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wmf" ContentType="image/x-wmf"/>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gif" ContentType="image/gif"/>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305" yWindow="-45" windowWidth="18030" windowHeight="11415" tabRatio="791" activeTab="4"/>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Import_SAS_CVS!$A$1:$CT$2301</definedName>
    <definedName name="IMPORT_SAS_CVS">Import_SAS_CVS!$A$1:$CP$42</definedName>
    <definedName name="PARAMETRE">PARAMETRE!$A$1:$A$27</definedName>
    <definedName name="_xlnm.Print_Area" localSheetId="1">Synth!$A$1:$J$86</definedName>
  </definedNames>
  <calcPr calcId="125725"/>
</workbook>
</file>

<file path=xl/calcChain.xml><?xml version="1.0" encoding="utf-8"?>
<calcChain xmlns="http://schemas.openxmlformats.org/spreadsheetml/2006/main">
  <c r="CO3" i="2"/>
  <c r="CO4"/>
  <c r="CO5"/>
  <c r="CO6"/>
  <c r="CO7"/>
  <c r="CO8"/>
  <c r="CO9"/>
  <c r="CO10"/>
  <c r="CO11"/>
  <c r="CO12"/>
  <c r="CO13"/>
  <c r="CO14"/>
  <c r="CO15"/>
  <c r="CO16"/>
  <c r="CO17"/>
  <c r="CO18"/>
  <c r="CO19"/>
  <c r="CO20"/>
  <c r="CO21"/>
  <c r="CO22"/>
  <c r="CO23"/>
  <c r="CO24"/>
  <c r="CO25"/>
  <c r="CO26"/>
  <c r="CO27"/>
  <c r="CO28"/>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O103"/>
  <c r="CO104"/>
  <c r="CO105"/>
  <c r="CO106"/>
  <c r="CO107"/>
  <c r="CO108"/>
  <c r="CO109"/>
  <c r="CO110"/>
  <c r="CO111"/>
  <c r="CO112"/>
  <c r="CO113"/>
  <c r="CO114"/>
  <c r="CO115"/>
  <c r="CO116"/>
  <c r="CO117"/>
  <c r="CO118"/>
  <c r="CO119"/>
  <c r="CO120"/>
  <c r="CO121"/>
  <c r="CO122"/>
  <c r="CO123"/>
  <c r="CO124"/>
  <c r="CO125"/>
  <c r="CO126"/>
  <c r="CO127"/>
  <c r="CO128"/>
  <c r="CO129"/>
  <c r="CO130"/>
  <c r="CO131"/>
  <c r="CO132"/>
  <c r="CO133"/>
  <c r="CO134"/>
  <c r="CO135"/>
  <c r="CO136"/>
  <c r="CO137"/>
  <c r="CO138"/>
  <c r="CO139"/>
  <c r="CO140"/>
  <c r="CO141"/>
  <c r="CO142"/>
  <c r="CO143"/>
  <c r="CO144"/>
  <c r="CO145"/>
  <c r="CO146"/>
  <c r="CO147"/>
  <c r="CO148"/>
  <c r="CO149"/>
  <c r="CO150"/>
  <c r="CO151"/>
  <c r="CO152"/>
  <c r="CO153"/>
  <c r="CO154"/>
  <c r="CO155"/>
  <c r="CO156"/>
  <c r="CO157"/>
  <c r="CO158"/>
  <c r="CO159"/>
  <c r="CO160"/>
  <c r="CO161"/>
  <c r="CO162"/>
  <c r="CO163"/>
  <c r="CO164"/>
  <c r="CO165"/>
  <c r="CO166"/>
  <c r="CO167"/>
  <c r="CO168"/>
  <c r="CO169"/>
  <c r="CO170"/>
  <c r="CO171"/>
  <c r="CO172"/>
  <c r="CO173"/>
  <c r="CO174"/>
  <c r="CO175"/>
  <c r="CO176"/>
  <c r="CO177"/>
  <c r="CO178"/>
  <c r="CO179"/>
  <c r="CO180"/>
  <c r="CO181"/>
  <c r="CO182"/>
  <c r="CO183"/>
  <c r="CO184"/>
  <c r="CO185"/>
  <c r="CO186"/>
  <c r="CO187"/>
  <c r="CO188"/>
  <c r="CO189"/>
  <c r="CO190"/>
  <c r="CO191"/>
  <c r="CO192"/>
  <c r="CO193"/>
  <c r="CO194"/>
  <c r="CO195"/>
  <c r="CO196"/>
  <c r="CO197"/>
  <c r="CO198"/>
  <c r="CO199"/>
  <c r="CO200"/>
  <c r="CO201"/>
  <c r="CO202"/>
  <c r="CO203"/>
  <c r="CO204"/>
  <c r="CO205"/>
  <c r="CO206"/>
  <c r="CO207"/>
  <c r="CO208"/>
  <c r="CO209"/>
  <c r="CO210"/>
  <c r="CO211"/>
  <c r="CO212"/>
  <c r="CO213"/>
  <c r="CO214"/>
  <c r="CO215"/>
  <c r="CO216"/>
  <c r="CO217"/>
  <c r="CO218"/>
  <c r="CO219"/>
  <c r="CO220"/>
  <c r="CO221"/>
  <c r="CO222"/>
  <c r="CO223"/>
  <c r="CO224"/>
  <c r="CO225"/>
  <c r="CO226"/>
  <c r="CO227"/>
  <c r="CO228"/>
  <c r="CO229"/>
  <c r="CO230"/>
  <c r="CO231"/>
  <c r="CO232"/>
  <c r="CO233"/>
  <c r="CO234"/>
  <c r="CO235"/>
  <c r="CO236"/>
  <c r="CO237"/>
  <c r="CO238"/>
  <c r="CO239"/>
  <c r="CO240"/>
  <c r="CO241"/>
  <c r="CO242"/>
  <c r="CO243"/>
  <c r="CO244"/>
  <c r="CO245"/>
  <c r="CO246"/>
  <c r="CO247"/>
  <c r="CO248"/>
  <c r="CO249"/>
  <c r="CO250"/>
  <c r="CO251"/>
  <c r="CO252"/>
  <c r="CO253"/>
  <c r="CO254"/>
  <c r="CO255"/>
  <c r="CO256"/>
  <c r="CO257"/>
  <c r="CO258"/>
  <c r="CO259"/>
  <c r="CO260"/>
  <c r="CO261"/>
  <c r="CO262"/>
  <c r="CO263"/>
  <c r="CO264"/>
  <c r="CO265"/>
  <c r="CO266"/>
  <c r="CO267"/>
  <c r="CO268"/>
  <c r="CO269"/>
  <c r="CO270"/>
  <c r="CO271"/>
  <c r="CO272"/>
  <c r="CO273"/>
  <c r="CO274"/>
  <c r="CO275"/>
  <c r="CO276"/>
  <c r="CO277"/>
  <c r="CO278"/>
  <c r="CO279"/>
  <c r="CO280"/>
  <c r="CO281"/>
  <c r="CO282"/>
  <c r="CO283"/>
  <c r="CO284"/>
  <c r="CO285"/>
  <c r="CO286"/>
  <c r="CO287"/>
  <c r="CO288"/>
  <c r="CO289"/>
  <c r="CO290"/>
  <c r="CO291"/>
  <c r="CO292"/>
  <c r="CO293"/>
  <c r="CO294"/>
  <c r="CO295"/>
  <c r="CO296"/>
  <c r="CO297"/>
  <c r="CO298"/>
  <c r="CO299"/>
  <c r="CO300"/>
  <c r="CO301"/>
  <c r="CO302"/>
  <c r="CO303"/>
  <c r="CO304"/>
  <c r="CO305"/>
  <c r="CO306"/>
  <c r="CO307"/>
  <c r="CO308"/>
  <c r="CO309"/>
  <c r="CO310"/>
  <c r="CO311"/>
  <c r="CO312"/>
  <c r="CO313"/>
  <c r="CO314"/>
  <c r="CO315"/>
  <c r="CO316"/>
  <c r="CO317"/>
  <c r="CO318"/>
  <c r="CO319"/>
  <c r="CO320"/>
  <c r="CO321"/>
  <c r="CO322"/>
  <c r="CO323"/>
  <c r="CO324"/>
  <c r="CO325"/>
  <c r="CO326"/>
  <c r="CO327"/>
  <c r="CO328"/>
  <c r="CO329"/>
  <c r="CO330"/>
  <c r="CO331"/>
  <c r="CO332"/>
  <c r="CO333"/>
  <c r="CO334"/>
  <c r="CO335"/>
  <c r="CO336"/>
  <c r="CO337"/>
  <c r="CO338"/>
  <c r="CO339"/>
  <c r="CO340"/>
  <c r="CO341"/>
  <c r="CO342"/>
  <c r="CO343"/>
  <c r="CO344"/>
  <c r="CO345"/>
  <c r="CO346"/>
  <c r="CO347"/>
  <c r="CO348"/>
  <c r="CO349"/>
  <c r="CO350"/>
  <c r="CO351"/>
  <c r="CO352"/>
  <c r="CO353"/>
  <c r="CO354"/>
  <c r="CO355"/>
  <c r="CO356"/>
  <c r="CO357"/>
  <c r="CO358"/>
  <c r="CO359"/>
  <c r="CO360"/>
  <c r="CO361"/>
  <c r="CO362"/>
  <c r="CO363"/>
  <c r="CO364"/>
  <c r="CO365"/>
  <c r="CO366"/>
  <c r="CO367"/>
  <c r="CO368"/>
  <c r="CO369"/>
  <c r="CO370"/>
  <c r="CO371"/>
  <c r="CO372"/>
  <c r="CO373"/>
  <c r="CO374"/>
  <c r="CO375"/>
  <c r="CO376"/>
  <c r="CO377"/>
  <c r="CO378"/>
  <c r="CO379"/>
  <c r="CO380"/>
  <c r="CO381"/>
  <c r="CO382"/>
  <c r="CO383"/>
  <c r="CO384"/>
  <c r="CO385"/>
  <c r="CO386"/>
  <c r="CO387"/>
  <c r="CO388"/>
  <c r="CO389"/>
  <c r="CO390"/>
  <c r="CO391"/>
  <c r="CO392"/>
  <c r="CO393"/>
  <c r="CO394"/>
  <c r="CO395"/>
  <c r="CO396"/>
  <c r="CO397"/>
  <c r="CO398"/>
  <c r="CO399"/>
  <c r="CO400"/>
  <c r="CO401"/>
  <c r="CO402"/>
  <c r="CO403"/>
  <c r="CO404"/>
  <c r="CO405"/>
  <c r="CO406"/>
  <c r="CO407"/>
  <c r="CO408"/>
  <c r="CO409"/>
  <c r="CO410"/>
  <c r="CO411"/>
  <c r="CO412"/>
  <c r="CO413"/>
  <c r="CO414"/>
  <c r="CO415"/>
  <c r="CO416"/>
  <c r="CO417"/>
  <c r="CO418"/>
  <c r="CO419"/>
  <c r="CO420"/>
  <c r="CO421"/>
  <c r="CO422"/>
  <c r="CO423"/>
  <c r="CO424"/>
  <c r="CO425"/>
  <c r="CO426"/>
  <c r="CO427"/>
  <c r="CO428"/>
  <c r="CO429"/>
  <c r="CO430"/>
  <c r="CO431"/>
  <c r="CO432"/>
  <c r="CO433"/>
  <c r="CO434"/>
  <c r="CO435"/>
  <c r="CO436"/>
  <c r="CO437"/>
  <c r="CO438"/>
  <c r="CO439"/>
  <c r="CO440"/>
  <c r="CO441"/>
  <c r="CO442"/>
  <c r="CO443"/>
  <c r="CO444"/>
  <c r="CO445"/>
  <c r="CO446"/>
  <c r="CO447"/>
  <c r="CO448"/>
  <c r="CO449"/>
  <c r="CO450"/>
  <c r="CO451"/>
  <c r="CO452"/>
  <c r="CO453"/>
  <c r="CO454"/>
  <c r="CO455"/>
  <c r="CO456"/>
  <c r="CO457"/>
  <c r="CO458"/>
  <c r="CO459"/>
  <c r="CO460"/>
  <c r="CO461"/>
  <c r="CO462"/>
  <c r="CO463"/>
  <c r="CO464"/>
  <c r="CO465"/>
  <c r="CO466"/>
  <c r="CO467"/>
  <c r="CO468"/>
  <c r="CO469"/>
  <c r="CO470"/>
  <c r="CO471"/>
  <c r="CO472"/>
  <c r="CO473"/>
  <c r="CO474"/>
  <c r="CO475"/>
  <c r="CO476"/>
  <c r="CO477"/>
  <c r="CO478"/>
  <c r="CO479"/>
  <c r="CO480"/>
  <c r="CO481"/>
  <c r="CO482"/>
  <c r="CO483"/>
  <c r="CO484"/>
  <c r="CO485"/>
  <c r="CO486"/>
  <c r="CO487"/>
  <c r="CO488"/>
  <c r="CO489"/>
  <c r="CO490"/>
  <c r="CO491"/>
  <c r="CO492"/>
  <c r="CO493"/>
  <c r="CO494"/>
  <c r="CO495"/>
  <c r="CO496"/>
  <c r="CO497"/>
  <c r="CO498"/>
  <c r="CO499"/>
  <c r="CO500"/>
  <c r="CO501"/>
  <c r="CO502"/>
  <c r="CO503"/>
  <c r="CO504"/>
  <c r="CO505"/>
  <c r="CO506"/>
  <c r="CO507"/>
  <c r="CO508"/>
  <c r="CO509"/>
  <c r="CO510"/>
  <c r="CO511"/>
  <c r="CO512"/>
  <c r="CO513"/>
  <c r="CO514"/>
  <c r="CO515"/>
  <c r="CO516"/>
  <c r="CO517"/>
  <c r="CO518"/>
  <c r="CO519"/>
  <c r="CO520"/>
  <c r="CO521"/>
  <c r="CO522"/>
  <c r="CO523"/>
  <c r="CO524"/>
  <c r="CO525"/>
  <c r="CO526"/>
  <c r="CO527"/>
  <c r="CO528"/>
  <c r="CO529"/>
  <c r="CO530"/>
  <c r="CO531"/>
  <c r="CO532"/>
  <c r="CO533"/>
  <c r="CO534"/>
  <c r="CO535"/>
  <c r="CO536"/>
  <c r="CO537"/>
  <c r="CO538"/>
  <c r="CO539"/>
  <c r="CO540"/>
  <c r="CO541"/>
  <c r="CO542"/>
  <c r="CO543"/>
  <c r="CO544"/>
  <c r="CO545"/>
  <c r="CO546"/>
  <c r="CO547"/>
  <c r="CO548"/>
  <c r="CO549"/>
  <c r="CO550"/>
  <c r="CO551"/>
  <c r="CO552"/>
  <c r="CO553"/>
  <c r="CO554"/>
  <c r="CO555"/>
  <c r="CO556"/>
  <c r="CO557"/>
  <c r="CO558"/>
  <c r="CO559"/>
  <c r="CO560"/>
  <c r="CO561"/>
  <c r="CO562"/>
  <c r="CO563"/>
  <c r="CO564"/>
  <c r="CO565"/>
  <c r="CO566"/>
  <c r="CO567"/>
  <c r="CO568"/>
  <c r="CO569"/>
  <c r="CO570"/>
  <c r="CO571"/>
  <c r="CO572"/>
  <c r="CO573"/>
  <c r="CO574"/>
  <c r="CO575"/>
  <c r="CO576"/>
  <c r="CO577"/>
  <c r="CO578"/>
  <c r="CO579"/>
  <c r="CO580"/>
  <c r="CO581"/>
  <c r="CO582"/>
  <c r="CO583"/>
  <c r="CO584"/>
  <c r="CO585"/>
  <c r="CO586"/>
  <c r="CO587"/>
  <c r="CO588"/>
  <c r="CO589"/>
  <c r="CO590"/>
  <c r="CO591"/>
  <c r="CO592"/>
  <c r="CO593"/>
  <c r="CO594"/>
  <c r="CO595"/>
  <c r="CO596"/>
  <c r="CO597"/>
  <c r="CO598"/>
  <c r="CO599"/>
  <c r="CO600"/>
  <c r="CO601"/>
  <c r="CO602"/>
  <c r="CO603"/>
  <c r="CO604"/>
  <c r="CO605"/>
  <c r="CO606"/>
  <c r="CO607"/>
  <c r="CO608"/>
  <c r="CO609"/>
  <c r="CO610"/>
  <c r="CO611"/>
  <c r="CO612"/>
  <c r="CO613"/>
  <c r="CO614"/>
  <c r="CO615"/>
  <c r="CO616"/>
  <c r="CO617"/>
  <c r="CO618"/>
  <c r="CO619"/>
  <c r="CO620"/>
  <c r="CO621"/>
  <c r="CO622"/>
  <c r="CO623"/>
  <c r="CO624"/>
  <c r="CO625"/>
  <c r="CO626"/>
  <c r="CO627"/>
  <c r="CO628"/>
  <c r="CO629"/>
  <c r="CO630"/>
  <c r="CO631"/>
  <c r="CO632"/>
  <c r="CO633"/>
  <c r="CO634"/>
  <c r="CO635"/>
  <c r="CO636"/>
  <c r="CO637"/>
  <c r="CO638"/>
  <c r="CO639"/>
  <c r="CO640"/>
  <c r="CO641"/>
  <c r="CO642"/>
  <c r="CO643"/>
  <c r="CO644"/>
  <c r="CO645"/>
  <c r="CO646"/>
  <c r="CO647"/>
  <c r="CO648"/>
  <c r="CO649"/>
  <c r="CO650"/>
  <c r="CO651"/>
  <c r="CO652"/>
  <c r="CO653"/>
  <c r="CO654"/>
  <c r="CO655"/>
  <c r="CO656"/>
  <c r="CO657"/>
  <c r="CO658"/>
  <c r="CO659"/>
  <c r="CO660"/>
  <c r="CO661"/>
  <c r="CO662"/>
  <c r="CO663"/>
  <c r="CO664"/>
  <c r="CO665"/>
  <c r="CO666"/>
  <c r="CO667"/>
  <c r="CO668"/>
  <c r="CO669"/>
  <c r="CO670"/>
  <c r="CO671"/>
  <c r="CO672"/>
  <c r="CO673"/>
  <c r="CO674"/>
  <c r="CO675"/>
  <c r="CO676"/>
  <c r="CO677"/>
  <c r="CO678"/>
  <c r="CO679"/>
  <c r="CO680"/>
  <c r="CO681"/>
  <c r="CO682"/>
  <c r="CO683"/>
  <c r="CO684"/>
  <c r="CO685"/>
  <c r="CO686"/>
  <c r="CO687"/>
  <c r="CO688"/>
  <c r="CO689"/>
  <c r="CO690"/>
  <c r="CO691"/>
  <c r="CO692"/>
  <c r="CO693"/>
  <c r="CO694"/>
  <c r="CO695"/>
  <c r="CO696"/>
  <c r="CO697"/>
  <c r="CO698"/>
  <c r="CO699"/>
  <c r="CO700"/>
  <c r="CO701"/>
  <c r="CO702"/>
  <c r="CO703"/>
  <c r="CO704"/>
  <c r="CO705"/>
  <c r="CO706"/>
  <c r="CO707"/>
  <c r="CO708"/>
  <c r="CO709"/>
  <c r="CO710"/>
  <c r="CO711"/>
  <c r="CO712"/>
  <c r="CO713"/>
  <c r="CO714"/>
  <c r="CO715"/>
  <c r="CO716"/>
  <c r="CO717"/>
  <c r="CO718"/>
  <c r="CO719"/>
  <c r="CO720"/>
  <c r="CO721"/>
  <c r="CO722"/>
  <c r="CO723"/>
  <c r="CO724"/>
  <c r="CO725"/>
  <c r="CO726"/>
  <c r="CO727"/>
  <c r="CO728"/>
  <c r="CO729"/>
  <c r="CO730"/>
  <c r="CO731"/>
  <c r="CO732"/>
  <c r="CO733"/>
  <c r="CO734"/>
  <c r="CO735"/>
  <c r="CO736"/>
  <c r="CO737"/>
  <c r="CO738"/>
  <c r="CO739"/>
  <c r="CO740"/>
  <c r="CO741"/>
  <c r="CO742"/>
  <c r="CO743"/>
  <c r="CO744"/>
  <c r="CO745"/>
  <c r="CO746"/>
  <c r="CO747"/>
  <c r="CO748"/>
  <c r="CO749"/>
  <c r="CO750"/>
  <c r="CO751"/>
  <c r="CO752"/>
  <c r="CO753"/>
  <c r="CO754"/>
  <c r="CO755"/>
  <c r="CO756"/>
  <c r="CO757"/>
  <c r="CO758"/>
  <c r="CO759"/>
  <c r="CO760"/>
  <c r="CO761"/>
  <c r="CO762"/>
  <c r="CO763"/>
  <c r="CO764"/>
  <c r="CO765"/>
  <c r="CO766"/>
  <c r="CO767"/>
  <c r="CO768"/>
  <c r="CO769"/>
  <c r="CO770"/>
  <c r="CO771"/>
  <c r="CO772"/>
  <c r="CO773"/>
  <c r="CO774"/>
  <c r="CO775"/>
  <c r="CO776"/>
  <c r="CO777"/>
  <c r="CO778"/>
  <c r="CO779"/>
  <c r="CO780"/>
  <c r="CO781"/>
  <c r="CO782"/>
  <c r="CO783"/>
  <c r="CO784"/>
  <c r="CO785"/>
  <c r="CO786"/>
  <c r="CO787"/>
  <c r="CO788"/>
  <c r="CO789"/>
  <c r="CO790"/>
  <c r="CO791"/>
  <c r="CO792"/>
  <c r="CO793"/>
  <c r="CO794"/>
  <c r="CO795"/>
  <c r="CO796"/>
  <c r="CO797"/>
  <c r="CO798"/>
  <c r="CO799"/>
  <c r="CO800"/>
  <c r="CO801"/>
  <c r="CO802"/>
  <c r="CO803"/>
  <c r="CO804"/>
  <c r="CO805"/>
  <c r="CO806"/>
  <c r="CO807"/>
  <c r="CO808"/>
  <c r="CO809"/>
  <c r="CO810"/>
  <c r="CO811"/>
  <c r="CO812"/>
  <c r="CO813"/>
  <c r="CO814"/>
  <c r="CO815"/>
  <c r="CO816"/>
  <c r="CO817"/>
  <c r="CO818"/>
  <c r="CO819"/>
  <c r="CO820"/>
  <c r="CO821"/>
  <c r="CO822"/>
  <c r="CO823"/>
  <c r="CO824"/>
  <c r="CO825"/>
  <c r="CO826"/>
  <c r="CO827"/>
  <c r="CO828"/>
  <c r="CO829"/>
  <c r="CO830"/>
  <c r="CO831"/>
  <c r="CO832"/>
  <c r="CO833"/>
  <c r="CO834"/>
  <c r="CO835"/>
  <c r="CO836"/>
  <c r="CO837"/>
  <c r="CO838"/>
  <c r="CO839"/>
  <c r="CO840"/>
  <c r="CO841"/>
  <c r="CO842"/>
  <c r="CO843"/>
  <c r="CO844"/>
  <c r="CO845"/>
  <c r="CO846"/>
  <c r="CO847"/>
  <c r="CO848"/>
  <c r="CO849"/>
  <c r="CO850"/>
  <c r="CO851"/>
  <c r="CO852"/>
  <c r="CO853"/>
  <c r="CO854"/>
  <c r="CO855"/>
  <c r="CO856"/>
  <c r="CO857"/>
  <c r="CO858"/>
  <c r="CO859"/>
  <c r="CO860"/>
  <c r="CO861"/>
  <c r="CO862"/>
  <c r="CO863"/>
  <c r="CO864"/>
  <c r="CO865"/>
  <c r="CO866"/>
  <c r="CO867"/>
  <c r="CO868"/>
  <c r="CO869"/>
  <c r="CO870"/>
  <c r="CO871"/>
  <c r="CO872"/>
  <c r="CO873"/>
  <c r="CO874"/>
  <c r="CO875"/>
  <c r="CO876"/>
  <c r="CO877"/>
  <c r="CO878"/>
  <c r="CO879"/>
  <c r="CO880"/>
  <c r="CO881"/>
  <c r="CO882"/>
  <c r="CO883"/>
  <c r="CO884"/>
  <c r="CO885"/>
  <c r="CO886"/>
  <c r="CO887"/>
  <c r="CO888"/>
  <c r="CO889"/>
  <c r="CO890"/>
  <c r="CO891"/>
  <c r="CO892"/>
  <c r="CO893"/>
  <c r="CO894"/>
  <c r="CO895"/>
  <c r="CO896"/>
  <c r="CO897"/>
  <c r="CO898"/>
  <c r="CO899"/>
  <c r="CO900"/>
  <c r="CO901"/>
  <c r="CO902"/>
  <c r="CO903"/>
  <c r="CO904"/>
  <c r="CO905"/>
  <c r="CO906"/>
  <c r="CO907"/>
  <c r="CO908"/>
  <c r="CO909"/>
  <c r="CO910"/>
  <c r="CO911"/>
  <c r="CO912"/>
  <c r="CO913"/>
  <c r="CO914"/>
  <c r="CO915"/>
  <c r="CO916"/>
  <c r="CO917"/>
  <c r="CO918"/>
  <c r="CO919"/>
  <c r="CO920"/>
  <c r="CO921"/>
  <c r="CO922"/>
  <c r="CO923"/>
  <c r="CO924"/>
  <c r="CO925"/>
  <c r="CO926"/>
  <c r="CO927"/>
  <c r="CO928"/>
  <c r="CO929"/>
  <c r="CO930"/>
  <c r="CO931"/>
  <c r="CO932"/>
  <c r="CO933"/>
  <c r="CO934"/>
  <c r="CO935"/>
  <c r="CO936"/>
  <c r="CO937"/>
  <c r="CO938"/>
  <c r="CO939"/>
  <c r="CO940"/>
  <c r="CO941"/>
  <c r="CO942"/>
  <c r="CO943"/>
  <c r="CO944"/>
  <c r="CO945"/>
  <c r="CO946"/>
  <c r="CO947"/>
  <c r="CO948"/>
  <c r="CO949"/>
  <c r="CO950"/>
  <c r="CO951"/>
  <c r="CO952"/>
  <c r="CO953"/>
  <c r="CO954"/>
  <c r="CO955"/>
  <c r="CO956"/>
  <c r="CO957"/>
  <c r="CO958"/>
  <c r="CO959"/>
  <c r="CO960"/>
  <c r="CO961"/>
  <c r="CO962"/>
  <c r="CO963"/>
  <c r="CO964"/>
  <c r="CO965"/>
  <c r="CO966"/>
  <c r="CO967"/>
  <c r="CO968"/>
  <c r="CO969"/>
  <c r="CO970"/>
  <c r="CO971"/>
  <c r="CO972"/>
  <c r="CO973"/>
  <c r="CO974"/>
  <c r="CO975"/>
  <c r="CO976"/>
  <c r="CO977"/>
  <c r="CO978"/>
  <c r="CO979"/>
  <c r="CO980"/>
  <c r="CO981"/>
  <c r="CO982"/>
  <c r="CO983"/>
  <c r="CO984"/>
  <c r="CO985"/>
  <c r="CO986"/>
  <c r="CO987"/>
  <c r="CO988"/>
  <c r="CO989"/>
  <c r="CO990"/>
  <c r="CO991"/>
  <c r="CO992"/>
  <c r="CO993"/>
  <c r="CO994"/>
  <c r="CO995"/>
  <c r="CO996"/>
  <c r="CO997"/>
  <c r="CO998"/>
  <c r="CO999"/>
  <c r="CO1000"/>
  <c r="CO1001"/>
  <c r="CO1002"/>
  <c r="CO1003"/>
  <c r="CO1004"/>
  <c r="CO1005"/>
  <c r="CO1006"/>
  <c r="CO1007"/>
  <c r="CO1008"/>
  <c r="CO1009"/>
  <c r="CO1010"/>
  <c r="CO1011"/>
  <c r="CO1012"/>
  <c r="CO1013"/>
  <c r="CO1014"/>
  <c r="CO1015"/>
  <c r="CO1016"/>
  <c r="CO1017"/>
  <c r="CO1018"/>
  <c r="CO1019"/>
  <c r="CO1020"/>
  <c r="CO1021"/>
  <c r="CO1022"/>
  <c r="CO1023"/>
  <c r="CO1024"/>
  <c r="CO1025"/>
  <c r="CO1026"/>
  <c r="CO1027"/>
  <c r="CO1028"/>
  <c r="CO1029"/>
  <c r="CO1030"/>
  <c r="CO1031"/>
  <c r="CO1032"/>
  <c r="CO1033"/>
  <c r="CO1034"/>
  <c r="CO1035"/>
  <c r="CO1036"/>
  <c r="CO1037"/>
  <c r="CO1038"/>
  <c r="CO1039"/>
  <c r="CO1040"/>
  <c r="CO1041"/>
  <c r="CO1042"/>
  <c r="CO1043"/>
  <c r="CO1044"/>
  <c r="CO1045"/>
  <c r="CO1046"/>
  <c r="CO1047"/>
  <c r="CO1048"/>
  <c r="CO1049"/>
  <c r="CO1050"/>
  <c r="CO1051"/>
  <c r="CO1052"/>
  <c r="CO1053"/>
  <c r="CO1054"/>
  <c r="CO1055"/>
  <c r="CO1056"/>
  <c r="CO1057"/>
  <c r="CO1058"/>
  <c r="CO1059"/>
  <c r="CO1060"/>
  <c r="CO1061"/>
  <c r="CO1062"/>
  <c r="CO1063"/>
  <c r="CO1064"/>
  <c r="CO1065"/>
  <c r="CO1066"/>
  <c r="CO1067"/>
  <c r="CO1068"/>
  <c r="CO1069"/>
  <c r="CO1070"/>
  <c r="CO1071"/>
  <c r="CO1072"/>
  <c r="CO1073"/>
  <c r="CO1074"/>
  <c r="CO1075"/>
  <c r="CO1076"/>
  <c r="CO1077"/>
  <c r="CO1078"/>
  <c r="CO1079"/>
  <c r="CO1080"/>
  <c r="CO1081"/>
  <c r="CO1082"/>
  <c r="CO1083"/>
  <c r="CO1084"/>
  <c r="CO1085"/>
  <c r="CO1086"/>
  <c r="CO1087"/>
  <c r="CO1088"/>
  <c r="CO1089"/>
  <c r="CO1090"/>
  <c r="CO1091"/>
  <c r="CO1092"/>
  <c r="CO1093"/>
  <c r="CO1094"/>
  <c r="CO1095"/>
  <c r="CO1096"/>
  <c r="CO1097"/>
  <c r="CO1098"/>
  <c r="CO1099"/>
  <c r="CO1100"/>
  <c r="CO1101"/>
  <c r="CO1102"/>
  <c r="CO1103"/>
  <c r="CO1104"/>
  <c r="CO1105"/>
  <c r="CO1106"/>
  <c r="CO1107"/>
  <c r="CO1108"/>
  <c r="CO1109"/>
  <c r="CO1110"/>
  <c r="CO1111"/>
  <c r="CO1112"/>
  <c r="CO1113"/>
  <c r="CO1114"/>
  <c r="CO1115"/>
  <c r="CO1116"/>
  <c r="CO1117"/>
  <c r="CO1118"/>
  <c r="CO1119"/>
  <c r="CO1120"/>
  <c r="CO1121"/>
  <c r="CO1122"/>
  <c r="CO1123"/>
  <c r="CO1124"/>
  <c r="CO1125"/>
  <c r="CO1126"/>
  <c r="CO1127"/>
  <c r="CO1128"/>
  <c r="CO1129"/>
  <c r="CO1130"/>
  <c r="CO1131"/>
  <c r="CO1132"/>
  <c r="CO1133"/>
  <c r="CO1134"/>
  <c r="CO1135"/>
  <c r="CO1136"/>
  <c r="CO1137"/>
  <c r="CO1138"/>
  <c r="CO1139"/>
  <c r="CO1140"/>
  <c r="CO1141"/>
  <c r="CO1142"/>
  <c r="CO1143"/>
  <c r="CO1144"/>
  <c r="CO1145"/>
  <c r="CO1146"/>
  <c r="CO1147"/>
  <c r="CO1148"/>
  <c r="CO1149"/>
  <c r="CO1150"/>
  <c r="CO1151"/>
  <c r="CO1152"/>
  <c r="CO1153"/>
  <c r="CO1154"/>
  <c r="CO1155"/>
  <c r="CO1156"/>
  <c r="CO1157"/>
  <c r="CO1158"/>
  <c r="CO1159"/>
  <c r="CO1160"/>
  <c r="CO1161"/>
  <c r="CO1162"/>
  <c r="CO1163"/>
  <c r="CO1164"/>
  <c r="CO1165"/>
  <c r="CO1166"/>
  <c r="CO1167"/>
  <c r="CO1168"/>
  <c r="CO1169"/>
  <c r="CO1170"/>
  <c r="CO1171"/>
  <c r="CO1172"/>
  <c r="CO1173"/>
  <c r="CO1174"/>
  <c r="CO1175"/>
  <c r="CO1176"/>
  <c r="CO1177"/>
  <c r="CO1178"/>
  <c r="CO1179"/>
  <c r="CO1180"/>
  <c r="CO1181"/>
  <c r="CO1182"/>
  <c r="CO1183"/>
  <c r="CO1184"/>
  <c r="CO1185"/>
  <c r="CO1186"/>
  <c r="CO1187"/>
  <c r="CO1188"/>
  <c r="CO1189"/>
  <c r="CO1190"/>
  <c r="CO1191"/>
  <c r="CO1192"/>
  <c r="CO1193"/>
  <c r="CO1194"/>
  <c r="CO1195"/>
  <c r="CO1196"/>
  <c r="CO1197"/>
  <c r="CO1198"/>
  <c r="CO1199"/>
  <c r="CO1200"/>
  <c r="CO1201"/>
  <c r="CO1202"/>
  <c r="CO1203"/>
  <c r="CO1204"/>
  <c r="CO1205"/>
  <c r="CO1206"/>
  <c r="CO1207"/>
  <c r="CO1208"/>
  <c r="CO1209"/>
  <c r="CO1210"/>
  <c r="CO1211"/>
  <c r="CO1212"/>
  <c r="CO1213"/>
  <c r="CO1214"/>
  <c r="CO1215"/>
  <c r="CO1216"/>
  <c r="CO1217"/>
  <c r="CO1218"/>
  <c r="CO1219"/>
  <c r="CO1220"/>
  <c r="CO1221"/>
  <c r="CO1222"/>
  <c r="CO1223"/>
  <c r="CO1224"/>
  <c r="CO1225"/>
  <c r="CO1226"/>
  <c r="CO1227"/>
  <c r="CO1228"/>
  <c r="CO1229"/>
  <c r="CO1230"/>
  <c r="CO1231"/>
  <c r="CO1232"/>
  <c r="CO1233"/>
  <c r="CO1234"/>
  <c r="CO1235"/>
  <c r="CO1236"/>
  <c r="CO1237"/>
  <c r="CO1238"/>
  <c r="CO1239"/>
  <c r="CO1240"/>
  <c r="CO1241"/>
  <c r="CO1242"/>
  <c r="CO1243"/>
  <c r="CO1244"/>
  <c r="CO1245"/>
  <c r="CO1246"/>
  <c r="CO1247"/>
  <c r="CO1248"/>
  <c r="CO1249"/>
  <c r="CO1250"/>
  <c r="CO1251"/>
  <c r="CO1252"/>
  <c r="CO1253"/>
  <c r="CO1254"/>
  <c r="CO1255"/>
  <c r="CO1256"/>
  <c r="CO1257"/>
  <c r="CO1258"/>
  <c r="CO1259"/>
  <c r="CO1260"/>
  <c r="CO1261"/>
  <c r="CO1262"/>
  <c r="CO1263"/>
  <c r="CO1264"/>
  <c r="CO1265"/>
  <c r="CO1266"/>
  <c r="CO1267"/>
  <c r="CO1268"/>
  <c r="CO1269"/>
  <c r="CO1270"/>
  <c r="CO1271"/>
  <c r="CO1272"/>
  <c r="CO1273"/>
  <c r="CO1274"/>
  <c r="CO1275"/>
  <c r="CO1276"/>
  <c r="CO1277"/>
  <c r="CO1278"/>
  <c r="CO1279"/>
  <c r="CO1280"/>
  <c r="CO1281"/>
  <c r="CO1282"/>
  <c r="CO1283"/>
  <c r="CO1284"/>
  <c r="CO1285"/>
  <c r="CO1286"/>
  <c r="CO1287"/>
  <c r="CO1288"/>
  <c r="CO1289"/>
  <c r="CO1290"/>
  <c r="CO1291"/>
  <c r="CO1292"/>
  <c r="CO1293"/>
  <c r="CO1294"/>
  <c r="CO1295"/>
  <c r="CO1296"/>
  <c r="CO1297"/>
  <c r="CO1298"/>
  <c r="CO1299"/>
  <c r="CO1300"/>
  <c r="CO1301"/>
  <c r="CO1302"/>
  <c r="CO1303"/>
  <c r="CO1304"/>
  <c r="CO1305"/>
  <c r="CO1306"/>
  <c r="CO1307"/>
  <c r="CO1308"/>
  <c r="CO1309"/>
  <c r="CO1310"/>
  <c r="CO1311"/>
  <c r="CO1312"/>
  <c r="CO1313"/>
  <c r="CO1314"/>
  <c r="CO1315"/>
  <c r="CO1316"/>
  <c r="CO1317"/>
  <c r="CO1318"/>
  <c r="CO1319"/>
  <c r="CO1320"/>
  <c r="CO1321"/>
  <c r="CO1322"/>
  <c r="CO1323"/>
  <c r="CO1324"/>
  <c r="CO1325"/>
  <c r="CO1326"/>
  <c r="CO1327"/>
  <c r="CO1328"/>
  <c r="CO1329"/>
  <c r="CO1330"/>
  <c r="CO1331"/>
  <c r="CO1332"/>
  <c r="CO1333"/>
  <c r="CO1334"/>
  <c r="CO1335"/>
  <c r="CO1336"/>
  <c r="CO1337"/>
  <c r="CO1338"/>
  <c r="CO1339"/>
  <c r="CO1340"/>
  <c r="CO1341"/>
  <c r="CO1342"/>
  <c r="CO1343"/>
  <c r="CO1344"/>
  <c r="CO1345"/>
  <c r="CO1346"/>
  <c r="CO1347"/>
  <c r="CO1348"/>
  <c r="CO1349"/>
  <c r="CO1350"/>
  <c r="CO1351"/>
  <c r="CO1352"/>
  <c r="CO1353"/>
  <c r="CO1354"/>
  <c r="CO1355"/>
  <c r="CO1356"/>
  <c r="CO1357"/>
  <c r="CO1358"/>
  <c r="CO1359"/>
  <c r="CO1360"/>
  <c r="CO1361"/>
  <c r="CO1362"/>
  <c r="CO1363"/>
  <c r="CO1364"/>
  <c r="CO1365"/>
  <c r="CO1366"/>
  <c r="CO1367"/>
  <c r="CO1368"/>
  <c r="CO1369"/>
  <c r="CO1370"/>
  <c r="CO1371"/>
  <c r="CO1372"/>
  <c r="CO1373"/>
  <c r="CO1374"/>
  <c r="CO1375"/>
  <c r="CO1376"/>
  <c r="CO1377"/>
  <c r="CO1378"/>
  <c r="CO1379"/>
  <c r="CO1380"/>
  <c r="CO1381"/>
  <c r="CO1382"/>
  <c r="CO1383"/>
  <c r="CO1384"/>
  <c r="CO1385"/>
  <c r="CO1386"/>
  <c r="CO1387"/>
  <c r="CO1388"/>
  <c r="CO1389"/>
  <c r="CO1390"/>
  <c r="CO1391"/>
  <c r="CO1392"/>
  <c r="CO1393"/>
  <c r="CO1394"/>
  <c r="CO1395"/>
  <c r="CO1396"/>
  <c r="CO1397"/>
  <c r="CO1398"/>
  <c r="CO1399"/>
  <c r="CO1400"/>
  <c r="CO1401"/>
  <c r="CO1402"/>
  <c r="CO1403"/>
  <c r="CO1404"/>
  <c r="CO1405"/>
  <c r="CO1406"/>
  <c r="CO1407"/>
  <c r="CO1408"/>
  <c r="CO1409"/>
  <c r="CO1410"/>
  <c r="CO1411"/>
  <c r="CO1412"/>
  <c r="CO1413"/>
  <c r="CO1414"/>
  <c r="CO1415"/>
  <c r="CO1416"/>
  <c r="CO1417"/>
  <c r="CO1418"/>
  <c r="CO1419"/>
  <c r="CO1420"/>
  <c r="CO1421"/>
  <c r="CO1422"/>
  <c r="CO1423"/>
  <c r="CO1424"/>
  <c r="CO1425"/>
  <c r="CO1426"/>
  <c r="CO1427"/>
  <c r="CO1428"/>
  <c r="CO1429"/>
  <c r="CO1430"/>
  <c r="CO1431"/>
  <c r="CO1432"/>
  <c r="CO1433"/>
  <c r="CO1434"/>
  <c r="CO1435"/>
  <c r="CO1436"/>
  <c r="CO1437"/>
  <c r="CO1438"/>
  <c r="CO1439"/>
  <c r="CO1440"/>
  <c r="CO1441"/>
  <c r="CO1442"/>
  <c r="CO1443"/>
  <c r="CO1444"/>
  <c r="CO1445"/>
  <c r="CO1446"/>
  <c r="CO1447"/>
  <c r="CO1448"/>
  <c r="CO1449"/>
  <c r="CO1450"/>
  <c r="CO1451"/>
  <c r="CO1452"/>
  <c r="CO1453"/>
  <c r="CO1454"/>
  <c r="CO1455"/>
  <c r="CO1456"/>
  <c r="CO1457"/>
  <c r="CO1458"/>
  <c r="CO1459"/>
  <c r="CO1460"/>
  <c r="CO1461"/>
  <c r="CO1462"/>
  <c r="CO1463"/>
  <c r="CO1464"/>
  <c r="CO1465"/>
  <c r="CO1466"/>
  <c r="CO1467"/>
  <c r="CO1468"/>
  <c r="CO1469"/>
  <c r="CO1470"/>
  <c r="CO1471"/>
  <c r="CO1472"/>
  <c r="CO1473"/>
  <c r="CO1474"/>
  <c r="CO1475"/>
  <c r="CO1476"/>
  <c r="CO1477"/>
  <c r="CO1478"/>
  <c r="CO1479"/>
  <c r="CO1480"/>
  <c r="CO1481"/>
  <c r="CO1482"/>
  <c r="CO1483"/>
  <c r="CO1484"/>
  <c r="CO1485"/>
  <c r="CO1486"/>
  <c r="CO1487"/>
  <c r="CO1488"/>
  <c r="CO1489"/>
  <c r="CO1490"/>
  <c r="CO1491"/>
  <c r="CO1492"/>
  <c r="CO1493"/>
  <c r="CO1494"/>
  <c r="CO1495"/>
  <c r="CO1496"/>
  <c r="CO1497"/>
  <c r="CO1498"/>
  <c r="CO1499"/>
  <c r="CO1500"/>
  <c r="CO1501"/>
  <c r="CO1502"/>
  <c r="CO1503"/>
  <c r="CO1504"/>
  <c r="CO1505"/>
  <c r="CO1506"/>
  <c r="CO1507"/>
  <c r="CO1508"/>
  <c r="CO1509"/>
  <c r="CO1510"/>
  <c r="CO1511"/>
  <c r="CO1512"/>
  <c r="CO1513"/>
  <c r="CO1514"/>
  <c r="CO1515"/>
  <c r="CO1516"/>
  <c r="CO1517"/>
  <c r="CO1518"/>
  <c r="CO1519"/>
  <c r="CO1520"/>
  <c r="CO1521"/>
  <c r="CO1522"/>
  <c r="CO1523"/>
  <c r="CO1524"/>
  <c r="CO1525"/>
  <c r="CO1526"/>
  <c r="CO1527"/>
  <c r="CO1528"/>
  <c r="CO1529"/>
  <c r="CO1530"/>
  <c r="CO1531"/>
  <c r="CO1532"/>
  <c r="CO1533"/>
  <c r="CO1534"/>
  <c r="CO1535"/>
  <c r="CO1536"/>
  <c r="CO1537"/>
  <c r="CO1538"/>
  <c r="CO1539"/>
  <c r="CO1540"/>
  <c r="CO1541"/>
  <c r="CO1542"/>
  <c r="CO1543"/>
  <c r="CO1544"/>
  <c r="CO1545"/>
  <c r="CO1546"/>
  <c r="CO1547"/>
  <c r="CO1548"/>
  <c r="CO1549"/>
  <c r="CO1550"/>
  <c r="CO1551"/>
  <c r="CO1552"/>
  <c r="CO1553"/>
  <c r="CO1554"/>
  <c r="CO1555"/>
  <c r="CO1556"/>
  <c r="CO1557"/>
  <c r="CO1558"/>
  <c r="CO1559"/>
  <c r="CO1560"/>
  <c r="CO1561"/>
  <c r="CO1562"/>
  <c r="CO1563"/>
  <c r="CO1564"/>
  <c r="CO1565"/>
  <c r="CO1566"/>
  <c r="CO1567"/>
  <c r="CO1568"/>
  <c r="CO1569"/>
  <c r="CO1570"/>
  <c r="CO1571"/>
  <c r="CO1572"/>
  <c r="CO1573"/>
  <c r="CO1574"/>
  <c r="CO1575"/>
  <c r="CO1576"/>
  <c r="CO1577"/>
  <c r="CO1578"/>
  <c r="CO1579"/>
  <c r="CO1580"/>
  <c r="CO1581"/>
  <c r="CO1582"/>
  <c r="CO1583"/>
  <c r="CO1584"/>
  <c r="CO1585"/>
  <c r="CO1586"/>
  <c r="CO1587"/>
  <c r="CO1588"/>
  <c r="CO1589"/>
  <c r="CO1590"/>
  <c r="CO1591"/>
  <c r="CO1592"/>
  <c r="CO1593"/>
  <c r="CO1594"/>
  <c r="CO1595"/>
  <c r="CO1596"/>
  <c r="CO1597"/>
  <c r="CO1598"/>
  <c r="CO1599"/>
  <c r="CO1600"/>
  <c r="CO1601"/>
  <c r="CO1602"/>
  <c r="CO1603"/>
  <c r="CO1604"/>
  <c r="CO1605"/>
  <c r="CO1606"/>
  <c r="CO1607"/>
  <c r="CO1608"/>
  <c r="CO1609"/>
  <c r="CO1610"/>
  <c r="CO1611"/>
  <c r="CO1612"/>
  <c r="CO1613"/>
  <c r="CO1614"/>
  <c r="CO1615"/>
  <c r="CO1616"/>
  <c r="CO1617"/>
  <c r="CO1618"/>
  <c r="CO1619"/>
  <c r="CO1620"/>
  <c r="CO1621"/>
  <c r="CO1622"/>
  <c r="CO1623"/>
  <c r="CO1624"/>
  <c r="CO1625"/>
  <c r="CO1626"/>
  <c r="CO1627"/>
  <c r="CO1628"/>
  <c r="CO1629"/>
  <c r="CO1630"/>
  <c r="CO1631"/>
  <c r="CO1632"/>
  <c r="CO1633"/>
  <c r="CO1634"/>
  <c r="CO1635"/>
  <c r="CO1636"/>
  <c r="CO1637"/>
  <c r="CO1638"/>
  <c r="CO1639"/>
  <c r="CO1640"/>
  <c r="CO1641"/>
  <c r="CO1642"/>
  <c r="CO1643"/>
  <c r="CO1644"/>
  <c r="CO1645"/>
  <c r="CO1646"/>
  <c r="CO1647"/>
  <c r="CO1648"/>
  <c r="CO1649"/>
  <c r="CO1650"/>
  <c r="CO1651"/>
  <c r="CO1652"/>
  <c r="CO1653"/>
  <c r="CO1654"/>
  <c r="CO1655"/>
  <c r="CO1656"/>
  <c r="CO1657"/>
  <c r="CO1658"/>
  <c r="CO1659"/>
  <c r="CO1660"/>
  <c r="CO1661"/>
  <c r="CO1662"/>
  <c r="CO1663"/>
  <c r="CO1664"/>
  <c r="CO1665"/>
  <c r="CO1666"/>
  <c r="CO1667"/>
  <c r="CO1668"/>
  <c r="CO1669"/>
  <c r="CO1670"/>
  <c r="CO1671"/>
  <c r="CO1672"/>
  <c r="CO1673"/>
  <c r="CO1674"/>
  <c r="CO1675"/>
  <c r="CO1676"/>
  <c r="CO1677"/>
  <c r="CO1678"/>
  <c r="CO1679"/>
  <c r="CO1680"/>
  <c r="CO1681"/>
  <c r="CO1682"/>
  <c r="CO1683"/>
  <c r="CO1684"/>
  <c r="CO1685"/>
  <c r="CO1686"/>
  <c r="CO1687"/>
  <c r="CO1688"/>
  <c r="CO1689"/>
  <c r="CO1690"/>
  <c r="CO1691"/>
  <c r="CO1692"/>
  <c r="CO1693"/>
  <c r="CO1694"/>
  <c r="CO1695"/>
  <c r="CO1696"/>
  <c r="CO1697"/>
  <c r="CO1698"/>
  <c r="CO1699"/>
  <c r="CO1700"/>
  <c r="CO1701"/>
  <c r="CO1702"/>
  <c r="CO1703"/>
  <c r="CO1704"/>
  <c r="CO1705"/>
  <c r="CO1706"/>
  <c r="CO1707"/>
  <c r="CO1708"/>
  <c r="CO1709"/>
  <c r="CO1710"/>
  <c r="CO1711"/>
  <c r="CO1712"/>
  <c r="CO1713"/>
  <c r="CO1714"/>
  <c r="CO1715"/>
  <c r="CO1716"/>
  <c r="CO1717"/>
  <c r="CO1718"/>
  <c r="CO1719"/>
  <c r="CO1720"/>
  <c r="CO1721"/>
  <c r="CO1722"/>
  <c r="CO1723"/>
  <c r="CO1724"/>
  <c r="CO1725"/>
  <c r="CO1726"/>
  <c r="CO1727"/>
  <c r="CO1728"/>
  <c r="CO1729"/>
  <c r="CO1730"/>
  <c r="CO1731"/>
  <c r="CO1732"/>
  <c r="CO1733"/>
  <c r="CO1734"/>
  <c r="CO1735"/>
  <c r="CO1736"/>
  <c r="CO1737"/>
  <c r="CO1738"/>
  <c r="CO1739"/>
  <c r="CO1740"/>
  <c r="CO1741"/>
  <c r="CO1742"/>
  <c r="CO1743"/>
  <c r="CO1744"/>
  <c r="CO1745"/>
  <c r="CO1746"/>
  <c r="CO1747"/>
  <c r="CO1748"/>
  <c r="CO1749"/>
  <c r="CO1750"/>
  <c r="CO1751"/>
  <c r="CO1752"/>
  <c r="CO1753"/>
  <c r="CO1754"/>
  <c r="CO1755"/>
  <c r="CO1756"/>
  <c r="CO1757"/>
  <c r="CO1758"/>
  <c r="CO1759"/>
  <c r="CO1760"/>
  <c r="CO1761"/>
  <c r="CO1762"/>
  <c r="CO1763"/>
  <c r="CO1764"/>
  <c r="CO1765"/>
  <c r="CO1766"/>
  <c r="CO1767"/>
  <c r="CO1768"/>
  <c r="CO1769"/>
  <c r="CO1770"/>
  <c r="CO1771"/>
  <c r="CO1772"/>
  <c r="CO1773"/>
  <c r="CO1774"/>
  <c r="CO1775"/>
  <c r="CO1776"/>
  <c r="CO1777"/>
  <c r="CO1778"/>
  <c r="CO1779"/>
  <c r="CO1780"/>
  <c r="CO1781"/>
  <c r="CO1782"/>
  <c r="CO1783"/>
  <c r="CO1784"/>
  <c r="CO1785"/>
  <c r="CO1786"/>
  <c r="CO1787"/>
  <c r="CO1788"/>
  <c r="CO1789"/>
  <c r="CO1790"/>
  <c r="CO1791"/>
  <c r="CO1792"/>
  <c r="CO1793"/>
  <c r="CO1794"/>
  <c r="CO1795"/>
  <c r="CO1796"/>
  <c r="CO1797"/>
  <c r="CO1798"/>
  <c r="CO1799"/>
  <c r="CO1800"/>
  <c r="CO1801"/>
  <c r="CO1802"/>
  <c r="CO1803"/>
  <c r="CO1804"/>
  <c r="CO1805"/>
  <c r="CO1806"/>
  <c r="CO1807"/>
  <c r="CO1808"/>
  <c r="CO1809"/>
  <c r="CO1810"/>
  <c r="CO1811"/>
  <c r="CO1812"/>
  <c r="CO1813"/>
  <c r="CO1814"/>
  <c r="CO1815"/>
  <c r="CO1816"/>
  <c r="CO1817"/>
  <c r="CO1818"/>
  <c r="CO1819"/>
  <c r="CO1820"/>
  <c r="CO1821"/>
  <c r="CO1822"/>
  <c r="CO1823"/>
  <c r="CO1824"/>
  <c r="CO1825"/>
  <c r="CO1826"/>
  <c r="CO1827"/>
  <c r="CO1828"/>
  <c r="CO1829"/>
  <c r="CO1830"/>
  <c r="CO1831"/>
  <c r="CO1832"/>
  <c r="CO1833"/>
  <c r="CO1834"/>
  <c r="CO1835"/>
  <c r="CO1836"/>
  <c r="CO1837"/>
  <c r="CO1838"/>
  <c r="CO1839"/>
  <c r="CO1840"/>
  <c r="CO1841"/>
  <c r="CO1842"/>
  <c r="CO1843"/>
  <c r="CO1844"/>
  <c r="CO1845"/>
  <c r="CO1846"/>
  <c r="CO1847"/>
  <c r="CO1848"/>
  <c r="CO1849"/>
  <c r="CO1850"/>
  <c r="CO1851"/>
  <c r="CO1852"/>
  <c r="CO1853"/>
  <c r="CO1854"/>
  <c r="CO1855"/>
  <c r="CO1856"/>
  <c r="CO1857"/>
  <c r="CO1858"/>
  <c r="CO1859"/>
  <c r="CO1860"/>
  <c r="CO1861"/>
  <c r="CO1862"/>
  <c r="CO1863"/>
  <c r="CO1864"/>
  <c r="CO1865"/>
  <c r="CO1866"/>
  <c r="CO1867"/>
  <c r="CO1868"/>
  <c r="CO1869"/>
  <c r="CO1870"/>
  <c r="CO1871"/>
  <c r="CO1872"/>
  <c r="CO1873"/>
  <c r="CO1874"/>
  <c r="CO1875"/>
  <c r="CO1876"/>
  <c r="CO1877"/>
  <c r="CO1878"/>
  <c r="CO1879"/>
  <c r="CO1880"/>
  <c r="CO1881"/>
  <c r="CO1882"/>
  <c r="CO1883"/>
  <c r="CO1884"/>
  <c r="CO1885"/>
  <c r="CO1886"/>
  <c r="CO1887"/>
  <c r="CO1888"/>
  <c r="CO1889"/>
  <c r="CO1890"/>
  <c r="CO1891"/>
  <c r="CO1892"/>
  <c r="CO1893"/>
  <c r="CO1894"/>
  <c r="CO1895"/>
  <c r="CO1896"/>
  <c r="CO1897"/>
  <c r="CO1898"/>
  <c r="CO1899"/>
  <c r="CO1900"/>
  <c r="CO1901"/>
  <c r="CO1902"/>
  <c r="CO1903"/>
  <c r="CO1904"/>
  <c r="CO1905"/>
  <c r="CO1906"/>
  <c r="CO1907"/>
  <c r="CO1908"/>
  <c r="CO1909"/>
  <c r="CO1910"/>
  <c r="CO1911"/>
  <c r="CO1912"/>
  <c r="CO1913"/>
  <c r="CO1914"/>
  <c r="CO1915"/>
  <c r="CO1916"/>
  <c r="CO1917"/>
  <c r="CO1918"/>
  <c r="CO1919"/>
  <c r="CO1920"/>
  <c r="CO1921"/>
  <c r="CO1922"/>
  <c r="CO1923"/>
  <c r="CO1924"/>
  <c r="CO1925"/>
  <c r="CO1926"/>
  <c r="CO1927"/>
  <c r="CO1928"/>
  <c r="CO1929"/>
  <c r="CO1930"/>
  <c r="CO1931"/>
  <c r="CO1932"/>
  <c r="CO1933"/>
  <c r="CO1934"/>
  <c r="CO1935"/>
  <c r="CO1936"/>
  <c r="CO1937"/>
  <c r="CO1938"/>
  <c r="CO1939"/>
  <c r="CO1940"/>
  <c r="CO1941"/>
  <c r="CO1942"/>
  <c r="CO1943"/>
  <c r="CO1944"/>
  <c r="CO1945"/>
  <c r="CO1946"/>
  <c r="CO1947"/>
  <c r="CO1948"/>
  <c r="CO1949"/>
  <c r="CO1950"/>
  <c r="CO1951"/>
  <c r="CO1952"/>
  <c r="CO1953"/>
  <c r="CO1954"/>
  <c r="CO1955"/>
  <c r="CO1956"/>
  <c r="CO1957"/>
  <c r="CO1958"/>
  <c r="CO1959"/>
  <c r="CO1960"/>
  <c r="CO1961"/>
  <c r="CO1962"/>
  <c r="CO1963"/>
  <c r="CO1964"/>
  <c r="CO1965"/>
  <c r="CO1966"/>
  <c r="CO1967"/>
  <c r="CO1968"/>
  <c r="CO1969"/>
  <c r="CO1970"/>
  <c r="CO1971"/>
  <c r="CO1972"/>
  <c r="CO1973"/>
  <c r="CO1974"/>
  <c r="CO1975"/>
  <c r="CO1976"/>
  <c r="CO1977"/>
  <c r="CO1978"/>
  <c r="CO1979"/>
  <c r="CO1980"/>
  <c r="CO1981"/>
  <c r="CO1982"/>
  <c r="CO1983"/>
  <c r="CO1984"/>
  <c r="CO1985"/>
  <c r="CO1986"/>
  <c r="CO1987"/>
  <c r="CO1988"/>
  <c r="CO1989"/>
  <c r="CO1990"/>
  <c r="CO1991"/>
  <c r="CO1992"/>
  <c r="CO1993"/>
  <c r="CO1994"/>
  <c r="CO1995"/>
  <c r="CO1996"/>
  <c r="CO1997"/>
  <c r="CO1998"/>
  <c r="CO1999"/>
  <c r="CO2000"/>
  <c r="CO2001"/>
  <c r="CO2002"/>
  <c r="CO2003"/>
  <c r="CO2004"/>
  <c r="CO2005"/>
  <c r="CO2006"/>
  <c r="CO2007"/>
  <c r="CO2008"/>
  <c r="CO2009"/>
  <c r="CO2010"/>
  <c r="CO2011"/>
  <c r="CO2012"/>
  <c r="CO2013"/>
  <c r="CO2014"/>
  <c r="CO2015"/>
  <c r="CO2016"/>
  <c r="CO2017"/>
  <c r="CO2018"/>
  <c r="CO2019"/>
  <c r="CO2020"/>
  <c r="CO2021"/>
  <c r="CO2022"/>
  <c r="CO2023"/>
  <c r="CO2024"/>
  <c r="CO2025"/>
  <c r="CO2026"/>
  <c r="CO2027"/>
  <c r="CO2028"/>
  <c r="CO2029"/>
  <c r="CO2030"/>
  <c r="CO2031"/>
  <c r="CO2032"/>
  <c r="CO2033"/>
  <c r="CO2034"/>
  <c r="CO2035"/>
  <c r="CO2036"/>
  <c r="CO2037"/>
  <c r="CO2038"/>
  <c r="CO2039"/>
  <c r="CO2040"/>
  <c r="CO2041"/>
  <c r="CO2042"/>
  <c r="CO2043"/>
  <c r="CO2044"/>
  <c r="CO2045"/>
  <c r="CO2046"/>
  <c r="CO2047"/>
  <c r="CO2048"/>
  <c r="CO2049"/>
  <c r="CO2050"/>
  <c r="CO2051"/>
  <c r="CO2052"/>
  <c r="CO2053"/>
  <c r="CO2054"/>
  <c r="CO2055"/>
  <c r="CO2056"/>
  <c r="CO2057"/>
  <c r="CO2058"/>
  <c r="CO2059"/>
  <c r="CO2060"/>
  <c r="CO2061"/>
  <c r="CO2062"/>
  <c r="CO2063"/>
  <c r="CO2064"/>
  <c r="CO2065"/>
  <c r="CO2066"/>
  <c r="CO2067"/>
  <c r="CO2068"/>
  <c r="CO2069"/>
  <c r="CO2070"/>
  <c r="CO2071"/>
  <c r="CO2072"/>
  <c r="CO2073"/>
  <c r="CO2074"/>
  <c r="CO2075"/>
  <c r="CO2076"/>
  <c r="CO2077"/>
  <c r="CO2078"/>
  <c r="CO2079"/>
  <c r="CO2080"/>
  <c r="CO2081"/>
  <c r="CO2082"/>
  <c r="CO2083"/>
  <c r="CO2084"/>
  <c r="CO2085"/>
  <c r="CO2086"/>
  <c r="CO2087"/>
  <c r="CO2088"/>
  <c r="CO2089"/>
  <c r="CO2090"/>
  <c r="CO2091"/>
  <c r="CO2092"/>
  <c r="CO2093"/>
  <c r="CO2094"/>
  <c r="CO2095"/>
  <c r="CO2096"/>
  <c r="CO2097"/>
  <c r="CO2098"/>
  <c r="CO2099"/>
  <c r="CO2100"/>
  <c r="CO2101"/>
  <c r="CO2102"/>
  <c r="CO2103"/>
  <c r="CO2104"/>
  <c r="CO2105"/>
  <c r="CO2106"/>
  <c r="CO2107"/>
  <c r="CO2108"/>
  <c r="CO2109"/>
  <c r="CO2110"/>
  <c r="CO2111"/>
  <c r="CO2112"/>
  <c r="CO2113"/>
  <c r="CO2114"/>
  <c r="CO2115"/>
  <c r="CO2116"/>
  <c r="CO2117"/>
  <c r="CO2118"/>
  <c r="CO2119"/>
  <c r="CO2120"/>
  <c r="CO2121"/>
  <c r="CO2122"/>
  <c r="CO2123"/>
  <c r="CO2124"/>
  <c r="CO2125"/>
  <c r="CO2126"/>
  <c r="CO2127"/>
  <c r="CO2128"/>
  <c r="CO2129"/>
  <c r="CO2130"/>
  <c r="CO2131"/>
  <c r="CO2132"/>
  <c r="CO2133"/>
  <c r="CO2134"/>
  <c r="CO2135"/>
  <c r="CO2136"/>
  <c r="CO2137"/>
  <c r="CO2138"/>
  <c r="CO2139"/>
  <c r="CO2140"/>
  <c r="CO2141"/>
  <c r="CO2142"/>
  <c r="CO2143"/>
  <c r="CO2144"/>
  <c r="CO2145"/>
  <c r="CO2146"/>
  <c r="CO2147"/>
  <c r="CO2148"/>
  <c r="CO2149"/>
  <c r="CO2150"/>
  <c r="CO2151"/>
  <c r="CO2152"/>
  <c r="CO2153"/>
  <c r="CO2154"/>
  <c r="CO2155"/>
  <c r="CO2156"/>
  <c r="CO2157"/>
  <c r="CO2158"/>
  <c r="CO2159"/>
  <c r="CO2160"/>
  <c r="CO2161"/>
  <c r="CO2162"/>
  <c r="CO2163"/>
  <c r="CO2164"/>
  <c r="CO2165"/>
  <c r="CO2166"/>
  <c r="CO2167"/>
  <c r="CO2168"/>
  <c r="CO2169"/>
  <c r="CO2170"/>
  <c r="CO2171"/>
  <c r="CO2172"/>
  <c r="CO2173"/>
  <c r="CO2174"/>
  <c r="CO2175"/>
  <c r="CO2176"/>
  <c r="CO2177"/>
  <c r="CO2178"/>
  <c r="CO2179"/>
  <c r="CO2180"/>
  <c r="CO2181"/>
  <c r="CO2182"/>
  <c r="CO2183"/>
  <c r="CO2184"/>
  <c r="CO2185"/>
  <c r="CO2186"/>
  <c r="CO2187"/>
  <c r="CO2188"/>
  <c r="CO2189"/>
  <c r="CO2190"/>
  <c r="CO2191"/>
  <c r="CO2192"/>
  <c r="CO2193"/>
  <c r="CO2194"/>
  <c r="CO2195"/>
  <c r="CO2196"/>
  <c r="CO2197"/>
  <c r="CO2198"/>
  <c r="CO2199"/>
  <c r="CO2200"/>
  <c r="CO2201"/>
  <c r="CO2202"/>
  <c r="CO2203"/>
  <c r="CO2204"/>
  <c r="CO2205"/>
  <c r="CO2206"/>
  <c r="CO2207"/>
  <c r="CO2208"/>
  <c r="CO2209"/>
  <c r="CO2210"/>
  <c r="CO2211"/>
  <c r="CO2212"/>
  <c r="CO2213"/>
  <c r="CO2214"/>
  <c r="CO2215"/>
  <c r="CO2216"/>
  <c r="CO2217"/>
  <c r="CO2218"/>
  <c r="CO2219"/>
  <c r="CO2220"/>
  <c r="CO2221"/>
  <c r="CO2222"/>
  <c r="CO2223"/>
  <c r="CO2224"/>
  <c r="CO2225"/>
  <c r="CO2226"/>
  <c r="CO2227"/>
  <c r="CO2228"/>
  <c r="CO2229"/>
  <c r="CO2230"/>
  <c r="CO2231"/>
  <c r="CO2232"/>
  <c r="CO2233"/>
  <c r="CO2234"/>
  <c r="CO2235"/>
  <c r="CO2236"/>
  <c r="CO2237"/>
  <c r="CO2238"/>
  <c r="CO2239"/>
  <c r="CO2240"/>
  <c r="CO2241"/>
  <c r="CO2242"/>
  <c r="CO2243"/>
  <c r="CO2244"/>
  <c r="CO2245"/>
  <c r="CO2246"/>
  <c r="CO2247"/>
  <c r="CO2248"/>
  <c r="CO2249"/>
  <c r="CO2250"/>
  <c r="CO2251"/>
  <c r="CO2252"/>
  <c r="CO2253"/>
  <c r="CO2254"/>
  <c r="CO2255"/>
  <c r="CO2256"/>
  <c r="CO2257"/>
  <c r="CO2258"/>
  <c r="CO2259"/>
  <c r="CO2260"/>
  <c r="CO2261"/>
  <c r="CO2262"/>
  <c r="CO2263"/>
  <c r="CO2264"/>
  <c r="CO2265"/>
  <c r="CO2266"/>
  <c r="CO2267"/>
  <c r="CO2268"/>
  <c r="CO2269"/>
  <c r="CO2270"/>
  <c r="CO2271"/>
  <c r="CO2272"/>
  <c r="CO2273"/>
  <c r="CO2274"/>
  <c r="CO2275"/>
  <c r="CO2276"/>
  <c r="CO2277"/>
  <c r="CO2278"/>
  <c r="CO2279"/>
  <c r="CO2280"/>
  <c r="CO2281"/>
  <c r="CO2282"/>
  <c r="CO2283"/>
  <c r="CO2284"/>
  <c r="CO2285"/>
  <c r="CO2286"/>
  <c r="CO2287"/>
  <c r="CO2288"/>
  <c r="CO2289"/>
  <c r="CO2290"/>
  <c r="CO2291"/>
  <c r="CO2292"/>
  <c r="CO2293"/>
  <c r="CO2294"/>
  <c r="CO2295"/>
  <c r="CO2296"/>
  <c r="CO2297"/>
  <c r="CO2298"/>
  <c r="CO2299"/>
  <c r="CO2300"/>
  <c r="CO2301"/>
  <c r="CO2302"/>
  <c r="CO2303"/>
  <c r="CO2304"/>
  <c r="CO2305"/>
  <c r="CO2306"/>
  <c r="CO2307"/>
  <c r="CO2308"/>
  <c r="CO2309"/>
  <c r="CO2310"/>
  <c r="CO2311"/>
  <c r="CO2312"/>
  <c r="CO2313"/>
  <c r="CO2314"/>
  <c r="CO2315"/>
  <c r="CO2316"/>
  <c r="CO2317"/>
  <c r="CO2318"/>
  <c r="CO2319"/>
  <c r="CO2320"/>
  <c r="CO2321"/>
  <c r="CO2322"/>
  <c r="CO2323"/>
  <c r="CO2324"/>
  <c r="CO2325"/>
  <c r="CO2326"/>
  <c r="CO2327"/>
  <c r="CO2328"/>
  <c r="CO2329"/>
  <c r="CO2330"/>
  <c r="CO2331"/>
  <c r="CO2332"/>
  <c r="CO2333"/>
  <c r="CO2334"/>
  <c r="CO2335"/>
  <c r="CO2336"/>
  <c r="CO2337"/>
  <c r="CO2338"/>
  <c r="CO2339"/>
  <c r="CO2340"/>
  <c r="CO2341"/>
  <c r="CO2342"/>
  <c r="CO2343"/>
  <c r="CO2344"/>
  <c r="CO2345"/>
  <c r="CO2346"/>
  <c r="CO2347"/>
  <c r="CO2348"/>
  <c r="CO2349"/>
  <c r="CO2350"/>
  <c r="CO2351"/>
  <c r="CO2352"/>
  <c r="CO2353"/>
  <c r="CO2354"/>
  <c r="CO2355"/>
  <c r="CO2356"/>
  <c r="CO2357"/>
  <c r="CO2358"/>
  <c r="CO2359"/>
  <c r="CO2360"/>
  <c r="CO2361"/>
  <c r="CO2362"/>
  <c r="CO2363"/>
  <c r="CO2364"/>
  <c r="CO2365"/>
  <c r="CO2366"/>
  <c r="CO2367"/>
  <c r="CO2368"/>
  <c r="CO2369"/>
  <c r="CO2370"/>
  <c r="CO2371"/>
  <c r="CO2372"/>
  <c r="CO2373"/>
  <c r="CO2374"/>
  <c r="CO2375"/>
  <c r="CO2376"/>
  <c r="CO2377"/>
  <c r="CO2378"/>
  <c r="CO2379"/>
  <c r="CO2380"/>
  <c r="CO2381"/>
  <c r="CO2382"/>
  <c r="CO2383"/>
  <c r="CO2384"/>
  <c r="CO2385"/>
  <c r="CO2386"/>
  <c r="CO2387"/>
  <c r="CO2388"/>
  <c r="CO2389"/>
  <c r="CO2390"/>
  <c r="CO2391"/>
  <c r="CO2392"/>
  <c r="CO2393"/>
  <c r="CO2394"/>
  <c r="CO2395"/>
  <c r="CO2396"/>
  <c r="CO2397"/>
  <c r="CO2398"/>
  <c r="CO2399"/>
  <c r="CO2400"/>
  <c r="CO2401"/>
  <c r="CO2402"/>
  <c r="CO2403"/>
  <c r="CO2404"/>
  <c r="CO2405"/>
  <c r="CO2406"/>
  <c r="CO2407"/>
  <c r="CO2408"/>
  <c r="CO2409"/>
  <c r="CO2410"/>
  <c r="CO2411"/>
  <c r="CO2412"/>
  <c r="CO2413"/>
  <c r="CO2414"/>
  <c r="CO2415"/>
  <c r="CO2416"/>
  <c r="CO2417"/>
  <c r="CO2418"/>
  <c r="CO2419"/>
  <c r="CO2420"/>
  <c r="CO2421"/>
  <c r="CO2422"/>
  <c r="CO2423"/>
  <c r="CO2424"/>
  <c r="CO2425"/>
  <c r="CO2426"/>
  <c r="CO2427"/>
  <c r="CO2428"/>
  <c r="CO2429"/>
  <c r="CO2430"/>
  <c r="CO2431"/>
  <c r="CO2432"/>
  <c r="CO2433"/>
  <c r="CO2434"/>
  <c r="CO2435"/>
  <c r="CO2436"/>
  <c r="CO2437"/>
  <c r="CO2438"/>
  <c r="CO2439"/>
  <c r="CO2440"/>
  <c r="CO2441"/>
  <c r="CO2442"/>
  <c r="CO2443"/>
  <c r="CO2444"/>
  <c r="CO2445"/>
  <c r="CO2446"/>
  <c r="CO2447"/>
  <c r="CO2448"/>
  <c r="CO2449"/>
  <c r="CO2450"/>
  <c r="CO2451"/>
  <c r="CO2452"/>
  <c r="CO2453"/>
  <c r="CO2454"/>
  <c r="CO2455"/>
  <c r="CO2456"/>
  <c r="CO2457"/>
  <c r="CO2458"/>
  <c r="CO2459"/>
  <c r="CO2460"/>
  <c r="CO2461"/>
  <c r="CO2462"/>
  <c r="CO2463"/>
  <c r="CO2464"/>
  <c r="CO2465"/>
  <c r="CO2466"/>
  <c r="CO2467"/>
  <c r="CO2468"/>
  <c r="CO2469"/>
  <c r="CO2470"/>
  <c r="CO2471"/>
  <c r="CO2472"/>
  <c r="CO2473"/>
  <c r="CO2474"/>
  <c r="CO2475"/>
  <c r="CO2476"/>
  <c r="CO2477"/>
  <c r="CO2478"/>
  <c r="CO2479"/>
  <c r="CO2480"/>
  <c r="CO2481"/>
  <c r="CO2482"/>
  <c r="CO2483"/>
  <c r="CO2484"/>
  <c r="CO2485"/>
  <c r="CO2486"/>
  <c r="CO2487"/>
  <c r="CO2488"/>
  <c r="CO2489"/>
  <c r="CO2490"/>
  <c r="CO2491"/>
  <c r="CO2492"/>
  <c r="CO2493"/>
  <c r="CO2494"/>
  <c r="CO2495"/>
  <c r="CO2496"/>
  <c r="CO2497"/>
  <c r="CO2498"/>
  <c r="CO2499"/>
  <c r="CO2500"/>
  <c r="CO2501"/>
  <c r="CO2502"/>
  <c r="CO2503"/>
  <c r="CO2504"/>
  <c r="CO2505"/>
  <c r="CO2506"/>
  <c r="CO2507"/>
  <c r="CO2508"/>
  <c r="CO2509"/>
  <c r="CO2510"/>
  <c r="CO2511"/>
  <c r="CO2512"/>
  <c r="CO2513"/>
  <c r="CO2514"/>
  <c r="CO2515"/>
  <c r="CO2516"/>
  <c r="CO2517"/>
  <c r="CO2518"/>
  <c r="CO2519"/>
  <c r="CO2520"/>
  <c r="CO2521"/>
  <c r="CO2522"/>
  <c r="CO2523"/>
  <c r="CO2524"/>
  <c r="CO2525"/>
  <c r="CO2526"/>
  <c r="CO2527"/>
  <c r="CO2528"/>
  <c r="CO2529"/>
  <c r="CO2530"/>
  <c r="CO2531"/>
  <c r="CO2532"/>
  <c r="CO2533"/>
  <c r="CO2534"/>
  <c r="CO2535"/>
  <c r="CO2536"/>
  <c r="CO2537"/>
  <c r="CO2538"/>
  <c r="CO2539"/>
  <c r="CO2540"/>
  <c r="CO2541"/>
  <c r="CO2542"/>
  <c r="CO2543"/>
  <c r="CO2544"/>
  <c r="CO2545"/>
  <c r="CO2546"/>
  <c r="CO2547"/>
  <c r="CO2548"/>
  <c r="CO2549"/>
  <c r="CO2550"/>
  <c r="CO2551"/>
  <c r="CO2552"/>
  <c r="CO2553"/>
  <c r="CO2554"/>
  <c r="CO2555"/>
  <c r="CO2556"/>
  <c r="CO2557"/>
  <c r="CO2558"/>
  <c r="CO2559"/>
  <c r="CO2560"/>
  <c r="CO2561"/>
  <c r="CO2562"/>
  <c r="CO2563"/>
  <c r="CO2564"/>
  <c r="CO2565"/>
  <c r="CO2566"/>
  <c r="CO2567"/>
  <c r="CO2568"/>
  <c r="CO2569"/>
  <c r="CO2570"/>
  <c r="CO2571"/>
  <c r="CO2572"/>
  <c r="CO2573"/>
  <c r="CO2574"/>
  <c r="CO2575"/>
  <c r="CO2576"/>
  <c r="CO2577"/>
  <c r="CO2578"/>
  <c r="CO2579"/>
  <c r="CO2580"/>
  <c r="CO2581"/>
  <c r="CO2582"/>
  <c r="CO2583"/>
  <c r="CO2584"/>
  <c r="CO2585"/>
  <c r="CO2586"/>
  <c r="CO2587"/>
  <c r="CO2588"/>
  <c r="CO2589"/>
  <c r="CO2590"/>
  <c r="CO2591"/>
  <c r="CO2592"/>
  <c r="CO2593"/>
  <c r="CO2594"/>
  <c r="CO2595"/>
  <c r="CO2596"/>
  <c r="CO2597"/>
  <c r="CO2598"/>
  <c r="CO2599"/>
  <c r="CO2600"/>
  <c r="CO2601"/>
  <c r="CO2602"/>
  <c r="CO2603"/>
  <c r="CO2604"/>
  <c r="CO2605"/>
  <c r="CO2606"/>
  <c r="CO2607"/>
  <c r="CO2608"/>
  <c r="CO2609"/>
  <c r="CO2610"/>
  <c r="CO2611"/>
  <c r="CO2612"/>
  <c r="CO2613"/>
  <c r="CO2614"/>
  <c r="CO2615"/>
  <c r="CO2616"/>
  <c r="CO2617"/>
  <c r="CO2618"/>
  <c r="CO2619"/>
  <c r="CO2620"/>
  <c r="CO2621"/>
  <c r="CO2622"/>
  <c r="CO2623"/>
  <c r="CO2624"/>
  <c r="CO2625"/>
  <c r="CO2626"/>
  <c r="CO2627"/>
  <c r="CO2628"/>
  <c r="CO2629"/>
  <c r="CO2630"/>
  <c r="CO2631"/>
  <c r="CO2632"/>
  <c r="CO2633"/>
  <c r="CO2634"/>
  <c r="CO2635"/>
  <c r="CO2636"/>
  <c r="CO2637"/>
  <c r="CO2638"/>
  <c r="CO2639"/>
  <c r="CO2640"/>
  <c r="CO2641"/>
  <c r="CO2642"/>
  <c r="CO2643"/>
  <c r="CO2644"/>
  <c r="CO2645"/>
  <c r="CO2646"/>
  <c r="CO2647"/>
  <c r="CO2648"/>
  <c r="CO2649"/>
  <c r="CO2650"/>
  <c r="CO2651"/>
  <c r="CO2652"/>
  <c r="CO2653"/>
  <c r="CO2654"/>
  <c r="CO2655"/>
  <c r="CO2656"/>
  <c r="CO2657"/>
  <c r="CO2658"/>
  <c r="CO2659"/>
  <c r="CO2660"/>
  <c r="CO2661"/>
  <c r="CO2662"/>
  <c r="CO2663"/>
  <c r="CO2664"/>
  <c r="CO2665"/>
  <c r="CO2666"/>
  <c r="CO2667"/>
  <c r="CO2668"/>
  <c r="CO2669"/>
  <c r="CO2"/>
  <c r="CN3"/>
  <c r="CN4"/>
  <c r="CN5"/>
  <c r="CN6"/>
  <c r="CN7"/>
  <c r="CN8"/>
  <c r="CN9"/>
  <c r="CN10"/>
  <c r="CN11"/>
  <c r="CN12"/>
  <c r="CN13"/>
  <c r="CN14"/>
  <c r="CN15"/>
  <c r="CN16"/>
  <c r="CN17"/>
  <c r="CN18"/>
  <c r="CN19"/>
  <c r="CN20"/>
  <c r="CN21"/>
  <c r="CN22"/>
  <c r="CN23"/>
  <c r="CN24"/>
  <c r="CN25"/>
  <c r="CN26"/>
  <c r="CN27"/>
  <c r="CN28"/>
  <c r="CN29"/>
  <c r="CN30"/>
  <c r="CN31"/>
  <c r="CN32"/>
  <c r="CN33"/>
  <c r="CN34"/>
  <c r="CN35"/>
  <c r="CN36"/>
  <c r="CN37"/>
  <c r="CN38"/>
  <c r="CN39"/>
  <c r="CN40"/>
  <c r="CN41"/>
  <c r="CN42"/>
  <c r="CN43"/>
  <c r="CN44"/>
  <c r="CN45"/>
  <c r="CN46"/>
  <c r="CN47"/>
  <c r="CN48"/>
  <c r="CN49"/>
  <c r="CN50"/>
  <c r="CN51"/>
  <c r="CN52"/>
  <c r="CN53"/>
  <c r="CN54"/>
  <c r="CN55"/>
  <c r="CN56"/>
  <c r="CN57"/>
  <c r="CN58"/>
  <c r="CN59"/>
  <c r="CN60"/>
  <c r="CN61"/>
  <c r="CN62"/>
  <c r="CN63"/>
  <c r="CN64"/>
  <c r="CN65"/>
  <c r="CN66"/>
  <c r="CN67"/>
  <c r="CN68"/>
  <c r="CN69"/>
  <c r="CN70"/>
  <c r="CN71"/>
  <c r="CN72"/>
  <c r="CN73"/>
  <c r="CN74"/>
  <c r="CN75"/>
  <c r="CN76"/>
  <c r="CN77"/>
  <c r="CN78"/>
  <c r="CN79"/>
  <c r="CN80"/>
  <c r="CN81"/>
  <c r="CN82"/>
  <c r="CN83"/>
  <c r="CN84"/>
  <c r="CN85"/>
  <c r="CN86"/>
  <c r="CN87"/>
  <c r="CN88"/>
  <c r="CN89"/>
  <c r="CN90"/>
  <c r="CN91"/>
  <c r="CN92"/>
  <c r="CN93"/>
  <c r="CN94"/>
  <c r="CN95"/>
  <c r="CN96"/>
  <c r="CN97"/>
  <c r="CN98"/>
  <c r="CN99"/>
  <c r="CN100"/>
  <c r="CN101"/>
  <c r="CN102"/>
  <c r="CN103"/>
  <c r="CN104"/>
  <c r="CN105"/>
  <c r="CN106"/>
  <c r="CN107"/>
  <c r="CN108"/>
  <c r="CN109"/>
  <c r="CN110"/>
  <c r="CN111"/>
  <c r="CN112"/>
  <c r="CN113"/>
  <c r="CN114"/>
  <c r="CN115"/>
  <c r="CN116"/>
  <c r="CN117"/>
  <c r="CN118"/>
  <c r="CN119"/>
  <c r="CN120"/>
  <c r="CN121"/>
  <c r="CN122"/>
  <c r="CN123"/>
  <c r="CN124"/>
  <c r="CN125"/>
  <c r="CN126"/>
  <c r="CN127"/>
  <c r="CN128"/>
  <c r="CN129"/>
  <c r="CN130"/>
  <c r="CN131"/>
  <c r="CN132"/>
  <c r="CN133"/>
  <c r="CN134"/>
  <c r="CN135"/>
  <c r="CN136"/>
  <c r="CN137"/>
  <c r="CN138"/>
  <c r="CN139"/>
  <c r="CN140"/>
  <c r="CN141"/>
  <c r="CN142"/>
  <c r="CN143"/>
  <c r="CN144"/>
  <c r="CN145"/>
  <c r="CN146"/>
  <c r="CN147"/>
  <c r="CN148"/>
  <c r="CN149"/>
  <c r="CN150"/>
  <c r="CN151"/>
  <c r="CN152"/>
  <c r="CN153"/>
  <c r="CN154"/>
  <c r="CN155"/>
  <c r="CN156"/>
  <c r="CN157"/>
  <c r="CN158"/>
  <c r="CN159"/>
  <c r="CN160"/>
  <c r="CN161"/>
  <c r="CN162"/>
  <c r="CN163"/>
  <c r="CN164"/>
  <c r="CN165"/>
  <c r="CN166"/>
  <c r="CN167"/>
  <c r="CN168"/>
  <c r="CN169"/>
  <c r="CN170"/>
  <c r="CN171"/>
  <c r="CN172"/>
  <c r="CN173"/>
  <c r="CN174"/>
  <c r="CN175"/>
  <c r="CN176"/>
  <c r="CN177"/>
  <c r="CN178"/>
  <c r="CN179"/>
  <c r="CN180"/>
  <c r="CN181"/>
  <c r="CN182"/>
  <c r="CN183"/>
  <c r="CN184"/>
  <c r="CN185"/>
  <c r="CN186"/>
  <c r="CN187"/>
  <c r="CN188"/>
  <c r="CN189"/>
  <c r="CN190"/>
  <c r="CN191"/>
  <c r="CN192"/>
  <c r="CN193"/>
  <c r="CN194"/>
  <c r="CN195"/>
  <c r="CN196"/>
  <c r="CN197"/>
  <c r="CN198"/>
  <c r="CN199"/>
  <c r="CN200"/>
  <c r="CN201"/>
  <c r="CN202"/>
  <c r="CN203"/>
  <c r="CN204"/>
  <c r="CN205"/>
  <c r="CN206"/>
  <c r="CN207"/>
  <c r="CN208"/>
  <c r="CN209"/>
  <c r="CN210"/>
  <c r="CN211"/>
  <c r="CN212"/>
  <c r="CN213"/>
  <c r="CN214"/>
  <c r="CN215"/>
  <c r="CN216"/>
  <c r="CN217"/>
  <c r="CN218"/>
  <c r="CN219"/>
  <c r="CN220"/>
  <c r="CN221"/>
  <c r="CN222"/>
  <c r="CN223"/>
  <c r="CN224"/>
  <c r="CN225"/>
  <c r="CN226"/>
  <c r="CN227"/>
  <c r="CN228"/>
  <c r="CN229"/>
  <c r="CN230"/>
  <c r="CN231"/>
  <c r="CN232"/>
  <c r="CN233"/>
  <c r="CN234"/>
  <c r="CN235"/>
  <c r="CN236"/>
  <c r="CN237"/>
  <c r="CN238"/>
  <c r="CN239"/>
  <c r="CN240"/>
  <c r="CN241"/>
  <c r="CN242"/>
  <c r="CN243"/>
  <c r="CN244"/>
  <c r="CN245"/>
  <c r="CN246"/>
  <c r="CN247"/>
  <c r="CN248"/>
  <c r="CN249"/>
  <c r="CN250"/>
  <c r="CN251"/>
  <c r="CN252"/>
  <c r="CN253"/>
  <c r="CN254"/>
  <c r="CN255"/>
  <c r="CN256"/>
  <c r="CN257"/>
  <c r="CN258"/>
  <c r="CN259"/>
  <c r="CN260"/>
  <c r="CN261"/>
  <c r="CN262"/>
  <c r="CN263"/>
  <c r="CN264"/>
  <c r="CN265"/>
  <c r="CN266"/>
  <c r="CN267"/>
  <c r="CN268"/>
  <c r="CN269"/>
  <c r="CN270"/>
  <c r="CN271"/>
  <c r="CN272"/>
  <c r="CN273"/>
  <c r="CN274"/>
  <c r="CN275"/>
  <c r="CN276"/>
  <c r="CN277"/>
  <c r="CN278"/>
  <c r="CN279"/>
  <c r="CN280"/>
  <c r="CN281"/>
  <c r="CN282"/>
  <c r="CN283"/>
  <c r="CN284"/>
  <c r="CN285"/>
  <c r="CN286"/>
  <c r="CN287"/>
  <c r="CN288"/>
  <c r="CN289"/>
  <c r="CN290"/>
  <c r="CN291"/>
  <c r="CN292"/>
  <c r="CN293"/>
  <c r="CN294"/>
  <c r="CN295"/>
  <c r="CN296"/>
  <c r="CN297"/>
  <c r="CN298"/>
  <c r="CN299"/>
  <c r="CN300"/>
  <c r="CN301"/>
  <c r="CN302"/>
  <c r="CN303"/>
  <c r="CN304"/>
  <c r="CN305"/>
  <c r="CN306"/>
  <c r="CN307"/>
  <c r="CN308"/>
  <c r="CN309"/>
  <c r="CN310"/>
  <c r="CN311"/>
  <c r="CN312"/>
  <c r="CN313"/>
  <c r="CN314"/>
  <c r="CN315"/>
  <c r="CN316"/>
  <c r="CN317"/>
  <c r="CN318"/>
  <c r="CN319"/>
  <c r="CN320"/>
  <c r="CN321"/>
  <c r="CN322"/>
  <c r="CN323"/>
  <c r="CN324"/>
  <c r="CN325"/>
  <c r="CN326"/>
  <c r="CN327"/>
  <c r="CN328"/>
  <c r="CN329"/>
  <c r="CN330"/>
  <c r="CN331"/>
  <c r="CN332"/>
  <c r="CN333"/>
  <c r="CN334"/>
  <c r="CN335"/>
  <c r="CN336"/>
  <c r="CN337"/>
  <c r="CN338"/>
  <c r="CN339"/>
  <c r="CN340"/>
  <c r="CN341"/>
  <c r="CN342"/>
  <c r="CN343"/>
  <c r="CN344"/>
  <c r="CN345"/>
  <c r="CN346"/>
  <c r="CN347"/>
  <c r="CN348"/>
  <c r="CN349"/>
  <c r="CN350"/>
  <c r="CN351"/>
  <c r="CN352"/>
  <c r="CN353"/>
  <c r="CN354"/>
  <c r="CN355"/>
  <c r="CN356"/>
  <c r="CN357"/>
  <c r="CN358"/>
  <c r="CN359"/>
  <c r="CN360"/>
  <c r="CN361"/>
  <c r="CN362"/>
  <c r="CN363"/>
  <c r="CN364"/>
  <c r="CN365"/>
  <c r="CN366"/>
  <c r="CN367"/>
  <c r="CN368"/>
  <c r="CN369"/>
  <c r="CN370"/>
  <c r="CN371"/>
  <c r="CN372"/>
  <c r="CN373"/>
  <c r="CN374"/>
  <c r="CN375"/>
  <c r="CN376"/>
  <c r="CN377"/>
  <c r="CN378"/>
  <c r="CN379"/>
  <c r="CN380"/>
  <c r="CN381"/>
  <c r="CN382"/>
  <c r="CN383"/>
  <c r="CN384"/>
  <c r="CN385"/>
  <c r="CN386"/>
  <c r="CN387"/>
  <c r="CN388"/>
  <c r="CN389"/>
  <c r="CN390"/>
  <c r="CN391"/>
  <c r="CN392"/>
  <c r="CN393"/>
  <c r="CN394"/>
  <c r="CN395"/>
  <c r="CN396"/>
  <c r="CN397"/>
  <c r="CN398"/>
  <c r="CN399"/>
  <c r="CN400"/>
  <c r="CN401"/>
  <c r="CN402"/>
  <c r="CN403"/>
  <c r="CN404"/>
  <c r="CN405"/>
  <c r="CN406"/>
  <c r="CN407"/>
  <c r="CN408"/>
  <c r="CN409"/>
  <c r="CN410"/>
  <c r="CN411"/>
  <c r="CN412"/>
  <c r="CN413"/>
  <c r="CN414"/>
  <c r="CN415"/>
  <c r="CN416"/>
  <c r="CN417"/>
  <c r="CN418"/>
  <c r="CN419"/>
  <c r="CN420"/>
  <c r="CN421"/>
  <c r="CN422"/>
  <c r="CN423"/>
  <c r="CN424"/>
  <c r="CN425"/>
  <c r="CN426"/>
  <c r="CN427"/>
  <c r="CN428"/>
  <c r="CN429"/>
  <c r="CN430"/>
  <c r="CN431"/>
  <c r="CN432"/>
  <c r="CN433"/>
  <c r="CN434"/>
  <c r="CN435"/>
  <c r="CN436"/>
  <c r="CN437"/>
  <c r="CN438"/>
  <c r="CN439"/>
  <c r="CN440"/>
  <c r="CN441"/>
  <c r="CN442"/>
  <c r="CN443"/>
  <c r="CN444"/>
  <c r="CN445"/>
  <c r="CN446"/>
  <c r="CN447"/>
  <c r="CN448"/>
  <c r="CN449"/>
  <c r="CN450"/>
  <c r="CN451"/>
  <c r="CN452"/>
  <c r="CN453"/>
  <c r="CN454"/>
  <c r="CN455"/>
  <c r="CN456"/>
  <c r="CN457"/>
  <c r="CN458"/>
  <c r="CN459"/>
  <c r="CN460"/>
  <c r="CN461"/>
  <c r="CN462"/>
  <c r="CN463"/>
  <c r="CN464"/>
  <c r="CN465"/>
  <c r="CN466"/>
  <c r="CN467"/>
  <c r="CN468"/>
  <c r="CN469"/>
  <c r="CN470"/>
  <c r="CN471"/>
  <c r="CN472"/>
  <c r="CN473"/>
  <c r="CN474"/>
  <c r="CN475"/>
  <c r="CN476"/>
  <c r="CN477"/>
  <c r="CN478"/>
  <c r="CN479"/>
  <c r="CN480"/>
  <c r="CN481"/>
  <c r="CN482"/>
  <c r="CN483"/>
  <c r="CN484"/>
  <c r="CN485"/>
  <c r="CN486"/>
  <c r="CN487"/>
  <c r="CN488"/>
  <c r="CN489"/>
  <c r="CN490"/>
  <c r="CN491"/>
  <c r="CN492"/>
  <c r="CN493"/>
  <c r="CN494"/>
  <c r="CN495"/>
  <c r="CN496"/>
  <c r="CN497"/>
  <c r="CN498"/>
  <c r="CN499"/>
  <c r="CN500"/>
  <c r="CN501"/>
  <c r="CN502"/>
  <c r="CN503"/>
  <c r="CN504"/>
  <c r="CN505"/>
  <c r="CN506"/>
  <c r="CN507"/>
  <c r="CN508"/>
  <c r="CN509"/>
  <c r="CN510"/>
  <c r="CN511"/>
  <c r="CN512"/>
  <c r="CN513"/>
  <c r="CN514"/>
  <c r="CN515"/>
  <c r="CN516"/>
  <c r="CN517"/>
  <c r="CN518"/>
  <c r="CN519"/>
  <c r="CN520"/>
  <c r="CN521"/>
  <c r="CN522"/>
  <c r="CN523"/>
  <c r="CN524"/>
  <c r="CN525"/>
  <c r="CN526"/>
  <c r="CN527"/>
  <c r="CN528"/>
  <c r="CN529"/>
  <c r="CN530"/>
  <c r="CN531"/>
  <c r="CN532"/>
  <c r="CN533"/>
  <c r="CN534"/>
  <c r="CN535"/>
  <c r="CN536"/>
  <c r="CN537"/>
  <c r="CN538"/>
  <c r="CN539"/>
  <c r="CN540"/>
  <c r="CN541"/>
  <c r="CN542"/>
  <c r="CN543"/>
  <c r="CN544"/>
  <c r="CN545"/>
  <c r="CN546"/>
  <c r="CN547"/>
  <c r="CN548"/>
  <c r="CN549"/>
  <c r="CN550"/>
  <c r="CN551"/>
  <c r="CN552"/>
  <c r="CN553"/>
  <c r="CN554"/>
  <c r="CN555"/>
  <c r="CN556"/>
  <c r="CN557"/>
  <c r="CN558"/>
  <c r="CN559"/>
  <c r="CN560"/>
  <c r="CN561"/>
  <c r="CN562"/>
  <c r="CN563"/>
  <c r="CN564"/>
  <c r="CN565"/>
  <c r="CN566"/>
  <c r="CN567"/>
  <c r="CN568"/>
  <c r="CN569"/>
  <c r="CN570"/>
  <c r="CN571"/>
  <c r="CN572"/>
  <c r="CN573"/>
  <c r="CN574"/>
  <c r="CN575"/>
  <c r="CN576"/>
  <c r="CN577"/>
  <c r="CN578"/>
  <c r="CN579"/>
  <c r="CN580"/>
  <c r="CN581"/>
  <c r="CN582"/>
  <c r="CN583"/>
  <c r="CN584"/>
  <c r="CN585"/>
  <c r="CN586"/>
  <c r="CN587"/>
  <c r="CN588"/>
  <c r="CN589"/>
  <c r="CN590"/>
  <c r="CN591"/>
  <c r="CN592"/>
  <c r="CN593"/>
  <c r="CN594"/>
  <c r="CN595"/>
  <c r="CN596"/>
  <c r="CN597"/>
  <c r="CN598"/>
  <c r="CN599"/>
  <c r="CN600"/>
  <c r="CN601"/>
  <c r="CN602"/>
  <c r="CN603"/>
  <c r="CN604"/>
  <c r="CN605"/>
  <c r="CN606"/>
  <c r="CN607"/>
  <c r="CN608"/>
  <c r="CN609"/>
  <c r="CN610"/>
  <c r="CN611"/>
  <c r="CN612"/>
  <c r="CN613"/>
  <c r="CN614"/>
  <c r="CN615"/>
  <c r="CN616"/>
  <c r="CN617"/>
  <c r="CN618"/>
  <c r="CN619"/>
  <c r="CN620"/>
  <c r="CN621"/>
  <c r="CN622"/>
  <c r="CN623"/>
  <c r="CN624"/>
  <c r="CN625"/>
  <c r="CN626"/>
  <c r="CN627"/>
  <c r="CN628"/>
  <c r="CN629"/>
  <c r="CN630"/>
  <c r="CN631"/>
  <c r="CN632"/>
  <c r="CN633"/>
  <c r="CN634"/>
  <c r="CN635"/>
  <c r="CN636"/>
  <c r="CN637"/>
  <c r="CN638"/>
  <c r="CN639"/>
  <c r="CN640"/>
  <c r="CN641"/>
  <c r="CN642"/>
  <c r="CN643"/>
  <c r="CN644"/>
  <c r="CN645"/>
  <c r="CN646"/>
  <c r="CN647"/>
  <c r="CN648"/>
  <c r="CN649"/>
  <c r="CN650"/>
  <c r="CN651"/>
  <c r="CN652"/>
  <c r="CN653"/>
  <c r="CN654"/>
  <c r="CN655"/>
  <c r="CN656"/>
  <c r="CN657"/>
  <c r="CN658"/>
  <c r="CN659"/>
  <c r="CN660"/>
  <c r="CN661"/>
  <c r="CN662"/>
  <c r="CN663"/>
  <c r="CN664"/>
  <c r="CN665"/>
  <c r="CN666"/>
  <c r="CN667"/>
  <c r="CN668"/>
  <c r="CN669"/>
  <c r="CN670"/>
  <c r="CN671"/>
  <c r="CN672"/>
  <c r="CN673"/>
  <c r="CN674"/>
  <c r="CN675"/>
  <c r="CN676"/>
  <c r="CN677"/>
  <c r="CN678"/>
  <c r="CN679"/>
  <c r="CN680"/>
  <c r="CN681"/>
  <c r="CN682"/>
  <c r="CN683"/>
  <c r="CN684"/>
  <c r="CN685"/>
  <c r="CN686"/>
  <c r="CN687"/>
  <c r="CN688"/>
  <c r="CN689"/>
  <c r="CN690"/>
  <c r="CN691"/>
  <c r="CN692"/>
  <c r="CN693"/>
  <c r="CN694"/>
  <c r="CN695"/>
  <c r="CN696"/>
  <c r="CN697"/>
  <c r="CN698"/>
  <c r="CN699"/>
  <c r="CN700"/>
  <c r="CN701"/>
  <c r="CN702"/>
  <c r="CN703"/>
  <c r="CN704"/>
  <c r="CN705"/>
  <c r="CN706"/>
  <c r="CN707"/>
  <c r="CN708"/>
  <c r="CN709"/>
  <c r="CN710"/>
  <c r="CN711"/>
  <c r="CN712"/>
  <c r="CN713"/>
  <c r="CN714"/>
  <c r="CN715"/>
  <c r="CN716"/>
  <c r="CN717"/>
  <c r="CN718"/>
  <c r="CN719"/>
  <c r="CN720"/>
  <c r="CN721"/>
  <c r="CN722"/>
  <c r="CN723"/>
  <c r="CN724"/>
  <c r="CN725"/>
  <c r="CN726"/>
  <c r="CN727"/>
  <c r="CN728"/>
  <c r="CN729"/>
  <c r="CN730"/>
  <c r="CN731"/>
  <c r="CN732"/>
  <c r="CN733"/>
  <c r="CN734"/>
  <c r="CN735"/>
  <c r="CN736"/>
  <c r="CN737"/>
  <c r="CN738"/>
  <c r="CN739"/>
  <c r="CN740"/>
  <c r="CN741"/>
  <c r="CN742"/>
  <c r="CN743"/>
  <c r="CN744"/>
  <c r="CN745"/>
  <c r="CN746"/>
  <c r="CN747"/>
  <c r="CN748"/>
  <c r="CN749"/>
  <c r="CN750"/>
  <c r="CN751"/>
  <c r="CN752"/>
  <c r="CN753"/>
  <c r="CN754"/>
  <c r="CN755"/>
  <c r="CN756"/>
  <c r="CN757"/>
  <c r="CN758"/>
  <c r="CN759"/>
  <c r="CN760"/>
  <c r="CN761"/>
  <c r="CN762"/>
  <c r="CN763"/>
  <c r="CN764"/>
  <c r="CN765"/>
  <c r="CN766"/>
  <c r="CN767"/>
  <c r="CN768"/>
  <c r="CN769"/>
  <c r="CN770"/>
  <c r="CN771"/>
  <c r="CN772"/>
  <c r="CN773"/>
  <c r="CN774"/>
  <c r="CN775"/>
  <c r="CN776"/>
  <c r="CN777"/>
  <c r="CN778"/>
  <c r="CN779"/>
  <c r="CN780"/>
  <c r="CN781"/>
  <c r="CN782"/>
  <c r="CN783"/>
  <c r="CN784"/>
  <c r="CN785"/>
  <c r="CN786"/>
  <c r="CN787"/>
  <c r="CN788"/>
  <c r="CN789"/>
  <c r="CN790"/>
  <c r="CN791"/>
  <c r="CN792"/>
  <c r="CN793"/>
  <c r="CN794"/>
  <c r="CN795"/>
  <c r="CN796"/>
  <c r="CN797"/>
  <c r="CN798"/>
  <c r="CN799"/>
  <c r="CN800"/>
  <c r="CN801"/>
  <c r="CN802"/>
  <c r="CN803"/>
  <c r="CN804"/>
  <c r="CN805"/>
  <c r="CN806"/>
  <c r="CN807"/>
  <c r="CN808"/>
  <c r="CN809"/>
  <c r="CN810"/>
  <c r="CN811"/>
  <c r="CN812"/>
  <c r="CN813"/>
  <c r="CN814"/>
  <c r="CN815"/>
  <c r="CN816"/>
  <c r="CN817"/>
  <c r="CN818"/>
  <c r="CN819"/>
  <c r="CN820"/>
  <c r="CN821"/>
  <c r="CN822"/>
  <c r="CN823"/>
  <c r="CN824"/>
  <c r="CN825"/>
  <c r="CN826"/>
  <c r="CN827"/>
  <c r="CN828"/>
  <c r="CN829"/>
  <c r="CN830"/>
  <c r="CN831"/>
  <c r="CN832"/>
  <c r="CN833"/>
  <c r="CN834"/>
  <c r="CN835"/>
  <c r="CN836"/>
  <c r="CN837"/>
  <c r="CN838"/>
  <c r="CN839"/>
  <c r="CN840"/>
  <c r="CN841"/>
  <c r="CN842"/>
  <c r="CN843"/>
  <c r="CN844"/>
  <c r="CN845"/>
  <c r="CN846"/>
  <c r="CN847"/>
  <c r="CN848"/>
  <c r="CN849"/>
  <c r="CN850"/>
  <c r="CN851"/>
  <c r="CN852"/>
  <c r="CN853"/>
  <c r="CN854"/>
  <c r="CN855"/>
  <c r="CN856"/>
  <c r="CN857"/>
  <c r="CN858"/>
  <c r="CN859"/>
  <c r="CN860"/>
  <c r="CN861"/>
  <c r="CN862"/>
  <c r="CN863"/>
  <c r="CN864"/>
  <c r="CN865"/>
  <c r="CN866"/>
  <c r="CN867"/>
  <c r="CN868"/>
  <c r="CN869"/>
  <c r="CN870"/>
  <c r="CN871"/>
  <c r="CN872"/>
  <c r="CN873"/>
  <c r="CN874"/>
  <c r="CN875"/>
  <c r="CN876"/>
  <c r="CN877"/>
  <c r="CN878"/>
  <c r="CN879"/>
  <c r="CN880"/>
  <c r="CN881"/>
  <c r="CN882"/>
  <c r="CN883"/>
  <c r="CN884"/>
  <c r="CN885"/>
  <c r="CN886"/>
  <c r="CN887"/>
  <c r="CN888"/>
  <c r="CN889"/>
  <c r="CN890"/>
  <c r="CN891"/>
  <c r="CN892"/>
  <c r="CN893"/>
  <c r="CN894"/>
  <c r="CN895"/>
  <c r="CN896"/>
  <c r="CN897"/>
  <c r="CN898"/>
  <c r="CN899"/>
  <c r="CN900"/>
  <c r="CN901"/>
  <c r="CN902"/>
  <c r="CN903"/>
  <c r="CN904"/>
  <c r="CN905"/>
  <c r="CN906"/>
  <c r="CN907"/>
  <c r="CN908"/>
  <c r="CN909"/>
  <c r="CN910"/>
  <c r="CN911"/>
  <c r="CN912"/>
  <c r="CN913"/>
  <c r="CN914"/>
  <c r="CN915"/>
  <c r="CN916"/>
  <c r="CN917"/>
  <c r="CN918"/>
  <c r="CN919"/>
  <c r="CN920"/>
  <c r="CN921"/>
  <c r="CN922"/>
  <c r="CN923"/>
  <c r="CN924"/>
  <c r="CN925"/>
  <c r="CN926"/>
  <c r="CN927"/>
  <c r="CN928"/>
  <c r="CN929"/>
  <c r="CN930"/>
  <c r="CN931"/>
  <c r="CN932"/>
  <c r="CN933"/>
  <c r="CN934"/>
  <c r="CN935"/>
  <c r="CN936"/>
  <c r="CN937"/>
  <c r="CN938"/>
  <c r="CN939"/>
  <c r="CN940"/>
  <c r="CN941"/>
  <c r="CN942"/>
  <c r="CN943"/>
  <c r="CN944"/>
  <c r="CN945"/>
  <c r="CN946"/>
  <c r="CN947"/>
  <c r="CN948"/>
  <c r="CN949"/>
  <c r="CN950"/>
  <c r="CN951"/>
  <c r="CN952"/>
  <c r="CN953"/>
  <c r="CN954"/>
  <c r="CN955"/>
  <c r="CN956"/>
  <c r="CN957"/>
  <c r="CN958"/>
  <c r="CN959"/>
  <c r="CN960"/>
  <c r="CN961"/>
  <c r="CN962"/>
  <c r="CN963"/>
  <c r="CN964"/>
  <c r="CN965"/>
  <c r="CN966"/>
  <c r="CN967"/>
  <c r="CN968"/>
  <c r="CN969"/>
  <c r="CN970"/>
  <c r="CN971"/>
  <c r="CN972"/>
  <c r="CN973"/>
  <c r="CN974"/>
  <c r="CN975"/>
  <c r="CN976"/>
  <c r="CN977"/>
  <c r="CN978"/>
  <c r="CN979"/>
  <c r="CN980"/>
  <c r="CN981"/>
  <c r="CN982"/>
  <c r="CN983"/>
  <c r="CN984"/>
  <c r="CN985"/>
  <c r="CN986"/>
  <c r="CN987"/>
  <c r="CN988"/>
  <c r="CN989"/>
  <c r="CN990"/>
  <c r="CN991"/>
  <c r="CN992"/>
  <c r="CN993"/>
  <c r="CN994"/>
  <c r="CN995"/>
  <c r="CN996"/>
  <c r="CN997"/>
  <c r="CN998"/>
  <c r="CN999"/>
  <c r="CN1000"/>
  <c r="CN1001"/>
  <c r="CN1002"/>
  <c r="CN1003"/>
  <c r="CN1004"/>
  <c r="CN1005"/>
  <c r="CN1006"/>
  <c r="CN1007"/>
  <c r="CN1008"/>
  <c r="CN1009"/>
  <c r="CN1010"/>
  <c r="CN1011"/>
  <c r="CN1012"/>
  <c r="CN1013"/>
  <c r="CN1014"/>
  <c r="CN1015"/>
  <c r="CN1016"/>
  <c r="CN1017"/>
  <c r="CN1018"/>
  <c r="CN1019"/>
  <c r="CN1020"/>
  <c r="CN1021"/>
  <c r="CN1022"/>
  <c r="CN1023"/>
  <c r="CN1024"/>
  <c r="CN1025"/>
  <c r="CN1026"/>
  <c r="CN1027"/>
  <c r="CN1028"/>
  <c r="CN1029"/>
  <c r="CN1030"/>
  <c r="CN1031"/>
  <c r="CN1032"/>
  <c r="CN1033"/>
  <c r="CN1034"/>
  <c r="CN1035"/>
  <c r="CN1036"/>
  <c r="CN1037"/>
  <c r="CN1038"/>
  <c r="CN1039"/>
  <c r="CN1040"/>
  <c r="CN1041"/>
  <c r="CN1042"/>
  <c r="CN1043"/>
  <c r="CN1044"/>
  <c r="CN1045"/>
  <c r="CN1046"/>
  <c r="CN1047"/>
  <c r="CN1048"/>
  <c r="CN1049"/>
  <c r="CN1050"/>
  <c r="CN1051"/>
  <c r="CN1052"/>
  <c r="CN1053"/>
  <c r="CN1054"/>
  <c r="CN1055"/>
  <c r="CN1056"/>
  <c r="CN1057"/>
  <c r="CN1058"/>
  <c r="CN1059"/>
  <c r="CN1060"/>
  <c r="CN1061"/>
  <c r="CN1062"/>
  <c r="CN1063"/>
  <c r="CN1064"/>
  <c r="CN1065"/>
  <c r="CN1066"/>
  <c r="CN1067"/>
  <c r="CN1068"/>
  <c r="CN1069"/>
  <c r="CN1070"/>
  <c r="CN1071"/>
  <c r="CN1072"/>
  <c r="CN1073"/>
  <c r="CN1074"/>
  <c r="CN1075"/>
  <c r="CN1076"/>
  <c r="CN1077"/>
  <c r="CN1078"/>
  <c r="CN1079"/>
  <c r="CN1080"/>
  <c r="CN1081"/>
  <c r="CN1082"/>
  <c r="CN1083"/>
  <c r="CN1084"/>
  <c r="CN1085"/>
  <c r="CN1086"/>
  <c r="CN1087"/>
  <c r="CN1088"/>
  <c r="CN1089"/>
  <c r="CN1090"/>
  <c r="CN1091"/>
  <c r="CN1092"/>
  <c r="CN1093"/>
  <c r="CN1094"/>
  <c r="CN1095"/>
  <c r="CN1096"/>
  <c r="CN1097"/>
  <c r="CN1098"/>
  <c r="CN1099"/>
  <c r="CN1100"/>
  <c r="CN1101"/>
  <c r="CN1102"/>
  <c r="CN1103"/>
  <c r="CN1104"/>
  <c r="CN1105"/>
  <c r="CN1106"/>
  <c r="CN1107"/>
  <c r="CN1108"/>
  <c r="CN1109"/>
  <c r="CN1110"/>
  <c r="CN1111"/>
  <c r="CN1112"/>
  <c r="CN1113"/>
  <c r="CN1114"/>
  <c r="CN1115"/>
  <c r="CN1116"/>
  <c r="CN1117"/>
  <c r="CN1118"/>
  <c r="CN1119"/>
  <c r="CN1120"/>
  <c r="CN1121"/>
  <c r="CN1122"/>
  <c r="CN1123"/>
  <c r="CN1124"/>
  <c r="CN1125"/>
  <c r="CN1126"/>
  <c r="CN1127"/>
  <c r="CN1128"/>
  <c r="CN1129"/>
  <c r="CN1130"/>
  <c r="CN1131"/>
  <c r="CN1132"/>
  <c r="CN1133"/>
  <c r="CN1134"/>
  <c r="CN1135"/>
  <c r="CN1136"/>
  <c r="CN1137"/>
  <c r="CN1138"/>
  <c r="CN1139"/>
  <c r="CN1140"/>
  <c r="CN1141"/>
  <c r="CN1142"/>
  <c r="CN1143"/>
  <c r="CN1144"/>
  <c r="CN1145"/>
  <c r="CN1146"/>
  <c r="CN1147"/>
  <c r="CN1148"/>
  <c r="CN1149"/>
  <c r="CN1150"/>
  <c r="CN1151"/>
  <c r="CN1152"/>
  <c r="CN1153"/>
  <c r="CN1154"/>
  <c r="CN1155"/>
  <c r="CN1156"/>
  <c r="CN1157"/>
  <c r="CN1158"/>
  <c r="CN1159"/>
  <c r="CN1160"/>
  <c r="CN1161"/>
  <c r="CN1162"/>
  <c r="CN1163"/>
  <c r="CN1164"/>
  <c r="CN1165"/>
  <c r="CN1166"/>
  <c r="CN1167"/>
  <c r="CN1168"/>
  <c r="CN1169"/>
  <c r="CN1170"/>
  <c r="CN1171"/>
  <c r="CN1172"/>
  <c r="CN1173"/>
  <c r="CN1174"/>
  <c r="CN1175"/>
  <c r="CN1176"/>
  <c r="CN1177"/>
  <c r="CN1178"/>
  <c r="CN1179"/>
  <c r="CN1180"/>
  <c r="CN1181"/>
  <c r="CN1182"/>
  <c r="CN1183"/>
  <c r="CN1184"/>
  <c r="CN1185"/>
  <c r="CN1186"/>
  <c r="CN1187"/>
  <c r="CN1188"/>
  <c r="CN1189"/>
  <c r="CN1190"/>
  <c r="CN1191"/>
  <c r="CN1192"/>
  <c r="CN1193"/>
  <c r="CN1194"/>
  <c r="CN1195"/>
  <c r="CN1196"/>
  <c r="CN1197"/>
  <c r="CN1198"/>
  <c r="CN1199"/>
  <c r="CN1200"/>
  <c r="CN1201"/>
  <c r="CN1202"/>
  <c r="CN1203"/>
  <c r="CN1204"/>
  <c r="CN1205"/>
  <c r="CN1206"/>
  <c r="CN1207"/>
  <c r="CN1208"/>
  <c r="CN1209"/>
  <c r="CN1210"/>
  <c r="CN1211"/>
  <c r="CN1212"/>
  <c r="CN1213"/>
  <c r="CN1214"/>
  <c r="CN1215"/>
  <c r="CN1216"/>
  <c r="CN1217"/>
  <c r="CN1218"/>
  <c r="CN1219"/>
  <c r="CN1220"/>
  <c r="CN1221"/>
  <c r="CN1222"/>
  <c r="CN1223"/>
  <c r="CN1224"/>
  <c r="CN1225"/>
  <c r="CN1226"/>
  <c r="CN1227"/>
  <c r="CN1228"/>
  <c r="CN1229"/>
  <c r="CN1230"/>
  <c r="CN1231"/>
  <c r="CN1232"/>
  <c r="CN1233"/>
  <c r="CN1234"/>
  <c r="CN1235"/>
  <c r="CN1236"/>
  <c r="CN1237"/>
  <c r="CN1238"/>
  <c r="CN1239"/>
  <c r="CN1240"/>
  <c r="CN1241"/>
  <c r="CN1242"/>
  <c r="CN1243"/>
  <c r="CN1244"/>
  <c r="CN1245"/>
  <c r="CN1246"/>
  <c r="CN1247"/>
  <c r="CN1248"/>
  <c r="CN1249"/>
  <c r="CN1250"/>
  <c r="CN1251"/>
  <c r="CN1252"/>
  <c r="CN1253"/>
  <c r="CN1254"/>
  <c r="CN1255"/>
  <c r="CN1256"/>
  <c r="CN1257"/>
  <c r="CN1258"/>
  <c r="CN1259"/>
  <c r="CN1260"/>
  <c r="CN1261"/>
  <c r="CN1262"/>
  <c r="CN1263"/>
  <c r="CN1264"/>
  <c r="CN1265"/>
  <c r="CN1266"/>
  <c r="CN1267"/>
  <c r="CN1268"/>
  <c r="CN1269"/>
  <c r="CN1270"/>
  <c r="CN1271"/>
  <c r="CN1272"/>
  <c r="CN1273"/>
  <c r="CN1274"/>
  <c r="CN1275"/>
  <c r="CN1276"/>
  <c r="CN1277"/>
  <c r="CN1278"/>
  <c r="CN1279"/>
  <c r="CN1280"/>
  <c r="CN1281"/>
  <c r="CN1282"/>
  <c r="CN1283"/>
  <c r="CN1284"/>
  <c r="CN1285"/>
  <c r="CN1286"/>
  <c r="CN1287"/>
  <c r="CN1288"/>
  <c r="CN1289"/>
  <c r="CN1290"/>
  <c r="CN1291"/>
  <c r="CN1292"/>
  <c r="CN1293"/>
  <c r="CN1294"/>
  <c r="CN1295"/>
  <c r="CN1296"/>
  <c r="CN1297"/>
  <c r="CN1298"/>
  <c r="CN1299"/>
  <c r="CN1300"/>
  <c r="CN1301"/>
  <c r="CN1302"/>
  <c r="CN1303"/>
  <c r="CN1304"/>
  <c r="CN1305"/>
  <c r="CN1306"/>
  <c r="CN1307"/>
  <c r="CN1308"/>
  <c r="CN1309"/>
  <c r="CN1310"/>
  <c r="CN1311"/>
  <c r="CN1312"/>
  <c r="CN1313"/>
  <c r="CN1314"/>
  <c r="CN1315"/>
  <c r="CN1316"/>
  <c r="CN1317"/>
  <c r="CN1318"/>
  <c r="CN1319"/>
  <c r="CN1320"/>
  <c r="CN1321"/>
  <c r="CN1322"/>
  <c r="CN1323"/>
  <c r="CN1324"/>
  <c r="CN1325"/>
  <c r="CN1326"/>
  <c r="CN1327"/>
  <c r="CN1328"/>
  <c r="CN1329"/>
  <c r="CN1330"/>
  <c r="CN1331"/>
  <c r="CN1332"/>
  <c r="CN1333"/>
  <c r="CN1334"/>
  <c r="CN1335"/>
  <c r="CN1336"/>
  <c r="CN1337"/>
  <c r="CN1338"/>
  <c r="CN1339"/>
  <c r="CN1340"/>
  <c r="CN1341"/>
  <c r="CN1342"/>
  <c r="CN1343"/>
  <c r="CN1344"/>
  <c r="CN1345"/>
  <c r="CN1346"/>
  <c r="CN1347"/>
  <c r="CN1348"/>
  <c r="CN1349"/>
  <c r="CN1350"/>
  <c r="CN1351"/>
  <c r="CN1352"/>
  <c r="CN1353"/>
  <c r="CN1354"/>
  <c r="CN1355"/>
  <c r="CN1356"/>
  <c r="CN1357"/>
  <c r="CN1358"/>
  <c r="CN1359"/>
  <c r="CN1360"/>
  <c r="CN1361"/>
  <c r="CN1362"/>
  <c r="CN1363"/>
  <c r="CN1364"/>
  <c r="CN1365"/>
  <c r="CN1366"/>
  <c r="CN1367"/>
  <c r="CN1368"/>
  <c r="CN1369"/>
  <c r="CN1370"/>
  <c r="CN1371"/>
  <c r="CN1372"/>
  <c r="CN1373"/>
  <c r="CN1374"/>
  <c r="CN1375"/>
  <c r="CN1376"/>
  <c r="CN1377"/>
  <c r="CN1378"/>
  <c r="CN1379"/>
  <c r="CN1380"/>
  <c r="CN1381"/>
  <c r="CN1382"/>
  <c r="CN1383"/>
  <c r="CN1384"/>
  <c r="CN1385"/>
  <c r="CN1386"/>
  <c r="CN1387"/>
  <c r="CN1388"/>
  <c r="CN1389"/>
  <c r="CN1390"/>
  <c r="CN1391"/>
  <c r="CN1392"/>
  <c r="CN1393"/>
  <c r="CN1394"/>
  <c r="CN1395"/>
  <c r="CN1396"/>
  <c r="CN1397"/>
  <c r="CN1398"/>
  <c r="CN1399"/>
  <c r="CN1400"/>
  <c r="CN1401"/>
  <c r="CN1402"/>
  <c r="CN1403"/>
  <c r="CN1404"/>
  <c r="CN1405"/>
  <c r="CN1406"/>
  <c r="CN1407"/>
  <c r="CN1408"/>
  <c r="CN1409"/>
  <c r="CN1410"/>
  <c r="CN1411"/>
  <c r="CN1412"/>
  <c r="CN1413"/>
  <c r="CN1414"/>
  <c r="CN1415"/>
  <c r="CN1416"/>
  <c r="CN1417"/>
  <c r="CN1418"/>
  <c r="CN1419"/>
  <c r="CN1420"/>
  <c r="CN1421"/>
  <c r="CN1422"/>
  <c r="CN1423"/>
  <c r="CN1424"/>
  <c r="CN1425"/>
  <c r="CN1426"/>
  <c r="CN1427"/>
  <c r="CN1428"/>
  <c r="CN1429"/>
  <c r="CN1430"/>
  <c r="CN1431"/>
  <c r="CN1432"/>
  <c r="CN1433"/>
  <c r="CN1434"/>
  <c r="CN1435"/>
  <c r="CN1436"/>
  <c r="CN1437"/>
  <c r="CN1438"/>
  <c r="CN1439"/>
  <c r="CN1440"/>
  <c r="CN1441"/>
  <c r="CN1442"/>
  <c r="CN1443"/>
  <c r="CN1444"/>
  <c r="CN1445"/>
  <c r="CN1446"/>
  <c r="CN1447"/>
  <c r="CN1448"/>
  <c r="CN1449"/>
  <c r="CN1450"/>
  <c r="CN1451"/>
  <c r="CN1452"/>
  <c r="CN1453"/>
  <c r="CN1454"/>
  <c r="CN1455"/>
  <c r="CN1456"/>
  <c r="CN1457"/>
  <c r="CN1458"/>
  <c r="CN1459"/>
  <c r="CN1460"/>
  <c r="CN1461"/>
  <c r="CN1462"/>
  <c r="CN1463"/>
  <c r="CN1464"/>
  <c r="CN1465"/>
  <c r="CN1466"/>
  <c r="CN1467"/>
  <c r="CN1468"/>
  <c r="CN1469"/>
  <c r="CN1470"/>
  <c r="CN1471"/>
  <c r="CN1472"/>
  <c r="CN1473"/>
  <c r="CN1474"/>
  <c r="CN1475"/>
  <c r="CN1476"/>
  <c r="CN1477"/>
  <c r="CN1478"/>
  <c r="CN1479"/>
  <c r="CN1480"/>
  <c r="CN1481"/>
  <c r="CN1482"/>
  <c r="CN1483"/>
  <c r="CN1484"/>
  <c r="CN1485"/>
  <c r="CN1486"/>
  <c r="CN1487"/>
  <c r="CN1488"/>
  <c r="CN1489"/>
  <c r="CN1490"/>
  <c r="CN1491"/>
  <c r="CN1492"/>
  <c r="CN1493"/>
  <c r="CN1494"/>
  <c r="CN1495"/>
  <c r="CN1496"/>
  <c r="CN1497"/>
  <c r="CN1498"/>
  <c r="CN1499"/>
  <c r="CN1500"/>
  <c r="CN1501"/>
  <c r="CN1502"/>
  <c r="CN1503"/>
  <c r="CN1504"/>
  <c r="CN1505"/>
  <c r="CN1506"/>
  <c r="CN1507"/>
  <c r="CN1508"/>
  <c r="CN1509"/>
  <c r="CN1510"/>
  <c r="CN1511"/>
  <c r="CN1512"/>
  <c r="CN1513"/>
  <c r="CN1514"/>
  <c r="CN1515"/>
  <c r="CN1516"/>
  <c r="CN1517"/>
  <c r="CN1518"/>
  <c r="CN1519"/>
  <c r="CN1520"/>
  <c r="CN1521"/>
  <c r="CN1522"/>
  <c r="CN1523"/>
  <c r="CN1524"/>
  <c r="CN1525"/>
  <c r="CN1526"/>
  <c r="CN1527"/>
  <c r="CN1528"/>
  <c r="CN1529"/>
  <c r="CN1530"/>
  <c r="CN1531"/>
  <c r="CN1532"/>
  <c r="CN1533"/>
  <c r="CN1534"/>
  <c r="CN1535"/>
  <c r="CN1536"/>
  <c r="CN1537"/>
  <c r="CN1538"/>
  <c r="CN1539"/>
  <c r="CN1540"/>
  <c r="CN1541"/>
  <c r="CN1542"/>
  <c r="CN1543"/>
  <c r="CN1544"/>
  <c r="CN1545"/>
  <c r="CN1546"/>
  <c r="CN1547"/>
  <c r="CN1548"/>
  <c r="CN1549"/>
  <c r="CN1550"/>
  <c r="CN1551"/>
  <c r="CN1552"/>
  <c r="CN1553"/>
  <c r="CN1554"/>
  <c r="CN1555"/>
  <c r="CN1556"/>
  <c r="CN1557"/>
  <c r="CN1558"/>
  <c r="CN1559"/>
  <c r="CN1560"/>
  <c r="CN1561"/>
  <c r="CN1562"/>
  <c r="CN1563"/>
  <c r="CN1564"/>
  <c r="CN1565"/>
  <c r="CN1566"/>
  <c r="CN1567"/>
  <c r="CN1568"/>
  <c r="CN1569"/>
  <c r="CN1570"/>
  <c r="CN1571"/>
  <c r="CN1572"/>
  <c r="CN1573"/>
  <c r="CN1574"/>
  <c r="CN1575"/>
  <c r="CN1576"/>
  <c r="CN1577"/>
  <c r="CN1578"/>
  <c r="CN1579"/>
  <c r="CN1580"/>
  <c r="CN1581"/>
  <c r="CN1582"/>
  <c r="CN1583"/>
  <c r="CN1584"/>
  <c r="CN1585"/>
  <c r="CN1586"/>
  <c r="CN1587"/>
  <c r="CN1588"/>
  <c r="CN1589"/>
  <c r="CN1590"/>
  <c r="CN1591"/>
  <c r="CN1592"/>
  <c r="CN1593"/>
  <c r="CN1594"/>
  <c r="CN1595"/>
  <c r="CN1596"/>
  <c r="CN1597"/>
  <c r="CN1598"/>
  <c r="CN1599"/>
  <c r="CN1600"/>
  <c r="CN1601"/>
  <c r="CN1602"/>
  <c r="CN1603"/>
  <c r="CN1604"/>
  <c r="CN1605"/>
  <c r="CN1606"/>
  <c r="CN1607"/>
  <c r="CN1608"/>
  <c r="CN1609"/>
  <c r="CN1610"/>
  <c r="CN1611"/>
  <c r="CN1612"/>
  <c r="CN1613"/>
  <c r="CN1614"/>
  <c r="CN1615"/>
  <c r="CN1616"/>
  <c r="CN1617"/>
  <c r="CN1618"/>
  <c r="CN1619"/>
  <c r="CN1620"/>
  <c r="CN1621"/>
  <c r="CN1622"/>
  <c r="CN1623"/>
  <c r="CN1624"/>
  <c r="CN1625"/>
  <c r="CN1626"/>
  <c r="CN1627"/>
  <c r="CN1628"/>
  <c r="CN1629"/>
  <c r="CN1630"/>
  <c r="CN1631"/>
  <c r="CN1632"/>
  <c r="CN1633"/>
  <c r="CN1634"/>
  <c r="CN1635"/>
  <c r="CN1636"/>
  <c r="CN1637"/>
  <c r="CN1638"/>
  <c r="CN1639"/>
  <c r="CN1640"/>
  <c r="CN1641"/>
  <c r="CN1642"/>
  <c r="CN1643"/>
  <c r="CN1644"/>
  <c r="CN1645"/>
  <c r="CN1646"/>
  <c r="CN1647"/>
  <c r="CN1648"/>
  <c r="CN1649"/>
  <c r="CN1650"/>
  <c r="CN1651"/>
  <c r="CN1652"/>
  <c r="CN1653"/>
  <c r="CN1654"/>
  <c r="CN1655"/>
  <c r="CN1656"/>
  <c r="CN1657"/>
  <c r="CN1658"/>
  <c r="CN1659"/>
  <c r="CN1660"/>
  <c r="CN1661"/>
  <c r="CN1662"/>
  <c r="CN1663"/>
  <c r="CN1664"/>
  <c r="CN1665"/>
  <c r="CN1666"/>
  <c r="CN1667"/>
  <c r="CN1668"/>
  <c r="CN1669"/>
  <c r="CN1670"/>
  <c r="CN1671"/>
  <c r="CN1672"/>
  <c r="CN1673"/>
  <c r="CN1674"/>
  <c r="CN1675"/>
  <c r="CN1676"/>
  <c r="CN1677"/>
  <c r="CN1678"/>
  <c r="CN1679"/>
  <c r="CN1680"/>
  <c r="CN1681"/>
  <c r="CN1682"/>
  <c r="CN1683"/>
  <c r="CN1684"/>
  <c r="CN1685"/>
  <c r="CN1686"/>
  <c r="CN1687"/>
  <c r="CN1688"/>
  <c r="CN1689"/>
  <c r="CN1690"/>
  <c r="CN1691"/>
  <c r="CN1692"/>
  <c r="CN1693"/>
  <c r="CN1694"/>
  <c r="CN1695"/>
  <c r="CN1696"/>
  <c r="CN1697"/>
  <c r="CN1698"/>
  <c r="CN1699"/>
  <c r="CN1700"/>
  <c r="CN1701"/>
  <c r="CN1702"/>
  <c r="CN1703"/>
  <c r="CN1704"/>
  <c r="CN1705"/>
  <c r="CN1706"/>
  <c r="CN1707"/>
  <c r="CN1708"/>
  <c r="CN1709"/>
  <c r="CN1710"/>
  <c r="CN1711"/>
  <c r="CN1712"/>
  <c r="CN1713"/>
  <c r="CN1714"/>
  <c r="CN1715"/>
  <c r="CN1716"/>
  <c r="CN1717"/>
  <c r="CN1718"/>
  <c r="CN1719"/>
  <c r="CN1720"/>
  <c r="CN1721"/>
  <c r="CN1722"/>
  <c r="CN1723"/>
  <c r="CN1724"/>
  <c r="CN1725"/>
  <c r="CN1726"/>
  <c r="CN1727"/>
  <c r="CN1728"/>
  <c r="CN1729"/>
  <c r="CN1730"/>
  <c r="CN1731"/>
  <c r="CN1732"/>
  <c r="CN1733"/>
  <c r="CN1734"/>
  <c r="CN1735"/>
  <c r="CN1736"/>
  <c r="CN1737"/>
  <c r="CN1738"/>
  <c r="CN1739"/>
  <c r="CN1740"/>
  <c r="CN1741"/>
  <c r="CN1742"/>
  <c r="CN1743"/>
  <c r="CN1744"/>
  <c r="CN1745"/>
  <c r="CN1746"/>
  <c r="CN1747"/>
  <c r="CN1748"/>
  <c r="CN1749"/>
  <c r="CN1750"/>
  <c r="CN1751"/>
  <c r="CN1752"/>
  <c r="CN1753"/>
  <c r="CN1754"/>
  <c r="CN1755"/>
  <c r="CN1756"/>
  <c r="CN1757"/>
  <c r="CN1758"/>
  <c r="CN1759"/>
  <c r="CN1760"/>
  <c r="CN1761"/>
  <c r="CN1762"/>
  <c r="CN1763"/>
  <c r="CN1764"/>
  <c r="CN1765"/>
  <c r="CN1766"/>
  <c r="CN1767"/>
  <c r="CN1768"/>
  <c r="CN1769"/>
  <c r="CN1770"/>
  <c r="CN1771"/>
  <c r="CN1772"/>
  <c r="CN1773"/>
  <c r="CN1774"/>
  <c r="CN1775"/>
  <c r="CN1776"/>
  <c r="CN1777"/>
  <c r="CN1778"/>
  <c r="CN1779"/>
  <c r="CN1780"/>
  <c r="CN1781"/>
  <c r="CN1782"/>
  <c r="CN1783"/>
  <c r="CN1784"/>
  <c r="CN1785"/>
  <c r="CN1786"/>
  <c r="CN1787"/>
  <c r="CN1788"/>
  <c r="CN1789"/>
  <c r="CN1790"/>
  <c r="CN1791"/>
  <c r="CN1792"/>
  <c r="CN1793"/>
  <c r="CN1794"/>
  <c r="CN1795"/>
  <c r="CN1796"/>
  <c r="CN1797"/>
  <c r="CN1798"/>
  <c r="CN1799"/>
  <c r="CN1800"/>
  <c r="CN1801"/>
  <c r="CN1802"/>
  <c r="CN1803"/>
  <c r="CN1804"/>
  <c r="CN1805"/>
  <c r="CN1806"/>
  <c r="CN1807"/>
  <c r="CN1808"/>
  <c r="CN1809"/>
  <c r="CN1810"/>
  <c r="CN1811"/>
  <c r="CN1812"/>
  <c r="CN1813"/>
  <c r="CN1814"/>
  <c r="CN1815"/>
  <c r="CN1816"/>
  <c r="CN1817"/>
  <c r="CN1818"/>
  <c r="CN1819"/>
  <c r="CN1820"/>
  <c r="CN1821"/>
  <c r="CN1822"/>
  <c r="CN1823"/>
  <c r="CN1824"/>
  <c r="CN1825"/>
  <c r="CN1826"/>
  <c r="CN1827"/>
  <c r="CN1828"/>
  <c r="CN1829"/>
  <c r="CN1830"/>
  <c r="CN1831"/>
  <c r="CN1832"/>
  <c r="CN1833"/>
  <c r="CN1834"/>
  <c r="CN1835"/>
  <c r="CN1836"/>
  <c r="CN1837"/>
  <c r="CN1838"/>
  <c r="CN1839"/>
  <c r="CN1840"/>
  <c r="CN1841"/>
  <c r="CN1842"/>
  <c r="CN1843"/>
  <c r="CN1844"/>
  <c r="CN1845"/>
  <c r="CN1846"/>
  <c r="CN1847"/>
  <c r="CN1848"/>
  <c r="CN1849"/>
  <c r="CN1850"/>
  <c r="CN1851"/>
  <c r="CN1852"/>
  <c r="CN1853"/>
  <c r="CN1854"/>
  <c r="CN1855"/>
  <c r="CN1856"/>
  <c r="CN1857"/>
  <c r="CN1858"/>
  <c r="CN1859"/>
  <c r="CN1860"/>
  <c r="CN1861"/>
  <c r="CN1862"/>
  <c r="CN1863"/>
  <c r="CN1864"/>
  <c r="CN1865"/>
  <c r="CN1866"/>
  <c r="CN1867"/>
  <c r="CN1868"/>
  <c r="CN1869"/>
  <c r="CN1870"/>
  <c r="CN1871"/>
  <c r="CN1872"/>
  <c r="CN1873"/>
  <c r="CN1874"/>
  <c r="CN1875"/>
  <c r="CN1876"/>
  <c r="CN1877"/>
  <c r="CN1878"/>
  <c r="CN1879"/>
  <c r="CN1880"/>
  <c r="CN1881"/>
  <c r="CN1882"/>
  <c r="CN1883"/>
  <c r="CN1884"/>
  <c r="CN1885"/>
  <c r="CN1886"/>
  <c r="CN1887"/>
  <c r="CN1888"/>
  <c r="CN1889"/>
  <c r="CN1890"/>
  <c r="CN1891"/>
  <c r="CN1892"/>
  <c r="CN1893"/>
  <c r="CN1894"/>
  <c r="CN1895"/>
  <c r="CN1896"/>
  <c r="CN1897"/>
  <c r="CN1898"/>
  <c r="CN1899"/>
  <c r="CN1900"/>
  <c r="CN1901"/>
  <c r="CN1902"/>
  <c r="CN1903"/>
  <c r="CN1904"/>
  <c r="CN1905"/>
  <c r="CN1906"/>
  <c r="CN1907"/>
  <c r="CN1908"/>
  <c r="CN1909"/>
  <c r="CN1910"/>
  <c r="CN1911"/>
  <c r="CN1912"/>
  <c r="CN1913"/>
  <c r="CN1914"/>
  <c r="CN1915"/>
  <c r="CN1916"/>
  <c r="CN1917"/>
  <c r="CN1918"/>
  <c r="CN1919"/>
  <c r="CN1920"/>
  <c r="CN1921"/>
  <c r="CN1922"/>
  <c r="CN1923"/>
  <c r="CN1924"/>
  <c r="CN1925"/>
  <c r="CN1926"/>
  <c r="CN1927"/>
  <c r="CN1928"/>
  <c r="CN1929"/>
  <c r="CN1930"/>
  <c r="CN1931"/>
  <c r="CN1932"/>
  <c r="CN1933"/>
  <c r="CN1934"/>
  <c r="CN1935"/>
  <c r="CN1936"/>
  <c r="CN1937"/>
  <c r="CN1938"/>
  <c r="CN1939"/>
  <c r="CN1940"/>
  <c r="CN1941"/>
  <c r="CN1942"/>
  <c r="CN1943"/>
  <c r="CN1944"/>
  <c r="CN1945"/>
  <c r="CN1946"/>
  <c r="CN1947"/>
  <c r="CN1948"/>
  <c r="CN1949"/>
  <c r="CN1950"/>
  <c r="CN1951"/>
  <c r="CN1952"/>
  <c r="CN1953"/>
  <c r="CN1954"/>
  <c r="CN1955"/>
  <c r="CN1956"/>
  <c r="CN1957"/>
  <c r="CN1958"/>
  <c r="CN1959"/>
  <c r="CN1960"/>
  <c r="CN1961"/>
  <c r="CN1962"/>
  <c r="CN1963"/>
  <c r="CN1964"/>
  <c r="CN1965"/>
  <c r="CN1966"/>
  <c r="CN1967"/>
  <c r="CN1968"/>
  <c r="CN1969"/>
  <c r="CN1970"/>
  <c r="CN1971"/>
  <c r="CN1972"/>
  <c r="CN1973"/>
  <c r="CN1974"/>
  <c r="CN1975"/>
  <c r="CN1976"/>
  <c r="CN1977"/>
  <c r="CN1978"/>
  <c r="CN1979"/>
  <c r="CN1980"/>
  <c r="CN1981"/>
  <c r="CN1982"/>
  <c r="CN1983"/>
  <c r="CN1984"/>
  <c r="CN1985"/>
  <c r="CN1986"/>
  <c r="CN1987"/>
  <c r="CN1988"/>
  <c r="CN1989"/>
  <c r="CN1990"/>
  <c r="CN1991"/>
  <c r="CN1992"/>
  <c r="CN1993"/>
  <c r="CN1994"/>
  <c r="CN1995"/>
  <c r="CN1996"/>
  <c r="CN1997"/>
  <c r="CN1998"/>
  <c r="CN1999"/>
  <c r="CN2000"/>
  <c r="CN2001"/>
  <c r="CN2002"/>
  <c r="CN2003"/>
  <c r="CN2004"/>
  <c r="CN2005"/>
  <c r="CN2006"/>
  <c r="CN2007"/>
  <c r="CN2008"/>
  <c r="CN2009"/>
  <c r="CN2010"/>
  <c r="CN2011"/>
  <c r="CN2012"/>
  <c r="CN2013"/>
  <c r="CN2014"/>
  <c r="CN2015"/>
  <c r="CN2016"/>
  <c r="CN2017"/>
  <c r="CN2018"/>
  <c r="CN2019"/>
  <c r="CN2020"/>
  <c r="CN2021"/>
  <c r="CN2022"/>
  <c r="CN2023"/>
  <c r="CN2024"/>
  <c r="CN2025"/>
  <c r="CN2026"/>
  <c r="CN2027"/>
  <c r="CN2028"/>
  <c r="CN2029"/>
  <c r="CN2030"/>
  <c r="CN2031"/>
  <c r="CN2032"/>
  <c r="CN2033"/>
  <c r="CN2034"/>
  <c r="CN2035"/>
  <c r="CN2036"/>
  <c r="CN2037"/>
  <c r="CN2038"/>
  <c r="CN2039"/>
  <c r="CN2040"/>
  <c r="CN2041"/>
  <c r="CN2042"/>
  <c r="CN2043"/>
  <c r="CN2044"/>
  <c r="CN2045"/>
  <c r="CN2046"/>
  <c r="CN2047"/>
  <c r="CN2048"/>
  <c r="CN2049"/>
  <c r="CN2050"/>
  <c r="CN2051"/>
  <c r="CN2052"/>
  <c r="CN2053"/>
  <c r="CN2054"/>
  <c r="CN2055"/>
  <c r="CN2056"/>
  <c r="CN2057"/>
  <c r="CN2058"/>
  <c r="CN2059"/>
  <c r="CN2060"/>
  <c r="CN2061"/>
  <c r="CN2062"/>
  <c r="CN2063"/>
  <c r="CN2064"/>
  <c r="CN2065"/>
  <c r="CN2066"/>
  <c r="CN2067"/>
  <c r="CN2068"/>
  <c r="CN2069"/>
  <c r="CN2070"/>
  <c r="CN2071"/>
  <c r="CN2072"/>
  <c r="CN2073"/>
  <c r="CN2074"/>
  <c r="CN2075"/>
  <c r="CN2076"/>
  <c r="CN2077"/>
  <c r="CN2078"/>
  <c r="CN2079"/>
  <c r="CN2080"/>
  <c r="CN2081"/>
  <c r="CN2082"/>
  <c r="CN2083"/>
  <c r="CN2084"/>
  <c r="CN2085"/>
  <c r="CN2086"/>
  <c r="CN2087"/>
  <c r="CN2088"/>
  <c r="CN2089"/>
  <c r="CN2090"/>
  <c r="CN2091"/>
  <c r="CN2092"/>
  <c r="CN2093"/>
  <c r="CN2094"/>
  <c r="CN2095"/>
  <c r="CN2096"/>
  <c r="CN2097"/>
  <c r="CN2098"/>
  <c r="CN2099"/>
  <c r="CN2100"/>
  <c r="CN2101"/>
  <c r="CN2102"/>
  <c r="CN2103"/>
  <c r="CN2104"/>
  <c r="CN2105"/>
  <c r="CN2106"/>
  <c r="CN2107"/>
  <c r="CN2108"/>
  <c r="CN2109"/>
  <c r="CN2110"/>
  <c r="CN2111"/>
  <c r="CN2112"/>
  <c r="CN2113"/>
  <c r="CN2114"/>
  <c r="CN2115"/>
  <c r="CN2116"/>
  <c r="CN2117"/>
  <c r="CN2118"/>
  <c r="CN2119"/>
  <c r="CN2120"/>
  <c r="CN2121"/>
  <c r="CN2122"/>
  <c r="CN2123"/>
  <c r="CN2124"/>
  <c r="CN2125"/>
  <c r="CN2126"/>
  <c r="CN2127"/>
  <c r="CN2128"/>
  <c r="CN2129"/>
  <c r="CN2130"/>
  <c r="CN2131"/>
  <c r="CN2132"/>
  <c r="CN2133"/>
  <c r="CN2134"/>
  <c r="CN2135"/>
  <c r="CN2136"/>
  <c r="CN2137"/>
  <c r="CN2138"/>
  <c r="CN2139"/>
  <c r="CN2140"/>
  <c r="CN2141"/>
  <c r="CN2142"/>
  <c r="CN2143"/>
  <c r="CN2144"/>
  <c r="CN2145"/>
  <c r="CN2146"/>
  <c r="CN2147"/>
  <c r="CN2148"/>
  <c r="CN2149"/>
  <c r="CN2150"/>
  <c r="CN2151"/>
  <c r="CN2152"/>
  <c r="CN2153"/>
  <c r="CN2154"/>
  <c r="CN2155"/>
  <c r="CN2156"/>
  <c r="CN2157"/>
  <c r="CN2158"/>
  <c r="CN2159"/>
  <c r="CN2160"/>
  <c r="CN2161"/>
  <c r="CN2162"/>
  <c r="CN2163"/>
  <c r="CN2164"/>
  <c r="CN2165"/>
  <c r="CN2166"/>
  <c r="CN2167"/>
  <c r="CN2168"/>
  <c r="CN2169"/>
  <c r="CN2170"/>
  <c r="CN2171"/>
  <c r="CN2172"/>
  <c r="CN2173"/>
  <c r="CN2174"/>
  <c r="CN2175"/>
  <c r="CN2176"/>
  <c r="CN2177"/>
  <c r="CN2178"/>
  <c r="CN2179"/>
  <c r="CN2180"/>
  <c r="CN2181"/>
  <c r="CN2182"/>
  <c r="CN2183"/>
  <c r="CN2184"/>
  <c r="CN2185"/>
  <c r="CN2186"/>
  <c r="CN2187"/>
  <c r="CN2188"/>
  <c r="CN2189"/>
  <c r="CN2190"/>
  <c r="CN2191"/>
  <c r="CN2192"/>
  <c r="CN2193"/>
  <c r="CN2194"/>
  <c r="CN2195"/>
  <c r="CN2196"/>
  <c r="CN2197"/>
  <c r="CN2198"/>
  <c r="CN2199"/>
  <c r="CN2200"/>
  <c r="CN2201"/>
  <c r="CN2202"/>
  <c r="CN2203"/>
  <c r="CN2204"/>
  <c r="CN2205"/>
  <c r="CN2206"/>
  <c r="CN2207"/>
  <c r="CN2208"/>
  <c r="CN2209"/>
  <c r="CN2210"/>
  <c r="CN2211"/>
  <c r="CN2212"/>
  <c r="CN2213"/>
  <c r="CN2214"/>
  <c r="CN2215"/>
  <c r="CN2216"/>
  <c r="CN2217"/>
  <c r="CN2218"/>
  <c r="CN2219"/>
  <c r="CN2220"/>
  <c r="CN2221"/>
  <c r="CN2222"/>
  <c r="CN2223"/>
  <c r="CN2224"/>
  <c r="CN2225"/>
  <c r="CN2226"/>
  <c r="CN2227"/>
  <c r="CN2228"/>
  <c r="CN2229"/>
  <c r="CN2230"/>
  <c r="CN2231"/>
  <c r="CN2232"/>
  <c r="CN2233"/>
  <c r="CN2234"/>
  <c r="CN2235"/>
  <c r="CN2236"/>
  <c r="CN2237"/>
  <c r="CN2238"/>
  <c r="CN2239"/>
  <c r="CN2240"/>
  <c r="CN2241"/>
  <c r="CN2242"/>
  <c r="CN2243"/>
  <c r="CN2244"/>
  <c r="CN2245"/>
  <c r="CN2246"/>
  <c r="CN2247"/>
  <c r="CN2248"/>
  <c r="CN2249"/>
  <c r="CN2250"/>
  <c r="CN2251"/>
  <c r="CN2252"/>
  <c r="CN2253"/>
  <c r="CN2254"/>
  <c r="CN2255"/>
  <c r="CN2256"/>
  <c r="CN2257"/>
  <c r="CN2258"/>
  <c r="CN2259"/>
  <c r="CN2260"/>
  <c r="CN2261"/>
  <c r="CN2262"/>
  <c r="CN2263"/>
  <c r="CN2264"/>
  <c r="CN2265"/>
  <c r="CN2266"/>
  <c r="CN2267"/>
  <c r="CN2268"/>
  <c r="CN2269"/>
  <c r="CN2270"/>
  <c r="CN2271"/>
  <c r="CN2272"/>
  <c r="CN2273"/>
  <c r="CN2274"/>
  <c r="CN2275"/>
  <c r="CN2276"/>
  <c r="CN2277"/>
  <c r="CN2278"/>
  <c r="CN2279"/>
  <c r="CN2280"/>
  <c r="CN2281"/>
  <c r="CN2282"/>
  <c r="CN2283"/>
  <c r="CN2284"/>
  <c r="CN2285"/>
  <c r="CN2286"/>
  <c r="CN2287"/>
  <c r="CN2288"/>
  <c r="CN2289"/>
  <c r="CN2290"/>
  <c r="CN2291"/>
  <c r="CN2292"/>
  <c r="CN2293"/>
  <c r="CN2294"/>
  <c r="CN2295"/>
  <c r="CN2296"/>
  <c r="CN2297"/>
  <c r="CN2298"/>
  <c r="CN2299"/>
  <c r="CN2300"/>
  <c r="CN2301"/>
  <c r="CN2302"/>
  <c r="CN2303"/>
  <c r="CN2304"/>
  <c r="CN2305"/>
  <c r="CN2306"/>
  <c r="CN2307"/>
  <c r="CN2308"/>
  <c r="CN2309"/>
  <c r="CN2310"/>
  <c r="CN2311"/>
  <c r="CN2312"/>
  <c r="CN2313"/>
  <c r="CN2314"/>
  <c r="CN2315"/>
  <c r="CN2316"/>
  <c r="CN2317"/>
  <c r="CN2318"/>
  <c r="CN2319"/>
  <c r="CN2320"/>
  <c r="CN2321"/>
  <c r="CN2322"/>
  <c r="CN2323"/>
  <c r="CN2324"/>
  <c r="CN2325"/>
  <c r="CN2326"/>
  <c r="CN2327"/>
  <c r="CN2328"/>
  <c r="CN2329"/>
  <c r="CN2330"/>
  <c r="CN2331"/>
  <c r="CN2332"/>
  <c r="CN2333"/>
  <c r="CN2334"/>
  <c r="CN2335"/>
  <c r="CN2336"/>
  <c r="CN2337"/>
  <c r="CN2338"/>
  <c r="CN2339"/>
  <c r="CN2340"/>
  <c r="CN2341"/>
  <c r="CN2342"/>
  <c r="CN2343"/>
  <c r="CN2344"/>
  <c r="CN2345"/>
  <c r="CN2346"/>
  <c r="CN2347"/>
  <c r="CN2348"/>
  <c r="CN2349"/>
  <c r="CN2350"/>
  <c r="CN2351"/>
  <c r="CN2352"/>
  <c r="CN2353"/>
  <c r="CN2354"/>
  <c r="CN2355"/>
  <c r="CN2356"/>
  <c r="CN2357"/>
  <c r="CN2358"/>
  <c r="CN2359"/>
  <c r="CN2360"/>
  <c r="CN2361"/>
  <c r="CN2362"/>
  <c r="CN2363"/>
  <c r="CN2364"/>
  <c r="CN2365"/>
  <c r="CN2366"/>
  <c r="CN2367"/>
  <c r="CN2368"/>
  <c r="CN2369"/>
  <c r="CN2370"/>
  <c r="CN2371"/>
  <c r="CN2372"/>
  <c r="CN2373"/>
  <c r="CN2374"/>
  <c r="CN2375"/>
  <c r="CN2376"/>
  <c r="CN2377"/>
  <c r="CN2378"/>
  <c r="CN2379"/>
  <c r="CN2380"/>
  <c r="CN2381"/>
  <c r="CN2382"/>
  <c r="CN2383"/>
  <c r="CN2384"/>
  <c r="CN2385"/>
  <c r="CN2386"/>
  <c r="CN2387"/>
  <c r="CN2388"/>
  <c r="CN2389"/>
  <c r="CN2390"/>
  <c r="CN2391"/>
  <c r="CN2392"/>
  <c r="CN2393"/>
  <c r="CN2394"/>
  <c r="CN2395"/>
  <c r="CN2396"/>
  <c r="CN2397"/>
  <c r="CN2398"/>
  <c r="CN2399"/>
  <c r="CN2400"/>
  <c r="CN2401"/>
  <c r="CN2402"/>
  <c r="CN2403"/>
  <c r="CN2404"/>
  <c r="CN2405"/>
  <c r="CN2406"/>
  <c r="CN2407"/>
  <c r="CN2408"/>
  <c r="CN2409"/>
  <c r="CN2410"/>
  <c r="CN2411"/>
  <c r="CN2412"/>
  <c r="CN2413"/>
  <c r="CN2414"/>
  <c r="CN2415"/>
  <c r="CN2416"/>
  <c r="CN2417"/>
  <c r="CN2418"/>
  <c r="CN2419"/>
  <c r="CN2420"/>
  <c r="CN2421"/>
  <c r="CN2422"/>
  <c r="CN2423"/>
  <c r="CN2424"/>
  <c r="CN2425"/>
  <c r="CN2426"/>
  <c r="CN2427"/>
  <c r="CN2428"/>
  <c r="CN2429"/>
  <c r="CN2430"/>
  <c r="CN2431"/>
  <c r="CN2432"/>
  <c r="CN2433"/>
  <c r="CN2434"/>
  <c r="CN2435"/>
  <c r="CN2436"/>
  <c r="CN2437"/>
  <c r="CN2438"/>
  <c r="CN2439"/>
  <c r="CN2440"/>
  <c r="CN2441"/>
  <c r="CN2442"/>
  <c r="CN2443"/>
  <c r="CN2444"/>
  <c r="CN2445"/>
  <c r="CN2446"/>
  <c r="CN2447"/>
  <c r="CN2448"/>
  <c r="CN2449"/>
  <c r="CN2450"/>
  <c r="CN2451"/>
  <c r="CN2452"/>
  <c r="CN2453"/>
  <c r="CN2454"/>
  <c r="CN2455"/>
  <c r="CN2456"/>
  <c r="CN2457"/>
  <c r="CN2458"/>
  <c r="CN2459"/>
  <c r="CN2460"/>
  <c r="CN2461"/>
  <c r="CN2462"/>
  <c r="CN2463"/>
  <c r="CN2464"/>
  <c r="CN2465"/>
  <c r="CN2466"/>
  <c r="CN2467"/>
  <c r="CN2468"/>
  <c r="CN2469"/>
  <c r="CN2470"/>
  <c r="CN2471"/>
  <c r="CN2472"/>
  <c r="CN2473"/>
  <c r="CN2474"/>
  <c r="CN2475"/>
  <c r="CN2476"/>
  <c r="CN2477"/>
  <c r="CN2478"/>
  <c r="CN2479"/>
  <c r="CN2480"/>
  <c r="CN2481"/>
  <c r="CN2482"/>
  <c r="CN2483"/>
  <c r="CN2484"/>
  <c r="CN2485"/>
  <c r="CN2486"/>
  <c r="CN2487"/>
  <c r="CN2488"/>
  <c r="CN2489"/>
  <c r="CN2490"/>
  <c r="CN2491"/>
  <c r="CN2492"/>
  <c r="CN2493"/>
  <c r="CN2494"/>
  <c r="CN2495"/>
  <c r="CN2496"/>
  <c r="CN2497"/>
  <c r="CN2498"/>
  <c r="CN2499"/>
  <c r="CN2500"/>
  <c r="CN2501"/>
  <c r="CN2502"/>
  <c r="CN2503"/>
  <c r="CN2504"/>
  <c r="CN2505"/>
  <c r="CN2506"/>
  <c r="CN2507"/>
  <c r="CN2508"/>
  <c r="CN2509"/>
  <c r="CN2510"/>
  <c r="CN2511"/>
  <c r="CN2512"/>
  <c r="CN2513"/>
  <c r="CN2514"/>
  <c r="CN2515"/>
  <c r="CN2516"/>
  <c r="CN2517"/>
  <c r="CN2518"/>
  <c r="CN2519"/>
  <c r="CN2520"/>
  <c r="CN2521"/>
  <c r="CN2522"/>
  <c r="CN2523"/>
  <c r="CN2524"/>
  <c r="CN2525"/>
  <c r="CN2526"/>
  <c r="CN2527"/>
  <c r="CN2528"/>
  <c r="CN2529"/>
  <c r="CN2530"/>
  <c r="CN2531"/>
  <c r="CN2532"/>
  <c r="CN2533"/>
  <c r="CN2534"/>
  <c r="CN2535"/>
  <c r="CN2536"/>
  <c r="CN2537"/>
  <c r="CN2538"/>
  <c r="CN2539"/>
  <c r="CN2540"/>
  <c r="CN2541"/>
  <c r="CN2542"/>
  <c r="CN2543"/>
  <c r="CN2544"/>
  <c r="CN2545"/>
  <c r="CN2546"/>
  <c r="CN2547"/>
  <c r="CN2548"/>
  <c r="CN2549"/>
  <c r="CN2550"/>
  <c r="CN2551"/>
  <c r="CN2552"/>
  <c r="CN2553"/>
  <c r="CN2554"/>
  <c r="CN2555"/>
  <c r="CN2556"/>
  <c r="CN2557"/>
  <c r="CN2558"/>
  <c r="CN2559"/>
  <c r="CN2560"/>
  <c r="CN2561"/>
  <c r="CN2562"/>
  <c r="CN2563"/>
  <c r="CN2564"/>
  <c r="CN2565"/>
  <c r="CN2566"/>
  <c r="CN2567"/>
  <c r="CN2568"/>
  <c r="CN2569"/>
  <c r="CN2570"/>
  <c r="CN2571"/>
  <c r="CN2572"/>
  <c r="CN2573"/>
  <c r="CN2574"/>
  <c r="CN2575"/>
  <c r="CN2576"/>
  <c r="CN2577"/>
  <c r="CN2578"/>
  <c r="CN2579"/>
  <c r="CN2580"/>
  <c r="CN2581"/>
  <c r="CN2582"/>
  <c r="CN2583"/>
  <c r="CN2584"/>
  <c r="CN2585"/>
  <c r="CN2586"/>
  <c r="CN2587"/>
  <c r="CN2588"/>
  <c r="CN2589"/>
  <c r="CN2590"/>
  <c r="CN2591"/>
  <c r="CN2592"/>
  <c r="CN2593"/>
  <c r="CN2594"/>
  <c r="CN2595"/>
  <c r="CN2596"/>
  <c r="CN2597"/>
  <c r="CN2598"/>
  <c r="CN2599"/>
  <c r="CN2600"/>
  <c r="CN2601"/>
  <c r="CN2602"/>
  <c r="CN2603"/>
  <c r="CN2604"/>
  <c r="CN2605"/>
  <c r="CN2606"/>
  <c r="CN2607"/>
  <c r="CN2608"/>
  <c r="CN2609"/>
  <c r="CN2610"/>
  <c r="CN2611"/>
  <c r="CN2612"/>
  <c r="CN2613"/>
  <c r="CN2614"/>
  <c r="CN2615"/>
  <c r="CN2616"/>
  <c r="CN2617"/>
  <c r="CN2618"/>
  <c r="CN2619"/>
  <c r="CN2620"/>
  <c r="CN2621"/>
  <c r="CN2622"/>
  <c r="CN2623"/>
  <c r="CN2624"/>
  <c r="CN2625"/>
  <c r="CN2626"/>
  <c r="CN2627"/>
  <c r="CN2628"/>
  <c r="CN2629"/>
  <c r="CN2630"/>
  <c r="CN2631"/>
  <c r="CN2632"/>
  <c r="CN2633"/>
  <c r="CN2634"/>
  <c r="CN2635"/>
  <c r="CN2636"/>
  <c r="CN2637"/>
  <c r="CN2638"/>
  <c r="CN2639"/>
  <c r="CN2640"/>
  <c r="CN2641"/>
  <c r="CN2642"/>
  <c r="CN2643"/>
  <c r="CN2644"/>
  <c r="CN2645"/>
  <c r="CN2646"/>
  <c r="CN2647"/>
  <c r="CN2648"/>
  <c r="CN2649"/>
  <c r="CN2650"/>
  <c r="CN2651"/>
  <c r="CN2652"/>
  <c r="CN2653"/>
  <c r="CN2654"/>
  <c r="CN2655"/>
  <c r="CN2656"/>
  <c r="CN2657"/>
  <c r="CN2658"/>
  <c r="CN2659"/>
  <c r="CN2660"/>
  <c r="CN2661"/>
  <c r="CN2662"/>
  <c r="CN2663"/>
  <c r="CN2664"/>
  <c r="CN2665"/>
  <c r="CN2666"/>
  <c r="CN2667"/>
  <c r="CN2668"/>
  <c r="CN2669"/>
  <c r="CN2"/>
  <c r="CM3"/>
  <c r="CM4"/>
  <c r="CM5"/>
  <c r="CM6"/>
  <c r="CM7"/>
  <c r="CM8"/>
  <c r="CM9"/>
  <c r="CM10"/>
  <c r="CM11"/>
  <c r="CM12"/>
  <c r="CM13"/>
  <c r="CM14"/>
  <c r="CM15"/>
  <c r="CM16"/>
  <c r="CM17"/>
  <c r="CM18"/>
  <c r="CM19"/>
  <c r="CM20"/>
  <c r="CM21"/>
  <c r="CM22"/>
  <c r="CM23"/>
  <c r="CM24"/>
  <c r="CM25"/>
  <c r="CM26"/>
  <c r="CM27"/>
  <c r="CM28"/>
  <c r="CM29"/>
  <c r="CM30"/>
  <c r="CM31"/>
  <c r="CM32"/>
  <c r="CM33"/>
  <c r="CM34"/>
  <c r="CM35"/>
  <c r="CM36"/>
  <c r="CM37"/>
  <c r="CM38"/>
  <c r="CM39"/>
  <c r="CM40"/>
  <c r="CM41"/>
  <c r="CM42"/>
  <c r="CM43"/>
  <c r="CM44"/>
  <c r="CM45"/>
  <c r="CM46"/>
  <c r="CM47"/>
  <c r="CM48"/>
  <c r="CM49"/>
  <c r="CM50"/>
  <c r="CM51"/>
  <c r="CM52"/>
  <c r="CM53"/>
  <c r="CM54"/>
  <c r="CM55"/>
  <c r="CM56"/>
  <c r="CM57"/>
  <c r="CM58"/>
  <c r="CM59"/>
  <c r="CM60"/>
  <c r="CM61"/>
  <c r="CM62"/>
  <c r="CM63"/>
  <c r="CM64"/>
  <c r="CM65"/>
  <c r="CM66"/>
  <c r="CM67"/>
  <c r="CM68"/>
  <c r="CM69"/>
  <c r="CM70"/>
  <c r="CM71"/>
  <c r="CM72"/>
  <c r="CM73"/>
  <c r="CM74"/>
  <c r="CM75"/>
  <c r="CM76"/>
  <c r="CM77"/>
  <c r="CM78"/>
  <c r="CM79"/>
  <c r="CM80"/>
  <c r="CM81"/>
  <c r="CM82"/>
  <c r="CM83"/>
  <c r="CM84"/>
  <c r="CM85"/>
  <c r="CM86"/>
  <c r="CM87"/>
  <c r="CM88"/>
  <c r="CM89"/>
  <c r="CM90"/>
  <c r="CM91"/>
  <c r="CM92"/>
  <c r="CM93"/>
  <c r="CM94"/>
  <c r="CM95"/>
  <c r="CM96"/>
  <c r="CM97"/>
  <c r="CM98"/>
  <c r="CM99"/>
  <c r="CM100"/>
  <c r="CM101"/>
  <c r="CM102"/>
  <c r="CM103"/>
  <c r="CM104"/>
  <c r="CM105"/>
  <c r="CM106"/>
  <c r="CM107"/>
  <c r="CM108"/>
  <c r="CM109"/>
  <c r="CM110"/>
  <c r="CM111"/>
  <c r="CM112"/>
  <c r="CM113"/>
  <c r="CM114"/>
  <c r="CM115"/>
  <c r="CM116"/>
  <c r="CM117"/>
  <c r="CM118"/>
  <c r="CM119"/>
  <c r="CM120"/>
  <c r="CM121"/>
  <c r="CM122"/>
  <c r="CM123"/>
  <c r="CM124"/>
  <c r="CM125"/>
  <c r="CM126"/>
  <c r="CM127"/>
  <c r="CM128"/>
  <c r="CM129"/>
  <c r="CM130"/>
  <c r="CM131"/>
  <c r="CM132"/>
  <c r="CM133"/>
  <c r="CM134"/>
  <c r="CM135"/>
  <c r="CM136"/>
  <c r="CM137"/>
  <c r="CM138"/>
  <c r="CM139"/>
  <c r="CM140"/>
  <c r="CM141"/>
  <c r="CM142"/>
  <c r="CM143"/>
  <c r="CM144"/>
  <c r="CM145"/>
  <c r="CM146"/>
  <c r="CM147"/>
  <c r="CM148"/>
  <c r="CM149"/>
  <c r="CM150"/>
  <c r="CM151"/>
  <c r="CM152"/>
  <c r="CM153"/>
  <c r="CM154"/>
  <c r="CM155"/>
  <c r="CM156"/>
  <c r="CM157"/>
  <c r="CM158"/>
  <c r="CM159"/>
  <c r="CM160"/>
  <c r="CM161"/>
  <c r="CM162"/>
  <c r="CM163"/>
  <c r="CM164"/>
  <c r="CM165"/>
  <c r="CM166"/>
  <c r="CM167"/>
  <c r="CM168"/>
  <c r="CM169"/>
  <c r="CM170"/>
  <c r="CM171"/>
  <c r="CM172"/>
  <c r="CM173"/>
  <c r="CM174"/>
  <c r="CM175"/>
  <c r="CM176"/>
  <c r="CM177"/>
  <c r="CM178"/>
  <c r="CM179"/>
  <c r="CM180"/>
  <c r="CM181"/>
  <c r="CM182"/>
  <c r="CM183"/>
  <c r="CM184"/>
  <c r="CM185"/>
  <c r="CM186"/>
  <c r="CM187"/>
  <c r="CM188"/>
  <c r="CM189"/>
  <c r="CM190"/>
  <c r="CM191"/>
  <c r="CM192"/>
  <c r="CM193"/>
  <c r="CM194"/>
  <c r="CM195"/>
  <c r="CM196"/>
  <c r="CM197"/>
  <c r="CM198"/>
  <c r="CM199"/>
  <c r="CM200"/>
  <c r="CM201"/>
  <c r="CM202"/>
  <c r="CM203"/>
  <c r="CM204"/>
  <c r="CM205"/>
  <c r="CM206"/>
  <c r="CM207"/>
  <c r="CM208"/>
  <c r="CM209"/>
  <c r="CM210"/>
  <c r="CM211"/>
  <c r="CM212"/>
  <c r="CM213"/>
  <c r="CM214"/>
  <c r="CM215"/>
  <c r="CM216"/>
  <c r="CM217"/>
  <c r="CM218"/>
  <c r="CM219"/>
  <c r="CM220"/>
  <c r="CM221"/>
  <c r="CM222"/>
  <c r="CM223"/>
  <c r="CM224"/>
  <c r="CM225"/>
  <c r="CM226"/>
  <c r="CM227"/>
  <c r="CM228"/>
  <c r="CM229"/>
  <c r="CM230"/>
  <c r="CM231"/>
  <c r="CM232"/>
  <c r="CM233"/>
  <c r="CM234"/>
  <c r="CM235"/>
  <c r="CM236"/>
  <c r="CM237"/>
  <c r="CM238"/>
  <c r="CM239"/>
  <c r="CM240"/>
  <c r="CM241"/>
  <c r="CM242"/>
  <c r="CM243"/>
  <c r="CM244"/>
  <c r="CM245"/>
  <c r="CM246"/>
  <c r="CM247"/>
  <c r="CM248"/>
  <c r="CM249"/>
  <c r="CM250"/>
  <c r="CM251"/>
  <c r="CM252"/>
  <c r="CM253"/>
  <c r="CM254"/>
  <c r="CM255"/>
  <c r="CM256"/>
  <c r="CM257"/>
  <c r="CM258"/>
  <c r="CM259"/>
  <c r="CM260"/>
  <c r="CM261"/>
  <c r="CM262"/>
  <c r="CM263"/>
  <c r="CM264"/>
  <c r="CM265"/>
  <c r="CM266"/>
  <c r="CM267"/>
  <c r="CM268"/>
  <c r="CM269"/>
  <c r="CM270"/>
  <c r="CM271"/>
  <c r="CM272"/>
  <c r="CM273"/>
  <c r="CM274"/>
  <c r="CM275"/>
  <c r="CM276"/>
  <c r="CM277"/>
  <c r="CM278"/>
  <c r="CM279"/>
  <c r="CM280"/>
  <c r="CM281"/>
  <c r="CM282"/>
  <c r="CM283"/>
  <c r="CM284"/>
  <c r="CM285"/>
  <c r="CM286"/>
  <c r="CM287"/>
  <c r="CM288"/>
  <c r="CM289"/>
  <c r="CM290"/>
  <c r="CM291"/>
  <c r="CM292"/>
  <c r="CM293"/>
  <c r="CM294"/>
  <c r="CM295"/>
  <c r="CM296"/>
  <c r="CM297"/>
  <c r="CM298"/>
  <c r="CM299"/>
  <c r="CM300"/>
  <c r="CM301"/>
  <c r="CM302"/>
  <c r="CM303"/>
  <c r="CM304"/>
  <c r="CM305"/>
  <c r="CM306"/>
  <c r="CM307"/>
  <c r="CM308"/>
  <c r="CM309"/>
  <c r="CM310"/>
  <c r="CM311"/>
  <c r="CM312"/>
  <c r="CM313"/>
  <c r="CM314"/>
  <c r="CM315"/>
  <c r="CM316"/>
  <c r="CM317"/>
  <c r="CM318"/>
  <c r="CM319"/>
  <c r="CM320"/>
  <c r="CM321"/>
  <c r="CM322"/>
  <c r="CM323"/>
  <c r="CM324"/>
  <c r="CM325"/>
  <c r="CM326"/>
  <c r="CM327"/>
  <c r="CM328"/>
  <c r="CM329"/>
  <c r="CM330"/>
  <c r="CM331"/>
  <c r="CM332"/>
  <c r="CM333"/>
  <c r="CM334"/>
  <c r="CM335"/>
  <c r="CM336"/>
  <c r="CM337"/>
  <c r="CM338"/>
  <c r="CM339"/>
  <c r="CM340"/>
  <c r="CM341"/>
  <c r="CM342"/>
  <c r="CM343"/>
  <c r="CM344"/>
  <c r="CM345"/>
  <c r="CM346"/>
  <c r="CM347"/>
  <c r="CM348"/>
  <c r="CM349"/>
  <c r="CM350"/>
  <c r="CM351"/>
  <c r="CM352"/>
  <c r="CM353"/>
  <c r="CM354"/>
  <c r="CM355"/>
  <c r="CM356"/>
  <c r="CM357"/>
  <c r="CM358"/>
  <c r="CM359"/>
  <c r="CM360"/>
  <c r="CM361"/>
  <c r="CM362"/>
  <c r="CM363"/>
  <c r="CM364"/>
  <c r="CM365"/>
  <c r="CM366"/>
  <c r="CM367"/>
  <c r="CM368"/>
  <c r="CM369"/>
  <c r="CM370"/>
  <c r="CM371"/>
  <c r="CM372"/>
  <c r="CM373"/>
  <c r="CM374"/>
  <c r="CM375"/>
  <c r="CM376"/>
  <c r="CM377"/>
  <c r="CM378"/>
  <c r="CM379"/>
  <c r="CM380"/>
  <c r="CM381"/>
  <c r="CM382"/>
  <c r="CM383"/>
  <c r="CM384"/>
  <c r="CM385"/>
  <c r="CM386"/>
  <c r="CM387"/>
  <c r="CM388"/>
  <c r="CM389"/>
  <c r="CM390"/>
  <c r="CM391"/>
  <c r="CM392"/>
  <c r="CM393"/>
  <c r="CM394"/>
  <c r="CM395"/>
  <c r="CM396"/>
  <c r="CM397"/>
  <c r="CM398"/>
  <c r="CM399"/>
  <c r="CM400"/>
  <c r="CM401"/>
  <c r="CM402"/>
  <c r="CM403"/>
  <c r="CM404"/>
  <c r="CM405"/>
  <c r="CM406"/>
  <c r="CM407"/>
  <c r="CM408"/>
  <c r="CM409"/>
  <c r="CM410"/>
  <c r="CM411"/>
  <c r="CM412"/>
  <c r="CM413"/>
  <c r="CM414"/>
  <c r="CM415"/>
  <c r="CM416"/>
  <c r="CM417"/>
  <c r="CM418"/>
  <c r="CM419"/>
  <c r="CM420"/>
  <c r="CM421"/>
  <c r="CM422"/>
  <c r="CM423"/>
  <c r="CM424"/>
  <c r="CM425"/>
  <c r="CM426"/>
  <c r="CM427"/>
  <c r="CM428"/>
  <c r="CM429"/>
  <c r="CM430"/>
  <c r="CM431"/>
  <c r="CM432"/>
  <c r="CM433"/>
  <c r="CM434"/>
  <c r="CM435"/>
  <c r="CM436"/>
  <c r="CM437"/>
  <c r="CM438"/>
  <c r="CM439"/>
  <c r="CM440"/>
  <c r="CM441"/>
  <c r="CM442"/>
  <c r="CM443"/>
  <c r="CM444"/>
  <c r="CM445"/>
  <c r="CM446"/>
  <c r="CM447"/>
  <c r="CM448"/>
  <c r="CM449"/>
  <c r="CM450"/>
  <c r="CM451"/>
  <c r="CM452"/>
  <c r="CM453"/>
  <c r="CM454"/>
  <c r="CM455"/>
  <c r="CM456"/>
  <c r="CM457"/>
  <c r="CM458"/>
  <c r="CM459"/>
  <c r="CM460"/>
  <c r="CM461"/>
  <c r="CM462"/>
  <c r="CM463"/>
  <c r="CM464"/>
  <c r="CM465"/>
  <c r="CM466"/>
  <c r="CM467"/>
  <c r="CM468"/>
  <c r="CM469"/>
  <c r="CM470"/>
  <c r="CM471"/>
  <c r="CM472"/>
  <c r="CM473"/>
  <c r="CM474"/>
  <c r="CM475"/>
  <c r="CM476"/>
  <c r="CM477"/>
  <c r="CM478"/>
  <c r="CM479"/>
  <c r="CM480"/>
  <c r="CM481"/>
  <c r="CM482"/>
  <c r="CM483"/>
  <c r="CM484"/>
  <c r="CM485"/>
  <c r="CM486"/>
  <c r="CM487"/>
  <c r="CM488"/>
  <c r="CM489"/>
  <c r="CM490"/>
  <c r="CM491"/>
  <c r="CM492"/>
  <c r="CM493"/>
  <c r="CM494"/>
  <c r="CM495"/>
  <c r="CM496"/>
  <c r="CM497"/>
  <c r="CM498"/>
  <c r="CM499"/>
  <c r="CM500"/>
  <c r="CM501"/>
  <c r="CM502"/>
  <c r="CM503"/>
  <c r="CM504"/>
  <c r="CM505"/>
  <c r="CM506"/>
  <c r="CM507"/>
  <c r="CM508"/>
  <c r="CM509"/>
  <c r="CM510"/>
  <c r="CM511"/>
  <c r="CM512"/>
  <c r="CM513"/>
  <c r="CM514"/>
  <c r="CM515"/>
  <c r="CM516"/>
  <c r="CM517"/>
  <c r="CM518"/>
  <c r="CM519"/>
  <c r="CM520"/>
  <c r="CM521"/>
  <c r="CM522"/>
  <c r="CM523"/>
  <c r="CM524"/>
  <c r="CM525"/>
  <c r="CM526"/>
  <c r="CM527"/>
  <c r="CM528"/>
  <c r="CM529"/>
  <c r="CM530"/>
  <c r="CM531"/>
  <c r="CM532"/>
  <c r="CM533"/>
  <c r="CM534"/>
  <c r="CM535"/>
  <c r="CM536"/>
  <c r="CM537"/>
  <c r="CM538"/>
  <c r="CM539"/>
  <c r="CM540"/>
  <c r="CM541"/>
  <c r="CM542"/>
  <c r="CM543"/>
  <c r="CM544"/>
  <c r="CM545"/>
  <c r="CM546"/>
  <c r="CM547"/>
  <c r="CM548"/>
  <c r="CM549"/>
  <c r="CM550"/>
  <c r="CM551"/>
  <c r="CM552"/>
  <c r="CM553"/>
  <c r="CM554"/>
  <c r="CM555"/>
  <c r="CM556"/>
  <c r="CM557"/>
  <c r="CM558"/>
  <c r="CM559"/>
  <c r="CM560"/>
  <c r="CM561"/>
  <c r="CM562"/>
  <c r="CM563"/>
  <c r="CM564"/>
  <c r="CM565"/>
  <c r="CM566"/>
  <c r="CM567"/>
  <c r="CM568"/>
  <c r="CM569"/>
  <c r="CM570"/>
  <c r="CM571"/>
  <c r="CM572"/>
  <c r="CM573"/>
  <c r="CM574"/>
  <c r="CM575"/>
  <c r="CM576"/>
  <c r="CM577"/>
  <c r="CM578"/>
  <c r="CM579"/>
  <c r="CM580"/>
  <c r="CM581"/>
  <c r="CM582"/>
  <c r="CM583"/>
  <c r="CM584"/>
  <c r="CM585"/>
  <c r="CM586"/>
  <c r="CM587"/>
  <c r="CM588"/>
  <c r="CM589"/>
  <c r="CM590"/>
  <c r="CM591"/>
  <c r="CM592"/>
  <c r="CM593"/>
  <c r="CM594"/>
  <c r="CM595"/>
  <c r="CM596"/>
  <c r="CM597"/>
  <c r="CM598"/>
  <c r="CM599"/>
  <c r="CM600"/>
  <c r="CM601"/>
  <c r="CM602"/>
  <c r="CM603"/>
  <c r="CM604"/>
  <c r="CM605"/>
  <c r="CM606"/>
  <c r="CM607"/>
  <c r="CM608"/>
  <c r="CM609"/>
  <c r="CM610"/>
  <c r="CM611"/>
  <c r="CM612"/>
  <c r="CM613"/>
  <c r="CM614"/>
  <c r="CM615"/>
  <c r="CM616"/>
  <c r="CM617"/>
  <c r="CM618"/>
  <c r="CM619"/>
  <c r="CM620"/>
  <c r="CM621"/>
  <c r="CM622"/>
  <c r="CM623"/>
  <c r="CM624"/>
  <c r="CM625"/>
  <c r="CM626"/>
  <c r="CM627"/>
  <c r="CM628"/>
  <c r="CM629"/>
  <c r="CM630"/>
  <c r="CM631"/>
  <c r="CM632"/>
  <c r="CM633"/>
  <c r="CM634"/>
  <c r="CM635"/>
  <c r="CM636"/>
  <c r="CM637"/>
  <c r="CM638"/>
  <c r="CM639"/>
  <c r="CM640"/>
  <c r="CM641"/>
  <c r="CM642"/>
  <c r="CM643"/>
  <c r="CM644"/>
  <c r="CM645"/>
  <c r="CM646"/>
  <c r="CM647"/>
  <c r="CM648"/>
  <c r="CM649"/>
  <c r="CM650"/>
  <c r="CM651"/>
  <c r="CM652"/>
  <c r="CM653"/>
  <c r="CM654"/>
  <c r="CM655"/>
  <c r="CM656"/>
  <c r="CM657"/>
  <c r="CM658"/>
  <c r="CM659"/>
  <c r="CM660"/>
  <c r="CM661"/>
  <c r="CM662"/>
  <c r="CM663"/>
  <c r="CM664"/>
  <c r="CM665"/>
  <c r="CM666"/>
  <c r="CM667"/>
  <c r="CM668"/>
  <c r="CM669"/>
  <c r="CM670"/>
  <c r="CM671"/>
  <c r="CM672"/>
  <c r="CM673"/>
  <c r="CM674"/>
  <c r="CM675"/>
  <c r="CM676"/>
  <c r="CM677"/>
  <c r="CM678"/>
  <c r="CM679"/>
  <c r="CM680"/>
  <c r="CM681"/>
  <c r="CM682"/>
  <c r="CM683"/>
  <c r="CM684"/>
  <c r="CM685"/>
  <c r="CM686"/>
  <c r="CM687"/>
  <c r="CM688"/>
  <c r="CM689"/>
  <c r="CM690"/>
  <c r="CM691"/>
  <c r="CM692"/>
  <c r="CM693"/>
  <c r="CM694"/>
  <c r="CM695"/>
  <c r="CM696"/>
  <c r="CM697"/>
  <c r="CM698"/>
  <c r="CM699"/>
  <c r="CM700"/>
  <c r="CM701"/>
  <c r="CM702"/>
  <c r="CM703"/>
  <c r="CM704"/>
  <c r="CM705"/>
  <c r="CM706"/>
  <c r="CM707"/>
  <c r="CM708"/>
  <c r="CM709"/>
  <c r="CM710"/>
  <c r="CM711"/>
  <c r="CM712"/>
  <c r="CM713"/>
  <c r="CM714"/>
  <c r="CM715"/>
  <c r="CM716"/>
  <c r="CM717"/>
  <c r="CM718"/>
  <c r="CM719"/>
  <c r="CM720"/>
  <c r="CM721"/>
  <c r="CM722"/>
  <c r="CM723"/>
  <c r="CM724"/>
  <c r="CM725"/>
  <c r="CM726"/>
  <c r="CM727"/>
  <c r="CM728"/>
  <c r="CM729"/>
  <c r="CM730"/>
  <c r="CM731"/>
  <c r="CM732"/>
  <c r="CM733"/>
  <c r="CM734"/>
  <c r="CM735"/>
  <c r="CM736"/>
  <c r="CM737"/>
  <c r="CM738"/>
  <c r="CM739"/>
  <c r="CM740"/>
  <c r="CM741"/>
  <c r="CM742"/>
  <c r="CM743"/>
  <c r="CM744"/>
  <c r="CM745"/>
  <c r="CM746"/>
  <c r="CM747"/>
  <c r="CM748"/>
  <c r="CM749"/>
  <c r="CM750"/>
  <c r="CM751"/>
  <c r="CM752"/>
  <c r="CM753"/>
  <c r="CM754"/>
  <c r="CM755"/>
  <c r="CM756"/>
  <c r="CM757"/>
  <c r="CM758"/>
  <c r="CM759"/>
  <c r="CM760"/>
  <c r="CM761"/>
  <c r="CM762"/>
  <c r="CM763"/>
  <c r="CM764"/>
  <c r="CM765"/>
  <c r="CM766"/>
  <c r="CM767"/>
  <c r="CM768"/>
  <c r="CM769"/>
  <c r="CM770"/>
  <c r="CM771"/>
  <c r="CM772"/>
  <c r="CM773"/>
  <c r="CM774"/>
  <c r="CM775"/>
  <c r="CM776"/>
  <c r="CM777"/>
  <c r="CM778"/>
  <c r="CM779"/>
  <c r="CM780"/>
  <c r="CM781"/>
  <c r="CM782"/>
  <c r="CM783"/>
  <c r="CM784"/>
  <c r="CM785"/>
  <c r="CM786"/>
  <c r="CM787"/>
  <c r="CM788"/>
  <c r="CM789"/>
  <c r="CM790"/>
  <c r="CM791"/>
  <c r="CM792"/>
  <c r="CM793"/>
  <c r="CM794"/>
  <c r="CM795"/>
  <c r="CM796"/>
  <c r="CM797"/>
  <c r="CM798"/>
  <c r="CM799"/>
  <c r="CM800"/>
  <c r="CM801"/>
  <c r="CM802"/>
  <c r="CM803"/>
  <c r="CM804"/>
  <c r="CM805"/>
  <c r="CM806"/>
  <c r="CM807"/>
  <c r="CM808"/>
  <c r="CM809"/>
  <c r="CM810"/>
  <c r="CM811"/>
  <c r="CM812"/>
  <c r="CM813"/>
  <c r="CM814"/>
  <c r="CM815"/>
  <c r="CM816"/>
  <c r="CM817"/>
  <c r="CM818"/>
  <c r="CM819"/>
  <c r="CM820"/>
  <c r="CM821"/>
  <c r="CM822"/>
  <c r="CM823"/>
  <c r="CM824"/>
  <c r="CM825"/>
  <c r="CM826"/>
  <c r="CM827"/>
  <c r="CM828"/>
  <c r="CM829"/>
  <c r="CM830"/>
  <c r="CM831"/>
  <c r="CM832"/>
  <c r="CM833"/>
  <c r="CM834"/>
  <c r="CM835"/>
  <c r="CM836"/>
  <c r="CM837"/>
  <c r="CM838"/>
  <c r="CM839"/>
  <c r="CM840"/>
  <c r="CM841"/>
  <c r="CM842"/>
  <c r="CM843"/>
  <c r="CM844"/>
  <c r="CM845"/>
  <c r="CM846"/>
  <c r="CM847"/>
  <c r="CM848"/>
  <c r="CM849"/>
  <c r="CM850"/>
  <c r="CM851"/>
  <c r="CM852"/>
  <c r="CM853"/>
  <c r="CM854"/>
  <c r="CM855"/>
  <c r="CM856"/>
  <c r="CM857"/>
  <c r="CM858"/>
  <c r="CM859"/>
  <c r="CM860"/>
  <c r="CM861"/>
  <c r="CM862"/>
  <c r="CM863"/>
  <c r="CM864"/>
  <c r="CM865"/>
  <c r="CM866"/>
  <c r="CM867"/>
  <c r="CM868"/>
  <c r="CM869"/>
  <c r="CM870"/>
  <c r="CM871"/>
  <c r="CM872"/>
  <c r="CM873"/>
  <c r="CM874"/>
  <c r="CM875"/>
  <c r="CM876"/>
  <c r="CM877"/>
  <c r="CM878"/>
  <c r="CM879"/>
  <c r="CM880"/>
  <c r="CM881"/>
  <c r="CM882"/>
  <c r="CM883"/>
  <c r="CM884"/>
  <c r="CM885"/>
  <c r="CM886"/>
  <c r="CM887"/>
  <c r="CM888"/>
  <c r="CM889"/>
  <c r="CM890"/>
  <c r="CM891"/>
  <c r="CM892"/>
  <c r="CM893"/>
  <c r="CM894"/>
  <c r="CM895"/>
  <c r="CM896"/>
  <c r="CM897"/>
  <c r="CM898"/>
  <c r="CM899"/>
  <c r="CM900"/>
  <c r="CM901"/>
  <c r="CM902"/>
  <c r="CM903"/>
  <c r="CM904"/>
  <c r="CM905"/>
  <c r="CM906"/>
  <c r="CM907"/>
  <c r="CM908"/>
  <c r="CM909"/>
  <c r="CM910"/>
  <c r="CM911"/>
  <c r="CM912"/>
  <c r="CM913"/>
  <c r="CM914"/>
  <c r="CM915"/>
  <c r="CM916"/>
  <c r="CM917"/>
  <c r="CM918"/>
  <c r="CM919"/>
  <c r="CM920"/>
  <c r="CM921"/>
  <c r="CM922"/>
  <c r="CM923"/>
  <c r="CM924"/>
  <c r="CM925"/>
  <c r="CM926"/>
  <c r="CM927"/>
  <c r="CM928"/>
  <c r="CM929"/>
  <c r="CM930"/>
  <c r="CM931"/>
  <c r="CM932"/>
  <c r="CM933"/>
  <c r="CM934"/>
  <c r="CM935"/>
  <c r="CM936"/>
  <c r="CM937"/>
  <c r="CM938"/>
  <c r="CM939"/>
  <c r="CM940"/>
  <c r="CM941"/>
  <c r="CM942"/>
  <c r="CM943"/>
  <c r="CM944"/>
  <c r="CM945"/>
  <c r="CM946"/>
  <c r="CM947"/>
  <c r="CM948"/>
  <c r="CM949"/>
  <c r="CM950"/>
  <c r="CM951"/>
  <c r="CM952"/>
  <c r="CM953"/>
  <c r="CM954"/>
  <c r="CM955"/>
  <c r="CM956"/>
  <c r="CM957"/>
  <c r="CM958"/>
  <c r="CM959"/>
  <c r="CM960"/>
  <c r="CM961"/>
  <c r="CM962"/>
  <c r="CM963"/>
  <c r="CM964"/>
  <c r="CM965"/>
  <c r="CM966"/>
  <c r="CM967"/>
  <c r="CM968"/>
  <c r="CM969"/>
  <c r="CM970"/>
  <c r="CM971"/>
  <c r="CM972"/>
  <c r="CM973"/>
  <c r="CM974"/>
  <c r="CM975"/>
  <c r="CM976"/>
  <c r="CM977"/>
  <c r="CM978"/>
  <c r="CM979"/>
  <c r="CM980"/>
  <c r="CM981"/>
  <c r="CM982"/>
  <c r="CM983"/>
  <c r="CM984"/>
  <c r="CM985"/>
  <c r="CM986"/>
  <c r="CM987"/>
  <c r="CM988"/>
  <c r="CM989"/>
  <c r="CM990"/>
  <c r="CM991"/>
  <c r="CM992"/>
  <c r="CM993"/>
  <c r="CM994"/>
  <c r="CM995"/>
  <c r="CM996"/>
  <c r="CM997"/>
  <c r="CM998"/>
  <c r="CM999"/>
  <c r="CM1000"/>
  <c r="CM1001"/>
  <c r="CM1002"/>
  <c r="CM1003"/>
  <c r="CM1004"/>
  <c r="CM1005"/>
  <c r="CM1006"/>
  <c r="CM1007"/>
  <c r="CM1008"/>
  <c r="CM1009"/>
  <c r="CM1010"/>
  <c r="CM1011"/>
  <c r="CM1012"/>
  <c r="CM1013"/>
  <c r="CM1014"/>
  <c r="CM1015"/>
  <c r="CM1016"/>
  <c r="CM1017"/>
  <c r="CM1018"/>
  <c r="CM1019"/>
  <c r="CM1020"/>
  <c r="CM1021"/>
  <c r="CM1022"/>
  <c r="CM1023"/>
  <c r="CM1024"/>
  <c r="CM1025"/>
  <c r="CM1026"/>
  <c r="CM1027"/>
  <c r="CM1028"/>
  <c r="CM1029"/>
  <c r="CM1030"/>
  <c r="CM1031"/>
  <c r="CM1032"/>
  <c r="CM1033"/>
  <c r="CM1034"/>
  <c r="CM1035"/>
  <c r="CM1036"/>
  <c r="CM1037"/>
  <c r="CM1038"/>
  <c r="CM1039"/>
  <c r="CM1040"/>
  <c r="CM1041"/>
  <c r="CM1042"/>
  <c r="CM1043"/>
  <c r="CM1044"/>
  <c r="CM1045"/>
  <c r="CM1046"/>
  <c r="CM1047"/>
  <c r="CM1048"/>
  <c r="CM1049"/>
  <c r="CM1050"/>
  <c r="CM1051"/>
  <c r="CM1052"/>
  <c r="CM1053"/>
  <c r="CM1054"/>
  <c r="CM1055"/>
  <c r="CM1056"/>
  <c r="CM1057"/>
  <c r="CM1058"/>
  <c r="CM1059"/>
  <c r="CM1060"/>
  <c r="CM1061"/>
  <c r="CM1062"/>
  <c r="CM1063"/>
  <c r="CM1064"/>
  <c r="CM1065"/>
  <c r="CM1066"/>
  <c r="CM1067"/>
  <c r="CM1068"/>
  <c r="CM1069"/>
  <c r="CM1070"/>
  <c r="CM1071"/>
  <c r="CM1072"/>
  <c r="CM1073"/>
  <c r="CM1074"/>
  <c r="CM1075"/>
  <c r="CM1076"/>
  <c r="CM1077"/>
  <c r="CM1078"/>
  <c r="CM1079"/>
  <c r="CM1080"/>
  <c r="CM1081"/>
  <c r="CM1082"/>
  <c r="CM1083"/>
  <c r="CM1084"/>
  <c r="CM1085"/>
  <c r="CM1086"/>
  <c r="CM1087"/>
  <c r="CM1088"/>
  <c r="CM1089"/>
  <c r="CM1090"/>
  <c r="CM1091"/>
  <c r="CM1092"/>
  <c r="CM1093"/>
  <c r="CM1094"/>
  <c r="CM1095"/>
  <c r="CM1096"/>
  <c r="CM1097"/>
  <c r="CM1098"/>
  <c r="CM1099"/>
  <c r="CM1100"/>
  <c r="CM1101"/>
  <c r="CM1102"/>
  <c r="CM1103"/>
  <c r="CM1104"/>
  <c r="CM1105"/>
  <c r="CM1106"/>
  <c r="CM1107"/>
  <c r="CM1108"/>
  <c r="CM1109"/>
  <c r="CM1110"/>
  <c r="CM1111"/>
  <c r="CM1112"/>
  <c r="CM1113"/>
  <c r="CM1114"/>
  <c r="CM1115"/>
  <c r="CM1116"/>
  <c r="CM1117"/>
  <c r="CM1118"/>
  <c r="CM1119"/>
  <c r="CM1120"/>
  <c r="CM1121"/>
  <c r="CM1122"/>
  <c r="CM1123"/>
  <c r="CM1124"/>
  <c r="CM1125"/>
  <c r="CM1126"/>
  <c r="CM1127"/>
  <c r="CM1128"/>
  <c r="CM1129"/>
  <c r="CM1130"/>
  <c r="CM1131"/>
  <c r="CM1132"/>
  <c r="CM1133"/>
  <c r="CM1134"/>
  <c r="CM1135"/>
  <c r="CM1136"/>
  <c r="CM1137"/>
  <c r="CM1138"/>
  <c r="CM1139"/>
  <c r="CM1140"/>
  <c r="CM1141"/>
  <c r="CM1142"/>
  <c r="CM1143"/>
  <c r="CM1144"/>
  <c r="CM1145"/>
  <c r="CM1146"/>
  <c r="CM1147"/>
  <c r="CM1148"/>
  <c r="CM1149"/>
  <c r="CM1150"/>
  <c r="CM1151"/>
  <c r="CM1152"/>
  <c r="CM1153"/>
  <c r="CM1154"/>
  <c r="CM1155"/>
  <c r="CM1156"/>
  <c r="CM1157"/>
  <c r="CM1158"/>
  <c r="CM1159"/>
  <c r="CM1160"/>
  <c r="CM1161"/>
  <c r="CM1162"/>
  <c r="CM1163"/>
  <c r="CM1164"/>
  <c r="CM1165"/>
  <c r="CM1166"/>
  <c r="CM1167"/>
  <c r="CM1168"/>
  <c r="CM1169"/>
  <c r="CM1170"/>
  <c r="CM1171"/>
  <c r="CM1172"/>
  <c r="CM1173"/>
  <c r="CM1174"/>
  <c r="CM1175"/>
  <c r="CM1176"/>
  <c r="CM1177"/>
  <c r="CM1178"/>
  <c r="CM1179"/>
  <c r="CM1180"/>
  <c r="CM1181"/>
  <c r="CM1182"/>
  <c r="CM1183"/>
  <c r="CM1184"/>
  <c r="CM1185"/>
  <c r="CM1186"/>
  <c r="CM1187"/>
  <c r="CM1188"/>
  <c r="CM1189"/>
  <c r="CM1190"/>
  <c r="CM1191"/>
  <c r="CM1192"/>
  <c r="CM1193"/>
  <c r="CM1194"/>
  <c r="CM1195"/>
  <c r="CM1196"/>
  <c r="CM1197"/>
  <c r="CM1198"/>
  <c r="CM1199"/>
  <c r="CM1200"/>
  <c r="CM1201"/>
  <c r="CM1202"/>
  <c r="CM1203"/>
  <c r="CM1204"/>
  <c r="CM1205"/>
  <c r="CM1206"/>
  <c r="CM1207"/>
  <c r="CM1208"/>
  <c r="CM1209"/>
  <c r="CM1210"/>
  <c r="CM1211"/>
  <c r="CM1212"/>
  <c r="CM1213"/>
  <c r="CM1214"/>
  <c r="CM1215"/>
  <c r="CM1216"/>
  <c r="CM1217"/>
  <c r="CM1218"/>
  <c r="CM1219"/>
  <c r="CM1220"/>
  <c r="CM1221"/>
  <c r="CM1222"/>
  <c r="CM1223"/>
  <c r="CM1224"/>
  <c r="CM1225"/>
  <c r="CM1226"/>
  <c r="CM1227"/>
  <c r="CM1228"/>
  <c r="CM1229"/>
  <c r="CM1230"/>
  <c r="CM1231"/>
  <c r="CM1232"/>
  <c r="CM1233"/>
  <c r="CM1234"/>
  <c r="CM1235"/>
  <c r="CM1236"/>
  <c r="CM1237"/>
  <c r="CM1238"/>
  <c r="CM1239"/>
  <c r="CM1240"/>
  <c r="CM1241"/>
  <c r="CM1242"/>
  <c r="CM1243"/>
  <c r="CM1244"/>
  <c r="CM1245"/>
  <c r="CM1246"/>
  <c r="CM1247"/>
  <c r="CM1248"/>
  <c r="CM1249"/>
  <c r="CM1250"/>
  <c r="CM1251"/>
  <c r="CM1252"/>
  <c r="CM1253"/>
  <c r="CM1254"/>
  <c r="CM1255"/>
  <c r="CM1256"/>
  <c r="CM1257"/>
  <c r="CM1258"/>
  <c r="CM1259"/>
  <c r="CM1260"/>
  <c r="CM1261"/>
  <c r="CM1262"/>
  <c r="CM1263"/>
  <c r="CM1264"/>
  <c r="CM1265"/>
  <c r="CM1266"/>
  <c r="CM1267"/>
  <c r="CM1268"/>
  <c r="CM1269"/>
  <c r="CM1270"/>
  <c r="CM1271"/>
  <c r="CM1272"/>
  <c r="CM1273"/>
  <c r="CM1274"/>
  <c r="CM1275"/>
  <c r="CM1276"/>
  <c r="CM1277"/>
  <c r="CM1278"/>
  <c r="CM1279"/>
  <c r="CM1280"/>
  <c r="CM1281"/>
  <c r="CM1282"/>
  <c r="CM1283"/>
  <c r="CM1284"/>
  <c r="CM1285"/>
  <c r="CM1286"/>
  <c r="CM1287"/>
  <c r="CM1288"/>
  <c r="CM1289"/>
  <c r="CM1290"/>
  <c r="CM1291"/>
  <c r="CM1292"/>
  <c r="CM1293"/>
  <c r="CM1294"/>
  <c r="CM1295"/>
  <c r="CM1296"/>
  <c r="CM1297"/>
  <c r="CM1298"/>
  <c r="CM1299"/>
  <c r="CM1300"/>
  <c r="CM1301"/>
  <c r="CM1302"/>
  <c r="CM1303"/>
  <c r="CM1304"/>
  <c r="CM1305"/>
  <c r="CM1306"/>
  <c r="CM1307"/>
  <c r="CM1308"/>
  <c r="CM1309"/>
  <c r="CM1310"/>
  <c r="CM1311"/>
  <c r="CM1312"/>
  <c r="CM1313"/>
  <c r="CM1314"/>
  <c r="CM1315"/>
  <c r="CM1316"/>
  <c r="CM1317"/>
  <c r="CM1318"/>
  <c r="CM1319"/>
  <c r="CM1320"/>
  <c r="CM1321"/>
  <c r="CM1322"/>
  <c r="CM1323"/>
  <c r="CM1324"/>
  <c r="CM1325"/>
  <c r="CM1326"/>
  <c r="CM1327"/>
  <c r="CM1328"/>
  <c r="CM1329"/>
  <c r="CM1330"/>
  <c r="CM1331"/>
  <c r="CM1332"/>
  <c r="CM1333"/>
  <c r="CM1334"/>
  <c r="CM1335"/>
  <c r="CM1336"/>
  <c r="CM1337"/>
  <c r="CM1338"/>
  <c r="CM1339"/>
  <c r="CM1340"/>
  <c r="CM1341"/>
  <c r="CM1342"/>
  <c r="CM1343"/>
  <c r="CM1344"/>
  <c r="CM1345"/>
  <c r="CM1346"/>
  <c r="CM1347"/>
  <c r="CM1348"/>
  <c r="CM1349"/>
  <c r="CM1350"/>
  <c r="CM1351"/>
  <c r="CM1352"/>
  <c r="CM1353"/>
  <c r="CM1354"/>
  <c r="CM1355"/>
  <c r="CM1356"/>
  <c r="CM1357"/>
  <c r="CM1358"/>
  <c r="CM1359"/>
  <c r="CM1360"/>
  <c r="CM1361"/>
  <c r="CM1362"/>
  <c r="CM1363"/>
  <c r="CM1364"/>
  <c r="CM1365"/>
  <c r="CM1366"/>
  <c r="CM1367"/>
  <c r="CM1368"/>
  <c r="CM1369"/>
  <c r="CM1370"/>
  <c r="CM1371"/>
  <c r="CM1372"/>
  <c r="CM1373"/>
  <c r="CM1374"/>
  <c r="CM1375"/>
  <c r="CM1376"/>
  <c r="CM1377"/>
  <c r="CM1378"/>
  <c r="CM1379"/>
  <c r="CM1380"/>
  <c r="CM1381"/>
  <c r="CM1382"/>
  <c r="CM1383"/>
  <c r="CM1384"/>
  <c r="CM1385"/>
  <c r="CM1386"/>
  <c r="CM1387"/>
  <c r="CM1388"/>
  <c r="CM1389"/>
  <c r="CM1390"/>
  <c r="CM1391"/>
  <c r="CM1392"/>
  <c r="CM1393"/>
  <c r="CM1394"/>
  <c r="CM1395"/>
  <c r="CM1396"/>
  <c r="CM1397"/>
  <c r="CM1398"/>
  <c r="CM1399"/>
  <c r="CM1400"/>
  <c r="CM1401"/>
  <c r="CM1402"/>
  <c r="CM1403"/>
  <c r="CM1404"/>
  <c r="CM1405"/>
  <c r="CM1406"/>
  <c r="CM1407"/>
  <c r="CM1408"/>
  <c r="CM1409"/>
  <c r="CM1410"/>
  <c r="CM1411"/>
  <c r="CM1412"/>
  <c r="CM1413"/>
  <c r="CM1414"/>
  <c r="CM1415"/>
  <c r="CM1416"/>
  <c r="CM1417"/>
  <c r="CM1418"/>
  <c r="CM1419"/>
  <c r="CM1420"/>
  <c r="CM1421"/>
  <c r="CM1422"/>
  <c r="CM1423"/>
  <c r="CM1424"/>
  <c r="CM1425"/>
  <c r="CM1426"/>
  <c r="CM1427"/>
  <c r="CM1428"/>
  <c r="CM1429"/>
  <c r="CM1430"/>
  <c r="CM1431"/>
  <c r="CM1432"/>
  <c r="CM1433"/>
  <c r="CM1434"/>
  <c r="CM1435"/>
  <c r="CM1436"/>
  <c r="CM1437"/>
  <c r="CM1438"/>
  <c r="CM1439"/>
  <c r="CM1440"/>
  <c r="CM1441"/>
  <c r="CM1442"/>
  <c r="CM1443"/>
  <c r="CM1444"/>
  <c r="CM1445"/>
  <c r="CM1446"/>
  <c r="CM1447"/>
  <c r="CM1448"/>
  <c r="CM1449"/>
  <c r="CM1450"/>
  <c r="CM1451"/>
  <c r="CM1452"/>
  <c r="CM1453"/>
  <c r="CM1454"/>
  <c r="CM1455"/>
  <c r="CM1456"/>
  <c r="CM1457"/>
  <c r="CM1458"/>
  <c r="CM1459"/>
  <c r="CM1460"/>
  <c r="CM1461"/>
  <c r="CM1462"/>
  <c r="CM1463"/>
  <c r="CM1464"/>
  <c r="CM1465"/>
  <c r="CM1466"/>
  <c r="CM1467"/>
  <c r="CM1468"/>
  <c r="CM1469"/>
  <c r="CM1470"/>
  <c r="CM1471"/>
  <c r="CM1472"/>
  <c r="CM1473"/>
  <c r="CM1474"/>
  <c r="CM1475"/>
  <c r="CM1476"/>
  <c r="CM1477"/>
  <c r="CM1478"/>
  <c r="CM1479"/>
  <c r="CM1480"/>
  <c r="CM1481"/>
  <c r="CM1482"/>
  <c r="CM1483"/>
  <c r="CM1484"/>
  <c r="CM1485"/>
  <c r="CM1486"/>
  <c r="CM1487"/>
  <c r="CM1488"/>
  <c r="CM1489"/>
  <c r="CM1490"/>
  <c r="CM1491"/>
  <c r="CM1492"/>
  <c r="CM1493"/>
  <c r="CM1494"/>
  <c r="CM1495"/>
  <c r="CM1496"/>
  <c r="CM1497"/>
  <c r="CM1498"/>
  <c r="CM1499"/>
  <c r="CM1500"/>
  <c r="CM1501"/>
  <c r="CM1502"/>
  <c r="CM1503"/>
  <c r="CM1504"/>
  <c r="CM1505"/>
  <c r="CM1506"/>
  <c r="CM1507"/>
  <c r="CM1508"/>
  <c r="CM1509"/>
  <c r="CM1510"/>
  <c r="CM1511"/>
  <c r="CM1512"/>
  <c r="CM1513"/>
  <c r="CM1514"/>
  <c r="CM1515"/>
  <c r="CM1516"/>
  <c r="CM1517"/>
  <c r="CM1518"/>
  <c r="CM1519"/>
  <c r="CM1520"/>
  <c r="CM1521"/>
  <c r="CM1522"/>
  <c r="CM1523"/>
  <c r="CM1524"/>
  <c r="CM1525"/>
  <c r="CM1526"/>
  <c r="CM1527"/>
  <c r="CM1528"/>
  <c r="CM1529"/>
  <c r="CM1530"/>
  <c r="CM1531"/>
  <c r="CM1532"/>
  <c r="CM1533"/>
  <c r="CM1534"/>
  <c r="CM1535"/>
  <c r="CM1536"/>
  <c r="CM1537"/>
  <c r="CM1538"/>
  <c r="CM1539"/>
  <c r="CM1540"/>
  <c r="CM1541"/>
  <c r="CM1542"/>
  <c r="CM1543"/>
  <c r="CM1544"/>
  <c r="CM1545"/>
  <c r="CM1546"/>
  <c r="CM1547"/>
  <c r="CM1548"/>
  <c r="CM1549"/>
  <c r="CM1550"/>
  <c r="CM1551"/>
  <c r="CM1552"/>
  <c r="CM1553"/>
  <c r="CM1554"/>
  <c r="CM1555"/>
  <c r="CM1556"/>
  <c r="CM1557"/>
  <c r="CM1558"/>
  <c r="CM1559"/>
  <c r="CM1560"/>
  <c r="CM1561"/>
  <c r="CM1562"/>
  <c r="CM1563"/>
  <c r="CM1564"/>
  <c r="CM1565"/>
  <c r="CM1566"/>
  <c r="CM1567"/>
  <c r="CM1568"/>
  <c r="CM1569"/>
  <c r="CM1570"/>
  <c r="CM1571"/>
  <c r="CM1572"/>
  <c r="CM1573"/>
  <c r="CM1574"/>
  <c r="CM1575"/>
  <c r="CM1576"/>
  <c r="CM1577"/>
  <c r="CM1578"/>
  <c r="CM1579"/>
  <c r="CM1580"/>
  <c r="CM1581"/>
  <c r="CM1582"/>
  <c r="CM1583"/>
  <c r="CM1584"/>
  <c r="CM1585"/>
  <c r="CM1586"/>
  <c r="CM1587"/>
  <c r="CM1588"/>
  <c r="CM1589"/>
  <c r="CM1590"/>
  <c r="CM1591"/>
  <c r="CM1592"/>
  <c r="CM1593"/>
  <c r="CM1594"/>
  <c r="CM1595"/>
  <c r="CM1596"/>
  <c r="CM1597"/>
  <c r="CM1598"/>
  <c r="CM1599"/>
  <c r="CM1600"/>
  <c r="CM1601"/>
  <c r="CM1602"/>
  <c r="CM1603"/>
  <c r="CM1604"/>
  <c r="CM1605"/>
  <c r="CM1606"/>
  <c r="CM1607"/>
  <c r="CM1608"/>
  <c r="CM1609"/>
  <c r="CM1610"/>
  <c r="CM1611"/>
  <c r="CM1612"/>
  <c r="CM1613"/>
  <c r="CM1614"/>
  <c r="CM1615"/>
  <c r="CM1616"/>
  <c r="CM1617"/>
  <c r="CM1618"/>
  <c r="CM1619"/>
  <c r="CM1620"/>
  <c r="CM1621"/>
  <c r="CM1622"/>
  <c r="CM1623"/>
  <c r="CM1624"/>
  <c r="CM1625"/>
  <c r="CM1626"/>
  <c r="CM1627"/>
  <c r="CM1628"/>
  <c r="CM1629"/>
  <c r="CM1630"/>
  <c r="CM1631"/>
  <c r="CM1632"/>
  <c r="CM1633"/>
  <c r="CM1634"/>
  <c r="CM1635"/>
  <c r="CM1636"/>
  <c r="CM1637"/>
  <c r="CM1638"/>
  <c r="CM1639"/>
  <c r="CM1640"/>
  <c r="CM1641"/>
  <c r="CM1642"/>
  <c r="CM1643"/>
  <c r="CM1644"/>
  <c r="CM1645"/>
  <c r="CM1646"/>
  <c r="CM1647"/>
  <c r="CM1648"/>
  <c r="CM1649"/>
  <c r="CM1650"/>
  <c r="CM1651"/>
  <c r="CM1652"/>
  <c r="CM1653"/>
  <c r="CM1654"/>
  <c r="CM1655"/>
  <c r="CM1656"/>
  <c r="CM1657"/>
  <c r="CM1658"/>
  <c r="CM1659"/>
  <c r="CM1660"/>
  <c r="CM1661"/>
  <c r="CM1662"/>
  <c r="CM1663"/>
  <c r="CM1664"/>
  <c r="CM1665"/>
  <c r="CM1666"/>
  <c r="CM1667"/>
  <c r="CM1668"/>
  <c r="CM1669"/>
  <c r="CM1670"/>
  <c r="CM1671"/>
  <c r="CM1672"/>
  <c r="CM1673"/>
  <c r="CM1674"/>
  <c r="CM1675"/>
  <c r="CM1676"/>
  <c r="CM1677"/>
  <c r="CM1678"/>
  <c r="CM1679"/>
  <c r="CM1680"/>
  <c r="CM1681"/>
  <c r="CM1682"/>
  <c r="CM1683"/>
  <c r="CM1684"/>
  <c r="CM1685"/>
  <c r="CM1686"/>
  <c r="CM1687"/>
  <c r="CM1688"/>
  <c r="CM1689"/>
  <c r="CM1690"/>
  <c r="CM1691"/>
  <c r="CM1692"/>
  <c r="CM1693"/>
  <c r="CM1694"/>
  <c r="CM1695"/>
  <c r="CM1696"/>
  <c r="CM1697"/>
  <c r="CM1698"/>
  <c r="CM1699"/>
  <c r="CM1700"/>
  <c r="CM1701"/>
  <c r="CM1702"/>
  <c r="CM1703"/>
  <c r="CM1704"/>
  <c r="CM1705"/>
  <c r="CM1706"/>
  <c r="CM1707"/>
  <c r="CM1708"/>
  <c r="CM1709"/>
  <c r="CM1710"/>
  <c r="CM1711"/>
  <c r="CM1712"/>
  <c r="CM1713"/>
  <c r="CM1714"/>
  <c r="CM1715"/>
  <c r="CM1716"/>
  <c r="CM1717"/>
  <c r="CM1718"/>
  <c r="CM1719"/>
  <c r="CM1720"/>
  <c r="CM1721"/>
  <c r="CM1722"/>
  <c r="CM1723"/>
  <c r="CM1724"/>
  <c r="CM1725"/>
  <c r="CM1726"/>
  <c r="CM1727"/>
  <c r="CM1728"/>
  <c r="CM1729"/>
  <c r="CM1730"/>
  <c r="CM1731"/>
  <c r="CM1732"/>
  <c r="CM1733"/>
  <c r="CM1734"/>
  <c r="CM1735"/>
  <c r="CM1736"/>
  <c r="CM1737"/>
  <c r="CM1738"/>
  <c r="CM1739"/>
  <c r="CM1740"/>
  <c r="CM1741"/>
  <c r="CM1742"/>
  <c r="CM1743"/>
  <c r="CM1744"/>
  <c r="CM1745"/>
  <c r="CM1746"/>
  <c r="CM1747"/>
  <c r="CM1748"/>
  <c r="CM1749"/>
  <c r="CM1750"/>
  <c r="CM1751"/>
  <c r="CM1752"/>
  <c r="CM1753"/>
  <c r="CM1754"/>
  <c r="CM1755"/>
  <c r="CM1756"/>
  <c r="CM1757"/>
  <c r="CM1758"/>
  <c r="CM1759"/>
  <c r="CM1760"/>
  <c r="CM1761"/>
  <c r="CM1762"/>
  <c r="CM1763"/>
  <c r="CM1764"/>
  <c r="CM1765"/>
  <c r="CM1766"/>
  <c r="CM1767"/>
  <c r="CM1768"/>
  <c r="CM1769"/>
  <c r="CM1770"/>
  <c r="CM1771"/>
  <c r="CM1772"/>
  <c r="CM1773"/>
  <c r="CM1774"/>
  <c r="CM1775"/>
  <c r="CM1776"/>
  <c r="CM1777"/>
  <c r="CM1778"/>
  <c r="CM1779"/>
  <c r="CM1780"/>
  <c r="CM1781"/>
  <c r="CM1782"/>
  <c r="CM1783"/>
  <c r="CM1784"/>
  <c r="CM1785"/>
  <c r="CM1786"/>
  <c r="CM1787"/>
  <c r="CM1788"/>
  <c r="CM1789"/>
  <c r="CM1790"/>
  <c r="CM1791"/>
  <c r="CM1792"/>
  <c r="CM1793"/>
  <c r="CM1794"/>
  <c r="CM1795"/>
  <c r="CM1796"/>
  <c r="CM1797"/>
  <c r="CM1798"/>
  <c r="CM1799"/>
  <c r="CM1800"/>
  <c r="CM1801"/>
  <c r="CM1802"/>
  <c r="CM1803"/>
  <c r="CM1804"/>
  <c r="CM1805"/>
  <c r="CM1806"/>
  <c r="CM1807"/>
  <c r="CM1808"/>
  <c r="CM1809"/>
  <c r="CM1810"/>
  <c r="CM1811"/>
  <c r="CM1812"/>
  <c r="CM1813"/>
  <c r="CM1814"/>
  <c r="CM1815"/>
  <c r="CM1816"/>
  <c r="CM1817"/>
  <c r="CM1818"/>
  <c r="CM1819"/>
  <c r="CM1820"/>
  <c r="CM1821"/>
  <c r="CM1822"/>
  <c r="CM1823"/>
  <c r="CM1824"/>
  <c r="CM1825"/>
  <c r="CM1826"/>
  <c r="CM1827"/>
  <c r="CM1828"/>
  <c r="CM1829"/>
  <c r="CM1830"/>
  <c r="CM1831"/>
  <c r="CM1832"/>
  <c r="CM1833"/>
  <c r="CM1834"/>
  <c r="CM1835"/>
  <c r="CM1836"/>
  <c r="CM1837"/>
  <c r="CM1838"/>
  <c r="CM1839"/>
  <c r="CM1840"/>
  <c r="CM1841"/>
  <c r="CM1842"/>
  <c r="CM1843"/>
  <c r="CM1844"/>
  <c r="CM1845"/>
  <c r="CM1846"/>
  <c r="CM1847"/>
  <c r="CM1848"/>
  <c r="CM1849"/>
  <c r="CM1850"/>
  <c r="CM1851"/>
  <c r="CM1852"/>
  <c r="CM1853"/>
  <c r="CM1854"/>
  <c r="CM1855"/>
  <c r="CM1856"/>
  <c r="CM1857"/>
  <c r="CM1858"/>
  <c r="CM1859"/>
  <c r="CM1860"/>
  <c r="CM1861"/>
  <c r="CM1862"/>
  <c r="CM1863"/>
  <c r="CM1864"/>
  <c r="CM1865"/>
  <c r="CM1866"/>
  <c r="CM1867"/>
  <c r="CM1868"/>
  <c r="CM1869"/>
  <c r="CM1870"/>
  <c r="CM1871"/>
  <c r="CM1872"/>
  <c r="CM1873"/>
  <c r="CM1874"/>
  <c r="CM1875"/>
  <c r="CM1876"/>
  <c r="CM1877"/>
  <c r="CM1878"/>
  <c r="CM1879"/>
  <c r="CM1880"/>
  <c r="CM1881"/>
  <c r="CM1882"/>
  <c r="CM1883"/>
  <c r="CM1884"/>
  <c r="CM1885"/>
  <c r="CM1886"/>
  <c r="CM1887"/>
  <c r="CM1888"/>
  <c r="CM1889"/>
  <c r="CM1890"/>
  <c r="CM1891"/>
  <c r="CM1892"/>
  <c r="CM1893"/>
  <c r="CM1894"/>
  <c r="CM1895"/>
  <c r="CM1896"/>
  <c r="CM1897"/>
  <c r="CM1898"/>
  <c r="CM1899"/>
  <c r="CM1900"/>
  <c r="CM1901"/>
  <c r="CM1902"/>
  <c r="CM1903"/>
  <c r="CM1904"/>
  <c r="CM1905"/>
  <c r="CM1906"/>
  <c r="CM1907"/>
  <c r="CM1908"/>
  <c r="CM1909"/>
  <c r="CM1910"/>
  <c r="CM1911"/>
  <c r="CM1912"/>
  <c r="CM1913"/>
  <c r="CM1914"/>
  <c r="CM1915"/>
  <c r="CM1916"/>
  <c r="CM1917"/>
  <c r="CM1918"/>
  <c r="CM1919"/>
  <c r="CM1920"/>
  <c r="CM1921"/>
  <c r="CM1922"/>
  <c r="CM1923"/>
  <c r="CM1924"/>
  <c r="CM1925"/>
  <c r="CM1926"/>
  <c r="CM1927"/>
  <c r="CM1928"/>
  <c r="CM1929"/>
  <c r="CM1930"/>
  <c r="CM1931"/>
  <c r="CM1932"/>
  <c r="CM1933"/>
  <c r="CM1934"/>
  <c r="CM1935"/>
  <c r="CM1936"/>
  <c r="CM1937"/>
  <c r="CM1938"/>
  <c r="CM1939"/>
  <c r="CM1940"/>
  <c r="CM1941"/>
  <c r="CM1942"/>
  <c r="CM1943"/>
  <c r="CM1944"/>
  <c r="CM1945"/>
  <c r="CM1946"/>
  <c r="CM1947"/>
  <c r="CM1948"/>
  <c r="CM1949"/>
  <c r="CM1950"/>
  <c r="CM1951"/>
  <c r="CM1952"/>
  <c r="CM1953"/>
  <c r="CM1954"/>
  <c r="CM1955"/>
  <c r="CM1956"/>
  <c r="CM1957"/>
  <c r="CM1958"/>
  <c r="CM1959"/>
  <c r="CM1960"/>
  <c r="CM1961"/>
  <c r="CM1962"/>
  <c r="CM1963"/>
  <c r="CM1964"/>
  <c r="CM1965"/>
  <c r="CM1966"/>
  <c r="CM1967"/>
  <c r="CM1968"/>
  <c r="CM1969"/>
  <c r="CM1970"/>
  <c r="CM1971"/>
  <c r="CM1972"/>
  <c r="CM1973"/>
  <c r="CM1974"/>
  <c r="CM1975"/>
  <c r="CM1976"/>
  <c r="CM1977"/>
  <c r="CM1978"/>
  <c r="CM1979"/>
  <c r="CM1980"/>
  <c r="CM1981"/>
  <c r="CM1982"/>
  <c r="CM1983"/>
  <c r="CM1984"/>
  <c r="CM1985"/>
  <c r="CM1986"/>
  <c r="CM1987"/>
  <c r="CM1988"/>
  <c r="CM1989"/>
  <c r="CM1990"/>
  <c r="CM1991"/>
  <c r="CM1992"/>
  <c r="CM1993"/>
  <c r="CM1994"/>
  <c r="CM1995"/>
  <c r="CM1996"/>
  <c r="CM1997"/>
  <c r="CM1998"/>
  <c r="CM1999"/>
  <c r="CM2000"/>
  <c r="CM2001"/>
  <c r="CM2002"/>
  <c r="CM2003"/>
  <c r="CM2004"/>
  <c r="CM2005"/>
  <c r="CM2006"/>
  <c r="CM2007"/>
  <c r="CM2008"/>
  <c r="CM2009"/>
  <c r="CM2010"/>
  <c r="CM2011"/>
  <c r="CM2012"/>
  <c r="CM2013"/>
  <c r="CM2014"/>
  <c r="CM2015"/>
  <c r="CM2016"/>
  <c r="CM2017"/>
  <c r="CM2018"/>
  <c r="CM2019"/>
  <c r="CM2020"/>
  <c r="CM2021"/>
  <c r="CM2022"/>
  <c r="CM2023"/>
  <c r="CM2024"/>
  <c r="CM2025"/>
  <c r="CM2026"/>
  <c r="CM2027"/>
  <c r="CM2028"/>
  <c r="CM2029"/>
  <c r="CM2030"/>
  <c r="CM2031"/>
  <c r="CM2032"/>
  <c r="CM2033"/>
  <c r="CM2034"/>
  <c r="CM2035"/>
  <c r="CM2036"/>
  <c r="CM2037"/>
  <c r="CM2038"/>
  <c r="CM2039"/>
  <c r="CM2040"/>
  <c r="CM2041"/>
  <c r="CM2042"/>
  <c r="CM2043"/>
  <c r="CM2044"/>
  <c r="CM2045"/>
  <c r="CM2046"/>
  <c r="CM2047"/>
  <c r="CM2048"/>
  <c r="CM2049"/>
  <c r="CM2050"/>
  <c r="CM2051"/>
  <c r="CM2052"/>
  <c r="CM2053"/>
  <c r="CM2054"/>
  <c r="CM2055"/>
  <c r="CM2056"/>
  <c r="CM2057"/>
  <c r="CM2058"/>
  <c r="CM2059"/>
  <c r="CM2060"/>
  <c r="CM2061"/>
  <c r="CM2062"/>
  <c r="CM2063"/>
  <c r="CM2064"/>
  <c r="CM2065"/>
  <c r="CM2066"/>
  <c r="CM2067"/>
  <c r="CM2068"/>
  <c r="CM2069"/>
  <c r="CM2070"/>
  <c r="CM2071"/>
  <c r="CM2072"/>
  <c r="CM2073"/>
  <c r="CM2074"/>
  <c r="CM2075"/>
  <c r="CM2076"/>
  <c r="CM2077"/>
  <c r="CM2078"/>
  <c r="CM2079"/>
  <c r="CM2080"/>
  <c r="CM2081"/>
  <c r="CM2082"/>
  <c r="CM2083"/>
  <c r="CM2084"/>
  <c r="CM2085"/>
  <c r="CM2086"/>
  <c r="CM2087"/>
  <c r="CM2088"/>
  <c r="CM2089"/>
  <c r="CM2090"/>
  <c r="CM2091"/>
  <c r="CM2092"/>
  <c r="CM2093"/>
  <c r="CM2094"/>
  <c r="CM2095"/>
  <c r="CM2096"/>
  <c r="CM2097"/>
  <c r="CM2098"/>
  <c r="CM2099"/>
  <c r="CM2100"/>
  <c r="CM2101"/>
  <c r="CM2102"/>
  <c r="CM2103"/>
  <c r="CM2104"/>
  <c r="CM2105"/>
  <c r="CM2106"/>
  <c r="CM2107"/>
  <c r="CM2108"/>
  <c r="CM2109"/>
  <c r="CM2110"/>
  <c r="CM2111"/>
  <c r="CM2112"/>
  <c r="CM2113"/>
  <c r="CM2114"/>
  <c r="CM2115"/>
  <c r="CM2116"/>
  <c r="CM2117"/>
  <c r="CM2118"/>
  <c r="CM2119"/>
  <c r="CM2120"/>
  <c r="CM2121"/>
  <c r="CM2122"/>
  <c r="CM2123"/>
  <c r="CM2124"/>
  <c r="CM2125"/>
  <c r="CM2126"/>
  <c r="CM2127"/>
  <c r="CM2128"/>
  <c r="CM2129"/>
  <c r="CM2130"/>
  <c r="CM2131"/>
  <c r="CM2132"/>
  <c r="CM2133"/>
  <c r="CM2134"/>
  <c r="CM2135"/>
  <c r="CM2136"/>
  <c r="CM2137"/>
  <c r="CM2138"/>
  <c r="CM2139"/>
  <c r="CM2140"/>
  <c r="CM2141"/>
  <c r="CM2142"/>
  <c r="CM2143"/>
  <c r="CM2144"/>
  <c r="CM2145"/>
  <c r="CM2146"/>
  <c r="CM2147"/>
  <c r="CM2148"/>
  <c r="CM2149"/>
  <c r="CM2150"/>
  <c r="CM2151"/>
  <c r="CM2152"/>
  <c r="CM2153"/>
  <c r="CM2154"/>
  <c r="CM2155"/>
  <c r="CM2156"/>
  <c r="CM2157"/>
  <c r="CM2158"/>
  <c r="CM2159"/>
  <c r="CM2160"/>
  <c r="CM2161"/>
  <c r="CM2162"/>
  <c r="CM2163"/>
  <c r="CM2164"/>
  <c r="CM2165"/>
  <c r="CM2166"/>
  <c r="CM2167"/>
  <c r="CM2168"/>
  <c r="CM2169"/>
  <c r="CM2170"/>
  <c r="CM2171"/>
  <c r="CM2172"/>
  <c r="CM2173"/>
  <c r="CM2174"/>
  <c r="CM2175"/>
  <c r="CM2176"/>
  <c r="CM2177"/>
  <c r="CM2178"/>
  <c r="CM2179"/>
  <c r="CM2180"/>
  <c r="CM2181"/>
  <c r="CM2182"/>
  <c r="CM2183"/>
  <c r="CM2184"/>
  <c r="CM2185"/>
  <c r="CM2186"/>
  <c r="CM2187"/>
  <c r="CM2188"/>
  <c r="CM2189"/>
  <c r="CM2190"/>
  <c r="CM2191"/>
  <c r="CM2192"/>
  <c r="CM2193"/>
  <c r="CM2194"/>
  <c r="CM2195"/>
  <c r="CM2196"/>
  <c r="CM2197"/>
  <c r="CM2198"/>
  <c r="CM2199"/>
  <c r="CM2200"/>
  <c r="CM2201"/>
  <c r="CM2202"/>
  <c r="CM2203"/>
  <c r="CM2204"/>
  <c r="CM2205"/>
  <c r="CM2206"/>
  <c r="CM2207"/>
  <c r="CM2208"/>
  <c r="CM2209"/>
  <c r="CM2210"/>
  <c r="CM2211"/>
  <c r="CM2212"/>
  <c r="CM2213"/>
  <c r="CM2214"/>
  <c r="CM2215"/>
  <c r="CM2216"/>
  <c r="CM2217"/>
  <c r="CM2218"/>
  <c r="CM2219"/>
  <c r="CM2220"/>
  <c r="CM2221"/>
  <c r="CM2222"/>
  <c r="CM2223"/>
  <c r="CM2224"/>
  <c r="CM2225"/>
  <c r="CM2226"/>
  <c r="CM2227"/>
  <c r="CM2228"/>
  <c r="CM2229"/>
  <c r="CM2230"/>
  <c r="CM2231"/>
  <c r="CM2232"/>
  <c r="CM2233"/>
  <c r="CM2234"/>
  <c r="CM2235"/>
  <c r="CM2236"/>
  <c r="CM2237"/>
  <c r="CM2238"/>
  <c r="CM2239"/>
  <c r="CM2240"/>
  <c r="CM2241"/>
  <c r="CM2242"/>
  <c r="CM2243"/>
  <c r="CM2244"/>
  <c r="CM2245"/>
  <c r="CM2246"/>
  <c r="CM2247"/>
  <c r="CM2248"/>
  <c r="CM2249"/>
  <c r="CM2250"/>
  <c r="CM2251"/>
  <c r="CM2252"/>
  <c r="CM2253"/>
  <c r="CM2254"/>
  <c r="CM2255"/>
  <c r="CM2256"/>
  <c r="CM2257"/>
  <c r="CM2258"/>
  <c r="CM2259"/>
  <c r="CM2260"/>
  <c r="CM2261"/>
  <c r="CM2262"/>
  <c r="CM2263"/>
  <c r="CM2264"/>
  <c r="CM2265"/>
  <c r="CM2266"/>
  <c r="CM2267"/>
  <c r="CM2268"/>
  <c r="CM2269"/>
  <c r="CM2270"/>
  <c r="CM2271"/>
  <c r="CM2272"/>
  <c r="CM2273"/>
  <c r="CM2274"/>
  <c r="CM2275"/>
  <c r="CM2276"/>
  <c r="CM2277"/>
  <c r="CM2278"/>
  <c r="CM2279"/>
  <c r="CM2280"/>
  <c r="CM2281"/>
  <c r="CM2282"/>
  <c r="CM2283"/>
  <c r="CM2284"/>
  <c r="CM2285"/>
  <c r="CM2286"/>
  <c r="CM2287"/>
  <c r="CM2288"/>
  <c r="CM2289"/>
  <c r="CM2290"/>
  <c r="CM2291"/>
  <c r="CM2292"/>
  <c r="CM2293"/>
  <c r="CM2294"/>
  <c r="CM2295"/>
  <c r="CM2296"/>
  <c r="CM2297"/>
  <c r="CM2298"/>
  <c r="CM2299"/>
  <c r="CM2300"/>
  <c r="CM2301"/>
  <c r="CM2302"/>
  <c r="CM2303"/>
  <c r="CM2304"/>
  <c r="CM2305"/>
  <c r="CM2306"/>
  <c r="CM2307"/>
  <c r="CM2308"/>
  <c r="CM2309"/>
  <c r="CM2310"/>
  <c r="CM2311"/>
  <c r="CM2312"/>
  <c r="CM2313"/>
  <c r="CM2314"/>
  <c r="CM2315"/>
  <c r="CM2316"/>
  <c r="CM2317"/>
  <c r="CM2318"/>
  <c r="CM2319"/>
  <c r="CM2320"/>
  <c r="CM2321"/>
  <c r="CM2322"/>
  <c r="CM2323"/>
  <c r="CM2324"/>
  <c r="CM2325"/>
  <c r="CM2326"/>
  <c r="CM2327"/>
  <c r="CM2328"/>
  <c r="CM2329"/>
  <c r="CM2330"/>
  <c r="CM2331"/>
  <c r="CM2332"/>
  <c r="CM2333"/>
  <c r="CM2334"/>
  <c r="CM2335"/>
  <c r="CM2336"/>
  <c r="CM2337"/>
  <c r="CM2338"/>
  <c r="CM2339"/>
  <c r="CM2340"/>
  <c r="CM2341"/>
  <c r="CM2342"/>
  <c r="CM2343"/>
  <c r="CM2344"/>
  <c r="CM2345"/>
  <c r="CM2346"/>
  <c r="CM2347"/>
  <c r="CM2348"/>
  <c r="CM2349"/>
  <c r="CM2350"/>
  <c r="CM2351"/>
  <c r="CM2352"/>
  <c r="CM2353"/>
  <c r="CM2354"/>
  <c r="CM2355"/>
  <c r="CM2356"/>
  <c r="CM2357"/>
  <c r="CM2358"/>
  <c r="CM2359"/>
  <c r="CM2360"/>
  <c r="CM2361"/>
  <c r="CM2362"/>
  <c r="CM2363"/>
  <c r="CM2364"/>
  <c r="CM2365"/>
  <c r="CM2366"/>
  <c r="CM2367"/>
  <c r="CM2368"/>
  <c r="CM2369"/>
  <c r="CM2370"/>
  <c r="CM2371"/>
  <c r="CM2372"/>
  <c r="CM2373"/>
  <c r="CM2374"/>
  <c r="CM2375"/>
  <c r="CM2376"/>
  <c r="CM2377"/>
  <c r="CM2378"/>
  <c r="CM2379"/>
  <c r="CM2380"/>
  <c r="CM2381"/>
  <c r="CM2382"/>
  <c r="CM2383"/>
  <c r="CM2384"/>
  <c r="CM2385"/>
  <c r="CM2386"/>
  <c r="CM2387"/>
  <c r="CM2388"/>
  <c r="CM2389"/>
  <c r="CM2390"/>
  <c r="CM2391"/>
  <c r="CM2392"/>
  <c r="CM2393"/>
  <c r="CM2394"/>
  <c r="CM2395"/>
  <c r="CM2396"/>
  <c r="CM2397"/>
  <c r="CM2398"/>
  <c r="CM2399"/>
  <c r="CM2400"/>
  <c r="CM2401"/>
  <c r="CM2402"/>
  <c r="CM2403"/>
  <c r="CM2404"/>
  <c r="CM2405"/>
  <c r="CM2406"/>
  <c r="CM2407"/>
  <c r="CM2408"/>
  <c r="CM2409"/>
  <c r="CM2410"/>
  <c r="CM2411"/>
  <c r="CM2412"/>
  <c r="CM2413"/>
  <c r="CM2414"/>
  <c r="CM2415"/>
  <c r="CM2416"/>
  <c r="CM2417"/>
  <c r="CM2418"/>
  <c r="CM2419"/>
  <c r="CM2420"/>
  <c r="CM2421"/>
  <c r="CM2422"/>
  <c r="CM2423"/>
  <c r="CM2424"/>
  <c r="CM2425"/>
  <c r="CM2426"/>
  <c r="CM2427"/>
  <c r="CM2428"/>
  <c r="CM2429"/>
  <c r="CM2430"/>
  <c r="CM2431"/>
  <c r="CM2432"/>
  <c r="CM2433"/>
  <c r="CM2434"/>
  <c r="CM2435"/>
  <c r="CM2436"/>
  <c r="CM2437"/>
  <c r="CM2438"/>
  <c r="CM2439"/>
  <c r="CM2440"/>
  <c r="CM2441"/>
  <c r="CM2442"/>
  <c r="CM2443"/>
  <c r="CM2444"/>
  <c r="CM2445"/>
  <c r="CM2446"/>
  <c r="CM2447"/>
  <c r="CM2448"/>
  <c r="CM2449"/>
  <c r="CM2450"/>
  <c r="CM2451"/>
  <c r="CM2452"/>
  <c r="CM2453"/>
  <c r="CM2454"/>
  <c r="CM2455"/>
  <c r="CM2456"/>
  <c r="CM2457"/>
  <c r="CM2458"/>
  <c r="CM2459"/>
  <c r="CM2460"/>
  <c r="CM2461"/>
  <c r="CM2462"/>
  <c r="CM2463"/>
  <c r="CM2464"/>
  <c r="CM2465"/>
  <c r="CM2466"/>
  <c r="CM2467"/>
  <c r="CM2468"/>
  <c r="CM2469"/>
  <c r="CM2470"/>
  <c r="CM2471"/>
  <c r="CM2472"/>
  <c r="CM2473"/>
  <c r="CM2474"/>
  <c r="CM2475"/>
  <c r="CM2476"/>
  <c r="CM2477"/>
  <c r="CM2478"/>
  <c r="CM2479"/>
  <c r="CM2480"/>
  <c r="CM2481"/>
  <c r="CM2482"/>
  <c r="CM2483"/>
  <c r="CM2484"/>
  <c r="CM2485"/>
  <c r="CM2486"/>
  <c r="CM2487"/>
  <c r="CM2488"/>
  <c r="CM2489"/>
  <c r="CM2490"/>
  <c r="CM2491"/>
  <c r="CM2492"/>
  <c r="CM2493"/>
  <c r="CM2494"/>
  <c r="CM2495"/>
  <c r="CM2496"/>
  <c r="CM2497"/>
  <c r="CM2498"/>
  <c r="CM2499"/>
  <c r="CM2500"/>
  <c r="CM2501"/>
  <c r="CM2502"/>
  <c r="CM2503"/>
  <c r="CM2504"/>
  <c r="CM2505"/>
  <c r="CM2506"/>
  <c r="CM2507"/>
  <c r="CM2508"/>
  <c r="CM2509"/>
  <c r="CM2510"/>
  <c r="CM2511"/>
  <c r="CM2512"/>
  <c r="CM2513"/>
  <c r="CM2514"/>
  <c r="CM2515"/>
  <c r="CM2516"/>
  <c r="CM2517"/>
  <c r="CM2518"/>
  <c r="CM2519"/>
  <c r="CM2520"/>
  <c r="CM2521"/>
  <c r="CM2522"/>
  <c r="CM2523"/>
  <c r="CM2524"/>
  <c r="CM2525"/>
  <c r="CM2526"/>
  <c r="CM2527"/>
  <c r="CM2528"/>
  <c r="CM2529"/>
  <c r="CM2530"/>
  <c r="CM2531"/>
  <c r="CM2532"/>
  <c r="CM2533"/>
  <c r="CM2534"/>
  <c r="CM2535"/>
  <c r="CM2536"/>
  <c r="CM2537"/>
  <c r="CM2538"/>
  <c r="CM2539"/>
  <c r="CM2540"/>
  <c r="CM2541"/>
  <c r="CM2542"/>
  <c r="CM2543"/>
  <c r="CM2544"/>
  <c r="CM2545"/>
  <c r="CM2546"/>
  <c r="CM2547"/>
  <c r="CM2548"/>
  <c r="CM2549"/>
  <c r="CM2550"/>
  <c r="CM2551"/>
  <c r="CM2552"/>
  <c r="CM2553"/>
  <c r="CM2554"/>
  <c r="CM2555"/>
  <c r="CM2556"/>
  <c r="CM2557"/>
  <c r="CM2558"/>
  <c r="CM2559"/>
  <c r="CM2560"/>
  <c r="CM2561"/>
  <c r="CM2562"/>
  <c r="CM2563"/>
  <c r="CM2564"/>
  <c r="CM2565"/>
  <c r="CM2566"/>
  <c r="CM2567"/>
  <c r="CM2568"/>
  <c r="CM2569"/>
  <c r="CM2570"/>
  <c r="CM2571"/>
  <c r="CM2572"/>
  <c r="CM2573"/>
  <c r="CM2574"/>
  <c r="CM2575"/>
  <c r="CM2576"/>
  <c r="CM2577"/>
  <c r="CM2578"/>
  <c r="CM2579"/>
  <c r="CM2580"/>
  <c r="CM2581"/>
  <c r="CM2582"/>
  <c r="CM2583"/>
  <c r="CM2584"/>
  <c r="CM2585"/>
  <c r="CM2586"/>
  <c r="CM2587"/>
  <c r="CM2588"/>
  <c r="CM2589"/>
  <c r="CM2590"/>
  <c r="CM2591"/>
  <c r="CM2592"/>
  <c r="CM2593"/>
  <c r="CM2594"/>
  <c r="CM2595"/>
  <c r="CM2596"/>
  <c r="CM2597"/>
  <c r="CM2598"/>
  <c r="CM2599"/>
  <c r="CM2600"/>
  <c r="CM2601"/>
  <c r="CM2602"/>
  <c r="CM2603"/>
  <c r="CM2604"/>
  <c r="CM2605"/>
  <c r="CM2606"/>
  <c r="CM2607"/>
  <c r="CM2608"/>
  <c r="CM2609"/>
  <c r="CM2610"/>
  <c r="CM2611"/>
  <c r="CM2612"/>
  <c r="CM2613"/>
  <c r="CM2614"/>
  <c r="CM2615"/>
  <c r="CM2616"/>
  <c r="CM2617"/>
  <c r="CM2618"/>
  <c r="CM2619"/>
  <c r="CM2620"/>
  <c r="CM2621"/>
  <c r="CM2622"/>
  <c r="CM2623"/>
  <c r="CM2624"/>
  <c r="CM2625"/>
  <c r="CM2626"/>
  <c r="CM2627"/>
  <c r="CM2628"/>
  <c r="CM2629"/>
  <c r="CM2630"/>
  <c r="CM2631"/>
  <c r="CM2632"/>
  <c r="CM2633"/>
  <c r="CM2634"/>
  <c r="CM2635"/>
  <c r="CM2636"/>
  <c r="CM2637"/>
  <c r="CM2638"/>
  <c r="CM2639"/>
  <c r="CM2640"/>
  <c r="CM2641"/>
  <c r="CM2642"/>
  <c r="CM2643"/>
  <c r="CM2644"/>
  <c r="CM2645"/>
  <c r="CM2646"/>
  <c r="CM2647"/>
  <c r="CM2648"/>
  <c r="CM2649"/>
  <c r="CM2650"/>
  <c r="CM2651"/>
  <c r="CM2652"/>
  <c r="CM2653"/>
  <c r="CM2654"/>
  <c r="CM2655"/>
  <c r="CM2656"/>
  <c r="CM2657"/>
  <c r="CM2658"/>
  <c r="CM2659"/>
  <c r="CM2660"/>
  <c r="CM2661"/>
  <c r="CM2662"/>
  <c r="CM2663"/>
  <c r="CM2664"/>
  <c r="CM2665"/>
  <c r="CM2666"/>
  <c r="CM2667"/>
  <c r="CM2668"/>
  <c r="CM2669"/>
  <c r="CM2"/>
  <c r="Y64" i="3"/>
  <c r="X64"/>
  <c r="W64"/>
  <c r="V64"/>
  <c r="U64"/>
  <c r="T64"/>
  <c r="S64"/>
  <c r="R64"/>
  <c r="Q64"/>
  <c r="P64"/>
  <c r="O64"/>
  <c r="N64"/>
  <c r="M64"/>
  <c r="L64"/>
  <c r="K64"/>
  <c r="J64"/>
  <c r="I64"/>
  <c r="H64"/>
  <c r="G64"/>
  <c r="F64"/>
  <c r="E64"/>
  <c r="D64"/>
  <c r="C64"/>
  <c r="B64"/>
  <c r="Y63"/>
  <c r="X63"/>
  <c r="W63"/>
  <c r="V63"/>
  <c r="U63"/>
  <c r="T63"/>
  <c r="S63"/>
  <c r="R63"/>
  <c r="Q63"/>
  <c r="P63"/>
  <c r="O63"/>
  <c r="N63"/>
  <c r="M63"/>
  <c r="L63"/>
  <c r="K63"/>
  <c r="J63"/>
  <c r="I63"/>
  <c r="H63"/>
  <c r="G63"/>
  <c r="F63"/>
  <c r="E63"/>
  <c r="D63"/>
  <c r="C63"/>
  <c r="B63"/>
  <c r="Y62"/>
  <c r="X62"/>
  <c r="W62"/>
  <c r="V62"/>
  <c r="U62"/>
  <c r="T62"/>
  <c r="S62"/>
  <c r="R62"/>
  <c r="Q62"/>
  <c r="P62"/>
  <c r="O62"/>
  <c r="N62"/>
  <c r="M62"/>
  <c r="L62"/>
  <c r="K62"/>
  <c r="J62"/>
  <c r="I62"/>
  <c r="H62"/>
  <c r="G62"/>
  <c r="F62"/>
  <c r="E62"/>
  <c r="D62"/>
  <c r="C62"/>
  <c r="B62"/>
  <c r="Y61"/>
  <c r="X61"/>
  <c r="X61" i="11" s="1"/>
  <c r="W61" i="3"/>
  <c r="V61"/>
  <c r="U61"/>
  <c r="T61"/>
  <c r="S61"/>
  <c r="R61"/>
  <c r="Q61"/>
  <c r="P61"/>
  <c r="O61"/>
  <c r="N61"/>
  <c r="M61"/>
  <c r="L61"/>
  <c r="K61"/>
  <c r="J61"/>
  <c r="I61"/>
  <c r="H61"/>
  <c r="G61"/>
  <c r="F61"/>
  <c r="E61"/>
  <c r="D61"/>
  <c r="C61"/>
  <c r="B61"/>
  <c r="Y64" i="4"/>
  <c r="X64"/>
  <c r="X64" i="10" s="1"/>
  <c r="W64" i="4"/>
  <c r="W64" i="10" s="1"/>
  <c r="V64" i="4"/>
  <c r="V64" i="10" s="1"/>
  <c r="U64" i="4"/>
  <c r="U64" i="10" s="1"/>
  <c r="T64" i="4"/>
  <c r="T64" i="10" s="1"/>
  <c r="S64" i="4"/>
  <c r="S64" i="10" s="1"/>
  <c r="R64" i="4"/>
  <c r="R64" i="10" s="1"/>
  <c r="Q64" i="4"/>
  <c r="Q64" i="10" s="1"/>
  <c r="P64" i="4"/>
  <c r="P64" i="10" s="1"/>
  <c r="O64" i="4"/>
  <c r="O64" i="10" s="1"/>
  <c r="N64" i="4"/>
  <c r="N64" i="10" s="1"/>
  <c r="M64" i="4"/>
  <c r="M64" i="10" s="1"/>
  <c r="L64" i="4"/>
  <c r="L64" i="10" s="1"/>
  <c r="K64" i="4"/>
  <c r="K64" i="10" s="1"/>
  <c r="J64" i="4"/>
  <c r="J64" i="10" s="1"/>
  <c r="I64" i="4"/>
  <c r="I64" i="10" s="1"/>
  <c r="H64" i="4"/>
  <c r="H64" i="10" s="1"/>
  <c r="G64" i="4"/>
  <c r="G64" i="10" s="1"/>
  <c r="F64" i="4"/>
  <c r="F64" i="10" s="1"/>
  <c r="E64" i="4"/>
  <c r="E64" i="10" s="1"/>
  <c r="D64" i="4"/>
  <c r="D64" i="10" s="1"/>
  <c r="C64" i="4"/>
  <c r="C64" i="10" s="1"/>
  <c r="B64" i="4"/>
  <c r="B64" i="10" s="1"/>
  <c r="Y63" i="4"/>
  <c r="Y63" i="10" s="1"/>
  <c r="X63" i="4"/>
  <c r="X63" i="10" s="1"/>
  <c r="W63" i="4"/>
  <c r="W63" i="10" s="1"/>
  <c r="V63" i="4"/>
  <c r="V63" i="10" s="1"/>
  <c r="U63" i="4"/>
  <c r="U63" i="10" s="1"/>
  <c r="T63" i="4"/>
  <c r="T63" i="10" s="1"/>
  <c r="S63" i="4"/>
  <c r="S63" i="10" s="1"/>
  <c r="R63" i="4"/>
  <c r="R63" i="10" s="1"/>
  <c r="Q63" i="4"/>
  <c r="Q63" i="10" s="1"/>
  <c r="P63" i="4"/>
  <c r="P63" i="10" s="1"/>
  <c r="O63" i="4"/>
  <c r="O63" i="10" s="1"/>
  <c r="N63" i="4"/>
  <c r="N63" i="10" s="1"/>
  <c r="M63" i="4"/>
  <c r="M63" i="10" s="1"/>
  <c r="L63" i="4"/>
  <c r="L63" i="10" s="1"/>
  <c r="K63" i="4"/>
  <c r="K63" i="10" s="1"/>
  <c r="J63" i="4"/>
  <c r="J63" i="10" s="1"/>
  <c r="I63" i="4"/>
  <c r="I63" i="10" s="1"/>
  <c r="H63" i="4"/>
  <c r="H63" i="10" s="1"/>
  <c r="G63" i="4"/>
  <c r="G63" i="10" s="1"/>
  <c r="F63" i="4"/>
  <c r="F63" i="10" s="1"/>
  <c r="E63" i="4"/>
  <c r="E63" i="10" s="1"/>
  <c r="D63" i="4"/>
  <c r="D63" i="10" s="1"/>
  <c r="C63" i="4"/>
  <c r="C63" i="10" s="1"/>
  <c r="B63" i="4"/>
  <c r="B63" i="10" s="1"/>
  <c r="Y62" i="4"/>
  <c r="Y62" i="10" s="1"/>
  <c r="X62" i="4"/>
  <c r="X62" i="10" s="1"/>
  <c r="W62" i="4"/>
  <c r="W62" i="10" s="1"/>
  <c r="V62" i="4"/>
  <c r="V62" i="10" s="1"/>
  <c r="U62" i="4"/>
  <c r="U62" i="10" s="1"/>
  <c r="T62" i="4"/>
  <c r="T62" i="10" s="1"/>
  <c r="S62" i="4"/>
  <c r="S62" i="10" s="1"/>
  <c r="R62" i="4"/>
  <c r="R62" i="10" s="1"/>
  <c r="Q62" i="4"/>
  <c r="Q62" i="10" s="1"/>
  <c r="P62" i="4"/>
  <c r="P62" i="10" s="1"/>
  <c r="O62" i="4"/>
  <c r="O62" i="10" s="1"/>
  <c r="N62" i="4"/>
  <c r="N62" i="10" s="1"/>
  <c r="M62" i="4"/>
  <c r="M62" i="10" s="1"/>
  <c r="L62" i="4"/>
  <c r="L62" i="10" s="1"/>
  <c r="K62" i="4"/>
  <c r="K62" i="10" s="1"/>
  <c r="J62" i="4"/>
  <c r="J62" i="10" s="1"/>
  <c r="I62" i="4"/>
  <c r="I62" i="10" s="1"/>
  <c r="H62" i="4"/>
  <c r="H62" i="10" s="1"/>
  <c r="G62" i="4"/>
  <c r="G62" i="10" s="1"/>
  <c r="F62" i="4"/>
  <c r="F62" i="10" s="1"/>
  <c r="E62" i="4"/>
  <c r="E62" i="10" s="1"/>
  <c r="D62" i="4"/>
  <c r="D62" i="10" s="1"/>
  <c r="C62" i="4"/>
  <c r="C62" i="10" s="1"/>
  <c r="B62" i="4"/>
  <c r="B62" i="10" s="1"/>
  <c r="Y61" i="4"/>
  <c r="Y61" i="10" s="1"/>
  <c r="X61" i="4"/>
  <c r="X61" i="10" s="1"/>
  <c r="W61" i="4"/>
  <c r="W61" i="10" s="1"/>
  <c r="V61" i="4"/>
  <c r="V61" i="10" s="1"/>
  <c r="U61" i="4"/>
  <c r="U61" i="10" s="1"/>
  <c r="T61" i="4"/>
  <c r="T61" i="10" s="1"/>
  <c r="S61" i="4"/>
  <c r="S61" i="10" s="1"/>
  <c r="R61" i="4"/>
  <c r="R61" i="10" s="1"/>
  <c r="Q61" i="4"/>
  <c r="Q61" i="10" s="1"/>
  <c r="P61" i="4"/>
  <c r="P61" i="10" s="1"/>
  <c r="O61" i="4"/>
  <c r="O61" i="10" s="1"/>
  <c r="N61" i="4"/>
  <c r="N61" i="10" s="1"/>
  <c r="M61" i="4"/>
  <c r="M61" i="10" s="1"/>
  <c r="L61" i="4"/>
  <c r="L61" i="10" s="1"/>
  <c r="K61" i="4"/>
  <c r="K61" i="10" s="1"/>
  <c r="J61" i="4"/>
  <c r="J61" i="10" s="1"/>
  <c r="I61" i="4"/>
  <c r="I61" i="10" s="1"/>
  <c r="H61" i="4"/>
  <c r="H61" i="10" s="1"/>
  <c r="G61" i="4"/>
  <c r="G61" i="10" s="1"/>
  <c r="F61" i="4"/>
  <c r="F61" i="10" s="1"/>
  <c r="E61" i="4"/>
  <c r="E61" i="10" s="1"/>
  <c r="D61" i="4"/>
  <c r="D61" i="10" s="1"/>
  <c r="C61" i="4"/>
  <c r="C61" i="10" s="1"/>
  <c r="B61" i="4"/>
  <c r="B61" i="10" s="1"/>
  <c r="Y64" i="5"/>
  <c r="Y64" i="12" s="1"/>
  <c r="X64" i="5"/>
  <c r="X64" i="12" s="1"/>
  <c r="W64" i="5"/>
  <c r="W64" i="12" s="1"/>
  <c r="V64" i="5"/>
  <c r="V64" i="12" s="1"/>
  <c r="U64" i="5"/>
  <c r="U64" i="12" s="1"/>
  <c r="T64" i="5"/>
  <c r="T64" i="12" s="1"/>
  <c r="S64" i="5"/>
  <c r="S64" i="12" s="1"/>
  <c r="R64" i="5"/>
  <c r="R64" i="12" s="1"/>
  <c r="Q64" i="5"/>
  <c r="Q64" i="12" s="1"/>
  <c r="P64" i="5"/>
  <c r="P64" i="12" s="1"/>
  <c r="O64" i="5"/>
  <c r="O64" i="12" s="1"/>
  <c r="N64" i="5"/>
  <c r="N64" i="12" s="1"/>
  <c r="M64" i="5"/>
  <c r="M64" i="12" s="1"/>
  <c r="L64" i="5"/>
  <c r="L64" i="12" s="1"/>
  <c r="K64" i="5"/>
  <c r="K64" i="12" s="1"/>
  <c r="J64" i="5"/>
  <c r="J64" i="12" s="1"/>
  <c r="I64" i="5"/>
  <c r="I64" i="12" s="1"/>
  <c r="H64" i="5"/>
  <c r="H64" i="12" s="1"/>
  <c r="G64" i="5"/>
  <c r="G64" i="12" s="1"/>
  <c r="F64" i="5"/>
  <c r="F64" i="12" s="1"/>
  <c r="E64" i="5"/>
  <c r="E64" i="12" s="1"/>
  <c r="D64" i="5"/>
  <c r="D64" i="12" s="1"/>
  <c r="C64" i="5"/>
  <c r="C64" i="12" s="1"/>
  <c r="B64" i="5"/>
  <c r="B64" i="12" s="1"/>
  <c r="Y63" i="5"/>
  <c r="Y63" i="12" s="1"/>
  <c r="X63" i="5"/>
  <c r="X63" i="12" s="1"/>
  <c r="W63" i="5"/>
  <c r="W63" i="12" s="1"/>
  <c r="V63" i="5"/>
  <c r="V63" i="12" s="1"/>
  <c r="U63" i="5"/>
  <c r="U63" i="12" s="1"/>
  <c r="T63" i="5"/>
  <c r="T63" i="12" s="1"/>
  <c r="S63" i="5"/>
  <c r="S63" i="12" s="1"/>
  <c r="R63" i="5"/>
  <c r="R63" i="12" s="1"/>
  <c r="Q63" i="5"/>
  <c r="Q63" i="12" s="1"/>
  <c r="P63" i="5"/>
  <c r="P63" i="12" s="1"/>
  <c r="O63" i="5"/>
  <c r="O63" i="12" s="1"/>
  <c r="N63" i="5"/>
  <c r="N63" i="12" s="1"/>
  <c r="M63" i="5"/>
  <c r="M63" i="12" s="1"/>
  <c r="L63" i="5"/>
  <c r="L63" i="12" s="1"/>
  <c r="K63" i="5"/>
  <c r="K63" i="12" s="1"/>
  <c r="J63" i="5"/>
  <c r="J63" i="12" s="1"/>
  <c r="I63" i="5"/>
  <c r="I63" i="12" s="1"/>
  <c r="H63" i="5"/>
  <c r="H63" i="12" s="1"/>
  <c r="G63" i="5"/>
  <c r="G63" i="12" s="1"/>
  <c r="F63" i="5"/>
  <c r="F63" i="12" s="1"/>
  <c r="E63" i="5"/>
  <c r="E63" i="12" s="1"/>
  <c r="D63" i="5"/>
  <c r="D63" i="12" s="1"/>
  <c r="C63" i="5"/>
  <c r="C63" i="12" s="1"/>
  <c r="B63" i="5"/>
  <c r="B63" i="12" s="1"/>
  <c r="Y62" i="5"/>
  <c r="Y62" i="12" s="1"/>
  <c r="X62" i="5"/>
  <c r="X62" i="12" s="1"/>
  <c r="W62" i="5"/>
  <c r="W62" i="12" s="1"/>
  <c r="V62" i="5"/>
  <c r="V62" i="12" s="1"/>
  <c r="U62" i="5"/>
  <c r="U62" i="12" s="1"/>
  <c r="T62" i="5"/>
  <c r="T62" i="12" s="1"/>
  <c r="S62" i="5"/>
  <c r="S62" i="12" s="1"/>
  <c r="R62" i="5"/>
  <c r="R62" i="12" s="1"/>
  <c r="Q62" i="5"/>
  <c r="Q62" i="12" s="1"/>
  <c r="P62" i="5"/>
  <c r="P62" i="12" s="1"/>
  <c r="O62" i="5"/>
  <c r="O62" i="12" s="1"/>
  <c r="N62" i="5"/>
  <c r="N62" i="12" s="1"/>
  <c r="M62" i="5"/>
  <c r="M62" i="12" s="1"/>
  <c r="L62" i="5"/>
  <c r="L62" i="12" s="1"/>
  <c r="K62" i="5"/>
  <c r="K62" i="12" s="1"/>
  <c r="J62" i="5"/>
  <c r="J62" i="12" s="1"/>
  <c r="I62" i="5"/>
  <c r="I62" i="12" s="1"/>
  <c r="H62" i="5"/>
  <c r="H62" i="12" s="1"/>
  <c r="G62" i="5"/>
  <c r="G62" i="12" s="1"/>
  <c r="F62" i="5"/>
  <c r="F62" i="12" s="1"/>
  <c r="E62" i="5"/>
  <c r="E62" i="12" s="1"/>
  <c r="D62" i="5"/>
  <c r="D62" i="12" s="1"/>
  <c r="C62" i="5"/>
  <c r="C62" i="12" s="1"/>
  <c r="B62" i="5"/>
  <c r="B62" i="12" s="1"/>
  <c r="Y61" i="5"/>
  <c r="Y61" i="12" s="1"/>
  <c r="X61" i="5"/>
  <c r="X61" i="12" s="1"/>
  <c r="W61" i="5"/>
  <c r="W61" i="12" s="1"/>
  <c r="V61" i="5"/>
  <c r="V61" i="12" s="1"/>
  <c r="U61" i="5"/>
  <c r="U61" i="12" s="1"/>
  <c r="T61" i="5"/>
  <c r="T61" i="12" s="1"/>
  <c r="S61" i="5"/>
  <c r="S61" i="12" s="1"/>
  <c r="R61" i="5"/>
  <c r="R61" i="12" s="1"/>
  <c r="Q61" i="5"/>
  <c r="Q61" i="12" s="1"/>
  <c r="P61" i="5"/>
  <c r="P61" i="12" s="1"/>
  <c r="O61" i="5"/>
  <c r="O61" i="12" s="1"/>
  <c r="N61" i="5"/>
  <c r="N61" i="12" s="1"/>
  <c r="M61" i="5"/>
  <c r="M61" i="12" s="1"/>
  <c r="L61" i="5"/>
  <c r="L61" i="12" s="1"/>
  <c r="K61" i="5"/>
  <c r="K61" i="12" s="1"/>
  <c r="J61" i="5"/>
  <c r="J61" i="12" s="1"/>
  <c r="I61" i="5"/>
  <c r="I61" i="12" s="1"/>
  <c r="H61" i="5"/>
  <c r="H61" i="12" s="1"/>
  <c r="G61" i="5"/>
  <c r="G61" i="12" s="1"/>
  <c r="F61" i="5"/>
  <c r="F61" i="12" s="1"/>
  <c r="E61" i="5"/>
  <c r="E61" i="12" s="1"/>
  <c r="D61" i="5"/>
  <c r="D61" i="12" s="1"/>
  <c r="C61" i="5"/>
  <c r="C61" i="12" s="1"/>
  <c r="B61" i="5"/>
  <c r="B61" i="12" s="1"/>
  <c r="H59" i="3"/>
  <c r="F5" i="4"/>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Y60" i="3"/>
  <c r="X60"/>
  <c r="X60" i="11" s="1"/>
  <c r="W60" i="3"/>
  <c r="V60"/>
  <c r="U60"/>
  <c r="T60"/>
  <c r="S60"/>
  <c r="R60"/>
  <c r="Q60"/>
  <c r="P60"/>
  <c r="O60"/>
  <c r="N60"/>
  <c r="M60"/>
  <c r="L60"/>
  <c r="K60"/>
  <c r="J60"/>
  <c r="I60"/>
  <c r="H60"/>
  <c r="G60"/>
  <c r="F60"/>
  <c r="E60"/>
  <c r="D60"/>
  <c r="C60"/>
  <c r="B60"/>
  <c r="Y59"/>
  <c r="X59"/>
  <c r="W59"/>
  <c r="V59"/>
  <c r="U59"/>
  <c r="T59"/>
  <c r="S59"/>
  <c r="R59"/>
  <c r="Q59"/>
  <c r="P59"/>
  <c r="O59"/>
  <c r="N59"/>
  <c r="M59"/>
  <c r="L59"/>
  <c r="K59"/>
  <c r="J59"/>
  <c r="I59"/>
  <c r="G59"/>
  <c r="F59"/>
  <c r="E59"/>
  <c r="D59"/>
  <c r="C59"/>
  <c r="B59"/>
  <c r="Y58"/>
  <c r="X58"/>
  <c r="W58"/>
  <c r="V58"/>
  <c r="U58"/>
  <c r="T58"/>
  <c r="S58"/>
  <c r="R58"/>
  <c r="Q58"/>
  <c r="P58"/>
  <c r="O58"/>
  <c r="N58"/>
  <c r="M58"/>
  <c r="L58"/>
  <c r="K58"/>
  <c r="J58"/>
  <c r="I58"/>
  <c r="H58"/>
  <c r="G58"/>
  <c r="F58"/>
  <c r="E58"/>
  <c r="D58"/>
  <c r="C58"/>
  <c r="B58"/>
  <c r="Y57"/>
  <c r="X57"/>
  <c r="W57"/>
  <c r="V57"/>
  <c r="U57"/>
  <c r="T57"/>
  <c r="S57"/>
  <c r="R57"/>
  <c r="Q57"/>
  <c r="P57"/>
  <c r="O57"/>
  <c r="N57"/>
  <c r="M57"/>
  <c r="L57"/>
  <c r="K57"/>
  <c r="J57"/>
  <c r="I57"/>
  <c r="H57"/>
  <c r="G57"/>
  <c r="F57"/>
  <c r="E57"/>
  <c r="D57"/>
  <c r="C57"/>
  <c r="B57"/>
  <c r="Y60" i="4"/>
  <c r="X60"/>
  <c r="W60"/>
  <c r="V60"/>
  <c r="U60"/>
  <c r="T60"/>
  <c r="S60"/>
  <c r="R60"/>
  <c r="Q60"/>
  <c r="P60"/>
  <c r="O60"/>
  <c r="N60"/>
  <c r="M60"/>
  <c r="L60"/>
  <c r="K60"/>
  <c r="J60"/>
  <c r="I60"/>
  <c r="H60"/>
  <c r="G60"/>
  <c r="E60"/>
  <c r="D60"/>
  <c r="C60"/>
  <c r="B60"/>
  <c r="Y59"/>
  <c r="Y59" i="10" s="1"/>
  <c r="X59" i="4"/>
  <c r="X59" i="10" s="1"/>
  <c r="W59" i="4"/>
  <c r="W59" i="10" s="1"/>
  <c r="V59" i="4"/>
  <c r="V59" i="10" s="1"/>
  <c r="U59" i="4"/>
  <c r="U59" i="10" s="1"/>
  <c r="T59" i="4"/>
  <c r="T59" i="10" s="1"/>
  <c r="S59" i="4"/>
  <c r="S59" i="10" s="1"/>
  <c r="R59" i="4"/>
  <c r="R59" i="10" s="1"/>
  <c r="Q59" i="4"/>
  <c r="Q59" i="10" s="1"/>
  <c r="P59" i="4"/>
  <c r="P59" i="10" s="1"/>
  <c r="O59" i="4"/>
  <c r="O59" i="10" s="1"/>
  <c r="N59" i="4"/>
  <c r="N59" i="10" s="1"/>
  <c r="M59" i="4"/>
  <c r="M59" i="10" s="1"/>
  <c r="L59" i="4"/>
  <c r="L59" i="10" s="1"/>
  <c r="K59" i="4"/>
  <c r="K59" i="10" s="1"/>
  <c r="J59" i="4"/>
  <c r="J59" i="10" s="1"/>
  <c r="I59" i="4"/>
  <c r="I59" i="10" s="1"/>
  <c r="H59" i="4"/>
  <c r="H59" i="10" s="1"/>
  <c r="G59" i="4"/>
  <c r="E59"/>
  <c r="D59"/>
  <c r="C59"/>
  <c r="B59"/>
  <c r="Y58"/>
  <c r="Y58" i="10" s="1"/>
  <c r="X58" i="4"/>
  <c r="X58" i="10" s="1"/>
  <c r="W58" i="4"/>
  <c r="W58" i="10" s="1"/>
  <c r="V58" i="4"/>
  <c r="V58" i="10" s="1"/>
  <c r="U58" i="4"/>
  <c r="U58" i="10" s="1"/>
  <c r="T58" i="4"/>
  <c r="T58" i="10" s="1"/>
  <c r="S58" i="4"/>
  <c r="S58" i="10" s="1"/>
  <c r="R58" i="4"/>
  <c r="R58" i="10" s="1"/>
  <c r="Q58" i="4"/>
  <c r="Q58" i="10" s="1"/>
  <c r="P58" i="4"/>
  <c r="P58" i="10" s="1"/>
  <c r="O58" i="4"/>
  <c r="O58" i="10" s="1"/>
  <c r="N58" i="4"/>
  <c r="N58" i="10" s="1"/>
  <c r="M58" i="4"/>
  <c r="M58" i="10" s="1"/>
  <c r="L58" i="4"/>
  <c r="L58" i="10" s="1"/>
  <c r="K58" i="4"/>
  <c r="K58" i="10" s="1"/>
  <c r="J58" i="4"/>
  <c r="J58" i="10" s="1"/>
  <c r="I58" i="4"/>
  <c r="I58" i="10" s="1"/>
  <c r="H58" i="4"/>
  <c r="H58" i="10" s="1"/>
  <c r="G58" i="4"/>
  <c r="G58" i="10" s="1"/>
  <c r="E58" i="4"/>
  <c r="D58"/>
  <c r="C58"/>
  <c r="B58"/>
  <c r="Y57"/>
  <c r="X57"/>
  <c r="W57"/>
  <c r="V57"/>
  <c r="U57"/>
  <c r="T57"/>
  <c r="S57"/>
  <c r="R57"/>
  <c r="Q57"/>
  <c r="P57"/>
  <c r="O57"/>
  <c r="N57"/>
  <c r="M57"/>
  <c r="L57"/>
  <c r="K57"/>
  <c r="J57"/>
  <c r="I57"/>
  <c r="H57"/>
  <c r="G57"/>
  <c r="E57"/>
  <c r="D57"/>
  <c r="C57"/>
  <c r="B57"/>
  <c r="Y60" i="5"/>
  <c r="X60"/>
  <c r="W60"/>
  <c r="V60"/>
  <c r="U60"/>
  <c r="T60"/>
  <c r="S60"/>
  <c r="R60"/>
  <c r="Q60"/>
  <c r="P60"/>
  <c r="O60"/>
  <c r="N60"/>
  <c r="M60"/>
  <c r="L60"/>
  <c r="K60"/>
  <c r="J60"/>
  <c r="I60"/>
  <c r="H60"/>
  <c r="G60"/>
  <c r="F60"/>
  <c r="E60"/>
  <c r="D60"/>
  <c r="C60"/>
  <c r="B60"/>
  <c r="Y59"/>
  <c r="X59"/>
  <c r="W59"/>
  <c r="V59"/>
  <c r="U59"/>
  <c r="T59"/>
  <c r="S59"/>
  <c r="R59"/>
  <c r="Q59"/>
  <c r="P59"/>
  <c r="O59"/>
  <c r="N59"/>
  <c r="M59"/>
  <c r="L59"/>
  <c r="K59"/>
  <c r="J59"/>
  <c r="I59"/>
  <c r="H59"/>
  <c r="G59"/>
  <c r="F59"/>
  <c r="E59"/>
  <c r="D59"/>
  <c r="C59"/>
  <c r="B59"/>
  <c r="Y58"/>
  <c r="X58"/>
  <c r="W58"/>
  <c r="V58"/>
  <c r="U58"/>
  <c r="T58"/>
  <c r="S58"/>
  <c r="R58"/>
  <c r="Q58"/>
  <c r="P58"/>
  <c r="O58"/>
  <c r="N58"/>
  <c r="M58"/>
  <c r="L58"/>
  <c r="K58"/>
  <c r="J58"/>
  <c r="I58"/>
  <c r="H58"/>
  <c r="G58"/>
  <c r="F58"/>
  <c r="E58"/>
  <c r="D58"/>
  <c r="C58"/>
  <c r="B58"/>
  <c r="Y57"/>
  <c r="X57"/>
  <c r="W57"/>
  <c r="V57"/>
  <c r="U57"/>
  <c r="T57"/>
  <c r="S57"/>
  <c r="R57"/>
  <c r="Q57"/>
  <c r="P57"/>
  <c r="O57"/>
  <c r="N57"/>
  <c r="M57"/>
  <c r="L57"/>
  <c r="K57"/>
  <c r="J57"/>
  <c r="I57"/>
  <c r="H57"/>
  <c r="G57"/>
  <c r="F57"/>
  <c r="E57"/>
  <c r="D57"/>
  <c r="C57"/>
  <c r="B57"/>
  <c r="B56" i="3"/>
  <c r="C56"/>
  <c r="D56"/>
  <c r="E56"/>
  <c r="F56"/>
  <c r="G56"/>
  <c r="H56"/>
  <c r="I56"/>
  <c r="J56"/>
  <c r="K56"/>
  <c r="L56"/>
  <c r="M56"/>
  <c r="N56"/>
  <c r="O56"/>
  <c r="P56"/>
  <c r="Q56"/>
  <c r="R56"/>
  <c r="S56"/>
  <c r="T56"/>
  <c r="U56"/>
  <c r="V56"/>
  <c r="W56"/>
  <c r="X56"/>
  <c r="Y56"/>
  <c r="B56" i="4"/>
  <c r="B56" i="10" s="1"/>
  <c r="C56" i="4"/>
  <c r="C56" i="10" s="1"/>
  <c r="D56" i="4"/>
  <c r="D56" i="10" s="1"/>
  <c r="E56" i="4"/>
  <c r="E56" i="10" s="1"/>
  <c r="G56" i="4"/>
  <c r="H56"/>
  <c r="I56"/>
  <c r="J56"/>
  <c r="K56"/>
  <c r="L56"/>
  <c r="M56"/>
  <c r="N56"/>
  <c r="O56"/>
  <c r="P56"/>
  <c r="Q56"/>
  <c r="R56"/>
  <c r="S56"/>
  <c r="T56"/>
  <c r="U56"/>
  <c r="V56"/>
  <c r="W56"/>
  <c r="X56"/>
  <c r="Y56"/>
  <c r="B53" i="5"/>
  <c r="B56"/>
  <c r="C56"/>
  <c r="D56"/>
  <c r="E56"/>
  <c r="F56"/>
  <c r="G56"/>
  <c r="H56"/>
  <c r="I56"/>
  <c r="J56"/>
  <c r="K56"/>
  <c r="L56"/>
  <c r="M56"/>
  <c r="N56"/>
  <c r="O56"/>
  <c r="P56"/>
  <c r="Q56"/>
  <c r="R56"/>
  <c r="S56"/>
  <c r="T56"/>
  <c r="U56"/>
  <c r="V56"/>
  <c r="W56"/>
  <c r="X56"/>
  <c r="Y56"/>
  <c r="B55" i="3"/>
  <c r="C55"/>
  <c r="D55"/>
  <c r="E55"/>
  <c r="F55"/>
  <c r="G55"/>
  <c r="H55"/>
  <c r="I55"/>
  <c r="J55"/>
  <c r="K55"/>
  <c r="L55"/>
  <c r="M55"/>
  <c r="N55"/>
  <c r="O55"/>
  <c r="P55"/>
  <c r="Q55"/>
  <c r="R55"/>
  <c r="S55"/>
  <c r="T55"/>
  <c r="U55"/>
  <c r="V55"/>
  <c r="W55"/>
  <c r="X55"/>
  <c r="Y55"/>
  <c r="B55" i="4"/>
  <c r="B55" i="10" s="1"/>
  <c r="C55" i="4"/>
  <c r="C55" i="10" s="1"/>
  <c r="D55" i="4"/>
  <c r="D55" i="10" s="1"/>
  <c r="E55" i="4"/>
  <c r="E55" i="10" s="1"/>
  <c r="G55" i="4"/>
  <c r="H55"/>
  <c r="I55"/>
  <c r="J55"/>
  <c r="K55"/>
  <c r="L55"/>
  <c r="L55" i="10" s="1"/>
  <c r="M55" i="4"/>
  <c r="M55" i="10" s="1"/>
  <c r="N55" i="4"/>
  <c r="O55"/>
  <c r="P55"/>
  <c r="Q55"/>
  <c r="R55"/>
  <c r="S55"/>
  <c r="S55" i="10" s="1"/>
  <c r="T55" i="4"/>
  <c r="U55"/>
  <c r="V55"/>
  <c r="V55" i="10" s="1"/>
  <c r="W55" i="4"/>
  <c r="X55"/>
  <c r="Y55"/>
  <c r="B55" i="5"/>
  <c r="C55"/>
  <c r="D55"/>
  <c r="E55"/>
  <c r="F55"/>
  <c r="G55"/>
  <c r="G55" i="12" s="1"/>
  <c r="H55" i="5"/>
  <c r="H55" i="12" s="1"/>
  <c r="I55" i="5"/>
  <c r="I55" i="12" s="1"/>
  <c r="J55" i="5"/>
  <c r="J55" i="12" s="1"/>
  <c r="K55" i="5"/>
  <c r="K55" i="12" s="1"/>
  <c r="L55" i="5"/>
  <c r="L55" i="12" s="1"/>
  <c r="M55" i="5"/>
  <c r="M55" i="12" s="1"/>
  <c r="N55" i="5"/>
  <c r="N55" i="12" s="1"/>
  <c r="O55" i="5"/>
  <c r="O55" i="12" s="1"/>
  <c r="P55" i="5"/>
  <c r="P55" i="12" s="1"/>
  <c r="Q55" i="5"/>
  <c r="Q55" i="12" s="1"/>
  <c r="R55" i="5"/>
  <c r="R55" i="12" s="1"/>
  <c r="S55" i="5"/>
  <c r="S55" i="12" s="1"/>
  <c r="T55" i="5"/>
  <c r="T55" i="12" s="1"/>
  <c r="U55" i="5"/>
  <c r="V55"/>
  <c r="V55" i="12" s="1"/>
  <c r="W55" i="5"/>
  <c r="W55" i="12" s="1"/>
  <c r="X55" i="5"/>
  <c r="X55" i="12" s="1"/>
  <c r="Y55" i="5"/>
  <c r="Y55" i="12" s="1"/>
  <c r="B54" i="4"/>
  <c r="C54"/>
  <c r="D54"/>
  <c r="E54"/>
  <c r="G54"/>
  <c r="H54"/>
  <c r="I54"/>
  <c r="J54"/>
  <c r="K54"/>
  <c r="L54"/>
  <c r="M54"/>
  <c r="N54"/>
  <c r="O54"/>
  <c r="P54"/>
  <c r="Q54"/>
  <c r="R54"/>
  <c r="S54"/>
  <c r="T54"/>
  <c r="U54"/>
  <c r="V54"/>
  <c r="W54"/>
  <c r="X54"/>
  <c r="Y54"/>
  <c r="B54" i="3"/>
  <c r="C54"/>
  <c r="D54"/>
  <c r="E54"/>
  <c r="F54"/>
  <c r="G54"/>
  <c r="H54"/>
  <c r="I54"/>
  <c r="J54"/>
  <c r="K54"/>
  <c r="L54"/>
  <c r="M54"/>
  <c r="N54"/>
  <c r="O54"/>
  <c r="P54"/>
  <c r="Q54"/>
  <c r="R54"/>
  <c r="S54"/>
  <c r="T54"/>
  <c r="U54"/>
  <c r="V54"/>
  <c r="W54"/>
  <c r="X54"/>
  <c r="Y54"/>
  <c r="B54" i="5"/>
  <c r="C54"/>
  <c r="D54"/>
  <c r="E54"/>
  <c r="F54"/>
  <c r="G54"/>
  <c r="H54"/>
  <c r="I54"/>
  <c r="J54"/>
  <c r="K54"/>
  <c r="L54"/>
  <c r="M54"/>
  <c r="N54"/>
  <c r="O54"/>
  <c r="P54"/>
  <c r="Q54"/>
  <c r="R54"/>
  <c r="S54"/>
  <c r="T54"/>
  <c r="U54"/>
  <c r="V54"/>
  <c r="W54"/>
  <c r="X54"/>
  <c r="Y54"/>
  <c r="B53" i="3"/>
  <c r="C53"/>
  <c r="D53"/>
  <c r="E53"/>
  <c r="F53"/>
  <c r="G53"/>
  <c r="H53"/>
  <c r="I53"/>
  <c r="J53"/>
  <c r="K53"/>
  <c r="L53"/>
  <c r="M53"/>
  <c r="N53"/>
  <c r="O53"/>
  <c r="P53"/>
  <c r="Q53"/>
  <c r="R53"/>
  <c r="S53"/>
  <c r="T53"/>
  <c r="U53"/>
  <c r="V53"/>
  <c r="W53"/>
  <c r="X53"/>
  <c r="Y53"/>
  <c r="B53" i="4"/>
  <c r="B53" i="10" s="1"/>
  <c r="C53" i="4"/>
  <c r="C53" i="10" s="1"/>
  <c r="D53" i="4"/>
  <c r="D53" i="10" s="1"/>
  <c r="E53" i="4"/>
  <c r="E53" i="10" s="1"/>
  <c r="G53" i="4"/>
  <c r="H53"/>
  <c r="I53"/>
  <c r="J53"/>
  <c r="K53"/>
  <c r="L53"/>
  <c r="M53"/>
  <c r="N53"/>
  <c r="O53"/>
  <c r="P53"/>
  <c r="Q53"/>
  <c r="R53"/>
  <c r="S53"/>
  <c r="T53"/>
  <c r="U53"/>
  <c r="V53"/>
  <c r="W53"/>
  <c r="X53"/>
  <c r="Y53"/>
  <c r="C53" i="5"/>
  <c r="D53"/>
  <c r="E53"/>
  <c r="F53"/>
  <c r="G53"/>
  <c r="H53"/>
  <c r="I53"/>
  <c r="J53"/>
  <c r="K53"/>
  <c r="L53"/>
  <c r="M53"/>
  <c r="N53"/>
  <c r="O53"/>
  <c r="P53"/>
  <c r="Q53"/>
  <c r="R53"/>
  <c r="S53"/>
  <c r="T53"/>
  <c r="U53"/>
  <c r="V53"/>
  <c r="W53"/>
  <c r="X53"/>
  <c r="Y53"/>
  <c r="G184" i="10" l="1"/>
  <c r="I184"/>
  <c r="K184"/>
  <c r="O184"/>
  <c r="Q184"/>
  <c r="U184"/>
  <c r="W184"/>
  <c r="Y184"/>
  <c r="I185"/>
  <c r="K185"/>
  <c r="O185"/>
  <c r="Q185"/>
  <c r="U185"/>
  <c r="W185"/>
  <c r="Y185"/>
  <c r="H184"/>
  <c r="J184"/>
  <c r="N184"/>
  <c r="P184"/>
  <c r="R184"/>
  <c r="T184"/>
  <c r="X184"/>
  <c r="H185"/>
  <c r="J185"/>
  <c r="N185"/>
  <c r="P185"/>
  <c r="R185"/>
  <c r="T185"/>
  <c r="C123"/>
  <c r="E123"/>
  <c r="G123"/>
  <c r="I123"/>
  <c r="K123"/>
  <c r="O123"/>
  <c r="Q123"/>
  <c r="U123"/>
  <c r="W123"/>
  <c r="Y123"/>
  <c r="C124"/>
  <c r="E124"/>
  <c r="G124"/>
  <c r="I124"/>
  <c r="K124"/>
  <c r="O124"/>
  <c r="Q124"/>
  <c r="U124"/>
  <c r="W124"/>
  <c r="Y124"/>
  <c r="C125"/>
  <c r="E125"/>
  <c r="G125"/>
  <c r="I125"/>
  <c r="K125"/>
  <c r="O125"/>
  <c r="Q125"/>
  <c r="U125"/>
  <c r="W125"/>
  <c r="B123"/>
  <c r="D123"/>
  <c r="F123"/>
  <c r="H123"/>
  <c r="J123"/>
  <c r="N123"/>
  <c r="P123"/>
  <c r="R123"/>
  <c r="T123"/>
  <c r="X123"/>
  <c r="B124"/>
  <c r="D124"/>
  <c r="F124"/>
  <c r="H124"/>
  <c r="J124"/>
  <c r="N124"/>
  <c r="P124"/>
  <c r="R124"/>
  <c r="T124"/>
  <c r="B125"/>
  <c r="D125"/>
  <c r="F125"/>
  <c r="H125"/>
  <c r="J125"/>
  <c r="N125"/>
  <c r="P125"/>
  <c r="R125"/>
  <c r="T125"/>
  <c r="X122" i="11"/>
  <c r="B123" i="12"/>
  <c r="D123"/>
  <c r="F123"/>
  <c r="H123"/>
  <c r="J123"/>
  <c r="L123"/>
  <c r="N123"/>
  <c r="P123"/>
  <c r="R123"/>
  <c r="T123"/>
  <c r="V123"/>
  <c r="X123"/>
  <c r="C123"/>
  <c r="E123"/>
  <c r="G123"/>
  <c r="I123"/>
  <c r="K123"/>
  <c r="M123"/>
  <c r="O123"/>
  <c r="Q123"/>
  <c r="S123"/>
  <c r="U123"/>
  <c r="W123"/>
  <c r="Y123"/>
  <c r="D124"/>
  <c r="D63" i="11"/>
  <c r="S53"/>
  <c r="M53"/>
  <c r="S54"/>
  <c r="S115" s="1"/>
  <c r="M54"/>
  <c r="M115" s="1"/>
  <c r="S55"/>
  <c r="S116" s="1"/>
  <c r="M55"/>
  <c r="M116" s="1"/>
  <c r="S56"/>
  <c r="S117" s="1"/>
  <c r="M56"/>
  <c r="L57"/>
  <c r="V57"/>
  <c r="L58"/>
  <c r="L119" s="1"/>
  <c r="V58"/>
  <c r="V119" s="1"/>
  <c r="M59"/>
  <c r="S59"/>
  <c r="M60"/>
  <c r="M121" s="1"/>
  <c r="S60"/>
  <c r="S121" s="1"/>
  <c r="L61"/>
  <c r="V61"/>
  <c r="L62"/>
  <c r="N62"/>
  <c r="T62"/>
  <c r="V62"/>
  <c r="L63"/>
  <c r="L124" s="1"/>
  <c r="N63"/>
  <c r="N124" s="1"/>
  <c r="T63"/>
  <c r="T124" s="1"/>
  <c r="V63"/>
  <c r="V124" s="1"/>
  <c r="L64"/>
  <c r="L125" s="1"/>
  <c r="N64"/>
  <c r="N125" s="1"/>
  <c r="T64"/>
  <c r="T125" s="1"/>
  <c r="V64"/>
  <c r="V125" s="1"/>
  <c r="V53"/>
  <c r="L53"/>
  <c r="V54"/>
  <c r="V115" s="1"/>
  <c r="L54"/>
  <c r="L115" s="1"/>
  <c r="V55"/>
  <c r="V116" s="1"/>
  <c r="L55"/>
  <c r="L116" s="1"/>
  <c r="V56"/>
  <c r="V117" s="1"/>
  <c r="L56"/>
  <c r="L117" s="1"/>
  <c r="M57"/>
  <c r="S57"/>
  <c r="M58"/>
  <c r="M119" s="1"/>
  <c r="S58"/>
  <c r="S119" s="1"/>
  <c r="L59"/>
  <c r="L120" s="1"/>
  <c r="V59"/>
  <c r="V185" s="1"/>
  <c r="L60"/>
  <c r="L121" s="1"/>
  <c r="V60"/>
  <c r="V121" s="1"/>
  <c r="M61"/>
  <c r="M122" s="1"/>
  <c r="S61"/>
  <c r="S122" s="1"/>
  <c r="G62"/>
  <c r="M62"/>
  <c r="O62"/>
  <c r="S62"/>
  <c r="W62"/>
  <c r="G63"/>
  <c r="M63"/>
  <c r="O63"/>
  <c r="S63"/>
  <c r="W63"/>
  <c r="G64"/>
  <c r="M64"/>
  <c r="O64"/>
  <c r="S64"/>
  <c r="W64"/>
  <c r="Y64" i="10"/>
  <c r="W55" i="11"/>
  <c r="W59"/>
  <c r="W60"/>
  <c r="W53"/>
  <c r="W54"/>
  <c r="W56"/>
  <c r="W57"/>
  <c r="W58"/>
  <c r="W61"/>
  <c r="W122" s="1"/>
  <c r="B53"/>
  <c r="Y53"/>
  <c r="U53"/>
  <c r="Q53"/>
  <c r="O53"/>
  <c r="K53"/>
  <c r="I53"/>
  <c r="G53"/>
  <c r="E53"/>
  <c r="C53"/>
  <c r="Y54"/>
  <c r="U54"/>
  <c r="Q54"/>
  <c r="O54"/>
  <c r="K54"/>
  <c r="I54"/>
  <c r="G54"/>
  <c r="E54"/>
  <c r="C54"/>
  <c r="Y55"/>
  <c r="U55"/>
  <c r="Q55"/>
  <c r="O55"/>
  <c r="K55"/>
  <c r="I55"/>
  <c r="G55"/>
  <c r="E55"/>
  <c r="C55"/>
  <c r="Y56"/>
  <c r="U56"/>
  <c r="Q56"/>
  <c r="O56"/>
  <c r="K56"/>
  <c r="I56"/>
  <c r="G56"/>
  <c r="E56"/>
  <c r="C56"/>
  <c r="B57"/>
  <c r="D57"/>
  <c r="F57"/>
  <c r="H57"/>
  <c r="J57"/>
  <c r="N57"/>
  <c r="P57"/>
  <c r="R57"/>
  <c r="T57"/>
  <c r="X57"/>
  <c r="X183" s="1"/>
  <c r="B58"/>
  <c r="D58"/>
  <c r="F58"/>
  <c r="H58"/>
  <c r="H119" s="1"/>
  <c r="J58"/>
  <c r="J119" s="1"/>
  <c r="N58"/>
  <c r="N119" s="1"/>
  <c r="P58"/>
  <c r="P119" s="1"/>
  <c r="R58"/>
  <c r="R119" s="1"/>
  <c r="T58"/>
  <c r="T119" s="1"/>
  <c r="X58"/>
  <c r="X119" s="1"/>
  <c r="B59"/>
  <c r="D59"/>
  <c r="F59"/>
  <c r="I59"/>
  <c r="K59"/>
  <c r="O59"/>
  <c r="Q59"/>
  <c r="U59"/>
  <c r="Y59"/>
  <c r="C60"/>
  <c r="E60"/>
  <c r="G60"/>
  <c r="I60"/>
  <c r="K60"/>
  <c r="O60"/>
  <c r="Q60"/>
  <c r="U60"/>
  <c r="Y60"/>
  <c r="B61"/>
  <c r="D61"/>
  <c r="F61"/>
  <c r="H61"/>
  <c r="J61"/>
  <c r="N61"/>
  <c r="P61"/>
  <c r="R61"/>
  <c r="T61"/>
  <c r="B62"/>
  <c r="D62"/>
  <c r="F62"/>
  <c r="H62"/>
  <c r="J62"/>
  <c r="P62"/>
  <c r="R62"/>
  <c r="X62"/>
  <c r="X123" s="1"/>
  <c r="B63"/>
  <c r="B124" s="1"/>
  <c r="F63"/>
  <c r="H63"/>
  <c r="J63"/>
  <c r="P63"/>
  <c r="R63"/>
  <c r="X63"/>
  <c r="B64"/>
  <c r="D64"/>
  <c r="D125" s="1"/>
  <c r="F64"/>
  <c r="F125" s="1"/>
  <c r="H64"/>
  <c r="H125" s="1"/>
  <c r="J64"/>
  <c r="J125" s="1"/>
  <c r="P64"/>
  <c r="P125" s="1"/>
  <c r="R64"/>
  <c r="R125" s="1"/>
  <c r="X64"/>
  <c r="X125" s="1"/>
  <c r="X53"/>
  <c r="T53"/>
  <c r="R53"/>
  <c r="P53"/>
  <c r="N53"/>
  <c r="J53"/>
  <c r="H53"/>
  <c r="F53"/>
  <c r="D53"/>
  <c r="X54"/>
  <c r="T54"/>
  <c r="R54"/>
  <c r="P54"/>
  <c r="N54"/>
  <c r="J54"/>
  <c r="H54"/>
  <c r="F54"/>
  <c r="D54"/>
  <c r="B54"/>
  <c r="X55"/>
  <c r="X116" s="1"/>
  <c r="T55"/>
  <c r="T116" s="1"/>
  <c r="R55"/>
  <c r="R116" s="1"/>
  <c r="P55"/>
  <c r="P116" s="1"/>
  <c r="N55"/>
  <c r="N116" s="1"/>
  <c r="J55"/>
  <c r="J116" s="1"/>
  <c r="H55"/>
  <c r="H116" s="1"/>
  <c r="F55"/>
  <c r="D55"/>
  <c r="B55"/>
  <c r="X56"/>
  <c r="X117" s="1"/>
  <c r="T56"/>
  <c r="T117" s="1"/>
  <c r="R56"/>
  <c r="R117" s="1"/>
  <c r="P56"/>
  <c r="P117" s="1"/>
  <c r="N56"/>
  <c r="N117" s="1"/>
  <c r="J56"/>
  <c r="J117" s="1"/>
  <c r="H56"/>
  <c r="H117" s="1"/>
  <c r="F56"/>
  <c r="D56"/>
  <c r="B56"/>
  <c r="C57"/>
  <c r="E57"/>
  <c r="G57"/>
  <c r="I57"/>
  <c r="K57"/>
  <c r="O57"/>
  <c r="Q57"/>
  <c r="U57"/>
  <c r="Y57"/>
  <c r="C58"/>
  <c r="E58"/>
  <c r="G58"/>
  <c r="I58"/>
  <c r="K58"/>
  <c r="O58"/>
  <c r="Q58"/>
  <c r="U58"/>
  <c r="Y58"/>
  <c r="C59"/>
  <c r="E59"/>
  <c r="G59"/>
  <c r="J59"/>
  <c r="N59"/>
  <c r="P59"/>
  <c r="R59"/>
  <c r="T59"/>
  <c r="T185" s="1"/>
  <c r="X59"/>
  <c r="B60"/>
  <c r="D60"/>
  <c r="F60"/>
  <c r="H60"/>
  <c r="J60"/>
  <c r="J121" s="1"/>
  <c r="N60"/>
  <c r="N121" s="1"/>
  <c r="P60"/>
  <c r="P121" s="1"/>
  <c r="R60"/>
  <c r="R121" s="1"/>
  <c r="T60"/>
  <c r="T121" s="1"/>
  <c r="H59"/>
  <c r="C61"/>
  <c r="E61"/>
  <c r="E122" s="1"/>
  <c r="G61"/>
  <c r="I61"/>
  <c r="I122" s="1"/>
  <c r="K61"/>
  <c r="O61"/>
  <c r="O122" s="1"/>
  <c r="Q61"/>
  <c r="U61"/>
  <c r="U122" s="1"/>
  <c r="Y61"/>
  <c r="C62"/>
  <c r="E62"/>
  <c r="I62"/>
  <c r="K62"/>
  <c r="Q62"/>
  <c r="U62"/>
  <c r="Y62"/>
  <c r="C63"/>
  <c r="E63"/>
  <c r="I63"/>
  <c r="K63"/>
  <c r="Q63"/>
  <c r="U63"/>
  <c r="Y63"/>
  <c r="C64"/>
  <c r="E64"/>
  <c r="I64"/>
  <c r="K64"/>
  <c r="Q64"/>
  <c r="U64"/>
  <c r="Y64"/>
  <c r="Q124" i="12"/>
  <c r="S124"/>
  <c r="U124"/>
  <c r="W124"/>
  <c r="Y124"/>
  <c r="Q125"/>
  <c r="S125"/>
  <c r="U125"/>
  <c r="W125"/>
  <c r="Y125"/>
  <c r="P124"/>
  <c r="R124"/>
  <c r="T124"/>
  <c r="V124"/>
  <c r="X124"/>
  <c r="P125"/>
  <c r="R125"/>
  <c r="T125"/>
  <c r="V125"/>
  <c r="X125"/>
  <c r="M124"/>
  <c r="O124"/>
  <c r="M125"/>
  <c r="O125"/>
  <c r="N124"/>
  <c r="N125"/>
  <c r="L124"/>
  <c r="L125"/>
  <c r="D55"/>
  <c r="B55"/>
  <c r="X55" i="10"/>
  <c r="T55"/>
  <c r="R55"/>
  <c r="R181" s="1"/>
  <c r="P55"/>
  <c r="P181" s="1"/>
  <c r="N55"/>
  <c r="N181" s="1"/>
  <c r="J55"/>
  <c r="J181" s="1"/>
  <c r="H55"/>
  <c r="H181" s="1"/>
  <c r="B202" i="3"/>
  <c r="E55" i="12"/>
  <c r="C55"/>
  <c r="Y55" i="10"/>
  <c r="Y181" s="1"/>
  <c r="W55"/>
  <c r="W181" s="1"/>
  <c r="U55"/>
  <c r="Q55"/>
  <c r="Q181" s="1"/>
  <c r="O55"/>
  <c r="O181" s="1"/>
  <c r="K55"/>
  <c r="I55"/>
  <c r="I181" s="1"/>
  <c r="G55"/>
  <c r="F55"/>
  <c r="F55" i="12"/>
  <c r="B183" i="3"/>
  <c r="B122" i="4"/>
  <c r="B183"/>
  <c r="B202" i="5"/>
  <c r="B183"/>
  <c r="C183"/>
  <c r="E183"/>
  <c r="G183"/>
  <c r="I183"/>
  <c r="K183"/>
  <c r="M183"/>
  <c r="O183"/>
  <c r="Q183"/>
  <c r="S183"/>
  <c r="U183"/>
  <c r="W183"/>
  <c r="Y183"/>
  <c r="C184"/>
  <c r="E184"/>
  <c r="G184"/>
  <c r="I184"/>
  <c r="K184"/>
  <c r="M184"/>
  <c r="O184"/>
  <c r="Q184"/>
  <c r="S184"/>
  <c r="U184"/>
  <c r="W184"/>
  <c r="Y184"/>
  <c r="C185"/>
  <c r="E185"/>
  <c r="G185"/>
  <c r="I185"/>
  <c r="K185"/>
  <c r="M185"/>
  <c r="O185"/>
  <c r="Q185"/>
  <c r="S185"/>
  <c r="U185"/>
  <c r="W185"/>
  <c r="Y185"/>
  <c r="C186"/>
  <c r="E186"/>
  <c r="G186"/>
  <c r="I186"/>
  <c r="K186"/>
  <c r="M186"/>
  <c r="O186"/>
  <c r="Q186"/>
  <c r="S186"/>
  <c r="U186"/>
  <c r="W186"/>
  <c r="Y186"/>
  <c r="D183"/>
  <c r="F183"/>
  <c r="H183"/>
  <c r="J183"/>
  <c r="L183"/>
  <c r="N183"/>
  <c r="P183"/>
  <c r="R183"/>
  <c r="T183"/>
  <c r="V183"/>
  <c r="X183"/>
  <c r="B184"/>
  <c r="D184"/>
  <c r="F184"/>
  <c r="H184"/>
  <c r="J184"/>
  <c r="L184"/>
  <c r="N184"/>
  <c r="P184"/>
  <c r="R184"/>
  <c r="T184"/>
  <c r="V184"/>
  <c r="X184"/>
  <c r="B185"/>
  <c r="D185"/>
  <c r="F185"/>
  <c r="H185"/>
  <c r="J185"/>
  <c r="L185"/>
  <c r="N185"/>
  <c r="P185"/>
  <c r="R185"/>
  <c r="T185"/>
  <c r="V185"/>
  <c r="X185"/>
  <c r="B186"/>
  <c r="D186"/>
  <c r="F186"/>
  <c r="H186"/>
  <c r="J186"/>
  <c r="L186"/>
  <c r="N186"/>
  <c r="P186"/>
  <c r="R186"/>
  <c r="T186"/>
  <c r="V186"/>
  <c r="X186"/>
  <c r="B122"/>
  <c r="C122"/>
  <c r="E122"/>
  <c r="G122"/>
  <c r="I122"/>
  <c r="K122"/>
  <c r="M122"/>
  <c r="O122"/>
  <c r="Q122"/>
  <c r="S122"/>
  <c r="U122"/>
  <c r="W122"/>
  <c r="Y122"/>
  <c r="C123"/>
  <c r="E123"/>
  <c r="G123"/>
  <c r="I123"/>
  <c r="K123"/>
  <c r="M123"/>
  <c r="O123"/>
  <c r="Q123"/>
  <c r="S123"/>
  <c r="U123"/>
  <c r="W123"/>
  <c r="Y123"/>
  <c r="C124"/>
  <c r="E124"/>
  <c r="G124"/>
  <c r="I124"/>
  <c r="K124"/>
  <c r="M124"/>
  <c r="O124"/>
  <c r="Q124"/>
  <c r="S124"/>
  <c r="U124"/>
  <c r="W124"/>
  <c r="Y124"/>
  <c r="C125"/>
  <c r="E125"/>
  <c r="G125"/>
  <c r="I125"/>
  <c r="K125"/>
  <c r="M125"/>
  <c r="O125"/>
  <c r="Q125"/>
  <c r="S125"/>
  <c r="U125"/>
  <c r="W125"/>
  <c r="Y125"/>
  <c r="D122"/>
  <c r="F122"/>
  <c r="H122"/>
  <c r="J122"/>
  <c r="L122"/>
  <c r="N122"/>
  <c r="P122"/>
  <c r="R122"/>
  <c r="T122"/>
  <c r="V122"/>
  <c r="X122"/>
  <c r="B123"/>
  <c r="D123"/>
  <c r="F123"/>
  <c r="H123"/>
  <c r="J123"/>
  <c r="L123"/>
  <c r="N123"/>
  <c r="P123"/>
  <c r="R123"/>
  <c r="T123"/>
  <c r="V123"/>
  <c r="X123"/>
  <c r="B124"/>
  <c r="D124"/>
  <c r="F124"/>
  <c r="H124"/>
  <c r="J124"/>
  <c r="L124"/>
  <c r="N124"/>
  <c r="P124"/>
  <c r="R124"/>
  <c r="T124"/>
  <c r="V124"/>
  <c r="X124"/>
  <c r="B125"/>
  <c r="D125"/>
  <c r="F125"/>
  <c r="H125"/>
  <c r="J125"/>
  <c r="L125"/>
  <c r="N125"/>
  <c r="P125"/>
  <c r="R125"/>
  <c r="T125"/>
  <c r="V125"/>
  <c r="X125"/>
  <c r="B121"/>
  <c r="Y202"/>
  <c r="Y202" i="4"/>
  <c r="Y202" i="3"/>
  <c r="C202"/>
  <c r="E202"/>
  <c r="G202"/>
  <c r="I202"/>
  <c r="K202"/>
  <c r="M202"/>
  <c r="O202"/>
  <c r="Q202"/>
  <c r="S202"/>
  <c r="U202"/>
  <c r="W202"/>
  <c r="D202"/>
  <c r="F202"/>
  <c r="H202"/>
  <c r="J202"/>
  <c r="L202"/>
  <c r="N202"/>
  <c r="P202"/>
  <c r="R202"/>
  <c r="T202"/>
  <c r="V202"/>
  <c r="X202"/>
  <c r="C202" i="4"/>
  <c r="E202"/>
  <c r="G202"/>
  <c r="I202"/>
  <c r="K202"/>
  <c r="M202"/>
  <c r="O202"/>
  <c r="Q202"/>
  <c r="S202"/>
  <c r="U202"/>
  <c r="W202"/>
  <c r="B202"/>
  <c r="D202"/>
  <c r="F202"/>
  <c r="H202"/>
  <c r="J202"/>
  <c r="L202"/>
  <c r="N202"/>
  <c r="P202"/>
  <c r="R202"/>
  <c r="T202"/>
  <c r="V202"/>
  <c r="X202"/>
  <c r="W202" i="5"/>
  <c r="U202"/>
  <c r="S202"/>
  <c r="Q202"/>
  <c r="O202"/>
  <c r="M202"/>
  <c r="K202"/>
  <c r="I202"/>
  <c r="G202"/>
  <c r="E202"/>
  <c r="C202"/>
  <c r="X202"/>
  <c r="V202"/>
  <c r="T202"/>
  <c r="R202"/>
  <c r="P202"/>
  <c r="N202"/>
  <c r="L202"/>
  <c r="J202"/>
  <c r="H202"/>
  <c r="F202"/>
  <c r="D202"/>
  <c r="C124" i="12"/>
  <c r="E124"/>
  <c r="G124"/>
  <c r="I124"/>
  <c r="K124"/>
  <c r="C125"/>
  <c r="E125"/>
  <c r="G125"/>
  <c r="I125"/>
  <c r="K125"/>
  <c r="B124"/>
  <c r="F124"/>
  <c r="H124"/>
  <c r="J124"/>
  <c r="B125"/>
  <c r="D125"/>
  <c r="F125"/>
  <c r="H125"/>
  <c r="J125"/>
  <c r="C122" i="3"/>
  <c r="E122"/>
  <c r="G122"/>
  <c r="I122"/>
  <c r="K122"/>
  <c r="M122"/>
  <c r="O122"/>
  <c r="Q122"/>
  <c r="S122"/>
  <c r="U122"/>
  <c r="W122"/>
  <c r="Y122"/>
  <c r="C123"/>
  <c r="E123"/>
  <c r="G123"/>
  <c r="I123"/>
  <c r="K123"/>
  <c r="M123"/>
  <c r="O123"/>
  <c r="Q123"/>
  <c r="S123"/>
  <c r="U123"/>
  <c r="W123"/>
  <c r="Y123"/>
  <c r="C124"/>
  <c r="E124"/>
  <c r="G124"/>
  <c r="I124"/>
  <c r="K124"/>
  <c r="M124"/>
  <c r="O124"/>
  <c r="Q124"/>
  <c r="S124"/>
  <c r="U124"/>
  <c r="W124"/>
  <c r="Y124"/>
  <c r="C125"/>
  <c r="E125"/>
  <c r="G125"/>
  <c r="I125"/>
  <c r="K125"/>
  <c r="M125"/>
  <c r="O125"/>
  <c r="Q125"/>
  <c r="S125"/>
  <c r="U125"/>
  <c r="W125"/>
  <c r="Y125"/>
  <c r="C183"/>
  <c r="E183"/>
  <c r="G183"/>
  <c r="I183"/>
  <c r="K183"/>
  <c r="M183"/>
  <c r="O183"/>
  <c r="Q183"/>
  <c r="S183"/>
  <c r="U183"/>
  <c r="W183"/>
  <c r="Y183"/>
  <c r="C184"/>
  <c r="E184"/>
  <c r="G184"/>
  <c r="I184"/>
  <c r="K184"/>
  <c r="M184"/>
  <c r="O184"/>
  <c r="Q184"/>
  <c r="S184"/>
  <c r="U184"/>
  <c r="W184"/>
  <c r="Y184"/>
  <c r="C185"/>
  <c r="E185"/>
  <c r="G185"/>
  <c r="I185"/>
  <c r="K185"/>
  <c r="M185"/>
  <c r="O185"/>
  <c r="Q185"/>
  <c r="S185"/>
  <c r="U185"/>
  <c r="W185"/>
  <c r="Y185"/>
  <c r="C186"/>
  <c r="E186"/>
  <c r="G186"/>
  <c r="I186"/>
  <c r="K186"/>
  <c r="M186"/>
  <c r="O186"/>
  <c r="Q186"/>
  <c r="S186"/>
  <c r="U186"/>
  <c r="W186"/>
  <c r="Y186"/>
  <c r="B122"/>
  <c r="D122"/>
  <c r="F122"/>
  <c r="H122"/>
  <c r="J122"/>
  <c r="L122"/>
  <c r="N122"/>
  <c r="P122"/>
  <c r="R122"/>
  <c r="T122"/>
  <c r="V122"/>
  <c r="X122"/>
  <c r="B123"/>
  <c r="D123"/>
  <c r="F123"/>
  <c r="H123"/>
  <c r="J123"/>
  <c r="L123"/>
  <c r="N123"/>
  <c r="P123"/>
  <c r="R123"/>
  <c r="T123"/>
  <c r="V123"/>
  <c r="X123"/>
  <c r="B124"/>
  <c r="D124"/>
  <c r="F124"/>
  <c r="H124"/>
  <c r="J124"/>
  <c r="L124"/>
  <c r="N124"/>
  <c r="P124"/>
  <c r="R124"/>
  <c r="T124"/>
  <c r="V124"/>
  <c r="X124"/>
  <c r="B125"/>
  <c r="D125"/>
  <c r="F125"/>
  <c r="H125"/>
  <c r="J125"/>
  <c r="L125"/>
  <c r="N125"/>
  <c r="P125"/>
  <c r="R125"/>
  <c r="T125"/>
  <c r="V125"/>
  <c r="X125"/>
  <c r="D183"/>
  <c r="F183"/>
  <c r="H183"/>
  <c r="J183"/>
  <c r="L183"/>
  <c r="N183"/>
  <c r="P183"/>
  <c r="R183"/>
  <c r="T183"/>
  <c r="V183"/>
  <c r="X183"/>
  <c r="B184"/>
  <c r="D184"/>
  <c r="F184"/>
  <c r="H184"/>
  <c r="J184"/>
  <c r="L184"/>
  <c r="N184"/>
  <c r="P184"/>
  <c r="R184"/>
  <c r="T184"/>
  <c r="V184"/>
  <c r="X184"/>
  <c r="B185"/>
  <c r="D185"/>
  <c r="F185"/>
  <c r="H185"/>
  <c r="J185"/>
  <c r="L185"/>
  <c r="N185"/>
  <c r="P185"/>
  <c r="R185"/>
  <c r="T185"/>
  <c r="V185"/>
  <c r="X185"/>
  <c r="B186"/>
  <c r="D186"/>
  <c r="F186"/>
  <c r="H186"/>
  <c r="J186"/>
  <c r="L186"/>
  <c r="N186"/>
  <c r="P186"/>
  <c r="R186"/>
  <c r="T186"/>
  <c r="V186"/>
  <c r="X186"/>
  <c r="C122" i="4"/>
  <c r="E122"/>
  <c r="G122"/>
  <c r="I122"/>
  <c r="K122"/>
  <c r="M122"/>
  <c r="O122"/>
  <c r="Q122"/>
  <c r="S122"/>
  <c r="U122"/>
  <c r="W122"/>
  <c r="Y122"/>
  <c r="C123"/>
  <c r="E123"/>
  <c r="G123"/>
  <c r="I123"/>
  <c r="K123"/>
  <c r="M123"/>
  <c r="O123"/>
  <c r="Q123"/>
  <c r="S123"/>
  <c r="U123"/>
  <c r="W123"/>
  <c r="Y123"/>
  <c r="C124"/>
  <c r="E124"/>
  <c r="G124"/>
  <c r="I124"/>
  <c r="K124"/>
  <c r="M124"/>
  <c r="O124"/>
  <c r="Q124"/>
  <c r="S124"/>
  <c r="U124"/>
  <c r="W124"/>
  <c r="Y124"/>
  <c r="C125"/>
  <c r="E125"/>
  <c r="G125"/>
  <c r="I125"/>
  <c r="K125"/>
  <c r="M125"/>
  <c r="O125"/>
  <c r="Q125"/>
  <c r="S125"/>
  <c r="U125"/>
  <c r="W125"/>
  <c r="Y125"/>
  <c r="C183"/>
  <c r="E183"/>
  <c r="G183"/>
  <c r="I183"/>
  <c r="K183"/>
  <c r="M183"/>
  <c r="O183"/>
  <c r="Q183"/>
  <c r="S183"/>
  <c r="U183"/>
  <c r="W183"/>
  <c r="Y183"/>
  <c r="C184"/>
  <c r="E184"/>
  <c r="G184"/>
  <c r="I184"/>
  <c r="K184"/>
  <c r="M184"/>
  <c r="O184"/>
  <c r="Q184"/>
  <c r="S184"/>
  <c r="U184"/>
  <c r="W184"/>
  <c r="Y184"/>
  <c r="C185"/>
  <c r="E185"/>
  <c r="G185"/>
  <c r="I185"/>
  <c r="K185"/>
  <c r="M185"/>
  <c r="O185"/>
  <c r="Q185"/>
  <c r="S185"/>
  <c r="U185"/>
  <c r="W185"/>
  <c r="Y185"/>
  <c r="C186"/>
  <c r="E186"/>
  <c r="G186"/>
  <c r="I186"/>
  <c r="K186"/>
  <c r="M186"/>
  <c r="O186"/>
  <c r="Q186"/>
  <c r="S186"/>
  <c r="U186"/>
  <c r="W186"/>
  <c r="Y186"/>
  <c r="D122"/>
  <c r="F122"/>
  <c r="H122"/>
  <c r="J122"/>
  <c r="L122"/>
  <c r="N122"/>
  <c r="P122"/>
  <c r="R122"/>
  <c r="T122"/>
  <c r="V122"/>
  <c r="X122"/>
  <c r="B123"/>
  <c r="D123"/>
  <c r="F123"/>
  <c r="H123"/>
  <c r="J123"/>
  <c r="L123"/>
  <c r="N123"/>
  <c r="P123"/>
  <c r="R123"/>
  <c r="T123"/>
  <c r="V123"/>
  <c r="X123"/>
  <c r="B124"/>
  <c r="D124"/>
  <c r="F124"/>
  <c r="H124"/>
  <c r="J124"/>
  <c r="L124"/>
  <c r="N124"/>
  <c r="P124"/>
  <c r="R124"/>
  <c r="T124"/>
  <c r="V124"/>
  <c r="X124"/>
  <c r="B125"/>
  <c r="D125"/>
  <c r="F125"/>
  <c r="H125"/>
  <c r="J125"/>
  <c r="L125"/>
  <c r="N125"/>
  <c r="P125"/>
  <c r="R125"/>
  <c r="T125"/>
  <c r="V125"/>
  <c r="X125"/>
  <c r="D183"/>
  <c r="F183"/>
  <c r="H183"/>
  <c r="J183"/>
  <c r="L183"/>
  <c r="N183"/>
  <c r="P183"/>
  <c r="R183"/>
  <c r="T183"/>
  <c r="V183"/>
  <c r="X183"/>
  <c r="B184"/>
  <c r="D184"/>
  <c r="F184"/>
  <c r="H184"/>
  <c r="J184"/>
  <c r="L184"/>
  <c r="N184"/>
  <c r="P184"/>
  <c r="R184"/>
  <c r="T184"/>
  <c r="V184"/>
  <c r="X184"/>
  <c r="B185"/>
  <c r="D185"/>
  <c r="F185"/>
  <c r="H185"/>
  <c r="J185"/>
  <c r="L185"/>
  <c r="N185"/>
  <c r="P185"/>
  <c r="R185"/>
  <c r="T185"/>
  <c r="V185"/>
  <c r="X185"/>
  <c r="B186"/>
  <c r="D186"/>
  <c r="F186"/>
  <c r="H186"/>
  <c r="J186"/>
  <c r="L186"/>
  <c r="N186"/>
  <c r="P186"/>
  <c r="R186"/>
  <c r="T186"/>
  <c r="V186"/>
  <c r="X186"/>
  <c r="X53" i="10"/>
  <c r="V53"/>
  <c r="T53"/>
  <c r="R53"/>
  <c r="P53"/>
  <c r="L53"/>
  <c r="J53"/>
  <c r="H53"/>
  <c r="Y53"/>
  <c r="W53"/>
  <c r="U53"/>
  <c r="S53"/>
  <c r="Q53"/>
  <c r="O53"/>
  <c r="M53"/>
  <c r="I53"/>
  <c r="G53"/>
  <c r="F53"/>
  <c r="C121" i="5"/>
  <c r="C120"/>
  <c r="B201" i="4"/>
  <c r="C201" i="3"/>
  <c r="S54" i="10"/>
  <c r="K54"/>
  <c r="D54" i="12"/>
  <c r="B54"/>
  <c r="W54" i="10"/>
  <c r="W180" s="1"/>
  <c r="O54"/>
  <c r="O180" s="1"/>
  <c r="G54"/>
  <c r="G180" s="1"/>
  <c r="Y54"/>
  <c r="U54"/>
  <c r="Q54"/>
  <c r="M54"/>
  <c r="I54"/>
  <c r="I180" s="1"/>
  <c r="Y54" i="12"/>
  <c r="W54"/>
  <c r="U54"/>
  <c r="S54"/>
  <c r="Q54"/>
  <c r="O54"/>
  <c r="M54"/>
  <c r="K54"/>
  <c r="I54"/>
  <c r="I116" s="1"/>
  <c r="G54"/>
  <c r="G116" s="1"/>
  <c r="B54" i="10"/>
  <c r="B116" s="1"/>
  <c r="Y56"/>
  <c r="W56"/>
  <c r="U56"/>
  <c r="S56"/>
  <c r="Q56"/>
  <c r="O56"/>
  <c r="M56"/>
  <c r="K56"/>
  <c r="I56"/>
  <c r="G56"/>
  <c r="G59" i="12"/>
  <c r="G185" s="1"/>
  <c r="I59"/>
  <c r="I181" s="1"/>
  <c r="K59"/>
  <c r="M59"/>
  <c r="M181" s="1"/>
  <c r="O59"/>
  <c r="O181" s="1"/>
  <c r="Q59"/>
  <c r="Q181" s="1"/>
  <c r="S59"/>
  <c r="S181" s="1"/>
  <c r="U59"/>
  <c r="W59"/>
  <c r="W181" s="1"/>
  <c r="Y59"/>
  <c r="Y181" s="1"/>
  <c r="H57" i="10"/>
  <c r="H183" s="1"/>
  <c r="J57"/>
  <c r="J183" s="1"/>
  <c r="L57"/>
  <c r="N57"/>
  <c r="N119" s="1"/>
  <c r="P57"/>
  <c r="P119" s="1"/>
  <c r="R57"/>
  <c r="R119" s="1"/>
  <c r="T57"/>
  <c r="T183" s="1"/>
  <c r="V57"/>
  <c r="X57"/>
  <c r="X183" s="1"/>
  <c r="X54"/>
  <c r="V54"/>
  <c r="T54"/>
  <c r="R54"/>
  <c r="R180" s="1"/>
  <c r="P54"/>
  <c r="P180" s="1"/>
  <c r="N54"/>
  <c r="L54"/>
  <c r="J54"/>
  <c r="J180" s="1"/>
  <c r="H54"/>
  <c r="E54" i="12"/>
  <c r="C54"/>
  <c r="D54" i="10"/>
  <c r="D116" s="1"/>
  <c r="X54" i="12"/>
  <c r="V54"/>
  <c r="T54"/>
  <c r="R54"/>
  <c r="P54"/>
  <c r="N54"/>
  <c r="L54"/>
  <c r="J54"/>
  <c r="J116" s="1"/>
  <c r="H54"/>
  <c r="H116" s="1"/>
  <c r="E54" i="10"/>
  <c r="E116" s="1"/>
  <c r="C54"/>
  <c r="C116" s="1"/>
  <c r="X56"/>
  <c r="X118" s="1"/>
  <c r="V56"/>
  <c r="T56"/>
  <c r="R56"/>
  <c r="P56"/>
  <c r="N56"/>
  <c r="N118" s="1"/>
  <c r="L56"/>
  <c r="J56"/>
  <c r="H56"/>
  <c r="H59" i="12"/>
  <c r="H181" s="1"/>
  <c r="J59"/>
  <c r="J185" s="1"/>
  <c r="L59"/>
  <c r="L181" s="1"/>
  <c r="N59"/>
  <c r="N181" s="1"/>
  <c r="P59"/>
  <c r="P181" s="1"/>
  <c r="R59"/>
  <c r="R181" s="1"/>
  <c r="T59"/>
  <c r="T181" s="1"/>
  <c r="V59"/>
  <c r="V181" s="1"/>
  <c r="X59"/>
  <c r="X181" s="1"/>
  <c r="G57" i="10"/>
  <c r="G183" s="1"/>
  <c r="I57"/>
  <c r="I119" s="1"/>
  <c r="K57"/>
  <c r="K183" s="1"/>
  <c r="M57"/>
  <c r="O57"/>
  <c r="O119" s="1"/>
  <c r="Q57"/>
  <c r="Q119" s="1"/>
  <c r="S57"/>
  <c r="U57"/>
  <c r="U183" s="1"/>
  <c r="W57"/>
  <c r="W183" s="1"/>
  <c r="Y57"/>
  <c r="Y183" s="1"/>
  <c r="F56"/>
  <c r="F54" i="12"/>
  <c r="F54" i="10"/>
  <c r="M57" i="12"/>
  <c r="M183" s="1"/>
  <c r="S57"/>
  <c r="H60" i="10"/>
  <c r="H121" s="1"/>
  <c r="J60"/>
  <c r="J122" s="1"/>
  <c r="L60"/>
  <c r="N60"/>
  <c r="N121" s="1"/>
  <c r="P60"/>
  <c r="P121" s="1"/>
  <c r="R60"/>
  <c r="R121" s="1"/>
  <c r="T60"/>
  <c r="T122" s="1"/>
  <c r="V60"/>
  <c r="X60"/>
  <c r="X122" s="1"/>
  <c r="H57" i="12"/>
  <c r="H183" s="1"/>
  <c r="J57"/>
  <c r="J183" s="1"/>
  <c r="L57"/>
  <c r="N57"/>
  <c r="P57"/>
  <c r="R57"/>
  <c r="T57"/>
  <c r="T183" s="1"/>
  <c r="V57"/>
  <c r="X57"/>
  <c r="H58"/>
  <c r="H184" s="1"/>
  <c r="J58"/>
  <c r="J184" s="1"/>
  <c r="L58"/>
  <c r="L180" s="1"/>
  <c r="N58"/>
  <c r="N180" s="1"/>
  <c r="P58"/>
  <c r="P180" s="1"/>
  <c r="R58"/>
  <c r="R180" s="1"/>
  <c r="T58"/>
  <c r="T180" s="1"/>
  <c r="V58"/>
  <c r="V180" s="1"/>
  <c r="X58"/>
  <c r="X180" s="1"/>
  <c r="H60"/>
  <c r="H122" s="1"/>
  <c r="J60"/>
  <c r="J122" s="1"/>
  <c r="L60"/>
  <c r="N60"/>
  <c r="P60"/>
  <c r="R60"/>
  <c r="T60"/>
  <c r="V60"/>
  <c r="X60"/>
  <c r="G60" i="10"/>
  <c r="G182" s="1"/>
  <c r="I60"/>
  <c r="I122" s="1"/>
  <c r="K60"/>
  <c r="K182" s="1"/>
  <c r="M60"/>
  <c r="O60"/>
  <c r="O121" s="1"/>
  <c r="Q60"/>
  <c r="Q182" s="1"/>
  <c r="S60"/>
  <c r="U60"/>
  <c r="U121" s="1"/>
  <c r="W60"/>
  <c r="W121" s="1"/>
  <c r="Y60"/>
  <c r="Y182" s="1"/>
  <c r="G57" i="12"/>
  <c r="G183" s="1"/>
  <c r="I57"/>
  <c r="I183" s="1"/>
  <c r="K57"/>
  <c r="O57"/>
  <c r="Q57"/>
  <c r="Q183" s="1"/>
  <c r="U57"/>
  <c r="W57"/>
  <c r="Y57"/>
  <c r="G58"/>
  <c r="G184" s="1"/>
  <c r="I58"/>
  <c r="I184" s="1"/>
  <c r="K58"/>
  <c r="K184" s="1"/>
  <c r="M58"/>
  <c r="M184" s="1"/>
  <c r="O58"/>
  <c r="O184" s="1"/>
  <c r="Q58"/>
  <c r="Q184" s="1"/>
  <c r="S58"/>
  <c r="S184" s="1"/>
  <c r="U58"/>
  <c r="U184" s="1"/>
  <c r="W58"/>
  <c r="W184" s="1"/>
  <c r="Y58"/>
  <c r="Y184" s="1"/>
  <c r="G60"/>
  <c r="G122" s="1"/>
  <c r="I60"/>
  <c r="I122" s="1"/>
  <c r="K60"/>
  <c r="M60"/>
  <c r="O60"/>
  <c r="Q60"/>
  <c r="S60"/>
  <c r="U60"/>
  <c r="W60"/>
  <c r="Y60"/>
  <c r="G59" i="10"/>
  <c r="G120" s="1"/>
  <c r="C60" i="12"/>
  <c r="C122" s="1"/>
  <c r="E60"/>
  <c r="E122" s="1"/>
  <c r="C60" i="10"/>
  <c r="C182" s="1"/>
  <c r="E60"/>
  <c r="E182" s="1"/>
  <c r="B60" i="12"/>
  <c r="B122" s="1"/>
  <c r="D60"/>
  <c r="D122" s="1"/>
  <c r="F60"/>
  <c r="F122" s="1"/>
  <c r="B60" i="10"/>
  <c r="B182" s="1"/>
  <c r="D60"/>
  <c r="D182" s="1"/>
  <c r="F60"/>
  <c r="F122" s="1"/>
  <c r="C59" i="12"/>
  <c r="E59"/>
  <c r="C59" i="10"/>
  <c r="C121" s="1"/>
  <c r="E59"/>
  <c r="E181" s="1"/>
  <c r="B59" i="12"/>
  <c r="D59"/>
  <c r="F59"/>
  <c r="B59" i="10"/>
  <c r="B181" s="1"/>
  <c r="D59"/>
  <c r="D181" s="1"/>
  <c r="F59"/>
  <c r="F185" s="1"/>
  <c r="C57" i="12"/>
  <c r="C183" s="1"/>
  <c r="E57"/>
  <c r="E183" s="1"/>
  <c r="C57" i="10"/>
  <c r="C118" s="1"/>
  <c r="E57"/>
  <c r="E118" s="1"/>
  <c r="B57" i="12"/>
  <c r="B183" s="1"/>
  <c r="D57"/>
  <c r="D183" s="1"/>
  <c r="F57"/>
  <c r="F183" s="1"/>
  <c r="B57" i="10"/>
  <c r="B183" s="1"/>
  <c r="D57"/>
  <c r="D118" s="1"/>
  <c r="F57"/>
  <c r="F183" s="1"/>
  <c r="C58" i="12"/>
  <c r="C184" s="1"/>
  <c r="E58"/>
  <c r="E184" s="1"/>
  <c r="C58" i="10"/>
  <c r="C184" s="1"/>
  <c r="E58"/>
  <c r="E184" s="1"/>
  <c r="B58" i="12"/>
  <c r="B184" s="1"/>
  <c r="D58"/>
  <c r="D184" s="1"/>
  <c r="F58"/>
  <c r="F184" s="1"/>
  <c r="B58" i="10"/>
  <c r="B184" s="1"/>
  <c r="D58"/>
  <c r="D184" s="1"/>
  <c r="F58"/>
  <c r="F184" s="1"/>
  <c r="E201" i="3"/>
  <c r="G201"/>
  <c r="I201"/>
  <c r="K201"/>
  <c r="M201"/>
  <c r="O201"/>
  <c r="Q201"/>
  <c r="S201"/>
  <c r="U201"/>
  <c r="W201"/>
  <c r="Y201"/>
  <c r="B201"/>
  <c r="D201"/>
  <c r="F201"/>
  <c r="H201"/>
  <c r="J201"/>
  <c r="L201"/>
  <c r="N201"/>
  <c r="P201"/>
  <c r="R201"/>
  <c r="T201"/>
  <c r="V201"/>
  <c r="X201"/>
  <c r="C201" i="4"/>
  <c r="E201"/>
  <c r="G201"/>
  <c r="I201"/>
  <c r="K201"/>
  <c r="M201"/>
  <c r="O201"/>
  <c r="Q201"/>
  <c r="S201"/>
  <c r="U201"/>
  <c r="W201"/>
  <c r="Y201"/>
  <c r="D201"/>
  <c r="F201"/>
  <c r="H201"/>
  <c r="J201"/>
  <c r="L201"/>
  <c r="N201"/>
  <c r="P201"/>
  <c r="R201"/>
  <c r="T201"/>
  <c r="V201"/>
  <c r="X201"/>
  <c r="Y201" i="5"/>
  <c r="W201"/>
  <c r="U201"/>
  <c r="S201"/>
  <c r="Q201"/>
  <c r="O201"/>
  <c r="M201"/>
  <c r="K201"/>
  <c r="I201"/>
  <c r="G201"/>
  <c r="E201"/>
  <c r="C201"/>
  <c r="X201"/>
  <c r="V201"/>
  <c r="T201"/>
  <c r="R201"/>
  <c r="P201"/>
  <c r="N201"/>
  <c r="L201"/>
  <c r="J201"/>
  <c r="H201"/>
  <c r="F201"/>
  <c r="D201"/>
  <c r="B201"/>
  <c r="I120" i="10"/>
  <c r="K120"/>
  <c r="O120"/>
  <c r="Q120"/>
  <c r="U120"/>
  <c r="W120"/>
  <c r="Y120"/>
  <c r="K181"/>
  <c r="H120"/>
  <c r="J120"/>
  <c r="N120"/>
  <c r="P120"/>
  <c r="R120"/>
  <c r="T120"/>
  <c r="X53" i="12"/>
  <c r="V53"/>
  <c r="T53"/>
  <c r="R53"/>
  <c r="P53"/>
  <c r="N53"/>
  <c r="L53"/>
  <c r="J53"/>
  <c r="H53"/>
  <c r="F53"/>
  <c r="D53"/>
  <c r="B53"/>
  <c r="Y53"/>
  <c r="W53"/>
  <c r="U53"/>
  <c r="S53"/>
  <c r="Q53"/>
  <c r="O53"/>
  <c r="M53"/>
  <c r="K53"/>
  <c r="I53"/>
  <c r="G53"/>
  <c r="E53"/>
  <c r="C53"/>
  <c r="C118" i="3"/>
  <c r="E118"/>
  <c r="G118"/>
  <c r="I118"/>
  <c r="K118"/>
  <c r="M118"/>
  <c r="O118"/>
  <c r="Q118"/>
  <c r="S118"/>
  <c r="U118"/>
  <c r="W118"/>
  <c r="Y118"/>
  <c r="C119"/>
  <c r="E119"/>
  <c r="G119"/>
  <c r="I119"/>
  <c r="K119"/>
  <c r="M119"/>
  <c r="O119"/>
  <c r="Q119"/>
  <c r="S119"/>
  <c r="U119"/>
  <c r="W119"/>
  <c r="Y119"/>
  <c r="C120"/>
  <c r="E120"/>
  <c r="G120"/>
  <c r="I120"/>
  <c r="K120"/>
  <c r="M120"/>
  <c r="O120"/>
  <c r="Q120"/>
  <c r="S120"/>
  <c r="U120"/>
  <c r="W120"/>
  <c r="Y120"/>
  <c r="C121"/>
  <c r="E121"/>
  <c r="G121"/>
  <c r="I121"/>
  <c r="K121"/>
  <c r="M121"/>
  <c r="O121"/>
  <c r="Q121"/>
  <c r="S121"/>
  <c r="U121"/>
  <c r="W121"/>
  <c r="Y121"/>
  <c r="C179"/>
  <c r="E179"/>
  <c r="G179"/>
  <c r="I179"/>
  <c r="K179"/>
  <c r="M179"/>
  <c r="O179"/>
  <c r="Q179"/>
  <c r="S179"/>
  <c r="U179"/>
  <c r="W179"/>
  <c r="Y179"/>
  <c r="C180"/>
  <c r="E180"/>
  <c r="G180"/>
  <c r="I180"/>
  <c r="K180"/>
  <c r="M180"/>
  <c r="O180"/>
  <c r="Q180"/>
  <c r="S180"/>
  <c r="U180"/>
  <c r="W180"/>
  <c r="Y180"/>
  <c r="C181"/>
  <c r="E181"/>
  <c r="G181"/>
  <c r="I181"/>
  <c r="K181"/>
  <c r="M181"/>
  <c r="O181"/>
  <c r="Q181"/>
  <c r="S181"/>
  <c r="U181"/>
  <c r="W181"/>
  <c r="Y181"/>
  <c r="C182"/>
  <c r="E182"/>
  <c r="G182"/>
  <c r="I182"/>
  <c r="K182"/>
  <c r="M182"/>
  <c r="O182"/>
  <c r="Q182"/>
  <c r="S182"/>
  <c r="U182"/>
  <c r="W182"/>
  <c r="Y182"/>
  <c r="B118"/>
  <c r="D118"/>
  <c r="F118"/>
  <c r="H118"/>
  <c r="J118"/>
  <c r="L118"/>
  <c r="N118"/>
  <c r="P118"/>
  <c r="R118"/>
  <c r="T118"/>
  <c r="V118"/>
  <c r="X118"/>
  <c r="B119"/>
  <c r="D119"/>
  <c r="F119"/>
  <c r="H119"/>
  <c r="J119"/>
  <c r="L119"/>
  <c r="N119"/>
  <c r="P119"/>
  <c r="R119"/>
  <c r="T119"/>
  <c r="V119"/>
  <c r="X119"/>
  <c r="B120"/>
  <c r="D120"/>
  <c r="F120"/>
  <c r="H120"/>
  <c r="J120"/>
  <c r="L120"/>
  <c r="N120"/>
  <c r="P120"/>
  <c r="R120"/>
  <c r="T120"/>
  <c r="V120"/>
  <c r="X120"/>
  <c r="B121"/>
  <c r="D121"/>
  <c r="F121"/>
  <c r="H121"/>
  <c r="J121"/>
  <c r="L121"/>
  <c r="N121"/>
  <c r="P121"/>
  <c r="R121"/>
  <c r="T121"/>
  <c r="V121"/>
  <c r="X121"/>
  <c r="B179"/>
  <c r="D179"/>
  <c r="F179"/>
  <c r="H179"/>
  <c r="J179"/>
  <c r="L179"/>
  <c r="N179"/>
  <c r="P179"/>
  <c r="R179"/>
  <c r="T179"/>
  <c r="V179"/>
  <c r="X179"/>
  <c r="B180"/>
  <c r="D180"/>
  <c r="F180"/>
  <c r="H180"/>
  <c r="J180"/>
  <c r="L180"/>
  <c r="N180"/>
  <c r="P180"/>
  <c r="R180"/>
  <c r="T180"/>
  <c r="V180"/>
  <c r="X180"/>
  <c r="B181"/>
  <c r="D181"/>
  <c r="F181"/>
  <c r="H181"/>
  <c r="J181"/>
  <c r="L181"/>
  <c r="N181"/>
  <c r="P181"/>
  <c r="R181"/>
  <c r="T181"/>
  <c r="V181"/>
  <c r="X181"/>
  <c r="B182"/>
  <c r="D182"/>
  <c r="F182"/>
  <c r="H182"/>
  <c r="J182"/>
  <c r="L182"/>
  <c r="N182"/>
  <c r="P182"/>
  <c r="R182"/>
  <c r="T182"/>
  <c r="V182"/>
  <c r="X182"/>
  <c r="C118" i="4"/>
  <c r="E118"/>
  <c r="G118"/>
  <c r="I118"/>
  <c r="K118"/>
  <c r="M118"/>
  <c r="O118"/>
  <c r="Q118"/>
  <c r="S118"/>
  <c r="U118"/>
  <c r="W118"/>
  <c r="Y118"/>
  <c r="C119"/>
  <c r="E119"/>
  <c r="G119"/>
  <c r="I119"/>
  <c r="K119"/>
  <c r="M119"/>
  <c r="O119"/>
  <c r="Q119"/>
  <c r="S119"/>
  <c r="U119"/>
  <c r="W119"/>
  <c r="Y119"/>
  <c r="C120"/>
  <c r="E120"/>
  <c r="G120"/>
  <c r="I120"/>
  <c r="K120"/>
  <c r="M120"/>
  <c r="O120"/>
  <c r="Q120"/>
  <c r="S120"/>
  <c r="U120"/>
  <c r="W120"/>
  <c r="Y120"/>
  <c r="C121"/>
  <c r="E121"/>
  <c r="G121"/>
  <c r="I121"/>
  <c r="K121"/>
  <c r="M121"/>
  <c r="O121"/>
  <c r="Q121"/>
  <c r="S121"/>
  <c r="U121"/>
  <c r="W121"/>
  <c r="Y121"/>
  <c r="C179"/>
  <c r="E179"/>
  <c r="G179"/>
  <c r="I179"/>
  <c r="K179"/>
  <c r="M179"/>
  <c r="O179"/>
  <c r="Q179"/>
  <c r="S179"/>
  <c r="U179"/>
  <c r="W179"/>
  <c r="Y179"/>
  <c r="C180"/>
  <c r="E180"/>
  <c r="G180"/>
  <c r="I180"/>
  <c r="K180"/>
  <c r="M180"/>
  <c r="O180"/>
  <c r="Q180"/>
  <c r="S180"/>
  <c r="U180"/>
  <c r="W180"/>
  <c r="Y180"/>
  <c r="C181"/>
  <c r="E181"/>
  <c r="G181"/>
  <c r="I181"/>
  <c r="K181"/>
  <c r="M181"/>
  <c r="O181"/>
  <c r="Q181"/>
  <c r="S181"/>
  <c r="U181"/>
  <c r="W181"/>
  <c r="Y181"/>
  <c r="C182"/>
  <c r="E182"/>
  <c r="G182"/>
  <c r="I182"/>
  <c r="K182"/>
  <c r="M182"/>
  <c r="O182"/>
  <c r="Q182"/>
  <c r="S182"/>
  <c r="U182"/>
  <c r="W182"/>
  <c r="Y182"/>
  <c r="B118"/>
  <c r="D118"/>
  <c r="F118"/>
  <c r="H118"/>
  <c r="J118"/>
  <c r="L118"/>
  <c r="N118"/>
  <c r="P118"/>
  <c r="R118"/>
  <c r="T118"/>
  <c r="V118"/>
  <c r="X118"/>
  <c r="B119"/>
  <c r="D119"/>
  <c r="F119"/>
  <c r="H119"/>
  <c r="J119"/>
  <c r="L119"/>
  <c r="N119"/>
  <c r="P119"/>
  <c r="R119"/>
  <c r="T119"/>
  <c r="V119"/>
  <c r="X119"/>
  <c r="B120"/>
  <c r="D120"/>
  <c r="F120"/>
  <c r="H120"/>
  <c r="J120"/>
  <c r="L120"/>
  <c r="N120"/>
  <c r="P120"/>
  <c r="R120"/>
  <c r="T120"/>
  <c r="V120"/>
  <c r="X120"/>
  <c r="B121"/>
  <c r="D121"/>
  <c r="F121"/>
  <c r="H121"/>
  <c r="J121"/>
  <c r="L121"/>
  <c r="N121"/>
  <c r="P121"/>
  <c r="R121"/>
  <c r="T121"/>
  <c r="V121"/>
  <c r="X121"/>
  <c r="B179"/>
  <c r="D179"/>
  <c r="F179"/>
  <c r="H179"/>
  <c r="J179"/>
  <c r="L179"/>
  <c r="N179"/>
  <c r="P179"/>
  <c r="R179"/>
  <c r="T179"/>
  <c r="V179"/>
  <c r="X179"/>
  <c r="B180"/>
  <c r="D180"/>
  <c r="F180"/>
  <c r="H180"/>
  <c r="J180"/>
  <c r="L180"/>
  <c r="N180"/>
  <c r="P180"/>
  <c r="R180"/>
  <c r="T180"/>
  <c r="V180"/>
  <c r="X180"/>
  <c r="B181"/>
  <c r="D181"/>
  <c r="F181"/>
  <c r="H181"/>
  <c r="J181"/>
  <c r="L181"/>
  <c r="N181"/>
  <c r="P181"/>
  <c r="R181"/>
  <c r="T181"/>
  <c r="V181"/>
  <c r="X181"/>
  <c r="B182"/>
  <c r="D182"/>
  <c r="F182"/>
  <c r="H182"/>
  <c r="J182"/>
  <c r="L182"/>
  <c r="N182"/>
  <c r="P182"/>
  <c r="R182"/>
  <c r="T182"/>
  <c r="V182"/>
  <c r="X182"/>
  <c r="C118" i="5"/>
  <c r="E118"/>
  <c r="G118"/>
  <c r="I118"/>
  <c r="K118"/>
  <c r="M118"/>
  <c r="O118"/>
  <c r="Q118"/>
  <c r="S118"/>
  <c r="U118"/>
  <c r="W118"/>
  <c r="Y118"/>
  <c r="C119"/>
  <c r="E119"/>
  <c r="G119"/>
  <c r="I119"/>
  <c r="K119"/>
  <c r="M119"/>
  <c r="O119"/>
  <c r="Q119"/>
  <c r="S119"/>
  <c r="U119"/>
  <c r="W119"/>
  <c r="Y119"/>
  <c r="E120"/>
  <c r="G120"/>
  <c r="I120"/>
  <c r="K120"/>
  <c r="M120"/>
  <c r="O120"/>
  <c r="Q120"/>
  <c r="S120"/>
  <c r="U120"/>
  <c r="W120"/>
  <c r="Y120"/>
  <c r="E121"/>
  <c r="G121"/>
  <c r="I121"/>
  <c r="K121"/>
  <c r="M121"/>
  <c r="O121"/>
  <c r="Q121"/>
  <c r="S121"/>
  <c r="U121"/>
  <c r="W121"/>
  <c r="Y121"/>
  <c r="C179"/>
  <c r="E179"/>
  <c r="G179"/>
  <c r="I179"/>
  <c r="K179"/>
  <c r="M179"/>
  <c r="O179"/>
  <c r="Q179"/>
  <c r="S179"/>
  <c r="U179"/>
  <c r="W179"/>
  <c r="Y179"/>
  <c r="C180"/>
  <c r="E180"/>
  <c r="G180"/>
  <c r="I180"/>
  <c r="K180"/>
  <c r="M180"/>
  <c r="O180"/>
  <c r="Q180"/>
  <c r="S180"/>
  <c r="U180"/>
  <c r="W180"/>
  <c r="Y180"/>
  <c r="C181"/>
  <c r="E181"/>
  <c r="G181"/>
  <c r="I181"/>
  <c r="K181"/>
  <c r="M181"/>
  <c r="O181"/>
  <c r="Q181"/>
  <c r="S181"/>
  <c r="U181"/>
  <c r="W181"/>
  <c r="Y181"/>
  <c r="C182"/>
  <c r="E182"/>
  <c r="G182"/>
  <c r="I182"/>
  <c r="K182"/>
  <c r="M182"/>
  <c r="O182"/>
  <c r="Q182"/>
  <c r="S182"/>
  <c r="U182"/>
  <c r="W182"/>
  <c r="Y182"/>
  <c r="B118"/>
  <c r="D118"/>
  <c r="F118"/>
  <c r="H118"/>
  <c r="J118"/>
  <c r="L118"/>
  <c r="N118"/>
  <c r="P118"/>
  <c r="R118"/>
  <c r="T118"/>
  <c r="V118"/>
  <c r="X118"/>
  <c r="B119"/>
  <c r="D119"/>
  <c r="F119"/>
  <c r="H119"/>
  <c r="J119"/>
  <c r="L119"/>
  <c r="N119"/>
  <c r="P119"/>
  <c r="R119"/>
  <c r="T119"/>
  <c r="V119"/>
  <c r="X119"/>
  <c r="B120"/>
  <c r="D120"/>
  <c r="F120"/>
  <c r="H120"/>
  <c r="J120"/>
  <c r="L120"/>
  <c r="N120"/>
  <c r="P120"/>
  <c r="R120"/>
  <c r="T120"/>
  <c r="V120"/>
  <c r="X120"/>
  <c r="D121"/>
  <c r="F121"/>
  <c r="H121"/>
  <c r="J121"/>
  <c r="L121"/>
  <c r="N121"/>
  <c r="P121"/>
  <c r="R121"/>
  <c r="T121"/>
  <c r="V121"/>
  <c r="X121"/>
  <c r="B179"/>
  <c r="D179"/>
  <c r="F179"/>
  <c r="H179"/>
  <c r="J179"/>
  <c r="L179"/>
  <c r="N179"/>
  <c r="P179"/>
  <c r="R179"/>
  <c r="T179"/>
  <c r="V179"/>
  <c r="X179"/>
  <c r="B180"/>
  <c r="D180"/>
  <c r="F180"/>
  <c r="H180"/>
  <c r="J180"/>
  <c r="L180"/>
  <c r="N180"/>
  <c r="P180"/>
  <c r="R180"/>
  <c r="T180"/>
  <c r="V180"/>
  <c r="X180"/>
  <c r="B181"/>
  <c r="D181"/>
  <c r="F181"/>
  <c r="H181"/>
  <c r="J181"/>
  <c r="L181"/>
  <c r="N181"/>
  <c r="P181"/>
  <c r="R181"/>
  <c r="T181"/>
  <c r="V181"/>
  <c r="X181"/>
  <c r="B182"/>
  <c r="D182"/>
  <c r="F182"/>
  <c r="H182"/>
  <c r="J182"/>
  <c r="L182"/>
  <c r="N182"/>
  <c r="P182"/>
  <c r="R182"/>
  <c r="T182"/>
  <c r="V182"/>
  <c r="X182"/>
  <c r="M56" i="12"/>
  <c r="K56"/>
  <c r="I56"/>
  <c r="E56"/>
  <c r="C56"/>
  <c r="Y56"/>
  <c r="W56"/>
  <c r="U56"/>
  <c r="S56"/>
  <c r="Q56"/>
  <c r="O56"/>
  <c r="G56"/>
  <c r="E117" i="10"/>
  <c r="C117"/>
  <c r="D117"/>
  <c r="B117"/>
  <c r="X56" i="12"/>
  <c r="V56"/>
  <c r="T56"/>
  <c r="R56"/>
  <c r="P56"/>
  <c r="N56"/>
  <c r="L56"/>
  <c r="J56"/>
  <c r="J117" s="1"/>
  <c r="H56"/>
  <c r="H117" s="1"/>
  <c r="F56"/>
  <c r="F117" s="1"/>
  <c r="D56"/>
  <c r="B56"/>
  <c r="X117" i="3"/>
  <c r="V117"/>
  <c r="T117"/>
  <c r="R117"/>
  <c r="P117"/>
  <c r="N117"/>
  <c r="L117"/>
  <c r="J117"/>
  <c r="H117"/>
  <c r="F117"/>
  <c r="D117"/>
  <c r="B117"/>
  <c r="Y117"/>
  <c r="W117"/>
  <c r="U117"/>
  <c r="S117"/>
  <c r="Q117"/>
  <c r="O117"/>
  <c r="M117"/>
  <c r="K117"/>
  <c r="I117"/>
  <c r="G117"/>
  <c r="E117"/>
  <c r="C117"/>
  <c r="X117" i="4"/>
  <c r="V117"/>
  <c r="T117"/>
  <c r="R117"/>
  <c r="P117"/>
  <c r="N117"/>
  <c r="L117"/>
  <c r="J117"/>
  <c r="H117"/>
  <c r="F117"/>
  <c r="D117"/>
  <c r="B117"/>
  <c r="Y117"/>
  <c r="W117"/>
  <c r="U117"/>
  <c r="S117"/>
  <c r="Q117"/>
  <c r="O117"/>
  <c r="M117"/>
  <c r="K117"/>
  <c r="I117"/>
  <c r="G117"/>
  <c r="E117"/>
  <c r="C117"/>
  <c r="X117" i="5"/>
  <c r="V117"/>
  <c r="T117"/>
  <c r="R117"/>
  <c r="P117"/>
  <c r="N117"/>
  <c r="L117"/>
  <c r="J117"/>
  <c r="H117"/>
  <c r="F117"/>
  <c r="D117"/>
  <c r="B117"/>
  <c r="Y117"/>
  <c r="W117"/>
  <c r="U117"/>
  <c r="S117"/>
  <c r="Q117"/>
  <c r="O117"/>
  <c r="M117"/>
  <c r="K117"/>
  <c r="I117"/>
  <c r="G117"/>
  <c r="E117"/>
  <c r="C117"/>
  <c r="U55" i="12"/>
  <c r="X116" i="3"/>
  <c r="V116"/>
  <c r="T116"/>
  <c r="R116"/>
  <c r="P116"/>
  <c r="N116"/>
  <c r="L116"/>
  <c r="J116"/>
  <c r="H116"/>
  <c r="F116"/>
  <c r="D116"/>
  <c r="B116"/>
  <c r="Y116"/>
  <c r="W116"/>
  <c r="U116"/>
  <c r="S116"/>
  <c r="Q116"/>
  <c r="O116"/>
  <c r="M116"/>
  <c r="K116"/>
  <c r="I116"/>
  <c r="G116"/>
  <c r="E116"/>
  <c r="C116"/>
  <c r="X116" i="4"/>
  <c r="V116"/>
  <c r="T116"/>
  <c r="R116"/>
  <c r="P116"/>
  <c r="N116"/>
  <c r="L116"/>
  <c r="J116"/>
  <c r="H116"/>
  <c r="F116"/>
  <c r="D116"/>
  <c r="B116"/>
  <c r="Y116"/>
  <c r="W116"/>
  <c r="U116"/>
  <c r="S116"/>
  <c r="Q116"/>
  <c r="O116"/>
  <c r="M116"/>
  <c r="K116"/>
  <c r="I116"/>
  <c r="G116"/>
  <c r="E116"/>
  <c r="C116"/>
  <c r="X116" i="5"/>
  <c r="V116"/>
  <c r="T116"/>
  <c r="R116"/>
  <c r="P116"/>
  <c r="N116"/>
  <c r="L116"/>
  <c r="J116"/>
  <c r="H116"/>
  <c r="F116"/>
  <c r="D116"/>
  <c r="B116"/>
  <c r="Y116"/>
  <c r="W116"/>
  <c r="U116"/>
  <c r="S116"/>
  <c r="Q116"/>
  <c r="O116"/>
  <c r="M116"/>
  <c r="K116"/>
  <c r="I116"/>
  <c r="G116"/>
  <c r="E116"/>
  <c r="C116"/>
  <c r="X115" i="3"/>
  <c r="V115"/>
  <c r="T115"/>
  <c r="R115"/>
  <c r="P115"/>
  <c r="N115"/>
  <c r="L115"/>
  <c r="J115"/>
  <c r="H115"/>
  <c r="F115"/>
  <c r="D115"/>
  <c r="B115"/>
  <c r="X115" i="4"/>
  <c r="V115"/>
  <c r="T115"/>
  <c r="R115"/>
  <c r="P115"/>
  <c r="N115"/>
  <c r="L115"/>
  <c r="J115"/>
  <c r="H115"/>
  <c r="F115"/>
  <c r="D115"/>
  <c r="B115"/>
  <c r="Y115" i="3"/>
  <c r="W115"/>
  <c r="U115"/>
  <c r="S115"/>
  <c r="Q115"/>
  <c r="O115"/>
  <c r="M115"/>
  <c r="K115"/>
  <c r="I115"/>
  <c r="G115"/>
  <c r="E115"/>
  <c r="C115"/>
  <c r="Y115" i="4"/>
  <c r="W115"/>
  <c r="U115"/>
  <c r="S115"/>
  <c r="Q115"/>
  <c r="O115"/>
  <c r="M115"/>
  <c r="K115"/>
  <c r="I115"/>
  <c r="G115"/>
  <c r="E115"/>
  <c r="C115"/>
  <c r="X115" i="5"/>
  <c r="V115"/>
  <c r="T115"/>
  <c r="R115"/>
  <c r="P115"/>
  <c r="N115"/>
  <c r="L115"/>
  <c r="J115"/>
  <c r="H115"/>
  <c r="F115"/>
  <c r="D115"/>
  <c r="B115"/>
  <c r="Y115"/>
  <c r="W115"/>
  <c r="U115"/>
  <c r="S115"/>
  <c r="Q115"/>
  <c r="O115"/>
  <c r="M115"/>
  <c r="K115"/>
  <c r="I115"/>
  <c r="G115"/>
  <c r="E115"/>
  <c r="C115"/>
  <c r="N53" i="10"/>
  <c r="K53"/>
  <c r="B52" i="4"/>
  <c r="C52"/>
  <c r="D52"/>
  <c r="E52"/>
  <c r="G52"/>
  <c r="G114" s="1"/>
  <c r="H52"/>
  <c r="H114" s="1"/>
  <c r="I52"/>
  <c r="I114" s="1"/>
  <c r="J52"/>
  <c r="J114" s="1"/>
  <c r="K52"/>
  <c r="K114" s="1"/>
  <c r="L52"/>
  <c r="L114" s="1"/>
  <c r="M52"/>
  <c r="M114" s="1"/>
  <c r="N52"/>
  <c r="N114" s="1"/>
  <c r="O52"/>
  <c r="O114" s="1"/>
  <c r="P52"/>
  <c r="P114" s="1"/>
  <c r="Q52"/>
  <c r="Q114" s="1"/>
  <c r="R52"/>
  <c r="R114" s="1"/>
  <c r="S52"/>
  <c r="S178" s="1"/>
  <c r="T52"/>
  <c r="T178" s="1"/>
  <c r="U52"/>
  <c r="U114" s="1"/>
  <c r="V52"/>
  <c r="V114" s="1"/>
  <c r="W52"/>
  <c r="W114" s="1"/>
  <c r="X52"/>
  <c r="X114" s="1"/>
  <c r="Y52"/>
  <c r="Y114" s="1"/>
  <c r="B52" i="3"/>
  <c r="C52"/>
  <c r="D52"/>
  <c r="E52"/>
  <c r="F52"/>
  <c r="G52"/>
  <c r="H52"/>
  <c r="I52"/>
  <c r="J52"/>
  <c r="K52"/>
  <c r="L52"/>
  <c r="M52"/>
  <c r="N52"/>
  <c r="O52"/>
  <c r="P52"/>
  <c r="Q52"/>
  <c r="R52"/>
  <c r="S52"/>
  <c r="T52"/>
  <c r="U52"/>
  <c r="V52"/>
  <c r="W52"/>
  <c r="X52"/>
  <c r="Y52"/>
  <c r="B52" i="5"/>
  <c r="C52"/>
  <c r="C114" s="1"/>
  <c r="D52"/>
  <c r="E52"/>
  <c r="E114" s="1"/>
  <c r="F52"/>
  <c r="G52"/>
  <c r="G114" s="1"/>
  <c r="H52"/>
  <c r="H114" s="1"/>
  <c r="I52"/>
  <c r="I178" s="1"/>
  <c r="J52"/>
  <c r="J114" s="1"/>
  <c r="K52"/>
  <c r="K114" s="1"/>
  <c r="L52"/>
  <c r="L114" s="1"/>
  <c r="M52"/>
  <c r="M178" s="1"/>
  <c r="N52"/>
  <c r="N114" s="1"/>
  <c r="O52"/>
  <c r="O114" s="1"/>
  <c r="P52"/>
  <c r="P114" s="1"/>
  <c r="Q52"/>
  <c r="Q178" s="1"/>
  <c r="R52"/>
  <c r="R114" s="1"/>
  <c r="S52"/>
  <c r="S178" s="1"/>
  <c r="T52"/>
  <c r="T178" s="1"/>
  <c r="U52"/>
  <c r="U178" s="1"/>
  <c r="V52"/>
  <c r="V114" s="1"/>
  <c r="W52"/>
  <c r="W114" s="1"/>
  <c r="X52"/>
  <c r="X114" s="1"/>
  <c r="Y52"/>
  <c r="Y178" s="1"/>
  <c r="Y6" i="3"/>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
  <c r="Y6" i="4"/>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175" s="1"/>
  <c r="Y50"/>
  <c r="Y176" s="1"/>
  <c r="Y51"/>
  <c r="Y177" s="1"/>
  <c r="Y5"/>
  <c r="Y5" i="5"/>
  <c r="Y125" i="10" l="1"/>
  <c r="Y186"/>
  <c r="T186"/>
  <c r="P186"/>
  <c r="J186"/>
  <c r="F186"/>
  <c r="B186"/>
  <c r="D185"/>
  <c r="R183"/>
  <c r="N183"/>
  <c r="D183"/>
  <c r="W186"/>
  <c r="Q186"/>
  <c r="K186"/>
  <c r="G186"/>
  <c r="C186"/>
  <c r="G185"/>
  <c r="C185"/>
  <c r="Q183"/>
  <c r="C183"/>
  <c r="R186"/>
  <c r="N186"/>
  <c r="H186"/>
  <c r="D186"/>
  <c r="B185"/>
  <c r="P183"/>
  <c r="U186"/>
  <c r="O186"/>
  <c r="I186"/>
  <c r="E186"/>
  <c r="E185"/>
  <c r="O183"/>
  <c r="I183"/>
  <c r="E183"/>
  <c r="R122"/>
  <c r="N122"/>
  <c r="H122"/>
  <c r="D122"/>
  <c r="W122"/>
  <c r="Q122"/>
  <c r="K122"/>
  <c r="G122"/>
  <c r="C122"/>
  <c r="P122"/>
  <c r="B122"/>
  <c r="Y122"/>
  <c r="U122"/>
  <c r="O122"/>
  <c r="E122"/>
  <c r="M120" i="11"/>
  <c r="Y125"/>
  <c r="Q125"/>
  <c r="I125"/>
  <c r="C125"/>
  <c r="U124"/>
  <c r="K124"/>
  <c r="E124"/>
  <c r="Y123"/>
  <c r="Q123"/>
  <c r="C123"/>
  <c r="X124"/>
  <c r="P124"/>
  <c r="H124"/>
  <c r="J123"/>
  <c r="F123"/>
  <c r="B123"/>
  <c r="S125"/>
  <c r="M125"/>
  <c r="W124"/>
  <c r="O124"/>
  <c r="G124"/>
  <c r="M123"/>
  <c r="D124"/>
  <c r="I184"/>
  <c r="I123"/>
  <c r="R184"/>
  <c r="R123"/>
  <c r="S184"/>
  <c r="S123"/>
  <c r="V184"/>
  <c r="V123"/>
  <c r="R122"/>
  <c r="N122"/>
  <c r="H122"/>
  <c r="D122"/>
  <c r="N123"/>
  <c r="V122"/>
  <c r="I185"/>
  <c r="I124"/>
  <c r="K184"/>
  <c r="K123"/>
  <c r="F185"/>
  <c r="F124"/>
  <c r="P184"/>
  <c r="P123"/>
  <c r="T183"/>
  <c r="T122"/>
  <c r="M185"/>
  <c r="M124"/>
  <c r="L184"/>
  <c r="L123"/>
  <c r="F181" i="12"/>
  <c r="C181"/>
  <c r="U125" i="11"/>
  <c r="K125"/>
  <c r="E125"/>
  <c r="Y124"/>
  <c r="Q124"/>
  <c r="C124"/>
  <c r="U123"/>
  <c r="E123"/>
  <c r="Y122"/>
  <c r="Q122"/>
  <c r="K122"/>
  <c r="G122"/>
  <c r="C122"/>
  <c r="B125"/>
  <c r="R124"/>
  <c r="J124"/>
  <c r="H123"/>
  <c r="D123"/>
  <c r="P122"/>
  <c r="J122"/>
  <c r="F122"/>
  <c r="B122"/>
  <c r="W125"/>
  <c r="O125"/>
  <c r="G125"/>
  <c r="S124"/>
  <c r="W123"/>
  <c r="O123"/>
  <c r="G123"/>
  <c r="T123"/>
  <c r="L122"/>
  <c r="N185"/>
  <c r="G185"/>
  <c r="K185"/>
  <c r="M118"/>
  <c r="J184"/>
  <c r="F184"/>
  <c r="B184"/>
  <c r="M117"/>
  <c r="U184"/>
  <c r="E184"/>
  <c r="X184"/>
  <c r="H184"/>
  <c r="D184"/>
  <c r="M184"/>
  <c r="Y184"/>
  <c r="Q184"/>
  <c r="C184"/>
  <c r="W184"/>
  <c r="O184"/>
  <c r="G184"/>
  <c r="T184"/>
  <c r="N184"/>
  <c r="V120"/>
  <c r="V184" i="12"/>
  <c r="R184"/>
  <c r="N184"/>
  <c r="X184"/>
  <c r="T184"/>
  <c r="P184"/>
  <c r="L184"/>
  <c r="S120" i="11"/>
  <c r="P117" i="10"/>
  <c r="Q116"/>
  <c r="K116"/>
  <c r="O185" i="11"/>
  <c r="L118"/>
  <c r="S185"/>
  <c r="W185"/>
  <c r="V118"/>
  <c r="L185"/>
  <c r="S118"/>
  <c r="V52"/>
  <c r="L52"/>
  <c r="S52"/>
  <c r="M52"/>
  <c r="D181" i="12"/>
  <c r="R117" i="10"/>
  <c r="H116"/>
  <c r="D116" i="12"/>
  <c r="T179" i="10"/>
  <c r="U181"/>
  <c r="U116"/>
  <c r="T182"/>
  <c r="T117"/>
  <c r="T180"/>
  <c r="T181"/>
  <c r="U185" i="11"/>
  <c r="E185"/>
  <c r="P185"/>
  <c r="D185"/>
  <c r="X185"/>
  <c r="H185"/>
  <c r="Y185"/>
  <c r="Q185"/>
  <c r="C185"/>
  <c r="R185"/>
  <c r="J185"/>
  <c r="B185"/>
  <c r="H120"/>
  <c r="X120"/>
  <c r="R120"/>
  <c r="N120"/>
  <c r="Q118"/>
  <c r="K118"/>
  <c r="T182" i="12"/>
  <c r="T202"/>
  <c r="G120" i="11"/>
  <c r="U119"/>
  <c r="O119"/>
  <c r="I119"/>
  <c r="I117"/>
  <c r="O117"/>
  <c r="U117"/>
  <c r="G116"/>
  <c r="K116"/>
  <c r="Q116"/>
  <c r="Y116"/>
  <c r="I115"/>
  <c r="O115"/>
  <c r="U115"/>
  <c r="T179" i="12"/>
  <c r="Y119" i="11"/>
  <c r="Q119"/>
  <c r="K119"/>
  <c r="G119"/>
  <c r="Y121"/>
  <c r="G117"/>
  <c r="K117"/>
  <c r="Q117"/>
  <c r="Y117"/>
  <c r="I116"/>
  <c r="O116"/>
  <c r="U116"/>
  <c r="G115"/>
  <c r="K115"/>
  <c r="Q115"/>
  <c r="W118"/>
  <c r="W115"/>
  <c r="W121"/>
  <c r="W116"/>
  <c r="W119"/>
  <c r="W117"/>
  <c r="U121"/>
  <c r="O121"/>
  <c r="I121"/>
  <c r="W52"/>
  <c r="Q121"/>
  <c r="K121"/>
  <c r="Y115"/>
  <c r="K180" i="12"/>
  <c r="T120" i="11"/>
  <c r="P120"/>
  <c r="J120"/>
  <c r="Y118"/>
  <c r="U118"/>
  <c r="O118"/>
  <c r="I118"/>
  <c r="G118"/>
  <c r="H115"/>
  <c r="N115"/>
  <c r="R115"/>
  <c r="X115"/>
  <c r="T118"/>
  <c r="J115"/>
  <c r="P115"/>
  <c r="T115"/>
  <c r="Y120"/>
  <c r="U120"/>
  <c r="O120"/>
  <c r="I120"/>
  <c r="X118"/>
  <c r="R118"/>
  <c r="N118"/>
  <c r="H118"/>
  <c r="X121"/>
  <c r="H121"/>
  <c r="G121"/>
  <c r="W120"/>
  <c r="Q120"/>
  <c r="K120"/>
  <c r="P118"/>
  <c r="J118"/>
  <c r="Y142" i="3"/>
  <c r="V114"/>
  <c r="R114"/>
  <c r="R52" i="11"/>
  <c r="N114" i="3"/>
  <c r="N52" i="11"/>
  <c r="H114" i="3"/>
  <c r="H52" i="11"/>
  <c r="H178" s="1"/>
  <c r="B52"/>
  <c r="Y176" i="3"/>
  <c r="X52" i="10"/>
  <c r="X114" s="1"/>
  <c r="X52" i="11"/>
  <c r="X178" s="1"/>
  <c r="T178" i="3"/>
  <c r="T52" i="11"/>
  <c r="P114" i="3"/>
  <c r="P52" i="11"/>
  <c r="L114" i="3"/>
  <c r="J114"/>
  <c r="J52" i="11"/>
  <c r="F52" i="10"/>
  <c r="F114" s="1"/>
  <c r="F52" i="11"/>
  <c r="Y177" i="3"/>
  <c r="Y175"/>
  <c r="Y114"/>
  <c r="Y52" i="11"/>
  <c r="W52" i="10"/>
  <c r="W178" s="1"/>
  <c r="U114" i="3"/>
  <c r="U52" i="11"/>
  <c r="S114" i="3"/>
  <c r="Q114"/>
  <c r="Q52" i="11"/>
  <c r="Q178" s="1"/>
  <c r="O114" i="3"/>
  <c r="O52" i="11"/>
  <c r="M114" i="3"/>
  <c r="K114"/>
  <c r="K52" i="11"/>
  <c r="I114" i="3"/>
  <c r="I52" i="11"/>
  <c r="G114" i="3"/>
  <c r="G52" i="11"/>
  <c r="D52"/>
  <c r="E52"/>
  <c r="C52"/>
  <c r="Y5"/>
  <c r="C115"/>
  <c r="B115"/>
  <c r="F115"/>
  <c r="C116"/>
  <c r="B116"/>
  <c r="F116"/>
  <c r="E117"/>
  <c r="D117"/>
  <c r="V182"/>
  <c r="R182"/>
  <c r="N182"/>
  <c r="J182"/>
  <c r="F182"/>
  <c r="F121"/>
  <c r="B182"/>
  <c r="B121"/>
  <c r="V181"/>
  <c r="R181"/>
  <c r="N181"/>
  <c r="J181"/>
  <c r="F181"/>
  <c r="F120"/>
  <c r="B181"/>
  <c r="B120"/>
  <c r="V180"/>
  <c r="R180"/>
  <c r="N180"/>
  <c r="J180"/>
  <c r="F180"/>
  <c r="F119"/>
  <c r="B180"/>
  <c r="B119"/>
  <c r="V201"/>
  <c r="V179"/>
  <c r="R201"/>
  <c r="R179"/>
  <c r="N201"/>
  <c r="N179"/>
  <c r="J201"/>
  <c r="J179"/>
  <c r="F201"/>
  <c r="F179"/>
  <c r="F118"/>
  <c r="B201"/>
  <c r="B179"/>
  <c r="B118"/>
  <c r="W182"/>
  <c r="S182"/>
  <c r="O182"/>
  <c r="K182"/>
  <c r="G182"/>
  <c r="C182"/>
  <c r="C121"/>
  <c r="W181"/>
  <c r="S181"/>
  <c r="O181"/>
  <c r="K181"/>
  <c r="G181"/>
  <c r="C181"/>
  <c r="C120"/>
  <c r="W180"/>
  <c r="S180"/>
  <c r="O180"/>
  <c r="K180"/>
  <c r="G180"/>
  <c r="C180"/>
  <c r="C119"/>
  <c r="W201"/>
  <c r="W179"/>
  <c r="S201"/>
  <c r="S179"/>
  <c r="O201"/>
  <c r="O179"/>
  <c r="K201"/>
  <c r="K179"/>
  <c r="G201"/>
  <c r="G179"/>
  <c r="C201"/>
  <c r="C179"/>
  <c r="C118"/>
  <c r="X186"/>
  <c r="T186"/>
  <c r="P186"/>
  <c r="L186"/>
  <c r="H186"/>
  <c r="D186"/>
  <c r="X202"/>
  <c r="T202"/>
  <c r="P202"/>
  <c r="P183"/>
  <c r="L202"/>
  <c r="L183"/>
  <c r="H202"/>
  <c r="H183"/>
  <c r="D202"/>
  <c r="D183"/>
  <c r="Y186"/>
  <c r="U186"/>
  <c r="Q186"/>
  <c r="M186"/>
  <c r="I186"/>
  <c r="E186"/>
  <c r="Y202"/>
  <c r="Y183"/>
  <c r="U202"/>
  <c r="U183"/>
  <c r="Q202"/>
  <c r="Q183"/>
  <c r="M202"/>
  <c r="M183"/>
  <c r="I202"/>
  <c r="I183"/>
  <c r="E202"/>
  <c r="E183"/>
  <c r="E115"/>
  <c r="D115"/>
  <c r="E116"/>
  <c r="D116"/>
  <c r="C117"/>
  <c r="B117"/>
  <c r="F117"/>
  <c r="X182"/>
  <c r="T182"/>
  <c r="P182"/>
  <c r="L182"/>
  <c r="H182"/>
  <c r="D182"/>
  <c r="D121"/>
  <c r="X181"/>
  <c r="T181"/>
  <c r="P181"/>
  <c r="L181"/>
  <c r="H181"/>
  <c r="D181"/>
  <c r="D120"/>
  <c r="X180"/>
  <c r="T180"/>
  <c r="P180"/>
  <c r="L180"/>
  <c r="H180"/>
  <c r="D180"/>
  <c r="D119"/>
  <c r="X201"/>
  <c r="X179"/>
  <c r="T201"/>
  <c r="T179"/>
  <c r="P201"/>
  <c r="P179"/>
  <c r="L201"/>
  <c r="L179"/>
  <c r="H201"/>
  <c r="H179"/>
  <c r="D201"/>
  <c r="D179"/>
  <c r="D118"/>
  <c r="Y182"/>
  <c r="U182"/>
  <c r="Q182"/>
  <c r="M182"/>
  <c r="I182"/>
  <c r="E182"/>
  <c r="E121"/>
  <c r="Y181"/>
  <c r="U181"/>
  <c r="Q181"/>
  <c r="M181"/>
  <c r="I181"/>
  <c r="E181"/>
  <c r="E120"/>
  <c r="Y180"/>
  <c r="U180"/>
  <c r="Q180"/>
  <c r="M180"/>
  <c r="I180"/>
  <c r="E180"/>
  <c r="E119"/>
  <c r="Y201"/>
  <c r="Y179"/>
  <c r="U201"/>
  <c r="U179"/>
  <c r="Q201"/>
  <c r="Q179"/>
  <c r="M201"/>
  <c r="M179"/>
  <c r="I201"/>
  <c r="I179"/>
  <c r="E201"/>
  <c r="E179"/>
  <c r="E118"/>
  <c r="V186"/>
  <c r="R186"/>
  <c r="N186"/>
  <c r="J186"/>
  <c r="F186"/>
  <c r="B186"/>
  <c r="V202"/>
  <c r="V183"/>
  <c r="R202"/>
  <c r="R183"/>
  <c r="N202"/>
  <c r="N183"/>
  <c r="J202"/>
  <c r="J183"/>
  <c r="F202"/>
  <c r="F183"/>
  <c r="B202"/>
  <c r="B183"/>
  <c r="W186"/>
  <c r="S186"/>
  <c r="O186"/>
  <c r="K186"/>
  <c r="G186"/>
  <c r="C186"/>
  <c r="W202"/>
  <c r="W183"/>
  <c r="S202"/>
  <c r="S183"/>
  <c r="O202"/>
  <c r="O183"/>
  <c r="K202"/>
  <c r="K183"/>
  <c r="G202"/>
  <c r="G183"/>
  <c r="C202"/>
  <c r="C183"/>
  <c r="Q180" i="12"/>
  <c r="M180"/>
  <c r="N117"/>
  <c r="R117"/>
  <c r="V117"/>
  <c r="Q117"/>
  <c r="Y117"/>
  <c r="Y119"/>
  <c r="Y180"/>
  <c r="U119"/>
  <c r="U180"/>
  <c r="Y182"/>
  <c r="U182"/>
  <c r="Q182"/>
  <c r="M182"/>
  <c r="Y179"/>
  <c r="U179"/>
  <c r="O179"/>
  <c r="X182"/>
  <c r="P182"/>
  <c r="L182"/>
  <c r="X179"/>
  <c r="P179"/>
  <c r="L179"/>
  <c r="S179"/>
  <c r="X183"/>
  <c r="P183"/>
  <c r="L183"/>
  <c r="Y183"/>
  <c r="U183"/>
  <c r="L117"/>
  <c r="P117"/>
  <c r="T117"/>
  <c r="X117"/>
  <c r="O117"/>
  <c r="S117"/>
  <c r="W117"/>
  <c r="M117"/>
  <c r="W121"/>
  <c r="W182"/>
  <c r="S121"/>
  <c r="S182"/>
  <c r="O121"/>
  <c r="O182"/>
  <c r="W119"/>
  <c r="W180"/>
  <c r="S119"/>
  <c r="S180"/>
  <c r="O119"/>
  <c r="O180"/>
  <c r="V121"/>
  <c r="V182"/>
  <c r="R121"/>
  <c r="R182"/>
  <c r="N121"/>
  <c r="N182"/>
  <c r="P116"/>
  <c r="X116"/>
  <c r="M116"/>
  <c r="Q116"/>
  <c r="W179"/>
  <c r="Q179"/>
  <c r="V179"/>
  <c r="R179"/>
  <c r="N179"/>
  <c r="M179"/>
  <c r="U181"/>
  <c r="V183"/>
  <c r="R183"/>
  <c r="N183"/>
  <c r="W183"/>
  <c r="S183"/>
  <c r="O183"/>
  <c r="K122"/>
  <c r="K182"/>
  <c r="K179"/>
  <c r="K185"/>
  <c r="K181"/>
  <c r="K116"/>
  <c r="K183"/>
  <c r="X119"/>
  <c r="T119"/>
  <c r="P119"/>
  <c r="U116"/>
  <c r="Y121"/>
  <c r="U121"/>
  <c r="Q121"/>
  <c r="M121"/>
  <c r="Q119"/>
  <c r="M119"/>
  <c r="X121"/>
  <c r="T121"/>
  <c r="P121"/>
  <c r="L121"/>
  <c r="V119"/>
  <c r="R119"/>
  <c r="N119"/>
  <c r="Y118"/>
  <c r="U118"/>
  <c r="O118"/>
  <c r="X118"/>
  <c r="T118"/>
  <c r="P118"/>
  <c r="S118"/>
  <c r="V120"/>
  <c r="R120"/>
  <c r="N120"/>
  <c r="N115"/>
  <c r="R115"/>
  <c r="V115"/>
  <c r="W120"/>
  <c r="S120"/>
  <c r="O120"/>
  <c r="O115"/>
  <c r="S115"/>
  <c r="W115"/>
  <c r="N116"/>
  <c r="W122"/>
  <c r="S122"/>
  <c r="O122"/>
  <c r="W116"/>
  <c r="X122"/>
  <c r="T122"/>
  <c r="P122"/>
  <c r="V116"/>
  <c r="U117"/>
  <c r="W118"/>
  <c r="Q118"/>
  <c r="V118"/>
  <c r="R118"/>
  <c r="N118"/>
  <c r="M118"/>
  <c r="X120"/>
  <c r="T120"/>
  <c r="P120"/>
  <c r="P115"/>
  <c r="T115"/>
  <c r="X115"/>
  <c r="Y120"/>
  <c r="U120"/>
  <c r="Q120"/>
  <c r="M120"/>
  <c r="M115"/>
  <c r="Q115"/>
  <c r="U115"/>
  <c r="Y115"/>
  <c r="T116"/>
  <c r="Y122"/>
  <c r="U122"/>
  <c r="Q122"/>
  <c r="M122"/>
  <c r="O116"/>
  <c r="S116"/>
  <c r="Y116"/>
  <c r="V122"/>
  <c r="R122"/>
  <c r="N122"/>
  <c r="R116"/>
  <c r="B117"/>
  <c r="B181"/>
  <c r="B116"/>
  <c r="C117"/>
  <c r="F116"/>
  <c r="J117" i="10"/>
  <c r="C116" i="12"/>
  <c r="G117" i="10"/>
  <c r="K117"/>
  <c r="W117"/>
  <c r="L119" i="12"/>
  <c r="N185"/>
  <c r="O185"/>
  <c r="L185"/>
  <c r="L120"/>
  <c r="L115"/>
  <c r="L116"/>
  <c r="L118"/>
  <c r="L122"/>
  <c r="B52" i="10"/>
  <c r="B114" s="1"/>
  <c r="D52"/>
  <c r="D114" s="1"/>
  <c r="D117" i="12"/>
  <c r="E117"/>
  <c r="F116" i="10"/>
  <c r="F117"/>
  <c r="H117"/>
  <c r="E116" i="12"/>
  <c r="N116" i="10"/>
  <c r="I117"/>
  <c r="U117"/>
  <c r="Y117"/>
  <c r="Y116"/>
  <c r="S185" i="12"/>
  <c r="T185"/>
  <c r="P185"/>
  <c r="U185"/>
  <c r="F181" i="10"/>
  <c r="E181" i="12"/>
  <c r="O117" i="10"/>
  <c r="V185" i="12"/>
  <c r="R185"/>
  <c r="E52" i="10"/>
  <c r="E114" s="1"/>
  <c r="C52"/>
  <c r="C114" s="1"/>
  <c r="X179"/>
  <c r="F202"/>
  <c r="Y202" i="12"/>
  <c r="Y202" i="10"/>
  <c r="U202"/>
  <c r="M202"/>
  <c r="V202"/>
  <c r="J202"/>
  <c r="S202"/>
  <c r="L202"/>
  <c r="R202"/>
  <c r="N202"/>
  <c r="B202"/>
  <c r="W202"/>
  <c r="O202"/>
  <c r="K202"/>
  <c r="G202"/>
  <c r="C202"/>
  <c r="X202"/>
  <c r="T202"/>
  <c r="P202"/>
  <c r="H202"/>
  <c r="D202"/>
  <c r="Q202"/>
  <c r="I202"/>
  <c r="E202"/>
  <c r="V202" i="12"/>
  <c r="R202"/>
  <c r="N202"/>
  <c r="J202"/>
  <c r="F202"/>
  <c r="B202"/>
  <c r="W202"/>
  <c r="S202"/>
  <c r="O202"/>
  <c r="K202"/>
  <c r="G202"/>
  <c r="C202"/>
  <c r="X202"/>
  <c r="P202"/>
  <c r="L202"/>
  <c r="H202"/>
  <c r="D202"/>
  <c r="U202"/>
  <c r="Q202"/>
  <c r="M202"/>
  <c r="I202"/>
  <c r="E202"/>
  <c r="Y179" i="10"/>
  <c r="U179"/>
  <c r="X115"/>
  <c r="J179"/>
  <c r="T121"/>
  <c r="J180" i="12"/>
  <c r="B119"/>
  <c r="K119"/>
  <c r="G119"/>
  <c r="H180"/>
  <c r="V186"/>
  <c r="R186"/>
  <c r="N186"/>
  <c r="J186"/>
  <c r="F186"/>
  <c r="B186"/>
  <c r="F185"/>
  <c r="B185"/>
  <c r="W186"/>
  <c r="S186"/>
  <c r="O186"/>
  <c r="K186"/>
  <c r="G186"/>
  <c r="C186"/>
  <c r="W185"/>
  <c r="C185"/>
  <c r="X186"/>
  <c r="T186"/>
  <c r="P186"/>
  <c r="L186"/>
  <c r="H186"/>
  <c r="D186"/>
  <c r="X185"/>
  <c r="H185"/>
  <c r="D185"/>
  <c r="Y186"/>
  <c r="U186"/>
  <c r="Q186"/>
  <c r="M186"/>
  <c r="I186"/>
  <c r="E186"/>
  <c r="Y185"/>
  <c r="Q185"/>
  <c r="M185"/>
  <c r="I185"/>
  <c r="E185"/>
  <c r="H179" i="10"/>
  <c r="B180"/>
  <c r="B179"/>
  <c r="B201"/>
  <c r="C119" i="12"/>
  <c r="H119" i="10"/>
  <c r="O116"/>
  <c r="K180"/>
  <c r="K115"/>
  <c r="O115"/>
  <c r="W116"/>
  <c r="X119"/>
  <c r="G115"/>
  <c r="W115"/>
  <c r="G116"/>
  <c r="J119"/>
  <c r="R118"/>
  <c r="L201"/>
  <c r="V201"/>
  <c r="S201"/>
  <c r="M201"/>
  <c r="P179"/>
  <c r="F115" i="12"/>
  <c r="J179"/>
  <c r="W182" i="10"/>
  <c r="U180"/>
  <c r="N115"/>
  <c r="I115"/>
  <c r="Q115"/>
  <c r="Y180"/>
  <c r="Q180"/>
  <c r="G120" i="12"/>
  <c r="H120"/>
  <c r="T116" i="10"/>
  <c r="N117"/>
  <c r="U115"/>
  <c r="B115"/>
  <c r="G118" i="12"/>
  <c r="K118"/>
  <c r="G179"/>
  <c r="R179" i="10"/>
  <c r="J118"/>
  <c r="T115"/>
  <c r="P116"/>
  <c r="X180"/>
  <c r="H180"/>
  <c r="U119"/>
  <c r="G201"/>
  <c r="O201"/>
  <c r="O182"/>
  <c r="Q179"/>
  <c r="K121"/>
  <c r="Y119"/>
  <c r="F180" i="12"/>
  <c r="C201" i="10"/>
  <c r="I121" i="12"/>
  <c r="I120"/>
  <c r="W118" i="10"/>
  <c r="K118"/>
  <c r="G118"/>
  <c r="G180" i="12"/>
  <c r="Y115" i="10"/>
  <c r="I116"/>
  <c r="O118"/>
  <c r="K117" i="12"/>
  <c r="K121"/>
  <c r="Y118" i="10"/>
  <c r="J115"/>
  <c r="N182"/>
  <c r="H118"/>
  <c r="K120" i="12"/>
  <c r="G121"/>
  <c r="I118" i="10"/>
  <c r="Q118"/>
  <c r="D115"/>
  <c r="Q117"/>
  <c r="G181" i="12"/>
  <c r="N180" i="10"/>
  <c r="T119"/>
  <c r="J120" i="12"/>
  <c r="U118" i="10"/>
  <c r="E115"/>
  <c r="F115"/>
  <c r="R115"/>
  <c r="J116"/>
  <c r="G117" i="12"/>
  <c r="I118"/>
  <c r="I179"/>
  <c r="J181"/>
  <c r="J121"/>
  <c r="I119"/>
  <c r="H179"/>
  <c r="W119" i="10"/>
  <c r="K119"/>
  <c r="W201"/>
  <c r="R116"/>
  <c r="I117" i="12"/>
  <c r="I180"/>
  <c r="B118" i="10"/>
  <c r="G119"/>
  <c r="F180"/>
  <c r="F182"/>
  <c r="H119" i="12"/>
  <c r="H121"/>
  <c r="R201" i="10"/>
  <c r="C115"/>
  <c r="H115"/>
  <c r="P115"/>
  <c r="B118" i="12"/>
  <c r="F118"/>
  <c r="J118"/>
  <c r="E179"/>
  <c r="B179"/>
  <c r="G181" i="10"/>
  <c r="I179"/>
  <c r="C119"/>
  <c r="R182"/>
  <c r="Y201"/>
  <c r="I201"/>
  <c r="J119" i="12"/>
  <c r="J201" i="10"/>
  <c r="H201"/>
  <c r="P201"/>
  <c r="T201"/>
  <c r="X201"/>
  <c r="I182"/>
  <c r="T118"/>
  <c r="P118"/>
  <c r="W179"/>
  <c r="O179"/>
  <c r="G179"/>
  <c r="Q121"/>
  <c r="P182"/>
  <c r="H182"/>
  <c r="U201"/>
  <c r="Q201"/>
  <c r="D201"/>
  <c r="F118"/>
  <c r="H118" i="12"/>
  <c r="J121" i="10"/>
  <c r="U182"/>
  <c r="Y121"/>
  <c r="I121"/>
  <c r="J182"/>
  <c r="G121"/>
  <c r="C120" i="12"/>
  <c r="D180" i="10"/>
  <c r="F179"/>
  <c r="F119" i="12"/>
  <c r="D121" i="10"/>
  <c r="D121" i="12"/>
  <c r="E121"/>
  <c r="D179"/>
  <c r="C181" i="10"/>
  <c r="C179"/>
  <c r="D120"/>
  <c r="D119"/>
  <c r="C180"/>
  <c r="D120" i="12"/>
  <c r="D180"/>
  <c r="D119"/>
  <c r="F120"/>
  <c r="C120" i="10"/>
  <c r="F121"/>
  <c r="B121"/>
  <c r="F121" i="12"/>
  <c r="B121"/>
  <c r="E121" i="10"/>
  <c r="C121" i="12"/>
  <c r="B115"/>
  <c r="D118"/>
  <c r="C179"/>
  <c r="C180"/>
  <c r="F179"/>
  <c r="D179" i="10"/>
  <c r="E179"/>
  <c r="F201"/>
  <c r="F119"/>
  <c r="B119"/>
  <c r="E119"/>
  <c r="E119" i="12"/>
  <c r="F120" i="10"/>
  <c r="B120"/>
  <c r="E201"/>
  <c r="G115" i="12"/>
  <c r="B180"/>
  <c r="B120"/>
  <c r="E180"/>
  <c r="E120"/>
  <c r="E180" i="10"/>
  <c r="E120"/>
  <c r="J115" i="12"/>
  <c r="D115"/>
  <c r="H115"/>
  <c r="C115"/>
  <c r="K115"/>
  <c r="K201" i="10"/>
  <c r="N201"/>
  <c r="P201" i="12"/>
  <c r="V201"/>
  <c r="R201"/>
  <c r="N201"/>
  <c r="J201"/>
  <c r="F201"/>
  <c r="B201"/>
  <c r="W201"/>
  <c r="S201"/>
  <c r="O201"/>
  <c r="K201"/>
  <c r="G201"/>
  <c r="C201"/>
  <c r="X201"/>
  <c r="T201"/>
  <c r="L201"/>
  <c r="H201"/>
  <c r="D201"/>
  <c r="Y201"/>
  <c r="U201"/>
  <c r="Q201"/>
  <c r="M201"/>
  <c r="I201"/>
  <c r="E201"/>
  <c r="E115"/>
  <c r="I115"/>
  <c r="K179" i="10"/>
  <c r="N179"/>
  <c r="H182" i="12"/>
  <c r="D182"/>
  <c r="I182"/>
  <c r="E182"/>
  <c r="J182"/>
  <c r="F182"/>
  <c r="B182"/>
  <c r="G182"/>
  <c r="C182"/>
  <c r="C118"/>
  <c r="E118"/>
  <c r="Y200" i="3"/>
  <c r="E178"/>
  <c r="I178"/>
  <c r="M178"/>
  <c r="Q178"/>
  <c r="U178"/>
  <c r="Y178"/>
  <c r="D178"/>
  <c r="H178"/>
  <c r="L178"/>
  <c r="P178"/>
  <c r="X178"/>
  <c r="C178"/>
  <c r="G178"/>
  <c r="K178"/>
  <c r="O178"/>
  <c r="S178"/>
  <c r="W178"/>
  <c r="B178"/>
  <c r="F178"/>
  <c r="J178"/>
  <c r="N178"/>
  <c r="R178"/>
  <c r="V178"/>
  <c r="Y200" i="4"/>
  <c r="E178"/>
  <c r="I178"/>
  <c r="M178"/>
  <c r="Q178"/>
  <c r="U178"/>
  <c r="Y178"/>
  <c r="D178"/>
  <c r="H178"/>
  <c r="L178"/>
  <c r="P178"/>
  <c r="X178"/>
  <c r="C178"/>
  <c r="G178"/>
  <c r="K178"/>
  <c r="O178"/>
  <c r="W178"/>
  <c r="B178"/>
  <c r="F178"/>
  <c r="J178"/>
  <c r="N178"/>
  <c r="R178"/>
  <c r="V178"/>
  <c r="E178" i="5"/>
  <c r="D178"/>
  <c r="H178"/>
  <c r="L178"/>
  <c r="P178"/>
  <c r="X178"/>
  <c r="C178"/>
  <c r="G178"/>
  <c r="K178"/>
  <c r="O178"/>
  <c r="W178"/>
  <c r="B178"/>
  <c r="F178"/>
  <c r="J178"/>
  <c r="N178"/>
  <c r="R178"/>
  <c r="V178"/>
  <c r="T114" i="3"/>
  <c r="T114" i="4"/>
  <c r="S114"/>
  <c r="T114" i="5"/>
  <c r="Y147" i="4"/>
  <c r="J52" i="10"/>
  <c r="L52"/>
  <c r="H52"/>
  <c r="K52"/>
  <c r="I52"/>
  <c r="G52"/>
  <c r="Y160" i="4"/>
  <c r="Y150"/>
  <c r="N52" i="10"/>
  <c r="Y142" i="4"/>
  <c r="Y156" i="3"/>
  <c r="S52" i="12"/>
  <c r="M52"/>
  <c r="M178" s="1"/>
  <c r="O52" i="10"/>
  <c r="M52"/>
  <c r="S52"/>
  <c r="T52"/>
  <c r="Y158" i="4"/>
  <c r="Q52" i="10"/>
  <c r="U52"/>
  <c r="V52"/>
  <c r="R52"/>
  <c r="P52"/>
  <c r="Y138" i="3"/>
  <c r="Y150"/>
  <c r="Y164"/>
  <c r="Y134"/>
  <c r="Y134" i="4"/>
  <c r="Y144"/>
  <c r="Y155"/>
  <c r="Y157"/>
  <c r="Y162" i="3"/>
  <c r="Y154" i="4"/>
  <c r="Y170" i="3"/>
  <c r="Y52" i="12"/>
  <c r="U52"/>
  <c r="Q52"/>
  <c r="I52"/>
  <c r="Y132" i="4"/>
  <c r="Y166"/>
  <c r="Y136"/>
  <c r="Y160" i="3"/>
  <c r="Y154"/>
  <c r="Y52" i="10"/>
  <c r="Y136" i="3"/>
  <c r="Y168"/>
  <c r="C114"/>
  <c r="B114"/>
  <c r="W114"/>
  <c r="Y158"/>
  <c r="X114"/>
  <c r="D114"/>
  <c r="E114"/>
  <c r="F114"/>
  <c r="Y138" i="4"/>
  <c r="C114"/>
  <c r="F114"/>
  <c r="E114"/>
  <c r="D114"/>
  <c r="B114"/>
  <c r="Y146"/>
  <c r="Q114" i="5"/>
  <c r="F114"/>
  <c r="M114"/>
  <c r="D114"/>
  <c r="B114"/>
  <c r="I114"/>
  <c r="Y114"/>
  <c r="U114"/>
  <c r="S114"/>
  <c r="W52" i="12"/>
  <c r="W178" s="1"/>
  <c r="O52"/>
  <c r="K52"/>
  <c r="K178" s="1"/>
  <c r="G52"/>
  <c r="Y148" i="4"/>
  <c r="Y151"/>
  <c r="Y139"/>
  <c r="Y153"/>
  <c r="Y133"/>
  <c r="Y149"/>
  <c r="Y141"/>
  <c r="Y173"/>
  <c r="Y135"/>
  <c r="Y169"/>
  <c r="Y172" i="3"/>
  <c r="Y152"/>
  <c r="Y143" i="4"/>
  <c r="Y168"/>
  <c r="Y156"/>
  <c r="Y164"/>
  <c r="Y144" i="3"/>
  <c r="Y137" i="4"/>
  <c r="Y140"/>
  <c r="E52" i="12"/>
  <c r="C52"/>
  <c r="Y113" i="3"/>
  <c r="Y113" i="4"/>
  <c r="Y174" i="3"/>
  <c r="Y174" i="4"/>
  <c r="Y199" i="3"/>
  <c r="Y199" i="4"/>
  <c r="X52" i="12"/>
  <c r="V52"/>
  <c r="T52"/>
  <c r="T178" s="1"/>
  <c r="R52"/>
  <c r="P52"/>
  <c r="N52"/>
  <c r="L52"/>
  <c r="J52"/>
  <c r="H52"/>
  <c r="F52"/>
  <c r="D52"/>
  <c r="B52"/>
  <c r="Y152" i="4"/>
  <c r="Y162"/>
  <c r="Y172"/>
  <c r="Y146" i="3"/>
  <c r="Y166"/>
  <c r="Y171" i="4"/>
  <c r="Y165"/>
  <c r="Y140" i="3"/>
  <c r="Y132"/>
  <c r="Y161" i="4"/>
  <c r="Y167"/>
  <c r="Y163"/>
  <c r="Y170"/>
  <c r="Y145"/>
  <c r="Y5" i="10"/>
  <c r="Y8"/>
  <c r="Y6"/>
  <c r="Y159" i="4"/>
  <c r="Y5" i="12"/>
  <c r="Y9" i="10"/>
  <c r="Y70" s="1"/>
  <c r="Y7"/>
  <c r="Y50"/>
  <c r="Y176" s="1"/>
  <c r="Y48"/>
  <c r="Y46"/>
  <c r="Y44"/>
  <c r="Y42"/>
  <c r="Y40"/>
  <c r="Y38"/>
  <c r="Y36"/>
  <c r="Y34"/>
  <c r="Y32"/>
  <c r="Y30"/>
  <c r="Y28"/>
  <c r="Y26"/>
  <c r="Y24"/>
  <c r="Y22"/>
  <c r="Y20"/>
  <c r="Y18"/>
  <c r="Y16"/>
  <c r="Y14"/>
  <c r="Y12"/>
  <c r="Y10"/>
  <c r="Y51"/>
  <c r="Y177" s="1"/>
  <c r="Y49"/>
  <c r="Y47"/>
  <c r="Y45"/>
  <c r="Y43"/>
  <c r="Y41"/>
  <c r="Y39"/>
  <c r="Y37"/>
  <c r="Y35"/>
  <c r="Y33"/>
  <c r="Y31"/>
  <c r="Y29"/>
  <c r="Y27"/>
  <c r="Y25"/>
  <c r="Y23"/>
  <c r="Y21"/>
  <c r="Y19"/>
  <c r="Y17"/>
  <c r="Y15"/>
  <c r="Y13"/>
  <c r="Y11"/>
  <c r="Y69" i="4"/>
  <c r="Y148" i="3"/>
  <c r="Y76"/>
  <c r="Y74"/>
  <c r="Y72"/>
  <c r="Y70"/>
  <c r="Y68"/>
  <c r="Y78"/>
  <c r="Y88"/>
  <c r="Y86"/>
  <c r="Y84"/>
  <c r="Y82"/>
  <c r="Y80"/>
  <c r="Y69"/>
  <c r="Y70" i="4"/>
  <c r="Y68"/>
  <c r="Y112" i="3"/>
  <c r="Y110"/>
  <c r="Y108"/>
  <c r="Y106"/>
  <c r="Y104"/>
  <c r="Y102"/>
  <c r="Y100"/>
  <c r="Y98"/>
  <c r="Y96"/>
  <c r="Y94"/>
  <c r="Y92"/>
  <c r="Y90"/>
  <c r="Y111" i="4"/>
  <c r="Y109"/>
  <c r="Y107"/>
  <c r="Y105"/>
  <c r="Y103"/>
  <c r="Y101"/>
  <c r="Y99"/>
  <c r="Y97"/>
  <c r="Y95"/>
  <c r="Y93"/>
  <c r="Y91"/>
  <c r="Y89"/>
  <c r="Y87"/>
  <c r="Y85"/>
  <c r="Y83"/>
  <c r="Y81"/>
  <c r="Y79"/>
  <c r="Y77"/>
  <c r="Y75"/>
  <c r="Y73"/>
  <c r="Y71"/>
  <c r="Y67"/>
  <c r="Y67" i="3"/>
  <c r="Y111"/>
  <c r="Y109"/>
  <c r="Y107"/>
  <c r="Y105"/>
  <c r="Y103"/>
  <c r="Y101"/>
  <c r="Y99"/>
  <c r="Y97"/>
  <c r="Y95"/>
  <c r="Y93"/>
  <c r="Y91"/>
  <c r="Y89"/>
  <c r="Y87"/>
  <c r="Y85"/>
  <c r="Y83"/>
  <c r="Y81"/>
  <c r="Y79"/>
  <c r="Y77"/>
  <c r="Y75"/>
  <c r="Y73"/>
  <c r="Y71"/>
  <c r="Y112" i="4"/>
  <c r="Y110"/>
  <c r="Y108"/>
  <c r="Y106"/>
  <c r="Y104"/>
  <c r="Y102"/>
  <c r="Y100"/>
  <c r="Y98"/>
  <c r="Y96"/>
  <c r="Y94"/>
  <c r="Y92"/>
  <c r="Y90"/>
  <c r="Y88"/>
  <c r="Y86"/>
  <c r="Y84"/>
  <c r="Y82"/>
  <c r="Y80"/>
  <c r="Y78"/>
  <c r="Y76"/>
  <c r="Y74"/>
  <c r="Y72"/>
  <c r="Y131"/>
  <c r="Y173" i="3"/>
  <c r="Y171"/>
  <c r="Y169"/>
  <c r="Y167"/>
  <c r="Y165"/>
  <c r="Y163"/>
  <c r="Y161"/>
  <c r="Y159"/>
  <c r="Y157"/>
  <c r="Y155"/>
  <c r="Y153"/>
  <c r="Y151"/>
  <c r="Y149"/>
  <c r="Y147"/>
  <c r="Y145"/>
  <c r="Y143"/>
  <c r="Y141"/>
  <c r="Y139"/>
  <c r="Y137"/>
  <c r="Y135"/>
  <c r="Y133"/>
  <c r="Y131"/>
  <c r="Y198"/>
  <c r="Y197"/>
  <c r="Y196"/>
  <c r="Y195"/>
  <c r="Y194"/>
  <c r="Y193"/>
  <c r="Y198" i="4"/>
  <c r="Y197"/>
  <c r="Y196"/>
  <c r="Y195"/>
  <c r="Y194"/>
  <c r="Y192"/>
  <c r="Y192" i="3"/>
  <c r="Y193" i="4"/>
  <c r="Y191"/>
  <c r="Y191" i="3"/>
  <c r="Y190" i="4"/>
  <c r="Y190" i="3"/>
  <c r="Y189" i="4"/>
  <c r="Y189" i="3"/>
  <c r="W114" i="10" l="1"/>
  <c r="T178"/>
  <c r="F178"/>
  <c r="M114" i="11"/>
  <c r="S114"/>
  <c r="L114"/>
  <c r="V114"/>
  <c r="U114"/>
  <c r="I114"/>
  <c r="T114"/>
  <c r="J114"/>
  <c r="Q114"/>
  <c r="G114"/>
  <c r="X114"/>
  <c r="N114"/>
  <c r="Y114"/>
  <c r="O114"/>
  <c r="P114"/>
  <c r="W114"/>
  <c r="K114"/>
  <c r="R114"/>
  <c r="H114"/>
  <c r="I178"/>
  <c r="Y178"/>
  <c r="P178"/>
  <c r="V178"/>
  <c r="N178"/>
  <c r="F178"/>
  <c r="W178"/>
  <c r="O178"/>
  <c r="G178"/>
  <c r="R178"/>
  <c r="J178"/>
  <c r="B178"/>
  <c r="S178"/>
  <c r="K178"/>
  <c r="C178"/>
  <c r="F114"/>
  <c r="T178"/>
  <c r="L178"/>
  <c r="D178"/>
  <c r="U178"/>
  <c r="M178"/>
  <c r="E178"/>
  <c r="B114"/>
  <c r="C114"/>
  <c r="D114"/>
  <c r="E114"/>
  <c r="B178" i="10"/>
  <c r="C178"/>
  <c r="L114" i="12"/>
  <c r="S178"/>
  <c r="O178"/>
  <c r="X178"/>
  <c r="P178"/>
  <c r="L178"/>
  <c r="U178"/>
  <c r="R114"/>
  <c r="W114"/>
  <c r="Q114"/>
  <c r="Y114"/>
  <c r="Y178"/>
  <c r="Q178"/>
  <c r="V178"/>
  <c r="R178"/>
  <c r="N178"/>
  <c r="T114"/>
  <c r="O114"/>
  <c r="X114"/>
  <c r="P114"/>
  <c r="U114"/>
  <c r="M114"/>
  <c r="V114"/>
  <c r="N114"/>
  <c r="S114"/>
  <c r="D178" i="10"/>
  <c r="E178"/>
  <c r="Y200"/>
  <c r="Y175"/>
  <c r="Y114"/>
  <c r="Y178"/>
  <c r="P114"/>
  <c r="P178"/>
  <c r="R114"/>
  <c r="R178"/>
  <c r="Q114"/>
  <c r="Q178"/>
  <c r="T114"/>
  <c r="O114"/>
  <c r="O178"/>
  <c r="I114"/>
  <c r="I178"/>
  <c r="H114"/>
  <c r="H178"/>
  <c r="J114"/>
  <c r="J178"/>
  <c r="U114"/>
  <c r="U178"/>
  <c r="N114"/>
  <c r="N178"/>
  <c r="G114"/>
  <c r="G178"/>
  <c r="K114"/>
  <c r="K178"/>
  <c r="D114" i="12"/>
  <c r="D178"/>
  <c r="H114"/>
  <c r="H178"/>
  <c r="G114"/>
  <c r="G178"/>
  <c r="I114"/>
  <c r="I178"/>
  <c r="B114"/>
  <c r="B178"/>
  <c r="F114"/>
  <c r="F178"/>
  <c r="J114"/>
  <c r="J178"/>
  <c r="C114"/>
  <c r="C178"/>
  <c r="E114"/>
  <c r="E178"/>
  <c r="K114"/>
  <c r="Y113" i="10"/>
  <c r="Y174"/>
  <c r="Y199"/>
  <c r="Y68"/>
  <c r="Y67"/>
  <c r="Y131"/>
  <c r="Y69"/>
  <c r="Y189"/>
  <c r="Y133"/>
  <c r="Y72"/>
  <c r="Y137"/>
  <c r="Y76"/>
  <c r="Y141"/>
  <c r="Y80"/>
  <c r="Y145"/>
  <c r="Y84"/>
  <c r="Y149"/>
  <c r="Y88"/>
  <c r="Y153"/>
  <c r="Y92"/>
  <c r="Y157"/>
  <c r="Y96"/>
  <c r="Y161"/>
  <c r="Y100"/>
  <c r="Y165"/>
  <c r="Y104"/>
  <c r="Y169"/>
  <c r="Y108"/>
  <c r="Y173"/>
  <c r="Y112"/>
  <c r="Y73"/>
  <c r="Y134"/>
  <c r="Y77"/>
  <c r="Y138"/>
  <c r="Y81"/>
  <c r="Y142"/>
  <c r="Y85"/>
  <c r="Y146"/>
  <c r="Y89"/>
  <c r="Y150"/>
  <c r="Y193"/>
  <c r="Y93"/>
  <c r="Y154"/>
  <c r="Y194"/>
  <c r="Y97"/>
  <c r="Y158"/>
  <c r="Y195"/>
  <c r="Y101"/>
  <c r="Y162"/>
  <c r="Y196"/>
  <c r="Y105"/>
  <c r="Y166"/>
  <c r="Y197"/>
  <c r="Y109"/>
  <c r="Y170"/>
  <c r="Y198"/>
  <c r="Y135"/>
  <c r="Y190"/>
  <c r="Y74"/>
  <c r="Y139"/>
  <c r="Y191"/>
  <c r="Y78"/>
  <c r="Y143"/>
  <c r="Y82"/>
  <c r="Y192"/>
  <c r="Y147"/>
  <c r="Y86"/>
  <c r="Y151"/>
  <c r="Y90"/>
  <c r="Y155"/>
  <c r="Y94"/>
  <c r="Y159"/>
  <c r="Y98"/>
  <c r="Y163"/>
  <c r="Y102"/>
  <c r="Y167"/>
  <c r="Y106"/>
  <c r="Y171"/>
  <c r="Y110"/>
  <c r="Y71"/>
  <c r="Y132"/>
  <c r="Y75"/>
  <c r="Y136"/>
  <c r="Y79"/>
  <c r="Y140"/>
  <c r="Y83"/>
  <c r="Y144"/>
  <c r="Y87"/>
  <c r="Y148"/>
  <c r="Y91"/>
  <c r="Y152"/>
  <c r="Y95"/>
  <c r="Y156"/>
  <c r="Y99"/>
  <c r="Y160"/>
  <c r="Y103"/>
  <c r="Y164"/>
  <c r="Y107"/>
  <c r="Y168"/>
  <c r="Y111"/>
  <c r="Y172"/>
  <c r="Y6" i="5" l="1"/>
  <c r="Y7"/>
  <c r="Y7" i="11" s="1"/>
  <c r="Y8" i="5"/>
  <c r="Y8" i="11" s="1"/>
  <c r="Y9" i="5"/>
  <c r="Y9" i="11" s="1"/>
  <c r="Y10" i="5"/>
  <c r="Y10" i="11" s="1"/>
  <c r="Y11" i="5"/>
  <c r="Y11" i="11" s="1"/>
  <c r="Y12" i="5"/>
  <c r="Y12" i="11" s="1"/>
  <c r="Y13" i="5"/>
  <c r="Y13" i="11" s="1"/>
  <c r="Y14" i="5"/>
  <c r="Y14" i="11" s="1"/>
  <c r="Y15" i="5"/>
  <c r="Y15" i="11" s="1"/>
  <c r="Y16" i="5"/>
  <c r="Y16" i="11" s="1"/>
  <c r="Y17" i="5"/>
  <c r="Y17" i="11" s="1"/>
  <c r="Y18" i="5"/>
  <c r="Y18" i="11" s="1"/>
  <c r="Y19" i="5"/>
  <c r="Y19" i="11" s="1"/>
  <c r="Y20" i="5"/>
  <c r="Y20" i="11" s="1"/>
  <c r="Y21" i="5"/>
  <c r="Y21" i="11" s="1"/>
  <c r="Y22" i="5"/>
  <c r="Y22" i="11" s="1"/>
  <c r="Y23" i="5"/>
  <c r="Y23" i="11" s="1"/>
  <c r="Y24" i="5"/>
  <c r="Y24" i="11" s="1"/>
  <c r="Y25" i="5"/>
  <c r="Y25" i="11" s="1"/>
  <c r="Y26" i="5"/>
  <c r="Y26" i="11" s="1"/>
  <c r="Y27" i="5"/>
  <c r="Y27" i="11" s="1"/>
  <c r="Y28" i="5"/>
  <c r="Y28" i="11" s="1"/>
  <c r="Y29" i="5"/>
  <c r="Y29" i="11" s="1"/>
  <c r="Y30" i="5"/>
  <c r="Y30" i="11" s="1"/>
  <c r="Y31" i="5"/>
  <c r="Y31" i="11" s="1"/>
  <c r="Y32" i="5"/>
  <c r="Y32" i="11" s="1"/>
  <c r="Y33" i="5"/>
  <c r="Y33" i="11" s="1"/>
  <c r="Y34" i="5"/>
  <c r="Y34" i="11" s="1"/>
  <c r="Y35" i="5"/>
  <c r="Y35" i="11" s="1"/>
  <c r="Y36" i="5"/>
  <c r="Y36" i="11" s="1"/>
  <c r="Y37" i="5"/>
  <c r="Y37" i="11" s="1"/>
  <c r="Y38" i="5"/>
  <c r="Y38" i="11" s="1"/>
  <c r="Y39" i="5"/>
  <c r="Y39" i="11" s="1"/>
  <c r="Y40" i="5"/>
  <c r="Y40" i="11" s="1"/>
  <c r="Y41" i="5"/>
  <c r="Y41" i="11" s="1"/>
  <c r="Y42" i="5"/>
  <c r="Y42" i="11" s="1"/>
  <c r="Y43" i="5"/>
  <c r="Y43" i="11" s="1"/>
  <c r="Y44" i="5"/>
  <c r="Y44" i="11" s="1"/>
  <c r="Y45" i="5"/>
  <c r="Y45" i="11" s="1"/>
  <c r="Y46" i="5"/>
  <c r="Y46" i="11" s="1"/>
  <c r="Y47" i="5"/>
  <c r="Y47" i="11" s="1"/>
  <c r="Y48" i="5"/>
  <c r="Y49"/>
  <c r="Y49" i="11" s="1"/>
  <c r="Y50" i="5"/>
  <c r="Y51"/>
  <c r="Y108" i="11" l="1"/>
  <c r="Y106"/>
  <c r="Y104"/>
  <c r="Y102"/>
  <c r="Y100"/>
  <c r="Y98"/>
  <c r="Y96"/>
  <c r="Y94"/>
  <c r="Y92"/>
  <c r="Y90"/>
  <c r="Y88"/>
  <c r="Y86"/>
  <c r="Y84"/>
  <c r="Y82"/>
  <c r="Y80"/>
  <c r="Y78"/>
  <c r="Y76"/>
  <c r="Y74"/>
  <c r="Y72"/>
  <c r="Y70"/>
  <c r="Y107"/>
  <c r="Y105"/>
  <c r="Y103"/>
  <c r="Y101"/>
  <c r="Y99"/>
  <c r="Y97"/>
  <c r="Y95"/>
  <c r="Y93"/>
  <c r="Y91"/>
  <c r="Y89"/>
  <c r="Y87"/>
  <c r="Y85"/>
  <c r="Y83"/>
  <c r="Y81"/>
  <c r="Y79"/>
  <c r="Y77"/>
  <c r="Y75"/>
  <c r="Y73"/>
  <c r="Y71"/>
  <c r="Y69"/>
  <c r="Y176" i="5"/>
  <c r="Y50" i="11"/>
  <c r="Y111" s="1"/>
  <c r="Y174" i="5"/>
  <c r="Y48" i="11"/>
  <c r="Y109" s="1"/>
  <c r="Y6"/>
  <c r="Y67" s="1"/>
  <c r="Y177" i="5"/>
  <c r="Y51" i="11"/>
  <c r="Y169"/>
  <c r="Y167"/>
  <c r="Y165"/>
  <c r="Y163"/>
  <c r="Y161"/>
  <c r="Y159"/>
  <c r="Y157"/>
  <c r="Y155"/>
  <c r="Y153"/>
  <c r="Y151"/>
  <c r="Y149"/>
  <c r="Y147"/>
  <c r="Y145"/>
  <c r="Y143"/>
  <c r="Y141"/>
  <c r="Y139"/>
  <c r="Y137"/>
  <c r="Y135"/>
  <c r="Y133"/>
  <c r="Y131"/>
  <c r="Y200" i="5"/>
  <c r="Y175"/>
  <c r="Y113"/>
  <c r="Y199"/>
  <c r="Y50" i="12"/>
  <c r="Y48"/>
  <c r="Y46"/>
  <c r="Y44"/>
  <c r="Y42"/>
  <c r="Y40"/>
  <c r="Y38"/>
  <c r="Y36"/>
  <c r="Y34"/>
  <c r="Y32"/>
  <c r="Y30"/>
  <c r="Y28"/>
  <c r="Y26"/>
  <c r="Y24"/>
  <c r="Y22"/>
  <c r="Y20"/>
  <c r="Y18"/>
  <c r="Y16"/>
  <c r="Y14"/>
  <c r="Y12"/>
  <c r="Y10"/>
  <c r="Y8"/>
  <c r="Y67" i="5"/>
  <c r="Y6" i="12"/>
  <c r="Y67" s="1"/>
  <c r="Y112" i="5"/>
  <c r="Y51" i="12"/>
  <c r="Y110" i="5"/>
  <c r="Y49" i="12"/>
  <c r="Y108" i="5"/>
  <c r="Y47" i="12"/>
  <c r="Y106" i="5"/>
  <c r="Y45" i="12"/>
  <c r="Y104" i="5"/>
  <c r="Y43" i="12"/>
  <c r="Y102" i="5"/>
  <c r="Y41" i="12"/>
  <c r="Y100" i="5"/>
  <c r="Y39" i="12"/>
  <c r="Y98" i="5"/>
  <c r="Y37" i="12"/>
  <c r="Y96" i="5"/>
  <c r="Y35" i="12"/>
  <c r="Y94" i="5"/>
  <c r="Y33" i="12"/>
  <c r="Y92" i="5"/>
  <c r="Y31" i="12"/>
  <c r="Y90" i="5"/>
  <c r="Y29" i="12"/>
  <c r="Y88" i="5"/>
  <c r="Y27" i="12"/>
  <c r="Y86" i="5"/>
  <c r="Y25" i="12"/>
  <c r="Y84" i="5"/>
  <c r="Y23" i="12"/>
  <c r="Y82" i="5"/>
  <c r="Y21" i="12"/>
  <c r="Y80" i="5"/>
  <c r="Y19" i="12"/>
  <c r="Y78" i="5"/>
  <c r="Y17" i="12"/>
  <c r="Y76" i="5"/>
  <c r="Y15" i="12"/>
  <c r="Y74" i="5"/>
  <c r="Y13" i="12"/>
  <c r="Y72" i="5"/>
  <c r="Y11" i="12"/>
  <c r="Y70" i="5"/>
  <c r="Y9" i="12"/>
  <c r="Y131" s="1"/>
  <c r="Y68" i="5"/>
  <c r="Y7" i="12"/>
  <c r="Y68" s="1"/>
  <c r="Y69" i="5"/>
  <c r="Y172"/>
  <c r="Y111"/>
  <c r="Y170"/>
  <c r="Y109"/>
  <c r="Y168"/>
  <c r="Y107"/>
  <c r="Y166"/>
  <c r="Y105"/>
  <c r="Y164"/>
  <c r="Y103"/>
  <c r="Y162"/>
  <c r="Y101"/>
  <c r="Y160"/>
  <c r="Y99"/>
  <c r="Y158"/>
  <c r="Y97"/>
  <c r="Y156"/>
  <c r="Y95"/>
  <c r="Y154"/>
  <c r="Y93"/>
  <c r="Y152"/>
  <c r="Y91"/>
  <c r="Y150"/>
  <c r="Y89"/>
  <c r="Y148"/>
  <c r="Y87"/>
  <c r="Y144"/>
  <c r="Y83"/>
  <c r="Y142"/>
  <c r="Y81"/>
  <c r="Y140"/>
  <c r="Y79"/>
  <c r="Y138"/>
  <c r="Y77"/>
  <c r="Y136"/>
  <c r="Y75"/>
  <c r="Y134"/>
  <c r="Y73"/>
  <c r="Y132"/>
  <c r="Y71"/>
  <c r="Y85"/>
  <c r="Y146"/>
  <c r="Y173"/>
  <c r="Y171"/>
  <c r="Y169"/>
  <c r="Y167"/>
  <c r="Y165"/>
  <c r="Y163"/>
  <c r="Y161"/>
  <c r="Y159"/>
  <c r="Y157"/>
  <c r="Y155"/>
  <c r="Y153"/>
  <c r="Y151"/>
  <c r="Y149"/>
  <c r="Y147"/>
  <c r="Y145"/>
  <c r="Y143"/>
  <c r="Y141"/>
  <c r="Y139"/>
  <c r="Y137"/>
  <c r="Y135"/>
  <c r="Y133"/>
  <c r="Y131"/>
  <c r="Y198"/>
  <c r="Y197"/>
  <c r="Y196"/>
  <c r="Y195"/>
  <c r="Y194"/>
  <c r="Y193"/>
  <c r="Y192"/>
  <c r="Y191"/>
  <c r="Y190"/>
  <c r="Y189"/>
  <c r="B51" i="4"/>
  <c r="B177" s="1"/>
  <c r="C51"/>
  <c r="C177" s="1"/>
  <c r="D51"/>
  <c r="D177" s="1"/>
  <c r="E51"/>
  <c r="E177" s="1"/>
  <c r="F177"/>
  <c r="G51"/>
  <c r="H51"/>
  <c r="I51"/>
  <c r="J51"/>
  <c r="K51"/>
  <c r="L51"/>
  <c r="M51"/>
  <c r="N51"/>
  <c r="O51"/>
  <c r="P51"/>
  <c r="Q51"/>
  <c r="R51"/>
  <c r="S51"/>
  <c r="T51"/>
  <c r="U51"/>
  <c r="V51"/>
  <c r="W51"/>
  <c r="X51"/>
  <c r="B51" i="3"/>
  <c r="C51"/>
  <c r="D51"/>
  <c r="E51"/>
  <c r="F51"/>
  <c r="G51"/>
  <c r="H51"/>
  <c r="I51"/>
  <c r="J51"/>
  <c r="K51"/>
  <c r="L51"/>
  <c r="M51"/>
  <c r="N51"/>
  <c r="O51"/>
  <c r="P51"/>
  <c r="Q51"/>
  <c r="R51"/>
  <c r="S51"/>
  <c r="T51"/>
  <c r="U51"/>
  <c r="V51"/>
  <c r="W51"/>
  <c r="X51"/>
  <c r="B51" i="5"/>
  <c r="B177" s="1"/>
  <c r="C51"/>
  <c r="C177" s="1"/>
  <c r="D51"/>
  <c r="D177" s="1"/>
  <c r="E51"/>
  <c r="E177" s="1"/>
  <c r="F51"/>
  <c r="F177" s="1"/>
  <c r="G51"/>
  <c r="H51"/>
  <c r="I51"/>
  <c r="J51"/>
  <c r="K51"/>
  <c r="L51"/>
  <c r="M51"/>
  <c r="N51"/>
  <c r="O51"/>
  <c r="P51"/>
  <c r="Q51"/>
  <c r="R51"/>
  <c r="S51"/>
  <c r="T51"/>
  <c r="U51"/>
  <c r="V51"/>
  <c r="W51"/>
  <c r="X51"/>
  <c r="B50"/>
  <c r="C50"/>
  <c r="D50"/>
  <c r="E50"/>
  <c r="F50"/>
  <c r="G50"/>
  <c r="G176" s="1"/>
  <c r="H50"/>
  <c r="H176" s="1"/>
  <c r="I50"/>
  <c r="I176" s="1"/>
  <c r="J50"/>
  <c r="J176" s="1"/>
  <c r="K50"/>
  <c r="K176" s="1"/>
  <c r="L50"/>
  <c r="L176" s="1"/>
  <c r="M50"/>
  <c r="M176" s="1"/>
  <c r="N50"/>
  <c r="N176" s="1"/>
  <c r="O50"/>
  <c r="O176" s="1"/>
  <c r="P50"/>
  <c r="P176" s="1"/>
  <c r="Q50"/>
  <c r="Q176" s="1"/>
  <c r="R50"/>
  <c r="R176" s="1"/>
  <c r="S50"/>
  <c r="S176" s="1"/>
  <c r="T50"/>
  <c r="U50"/>
  <c r="U176" s="1"/>
  <c r="V50"/>
  <c r="V176" s="1"/>
  <c r="W50"/>
  <c r="W176" s="1"/>
  <c r="X50"/>
  <c r="X176" s="1"/>
  <c r="B50" i="4"/>
  <c r="C50"/>
  <c r="D50"/>
  <c r="E50"/>
  <c r="G50"/>
  <c r="G176" s="1"/>
  <c r="H50"/>
  <c r="H176" s="1"/>
  <c r="I50"/>
  <c r="I176" s="1"/>
  <c r="J50"/>
  <c r="J176" s="1"/>
  <c r="K50"/>
  <c r="K176" s="1"/>
  <c r="L50"/>
  <c r="L176" s="1"/>
  <c r="M50"/>
  <c r="M176" s="1"/>
  <c r="N50"/>
  <c r="N176" s="1"/>
  <c r="O50"/>
  <c r="O176" s="1"/>
  <c r="P50"/>
  <c r="P176" s="1"/>
  <c r="Q50"/>
  <c r="Q176" s="1"/>
  <c r="R50"/>
  <c r="R176" s="1"/>
  <c r="S50"/>
  <c r="T50"/>
  <c r="U50"/>
  <c r="U176" s="1"/>
  <c r="V50"/>
  <c r="V176" s="1"/>
  <c r="W50"/>
  <c r="W176" s="1"/>
  <c r="X50"/>
  <c r="X176" s="1"/>
  <c r="B50" i="3"/>
  <c r="C50"/>
  <c r="D50"/>
  <c r="E50"/>
  <c r="F50"/>
  <c r="G50"/>
  <c r="H50"/>
  <c r="I50"/>
  <c r="J50"/>
  <c r="K50"/>
  <c r="L50"/>
  <c r="L50" i="11" s="1"/>
  <c r="M50" i="3"/>
  <c r="N50"/>
  <c r="O50"/>
  <c r="P50"/>
  <c r="Q50"/>
  <c r="R50"/>
  <c r="S50"/>
  <c r="T50"/>
  <c r="U50"/>
  <c r="V50"/>
  <c r="V50" i="11" s="1"/>
  <c r="W50" i="3"/>
  <c r="X50"/>
  <c r="E5" i="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174" s="1"/>
  <c r="E49"/>
  <c r="S50" i="11" l="1"/>
  <c r="M50"/>
  <c r="S51"/>
  <c r="M51"/>
  <c r="M112" s="1"/>
  <c r="V51"/>
  <c r="L51"/>
  <c r="W50"/>
  <c r="W51"/>
  <c r="V113"/>
  <c r="L113"/>
  <c r="Y68"/>
  <c r="Y110"/>
  <c r="S113"/>
  <c r="M113"/>
  <c r="Y112"/>
  <c r="Y113"/>
  <c r="E50"/>
  <c r="T50"/>
  <c r="W176" i="3"/>
  <c r="U176"/>
  <c r="U50" i="11"/>
  <c r="S176" i="3"/>
  <c r="S112" i="11"/>
  <c r="Q176" i="3"/>
  <c r="Q50" i="11"/>
  <c r="O176" i="3"/>
  <c r="O50" i="11"/>
  <c r="M176" i="3"/>
  <c r="K176"/>
  <c r="K50" i="11"/>
  <c r="I176" i="3"/>
  <c r="I50" i="11"/>
  <c r="G176" i="3"/>
  <c r="G50" i="11"/>
  <c r="C176" i="3"/>
  <c r="C50" i="11"/>
  <c r="F177" i="3"/>
  <c r="F51" i="11"/>
  <c r="D177" i="3"/>
  <c r="D51" i="11"/>
  <c r="B177" i="3"/>
  <c r="B51" i="11"/>
  <c r="X51"/>
  <c r="T51"/>
  <c r="R51"/>
  <c r="P51"/>
  <c r="N51"/>
  <c r="J51"/>
  <c r="H51"/>
  <c r="X176" i="3"/>
  <c r="X50" i="11"/>
  <c r="V176" i="3"/>
  <c r="R176"/>
  <c r="R50" i="11"/>
  <c r="P176" i="3"/>
  <c r="P50" i="11"/>
  <c r="N176" i="3"/>
  <c r="N50" i="11"/>
  <c r="L176" i="3"/>
  <c r="J176"/>
  <c r="J50" i="11"/>
  <c r="H176" i="3"/>
  <c r="H50" i="11"/>
  <c r="F176" i="3"/>
  <c r="F50" i="11"/>
  <c r="D176" i="3"/>
  <c r="D50" i="11"/>
  <c r="B176" i="3"/>
  <c r="B50" i="11"/>
  <c r="E177" i="3"/>
  <c r="E51" i="11"/>
  <c r="C177" i="3"/>
  <c r="C51" i="11"/>
  <c r="U51"/>
  <c r="Q51"/>
  <c r="O51"/>
  <c r="K51"/>
  <c r="I51"/>
  <c r="G51"/>
  <c r="Y190"/>
  <c r="Y192"/>
  <c r="Y173"/>
  <c r="Y177"/>
  <c r="Y132"/>
  <c r="Y134"/>
  <c r="Y136"/>
  <c r="Y138"/>
  <c r="Y140"/>
  <c r="Y142"/>
  <c r="Y144"/>
  <c r="Y146"/>
  <c r="Y148"/>
  <c r="Y193"/>
  <c r="Y150"/>
  <c r="Y152"/>
  <c r="Y194"/>
  <c r="Y154"/>
  <c r="Y156"/>
  <c r="Y195"/>
  <c r="Y158"/>
  <c r="Y160"/>
  <c r="Y196"/>
  <c r="Y162"/>
  <c r="Y164"/>
  <c r="Y197"/>
  <c r="Y166"/>
  <c r="Y168"/>
  <c r="Y198"/>
  <c r="Y170"/>
  <c r="Y174"/>
  <c r="Y172"/>
  <c r="Y176"/>
  <c r="Y171"/>
  <c r="Y200"/>
  <c r="Y175"/>
  <c r="Y199"/>
  <c r="Y189"/>
  <c r="Y191"/>
  <c r="Y171" i="12"/>
  <c r="Y175"/>
  <c r="Y173"/>
  <c r="Y177"/>
  <c r="Y133"/>
  <c r="Y135"/>
  <c r="Y137"/>
  <c r="Y139"/>
  <c r="Y141"/>
  <c r="Y143"/>
  <c r="Y145"/>
  <c r="Y147"/>
  <c r="Y149"/>
  <c r="Y151"/>
  <c r="Y153"/>
  <c r="Y155"/>
  <c r="Y157"/>
  <c r="Y159"/>
  <c r="Y161"/>
  <c r="Y163"/>
  <c r="Y165"/>
  <c r="Y167"/>
  <c r="Y169"/>
  <c r="Y170"/>
  <c r="Y174"/>
  <c r="Y172"/>
  <c r="Y176"/>
  <c r="Y132"/>
  <c r="Y134"/>
  <c r="Y136"/>
  <c r="Y138"/>
  <c r="Y140"/>
  <c r="Y142"/>
  <c r="Y144"/>
  <c r="Y146"/>
  <c r="Y148"/>
  <c r="Y150"/>
  <c r="Y152"/>
  <c r="Y154"/>
  <c r="Y156"/>
  <c r="Y158"/>
  <c r="Y160"/>
  <c r="Y162"/>
  <c r="Y164"/>
  <c r="Y166"/>
  <c r="Y168"/>
  <c r="Y70"/>
  <c r="Y72"/>
  <c r="Y74"/>
  <c r="Y76"/>
  <c r="Y78"/>
  <c r="Y80"/>
  <c r="Y82"/>
  <c r="Y84"/>
  <c r="Y86"/>
  <c r="Y88"/>
  <c r="Y90"/>
  <c r="Y92"/>
  <c r="Y94"/>
  <c r="Y96"/>
  <c r="Y98"/>
  <c r="Y100"/>
  <c r="Y102"/>
  <c r="Y104"/>
  <c r="Y106"/>
  <c r="Y108"/>
  <c r="Y110"/>
  <c r="Y112"/>
  <c r="Y113"/>
  <c r="Y69"/>
  <c r="Y71"/>
  <c r="Y73"/>
  <c r="Y75"/>
  <c r="Y77"/>
  <c r="Y79"/>
  <c r="Y81"/>
  <c r="Y83"/>
  <c r="Y85"/>
  <c r="Y87"/>
  <c r="Y89"/>
  <c r="Y91"/>
  <c r="Y93"/>
  <c r="Y95"/>
  <c r="Y97"/>
  <c r="Y99"/>
  <c r="Y101"/>
  <c r="Y103"/>
  <c r="Y105"/>
  <c r="Y107"/>
  <c r="Y109"/>
  <c r="Y111"/>
  <c r="Y200"/>
  <c r="E175" i="5"/>
  <c r="E200"/>
  <c r="T176" i="3"/>
  <c r="T177"/>
  <c r="T177" i="4"/>
  <c r="T176"/>
  <c r="S176"/>
  <c r="S177"/>
  <c r="T176" i="5"/>
  <c r="T177"/>
  <c r="W113" i="3"/>
  <c r="W177"/>
  <c r="U113"/>
  <c r="U177"/>
  <c r="S113"/>
  <c r="S177"/>
  <c r="Q113"/>
  <c r="Q177"/>
  <c r="O113"/>
  <c r="O177"/>
  <c r="M113"/>
  <c r="M177"/>
  <c r="K113"/>
  <c r="K177"/>
  <c r="I113"/>
  <c r="I177"/>
  <c r="G113"/>
  <c r="G177"/>
  <c r="X113"/>
  <c r="X177"/>
  <c r="V113"/>
  <c r="V177"/>
  <c r="T113"/>
  <c r="R113"/>
  <c r="R177"/>
  <c r="P113"/>
  <c r="P177"/>
  <c r="N113"/>
  <c r="N177"/>
  <c r="L113"/>
  <c r="L177"/>
  <c r="J113"/>
  <c r="J177"/>
  <c r="H113"/>
  <c r="H177"/>
  <c r="X113" i="4"/>
  <c r="X177"/>
  <c r="V113"/>
  <c r="V177"/>
  <c r="T113"/>
  <c r="R113"/>
  <c r="R177"/>
  <c r="P113"/>
  <c r="P177"/>
  <c r="N113"/>
  <c r="N177"/>
  <c r="L113"/>
  <c r="L177"/>
  <c r="J113"/>
  <c r="J177"/>
  <c r="H113"/>
  <c r="H177"/>
  <c r="W113"/>
  <c r="W177"/>
  <c r="U113"/>
  <c r="U177"/>
  <c r="S113"/>
  <c r="Q113"/>
  <c r="Q177"/>
  <c r="O113"/>
  <c r="O177"/>
  <c r="M113"/>
  <c r="M177"/>
  <c r="K113"/>
  <c r="K177"/>
  <c r="I113"/>
  <c r="I177"/>
  <c r="G113"/>
  <c r="G177"/>
  <c r="W113" i="5"/>
  <c r="W177"/>
  <c r="U113"/>
  <c r="U177"/>
  <c r="S113"/>
  <c r="S177"/>
  <c r="Q113"/>
  <c r="Q177"/>
  <c r="O113"/>
  <c r="O177"/>
  <c r="M113"/>
  <c r="M177"/>
  <c r="K113"/>
  <c r="K177"/>
  <c r="I113"/>
  <c r="I177"/>
  <c r="G113"/>
  <c r="G177"/>
  <c r="X113"/>
  <c r="X177"/>
  <c r="V113"/>
  <c r="V177"/>
  <c r="T113"/>
  <c r="R113"/>
  <c r="R177"/>
  <c r="P113"/>
  <c r="P177"/>
  <c r="N113"/>
  <c r="N177"/>
  <c r="L113"/>
  <c r="L177"/>
  <c r="J113"/>
  <c r="J177"/>
  <c r="H113"/>
  <c r="H177"/>
  <c r="E176" i="3"/>
  <c r="F176" i="4"/>
  <c r="D176"/>
  <c r="B176"/>
  <c r="E176" i="5"/>
  <c r="C176"/>
  <c r="E176" i="4"/>
  <c r="C176"/>
  <c r="F176" i="5"/>
  <c r="D176"/>
  <c r="B176"/>
  <c r="E113"/>
  <c r="C113"/>
  <c r="E113" i="3"/>
  <c r="C113"/>
  <c r="F113" i="4"/>
  <c r="D113"/>
  <c r="B113"/>
  <c r="F113" i="5"/>
  <c r="D113"/>
  <c r="B113"/>
  <c r="F113" i="3"/>
  <c r="D113"/>
  <c r="B113"/>
  <c r="E113" i="4"/>
  <c r="C113"/>
  <c r="E199" i="5"/>
  <c r="Y199" i="12"/>
  <c r="Y195"/>
  <c r="Y197"/>
  <c r="Y189"/>
  <c r="Y190"/>
  <c r="Y191"/>
  <c r="Y192"/>
  <c r="Y193"/>
  <c r="Y194"/>
  <c r="Y196"/>
  <c r="Y198"/>
  <c r="G51" i="10"/>
  <c r="O51"/>
  <c r="W51" i="12"/>
  <c r="U51"/>
  <c r="S51"/>
  <c r="Q51"/>
  <c r="O51"/>
  <c r="M51"/>
  <c r="K51"/>
  <c r="I51"/>
  <c r="G51"/>
  <c r="E51"/>
  <c r="C51"/>
  <c r="W51" i="10"/>
  <c r="S51"/>
  <c r="K51"/>
  <c r="C51"/>
  <c r="U51"/>
  <c r="Q51"/>
  <c r="M51"/>
  <c r="I51"/>
  <c r="E51"/>
  <c r="X51"/>
  <c r="V51"/>
  <c r="T51"/>
  <c r="R51"/>
  <c r="P51"/>
  <c r="N51"/>
  <c r="L51"/>
  <c r="J51"/>
  <c r="H51"/>
  <c r="F51"/>
  <c r="D51"/>
  <c r="B51"/>
  <c r="X112" i="3"/>
  <c r="V112"/>
  <c r="T112"/>
  <c r="R112"/>
  <c r="P112"/>
  <c r="N112"/>
  <c r="L112"/>
  <c r="J112"/>
  <c r="H112"/>
  <c r="F112"/>
  <c r="D112"/>
  <c r="B112"/>
  <c r="W112" i="4"/>
  <c r="U112"/>
  <c r="S112"/>
  <c r="Q112"/>
  <c r="O112"/>
  <c r="M112"/>
  <c r="K112"/>
  <c r="I112"/>
  <c r="G112"/>
  <c r="E112"/>
  <c r="C112"/>
  <c r="W112" i="3"/>
  <c r="U112"/>
  <c r="S112"/>
  <c r="Q112"/>
  <c r="O112"/>
  <c r="M112"/>
  <c r="K112"/>
  <c r="I112"/>
  <c r="G112"/>
  <c r="E112"/>
  <c r="C112"/>
  <c r="X112" i="4"/>
  <c r="V112"/>
  <c r="T112"/>
  <c r="R112"/>
  <c r="P112"/>
  <c r="N112"/>
  <c r="L112"/>
  <c r="J112"/>
  <c r="H112"/>
  <c r="F112"/>
  <c r="D112"/>
  <c r="B112"/>
  <c r="E173" i="5"/>
  <c r="X112"/>
  <c r="V112"/>
  <c r="T112"/>
  <c r="R112"/>
  <c r="P112"/>
  <c r="N112"/>
  <c r="L112"/>
  <c r="J112"/>
  <c r="H112"/>
  <c r="F112"/>
  <c r="D112"/>
  <c r="B112"/>
  <c r="W112"/>
  <c r="U112"/>
  <c r="S112"/>
  <c r="Q112"/>
  <c r="O112"/>
  <c r="M112"/>
  <c r="K112"/>
  <c r="I112"/>
  <c r="G112"/>
  <c r="E112"/>
  <c r="C112"/>
  <c r="X51" i="12"/>
  <c r="V51"/>
  <c r="T51"/>
  <c r="R51"/>
  <c r="P51"/>
  <c r="N51"/>
  <c r="L51"/>
  <c r="J51"/>
  <c r="H51"/>
  <c r="F51"/>
  <c r="D51"/>
  <c r="B51"/>
  <c r="P50"/>
  <c r="X50"/>
  <c r="H50"/>
  <c r="H176" s="1"/>
  <c r="H50" i="10"/>
  <c r="H176" s="1"/>
  <c r="T50" i="12"/>
  <c r="L50"/>
  <c r="D50"/>
  <c r="D176" s="1"/>
  <c r="P50" i="10"/>
  <c r="P176" s="1"/>
  <c r="T50"/>
  <c r="L50"/>
  <c r="D50"/>
  <c r="D176" s="1"/>
  <c r="V50" i="12"/>
  <c r="R50"/>
  <c r="N50"/>
  <c r="J50"/>
  <c r="J176" s="1"/>
  <c r="F50"/>
  <c r="F176" s="1"/>
  <c r="B50"/>
  <c r="B176" s="1"/>
  <c r="X50" i="10"/>
  <c r="X176" s="1"/>
  <c r="V50"/>
  <c r="R50"/>
  <c r="N50"/>
  <c r="N176" s="1"/>
  <c r="J50"/>
  <c r="J176" s="1"/>
  <c r="F50"/>
  <c r="F176" s="1"/>
  <c r="B50"/>
  <c r="W50"/>
  <c r="W176" s="1"/>
  <c r="U50"/>
  <c r="U176" s="1"/>
  <c r="S50"/>
  <c r="Q50"/>
  <c r="Q176" s="1"/>
  <c r="O50"/>
  <c r="O176" s="1"/>
  <c r="M50"/>
  <c r="K50"/>
  <c r="K176" s="1"/>
  <c r="I50"/>
  <c r="I176" s="1"/>
  <c r="G50"/>
  <c r="G176" s="1"/>
  <c r="E50"/>
  <c r="E176" s="1"/>
  <c r="C50"/>
  <c r="C176" s="1"/>
  <c r="W50" i="12"/>
  <c r="U50"/>
  <c r="S50"/>
  <c r="Q50"/>
  <c r="O50"/>
  <c r="M50"/>
  <c r="K50"/>
  <c r="I50"/>
  <c r="G50"/>
  <c r="G176" s="1"/>
  <c r="E50"/>
  <c r="E176" s="1"/>
  <c r="C50"/>
  <c r="C176" s="1"/>
  <c r="E111" i="5"/>
  <c r="E172"/>
  <c r="L31" i="3"/>
  <c r="B49"/>
  <c r="C49"/>
  <c r="D49"/>
  <c r="E49"/>
  <c r="E49" i="11" s="1"/>
  <c r="F49" i="3"/>
  <c r="G49"/>
  <c r="H49"/>
  <c r="I49"/>
  <c r="J49"/>
  <c r="K49"/>
  <c r="L49"/>
  <c r="M49"/>
  <c r="N49"/>
  <c r="O49"/>
  <c r="P49"/>
  <c r="Q49"/>
  <c r="R49"/>
  <c r="S49"/>
  <c r="T49"/>
  <c r="U49"/>
  <c r="V49"/>
  <c r="W49"/>
  <c r="X49"/>
  <c r="B49" i="4"/>
  <c r="C49"/>
  <c r="D49"/>
  <c r="E49"/>
  <c r="G49"/>
  <c r="H49"/>
  <c r="I49"/>
  <c r="J49"/>
  <c r="K49"/>
  <c r="L49"/>
  <c r="M49"/>
  <c r="N49"/>
  <c r="O49"/>
  <c r="P49"/>
  <c r="Q49"/>
  <c r="R49"/>
  <c r="S49"/>
  <c r="T49"/>
  <c r="U49"/>
  <c r="V49"/>
  <c r="W49"/>
  <c r="X49"/>
  <c r="B49" i="5"/>
  <c r="C49"/>
  <c r="D49"/>
  <c r="F49"/>
  <c r="G49"/>
  <c r="H49"/>
  <c r="I49"/>
  <c r="J49"/>
  <c r="K49"/>
  <c r="L49"/>
  <c r="M49"/>
  <c r="N49"/>
  <c r="O49"/>
  <c r="P49"/>
  <c r="Q49"/>
  <c r="R49"/>
  <c r="S49"/>
  <c r="T49"/>
  <c r="U49"/>
  <c r="V49"/>
  <c r="W49"/>
  <c r="X49"/>
  <c r="B48" i="3"/>
  <c r="C48"/>
  <c r="D48"/>
  <c r="E48"/>
  <c r="F48"/>
  <c r="G48"/>
  <c r="H48"/>
  <c r="I48"/>
  <c r="J48"/>
  <c r="K48"/>
  <c r="L48"/>
  <c r="M48"/>
  <c r="N48"/>
  <c r="O48"/>
  <c r="P48"/>
  <c r="Q48"/>
  <c r="R48"/>
  <c r="S48"/>
  <c r="T48"/>
  <c r="U48"/>
  <c r="V48"/>
  <c r="W48"/>
  <c r="X48"/>
  <c r="B48" i="4"/>
  <c r="C48"/>
  <c r="D48"/>
  <c r="D174" s="1"/>
  <c r="E48"/>
  <c r="F174"/>
  <c r="G48"/>
  <c r="G174" s="1"/>
  <c r="H48"/>
  <c r="H174" s="1"/>
  <c r="I48"/>
  <c r="I174" s="1"/>
  <c r="J48"/>
  <c r="J174" s="1"/>
  <c r="K48"/>
  <c r="K174" s="1"/>
  <c r="L48"/>
  <c r="L174" s="1"/>
  <c r="M48"/>
  <c r="M174" s="1"/>
  <c r="N48"/>
  <c r="N174" s="1"/>
  <c r="O48"/>
  <c r="O174" s="1"/>
  <c r="P48"/>
  <c r="P174" s="1"/>
  <c r="Q48"/>
  <c r="Q174" s="1"/>
  <c r="R48"/>
  <c r="R174" s="1"/>
  <c r="S48"/>
  <c r="T48"/>
  <c r="U48"/>
  <c r="U174" s="1"/>
  <c r="V48"/>
  <c r="V174" s="1"/>
  <c r="W48"/>
  <c r="W174" s="1"/>
  <c r="X48"/>
  <c r="X174" s="1"/>
  <c r="B48" i="5"/>
  <c r="B174" s="1"/>
  <c r="C48"/>
  <c r="C174" s="1"/>
  <c r="D48"/>
  <c r="D174" s="1"/>
  <c r="F48"/>
  <c r="F174" s="1"/>
  <c r="G48"/>
  <c r="G174" s="1"/>
  <c r="H48"/>
  <c r="H174" s="1"/>
  <c r="I48"/>
  <c r="I174" s="1"/>
  <c r="J48"/>
  <c r="J174" s="1"/>
  <c r="K48"/>
  <c r="K174" s="1"/>
  <c r="L48"/>
  <c r="L174" s="1"/>
  <c r="M48"/>
  <c r="M174" s="1"/>
  <c r="N48"/>
  <c r="N174" s="1"/>
  <c r="O48"/>
  <c r="O174" s="1"/>
  <c r="P48"/>
  <c r="P174" s="1"/>
  <c r="Q48"/>
  <c r="Q174" s="1"/>
  <c r="R48"/>
  <c r="R174" s="1"/>
  <c r="S48"/>
  <c r="S174" s="1"/>
  <c r="T48"/>
  <c r="U48"/>
  <c r="U174" s="1"/>
  <c r="V48"/>
  <c r="V174" s="1"/>
  <c r="W48"/>
  <c r="W174" s="1"/>
  <c r="X48"/>
  <c r="X174" s="1"/>
  <c r="C47" i="3"/>
  <c r="C47" i="4"/>
  <c r="C173" s="1"/>
  <c r="C46" i="3"/>
  <c r="C46" i="4"/>
  <c r="C172" s="1"/>
  <c r="C47" i="5"/>
  <c r="C173" s="1"/>
  <c r="C46"/>
  <c r="C43" i="3"/>
  <c r="C43" i="4"/>
  <c r="C43" i="5"/>
  <c r="C45" i="3"/>
  <c r="C45" i="4"/>
  <c r="C44" i="3"/>
  <c r="C44" i="4"/>
  <c r="C45" i="5"/>
  <c r="C44"/>
  <c r="E47" i="3"/>
  <c r="E43"/>
  <c r="E43" i="11" s="1"/>
  <c r="B47" i="5"/>
  <c r="B173" s="1"/>
  <c r="B43"/>
  <c r="B47" i="3"/>
  <c r="B43"/>
  <c r="B43" i="11" s="1"/>
  <c r="C42" i="5"/>
  <c r="E46" i="3"/>
  <c r="E46" i="11" s="1"/>
  <c r="B46" i="5"/>
  <c r="B172" s="1"/>
  <c r="B46" i="3"/>
  <c r="E44"/>
  <c r="E44" i="11" s="1"/>
  <c r="E45" i="3"/>
  <c r="E45" i="11" s="1"/>
  <c r="B44" i="5"/>
  <c r="B45"/>
  <c r="B44" i="3"/>
  <c r="B44" i="11" s="1"/>
  <c r="B45" i="3"/>
  <c r="B45" i="11" s="1"/>
  <c r="B42" i="3"/>
  <c r="B42" i="5"/>
  <c r="E42" i="3"/>
  <c r="E42" i="11" s="1"/>
  <c r="C42" i="3"/>
  <c r="C42" i="4"/>
  <c r="D47" i="3"/>
  <c r="D43"/>
  <c r="D47" i="5"/>
  <c r="D173" s="1"/>
  <c r="D46"/>
  <c r="D172" s="1"/>
  <c r="D47" i="4"/>
  <c r="F47" i="5"/>
  <c r="F173" s="1"/>
  <c r="F173" i="4"/>
  <c r="F47" i="3"/>
  <c r="E47" i="4"/>
  <c r="E47" i="12" s="1"/>
  <c r="B47" i="4"/>
  <c r="B173" s="1"/>
  <c r="B43"/>
  <c r="D43"/>
  <c r="E43"/>
  <c r="E43" i="10" s="1"/>
  <c r="F43" i="3"/>
  <c r="G47" i="4"/>
  <c r="G173" s="1"/>
  <c r="G47" i="3"/>
  <c r="G47" i="5"/>
  <c r="G43" i="4"/>
  <c r="G43" i="3"/>
  <c r="H47" i="4"/>
  <c r="H173" s="1"/>
  <c r="H47" i="3"/>
  <c r="H43" i="4"/>
  <c r="H43" i="3"/>
  <c r="I47" i="4"/>
  <c r="I173" s="1"/>
  <c r="I47" i="3"/>
  <c r="I43" i="4"/>
  <c r="I43" i="3"/>
  <c r="J47" i="4"/>
  <c r="J173" s="1"/>
  <c r="J47" i="3"/>
  <c r="J43" i="4"/>
  <c r="J43" i="3"/>
  <c r="K47" i="4"/>
  <c r="K173" s="1"/>
  <c r="K47" i="3"/>
  <c r="K43" i="4"/>
  <c r="K43" i="3"/>
  <c r="N47" i="4"/>
  <c r="N173" s="1"/>
  <c r="N47" i="3"/>
  <c r="N43" i="4"/>
  <c r="N43" i="3"/>
  <c r="O47" i="4"/>
  <c r="O173" s="1"/>
  <c r="O47" i="3"/>
  <c r="O43" i="4"/>
  <c r="O43" i="3"/>
  <c r="P47" i="4"/>
  <c r="P173" s="1"/>
  <c r="P47" i="3"/>
  <c r="P43" i="4"/>
  <c r="P43" i="3"/>
  <c r="Q47" i="4"/>
  <c r="Q173" s="1"/>
  <c r="Q47" i="3"/>
  <c r="Q43" i="4"/>
  <c r="Q43" i="3"/>
  <c r="R47" i="4"/>
  <c r="R173" s="1"/>
  <c r="R47" i="3"/>
  <c r="R43" i="4"/>
  <c r="R43" i="3"/>
  <c r="T47" i="4"/>
  <c r="T173" s="1"/>
  <c r="T47" i="3"/>
  <c r="T43" i="4"/>
  <c r="T43" i="3"/>
  <c r="U47" i="4"/>
  <c r="U173" s="1"/>
  <c r="U47" i="3"/>
  <c r="U47" i="5"/>
  <c r="U43" i="4"/>
  <c r="U43" i="3"/>
  <c r="W47" i="4"/>
  <c r="W173" s="1"/>
  <c r="W47" i="3"/>
  <c r="W43" i="4"/>
  <c r="W43" i="3"/>
  <c r="X47" i="4"/>
  <c r="X173" s="1"/>
  <c r="X47" i="3"/>
  <c r="X43" i="4"/>
  <c r="X43" i="3"/>
  <c r="B46" i="4"/>
  <c r="B172" s="1"/>
  <c r="D46"/>
  <c r="D172" s="1"/>
  <c r="D46" i="3"/>
  <c r="E46" i="4"/>
  <c r="E46" i="12" s="1"/>
  <c r="F172" i="4"/>
  <c r="F46" i="3"/>
  <c r="G46" i="4"/>
  <c r="G172" s="1"/>
  <c r="G46" i="3"/>
  <c r="H46" i="4"/>
  <c r="H172" s="1"/>
  <c r="H46" i="3"/>
  <c r="I46" i="4"/>
  <c r="I172" s="1"/>
  <c r="I46" i="3"/>
  <c r="J46" i="4"/>
  <c r="J172" s="1"/>
  <c r="J46" i="3"/>
  <c r="K46" i="4"/>
  <c r="K172" s="1"/>
  <c r="K46" i="3"/>
  <c r="N46" i="4"/>
  <c r="N172" s="1"/>
  <c r="N46" i="3"/>
  <c r="O46" i="4"/>
  <c r="O172" s="1"/>
  <c r="O46" i="3"/>
  <c r="P46" i="4"/>
  <c r="P172" s="1"/>
  <c r="P46" i="3"/>
  <c r="Q46" i="4"/>
  <c r="Q172" s="1"/>
  <c r="Q46" i="3"/>
  <c r="R46" i="4"/>
  <c r="R172" s="1"/>
  <c r="R46" i="3"/>
  <c r="T46" i="4"/>
  <c r="T46" i="3"/>
  <c r="U46" i="4"/>
  <c r="U172" s="1"/>
  <c r="U46" i="3"/>
  <c r="W46" i="4"/>
  <c r="W172" s="1"/>
  <c r="W46" i="3"/>
  <c r="X46" i="4"/>
  <c r="X172" s="1"/>
  <c r="X46" i="3"/>
  <c r="L47" i="4"/>
  <c r="L173" s="1"/>
  <c r="M47"/>
  <c r="M173" s="1"/>
  <c r="S47"/>
  <c r="S173" s="1"/>
  <c r="V47"/>
  <c r="D43" i="5"/>
  <c r="F43"/>
  <c r="G43"/>
  <c r="H47"/>
  <c r="H173" s="1"/>
  <c r="H43"/>
  <c r="I47"/>
  <c r="I173" s="1"/>
  <c r="I43"/>
  <c r="J47"/>
  <c r="J173" s="1"/>
  <c r="J43"/>
  <c r="K47"/>
  <c r="K173" s="1"/>
  <c r="K43"/>
  <c r="L47" i="3"/>
  <c r="L47" i="5"/>
  <c r="L173" s="1"/>
  <c r="L43" i="3"/>
  <c r="L43" i="5"/>
  <c r="M47" i="3"/>
  <c r="M47" i="5"/>
  <c r="M43" i="3"/>
  <c r="M43" i="5"/>
  <c r="N47"/>
  <c r="N173" s="1"/>
  <c r="N43"/>
  <c r="O47"/>
  <c r="O173" s="1"/>
  <c r="O43"/>
  <c r="P47"/>
  <c r="P173" s="1"/>
  <c r="P43"/>
  <c r="Q47"/>
  <c r="Q173" s="1"/>
  <c r="Q43"/>
  <c r="R47"/>
  <c r="R173" s="1"/>
  <c r="R43"/>
  <c r="S47" i="3"/>
  <c r="S47" i="5"/>
  <c r="S173" s="1"/>
  <c r="S43" i="3"/>
  <c r="S43" i="5"/>
  <c r="T47"/>
  <c r="T43"/>
  <c r="U43"/>
  <c r="V47" i="3"/>
  <c r="V47" i="5"/>
  <c r="V173" s="1"/>
  <c r="V43" i="3"/>
  <c r="V43" i="5"/>
  <c r="W47"/>
  <c r="W173" s="1"/>
  <c r="W43"/>
  <c r="X47"/>
  <c r="X173" s="1"/>
  <c r="X43"/>
  <c r="F46"/>
  <c r="F172" s="1"/>
  <c r="G46"/>
  <c r="H46"/>
  <c r="H172" s="1"/>
  <c r="I46"/>
  <c r="J46"/>
  <c r="J172" s="1"/>
  <c r="K46"/>
  <c r="L46" i="3"/>
  <c r="L46" i="5"/>
  <c r="L172" s="1"/>
  <c r="M46" i="3"/>
  <c r="M46" i="5"/>
  <c r="M172" s="1"/>
  <c r="N46"/>
  <c r="N172" s="1"/>
  <c r="O46"/>
  <c r="P46"/>
  <c r="P172" s="1"/>
  <c r="Q46"/>
  <c r="R46"/>
  <c r="R172" s="1"/>
  <c r="S46" i="3"/>
  <c r="S46" i="5"/>
  <c r="S172" s="1"/>
  <c r="T46"/>
  <c r="U46"/>
  <c r="U172" s="1"/>
  <c r="V46" i="3"/>
  <c r="V46" i="5"/>
  <c r="V172" s="1"/>
  <c r="W46"/>
  <c r="X46"/>
  <c r="X172" s="1"/>
  <c r="L43" i="4"/>
  <c r="M43"/>
  <c r="S43"/>
  <c r="V43"/>
  <c r="L46"/>
  <c r="L172" s="1"/>
  <c r="M46"/>
  <c r="M172" s="1"/>
  <c r="S46"/>
  <c r="S172" s="1"/>
  <c r="V46"/>
  <c r="V172" s="1"/>
  <c r="L33"/>
  <c r="L29"/>
  <c r="D41"/>
  <c r="D42"/>
  <c r="D44"/>
  <c r="D42" i="5"/>
  <c r="D45"/>
  <c r="D45" i="4"/>
  <c r="C41" i="5"/>
  <c r="D45" i="3"/>
  <c r="D41"/>
  <c r="D42"/>
  <c r="D42" i="11" s="1"/>
  <c r="D44" i="3"/>
  <c r="F45"/>
  <c r="F41"/>
  <c r="F42"/>
  <c r="F44"/>
  <c r="C41" i="4"/>
  <c r="C41" i="3"/>
  <c r="C41" i="11" s="1"/>
  <c r="E45" i="4"/>
  <c r="E41"/>
  <c r="E41" i="12" s="1"/>
  <c r="E42" i="4"/>
  <c r="E42" i="12" s="1"/>
  <c r="E44" i="4"/>
  <c r="E44" i="12" s="1"/>
  <c r="E41" i="3"/>
  <c r="E41" i="11" s="1"/>
  <c r="B45" i="4"/>
  <c r="B41"/>
  <c r="B42"/>
  <c r="B44"/>
  <c r="B41" i="3"/>
  <c r="D37" i="4"/>
  <c r="D38"/>
  <c r="D39"/>
  <c r="D40"/>
  <c r="D44" i="5"/>
  <c r="F44"/>
  <c r="F45"/>
  <c r="D33" i="4"/>
  <c r="D34"/>
  <c r="D35"/>
  <c r="D36"/>
  <c r="F42" i="5"/>
  <c r="D5"/>
  <c r="D6"/>
  <c r="L32" i="4"/>
  <c r="L30"/>
  <c r="L31"/>
  <c r="L25"/>
  <c r="L25" i="3"/>
  <c r="L26" i="4"/>
  <c r="L26" i="3"/>
  <c r="L27" i="4"/>
  <c r="L27" i="3"/>
  <c r="L28" i="4"/>
  <c r="L28" i="3"/>
  <c r="G42" i="5"/>
  <c r="H42"/>
  <c r="I42"/>
  <c r="J42"/>
  <c r="K42"/>
  <c r="L42"/>
  <c r="M42"/>
  <c r="N42"/>
  <c r="O42"/>
  <c r="P42"/>
  <c r="Q42"/>
  <c r="R42"/>
  <c r="S42"/>
  <c r="T42"/>
  <c r="U42"/>
  <c r="V42"/>
  <c r="W42"/>
  <c r="X42"/>
  <c r="G45"/>
  <c r="H45"/>
  <c r="I45"/>
  <c r="J45"/>
  <c r="K45"/>
  <c r="L45"/>
  <c r="M45"/>
  <c r="N45"/>
  <c r="O45"/>
  <c r="P45"/>
  <c r="Q45"/>
  <c r="R45"/>
  <c r="S45"/>
  <c r="T45"/>
  <c r="U45"/>
  <c r="V45"/>
  <c r="W45"/>
  <c r="X45"/>
  <c r="G42" i="4"/>
  <c r="H42"/>
  <c r="I42"/>
  <c r="J42"/>
  <c r="K42"/>
  <c r="L42"/>
  <c r="M42"/>
  <c r="N42"/>
  <c r="O42"/>
  <c r="P42"/>
  <c r="Q42"/>
  <c r="R42"/>
  <c r="S42"/>
  <c r="T42"/>
  <c r="U42"/>
  <c r="V42"/>
  <c r="W42"/>
  <c r="X42"/>
  <c r="G45"/>
  <c r="H45"/>
  <c r="I45"/>
  <c r="J45"/>
  <c r="K45"/>
  <c r="L45"/>
  <c r="M45"/>
  <c r="N45"/>
  <c r="O45"/>
  <c r="P45"/>
  <c r="Q45"/>
  <c r="R45"/>
  <c r="S45"/>
  <c r="T45"/>
  <c r="U45"/>
  <c r="V45"/>
  <c r="W45"/>
  <c r="X45"/>
  <c r="G42" i="3"/>
  <c r="G42" i="11" s="1"/>
  <c r="H42" i="3"/>
  <c r="H42" i="11" s="1"/>
  <c r="I42" i="3"/>
  <c r="I42" i="11" s="1"/>
  <c r="J42" i="3"/>
  <c r="J42" i="11" s="1"/>
  <c r="K42" i="3"/>
  <c r="K42" i="11" s="1"/>
  <c r="L42" i="3"/>
  <c r="L42" i="11" s="1"/>
  <c r="M42" i="3"/>
  <c r="M42" i="11" s="1"/>
  <c r="N42" i="3"/>
  <c r="N42" i="11" s="1"/>
  <c r="O42" i="3"/>
  <c r="O42" i="11" s="1"/>
  <c r="P42" i="3"/>
  <c r="P42" i="11" s="1"/>
  <c r="Q42" i="3"/>
  <c r="Q42" i="11" s="1"/>
  <c r="R42" i="3"/>
  <c r="R42" i="11" s="1"/>
  <c r="S42" i="3"/>
  <c r="S42" i="11" s="1"/>
  <c r="T42" i="3"/>
  <c r="T42" i="11" s="1"/>
  <c r="U42" i="3"/>
  <c r="U42" i="11" s="1"/>
  <c r="V42" i="3"/>
  <c r="V42" i="11" s="1"/>
  <c r="W42" i="3"/>
  <c r="W42" i="11" s="1"/>
  <c r="X42" i="3"/>
  <c r="X42" i="11" s="1"/>
  <c r="G45" i="3"/>
  <c r="G45" i="11" s="1"/>
  <c r="H45" i="3"/>
  <c r="H45" i="11" s="1"/>
  <c r="I45" i="3"/>
  <c r="I45" i="11" s="1"/>
  <c r="J45" i="3"/>
  <c r="J45" i="11" s="1"/>
  <c r="K45" i="3"/>
  <c r="K45" i="11" s="1"/>
  <c r="L45" i="3"/>
  <c r="L45" i="11" s="1"/>
  <c r="M45" i="3"/>
  <c r="M45" i="11" s="1"/>
  <c r="N45" i="3"/>
  <c r="N45" i="11" s="1"/>
  <c r="O45" i="3"/>
  <c r="O45" i="11" s="1"/>
  <c r="P45" i="3"/>
  <c r="P45" i="11" s="1"/>
  <c r="Q45" i="3"/>
  <c r="Q45" i="11" s="1"/>
  <c r="R45" i="3"/>
  <c r="R45" i="11" s="1"/>
  <c r="S45" i="3"/>
  <c r="S45" i="11" s="1"/>
  <c r="T45" i="3"/>
  <c r="T45" i="11" s="1"/>
  <c r="U45" i="3"/>
  <c r="U45" i="11" s="1"/>
  <c r="V45" i="3"/>
  <c r="V45" i="11" s="1"/>
  <c r="W45" i="3"/>
  <c r="W45" i="11" s="1"/>
  <c r="X45" i="3"/>
  <c r="X45" i="11" s="1"/>
  <c r="C38" i="5"/>
  <c r="C40"/>
  <c r="D5" i="4"/>
  <c r="B5"/>
  <c r="B5" i="5"/>
  <c r="D6" i="4"/>
  <c r="D6" i="3"/>
  <c r="D6" i="11" s="1"/>
  <c r="F6" i="5"/>
  <c r="F6" i="3"/>
  <c r="C6" i="5"/>
  <c r="C6" i="4"/>
  <c r="C6" i="3"/>
  <c r="C6" i="11" s="1"/>
  <c r="E6" i="4"/>
  <c r="E6" i="12" s="1"/>
  <c r="E6" i="3"/>
  <c r="E6" i="11" s="1"/>
  <c r="B6" i="5"/>
  <c r="B6" i="4"/>
  <c r="B6" i="3"/>
  <c r="B6" i="11" s="1"/>
  <c r="D7" i="5"/>
  <c r="D7" i="4"/>
  <c r="D7" i="3"/>
  <c r="D7" i="11" s="1"/>
  <c r="F7" i="5"/>
  <c r="F7" i="3"/>
  <c r="C7" i="5"/>
  <c r="C7" i="4"/>
  <c r="C7" i="3"/>
  <c r="C7" i="11" s="1"/>
  <c r="E7" i="4"/>
  <c r="E7" i="12" s="1"/>
  <c r="E7" i="3"/>
  <c r="E7" i="11" s="1"/>
  <c r="B7" i="5"/>
  <c r="B7" i="4"/>
  <c r="B7" i="3"/>
  <c r="B7" i="11" s="1"/>
  <c r="D8" i="5"/>
  <c r="D8" i="4"/>
  <c r="D8" i="3"/>
  <c r="D8" i="11" s="1"/>
  <c r="F8" i="5"/>
  <c r="F8" i="3"/>
  <c r="C8" i="5"/>
  <c r="C8" i="4"/>
  <c r="C8" i="3"/>
  <c r="C8" i="11" s="1"/>
  <c r="E8" i="4"/>
  <c r="E8" i="12" s="1"/>
  <c r="E8" i="3"/>
  <c r="E8" i="11" s="1"/>
  <c r="B8" i="5"/>
  <c r="B8" i="4"/>
  <c r="B8" i="3"/>
  <c r="B8" i="11" s="1"/>
  <c r="D5" i="3"/>
  <c r="D5" i="11" s="1"/>
  <c r="F5" i="3"/>
  <c r="C5" i="4"/>
  <c r="C5" i="3"/>
  <c r="E5" i="4"/>
  <c r="E5" i="12" s="1"/>
  <c r="E5" i="3"/>
  <c r="E5" i="11" s="1"/>
  <c r="B5" i="3"/>
  <c r="D9" i="5"/>
  <c r="D9" i="4"/>
  <c r="D9" i="3"/>
  <c r="D9" i="11" s="1"/>
  <c r="F9" i="5"/>
  <c r="F9" i="3"/>
  <c r="C9" i="5"/>
  <c r="C9" i="4"/>
  <c r="C9" i="3"/>
  <c r="C9" i="11" s="1"/>
  <c r="E9" i="4"/>
  <c r="E9" i="3"/>
  <c r="E9" i="11" s="1"/>
  <c r="B9" i="5"/>
  <c r="B9" i="4"/>
  <c r="B9" i="3"/>
  <c r="B9" i="11" s="1"/>
  <c r="D10" i="5"/>
  <c r="D10" i="4"/>
  <c r="D10" i="3"/>
  <c r="D10" i="11" s="1"/>
  <c r="F10" i="5"/>
  <c r="F10" i="3"/>
  <c r="C10" i="5"/>
  <c r="C10" i="4"/>
  <c r="C10" i="3"/>
  <c r="C10" i="11" s="1"/>
  <c r="E10" i="4"/>
  <c r="E10" i="12" s="1"/>
  <c r="E10" i="3"/>
  <c r="E10" i="11" s="1"/>
  <c r="B10" i="5"/>
  <c r="B10" i="4"/>
  <c r="B10" i="3"/>
  <c r="B10" i="11" s="1"/>
  <c r="D11" i="5"/>
  <c r="D11" i="4"/>
  <c r="D11" i="3"/>
  <c r="D11" i="11" s="1"/>
  <c r="F11" i="5"/>
  <c r="F11" i="3"/>
  <c r="C11" i="5"/>
  <c r="C11" i="4"/>
  <c r="C11" i="3"/>
  <c r="C11" i="11" s="1"/>
  <c r="E11" i="4"/>
  <c r="E11" i="3"/>
  <c r="E11" i="11" s="1"/>
  <c r="B11" i="5"/>
  <c r="B11" i="4"/>
  <c r="B11" i="3"/>
  <c r="B11" i="11" s="1"/>
  <c r="D12" i="5"/>
  <c r="D12" i="4"/>
  <c r="D12" i="3"/>
  <c r="D12" i="11" s="1"/>
  <c r="F12" i="5"/>
  <c r="F12" i="3"/>
  <c r="C12" i="5"/>
  <c r="C12" i="4"/>
  <c r="C12" i="3"/>
  <c r="C12" i="11" s="1"/>
  <c r="E12" i="4"/>
  <c r="E12" i="12" s="1"/>
  <c r="E12" i="3"/>
  <c r="E12" i="11" s="1"/>
  <c r="B12" i="5"/>
  <c r="B12" i="4"/>
  <c r="B12" i="3"/>
  <c r="B12" i="11" s="1"/>
  <c r="D13" i="5"/>
  <c r="D13" i="4"/>
  <c r="D13" i="3"/>
  <c r="D13" i="11" s="1"/>
  <c r="F13" i="5"/>
  <c r="F135" i="4"/>
  <c r="F13" i="3"/>
  <c r="F13" i="11" s="1"/>
  <c r="C13" i="5"/>
  <c r="C13" i="4"/>
  <c r="C13" i="3"/>
  <c r="C13" i="11" s="1"/>
  <c r="E135" i="5"/>
  <c r="E13" i="4"/>
  <c r="E13" i="12" s="1"/>
  <c r="E13" i="3"/>
  <c r="E13" i="11" s="1"/>
  <c r="B13" i="5"/>
  <c r="B13" i="4"/>
  <c r="B13" i="3"/>
  <c r="B13" i="11" s="1"/>
  <c r="D14" i="5"/>
  <c r="D14" i="4"/>
  <c r="D14" i="3"/>
  <c r="D14" i="11" s="1"/>
  <c r="F14" i="5"/>
  <c r="F14" i="3"/>
  <c r="C14" i="5"/>
  <c r="C14" i="4"/>
  <c r="C14" i="3"/>
  <c r="C14" i="11" s="1"/>
  <c r="E14" i="4"/>
  <c r="E14" i="12" s="1"/>
  <c r="E14" i="3"/>
  <c r="E14" i="11" s="1"/>
  <c r="B14" i="5"/>
  <c r="B14" i="4"/>
  <c r="B14" i="3"/>
  <c r="B14" i="11" s="1"/>
  <c r="D15" i="5"/>
  <c r="D15" i="4"/>
  <c r="D15" i="3"/>
  <c r="D15" i="11" s="1"/>
  <c r="F15" i="5"/>
  <c r="F15" i="3"/>
  <c r="C15" i="5"/>
  <c r="C15" i="4"/>
  <c r="C15" i="3"/>
  <c r="C15" i="11" s="1"/>
  <c r="E15" i="4"/>
  <c r="E15" i="3"/>
  <c r="E15" i="11" s="1"/>
  <c r="B15" i="5"/>
  <c r="B15" i="4"/>
  <c r="B15" i="3"/>
  <c r="B15" i="11" s="1"/>
  <c r="D16" i="5"/>
  <c r="D16" i="4"/>
  <c r="D16" i="3"/>
  <c r="D16" i="11" s="1"/>
  <c r="F16" i="5"/>
  <c r="F16" i="3"/>
  <c r="C16" i="5"/>
  <c r="C16" i="4"/>
  <c r="C16" i="3"/>
  <c r="C16" i="11" s="1"/>
  <c r="E16" i="4"/>
  <c r="E16" i="3"/>
  <c r="E16" i="11" s="1"/>
  <c r="B16" i="5"/>
  <c r="B16" i="4"/>
  <c r="B16" i="3"/>
  <c r="B16" i="11" s="1"/>
  <c r="D17" i="5"/>
  <c r="D17" i="4"/>
  <c r="D17" i="3"/>
  <c r="D17" i="11" s="1"/>
  <c r="F17" i="5"/>
  <c r="F17" i="3"/>
  <c r="C17" i="5"/>
  <c r="C17" i="4"/>
  <c r="C17" i="3"/>
  <c r="C17" i="11" s="1"/>
  <c r="E17" i="4"/>
  <c r="E17" i="3"/>
  <c r="E17" i="11" s="1"/>
  <c r="B17" i="5"/>
  <c r="B17" i="4"/>
  <c r="B17" i="3"/>
  <c r="B17" i="11" s="1"/>
  <c r="D18" i="5"/>
  <c r="D18" i="4"/>
  <c r="D18" i="3"/>
  <c r="D18" i="11" s="1"/>
  <c r="F18" i="5"/>
  <c r="F18" i="3"/>
  <c r="C18" i="5"/>
  <c r="C18" i="4"/>
  <c r="C18" i="3"/>
  <c r="C18" i="11" s="1"/>
  <c r="E18" i="4"/>
  <c r="E18" i="12" s="1"/>
  <c r="E18" i="3"/>
  <c r="E18" i="11" s="1"/>
  <c r="B18" i="5"/>
  <c r="B18" i="4"/>
  <c r="B18" i="3"/>
  <c r="B18" i="11" s="1"/>
  <c r="D19" i="5"/>
  <c r="D19" i="4"/>
  <c r="D19" i="3"/>
  <c r="D19" i="11" s="1"/>
  <c r="F19" i="5"/>
  <c r="F19" i="3"/>
  <c r="C19" i="5"/>
  <c r="C19" i="4"/>
  <c r="C19" i="3"/>
  <c r="C19" i="11" s="1"/>
  <c r="E19" i="4"/>
  <c r="E19" i="3"/>
  <c r="E19" i="11" s="1"/>
  <c r="B19" i="5"/>
  <c r="B19" i="4"/>
  <c r="B19" i="3"/>
  <c r="B19" i="11" s="1"/>
  <c r="D20" i="5"/>
  <c r="D20" i="4"/>
  <c r="D20" i="3"/>
  <c r="D20" i="11" s="1"/>
  <c r="F20" i="5"/>
  <c r="F20" i="3"/>
  <c r="C20" i="5"/>
  <c r="C20" i="4"/>
  <c r="C20" i="3"/>
  <c r="C20" i="11" s="1"/>
  <c r="E20" i="4"/>
  <c r="E20" i="3"/>
  <c r="E20" i="11" s="1"/>
  <c r="B20" i="5"/>
  <c r="B20" i="4"/>
  <c r="B20" i="3"/>
  <c r="B20" i="11" s="1"/>
  <c r="D21" i="5"/>
  <c r="D21" i="4"/>
  <c r="D21" i="3"/>
  <c r="D21" i="11" s="1"/>
  <c r="F21" i="5"/>
  <c r="F143" i="4"/>
  <c r="F21" i="3"/>
  <c r="F21" i="11" s="1"/>
  <c r="C21" i="5"/>
  <c r="C21" i="4"/>
  <c r="C21" i="3"/>
  <c r="C21" i="11" s="1"/>
  <c r="E21" i="4"/>
  <c r="E21" i="3"/>
  <c r="E21" i="11" s="1"/>
  <c r="B21" i="5"/>
  <c r="B21" i="4"/>
  <c r="B21" i="3"/>
  <c r="B21" i="11" s="1"/>
  <c r="D22" i="5"/>
  <c r="D22" i="4"/>
  <c r="D22" i="3"/>
  <c r="D22" i="11" s="1"/>
  <c r="F22" i="5"/>
  <c r="F144" i="4"/>
  <c r="F22" i="3"/>
  <c r="F22" i="11" s="1"/>
  <c r="C22" i="5"/>
  <c r="C22" i="4"/>
  <c r="C22" i="3"/>
  <c r="C22" i="11" s="1"/>
  <c r="E22" i="4"/>
  <c r="E22" i="12" s="1"/>
  <c r="E22" i="3"/>
  <c r="E22" i="11" s="1"/>
  <c r="B22" i="5"/>
  <c r="B22" i="4"/>
  <c r="B22" i="3"/>
  <c r="B22" i="11" s="1"/>
  <c r="D23" i="5"/>
  <c r="D23" i="4"/>
  <c r="D23" i="3"/>
  <c r="D23" i="11" s="1"/>
  <c r="F23" i="5"/>
  <c r="F23" i="3"/>
  <c r="C23" i="5"/>
  <c r="C23" i="4"/>
  <c r="C23" i="3"/>
  <c r="C23" i="11" s="1"/>
  <c r="E23" i="4"/>
  <c r="E23" i="3"/>
  <c r="E23" i="11" s="1"/>
  <c r="B23" i="5"/>
  <c r="B23" i="4"/>
  <c r="B23" i="3"/>
  <c r="B23" i="11" s="1"/>
  <c r="D24" i="5"/>
  <c r="D24" i="4"/>
  <c r="D24" i="3"/>
  <c r="D24" i="11" s="1"/>
  <c r="F24" i="5"/>
  <c r="F24" i="3"/>
  <c r="C24" i="5"/>
  <c r="C24" i="4"/>
  <c r="C24" i="3"/>
  <c r="C24" i="11" s="1"/>
  <c r="E24" i="4"/>
  <c r="E24" i="3"/>
  <c r="B24" i="5"/>
  <c r="B24" i="4"/>
  <c r="B146" s="1"/>
  <c r="B24" i="3"/>
  <c r="B24" i="11" s="1"/>
  <c r="D25" i="5"/>
  <c r="D147" s="1"/>
  <c r="D25" i="4"/>
  <c r="D25" i="3"/>
  <c r="F25" i="5"/>
  <c r="F25" i="3"/>
  <c r="C25" i="5"/>
  <c r="C25" i="4"/>
  <c r="C25" i="3"/>
  <c r="C25" i="11" s="1"/>
  <c r="E147" i="5"/>
  <c r="E25" i="4"/>
  <c r="E25" i="12" s="1"/>
  <c r="E25" i="3"/>
  <c r="E25" i="11" s="1"/>
  <c r="B25" i="5"/>
  <c r="B25" i="4"/>
  <c r="B25" i="3"/>
  <c r="B25" i="11" s="1"/>
  <c r="D26" i="5"/>
  <c r="D26" i="4"/>
  <c r="D26" i="3"/>
  <c r="D26" i="11" s="1"/>
  <c r="F26" i="5"/>
  <c r="F26" i="3"/>
  <c r="C26" i="5"/>
  <c r="C26" i="4"/>
  <c r="C26" i="3"/>
  <c r="C26" i="11" s="1"/>
  <c r="E26" i="4"/>
  <c r="E26" i="12" s="1"/>
  <c r="E26" i="3"/>
  <c r="E26" i="11" s="1"/>
  <c r="B26" i="5"/>
  <c r="B26" i="4"/>
  <c r="B26" i="3"/>
  <c r="B26" i="11" s="1"/>
  <c r="D27" i="5"/>
  <c r="D27" i="4"/>
  <c r="D27" i="3"/>
  <c r="D27" i="11" s="1"/>
  <c r="F27" i="5"/>
  <c r="F27" i="3"/>
  <c r="C27" i="5"/>
  <c r="C27" i="4"/>
  <c r="C27" i="3"/>
  <c r="C27" i="11" s="1"/>
  <c r="E27" i="4"/>
  <c r="E27" i="3"/>
  <c r="E27" i="11" s="1"/>
  <c r="B27" i="5"/>
  <c r="B27" i="4"/>
  <c r="B27" i="3"/>
  <c r="B27" i="11" s="1"/>
  <c r="D28" i="5"/>
  <c r="D28" i="4"/>
  <c r="D28" i="3"/>
  <c r="D28" i="11" s="1"/>
  <c r="F28" i="5"/>
  <c r="F28" i="3"/>
  <c r="C28" i="5"/>
  <c r="C28" i="4"/>
  <c r="C28" i="3"/>
  <c r="C28" i="11" s="1"/>
  <c r="E28" i="4"/>
  <c r="E28" i="12" s="1"/>
  <c r="E28" i="3"/>
  <c r="E28" i="11" s="1"/>
  <c r="B28" i="5"/>
  <c r="B28" i="4"/>
  <c r="B28" i="3"/>
  <c r="B28" i="11" s="1"/>
  <c r="D29" i="5"/>
  <c r="D29" i="4"/>
  <c r="D29" i="3"/>
  <c r="D29" i="11" s="1"/>
  <c r="F29" i="5"/>
  <c r="F29" i="3"/>
  <c r="C29" i="5"/>
  <c r="C29" i="4"/>
  <c r="C29" i="3"/>
  <c r="C29" i="11" s="1"/>
  <c r="E29" i="4"/>
  <c r="E29" i="12" s="1"/>
  <c r="E29" i="3"/>
  <c r="E29" i="11" s="1"/>
  <c r="B29" i="5"/>
  <c r="B29" i="4"/>
  <c r="B29" i="3"/>
  <c r="B29" i="11" s="1"/>
  <c r="D30" i="5"/>
  <c r="D30" i="4"/>
  <c r="D30" i="3"/>
  <c r="D30" i="11" s="1"/>
  <c r="F30" i="5"/>
  <c r="F30" i="3"/>
  <c r="C30" i="5"/>
  <c r="C30" i="4"/>
  <c r="C30" i="3"/>
  <c r="C30" i="11" s="1"/>
  <c r="E30" i="4"/>
  <c r="E30" i="12" s="1"/>
  <c r="E30" i="3"/>
  <c r="E30" i="11" s="1"/>
  <c r="B30" i="5"/>
  <c r="B30" i="4"/>
  <c r="B30" i="3"/>
  <c r="B30" i="11" s="1"/>
  <c r="D31" i="5"/>
  <c r="D31" i="4"/>
  <c r="D31" i="3"/>
  <c r="D31" i="11" s="1"/>
  <c r="F31" i="5"/>
  <c r="F31" i="3"/>
  <c r="C31" i="5"/>
  <c r="C31" i="4"/>
  <c r="C31" i="3"/>
  <c r="C31" i="11" s="1"/>
  <c r="E31" i="4"/>
  <c r="E31" i="12" s="1"/>
  <c r="E31" i="3"/>
  <c r="E31" i="11" s="1"/>
  <c r="B31" i="5"/>
  <c r="B31" i="4"/>
  <c r="B31" i="3"/>
  <c r="B31" i="11" s="1"/>
  <c r="D32" i="5"/>
  <c r="D32" i="4"/>
  <c r="D32" i="3"/>
  <c r="D32" i="11" s="1"/>
  <c r="F32" i="5"/>
  <c r="F32" i="3"/>
  <c r="C32" i="5"/>
  <c r="C32" i="4"/>
  <c r="C32" i="3"/>
  <c r="C32" i="11" s="1"/>
  <c r="E32" i="4"/>
  <c r="E32" i="12" s="1"/>
  <c r="E32" i="3"/>
  <c r="E32" i="11" s="1"/>
  <c r="B32" i="5"/>
  <c r="B32" i="4"/>
  <c r="B32" i="3"/>
  <c r="B32" i="11" s="1"/>
  <c r="D33" i="5"/>
  <c r="D33" i="3"/>
  <c r="F33" i="5"/>
  <c r="F33" i="3"/>
  <c r="C33" i="5"/>
  <c r="C33" i="4"/>
  <c r="C33" i="3"/>
  <c r="C33" i="11" s="1"/>
  <c r="E33" i="4"/>
  <c r="E33" i="3"/>
  <c r="E33" i="11" s="1"/>
  <c r="B33" i="5"/>
  <c r="B33" i="4"/>
  <c r="B33" i="3"/>
  <c r="B33" i="11" s="1"/>
  <c r="D34" i="5"/>
  <c r="D34" i="3"/>
  <c r="F34" i="5"/>
  <c r="F34" i="3"/>
  <c r="C34" i="5"/>
  <c r="C34" i="4"/>
  <c r="C34" i="3"/>
  <c r="C34" i="11" s="1"/>
  <c r="E34" i="4"/>
  <c r="E34" i="12" s="1"/>
  <c r="E34" i="3"/>
  <c r="E34" i="11" s="1"/>
  <c r="B34" i="5"/>
  <c r="B34" i="4"/>
  <c r="B34" i="3"/>
  <c r="B34" i="11" s="1"/>
  <c r="D35" i="5"/>
  <c r="D35" i="3"/>
  <c r="F35" i="5"/>
  <c r="F35" i="3"/>
  <c r="C35" i="5"/>
  <c r="C35" i="4"/>
  <c r="C35" i="3"/>
  <c r="C35" i="11" s="1"/>
  <c r="E35" i="4"/>
  <c r="E35" i="12" s="1"/>
  <c r="E35" i="3"/>
  <c r="E35" i="11" s="1"/>
  <c r="B35" i="5"/>
  <c r="B35" i="4"/>
  <c r="B35" i="3"/>
  <c r="B35" i="11" s="1"/>
  <c r="D36" i="5"/>
  <c r="D36" i="3"/>
  <c r="F36" i="5"/>
  <c r="F36" i="3"/>
  <c r="C36" i="5"/>
  <c r="C36" i="4"/>
  <c r="C36" i="3"/>
  <c r="C36" i="11" s="1"/>
  <c r="E36" i="4"/>
  <c r="E36" i="12" s="1"/>
  <c r="E36" i="3"/>
  <c r="E36" i="11" s="1"/>
  <c r="B36" i="5"/>
  <c r="B36" i="4"/>
  <c r="B36" i="3"/>
  <c r="B36" i="11" s="1"/>
  <c r="D37" i="5"/>
  <c r="D37" i="3"/>
  <c r="F37" i="5"/>
  <c r="F37" i="3"/>
  <c r="C37" i="5"/>
  <c r="C37" i="4"/>
  <c r="C37" i="3"/>
  <c r="C37" i="11" s="1"/>
  <c r="E37" i="4"/>
  <c r="E37" i="3"/>
  <c r="E37" i="11" s="1"/>
  <c r="B37" i="5"/>
  <c r="B37" i="4"/>
  <c r="B37" i="3"/>
  <c r="B37" i="11" s="1"/>
  <c r="D38" i="5"/>
  <c r="D38" i="3"/>
  <c r="F38" i="5"/>
  <c r="F38" i="3"/>
  <c r="C38" i="4"/>
  <c r="C38" i="3"/>
  <c r="C38" i="11" s="1"/>
  <c r="E38" i="4"/>
  <c r="E38" i="3"/>
  <c r="E38" i="11" s="1"/>
  <c r="B38" i="5"/>
  <c r="B38" i="4"/>
  <c r="B38" i="3"/>
  <c r="B38" i="11" s="1"/>
  <c r="D39" i="5"/>
  <c r="D39" i="3"/>
  <c r="F39" i="5"/>
  <c r="F39" i="3"/>
  <c r="C39" i="5"/>
  <c r="C39" i="4"/>
  <c r="C39" i="3"/>
  <c r="C39" i="11" s="1"/>
  <c r="E39" i="4"/>
  <c r="E39" i="12" s="1"/>
  <c r="E39" i="3"/>
  <c r="E39" i="11" s="1"/>
  <c r="B39" i="5"/>
  <c r="B39" i="4"/>
  <c r="B39" i="3"/>
  <c r="B39" i="11" s="1"/>
  <c r="D40" i="5"/>
  <c r="D40" i="3"/>
  <c r="F40" i="5"/>
  <c r="F40" i="3"/>
  <c r="C40" i="4"/>
  <c r="C40" i="3"/>
  <c r="C40" i="11" s="1"/>
  <c r="E40" i="4"/>
  <c r="E40" i="12" s="1"/>
  <c r="E40" i="3"/>
  <c r="E40" i="11" s="1"/>
  <c r="B40" i="5"/>
  <c r="B40" i="4"/>
  <c r="B40" i="3"/>
  <c r="B40" i="11" s="1"/>
  <c r="D41" i="5"/>
  <c r="F41"/>
  <c r="B41"/>
  <c r="F5"/>
  <c r="C5"/>
  <c r="G5"/>
  <c r="H5"/>
  <c r="I5"/>
  <c r="I9"/>
  <c r="J5"/>
  <c r="K5"/>
  <c r="L5"/>
  <c r="M5"/>
  <c r="N5"/>
  <c r="O5"/>
  <c r="P5"/>
  <c r="Q5"/>
  <c r="R5"/>
  <c r="S5"/>
  <c r="T5"/>
  <c r="U5"/>
  <c r="V5"/>
  <c r="W5"/>
  <c r="X5"/>
  <c r="G6"/>
  <c r="H6"/>
  <c r="I6"/>
  <c r="J6"/>
  <c r="K6"/>
  <c r="L6"/>
  <c r="M6"/>
  <c r="N6"/>
  <c r="O6"/>
  <c r="P6"/>
  <c r="Q6"/>
  <c r="R6"/>
  <c r="S6"/>
  <c r="T6"/>
  <c r="U6"/>
  <c r="V6"/>
  <c r="W6"/>
  <c r="X6"/>
  <c r="G7"/>
  <c r="H7"/>
  <c r="I7"/>
  <c r="J7"/>
  <c r="K7"/>
  <c r="L7"/>
  <c r="M7"/>
  <c r="N7"/>
  <c r="O7"/>
  <c r="P7"/>
  <c r="Q7"/>
  <c r="R7"/>
  <c r="S7"/>
  <c r="T7"/>
  <c r="U7"/>
  <c r="V7"/>
  <c r="W7"/>
  <c r="X7"/>
  <c r="G8"/>
  <c r="H8"/>
  <c r="I8"/>
  <c r="J8"/>
  <c r="K8"/>
  <c r="L8"/>
  <c r="M8"/>
  <c r="N8"/>
  <c r="O8"/>
  <c r="P8"/>
  <c r="Q8"/>
  <c r="R8"/>
  <c r="S8"/>
  <c r="T8"/>
  <c r="U8"/>
  <c r="V8"/>
  <c r="W8"/>
  <c r="X8"/>
  <c r="G9"/>
  <c r="H9"/>
  <c r="J9"/>
  <c r="K9"/>
  <c r="L9"/>
  <c r="M9"/>
  <c r="N9"/>
  <c r="O9"/>
  <c r="P9"/>
  <c r="Q9"/>
  <c r="R9"/>
  <c r="S9"/>
  <c r="T9"/>
  <c r="U9"/>
  <c r="V9"/>
  <c r="W9"/>
  <c r="X9"/>
  <c r="G10"/>
  <c r="H10"/>
  <c r="I10"/>
  <c r="J10"/>
  <c r="K10"/>
  <c r="L10"/>
  <c r="M10"/>
  <c r="N10"/>
  <c r="O10"/>
  <c r="P10"/>
  <c r="Q10"/>
  <c r="R10"/>
  <c r="S10"/>
  <c r="T10"/>
  <c r="U10"/>
  <c r="V10"/>
  <c r="W10"/>
  <c r="X10"/>
  <c r="G11"/>
  <c r="H11"/>
  <c r="I11"/>
  <c r="J11"/>
  <c r="K11"/>
  <c r="L11"/>
  <c r="M11"/>
  <c r="N11"/>
  <c r="O11"/>
  <c r="P11"/>
  <c r="Q11"/>
  <c r="R11"/>
  <c r="S11"/>
  <c r="S15"/>
  <c r="T11"/>
  <c r="T133" s="1"/>
  <c r="U11"/>
  <c r="V11"/>
  <c r="V133" s="1"/>
  <c r="W11"/>
  <c r="X11"/>
  <c r="X133" s="1"/>
  <c r="G12"/>
  <c r="H12"/>
  <c r="H134" s="1"/>
  <c r="I12"/>
  <c r="J12"/>
  <c r="J134" s="1"/>
  <c r="K12"/>
  <c r="L12"/>
  <c r="L134" s="1"/>
  <c r="M12"/>
  <c r="N12"/>
  <c r="N134" s="1"/>
  <c r="O12"/>
  <c r="O134" s="1"/>
  <c r="P12"/>
  <c r="P134" s="1"/>
  <c r="Q12"/>
  <c r="R12"/>
  <c r="R134" s="1"/>
  <c r="S12"/>
  <c r="T12"/>
  <c r="T134" s="1"/>
  <c r="U12"/>
  <c r="V12"/>
  <c r="W12"/>
  <c r="X12"/>
  <c r="G13"/>
  <c r="H13"/>
  <c r="I13"/>
  <c r="J13"/>
  <c r="K13"/>
  <c r="L13"/>
  <c r="M13"/>
  <c r="N13"/>
  <c r="O13"/>
  <c r="P13"/>
  <c r="Q13"/>
  <c r="R13"/>
  <c r="S13"/>
  <c r="T13"/>
  <c r="U13"/>
  <c r="V13"/>
  <c r="W13"/>
  <c r="X13"/>
  <c r="G14"/>
  <c r="H14"/>
  <c r="I14"/>
  <c r="J14"/>
  <c r="K14"/>
  <c r="L14"/>
  <c r="M14"/>
  <c r="N14"/>
  <c r="O14"/>
  <c r="O18"/>
  <c r="P14"/>
  <c r="Q14"/>
  <c r="R14"/>
  <c r="S14"/>
  <c r="T14"/>
  <c r="T136" s="1"/>
  <c r="U14"/>
  <c r="V14"/>
  <c r="W14"/>
  <c r="X14"/>
  <c r="G15"/>
  <c r="H15"/>
  <c r="I15"/>
  <c r="J15"/>
  <c r="K15"/>
  <c r="L15"/>
  <c r="M15"/>
  <c r="N15"/>
  <c r="O15"/>
  <c r="O19"/>
  <c r="P15"/>
  <c r="Q15"/>
  <c r="R15"/>
  <c r="T15"/>
  <c r="U15"/>
  <c r="V15"/>
  <c r="W15"/>
  <c r="X15"/>
  <c r="G16"/>
  <c r="G17"/>
  <c r="H16"/>
  <c r="I16"/>
  <c r="J16"/>
  <c r="K16"/>
  <c r="L16"/>
  <c r="M16"/>
  <c r="N16"/>
  <c r="O16"/>
  <c r="P16"/>
  <c r="Q16"/>
  <c r="R16"/>
  <c r="S16"/>
  <c r="T16"/>
  <c r="T138" s="1"/>
  <c r="U16"/>
  <c r="V16"/>
  <c r="W16"/>
  <c r="X16"/>
  <c r="H17"/>
  <c r="I17"/>
  <c r="J17"/>
  <c r="K17"/>
  <c r="L17"/>
  <c r="M17"/>
  <c r="N17"/>
  <c r="O17"/>
  <c r="P17"/>
  <c r="Q17"/>
  <c r="R17"/>
  <c r="S17"/>
  <c r="T17"/>
  <c r="U17"/>
  <c r="V17"/>
  <c r="W17"/>
  <c r="X17"/>
  <c r="G18"/>
  <c r="H18"/>
  <c r="I18"/>
  <c r="J18"/>
  <c r="K18"/>
  <c r="K22"/>
  <c r="L18"/>
  <c r="M18"/>
  <c r="N18"/>
  <c r="P18"/>
  <c r="Q18"/>
  <c r="Q140" s="1"/>
  <c r="R18"/>
  <c r="S18"/>
  <c r="T18"/>
  <c r="T140" s="1"/>
  <c r="U18"/>
  <c r="V18"/>
  <c r="W18"/>
  <c r="W140" s="1"/>
  <c r="X18"/>
  <c r="G19"/>
  <c r="H19"/>
  <c r="I19"/>
  <c r="J19"/>
  <c r="K19"/>
  <c r="L19"/>
  <c r="M19"/>
  <c r="M141" s="1"/>
  <c r="N19"/>
  <c r="P19"/>
  <c r="Q19"/>
  <c r="R19"/>
  <c r="S19"/>
  <c r="T19"/>
  <c r="U19"/>
  <c r="V19"/>
  <c r="W19"/>
  <c r="X19"/>
  <c r="G20"/>
  <c r="H20"/>
  <c r="I20"/>
  <c r="J20"/>
  <c r="K20"/>
  <c r="L20"/>
  <c r="M20"/>
  <c r="N20"/>
  <c r="O20"/>
  <c r="P20"/>
  <c r="Q20"/>
  <c r="R20"/>
  <c r="S20"/>
  <c r="T20"/>
  <c r="T142" s="1"/>
  <c r="U20"/>
  <c r="V20"/>
  <c r="W20"/>
  <c r="X20"/>
  <c r="G21"/>
  <c r="H21"/>
  <c r="I21"/>
  <c r="J21"/>
  <c r="K21"/>
  <c r="L21"/>
  <c r="M21"/>
  <c r="N21"/>
  <c r="O21"/>
  <c r="P21"/>
  <c r="Q21"/>
  <c r="R21"/>
  <c r="S21"/>
  <c r="T21"/>
  <c r="U21"/>
  <c r="V21"/>
  <c r="W21"/>
  <c r="X21"/>
  <c r="G22"/>
  <c r="H22"/>
  <c r="I22"/>
  <c r="J22"/>
  <c r="L22"/>
  <c r="M22"/>
  <c r="N22"/>
  <c r="O22"/>
  <c r="P22"/>
  <c r="Q22"/>
  <c r="R22"/>
  <c r="S22"/>
  <c r="T22"/>
  <c r="T144" s="1"/>
  <c r="U22"/>
  <c r="V22"/>
  <c r="W22"/>
  <c r="X22"/>
  <c r="G23"/>
  <c r="H23"/>
  <c r="I23"/>
  <c r="J23"/>
  <c r="K23"/>
  <c r="L23"/>
  <c r="M23"/>
  <c r="N23"/>
  <c r="O23"/>
  <c r="P23"/>
  <c r="Q23"/>
  <c r="R23"/>
  <c r="S23"/>
  <c r="T23"/>
  <c r="U23"/>
  <c r="V23"/>
  <c r="W23"/>
  <c r="X23"/>
  <c r="G24"/>
  <c r="H24"/>
  <c r="I24"/>
  <c r="J24"/>
  <c r="K24"/>
  <c r="L24"/>
  <c r="M24"/>
  <c r="N24"/>
  <c r="O24"/>
  <c r="P24"/>
  <c r="Q24"/>
  <c r="R24"/>
  <c r="S24"/>
  <c r="T24"/>
  <c r="U24"/>
  <c r="V24"/>
  <c r="W24"/>
  <c r="X24"/>
  <c r="G25"/>
  <c r="H25"/>
  <c r="I25"/>
  <c r="J25"/>
  <c r="K25"/>
  <c r="L25"/>
  <c r="M25"/>
  <c r="N25"/>
  <c r="O25"/>
  <c r="P25"/>
  <c r="Q25"/>
  <c r="R25"/>
  <c r="S25"/>
  <c r="T25"/>
  <c r="U25"/>
  <c r="V25"/>
  <c r="W25"/>
  <c r="X25"/>
  <c r="G26"/>
  <c r="H26"/>
  <c r="I26"/>
  <c r="J26"/>
  <c r="K26"/>
  <c r="L26"/>
  <c r="L148" s="1"/>
  <c r="M26"/>
  <c r="N26"/>
  <c r="O26"/>
  <c r="P26"/>
  <c r="Q26"/>
  <c r="Q148" s="1"/>
  <c r="R26"/>
  <c r="S26"/>
  <c r="S148" s="1"/>
  <c r="T26"/>
  <c r="T148" s="1"/>
  <c r="U26"/>
  <c r="V26"/>
  <c r="W26"/>
  <c r="X26"/>
  <c r="G27"/>
  <c r="H27"/>
  <c r="I27"/>
  <c r="J27"/>
  <c r="K27"/>
  <c r="L27"/>
  <c r="M27"/>
  <c r="M149" s="1"/>
  <c r="N27"/>
  <c r="N149" s="1"/>
  <c r="O27"/>
  <c r="P27"/>
  <c r="Q27"/>
  <c r="R27"/>
  <c r="R149" s="1"/>
  <c r="S27"/>
  <c r="T27"/>
  <c r="T149" s="1"/>
  <c r="U27"/>
  <c r="V27"/>
  <c r="W27"/>
  <c r="W149" s="1"/>
  <c r="X27"/>
  <c r="G28"/>
  <c r="H28"/>
  <c r="I28"/>
  <c r="J28"/>
  <c r="K28"/>
  <c r="L28"/>
  <c r="M28"/>
  <c r="N28"/>
  <c r="O28"/>
  <c r="P28"/>
  <c r="Q28"/>
  <c r="R28"/>
  <c r="S28"/>
  <c r="T28"/>
  <c r="T150" s="1"/>
  <c r="U28"/>
  <c r="V28"/>
  <c r="W28"/>
  <c r="X28"/>
  <c r="G29"/>
  <c r="H29"/>
  <c r="I29"/>
  <c r="I151" s="1"/>
  <c r="J29"/>
  <c r="K29"/>
  <c r="L29"/>
  <c r="M29"/>
  <c r="N29"/>
  <c r="O29"/>
  <c r="P29"/>
  <c r="Q29"/>
  <c r="R29"/>
  <c r="S29"/>
  <c r="T29"/>
  <c r="T151" s="1"/>
  <c r="U29"/>
  <c r="V29"/>
  <c r="W29"/>
  <c r="X29"/>
  <c r="G30"/>
  <c r="H30"/>
  <c r="I30"/>
  <c r="J30"/>
  <c r="K30"/>
  <c r="L30"/>
  <c r="L152" s="1"/>
  <c r="M30"/>
  <c r="N30"/>
  <c r="O30"/>
  <c r="P30"/>
  <c r="Q30"/>
  <c r="R30"/>
  <c r="S30"/>
  <c r="T30"/>
  <c r="T152" s="1"/>
  <c r="U30"/>
  <c r="V30"/>
  <c r="W30"/>
  <c r="X30"/>
  <c r="G31"/>
  <c r="H31"/>
  <c r="I31"/>
  <c r="J31"/>
  <c r="K31"/>
  <c r="K153" s="1"/>
  <c r="L31"/>
  <c r="M31"/>
  <c r="M153" s="1"/>
  <c r="N31"/>
  <c r="N153" s="1"/>
  <c r="O31"/>
  <c r="O153" s="1"/>
  <c r="P31"/>
  <c r="Q31"/>
  <c r="R31"/>
  <c r="S31"/>
  <c r="T31"/>
  <c r="T153" s="1"/>
  <c r="U31"/>
  <c r="V31"/>
  <c r="W31"/>
  <c r="X31"/>
  <c r="G32"/>
  <c r="G154" s="1"/>
  <c r="H32"/>
  <c r="I32"/>
  <c r="J32"/>
  <c r="K32"/>
  <c r="L32"/>
  <c r="M32"/>
  <c r="M154" s="1"/>
  <c r="N32"/>
  <c r="O32"/>
  <c r="P32"/>
  <c r="Q32"/>
  <c r="R32"/>
  <c r="S32"/>
  <c r="T32"/>
  <c r="T154" s="1"/>
  <c r="U32"/>
  <c r="V32"/>
  <c r="W32"/>
  <c r="X32"/>
  <c r="G33"/>
  <c r="H33"/>
  <c r="I33"/>
  <c r="J33"/>
  <c r="K33"/>
  <c r="L33"/>
  <c r="M33"/>
  <c r="N33"/>
  <c r="O33"/>
  <c r="P33"/>
  <c r="Q33"/>
  <c r="Q155" s="1"/>
  <c r="R33"/>
  <c r="R155" s="1"/>
  <c r="S33"/>
  <c r="T33"/>
  <c r="T155" s="1"/>
  <c r="U33"/>
  <c r="V33"/>
  <c r="W33"/>
  <c r="X33"/>
  <c r="G34"/>
  <c r="G156" s="1"/>
  <c r="H34"/>
  <c r="I34"/>
  <c r="J34"/>
  <c r="K34"/>
  <c r="L34"/>
  <c r="M34"/>
  <c r="N34"/>
  <c r="O34"/>
  <c r="O156" s="1"/>
  <c r="P34"/>
  <c r="Q34"/>
  <c r="R34"/>
  <c r="S34"/>
  <c r="T34"/>
  <c r="T156" s="1"/>
  <c r="U34"/>
  <c r="V34"/>
  <c r="W34"/>
  <c r="X34"/>
  <c r="G35"/>
  <c r="H35"/>
  <c r="I35"/>
  <c r="J35"/>
  <c r="K35"/>
  <c r="K157" s="1"/>
  <c r="L35"/>
  <c r="M35"/>
  <c r="N35"/>
  <c r="O35"/>
  <c r="P35"/>
  <c r="Q35"/>
  <c r="R35"/>
  <c r="S35"/>
  <c r="T35"/>
  <c r="T157" s="1"/>
  <c r="U35"/>
  <c r="V35"/>
  <c r="V157" s="1"/>
  <c r="W35"/>
  <c r="W157" s="1"/>
  <c r="X35"/>
  <c r="G36"/>
  <c r="H36"/>
  <c r="I36"/>
  <c r="J36"/>
  <c r="K36"/>
  <c r="K158" s="1"/>
  <c r="L36"/>
  <c r="M36"/>
  <c r="N36"/>
  <c r="O36"/>
  <c r="P36"/>
  <c r="Q36"/>
  <c r="R36"/>
  <c r="S36"/>
  <c r="T36"/>
  <c r="T158" s="1"/>
  <c r="U36"/>
  <c r="V36"/>
  <c r="W36"/>
  <c r="X36"/>
  <c r="G37"/>
  <c r="G159" s="1"/>
  <c r="H37"/>
  <c r="I37"/>
  <c r="J37"/>
  <c r="K37"/>
  <c r="L37"/>
  <c r="M37"/>
  <c r="N37"/>
  <c r="N159" s="1"/>
  <c r="O37"/>
  <c r="P37"/>
  <c r="Q37"/>
  <c r="R37"/>
  <c r="S37"/>
  <c r="T37"/>
  <c r="T159" s="1"/>
  <c r="U37"/>
  <c r="V37"/>
  <c r="W37"/>
  <c r="X37"/>
  <c r="G38"/>
  <c r="H38"/>
  <c r="I38"/>
  <c r="J38"/>
  <c r="K38"/>
  <c r="L38"/>
  <c r="M38"/>
  <c r="N38"/>
  <c r="O38"/>
  <c r="P38"/>
  <c r="Q38"/>
  <c r="R38"/>
  <c r="S38"/>
  <c r="T38"/>
  <c r="T160" s="1"/>
  <c r="U38"/>
  <c r="V38"/>
  <c r="W38"/>
  <c r="X38"/>
  <c r="G39"/>
  <c r="H39"/>
  <c r="I39"/>
  <c r="J39"/>
  <c r="K39"/>
  <c r="L39"/>
  <c r="M39"/>
  <c r="N39"/>
  <c r="O39"/>
  <c r="P39"/>
  <c r="Q39"/>
  <c r="Q161" s="1"/>
  <c r="R39"/>
  <c r="S39"/>
  <c r="T39"/>
  <c r="T161" s="1"/>
  <c r="U39"/>
  <c r="V39"/>
  <c r="W39"/>
  <c r="X39"/>
  <c r="G40"/>
  <c r="H40"/>
  <c r="I40"/>
  <c r="J40"/>
  <c r="K40"/>
  <c r="L40"/>
  <c r="M40"/>
  <c r="M162" s="1"/>
  <c r="N40"/>
  <c r="O40"/>
  <c r="P40"/>
  <c r="Q40"/>
  <c r="R40"/>
  <c r="S40"/>
  <c r="T40"/>
  <c r="T162" s="1"/>
  <c r="U40"/>
  <c r="V40"/>
  <c r="W40"/>
  <c r="X40"/>
  <c r="G41"/>
  <c r="H41"/>
  <c r="I41"/>
  <c r="J41"/>
  <c r="K41"/>
  <c r="L41"/>
  <c r="M41"/>
  <c r="N41"/>
  <c r="O41"/>
  <c r="P41"/>
  <c r="Q41"/>
  <c r="R41"/>
  <c r="S41"/>
  <c r="T41"/>
  <c r="T163" s="1"/>
  <c r="U41"/>
  <c r="V41"/>
  <c r="W41"/>
  <c r="X41"/>
  <c r="G44"/>
  <c r="G166" s="1"/>
  <c r="H44"/>
  <c r="I44"/>
  <c r="J44"/>
  <c r="K44"/>
  <c r="L44"/>
  <c r="M44"/>
  <c r="N44"/>
  <c r="O44"/>
  <c r="P44"/>
  <c r="Q44"/>
  <c r="R44"/>
  <c r="S44"/>
  <c r="S166" s="1"/>
  <c r="T44"/>
  <c r="T166" s="1"/>
  <c r="U44"/>
  <c r="V44"/>
  <c r="W44"/>
  <c r="X44"/>
  <c r="G5" i="4"/>
  <c r="H5"/>
  <c r="I5"/>
  <c r="J5"/>
  <c r="K5"/>
  <c r="L5"/>
  <c r="M5"/>
  <c r="N5"/>
  <c r="O5"/>
  <c r="P5"/>
  <c r="Q5"/>
  <c r="R5"/>
  <c r="S5"/>
  <c r="T5"/>
  <c r="U5"/>
  <c r="V5"/>
  <c r="W5"/>
  <c r="X5"/>
  <c r="G6"/>
  <c r="H6"/>
  <c r="I6"/>
  <c r="J6"/>
  <c r="K6"/>
  <c r="L6"/>
  <c r="M6"/>
  <c r="N6"/>
  <c r="O6"/>
  <c r="P6"/>
  <c r="Q6"/>
  <c r="R6"/>
  <c r="S6"/>
  <c r="T6"/>
  <c r="U6"/>
  <c r="V6"/>
  <c r="W6"/>
  <c r="X6"/>
  <c r="G7"/>
  <c r="H7"/>
  <c r="I7"/>
  <c r="J7"/>
  <c r="K7"/>
  <c r="L7"/>
  <c r="M7"/>
  <c r="N7"/>
  <c r="O7"/>
  <c r="P7"/>
  <c r="Q7"/>
  <c r="R7"/>
  <c r="S7"/>
  <c r="T7"/>
  <c r="U7"/>
  <c r="V7"/>
  <c r="W7"/>
  <c r="X7"/>
  <c r="G8"/>
  <c r="H8"/>
  <c r="I8"/>
  <c r="J8"/>
  <c r="K8"/>
  <c r="L8"/>
  <c r="M8"/>
  <c r="N8"/>
  <c r="O8"/>
  <c r="P8"/>
  <c r="Q8"/>
  <c r="R8"/>
  <c r="S8"/>
  <c r="T8"/>
  <c r="U8"/>
  <c r="V8"/>
  <c r="W8"/>
  <c r="X8"/>
  <c r="G9"/>
  <c r="H9"/>
  <c r="I9"/>
  <c r="J9"/>
  <c r="J131" s="1"/>
  <c r="K9"/>
  <c r="L9"/>
  <c r="M9"/>
  <c r="M131" s="1"/>
  <c r="N9"/>
  <c r="O9"/>
  <c r="P9"/>
  <c r="Q9"/>
  <c r="Q131" s="1"/>
  <c r="R9"/>
  <c r="R131" s="1"/>
  <c r="S9"/>
  <c r="S131" s="1"/>
  <c r="T9"/>
  <c r="T131" s="1"/>
  <c r="U9"/>
  <c r="V9"/>
  <c r="W9"/>
  <c r="X9"/>
  <c r="X131" s="1"/>
  <c r="G10"/>
  <c r="H10"/>
  <c r="I10"/>
  <c r="J10"/>
  <c r="K10"/>
  <c r="K132" s="1"/>
  <c r="L10"/>
  <c r="M10"/>
  <c r="N10"/>
  <c r="O10"/>
  <c r="O132" s="1"/>
  <c r="P10"/>
  <c r="P132" s="1"/>
  <c r="Q10"/>
  <c r="R10"/>
  <c r="S10"/>
  <c r="S132" s="1"/>
  <c r="T10"/>
  <c r="T132" s="1"/>
  <c r="U10"/>
  <c r="V10"/>
  <c r="W10"/>
  <c r="X10"/>
  <c r="G11"/>
  <c r="G133" s="1"/>
  <c r="H11"/>
  <c r="I11"/>
  <c r="J11"/>
  <c r="K11"/>
  <c r="K133" s="1"/>
  <c r="L11"/>
  <c r="M11"/>
  <c r="M133" s="1"/>
  <c r="N11"/>
  <c r="O11"/>
  <c r="P11"/>
  <c r="P133" s="1"/>
  <c r="Q11"/>
  <c r="R11"/>
  <c r="S11"/>
  <c r="S133" s="1"/>
  <c r="T11"/>
  <c r="T133" s="1"/>
  <c r="U11"/>
  <c r="V11"/>
  <c r="W11"/>
  <c r="X11"/>
  <c r="G12"/>
  <c r="G134" s="1"/>
  <c r="H12"/>
  <c r="H134" s="1"/>
  <c r="I12"/>
  <c r="J12"/>
  <c r="K12"/>
  <c r="L12"/>
  <c r="M12"/>
  <c r="N12"/>
  <c r="O12"/>
  <c r="P12"/>
  <c r="Q12"/>
  <c r="R12"/>
  <c r="R134" s="1"/>
  <c r="S12"/>
  <c r="S134" s="1"/>
  <c r="T12"/>
  <c r="T134" s="1"/>
  <c r="U12"/>
  <c r="V12"/>
  <c r="W12"/>
  <c r="X12"/>
  <c r="G13"/>
  <c r="G135" s="1"/>
  <c r="H13"/>
  <c r="I13"/>
  <c r="J13"/>
  <c r="K13"/>
  <c r="L13"/>
  <c r="M13"/>
  <c r="N13"/>
  <c r="N135" s="1"/>
  <c r="O13"/>
  <c r="P13"/>
  <c r="Q13"/>
  <c r="R13"/>
  <c r="R135" s="1"/>
  <c r="S13"/>
  <c r="S135" s="1"/>
  <c r="T13"/>
  <c r="T135" s="1"/>
  <c r="U13"/>
  <c r="V13"/>
  <c r="V135" s="1"/>
  <c r="W13"/>
  <c r="W135" s="1"/>
  <c r="X13"/>
  <c r="G14"/>
  <c r="H14"/>
  <c r="I14"/>
  <c r="J14"/>
  <c r="K14"/>
  <c r="L14"/>
  <c r="L136" s="1"/>
  <c r="M14"/>
  <c r="N14"/>
  <c r="O14"/>
  <c r="P14"/>
  <c r="P136" s="1"/>
  <c r="Q14"/>
  <c r="R14"/>
  <c r="S14"/>
  <c r="S136" s="1"/>
  <c r="T14"/>
  <c r="T136" s="1"/>
  <c r="U14"/>
  <c r="U136" s="1"/>
  <c r="V14"/>
  <c r="W14"/>
  <c r="X14"/>
  <c r="G15"/>
  <c r="H15"/>
  <c r="I15"/>
  <c r="J15"/>
  <c r="K15"/>
  <c r="K137" s="1"/>
  <c r="L15"/>
  <c r="M15"/>
  <c r="N15"/>
  <c r="N137" s="1"/>
  <c r="O15"/>
  <c r="P15"/>
  <c r="Q15"/>
  <c r="R15"/>
  <c r="S15"/>
  <c r="S137" s="1"/>
  <c r="T15"/>
  <c r="T137" s="1"/>
  <c r="U15"/>
  <c r="V15"/>
  <c r="W15"/>
  <c r="X15"/>
  <c r="G16"/>
  <c r="H16"/>
  <c r="H138" s="1"/>
  <c r="I16"/>
  <c r="J16"/>
  <c r="K16"/>
  <c r="L16"/>
  <c r="M16"/>
  <c r="M138" s="1"/>
  <c r="N16"/>
  <c r="N138" s="1"/>
  <c r="O16"/>
  <c r="P16"/>
  <c r="P138" s="1"/>
  <c r="Q16"/>
  <c r="R16"/>
  <c r="S16"/>
  <c r="S138" s="1"/>
  <c r="T16"/>
  <c r="T138" s="1"/>
  <c r="U16"/>
  <c r="V16"/>
  <c r="W16"/>
  <c r="X16"/>
  <c r="G17"/>
  <c r="H17"/>
  <c r="H139" s="1"/>
  <c r="I17"/>
  <c r="J17"/>
  <c r="K17"/>
  <c r="L17"/>
  <c r="M17"/>
  <c r="N17"/>
  <c r="O17"/>
  <c r="O139" s="1"/>
  <c r="P17"/>
  <c r="Q17"/>
  <c r="R17"/>
  <c r="S17"/>
  <c r="S139" s="1"/>
  <c r="T17"/>
  <c r="T139" s="1"/>
  <c r="U17"/>
  <c r="U139" s="1"/>
  <c r="V17"/>
  <c r="W17"/>
  <c r="X17"/>
  <c r="G18"/>
  <c r="H18"/>
  <c r="H140" s="1"/>
  <c r="I18"/>
  <c r="J18"/>
  <c r="K18"/>
  <c r="L18"/>
  <c r="M18"/>
  <c r="N18"/>
  <c r="N140" s="1"/>
  <c r="O18"/>
  <c r="P18"/>
  <c r="Q18"/>
  <c r="R18"/>
  <c r="S18"/>
  <c r="S140" s="1"/>
  <c r="T18"/>
  <c r="T140" s="1"/>
  <c r="U18"/>
  <c r="V18"/>
  <c r="V140" s="1"/>
  <c r="W18"/>
  <c r="X18"/>
  <c r="X140" s="1"/>
  <c r="G19"/>
  <c r="G141" s="1"/>
  <c r="H19"/>
  <c r="I19"/>
  <c r="I141" s="1"/>
  <c r="J19"/>
  <c r="K19"/>
  <c r="K141" s="1"/>
  <c r="L19"/>
  <c r="M19"/>
  <c r="N19"/>
  <c r="O19"/>
  <c r="P19"/>
  <c r="Q19"/>
  <c r="R19"/>
  <c r="S19"/>
  <c r="S141" s="1"/>
  <c r="T19"/>
  <c r="T141" s="1"/>
  <c r="U19"/>
  <c r="V19"/>
  <c r="W19"/>
  <c r="W141" s="1"/>
  <c r="X19"/>
  <c r="G20"/>
  <c r="H20"/>
  <c r="I20"/>
  <c r="J20"/>
  <c r="J142" s="1"/>
  <c r="K20"/>
  <c r="L20"/>
  <c r="M20"/>
  <c r="M142" s="1"/>
  <c r="N20"/>
  <c r="O20"/>
  <c r="P20"/>
  <c r="Q20"/>
  <c r="R20"/>
  <c r="S20"/>
  <c r="S142" s="1"/>
  <c r="T20"/>
  <c r="T142" s="1"/>
  <c r="U20"/>
  <c r="V20"/>
  <c r="W20"/>
  <c r="W142" s="1"/>
  <c r="X20"/>
  <c r="X142" s="1"/>
  <c r="G21"/>
  <c r="G143" s="1"/>
  <c r="H21"/>
  <c r="I21"/>
  <c r="J21"/>
  <c r="K21"/>
  <c r="L21"/>
  <c r="M21"/>
  <c r="N21"/>
  <c r="O21"/>
  <c r="P21"/>
  <c r="Q21"/>
  <c r="R21"/>
  <c r="S21"/>
  <c r="S143" s="1"/>
  <c r="T21"/>
  <c r="T143" s="1"/>
  <c r="U21"/>
  <c r="V21"/>
  <c r="W21"/>
  <c r="X21"/>
  <c r="G22"/>
  <c r="H22"/>
  <c r="I22"/>
  <c r="J22"/>
  <c r="K22"/>
  <c r="L22"/>
  <c r="M22"/>
  <c r="M144" s="1"/>
  <c r="N22"/>
  <c r="O22"/>
  <c r="P22"/>
  <c r="P144" s="1"/>
  <c r="Q22"/>
  <c r="R22"/>
  <c r="R144" s="1"/>
  <c r="S22"/>
  <c r="S144" s="1"/>
  <c r="T22"/>
  <c r="T144" s="1"/>
  <c r="U22"/>
  <c r="V22"/>
  <c r="W22"/>
  <c r="X22"/>
  <c r="X144" s="1"/>
  <c r="G23"/>
  <c r="G145" s="1"/>
  <c r="H23"/>
  <c r="I23"/>
  <c r="I145" s="1"/>
  <c r="J23"/>
  <c r="K23"/>
  <c r="L23"/>
  <c r="M23"/>
  <c r="N23"/>
  <c r="O23"/>
  <c r="P23"/>
  <c r="Q23"/>
  <c r="R23"/>
  <c r="R145" s="1"/>
  <c r="S23"/>
  <c r="S145" s="1"/>
  <c r="T23"/>
  <c r="T145" s="1"/>
  <c r="U23"/>
  <c r="V23"/>
  <c r="W23"/>
  <c r="W145" s="1"/>
  <c r="X23"/>
  <c r="G24"/>
  <c r="H24"/>
  <c r="I24"/>
  <c r="J24"/>
  <c r="K24"/>
  <c r="L24"/>
  <c r="M24"/>
  <c r="N24"/>
  <c r="O24"/>
  <c r="P24"/>
  <c r="Q24"/>
  <c r="R24"/>
  <c r="S24"/>
  <c r="S146" s="1"/>
  <c r="T24"/>
  <c r="T146" s="1"/>
  <c r="U24"/>
  <c r="U146" s="1"/>
  <c r="V24"/>
  <c r="W24"/>
  <c r="X24"/>
  <c r="G25"/>
  <c r="H25"/>
  <c r="I25"/>
  <c r="J25"/>
  <c r="K25"/>
  <c r="M25"/>
  <c r="N25"/>
  <c r="O25"/>
  <c r="P25"/>
  <c r="Q25"/>
  <c r="R25"/>
  <c r="S25"/>
  <c r="T25"/>
  <c r="U25"/>
  <c r="V25"/>
  <c r="W25"/>
  <c r="X25"/>
  <c r="G26"/>
  <c r="H26"/>
  <c r="I26"/>
  <c r="J26"/>
  <c r="K26"/>
  <c r="M26"/>
  <c r="N26"/>
  <c r="O26"/>
  <c r="P26"/>
  <c r="Q26"/>
  <c r="R26"/>
  <c r="S26"/>
  <c r="S148" s="1"/>
  <c r="T26"/>
  <c r="T148" s="1"/>
  <c r="U26"/>
  <c r="V26"/>
  <c r="W26"/>
  <c r="X26"/>
  <c r="G27"/>
  <c r="H27"/>
  <c r="I27"/>
  <c r="J27"/>
  <c r="K27"/>
  <c r="M27"/>
  <c r="N27"/>
  <c r="O27"/>
  <c r="P27"/>
  <c r="Q27"/>
  <c r="R27"/>
  <c r="S27"/>
  <c r="T27"/>
  <c r="U27"/>
  <c r="V27"/>
  <c r="W27"/>
  <c r="X27"/>
  <c r="G28"/>
  <c r="H28"/>
  <c r="I28"/>
  <c r="J28"/>
  <c r="K28"/>
  <c r="M28"/>
  <c r="M150" s="1"/>
  <c r="N28"/>
  <c r="O28"/>
  <c r="P28"/>
  <c r="Q28"/>
  <c r="R28"/>
  <c r="S28"/>
  <c r="S150" s="1"/>
  <c r="T28"/>
  <c r="T150" s="1"/>
  <c r="U28"/>
  <c r="U150" s="1"/>
  <c r="V28"/>
  <c r="W28"/>
  <c r="X28"/>
  <c r="G29"/>
  <c r="H29"/>
  <c r="I29"/>
  <c r="I151" s="1"/>
  <c r="J29"/>
  <c r="K29"/>
  <c r="K151" s="1"/>
  <c r="M29"/>
  <c r="M151" s="1"/>
  <c r="N29"/>
  <c r="N151" s="1"/>
  <c r="O29"/>
  <c r="P29"/>
  <c r="P151" s="1"/>
  <c r="Q29"/>
  <c r="Q151" s="1"/>
  <c r="R29"/>
  <c r="R151" s="1"/>
  <c r="S29"/>
  <c r="S151" s="1"/>
  <c r="T29"/>
  <c r="T151" s="1"/>
  <c r="U29"/>
  <c r="V29"/>
  <c r="V151" s="1"/>
  <c r="W29"/>
  <c r="W151" s="1"/>
  <c r="X29"/>
  <c r="X151" s="1"/>
  <c r="G30"/>
  <c r="H30"/>
  <c r="H152" s="1"/>
  <c r="I30"/>
  <c r="J30"/>
  <c r="J152" s="1"/>
  <c r="K30"/>
  <c r="M30"/>
  <c r="N30"/>
  <c r="O30"/>
  <c r="P30"/>
  <c r="Q30"/>
  <c r="R30"/>
  <c r="S30"/>
  <c r="S152" s="1"/>
  <c r="T30"/>
  <c r="T152" s="1"/>
  <c r="U30"/>
  <c r="U152" s="1"/>
  <c r="V30"/>
  <c r="V152" s="1"/>
  <c r="W30"/>
  <c r="W152" s="1"/>
  <c r="X30"/>
  <c r="G31"/>
  <c r="G153" s="1"/>
  <c r="H31"/>
  <c r="H153" s="1"/>
  <c r="I31"/>
  <c r="J31"/>
  <c r="K31"/>
  <c r="M31"/>
  <c r="N31"/>
  <c r="N153" s="1"/>
  <c r="O31"/>
  <c r="P31"/>
  <c r="Q31"/>
  <c r="R31"/>
  <c r="R153" s="1"/>
  <c r="S31"/>
  <c r="S153" s="1"/>
  <c r="T31"/>
  <c r="T153" s="1"/>
  <c r="U31"/>
  <c r="V31"/>
  <c r="V153" s="1"/>
  <c r="W31"/>
  <c r="X31"/>
  <c r="X153" s="1"/>
  <c r="G32"/>
  <c r="H32"/>
  <c r="I32"/>
  <c r="J32"/>
  <c r="J154" s="1"/>
  <c r="K32"/>
  <c r="M32"/>
  <c r="M154" s="1"/>
  <c r="N32"/>
  <c r="O32"/>
  <c r="O154" s="1"/>
  <c r="P32"/>
  <c r="P154" s="1"/>
  <c r="Q32"/>
  <c r="Q154" s="1"/>
  <c r="R32"/>
  <c r="S32"/>
  <c r="S154" s="1"/>
  <c r="T32"/>
  <c r="T154" s="1"/>
  <c r="U32"/>
  <c r="V32"/>
  <c r="W32"/>
  <c r="W154" s="1"/>
  <c r="X32"/>
  <c r="G33"/>
  <c r="G155" s="1"/>
  <c r="H33"/>
  <c r="I33"/>
  <c r="I155" s="1"/>
  <c r="J33"/>
  <c r="K33"/>
  <c r="K155" s="1"/>
  <c r="M33"/>
  <c r="N33"/>
  <c r="N155" s="1"/>
  <c r="O33"/>
  <c r="P33"/>
  <c r="Q33"/>
  <c r="R33"/>
  <c r="S33"/>
  <c r="S155" s="1"/>
  <c r="T33"/>
  <c r="T155" s="1"/>
  <c r="U33"/>
  <c r="V33"/>
  <c r="W33"/>
  <c r="X33"/>
  <c r="X155" s="1"/>
  <c r="G34"/>
  <c r="H34"/>
  <c r="H156" s="1"/>
  <c r="I34"/>
  <c r="J34"/>
  <c r="K34"/>
  <c r="L34"/>
  <c r="M34"/>
  <c r="N34"/>
  <c r="O34"/>
  <c r="P34"/>
  <c r="Q34"/>
  <c r="R34"/>
  <c r="S34"/>
  <c r="T34"/>
  <c r="U34"/>
  <c r="V34"/>
  <c r="W34"/>
  <c r="X34"/>
  <c r="G35"/>
  <c r="H35"/>
  <c r="I35"/>
  <c r="J35"/>
  <c r="K35"/>
  <c r="L35"/>
  <c r="M35"/>
  <c r="N35"/>
  <c r="O35"/>
  <c r="P35"/>
  <c r="Q35"/>
  <c r="R35"/>
  <c r="S35"/>
  <c r="S157" s="1"/>
  <c r="T35"/>
  <c r="T157" s="1"/>
  <c r="U35"/>
  <c r="V35"/>
  <c r="W35"/>
  <c r="X35"/>
  <c r="G36"/>
  <c r="G36" i="3"/>
  <c r="G36" i="11" s="1"/>
  <c r="H36" i="4"/>
  <c r="I36"/>
  <c r="J36"/>
  <c r="K36"/>
  <c r="L36"/>
  <c r="M36"/>
  <c r="M158" s="1"/>
  <c r="N36"/>
  <c r="N158" s="1"/>
  <c r="O36"/>
  <c r="O158" s="1"/>
  <c r="P36"/>
  <c r="P158" s="1"/>
  <c r="Q36"/>
  <c r="Q158" s="1"/>
  <c r="R36"/>
  <c r="S36"/>
  <c r="S158" s="1"/>
  <c r="T36"/>
  <c r="T158" s="1"/>
  <c r="U36"/>
  <c r="V36"/>
  <c r="V158" s="1"/>
  <c r="W36"/>
  <c r="W158" s="1"/>
  <c r="X36"/>
  <c r="G37"/>
  <c r="G159" s="1"/>
  <c r="H37"/>
  <c r="I37"/>
  <c r="J37"/>
  <c r="K37"/>
  <c r="K159" s="1"/>
  <c r="L37"/>
  <c r="M37"/>
  <c r="N37"/>
  <c r="O37"/>
  <c r="P37"/>
  <c r="Q37"/>
  <c r="R37"/>
  <c r="S37"/>
  <c r="T37"/>
  <c r="U37"/>
  <c r="V37"/>
  <c r="W37"/>
  <c r="X37"/>
  <c r="G38"/>
  <c r="H38"/>
  <c r="I38"/>
  <c r="J38"/>
  <c r="K38"/>
  <c r="L38"/>
  <c r="M38"/>
  <c r="N38"/>
  <c r="O38"/>
  <c r="P38"/>
  <c r="Q38"/>
  <c r="R38"/>
  <c r="S38"/>
  <c r="T38"/>
  <c r="U38"/>
  <c r="V38"/>
  <c r="W38"/>
  <c r="X38"/>
  <c r="G39"/>
  <c r="H39"/>
  <c r="I39"/>
  <c r="J39"/>
  <c r="K39"/>
  <c r="L39"/>
  <c r="M39"/>
  <c r="N39"/>
  <c r="O39"/>
  <c r="P39"/>
  <c r="Q39"/>
  <c r="R39"/>
  <c r="S39"/>
  <c r="T39"/>
  <c r="U39"/>
  <c r="V39"/>
  <c r="W39"/>
  <c r="X39"/>
  <c r="G40"/>
  <c r="H40"/>
  <c r="H162" s="1"/>
  <c r="I40"/>
  <c r="J40"/>
  <c r="K40"/>
  <c r="L40"/>
  <c r="M40"/>
  <c r="N40"/>
  <c r="O40"/>
  <c r="P40"/>
  <c r="Q40"/>
  <c r="R40"/>
  <c r="S40"/>
  <c r="S162" s="1"/>
  <c r="T40"/>
  <c r="T162" s="1"/>
  <c r="U40"/>
  <c r="U162" s="1"/>
  <c r="V40"/>
  <c r="W40"/>
  <c r="X40"/>
  <c r="G41"/>
  <c r="H41"/>
  <c r="I41"/>
  <c r="J41"/>
  <c r="K41"/>
  <c r="L41"/>
  <c r="M41"/>
  <c r="N41"/>
  <c r="O41"/>
  <c r="P41"/>
  <c r="P163" s="1"/>
  <c r="Q41"/>
  <c r="R41"/>
  <c r="R163" s="1"/>
  <c r="S41"/>
  <c r="S163" s="1"/>
  <c r="T41"/>
  <c r="T163" s="1"/>
  <c r="U41"/>
  <c r="V41"/>
  <c r="V163" s="1"/>
  <c r="W41"/>
  <c r="X41"/>
  <c r="G44"/>
  <c r="G166" s="1"/>
  <c r="H44"/>
  <c r="H166" s="1"/>
  <c r="I44"/>
  <c r="J44"/>
  <c r="J166" s="1"/>
  <c r="K44"/>
  <c r="L44"/>
  <c r="M44"/>
  <c r="M166" s="1"/>
  <c r="N44"/>
  <c r="O44"/>
  <c r="P44"/>
  <c r="Q44"/>
  <c r="Q166" s="1"/>
  <c r="R44"/>
  <c r="S44"/>
  <c r="S166" s="1"/>
  <c r="T44"/>
  <c r="T166" s="1"/>
  <c r="U44"/>
  <c r="V44"/>
  <c r="W44"/>
  <c r="X44"/>
  <c r="G5" i="3"/>
  <c r="G5" i="11" s="1"/>
  <c r="H5" i="3"/>
  <c r="H5" i="11" s="1"/>
  <c r="I5" i="3"/>
  <c r="I5" i="11" s="1"/>
  <c r="J5" i="3"/>
  <c r="K5"/>
  <c r="L5"/>
  <c r="M5"/>
  <c r="N5"/>
  <c r="O5"/>
  <c r="P5"/>
  <c r="Q5"/>
  <c r="R5"/>
  <c r="S5"/>
  <c r="S5" i="11" s="1"/>
  <c r="T5" i="3"/>
  <c r="U5"/>
  <c r="V5"/>
  <c r="W5"/>
  <c r="W5" i="11" s="1"/>
  <c r="X5" i="3"/>
  <c r="G6"/>
  <c r="H6"/>
  <c r="I6"/>
  <c r="J6"/>
  <c r="K6"/>
  <c r="L6"/>
  <c r="M6"/>
  <c r="N6"/>
  <c r="O6"/>
  <c r="P6"/>
  <c r="Q6"/>
  <c r="R6"/>
  <c r="S6"/>
  <c r="T6"/>
  <c r="U6"/>
  <c r="V6"/>
  <c r="W6"/>
  <c r="X6"/>
  <c r="G7"/>
  <c r="H7"/>
  <c r="I7"/>
  <c r="J7"/>
  <c r="K7"/>
  <c r="L7"/>
  <c r="M7"/>
  <c r="N7"/>
  <c r="O7"/>
  <c r="P7"/>
  <c r="Q7"/>
  <c r="R7"/>
  <c r="S7"/>
  <c r="T7"/>
  <c r="U7"/>
  <c r="V7"/>
  <c r="W7"/>
  <c r="X7"/>
  <c r="G8"/>
  <c r="H8"/>
  <c r="I8"/>
  <c r="J8"/>
  <c r="K8"/>
  <c r="L8"/>
  <c r="M8"/>
  <c r="N8"/>
  <c r="O8"/>
  <c r="P8"/>
  <c r="Q8"/>
  <c r="R8"/>
  <c r="S8"/>
  <c r="T8"/>
  <c r="U8"/>
  <c r="V8"/>
  <c r="W8"/>
  <c r="X8"/>
  <c r="G9"/>
  <c r="H9"/>
  <c r="I9"/>
  <c r="J9"/>
  <c r="J9" i="11" s="1"/>
  <c r="K9" i="3"/>
  <c r="K9" i="11" s="1"/>
  <c r="L9" i="3"/>
  <c r="L9" i="11" s="1"/>
  <c r="M9" i="3"/>
  <c r="N9"/>
  <c r="N9" i="11" s="1"/>
  <c r="O9" i="3"/>
  <c r="O9" i="11" s="1"/>
  <c r="P9" i="3"/>
  <c r="Q9"/>
  <c r="Q9" i="11" s="1"/>
  <c r="R9" i="3"/>
  <c r="S9"/>
  <c r="T9"/>
  <c r="T9" i="11" s="1"/>
  <c r="U9" i="3"/>
  <c r="U9" i="11" s="1"/>
  <c r="V9" i="3"/>
  <c r="W9"/>
  <c r="X9"/>
  <c r="G10"/>
  <c r="G10" i="11" s="1"/>
  <c r="H10" i="3"/>
  <c r="H10" i="11" s="1"/>
  <c r="I10" i="3"/>
  <c r="I10" i="11" s="1"/>
  <c r="J10" i="3"/>
  <c r="J10" i="11" s="1"/>
  <c r="J71" s="1"/>
  <c r="K10" i="3"/>
  <c r="K10" i="11" s="1"/>
  <c r="L10" i="3"/>
  <c r="L10" i="11" s="1"/>
  <c r="M10" i="3"/>
  <c r="N10"/>
  <c r="O10"/>
  <c r="O10" i="11" s="1"/>
  <c r="O71" s="1"/>
  <c r="P10" i="3"/>
  <c r="P10" i="11" s="1"/>
  <c r="Q10" i="3"/>
  <c r="Q10" i="11" s="1"/>
  <c r="Q71" s="1"/>
  <c r="R10" i="3"/>
  <c r="R10" i="11" s="1"/>
  <c r="S10" i="3"/>
  <c r="S10" i="11" s="1"/>
  <c r="T10" i="3"/>
  <c r="T10" i="11" s="1"/>
  <c r="U10" i="3"/>
  <c r="U10" i="11" s="1"/>
  <c r="U71" s="1"/>
  <c r="V10" i="3"/>
  <c r="W10"/>
  <c r="X10"/>
  <c r="X10" i="11" s="1"/>
  <c r="G11" i="3"/>
  <c r="G11" i="11" s="1"/>
  <c r="G72" s="1"/>
  <c r="H11" i="3"/>
  <c r="H11" i="11" s="1"/>
  <c r="H72" s="1"/>
  <c r="I11" i="3"/>
  <c r="I11" i="11" s="1"/>
  <c r="I72" s="1"/>
  <c r="J11" i="3"/>
  <c r="J11" i="11" s="1"/>
  <c r="J72" s="1"/>
  <c r="K11" i="3"/>
  <c r="K11" i="11" s="1"/>
  <c r="K72" s="1"/>
  <c r="L11" i="3"/>
  <c r="L11" i="11" s="1"/>
  <c r="M11" i="3"/>
  <c r="N11"/>
  <c r="N11" i="11" s="1"/>
  <c r="O11" i="3"/>
  <c r="O11" i="11" s="1"/>
  <c r="O72" s="1"/>
  <c r="P11" i="3"/>
  <c r="P11" i="11" s="1"/>
  <c r="P72" s="1"/>
  <c r="Q11" i="3"/>
  <c r="Q11" i="11" s="1"/>
  <c r="Q72" s="1"/>
  <c r="R11" i="3"/>
  <c r="S11"/>
  <c r="S11" i="11" s="1"/>
  <c r="T11" i="3"/>
  <c r="U11"/>
  <c r="V11"/>
  <c r="W11"/>
  <c r="X11"/>
  <c r="G12"/>
  <c r="H12"/>
  <c r="I12"/>
  <c r="J12"/>
  <c r="K12"/>
  <c r="L12"/>
  <c r="M12"/>
  <c r="N12"/>
  <c r="O12"/>
  <c r="P12"/>
  <c r="Q12"/>
  <c r="R12"/>
  <c r="S12"/>
  <c r="T12"/>
  <c r="U12"/>
  <c r="V12"/>
  <c r="W12"/>
  <c r="X12"/>
  <c r="G13"/>
  <c r="H13"/>
  <c r="I13"/>
  <c r="J13"/>
  <c r="K13"/>
  <c r="L13"/>
  <c r="M13"/>
  <c r="N13"/>
  <c r="O13"/>
  <c r="P13"/>
  <c r="Q13"/>
  <c r="R13"/>
  <c r="S13"/>
  <c r="T13"/>
  <c r="U13"/>
  <c r="V13"/>
  <c r="W13"/>
  <c r="X13"/>
  <c r="G14"/>
  <c r="H14"/>
  <c r="I14"/>
  <c r="J14"/>
  <c r="K14"/>
  <c r="L14"/>
  <c r="M14"/>
  <c r="N14"/>
  <c r="O14"/>
  <c r="P14"/>
  <c r="Q14"/>
  <c r="R14"/>
  <c r="S14"/>
  <c r="S14" i="11" s="1"/>
  <c r="T14" i="3"/>
  <c r="T14" i="11" s="1"/>
  <c r="U14" i="3"/>
  <c r="U14" i="11" s="1"/>
  <c r="V14" i="3"/>
  <c r="V14" i="11" s="1"/>
  <c r="W14" i="3"/>
  <c r="W14" i="11" s="1"/>
  <c r="X14" i="3"/>
  <c r="X14" i="11" s="1"/>
  <c r="G15" i="3"/>
  <c r="G15" i="11" s="1"/>
  <c r="H15" i="3"/>
  <c r="H15" i="11" s="1"/>
  <c r="I15" i="3"/>
  <c r="I15" i="11" s="1"/>
  <c r="J15" i="3"/>
  <c r="K15"/>
  <c r="K15" i="11" s="1"/>
  <c r="L15" i="3"/>
  <c r="L15" i="11" s="1"/>
  <c r="M15" i="3"/>
  <c r="N15"/>
  <c r="N15" i="11" s="1"/>
  <c r="O15" i="3"/>
  <c r="O15" i="11" s="1"/>
  <c r="P15" i="3"/>
  <c r="Q15"/>
  <c r="R15"/>
  <c r="S15"/>
  <c r="T15"/>
  <c r="T15" i="11" s="1"/>
  <c r="U15" i="3"/>
  <c r="U15" i="11" s="1"/>
  <c r="U76" s="1"/>
  <c r="V15" i="3"/>
  <c r="W15"/>
  <c r="X15"/>
  <c r="X15" i="11" s="1"/>
  <c r="X76" s="1"/>
  <c r="G16" i="3"/>
  <c r="G16" i="11" s="1"/>
  <c r="H16" i="3"/>
  <c r="I16"/>
  <c r="J16"/>
  <c r="K16"/>
  <c r="L16"/>
  <c r="M16"/>
  <c r="N16"/>
  <c r="O16"/>
  <c r="P16"/>
  <c r="Q16"/>
  <c r="R16"/>
  <c r="S16"/>
  <c r="T16"/>
  <c r="U16"/>
  <c r="V16"/>
  <c r="W16"/>
  <c r="X16"/>
  <c r="G17"/>
  <c r="H17"/>
  <c r="H17" i="11" s="1"/>
  <c r="I17" i="3"/>
  <c r="I17" i="11" s="1"/>
  <c r="J17" i="3"/>
  <c r="J17" i="11" s="1"/>
  <c r="K17" i="3"/>
  <c r="L17"/>
  <c r="L17" i="11" s="1"/>
  <c r="M17" i="3"/>
  <c r="M17" i="11" s="1"/>
  <c r="N17" i="3"/>
  <c r="O17"/>
  <c r="O17" i="11" s="1"/>
  <c r="P17" i="3"/>
  <c r="P17" i="11" s="1"/>
  <c r="Q17" i="3"/>
  <c r="Q17" i="11" s="1"/>
  <c r="R17" i="3"/>
  <c r="R17" i="11" s="1"/>
  <c r="S17" i="3"/>
  <c r="T17"/>
  <c r="T17" i="11" s="1"/>
  <c r="U17" i="3"/>
  <c r="U17" i="11" s="1"/>
  <c r="V17" i="3"/>
  <c r="V17" i="11" s="1"/>
  <c r="W17" i="3"/>
  <c r="X17"/>
  <c r="X17" i="11" s="1"/>
  <c r="G18" i="3"/>
  <c r="G18" i="11" s="1"/>
  <c r="H18" i="3"/>
  <c r="I18"/>
  <c r="J18"/>
  <c r="J18" i="11" s="1"/>
  <c r="J79" s="1"/>
  <c r="K18" i="3"/>
  <c r="K18" i="11" s="1"/>
  <c r="L18" i="3"/>
  <c r="M18"/>
  <c r="N18"/>
  <c r="O18"/>
  <c r="O18" i="11" s="1"/>
  <c r="O79" s="1"/>
  <c r="P18" i="3"/>
  <c r="P18" i="11" s="1"/>
  <c r="P79" s="1"/>
  <c r="Q18" i="3"/>
  <c r="Q18" i="11" s="1"/>
  <c r="Q79" s="1"/>
  <c r="R18" i="3"/>
  <c r="R18" i="11" s="1"/>
  <c r="R79" s="1"/>
  <c r="S18" i="3"/>
  <c r="T18"/>
  <c r="T18" i="11" s="1"/>
  <c r="U18" i="3"/>
  <c r="U18" i="11" s="1"/>
  <c r="U79" s="1"/>
  <c r="V18" i="3"/>
  <c r="V18" i="11" s="1"/>
  <c r="W18" i="3"/>
  <c r="X18"/>
  <c r="G19"/>
  <c r="G19" i="11" s="1"/>
  <c r="G80" s="1"/>
  <c r="H19" i="3"/>
  <c r="H19" i="11" s="1"/>
  <c r="I19" i="3"/>
  <c r="I19" i="11" s="1"/>
  <c r="J19" i="3"/>
  <c r="J19" i="11" s="1"/>
  <c r="J80" s="1"/>
  <c r="K19" i="3"/>
  <c r="K19" i="11" s="1"/>
  <c r="K80" s="1"/>
  <c r="L19" i="3"/>
  <c r="L19" i="11" s="1"/>
  <c r="M19" i="3"/>
  <c r="N19"/>
  <c r="N19" i="11" s="1"/>
  <c r="O19" i="3"/>
  <c r="P19"/>
  <c r="Q19"/>
  <c r="R19"/>
  <c r="S19"/>
  <c r="T19"/>
  <c r="U19"/>
  <c r="V19"/>
  <c r="W19"/>
  <c r="X19"/>
  <c r="G20"/>
  <c r="H20"/>
  <c r="I20"/>
  <c r="J20"/>
  <c r="K20"/>
  <c r="L20"/>
  <c r="M20"/>
  <c r="N20"/>
  <c r="O20"/>
  <c r="P20"/>
  <c r="Q20"/>
  <c r="R20"/>
  <c r="S20"/>
  <c r="T20"/>
  <c r="U20"/>
  <c r="V20"/>
  <c r="W20"/>
  <c r="X20"/>
  <c r="G21"/>
  <c r="H21"/>
  <c r="I21"/>
  <c r="J21"/>
  <c r="K21"/>
  <c r="L21"/>
  <c r="M21"/>
  <c r="N21"/>
  <c r="O21"/>
  <c r="P21"/>
  <c r="Q21"/>
  <c r="R21"/>
  <c r="S21"/>
  <c r="T21"/>
  <c r="U21"/>
  <c r="V21"/>
  <c r="W21"/>
  <c r="X21"/>
  <c r="G22"/>
  <c r="H22"/>
  <c r="I22"/>
  <c r="J22"/>
  <c r="K22"/>
  <c r="L22"/>
  <c r="L22" i="11" s="1"/>
  <c r="M22" i="3"/>
  <c r="N22"/>
  <c r="N22" i="11" s="1"/>
  <c r="O22" i="3"/>
  <c r="O22" i="11" s="1"/>
  <c r="P22" i="3"/>
  <c r="P22" i="11" s="1"/>
  <c r="Q22" i="3"/>
  <c r="Q22" i="11" s="1"/>
  <c r="R22" i="3"/>
  <c r="R22" i="11" s="1"/>
  <c r="S22" i="3"/>
  <c r="T22"/>
  <c r="T22" i="11" s="1"/>
  <c r="U22" i="3"/>
  <c r="U22" i="11" s="1"/>
  <c r="V22" i="3"/>
  <c r="V22" i="11" s="1"/>
  <c r="W22" i="3"/>
  <c r="X22"/>
  <c r="X22" i="11" s="1"/>
  <c r="G23" i="3"/>
  <c r="G23" i="11" s="1"/>
  <c r="H23" i="3"/>
  <c r="H23" i="11" s="1"/>
  <c r="I23" i="3"/>
  <c r="I23" i="11" s="1"/>
  <c r="J23" i="3"/>
  <c r="J23" i="11" s="1"/>
  <c r="K23" i="3"/>
  <c r="K23" i="11" s="1"/>
  <c r="L23" i="3"/>
  <c r="M23"/>
  <c r="N23"/>
  <c r="O23"/>
  <c r="O23" i="11" s="1"/>
  <c r="O84" s="1"/>
  <c r="P23" i="3"/>
  <c r="P23" i="11" s="1"/>
  <c r="P84" s="1"/>
  <c r="Q23" i="3"/>
  <c r="Q23" i="11" s="1"/>
  <c r="Q84" s="1"/>
  <c r="R23" i="3"/>
  <c r="R23" i="11" s="1"/>
  <c r="R84" s="1"/>
  <c r="S23" i="3"/>
  <c r="T23"/>
  <c r="T23" i="11" s="1"/>
  <c r="U23" i="3"/>
  <c r="U23" i="11" s="1"/>
  <c r="U84" s="1"/>
  <c r="V23" i="3"/>
  <c r="W23"/>
  <c r="X23"/>
  <c r="X23" i="11" s="1"/>
  <c r="X84" s="1"/>
  <c r="G24" i="3"/>
  <c r="G24" i="11" s="1"/>
  <c r="G85" s="1"/>
  <c r="H24" i="3"/>
  <c r="H24" i="11" s="1"/>
  <c r="H85" s="1"/>
  <c r="I24" i="3"/>
  <c r="I24" i="11" s="1"/>
  <c r="I85" s="1"/>
  <c r="J24" i="3"/>
  <c r="J24" i="11" s="1"/>
  <c r="J85" s="1"/>
  <c r="K24" i="3"/>
  <c r="L24"/>
  <c r="M24"/>
  <c r="N24"/>
  <c r="N24" i="11" s="1"/>
  <c r="O24" i="3"/>
  <c r="O24" i="11" s="1"/>
  <c r="O85" s="1"/>
  <c r="P24" i="3"/>
  <c r="P24" i="11" s="1"/>
  <c r="P85" s="1"/>
  <c r="Q24" i="3"/>
  <c r="Q24" i="11" s="1"/>
  <c r="Q85" s="1"/>
  <c r="R24" i="3"/>
  <c r="R24" i="11" s="1"/>
  <c r="R85" s="1"/>
  <c r="S24" i="3"/>
  <c r="T24"/>
  <c r="T24" i="11" s="1"/>
  <c r="U24" i="3"/>
  <c r="U24" i="11" s="1"/>
  <c r="U85" s="1"/>
  <c r="V24" i="3"/>
  <c r="W24"/>
  <c r="X24"/>
  <c r="X24" i="11" s="1"/>
  <c r="X85" s="1"/>
  <c r="G25" i="3"/>
  <c r="G25" i="11" s="1"/>
  <c r="G86" s="1"/>
  <c r="H25" i="3"/>
  <c r="H25" i="11" s="1"/>
  <c r="H86" s="1"/>
  <c r="I25" i="3"/>
  <c r="I25" i="11" s="1"/>
  <c r="I86" s="1"/>
  <c r="J25" i="3"/>
  <c r="J25" i="11" s="1"/>
  <c r="J86" s="1"/>
  <c r="K25" i="3"/>
  <c r="K25" i="11" s="1"/>
  <c r="M25" i="3"/>
  <c r="N25"/>
  <c r="O25"/>
  <c r="P25"/>
  <c r="Q25"/>
  <c r="R25"/>
  <c r="S25"/>
  <c r="T25"/>
  <c r="U25"/>
  <c r="V25"/>
  <c r="W25"/>
  <c r="X25"/>
  <c r="G26"/>
  <c r="H26"/>
  <c r="I26"/>
  <c r="J26"/>
  <c r="K26"/>
  <c r="M26"/>
  <c r="M26" i="11" s="1"/>
  <c r="N26" i="3"/>
  <c r="N26" i="11" s="1"/>
  <c r="O26" i="3"/>
  <c r="O26" i="11" s="1"/>
  <c r="P26" i="3"/>
  <c r="P26" i="11" s="1"/>
  <c r="Q26" i="3"/>
  <c r="Q26" i="11" s="1"/>
  <c r="R26" i="3"/>
  <c r="R26" i="11" s="1"/>
  <c r="S26" i="3"/>
  <c r="S26" i="11" s="1"/>
  <c r="T26" i="3"/>
  <c r="T26" i="11" s="1"/>
  <c r="U26" i="3"/>
  <c r="U26" i="11" s="1"/>
  <c r="V26" i="3"/>
  <c r="V26" i="11" s="1"/>
  <c r="W26" i="3"/>
  <c r="X26"/>
  <c r="X26" i="11" s="1"/>
  <c r="G27" i="3"/>
  <c r="G27" i="11" s="1"/>
  <c r="H27" i="3"/>
  <c r="H27" i="11" s="1"/>
  <c r="I27" i="3"/>
  <c r="I27" i="11" s="1"/>
  <c r="J27" i="3"/>
  <c r="J27" i="11" s="1"/>
  <c r="K27" i="3"/>
  <c r="K27" i="11" s="1"/>
  <c r="M27" i="3"/>
  <c r="N27"/>
  <c r="O27"/>
  <c r="P27"/>
  <c r="Q27"/>
  <c r="R27"/>
  <c r="S27"/>
  <c r="T27"/>
  <c r="U27"/>
  <c r="V27"/>
  <c r="W27"/>
  <c r="X27"/>
  <c r="G28"/>
  <c r="H28"/>
  <c r="I28"/>
  <c r="J28"/>
  <c r="K28"/>
  <c r="M28"/>
  <c r="M28" i="11" s="1"/>
  <c r="N28" i="3"/>
  <c r="O28"/>
  <c r="O28" i="11" s="1"/>
  <c r="P28" i="3"/>
  <c r="Q28"/>
  <c r="Q28" i="11" s="1"/>
  <c r="R28" i="3"/>
  <c r="R28" i="11" s="1"/>
  <c r="S28" i="3"/>
  <c r="S28" i="11" s="1"/>
  <c r="T28" i="3"/>
  <c r="T28" i="11" s="1"/>
  <c r="U28" i="3"/>
  <c r="V28"/>
  <c r="V28" i="11" s="1"/>
  <c r="W28" i="3"/>
  <c r="W28" i="11" s="1"/>
  <c r="X28" i="3"/>
  <c r="X28" i="11" s="1"/>
  <c r="G29" i="3"/>
  <c r="G29" i="11" s="1"/>
  <c r="H29" i="3"/>
  <c r="I29"/>
  <c r="I29" i="11" s="1"/>
  <c r="J29" i="3"/>
  <c r="J29" i="11" s="1"/>
  <c r="K29" i="3"/>
  <c r="K29" i="11" s="1"/>
  <c r="L29" i="3"/>
  <c r="L29" i="11" s="1"/>
  <c r="M29" i="3"/>
  <c r="N29"/>
  <c r="N29" i="11" s="1"/>
  <c r="O29" i="3"/>
  <c r="O29" i="11" s="1"/>
  <c r="O90" s="1"/>
  <c r="P29" i="3"/>
  <c r="P29" i="11" s="1"/>
  <c r="Q29" i="3"/>
  <c r="Q29" i="11" s="1"/>
  <c r="Q90" s="1"/>
  <c r="R29" i="3"/>
  <c r="R29" i="11" s="1"/>
  <c r="R90" s="1"/>
  <c r="S29" i="3"/>
  <c r="T29"/>
  <c r="T29" i="11" s="1"/>
  <c r="U29" i="3"/>
  <c r="U29" i="11" s="1"/>
  <c r="V29" i="3"/>
  <c r="W29"/>
  <c r="W29" i="11" s="1"/>
  <c r="X29" i="3"/>
  <c r="X29" i="11" s="1"/>
  <c r="X90" s="1"/>
  <c r="G30" i="3"/>
  <c r="G30" i="11" s="1"/>
  <c r="G91" s="1"/>
  <c r="H30" i="3"/>
  <c r="H30" i="11" s="1"/>
  <c r="I30" i="3"/>
  <c r="I30" i="11" s="1"/>
  <c r="I91" s="1"/>
  <c r="J30" i="3"/>
  <c r="J30" i="11" s="1"/>
  <c r="J91" s="1"/>
  <c r="K30" i="3"/>
  <c r="K30" i="11" s="1"/>
  <c r="K91" s="1"/>
  <c r="L30" i="3"/>
  <c r="M30"/>
  <c r="N30"/>
  <c r="N30" i="11" s="1"/>
  <c r="N91" s="1"/>
  <c r="O30" i="3"/>
  <c r="O30" i="11" s="1"/>
  <c r="O91" s="1"/>
  <c r="P30" i="3"/>
  <c r="P30" i="11" s="1"/>
  <c r="P91" s="1"/>
  <c r="Q30" i="3"/>
  <c r="Q30" i="11" s="1"/>
  <c r="Q91" s="1"/>
  <c r="R30" i="3"/>
  <c r="R30" i="11" s="1"/>
  <c r="R91" s="1"/>
  <c r="S30" i="3"/>
  <c r="T30"/>
  <c r="T30" i="11" s="1"/>
  <c r="U30" i="3"/>
  <c r="U30" i="11" s="1"/>
  <c r="U91" s="1"/>
  <c r="V30" i="3"/>
  <c r="W30"/>
  <c r="X30"/>
  <c r="X30" i="11" s="1"/>
  <c r="X91" s="1"/>
  <c r="G31" i="3"/>
  <c r="G31" i="11" s="1"/>
  <c r="G92" s="1"/>
  <c r="H31" i="3"/>
  <c r="H31" i="11" s="1"/>
  <c r="H92" s="1"/>
  <c r="I31" i="3"/>
  <c r="I31" i="11" s="1"/>
  <c r="I92" s="1"/>
  <c r="J31" i="3"/>
  <c r="J31" i="11" s="1"/>
  <c r="J92" s="1"/>
  <c r="K31" i="3"/>
  <c r="K31" i="11" s="1"/>
  <c r="K92" s="1"/>
  <c r="M31" i="3"/>
  <c r="N31"/>
  <c r="O31"/>
  <c r="P31"/>
  <c r="Q31"/>
  <c r="R31"/>
  <c r="S31"/>
  <c r="T31"/>
  <c r="U31"/>
  <c r="V31"/>
  <c r="W31"/>
  <c r="X31"/>
  <c r="G32"/>
  <c r="H32"/>
  <c r="I32"/>
  <c r="J32"/>
  <c r="K32"/>
  <c r="L32"/>
  <c r="M32"/>
  <c r="N32"/>
  <c r="O32"/>
  <c r="P32"/>
  <c r="Q32"/>
  <c r="R32"/>
  <c r="S32"/>
  <c r="T32"/>
  <c r="U32"/>
  <c r="V32"/>
  <c r="W32"/>
  <c r="X32"/>
  <c r="G33"/>
  <c r="H33"/>
  <c r="I33"/>
  <c r="J33"/>
  <c r="K33"/>
  <c r="L33"/>
  <c r="M33"/>
  <c r="N33"/>
  <c r="O33"/>
  <c r="P33"/>
  <c r="Q33"/>
  <c r="R33"/>
  <c r="S33"/>
  <c r="T33"/>
  <c r="U33"/>
  <c r="V33"/>
  <c r="W33"/>
  <c r="X33"/>
  <c r="G34"/>
  <c r="H34"/>
  <c r="I34"/>
  <c r="J34"/>
  <c r="K34"/>
  <c r="L34"/>
  <c r="M34"/>
  <c r="N34"/>
  <c r="O34"/>
  <c r="P34"/>
  <c r="Q34"/>
  <c r="R34"/>
  <c r="S34"/>
  <c r="T34"/>
  <c r="U34"/>
  <c r="V34"/>
  <c r="W34"/>
  <c r="X34"/>
  <c r="G35"/>
  <c r="H35"/>
  <c r="I35"/>
  <c r="J35"/>
  <c r="K35"/>
  <c r="L35"/>
  <c r="M35"/>
  <c r="N35"/>
  <c r="O35"/>
  <c r="P35"/>
  <c r="Q35"/>
  <c r="R35"/>
  <c r="S35"/>
  <c r="T35"/>
  <c r="U35"/>
  <c r="V35"/>
  <c r="W35"/>
  <c r="X35"/>
  <c r="H36"/>
  <c r="H36" i="11" s="1"/>
  <c r="I36" i="3"/>
  <c r="I36" i="11" s="1"/>
  <c r="J36" i="3"/>
  <c r="J36" i="11" s="1"/>
  <c r="K36" i="3"/>
  <c r="K36" i="11" s="1"/>
  <c r="L36" i="3"/>
  <c r="L36" i="11" s="1"/>
  <c r="M36" i="3"/>
  <c r="N36"/>
  <c r="N36" i="11" s="1"/>
  <c r="O36" i="3"/>
  <c r="O36" i="11" s="1"/>
  <c r="P36" i="3"/>
  <c r="P36" i="11" s="1"/>
  <c r="Q36" i="3"/>
  <c r="Q36" i="11" s="1"/>
  <c r="R36" i="3"/>
  <c r="R36" i="11" s="1"/>
  <c r="S36" i="3"/>
  <c r="T36"/>
  <c r="T36" i="11" s="1"/>
  <c r="U36" i="3"/>
  <c r="U36" i="11" s="1"/>
  <c r="V36" i="3"/>
  <c r="V36" i="11" s="1"/>
  <c r="W36" i="3"/>
  <c r="X36"/>
  <c r="X36" i="11" s="1"/>
  <c r="G37" i="3"/>
  <c r="G37" i="11" s="1"/>
  <c r="G98" s="1"/>
  <c r="H37" i="3"/>
  <c r="H37" i="11" s="1"/>
  <c r="H98" s="1"/>
  <c r="I37" i="3"/>
  <c r="I37" i="11" s="1"/>
  <c r="I98" s="1"/>
  <c r="J37" i="3"/>
  <c r="J37" i="11" s="1"/>
  <c r="J98" s="1"/>
  <c r="K37" i="3"/>
  <c r="K37" i="11" s="1"/>
  <c r="K98" s="1"/>
  <c r="L37" i="3"/>
  <c r="M37"/>
  <c r="N37"/>
  <c r="N37" i="11" s="1"/>
  <c r="N98" s="1"/>
  <c r="O37" i="3"/>
  <c r="O37" i="11" s="1"/>
  <c r="O98" s="1"/>
  <c r="P37" i="3"/>
  <c r="P37" i="11" s="1"/>
  <c r="P98" s="1"/>
  <c r="Q37" i="3"/>
  <c r="Q37" i="11" s="1"/>
  <c r="Q98" s="1"/>
  <c r="R37" i="3"/>
  <c r="R37" i="11" s="1"/>
  <c r="R98" s="1"/>
  <c r="S37" i="3"/>
  <c r="T37"/>
  <c r="U37"/>
  <c r="U37" i="11" s="1"/>
  <c r="U98" s="1"/>
  <c r="V37" i="3"/>
  <c r="W37"/>
  <c r="X37"/>
  <c r="X37" i="11" s="1"/>
  <c r="X98" s="1"/>
  <c r="G38" i="3"/>
  <c r="G38" i="11" s="1"/>
  <c r="G99" s="1"/>
  <c r="H38" i="3"/>
  <c r="H38" i="11" s="1"/>
  <c r="H99" s="1"/>
  <c r="I38" i="3"/>
  <c r="I38" i="11" s="1"/>
  <c r="I99" s="1"/>
  <c r="J38" i="3"/>
  <c r="J38" i="11" s="1"/>
  <c r="J99" s="1"/>
  <c r="K38" i="3"/>
  <c r="K38" i="11" s="1"/>
  <c r="K99" s="1"/>
  <c r="L38" i="3"/>
  <c r="L38" i="11" s="1"/>
  <c r="M38" i="3"/>
  <c r="M38" i="11" s="1"/>
  <c r="N38" i="3"/>
  <c r="N38" i="11" s="1"/>
  <c r="N99" s="1"/>
  <c r="O38" i="3"/>
  <c r="O38" i="11" s="1"/>
  <c r="O99" s="1"/>
  <c r="P38" i="3"/>
  <c r="P38" i="11" s="1"/>
  <c r="P99" s="1"/>
  <c r="Q38" i="3"/>
  <c r="Q38" i="11" s="1"/>
  <c r="Q99" s="1"/>
  <c r="R38" i="3"/>
  <c r="R38" i="11" s="1"/>
  <c r="R99" s="1"/>
  <c r="S38" i="3"/>
  <c r="T38"/>
  <c r="U38"/>
  <c r="U38" i="11" s="1"/>
  <c r="U99" s="1"/>
  <c r="V38" i="3"/>
  <c r="W38"/>
  <c r="X38"/>
  <c r="X38" i="11" s="1"/>
  <c r="X99" s="1"/>
  <c r="G39" i="3"/>
  <c r="G39" i="11" s="1"/>
  <c r="G100" s="1"/>
  <c r="H39" i="3"/>
  <c r="H39" i="11" s="1"/>
  <c r="H100" s="1"/>
  <c r="I39" i="3"/>
  <c r="I39" i="11" s="1"/>
  <c r="I100" s="1"/>
  <c r="J39" i="3"/>
  <c r="J39" i="11" s="1"/>
  <c r="J100" s="1"/>
  <c r="K39" i="3"/>
  <c r="K39" i="11" s="1"/>
  <c r="K100" s="1"/>
  <c r="L39" i="3"/>
  <c r="M39"/>
  <c r="N39"/>
  <c r="N39" i="11" s="1"/>
  <c r="N100" s="1"/>
  <c r="O39" i="3"/>
  <c r="O39" i="11" s="1"/>
  <c r="O100" s="1"/>
  <c r="P39" i="3"/>
  <c r="P39" i="11" s="1"/>
  <c r="P100" s="1"/>
  <c r="Q39" i="3"/>
  <c r="Q39" i="11" s="1"/>
  <c r="Q100" s="1"/>
  <c r="R39" i="3"/>
  <c r="R39" i="11" s="1"/>
  <c r="R100" s="1"/>
  <c r="S39" i="3"/>
  <c r="T39"/>
  <c r="U39"/>
  <c r="U39" i="11" s="1"/>
  <c r="U100" s="1"/>
  <c r="V39" i="3"/>
  <c r="W39"/>
  <c r="X39"/>
  <c r="X39" i="11" s="1"/>
  <c r="X100" s="1"/>
  <c r="G40" i="3"/>
  <c r="G40" i="11" s="1"/>
  <c r="G101" s="1"/>
  <c r="H40" i="3"/>
  <c r="H40" i="11" s="1"/>
  <c r="H101" s="1"/>
  <c r="I40" i="3"/>
  <c r="I40" i="11" s="1"/>
  <c r="I101" s="1"/>
  <c r="J40" i="3"/>
  <c r="J40" i="11" s="1"/>
  <c r="J101" s="1"/>
  <c r="K40" i="3"/>
  <c r="K40" i="11" s="1"/>
  <c r="K101" s="1"/>
  <c r="L40" i="3"/>
  <c r="L40" i="11" s="1"/>
  <c r="M40" i="3"/>
  <c r="N40"/>
  <c r="N40" i="11" s="1"/>
  <c r="N101" s="1"/>
  <c r="O40" i="3"/>
  <c r="P40"/>
  <c r="P40" i="11" s="1"/>
  <c r="P101" s="1"/>
  <c r="Q40" i="3"/>
  <c r="Q40" i="11" s="1"/>
  <c r="Q101" s="1"/>
  <c r="R40" i="3"/>
  <c r="R40" i="11" s="1"/>
  <c r="R101" s="1"/>
  <c r="S40" i="3"/>
  <c r="T40"/>
  <c r="T40" i="11" s="1"/>
  <c r="U40" i="3"/>
  <c r="U40" i="11" s="1"/>
  <c r="U101" s="1"/>
  <c r="V40" i="3"/>
  <c r="W40"/>
  <c r="W40" i="11" s="1"/>
  <c r="X40" i="3"/>
  <c r="X40" i="11" s="1"/>
  <c r="X101" s="1"/>
  <c r="G41" i="3"/>
  <c r="G41" i="11" s="1"/>
  <c r="G102" s="1"/>
  <c r="H41" i="3"/>
  <c r="H41" i="11" s="1"/>
  <c r="H102" s="1"/>
  <c r="I41" i="3"/>
  <c r="I41" i="11" s="1"/>
  <c r="J41" i="3"/>
  <c r="J41" i="11" s="1"/>
  <c r="J102" s="1"/>
  <c r="K41" i="3"/>
  <c r="K41" i="11" s="1"/>
  <c r="K102" s="1"/>
  <c r="L41" i="3"/>
  <c r="L41" i="11" s="1"/>
  <c r="M41" i="3"/>
  <c r="N41"/>
  <c r="N41" i="11" s="1"/>
  <c r="N102" s="1"/>
  <c r="O41" i="3"/>
  <c r="O41" i="11" s="1"/>
  <c r="P41" i="3"/>
  <c r="Q41"/>
  <c r="Q41" i="11" s="1"/>
  <c r="Q102" s="1"/>
  <c r="R41" i="3"/>
  <c r="R41" i="11" s="1"/>
  <c r="R102" s="1"/>
  <c r="S41" i="3"/>
  <c r="T41"/>
  <c r="T41" i="11" s="1"/>
  <c r="U41" i="3"/>
  <c r="U41" i="11" s="1"/>
  <c r="U102" s="1"/>
  <c r="V41" i="3"/>
  <c r="W41"/>
  <c r="W41" i="11" s="1"/>
  <c r="X41" i="3"/>
  <c r="X41" i="11" s="1"/>
  <c r="X102" s="1"/>
  <c r="G44" i="3"/>
  <c r="G44" i="11" s="1"/>
  <c r="H44" i="3"/>
  <c r="H44" i="11" s="1"/>
  <c r="I44" i="3"/>
  <c r="I44" i="11" s="1"/>
  <c r="J44" i="3"/>
  <c r="K44"/>
  <c r="K44" i="11" s="1"/>
  <c r="L44" i="3"/>
  <c r="M44"/>
  <c r="N44"/>
  <c r="N44" i="11" s="1"/>
  <c r="O44" i="3"/>
  <c r="O44" i="11" s="1"/>
  <c r="P44" i="3"/>
  <c r="P44" i="11" s="1"/>
  <c r="Q44" i="3"/>
  <c r="Q44" i="11" s="1"/>
  <c r="R44" i="3"/>
  <c r="S44"/>
  <c r="T44"/>
  <c r="U44"/>
  <c r="U44" i="11" s="1"/>
  <c r="V44" i="3"/>
  <c r="W44"/>
  <c r="W44" i="11" s="1"/>
  <c r="X44" i="3"/>
  <c r="X44" i="11" s="1"/>
  <c r="E146" i="5"/>
  <c r="E98"/>
  <c r="E95"/>
  <c r="E154"/>
  <c r="E152"/>
  <c r="E167"/>
  <c r="S42" i="10"/>
  <c r="E150" i="5"/>
  <c r="F41" i="10"/>
  <c r="E148" i="5"/>
  <c r="E162"/>
  <c r="E158"/>
  <c r="E156"/>
  <c r="E134"/>
  <c r="E142"/>
  <c r="E97"/>
  <c r="E85"/>
  <c r="E170"/>
  <c r="E138"/>
  <c r="E168"/>
  <c r="E165"/>
  <c r="E67"/>
  <c r="E102"/>
  <c r="E163"/>
  <c r="E103"/>
  <c r="E159"/>
  <c r="E137"/>
  <c r="E136"/>
  <c r="E132"/>
  <c r="E94"/>
  <c r="E73"/>
  <c r="E140"/>
  <c r="E144"/>
  <c r="E76"/>
  <c r="E96"/>
  <c r="E198"/>
  <c r="E110"/>
  <c r="E171"/>
  <c r="K13" i="11" l="1"/>
  <c r="I13"/>
  <c r="G13"/>
  <c r="U12"/>
  <c r="Q12"/>
  <c r="Q73" s="1"/>
  <c r="O12"/>
  <c r="O73" s="1"/>
  <c r="M12"/>
  <c r="K12"/>
  <c r="K73" s="1"/>
  <c r="I12"/>
  <c r="I73" s="1"/>
  <c r="G12"/>
  <c r="G73" s="1"/>
  <c r="U11"/>
  <c r="U72" s="1"/>
  <c r="I9"/>
  <c r="G9"/>
  <c r="U8"/>
  <c r="Q8"/>
  <c r="O8"/>
  <c r="K8"/>
  <c r="I8"/>
  <c r="G8"/>
  <c r="U7"/>
  <c r="Q7"/>
  <c r="O7"/>
  <c r="K7"/>
  <c r="I7"/>
  <c r="G7"/>
  <c r="U6"/>
  <c r="Q6"/>
  <c r="O6"/>
  <c r="K6"/>
  <c r="I6"/>
  <c r="I67" s="1"/>
  <c r="G6"/>
  <c r="G67" s="1"/>
  <c r="U5"/>
  <c r="Q5"/>
  <c r="O5"/>
  <c r="M5"/>
  <c r="K5"/>
  <c r="T35"/>
  <c r="R35"/>
  <c r="P35"/>
  <c r="N35"/>
  <c r="J35"/>
  <c r="H35"/>
  <c r="X34"/>
  <c r="R34"/>
  <c r="P34"/>
  <c r="N34"/>
  <c r="J34"/>
  <c r="H34"/>
  <c r="X33"/>
  <c r="R33"/>
  <c r="P33"/>
  <c r="N33"/>
  <c r="J33"/>
  <c r="H33"/>
  <c r="X32"/>
  <c r="T32"/>
  <c r="R32"/>
  <c r="P32"/>
  <c r="N32"/>
  <c r="J32"/>
  <c r="H32"/>
  <c r="H93" s="1"/>
  <c r="X31"/>
  <c r="T31"/>
  <c r="R31"/>
  <c r="P31"/>
  <c r="P92" s="1"/>
  <c r="N31"/>
  <c r="J28"/>
  <c r="J89" s="1"/>
  <c r="H28"/>
  <c r="X27"/>
  <c r="X88" s="1"/>
  <c r="T27"/>
  <c r="R27"/>
  <c r="R89" s="1"/>
  <c r="P27"/>
  <c r="N27"/>
  <c r="N88" s="1"/>
  <c r="J26"/>
  <c r="H26"/>
  <c r="H88" s="1"/>
  <c r="X25"/>
  <c r="T25"/>
  <c r="R25"/>
  <c r="P25"/>
  <c r="P86" s="1"/>
  <c r="N25"/>
  <c r="I22"/>
  <c r="I84" s="1"/>
  <c r="G22"/>
  <c r="U21"/>
  <c r="U83" s="1"/>
  <c r="Q21"/>
  <c r="O21"/>
  <c r="O83" s="1"/>
  <c r="K21"/>
  <c r="I21"/>
  <c r="G21"/>
  <c r="W20"/>
  <c r="U20"/>
  <c r="Q20"/>
  <c r="O20"/>
  <c r="K20"/>
  <c r="K81" s="1"/>
  <c r="I20"/>
  <c r="I81" s="1"/>
  <c r="G20"/>
  <c r="G81" s="1"/>
  <c r="W19"/>
  <c r="U19"/>
  <c r="U80" s="1"/>
  <c r="Q19"/>
  <c r="Q80" s="1"/>
  <c r="O19"/>
  <c r="O80" s="1"/>
  <c r="M18"/>
  <c r="U16"/>
  <c r="U77" s="1"/>
  <c r="Q16"/>
  <c r="Q78" s="1"/>
  <c r="O16"/>
  <c r="O77" s="1"/>
  <c r="M16"/>
  <c r="K16"/>
  <c r="K77" s="1"/>
  <c r="I16"/>
  <c r="I77" s="1"/>
  <c r="O14"/>
  <c r="K14"/>
  <c r="G14"/>
  <c r="G75" s="1"/>
  <c r="W13"/>
  <c r="U13"/>
  <c r="U74" s="1"/>
  <c r="S13"/>
  <c r="O13"/>
  <c r="O74" s="1"/>
  <c r="M13"/>
  <c r="S33"/>
  <c r="W31"/>
  <c r="M31"/>
  <c r="W27"/>
  <c r="W25"/>
  <c r="T21"/>
  <c r="T20"/>
  <c r="T19"/>
  <c r="T16"/>
  <c r="T13"/>
  <c r="T12"/>
  <c r="T11"/>
  <c r="V5"/>
  <c r="T5"/>
  <c r="L33" i="12"/>
  <c r="M47"/>
  <c r="S43" i="11"/>
  <c r="S104" s="1"/>
  <c r="S47"/>
  <c r="V46"/>
  <c r="S46"/>
  <c r="M43"/>
  <c r="M104" s="1"/>
  <c r="M47"/>
  <c r="L43"/>
  <c r="L47"/>
  <c r="S48"/>
  <c r="M48"/>
  <c r="M109" s="1"/>
  <c r="V49"/>
  <c r="L49"/>
  <c r="M46"/>
  <c r="L46"/>
  <c r="V43"/>
  <c r="V104" s="1"/>
  <c r="V47"/>
  <c r="V48"/>
  <c r="L48"/>
  <c r="S49"/>
  <c r="S111" s="1"/>
  <c r="M49"/>
  <c r="L31"/>
  <c r="T176" i="10"/>
  <c r="T177"/>
  <c r="G77" i="11"/>
  <c r="S32"/>
  <c r="S31"/>
  <c r="S27"/>
  <c r="S88" s="1"/>
  <c r="M27"/>
  <c r="S25"/>
  <c r="M25"/>
  <c r="V21"/>
  <c r="V83" s="1"/>
  <c r="L21"/>
  <c r="V20"/>
  <c r="L20"/>
  <c r="V19"/>
  <c r="V16"/>
  <c r="V13"/>
  <c r="K71"/>
  <c r="I102"/>
  <c r="I153" i="4"/>
  <c r="T176" i="12"/>
  <c r="T177"/>
  <c r="J93" i="11"/>
  <c r="X92"/>
  <c r="R92"/>
  <c r="N92"/>
  <c r="H89"/>
  <c r="P88"/>
  <c r="J87"/>
  <c r="X86"/>
  <c r="R86"/>
  <c r="N86"/>
  <c r="F38"/>
  <c r="D38"/>
  <c r="F37"/>
  <c r="D37"/>
  <c r="F36"/>
  <c r="D36"/>
  <c r="F35"/>
  <c r="D35"/>
  <c r="F34"/>
  <c r="D34"/>
  <c r="F33"/>
  <c r="V44"/>
  <c r="W49"/>
  <c r="W46"/>
  <c r="W43"/>
  <c r="W47"/>
  <c r="W48"/>
  <c r="W39"/>
  <c r="W101" s="1"/>
  <c r="W37"/>
  <c r="W36"/>
  <c r="V41"/>
  <c r="V103" s="1"/>
  <c r="V40"/>
  <c r="V39"/>
  <c r="V38"/>
  <c r="V37"/>
  <c r="V98" s="1"/>
  <c r="W35"/>
  <c r="W34"/>
  <c r="W33"/>
  <c r="W32"/>
  <c r="V30"/>
  <c r="V29"/>
  <c r="V90" s="1"/>
  <c r="V24"/>
  <c r="V23"/>
  <c r="V84" s="1"/>
  <c r="V15"/>
  <c r="V76" s="1"/>
  <c r="V12"/>
  <c r="V11"/>
  <c r="V10"/>
  <c r="V9"/>
  <c r="V8"/>
  <c r="V7"/>
  <c r="V6"/>
  <c r="W38"/>
  <c r="V35"/>
  <c r="V97" s="1"/>
  <c r="V34"/>
  <c r="V33"/>
  <c r="V32"/>
  <c r="V31"/>
  <c r="W30"/>
  <c r="W91" s="1"/>
  <c r="V27"/>
  <c r="V88" s="1"/>
  <c r="W26"/>
  <c r="V25"/>
  <c r="W24"/>
  <c r="W23"/>
  <c r="W22"/>
  <c r="W21"/>
  <c r="W18"/>
  <c r="W80" s="1"/>
  <c r="W17"/>
  <c r="W16"/>
  <c r="W15"/>
  <c r="W76" s="1"/>
  <c r="W12"/>
  <c r="W74" s="1"/>
  <c r="W11"/>
  <c r="W10"/>
  <c r="W9"/>
  <c r="W8"/>
  <c r="W7"/>
  <c r="W6"/>
  <c r="W67" s="1"/>
  <c r="L18"/>
  <c r="L79" s="1"/>
  <c r="L16"/>
  <c r="L77" s="1"/>
  <c r="L14"/>
  <c r="L13"/>
  <c r="L12"/>
  <c r="L8"/>
  <c r="L7"/>
  <c r="L6"/>
  <c r="L5"/>
  <c r="M44"/>
  <c r="M41"/>
  <c r="M103" s="1"/>
  <c r="L44"/>
  <c r="L39"/>
  <c r="L100" s="1"/>
  <c r="M40"/>
  <c r="M39"/>
  <c r="M100" s="1"/>
  <c r="M37"/>
  <c r="L35"/>
  <c r="L97" s="1"/>
  <c r="L33"/>
  <c r="L32"/>
  <c r="M30"/>
  <c r="M29"/>
  <c r="M90" s="1"/>
  <c r="M24"/>
  <c r="M86" s="1"/>
  <c r="M23"/>
  <c r="M22"/>
  <c r="M21"/>
  <c r="M20"/>
  <c r="M19"/>
  <c r="M15"/>
  <c r="M77" s="1"/>
  <c r="M14"/>
  <c r="M11"/>
  <c r="M73" s="1"/>
  <c r="M10"/>
  <c r="M9"/>
  <c r="M8"/>
  <c r="M7"/>
  <c r="M6"/>
  <c r="M36"/>
  <c r="L34"/>
  <c r="L37"/>
  <c r="L98" s="1"/>
  <c r="M35"/>
  <c r="M34"/>
  <c r="M33"/>
  <c r="M32"/>
  <c r="L30"/>
  <c r="L91" s="1"/>
  <c r="L24"/>
  <c r="L23"/>
  <c r="L84" s="1"/>
  <c r="L99"/>
  <c r="L28"/>
  <c r="L27"/>
  <c r="L26"/>
  <c r="L25"/>
  <c r="L86" s="1"/>
  <c r="S40"/>
  <c r="S39"/>
  <c r="S38"/>
  <c r="S37"/>
  <c r="S36"/>
  <c r="S30"/>
  <c r="S92" s="1"/>
  <c r="S29"/>
  <c r="S90" s="1"/>
  <c r="S24"/>
  <c r="S23"/>
  <c r="S22"/>
  <c r="S21"/>
  <c r="S20"/>
  <c r="S19"/>
  <c r="S18"/>
  <c r="S17"/>
  <c r="S16"/>
  <c r="S15"/>
  <c r="S76" s="1"/>
  <c r="S44"/>
  <c r="S41"/>
  <c r="S102" s="1"/>
  <c r="S35"/>
  <c r="S34"/>
  <c r="S12"/>
  <c r="S73" s="1"/>
  <c r="S9"/>
  <c r="S71" s="1"/>
  <c r="S8"/>
  <c r="S7"/>
  <c r="S6"/>
  <c r="S67" s="1"/>
  <c r="T33"/>
  <c r="T94" s="1"/>
  <c r="D33"/>
  <c r="F32"/>
  <c r="F30"/>
  <c r="T34"/>
  <c r="T95" s="1"/>
  <c r="T39"/>
  <c r="T38"/>
  <c r="T37"/>
  <c r="T98" s="1"/>
  <c r="T8"/>
  <c r="T70" s="1"/>
  <c r="T7"/>
  <c r="T6"/>
  <c r="I112"/>
  <c r="I113"/>
  <c r="O112"/>
  <c r="O113"/>
  <c r="U112"/>
  <c r="U113"/>
  <c r="H112"/>
  <c r="H113"/>
  <c r="N112"/>
  <c r="N113"/>
  <c r="R112"/>
  <c r="R113"/>
  <c r="X112"/>
  <c r="X113"/>
  <c r="F9"/>
  <c r="F8"/>
  <c r="W106"/>
  <c r="U106"/>
  <c r="S106"/>
  <c r="Q106"/>
  <c r="O106"/>
  <c r="K106"/>
  <c r="I106"/>
  <c r="G106"/>
  <c r="W103"/>
  <c r="U103"/>
  <c r="Q103"/>
  <c r="O103"/>
  <c r="K103"/>
  <c r="I103"/>
  <c r="G103"/>
  <c r="L104"/>
  <c r="L111"/>
  <c r="V111"/>
  <c r="L112"/>
  <c r="V112"/>
  <c r="G112"/>
  <c r="G113"/>
  <c r="K112"/>
  <c r="K113"/>
  <c r="Q112"/>
  <c r="Q113"/>
  <c r="W112"/>
  <c r="W113"/>
  <c r="J112"/>
  <c r="J113"/>
  <c r="P112"/>
  <c r="P113"/>
  <c r="T112"/>
  <c r="T113"/>
  <c r="R97"/>
  <c r="N97"/>
  <c r="H97"/>
  <c r="J90"/>
  <c r="J88"/>
  <c r="X87"/>
  <c r="R87"/>
  <c r="N87"/>
  <c r="X106"/>
  <c r="P106"/>
  <c r="N106"/>
  <c r="H106"/>
  <c r="X103"/>
  <c r="R103"/>
  <c r="N103"/>
  <c r="L103"/>
  <c r="J103"/>
  <c r="H103"/>
  <c r="M111"/>
  <c r="U154" i="4"/>
  <c r="F6" i="11"/>
  <c r="Q35"/>
  <c r="K35"/>
  <c r="I35"/>
  <c r="G35"/>
  <c r="G97" s="1"/>
  <c r="U34"/>
  <c r="Q34"/>
  <c r="O34"/>
  <c r="K34"/>
  <c r="I34"/>
  <c r="G34"/>
  <c r="U33"/>
  <c r="Q33"/>
  <c r="O33"/>
  <c r="K33"/>
  <c r="I33"/>
  <c r="G33"/>
  <c r="U32"/>
  <c r="Q32"/>
  <c r="O32"/>
  <c r="K32"/>
  <c r="K93" s="1"/>
  <c r="I32"/>
  <c r="I93" s="1"/>
  <c r="G32"/>
  <c r="G93" s="1"/>
  <c r="U31"/>
  <c r="U92" s="1"/>
  <c r="Q31"/>
  <c r="Q92" s="1"/>
  <c r="O31"/>
  <c r="O92" s="1"/>
  <c r="K28"/>
  <c r="K89" s="1"/>
  <c r="I28"/>
  <c r="I89" s="1"/>
  <c r="G28"/>
  <c r="G89" s="1"/>
  <c r="U27"/>
  <c r="U88" s="1"/>
  <c r="Q27"/>
  <c r="Q88" s="1"/>
  <c r="O27"/>
  <c r="O88" s="1"/>
  <c r="M88"/>
  <c r="K26"/>
  <c r="K87" s="1"/>
  <c r="I26"/>
  <c r="I87" s="1"/>
  <c r="G26"/>
  <c r="G87" s="1"/>
  <c r="U25"/>
  <c r="U86" s="1"/>
  <c r="Q25"/>
  <c r="Q86" s="1"/>
  <c r="O25"/>
  <c r="O86" s="1"/>
  <c r="J22"/>
  <c r="X21"/>
  <c r="R21"/>
  <c r="P21"/>
  <c r="P83" s="1"/>
  <c r="N21"/>
  <c r="J21"/>
  <c r="H21"/>
  <c r="R20"/>
  <c r="N20"/>
  <c r="N81" s="1"/>
  <c r="L81"/>
  <c r="J20"/>
  <c r="J81" s="1"/>
  <c r="X19"/>
  <c r="V80"/>
  <c r="R19"/>
  <c r="R80" s="1"/>
  <c r="P19"/>
  <c r="P80" s="1"/>
  <c r="N18"/>
  <c r="X16"/>
  <c r="X77" s="1"/>
  <c r="R16"/>
  <c r="R78" s="1"/>
  <c r="P16"/>
  <c r="N16"/>
  <c r="N77" s="1"/>
  <c r="J16"/>
  <c r="H16"/>
  <c r="H77" s="1"/>
  <c r="R15"/>
  <c r="P15"/>
  <c r="N14"/>
  <c r="J14"/>
  <c r="H14"/>
  <c r="X13"/>
  <c r="X75" s="1"/>
  <c r="R13"/>
  <c r="P13"/>
  <c r="H13"/>
  <c r="R12"/>
  <c r="P12"/>
  <c r="P73" s="1"/>
  <c r="N12"/>
  <c r="N73" s="1"/>
  <c r="J12"/>
  <c r="J73" s="1"/>
  <c r="X11"/>
  <c r="X72" s="1"/>
  <c r="X8"/>
  <c r="R8"/>
  <c r="P8"/>
  <c r="N8"/>
  <c r="J8"/>
  <c r="H8"/>
  <c r="X7"/>
  <c r="R7"/>
  <c r="P7"/>
  <c r="N7"/>
  <c r="J7"/>
  <c r="H7"/>
  <c r="X6"/>
  <c r="R6"/>
  <c r="P6"/>
  <c r="N6"/>
  <c r="J6"/>
  <c r="H6"/>
  <c r="H67" s="1"/>
  <c r="X5"/>
  <c r="R5"/>
  <c r="P5"/>
  <c r="N5"/>
  <c r="J5"/>
  <c r="F31"/>
  <c r="F24"/>
  <c r="F20"/>
  <c r="F18"/>
  <c r="F16"/>
  <c r="F14"/>
  <c r="F12"/>
  <c r="F10"/>
  <c r="F7"/>
  <c r="D45"/>
  <c r="C42"/>
  <c r="B46"/>
  <c r="U132" i="4"/>
  <c r="F29" i="11"/>
  <c r="F27"/>
  <c r="U35"/>
  <c r="B42"/>
  <c r="F40"/>
  <c r="D40"/>
  <c r="W162" i="3"/>
  <c r="O162"/>
  <c r="O40" i="11"/>
  <c r="O101" s="1"/>
  <c r="X157" i="3"/>
  <c r="X35" i="11"/>
  <c r="X96" s="1"/>
  <c r="T157" i="3"/>
  <c r="T153"/>
  <c r="W150"/>
  <c r="W89" i="11"/>
  <c r="U150" i="3"/>
  <c r="U28" i="11"/>
  <c r="K146" i="3"/>
  <c r="K24" i="11"/>
  <c r="K85" s="1"/>
  <c r="K144" i="3"/>
  <c r="K22" i="11"/>
  <c r="K83" s="1"/>
  <c r="W141" i="3"/>
  <c r="I140"/>
  <c r="I18" i="11"/>
  <c r="I79" s="1"/>
  <c r="M139" i="3"/>
  <c r="K139"/>
  <c r="K17" i="11"/>
  <c r="K78" s="1"/>
  <c r="G139" i="3"/>
  <c r="G17" i="11"/>
  <c r="G78" s="1"/>
  <c r="M138" i="3"/>
  <c r="Q137"/>
  <c r="Q15" i="11"/>
  <c r="Q77" s="1"/>
  <c r="Q14" i="10"/>
  <c r="Q14" i="11"/>
  <c r="I136" i="3"/>
  <c r="I14" i="11"/>
  <c r="I75" s="1"/>
  <c r="W135" i="3"/>
  <c r="S135"/>
  <c r="Q135"/>
  <c r="Q13" i="11"/>
  <c r="Q74" s="1"/>
  <c r="M134" i="3"/>
  <c r="S132"/>
  <c r="D147"/>
  <c r="D25" i="11"/>
  <c r="E146" i="3"/>
  <c r="E24" i="11"/>
  <c r="V172" i="3"/>
  <c r="V107" i="11"/>
  <c r="S172" i="3"/>
  <c r="S107" i="11"/>
  <c r="S173" i="3"/>
  <c r="S108" i="11"/>
  <c r="M173" i="3"/>
  <c r="L173"/>
  <c r="X172"/>
  <c r="X46" i="11"/>
  <c r="X107" s="1"/>
  <c r="W172" i="3"/>
  <c r="W107" i="11"/>
  <c r="R172" i="3"/>
  <c r="R46" i="11"/>
  <c r="R107" s="1"/>
  <c r="Q172" i="3"/>
  <c r="Q46" i="11"/>
  <c r="Q107" s="1"/>
  <c r="O172" i="3"/>
  <c r="O46" i="11"/>
  <c r="O107" s="1"/>
  <c r="N172" i="3"/>
  <c r="N46" i="11"/>
  <c r="N107" s="1"/>
  <c r="K172" i="3"/>
  <c r="K46" i="11"/>
  <c r="K107" s="1"/>
  <c r="J172" i="3"/>
  <c r="J46" i="11"/>
  <c r="J107" s="1"/>
  <c r="I172" i="3"/>
  <c r="I46" i="11"/>
  <c r="I107" s="1"/>
  <c r="H172" i="3"/>
  <c r="H46" i="11"/>
  <c r="H107" s="1"/>
  <c r="G172" i="3"/>
  <c r="G46" i="11"/>
  <c r="G107" s="1"/>
  <c r="X173" i="3"/>
  <c r="X47" i="11"/>
  <c r="X108" s="1"/>
  <c r="W173" i="3"/>
  <c r="W108" i="11"/>
  <c r="G173" i="3"/>
  <c r="G47" i="11"/>
  <c r="G108" s="1"/>
  <c r="F173" i="3"/>
  <c r="F47" i="11"/>
  <c r="B173" i="3"/>
  <c r="B47" i="11"/>
  <c r="E173" i="3"/>
  <c r="E47" i="11"/>
  <c r="W174" i="3"/>
  <c r="U174"/>
  <c r="U48" i="11"/>
  <c r="S174" i="3"/>
  <c r="Q174"/>
  <c r="Q48" i="11"/>
  <c r="O174" i="3"/>
  <c r="O48" i="11"/>
  <c r="M174" i="3"/>
  <c r="K174"/>
  <c r="K48" i="11"/>
  <c r="I174" i="3"/>
  <c r="I48" i="11"/>
  <c r="G174" i="3"/>
  <c r="G48" i="11"/>
  <c r="E174" i="3"/>
  <c r="E48" i="11"/>
  <c r="C174" i="3"/>
  <c r="C48" i="11"/>
  <c r="F28"/>
  <c r="F26"/>
  <c r="F25"/>
  <c r="F23"/>
  <c r="F19"/>
  <c r="F17"/>
  <c r="F15"/>
  <c r="F11"/>
  <c r="B41"/>
  <c r="F44"/>
  <c r="F41"/>
  <c r="D44"/>
  <c r="D41"/>
  <c r="U46"/>
  <c r="U107" s="1"/>
  <c r="T46"/>
  <c r="T107" s="1"/>
  <c r="P46"/>
  <c r="P107" s="1"/>
  <c r="F46"/>
  <c r="X43"/>
  <c r="X104" s="1"/>
  <c r="W104"/>
  <c r="U43"/>
  <c r="U104" s="1"/>
  <c r="F43"/>
  <c r="D43"/>
  <c r="C44"/>
  <c r="C45"/>
  <c r="X49"/>
  <c r="T49"/>
  <c r="R49"/>
  <c r="P49"/>
  <c r="P111" s="1"/>
  <c r="N49"/>
  <c r="J49"/>
  <c r="H49"/>
  <c r="F49"/>
  <c r="D49"/>
  <c r="D111" s="1"/>
  <c r="B49"/>
  <c r="B111" s="1"/>
  <c r="T166" i="3"/>
  <c r="T44" i="11"/>
  <c r="T106" s="1"/>
  <c r="R166" i="3"/>
  <c r="R44" i="11"/>
  <c r="J166" i="3"/>
  <c r="J44" i="11"/>
  <c r="T163" i="3"/>
  <c r="P163"/>
  <c r="P41" i="11"/>
  <c r="P102" s="1"/>
  <c r="T162" i="3"/>
  <c r="L162"/>
  <c r="O157"/>
  <c r="O35" i="11"/>
  <c r="T152" i="3"/>
  <c r="T91" i="11"/>
  <c r="H151" i="3"/>
  <c r="H29" i="11"/>
  <c r="H90" s="1"/>
  <c r="T150" i="3"/>
  <c r="T89" i="11"/>
  <c r="P150" i="3"/>
  <c r="P28" i="11"/>
  <c r="P89" s="1"/>
  <c r="N150" i="3"/>
  <c r="N28" i="11"/>
  <c r="N89" s="1"/>
  <c r="T148" i="3"/>
  <c r="T87" i="11"/>
  <c r="T146" i="3"/>
  <c r="T86" i="11"/>
  <c r="T145" i="3"/>
  <c r="N145"/>
  <c r="N23" i="11"/>
  <c r="N84" s="1"/>
  <c r="T144" i="3"/>
  <c r="H144"/>
  <c r="H22" i="11"/>
  <c r="T143" i="3"/>
  <c r="X142"/>
  <c r="X20" i="11"/>
  <c r="V142" i="3"/>
  <c r="V81" i="11"/>
  <c r="T142" i="3"/>
  <c r="P142"/>
  <c r="P20" i="11"/>
  <c r="H142" i="3"/>
  <c r="H20" i="11"/>
  <c r="H81" s="1"/>
  <c r="T141" i="3"/>
  <c r="X140"/>
  <c r="X18" i="11"/>
  <c r="X79" s="1"/>
  <c r="T140" i="3"/>
  <c r="L140"/>
  <c r="H140"/>
  <c r="H18" i="11"/>
  <c r="H79" s="1"/>
  <c r="V139" i="3"/>
  <c r="T139"/>
  <c r="N139"/>
  <c r="N17" i="11"/>
  <c r="T138" i="3"/>
  <c r="T137"/>
  <c r="J137"/>
  <c r="J15" i="11"/>
  <c r="T136" i="3"/>
  <c r="R136"/>
  <c r="R14" i="11"/>
  <c r="P136" i="3"/>
  <c r="P14" i="11"/>
  <c r="P75" s="1"/>
  <c r="V13" i="10"/>
  <c r="V74" i="11"/>
  <c r="T135" i="3"/>
  <c r="N13" i="10"/>
  <c r="N13" i="11"/>
  <c r="J135" i="3"/>
  <c r="J13" i="11"/>
  <c r="X134" i="3"/>
  <c r="X12" i="11"/>
  <c r="T134" i="3"/>
  <c r="H134"/>
  <c r="H12" i="11"/>
  <c r="H73" s="1"/>
  <c r="T133" i="3"/>
  <c r="R133"/>
  <c r="R11" i="11"/>
  <c r="R72" s="1"/>
  <c r="L133" i="3"/>
  <c r="T132"/>
  <c r="N132"/>
  <c r="N10" i="11"/>
  <c r="N71" s="1"/>
  <c r="L132" i="3"/>
  <c r="L71" i="11"/>
  <c r="X131" i="3"/>
  <c r="X9" i="11"/>
  <c r="T131" i="3"/>
  <c r="R131"/>
  <c r="R9" i="11"/>
  <c r="R70" s="1"/>
  <c r="P131" i="3"/>
  <c r="P9" i="11"/>
  <c r="H131" i="3"/>
  <c r="H9" i="11"/>
  <c r="M172" i="3"/>
  <c r="M107" i="11"/>
  <c r="L172" i="3"/>
  <c r="L107" i="11"/>
  <c r="V173" i="3"/>
  <c r="D172"/>
  <c r="D46" i="11"/>
  <c r="U173" i="3"/>
  <c r="U47" i="11"/>
  <c r="T173" i="3"/>
  <c r="T47" i="11"/>
  <c r="R173" i="3"/>
  <c r="R47" i="11"/>
  <c r="Q173" i="3"/>
  <c r="Q47" i="11"/>
  <c r="P173" i="3"/>
  <c r="P47" i="11"/>
  <c r="O173" i="3"/>
  <c r="O47" i="11"/>
  <c r="N173" i="3"/>
  <c r="N47" i="11"/>
  <c r="K173" i="3"/>
  <c r="K47" i="11"/>
  <c r="J173" i="3"/>
  <c r="J47" i="11"/>
  <c r="I173" i="3"/>
  <c r="I47" i="11"/>
  <c r="H173" i="3"/>
  <c r="H47" i="11"/>
  <c r="D173" i="3"/>
  <c r="D47" i="11"/>
  <c r="D173" s="1"/>
  <c r="C172" i="3"/>
  <c r="C46" i="11"/>
  <c r="C173" i="3"/>
  <c r="C47" i="11"/>
  <c r="X174" i="3"/>
  <c r="X48" i="11"/>
  <c r="V174" i="3"/>
  <c r="R174"/>
  <c r="R48" i="11"/>
  <c r="P174" i="3"/>
  <c r="P48" i="11"/>
  <c r="N174" i="3"/>
  <c r="N48" i="11"/>
  <c r="L174" i="3"/>
  <c r="J174"/>
  <c r="J48" i="11"/>
  <c r="H174" i="3"/>
  <c r="H48" i="11"/>
  <c r="F174" i="3"/>
  <c r="F48" i="11"/>
  <c r="D174" i="3"/>
  <c r="D48" i="11"/>
  <c r="F39"/>
  <c r="D39"/>
  <c r="F42"/>
  <c r="F45"/>
  <c r="T43"/>
  <c r="T104" s="1"/>
  <c r="R43"/>
  <c r="R104" s="1"/>
  <c r="Q43"/>
  <c r="Q104" s="1"/>
  <c r="P43"/>
  <c r="P104" s="1"/>
  <c r="O43"/>
  <c r="O104" s="1"/>
  <c r="N43"/>
  <c r="N104" s="1"/>
  <c r="K43"/>
  <c r="K104" s="1"/>
  <c r="J43"/>
  <c r="J104" s="1"/>
  <c r="I43"/>
  <c r="I104" s="1"/>
  <c r="H43"/>
  <c r="H104" s="1"/>
  <c r="G43"/>
  <c r="G104" s="1"/>
  <c r="C43"/>
  <c r="T48"/>
  <c r="B48"/>
  <c r="U49"/>
  <c r="Q49"/>
  <c r="O49"/>
  <c r="K49"/>
  <c r="I49"/>
  <c r="G49"/>
  <c r="C49"/>
  <c r="C5"/>
  <c r="F5"/>
  <c r="B5"/>
  <c r="E136"/>
  <c r="E134"/>
  <c r="E132"/>
  <c r="E112"/>
  <c r="E177"/>
  <c r="E113"/>
  <c r="I177"/>
  <c r="M177"/>
  <c r="Q177"/>
  <c r="U177"/>
  <c r="B112"/>
  <c r="B177"/>
  <c r="B113"/>
  <c r="F112"/>
  <c r="F177"/>
  <c r="F113"/>
  <c r="J177"/>
  <c r="N177"/>
  <c r="R177"/>
  <c r="V177"/>
  <c r="D176"/>
  <c r="L176"/>
  <c r="T176"/>
  <c r="I176"/>
  <c r="Q176"/>
  <c r="E176"/>
  <c r="F176"/>
  <c r="N176"/>
  <c r="V176"/>
  <c r="G176"/>
  <c r="O176"/>
  <c r="E159"/>
  <c r="E94"/>
  <c r="W176"/>
  <c r="C112"/>
  <c r="C177"/>
  <c r="C113"/>
  <c r="G177"/>
  <c r="K177"/>
  <c r="O177"/>
  <c r="S177"/>
  <c r="W177"/>
  <c r="D112"/>
  <c r="D177"/>
  <c r="D113"/>
  <c r="H177"/>
  <c r="L177"/>
  <c r="P177"/>
  <c r="T177"/>
  <c r="X177"/>
  <c r="H176"/>
  <c r="P176"/>
  <c r="X176"/>
  <c r="M176"/>
  <c r="U176"/>
  <c r="B176"/>
  <c r="J176"/>
  <c r="R176"/>
  <c r="C176"/>
  <c r="K176"/>
  <c r="S176"/>
  <c r="O176" i="12"/>
  <c r="S176"/>
  <c r="W176"/>
  <c r="R176"/>
  <c r="P176"/>
  <c r="L177"/>
  <c r="P177"/>
  <c r="X177"/>
  <c r="M173"/>
  <c r="M177"/>
  <c r="Q177"/>
  <c r="U177"/>
  <c r="M176"/>
  <c r="Q176"/>
  <c r="U176"/>
  <c r="N176"/>
  <c r="V176"/>
  <c r="L176"/>
  <c r="X176"/>
  <c r="N177"/>
  <c r="R177"/>
  <c r="V177"/>
  <c r="O177"/>
  <c r="S177"/>
  <c r="W177"/>
  <c r="K177"/>
  <c r="K176"/>
  <c r="B168" i="4"/>
  <c r="M105" i="5"/>
  <c r="I46" i="12"/>
  <c r="I172" s="1"/>
  <c r="X43"/>
  <c r="U43"/>
  <c r="P112"/>
  <c r="P113"/>
  <c r="T112"/>
  <c r="T113"/>
  <c r="X112"/>
  <c r="X113"/>
  <c r="M112"/>
  <c r="M113"/>
  <c r="Q112"/>
  <c r="Q113"/>
  <c r="U112"/>
  <c r="U113"/>
  <c r="N112"/>
  <c r="N113"/>
  <c r="R112"/>
  <c r="R113"/>
  <c r="V112"/>
  <c r="V113"/>
  <c r="O112"/>
  <c r="O113"/>
  <c r="S112"/>
  <c r="S113"/>
  <c r="W112"/>
  <c r="W113"/>
  <c r="D144" i="3"/>
  <c r="B143" i="4"/>
  <c r="C143" i="3"/>
  <c r="C143" i="5"/>
  <c r="O46" i="12"/>
  <c r="O172" s="1"/>
  <c r="L112"/>
  <c r="L113"/>
  <c r="S131" i="5"/>
  <c r="D100"/>
  <c r="X170" i="4"/>
  <c r="L165"/>
  <c r="D38" i="12"/>
  <c r="C147" i="3"/>
  <c r="C147" i="5"/>
  <c r="B143"/>
  <c r="E143" i="4"/>
  <c r="F143" i="3"/>
  <c r="D68" i="5"/>
  <c r="Q43" i="12"/>
  <c r="I43"/>
  <c r="G43"/>
  <c r="V166" i="3"/>
  <c r="V109" i="5"/>
  <c r="C133" i="3"/>
  <c r="F105" i="5"/>
  <c r="U171"/>
  <c r="X108" i="4"/>
  <c r="C145" i="3"/>
  <c r="C145" i="5"/>
  <c r="D145" i="3"/>
  <c r="B144" i="4"/>
  <c r="D143" i="3"/>
  <c r="B142" i="4"/>
  <c r="E142" i="3"/>
  <c r="F142" i="5"/>
  <c r="C135" i="3"/>
  <c r="C134"/>
  <c r="B133"/>
  <c r="C133" i="4"/>
  <c r="F133" i="3"/>
  <c r="D133" i="4"/>
  <c r="D146"/>
  <c r="E145"/>
  <c r="B144" i="5"/>
  <c r="B105" i="4"/>
  <c r="E45" i="10"/>
  <c r="D142" i="3"/>
  <c r="F134"/>
  <c r="C133" i="5"/>
  <c r="D133" i="3"/>
  <c r="D133" i="5"/>
  <c r="C132" i="3"/>
  <c r="C131"/>
  <c r="C131" i="4"/>
  <c r="T200" i="3"/>
  <c r="B200"/>
  <c r="T200" i="4"/>
  <c r="B200"/>
  <c r="S200"/>
  <c r="T200" i="5"/>
  <c r="B200"/>
  <c r="X175" i="3"/>
  <c r="X200"/>
  <c r="V175"/>
  <c r="V200"/>
  <c r="R175"/>
  <c r="R200"/>
  <c r="P175"/>
  <c r="P200"/>
  <c r="N175"/>
  <c r="N200"/>
  <c r="L175"/>
  <c r="L200"/>
  <c r="J175"/>
  <c r="J200"/>
  <c r="H175"/>
  <c r="H200"/>
  <c r="F175"/>
  <c r="F200"/>
  <c r="D175"/>
  <c r="D200"/>
  <c r="W175"/>
  <c r="W200"/>
  <c r="U175"/>
  <c r="U200"/>
  <c r="S175"/>
  <c r="S200"/>
  <c r="Q175"/>
  <c r="Q200"/>
  <c r="O175"/>
  <c r="O200"/>
  <c r="M175"/>
  <c r="M200"/>
  <c r="K175"/>
  <c r="K200"/>
  <c r="I175"/>
  <c r="I200"/>
  <c r="G175"/>
  <c r="G200"/>
  <c r="E175"/>
  <c r="E200"/>
  <c r="C175"/>
  <c r="C200"/>
  <c r="B175"/>
  <c r="W175" i="4"/>
  <c r="W200"/>
  <c r="U175"/>
  <c r="U200"/>
  <c r="Q175"/>
  <c r="Q200"/>
  <c r="O175"/>
  <c r="O200"/>
  <c r="M175"/>
  <c r="M200"/>
  <c r="K175"/>
  <c r="K200"/>
  <c r="I175"/>
  <c r="I200"/>
  <c r="G175"/>
  <c r="G200"/>
  <c r="E175"/>
  <c r="E200"/>
  <c r="C175"/>
  <c r="C200"/>
  <c r="X175"/>
  <c r="X200"/>
  <c r="V175"/>
  <c r="V200"/>
  <c r="R175"/>
  <c r="R200"/>
  <c r="P175"/>
  <c r="P200"/>
  <c r="N175"/>
  <c r="N200"/>
  <c r="L175"/>
  <c r="L200"/>
  <c r="J175"/>
  <c r="J200"/>
  <c r="H175"/>
  <c r="H200"/>
  <c r="F175"/>
  <c r="F200"/>
  <c r="D175"/>
  <c r="D200"/>
  <c r="B175"/>
  <c r="W175" i="5"/>
  <c r="W200"/>
  <c r="U175"/>
  <c r="U200"/>
  <c r="S175"/>
  <c r="S200"/>
  <c r="Q175"/>
  <c r="Q200"/>
  <c r="O175"/>
  <c r="O200"/>
  <c r="M175"/>
  <c r="M200"/>
  <c r="K175"/>
  <c r="K200"/>
  <c r="I175"/>
  <c r="I200"/>
  <c r="G175"/>
  <c r="G200"/>
  <c r="D175"/>
  <c r="D200"/>
  <c r="X175"/>
  <c r="X200"/>
  <c r="V175"/>
  <c r="V200"/>
  <c r="R175"/>
  <c r="R200"/>
  <c r="P175"/>
  <c r="P200"/>
  <c r="N175"/>
  <c r="N200"/>
  <c r="L175"/>
  <c r="L200"/>
  <c r="J175"/>
  <c r="J200"/>
  <c r="H175"/>
  <c r="H200"/>
  <c r="F175"/>
  <c r="F200"/>
  <c r="C175"/>
  <c r="C200"/>
  <c r="B175"/>
  <c r="T159" i="3"/>
  <c r="T158"/>
  <c r="T151"/>
  <c r="T161" i="4"/>
  <c r="T160"/>
  <c r="T159"/>
  <c r="S156"/>
  <c r="S149"/>
  <c r="S147"/>
  <c r="T147" i="5"/>
  <c r="T146"/>
  <c r="T145"/>
  <c r="T139"/>
  <c r="T137"/>
  <c r="T132"/>
  <c r="T131"/>
  <c r="T161" i="3"/>
  <c r="T160"/>
  <c r="T25" i="10"/>
  <c r="T147" i="3"/>
  <c r="T170"/>
  <c r="T174"/>
  <c r="T156"/>
  <c r="T155"/>
  <c r="T154"/>
  <c r="T149"/>
  <c r="T167"/>
  <c r="T164"/>
  <c r="T168"/>
  <c r="T172"/>
  <c r="T171"/>
  <c r="T175"/>
  <c r="T165"/>
  <c r="T169"/>
  <c r="T170" i="4"/>
  <c r="T174"/>
  <c r="T168"/>
  <c r="T172"/>
  <c r="T171"/>
  <c r="T175"/>
  <c r="T156"/>
  <c r="T149"/>
  <c r="T147"/>
  <c r="T167"/>
  <c r="T164"/>
  <c r="T165"/>
  <c r="T169"/>
  <c r="S170"/>
  <c r="S174"/>
  <c r="S161"/>
  <c r="S160"/>
  <c r="S159"/>
  <c r="S171"/>
  <c r="S175"/>
  <c r="S167"/>
  <c r="S164"/>
  <c r="S168"/>
  <c r="S165"/>
  <c r="S169"/>
  <c r="T170" i="5"/>
  <c r="T174"/>
  <c r="T168"/>
  <c r="T169"/>
  <c r="T173"/>
  <c r="T172"/>
  <c r="T43" i="12"/>
  <c r="T165" i="5"/>
  <c r="T171"/>
  <c r="T175"/>
  <c r="T143"/>
  <c r="T141"/>
  <c r="T135"/>
  <c r="T167"/>
  <c r="T164"/>
  <c r="B137" i="3"/>
  <c r="D113" i="10"/>
  <c r="D177"/>
  <c r="H113"/>
  <c r="H177"/>
  <c r="P113"/>
  <c r="P177"/>
  <c r="T113"/>
  <c r="X113"/>
  <c r="I113"/>
  <c r="I177"/>
  <c r="Q113"/>
  <c r="Q177"/>
  <c r="C113"/>
  <c r="C177"/>
  <c r="G113"/>
  <c r="G177"/>
  <c r="B113"/>
  <c r="B177"/>
  <c r="F113"/>
  <c r="F177"/>
  <c r="J113"/>
  <c r="J177"/>
  <c r="N113"/>
  <c r="N177"/>
  <c r="R113"/>
  <c r="R177"/>
  <c r="E113"/>
  <c r="E177"/>
  <c r="U113"/>
  <c r="U177"/>
  <c r="K113"/>
  <c r="K177"/>
  <c r="W113"/>
  <c r="W177"/>
  <c r="O113"/>
  <c r="O177"/>
  <c r="D113" i="12"/>
  <c r="D177"/>
  <c r="H113"/>
  <c r="H177"/>
  <c r="C113"/>
  <c r="C177"/>
  <c r="G113"/>
  <c r="G177"/>
  <c r="K113"/>
  <c r="B113"/>
  <c r="B177"/>
  <c r="F113"/>
  <c r="F177"/>
  <c r="J113"/>
  <c r="J177"/>
  <c r="E113"/>
  <c r="E177"/>
  <c r="I113"/>
  <c r="I177"/>
  <c r="M45" i="10"/>
  <c r="J15"/>
  <c r="U42"/>
  <c r="G168" i="5"/>
  <c r="C168"/>
  <c r="F109"/>
  <c r="E132" i="3"/>
  <c r="D135" i="5"/>
  <c r="I107"/>
  <c r="Q108"/>
  <c r="I112" i="12"/>
  <c r="I176"/>
  <c r="B112" i="10"/>
  <c r="B176"/>
  <c r="R112"/>
  <c r="R176"/>
  <c r="W42"/>
  <c r="O42"/>
  <c r="F166" i="4"/>
  <c r="W168" i="5"/>
  <c r="G108"/>
  <c r="M171"/>
  <c r="D67" i="3"/>
  <c r="N109" i="5"/>
  <c r="B132" i="4"/>
  <c r="C167" i="3"/>
  <c r="X169" i="4"/>
  <c r="S109" i="3"/>
  <c r="F133" i="4"/>
  <c r="S47" i="10"/>
  <c r="T108" i="5"/>
  <c r="D5" i="10"/>
  <c r="U45"/>
  <c r="Q45"/>
  <c r="I45"/>
  <c r="K42"/>
  <c r="G42"/>
  <c r="F102" i="4"/>
  <c r="S104"/>
  <c r="Q107" i="5"/>
  <c r="K168"/>
  <c r="W104"/>
  <c r="C107"/>
  <c r="I171"/>
  <c r="Q171"/>
  <c r="D171"/>
  <c r="U107" i="4"/>
  <c r="R13" i="10"/>
  <c r="M107" i="5"/>
  <c r="E134" i="3"/>
  <c r="H109" i="5"/>
  <c r="F170"/>
  <c r="S108" i="4"/>
  <c r="D41" i="10"/>
  <c r="B108" i="4"/>
  <c r="F169" i="5"/>
  <c r="K108"/>
  <c r="B171" i="3"/>
  <c r="F110" i="5"/>
  <c r="I110"/>
  <c r="K49" i="10"/>
  <c r="M104" i="3"/>
  <c r="S107" i="4"/>
  <c r="U168"/>
  <c r="W107" i="5"/>
  <c r="K107"/>
  <c r="G107"/>
  <c r="Q168"/>
  <c r="M168"/>
  <c r="B107" i="4"/>
  <c r="J169" i="3"/>
  <c r="I169"/>
  <c r="D131"/>
  <c r="D68" i="11"/>
  <c r="S104" i="3"/>
  <c r="W169" i="4"/>
  <c r="G45" i="10"/>
  <c r="D44"/>
  <c r="Q42"/>
  <c r="O107" i="5"/>
  <c r="D94" i="4"/>
  <c r="C104"/>
  <c r="D40" i="10"/>
  <c r="S169" i="3"/>
  <c r="U104" i="5"/>
  <c r="S43" i="10"/>
  <c r="D97" i="5"/>
  <c r="S45" i="10"/>
  <c r="O168" i="4"/>
  <c r="I108" i="5"/>
  <c r="P109"/>
  <c r="C72" i="3"/>
  <c r="C68"/>
  <c r="E148"/>
  <c r="S46" i="10"/>
  <c r="W168" i="4"/>
  <c r="D105" i="3"/>
  <c r="L108" i="4"/>
  <c r="C164" i="5"/>
  <c r="B151"/>
  <c r="L30" i="12"/>
  <c r="B106" i="5"/>
  <c r="M42" i="10"/>
  <c r="L89" i="4"/>
  <c r="L88"/>
  <c r="V169" i="5"/>
  <c r="R169" i="3"/>
  <c r="Q169"/>
  <c r="P169"/>
  <c r="O169"/>
  <c r="N169"/>
  <c r="H169"/>
  <c r="D43" i="10"/>
  <c r="F158" i="3"/>
  <c r="E96"/>
  <c r="C97" i="4"/>
  <c r="C158"/>
  <c r="F158" i="5"/>
  <c r="B93" i="3"/>
  <c r="B91" i="5"/>
  <c r="C152" i="4"/>
  <c r="B148"/>
  <c r="D152"/>
  <c r="C149" i="3"/>
  <c r="F149" i="4"/>
  <c r="D149" i="5"/>
  <c r="C139" i="3"/>
  <c r="F139" i="4"/>
  <c r="D139" i="3"/>
  <c r="B69" i="4"/>
  <c r="C68" i="5"/>
  <c r="D68" i="3"/>
  <c r="I42" i="10"/>
  <c r="W104" i="4"/>
  <c r="K104" i="3"/>
  <c r="G104"/>
  <c r="C106"/>
  <c r="B134" i="4"/>
  <c r="B161" i="5"/>
  <c r="F145" i="4"/>
  <c r="B151" i="3"/>
  <c r="F97"/>
  <c r="C162" i="4"/>
  <c r="C149" i="5"/>
  <c r="D143"/>
  <c r="D102" i="3"/>
  <c r="K45" i="10"/>
  <c r="F164" i="5"/>
  <c r="F44" i="10"/>
  <c r="U104" i="4"/>
  <c r="I104" i="3"/>
  <c r="M169"/>
  <c r="W45" i="10"/>
  <c r="O45"/>
  <c r="L152" i="4"/>
  <c r="D166"/>
  <c r="W108"/>
  <c r="C103" i="5"/>
  <c r="D79"/>
  <c r="Q104" i="3"/>
  <c r="G107" i="4"/>
  <c r="C139" i="5"/>
  <c r="D166" i="3"/>
  <c r="B96" i="4"/>
  <c r="J109" i="5"/>
  <c r="F147" i="4"/>
  <c r="C67" i="3"/>
  <c r="E110" i="4"/>
  <c r="D49" i="10"/>
  <c r="O107" i="4"/>
  <c r="O108" i="5"/>
  <c r="L87" i="4"/>
  <c r="E138" i="3"/>
  <c r="D107" i="5"/>
  <c r="G108" i="4"/>
  <c r="O104" i="3"/>
  <c r="G168" i="4"/>
  <c r="S108" i="3"/>
  <c r="E151" i="4"/>
  <c r="E67" i="11"/>
  <c r="E144" i="3"/>
  <c r="L169" i="4"/>
  <c r="S168" i="3"/>
  <c r="C168" i="4"/>
  <c r="F104" i="5"/>
  <c r="S171" i="3"/>
  <c r="D149"/>
  <c r="D145" i="5"/>
  <c r="E135" i="4"/>
  <c r="W107"/>
  <c r="L169" i="3"/>
  <c r="I168" i="5"/>
  <c r="D105" i="4"/>
  <c r="F105"/>
  <c r="D139" i="5"/>
  <c r="I168" i="4"/>
  <c r="N105" i="3"/>
  <c r="C169" i="4"/>
  <c r="B47" i="10"/>
  <c r="B173" s="1"/>
  <c r="B138" i="4"/>
  <c r="C167" i="5"/>
  <c r="L170"/>
  <c r="R109"/>
  <c r="L109" i="3"/>
  <c r="Q107" i="4"/>
  <c r="E83" i="3"/>
  <c r="E67"/>
  <c r="F68" i="4"/>
  <c r="D135" i="3"/>
  <c r="F152" i="5"/>
  <c r="F97"/>
  <c r="K107" i="4"/>
  <c r="O168" i="5"/>
  <c r="C135"/>
  <c r="F152" i="3"/>
  <c r="D102" i="4"/>
  <c r="M110"/>
  <c r="L148"/>
  <c r="Q168"/>
  <c r="S107" i="3"/>
  <c r="F157"/>
  <c r="C108" i="4"/>
  <c r="K169" i="3"/>
  <c r="I107" i="4"/>
  <c r="T109" i="5"/>
  <c r="L109" i="4"/>
  <c r="L47" i="10"/>
  <c r="K168" i="4"/>
  <c r="O165" i="3"/>
  <c r="Q103" i="4"/>
  <c r="U165"/>
  <c r="Q103" i="5"/>
  <c r="M103"/>
  <c r="I103"/>
  <c r="L28" i="12"/>
  <c r="L26"/>
  <c r="M167" i="4"/>
  <c r="W164"/>
  <c r="K164"/>
  <c r="U167" i="5"/>
  <c r="W164"/>
  <c r="L27" i="12"/>
  <c r="L25"/>
  <c r="U106" i="4"/>
  <c r="U106" i="5"/>
  <c r="E112" i="10"/>
  <c r="U112"/>
  <c r="J112"/>
  <c r="S105" i="3"/>
  <c r="G106"/>
  <c r="M103"/>
  <c r="W165" i="4"/>
  <c r="I164"/>
  <c r="W167" i="5"/>
  <c r="R199" i="3"/>
  <c r="Q199" i="4"/>
  <c r="O199" i="5"/>
  <c r="B174" i="4"/>
  <c r="E48" i="12"/>
  <c r="E174" s="1"/>
  <c r="E174" i="4"/>
  <c r="C174"/>
  <c r="B174" i="3"/>
  <c r="W111" i="4"/>
  <c r="W199"/>
  <c r="U111"/>
  <c r="U199"/>
  <c r="S111"/>
  <c r="S199"/>
  <c r="Q111"/>
  <c r="O111"/>
  <c r="O199"/>
  <c r="M111"/>
  <c r="M199"/>
  <c r="K111"/>
  <c r="K199"/>
  <c r="I111"/>
  <c r="I199"/>
  <c r="G111"/>
  <c r="G199"/>
  <c r="E199"/>
  <c r="C199"/>
  <c r="X111" i="3"/>
  <c r="X199"/>
  <c r="V111"/>
  <c r="V199"/>
  <c r="T111"/>
  <c r="T199"/>
  <c r="R111"/>
  <c r="P111"/>
  <c r="P199"/>
  <c r="N111"/>
  <c r="N199"/>
  <c r="L111"/>
  <c r="L199"/>
  <c r="J111"/>
  <c r="J199"/>
  <c r="H111"/>
  <c r="H199"/>
  <c r="F199"/>
  <c r="D199"/>
  <c r="B199"/>
  <c r="W199" i="5"/>
  <c r="U199"/>
  <c r="S199"/>
  <c r="Q199"/>
  <c r="M199"/>
  <c r="K199"/>
  <c r="I199"/>
  <c r="G199"/>
  <c r="D199"/>
  <c r="B199"/>
  <c r="X111" i="4"/>
  <c r="X199"/>
  <c r="V111"/>
  <c r="V199"/>
  <c r="T111"/>
  <c r="T199"/>
  <c r="R111"/>
  <c r="R199"/>
  <c r="P111"/>
  <c r="P199"/>
  <c r="N111"/>
  <c r="N199"/>
  <c r="L111"/>
  <c r="L199"/>
  <c r="J111"/>
  <c r="J199"/>
  <c r="H111"/>
  <c r="H199"/>
  <c r="F199"/>
  <c r="D199"/>
  <c r="B199"/>
  <c r="W111" i="3"/>
  <c r="W199"/>
  <c r="U111"/>
  <c r="U199"/>
  <c r="S111"/>
  <c r="S199"/>
  <c r="Q111"/>
  <c r="Q199"/>
  <c r="O111"/>
  <c r="O199"/>
  <c r="M111"/>
  <c r="M199"/>
  <c r="K111"/>
  <c r="K199"/>
  <c r="I111"/>
  <c r="I199"/>
  <c r="G111"/>
  <c r="G199"/>
  <c r="E199"/>
  <c r="C199"/>
  <c r="X199" i="5"/>
  <c r="V199"/>
  <c r="T199"/>
  <c r="R199"/>
  <c r="P199"/>
  <c r="N199"/>
  <c r="L199"/>
  <c r="J199"/>
  <c r="H199"/>
  <c r="F199"/>
  <c r="C199"/>
  <c r="B198"/>
  <c r="F111"/>
  <c r="C111"/>
  <c r="D111"/>
  <c r="B111"/>
  <c r="C112" i="12"/>
  <c r="G112"/>
  <c r="K112"/>
  <c r="C112" i="10"/>
  <c r="D112"/>
  <c r="V49" i="12"/>
  <c r="R49"/>
  <c r="N49"/>
  <c r="J49"/>
  <c r="E112"/>
  <c r="U110" i="4"/>
  <c r="E153"/>
  <c r="D167"/>
  <c r="C171" i="3"/>
  <c r="P110" i="4"/>
  <c r="K110" i="3"/>
  <c r="E171" i="4"/>
  <c r="P49" i="10"/>
  <c r="L104" i="3"/>
  <c r="E172" i="11"/>
  <c r="L32" i="10"/>
  <c r="K105" i="5"/>
  <c r="R43" i="12"/>
  <c r="P43"/>
  <c r="N43"/>
  <c r="J43"/>
  <c r="H43"/>
  <c r="T112" i="10"/>
  <c r="W46" i="12"/>
  <c r="T46"/>
  <c r="T172" s="1"/>
  <c r="Q46"/>
  <c r="K46"/>
  <c r="K172" s="1"/>
  <c r="G46"/>
  <c r="G172" s="1"/>
  <c r="W43"/>
  <c r="X49"/>
  <c r="T49"/>
  <c r="P49"/>
  <c r="L49"/>
  <c r="H49"/>
  <c r="G47"/>
  <c r="G173" s="1"/>
  <c r="C46"/>
  <c r="C172" s="1"/>
  <c r="V48"/>
  <c r="R48"/>
  <c r="N48"/>
  <c r="J48"/>
  <c r="J174" s="1"/>
  <c r="U49"/>
  <c r="Q49"/>
  <c r="M49"/>
  <c r="I49"/>
  <c r="W48"/>
  <c r="S48"/>
  <c r="O48"/>
  <c r="K48"/>
  <c r="G48"/>
  <c r="G174" s="1"/>
  <c r="W102" i="3"/>
  <c r="M101"/>
  <c r="U99"/>
  <c r="I99"/>
  <c r="X95"/>
  <c r="T95"/>
  <c r="L95"/>
  <c r="H95"/>
  <c r="R94"/>
  <c r="N94"/>
  <c r="J94"/>
  <c r="X93"/>
  <c r="T93"/>
  <c r="P93"/>
  <c r="H154"/>
  <c r="V153"/>
  <c r="R153"/>
  <c r="N153"/>
  <c r="W152"/>
  <c r="O85"/>
  <c r="U82"/>
  <c r="I82"/>
  <c r="U80"/>
  <c r="W79"/>
  <c r="O79"/>
  <c r="K77"/>
  <c r="G77"/>
  <c r="M74"/>
  <c r="O73"/>
  <c r="W69"/>
  <c r="S69"/>
  <c r="O69"/>
  <c r="K69"/>
  <c r="G69"/>
  <c r="U68"/>
  <c r="Q68"/>
  <c r="M68"/>
  <c r="I68"/>
  <c r="W67"/>
  <c r="S67"/>
  <c r="O67"/>
  <c r="K67"/>
  <c r="G67"/>
  <c r="K197" i="4"/>
  <c r="K101"/>
  <c r="G101"/>
  <c r="M100"/>
  <c r="U98"/>
  <c r="M98"/>
  <c r="N96"/>
  <c r="X95"/>
  <c r="I86"/>
  <c r="M82"/>
  <c r="W75"/>
  <c r="O75"/>
  <c r="M74"/>
  <c r="W73"/>
  <c r="Q72"/>
  <c r="I72"/>
  <c r="W71"/>
  <c r="W69"/>
  <c r="G69"/>
  <c r="M68"/>
  <c r="W67"/>
  <c r="S67"/>
  <c r="U98" i="5"/>
  <c r="W97"/>
  <c r="G195"/>
  <c r="Q96"/>
  <c r="M96"/>
  <c r="W95"/>
  <c r="K95"/>
  <c r="U94"/>
  <c r="S194"/>
  <c r="U92"/>
  <c r="Q90"/>
  <c r="G89"/>
  <c r="U88"/>
  <c r="Q88"/>
  <c r="W87"/>
  <c r="K87"/>
  <c r="G87"/>
  <c r="U86"/>
  <c r="Q86"/>
  <c r="M86"/>
  <c r="I86"/>
  <c r="W85"/>
  <c r="S85"/>
  <c r="O85"/>
  <c r="K85"/>
  <c r="G85"/>
  <c r="U84"/>
  <c r="Q84"/>
  <c r="I145"/>
  <c r="W144"/>
  <c r="S144"/>
  <c r="O144"/>
  <c r="X82"/>
  <c r="P82"/>
  <c r="L82"/>
  <c r="H82"/>
  <c r="N142"/>
  <c r="J142"/>
  <c r="P141"/>
  <c r="U79"/>
  <c r="L140"/>
  <c r="I79"/>
  <c r="X138"/>
  <c r="P138"/>
  <c r="H138"/>
  <c r="W76"/>
  <c r="O137"/>
  <c r="K137"/>
  <c r="G137"/>
  <c r="U136"/>
  <c r="Q136"/>
  <c r="N75"/>
  <c r="J75"/>
  <c r="X74"/>
  <c r="T74"/>
  <c r="P74"/>
  <c r="L74"/>
  <c r="H74"/>
  <c r="Q72"/>
  <c r="M72"/>
  <c r="I72"/>
  <c r="W71"/>
  <c r="S71"/>
  <c r="K71"/>
  <c r="H70"/>
  <c r="V69"/>
  <c r="R69"/>
  <c r="N69"/>
  <c r="J69"/>
  <c r="X68"/>
  <c r="T68"/>
  <c r="P68"/>
  <c r="L68"/>
  <c r="H68"/>
  <c r="V67"/>
  <c r="R67"/>
  <c r="N67"/>
  <c r="J67"/>
  <c r="B162" i="4"/>
  <c r="F44" i="12"/>
  <c r="U48"/>
  <c r="M48"/>
  <c r="I48"/>
  <c r="I174" s="1"/>
  <c r="C5"/>
  <c r="X99" i="3"/>
  <c r="L76" i="4"/>
  <c r="L90" i="5"/>
  <c r="F41" i="12"/>
  <c r="F45"/>
  <c r="F91" i="4"/>
  <c r="D91" i="5"/>
  <c r="D84" i="4"/>
  <c r="E78"/>
  <c r="B69" i="3"/>
  <c r="K101"/>
  <c r="Q100"/>
  <c r="L96"/>
  <c r="H96"/>
  <c r="V95"/>
  <c r="R95"/>
  <c r="N95"/>
  <c r="J95"/>
  <c r="X94"/>
  <c r="T94"/>
  <c r="P94"/>
  <c r="H94"/>
  <c r="V93"/>
  <c r="R93"/>
  <c r="N93"/>
  <c r="J154"/>
  <c r="X153"/>
  <c r="P153"/>
  <c r="K86"/>
  <c r="M85"/>
  <c r="Q83"/>
  <c r="M83"/>
  <c r="K82"/>
  <c r="Q79"/>
  <c r="S76"/>
  <c r="Q73"/>
  <c r="I73"/>
  <c r="I71"/>
  <c r="O70"/>
  <c r="K70"/>
  <c r="U69"/>
  <c r="Q69"/>
  <c r="M69"/>
  <c r="I69"/>
  <c r="W68"/>
  <c r="S68"/>
  <c r="O68"/>
  <c r="K68"/>
  <c r="G68"/>
  <c r="U67"/>
  <c r="Q67"/>
  <c r="M67"/>
  <c r="I67"/>
  <c r="K100" i="4"/>
  <c r="Q99"/>
  <c r="T96"/>
  <c r="H96"/>
  <c r="V95"/>
  <c r="R95"/>
  <c r="O148"/>
  <c r="W82"/>
  <c r="S80"/>
  <c r="U79"/>
  <c r="M79"/>
  <c r="I77"/>
  <c r="M75"/>
  <c r="I75"/>
  <c r="U73"/>
  <c r="Q71"/>
  <c r="I71"/>
  <c r="K70"/>
  <c r="Q69"/>
  <c r="S68"/>
  <c r="O68"/>
  <c r="U67"/>
  <c r="G102" i="5"/>
  <c r="U101"/>
  <c r="Q196"/>
  <c r="O100"/>
  <c r="K100"/>
  <c r="Q99"/>
  <c r="M99"/>
  <c r="W98"/>
  <c r="U97"/>
  <c r="I97"/>
  <c r="M95"/>
  <c r="U194"/>
  <c r="Q194"/>
  <c r="S92"/>
  <c r="Q91"/>
  <c r="M91"/>
  <c r="I91"/>
  <c r="K90"/>
  <c r="Q89"/>
  <c r="M89"/>
  <c r="I89"/>
  <c r="G88"/>
  <c r="I87"/>
  <c r="W86"/>
  <c r="S86"/>
  <c r="O86"/>
  <c r="K86"/>
  <c r="G86"/>
  <c r="U85"/>
  <c r="Q85"/>
  <c r="M85"/>
  <c r="I85"/>
  <c r="W84"/>
  <c r="S84"/>
  <c r="O84"/>
  <c r="K145"/>
  <c r="G145"/>
  <c r="U144"/>
  <c r="Q144"/>
  <c r="H83"/>
  <c r="R82"/>
  <c r="N82"/>
  <c r="J82"/>
  <c r="P142"/>
  <c r="L142"/>
  <c r="R141"/>
  <c r="S79"/>
  <c r="N140"/>
  <c r="K79"/>
  <c r="V138"/>
  <c r="R77"/>
  <c r="N138"/>
  <c r="J138"/>
  <c r="G77"/>
  <c r="U76"/>
  <c r="M137"/>
  <c r="I137"/>
  <c r="W136"/>
  <c r="S136"/>
  <c r="L75"/>
  <c r="V74"/>
  <c r="R74"/>
  <c r="N74"/>
  <c r="J74"/>
  <c r="S72"/>
  <c r="O72"/>
  <c r="K72"/>
  <c r="G72"/>
  <c r="U71"/>
  <c r="Q71"/>
  <c r="M71"/>
  <c r="X69"/>
  <c r="T69"/>
  <c r="P69"/>
  <c r="L69"/>
  <c r="H69"/>
  <c r="V68"/>
  <c r="R68"/>
  <c r="N68"/>
  <c r="J68"/>
  <c r="P67"/>
  <c r="L67"/>
  <c r="F159"/>
  <c r="F149" i="3"/>
  <c r="B81"/>
  <c r="E138" i="4"/>
  <c r="B137" i="5"/>
  <c r="C71" i="4"/>
  <c r="U47" i="12"/>
  <c r="U169" s="1"/>
  <c r="X48"/>
  <c r="T48"/>
  <c r="P48"/>
  <c r="L48"/>
  <c r="H48"/>
  <c r="H174" s="1"/>
  <c r="W49"/>
  <c r="S49"/>
  <c r="O49"/>
  <c r="K49"/>
  <c r="G49"/>
  <c r="D42"/>
  <c r="F151" i="4"/>
  <c r="V73" i="5"/>
  <c r="U155"/>
  <c r="S78" i="4"/>
  <c r="W35" i="10"/>
  <c r="H170" i="4"/>
  <c r="Q192" i="3"/>
  <c r="W193"/>
  <c r="Q160" i="5"/>
  <c r="Q76" i="3"/>
  <c r="M190" i="4"/>
  <c r="Q150" i="5"/>
  <c r="K83" i="3"/>
  <c r="G198" i="4"/>
  <c r="O21" i="10"/>
  <c r="U11"/>
  <c r="V45"/>
  <c r="B109" i="5"/>
  <c r="W96"/>
  <c r="T92" i="3"/>
  <c r="B11" i="10"/>
  <c r="R107" i="3"/>
  <c r="Q8" i="10"/>
  <c r="K92" i="5"/>
  <c r="H135"/>
  <c r="U71" i="4"/>
  <c r="I84"/>
  <c r="M77" i="3"/>
  <c r="B158" i="4"/>
  <c r="K10" i="10"/>
  <c r="B97" i="4"/>
  <c r="V134" i="5"/>
  <c r="D165" i="3"/>
  <c r="D167" i="5"/>
  <c r="R107" i="4"/>
  <c r="L168" i="5"/>
  <c r="D104" i="4"/>
  <c r="Q110" i="5"/>
  <c r="B110"/>
  <c r="Q110" i="4"/>
  <c r="O110"/>
  <c r="K110"/>
  <c r="I110"/>
  <c r="O43" i="10"/>
  <c r="N43"/>
  <c r="L94" i="4"/>
  <c r="E41" i="10"/>
  <c r="D106" i="4"/>
  <c r="C104" i="5"/>
  <c r="B153" i="4"/>
  <c r="D20" i="10"/>
  <c r="B139" i="3"/>
  <c r="D137"/>
  <c r="F14" i="10"/>
  <c r="S39"/>
  <c r="L34"/>
  <c r="Q190" i="4"/>
  <c r="S10" i="10"/>
  <c r="E100" i="4"/>
  <c r="F96" i="5"/>
  <c r="T104" i="4"/>
  <c r="B167" i="3"/>
  <c r="W170" i="4"/>
  <c r="N109" i="3"/>
  <c r="G112" i="10"/>
  <c r="K171" i="3"/>
  <c r="H110" i="4"/>
  <c r="X110"/>
  <c r="C110" i="3"/>
  <c r="S110"/>
  <c r="C49" i="10"/>
  <c r="S49"/>
  <c r="H49"/>
  <c r="X49"/>
  <c r="D69" i="4"/>
  <c r="U10" i="10"/>
  <c r="F140" i="3"/>
  <c r="G11" i="10"/>
  <c r="W145" i="3"/>
  <c r="G137"/>
  <c r="D136" i="4"/>
  <c r="O131" i="3"/>
  <c r="G84" i="5"/>
  <c r="B98" i="4"/>
  <c r="F160" i="5"/>
  <c r="F99"/>
  <c r="W79"/>
  <c r="G78" i="3"/>
  <c r="Q94" i="5"/>
  <c r="E170" i="4"/>
  <c r="C109"/>
  <c r="C48" i="10"/>
  <c r="C174" s="1"/>
  <c r="G95" i="5"/>
  <c r="X169"/>
  <c r="Q167" i="4"/>
  <c r="G82"/>
  <c r="K96" i="5"/>
  <c r="M157"/>
  <c r="M189" i="3"/>
  <c r="M24" i="10"/>
  <c r="I18"/>
  <c r="I15"/>
  <c r="G67" i="5"/>
  <c r="C154" i="4"/>
  <c r="B135" i="5"/>
  <c r="T103" i="3"/>
  <c r="L103"/>
  <c r="H164" i="5"/>
  <c r="M104"/>
  <c r="T105" i="4"/>
  <c r="P104"/>
  <c r="W109"/>
  <c r="S109"/>
  <c r="P109" i="3"/>
  <c r="H109"/>
  <c r="F170"/>
  <c r="O166" i="4"/>
  <c r="O197"/>
  <c r="N96" i="3"/>
  <c r="N157"/>
  <c r="J96"/>
  <c r="J157"/>
  <c r="K91"/>
  <c r="K151"/>
  <c r="I151"/>
  <c r="I149"/>
  <c r="U85"/>
  <c r="U146"/>
  <c r="O146"/>
  <c r="W81"/>
  <c r="W142"/>
  <c r="U81"/>
  <c r="U142"/>
  <c r="Q142"/>
  <c r="Q81"/>
  <c r="M142"/>
  <c r="M81"/>
  <c r="M80"/>
  <c r="M140"/>
  <c r="M79"/>
  <c r="I77"/>
  <c r="I138"/>
  <c r="U137"/>
  <c r="O76"/>
  <c r="S73"/>
  <c r="S134"/>
  <c r="U133"/>
  <c r="U72"/>
  <c r="S72"/>
  <c r="I133"/>
  <c r="U71"/>
  <c r="Q71"/>
  <c r="M132"/>
  <c r="W131"/>
  <c r="W190"/>
  <c r="W166" i="4"/>
  <c r="W197"/>
  <c r="W163"/>
  <c r="W167"/>
  <c r="S101"/>
  <c r="O162"/>
  <c r="O101"/>
  <c r="S99"/>
  <c r="S38" i="10"/>
  <c r="Q150" i="4"/>
  <c r="Q28" i="10"/>
  <c r="G144" i="4"/>
  <c r="G22" i="10"/>
  <c r="K142" i="4"/>
  <c r="K20" i="10"/>
  <c r="I142" i="4"/>
  <c r="I81"/>
  <c r="K138"/>
  <c r="K77"/>
  <c r="Q76"/>
  <c r="Q137"/>
  <c r="K75"/>
  <c r="K136"/>
  <c r="O69"/>
  <c r="O8" i="10"/>
  <c r="K68" i="4"/>
  <c r="K7" i="10"/>
  <c r="K67" i="4"/>
  <c r="K6" i="10"/>
  <c r="S163" i="5"/>
  <c r="S102"/>
  <c r="S103"/>
  <c r="O102"/>
  <c r="O103"/>
  <c r="U100"/>
  <c r="U165"/>
  <c r="O160"/>
  <c r="O99"/>
  <c r="G99"/>
  <c r="G160"/>
  <c r="M159"/>
  <c r="M98"/>
  <c r="K159"/>
  <c r="K98"/>
  <c r="I158"/>
  <c r="I195"/>
  <c r="S155"/>
  <c r="S94"/>
  <c r="O194"/>
  <c r="O154"/>
  <c r="I92"/>
  <c r="I153"/>
  <c r="W91"/>
  <c r="W152"/>
  <c r="O91"/>
  <c r="O152"/>
  <c r="G91"/>
  <c r="G152"/>
  <c r="W150"/>
  <c r="W89"/>
  <c r="S89"/>
  <c r="S150"/>
  <c r="O150"/>
  <c r="O89"/>
  <c r="S88"/>
  <c r="S149"/>
  <c r="O88"/>
  <c r="O149"/>
  <c r="V82"/>
  <c r="V147"/>
  <c r="X142"/>
  <c r="X81"/>
  <c r="R142"/>
  <c r="R81"/>
  <c r="K80"/>
  <c r="K141"/>
  <c r="I141"/>
  <c r="I80"/>
  <c r="G80"/>
  <c r="G141"/>
  <c r="D150" i="4"/>
  <c r="D154"/>
  <c r="D140"/>
  <c r="D138"/>
  <c r="B76" i="5"/>
  <c r="E15" i="12"/>
  <c r="E76" s="1"/>
  <c r="E137" i="4"/>
  <c r="F134" i="5"/>
  <c r="F136" i="3"/>
  <c r="D104"/>
  <c r="O43" i="12"/>
  <c r="K43"/>
  <c r="V173" i="4"/>
  <c r="V108"/>
  <c r="U172" i="3"/>
  <c r="U46" i="10"/>
  <c r="P172" i="3"/>
  <c r="P168"/>
  <c r="F172"/>
  <c r="F46" i="10"/>
  <c r="F172" s="1"/>
  <c r="B108" i="3"/>
  <c r="B46" i="10"/>
  <c r="Q48" i="12"/>
  <c r="Q109" i="5"/>
  <c r="G48" i="10"/>
  <c r="G174" s="1"/>
  <c r="G109" i="4"/>
  <c r="G170"/>
  <c r="R109" i="3"/>
  <c r="J109"/>
  <c r="B109"/>
  <c r="O192"/>
  <c r="S191"/>
  <c r="S37" i="10"/>
  <c r="G24"/>
  <c r="M23"/>
  <c r="Q192" i="4"/>
  <c r="K21" i="10"/>
  <c r="O13"/>
  <c r="W192" i="4"/>
  <c r="G9" i="10"/>
  <c r="W6"/>
  <c r="S5"/>
  <c r="B5"/>
  <c r="F42"/>
  <c r="F103" s="1"/>
  <c r="B104" i="5"/>
  <c r="D109"/>
  <c r="U170" i="4"/>
  <c r="G171" i="3"/>
  <c r="O171"/>
  <c r="W171"/>
  <c r="D110" i="5"/>
  <c r="M110"/>
  <c r="U110"/>
  <c r="D110" i="4"/>
  <c r="L110"/>
  <c r="T110"/>
  <c r="C110"/>
  <c r="G110"/>
  <c r="S110"/>
  <c r="W110"/>
  <c r="G110" i="3"/>
  <c r="O110"/>
  <c r="W110"/>
  <c r="G49" i="10"/>
  <c r="O49"/>
  <c r="W49"/>
  <c r="F49"/>
  <c r="L49"/>
  <c r="T49"/>
  <c r="Q198" i="5"/>
  <c r="C141"/>
  <c r="M141" i="3"/>
  <c r="W159" i="5"/>
  <c r="I169"/>
  <c r="D42" i="10"/>
  <c r="N155" i="3"/>
  <c r="B145"/>
  <c r="Q147" i="5"/>
  <c r="G97"/>
  <c r="O163"/>
  <c r="O161"/>
  <c r="H97" i="4"/>
  <c r="O137" i="3"/>
  <c r="O134"/>
  <c r="K149"/>
  <c r="C47" i="10"/>
  <c r="C173" s="1"/>
  <c r="Q101" i="5"/>
  <c r="Q134" i="3"/>
  <c r="W148" i="5"/>
  <c r="S137" i="3"/>
  <c r="S133"/>
  <c r="M156" i="5"/>
  <c r="X108"/>
  <c r="C166" i="4"/>
  <c r="D164"/>
  <c r="K151" i="5"/>
  <c r="I138" i="4"/>
  <c r="U141" i="3"/>
  <c r="C9" i="10"/>
  <c r="C137" i="5"/>
  <c r="C134" i="4"/>
  <c r="E142"/>
  <c r="B24" i="10"/>
  <c r="U6"/>
  <c r="G31"/>
  <c r="Q157" i="5"/>
  <c r="U105"/>
  <c r="B100" i="3"/>
  <c r="K72" i="4"/>
  <c r="U134"/>
  <c r="I132" i="3"/>
  <c r="W84"/>
  <c r="U76"/>
  <c r="F47" i="10"/>
  <c r="F173" s="1"/>
  <c r="W193" i="4"/>
  <c r="W136"/>
  <c r="I150" i="5"/>
  <c r="E107" i="3"/>
  <c r="N46" i="10"/>
  <c r="N172" s="1"/>
  <c r="S98" i="4"/>
  <c r="Q87" i="5"/>
  <c r="F109" i="3"/>
  <c r="D170"/>
  <c r="T109"/>
  <c r="O164"/>
  <c r="G191"/>
  <c r="K80" i="4"/>
  <c r="Q143"/>
  <c r="S71" i="3"/>
  <c r="K98" i="4"/>
  <c r="U169" i="5"/>
  <c r="U149"/>
  <c r="Q133" i="4"/>
  <c r="B45" i="10"/>
  <c r="E173" i="12"/>
  <c r="K112" i="10"/>
  <c r="O112"/>
  <c r="W112"/>
  <c r="F112"/>
  <c r="N112"/>
  <c r="O167" i="5"/>
  <c r="U164"/>
  <c r="O164"/>
  <c r="I112" i="10"/>
  <c r="Q112"/>
  <c r="X112"/>
  <c r="P112"/>
  <c r="H112"/>
  <c r="B112" i="12"/>
  <c r="J112"/>
  <c r="G173" i="5"/>
  <c r="E173" i="4"/>
  <c r="M173" i="5"/>
  <c r="U173"/>
  <c r="D173" i="4"/>
  <c r="D112" i="12"/>
  <c r="H112"/>
  <c r="F112"/>
  <c r="C35" i="10"/>
  <c r="B34"/>
  <c r="D32"/>
  <c r="D153" i="3"/>
  <c r="D153" i="5"/>
  <c r="C151"/>
  <c r="C21" i="10"/>
  <c r="B16"/>
  <c r="D137" i="5"/>
  <c r="C75" i="3"/>
  <c r="V151"/>
  <c r="W5" i="10"/>
  <c r="M5"/>
  <c r="U78" i="5"/>
  <c r="M143"/>
  <c r="L78"/>
  <c r="K73"/>
  <c r="U72"/>
  <c r="O132"/>
  <c r="W70"/>
  <c r="S70"/>
  <c r="H132"/>
  <c r="B157" i="4"/>
  <c r="B152" i="5"/>
  <c r="F88" i="4"/>
  <c r="B147" i="5"/>
  <c r="E139" i="3"/>
  <c r="F105"/>
  <c r="P48" i="10"/>
  <c r="P174" s="1"/>
  <c r="W106" i="3"/>
  <c r="W166"/>
  <c r="U166"/>
  <c r="U106"/>
  <c r="S197"/>
  <c r="S166"/>
  <c r="S170"/>
  <c r="S106"/>
  <c r="Q166"/>
  <c r="Q106"/>
  <c r="Q197"/>
  <c r="Q105"/>
  <c r="O166"/>
  <c r="O197"/>
  <c r="O105"/>
  <c r="M166"/>
  <c r="M105"/>
  <c r="M106"/>
  <c r="M197"/>
  <c r="K166"/>
  <c r="K105"/>
  <c r="K197"/>
  <c r="I166"/>
  <c r="I105"/>
  <c r="I106"/>
  <c r="G166"/>
  <c r="G197"/>
  <c r="G105"/>
  <c r="W163"/>
  <c r="W103"/>
  <c r="W167"/>
  <c r="U102"/>
  <c r="U163"/>
  <c r="U103"/>
  <c r="S163"/>
  <c r="S198"/>
  <c r="Q102"/>
  <c r="Q167"/>
  <c r="Q103"/>
  <c r="O167"/>
  <c r="O103"/>
  <c r="M163"/>
  <c r="M102"/>
  <c r="K163"/>
  <c r="K102"/>
  <c r="K167"/>
  <c r="I167"/>
  <c r="I163"/>
  <c r="I102"/>
  <c r="I103"/>
  <c r="G163"/>
  <c r="G167"/>
  <c r="G102"/>
  <c r="W101"/>
  <c r="U101"/>
  <c r="U162"/>
  <c r="S101"/>
  <c r="S162"/>
  <c r="Q162"/>
  <c r="Q101"/>
  <c r="O101"/>
  <c r="M162"/>
  <c r="K162"/>
  <c r="I162"/>
  <c r="I101"/>
  <c r="G101"/>
  <c r="G162"/>
  <c r="W100"/>
  <c r="U100"/>
  <c r="S165"/>
  <c r="S100"/>
  <c r="Q165"/>
  <c r="O100"/>
  <c r="M165"/>
  <c r="M100"/>
  <c r="K165"/>
  <c r="I165"/>
  <c r="I100"/>
  <c r="G100"/>
  <c r="G165"/>
  <c r="W99"/>
  <c r="S99"/>
  <c r="S164"/>
  <c r="Q164"/>
  <c r="Q99"/>
  <c r="M164"/>
  <c r="M99"/>
  <c r="K99"/>
  <c r="K164"/>
  <c r="I164"/>
  <c r="G99"/>
  <c r="G164"/>
  <c r="W98"/>
  <c r="U98"/>
  <c r="S98"/>
  <c r="Q98"/>
  <c r="O98"/>
  <c r="M98"/>
  <c r="I98"/>
  <c r="V157"/>
  <c r="V96"/>
  <c r="T96"/>
  <c r="R157"/>
  <c r="R96"/>
  <c r="P96"/>
  <c r="P157"/>
  <c r="P95"/>
  <c r="P156"/>
  <c r="V94"/>
  <c r="V155"/>
  <c r="L33" i="10"/>
  <c r="L94" i="3"/>
  <c r="K153"/>
  <c r="K92"/>
  <c r="I92"/>
  <c r="I153"/>
  <c r="G92"/>
  <c r="G153"/>
  <c r="W91"/>
  <c r="U91"/>
  <c r="S91"/>
  <c r="Q91"/>
  <c r="Q152"/>
  <c r="O91"/>
  <c r="M152"/>
  <c r="M91"/>
  <c r="I91"/>
  <c r="G91"/>
  <c r="W90"/>
  <c r="U90"/>
  <c r="S90"/>
  <c r="Q90"/>
  <c r="O90"/>
  <c r="M90"/>
  <c r="G151"/>
  <c r="U89"/>
  <c r="S150"/>
  <c r="Q150"/>
  <c r="O150"/>
  <c r="M150"/>
  <c r="G149"/>
  <c r="W148"/>
  <c r="U148"/>
  <c r="S148"/>
  <c r="Q148"/>
  <c r="M148"/>
  <c r="K147"/>
  <c r="I147"/>
  <c r="I86"/>
  <c r="G86"/>
  <c r="G147"/>
  <c r="W146"/>
  <c r="W85"/>
  <c r="S146"/>
  <c r="S85"/>
  <c r="Q146"/>
  <c r="Q85"/>
  <c r="M146"/>
  <c r="K85"/>
  <c r="I85"/>
  <c r="I146"/>
  <c r="G146"/>
  <c r="G150"/>
  <c r="G85"/>
  <c r="U84"/>
  <c r="U145"/>
  <c r="S145"/>
  <c r="S84"/>
  <c r="Q145"/>
  <c r="Q84"/>
  <c r="O145"/>
  <c r="O84"/>
  <c r="M84"/>
  <c r="M149"/>
  <c r="M145"/>
  <c r="K84"/>
  <c r="K145"/>
  <c r="I84"/>
  <c r="I145"/>
  <c r="G84"/>
  <c r="G145"/>
  <c r="W144"/>
  <c r="W83"/>
  <c r="U83"/>
  <c r="U144"/>
  <c r="S83"/>
  <c r="S144"/>
  <c r="Q144"/>
  <c r="O144"/>
  <c r="M144"/>
  <c r="I144"/>
  <c r="I83"/>
  <c r="G83"/>
  <c r="G144"/>
  <c r="W143"/>
  <c r="W82"/>
  <c r="U143"/>
  <c r="U192"/>
  <c r="S192"/>
  <c r="S143"/>
  <c r="S82"/>
  <c r="S147"/>
  <c r="Q143"/>
  <c r="Q82"/>
  <c r="O82"/>
  <c r="O143"/>
  <c r="M82"/>
  <c r="M143"/>
  <c r="M192"/>
  <c r="I143"/>
  <c r="I192"/>
  <c r="G192"/>
  <c r="G143"/>
  <c r="G82"/>
  <c r="K192"/>
  <c r="M36" i="10"/>
  <c r="K36"/>
  <c r="W23"/>
  <c r="M39"/>
  <c r="W44"/>
  <c r="M41"/>
  <c r="I197" i="3"/>
  <c r="M167"/>
  <c r="S152"/>
  <c r="X96"/>
  <c r="W164"/>
  <c r="S102"/>
  <c r="Q163"/>
  <c r="O106"/>
  <c r="K98"/>
  <c r="K100"/>
  <c r="O99"/>
  <c r="O148"/>
  <c r="K24" i="10"/>
  <c r="O83" i="3"/>
  <c r="U152"/>
  <c r="O152"/>
  <c r="U23" i="10"/>
  <c r="G98" i="3"/>
  <c r="G103"/>
  <c r="S41" i="10"/>
  <c r="K143" i="3"/>
  <c r="S81"/>
  <c r="S142"/>
  <c r="O142"/>
  <c r="O81"/>
  <c r="I142"/>
  <c r="I81"/>
  <c r="G81"/>
  <c r="G142"/>
  <c r="S141"/>
  <c r="S80"/>
  <c r="Q141"/>
  <c r="Q80"/>
  <c r="O80"/>
  <c r="O141"/>
  <c r="I145" i="11"/>
  <c r="I80" i="3"/>
  <c r="I141"/>
  <c r="O140"/>
  <c r="K140"/>
  <c r="K79"/>
  <c r="W78"/>
  <c r="W139"/>
  <c r="S139"/>
  <c r="S78"/>
  <c r="O191"/>
  <c r="O78"/>
  <c r="K78"/>
  <c r="K191"/>
  <c r="U77"/>
  <c r="U138"/>
  <c r="M137"/>
  <c r="M76"/>
  <c r="I76"/>
  <c r="W136"/>
  <c r="W75"/>
  <c r="S136"/>
  <c r="S75"/>
  <c r="M75"/>
  <c r="M136"/>
  <c r="K75"/>
  <c r="K136"/>
  <c r="G136"/>
  <c r="G75"/>
  <c r="G190"/>
  <c r="G135"/>
  <c r="G74"/>
  <c r="W133"/>
  <c r="W72"/>
  <c r="O133"/>
  <c r="W71"/>
  <c r="W132"/>
  <c r="O71"/>
  <c r="O132"/>
  <c r="W191"/>
  <c r="W189"/>
  <c r="W70"/>
  <c r="W192"/>
  <c r="W195"/>
  <c r="W196"/>
  <c r="S70"/>
  <c r="S189"/>
  <c r="S131"/>
  <c r="O189"/>
  <c r="U44" i="10"/>
  <c r="U105" i="4"/>
  <c r="U166"/>
  <c r="I44" i="10"/>
  <c r="I170" i="4"/>
  <c r="I106"/>
  <c r="I166"/>
  <c r="W103"/>
  <c r="W41" i="10"/>
  <c r="S102" i="4"/>
  <c r="S198"/>
  <c r="O102"/>
  <c r="O163"/>
  <c r="K41" i="10"/>
  <c r="K102" i="4"/>
  <c r="K163"/>
  <c r="K167"/>
  <c r="W40" i="10"/>
  <c r="W162" i="4"/>
  <c r="W101"/>
  <c r="Q162"/>
  <c r="Q40" i="10"/>
  <c r="Q101" i="4"/>
  <c r="M162"/>
  <c r="M40" i="10"/>
  <c r="M101" i="4"/>
  <c r="I40" i="10"/>
  <c r="I101" i="4"/>
  <c r="I162"/>
  <c r="W100"/>
  <c r="W39" i="10"/>
  <c r="U100" i="4"/>
  <c r="U39" i="10"/>
  <c r="Q100" i="4"/>
  <c r="Q39" i="10"/>
  <c r="I100" i="4"/>
  <c r="I39" i="10"/>
  <c r="W99" i="4"/>
  <c r="W38" i="10"/>
  <c r="U164" i="4"/>
  <c r="U99"/>
  <c r="M99"/>
  <c r="M38" i="10"/>
  <c r="I38"/>
  <c r="I99" i="4"/>
  <c r="O98"/>
  <c r="O37" i="10"/>
  <c r="U158" i="4"/>
  <c r="U36" i="10"/>
  <c r="V35"/>
  <c r="V96" i="4"/>
  <c r="V157"/>
  <c r="R35" i="10"/>
  <c r="R157" i="4"/>
  <c r="N157"/>
  <c r="N35" i="10"/>
  <c r="J96" i="4"/>
  <c r="J35" i="10"/>
  <c r="H154" i="4"/>
  <c r="H32" i="10"/>
  <c r="K153" i="4"/>
  <c r="K31" i="10"/>
  <c r="W28"/>
  <c r="W150" i="4"/>
  <c r="I149"/>
  <c r="I27" i="10"/>
  <c r="W148" i="4"/>
  <c r="W26" i="10"/>
  <c r="U148" i="4"/>
  <c r="U26" i="10"/>
  <c r="Q26"/>
  <c r="Q148" i="4"/>
  <c r="I147"/>
  <c r="I25" i="10"/>
  <c r="W146" i="4"/>
  <c r="W85"/>
  <c r="M85"/>
  <c r="M146"/>
  <c r="I146"/>
  <c r="I85"/>
  <c r="I24" i="10"/>
  <c r="Q145" i="4"/>
  <c r="Q84"/>
  <c r="M84"/>
  <c r="M145"/>
  <c r="K145"/>
  <c r="K23" i="10"/>
  <c r="G23"/>
  <c r="G84" i="4"/>
  <c r="U83"/>
  <c r="U144"/>
  <c r="Q22" i="10"/>
  <c r="Q83" i="4"/>
  <c r="Q144"/>
  <c r="O83"/>
  <c r="O22" i="10"/>
  <c r="O144" i="4"/>
  <c r="K144"/>
  <c r="K22" i="10"/>
  <c r="K83" i="4"/>
  <c r="U143"/>
  <c r="U21" i="10"/>
  <c r="U82" i="4"/>
  <c r="Q82"/>
  <c r="Q21" i="10"/>
  <c r="M192" i="4"/>
  <c r="M21" i="10"/>
  <c r="I82" i="4"/>
  <c r="I143"/>
  <c r="I21" i="10"/>
  <c r="W81" i="4"/>
  <c r="W20" i="10"/>
  <c r="S20"/>
  <c r="S81" i="4"/>
  <c r="M20" i="10"/>
  <c r="M81" i="4"/>
  <c r="W80"/>
  <c r="W19" i="10"/>
  <c r="I19"/>
  <c r="I80" i="4"/>
  <c r="W79"/>
  <c r="W18" i="10"/>
  <c r="W140" i="4"/>
  <c r="Q140"/>
  <c r="Q79"/>
  <c r="Q18" i="10"/>
  <c r="I79" i="4"/>
  <c r="I140"/>
  <c r="O191"/>
  <c r="O17" i="10"/>
  <c r="K191" i="4"/>
  <c r="K78"/>
  <c r="K139"/>
  <c r="G139"/>
  <c r="G191"/>
  <c r="U138"/>
  <c r="U77"/>
  <c r="Q16" i="10"/>
  <c r="Q77" i="4"/>
  <c r="O77"/>
  <c r="O138"/>
  <c r="O16" i="10"/>
  <c r="G77" i="4"/>
  <c r="G16" i="10"/>
  <c r="G138" i="4"/>
  <c r="U137"/>
  <c r="U76"/>
  <c r="U15" i="10"/>
  <c r="M15"/>
  <c r="M76" i="4"/>
  <c r="O190"/>
  <c r="O135"/>
  <c r="D163" i="5"/>
  <c r="E162" i="3"/>
  <c r="C100"/>
  <c r="C100" i="5"/>
  <c r="F165" i="4"/>
  <c r="D101" i="3"/>
  <c r="B100" i="5"/>
  <c r="B164"/>
  <c r="E38" i="12"/>
  <c r="E160" i="4"/>
  <c r="C98"/>
  <c r="C159"/>
  <c r="F98" i="3"/>
  <c r="F163"/>
  <c r="F99"/>
  <c r="F159"/>
  <c r="F98" i="5"/>
  <c r="D37" i="12"/>
  <c r="D98" i="5"/>
  <c r="D99"/>
  <c r="D159"/>
  <c r="E158" i="3"/>
  <c r="E98"/>
  <c r="E97"/>
  <c r="C156" i="4"/>
  <c r="C96"/>
  <c r="F95" i="3"/>
  <c r="F96"/>
  <c r="F95" i="5"/>
  <c r="D34" i="12"/>
  <c r="D95" i="5"/>
  <c r="D160"/>
  <c r="D96"/>
  <c r="B95" i="4"/>
  <c r="B94"/>
  <c r="B159"/>
  <c r="E95" i="3"/>
  <c r="E94"/>
  <c r="C94" i="4"/>
  <c r="F94" i="3"/>
  <c r="B154" i="4"/>
  <c r="E154" i="3"/>
  <c r="C153"/>
  <c r="C153" i="5"/>
  <c r="F153" i="4"/>
  <c r="B152"/>
  <c r="B156"/>
  <c r="E156" i="3"/>
  <c r="C151"/>
  <c r="D151"/>
  <c r="D151" i="5"/>
  <c r="B150" i="4"/>
  <c r="E150" i="3"/>
  <c r="C150" i="4"/>
  <c r="F150" i="3"/>
  <c r="F154"/>
  <c r="F154" i="5"/>
  <c r="F150"/>
  <c r="B153" i="3"/>
  <c r="B149"/>
  <c r="B149" i="5"/>
  <c r="E27" i="12"/>
  <c r="E89" s="1"/>
  <c r="E149" i="4"/>
  <c r="E24" i="12"/>
  <c r="E150" s="1"/>
  <c r="E150" i="4"/>
  <c r="C146"/>
  <c r="F146" i="3"/>
  <c r="F146" i="5"/>
  <c r="E23" i="12"/>
  <c r="C148" i="4"/>
  <c r="F148" i="3"/>
  <c r="F144"/>
  <c r="F148" i="5"/>
  <c r="F144"/>
  <c r="D144" i="4"/>
  <c r="D148"/>
  <c r="B147" i="3"/>
  <c r="B143"/>
  <c r="E21" i="12"/>
  <c r="C142" i="4"/>
  <c r="F142" i="3"/>
  <c r="D142" i="4"/>
  <c r="D81"/>
  <c r="B141" i="3"/>
  <c r="B141" i="5"/>
  <c r="E19" i="12"/>
  <c r="E141" i="4"/>
  <c r="F18" i="10"/>
  <c r="F140" i="5"/>
  <c r="B139"/>
  <c r="E17" i="12"/>
  <c r="E139" i="4"/>
  <c r="E16" i="10"/>
  <c r="C138" i="4"/>
  <c r="F138" i="3"/>
  <c r="F138" i="5"/>
  <c r="F137" i="4"/>
  <c r="D141" i="3"/>
  <c r="B140" i="4"/>
  <c r="B136"/>
  <c r="E140" i="3"/>
  <c r="E136"/>
  <c r="D134" i="4"/>
  <c r="B133" i="5"/>
  <c r="E11" i="12"/>
  <c r="E72" s="1"/>
  <c r="E133" i="4"/>
  <c r="C136"/>
  <c r="F136" i="5"/>
  <c r="B135" i="3"/>
  <c r="B131" i="5"/>
  <c r="E9" i="12"/>
  <c r="E70" s="1"/>
  <c r="E9" i="10"/>
  <c r="U190" i="3"/>
  <c r="U37" i="10"/>
  <c r="Q37"/>
  <c r="R34"/>
  <c r="J34"/>
  <c r="P33"/>
  <c r="J32"/>
  <c r="R31"/>
  <c r="U30"/>
  <c r="M30"/>
  <c r="K29"/>
  <c r="S28"/>
  <c r="H28"/>
  <c r="T27"/>
  <c r="P27"/>
  <c r="J26"/>
  <c r="X25"/>
  <c r="N25"/>
  <c r="S191" i="4"/>
  <c r="K81" i="3"/>
  <c r="K142"/>
  <c r="K80"/>
  <c r="G80"/>
  <c r="G145" i="11"/>
  <c r="G141" i="3"/>
  <c r="U140"/>
  <c r="S79"/>
  <c r="I79"/>
  <c r="G79"/>
  <c r="G140"/>
  <c r="U78"/>
  <c r="U191"/>
  <c r="Q191"/>
  <c r="Q139"/>
  <c r="M78"/>
  <c r="M191"/>
  <c r="I191"/>
  <c r="I78"/>
  <c r="W77"/>
  <c r="W138"/>
  <c r="S138"/>
  <c r="S77"/>
  <c r="Q138"/>
  <c r="Q77"/>
  <c r="O77"/>
  <c r="O138"/>
  <c r="W137"/>
  <c r="W76"/>
  <c r="K76"/>
  <c r="K137"/>
  <c r="U75"/>
  <c r="U136"/>
  <c r="Q75"/>
  <c r="Q136"/>
  <c r="O75"/>
  <c r="O136"/>
  <c r="Q190"/>
  <c r="Q74"/>
  <c r="O135"/>
  <c r="O190"/>
  <c r="O74"/>
  <c r="K135"/>
  <c r="K74"/>
  <c r="I74"/>
  <c r="I135"/>
  <c r="W73"/>
  <c r="W134"/>
  <c r="U134"/>
  <c r="U73"/>
  <c r="K134"/>
  <c r="K73"/>
  <c r="G134"/>
  <c r="G73"/>
  <c r="Q72"/>
  <c r="Q133"/>
  <c r="M72"/>
  <c r="K72"/>
  <c r="K133"/>
  <c r="G72"/>
  <c r="K132"/>
  <c r="K71"/>
  <c r="G132"/>
  <c r="G71"/>
  <c r="U131"/>
  <c r="U70"/>
  <c r="U189"/>
  <c r="Q70"/>
  <c r="Q131"/>
  <c r="M70"/>
  <c r="M131"/>
  <c r="K131"/>
  <c r="K189"/>
  <c r="I70"/>
  <c r="I131"/>
  <c r="I189"/>
  <c r="G70"/>
  <c r="G131"/>
  <c r="W106" i="4"/>
  <c r="W105"/>
  <c r="S106"/>
  <c r="S197"/>
  <c r="S105"/>
  <c r="Q170"/>
  <c r="Q197"/>
  <c r="Q44" i="10"/>
  <c r="O105" i="4"/>
  <c r="O106"/>
  <c r="K106"/>
  <c r="K44" i="10"/>
  <c r="K170" i="4"/>
  <c r="K166"/>
  <c r="G44" i="10"/>
  <c r="G106" i="4"/>
  <c r="G105"/>
  <c r="U163"/>
  <c r="U167"/>
  <c r="U102"/>
  <c r="Q102"/>
  <c r="Q41" i="10"/>
  <c r="Q163" i="4"/>
  <c r="M103"/>
  <c r="M102"/>
  <c r="M163"/>
  <c r="I167"/>
  <c r="I163"/>
  <c r="I102"/>
  <c r="I41" i="10"/>
  <c r="G163" i="4"/>
  <c r="G41" i="10"/>
  <c r="G103" i="4"/>
  <c r="G167"/>
  <c r="K40" i="10"/>
  <c r="K162" i="4"/>
  <c r="S100"/>
  <c r="O39" i="10"/>
  <c r="O100" i="4"/>
  <c r="G39" i="10"/>
  <c r="G100" i="4"/>
  <c r="G165"/>
  <c r="O38" i="10"/>
  <c r="O164" i="4"/>
  <c r="K38" i="10"/>
  <c r="K99" i="4"/>
  <c r="G99"/>
  <c r="G38" i="10"/>
  <c r="W37"/>
  <c r="W98" i="4"/>
  <c r="I37" i="10"/>
  <c r="I98" i="4"/>
  <c r="I159"/>
  <c r="S36" i="10"/>
  <c r="X35"/>
  <c r="X96" i="4"/>
  <c r="X157"/>
  <c r="T97"/>
  <c r="P157"/>
  <c r="P96"/>
  <c r="P35" i="10"/>
  <c r="L35"/>
  <c r="L96" i="4"/>
  <c r="T34" i="10"/>
  <c r="T95" i="4"/>
  <c r="P95"/>
  <c r="P34" i="10"/>
  <c r="P160" i="4"/>
  <c r="L95"/>
  <c r="L156"/>
  <c r="V33" i="10"/>
  <c r="V155" i="4"/>
  <c r="R33" i="10"/>
  <c r="R155" i="4"/>
  <c r="T31" i="10"/>
  <c r="S30"/>
  <c r="Q30"/>
  <c r="Q152" i="4"/>
  <c r="O30" i="10"/>
  <c r="O152" i="4"/>
  <c r="G29" i="10"/>
  <c r="G151" i="4"/>
  <c r="K27" i="10"/>
  <c r="K149" i="4"/>
  <c r="M26" i="10"/>
  <c r="M148" i="4"/>
  <c r="K25" i="10"/>
  <c r="K86" i="4"/>
  <c r="G86"/>
  <c r="G147"/>
  <c r="Q24" i="10"/>
  <c r="Q85" i="4"/>
  <c r="Q146"/>
  <c r="O146"/>
  <c r="O85"/>
  <c r="O24" i="10"/>
  <c r="K146" i="4"/>
  <c r="K85"/>
  <c r="G146"/>
  <c r="G85"/>
  <c r="U145"/>
  <c r="U84"/>
  <c r="S84"/>
  <c r="O84"/>
  <c r="O145"/>
  <c r="W83"/>
  <c r="W144"/>
  <c r="W22" i="10"/>
  <c r="S22"/>
  <c r="S83" i="4"/>
  <c r="I144"/>
  <c r="I83"/>
  <c r="S82"/>
  <c r="S192"/>
  <c r="O192"/>
  <c r="O143"/>
  <c r="K82"/>
  <c r="K143"/>
  <c r="U81"/>
  <c r="U142"/>
  <c r="Q20" i="10"/>
  <c r="Q81" i="4"/>
  <c r="O20" i="10"/>
  <c r="O142" i="4"/>
  <c r="G20" i="10"/>
  <c r="G142" i="4"/>
  <c r="G81"/>
  <c r="U19" i="10"/>
  <c r="U80" i="4"/>
  <c r="Q80"/>
  <c r="Q141"/>
  <c r="O19" i="10"/>
  <c r="O80" i="4"/>
  <c r="O141"/>
  <c r="M80"/>
  <c r="M19" i="10"/>
  <c r="M141" i="4"/>
  <c r="U140"/>
  <c r="U18" i="10"/>
  <c r="S79" i="4"/>
  <c r="O140"/>
  <c r="O18" i="10"/>
  <c r="O79" i="4"/>
  <c r="K18" i="10"/>
  <c r="K140" i="4"/>
  <c r="K79"/>
  <c r="G18" i="10"/>
  <c r="G79" i="4"/>
  <c r="G140"/>
  <c r="W139"/>
  <c r="W78"/>
  <c r="W17" i="10"/>
  <c r="U17"/>
  <c r="U191" i="4"/>
  <c r="U78"/>
  <c r="Q17" i="10"/>
  <c r="Q78" i="4"/>
  <c r="Q191"/>
  <c r="M17" i="10"/>
  <c r="M191" i="4"/>
  <c r="M78"/>
  <c r="M139"/>
  <c r="I191"/>
  <c r="I78"/>
  <c r="W77"/>
  <c r="W138"/>
  <c r="S16" i="10"/>
  <c r="S77" i="4"/>
  <c r="M16" i="10"/>
  <c r="M77" i="4"/>
  <c r="W137"/>
  <c r="W76"/>
  <c r="W15" i="10"/>
  <c r="S15"/>
  <c r="O76" i="4"/>
  <c r="O137"/>
  <c r="K76"/>
  <c r="K15" i="10"/>
  <c r="I76" i="4"/>
  <c r="I137"/>
  <c r="G15" i="10"/>
  <c r="G76" i="4"/>
  <c r="U75"/>
  <c r="U14" i="10"/>
  <c r="S14"/>
  <c r="S75" i="4"/>
  <c r="Q75"/>
  <c r="Q136"/>
  <c r="O14" i="10"/>
  <c r="O136" i="4"/>
  <c r="M136"/>
  <c r="M14" i="10"/>
  <c r="G14"/>
  <c r="G136" i="4"/>
  <c r="U74"/>
  <c r="U135"/>
  <c r="U13" i="10"/>
  <c r="U190" i="4"/>
  <c r="S190"/>
  <c r="S74"/>
  <c r="Q135"/>
  <c r="Q74"/>
  <c r="Q13" i="10"/>
  <c r="K190" i="4"/>
  <c r="K74"/>
  <c r="K135"/>
  <c r="I74"/>
  <c r="I13" i="10"/>
  <c r="I135" i="4"/>
  <c r="G190"/>
  <c r="G13" i="10"/>
  <c r="G74" i="4"/>
  <c r="W134"/>
  <c r="W12" i="10"/>
  <c r="S12"/>
  <c r="S73" i="4"/>
  <c r="Q12" i="10"/>
  <c r="Q73" i="4"/>
  <c r="Q134"/>
  <c r="O73"/>
  <c r="O134"/>
  <c r="M134"/>
  <c r="M73"/>
  <c r="M12" i="10"/>
  <c r="K73" i="4"/>
  <c r="K12" i="10"/>
  <c r="K134" i="4"/>
  <c r="I73"/>
  <c r="I12" i="10"/>
  <c r="G73" i="4"/>
  <c r="G12" i="10"/>
  <c r="W133" i="4"/>
  <c r="W72"/>
  <c r="W11" i="10"/>
  <c r="U72" i="4"/>
  <c r="U133"/>
  <c r="S72"/>
  <c r="S11" i="10"/>
  <c r="O133" i="4"/>
  <c r="O72"/>
  <c r="I11" i="10"/>
  <c r="I133" i="4"/>
  <c r="W132"/>
  <c r="W10" i="10"/>
  <c r="S71" i="4"/>
  <c r="M10" i="10"/>
  <c r="M132" i="4"/>
  <c r="M71"/>
  <c r="G10" i="10"/>
  <c r="G71" i="4"/>
  <c r="G132"/>
  <c r="W131"/>
  <c r="W195"/>
  <c r="W190"/>
  <c r="W191"/>
  <c r="W194"/>
  <c r="U9" i="10"/>
  <c r="U189" i="4"/>
  <c r="U70"/>
  <c r="U131"/>
  <c r="S189"/>
  <c r="S70"/>
  <c r="Q70"/>
  <c r="Q9" i="10"/>
  <c r="O70" i="4"/>
  <c r="O189"/>
  <c r="M9" i="10"/>
  <c r="M70" i="4"/>
  <c r="M189"/>
  <c r="K189"/>
  <c r="K131"/>
  <c r="I9" i="10"/>
  <c r="I131" i="4"/>
  <c r="I189"/>
  <c r="G70"/>
  <c r="G189"/>
  <c r="G131"/>
  <c r="S8" i="10"/>
  <c r="S69" i="4"/>
  <c r="M69"/>
  <c r="M8" i="10"/>
  <c r="I69" i="4"/>
  <c r="I8" i="10"/>
  <c r="W68" i="4"/>
  <c r="W7" i="10"/>
  <c r="U7"/>
  <c r="U68" i="4"/>
  <c r="Q7" i="10"/>
  <c r="Q68" i="4"/>
  <c r="I68"/>
  <c r="I7" i="10"/>
  <c r="Q67" i="4"/>
  <c r="Q6" i="10"/>
  <c r="M67" i="4"/>
  <c r="M6" i="10"/>
  <c r="I67" i="4"/>
  <c r="I6" i="10"/>
  <c r="G6"/>
  <c r="G67" i="4"/>
  <c r="W105" i="5"/>
  <c r="W166"/>
  <c r="W197"/>
  <c r="U170"/>
  <c r="U166"/>
  <c r="Q166"/>
  <c r="Q106"/>
  <c r="O166"/>
  <c r="O197"/>
  <c r="M166"/>
  <c r="M106"/>
  <c r="I106"/>
  <c r="I166"/>
  <c r="G106"/>
  <c r="G105"/>
  <c r="W102"/>
  <c r="W163"/>
  <c r="W103"/>
  <c r="U102"/>
  <c r="U163"/>
  <c r="Q102"/>
  <c r="Q167"/>
  <c r="Q163"/>
  <c r="M102"/>
  <c r="M167"/>
  <c r="M163"/>
  <c r="K163"/>
  <c r="K167"/>
  <c r="K102"/>
  <c r="K103"/>
  <c r="I102"/>
  <c r="I167"/>
  <c r="G167"/>
  <c r="G163"/>
  <c r="G103"/>
  <c r="W101"/>
  <c r="W162"/>
  <c r="U162"/>
  <c r="U196"/>
  <c r="S101"/>
  <c r="S196"/>
  <c r="O101"/>
  <c r="O196"/>
  <c r="O162"/>
  <c r="M196"/>
  <c r="M101"/>
  <c r="K162"/>
  <c r="K196"/>
  <c r="I101"/>
  <c r="I196"/>
  <c r="I162"/>
  <c r="G101"/>
  <c r="G196"/>
  <c r="G162"/>
  <c r="W100"/>
  <c r="W161"/>
  <c r="S161"/>
  <c r="S100"/>
  <c r="M161"/>
  <c r="M100"/>
  <c r="I100"/>
  <c r="I161"/>
  <c r="I165"/>
  <c r="G161"/>
  <c r="G100"/>
  <c r="W99"/>
  <c r="W160"/>
  <c r="S164"/>
  <c r="S160"/>
  <c r="S99"/>
  <c r="K160"/>
  <c r="K99"/>
  <c r="K164"/>
  <c r="I164"/>
  <c r="I99"/>
  <c r="I160"/>
  <c r="S159"/>
  <c r="S98"/>
  <c r="Q98"/>
  <c r="Q159"/>
  <c r="O98"/>
  <c r="O159"/>
  <c r="I98"/>
  <c r="I159"/>
  <c r="S195"/>
  <c r="S97"/>
  <c r="Q97"/>
  <c r="Q195"/>
  <c r="Q158"/>
  <c r="O97"/>
  <c r="O158"/>
  <c r="M97"/>
  <c r="M195"/>
  <c r="K195"/>
  <c r="K97"/>
  <c r="U96"/>
  <c r="U157"/>
  <c r="S96"/>
  <c r="S157"/>
  <c r="O96"/>
  <c r="O157"/>
  <c r="G157"/>
  <c r="G96"/>
  <c r="U156"/>
  <c r="U95"/>
  <c r="S95"/>
  <c r="S156"/>
  <c r="Q95"/>
  <c r="Q156"/>
  <c r="I95"/>
  <c r="I156"/>
  <c r="W94"/>
  <c r="W155"/>
  <c r="O155"/>
  <c r="O94"/>
  <c r="M155"/>
  <c r="M94"/>
  <c r="K155"/>
  <c r="K94"/>
  <c r="I94"/>
  <c r="I155"/>
  <c r="G155"/>
  <c r="G94"/>
  <c r="W93"/>
  <c r="W154"/>
  <c r="U154"/>
  <c r="U93"/>
  <c r="S154"/>
  <c r="S93"/>
  <c r="Q154"/>
  <c r="Q93"/>
  <c r="K93"/>
  <c r="K194"/>
  <c r="I194"/>
  <c r="I93"/>
  <c r="I154"/>
  <c r="W153"/>
  <c r="W92"/>
  <c r="Q153"/>
  <c r="Q92"/>
  <c r="G153"/>
  <c r="G92"/>
  <c r="U152"/>
  <c r="U91"/>
  <c r="S152"/>
  <c r="S91"/>
  <c r="K152"/>
  <c r="K91"/>
  <c r="W90"/>
  <c r="W151"/>
  <c r="U151"/>
  <c r="U90"/>
  <c r="S90"/>
  <c r="S151"/>
  <c r="O151"/>
  <c r="O90"/>
  <c r="M151"/>
  <c r="M90"/>
  <c r="G90"/>
  <c r="G151"/>
  <c r="U89"/>
  <c r="U150"/>
  <c r="K89"/>
  <c r="K150"/>
  <c r="K149"/>
  <c r="K88"/>
  <c r="I149"/>
  <c r="I88"/>
  <c r="U148"/>
  <c r="U87"/>
  <c r="O87"/>
  <c r="O148"/>
  <c r="M87"/>
  <c r="M148"/>
  <c r="M84"/>
  <c r="M145"/>
  <c r="J144"/>
  <c r="J84"/>
  <c r="J83"/>
  <c r="T82"/>
  <c r="T83"/>
  <c r="V142"/>
  <c r="V81"/>
  <c r="H142"/>
  <c r="H81"/>
  <c r="H75"/>
  <c r="X73"/>
  <c r="X134"/>
  <c r="T73"/>
  <c r="X67"/>
  <c r="X132"/>
  <c r="S190" i="3"/>
  <c r="K39" i="10"/>
  <c r="M37"/>
  <c r="O36"/>
  <c r="P31"/>
  <c r="W30"/>
  <c r="U28"/>
  <c r="O28"/>
  <c r="J28"/>
  <c r="X27"/>
  <c r="R27"/>
  <c r="G27"/>
  <c r="H26"/>
  <c r="V25"/>
  <c r="R25"/>
  <c r="P25"/>
  <c r="W21"/>
  <c r="G21"/>
  <c r="M11"/>
  <c r="O10"/>
  <c r="U8"/>
  <c r="K8"/>
  <c r="G7"/>
  <c r="S6"/>
  <c r="O6"/>
  <c r="U5"/>
  <c r="Q5"/>
  <c r="O5"/>
  <c r="K5"/>
  <c r="I5"/>
  <c r="G5"/>
  <c r="O79" i="5"/>
  <c r="I198"/>
  <c r="U198"/>
  <c r="W198" i="4"/>
  <c r="W8" i="10"/>
  <c r="F156" i="3"/>
  <c r="Q138" i="4"/>
  <c r="U160" i="5"/>
  <c r="Q149"/>
  <c r="W158"/>
  <c r="U22" i="10"/>
  <c r="K103" i="4"/>
  <c r="H34" i="10"/>
  <c r="Q152" i="5"/>
  <c r="U197"/>
  <c r="F156"/>
  <c r="G158"/>
  <c r="M158"/>
  <c r="M160"/>
  <c r="K161"/>
  <c r="K11" i="10"/>
  <c r="H89" i="4"/>
  <c r="K90"/>
  <c r="N161"/>
  <c r="W102"/>
  <c r="I197"/>
  <c r="O44" i="10"/>
  <c r="I190" i="3"/>
  <c r="O72"/>
  <c r="G138"/>
  <c r="M73"/>
  <c r="O12" i="10"/>
  <c r="I22"/>
  <c r="I23"/>
  <c r="Q142" i="4"/>
  <c r="P97"/>
  <c r="W189"/>
  <c r="J156"/>
  <c r="G150" i="5"/>
  <c r="W140" i="3"/>
  <c r="U135"/>
  <c r="M152" i="5"/>
  <c r="K147" i="4"/>
  <c r="K138" i="3"/>
  <c r="W156" i="5"/>
  <c r="U132" i="3"/>
  <c r="I134"/>
  <c r="X34" i="10"/>
  <c r="Q162" i="5"/>
  <c r="D89" i="4"/>
  <c r="M88" i="5"/>
  <c r="S13" i="10"/>
  <c r="W74" i="4"/>
  <c r="G137"/>
  <c r="I16" i="10"/>
  <c r="K17"/>
  <c r="O150" i="4"/>
  <c r="K141" i="3"/>
  <c r="G17" i="10"/>
  <c r="G164" i="5"/>
  <c r="C29" i="10"/>
  <c r="F153" i="3"/>
  <c r="M106" i="4"/>
  <c r="Q106"/>
  <c r="Q132" i="3"/>
  <c r="G133"/>
  <c r="I14" i="10"/>
  <c r="M28"/>
  <c r="H146" i="5"/>
  <c r="U153"/>
  <c r="I90"/>
  <c r="M194"/>
  <c r="U195"/>
  <c r="K156"/>
  <c r="O92"/>
  <c r="M92"/>
  <c r="Q197"/>
  <c r="O67" i="4"/>
  <c r="M7" i="10"/>
  <c r="M135" i="4"/>
  <c r="G72"/>
  <c r="W196"/>
  <c r="M137"/>
  <c r="Q11" i="10"/>
  <c r="K192" i="4"/>
  <c r="O82"/>
  <c r="S21" i="10"/>
  <c r="W143" i="4"/>
  <c r="D100" i="3"/>
  <c r="O71" i="5"/>
  <c r="S140"/>
  <c r="U159"/>
  <c r="B23" i="10"/>
  <c r="I134" i="4"/>
  <c r="I136"/>
  <c r="P77" i="5"/>
  <c r="Q164"/>
  <c r="M164"/>
  <c r="W194" i="3"/>
  <c r="M135"/>
  <c r="M190"/>
  <c r="U74"/>
  <c r="O93" i="5"/>
  <c r="S74" i="3"/>
  <c r="I137"/>
  <c r="S167" i="5"/>
  <c r="Q151"/>
  <c r="O139" i="3"/>
  <c r="M150" i="5"/>
  <c r="W80" i="3"/>
  <c r="Q189" i="4"/>
  <c r="U192"/>
  <c r="K71"/>
  <c r="W14" i="10"/>
  <c r="S40"/>
  <c r="S44"/>
  <c r="G194" i="5"/>
  <c r="P81"/>
  <c r="G149"/>
  <c r="U197" i="4"/>
  <c r="C137" i="3"/>
  <c r="O99" i="4"/>
  <c r="S158" i="5"/>
  <c r="O103" i="4"/>
  <c r="I152" i="5"/>
  <c r="T81"/>
  <c r="Q98" i="4"/>
  <c r="G76" i="3"/>
  <c r="M170" i="4"/>
  <c r="O170"/>
  <c r="G98" i="5"/>
  <c r="W88"/>
  <c r="Q79"/>
  <c r="K101"/>
  <c r="U69" i="4"/>
  <c r="R138" i="5"/>
  <c r="L138"/>
  <c r="G93"/>
  <c r="O195"/>
  <c r="S162"/>
  <c r="I163"/>
  <c r="O106"/>
  <c r="U79" i="3"/>
  <c r="I72"/>
  <c r="Q78"/>
  <c r="M143" i="4"/>
  <c r="W70"/>
  <c r="O71"/>
  <c r="M72"/>
  <c r="O74"/>
  <c r="I190"/>
  <c r="G75"/>
  <c r="S76"/>
  <c r="Q15" i="10"/>
  <c r="O78" i="4"/>
  <c r="I139"/>
  <c r="G80"/>
  <c r="U141"/>
  <c r="O81"/>
  <c r="I192"/>
  <c r="K84"/>
  <c r="W84"/>
  <c r="Q23" i="10"/>
  <c r="S85" i="4"/>
  <c r="G149"/>
  <c r="M152"/>
  <c r="P153"/>
  <c r="N33" i="10"/>
  <c r="R96" i="4"/>
  <c r="W36" i="10"/>
  <c r="G164" i="4"/>
  <c r="G102"/>
  <c r="I103"/>
  <c r="U103"/>
  <c r="M71" i="3"/>
  <c r="G189"/>
  <c r="M133"/>
  <c r="I75"/>
  <c r="I139"/>
  <c r="U139"/>
  <c r="S140"/>
  <c r="F101" i="4"/>
  <c r="U99" i="5"/>
  <c r="G68" i="4"/>
  <c r="G83"/>
  <c r="U101"/>
  <c r="W74" i="3"/>
  <c r="I70" i="4"/>
  <c r="F141"/>
  <c r="Q19" i="10"/>
  <c r="B145" i="5"/>
  <c r="G192" i="4"/>
  <c r="T67" i="5"/>
  <c r="K154"/>
  <c r="K81" i="4"/>
  <c r="M93" i="5"/>
  <c r="S18" i="10"/>
  <c r="Q139" i="4"/>
  <c r="C141" i="3"/>
  <c r="C95" i="4"/>
  <c r="U140" i="5"/>
  <c r="I31" i="10"/>
  <c r="D141" i="5"/>
  <c r="I17" i="10"/>
  <c r="I29"/>
  <c r="C140" i="4"/>
  <c r="C144"/>
  <c r="E147"/>
  <c r="B153" i="5"/>
  <c r="F94"/>
  <c r="E159" i="3"/>
  <c r="F160"/>
  <c r="S87" i="5"/>
  <c r="G8" i="10"/>
  <c r="M13"/>
  <c r="G78" i="4"/>
  <c r="U85"/>
  <c r="Q189" i="3"/>
  <c r="S24" i="10"/>
  <c r="Q100" i="5"/>
  <c r="M83" i="4"/>
  <c r="U161" i="5"/>
  <c r="K69" i="4"/>
  <c r="E152" i="3"/>
  <c r="W9" i="10"/>
  <c r="U103" i="5"/>
  <c r="O95"/>
  <c r="D157"/>
  <c r="D155"/>
  <c r="S26" i="10"/>
  <c r="P155" i="4"/>
  <c r="E45" i="12"/>
  <c r="E107" s="1"/>
  <c r="E167" i="4"/>
  <c r="B172" i="3"/>
  <c r="B107"/>
  <c r="E172"/>
  <c r="E108"/>
  <c r="H106"/>
  <c r="H103"/>
  <c r="L151"/>
  <c r="L149"/>
  <c r="V106" i="4"/>
  <c r="R105"/>
  <c r="H103"/>
  <c r="R164"/>
  <c r="L32" i="12"/>
  <c r="L154" s="1"/>
  <c r="L31"/>
  <c r="L29"/>
  <c r="L155" s="1"/>
  <c r="D39"/>
  <c r="D36"/>
  <c r="K106" i="3"/>
  <c r="U167"/>
  <c r="K103"/>
  <c r="M164" i="4"/>
  <c r="W106" i="5"/>
  <c r="S106"/>
  <c r="W165"/>
  <c r="S103" i="3"/>
  <c r="S167"/>
  <c r="O163"/>
  <c r="O102"/>
  <c r="U164"/>
  <c r="Q140"/>
  <c r="S103" i="4"/>
  <c r="O167"/>
  <c r="O41" i="10"/>
  <c r="Q38"/>
  <c r="Q164" i="4"/>
  <c r="N34" i="10"/>
  <c r="N95" i="4"/>
  <c r="M18" i="10"/>
  <c r="M140" i="4"/>
  <c r="Q132"/>
  <c r="Q10" i="10"/>
  <c r="I132" i="4"/>
  <c r="I10" i="10"/>
  <c r="O131" i="4"/>
  <c r="O9" i="10"/>
  <c r="K166" i="5"/>
  <c r="K106"/>
  <c r="I96"/>
  <c r="I157"/>
  <c r="K190" i="3"/>
  <c r="M44" i="10"/>
  <c r="U41"/>
  <c r="U40"/>
  <c r="O40"/>
  <c r="G40"/>
  <c r="U38"/>
  <c r="K37"/>
  <c r="G37"/>
  <c r="Q36"/>
  <c r="I36"/>
  <c r="T35"/>
  <c r="H35"/>
  <c r="V34"/>
  <c r="X33"/>
  <c r="T33"/>
  <c r="X31"/>
  <c r="V31"/>
  <c r="N31"/>
  <c r="V27"/>
  <c r="N27"/>
  <c r="O26"/>
  <c r="G25"/>
  <c r="W24"/>
  <c r="U24"/>
  <c r="S23"/>
  <c r="O23"/>
  <c r="M22"/>
  <c r="U20"/>
  <c r="I20"/>
  <c r="S19"/>
  <c r="K19"/>
  <c r="G19"/>
  <c r="S17"/>
  <c r="W16"/>
  <c r="U16"/>
  <c r="K16"/>
  <c r="O15"/>
  <c r="K14"/>
  <c r="W13"/>
  <c r="K13"/>
  <c r="U12"/>
  <c r="O11"/>
  <c r="S9"/>
  <c r="K9"/>
  <c r="S7"/>
  <c r="O7"/>
  <c r="D41" i="12"/>
  <c r="D40"/>
  <c r="D33"/>
  <c r="S47"/>
  <c r="L47"/>
  <c r="L173" s="1"/>
  <c r="E172"/>
  <c r="V35"/>
  <c r="T35"/>
  <c r="V34"/>
  <c r="T34"/>
  <c r="V33"/>
  <c r="T33"/>
  <c r="T31"/>
  <c r="T29"/>
  <c r="T27"/>
  <c r="T25"/>
  <c r="W21"/>
  <c r="W20"/>
  <c r="W19"/>
  <c r="W16"/>
  <c r="W13"/>
  <c r="W12"/>
  <c r="S12"/>
  <c r="W11"/>
  <c r="W8"/>
  <c r="S8"/>
  <c r="W7"/>
  <c r="S7"/>
  <c r="W6"/>
  <c r="S6"/>
  <c r="W5"/>
  <c r="S5"/>
  <c r="V47"/>
  <c r="V173" s="1"/>
  <c r="G172" i="5"/>
  <c r="K172"/>
  <c r="O172"/>
  <c r="W172"/>
  <c r="E172" i="4"/>
  <c r="C172" i="5"/>
  <c r="I172"/>
  <c r="Q172"/>
  <c r="G111"/>
  <c r="K111"/>
  <c r="O111"/>
  <c r="S111"/>
  <c r="W111"/>
  <c r="D111" i="4"/>
  <c r="E111" i="3"/>
  <c r="J111" i="5"/>
  <c r="N111"/>
  <c r="R111"/>
  <c r="V111"/>
  <c r="C111" i="4"/>
  <c r="D111" i="3"/>
  <c r="I111" i="5"/>
  <c r="M111"/>
  <c r="Q111"/>
  <c r="U111"/>
  <c r="B111" i="4"/>
  <c r="F111"/>
  <c r="C111" i="3"/>
  <c r="H111" i="5"/>
  <c r="L111"/>
  <c r="P111"/>
  <c r="T111"/>
  <c r="X111"/>
  <c r="E111" i="4"/>
  <c r="B111" i="3"/>
  <c r="F111"/>
  <c r="V41" i="12"/>
  <c r="L41"/>
  <c r="V40"/>
  <c r="T40"/>
  <c r="L40"/>
  <c r="V39"/>
  <c r="V161" s="1"/>
  <c r="L39"/>
  <c r="V38"/>
  <c r="V160" s="1"/>
  <c r="T38"/>
  <c r="T160" s="1"/>
  <c r="L38"/>
  <c r="V37"/>
  <c r="T37"/>
  <c r="L37"/>
  <c r="L159" s="1"/>
  <c r="V36"/>
  <c r="T36"/>
  <c r="L36"/>
  <c r="L158" s="1"/>
  <c r="T32"/>
  <c r="T30"/>
  <c r="T28"/>
  <c r="T26"/>
  <c r="T24"/>
  <c r="T23"/>
  <c r="T22"/>
  <c r="T18"/>
  <c r="T17"/>
  <c r="T15"/>
  <c r="T14"/>
  <c r="V10"/>
  <c r="T10"/>
  <c r="V9"/>
  <c r="T9"/>
  <c r="S45"/>
  <c r="M45"/>
  <c r="S42"/>
  <c r="M42"/>
  <c r="M46"/>
  <c r="L46"/>
  <c r="V43"/>
  <c r="V165" s="1"/>
  <c r="S44"/>
  <c r="M44"/>
  <c r="S41"/>
  <c r="M41"/>
  <c r="W40"/>
  <c r="S40"/>
  <c r="M40"/>
  <c r="W39"/>
  <c r="S39"/>
  <c r="M39"/>
  <c r="W38"/>
  <c r="S38"/>
  <c r="M38"/>
  <c r="W37"/>
  <c r="S37"/>
  <c r="M37"/>
  <c r="W36"/>
  <c r="S36"/>
  <c r="M36"/>
  <c r="W35"/>
  <c r="S35"/>
  <c r="M35"/>
  <c r="W34"/>
  <c r="S34"/>
  <c r="M34"/>
  <c r="W33"/>
  <c r="S33"/>
  <c r="M33"/>
  <c r="W32"/>
  <c r="M32"/>
  <c r="W31"/>
  <c r="M31"/>
  <c r="W30"/>
  <c r="M30"/>
  <c r="W29"/>
  <c r="M29"/>
  <c r="W28"/>
  <c r="W27"/>
  <c r="W26"/>
  <c r="W25"/>
  <c r="W147" s="1"/>
  <c r="W24"/>
  <c r="W146" s="1"/>
  <c r="W23"/>
  <c r="W145" s="1"/>
  <c r="W22"/>
  <c r="T21"/>
  <c r="T20"/>
  <c r="T19"/>
  <c r="T141" s="1"/>
  <c r="W18"/>
  <c r="W17"/>
  <c r="W139" s="1"/>
  <c r="T16"/>
  <c r="W15"/>
  <c r="W14"/>
  <c r="T13"/>
  <c r="V12"/>
  <c r="T12"/>
  <c r="V11"/>
  <c r="T11"/>
  <c r="S11"/>
  <c r="S133" s="1"/>
  <c r="W10"/>
  <c r="W132" s="1"/>
  <c r="S10"/>
  <c r="S132" s="1"/>
  <c r="W9"/>
  <c r="S9"/>
  <c r="V8"/>
  <c r="T8"/>
  <c r="V7"/>
  <c r="T7"/>
  <c r="V6"/>
  <c r="T6"/>
  <c r="V5"/>
  <c r="T5"/>
  <c r="V45"/>
  <c r="L45"/>
  <c r="V42"/>
  <c r="V164" s="1"/>
  <c r="L42"/>
  <c r="V46"/>
  <c r="V172" s="1"/>
  <c r="S46"/>
  <c r="S43"/>
  <c r="M43"/>
  <c r="L43"/>
  <c r="F40"/>
  <c r="B38"/>
  <c r="B27"/>
  <c r="B26"/>
  <c r="C26"/>
  <c r="D26"/>
  <c r="B23"/>
  <c r="B22"/>
  <c r="F22"/>
  <c r="F21"/>
  <c r="B20"/>
  <c r="F20"/>
  <c r="B19"/>
  <c r="F19"/>
  <c r="F18"/>
  <c r="B17"/>
  <c r="F17"/>
  <c r="B16"/>
  <c r="F16"/>
  <c r="B15"/>
  <c r="C15"/>
  <c r="D15"/>
  <c r="C14"/>
  <c r="D14"/>
  <c r="F13"/>
  <c r="B12"/>
  <c r="F12"/>
  <c r="B11"/>
  <c r="F11"/>
  <c r="B10"/>
  <c r="F10"/>
  <c r="B9"/>
  <c r="F9"/>
  <c r="B8"/>
  <c r="B7"/>
  <c r="B6"/>
  <c r="F6"/>
  <c r="D44"/>
  <c r="X46"/>
  <c r="U46"/>
  <c r="U172" s="1"/>
  <c r="R46"/>
  <c r="P46"/>
  <c r="P172" s="1"/>
  <c r="N46"/>
  <c r="J46"/>
  <c r="H46"/>
  <c r="H172" s="1"/>
  <c r="F46"/>
  <c r="F172" s="1"/>
  <c r="X47"/>
  <c r="W47"/>
  <c r="D43"/>
  <c r="C47"/>
  <c r="C173" s="1"/>
  <c r="C49"/>
  <c r="N35"/>
  <c r="J35"/>
  <c r="H35"/>
  <c r="X34"/>
  <c r="R34"/>
  <c r="N34"/>
  <c r="J34"/>
  <c r="H34"/>
  <c r="X33"/>
  <c r="R33"/>
  <c r="P33"/>
  <c r="N33"/>
  <c r="J32"/>
  <c r="H32"/>
  <c r="X31"/>
  <c r="V31"/>
  <c r="R31"/>
  <c r="N31"/>
  <c r="J30"/>
  <c r="X29"/>
  <c r="R29"/>
  <c r="P29"/>
  <c r="N29"/>
  <c r="J28"/>
  <c r="H28"/>
  <c r="X27"/>
  <c r="R27"/>
  <c r="P27"/>
  <c r="N27"/>
  <c r="J26"/>
  <c r="H26"/>
  <c r="X25"/>
  <c r="V25"/>
  <c r="R25"/>
  <c r="P25"/>
  <c r="N25"/>
  <c r="I22"/>
  <c r="G22"/>
  <c r="U21"/>
  <c r="S21"/>
  <c r="Q21"/>
  <c r="O21"/>
  <c r="M21"/>
  <c r="K21"/>
  <c r="I21"/>
  <c r="G21"/>
  <c r="U20"/>
  <c r="S20"/>
  <c r="Q20"/>
  <c r="O20"/>
  <c r="M20"/>
  <c r="K20"/>
  <c r="I20"/>
  <c r="G20"/>
  <c r="U19"/>
  <c r="S19"/>
  <c r="Q19"/>
  <c r="M18"/>
  <c r="K22"/>
  <c r="U16"/>
  <c r="S16"/>
  <c r="S138" s="1"/>
  <c r="Q16"/>
  <c r="O16"/>
  <c r="M16"/>
  <c r="K16"/>
  <c r="I16"/>
  <c r="G17"/>
  <c r="Q15"/>
  <c r="O19"/>
  <c r="O14"/>
  <c r="M14"/>
  <c r="K14"/>
  <c r="I14"/>
  <c r="G14"/>
  <c r="U13"/>
  <c r="S13"/>
  <c r="S135" s="1"/>
  <c r="Q13"/>
  <c r="O13"/>
  <c r="M13"/>
  <c r="K13"/>
  <c r="I13"/>
  <c r="G13"/>
  <c r="U12"/>
  <c r="Q12"/>
  <c r="O12"/>
  <c r="M12"/>
  <c r="K12"/>
  <c r="U11"/>
  <c r="S15"/>
  <c r="G9"/>
  <c r="U8"/>
  <c r="Q8"/>
  <c r="O8"/>
  <c r="M8"/>
  <c r="K8"/>
  <c r="I8"/>
  <c r="G8"/>
  <c r="U7"/>
  <c r="Q7"/>
  <c r="O7"/>
  <c r="M7"/>
  <c r="K7"/>
  <c r="I7"/>
  <c r="G7"/>
  <c r="U6"/>
  <c r="Q6"/>
  <c r="O6"/>
  <c r="M6"/>
  <c r="K6"/>
  <c r="I6"/>
  <c r="G6"/>
  <c r="U5"/>
  <c r="Q5"/>
  <c r="O5"/>
  <c r="M5"/>
  <c r="F5"/>
  <c r="F38"/>
  <c r="C37"/>
  <c r="F36"/>
  <c r="F35"/>
  <c r="C34"/>
  <c r="F42"/>
  <c r="T47"/>
  <c r="T169" s="1"/>
  <c r="R47"/>
  <c r="Q47"/>
  <c r="P47"/>
  <c r="O47"/>
  <c r="O173" s="1"/>
  <c r="N47"/>
  <c r="K47"/>
  <c r="J47"/>
  <c r="J173" s="1"/>
  <c r="I47"/>
  <c r="H47"/>
  <c r="H173" s="1"/>
  <c r="F47"/>
  <c r="F173" s="1"/>
  <c r="C45"/>
  <c r="C48"/>
  <c r="C174" s="1"/>
  <c r="V170" i="5"/>
  <c r="V44" i="12"/>
  <c r="L166" i="5"/>
  <c r="L44" i="12"/>
  <c r="T41"/>
  <c r="J163" i="5"/>
  <c r="J41" i="12"/>
  <c r="X162" i="5"/>
  <c r="X40" i="12"/>
  <c r="P162" i="5"/>
  <c r="P40" i="12"/>
  <c r="T39"/>
  <c r="N160" i="5"/>
  <c r="N38" i="12"/>
  <c r="X157" i="5"/>
  <c r="X35" i="12"/>
  <c r="X157" s="1"/>
  <c r="R157" i="5"/>
  <c r="R35" i="12"/>
  <c r="P157" i="5"/>
  <c r="P35" i="12"/>
  <c r="L157" i="5"/>
  <c r="L35" i="12"/>
  <c r="P156" i="5"/>
  <c r="P34" i="12"/>
  <c r="L156" i="5"/>
  <c r="L34" i="12"/>
  <c r="R154" i="5"/>
  <c r="R32" i="12"/>
  <c r="N154" i="5"/>
  <c r="N32" i="12"/>
  <c r="P153" i="5"/>
  <c r="P31" i="12"/>
  <c r="J153" i="5"/>
  <c r="J31" i="12"/>
  <c r="R152" i="5"/>
  <c r="R30" i="12"/>
  <c r="H152" i="5"/>
  <c r="H30" i="12"/>
  <c r="V151" i="5"/>
  <c r="V29" i="12"/>
  <c r="V151" s="1"/>
  <c r="H151" i="5"/>
  <c r="H29" i="12"/>
  <c r="X150" i="5"/>
  <c r="X28" i="12"/>
  <c r="N150" i="5"/>
  <c r="N28" i="12"/>
  <c r="V149" i="5"/>
  <c r="V27" i="12"/>
  <c r="R148" i="5"/>
  <c r="R26" i="12"/>
  <c r="N85" i="5"/>
  <c r="N24" i="12"/>
  <c r="L141" i="5"/>
  <c r="L19" i="12"/>
  <c r="I134" i="5"/>
  <c r="I12" i="12"/>
  <c r="G134" i="5"/>
  <c r="G12" i="12"/>
  <c r="B158" i="5"/>
  <c r="B36" i="12"/>
  <c r="D35"/>
  <c r="B33"/>
  <c r="B154" i="5"/>
  <c r="B32" i="12"/>
  <c r="F32"/>
  <c r="B31"/>
  <c r="B28"/>
  <c r="D25"/>
  <c r="C23"/>
  <c r="C21"/>
  <c r="B13"/>
  <c r="D12"/>
  <c r="C10"/>
  <c r="C6"/>
  <c r="D45"/>
  <c r="F43"/>
  <c r="F48"/>
  <c r="F174" s="1"/>
  <c r="D49"/>
  <c r="B49"/>
  <c r="X44"/>
  <c r="T44"/>
  <c r="R44"/>
  <c r="P44"/>
  <c r="N44"/>
  <c r="J44"/>
  <c r="H44"/>
  <c r="X41"/>
  <c r="R41"/>
  <c r="P41"/>
  <c r="N41"/>
  <c r="H41"/>
  <c r="R40"/>
  <c r="N40"/>
  <c r="J40"/>
  <c r="H40"/>
  <c r="X39"/>
  <c r="X161" s="1"/>
  <c r="R39"/>
  <c r="P39"/>
  <c r="P161" s="1"/>
  <c r="N39"/>
  <c r="J39"/>
  <c r="H39"/>
  <c r="X38"/>
  <c r="R38"/>
  <c r="P38"/>
  <c r="P160" s="1"/>
  <c r="J38"/>
  <c r="H38"/>
  <c r="X37"/>
  <c r="R37"/>
  <c r="P37"/>
  <c r="N37"/>
  <c r="J37"/>
  <c r="H37"/>
  <c r="X36"/>
  <c r="R36"/>
  <c r="P36"/>
  <c r="N36"/>
  <c r="J36"/>
  <c r="H36"/>
  <c r="J33"/>
  <c r="H33"/>
  <c r="X32"/>
  <c r="V32"/>
  <c r="P32"/>
  <c r="H31"/>
  <c r="X30"/>
  <c r="V30"/>
  <c r="P30"/>
  <c r="N30"/>
  <c r="J29"/>
  <c r="V28"/>
  <c r="R28"/>
  <c r="P28"/>
  <c r="J27"/>
  <c r="H27"/>
  <c r="X26"/>
  <c r="V26"/>
  <c r="P26"/>
  <c r="N26"/>
  <c r="J25"/>
  <c r="H25"/>
  <c r="X24"/>
  <c r="V24"/>
  <c r="R24"/>
  <c r="P24"/>
  <c r="L24"/>
  <c r="J24"/>
  <c r="H24"/>
  <c r="X23"/>
  <c r="V23"/>
  <c r="R23"/>
  <c r="P23"/>
  <c r="N23"/>
  <c r="L23"/>
  <c r="J23"/>
  <c r="H23"/>
  <c r="X22"/>
  <c r="V22"/>
  <c r="R22"/>
  <c r="P22"/>
  <c r="N22"/>
  <c r="L22"/>
  <c r="N19"/>
  <c r="J19"/>
  <c r="H19"/>
  <c r="X18"/>
  <c r="V18"/>
  <c r="R18"/>
  <c r="P18"/>
  <c r="J18"/>
  <c r="H18"/>
  <c r="X17"/>
  <c r="V17"/>
  <c r="R17"/>
  <c r="P17"/>
  <c r="N17"/>
  <c r="L17"/>
  <c r="J17"/>
  <c r="H17"/>
  <c r="X15"/>
  <c r="V15"/>
  <c r="N15"/>
  <c r="L15"/>
  <c r="J15"/>
  <c r="H15"/>
  <c r="X14"/>
  <c r="V14"/>
  <c r="V136" s="1"/>
  <c r="R14"/>
  <c r="P14"/>
  <c r="R11"/>
  <c r="P11"/>
  <c r="N11"/>
  <c r="L11"/>
  <c r="J11"/>
  <c r="H11"/>
  <c r="X10"/>
  <c r="R10"/>
  <c r="P10"/>
  <c r="N10"/>
  <c r="L10"/>
  <c r="J10"/>
  <c r="H10"/>
  <c r="X9"/>
  <c r="R9"/>
  <c r="P9"/>
  <c r="N9"/>
  <c r="L9"/>
  <c r="J9"/>
  <c r="K5"/>
  <c r="I9"/>
  <c r="B40"/>
  <c r="B39"/>
  <c r="F39"/>
  <c r="C33"/>
  <c r="F31"/>
  <c r="B30"/>
  <c r="F30"/>
  <c r="B29"/>
  <c r="F29"/>
  <c r="C28"/>
  <c r="D28"/>
  <c r="C27"/>
  <c r="D27"/>
  <c r="F26"/>
  <c r="B25"/>
  <c r="C25"/>
  <c r="C24"/>
  <c r="D24"/>
  <c r="D23"/>
  <c r="C22"/>
  <c r="D22"/>
  <c r="D21"/>
  <c r="C20"/>
  <c r="D20"/>
  <c r="C19"/>
  <c r="D19"/>
  <c r="C18"/>
  <c r="D18"/>
  <c r="C17"/>
  <c r="D17"/>
  <c r="C16"/>
  <c r="D16"/>
  <c r="F15"/>
  <c r="B14"/>
  <c r="F14"/>
  <c r="C13"/>
  <c r="D13"/>
  <c r="C12"/>
  <c r="C11"/>
  <c r="D11"/>
  <c r="D10"/>
  <c r="C9"/>
  <c r="D9"/>
  <c r="C8"/>
  <c r="D8"/>
  <c r="C7"/>
  <c r="D7"/>
  <c r="C38"/>
  <c r="W45"/>
  <c r="U45"/>
  <c r="Q45"/>
  <c r="O45"/>
  <c r="K45"/>
  <c r="I45"/>
  <c r="G45"/>
  <c r="W42"/>
  <c r="W164" s="1"/>
  <c r="U42"/>
  <c r="Q42"/>
  <c r="O42"/>
  <c r="K42"/>
  <c r="I42"/>
  <c r="G42"/>
  <c r="D6"/>
  <c r="C41"/>
  <c r="D46"/>
  <c r="D172" s="1"/>
  <c r="B44"/>
  <c r="B46"/>
  <c r="B172" s="1"/>
  <c r="C42"/>
  <c r="C103" s="1"/>
  <c r="B47"/>
  <c r="B173" s="1"/>
  <c r="E16"/>
  <c r="E20"/>
  <c r="E33"/>
  <c r="E37"/>
  <c r="E49"/>
  <c r="U158" i="5"/>
  <c r="U36" i="12"/>
  <c r="S153" i="5"/>
  <c r="S31" i="12"/>
  <c r="B167" i="5"/>
  <c r="B41" i="12"/>
  <c r="C35"/>
  <c r="C32"/>
  <c r="D32"/>
  <c r="D30"/>
  <c r="F28"/>
  <c r="F149" i="5"/>
  <c r="F27" i="12"/>
  <c r="B146" i="5"/>
  <c r="B24" i="12"/>
  <c r="F145" i="5"/>
  <c r="F23" i="12"/>
  <c r="B21"/>
  <c r="B18"/>
  <c r="F8"/>
  <c r="F7"/>
  <c r="X107" i="5"/>
  <c r="X45" i="12"/>
  <c r="C44"/>
  <c r="D48"/>
  <c r="D174" s="1"/>
  <c r="B48"/>
  <c r="B174" s="1"/>
  <c r="F49"/>
  <c r="W44"/>
  <c r="U44"/>
  <c r="Q44"/>
  <c r="O44"/>
  <c r="K44"/>
  <c r="I44"/>
  <c r="G44"/>
  <c r="W41"/>
  <c r="W163" s="1"/>
  <c r="U41"/>
  <c r="Q41"/>
  <c r="O41"/>
  <c r="K41"/>
  <c r="I41"/>
  <c r="G41"/>
  <c r="U40"/>
  <c r="U162" s="1"/>
  <c r="Q40"/>
  <c r="O40"/>
  <c r="K40"/>
  <c r="I40"/>
  <c r="G40"/>
  <c r="U39"/>
  <c r="Q39"/>
  <c r="O39"/>
  <c r="K39"/>
  <c r="I39"/>
  <c r="G39"/>
  <c r="U38"/>
  <c r="Q38"/>
  <c r="O38"/>
  <c r="K38"/>
  <c r="I38"/>
  <c r="G38"/>
  <c r="U37"/>
  <c r="Q37"/>
  <c r="O37"/>
  <c r="K37"/>
  <c r="I37"/>
  <c r="G37"/>
  <c r="Q36"/>
  <c r="O36"/>
  <c r="K36"/>
  <c r="I36"/>
  <c r="G36"/>
  <c r="U35"/>
  <c r="Q35"/>
  <c r="O35"/>
  <c r="K35"/>
  <c r="I35"/>
  <c r="G35"/>
  <c r="U34"/>
  <c r="Q34"/>
  <c r="O34"/>
  <c r="K34"/>
  <c r="I34"/>
  <c r="G34"/>
  <c r="U33"/>
  <c r="Q33"/>
  <c r="O33"/>
  <c r="K33"/>
  <c r="I33"/>
  <c r="G33"/>
  <c r="U32"/>
  <c r="S32"/>
  <c r="Q32"/>
  <c r="O32"/>
  <c r="K32"/>
  <c r="I32"/>
  <c r="G32"/>
  <c r="U31"/>
  <c r="Q31"/>
  <c r="O31"/>
  <c r="K31"/>
  <c r="I31"/>
  <c r="G31"/>
  <c r="U30"/>
  <c r="S30"/>
  <c r="Q30"/>
  <c r="O30"/>
  <c r="K30"/>
  <c r="I30"/>
  <c r="G30"/>
  <c r="U29"/>
  <c r="S29"/>
  <c r="Q29"/>
  <c r="O29"/>
  <c r="K29"/>
  <c r="I29"/>
  <c r="G29"/>
  <c r="U28"/>
  <c r="S28"/>
  <c r="Q28"/>
  <c r="O28"/>
  <c r="M28"/>
  <c r="K28"/>
  <c r="I28"/>
  <c r="G28"/>
  <c r="U27"/>
  <c r="S27"/>
  <c r="Q27"/>
  <c r="O27"/>
  <c r="M27"/>
  <c r="K27"/>
  <c r="I27"/>
  <c r="G27"/>
  <c r="U26"/>
  <c r="S26"/>
  <c r="Q26"/>
  <c r="O26"/>
  <c r="M26"/>
  <c r="K26"/>
  <c r="K148" s="1"/>
  <c r="I26"/>
  <c r="G26"/>
  <c r="U25"/>
  <c r="S25"/>
  <c r="Q25"/>
  <c r="O25"/>
  <c r="M25"/>
  <c r="K25"/>
  <c r="I25"/>
  <c r="G25"/>
  <c r="U24"/>
  <c r="S24"/>
  <c r="Q24"/>
  <c r="O24"/>
  <c r="M24"/>
  <c r="K24"/>
  <c r="I24"/>
  <c r="G24"/>
  <c r="U23"/>
  <c r="S23"/>
  <c r="Q23"/>
  <c r="O23"/>
  <c r="O145" s="1"/>
  <c r="M23"/>
  <c r="K23"/>
  <c r="I23"/>
  <c r="G23"/>
  <c r="U22"/>
  <c r="S22"/>
  <c r="Q22"/>
  <c r="O22"/>
  <c r="M22"/>
  <c r="M144" s="1"/>
  <c r="J22"/>
  <c r="H22"/>
  <c r="X21"/>
  <c r="V21"/>
  <c r="R21"/>
  <c r="P21"/>
  <c r="N21"/>
  <c r="L21"/>
  <c r="J21"/>
  <c r="H21"/>
  <c r="X20"/>
  <c r="V20"/>
  <c r="R20"/>
  <c r="P20"/>
  <c r="N20"/>
  <c r="L20"/>
  <c r="J20"/>
  <c r="H20"/>
  <c r="X19"/>
  <c r="V19"/>
  <c r="R19"/>
  <c r="P19"/>
  <c r="M19"/>
  <c r="K19"/>
  <c r="I19"/>
  <c r="G19"/>
  <c r="U18"/>
  <c r="S18"/>
  <c r="Q18"/>
  <c r="N18"/>
  <c r="L18"/>
  <c r="K18"/>
  <c r="K140" s="1"/>
  <c r="I18"/>
  <c r="G18"/>
  <c r="U17"/>
  <c r="U139" s="1"/>
  <c r="S17"/>
  <c r="S139" s="1"/>
  <c r="Q17"/>
  <c r="Q139" s="1"/>
  <c r="O17"/>
  <c r="O139" s="1"/>
  <c r="M17"/>
  <c r="M139" s="1"/>
  <c r="K17"/>
  <c r="K139" s="1"/>
  <c r="I17"/>
  <c r="X16"/>
  <c r="V16"/>
  <c r="R16"/>
  <c r="P16"/>
  <c r="N16"/>
  <c r="L16"/>
  <c r="J16"/>
  <c r="H16"/>
  <c r="G16"/>
  <c r="U15"/>
  <c r="R15"/>
  <c r="P15"/>
  <c r="O15"/>
  <c r="M15"/>
  <c r="K15"/>
  <c r="I15"/>
  <c r="G15"/>
  <c r="U14"/>
  <c r="S14"/>
  <c r="Q14"/>
  <c r="O18"/>
  <c r="N14"/>
  <c r="N136" s="1"/>
  <c r="L14"/>
  <c r="L136" s="1"/>
  <c r="J14"/>
  <c r="H14"/>
  <c r="X13"/>
  <c r="X135" s="1"/>
  <c r="V13"/>
  <c r="R13"/>
  <c r="P13"/>
  <c r="N13"/>
  <c r="L13"/>
  <c r="J13"/>
  <c r="H13"/>
  <c r="X12"/>
  <c r="R12"/>
  <c r="P12"/>
  <c r="N12"/>
  <c r="L12"/>
  <c r="J12"/>
  <c r="H12"/>
  <c r="H73" s="1"/>
  <c r="X11"/>
  <c r="Q11"/>
  <c r="Q133" s="1"/>
  <c r="O11"/>
  <c r="O133" s="1"/>
  <c r="M11"/>
  <c r="M133" s="1"/>
  <c r="K11"/>
  <c r="K133" s="1"/>
  <c r="I11"/>
  <c r="G11"/>
  <c r="U10"/>
  <c r="U132" s="1"/>
  <c r="Q10"/>
  <c r="Q132" s="1"/>
  <c r="O10"/>
  <c r="O132" s="1"/>
  <c r="M10"/>
  <c r="M132" s="1"/>
  <c r="K10"/>
  <c r="K132" s="1"/>
  <c r="I10"/>
  <c r="G10"/>
  <c r="U9"/>
  <c r="Q9"/>
  <c r="Q131" s="1"/>
  <c r="O9"/>
  <c r="M9"/>
  <c r="M131" s="1"/>
  <c r="K9"/>
  <c r="H9"/>
  <c r="X8"/>
  <c r="R8"/>
  <c r="P8"/>
  <c r="N8"/>
  <c r="L8"/>
  <c r="J8"/>
  <c r="H8"/>
  <c r="X7"/>
  <c r="R7"/>
  <c r="P7"/>
  <c r="N7"/>
  <c r="L7"/>
  <c r="J7"/>
  <c r="H7"/>
  <c r="X6"/>
  <c r="R6"/>
  <c r="P6"/>
  <c r="N6"/>
  <c r="L6"/>
  <c r="J6"/>
  <c r="H6"/>
  <c r="C39"/>
  <c r="B37"/>
  <c r="F37"/>
  <c r="C36"/>
  <c r="B35"/>
  <c r="B34"/>
  <c r="F34"/>
  <c r="F33"/>
  <c r="C31"/>
  <c r="D31"/>
  <c r="C30"/>
  <c r="C29"/>
  <c r="D29"/>
  <c r="F25"/>
  <c r="F24"/>
  <c r="C40"/>
  <c r="T45"/>
  <c r="R45"/>
  <c r="P45"/>
  <c r="N45"/>
  <c r="J45"/>
  <c r="H45"/>
  <c r="X42"/>
  <c r="X164" s="1"/>
  <c r="T42"/>
  <c r="T164" s="1"/>
  <c r="R42"/>
  <c r="P42"/>
  <c r="N42"/>
  <c r="J42"/>
  <c r="H42"/>
  <c r="D47"/>
  <c r="D173" s="1"/>
  <c r="B42"/>
  <c r="B45"/>
  <c r="B106" s="1"/>
  <c r="B43"/>
  <c r="C43"/>
  <c r="E43"/>
  <c r="E165" s="1"/>
  <c r="X5"/>
  <c r="R5"/>
  <c r="P5"/>
  <c r="N5"/>
  <c r="L5"/>
  <c r="J5"/>
  <c r="I5"/>
  <c r="G5"/>
  <c r="D5"/>
  <c r="H5"/>
  <c r="B5"/>
  <c r="L5" i="10"/>
  <c r="C154" i="3"/>
  <c r="D148" i="5"/>
  <c r="C136" i="3"/>
  <c r="D136" i="5"/>
  <c r="E42" i="10"/>
  <c r="E104" s="1"/>
  <c r="B110" i="3"/>
  <c r="W92" i="4"/>
  <c r="O149"/>
  <c r="S135" i="5"/>
  <c r="O135"/>
  <c r="C153" i="4"/>
  <c r="F140"/>
  <c r="D140" i="5"/>
  <c r="I84"/>
  <c r="W147"/>
  <c r="N79"/>
  <c r="I76"/>
  <c r="D131" i="4"/>
  <c r="L171" i="3"/>
  <c r="D171"/>
  <c r="E47" i="10"/>
  <c r="E173" s="1"/>
  <c r="J148" i="3"/>
  <c r="G96" i="4"/>
  <c r="E92"/>
  <c r="B69" i="11"/>
  <c r="L173"/>
  <c r="U108" i="4"/>
  <c r="C198" i="3"/>
  <c r="D195"/>
  <c r="D192"/>
  <c r="L109" i="5"/>
  <c r="O74"/>
  <c r="E105" i="4"/>
  <c r="X197" i="3"/>
  <c r="P197"/>
  <c r="V102"/>
  <c r="J41" i="10"/>
  <c r="L38"/>
  <c r="J99" i="3"/>
  <c r="I96"/>
  <c r="W93"/>
  <c r="X90"/>
  <c r="I193"/>
  <c r="J149"/>
  <c r="X148"/>
  <c r="V86"/>
  <c r="L83"/>
  <c r="R81"/>
  <c r="X80"/>
  <c r="L80"/>
  <c r="V79"/>
  <c r="R79"/>
  <c r="T79"/>
  <c r="X76"/>
  <c r="H74"/>
  <c r="J73"/>
  <c r="L70"/>
  <c r="P68"/>
  <c r="N101" i="4"/>
  <c r="J40" i="10"/>
  <c r="X100" i="4"/>
  <c r="T100"/>
  <c r="V100"/>
  <c r="P98"/>
  <c r="H37" i="10"/>
  <c r="J36"/>
  <c r="G158" i="4"/>
  <c r="M157"/>
  <c r="K160"/>
  <c r="T85"/>
  <c r="L84"/>
  <c r="T83"/>
  <c r="T78"/>
  <c r="V77"/>
  <c r="P76"/>
  <c r="R75"/>
  <c r="J75"/>
  <c r="X75"/>
  <c r="P74"/>
  <c r="H75"/>
  <c r="N74"/>
  <c r="X72"/>
  <c r="L72"/>
  <c r="R69"/>
  <c r="T68"/>
  <c r="N67"/>
  <c r="L102" i="5"/>
  <c r="R101"/>
  <c r="J101"/>
  <c r="X100"/>
  <c r="N99"/>
  <c r="J100"/>
  <c r="H98"/>
  <c r="V97"/>
  <c r="N195"/>
  <c r="J195"/>
  <c r="H96"/>
  <c r="V95"/>
  <c r="T95"/>
  <c r="P94"/>
  <c r="H94"/>
  <c r="V94"/>
  <c r="T92"/>
  <c r="R91"/>
  <c r="J91"/>
  <c r="V89"/>
  <c r="R193"/>
  <c r="P88"/>
  <c r="H88"/>
  <c r="N88"/>
  <c r="X86"/>
  <c r="T84"/>
  <c r="L84"/>
  <c r="U142"/>
  <c r="J80"/>
  <c r="X144"/>
  <c r="T79"/>
  <c r="P79"/>
  <c r="S142"/>
  <c r="V76"/>
  <c r="N137"/>
  <c r="X76"/>
  <c r="U74"/>
  <c r="Q74"/>
  <c r="L72"/>
  <c r="R71"/>
  <c r="P71"/>
  <c r="S69"/>
  <c r="K68"/>
  <c r="G69"/>
  <c r="S67"/>
  <c r="C98"/>
  <c r="D98" i="3"/>
  <c r="C98"/>
  <c r="D96"/>
  <c r="C156"/>
  <c r="C69" i="11"/>
  <c r="D69" i="5"/>
  <c r="E68" i="11"/>
  <c r="C68" i="4"/>
  <c r="J168" i="3"/>
  <c r="V104" i="4"/>
  <c r="N104"/>
  <c r="X171" i="5"/>
  <c r="P171"/>
  <c r="L171"/>
  <c r="H171"/>
  <c r="L89" i="3"/>
  <c r="F107"/>
  <c r="V49" i="10"/>
  <c r="N49"/>
  <c r="U196" i="4"/>
  <c r="X19" i="10"/>
  <c r="E101" i="4"/>
  <c r="D196" i="5"/>
  <c r="E39" i="10"/>
  <c r="E165" s="1"/>
  <c r="F100" i="5"/>
  <c r="E99"/>
  <c r="F91" i="3"/>
  <c r="C89" i="4"/>
  <c r="B82" i="5"/>
  <c r="C81" i="4"/>
  <c r="C78" i="3"/>
  <c r="F77" i="5"/>
  <c r="B75" i="4"/>
  <c r="D75"/>
  <c r="E11" i="10"/>
  <c r="B10"/>
  <c r="B71" i="4"/>
  <c r="B70" i="5"/>
  <c r="C101"/>
  <c r="P198" i="3"/>
  <c r="V168"/>
  <c r="H106" i="4"/>
  <c r="V104" i="5"/>
  <c r="L26" i="10"/>
  <c r="L92" i="4"/>
  <c r="D131" i="5"/>
  <c r="L91" i="4"/>
  <c r="S107" i="5"/>
  <c r="M108" i="3"/>
  <c r="P169" i="5"/>
  <c r="K107" i="3"/>
  <c r="G107"/>
  <c r="E46" i="10"/>
  <c r="E172" s="1"/>
  <c r="T108" i="4"/>
  <c r="Q109"/>
  <c r="O108"/>
  <c r="K198"/>
  <c r="B197" i="3"/>
  <c r="E169"/>
  <c r="M170"/>
  <c r="R171" i="4"/>
  <c r="U49" i="10"/>
  <c r="U175" s="1"/>
  <c r="M49"/>
  <c r="I49"/>
  <c r="B171" i="4"/>
  <c r="H198" i="5"/>
  <c r="H149"/>
  <c r="J42" i="10"/>
  <c r="F191" i="4"/>
  <c r="V76" i="3"/>
  <c r="E49" i="10"/>
  <c r="L198" i="5"/>
  <c r="P198" i="4"/>
  <c r="F8" i="10"/>
  <c r="C80" i="4"/>
  <c r="P171" i="3"/>
  <c r="T47" i="10"/>
  <c r="T173" s="1"/>
  <c r="R16"/>
  <c r="L31"/>
  <c r="B91" i="3"/>
  <c r="D74" i="5"/>
  <c r="C96"/>
  <c r="F189" i="3"/>
  <c r="V24" i="10"/>
  <c r="D197" i="3"/>
  <c r="C161" i="5"/>
  <c r="T192" i="3"/>
  <c r="O34" i="10"/>
  <c r="X23"/>
  <c r="X17"/>
  <c r="L17"/>
  <c r="L15"/>
  <c r="N14"/>
  <c r="Q191" i="5"/>
  <c r="W189"/>
  <c r="T192"/>
  <c r="I67"/>
  <c r="D162"/>
  <c r="B160" i="4"/>
  <c r="B99" i="3"/>
  <c r="C194" i="5"/>
  <c r="D194" i="4"/>
  <c r="E26" i="10"/>
  <c r="D193" i="3"/>
  <c r="D85" i="5"/>
  <c r="E192" i="3"/>
  <c r="E192" i="4"/>
  <c r="C192" i="5"/>
  <c r="D21" i="10"/>
  <c r="E80" i="3"/>
  <c r="E191" i="4"/>
  <c r="C79" i="5"/>
  <c r="D191" i="4"/>
  <c r="C76"/>
  <c r="E14" i="10"/>
  <c r="D190" i="4"/>
  <c r="E67"/>
  <c r="H198" i="3"/>
  <c r="X107" i="4"/>
  <c r="P45" i="10"/>
  <c r="L106" i="4"/>
  <c r="H198"/>
  <c r="R42" i="10"/>
  <c r="T198" i="5"/>
  <c r="J103"/>
  <c r="D67" i="11"/>
  <c r="D160" i="4"/>
  <c r="D197"/>
  <c r="B163"/>
  <c r="D198" i="5"/>
  <c r="L151" i="4"/>
  <c r="M43" i="10"/>
  <c r="P107" i="5"/>
  <c r="S105"/>
  <c r="R104"/>
  <c r="M198"/>
  <c r="W198" i="3"/>
  <c r="O198"/>
  <c r="K198"/>
  <c r="U165"/>
  <c r="P47" i="10"/>
  <c r="P173" s="1"/>
  <c r="K109" i="4"/>
  <c r="H108"/>
  <c r="G173" i="11"/>
  <c r="E108" i="4"/>
  <c r="E103" i="3"/>
  <c r="C106" i="4"/>
  <c r="C197" i="3"/>
  <c r="O170" i="5"/>
  <c r="V48" i="10"/>
  <c r="N48"/>
  <c r="N174" s="1"/>
  <c r="F198" i="4"/>
  <c r="I109" i="3"/>
  <c r="G171" i="5"/>
  <c r="V171" i="4"/>
  <c r="R49" i="10"/>
  <c r="N171" i="4"/>
  <c r="Q171" i="3"/>
  <c r="M171"/>
  <c r="L157"/>
  <c r="F158" i="4"/>
  <c r="J171"/>
  <c r="H171" i="3"/>
  <c r="Q49" i="10"/>
  <c r="J49"/>
  <c r="B198" i="4"/>
  <c r="C198"/>
  <c r="D198" i="3"/>
  <c r="E168" i="4"/>
  <c r="D68"/>
  <c r="V38" i="10"/>
  <c r="I171" i="3"/>
  <c r="C171" i="4"/>
  <c r="C171" i="5"/>
  <c r="F171" i="4"/>
  <c r="X198"/>
  <c r="O198"/>
  <c r="G198" i="3"/>
  <c r="X198"/>
  <c r="M48" i="10"/>
  <c r="D88" i="3"/>
  <c r="F153" i="5"/>
  <c r="H84" i="4"/>
  <c r="R160"/>
  <c r="H76" i="3"/>
  <c r="K47" i="10"/>
  <c r="K173" s="1"/>
  <c r="V85" i="3"/>
  <c r="C93"/>
  <c r="F160" i="4"/>
  <c r="K147" i="5"/>
  <c r="L107" i="4"/>
  <c r="F106" i="3"/>
  <c r="N168" i="4"/>
  <c r="H45" i="10"/>
  <c r="D132" i="4"/>
  <c r="P97" i="5"/>
  <c r="W154" i="3"/>
  <c r="F97" i="4"/>
  <c r="B102"/>
  <c r="N77" i="5"/>
  <c r="E86"/>
  <c r="P191"/>
  <c r="G47" i="10"/>
  <c r="G173" s="1"/>
  <c r="X161" i="4"/>
  <c r="L93" i="3"/>
  <c r="T87" i="4"/>
  <c r="N166" i="5"/>
  <c r="N170"/>
  <c r="L93"/>
  <c r="D33" i="10"/>
  <c r="D94" i="3"/>
  <c r="C150"/>
  <c r="E78" i="5"/>
  <c r="L196" i="4"/>
  <c r="V192"/>
  <c r="T190"/>
  <c r="S189" i="5"/>
  <c r="E171" i="3"/>
  <c r="U171"/>
  <c r="L29" i="10"/>
  <c r="R136" i="4"/>
  <c r="P108"/>
  <c r="N195"/>
  <c r="R76" i="3"/>
  <c r="E7" i="10"/>
  <c r="S169" i="5"/>
  <c r="C69" i="3"/>
  <c r="C106" i="5"/>
  <c r="D67"/>
  <c r="C70" i="3"/>
  <c r="M105" i="4"/>
  <c r="B161" i="3"/>
  <c r="B159"/>
  <c r="V140"/>
  <c r="H137"/>
  <c r="T102" i="5"/>
  <c r="Q73"/>
  <c r="B104" i="3"/>
  <c r="F170" i="4"/>
  <c r="X171" i="3"/>
  <c r="B49" i="10"/>
  <c r="C166" i="5"/>
  <c r="P41" i="10"/>
  <c r="E68" i="4"/>
  <c r="F71" i="3"/>
  <c r="P69"/>
  <c r="J149" i="4"/>
  <c r="B94" i="3"/>
  <c r="N109" i="4"/>
  <c r="V106" i="5"/>
  <c r="Q90" i="4"/>
  <c r="X163"/>
  <c r="H90" i="5"/>
  <c r="T17" i="10"/>
  <c r="L167" i="3"/>
  <c r="R164"/>
  <c r="J164"/>
  <c r="V103" i="5"/>
  <c r="L43" i="10"/>
  <c r="V197" i="3"/>
  <c r="N197"/>
  <c r="I95"/>
  <c r="O94"/>
  <c r="K94"/>
  <c r="J153"/>
  <c r="V148"/>
  <c r="J80"/>
  <c r="V78"/>
  <c r="L75"/>
  <c r="V74"/>
  <c r="R74"/>
  <c r="H69"/>
  <c r="J68"/>
  <c r="J102" i="4"/>
  <c r="R100"/>
  <c r="N100"/>
  <c r="X99"/>
  <c r="S96"/>
  <c r="U95"/>
  <c r="P85"/>
  <c r="V76"/>
  <c r="J76"/>
  <c r="H71"/>
  <c r="N70"/>
  <c r="H69"/>
  <c r="V68"/>
  <c r="T197" i="5"/>
  <c r="T101"/>
  <c r="N98"/>
  <c r="H97"/>
  <c r="N96"/>
  <c r="X95"/>
  <c r="X93"/>
  <c r="L194"/>
  <c r="R92"/>
  <c r="N92"/>
  <c r="P91"/>
  <c r="T89"/>
  <c r="T87"/>
  <c r="R86"/>
  <c r="H85"/>
  <c r="V84"/>
  <c r="R84"/>
  <c r="N84"/>
  <c r="P144"/>
  <c r="Q141"/>
  <c r="H80"/>
  <c r="V79"/>
  <c r="R79"/>
  <c r="Q138"/>
  <c r="M74"/>
  <c r="T71"/>
  <c r="L71"/>
  <c r="D99" i="3"/>
  <c r="B98" i="5"/>
  <c r="C96" i="3"/>
  <c r="P161"/>
  <c r="X159"/>
  <c r="L159"/>
  <c r="V195"/>
  <c r="P195"/>
  <c r="N195"/>
  <c r="G97"/>
  <c r="S156"/>
  <c r="Q156"/>
  <c r="I155"/>
  <c r="S32" i="10"/>
  <c r="Q32"/>
  <c r="L156" i="3"/>
  <c r="J30" i="10"/>
  <c r="X154" i="3"/>
  <c r="W89"/>
  <c r="S88"/>
  <c r="Q89"/>
  <c r="U86"/>
  <c r="M151"/>
  <c r="X149"/>
  <c r="R147"/>
  <c r="V196" i="4"/>
  <c r="P196"/>
  <c r="L160"/>
  <c r="U97"/>
  <c r="Q161"/>
  <c r="O156"/>
  <c r="U159"/>
  <c r="M159"/>
  <c r="H94"/>
  <c r="X194"/>
  <c r="V93"/>
  <c r="N194"/>
  <c r="I94"/>
  <c r="S92"/>
  <c r="J93"/>
  <c r="K91"/>
  <c r="V89"/>
  <c r="K89"/>
  <c r="W149"/>
  <c r="S88"/>
  <c r="O88"/>
  <c r="X87"/>
  <c r="I148"/>
  <c r="W86"/>
  <c r="Q86"/>
  <c r="M147"/>
  <c r="N86"/>
  <c r="H148"/>
  <c r="P147"/>
  <c r="P193" i="5"/>
  <c r="J147"/>
  <c r="X146"/>
  <c r="R146"/>
  <c r="P146"/>
  <c r="N146"/>
  <c r="X145"/>
  <c r="H84"/>
  <c r="G144"/>
  <c r="Q143"/>
  <c r="K143"/>
  <c r="I143"/>
  <c r="H140"/>
  <c r="V139"/>
  <c r="S29" i="10"/>
  <c r="S193" i="5"/>
  <c r="M192"/>
  <c r="O146"/>
  <c r="M146"/>
  <c r="I81"/>
  <c r="U145"/>
  <c r="S80"/>
  <c r="M144"/>
  <c r="P139"/>
  <c r="N143"/>
  <c r="L139"/>
  <c r="J139"/>
  <c r="U77"/>
  <c r="O77"/>
  <c r="M78"/>
  <c r="K77"/>
  <c r="Q137"/>
  <c r="V75"/>
  <c r="R76"/>
  <c r="K76"/>
  <c r="K135"/>
  <c r="S76"/>
  <c r="V72"/>
  <c r="J136"/>
  <c r="V70"/>
  <c r="P70"/>
  <c r="N135"/>
  <c r="J131"/>
  <c r="G71"/>
  <c r="O133"/>
  <c r="G133"/>
  <c r="U132"/>
  <c r="K132"/>
  <c r="I71"/>
  <c r="B99" i="4"/>
  <c r="C99" i="3"/>
  <c r="C195" i="5"/>
  <c r="F35" i="10"/>
  <c r="B194" i="5"/>
  <c r="E32" i="10"/>
  <c r="D93" i="3"/>
  <c r="E31" i="10"/>
  <c r="D31"/>
  <c r="E30"/>
  <c r="C91" i="4"/>
  <c r="C89" i="5"/>
  <c r="D193"/>
  <c r="B27" i="10"/>
  <c r="B88" i="5"/>
  <c r="E87" i="4"/>
  <c r="D87" i="3"/>
  <c r="C86" i="4"/>
  <c r="D85" i="3"/>
  <c r="C84" i="4"/>
  <c r="F85" i="3"/>
  <c r="D23" i="10"/>
  <c r="B83" i="3"/>
  <c r="C83"/>
  <c r="F83" i="5"/>
  <c r="B81"/>
  <c r="F82" i="4"/>
  <c r="B19" i="10"/>
  <c r="F19"/>
  <c r="D80" i="4"/>
  <c r="F17" i="10"/>
  <c r="F78" i="5"/>
  <c r="D77" i="3"/>
  <c r="D15" i="10"/>
  <c r="B75" i="5"/>
  <c r="B74" i="4"/>
  <c r="C74"/>
  <c r="D12" i="10"/>
  <c r="F72" i="3"/>
  <c r="F72" i="5"/>
  <c r="F71" i="4"/>
  <c r="D71" i="3"/>
  <c r="B68" i="4"/>
  <c r="E81" i="5"/>
  <c r="E161" i="4"/>
  <c r="B160" i="5"/>
  <c r="C79" i="4"/>
  <c r="B76" i="3"/>
  <c r="E74" i="4"/>
  <c r="T198" i="3"/>
  <c r="R41" i="10"/>
  <c r="L41"/>
  <c r="V39"/>
  <c r="J38"/>
  <c r="N37"/>
  <c r="L36"/>
  <c r="G196" i="4"/>
  <c r="R28" i="10"/>
  <c r="X21"/>
  <c r="T21"/>
  <c r="R20"/>
  <c r="J18"/>
  <c r="N191" i="4"/>
  <c r="J17" i="10"/>
  <c r="L16"/>
  <c r="H15"/>
  <c r="L14"/>
  <c r="X13"/>
  <c r="J190" i="4"/>
  <c r="X198" i="5"/>
  <c r="P198"/>
  <c r="C190"/>
  <c r="C73" i="4"/>
  <c r="B72" i="3"/>
  <c r="E70" i="4"/>
  <c r="C70" i="5"/>
  <c r="L25" i="10"/>
  <c r="F106" i="5"/>
  <c r="H168"/>
  <c r="M197"/>
  <c r="U108" i="3"/>
  <c r="U104"/>
  <c r="R43" i="10"/>
  <c r="E106" i="3"/>
  <c r="I48" i="10"/>
  <c r="I174" s="1"/>
  <c r="N99" i="3"/>
  <c r="N160"/>
  <c r="N164"/>
  <c r="Q159"/>
  <c r="Q195"/>
  <c r="Q196"/>
  <c r="N152"/>
  <c r="N92"/>
  <c r="T83"/>
  <c r="P83"/>
  <c r="P144"/>
  <c r="L141"/>
  <c r="H80"/>
  <c r="T78"/>
  <c r="V77"/>
  <c r="V138"/>
  <c r="N138"/>
  <c r="N77"/>
  <c r="R137"/>
  <c r="P74"/>
  <c r="P135"/>
  <c r="H72"/>
  <c r="V71"/>
  <c r="R68"/>
  <c r="N102" i="4"/>
  <c r="T101"/>
  <c r="R196"/>
  <c r="R40" i="10"/>
  <c r="N22"/>
  <c r="H136" i="4"/>
  <c r="H190"/>
  <c r="P73"/>
  <c r="T11" i="10"/>
  <c r="T72" i="4"/>
  <c r="R102" i="5"/>
  <c r="R163"/>
  <c r="L196"/>
  <c r="L101"/>
  <c r="L162"/>
  <c r="N100"/>
  <c r="N161"/>
  <c r="V99"/>
  <c r="V160"/>
  <c r="X159"/>
  <c r="X98"/>
  <c r="T98"/>
  <c r="L159"/>
  <c r="L98"/>
  <c r="L97"/>
  <c r="L158"/>
  <c r="N94"/>
  <c r="R150"/>
  <c r="R89"/>
  <c r="V148"/>
  <c r="V87"/>
  <c r="H147"/>
  <c r="H86"/>
  <c r="V146"/>
  <c r="V85"/>
  <c r="J146"/>
  <c r="J85"/>
  <c r="K142"/>
  <c r="G81"/>
  <c r="J140"/>
  <c r="J79"/>
  <c r="F102"/>
  <c r="F163"/>
  <c r="B40" i="10"/>
  <c r="B166" i="3"/>
  <c r="E196" i="4"/>
  <c r="E162"/>
  <c r="F101" i="3"/>
  <c r="F162"/>
  <c r="F101" i="5"/>
  <c r="F196"/>
  <c r="D159" i="3"/>
  <c r="D196"/>
  <c r="C195"/>
  <c r="D158"/>
  <c r="D36" i="10"/>
  <c r="E34"/>
  <c r="C94" i="3"/>
  <c r="C33" i="10"/>
  <c r="F155" i="4"/>
  <c r="B92"/>
  <c r="E93" i="5"/>
  <c r="E157"/>
  <c r="F30" i="10"/>
  <c r="E91" i="3"/>
  <c r="E195"/>
  <c r="F194"/>
  <c r="E89" i="4"/>
  <c r="D149"/>
  <c r="B148" i="3"/>
  <c r="B26" i="10"/>
  <c r="C87" i="3"/>
  <c r="C88"/>
  <c r="C85" i="5"/>
  <c r="C86"/>
  <c r="J193" i="3"/>
  <c r="L192"/>
  <c r="T190"/>
  <c r="K35" i="10"/>
  <c r="O31"/>
  <c r="L24"/>
  <c r="R21"/>
  <c r="L21"/>
  <c r="R191" i="4"/>
  <c r="P16" i="10"/>
  <c r="L192" i="5"/>
  <c r="D197"/>
  <c r="E196"/>
  <c r="E193"/>
  <c r="C196"/>
  <c r="X161" i="3"/>
  <c r="X165"/>
  <c r="R195"/>
  <c r="K194"/>
  <c r="J194"/>
  <c r="J151"/>
  <c r="J84"/>
  <c r="J145"/>
  <c r="R83"/>
  <c r="R144"/>
  <c r="V80"/>
  <c r="R140"/>
  <c r="T76"/>
  <c r="V72"/>
  <c r="V133"/>
  <c r="J72"/>
  <c r="J133"/>
  <c r="L69"/>
  <c r="V67"/>
  <c r="J67"/>
  <c r="V166" i="4"/>
  <c r="V197"/>
  <c r="H98"/>
  <c r="I157"/>
  <c r="I161"/>
  <c r="Q195"/>
  <c r="Q93"/>
  <c r="Q92"/>
  <c r="U29" i="10"/>
  <c r="U151" i="4"/>
  <c r="H91"/>
  <c r="I193"/>
  <c r="I28" i="10"/>
  <c r="P26"/>
  <c r="N88" i="4"/>
  <c r="N87"/>
  <c r="G148"/>
  <c r="G87"/>
  <c r="U147"/>
  <c r="U25" i="10"/>
  <c r="X85" i="4"/>
  <c r="P81"/>
  <c r="P142"/>
  <c r="N76"/>
  <c r="L135"/>
  <c r="L190"/>
  <c r="L13" i="10"/>
  <c r="N132" i="4"/>
  <c r="N71"/>
  <c r="T196"/>
  <c r="N68"/>
  <c r="H163" i="5"/>
  <c r="H102"/>
  <c r="J162"/>
  <c r="J196"/>
  <c r="J165"/>
  <c r="J161"/>
  <c r="X99"/>
  <c r="X160"/>
  <c r="P99"/>
  <c r="P160"/>
  <c r="H99"/>
  <c r="H160"/>
  <c r="V152"/>
  <c r="V91"/>
  <c r="J90"/>
  <c r="J151"/>
  <c r="L193"/>
  <c r="L150"/>
  <c r="L147"/>
  <c r="L86"/>
  <c r="V144"/>
  <c r="V83"/>
  <c r="U192"/>
  <c r="O193"/>
  <c r="W81"/>
  <c r="W146"/>
  <c r="W142"/>
  <c r="W141"/>
  <c r="W80"/>
  <c r="G79"/>
  <c r="O191"/>
  <c r="O80"/>
  <c r="J137"/>
  <c r="J77"/>
  <c r="X136"/>
  <c r="X190"/>
  <c r="G75"/>
  <c r="G140"/>
  <c r="W135"/>
  <c r="G135"/>
  <c r="G190"/>
  <c r="R73"/>
  <c r="R133"/>
  <c r="J72"/>
  <c r="J73"/>
  <c r="J133"/>
  <c r="N71"/>
  <c r="N136"/>
  <c r="T193"/>
  <c r="T70"/>
  <c r="T195"/>
  <c r="Q67"/>
  <c r="O67"/>
  <c r="M132"/>
  <c r="I132"/>
  <c r="S196" i="3"/>
  <c r="R194"/>
  <c r="X192"/>
  <c r="T41" i="10"/>
  <c r="H31"/>
  <c r="H25"/>
  <c r="H192" i="4"/>
  <c r="N12" i="10"/>
  <c r="V11"/>
  <c r="V6"/>
  <c r="N192" i="5"/>
  <c r="I190"/>
  <c r="X189"/>
  <c r="R189"/>
  <c r="L189"/>
  <c r="L198" i="4"/>
  <c r="T198"/>
  <c r="L198" i="3"/>
  <c r="T10" i="10"/>
  <c r="L154" i="5"/>
  <c r="N139" i="4"/>
  <c r="V141" i="3"/>
  <c r="X148" i="4"/>
  <c r="J137"/>
  <c r="G70" i="5"/>
  <c r="V193" i="4"/>
  <c r="H17" i="10"/>
  <c r="R143" i="4"/>
  <c r="H141" i="3"/>
  <c r="K74" i="5"/>
  <c r="I140"/>
  <c r="R75"/>
  <c r="J81"/>
  <c r="S147"/>
  <c r="R145"/>
  <c r="N148" i="4"/>
  <c r="S35" i="10"/>
  <c r="U96" i="4"/>
  <c r="H159"/>
  <c r="X160"/>
  <c r="J13" i="10"/>
  <c r="P13"/>
  <c r="H14"/>
  <c r="V75" i="3"/>
  <c r="P15" i="10"/>
  <c r="H18"/>
  <c r="J90" i="3"/>
  <c r="X30" i="10"/>
  <c r="X102" i="4"/>
  <c r="R29" i="10"/>
  <c r="G136" i="5"/>
  <c r="S78"/>
  <c r="O147"/>
  <c r="R147"/>
  <c r="R140"/>
  <c r="J143" i="3"/>
  <c r="P92" i="5"/>
  <c r="J69" i="3"/>
  <c r="W155"/>
  <c r="X70" i="4"/>
  <c r="L136" i="3"/>
  <c r="V136"/>
  <c r="J141"/>
  <c r="I156"/>
  <c r="J102" i="5"/>
  <c r="N155"/>
  <c r="M68"/>
  <c r="M69"/>
  <c r="H144" i="4"/>
  <c r="H133" i="3"/>
  <c r="N15" i="10"/>
  <c r="H21"/>
  <c r="N24"/>
  <c r="K26"/>
  <c r="G157" i="3"/>
  <c r="G142" i="5"/>
  <c r="U83"/>
  <c r="L83"/>
  <c r="X11" i="10"/>
  <c r="H135" i="4"/>
  <c r="P32" i="10"/>
  <c r="N97" i="3"/>
  <c r="P98"/>
  <c r="X41" i="10"/>
  <c r="S73" i="5"/>
  <c r="I139"/>
  <c r="X85"/>
  <c r="T192" i="4"/>
  <c r="X69" i="3"/>
  <c r="L163" i="5"/>
  <c r="O27" i="10"/>
  <c r="L195" i="5"/>
  <c r="P190" i="4"/>
  <c r="V133"/>
  <c r="T9" i="10"/>
  <c r="L70" i="5"/>
  <c r="P152"/>
  <c r="V143"/>
  <c r="M153" i="4"/>
  <c r="P189" i="3"/>
  <c r="T70"/>
  <c r="J86" i="5"/>
  <c r="N131" i="4"/>
  <c r="G189" i="5"/>
  <c r="S145"/>
  <c r="V170" i="4"/>
  <c r="P170" i="3"/>
  <c r="R136" i="5"/>
  <c r="J92"/>
  <c r="P69" i="4"/>
  <c r="R189"/>
  <c r="L193" i="3"/>
  <c r="P159"/>
  <c r="K82" i="5"/>
  <c r="K88" i="4"/>
  <c r="W87"/>
  <c r="R87" i="5"/>
  <c r="H159"/>
  <c r="E68"/>
  <c r="E69"/>
  <c r="M107" i="4"/>
  <c r="M168"/>
  <c r="V43" i="10"/>
  <c r="V165" i="4"/>
  <c r="C109" i="3"/>
  <c r="C170"/>
  <c r="L153"/>
  <c r="L92"/>
  <c r="E191"/>
  <c r="F190" i="4"/>
  <c r="D190" i="3"/>
  <c r="B189" i="5"/>
  <c r="B189" i="4"/>
  <c r="R106"/>
  <c r="T103"/>
  <c r="L103"/>
  <c r="H164"/>
  <c r="H167" i="5"/>
  <c r="N164"/>
  <c r="F164" i="4"/>
  <c r="N169"/>
  <c r="H165"/>
  <c r="C104" i="3"/>
  <c r="C169" i="5"/>
  <c r="C173" i="11"/>
  <c r="S109" i="5"/>
  <c r="C102"/>
  <c r="F191"/>
  <c r="C78" i="4"/>
  <c r="D80" i="5"/>
  <c r="B191"/>
  <c r="C190" i="3"/>
  <c r="D77" i="4"/>
  <c r="F191" i="3"/>
  <c r="B70" i="4"/>
  <c r="E73"/>
  <c r="D11" i="10"/>
  <c r="C8"/>
  <c r="P145" i="5"/>
  <c r="N144"/>
  <c r="L144"/>
  <c r="W83"/>
  <c r="I146"/>
  <c r="G146"/>
  <c r="L80"/>
  <c r="V80"/>
  <c r="R80"/>
  <c r="T78"/>
  <c r="P143"/>
  <c r="J78"/>
  <c r="H139"/>
  <c r="X141"/>
  <c r="V137"/>
  <c r="R190"/>
  <c r="R137"/>
  <c r="L133"/>
  <c r="X72"/>
  <c r="V132"/>
  <c r="R132"/>
  <c r="P132"/>
  <c r="J132"/>
  <c r="H71"/>
  <c r="P135"/>
  <c r="N70"/>
  <c r="M70"/>
  <c r="O131"/>
  <c r="H67"/>
  <c r="B38" i="10"/>
  <c r="F195" i="4"/>
  <c r="B155" i="5"/>
  <c r="F33" i="10"/>
  <c r="F87" i="4"/>
  <c r="F23" i="10"/>
  <c r="B9"/>
  <c r="B69" i="5"/>
  <c r="E69" i="4"/>
  <c r="C69" i="5"/>
  <c r="B7" i="10"/>
  <c r="D7"/>
  <c r="E6"/>
  <c r="R104" i="3"/>
  <c r="H104"/>
  <c r="D103" i="4"/>
  <c r="M108" i="5"/>
  <c r="P43" i="10"/>
  <c r="D108" i="5"/>
  <c r="J5" i="10"/>
  <c r="V192" i="5"/>
  <c r="K190"/>
  <c r="U189"/>
  <c r="D162" i="3"/>
  <c r="B89" i="4"/>
  <c r="F89" i="3"/>
  <c r="C84"/>
  <c r="B80" i="5"/>
  <c r="F80" i="4"/>
  <c r="C78" i="5"/>
  <c r="D78" i="3"/>
  <c r="E77" i="5"/>
  <c r="D76"/>
  <c r="C74"/>
  <c r="B70" i="3"/>
  <c r="D70" i="5"/>
  <c r="B68"/>
  <c r="F67" i="3"/>
  <c r="F132" i="5"/>
  <c r="T45" i="10"/>
  <c r="L157" i="4"/>
  <c r="J107" i="5"/>
  <c r="O104" i="4"/>
  <c r="N108"/>
  <c r="W170" i="5"/>
  <c r="Q170"/>
  <c r="O109"/>
  <c r="I170"/>
  <c r="G109"/>
  <c r="U109" i="3"/>
  <c r="M109"/>
  <c r="W110" i="5"/>
  <c r="S110"/>
  <c r="O110"/>
  <c r="K110"/>
  <c r="X105" i="3"/>
  <c r="X170"/>
  <c r="X166"/>
  <c r="V105"/>
  <c r="V170"/>
  <c r="T105"/>
  <c r="T197"/>
  <c r="R197"/>
  <c r="R105"/>
  <c r="R106"/>
  <c r="R170"/>
  <c r="P166"/>
  <c r="P105"/>
  <c r="N170"/>
  <c r="N166"/>
  <c r="L166"/>
  <c r="L170"/>
  <c r="L105"/>
  <c r="L197"/>
  <c r="L106"/>
  <c r="J105"/>
  <c r="J197"/>
  <c r="J170"/>
  <c r="H197"/>
  <c r="H105"/>
  <c r="H170"/>
  <c r="X102"/>
  <c r="X163"/>
  <c r="V163"/>
  <c r="T102"/>
  <c r="R102"/>
  <c r="R163"/>
  <c r="R167"/>
  <c r="P102"/>
  <c r="N102"/>
  <c r="N163"/>
  <c r="L102"/>
  <c r="L163"/>
  <c r="J102"/>
  <c r="J163"/>
  <c r="J167"/>
  <c r="H102"/>
  <c r="H163"/>
  <c r="X196"/>
  <c r="X101"/>
  <c r="V196"/>
  <c r="V162"/>
  <c r="V101"/>
  <c r="T101"/>
  <c r="R162"/>
  <c r="R196"/>
  <c r="R101"/>
  <c r="P101"/>
  <c r="P196"/>
  <c r="P162"/>
  <c r="N196"/>
  <c r="N101"/>
  <c r="N162"/>
  <c r="L101"/>
  <c r="L196"/>
  <c r="J196"/>
  <c r="J101"/>
  <c r="J162"/>
  <c r="H196"/>
  <c r="H101"/>
  <c r="H162"/>
  <c r="X100"/>
  <c r="V161"/>
  <c r="V100"/>
  <c r="R100"/>
  <c r="R165"/>
  <c r="R161"/>
  <c r="P100"/>
  <c r="P165"/>
  <c r="N161"/>
  <c r="N165"/>
  <c r="N100"/>
  <c r="L100"/>
  <c r="L161"/>
  <c r="L165"/>
  <c r="J161"/>
  <c r="J165"/>
  <c r="J100"/>
  <c r="H165"/>
  <c r="H100"/>
  <c r="H161"/>
  <c r="X160"/>
  <c r="V160"/>
  <c r="V99"/>
  <c r="T99"/>
  <c r="R160"/>
  <c r="R99"/>
  <c r="P160"/>
  <c r="P99"/>
  <c r="L99"/>
  <c r="L160"/>
  <c r="J160"/>
  <c r="H160"/>
  <c r="H99"/>
  <c r="H164"/>
  <c r="X98"/>
  <c r="V98"/>
  <c r="V159"/>
  <c r="R98"/>
  <c r="R159"/>
  <c r="N159"/>
  <c r="N98"/>
  <c r="L98"/>
  <c r="J159"/>
  <c r="J98"/>
  <c r="H98"/>
  <c r="H159"/>
  <c r="X158"/>
  <c r="X97"/>
  <c r="X195"/>
  <c r="V158"/>
  <c r="V97"/>
  <c r="T97"/>
  <c r="R158"/>
  <c r="R97"/>
  <c r="P97"/>
  <c r="P158"/>
  <c r="N158"/>
  <c r="L158"/>
  <c r="L97"/>
  <c r="L195"/>
  <c r="J97"/>
  <c r="J158"/>
  <c r="J195"/>
  <c r="H97"/>
  <c r="H158"/>
  <c r="H195"/>
  <c r="W161"/>
  <c r="W157"/>
  <c r="W96"/>
  <c r="W97"/>
  <c r="U157"/>
  <c r="U161"/>
  <c r="U96"/>
  <c r="S97"/>
  <c r="S157"/>
  <c r="S161"/>
  <c r="S96"/>
  <c r="Q157"/>
  <c r="Q96"/>
  <c r="Q97"/>
  <c r="Q161"/>
  <c r="O97"/>
  <c r="O161"/>
  <c r="O96"/>
  <c r="M157"/>
  <c r="M161"/>
  <c r="M97"/>
  <c r="M96"/>
  <c r="K161"/>
  <c r="K96"/>
  <c r="K97"/>
  <c r="K157"/>
  <c r="I97"/>
  <c r="I157"/>
  <c r="I161"/>
  <c r="G161"/>
  <c r="G96"/>
  <c r="W156"/>
  <c r="W160"/>
  <c r="W95"/>
  <c r="U156"/>
  <c r="U95"/>
  <c r="U160"/>
  <c r="S160"/>
  <c r="S95"/>
  <c r="Q160"/>
  <c r="Q95"/>
  <c r="O95"/>
  <c r="O156"/>
  <c r="O160"/>
  <c r="M160"/>
  <c r="M95"/>
  <c r="M156"/>
  <c r="K160"/>
  <c r="K95"/>
  <c r="K156"/>
  <c r="I160"/>
  <c r="G156"/>
  <c r="G95"/>
  <c r="G160"/>
  <c r="W94"/>
  <c r="W159"/>
  <c r="U94"/>
  <c r="U155"/>
  <c r="U196"/>
  <c r="U195"/>
  <c r="U159"/>
  <c r="S159"/>
  <c r="S155"/>
  <c r="S195"/>
  <c r="S94"/>
  <c r="Q155"/>
  <c r="Q94"/>
  <c r="O159"/>
  <c r="O195"/>
  <c r="O196"/>
  <c r="O155"/>
  <c r="M155"/>
  <c r="M94"/>
  <c r="M196"/>
  <c r="M159"/>
  <c r="M195"/>
  <c r="K33" i="10"/>
  <c r="K159" i="3"/>
  <c r="K196"/>
  <c r="K155"/>
  <c r="K195"/>
  <c r="I94"/>
  <c r="I159"/>
  <c r="I196"/>
  <c r="I33" i="10"/>
  <c r="I195" i="3"/>
  <c r="G94"/>
  <c r="G33" i="10"/>
  <c r="G196" i="3"/>
  <c r="G155"/>
  <c r="G159"/>
  <c r="G195"/>
  <c r="W158"/>
  <c r="W32" i="10"/>
  <c r="U32"/>
  <c r="U158" i="3"/>
  <c r="U194"/>
  <c r="U93"/>
  <c r="U154"/>
  <c r="S93"/>
  <c r="S154"/>
  <c r="S194"/>
  <c r="S158"/>
  <c r="Q158"/>
  <c r="Q93"/>
  <c r="Q194"/>
  <c r="Q154"/>
  <c r="O158"/>
  <c r="O194"/>
  <c r="O93"/>
  <c r="O32" i="10"/>
  <c r="O154" i="3"/>
  <c r="M32" i="10"/>
  <c r="M158" i="3"/>
  <c r="M93"/>
  <c r="M194"/>
  <c r="M154"/>
  <c r="K154"/>
  <c r="K93"/>
  <c r="K158"/>
  <c r="I158"/>
  <c r="I93"/>
  <c r="I194"/>
  <c r="I154"/>
  <c r="G158"/>
  <c r="G194"/>
  <c r="G93"/>
  <c r="G154"/>
  <c r="W92"/>
  <c r="W153"/>
  <c r="U153"/>
  <c r="U92"/>
  <c r="S92"/>
  <c r="S153"/>
  <c r="Q153"/>
  <c r="Q92"/>
  <c r="O92"/>
  <c r="O153"/>
  <c r="M153"/>
  <c r="M92"/>
  <c r="J92"/>
  <c r="J93"/>
  <c r="H157"/>
  <c r="H153"/>
  <c r="H92"/>
  <c r="H93"/>
  <c r="X92"/>
  <c r="X156"/>
  <c r="X152"/>
  <c r="X91"/>
  <c r="V156"/>
  <c r="V91"/>
  <c r="V92"/>
  <c r="V152"/>
  <c r="T91"/>
  <c r="R152"/>
  <c r="R156"/>
  <c r="R91"/>
  <c r="R92"/>
  <c r="P92"/>
  <c r="P152"/>
  <c r="P91"/>
  <c r="N156"/>
  <c r="N91"/>
  <c r="L30" i="10"/>
  <c r="L91" i="3"/>
  <c r="L152"/>
  <c r="J152"/>
  <c r="J156"/>
  <c r="J91"/>
  <c r="H91"/>
  <c r="H30" i="10"/>
  <c r="H152" i="3"/>
  <c r="H156"/>
  <c r="X194"/>
  <c r="X155"/>
  <c r="X29" i="10"/>
  <c r="X151" i="3"/>
  <c r="V29" i="10"/>
  <c r="V90" i="3"/>
  <c r="V194"/>
  <c r="T29" i="10"/>
  <c r="T90" i="3"/>
  <c r="R90"/>
  <c r="R151"/>
  <c r="R155"/>
  <c r="P29" i="10"/>
  <c r="P194" i="3"/>
  <c r="P151"/>
  <c r="P90"/>
  <c r="P155"/>
  <c r="N194"/>
  <c r="N29" i="10"/>
  <c r="N151" i="3"/>
  <c r="N90"/>
  <c r="L90"/>
  <c r="L194"/>
  <c r="L155"/>
  <c r="J155"/>
  <c r="H90"/>
  <c r="H155"/>
  <c r="H194"/>
  <c r="X193"/>
  <c r="X150"/>
  <c r="X89"/>
  <c r="V89"/>
  <c r="V150"/>
  <c r="V154"/>
  <c r="V193"/>
  <c r="T89"/>
  <c r="R154"/>
  <c r="R150"/>
  <c r="R193"/>
  <c r="R89"/>
  <c r="P89"/>
  <c r="P193"/>
  <c r="P154"/>
  <c r="N154"/>
  <c r="N89"/>
  <c r="N193"/>
  <c r="K90"/>
  <c r="K89"/>
  <c r="K150"/>
  <c r="K193"/>
  <c r="I89"/>
  <c r="I90"/>
  <c r="I150"/>
  <c r="G90"/>
  <c r="G193"/>
  <c r="G89"/>
  <c r="W88"/>
  <c r="W149"/>
  <c r="U149"/>
  <c r="U88"/>
  <c r="S149"/>
  <c r="S89"/>
  <c r="Q149"/>
  <c r="Q88"/>
  <c r="O88"/>
  <c r="O149"/>
  <c r="O89"/>
  <c r="M88"/>
  <c r="J89"/>
  <c r="J88"/>
  <c r="H89"/>
  <c r="H88"/>
  <c r="H149"/>
  <c r="X87"/>
  <c r="X88"/>
  <c r="V88"/>
  <c r="V87"/>
  <c r="T88"/>
  <c r="T87"/>
  <c r="R148"/>
  <c r="R88"/>
  <c r="R87"/>
  <c r="P148"/>
  <c r="P87"/>
  <c r="P88"/>
  <c r="N88"/>
  <c r="N148"/>
  <c r="N87"/>
  <c r="K87"/>
  <c r="K152"/>
  <c r="K148"/>
  <c r="K88"/>
  <c r="I88"/>
  <c r="I148"/>
  <c r="I152"/>
  <c r="I87"/>
  <c r="G152"/>
  <c r="G148"/>
  <c r="G88"/>
  <c r="G87"/>
  <c r="W151"/>
  <c r="W147"/>
  <c r="W86"/>
  <c r="U87"/>
  <c r="U193"/>
  <c r="U147"/>
  <c r="U151"/>
  <c r="S87"/>
  <c r="S151"/>
  <c r="S86"/>
  <c r="S193"/>
  <c r="Q147"/>
  <c r="Q193"/>
  <c r="Q151"/>
  <c r="Q86"/>
  <c r="Q87"/>
  <c r="O87"/>
  <c r="O86"/>
  <c r="O147"/>
  <c r="O151"/>
  <c r="O193"/>
  <c r="M193"/>
  <c r="M87"/>
  <c r="M147"/>
  <c r="M86"/>
  <c r="J147"/>
  <c r="J87"/>
  <c r="J86"/>
  <c r="H147"/>
  <c r="H193"/>
  <c r="H86"/>
  <c r="H87"/>
  <c r="X146"/>
  <c r="X85"/>
  <c r="X86"/>
  <c r="V146"/>
  <c r="T86"/>
  <c r="T85"/>
  <c r="R85"/>
  <c r="R146"/>
  <c r="R86"/>
  <c r="P146"/>
  <c r="P86"/>
  <c r="P85"/>
  <c r="N86"/>
  <c r="N85"/>
  <c r="N146"/>
  <c r="L146"/>
  <c r="L85"/>
  <c r="L150"/>
  <c r="J146"/>
  <c r="J150"/>
  <c r="J85"/>
  <c r="H146"/>
  <c r="H150"/>
  <c r="H85"/>
  <c r="X145"/>
  <c r="X84"/>
  <c r="V145"/>
  <c r="V149"/>
  <c r="V84"/>
  <c r="T84"/>
  <c r="R149"/>
  <c r="R145"/>
  <c r="R84"/>
  <c r="P84"/>
  <c r="P145"/>
  <c r="P149"/>
  <c r="N149"/>
  <c r="N84"/>
  <c r="L84"/>
  <c r="L145"/>
  <c r="H84"/>
  <c r="H145"/>
  <c r="X83"/>
  <c r="X144"/>
  <c r="V144"/>
  <c r="V83"/>
  <c r="N83"/>
  <c r="N144"/>
  <c r="L144"/>
  <c r="J83"/>
  <c r="J144"/>
  <c r="H83"/>
  <c r="H148"/>
  <c r="X82"/>
  <c r="X147"/>
  <c r="X143"/>
  <c r="V192"/>
  <c r="V147"/>
  <c r="V82"/>
  <c r="V143"/>
  <c r="T82"/>
  <c r="R143"/>
  <c r="R82"/>
  <c r="R192"/>
  <c r="P82"/>
  <c r="P143"/>
  <c r="P192"/>
  <c r="P147"/>
  <c r="N143"/>
  <c r="N147"/>
  <c r="N192"/>
  <c r="N82"/>
  <c r="L143"/>
  <c r="L82"/>
  <c r="J192"/>
  <c r="J82"/>
  <c r="H82"/>
  <c r="H192"/>
  <c r="H143"/>
  <c r="X81"/>
  <c r="V81"/>
  <c r="T81"/>
  <c r="R142"/>
  <c r="P81"/>
  <c r="N81"/>
  <c r="N142"/>
  <c r="L81"/>
  <c r="L142"/>
  <c r="J81"/>
  <c r="J142"/>
  <c r="H81"/>
  <c r="X141"/>
  <c r="T80"/>
  <c r="R80"/>
  <c r="R141"/>
  <c r="P141"/>
  <c r="P80"/>
  <c r="N80"/>
  <c r="N141"/>
  <c r="X79"/>
  <c r="P140"/>
  <c r="P79"/>
  <c r="N140"/>
  <c r="N79"/>
  <c r="L79"/>
  <c r="J140"/>
  <c r="J79"/>
  <c r="H79"/>
  <c r="X78"/>
  <c r="X191"/>
  <c r="X139"/>
  <c r="V191"/>
  <c r="R78"/>
  <c r="R191"/>
  <c r="R139"/>
  <c r="P191"/>
  <c r="P139"/>
  <c r="P78"/>
  <c r="N191"/>
  <c r="N78"/>
  <c r="L78"/>
  <c r="L139"/>
  <c r="L191"/>
  <c r="J191"/>
  <c r="J78"/>
  <c r="J139"/>
  <c r="H78"/>
  <c r="H191"/>
  <c r="H139"/>
  <c r="X138"/>
  <c r="X77"/>
  <c r="T77"/>
  <c r="R138"/>
  <c r="R77"/>
  <c r="P138"/>
  <c r="P77"/>
  <c r="G34" i="10"/>
  <c r="U97" i="3"/>
  <c r="T100"/>
  <c r="X162"/>
  <c r="H166"/>
  <c r="Q31" i="10"/>
  <c r="T98" i="3"/>
  <c r="W87"/>
  <c r="H24" i="10"/>
  <c r="M89" i="3"/>
  <c r="Q33" i="10"/>
  <c r="L77" i="3"/>
  <c r="L138"/>
  <c r="J77"/>
  <c r="J138"/>
  <c r="H138"/>
  <c r="H77"/>
  <c r="X137"/>
  <c r="V137"/>
  <c r="P137"/>
  <c r="P76"/>
  <c r="N137"/>
  <c r="N76"/>
  <c r="L76"/>
  <c r="L137"/>
  <c r="J76"/>
  <c r="X75"/>
  <c r="X136"/>
  <c r="T75"/>
  <c r="R75"/>
  <c r="P75"/>
  <c r="N136"/>
  <c r="N75"/>
  <c r="J75"/>
  <c r="J136"/>
  <c r="H136"/>
  <c r="H75"/>
  <c r="X74"/>
  <c r="X190"/>
  <c r="X135"/>
  <c r="V135"/>
  <c r="V190"/>
  <c r="T74"/>
  <c r="R190"/>
  <c r="R135"/>
  <c r="P190"/>
  <c r="N190"/>
  <c r="N135"/>
  <c r="N74"/>
  <c r="L135"/>
  <c r="L190"/>
  <c r="J190"/>
  <c r="J74"/>
  <c r="H135"/>
  <c r="H190"/>
  <c r="X73"/>
  <c r="V134"/>
  <c r="V73"/>
  <c r="R73"/>
  <c r="R134"/>
  <c r="P134"/>
  <c r="P73"/>
  <c r="N134"/>
  <c r="N73"/>
  <c r="L73"/>
  <c r="L134"/>
  <c r="J134"/>
  <c r="H73"/>
  <c r="X72"/>
  <c r="X133"/>
  <c r="T72"/>
  <c r="R72"/>
  <c r="P133"/>
  <c r="P72"/>
  <c r="N133"/>
  <c r="N72"/>
  <c r="L72"/>
  <c r="X71"/>
  <c r="X132"/>
  <c r="T71"/>
  <c r="R71"/>
  <c r="R132"/>
  <c r="P71"/>
  <c r="P132"/>
  <c r="N71"/>
  <c r="L71"/>
  <c r="J132"/>
  <c r="J71"/>
  <c r="H71"/>
  <c r="H132"/>
  <c r="X70"/>
  <c r="X189"/>
  <c r="V131"/>
  <c r="V70"/>
  <c r="V189"/>
  <c r="T194"/>
  <c r="T191"/>
  <c r="T189"/>
  <c r="T196"/>
  <c r="T193"/>
  <c r="T195"/>
  <c r="R70"/>
  <c r="R189"/>
  <c r="P70"/>
  <c r="N70"/>
  <c r="N189"/>
  <c r="N131"/>
  <c r="L189"/>
  <c r="L131"/>
  <c r="J131"/>
  <c r="J70"/>
  <c r="H189"/>
  <c r="H70"/>
  <c r="V69"/>
  <c r="T69"/>
  <c r="R69"/>
  <c r="N69"/>
  <c r="X68"/>
  <c r="V68"/>
  <c r="T68"/>
  <c r="N68"/>
  <c r="L68"/>
  <c r="H68"/>
  <c r="R67"/>
  <c r="P67"/>
  <c r="N67"/>
  <c r="L67"/>
  <c r="H67"/>
  <c r="X105" i="4"/>
  <c r="X44" i="10"/>
  <c r="X197" i="4"/>
  <c r="X166"/>
  <c r="V44" i="10"/>
  <c r="V105" i="4"/>
  <c r="T44" i="10"/>
  <c r="T197" i="4"/>
  <c r="R44" i="10"/>
  <c r="R197" i="4"/>
  <c r="R166"/>
  <c r="P44" i="10"/>
  <c r="P105" i="4"/>
  <c r="P197"/>
  <c r="P166"/>
  <c r="N44" i="10"/>
  <c r="N166" i="4"/>
  <c r="N197"/>
  <c r="N105"/>
  <c r="L44" i="10"/>
  <c r="L166" i="4"/>
  <c r="L197"/>
  <c r="L105"/>
  <c r="J44" i="10"/>
  <c r="J197" i="4"/>
  <c r="J105"/>
  <c r="H105"/>
  <c r="H44" i="10"/>
  <c r="H197" i="4"/>
  <c r="V41" i="10"/>
  <c r="V102" i="4"/>
  <c r="T102"/>
  <c r="R102"/>
  <c r="P102"/>
  <c r="N163"/>
  <c r="N41" i="10"/>
  <c r="L102" i="4"/>
  <c r="L163"/>
  <c r="J163"/>
  <c r="H163"/>
  <c r="H102"/>
  <c r="H41" i="10"/>
  <c r="X162" i="4"/>
  <c r="X40" i="10"/>
  <c r="X101" i="4"/>
  <c r="X196"/>
  <c r="V162"/>
  <c r="V101"/>
  <c r="V40" i="10"/>
  <c r="T40"/>
  <c r="R162" i="4"/>
  <c r="R101"/>
  <c r="P101"/>
  <c r="P162"/>
  <c r="P40" i="10"/>
  <c r="N162" i="4"/>
  <c r="N196"/>
  <c r="N40" i="10"/>
  <c r="L162" i="4"/>
  <c r="L101"/>
  <c r="L40" i="10"/>
  <c r="J162" i="4"/>
  <c r="J196"/>
  <c r="J101"/>
  <c r="H101"/>
  <c r="H196"/>
  <c r="H40" i="10"/>
  <c r="X165" i="4"/>
  <c r="X39" i="10"/>
  <c r="V161" i="4"/>
  <c r="T39" i="10"/>
  <c r="R161" i="4"/>
  <c r="R39" i="10"/>
  <c r="P161" i="4"/>
  <c r="P39" i="10"/>
  <c r="P100" i="4"/>
  <c r="L161"/>
  <c r="L39" i="10"/>
  <c r="L100" i="4"/>
  <c r="J100"/>
  <c r="J39" i="10"/>
  <c r="H161" i="4"/>
  <c r="H39" i="10"/>
  <c r="H100" i="4"/>
  <c r="V99"/>
  <c r="V160"/>
  <c r="T99"/>
  <c r="T38" i="10"/>
  <c r="R99" i="4"/>
  <c r="R38" i="10"/>
  <c r="P38"/>
  <c r="P99" i="4"/>
  <c r="N99"/>
  <c r="N38" i="10"/>
  <c r="N160" i="4"/>
  <c r="L99"/>
  <c r="J160"/>
  <c r="J99"/>
  <c r="H160"/>
  <c r="H99"/>
  <c r="H38" i="10"/>
  <c r="X98" i="4"/>
  <c r="X37" i="10"/>
  <c r="V37"/>
  <c r="V159" i="4"/>
  <c r="V98"/>
  <c r="T37" i="10"/>
  <c r="T98" i="4"/>
  <c r="R98"/>
  <c r="R159"/>
  <c r="R37" i="10"/>
  <c r="P159" i="4"/>
  <c r="P37" i="10"/>
  <c r="N98" i="4"/>
  <c r="N159"/>
  <c r="L37" i="10"/>
  <c r="L159" i="4"/>
  <c r="L98"/>
  <c r="J98"/>
  <c r="J159"/>
  <c r="J37" i="10"/>
  <c r="X158" i="4"/>
  <c r="X195"/>
  <c r="X97"/>
  <c r="X36" i="10"/>
  <c r="V97" i="4"/>
  <c r="V36" i="10"/>
  <c r="V195" i="4"/>
  <c r="T36" i="10"/>
  <c r="R158" i="4"/>
  <c r="R97"/>
  <c r="R195"/>
  <c r="R36" i="10"/>
  <c r="P36"/>
  <c r="P195" i="4"/>
  <c r="N97"/>
  <c r="N36" i="10"/>
  <c r="L195" i="4"/>
  <c r="L158"/>
  <c r="L97"/>
  <c r="J97"/>
  <c r="J158"/>
  <c r="J195"/>
  <c r="H36" i="10"/>
  <c r="H195" i="4"/>
  <c r="H158"/>
  <c r="G98"/>
  <c r="G162"/>
  <c r="G97"/>
  <c r="G195"/>
  <c r="G36" i="10"/>
  <c r="W161" i="4"/>
  <c r="W157"/>
  <c r="W96"/>
  <c r="W97"/>
  <c r="U157"/>
  <c r="U161"/>
  <c r="U35" i="10"/>
  <c r="S97" i="4"/>
  <c r="Q96"/>
  <c r="Q157"/>
  <c r="Q97"/>
  <c r="Q35" i="10"/>
  <c r="O35"/>
  <c r="O161" i="4"/>
  <c r="O97"/>
  <c r="O96"/>
  <c r="O157"/>
  <c r="M35" i="10"/>
  <c r="M96" i="4"/>
  <c r="M161"/>
  <c r="M97"/>
  <c r="K161"/>
  <c r="K157"/>
  <c r="K96"/>
  <c r="I96"/>
  <c r="I97"/>
  <c r="I35" i="10"/>
  <c r="G161" i="4"/>
  <c r="G35" i="10"/>
  <c r="G157" i="4"/>
  <c r="W160"/>
  <c r="W95"/>
  <c r="W156"/>
  <c r="W34" i="10"/>
  <c r="U34"/>
  <c r="U160" i="4"/>
  <c r="U156"/>
  <c r="S95"/>
  <c r="S34" i="10"/>
  <c r="Q34"/>
  <c r="Q95" i="4"/>
  <c r="Q160"/>
  <c r="Q156"/>
  <c r="O160"/>
  <c r="O95"/>
  <c r="M160"/>
  <c r="M95"/>
  <c r="M156"/>
  <c r="M34" i="10"/>
  <c r="K196" i="4"/>
  <c r="K95"/>
  <c r="K156"/>
  <c r="K34" i="10"/>
  <c r="K195" i="4"/>
  <c r="I156"/>
  <c r="I34" i="10"/>
  <c r="I95" i="4"/>
  <c r="I196"/>
  <c r="I160"/>
  <c r="I195"/>
  <c r="G156"/>
  <c r="G160"/>
  <c r="G95"/>
  <c r="W155"/>
  <c r="W159"/>
  <c r="W94"/>
  <c r="W33" i="10"/>
  <c r="U33"/>
  <c r="U195" i="4"/>
  <c r="U155"/>
  <c r="U94"/>
  <c r="S94"/>
  <c r="S196"/>
  <c r="S195"/>
  <c r="S33" i="10"/>
  <c r="Q196" i="4"/>
  <c r="Q159"/>
  <c r="Q94"/>
  <c r="Q155"/>
  <c r="O33" i="10"/>
  <c r="O94" i="4"/>
  <c r="O159"/>
  <c r="O196"/>
  <c r="O155"/>
  <c r="O195"/>
  <c r="M155"/>
  <c r="M195"/>
  <c r="M196"/>
  <c r="M33" i="10"/>
  <c r="M94" i="4"/>
  <c r="J155"/>
  <c r="J94"/>
  <c r="J95"/>
  <c r="J33" i="10"/>
  <c r="H33"/>
  <c r="H95" i="4"/>
  <c r="H155"/>
  <c r="X154"/>
  <c r="X94"/>
  <c r="X32" i="10"/>
  <c r="X93" i="4"/>
  <c r="V154"/>
  <c r="V32" i="10"/>
  <c r="V194" i="4"/>
  <c r="V94"/>
  <c r="T32" i="10"/>
  <c r="T94" i="4"/>
  <c r="R32" i="10"/>
  <c r="R154" i="4"/>
  <c r="R194"/>
  <c r="R93"/>
  <c r="R94"/>
  <c r="P94"/>
  <c r="P194"/>
  <c r="N154"/>
  <c r="N32" i="10"/>
  <c r="N93" i="4"/>
  <c r="N94"/>
  <c r="K94"/>
  <c r="K154"/>
  <c r="K158"/>
  <c r="K93"/>
  <c r="K194"/>
  <c r="K32" i="10"/>
  <c r="I154" i="4"/>
  <c r="I194"/>
  <c r="I93"/>
  <c r="I158"/>
  <c r="I32" i="10"/>
  <c r="G32"/>
  <c r="G194" i="4"/>
  <c r="G94"/>
  <c r="G154"/>
  <c r="G93"/>
  <c r="W153"/>
  <c r="W93"/>
  <c r="W31" i="10"/>
  <c r="U153" i="4"/>
  <c r="U31" i="10"/>
  <c r="U93" i="4"/>
  <c r="U92"/>
  <c r="S31" i="10"/>
  <c r="S93" i="4"/>
  <c r="Q153"/>
  <c r="O153"/>
  <c r="O92"/>
  <c r="O93"/>
  <c r="M31" i="10"/>
  <c r="M93" i="4"/>
  <c r="M92"/>
  <c r="J92"/>
  <c r="J157"/>
  <c r="J31" i="10"/>
  <c r="J153" i="4"/>
  <c r="H93"/>
  <c r="H157"/>
  <c r="X92"/>
  <c r="X152"/>
  <c r="X91"/>
  <c r="X156"/>
  <c r="V156"/>
  <c r="V30" i="10"/>
  <c r="T30"/>
  <c r="T92" i="4"/>
  <c r="T91"/>
  <c r="R152"/>
  <c r="R92"/>
  <c r="R156"/>
  <c r="R30" i="10"/>
  <c r="P91" i="4"/>
  <c r="P152"/>
  <c r="P156"/>
  <c r="P30" i="10"/>
  <c r="N152" i="4"/>
  <c r="N156"/>
  <c r="N92"/>
  <c r="N30" i="10"/>
  <c r="K30"/>
  <c r="K92" i="4"/>
  <c r="K152"/>
  <c r="I92"/>
  <c r="I30" i="10"/>
  <c r="I91" i="4"/>
  <c r="I152"/>
  <c r="G152"/>
  <c r="G30" i="10"/>
  <c r="G92" i="4"/>
  <c r="G91"/>
  <c r="W91"/>
  <c r="W90"/>
  <c r="U90"/>
  <c r="U194"/>
  <c r="U91"/>
  <c r="S194"/>
  <c r="S90"/>
  <c r="Q194"/>
  <c r="Q91"/>
  <c r="Q29" i="10"/>
  <c r="O151" i="4"/>
  <c r="O91"/>
  <c r="O90"/>
  <c r="O29" i="10"/>
  <c r="O194" i="4"/>
  <c r="M29" i="10"/>
  <c r="M90" i="4"/>
  <c r="M91"/>
  <c r="M194"/>
  <c r="J29" i="10"/>
  <c r="J91" i="4"/>
  <c r="J151"/>
  <c r="J90"/>
  <c r="J194"/>
  <c r="H151"/>
  <c r="H29" i="10"/>
  <c r="H194" i="4"/>
  <c r="H90"/>
  <c r="X90"/>
  <c r="X89"/>
  <c r="X193"/>
  <c r="X150"/>
  <c r="X28" i="10"/>
  <c r="V28"/>
  <c r="V150" i="4"/>
  <c r="V90"/>
  <c r="T89"/>
  <c r="T28" i="10"/>
  <c r="T90" i="4"/>
  <c r="R150"/>
  <c r="R193"/>
  <c r="R89"/>
  <c r="R90"/>
  <c r="P193"/>
  <c r="P150"/>
  <c r="P28" i="10"/>
  <c r="P89" i="4"/>
  <c r="P90"/>
  <c r="N28" i="10"/>
  <c r="N150" i="4"/>
  <c r="N89"/>
  <c r="K28" i="10"/>
  <c r="K150" i="4"/>
  <c r="K193"/>
  <c r="I89"/>
  <c r="I150"/>
  <c r="I90"/>
  <c r="G28" i="10"/>
  <c r="G90" i="4"/>
  <c r="G150"/>
  <c r="G193"/>
  <c r="G89"/>
  <c r="W27" i="10"/>
  <c r="W89" i="4"/>
  <c r="W88"/>
  <c r="U27" i="10"/>
  <c r="U149" i="4"/>
  <c r="U88"/>
  <c r="U89"/>
  <c r="S89"/>
  <c r="S27" i="10"/>
  <c r="Q89" i="4"/>
  <c r="Q27" i="10"/>
  <c r="Q88" i="4"/>
  <c r="Q149"/>
  <c r="O89"/>
  <c r="M27" i="10"/>
  <c r="M88" i="4"/>
  <c r="M149"/>
  <c r="M89"/>
  <c r="J27" i="10"/>
  <c r="J89" i="4"/>
  <c r="J88"/>
  <c r="H27" i="10"/>
  <c r="H149" i="4"/>
  <c r="H88"/>
  <c r="X88"/>
  <c r="X26" i="10"/>
  <c r="V148" i="4"/>
  <c r="V88"/>
  <c r="V87"/>
  <c r="V26" i="10"/>
  <c r="T26"/>
  <c r="T88" i="4"/>
  <c r="R26" i="10"/>
  <c r="R87" i="4"/>
  <c r="R148"/>
  <c r="R88"/>
  <c r="P88"/>
  <c r="P87"/>
  <c r="P148"/>
  <c r="N26" i="10"/>
  <c r="K87" i="4"/>
  <c r="K148"/>
  <c r="I87"/>
  <c r="I26" i="10"/>
  <c r="I88" i="4"/>
  <c r="G88"/>
  <c r="G26" i="10"/>
  <c r="W25"/>
  <c r="W147" i="4"/>
  <c r="U87"/>
  <c r="U86"/>
  <c r="U193"/>
  <c r="S25" i="10"/>
  <c r="S86" i="4"/>
  <c r="S193"/>
  <c r="S87"/>
  <c r="Q25" i="10"/>
  <c r="Q193" i="4"/>
  <c r="Q147"/>
  <c r="Q87"/>
  <c r="O87"/>
  <c r="O86"/>
  <c r="O25" i="10"/>
  <c r="O193" i="4"/>
  <c r="M25" i="10"/>
  <c r="M193" i="4"/>
  <c r="M86"/>
  <c r="M87"/>
  <c r="J147"/>
  <c r="J25" i="10"/>
  <c r="J87" i="4"/>
  <c r="J193"/>
  <c r="J86"/>
  <c r="H87"/>
  <c r="H147"/>
  <c r="H193"/>
  <c r="H86"/>
  <c r="X146"/>
  <c r="X86"/>
  <c r="X24" i="10"/>
  <c r="V85" i="4"/>
  <c r="V146"/>
  <c r="V86"/>
  <c r="T24" i="10"/>
  <c r="T86" i="4"/>
  <c r="R24" i="10"/>
  <c r="R85" i="4"/>
  <c r="R86"/>
  <c r="R146"/>
  <c r="P86"/>
  <c r="P24" i="10"/>
  <c r="P146" i="4"/>
  <c r="N146"/>
  <c r="N85"/>
  <c r="L146"/>
  <c r="L86"/>
  <c r="L85"/>
  <c r="L150"/>
  <c r="J146"/>
  <c r="J85"/>
  <c r="J150"/>
  <c r="J24" i="10"/>
  <c r="H85" i="4"/>
  <c r="H146"/>
  <c r="H150"/>
  <c r="X84"/>
  <c r="X149"/>
  <c r="X145"/>
  <c r="V84"/>
  <c r="V23" i="10"/>
  <c r="V145" i="4"/>
  <c r="V149"/>
  <c r="T84"/>
  <c r="T23" i="10"/>
  <c r="R84" i="4"/>
  <c r="R149"/>
  <c r="R23" i="10"/>
  <c r="P23"/>
  <c r="P145" i="4"/>
  <c r="P84"/>
  <c r="P149"/>
  <c r="N23" i="10"/>
  <c r="N145" i="4"/>
  <c r="N84"/>
  <c r="N149"/>
  <c r="L145"/>
  <c r="L23" i="10"/>
  <c r="L149" i="4"/>
  <c r="J145"/>
  <c r="J84"/>
  <c r="J23" i="10"/>
  <c r="H145" i="4"/>
  <c r="H23" i="10"/>
  <c r="X22"/>
  <c r="X83" i="4"/>
  <c r="V83"/>
  <c r="V144"/>
  <c r="V22" i="10"/>
  <c r="T22"/>
  <c r="R83" i="4"/>
  <c r="R22" i="10"/>
  <c r="P83" i="4"/>
  <c r="P22" i="10"/>
  <c r="N83" i="4"/>
  <c r="N144"/>
  <c r="L83"/>
  <c r="L144"/>
  <c r="L22" i="10"/>
  <c r="J22"/>
  <c r="J144" i="4"/>
  <c r="J148"/>
  <c r="H83"/>
  <c r="H22" i="10"/>
  <c r="X82" i="4"/>
  <c r="X147"/>
  <c r="X143"/>
  <c r="X192"/>
  <c r="V143"/>
  <c r="V21" i="10"/>
  <c r="V147" i="4"/>
  <c r="V82"/>
  <c r="T82"/>
  <c r="R82"/>
  <c r="R192"/>
  <c r="R147"/>
  <c r="P82"/>
  <c r="P143"/>
  <c r="P192"/>
  <c r="P21" i="10"/>
  <c r="N21"/>
  <c r="N143" i="4"/>
  <c r="N192"/>
  <c r="N147"/>
  <c r="N82"/>
  <c r="L82"/>
  <c r="L193"/>
  <c r="L192"/>
  <c r="L143"/>
  <c r="L147"/>
  <c r="J21" i="10"/>
  <c r="J82" i="4"/>
  <c r="J143"/>
  <c r="J192"/>
  <c r="H82"/>
  <c r="H143"/>
  <c r="X20" i="10"/>
  <c r="X81" i="4"/>
  <c r="V81"/>
  <c r="V142"/>
  <c r="V20" i="10"/>
  <c r="T81" i="4"/>
  <c r="R142"/>
  <c r="R81"/>
  <c r="N20" i="10"/>
  <c r="N81" i="4"/>
  <c r="N142"/>
  <c r="L20" i="10"/>
  <c r="L142" i="4"/>
  <c r="L81"/>
  <c r="J81"/>
  <c r="J20" i="10"/>
  <c r="H20"/>
  <c r="H81" i="4"/>
  <c r="H142"/>
  <c r="X80"/>
  <c r="X141"/>
  <c r="V80"/>
  <c r="V19" i="10"/>
  <c r="V141" i="4"/>
  <c r="T80"/>
  <c r="T19" i="10"/>
  <c r="R80" i="4"/>
  <c r="R141"/>
  <c r="R19" i="10"/>
  <c r="P141" i="4"/>
  <c r="P80"/>
  <c r="P19" i="10"/>
  <c r="N80" i="4"/>
  <c r="N141"/>
  <c r="N19" i="10"/>
  <c r="L80" i="4"/>
  <c r="L141"/>
  <c r="L19" i="10"/>
  <c r="J19"/>
  <c r="J141" i="4"/>
  <c r="J80"/>
  <c r="H19" i="10"/>
  <c r="H141" i="4"/>
  <c r="H80"/>
  <c r="X79"/>
  <c r="X18" i="10"/>
  <c r="V18"/>
  <c r="V79" i="4"/>
  <c r="T79"/>
  <c r="T18" i="10"/>
  <c r="R18"/>
  <c r="R79" i="4"/>
  <c r="R140"/>
  <c r="P18" i="10"/>
  <c r="P140" i="4"/>
  <c r="P79"/>
  <c r="N18" i="10"/>
  <c r="N79" i="4"/>
  <c r="L18" i="10"/>
  <c r="L140" i="4"/>
  <c r="J140"/>
  <c r="J79"/>
  <c r="H79"/>
  <c r="X191"/>
  <c r="X78"/>
  <c r="X139"/>
  <c r="V191"/>
  <c r="V139"/>
  <c r="V78"/>
  <c r="V17" i="10"/>
  <c r="R17"/>
  <c r="R78" i="4"/>
  <c r="R139"/>
  <c r="P191"/>
  <c r="P17" i="10"/>
  <c r="P139" i="4"/>
  <c r="P78"/>
  <c r="N78"/>
  <c r="N17" i="10"/>
  <c r="N139" s="1"/>
  <c r="L78" i="4"/>
  <c r="L191"/>
  <c r="L139"/>
  <c r="J191"/>
  <c r="J78"/>
  <c r="J139"/>
  <c r="H78"/>
  <c r="H191"/>
  <c r="X77"/>
  <c r="X138"/>
  <c r="X16" i="10"/>
  <c r="V16"/>
  <c r="V138" i="4"/>
  <c r="T77"/>
  <c r="T16" i="10"/>
  <c r="R77" i="4"/>
  <c r="R138"/>
  <c r="P77"/>
  <c r="N16" i="10"/>
  <c r="N77" i="4"/>
  <c r="L138"/>
  <c r="L77"/>
  <c r="J16" i="10"/>
  <c r="J77" i="4"/>
  <c r="J138"/>
  <c r="H77"/>
  <c r="H16" i="10"/>
  <c r="X15"/>
  <c r="X76" i="4"/>
  <c r="X137"/>
  <c r="V137"/>
  <c r="V15" i="10"/>
  <c r="T76" i="4"/>
  <c r="R76"/>
  <c r="R15" i="10"/>
  <c r="R137" i="4"/>
  <c r="P137"/>
  <c r="L137"/>
  <c r="H137"/>
  <c r="H76"/>
  <c r="X136"/>
  <c r="X14" i="10"/>
  <c r="V75" i="4"/>
  <c r="V136"/>
  <c r="V14" i="10"/>
  <c r="T14"/>
  <c r="T75" i="4"/>
  <c r="R14" i="10"/>
  <c r="P14"/>
  <c r="P75" i="4"/>
  <c r="N136"/>
  <c r="N75"/>
  <c r="L75"/>
  <c r="J14" i="10"/>
  <c r="J136" i="4"/>
  <c r="X74"/>
  <c r="X135"/>
  <c r="X190"/>
  <c r="V74"/>
  <c r="V190"/>
  <c r="T74"/>
  <c r="T13" i="10"/>
  <c r="R74" i="4"/>
  <c r="R190"/>
  <c r="P135"/>
  <c r="L74"/>
  <c r="J74"/>
  <c r="J135"/>
  <c r="H74"/>
  <c r="H13" i="10"/>
  <c r="X134" i="4"/>
  <c r="X12" i="10"/>
  <c r="X73" i="4"/>
  <c r="V73"/>
  <c r="V12" i="10"/>
  <c r="V134" i="4"/>
  <c r="T12" i="10"/>
  <c r="T73" i="4"/>
  <c r="R73"/>
  <c r="R12" i="10"/>
  <c r="P12"/>
  <c r="P134" i="4"/>
  <c r="N73"/>
  <c r="N134"/>
  <c r="L12" i="10"/>
  <c r="L73" i="4"/>
  <c r="L134"/>
  <c r="J73"/>
  <c r="J134"/>
  <c r="H12" i="10"/>
  <c r="H73" i="4"/>
  <c r="X133"/>
  <c r="V72"/>
  <c r="R11" i="10"/>
  <c r="R72" i="4"/>
  <c r="R133"/>
  <c r="P72"/>
  <c r="P11" i="10"/>
  <c r="N11"/>
  <c r="N133" i="4"/>
  <c r="N72"/>
  <c r="L11" i="10"/>
  <c r="L133" i="4"/>
  <c r="J11" i="10"/>
  <c r="J133" i="4"/>
  <c r="J72"/>
  <c r="H11" i="10"/>
  <c r="H133" i="4"/>
  <c r="H72"/>
  <c r="X10" i="10"/>
  <c r="X71" i="4"/>
  <c r="X132"/>
  <c r="V71"/>
  <c r="V132"/>
  <c r="T71"/>
  <c r="R10" i="10"/>
  <c r="R132" i="4"/>
  <c r="R71"/>
  <c r="P10" i="10"/>
  <c r="P71" i="4"/>
  <c r="N10" i="10"/>
  <c r="L10"/>
  <c r="L132" i="4"/>
  <c r="L71"/>
  <c r="J10" i="10"/>
  <c r="J71" i="4"/>
  <c r="J132"/>
  <c r="H10" i="10"/>
  <c r="H132" i="4"/>
  <c r="X9" i="10"/>
  <c r="X189" i="4"/>
  <c r="V9" i="10"/>
  <c r="V70" i="4"/>
  <c r="V189"/>
  <c r="V131"/>
  <c r="T195"/>
  <c r="T194"/>
  <c r="T70"/>
  <c r="T191"/>
  <c r="T193"/>
  <c r="T189"/>
  <c r="R70"/>
  <c r="R9" i="10"/>
  <c r="P70" i="4"/>
  <c r="P9" i="10"/>
  <c r="P131" i="4"/>
  <c r="P189"/>
  <c r="N9" i="10"/>
  <c r="N135" s="1"/>
  <c r="N189" i="4"/>
  <c r="L9" i="10"/>
  <c r="L70" i="4"/>
  <c r="L189"/>
  <c r="L131"/>
  <c r="J70"/>
  <c r="J189"/>
  <c r="J9" i="10"/>
  <c r="H9"/>
  <c r="H189" i="4"/>
  <c r="H131"/>
  <c r="H70"/>
  <c r="X8" i="10"/>
  <c r="X69" i="4"/>
  <c r="V8" i="10"/>
  <c r="V69" i="4"/>
  <c r="T8" i="10"/>
  <c r="T69" i="4"/>
  <c r="N8" i="10"/>
  <c r="N69" i="4"/>
  <c r="L8" i="10"/>
  <c r="L69" i="4"/>
  <c r="J8" i="10"/>
  <c r="J69" i="4"/>
  <c r="H8" i="10"/>
  <c r="X7"/>
  <c r="V7"/>
  <c r="T7"/>
  <c r="R68" i="4"/>
  <c r="R7" i="10"/>
  <c r="P7"/>
  <c r="P68" i="4"/>
  <c r="L7" i="10"/>
  <c r="L68" i="4"/>
  <c r="J7" i="10"/>
  <c r="J68" i="4"/>
  <c r="H7" i="10"/>
  <c r="H68" i="4"/>
  <c r="X67"/>
  <c r="X6" i="10"/>
  <c r="V67" i="4"/>
  <c r="T6" i="10"/>
  <c r="T67" i="4"/>
  <c r="R6" i="10"/>
  <c r="R67" i="4"/>
  <c r="P67"/>
  <c r="P6" i="10"/>
  <c r="N6"/>
  <c r="L67" i="4"/>
  <c r="L6" i="10"/>
  <c r="J6"/>
  <c r="J67" i="4"/>
  <c r="H6" i="10"/>
  <c r="H67" i="4"/>
  <c r="X5" i="10"/>
  <c r="V5"/>
  <c r="T5"/>
  <c r="R5"/>
  <c r="P5"/>
  <c r="N5"/>
  <c r="X197" i="5"/>
  <c r="X166"/>
  <c r="X170"/>
  <c r="X105"/>
  <c r="V105"/>
  <c r="V166"/>
  <c r="V197"/>
  <c r="T105"/>
  <c r="R105"/>
  <c r="R166"/>
  <c r="R170"/>
  <c r="R197"/>
  <c r="P197"/>
  <c r="P170"/>
  <c r="P166"/>
  <c r="N105"/>
  <c r="N197"/>
  <c r="L197"/>
  <c r="L105"/>
  <c r="J197"/>
  <c r="J105"/>
  <c r="J170"/>
  <c r="J166"/>
  <c r="H197"/>
  <c r="H166"/>
  <c r="H105"/>
  <c r="H170"/>
  <c r="X102"/>
  <c r="X163"/>
  <c r="V102"/>
  <c r="V163"/>
  <c r="P102"/>
  <c r="P163"/>
  <c r="N102"/>
  <c r="N163"/>
  <c r="X101"/>
  <c r="X196"/>
  <c r="V196"/>
  <c r="V101"/>
  <c r="V162"/>
  <c r="R196"/>
  <c r="R162"/>
  <c r="P196"/>
  <c r="P101"/>
  <c r="N101"/>
  <c r="N162"/>
  <c r="H196"/>
  <c r="H101"/>
  <c r="H162"/>
  <c r="X161"/>
  <c r="X165"/>
  <c r="V165"/>
  <c r="V100"/>
  <c r="V161"/>
  <c r="T100"/>
  <c r="R100"/>
  <c r="R161"/>
  <c r="P161"/>
  <c r="P100"/>
  <c r="L100"/>
  <c r="L161"/>
  <c r="H161"/>
  <c r="H100"/>
  <c r="T99"/>
  <c r="R99"/>
  <c r="R160"/>
  <c r="L99"/>
  <c r="L160"/>
  <c r="J99"/>
  <c r="J160"/>
  <c r="V159"/>
  <c r="V98"/>
  <c r="R98"/>
  <c r="R159"/>
  <c r="P159"/>
  <c r="P98"/>
  <c r="J98"/>
  <c r="J159"/>
  <c r="X97"/>
  <c r="X195"/>
  <c r="X158"/>
  <c r="V158"/>
  <c r="V195"/>
  <c r="T97"/>
  <c r="R97"/>
  <c r="R158"/>
  <c r="R195"/>
  <c r="P158"/>
  <c r="P195"/>
  <c r="N97"/>
  <c r="N158"/>
  <c r="J97"/>
  <c r="J158"/>
  <c r="H195"/>
  <c r="H158"/>
  <c r="V96"/>
  <c r="T96"/>
  <c r="R96"/>
  <c r="P96"/>
  <c r="N157"/>
  <c r="L96"/>
  <c r="J96"/>
  <c r="J157"/>
  <c r="H157"/>
  <c r="X156"/>
  <c r="V156"/>
  <c r="R95"/>
  <c r="R156"/>
  <c r="P95"/>
  <c r="N156"/>
  <c r="N95"/>
  <c r="L95"/>
  <c r="J95"/>
  <c r="J156"/>
  <c r="H95"/>
  <c r="H156"/>
  <c r="X94"/>
  <c r="X155"/>
  <c r="V155"/>
  <c r="T94"/>
  <c r="R94"/>
  <c r="P155"/>
  <c r="L155"/>
  <c r="L94"/>
  <c r="J94"/>
  <c r="J155"/>
  <c r="H155"/>
  <c r="X194"/>
  <c r="X154"/>
  <c r="V93"/>
  <c r="V194"/>
  <c r="V154"/>
  <c r="T93"/>
  <c r="R93"/>
  <c r="R194"/>
  <c r="P194"/>
  <c r="P93"/>
  <c r="P154"/>
  <c r="N93"/>
  <c r="N194"/>
  <c r="J154"/>
  <c r="J93"/>
  <c r="J194"/>
  <c r="H154"/>
  <c r="H93"/>
  <c r="H194"/>
  <c r="X92"/>
  <c r="X153"/>
  <c r="V153"/>
  <c r="V92"/>
  <c r="R153"/>
  <c r="L153"/>
  <c r="L92"/>
  <c r="H153"/>
  <c r="H92"/>
  <c r="X91"/>
  <c r="X152"/>
  <c r="T91"/>
  <c r="N152"/>
  <c r="N91"/>
  <c r="L91"/>
  <c r="J152"/>
  <c r="H91"/>
  <c r="X151"/>
  <c r="X90"/>
  <c r="V90"/>
  <c r="T90"/>
  <c r="R90"/>
  <c r="R151"/>
  <c r="P151"/>
  <c r="P90"/>
  <c r="N90"/>
  <c r="N151"/>
  <c r="L151"/>
  <c r="X193"/>
  <c r="X89"/>
  <c r="V193"/>
  <c r="V150"/>
  <c r="P89"/>
  <c r="P150"/>
  <c r="N193"/>
  <c r="N89"/>
  <c r="L89"/>
  <c r="J89"/>
  <c r="J193"/>
  <c r="J150"/>
  <c r="H89"/>
  <c r="H193"/>
  <c r="H150"/>
  <c r="X149"/>
  <c r="X88"/>
  <c r="V88"/>
  <c r="T88"/>
  <c r="R88"/>
  <c r="P149"/>
  <c r="L149"/>
  <c r="L88"/>
  <c r="J88"/>
  <c r="J149"/>
  <c r="X87"/>
  <c r="X148"/>
  <c r="P148"/>
  <c r="P87"/>
  <c r="N87"/>
  <c r="N148"/>
  <c r="L87"/>
  <c r="J148"/>
  <c r="J87"/>
  <c r="H87"/>
  <c r="H148"/>
  <c r="X147"/>
  <c r="V86"/>
  <c r="N39" i="10"/>
  <c r="X38"/>
  <c r="N190" i="4"/>
  <c r="R8" i="10"/>
  <c r="N7"/>
  <c r="H5"/>
  <c r="X106" i="3"/>
  <c r="P103"/>
  <c r="L164"/>
  <c r="R167" i="4"/>
  <c r="L167"/>
  <c r="R103"/>
  <c r="N164"/>
  <c r="X106" i="5"/>
  <c r="J167"/>
  <c r="N170" i="4"/>
  <c r="V10" i="10"/>
  <c r="T15"/>
  <c r="J189" i="3"/>
  <c r="V132"/>
  <c r="L74"/>
  <c r="X159" i="4"/>
  <c r="T73" i="3"/>
  <c r="N91" i="4"/>
  <c r="N90"/>
  <c r="R91"/>
  <c r="V91"/>
  <c r="H92"/>
  <c r="P93"/>
  <c r="P92"/>
  <c r="T93"/>
  <c r="J161"/>
  <c r="V167"/>
  <c r="N193"/>
  <c r="K97"/>
  <c r="N196" i="5"/>
  <c r="X106" i="4"/>
  <c r="X96" i="5"/>
  <c r="X68" i="4"/>
  <c r="W29" i="10"/>
  <c r="V92" i="4"/>
  <c r="O147"/>
  <c r="P20" i="10"/>
  <c r="S91" i="4"/>
  <c r="T67" i="3"/>
  <c r="X67"/>
  <c r="P105" i="5"/>
  <c r="T20" i="10"/>
  <c r="J83" i="4"/>
  <c r="L79"/>
  <c r="P8" i="10"/>
  <c r="J12"/>
  <c r="T86" i="5"/>
  <c r="P147"/>
  <c r="N86"/>
  <c r="N147"/>
  <c r="T85"/>
  <c r="L85"/>
  <c r="L146"/>
  <c r="X83"/>
  <c r="X192"/>
  <c r="R144"/>
  <c r="R83"/>
  <c r="I144"/>
  <c r="G83"/>
  <c r="U193"/>
  <c r="U143"/>
  <c r="S143"/>
  <c r="S192"/>
  <c r="Q192"/>
  <c r="Q193"/>
  <c r="O143"/>
  <c r="O82"/>
  <c r="O83"/>
  <c r="M147"/>
  <c r="M193"/>
  <c r="M83"/>
  <c r="K192"/>
  <c r="K193"/>
  <c r="I147"/>
  <c r="I193"/>
  <c r="I192"/>
  <c r="G82"/>
  <c r="G193"/>
  <c r="G147"/>
  <c r="U81"/>
  <c r="S81"/>
  <c r="Q142"/>
  <c r="M81"/>
  <c r="K146"/>
  <c r="K81"/>
  <c r="K191"/>
  <c r="U191"/>
  <c r="Q145"/>
  <c r="Q80"/>
  <c r="N80"/>
  <c r="N141"/>
  <c r="X79"/>
  <c r="X80"/>
  <c r="T80"/>
  <c r="M79"/>
  <c r="M80"/>
  <c r="M140"/>
  <c r="K148"/>
  <c r="K83"/>
  <c r="H79"/>
  <c r="H144"/>
  <c r="X139"/>
  <c r="X78"/>
  <c r="R143"/>
  <c r="R139"/>
  <c r="R191"/>
  <c r="L143"/>
  <c r="L79"/>
  <c r="W78"/>
  <c r="W77"/>
  <c r="S138"/>
  <c r="O138"/>
  <c r="O78"/>
  <c r="M138"/>
  <c r="K138"/>
  <c r="K78"/>
  <c r="I77"/>
  <c r="I78"/>
  <c r="G139"/>
  <c r="G191"/>
  <c r="Q76"/>
  <c r="L77"/>
  <c r="L76"/>
  <c r="L190"/>
  <c r="L137"/>
  <c r="H137"/>
  <c r="H77"/>
  <c r="V136"/>
  <c r="V190"/>
  <c r="P75"/>
  <c r="P136"/>
  <c r="P76"/>
  <c r="O76"/>
  <c r="O136"/>
  <c r="O75"/>
  <c r="M136"/>
  <c r="M76"/>
  <c r="K140"/>
  <c r="K136"/>
  <c r="G76"/>
  <c r="W75"/>
  <c r="U75"/>
  <c r="U190"/>
  <c r="S139"/>
  <c r="S190"/>
  <c r="Q139"/>
  <c r="Q135"/>
  <c r="Q75"/>
  <c r="O190"/>
  <c r="O139"/>
  <c r="M135"/>
  <c r="I74"/>
  <c r="I135"/>
  <c r="W73"/>
  <c r="W134"/>
  <c r="U134"/>
  <c r="U73"/>
  <c r="Q189"/>
  <c r="Q134"/>
  <c r="O189"/>
  <c r="M189"/>
  <c r="M73"/>
  <c r="W193"/>
  <c r="W192"/>
  <c r="W196"/>
  <c r="W195"/>
  <c r="W194"/>
  <c r="W191"/>
  <c r="W72"/>
  <c r="P137"/>
  <c r="P133"/>
  <c r="P73"/>
  <c r="N133"/>
  <c r="N72"/>
  <c r="H73"/>
  <c r="H72"/>
  <c r="X131"/>
  <c r="X135"/>
  <c r="V135"/>
  <c r="V131"/>
  <c r="V189"/>
  <c r="T190"/>
  <c r="T191"/>
  <c r="T189"/>
  <c r="T196"/>
  <c r="R131"/>
  <c r="R70"/>
  <c r="L135"/>
  <c r="L131"/>
  <c r="J135"/>
  <c r="J70"/>
  <c r="W69"/>
  <c r="U70"/>
  <c r="Q69"/>
  <c r="K69"/>
  <c r="U68"/>
  <c r="S133"/>
  <c r="S68"/>
  <c r="Q133"/>
  <c r="O68"/>
  <c r="M133"/>
  <c r="G68"/>
  <c r="W67"/>
  <c r="W132"/>
  <c r="K67"/>
  <c r="G132"/>
  <c r="U131"/>
  <c r="Q131"/>
  <c r="M131"/>
  <c r="I70"/>
  <c r="I131"/>
  <c r="C67"/>
  <c r="B163"/>
  <c r="B103"/>
  <c r="F103"/>
  <c r="F197"/>
  <c r="B101"/>
  <c r="B196"/>
  <c r="E166" i="4"/>
  <c r="E102" i="12"/>
  <c r="E40" i="10"/>
  <c r="C196" i="3"/>
  <c r="C166"/>
  <c r="C101"/>
  <c r="C102"/>
  <c r="C162"/>
  <c r="F40" i="10"/>
  <c r="F166" i="3"/>
  <c r="F162" i="5"/>
  <c r="D101"/>
  <c r="B161" i="4"/>
  <c r="B101"/>
  <c r="E100" i="3"/>
  <c r="E101"/>
  <c r="E161"/>
  <c r="E161" i="5"/>
  <c r="E101"/>
  <c r="E100"/>
  <c r="C165" i="4"/>
  <c r="C39" i="10"/>
  <c r="C100" i="4"/>
  <c r="C101"/>
  <c r="C161"/>
  <c r="F39" i="10"/>
  <c r="F100" i="3"/>
  <c r="F161"/>
  <c r="F165" i="5"/>
  <c r="F161"/>
  <c r="D161"/>
  <c r="E99" i="3"/>
  <c r="E160"/>
  <c r="E196"/>
  <c r="E38" i="10"/>
  <c r="C160" i="4"/>
  <c r="C196"/>
  <c r="C164"/>
  <c r="F100"/>
  <c r="F99"/>
  <c r="D38" i="10"/>
  <c r="B98" i="3"/>
  <c r="B163"/>
  <c r="B37" i="10"/>
  <c r="B159" i="5"/>
  <c r="E159" i="4"/>
  <c r="E98"/>
  <c r="E37" i="10"/>
  <c r="C163" i="3"/>
  <c r="C37" i="10"/>
  <c r="C99" i="5"/>
  <c r="C159"/>
  <c r="F163" i="4"/>
  <c r="F196"/>
  <c r="F37" i="10"/>
  <c r="F98" i="4"/>
  <c r="B97" i="3"/>
  <c r="B158"/>
  <c r="B195"/>
  <c r="B36" i="10"/>
  <c r="B97" i="5"/>
  <c r="E97" i="4"/>
  <c r="E36" i="10"/>
  <c r="C97" i="3"/>
  <c r="C97" i="5"/>
  <c r="B157" i="3"/>
  <c r="B96"/>
  <c r="B157" i="5"/>
  <c r="E97" i="12"/>
  <c r="E96" i="4"/>
  <c r="E157"/>
  <c r="E35" i="10"/>
  <c r="C157" i="3"/>
  <c r="C161"/>
  <c r="C157" i="5"/>
  <c r="F157" i="4"/>
  <c r="F161"/>
  <c r="D157" i="3"/>
  <c r="B156" i="5"/>
  <c r="C95" i="3"/>
  <c r="C34" i="10"/>
  <c r="C160" i="5"/>
  <c r="C95"/>
  <c r="F34" i="10"/>
  <c r="B33"/>
  <c r="B155" i="3"/>
  <c r="E94" i="4"/>
  <c r="C94" i="5"/>
  <c r="C155"/>
  <c r="D155" i="3"/>
  <c r="B154"/>
  <c r="B32" i="10"/>
  <c r="B93" i="5"/>
  <c r="E154" i="4"/>
  <c r="E93"/>
  <c r="E194"/>
  <c r="C194" i="3"/>
  <c r="C93" i="5"/>
  <c r="C154"/>
  <c r="F154" i="4"/>
  <c r="F32" i="10"/>
  <c r="D154" i="3"/>
  <c r="D194"/>
  <c r="D158" i="5"/>
  <c r="D94"/>
  <c r="D93"/>
  <c r="E153" i="3"/>
  <c r="E93"/>
  <c r="E157"/>
  <c r="E92" i="5"/>
  <c r="C93" i="4"/>
  <c r="C31" i="10"/>
  <c r="C92" i="4"/>
  <c r="F93" i="3"/>
  <c r="F31" i="10"/>
  <c r="F93" i="5"/>
  <c r="F157"/>
  <c r="D93" i="4"/>
  <c r="B30" i="10"/>
  <c r="B92" i="3"/>
  <c r="B152"/>
  <c r="B92" i="5"/>
  <c r="E152" i="4"/>
  <c r="E91"/>
  <c r="C92" i="3"/>
  <c r="C91"/>
  <c r="C152" i="5"/>
  <c r="C91"/>
  <c r="C92"/>
  <c r="F92" i="4"/>
  <c r="D92" i="3"/>
  <c r="D30" i="10"/>
  <c r="D152" i="3"/>
  <c r="D91"/>
  <c r="B91" i="4"/>
  <c r="B90"/>
  <c r="B194"/>
  <c r="B195"/>
  <c r="B151"/>
  <c r="E151" i="3"/>
  <c r="E90"/>
  <c r="E29" i="10"/>
  <c r="E194" i="3"/>
  <c r="E151" i="5"/>
  <c r="E155"/>
  <c r="E195"/>
  <c r="E90"/>
  <c r="C90" i="4"/>
  <c r="C151"/>
  <c r="C195"/>
  <c r="C155"/>
  <c r="F29" i="10"/>
  <c r="F195" i="3"/>
  <c r="F91" i="5"/>
  <c r="F151"/>
  <c r="F90"/>
  <c r="F194"/>
  <c r="F155"/>
  <c r="D90" i="4"/>
  <c r="D151"/>
  <c r="D155"/>
  <c r="D91"/>
  <c r="D29" i="10"/>
  <c r="B90" i="3"/>
  <c r="B28" i="10"/>
  <c r="B193" i="3"/>
  <c r="B90" i="5"/>
  <c r="B89"/>
  <c r="B193"/>
  <c r="B150"/>
  <c r="C90" i="3"/>
  <c r="C28" i="10"/>
  <c r="C193" i="3"/>
  <c r="C89"/>
  <c r="C150" i="5"/>
  <c r="F90" i="4"/>
  <c r="F89"/>
  <c r="F150"/>
  <c r="F193"/>
  <c r="D28" i="10"/>
  <c r="D90" i="3"/>
  <c r="D90" i="5"/>
  <c r="D150"/>
  <c r="E149" i="3"/>
  <c r="E89"/>
  <c r="E88"/>
  <c r="C149" i="4"/>
  <c r="C27" i="10"/>
  <c r="C88" i="4"/>
  <c r="F89" i="5"/>
  <c r="F88"/>
  <c r="D27" i="10"/>
  <c r="B88" i="3"/>
  <c r="B87"/>
  <c r="B87" i="5"/>
  <c r="B148"/>
  <c r="E148" i="4"/>
  <c r="C148" i="3"/>
  <c r="C26" i="10"/>
  <c r="C88" i="5"/>
  <c r="C148"/>
  <c r="C87"/>
  <c r="D148" i="3"/>
  <c r="D26" i="10"/>
  <c r="D87" i="5"/>
  <c r="D88"/>
  <c r="B147" i="4"/>
  <c r="B87"/>
  <c r="B25" i="10"/>
  <c r="B86" i="4"/>
  <c r="E25" i="10"/>
  <c r="E87" i="3"/>
  <c r="E87" i="5"/>
  <c r="C25" i="10"/>
  <c r="C193" i="4"/>
  <c r="F87" i="3"/>
  <c r="F25" i="10"/>
  <c r="F147" i="3"/>
  <c r="F147" i="5"/>
  <c r="F87"/>
  <c r="F193"/>
  <c r="D87" i="4"/>
  <c r="D147"/>
  <c r="D193"/>
  <c r="D25" i="10"/>
  <c r="D86" i="4"/>
  <c r="B146" i="3"/>
  <c r="B86"/>
  <c r="B86" i="5"/>
  <c r="B85"/>
  <c r="E146" i="4"/>
  <c r="E85"/>
  <c r="E86"/>
  <c r="C146" i="3"/>
  <c r="C86"/>
  <c r="C85"/>
  <c r="C24" i="10"/>
  <c r="C146" i="5"/>
  <c r="F146" i="4"/>
  <c r="F86"/>
  <c r="F24" i="10"/>
  <c r="F85" i="4"/>
  <c r="D24" i="10"/>
  <c r="D86" i="5"/>
  <c r="D146"/>
  <c r="B145" i="4"/>
  <c r="B85"/>
  <c r="E85" i="3"/>
  <c r="E145"/>
  <c r="E23" i="10"/>
  <c r="E84" i="3"/>
  <c r="E84" i="5"/>
  <c r="E145"/>
  <c r="C145" i="4"/>
  <c r="C85"/>
  <c r="C23" i="10"/>
  <c r="F85" i="5"/>
  <c r="F84"/>
  <c r="D145" i="4"/>
  <c r="B144" i="3"/>
  <c r="B22" i="10"/>
  <c r="B84" i="3"/>
  <c r="B83" i="5"/>
  <c r="B192"/>
  <c r="E144" i="4"/>
  <c r="E144" i="12"/>
  <c r="C84" i="5"/>
  <c r="C144"/>
  <c r="C83"/>
  <c r="F83" i="4"/>
  <c r="F22" i="10"/>
  <c r="F192" i="4"/>
  <c r="F84"/>
  <c r="D84" i="3"/>
  <c r="D22" i="10"/>
  <c r="D144" i="5"/>
  <c r="D84"/>
  <c r="B21" i="10"/>
  <c r="B83" i="4"/>
  <c r="B192"/>
  <c r="E82" i="3"/>
  <c r="E143" i="5"/>
  <c r="E192"/>
  <c r="E82"/>
  <c r="E83"/>
  <c r="C192" i="4"/>
  <c r="C83"/>
  <c r="F83" i="3"/>
  <c r="F21" i="10"/>
  <c r="F192" i="3"/>
  <c r="F143" i="5"/>
  <c r="F192"/>
  <c r="D143" i="4"/>
  <c r="D83"/>
  <c r="D82"/>
  <c r="D192"/>
  <c r="B142" i="3"/>
  <c r="B82"/>
  <c r="E82" i="4"/>
  <c r="C142" i="3"/>
  <c r="C20" i="10"/>
  <c r="C82" i="3"/>
  <c r="C81"/>
  <c r="C142" i="5"/>
  <c r="C81"/>
  <c r="F142" i="4"/>
  <c r="D81" i="3"/>
  <c r="D82"/>
  <c r="D82" i="5"/>
  <c r="D142"/>
  <c r="D81"/>
  <c r="B141" i="4"/>
  <c r="B81"/>
  <c r="E81" i="3"/>
  <c r="E141"/>
  <c r="E19" i="10"/>
  <c r="E141" i="5"/>
  <c r="E80"/>
  <c r="C141" i="4"/>
  <c r="C19" i="10"/>
  <c r="F81" i="3"/>
  <c r="F141" i="5"/>
  <c r="F81"/>
  <c r="B79" i="3"/>
  <c r="E140" i="4"/>
  <c r="E80"/>
  <c r="C140" i="3"/>
  <c r="C191"/>
  <c r="C80" i="5"/>
  <c r="C140"/>
  <c r="C191"/>
  <c r="D18" i="10"/>
  <c r="D140" i="3"/>
  <c r="D79"/>
  <c r="D191"/>
  <c r="B79" i="4"/>
  <c r="B139"/>
  <c r="B78"/>
  <c r="B191"/>
  <c r="E78" i="3"/>
  <c r="E79"/>
  <c r="E17" i="10"/>
  <c r="E79" i="5"/>
  <c r="F78" i="3"/>
  <c r="F139" i="5"/>
  <c r="F79"/>
  <c r="D79" i="4"/>
  <c r="D17" i="10"/>
  <c r="D78" i="4"/>
  <c r="B77" i="3"/>
  <c r="B138" i="5"/>
  <c r="B78"/>
  <c r="B77"/>
  <c r="C138" i="3"/>
  <c r="C16" i="10"/>
  <c r="F138" i="4"/>
  <c r="F78"/>
  <c r="D138" i="5"/>
  <c r="D78"/>
  <c r="D77"/>
  <c r="B15" i="10"/>
  <c r="B137" i="4"/>
  <c r="B76"/>
  <c r="E15" i="10"/>
  <c r="E137" i="3"/>
  <c r="E77"/>
  <c r="E76"/>
  <c r="C137" i="4"/>
  <c r="C77"/>
  <c r="C15" i="10"/>
  <c r="F137" i="3"/>
  <c r="F104"/>
  <c r="J192" i="5"/>
  <c r="H192"/>
  <c r="V191"/>
  <c r="N191"/>
  <c r="C191" i="4"/>
  <c r="F137" i="5"/>
  <c r="F76"/>
  <c r="D76" i="4"/>
  <c r="B75" i="3"/>
  <c r="B136"/>
  <c r="B190" i="5"/>
  <c r="E136" i="4"/>
  <c r="E75"/>
  <c r="C136" i="5"/>
  <c r="C75"/>
  <c r="D75" i="3"/>
  <c r="D76"/>
  <c r="D14" i="10"/>
  <c r="B13"/>
  <c r="B190" i="4"/>
  <c r="E190" i="3"/>
  <c r="E135"/>
  <c r="E74" i="5"/>
  <c r="E75"/>
  <c r="E190"/>
  <c r="F135" i="3"/>
  <c r="F13" i="10"/>
  <c r="F190" i="3"/>
  <c r="F135" i="5"/>
  <c r="F75"/>
  <c r="F74"/>
  <c r="D13" i="10"/>
  <c r="D74" i="4"/>
  <c r="B134" i="3"/>
  <c r="B74"/>
  <c r="B74" i="5"/>
  <c r="E134" i="4"/>
  <c r="C74" i="3"/>
  <c r="C12" i="10"/>
  <c r="C73" i="3"/>
  <c r="F12" i="10"/>
  <c r="F73" i="4"/>
  <c r="D74" i="3"/>
  <c r="D73" i="5"/>
  <c r="B133" i="4"/>
  <c r="B73"/>
  <c r="E133" i="3"/>
  <c r="E72"/>
  <c r="E72" i="5"/>
  <c r="E133"/>
  <c r="C11" i="10"/>
  <c r="C72" i="4"/>
  <c r="F11" i="10"/>
  <c r="F73" i="3"/>
  <c r="F133" i="5"/>
  <c r="D73" i="4"/>
  <c r="D72"/>
  <c r="B132" i="5"/>
  <c r="B72"/>
  <c r="E10" i="10"/>
  <c r="E189" i="4"/>
  <c r="C10" i="10"/>
  <c r="C189" i="3"/>
  <c r="C71" i="5"/>
  <c r="C189"/>
  <c r="F132" i="4"/>
  <c r="F189"/>
  <c r="D10" i="10"/>
  <c r="D132" i="3"/>
  <c r="D71" i="5"/>
  <c r="D132"/>
  <c r="D72"/>
  <c r="E70" i="3"/>
  <c r="E131"/>
  <c r="E189"/>
  <c r="E71"/>
  <c r="E189" i="5"/>
  <c r="E70"/>
  <c r="C70" i="4"/>
  <c r="F131" i="3"/>
  <c r="F70"/>
  <c r="F71" i="5"/>
  <c r="F131"/>
  <c r="F189"/>
  <c r="D71" i="4"/>
  <c r="D9" i="10"/>
  <c r="D70" i="4"/>
  <c r="B131" i="3"/>
  <c r="E131" i="4"/>
  <c r="C5" i="10"/>
  <c r="F131" i="4"/>
  <c r="F67"/>
  <c r="F5" i="10"/>
  <c r="F70" i="4"/>
  <c r="F69"/>
  <c r="D69" i="3"/>
  <c r="D70"/>
  <c r="E69"/>
  <c r="E68"/>
  <c r="F68"/>
  <c r="F69"/>
  <c r="F68" i="11"/>
  <c r="B6" i="10"/>
  <c r="B67" i="11"/>
  <c r="C132" i="4"/>
  <c r="C67"/>
  <c r="C162" i="5"/>
  <c r="V106" i="3"/>
  <c r="N106"/>
  <c r="N167"/>
  <c r="X103"/>
  <c r="X164"/>
  <c r="V103"/>
  <c r="T104"/>
  <c r="N103"/>
  <c r="N104"/>
  <c r="N107" i="4"/>
  <c r="N106"/>
  <c r="N45" i="10"/>
  <c r="N167" i="4"/>
  <c r="J45" i="10"/>
  <c r="J106" i="4"/>
  <c r="H107"/>
  <c r="H167"/>
  <c r="X103"/>
  <c r="V103"/>
  <c r="V164"/>
  <c r="P168"/>
  <c r="P42" i="10"/>
  <c r="P103" i="4"/>
  <c r="L104"/>
  <c r="L168"/>
  <c r="L164"/>
  <c r="H168"/>
  <c r="H42" i="10"/>
  <c r="T107" i="5"/>
  <c r="T106"/>
  <c r="P106"/>
  <c r="P167"/>
  <c r="N167"/>
  <c r="N106"/>
  <c r="L107"/>
  <c r="L167"/>
  <c r="X103"/>
  <c r="X104"/>
  <c r="X164"/>
  <c r="T103"/>
  <c r="R103"/>
  <c r="R164"/>
  <c r="L103"/>
  <c r="L164"/>
  <c r="L154" i="3"/>
  <c r="L28" i="10"/>
  <c r="L88" i="3"/>
  <c r="L27" i="10"/>
  <c r="L148" i="3"/>
  <c r="L87"/>
  <c r="L147"/>
  <c r="L93" i="4"/>
  <c r="L154"/>
  <c r="D97"/>
  <c r="D162"/>
  <c r="D158"/>
  <c r="D156"/>
  <c r="F167" i="5"/>
  <c r="D105"/>
  <c r="D106"/>
  <c r="D101" i="4"/>
  <c r="D39" i="10"/>
  <c r="D161" i="4"/>
  <c r="D100"/>
  <c r="D165"/>
  <c r="D159"/>
  <c r="D99"/>
  <c r="D98"/>
  <c r="D163"/>
  <c r="B106"/>
  <c r="B44" i="10"/>
  <c r="B197" i="4"/>
  <c r="B103"/>
  <c r="B167"/>
  <c r="B41" i="10"/>
  <c r="E167" i="3"/>
  <c r="E102"/>
  <c r="E163"/>
  <c r="E197" i="4"/>
  <c r="E103"/>
  <c r="E164"/>
  <c r="E106"/>
  <c r="C163"/>
  <c r="C41" i="10"/>
  <c r="C102" i="4"/>
  <c r="C103"/>
  <c r="F103" i="3"/>
  <c r="F164"/>
  <c r="F167"/>
  <c r="F168" i="4"/>
  <c r="F197"/>
  <c r="F103"/>
  <c r="F104"/>
  <c r="F106"/>
  <c r="F45" i="10"/>
  <c r="F107" i="4"/>
  <c r="F167"/>
  <c r="D103" i="3"/>
  <c r="D164"/>
  <c r="D106"/>
  <c r="D107"/>
  <c r="D167"/>
  <c r="D103" i="5"/>
  <c r="D164"/>
  <c r="L155" i="4"/>
  <c r="L90"/>
  <c r="V168"/>
  <c r="M46" i="10"/>
  <c r="M104" i="4"/>
  <c r="V108" i="5"/>
  <c r="U168"/>
  <c r="S168"/>
  <c r="R168"/>
  <c r="P108"/>
  <c r="P168"/>
  <c r="N107"/>
  <c r="N168"/>
  <c r="N108"/>
  <c r="M107" i="3"/>
  <c r="M168"/>
  <c r="L168"/>
  <c r="L108"/>
  <c r="L46" i="10"/>
  <c r="H107" i="5"/>
  <c r="F108"/>
  <c r="F168"/>
  <c r="X109"/>
  <c r="W169"/>
  <c r="W108"/>
  <c r="V104" i="3"/>
  <c r="V165"/>
  <c r="V169"/>
  <c r="V108"/>
  <c r="T104" i="5"/>
  <c r="R165"/>
  <c r="R169"/>
  <c r="Q104"/>
  <c r="Q165"/>
  <c r="O169"/>
  <c r="O165"/>
  <c r="L104"/>
  <c r="L165"/>
  <c r="L108"/>
  <c r="K104"/>
  <c r="K169"/>
  <c r="K197"/>
  <c r="K165"/>
  <c r="J104"/>
  <c r="J169"/>
  <c r="I104"/>
  <c r="I105"/>
  <c r="H104"/>
  <c r="H169"/>
  <c r="H165"/>
  <c r="G165"/>
  <c r="G197"/>
  <c r="G169"/>
  <c r="D104"/>
  <c r="V47" i="10"/>
  <c r="V169" i="4"/>
  <c r="M169"/>
  <c r="M108"/>
  <c r="M109"/>
  <c r="X107" i="3"/>
  <c r="X168"/>
  <c r="W107"/>
  <c r="W46" i="10"/>
  <c r="U107" i="3"/>
  <c r="U168"/>
  <c r="T107"/>
  <c r="T46" i="10"/>
  <c r="T108" i="3"/>
  <c r="R108"/>
  <c r="R46" i="10"/>
  <c r="R172" s="1"/>
  <c r="R168" i="3"/>
  <c r="Q108"/>
  <c r="Q46" i="10"/>
  <c r="Q172" s="1"/>
  <c r="Q107" i="3"/>
  <c r="Q168"/>
  <c r="P108"/>
  <c r="P46" i="10"/>
  <c r="O108" i="3"/>
  <c r="O168"/>
  <c r="O46" i="10"/>
  <c r="O172" s="1"/>
  <c r="N107" i="3"/>
  <c r="N168"/>
  <c r="K108"/>
  <c r="J107"/>
  <c r="J108"/>
  <c r="I168"/>
  <c r="I107"/>
  <c r="I108"/>
  <c r="I46" i="10"/>
  <c r="H107" i="3"/>
  <c r="H168"/>
  <c r="H46" i="10"/>
  <c r="H172" s="1"/>
  <c r="H108" i="3"/>
  <c r="G168"/>
  <c r="G46" i="10"/>
  <c r="F168" i="3"/>
  <c r="D107" i="4"/>
  <c r="D168"/>
  <c r="D46" i="10"/>
  <c r="D172" s="1"/>
  <c r="X104" i="3"/>
  <c r="X169"/>
  <c r="X109"/>
  <c r="X108"/>
  <c r="W104"/>
  <c r="W165"/>
  <c r="W105"/>
  <c r="W47" i="10"/>
  <c r="W173" s="1"/>
  <c r="W108" i="3"/>
  <c r="W169"/>
  <c r="U169"/>
  <c r="U105"/>
  <c r="U197"/>
  <c r="U47" i="10"/>
  <c r="U173" s="1"/>
  <c r="U109" i="4"/>
  <c r="U169"/>
  <c r="R104"/>
  <c r="R165"/>
  <c r="R47" i="10"/>
  <c r="R173" s="1"/>
  <c r="R169" i="4"/>
  <c r="R108"/>
  <c r="Q104"/>
  <c r="Q165"/>
  <c r="Q105"/>
  <c r="Q43" i="10"/>
  <c r="Q47"/>
  <c r="Q173" s="1"/>
  <c r="Q169" i="4"/>
  <c r="O47" i="10"/>
  <c r="O169" i="4"/>
  <c r="O109"/>
  <c r="K104"/>
  <c r="K165"/>
  <c r="K43" i="10"/>
  <c r="K169" i="4"/>
  <c r="J104"/>
  <c r="J43" i="10"/>
  <c r="J47"/>
  <c r="J173" s="1"/>
  <c r="J169" i="4"/>
  <c r="J108"/>
  <c r="I105"/>
  <c r="I43" i="10"/>
  <c r="I47"/>
  <c r="I173" s="1"/>
  <c r="I108" i="4"/>
  <c r="H104"/>
  <c r="H47" i="10"/>
  <c r="H173" s="1"/>
  <c r="H169" i="4"/>
  <c r="G104"/>
  <c r="G169"/>
  <c r="G108" i="3"/>
  <c r="G169"/>
  <c r="E104" i="4"/>
  <c r="B169"/>
  <c r="B43" i="10"/>
  <c r="E169" i="4"/>
  <c r="E109"/>
  <c r="F108"/>
  <c r="F169"/>
  <c r="D47" i="10"/>
  <c r="D108" i="4"/>
  <c r="D169" i="3"/>
  <c r="D108"/>
  <c r="C103"/>
  <c r="C164"/>
  <c r="E164"/>
  <c r="E168"/>
  <c r="B42" i="10"/>
  <c r="B103" i="3"/>
  <c r="B168"/>
  <c r="B164"/>
  <c r="B106"/>
  <c r="B105"/>
  <c r="B197" i="5"/>
  <c r="B105"/>
  <c r="B166"/>
  <c r="B170"/>
  <c r="E44" i="10"/>
  <c r="E105" i="3"/>
  <c r="E166"/>
  <c r="E105" i="5"/>
  <c r="B108"/>
  <c r="B168"/>
  <c r="B107"/>
  <c r="E108"/>
  <c r="E107"/>
  <c r="B165"/>
  <c r="E165" i="3"/>
  <c r="E104"/>
  <c r="E104" i="5"/>
  <c r="E169"/>
  <c r="C105"/>
  <c r="C44" i="10"/>
  <c r="C197" i="4"/>
  <c r="C107"/>
  <c r="C167"/>
  <c r="C45" i="10"/>
  <c r="C43"/>
  <c r="C105" i="3"/>
  <c r="C165"/>
  <c r="C46" i="10"/>
  <c r="C168" i="3"/>
  <c r="C108"/>
  <c r="U109" i="5"/>
  <c r="S170"/>
  <c r="M109"/>
  <c r="K109"/>
  <c r="K170"/>
  <c r="E109"/>
  <c r="C109"/>
  <c r="X48" i="10"/>
  <c r="X174" s="1"/>
  <c r="X109" i="4"/>
  <c r="T48" i="10"/>
  <c r="R48"/>
  <c r="R174" s="1"/>
  <c r="R170" i="4"/>
  <c r="R109"/>
  <c r="P109"/>
  <c r="J48" i="10"/>
  <c r="J174" s="1"/>
  <c r="J170" i="4"/>
  <c r="J109"/>
  <c r="H48" i="10"/>
  <c r="H174" s="1"/>
  <c r="H109" i="4"/>
  <c r="D48" i="10"/>
  <c r="D170" i="4"/>
  <c r="B48" i="10"/>
  <c r="B170" i="4"/>
  <c r="B109"/>
  <c r="W48" i="10"/>
  <c r="W174" s="1"/>
  <c r="W109" i="3"/>
  <c r="W170"/>
  <c r="Q48" i="10"/>
  <c r="Q174" s="1"/>
  <c r="Q170" i="3"/>
  <c r="O109"/>
  <c r="O170"/>
  <c r="K48" i="10"/>
  <c r="K174" s="1"/>
  <c r="I170" i="3"/>
  <c r="G109"/>
  <c r="G170"/>
  <c r="E48" i="10"/>
  <c r="E174" s="1"/>
  <c r="E109" i="3"/>
  <c r="C190" i="4"/>
  <c r="B189" i="3"/>
  <c r="T106"/>
  <c r="P106"/>
  <c r="J106"/>
  <c r="H167"/>
  <c r="J103"/>
  <c r="X167" i="4"/>
  <c r="P167"/>
  <c r="T42" i="10"/>
  <c r="J103" i="4"/>
  <c r="V167" i="5"/>
  <c r="R167"/>
  <c r="H106"/>
  <c r="V164"/>
  <c r="P103"/>
  <c r="N103"/>
  <c r="J164"/>
  <c r="H103"/>
  <c r="X168"/>
  <c r="P104"/>
  <c r="N165"/>
  <c r="E107" i="4"/>
  <c r="U108" i="5"/>
  <c r="N165" i="4"/>
  <c r="L170"/>
  <c r="F171" i="5"/>
  <c r="J171"/>
  <c r="N171"/>
  <c r="R171"/>
  <c r="V171"/>
  <c r="K171"/>
  <c r="O171"/>
  <c r="S171"/>
  <c r="W171"/>
  <c r="C110"/>
  <c r="G110"/>
  <c r="B110" i="4"/>
  <c r="F110"/>
  <c r="J110"/>
  <c r="N110"/>
  <c r="R110"/>
  <c r="V110"/>
  <c r="D171"/>
  <c r="H171"/>
  <c r="L171"/>
  <c r="P171"/>
  <c r="X171"/>
  <c r="E110" i="3"/>
  <c r="I110"/>
  <c r="M110"/>
  <c r="Q110"/>
  <c r="U110"/>
  <c r="F171"/>
  <c r="J171"/>
  <c r="N171"/>
  <c r="R171"/>
  <c r="V171"/>
  <c r="F198" i="5"/>
  <c r="C198"/>
  <c r="J198"/>
  <c r="N198"/>
  <c r="R198"/>
  <c r="V198"/>
  <c r="G198"/>
  <c r="K198"/>
  <c r="O198"/>
  <c r="S198"/>
  <c r="W198"/>
  <c r="D198" i="4"/>
  <c r="J198"/>
  <c r="N198"/>
  <c r="R198"/>
  <c r="V198"/>
  <c r="E198"/>
  <c r="I198"/>
  <c r="M198"/>
  <c r="Q198"/>
  <c r="U198"/>
  <c r="E198" i="3"/>
  <c r="I198"/>
  <c r="M198"/>
  <c r="Q198"/>
  <c r="U198"/>
  <c r="B198"/>
  <c r="F198"/>
  <c r="J198"/>
  <c r="N198"/>
  <c r="R198"/>
  <c r="V198"/>
  <c r="L48" i="10"/>
  <c r="S48"/>
  <c r="M47"/>
  <c r="J164" i="4"/>
  <c r="P164" i="3"/>
  <c r="I69" i="5"/>
  <c r="W138"/>
  <c r="X168" i="4"/>
  <c r="J107"/>
  <c r="U67" i="5"/>
  <c r="U69"/>
  <c r="P140"/>
  <c r="G143"/>
  <c r="V71"/>
  <c r="N131"/>
  <c r="H133"/>
  <c r="F28" i="10"/>
  <c r="F93" i="4"/>
  <c r="Q169" i="5"/>
  <c r="C134"/>
  <c r="C157" i="4"/>
  <c r="I68" i="5"/>
  <c r="F107"/>
  <c r="C82" i="4"/>
  <c r="J168"/>
  <c r="E103" i="12"/>
  <c r="W168" i="3"/>
  <c r="C132" i="5"/>
  <c r="B142"/>
  <c r="D154"/>
  <c r="R45" i="10"/>
  <c r="V107" i="4"/>
  <c r="F6" i="10"/>
  <c r="B67" i="5"/>
  <c r="F7" i="10"/>
  <c r="C7"/>
  <c r="E8"/>
  <c r="D139" i="4"/>
  <c r="D135"/>
  <c r="F139" i="3"/>
  <c r="C13" i="10"/>
  <c r="B135" i="4"/>
  <c r="F75" i="3"/>
  <c r="C75" i="4"/>
  <c r="B14" i="10"/>
  <c r="C76" i="5"/>
  <c r="E76" i="4"/>
  <c r="C79" i="3"/>
  <c r="F79"/>
  <c r="B18" i="10"/>
  <c r="D80" i="3"/>
  <c r="B80"/>
  <c r="B20" i="10"/>
  <c r="D192" i="5"/>
  <c r="E27" i="10"/>
  <c r="E88" i="4"/>
  <c r="E91" i="5"/>
  <c r="B155" i="4"/>
  <c r="N73" i="5"/>
  <c r="U133"/>
  <c r="I73"/>
  <c r="G74"/>
  <c r="U139"/>
  <c r="U135"/>
  <c r="I75"/>
  <c r="T75"/>
  <c r="M77"/>
  <c r="Q77"/>
  <c r="U138"/>
  <c r="V140"/>
  <c r="J141"/>
  <c r="N81"/>
  <c r="W145"/>
  <c r="M142"/>
  <c r="Q83"/>
  <c r="S82"/>
  <c r="J167" i="4"/>
  <c r="G197"/>
  <c r="K105"/>
  <c r="E106" i="5"/>
  <c r="N47" i="10"/>
  <c r="N104" i="5"/>
  <c r="F102" i="3"/>
  <c r="E160" i="5"/>
  <c r="W109"/>
  <c r="W133"/>
  <c r="K134"/>
  <c r="S134"/>
  <c r="X75"/>
  <c r="K144"/>
  <c r="W143"/>
  <c r="B132" i="3"/>
  <c r="E86"/>
  <c r="E139" i="5"/>
  <c r="B17" i="10"/>
  <c r="F20"/>
  <c r="F72" i="4"/>
  <c r="E12" i="10"/>
  <c r="E33"/>
  <c r="E21"/>
  <c r="B169" i="5"/>
  <c r="W137"/>
  <c r="B67" i="3"/>
  <c r="O69" i="5"/>
  <c r="T76"/>
  <c r="E197"/>
  <c r="O104"/>
  <c r="U107"/>
  <c r="F190"/>
  <c r="B78" i="3"/>
  <c r="D85" i="4"/>
  <c r="F27" i="10"/>
  <c r="B93" i="4"/>
  <c r="D156" i="5"/>
  <c r="I136"/>
  <c r="C165"/>
  <c r="C105" i="4"/>
  <c r="B165"/>
  <c r="B104"/>
  <c r="F165" i="3"/>
  <c r="S108" i="5"/>
  <c r="D45" i="10"/>
  <c r="D95" i="4"/>
  <c r="L153"/>
  <c r="L194"/>
  <c r="J168" i="5"/>
  <c r="V168"/>
  <c r="D67" i="4"/>
  <c r="D6" i="10"/>
  <c r="E68" i="12"/>
  <c r="E132" i="4"/>
  <c r="B68" i="3"/>
  <c r="F69" i="5"/>
  <c r="F68"/>
  <c r="C69" i="4"/>
  <c r="D134" i="5"/>
  <c r="F134" i="4"/>
  <c r="E13" i="10"/>
  <c r="C18"/>
  <c r="F82" i="3"/>
  <c r="B192"/>
  <c r="B29" i="10"/>
  <c r="E92" i="3"/>
  <c r="E194" i="5"/>
  <c r="E155" i="3"/>
  <c r="E163" i="4"/>
  <c r="F38" i="10"/>
  <c r="E164" i="5"/>
  <c r="B100" i="4"/>
  <c r="B164"/>
  <c r="E102"/>
  <c r="B102" i="3"/>
  <c r="B196"/>
  <c r="B102" i="5"/>
  <c r="M67"/>
  <c r="W68"/>
  <c r="S141"/>
  <c r="K139"/>
  <c r="K75"/>
  <c r="S74"/>
  <c r="W74"/>
  <c r="S77"/>
  <c r="K84"/>
  <c r="O145"/>
  <c r="U146"/>
  <c r="V164" i="3"/>
  <c r="F108"/>
  <c r="P104"/>
  <c r="K108" i="4"/>
  <c r="K46" i="10"/>
  <c r="Q108" i="4"/>
  <c r="T107"/>
  <c r="J108" i="5"/>
  <c r="N169"/>
  <c r="R108"/>
  <c r="V107" i="3"/>
  <c r="F197"/>
  <c r="D196" i="4"/>
  <c r="F166" i="5"/>
  <c r="D157" i="4"/>
  <c r="D96"/>
  <c r="S104" i="5"/>
  <c r="N42" i="10"/>
  <c r="N103" i="4"/>
  <c r="R168"/>
  <c r="L45" i="10"/>
  <c r="P107" i="4"/>
  <c r="P106"/>
  <c r="T106"/>
  <c r="X45" i="10"/>
  <c r="R103" i="3"/>
  <c r="O107"/>
  <c r="B131" i="4"/>
  <c r="F67" i="5"/>
  <c r="C6" i="10"/>
  <c r="D8"/>
  <c r="B8"/>
  <c r="E5"/>
  <c r="F9"/>
  <c r="C71" i="3"/>
  <c r="B71" i="5"/>
  <c r="F10" i="10"/>
  <c r="F132" i="3"/>
  <c r="D73"/>
  <c r="D72"/>
  <c r="D189"/>
  <c r="C72" i="5"/>
  <c r="B73" i="3"/>
  <c r="E73"/>
  <c r="F74" i="4"/>
  <c r="D75" i="5"/>
  <c r="F136" i="4"/>
  <c r="F75"/>
  <c r="C14" i="10"/>
  <c r="C76" i="3"/>
  <c r="B136" i="5"/>
  <c r="F15" i="10"/>
  <c r="F76" i="3"/>
  <c r="D16" i="10"/>
  <c r="C77" i="5"/>
  <c r="E77" i="4"/>
  <c r="B190" i="3"/>
  <c r="C17" i="10"/>
  <c r="C139" i="4"/>
  <c r="D191" i="5"/>
  <c r="F79" i="4"/>
  <c r="C80" i="3"/>
  <c r="B79" i="5"/>
  <c r="B140"/>
  <c r="D19" i="10"/>
  <c r="D141" i="4"/>
  <c r="F80" i="3"/>
  <c r="F141"/>
  <c r="B80" i="4"/>
  <c r="C82" i="5"/>
  <c r="E20" i="10"/>
  <c r="E81" i="4"/>
  <c r="B191" i="3"/>
  <c r="F82" i="5"/>
  <c r="C143" i="4"/>
  <c r="E143" i="3"/>
  <c r="C144"/>
  <c r="C192"/>
  <c r="F84"/>
  <c r="F145"/>
  <c r="D146"/>
  <c r="E24" i="10"/>
  <c r="B85" i="3"/>
  <c r="C147" i="4"/>
  <c r="E147" i="3"/>
  <c r="F148" i="4"/>
  <c r="F26" i="10"/>
  <c r="D88" i="4"/>
  <c r="F88" i="3"/>
  <c r="E88" i="5"/>
  <c r="B88" i="4"/>
  <c r="B149"/>
  <c r="D150" i="3"/>
  <c r="D89"/>
  <c r="C193" i="5"/>
  <c r="E28" i="10"/>
  <c r="B150" i="3"/>
  <c r="B89"/>
  <c r="C194" i="4"/>
  <c r="D152" i="5"/>
  <c r="F152" i="4"/>
  <c r="F194"/>
  <c r="F156"/>
  <c r="C30" i="10"/>
  <c r="C152" i="3"/>
  <c r="D153" i="4"/>
  <c r="F92" i="3"/>
  <c r="E153" i="5"/>
  <c r="B31" i="10"/>
  <c r="C158" i="5"/>
  <c r="E158" i="4"/>
  <c r="B194" i="3"/>
  <c r="F94" i="4"/>
  <c r="F95"/>
  <c r="F159"/>
  <c r="C155" i="3"/>
  <c r="C159"/>
  <c r="B95" i="5"/>
  <c r="B94"/>
  <c r="D160" i="3"/>
  <c r="D34" i="10"/>
  <c r="E156" i="4"/>
  <c r="E95"/>
  <c r="E195"/>
  <c r="B95" i="3"/>
  <c r="B156"/>
  <c r="B96" i="5"/>
  <c r="D97" i="3"/>
  <c r="H145" i="5"/>
  <c r="H141"/>
  <c r="L81"/>
  <c r="L145"/>
  <c r="Q81"/>
  <c r="U141"/>
  <c r="O142"/>
  <c r="W82"/>
  <c r="I83"/>
  <c r="I82"/>
  <c r="M82"/>
  <c r="Q82"/>
  <c r="U147"/>
  <c r="G192"/>
  <c r="G148"/>
  <c r="P84"/>
  <c r="J145"/>
  <c r="V145"/>
  <c r="S197"/>
  <c r="I197"/>
  <c r="P167" i="3"/>
  <c r="X167"/>
  <c r="F36" i="10"/>
  <c r="C158" i="3"/>
  <c r="C36" i="10"/>
  <c r="B195" i="5"/>
  <c r="D37" i="10"/>
  <c r="D163" i="3"/>
  <c r="C38" i="10"/>
  <c r="B99" i="5"/>
  <c r="D161" i="3"/>
  <c r="C197" i="5"/>
  <c r="E165" i="4"/>
  <c r="B165" i="3"/>
  <c r="B101"/>
  <c r="B39" i="10"/>
  <c r="F162" i="4"/>
  <c r="G131" i="5"/>
  <c r="K131"/>
  <c r="K70"/>
  <c r="O70"/>
  <c r="W131"/>
  <c r="Q132"/>
  <c r="G73"/>
  <c r="K133"/>
  <c r="O73"/>
  <c r="S137"/>
  <c r="L73"/>
  <c r="L136"/>
  <c r="O192"/>
  <c r="O140"/>
  <c r="G138"/>
  <c r="G78"/>
  <c r="V77"/>
  <c r="M139"/>
  <c r="M191"/>
  <c r="Q78"/>
  <c r="S146"/>
  <c r="R85"/>
  <c r="P85"/>
  <c r="D168" i="3"/>
  <c r="C73" i="5"/>
  <c r="E190" i="4"/>
  <c r="D86" i="3"/>
  <c r="F195" i="5"/>
  <c r="C169" i="3"/>
  <c r="I104" i="4"/>
  <c r="L107" i="3"/>
  <c r="F77" i="4"/>
  <c r="F81"/>
  <c r="F86" i="3"/>
  <c r="E155" i="4"/>
  <c r="R135" i="5"/>
  <c r="M190"/>
  <c r="U137"/>
  <c r="M134"/>
  <c r="M165"/>
  <c r="M165" i="4"/>
  <c r="C138" i="5"/>
  <c r="J189"/>
  <c r="J190"/>
  <c r="N78"/>
  <c r="P80"/>
  <c r="D169" i="4"/>
  <c r="D189" i="5"/>
  <c r="F151" i="3"/>
  <c r="L132" i="5"/>
  <c r="D134" i="3"/>
  <c r="P72" i="5"/>
  <c r="N190"/>
  <c r="R78"/>
  <c r="H191"/>
  <c r="X191"/>
  <c r="O81"/>
  <c r="X104" i="4"/>
  <c r="M197"/>
  <c r="C135"/>
  <c r="F73" i="5"/>
  <c r="D190"/>
  <c r="P131"/>
  <c r="X70"/>
  <c r="N132"/>
  <c r="R72"/>
  <c r="H189"/>
  <c r="W190"/>
  <c r="Q190"/>
  <c r="P190"/>
  <c r="I191"/>
  <c r="V141"/>
  <c r="L191"/>
  <c r="J143"/>
  <c r="N83"/>
  <c r="C108"/>
  <c r="C107" i="3"/>
  <c r="C42" i="10"/>
  <c r="D168" i="5"/>
  <c r="F169" i="3"/>
  <c r="G43" i="10"/>
  <c r="H43"/>
  <c r="J104" i="3"/>
  <c r="T43" i="10"/>
  <c r="U43"/>
  <c r="W43"/>
  <c r="X43"/>
  <c r="J46"/>
  <c r="J172" s="1"/>
  <c r="N108" i="3"/>
  <c r="P107"/>
  <c r="X46" i="10"/>
  <c r="X172" s="1"/>
  <c r="G104" i="5"/>
  <c r="C77" i="3"/>
  <c r="F16" i="10"/>
  <c r="E191" i="5"/>
  <c r="B77" i="4"/>
  <c r="E79"/>
  <c r="D195"/>
  <c r="X84" i="5"/>
  <c r="B162"/>
  <c r="V78"/>
  <c r="H131"/>
  <c r="M170"/>
  <c r="I109"/>
  <c r="D170"/>
  <c r="C170"/>
  <c r="G170"/>
  <c r="F109" i="4"/>
  <c r="V109"/>
  <c r="P170"/>
  <c r="I109"/>
  <c r="C170"/>
  <c r="D109"/>
  <c r="T109"/>
  <c r="E170" i="3"/>
  <c r="U170"/>
  <c r="V109"/>
  <c r="Q109"/>
  <c r="K170"/>
  <c r="D109"/>
  <c r="K109"/>
  <c r="B170"/>
  <c r="E131" i="5"/>
  <c r="J191"/>
  <c r="D35" i="10"/>
  <c r="C163" i="5"/>
  <c r="P189"/>
  <c r="T194"/>
  <c r="J71"/>
  <c r="H190"/>
  <c r="N76"/>
  <c r="X140"/>
  <c r="N145"/>
  <c r="R192"/>
  <c r="P86"/>
  <c r="P165"/>
  <c r="N189"/>
  <c r="X167"/>
  <c r="P165" i="4"/>
  <c r="W197" i="3"/>
  <c r="E71" i="5"/>
  <c r="I138"/>
  <c r="S75"/>
  <c r="N139"/>
  <c r="U82"/>
  <c r="I148"/>
  <c r="P192"/>
  <c r="U48" i="10"/>
  <c r="U174" s="1"/>
  <c r="J76" i="5"/>
  <c r="S83"/>
  <c r="O48" i="10"/>
  <c r="O174" s="1"/>
  <c r="F48"/>
  <c r="R106" i="5"/>
  <c r="X42" i="10"/>
  <c r="E193" i="4"/>
  <c r="C87"/>
  <c r="B84" i="5"/>
  <c r="I189"/>
  <c r="S191"/>
  <c r="E99" i="4"/>
  <c r="E90"/>
  <c r="E71"/>
  <c r="X77" i="5"/>
  <c r="K189"/>
  <c r="X137"/>
  <c r="D169"/>
  <c r="H108"/>
  <c r="V46" i="10"/>
  <c r="L86" i="3"/>
  <c r="P164" i="5"/>
  <c r="L42" i="10"/>
  <c r="X164" i="4"/>
  <c r="V167" i="3"/>
  <c r="H78" i="5"/>
  <c r="P78"/>
  <c r="T77"/>
  <c r="X143"/>
  <c r="J165" i="4"/>
  <c r="X47" i="10"/>
  <c r="X173" s="1"/>
  <c r="J106" i="5"/>
  <c r="C189" i="4"/>
  <c r="B82"/>
  <c r="F92" i="5"/>
  <c r="D195"/>
  <c r="D102"/>
  <c r="T72"/>
  <c r="U80"/>
  <c r="P164" i="4"/>
  <c r="L169" i="5"/>
  <c r="C22" i="10"/>
  <c r="W139" i="5"/>
  <c r="C131"/>
  <c r="F90" i="3"/>
  <c r="B196" i="4"/>
  <c r="D189"/>
  <c r="O105" i="5"/>
  <c r="F74" i="3"/>
  <c r="E75"/>
  <c r="D92" i="5"/>
  <c r="F80"/>
  <c r="B12" i="10"/>
  <c r="E18"/>
  <c r="C40"/>
  <c r="I165" i="4"/>
  <c r="B193"/>
  <c r="Q70" i="5"/>
  <c r="R107"/>
  <c r="E166"/>
  <c r="F43" i="10"/>
  <c r="I169" i="4"/>
  <c r="O165"/>
  <c r="B166"/>
  <c r="B67"/>
  <c r="F76"/>
  <c r="E83"/>
  <c r="E22" i="10"/>
  <c r="E193" i="3"/>
  <c r="D89" i="5"/>
  <c r="F193" i="3"/>
  <c r="C90" i="5"/>
  <c r="D194"/>
  <c r="C99" i="4"/>
  <c r="F196" i="3"/>
  <c r="B160"/>
  <c r="H143" i="5"/>
  <c r="B73"/>
  <c r="F77" i="3"/>
  <c r="P83" i="5"/>
  <c r="F86"/>
  <c r="F70"/>
  <c r="D92" i="4"/>
  <c r="B72"/>
  <c r="D137"/>
  <c r="D83" i="5"/>
  <c r="B84" i="4"/>
  <c r="E149" i="5"/>
  <c r="C156"/>
  <c r="D165"/>
  <c r="H136"/>
  <c r="L106"/>
  <c r="B162" i="3"/>
  <c r="B169"/>
  <c r="D166" i="5"/>
  <c r="E74" i="3"/>
  <c r="H76" i="5"/>
  <c r="M75"/>
  <c r="O141"/>
  <c r="I133"/>
  <c r="B134"/>
  <c r="Q146"/>
  <c r="D136" i="3"/>
  <c r="D138"/>
  <c r="C32" i="10"/>
  <c r="D95" i="3"/>
  <c r="D156"/>
  <c r="E89" i="5"/>
  <c r="S132"/>
  <c r="I142"/>
  <c r="V107"/>
  <c r="X71"/>
  <c r="D83" i="3"/>
  <c r="Q68" i="5"/>
  <c r="P169" i="4"/>
  <c r="M169" i="5"/>
  <c r="E72" i="4"/>
  <c r="E84"/>
  <c r="Q105" i="5"/>
  <c r="B71" i="3"/>
  <c r="B138"/>
  <c r="B140"/>
  <c r="V42" i="10"/>
  <c r="F96" i="4"/>
  <c r="F155" i="3"/>
  <c r="B35" i="10"/>
  <c r="E197" i="3"/>
  <c r="C160"/>
  <c r="K168"/>
  <c r="S165" i="5"/>
  <c r="E69" i="12"/>
  <c r="E108"/>
  <c r="W171" i="4"/>
  <c r="U171"/>
  <c r="Q171"/>
  <c r="O171"/>
  <c r="M171"/>
  <c r="K171"/>
  <c r="I171"/>
  <c r="G171"/>
  <c r="B171" i="5"/>
  <c r="X110"/>
  <c r="V110"/>
  <c r="T110"/>
  <c r="R110"/>
  <c r="P110"/>
  <c r="N110"/>
  <c r="L110"/>
  <c r="J110"/>
  <c r="H110"/>
  <c r="X110" i="3"/>
  <c r="V110"/>
  <c r="T110"/>
  <c r="R110"/>
  <c r="P110"/>
  <c r="N110"/>
  <c r="L110"/>
  <c r="J110"/>
  <c r="H110"/>
  <c r="F110"/>
  <c r="D110"/>
  <c r="V77" i="11" l="1"/>
  <c r="S95"/>
  <c r="M67"/>
  <c r="L93"/>
  <c r="W82"/>
  <c r="V67"/>
  <c r="H87"/>
  <c r="R88"/>
  <c r="K75"/>
  <c r="K67"/>
  <c r="Q67"/>
  <c r="G68"/>
  <c r="K68"/>
  <c r="Q68"/>
  <c r="G69"/>
  <c r="K69"/>
  <c r="Q69"/>
  <c r="G70"/>
  <c r="K70"/>
  <c r="Q70"/>
  <c r="G71"/>
  <c r="G74"/>
  <c r="K74"/>
  <c r="O67"/>
  <c r="U67"/>
  <c r="I68"/>
  <c r="O68"/>
  <c r="U68"/>
  <c r="I69"/>
  <c r="O69"/>
  <c r="U69"/>
  <c r="I70"/>
  <c r="O70"/>
  <c r="U70"/>
  <c r="I71"/>
  <c r="U73"/>
  <c r="I74"/>
  <c r="P87"/>
  <c r="S105"/>
  <c r="S86"/>
  <c r="M93"/>
  <c r="M92"/>
  <c r="L105"/>
  <c r="M105"/>
  <c r="W86"/>
  <c r="W87"/>
  <c r="V105"/>
  <c r="V109"/>
  <c r="N109"/>
  <c r="P109"/>
  <c r="R109"/>
  <c r="U89"/>
  <c r="S109"/>
  <c r="U75"/>
  <c r="O81"/>
  <c r="U81"/>
  <c r="G82"/>
  <c r="K82"/>
  <c r="Q82"/>
  <c r="N93"/>
  <c r="R93"/>
  <c r="X93"/>
  <c r="J94"/>
  <c r="P94"/>
  <c r="W88"/>
  <c r="K76"/>
  <c r="I78"/>
  <c r="G83"/>
  <c r="X94"/>
  <c r="J95"/>
  <c r="P95"/>
  <c r="X95"/>
  <c r="J96"/>
  <c r="P96"/>
  <c r="L106"/>
  <c r="X89"/>
  <c r="J97"/>
  <c r="P97"/>
  <c r="T67"/>
  <c r="M75"/>
  <c r="M80"/>
  <c r="W93"/>
  <c r="O75"/>
  <c r="G76"/>
  <c r="O76"/>
  <c r="O78"/>
  <c r="U78"/>
  <c r="Q81"/>
  <c r="I82"/>
  <c r="O82"/>
  <c r="U82"/>
  <c r="I83"/>
  <c r="Q83"/>
  <c r="G84"/>
  <c r="P93"/>
  <c r="H94"/>
  <c r="N94"/>
  <c r="R94"/>
  <c r="H95"/>
  <c r="N95"/>
  <c r="R95"/>
  <c r="H96"/>
  <c r="N96"/>
  <c r="R96"/>
  <c r="T167" i="10"/>
  <c r="T168"/>
  <c r="T172"/>
  <c r="T170"/>
  <c r="T174"/>
  <c r="T171"/>
  <c r="T175"/>
  <c r="T169"/>
  <c r="T166" i="12"/>
  <c r="T163"/>
  <c r="T167"/>
  <c r="T161"/>
  <c r="T133"/>
  <c r="T134"/>
  <c r="T135"/>
  <c r="T143"/>
  <c r="T159"/>
  <c r="T170"/>
  <c r="T174"/>
  <c r="T137"/>
  <c r="T140"/>
  <c r="T145"/>
  <c r="T148"/>
  <c r="T152"/>
  <c r="T162"/>
  <c r="T149"/>
  <c r="T153"/>
  <c r="T165"/>
  <c r="T173"/>
  <c r="T171"/>
  <c r="T175"/>
  <c r="T138"/>
  <c r="T142"/>
  <c r="T132"/>
  <c r="T136"/>
  <c r="T139"/>
  <c r="T144"/>
  <c r="T146"/>
  <c r="T150"/>
  <c r="T154"/>
  <c r="T158"/>
  <c r="T147"/>
  <c r="T151"/>
  <c r="T155"/>
  <c r="T156"/>
  <c r="T157"/>
  <c r="T168"/>
  <c r="T131"/>
  <c r="L92" i="11"/>
  <c r="S103"/>
  <c r="D100" i="12"/>
  <c r="G164" i="10"/>
  <c r="T108" i="11"/>
  <c r="X73"/>
  <c r="N74"/>
  <c r="J76"/>
  <c r="X81"/>
  <c r="G109"/>
  <c r="S74"/>
  <c r="U96"/>
  <c r="V106"/>
  <c r="W92"/>
  <c r="M106"/>
  <c r="V86"/>
  <c r="V92"/>
  <c r="W109"/>
  <c r="J74"/>
  <c r="N78"/>
  <c r="P81"/>
  <c r="H83"/>
  <c r="L101"/>
  <c r="T96"/>
  <c r="V87"/>
  <c r="V89"/>
  <c r="W69"/>
  <c r="W71"/>
  <c r="W73"/>
  <c r="W77"/>
  <c r="W79"/>
  <c r="W83"/>
  <c r="W85"/>
  <c r="V93"/>
  <c r="V95"/>
  <c r="W99"/>
  <c r="V68"/>
  <c r="V70"/>
  <c r="V72"/>
  <c r="V85"/>
  <c r="V91"/>
  <c r="W94"/>
  <c r="W96"/>
  <c r="V99"/>
  <c r="V101"/>
  <c r="W68"/>
  <c r="W70"/>
  <c r="W72"/>
  <c r="W78"/>
  <c r="W84"/>
  <c r="V94"/>
  <c r="V96"/>
  <c r="V69"/>
  <c r="V71"/>
  <c r="V73"/>
  <c r="W95"/>
  <c r="V100"/>
  <c r="V102"/>
  <c r="W98"/>
  <c r="W97"/>
  <c r="W100"/>
  <c r="H109"/>
  <c r="J109"/>
  <c r="M94"/>
  <c r="M96"/>
  <c r="L95"/>
  <c r="M69"/>
  <c r="M71"/>
  <c r="M82"/>
  <c r="M84"/>
  <c r="M102"/>
  <c r="M101"/>
  <c r="S96"/>
  <c r="S77"/>
  <c r="S79"/>
  <c r="S81"/>
  <c r="S83"/>
  <c r="S85"/>
  <c r="S91"/>
  <c r="S98"/>
  <c r="S100"/>
  <c r="L85"/>
  <c r="M95"/>
  <c r="M97"/>
  <c r="M68"/>
  <c r="M70"/>
  <c r="M72"/>
  <c r="M76"/>
  <c r="M81"/>
  <c r="M83"/>
  <c r="M85"/>
  <c r="M91"/>
  <c r="L94"/>
  <c r="M98"/>
  <c r="L96"/>
  <c r="M99"/>
  <c r="S68"/>
  <c r="S70"/>
  <c r="S78"/>
  <c r="S80"/>
  <c r="S82"/>
  <c r="S84"/>
  <c r="S97"/>
  <c r="S99"/>
  <c r="S101"/>
  <c r="T68"/>
  <c r="T100"/>
  <c r="S69"/>
  <c r="J154" i="10"/>
  <c r="I110" i="11"/>
  <c r="O110"/>
  <c r="U110"/>
  <c r="L88"/>
  <c r="L109"/>
  <c r="X109"/>
  <c r="H108"/>
  <c r="I108"/>
  <c r="J108"/>
  <c r="K108"/>
  <c r="N108"/>
  <c r="O108"/>
  <c r="P108"/>
  <c r="Q108"/>
  <c r="R108"/>
  <c r="U108"/>
  <c r="V108"/>
  <c r="H70"/>
  <c r="P70"/>
  <c r="X70"/>
  <c r="R75"/>
  <c r="V78"/>
  <c r="O96"/>
  <c r="T101"/>
  <c r="T69"/>
  <c r="T99"/>
  <c r="J67"/>
  <c r="N67"/>
  <c r="R67"/>
  <c r="H68"/>
  <c r="L68"/>
  <c r="P68"/>
  <c r="X68"/>
  <c r="J69"/>
  <c r="N69"/>
  <c r="R69"/>
  <c r="L82"/>
  <c r="J83"/>
  <c r="O93"/>
  <c r="S93"/>
  <c r="G94"/>
  <c r="K94"/>
  <c r="Q94"/>
  <c r="L67" i="12"/>
  <c r="H173" i="11"/>
  <c r="G110"/>
  <c r="K110"/>
  <c r="Q110"/>
  <c r="W110"/>
  <c r="T109"/>
  <c r="L87"/>
  <c r="L89"/>
  <c r="H110"/>
  <c r="N110"/>
  <c r="R110"/>
  <c r="X110"/>
  <c r="L67"/>
  <c r="P67"/>
  <c r="X67"/>
  <c r="J68"/>
  <c r="N68"/>
  <c r="R68"/>
  <c r="H69"/>
  <c r="L69"/>
  <c r="P69"/>
  <c r="X69"/>
  <c r="R73"/>
  <c r="L74"/>
  <c r="R74"/>
  <c r="H75"/>
  <c r="L75"/>
  <c r="P76"/>
  <c r="P77"/>
  <c r="N79"/>
  <c r="X80"/>
  <c r="R81"/>
  <c r="J82"/>
  <c r="N82"/>
  <c r="R82"/>
  <c r="X82"/>
  <c r="Q93"/>
  <c r="U93"/>
  <c r="I94"/>
  <c r="O94"/>
  <c r="U94"/>
  <c r="I95"/>
  <c r="O95"/>
  <c r="U95"/>
  <c r="I96"/>
  <c r="Q96"/>
  <c r="W111"/>
  <c r="O111"/>
  <c r="K111"/>
  <c r="G111"/>
  <c r="M110"/>
  <c r="L70"/>
  <c r="H71"/>
  <c r="R71"/>
  <c r="N72"/>
  <c r="L76"/>
  <c r="H78"/>
  <c r="L78"/>
  <c r="V79"/>
  <c r="L80"/>
  <c r="L83"/>
  <c r="H84"/>
  <c r="N85"/>
  <c r="L90"/>
  <c r="P90"/>
  <c r="H91"/>
  <c r="T97"/>
  <c r="X97"/>
  <c r="H105"/>
  <c r="P105"/>
  <c r="O102"/>
  <c r="K105"/>
  <c r="W105"/>
  <c r="H111"/>
  <c r="V110"/>
  <c r="M74"/>
  <c r="W75"/>
  <c r="K79"/>
  <c r="I80"/>
  <c r="K84"/>
  <c r="O87"/>
  <c r="S87"/>
  <c r="G88"/>
  <c r="K88"/>
  <c r="M89"/>
  <c r="Q89"/>
  <c r="G90"/>
  <c r="K90"/>
  <c r="W90"/>
  <c r="I97"/>
  <c r="O97"/>
  <c r="U97"/>
  <c r="I105"/>
  <c r="Q105"/>
  <c r="T71"/>
  <c r="L72"/>
  <c r="T72"/>
  <c r="T73"/>
  <c r="T74"/>
  <c r="T75"/>
  <c r="T76"/>
  <c r="T77"/>
  <c r="T78"/>
  <c r="T79"/>
  <c r="T80"/>
  <c r="T81"/>
  <c r="T82"/>
  <c r="T83"/>
  <c r="T84"/>
  <c r="T85"/>
  <c r="T102"/>
  <c r="J105"/>
  <c r="R105"/>
  <c r="T105"/>
  <c r="J110"/>
  <c r="P110"/>
  <c r="T110"/>
  <c r="I109"/>
  <c r="K109"/>
  <c r="O109"/>
  <c r="Q109"/>
  <c r="U109"/>
  <c r="L108"/>
  <c r="M108"/>
  <c r="Q75"/>
  <c r="Q76"/>
  <c r="M78"/>
  <c r="T92"/>
  <c r="L73"/>
  <c r="H74"/>
  <c r="P74"/>
  <c r="X74"/>
  <c r="J75"/>
  <c r="N75"/>
  <c r="R76"/>
  <c r="J77"/>
  <c r="R77"/>
  <c r="H82"/>
  <c r="P82"/>
  <c r="V82"/>
  <c r="G95"/>
  <c r="K95"/>
  <c r="Q95"/>
  <c r="G96"/>
  <c r="K96"/>
  <c r="T111"/>
  <c r="U111"/>
  <c r="Q111"/>
  <c r="I111"/>
  <c r="S110"/>
  <c r="P103"/>
  <c r="T103"/>
  <c r="J106"/>
  <c r="R106"/>
  <c r="J70"/>
  <c r="N70"/>
  <c r="P71"/>
  <c r="X71"/>
  <c r="V75"/>
  <c r="H76"/>
  <c r="N76"/>
  <c r="J78"/>
  <c r="P78"/>
  <c r="X78"/>
  <c r="H80"/>
  <c r="N80"/>
  <c r="N83"/>
  <c r="R83"/>
  <c r="X83"/>
  <c r="J84"/>
  <c r="N90"/>
  <c r="T90"/>
  <c r="S94"/>
  <c r="L102"/>
  <c r="N105"/>
  <c r="X105"/>
  <c r="G105"/>
  <c r="U105"/>
  <c r="X111"/>
  <c r="R111"/>
  <c r="N111"/>
  <c r="J111"/>
  <c r="L110"/>
  <c r="S72"/>
  <c r="S75"/>
  <c r="I76"/>
  <c r="G79"/>
  <c r="M79"/>
  <c r="W81"/>
  <c r="K86"/>
  <c r="M87"/>
  <c r="Q87"/>
  <c r="U87"/>
  <c r="I88"/>
  <c r="T88"/>
  <c r="O89"/>
  <c r="S89"/>
  <c r="I90"/>
  <c r="U90"/>
  <c r="T93"/>
  <c r="K97"/>
  <c r="Q97"/>
  <c r="W102"/>
  <c r="O105"/>
  <c r="Q140" i="10"/>
  <c r="V75"/>
  <c r="V139"/>
  <c r="N74"/>
  <c r="N75"/>
  <c r="Q169" i="12"/>
  <c r="Q136" i="10"/>
  <c r="V189" i="11"/>
  <c r="D69"/>
  <c r="W169" i="12"/>
  <c r="F67" i="11"/>
  <c r="G105" i="12"/>
  <c r="P169"/>
  <c r="B197" i="11"/>
  <c r="B166"/>
  <c r="B105"/>
  <c r="F145"/>
  <c r="F84"/>
  <c r="F149"/>
  <c r="F88"/>
  <c r="F163"/>
  <c r="F102"/>
  <c r="C140"/>
  <c r="C79"/>
  <c r="Q165"/>
  <c r="U190"/>
  <c r="U135"/>
  <c r="K138"/>
  <c r="R147"/>
  <c r="J167"/>
  <c r="V165"/>
  <c r="B165"/>
  <c r="B104"/>
  <c r="U198"/>
  <c r="U170"/>
  <c r="U174"/>
  <c r="U168"/>
  <c r="U172"/>
  <c r="N165"/>
  <c r="T167"/>
  <c r="O142"/>
  <c r="C156"/>
  <c r="C95"/>
  <c r="F191"/>
  <c r="F139"/>
  <c r="F78"/>
  <c r="C138"/>
  <c r="C77"/>
  <c r="R164"/>
  <c r="N164"/>
  <c r="M169"/>
  <c r="M173"/>
  <c r="C168"/>
  <c r="C107"/>
  <c r="C172"/>
  <c r="G191"/>
  <c r="G139"/>
  <c r="W142"/>
  <c r="X164"/>
  <c r="O190"/>
  <c r="O135"/>
  <c r="K144"/>
  <c r="W143"/>
  <c r="M192"/>
  <c r="M143"/>
  <c r="O134"/>
  <c r="G134"/>
  <c r="M136"/>
  <c r="I190"/>
  <c r="I135"/>
  <c r="J164"/>
  <c r="M171"/>
  <c r="M175"/>
  <c r="M200"/>
  <c r="M199"/>
  <c r="S171"/>
  <c r="S175"/>
  <c r="S200"/>
  <c r="S199"/>
  <c r="S198"/>
  <c r="S170"/>
  <c r="S174"/>
  <c r="I198"/>
  <c r="I170"/>
  <c r="I174"/>
  <c r="Q198"/>
  <c r="Q170"/>
  <c r="Q174"/>
  <c r="C197"/>
  <c r="C166"/>
  <c r="C105"/>
  <c r="B168"/>
  <c r="B107"/>
  <c r="B172"/>
  <c r="E197"/>
  <c r="E166"/>
  <c r="E105"/>
  <c r="E106"/>
  <c r="B164"/>
  <c r="B103"/>
  <c r="E164"/>
  <c r="E103"/>
  <c r="U165"/>
  <c r="W169"/>
  <c r="W173"/>
  <c r="F168"/>
  <c r="F107"/>
  <c r="F172"/>
  <c r="G168"/>
  <c r="G172"/>
  <c r="J168"/>
  <c r="J172"/>
  <c r="N168"/>
  <c r="N172"/>
  <c r="T168"/>
  <c r="T172"/>
  <c r="W168"/>
  <c r="W172"/>
  <c r="D165"/>
  <c r="D104"/>
  <c r="T165"/>
  <c r="V169"/>
  <c r="V173"/>
  <c r="M168"/>
  <c r="M172"/>
  <c r="S168"/>
  <c r="S172"/>
  <c r="L147"/>
  <c r="L193"/>
  <c r="L150"/>
  <c r="T164"/>
  <c r="F189"/>
  <c r="F131"/>
  <c r="F70"/>
  <c r="F133"/>
  <c r="F72"/>
  <c r="D134"/>
  <c r="D73"/>
  <c r="F190"/>
  <c r="F135"/>
  <c r="F74"/>
  <c r="D140"/>
  <c r="D79"/>
  <c r="F141"/>
  <c r="F80"/>
  <c r="B144"/>
  <c r="B83"/>
  <c r="D146"/>
  <c r="D85"/>
  <c r="C146"/>
  <c r="C85"/>
  <c r="B148"/>
  <c r="B87"/>
  <c r="E149"/>
  <c r="E88"/>
  <c r="E151"/>
  <c r="E90"/>
  <c r="E155"/>
  <c r="E194"/>
  <c r="E153"/>
  <c r="E92"/>
  <c r="E93"/>
  <c r="D155"/>
  <c r="D94"/>
  <c r="C195"/>
  <c r="C158"/>
  <c r="C97"/>
  <c r="B195"/>
  <c r="B158"/>
  <c r="B97"/>
  <c r="F196"/>
  <c r="F162"/>
  <c r="F101"/>
  <c r="B163"/>
  <c r="B102"/>
  <c r="G132"/>
  <c r="W135"/>
  <c r="G136"/>
  <c r="Q137"/>
  <c r="M138"/>
  <c r="M140"/>
  <c r="S142"/>
  <c r="K192"/>
  <c r="K143"/>
  <c r="I144"/>
  <c r="V194"/>
  <c r="V154"/>
  <c r="V147"/>
  <c r="V151"/>
  <c r="V193"/>
  <c r="J148"/>
  <c r="R149"/>
  <c r="V149"/>
  <c r="L153"/>
  <c r="R153"/>
  <c r="T153"/>
  <c r="V153"/>
  <c r="H194"/>
  <c r="H154"/>
  <c r="J194"/>
  <c r="J154"/>
  <c r="N194"/>
  <c r="N154"/>
  <c r="X194"/>
  <c r="X154"/>
  <c r="R155"/>
  <c r="T155"/>
  <c r="V155"/>
  <c r="N156"/>
  <c r="P156"/>
  <c r="X156"/>
  <c r="H157"/>
  <c r="P157"/>
  <c r="V157"/>
  <c r="N133"/>
  <c r="H189"/>
  <c r="H131"/>
  <c r="L189"/>
  <c r="L131"/>
  <c r="N189"/>
  <c r="N131"/>
  <c r="H132"/>
  <c r="R132"/>
  <c r="T132"/>
  <c r="L133"/>
  <c r="R133"/>
  <c r="T133"/>
  <c r="X133"/>
  <c r="J134"/>
  <c r="N134"/>
  <c r="R134"/>
  <c r="V134"/>
  <c r="X134"/>
  <c r="P190"/>
  <c r="P135"/>
  <c r="R190"/>
  <c r="R135"/>
  <c r="T135"/>
  <c r="X190"/>
  <c r="X135"/>
  <c r="J136"/>
  <c r="R136"/>
  <c r="J137"/>
  <c r="L137"/>
  <c r="V137"/>
  <c r="X137"/>
  <c r="H138"/>
  <c r="X138"/>
  <c r="L191"/>
  <c r="L139"/>
  <c r="P191"/>
  <c r="P139"/>
  <c r="V191"/>
  <c r="V139"/>
  <c r="X191"/>
  <c r="X139"/>
  <c r="H140"/>
  <c r="J140"/>
  <c r="P140"/>
  <c r="P141"/>
  <c r="T141"/>
  <c r="J142"/>
  <c r="J146"/>
  <c r="V142"/>
  <c r="L192"/>
  <c r="L143"/>
  <c r="R192"/>
  <c r="R143"/>
  <c r="V192"/>
  <c r="V143"/>
  <c r="X192"/>
  <c r="X143"/>
  <c r="J144"/>
  <c r="V144"/>
  <c r="H145"/>
  <c r="R145"/>
  <c r="X145"/>
  <c r="H146"/>
  <c r="P146"/>
  <c r="V146"/>
  <c r="V150"/>
  <c r="X146"/>
  <c r="X150"/>
  <c r="J147"/>
  <c r="Q147"/>
  <c r="U147"/>
  <c r="W147"/>
  <c r="P148"/>
  <c r="P152"/>
  <c r="T148"/>
  <c r="X148"/>
  <c r="Q149"/>
  <c r="U149"/>
  <c r="N193"/>
  <c r="N150"/>
  <c r="R193"/>
  <c r="R150"/>
  <c r="T150"/>
  <c r="H151"/>
  <c r="N151"/>
  <c r="P151"/>
  <c r="X151"/>
  <c r="J152"/>
  <c r="N152"/>
  <c r="R152"/>
  <c r="T152"/>
  <c r="X152"/>
  <c r="O153"/>
  <c r="U153"/>
  <c r="M194"/>
  <c r="M154"/>
  <c r="O194"/>
  <c r="O154"/>
  <c r="U194"/>
  <c r="U154"/>
  <c r="I155"/>
  <c r="M155"/>
  <c r="O155"/>
  <c r="S155"/>
  <c r="U155"/>
  <c r="U156"/>
  <c r="G171"/>
  <c r="G200"/>
  <c r="G175"/>
  <c r="G199"/>
  <c r="E163"/>
  <c r="E102"/>
  <c r="E167"/>
  <c r="B134"/>
  <c r="B73"/>
  <c r="X169"/>
  <c r="X173"/>
  <c r="F161"/>
  <c r="F100"/>
  <c r="I165"/>
  <c r="F167"/>
  <c r="F106"/>
  <c r="C165"/>
  <c r="C104"/>
  <c r="O198"/>
  <c r="O170"/>
  <c r="O174"/>
  <c r="E198"/>
  <c r="E170"/>
  <c r="E109"/>
  <c r="E174"/>
  <c r="C157"/>
  <c r="C96"/>
  <c r="J165"/>
  <c r="G189"/>
  <c r="G131"/>
  <c r="D148"/>
  <c r="D87"/>
  <c r="D144"/>
  <c r="D83"/>
  <c r="D142"/>
  <c r="D81"/>
  <c r="B140"/>
  <c r="B79"/>
  <c r="E191"/>
  <c r="E139"/>
  <c r="E78"/>
  <c r="D138"/>
  <c r="D77"/>
  <c r="E137"/>
  <c r="E76"/>
  <c r="H167"/>
  <c r="D197"/>
  <c r="D166"/>
  <c r="D105"/>
  <c r="O168"/>
  <c r="O172"/>
  <c r="P167"/>
  <c r="Q141"/>
  <c r="H168"/>
  <c r="H172"/>
  <c r="K190"/>
  <c r="K135"/>
  <c r="H164"/>
  <c r="S141"/>
  <c r="G144"/>
  <c r="S192"/>
  <c r="S143"/>
  <c r="Q134"/>
  <c r="I134"/>
  <c r="I142"/>
  <c r="U134"/>
  <c r="E161"/>
  <c r="E100"/>
  <c r="W171"/>
  <c r="W200"/>
  <c r="W175"/>
  <c r="W199"/>
  <c r="I171"/>
  <c r="I200"/>
  <c r="I175"/>
  <c r="I199"/>
  <c r="C198"/>
  <c r="C170"/>
  <c r="C109"/>
  <c r="C174"/>
  <c r="K198"/>
  <c r="K170"/>
  <c r="K174"/>
  <c r="X165"/>
  <c r="K168"/>
  <c r="K172"/>
  <c r="P168"/>
  <c r="P172"/>
  <c r="Q168"/>
  <c r="Q172"/>
  <c r="S169"/>
  <c r="S173"/>
  <c r="L168"/>
  <c r="L172"/>
  <c r="V168"/>
  <c r="V172"/>
  <c r="D167"/>
  <c r="D106"/>
  <c r="F164"/>
  <c r="F103"/>
  <c r="L149"/>
  <c r="V164"/>
  <c r="N167"/>
  <c r="V167"/>
  <c r="E189"/>
  <c r="E131"/>
  <c r="E70"/>
  <c r="E71"/>
  <c r="C132"/>
  <c r="C71"/>
  <c r="E133"/>
  <c r="E72"/>
  <c r="E73"/>
  <c r="B136"/>
  <c r="B75"/>
  <c r="B138"/>
  <c r="B77"/>
  <c r="E141"/>
  <c r="E80"/>
  <c r="C142"/>
  <c r="C81"/>
  <c r="E145"/>
  <c r="E84"/>
  <c r="B146"/>
  <c r="B85"/>
  <c r="F147"/>
  <c r="F86"/>
  <c r="C148"/>
  <c r="C87"/>
  <c r="F151"/>
  <c r="F90"/>
  <c r="D152"/>
  <c r="D91"/>
  <c r="D194"/>
  <c r="D154"/>
  <c r="D93"/>
  <c r="C194"/>
  <c r="C154"/>
  <c r="C93"/>
  <c r="D157"/>
  <c r="D96"/>
  <c r="C159"/>
  <c r="C98"/>
  <c r="B159"/>
  <c r="B98"/>
  <c r="D160"/>
  <c r="D99"/>
  <c r="E160"/>
  <c r="E99"/>
  <c r="D161"/>
  <c r="D100"/>
  <c r="D196"/>
  <c r="D162"/>
  <c r="D101"/>
  <c r="C196"/>
  <c r="C162"/>
  <c r="C101"/>
  <c r="B196"/>
  <c r="B162"/>
  <c r="B101"/>
  <c r="I189"/>
  <c r="I131"/>
  <c r="W133"/>
  <c r="W134"/>
  <c r="M190"/>
  <c r="M135"/>
  <c r="K136"/>
  <c r="O136"/>
  <c r="Q138"/>
  <c r="U138"/>
  <c r="I192"/>
  <c r="I143"/>
  <c r="I147"/>
  <c r="Q192"/>
  <c r="Q143"/>
  <c r="P147"/>
  <c r="T147"/>
  <c r="X147"/>
  <c r="X193"/>
  <c r="N149"/>
  <c r="P149"/>
  <c r="T149"/>
  <c r="X149"/>
  <c r="J193"/>
  <c r="J150"/>
  <c r="N153"/>
  <c r="P194"/>
  <c r="P154"/>
  <c r="R194"/>
  <c r="R154"/>
  <c r="H155"/>
  <c r="J155"/>
  <c r="L155"/>
  <c r="P155"/>
  <c r="X155"/>
  <c r="H156"/>
  <c r="J156"/>
  <c r="L156"/>
  <c r="R156"/>
  <c r="V156"/>
  <c r="L157"/>
  <c r="N157"/>
  <c r="R157"/>
  <c r="X157"/>
  <c r="J189"/>
  <c r="J131"/>
  <c r="P189"/>
  <c r="P131"/>
  <c r="T196"/>
  <c r="T195"/>
  <c r="T194"/>
  <c r="T193"/>
  <c r="T192"/>
  <c r="T191"/>
  <c r="T190"/>
  <c r="T189"/>
  <c r="T131"/>
  <c r="X189"/>
  <c r="X131"/>
  <c r="L132"/>
  <c r="N132"/>
  <c r="P132"/>
  <c r="P133"/>
  <c r="H134"/>
  <c r="L134"/>
  <c r="P134"/>
  <c r="J190"/>
  <c r="J135"/>
  <c r="L190"/>
  <c r="L135"/>
  <c r="N190"/>
  <c r="N135"/>
  <c r="V190"/>
  <c r="V135"/>
  <c r="N136"/>
  <c r="P136"/>
  <c r="X136"/>
  <c r="P137"/>
  <c r="J138"/>
  <c r="R138"/>
  <c r="T138"/>
  <c r="N191"/>
  <c r="N139"/>
  <c r="R191"/>
  <c r="R139"/>
  <c r="L140"/>
  <c r="N140"/>
  <c r="X140"/>
  <c r="N141"/>
  <c r="R141"/>
  <c r="X141"/>
  <c r="H142"/>
  <c r="L142"/>
  <c r="L146"/>
  <c r="P142"/>
  <c r="R142"/>
  <c r="R146"/>
  <c r="X142"/>
  <c r="H192"/>
  <c r="H143"/>
  <c r="N192"/>
  <c r="N143"/>
  <c r="P192"/>
  <c r="P143"/>
  <c r="T143"/>
  <c r="H144"/>
  <c r="L144"/>
  <c r="N144"/>
  <c r="X144"/>
  <c r="N145"/>
  <c r="P145"/>
  <c r="T146"/>
  <c r="H147"/>
  <c r="O147"/>
  <c r="S147"/>
  <c r="G148"/>
  <c r="I148"/>
  <c r="K148"/>
  <c r="N148"/>
  <c r="R148"/>
  <c r="V148"/>
  <c r="V152"/>
  <c r="H149"/>
  <c r="H153"/>
  <c r="J149"/>
  <c r="J153"/>
  <c r="M149"/>
  <c r="O149"/>
  <c r="S149"/>
  <c r="G193"/>
  <c r="G150"/>
  <c r="I193"/>
  <c r="I150"/>
  <c r="K193"/>
  <c r="K150"/>
  <c r="P193"/>
  <c r="P150"/>
  <c r="J151"/>
  <c r="T151"/>
  <c r="H152"/>
  <c r="Q153"/>
  <c r="W153"/>
  <c r="G194"/>
  <c r="G154"/>
  <c r="G158"/>
  <c r="Q194"/>
  <c r="Q154"/>
  <c r="W154"/>
  <c r="K155"/>
  <c r="Q155"/>
  <c r="G156"/>
  <c r="I156"/>
  <c r="M156"/>
  <c r="O156"/>
  <c r="Q156"/>
  <c r="G195"/>
  <c r="W156"/>
  <c r="K157"/>
  <c r="O157"/>
  <c r="S157"/>
  <c r="N195"/>
  <c r="N158"/>
  <c r="P195"/>
  <c r="P158"/>
  <c r="T158"/>
  <c r="X195"/>
  <c r="X158"/>
  <c r="J159"/>
  <c r="X159"/>
  <c r="H160"/>
  <c r="J160"/>
  <c r="P160"/>
  <c r="T160"/>
  <c r="X160"/>
  <c r="R161"/>
  <c r="H196"/>
  <c r="H162"/>
  <c r="J196"/>
  <c r="J162"/>
  <c r="P196"/>
  <c r="P162"/>
  <c r="R196"/>
  <c r="R162"/>
  <c r="T162"/>
  <c r="L163"/>
  <c r="P163"/>
  <c r="R163"/>
  <c r="T163"/>
  <c r="X163"/>
  <c r="H197"/>
  <c r="H166"/>
  <c r="R197"/>
  <c r="R166"/>
  <c r="V197"/>
  <c r="V166"/>
  <c r="X197"/>
  <c r="X166"/>
  <c r="M165"/>
  <c r="D156"/>
  <c r="D95"/>
  <c r="D159"/>
  <c r="D98"/>
  <c r="C136"/>
  <c r="C75"/>
  <c r="L136"/>
  <c r="W149"/>
  <c r="R151"/>
  <c r="O138"/>
  <c r="L145"/>
  <c r="L152"/>
  <c r="W141"/>
  <c r="V140"/>
  <c r="G190"/>
  <c r="G135"/>
  <c r="V141"/>
  <c r="J145"/>
  <c r="E147"/>
  <c r="E86"/>
  <c r="G142"/>
  <c r="V132"/>
  <c r="V138"/>
  <c r="T140"/>
  <c r="L141"/>
  <c r="N160"/>
  <c r="U169"/>
  <c r="S134"/>
  <c r="S190"/>
  <c r="S135"/>
  <c r="S138"/>
  <c r="N147"/>
  <c r="H193"/>
  <c r="H150"/>
  <c r="X153"/>
  <c r="J157"/>
  <c r="N142"/>
  <c r="J192"/>
  <c r="J143"/>
  <c r="S153"/>
  <c r="U157"/>
  <c r="F137"/>
  <c r="F76"/>
  <c r="E192"/>
  <c r="E143"/>
  <c r="E82"/>
  <c r="B193"/>
  <c r="B150"/>
  <c r="B89"/>
  <c r="B156"/>
  <c r="B95"/>
  <c r="N137"/>
  <c r="P159"/>
  <c r="V196"/>
  <c r="V162"/>
  <c r="L148"/>
  <c r="E165"/>
  <c r="E104"/>
  <c r="U142"/>
  <c r="C193"/>
  <c r="C150"/>
  <c r="C89"/>
  <c r="B132"/>
  <c r="B71"/>
  <c r="L167"/>
  <c r="Q171"/>
  <c r="Q200"/>
  <c r="Q175"/>
  <c r="Q199"/>
  <c r="H190"/>
  <c r="H135"/>
  <c r="K171"/>
  <c r="K175"/>
  <c r="K200"/>
  <c r="K199"/>
  <c r="M198"/>
  <c r="M170"/>
  <c r="M174"/>
  <c r="W165"/>
  <c r="I168"/>
  <c r="H165"/>
  <c r="R165"/>
  <c r="D164"/>
  <c r="D103"/>
  <c r="C152"/>
  <c r="C91"/>
  <c r="F153"/>
  <c r="F92"/>
  <c r="B155"/>
  <c r="B94"/>
  <c r="J191"/>
  <c r="J139"/>
  <c r="V160"/>
  <c r="N197"/>
  <c r="N166"/>
  <c r="H137"/>
  <c r="M147"/>
  <c r="K156"/>
  <c r="N163"/>
  <c r="E190"/>
  <c r="E135"/>
  <c r="E74"/>
  <c r="S137"/>
  <c r="M137"/>
  <c r="O191"/>
  <c r="O139"/>
  <c r="B149"/>
  <c r="B88"/>
  <c r="G140"/>
  <c r="S132"/>
  <c r="F138"/>
  <c r="F77"/>
  <c r="K133"/>
  <c r="W140"/>
  <c r="U189"/>
  <c r="U131"/>
  <c r="U133"/>
  <c r="W132"/>
  <c r="T134"/>
  <c r="H136"/>
  <c r="M189"/>
  <c r="M131"/>
  <c r="G133"/>
  <c r="M133"/>
  <c r="U136"/>
  <c r="K137"/>
  <c r="I140"/>
  <c r="S140"/>
  <c r="K141"/>
  <c r="F140"/>
  <c r="F79"/>
  <c r="F142"/>
  <c r="F81"/>
  <c r="F193"/>
  <c r="F150"/>
  <c r="F89"/>
  <c r="E193"/>
  <c r="E150"/>
  <c r="E89"/>
  <c r="D151"/>
  <c r="D90"/>
  <c r="C151"/>
  <c r="C90"/>
  <c r="F156"/>
  <c r="F95"/>
  <c r="F159"/>
  <c r="F98"/>
  <c r="O133"/>
  <c r="S136"/>
  <c r="W139"/>
  <c r="O140"/>
  <c r="S144"/>
  <c r="S160"/>
  <c r="M144"/>
  <c r="O144"/>
  <c r="Q144"/>
  <c r="U144"/>
  <c r="M145"/>
  <c r="Q145"/>
  <c r="S145"/>
  <c r="G146"/>
  <c r="W146"/>
  <c r="G147"/>
  <c r="M148"/>
  <c r="Q148"/>
  <c r="S148"/>
  <c r="U148"/>
  <c r="G149"/>
  <c r="Q193"/>
  <c r="Q150"/>
  <c r="U193"/>
  <c r="U150"/>
  <c r="M151"/>
  <c r="O151"/>
  <c r="U151"/>
  <c r="W151"/>
  <c r="I152"/>
  <c r="M152"/>
  <c r="O152"/>
  <c r="G153"/>
  <c r="I153"/>
  <c r="M159"/>
  <c r="O159"/>
  <c r="U159"/>
  <c r="G160"/>
  <c r="K160"/>
  <c r="Q160"/>
  <c r="W160"/>
  <c r="M161"/>
  <c r="O161"/>
  <c r="Q161"/>
  <c r="U161"/>
  <c r="G196"/>
  <c r="G162"/>
  <c r="Q196"/>
  <c r="Q162"/>
  <c r="M163"/>
  <c r="W163"/>
  <c r="K197"/>
  <c r="K166"/>
  <c r="M197"/>
  <c r="M166"/>
  <c r="S197"/>
  <c r="S166"/>
  <c r="U197"/>
  <c r="U166"/>
  <c r="W197"/>
  <c r="W166"/>
  <c r="P138"/>
  <c r="C164"/>
  <c r="C103"/>
  <c r="H198"/>
  <c r="H170"/>
  <c r="H174"/>
  <c r="X168"/>
  <c r="G165"/>
  <c r="V171"/>
  <c r="V200"/>
  <c r="V175"/>
  <c r="V199"/>
  <c r="N171"/>
  <c r="N200"/>
  <c r="N175"/>
  <c r="N199"/>
  <c r="F171"/>
  <c r="F110"/>
  <c r="F200"/>
  <c r="F175"/>
  <c r="F199"/>
  <c r="B198"/>
  <c r="B170"/>
  <c r="B109"/>
  <c r="B174"/>
  <c r="J198"/>
  <c r="J170"/>
  <c r="J174"/>
  <c r="R198"/>
  <c r="R170"/>
  <c r="R174"/>
  <c r="B167"/>
  <c r="B106"/>
  <c r="W196"/>
  <c r="W195"/>
  <c r="W194"/>
  <c r="W193"/>
  <c r="W192"/>
  <c r="W191"/>
  <c r="W190"/>
  <c r="W189"/>
  <c r="W131"/>
  <c r="M132"/>
  <c r="Q132"/>
  <c r="S133"/>
  <c r="O137"/>
  <c r="U137"/>
  <c r="U146"/>
  <c r="I151"/>
  <c r="K152"/>
  <c r="L198"/>
  <c r="L170"/>
  <c r="L174"/>
  <c r="X198"/>
  <c r="X170"/>
  <c r="X174"/>
  <c r="B160"/>
  <c r="B99"/>
  <c r="W150"/>
  <c r="X171"/>
  <c r="X200"/>
  <c r="X175"/>
  <c r="X199"/>
  <c r="H171"/>
  <c r="H200"/>
  <c r="H175"/>
  <c r="H199"/>
  <c r="V198"/>
  <c r="V170"/>
  <c r="V174"/>
  <c r="L165"/>
  <c r="C137"/>
  <c r="C76"/>
  <c r="F144"/>
  <c r="F83"/>
  <c r="K195"/>
  <c r="K158"/>
  <c r="S195"/>
  <c r="S158"/>
  <c r="O160"/>
  <c r="O197"/>
  <c r="O166"/>
  <c r="B145"/>
  <c r="B84"/>
  <c r="U191"/>
  <c r="U139"/>
  <c r="K149"/>
  <c r="I195"/>
  <c r="I158"/>
  <c r="Q195"/>
  <c r="Q158"/>
  <c r="G159"/>
  <c r="S163"/>
  <c r="E146"/>
  <c r="E85"/>
  <c r="E144"/>
  <c r="E83"/>
  <c r="J169"/>
  <c r="P169"/>
  <c r="C145"/>
  <c r="C84"/>
  <c r="D145"/>
  <c r="D84"/>
  <c r="D168"/>
  <c r="D107"/>
  <c r="D133"/>
  <c r="D72"/>
  <c r="D149"/>
  <c r="D88"/>
  <c r="D141"/>
  <c r="D80"/>
  <c r="C191"/>
  <c r="C139"/>
  <c r="C78"/>
  <c r="C149"/>
  <c r="C88"/>
  <c r="C189"/>
  <c r="C131"/>
  <c r="C70"/>
  <c r="F136"/>
  <c r="F75"/>
  <c r="D192"/>
  <c r="D143"/>
  <c r="D82"/>
  <c r="C147"/>
  <c r="C86"/>
  <c r="F152"/>
  <c r="F91"/>
  <c r="F157"/>
  <c r="F96"/>
  <c r="B161"/>
  <c r="B100"/>
  <c r="C190"/>
  <c r="C135"/>
  <c r="C74"/>
  <c r="B153"/>
  <c r="B92"/>
  <c r="F195"/>
  <c r="F158"/>
  <c r="F97"/>
  <c r="R168"/>
  <c r="O169"/>
  <c r="K169"/>
  <c r="T169"/>
  <c r="E142"/>
  <c r="E81"/>
  <c r="E156"/>
  <c r="E95"/>
  <c r="Q169"/>
  <c r="F69"/>
  <c r="B68"/>
  <c r="C68"/>
  <c r="X172"/>
  <c r="T173"/>
  <c r="P173"/>
  <c r="O173"/>
  <c r="K173"/>
  <c r="V131"/>
  <c r="F111"/>
  <c r="I172"/>
  <c r="E75"/>
  <c r="K145"/>
  <c r="W145"/>
  <c r="Q152"/>
  <c r="S156"/>
  <c r="I157"/>
  <c r="Q157"/>
  <c r="H195"/>
  <c r="H158"/>
  <c r="J195"/>
  <c r="J158"/>
  <c r="L195"/>
  <c r="L158"/>
  <c r="V195"/>
  <c r="V158"/>
  <c r="L159"/>
  <c r="N159"/>
  <c r="V159"/>
  <c r="L160"/>
  <c r="R160"/>
  <c r="J161"/>
  <c r="N161"/>
  <c r="P161"/>
  <c r="T161"/>
  <c r="V161"/>
  <c r="X161"/>
  <c r="L196"/>
  <c r="L162"/>
  <c r="N196"/>
  <c r="N162"/>
  <c r="X196"/>
  <c r="X162"/>
  <c r="H163"/>
  <c r="J163"/>
  <c r="V163"/>
  <c r="J197"/>
  <c r="J166"/>
  <c r="L197"/>
  <c r="L166"/>
  <c r="P197"/>
  <c r="P166"/>
  <c r="T197"/>
  <c r="T166"/>
  <c r="K134"/>
  <c r="O141"/>
  <c r="L194"/>
  <c r="L154"/>
  <c r="S165"/>
  <c r="D132"/>
  <c r="D71"/>
  <c r="C134"/>
  <c r="C73"/>
  <c r="D136"/>
  <c r="D75"/>
  <c r="G198"/>
  <c r="G170"/>
  <c r="G174"/>
  <c r="C169"/>
  <c r="C108"/>
  <c r="N138"/>
  <c r="S194"/>
  <c r="S154"/>
  <c r="L151"/>
  <c r="R189"/>
  <c r="R131"/>
  <c r="T139"/>
  <c r="M142"/>
  <c r="I138"/>
  <c r="O192"/>
  <c r="O143"/>
  <c r="U192"/>
  <c r="U143"/>
  <c r="J133"/>
  <c r="R140"/>
  <c r="K194"/>
  <c r="K154"/>
  <c r="R195"/>
  <c r="R158"/>
  <c r="K142"/>
  <c r="N155"/>
  <c r="T156"/>
  <c r="H133"/>
  <c r="R137"/>
  <c r="H141"/>
  <c r="P144"/>
  <c r="T144"/>
  <c r="Q190"/>
  <c r="Q135"/>
  <c r="I136"/>
  <c r="W138"/>
  <c r="H148"/>
  <c r="T154"/>
  <c r="T157"/>
  <c r="L138"/>
  <c r="T142"/>
  <c r="M153"/>
  <c r="G155"/>
  <c r="W155"/>
  <c r="M157"/>
  <c r="W157"/>
  <c r="B142"/>
  <c r="B81"/>
  <c r="D193"/>
  <c r="D150"/>
  <c r="D89"/>
  <c r="B194"/>
  <c r="B154"/>
  <c r="B93"/>
  <c r="T136"/>
  <c r="L161"/>
  <c r="P165"/>
  <c r="J141"/>
  <c r="E171"/>
  <c r="E110"/>
  <c r="E175"/>
  <c r="E200"/>
  <c r="E199"/>
  <c r="H159"/>
  <c r="Q142"/>
  <c r="T145"/>
  <c r="G192"/>
  <c r="G143"/>
  <c r="C171"/>
  <c r="C110"/>
  <c r="C175"/>
  <c r="C200"/>
  <c r="C199"/>
  <c r="U171"/>
  <c r="U175"/>
  <c r="U200"/>
  <c r="U199"/>
  <c r="W198"/>
  <c r="W170"/>
  <c r="W174"/>
  <c r="D169"/>
  <c r="D108"/>
  <c r="G169"/>
  <c r="P153"/>
  <c r="O171"/>
  <c r="O200"/>
  <c r="O175"/>
  <c r="O199"/>
  <c r="C144"/>
  <c r="C83"/>
  <c r="B152"/>
  <c r="B91"/>
  <c r="C155"/>
  <c r="C94"/>
  <c r="B157"/>
  <c r="B96"/>
  <c r="T159"/>
  <c r="H161"/>
  <c r="V136"/>
  <c r="T137"/>
  <c r="H191"/>
  <c r="H139"/>
  <c r="R159"/>
  <c r="F192"/>
  <c r="F143"/>
  <c r="F82"/>
  <c r="L169"/>
  <c r="M134"/>
  <c r="Q140"/>
  <c r="U160"/>
  <c r="S191"/>
  <c r="S139"/>
  <c r="V133"/>
  <c r="W136"/>
  <c r="I132"/>
  <c r="C161"/>
  <c r="C100"/>
  <c r="U141"/>
  <c r="Q133"/>
  <c r="D153"/>
  <c r="D92"/>
  <c r="I194"/>
  <c r="I154"/>
  <c r="G157"/>
  <c r="K189"/>
  <c r="K131"/>
  <c r="Q189"/>
  <c r="Q131"/>
  <c r="K132"/>
  <c r="Q136"/>
  <c r="W137"/>
  <c r="I191"/>
  <c r="I139"/>
  <c r="M191"/>
  <c r="M139"/>
  <c r="Q191"/>
  <c r="Q139"/>
  <c r="U140"/>
  <c r="G141"/>
  <c r="B189"/>
  <c r="B131"/>
  <c r="B70"/>
  <c r="F134"/>
  <c r="F73"/>
  <c r="D137"/>
  <c r="D76"/>
  <c r="B137"/>
  <c r="B76"/>
  <c r="B191"/>
  <c r="B139"/>
  <c r="B78"/>
  <c r="B141"/>
  <c r="B80"/>
  <c r="B192"/>
  <c r="B143"/>
  <c r="B82"/>
  <c r="F146"/>
  <c r="F85"/>
  <c r="E152"/>
  <c r="E91"/>
  <c r="C153"/>
  <c r="C92"/>
  <c r="F155"/>
  <c r="F94"/>
  <c r="E195"/>
  <c r="E158"/>
  <c r="E97"/>
  <c r="E196"/>
  <c r="E162"/>
  <c r="E101"/>
  <c r="D163"/>
  <c r="D102"/>
  <c r="O189"/>
  <c r="O131"/>
  <c r="S189"/>
  <c r="S131"/>
  <c r="O132"/>
  <c r="I137"/>
  <c r="K191"/>
  <c r="K139"/>
  <c r="I141"/>
  <c r="G197"/>
  <c r="G166"/>
  <c r="W144"/>
  <c r="O145"/>
  <c r="U145"/>
  <c r="I146"/>
  <c r="K146"/>
  <c r="M146"/>
  <c r="Q146"/>
  <c r="S146"/>
  <c r="K147"/>
  <c r="W148"/>
  <c r="M193"/>
  <c r="M150"/>
  <c r="O193"/>
  <c r="O150"/>
  <c r="S193"/>
  <c r="S150"/>
  <c r="G151"/>
  <c r="Q151"/>
  <c r="S151"/>
  <c r="G152"/>
  <c r="S152"/>
  <c r="U152"/>
  <c r="W152"/>
  <c r="K153"/>
  <c r="I159"/>
  <c r="Q159"/>
  <c r="S159"/>
  <c r="W159"/>
  <c r="I160"/>
  <c r="M160"/>
  <c r="G161"/>
  <c r="K161"/>
  <c r="S161"/>
  <c r="W161"/>
  <c r="I196"/>
  <c r="I162"/>
  <c r="K196"/>
  <c r="K162"/>
  <c r="M196"/>
  <c r="M162"/>
  <c r="O196"/>
  <c r="O162"/>
  <c r="S196"/>
  <c r="S162"/>
  <c r="U196"/>
  <c r="U162"/>
  <c r="W162"/>
  <c r="G163"/>
  <c r="I163"/>
  <c r="K163"/>
  <c r="O163"/>
  <c r="Q163"/>
  <c r="U163"/>
  <c r="I197"/>
  <c r="I166"/>
  <c r="Q197"/>
  <c r="Q166"/>
  <c r="D195"/>
  <c r="D158"/>
  <c r="D97"/>
  <c r="G138"/>
  <c r="F132"/>
  <c r="F71"/>
  <c r="R171"/>
  <c r="R175"/>
  <c r="R200"/>
  <c r="R199"/>
  <c r="J171"/>
  <c r="J175"/>
  <c r="J200"/>
  <c r="J199"/>
  <c r="D198"/>
  <c r="D170"/>
  <c r="D109"/>
  <c r="D174"/>
  <c r="K165"/>
  <c r="O165"/>
  <c r="U132"/>
  <c r="I133"/>
  <c r="M141"/>
  <c r="O146"/>
  <c r="I149"/>
  <c r="K151"/>
  <c r="N198"/>
  <c r="N170"/>
  <c r="N174"/>
  <c r="T198"/>
  <c r="T170"/>
  <c r="T174"/>
  <c r="F165"/>
  <c r="F104"/>
  <c r="B133"/>
  <c r="B72"/>
  <c r="P171"/>
  <c r="P200"/>
  <c r="P175"/>
  <c r="P199"/>
  <c r="P198"/>
  <c r="P170"/>
  <c r="P174"/>
  <c r="G137"/>
  <c r="O148"/>
  <c r="O195"/>
  <c r="O158"/>
  <c r="W158"/>
  <c r="I161"/>
  <c r="K140"/>
  <c r="M195"/>
  <c r="M158"/>
  <c r="U195"/>
  <c r="U158"/>
  <c r="K159"/>
  <c r="E168"/>
  <c r="E107"/>
  <c r="B169"/>
  <c r="B108"/>
  <c r="R169"/>
  <c r="B190"/>
  <c r="B135"/>
  <c r="B74"/>
  <c r="L171"/>
  <c r="L175"/>
  <c r="L200"/>
  <c r="L199"/>
  <c r="F148"/>
  <c r="F87"/>
  <c r="B147"/>
  <c r="B86"/>
  <c r="M164"/>
  <c r="T171"/>
  <c r="T175"/>
  <c r="T200"/>
  <c r="T199"/>
  <c r="C141"/>
  <c r="C80"/>
  <c r="D190"/>
  <c r="D135"/>
  <c r="D74"/>
  <c r="H169"/>
  <c r="C160"/>
  <c r="C99"/>
  <c r="D147"/>
  <c r="D86"/>
  <c r="C133"/>
  <c r="C72"/>
  <c r="N169"/>
  <c r="C192"/>
  <c r="C143"/>
  <c r="C82"/>
  <c r="E157"/>
  <c r="E96"/>
  <c r="E140"/>
  <c r="E79"/>
  <c r="E138"/>
  <c r="E77"/>
  <c r="F160"/>
  <c r="F99"/>
  <c r="D189"/>
  <c r="D131"/>
  <c r="D70"/>
  <c r="D191"/>
  <c r="D139"/>
  <c r="D78"/>
  <c r="B151"/>
  <c r="B90"/>
  <c r="C163"/>
  <c r="C102"/>
  <c r="D171"/>
  <c r="D110"/>
  <c r="D175"/>
  <c r="D200"/>
  <c r="D199"/>
  <c r="E169"/>
  <c r="E108"/>
  <c r="B171"/>
  <c r="B110"/>
  <c r="B175"/>
  <c r="B200"/>
  <c r="B199"/>
  <c r="F197"/>
  <c r="F166"/>
  <c r="F105"/>
  <c r="F194"/>
  <c r="F154"/>
  <c r="F93"/>
  <c r="I169"/>
  <c r="F198"/>
  <c r="F170"/>
  <c r="F109"/>
  <c r="F174"/>
  <c r="F169"/>
  <c r="F108"/>
  <c r="C167"/>
  <c r="C106"/>
  <c r="E148"/>
  <c r="E87"/>
  <c r="C67"/>
  <c r="E69"/>
  <c r="C111"/>
  <c r="R172"/>
  <c r="L164"/>
  <c r="P164"/>
  <c r="R167"/>
  <c r="X167"/>
  <c r="E154"/>
  <c r="E98"/>
  <c r="J132"/>
  <c r="X132"/>
  <c r="R144"/>
  <c r="V145"/>
  <c r="N146"/>
  <c r="E111"/>
  <c r="D172"/>
  <c r="R173"/>
  <c r="N173"/>
  <c r="J173"/>
  <c r="F173"/>
  <c r="B173"/>
  <c r="U173"/>
  <c r="Q173"/>
  <c r="I173"/>
  <c r="E173"/>
  <c r="G164"/>
  <c r="I164"/>
  <c r="K164"/>
  <c r="O164"/>
  <c r="Q164"/>
  <c r="S164"/>
  <c r="U164"/>
  <c r="W164"/>
  <c r="G167"/>
  <c r="I167"/>
  <c r="K167"/>
  <c r="M167"/>
  <c r="O167"/>
  <c r="Q167"/>
  <c r="S167"/>
  <c r="U167"/>
  <c r="W167"/>
  <c r="N167" i="12"/>
  <c r="R167"/>
  <c r="K131"/>
  <c r="L135"/>
  <c r="P135"/>
  <c r="V141"/>
  <c r="L143"/>
  <c r="P143"/>
  <c r="V143"/>
  <c r="Q145"/>
  <c r="U145"/>
  <c r="M146"/>
  <c r="Q146"/>
  <c r="U146"/>
  <c r="M147"/>
  <c r="Q147"/>
  <c r="U147"/>
  <c r="L145"/>
  <c r="X154"/>
  <c r="P159"/>
  <c r="X159"/>
  <c r="R160"/>
  <c r="N161"/>
  <c r="R161"/>
  <c r="S168"/>
  <c r="L164"/>
  <c r="L167"/>
  <c r="V159"/>
  <c r="P167"/>
  <c r="N135"/>
  <c r="R135"/>
  <c r="U137"/>
  <c r="X141"/>
  <c r="N143"/>
  <c r="R143"/>
  <c r="X143"/>
  <c r="S145"/>
  <c r="K146"/>
  <c r="O146"/>
  <c r="S146"/>
  <c r="K147"/>
  <c r="O147"/>
  <c r="S147"/>
  <c r="V137"/>
  <c r="N159"/>
  <c r="R159"/>
  <c r="X160"/>
  <c r="P153"/>
  <c r="L157"/>
  <c r="N160"/>
  <c r="K169"/>
  <c r="S137"/>
  <c r="L165"/>
  <c r="V167"/>
  <c r="W137"/>
  <c r="M168"/>
  <c r="T191"/>
  <c r="P103"/>
  <c r="P164"/>
  <c r="T103"/>
  <c r="O70"/>
  <c r="O131"/>
  <c r="U70"/>
  <c r="U131"/>
  <c r="X72"/>
  <c r="X133"/>
  <c r="N73"/>
  <c r="N134"/>
  <c r="R73"/>
  <c r="R134"/>
  <c r="V74"/>
  <c r="V135"/>
  <c r="O79"/>
  <c r="O140"/>
  <c r="S75"/>
  <c r="S136"/>
  <c r="O76"/>
  <c r="O137"/>
  <c r="R76"/>
  <c r="R137"/>
  <c r="N77"/>
  <c r="N138"/>
  <c r="X77"/>
  <c r="X138"/>
  <c r="N79"/>
  <c r="N140"/>
  <c r="S93"/>
  <c r="S154"/>
  <c r="U98"/>
  <c r="U159"/>
  <c r="Q105"/>
  <c r="Q166"/>
  <c r="W105"/>
  <c r="W166"/>
  <c r="X87"/>
  <c r="X148"/>
  <c r="P91"/>
  <c r="P152"/>
  <c r="X91"/>
  <c r="X152"/>
  <c r="P102"/>
  <c r="P163"/>
  <c r="X102"/>
  <c r="X163"/>
  <c r="P105"/>
  <c r="P166"/>
  <c r="T105"/>
  <c r="N108"/>
  <c r="N169"/>
  <c r="R108"/>
  <c r="R169"/>
  <c r="X108"/>
  <c r="X169"/>
  <c r="M104"/>
  <c r="M165"/>
  <c r="S70"/>
  <c r="S131"/>
  <c r="T97"/>
  <c r="L92"/>
  <c r="L153"/>
  <c r="S110"/>
  <c r="S171"/>
  <c r="S175"/>
  <c r="P170"/>
  <c r="P174"/>
  <c r="X170"/>
  <c r="X174"/>
  <c r="M109"/>
  <c r="M170"/>
  <c r="M174"/>
  <c r="S170"/>
  <c r="S174"/>
  <c r="Q111"/>
  <c r="Q171"/>
  <c r="Q175"/>
  <c r="R170"/>
  <c r="R174"/>
  <c r="P171"/>
  <c r="P175"/>
  <c r="X111"/>
  <c r="X171"/>
  <c r="X175"/>
  <c r="R171"/>
  <c r="R175"/>
  <c r="L88"/>
  <c r="L149"/>
  <c r="R138"/>
  <c r="S140"/>
  <c r="P141"/>
  <c r="L142"/>
  <c r="P142"/>
  <c r="V142"/>
  <c r="Q144"/>
  <c r="U144"/>
  <c r="M145"/>
  <c r="M148"/>
  <c r="Q148"/>
  <c r="U148"/>
  <c r="M149"/>
  <c r="Q149"/>
  <c r="U149"/>
  <c r="M150"/>
  <c r="Q150"/>
  <c r="U150"/>
  <c r="O151"/>
  <c r="S151"/>
  <c r="Q152"/>
  <c r="U152"/>
  <c r="O153"/>
  <c r="U153"/>
  <c r="O154"/>
  <c r="Q155"/>
  <c r="Q156"/>
  <c r="Q157"/>
  <c r="Q158"/>
  <c r="O159"/>
  <c r="O160"/>
  <c r="U160"/>
  <c r="O161"/>
  <c r="U161"/>
  <c r="O162"/>
  <c r="O163"/>
  <c r="U163"/>
  <c r="S153"/>
  <c r="U158"/>
  <c r="Q164"/>
  <c r="O167"/>
  <c r="U167"/>
  <c r="N131"/>
  <c r="R131"/>
  <c r="L132"/>
  <c r="P132"/>
  <c r="X132"/>
  <c r="N133"/>
  <c r="R133"/>
  <c r="R136"/>
  <c r="X136"/>
  <c r="N137"/>
  <c r="X137"/>
  <c r="N139"/>
  <c r="R139"/>
  <c r="X139"/>
  <c r="R140"/>
  <c r="X140"/>
  <c r="L144"/>
  <c r="P144"/>
  <c r="V144"/>
  <c r="P145"/>
  <c r="V145"/>
  <c r="L146"/>
  <c r="R146"/>
  <c r="X146"/>
  <c r="P148"/>
  <c r="R150"/>
  <c r="P154"/>
  <c r="P158"/>
  <c r="X158"/>
  <c r="N162"/>
  <c r="P162"/>
  <c r="X162"/>
  <c r="U133"/>
  <c r="M134"/>
  <c r="Q134"/>
  <c r="O135"/>
  <c r="O136"/>
  <c r="Q137"/>
  <c r="M138"/>
  <c r="Q138"/>
  <c r="U138"/>
  <c r="M140"/>
  <c r="S141"/>
  <c r="O142"/>
  <c r="S142"/>
  <c r="O143"/>
  <c r="S143"/>
  <c r="N147"/>
  <c r="R147"/>
  <c r="X147"/>
  <c r="P149"/>
  <c r="X149"/>
  <c r="P151"/>
  <c r="X151"/>
  <c r="N153"/>
  <c r="V153"/>
  <c r="N155"/>
  <c r="R155"/>
  <c r="N156"/>
  <c r="X156"/>
  <c r="N168"/>
  <c r="R168"/>
  <c r="X168"/>
  <c r="V133"/>
  <c r="V134"/>
  <c r="W136"/>
  <c r="W140"/>
  <c r="W144"/>
  <c r="W148"/>
  <c r="W150"/>
  <c r="W151"/>
  <c r="W152"/>
  <c r="W153"/>
  <c r="W154"/>
  <c r="S155"/>
  <c r="M156"/>
  <c r="W156"/>
  <c r="S157"/>
  <c r="M158"/>
  <c r="W158"/>
  <c r="S159"/>
  <c r="M160"/>
  <c r="W160"/>
  <c r="S161"/>
  <c r="M162"/>
  <c r="W162"/>
  <c r="S163"/>
  <c r="S166"/>
  <c r="L168"/>
  <c r="M164"/>
  <c r="M167"/>
  <c r="L161"/>
  <c r="L162"/>
  <c r="V162"/>
  <c r="V163"/>
  <c r="W133"/>
  <c r="W134"/>
  <c r="W138"/>
  <c r="W142"/>
  <c r="S169"/>
  <c r="O165"/>
  <c r="Q168"/>
  <c r="W168"/>
  <c r="N165"/>
  <c r="R165"/>
  <c r="L148"/>
  <c r="U165"/>
  <c r="W173"/>
  <c r="S173"/>
  <c r="R173"/>
  <c r="N173"/>
  <c r="X172"/>
  <c r="L172"/>
  <c r="N172"/>
  <c r="Q172"/>
  <c r="M172"/>
  <c r="U173"/>
  <c r="Q173"/>
  <c r="X173"/>
  <c r="P173"/>
  <c r="R172"/>
  <c r="W172"/>
  <c r="S172"/>
  <c r="N103"/>
  <c r="N164"/>
  <c r="R103"/>
  <c r="R164"/>
  <c r="L73"/>
  <c r="L134"/>
  <c r="P73"/>
  <c r="P134"/>
  <c r="Q75"/>
  <c r="Q136"/>
  <c r="U75"/>
  <c r="U136"/>
  <c r="M76"/>
  <c r="M137"/>
  <c r="P76"/>
  <c r="P137"/>
  <c r="L77"/>
  <c r="L138"/>
  <c r="V77"/>
  <c r="V138"/>
  <c r="L79"/>
  <c r="L140"/>
  <c r="N81"/>
  <c r="N142"/>
  <c r="U105"/>
  <c r="U166"/>
  <c r="X106"/>
  <c r="X167"/>
  <c r="V87"/>
  <c r="V148"/>
  <c r="V89"/>
  <c r="V150"/>
  <c r="N91"/>
  <c r="N152"/>
  <c r="V91"/>
  <c r="V152"/>
  <c r="N97"/>
  <c r="N158"/>
  <c r="R97"/>
  <c r="R158"/>
  <c r="X105"/>
  <c r="X166"/>
  <c r="N89"/>
  <c r="N150"/>
  <c r="R91"/>
  <c r="R152"/>
  <c r="R93"/>
  <c r="R154"/>
  <c r="L95"/>
  <c r="L156"/>
  <c r="P95"/>
  <c r="P156"/>
  <c r="R96"/>
  <c r="R157"/>
  <c r="L105"/>
  <c r="L166"/>
  <c r="V105"/>
  <c r="V166"/>
  <c r="O108"/>
  <c r="O169"/>
  <c r="T108"/>
  <c r="S104"/>
  <c r="S165"/>
  <c r="V107"/>
  <c r="V168"/>
  <c r="W70"/>
  <c r="W131"/>
  <c r="T80"/>
  <c r="V97"/>
  <c r="V158"/>
  <c r="L90"/>
  <c r="L151"/>
  <c r="Q170"/>
  <c r="Q174"/>
  <c r="O110"/>
  <c r="O171"/>
  <c r="O175"/>
  <c r="W110"/>
  <c r="W171"/>
  <c r="W175"/>
  <c r="L170"/>
  <c r="L174"/>
  <c r="U170"/>
  <c r="U174"/>
  <c r="O170"/>
  <c r="O174"/>
  <c r="W170"/>
  <c r="W174"/>
  <c r="M171"/>
  <c r="M175"/>
  <c r="U171"/>
  <c r="U175"/>
  <c r="N170"/>
  <c r="N174"/>
  <c r="V170"/>
  <c r="V174"/>
  <c r="L171"/>
  <c r="L175"/>
  <c r="N171"/>
  <c r="N175"/>
  <c r="V171"/>
  <c r="V175"/>
  <c r="X134"/>
  <c r="P138"/>
  <c r="Q140"/>
  <c r="U140"/>
  <c r="M141"/>
  <c r="R141"/>
  <c r="R142"/>
  <c r="X142"/>
  <c r="O144"/>
  <c r="S144"/>
  <c r="O148"/>
  <c r="S148"/>
  <c r="O149"/>
  <c r="S149"/>
  <c r="O150"/>
  <c r="S150"/>
  <c r="Q151"/>
  <c r="U151"/>
  <c r="O152"/>
  <c r="S152"/>
  <c r="Q153"/>
  <c r="Q154"/>
  <c r="U154"/>
  <c r="O155"/>
  <c r="U155"/>
  <c r="O156"/>
  <c r="U156"/>
  <c r="O157"/>
  <c r="U157"/>
  <c r="O158"/>
  <c r="Q159"/>
  <c r="Q160"/>
  <c r="Q161"/>
  <c r="Q162"/>
  <c r="Q163"/>
  <c r="O166"/>
  <c r="O164"/>
  <c r="U164"/>
  <c r="Q167"/>
  <c r="W167"/>
  <c r="L131"/>
  <c r="P131"/>
  <c r="X131"/>
  <c r="N132"/>
  <c r="R132"/>
  <c r="L133"/>
  <c r="P133"/>
  <c r="P136"/>
  <c r="L137"/>
  <c r="L139"/>
  <c r="P139"/>
  <c r="V139"/>
  <c r="P140"/>
  <c r="V140"/>
  <c r="N141"/>
  <c r="N144"/>
  <c r="R144"/>
  <c r="X144"/>
  <c r="N145"/>
  <c r="R145"/>
  <c r="X145"/>
  <c r="P146"/>
  <c r="V146"/>
  <c r="N148"/>
  <c r="P150"/>
  <c r="V154"/>
  <c r="R162"/>
  <c r="N163"/>
  <c r="R163"/>
  <c r="N166"/>
  <c r="R166"/>
  <c r="L141"/>
  <c r="N146"/>
  <c r="R148"/>
  <c r="V149"/>
  <c r="X150"/>
  <c r="N154"/>
  <c r="P157"/>
  <c r="O134"/>
  <c r="U134"/>
  <c r="M135"/>
  <c r="Q135"/>
  <c r="U135"/>
  <c r="M136"/>
  <c r="O141"/>
  <c r="O138"/>
  <c r="Q141"/>
  <c r="U141"/>
  <c r="M142"/>
  <c r="Q142"/>
  <c r="U142"/>
  <c r="M143"/>
  <c r="Q143"/>
  <c r="U143"/>
  <c r="P147"/>
  <c r="V147"/>
  <c r="N149"/>
  <c r="R149"/>
  <c r="N151"/>
  <c r="R151"/>
  <c r="R153"/>
  <c r="X153"/>
  <c r="P155"/>
  <c r="X155"/>
  <c r="R156"/>
  <c r="N157"/>
  <c r="P168"/>
  <c r="U168"/>
  <c r="W149"/>
  <c r="M151"/>
  <c r="M152"/>
  <c r="M153"/>
  <c r="M154"/>
  <c r="M155"/>
  <c r="W155"/>
  <c r="S156"/>
  <c r="M157"/>
  <c r="W157"/>
  <c r="S158"/>
  <c r="M159"/>
  <c r="W159"/>
  <c r="S160"/>
  <c r="M161"/>
  <c r="W161"/>
  <c r="S162"/>
  <c r="M163"/>
  <c r="M166"/>
  <c r="S164"/>
  <c r="S167"/>
  <c r="V131"/>
  <c r="V132"/>
  <c r="L160"/>
  <c r="L163"/>
  <c r="V169"/>
  <c r="S134"/>
  <c r="W135"/>
  <c r="W141"/>
  <c r="W143"/>
  <c r="V155"/>
  <c r="V156"/>
  <c r="V157"/>
  <c r="L169"/>
  <c r="W165"/>
  <c r="P165"/>
  <c r="L147"/>
  <c r="L150"/>
  <c r="L152"/>
  <c r="Q165"/>
  <c r="O168"/>
  <c r="X165"/>
  <c r="M169"/>
  <c r="K171"/>
  <c r="K175"/>
  <c r="K170"/>
  <c r="K174"/>
  <c r="K137"/>
  <c r="K141"/>
  <c r="K152"/>
  <c r="K155"/>
  <c r="K156"/>
  <c r="K157"/>
  <c r="K158"/>
  <c r="K166"/>
  <c r="K164"/>
  <c r="K135"/>
  <c r="K136"/>
  <c r="K142"/>
  <c r="K143"/>
  <c r="K165"/>
  <c r="K173"/>
  <c r="K145"/>
  <c r="K149"/>
  <c r="K150"/>
  <c r="K151"/>
  <c r="K153"/>
  <c r="K154"/>
  <c r="K159"/>
  <c r="K160"/>
  <c r="K161"/>
  <c r="K162"/>
  <c r="K163"/>
  <c r="K167"/>
  <c r="K134"/>
  <c r="K138"/>
  <c r="K144"/>
  <c r="K168"/>
  <c r="O105"/>
  <c r="N105"/>
  <c r="R105"/>
  <c r="Q108"/>
  <c r="W108"/>
  <c r="W78"/>
  <c r="T87"/>
  <c r="T91"/>
  <c r="X103"/>
  <c r="P106"/>
  <c r="T106"/>
  <c r="M70"/>
  <c r="Q70"/>
  <c r="M78"/>
  <c r="Q78"/>
  <c r="U78"/>
  <c r="M80"/>
  <c r="O83"/>
  <c r="S83"/>
  <c r="W102"/>
  <c r="N87"/>
  <c r="P89"/>
  <c r="V93"/>
  <c r="P99"/>
  <c r="X99"/>
  <c r="R101"/>
  <c r="N102"/>
  <c r="R87"/>
  <c r="X89"/>
  <c r="N93"/>
  <c r="X96"/>
  <c r="T100"/>
  <c r="V103"/>
  <c r="T72"/>
  <c r="W76"/>
  <c r="T82"/>
  <c r="W84"/>
  <c r="W86"/>
  <c r="W88"/>
  <c r="M107"/>
  <c r="N106"/>
  <c r="R106"/>
  <c r="N68"/>
  <c r="R68"/>
  <c r="P69"/>
  <c r="X69"/>
  <c r="M71"/>
  <c r="Q71"/>
  <c r="O72"/>
  <c r="P74"/>
  <c r="O78"/>
  <c r="S78"/>
  <c r="P80"/>
  <c r="V80"/>
  <c r="M83"/>
  <c r="Q83"/>
  <c r="U83"/>
  <c r="O90"/>
  <c r="S90"/>
  <c r="Q91"/>
  <c r="U91"/>
  <c r="O92"/>
  <c r="Q94"/>
  <c r="O98"/>
  <c r="S92"/>
  <c r="U97"/>
  <c r="Q103"/>
  <c r="W103"/>
  <c r="O106"/>
  <c r="U106"/>
  <c r="P71"/>
  <c r="X71"/>
  <c r="N72"/>
  <c r="R72"/>
  <c r="R75"/>
  <c r="X75"/>
  <c r="N76"/>
  <c r="R85"/>
  <c r="X85"/>
  <c r="P87"/>
  <c r="R89"/>
  <c r="P93"/>
  <c r="X93"/>
  <c r="P97"/>
  <c r="X97"/>
  <c r="N100"/>
  <c r="T102"/>
  <c r="P108"/>
  <c r="S74"/>
  <c r="S107"/>
  <c r="V72"/>
  <c r="W75"/>
  <c r="T77"/>
  <c r="W83"/>
  <c r="T85"/>
  <c r="T89"/>
  <c r="T93"/>
  <c r="W81"/>
  <c r="N67"/>
  <c r="R67"/>
  <c r="P68"/>
  <c r="X68"/>
  <c r="N69"/>
  <c r="R69"/>
  <c r="O71"/>
  <c r="U71"/>
  <c r="M72"/>
  <c r="Q72"/>
  <c r="X73"/>
  <c r="N74"/>
  <c r="R74"/>
  <c r="X74"/>
  <c r="N75"/>
  <c r="U76"/>
  <c r="P77"/>
  <c r="Q79"/>
  <c r="U79"/>
  <c r="R80"/>
  <c r="X80"/>
  <c r="R81"/>
  <c r="X81"/>
  <c r="N82"/>
  <c r="R82"/>
  <c r="X82"/>
  <c r="O84"/>
  <c r="S84"/>
  <c r="O85"/>
  <c r="S85"/>
  <c r="O86"/>
  <c r="S86"/>
  <c r="O87"/>
  <c r="S87"/>
  <c r="O88"/>
  <c r="S88"/>
  <c r="O89"/>
  <c r="S89"/>
  <c r="Q90"/>
  <c r="U90"/>
  <c r="O91"/>
  <c r="S91"/>
  <c r="Q92"/>
  <c r="Q93"/>
  <c r="U93"/>
  <c r="O94"/>
  <c r="U94"/>
  <c r="O95"/>
  <c r="U95"/>
  <c r="O96"/>
  <c r="U96"/>
  <c r="O97"/>
  <c r="Q98"/>
  <c r="Q99"/>
  <c r="Q100"/>
  <c r="Q101"/>
  <c r="Q102"/>
  <c r="O103"/>
  <c r="U103"/>
  <c r="Q106"/>
  <c r="W106"/>
  <c r="P70"/>
  <c r="X70"/>
  <c r="N71"/>
  <c r="R71"/>
  <c r="P72"/>
  <c r="P75"/>
  <c r="V75"/>
  <c r="V76"/>
  <c r="P78"/>
  <c r="V78"/>
  <c r="P79"/>
  <c r="V79"/>
  <c r="N80"/>
  <c r="N83"/>
  <c r="R83"/>
  <c r="X83"/>
  <c r="N84"/>
  <c r="R84"/>
  <c r="X84"/>
  <c r="P85"/>
  <c r="V85"/>
  <c r="N98"/>
  <c r="R98"/>
  <c r="P100"/>
  <c r="X100"/>
  <c r="R102"/>
  <c r="N85"/>
  <c r="V88"/>
  <c r="V90"/>
  <c r="P92"/>
  <c r="P96"/>
  <c r="N99"/>
  <c r="O67"/>
  <c r="U67"/>
  <c r="M68"/>
  <c r="Q68"/>
  <c r="O69"/>
  <c r="U69"/>
  <c r="S76"/>
  <c r="O73"/>
  <c r="U73"/>
  <c r="M74"/>
  <c r="Q74"/>
  <c r="U74"/>
  <c r="M75"/>
  <c r="O80"/>
  <c r="O77"/>
  <c r="S77"/>
  <c r="Q80"/>
  <c r="U80"/>
  <c r="M81"/>
  <c r="Q81"/>
  <c r="U81"/>
  <c r="M82"/>
  <c r="Q82"/>
  <c r="U82"/>
  <c r="P86"/>
  <c r="V86"/>
  <c r="N88"/>
  <c r="R88"/>
  <c r="N90"/>
  <c r="R90"/>
  <c r="R92"/>
  <c r="X92"/>
  <c r="P94"/>
  <c r="X94"/>
  <c r="R95"/>
  <c r="N96"/>
  <c r="P107"/>
  <c r="U107"/>
  <c r="V106"/>
  <c r="V67"/>
  <c r="V68"/>
  <c r="V69"/>
  <c r="W71"/>
  <c r="T73"/>
  <c r="T74"/>
  <c r="M90"/>
  <c r="M91"/>
  <c r="M92"/>
  <c r="M93"/>
  <c r="M94"/>
  <c r="W94"/>
  <c r="S95"/>
  <c r="M96"/>
  <c r="W96"/>
  <c r="S97"/>
  <c r="M98"/>
  <c r="W98"/>
  <c r="S99"/>
  <c r="M100"/>
  <c r="W100"/>
  <c r="S101"/>
  <c r="M102"/>
  <c r="M105"/>
  <c r="V104"/>
  <c r="S103"/>
  <c r="S106"/>
  <c r="V70"/>
  <c r="V71"/>
  <c r="T76"/>
  <c r="T79"/>
  <c r="T84"/>
  <c r="T98"/>
  <c r="V99"/>
  <c r="V100"/>
  <c r="T101"/>
  <c r="V108"/>
  <c r="W67"/>
  <c r="W68"/>
  <c r="W69"/>
  <c r="S73"/>
  <c r="W74"/>
  <c r="W80"/>
  <c r="W82"/>
  <c r="T88"/>
  <c r="T92"/>
  <c r="V94"/>
  <c r="V95"/>
  <c r="V96"/>
  <c r="Q109"/>
  <c r="T109"/>
  <c r="U108"/>
  <c r="U109"/>
  <c r="O109"/>
  <c r="W109"/>
  <c r="M110"/>
  <c r="U110"/>
  <c r="N109"/>
  <c r="V109"/>
  <c r="T110"/>
  <c r="W104"/>
  <c r="T107"/>
  <c r="P104"/>
  <c r="N110"/>
  <c r="V110"/>
  <c r="T104"/>
  <c r="N111"/>
  <c r="M108"/>
  <c r="T111"/>
  <c r="W111"/>
  <c r="O111"/>
  <c r="X104"/>
  <c r="P67"/>
  <c r="X67"/>
  <c r="R77"/>
  <c r="S79"/>
  <c r="P81"/>
  <c r="V81"/>
  <c r="P82"/>
  <c r="V82"/>
  <c r="M84"/>
  <c r="Q84"/>
  <c r="U84"/>
  <c r="M85"/>
  <c r="Q85"/>
  <c r="U85"/>
  <c r="M86"/>
  <c r="Q86"/>
  <c r="U86"/>
  <c r="M87"/>
  <c r="Q87"/>
  <c r="U87"/>
  <c r="M88"/>
  <c r="Q88"/>
  <c r="U88"/>
  <c r="M89"/>
  <c r="Q89"/>
  <c r="U89"/>
  <c r="U92"/>
  <c r="O93"/>
  <c r="Q95"/>
  <c r="Q96"/>
  <c r="Q97"/>
  <c r="O99"/>
  <c r="U99"/>
  <c r="O100"/>
  <c r="U100"/>
  <c r="O101"/>
  <c r="U101"/>
  <c r="O102"/>
  <c r="U102"/>
  <c r="N70"/>
  <c r="R70"/>
  <c r="X76"/>
  <c r="N78"/>
  <c r="R78"/>
  <c r="X78"/>
  <c r="R79"/>
  <c r="X79"/>
  <c r="P83"/>
  <c r="V83"/>
  <c r="P84"/>
  <c r="V84"/>
  <c r="P98"/>
  <c r="X98"/>
  <c r="R99"/>
  <c r="R100"/>
  <c r="N101"/>
  <c r="P101"/>
  <c r="X101"/>
  <c r="M67"/>
  <c r="Q67"/>
  <c r="O68"/>
  <c r="U68"/>
  <c r="M69"/>
  <c r="Q69"/>
  <c r="U72"/>
  <c r="M73"/>
  <c r="Q73"/>
  <c r="O74"/>
  <c r="O75"/>
  <c r="Q76"/>
  <c r="M77"/>
  <c r="Q77"/>
  <c r="U77"/>
  <c r="M79"/>
  <c r="S80"/>
  <c r="O81"/>
  <c r="S81"/>
  <c r="O82"/>
  <c r="S82"/>
  <c r="N86"/>
  <c r="R86"/>
  <c r="X86"/>
  <c r="P88"/>
  <c r="X88"/>
  <c r="P90"/>
  <c r="X90"/>
  <c r="N92"/>
  <c r="V92"/>
  <c r="N94"/>
  <c r="R94"/>
  <c r="N95"/>
  <c r="X95"/>
  <c r="N107"/>
  <c r="R107"/>
  <c r="X107"/>
  <c r="T67"/>
  <c r="T68"/>
  <c r="T69"/>
  <c r="S71"/>
  <c r="S72"/>
  <c r="V73"/>
  <c r="W79"/>
  <c r="T81"/>
  <c r="W85"/>
  <c r="W87"/>
  <c r="W89"/>
  <c r="W90"/>
  <c r="W91"/>
  <c r="W92"/>
  <c r="W93"/>
  <c r="S94"/>
  <c r="M95"/>
  <c r="W95"/>
  <c r="S96"/>
  <c r="M97"/>
  <c r="W97"/>
  <c r="S98"/>
  <c r="M99"/>
  <c r="W99"/>
  <c r="S100"/>
  <c r="M101"/>
  <c r="W101"/>
  <c r="S102"/>
  <c r="S105"/>
  <c r="M103"/>
  <c r="M106"/>
  <c r="T70"/>
  <c r="T71"/>
  <c r="T75"/>
  <c r="T78"/>
  <c r="T83"/>
  <c r="V98"/>
  <c r="T99"/>
  <c r="V101"/>
  <c r="V102"/>
  <c r="S67"/>
  <c r="S68"/>
  <c r="S69"/>
  <c r="W72"/>
  <c r="W73"/>
  <c r="W77"/>
  <c r="T86"/>
  <c r="T90"/>
  <c r="T94"/>
  <c r="T95"/>
  <c r="T96"/>
  <c r="S108"/>
  <c r="O104"/>
  <c r="P109"/>
  <c r="X109"/>
  <c r="S109"/>
  <c r="Q110"/>
  <c r="R109"/>
  <c r="P110"/>
  <c r="X110"/>
  <c r="Q107"/>
  <c r="W107"/>
  <c r="N104"/>
  <c r="R104"/>
  <c r="R110"/>
  <c r="Q104"/>
  <c r="O107"/>
  <c r="V111"/>
  <c r="U111"/>
  <c r="M111"/>
  <c r="P111"/>
  <c r="R111"/>
  <c r="S111"/>
  <c r="U104"/>
  <c r="L103"/>
  <c r="L93"/>
  <c r="L68"/>
  <c r="L72"/>
  <c r="L104"/>
  <c r="L108"/>
  <c r="L107"/>
  <c r="L109"/>
  <c r="L106"/>
  <c r="L100"/>
  <c r="L110"/>
  <c r="L89"/>
  <c r="L111"/>
  <c r="L98"/>
  <c r="L101"/>
  <c r="L94"/>
  <c r="L70"/>
  <c r="L76"/>
  <c r="L96"/>
  <c r="L97"/>
  <c r="L99"/>
  <c r="L102"/>
  <c r="L86"/>
  <c r="L91"/>
  <c r="L78"/>
  <c r="L80"/>
  <c r="L74"/>
  <c r="L75"/>
  <c r="L81"/>
  <c r="L82"/>
  <c r="L71"/>
  <c r="L83"/>
  <c r="L84"/>
  <c r="L85"/>
  <c r="L87"/>
  <c r="L69"/>
  <c r="I165"/>
  <c r="D160"/>
  <c r="D99"/>
  <c r="D164"/>
  <c r="O68" i="10"/>
  <c r="W103"/>
  <c r="E106"/>
  <c r="B200"/>
  <c r="V200"/>
  <c r="L200"/>
  <c r="Q200"/>
  <c r="M200"/>
  <c r="S200"/>
  <c r="V200" i="12"/>
  <c r="B200"/>
  <c r="S200"/>
  <c r="J175" i="10"/>
  <c r="J200"/>
  <c r="E175"/>
  <c r="E200"/>
  <c r="I175"/>
  <c r="I200"/>
  <c r="U200"/>
  <c r="W175"/>
  <c r="W200"/>
  <c r="G175"/>
  <c r="G200"/>
  <c r="H175"/>
  <c r="H200"/>
  <c r="C175"/>
  <c r="C200"/>
  <c r="P175"/>
  <c r="P200"/>
  <c r="D175"/>
  <c r="D200"/>
  <c r="K175"/>
  <c r="K200"/>
  <c r="R175"/>
  <c r="R200"/>
  <c r="N175"/>
  <c r="N200"/>
  <c r="T200"/>
  <c r="F175"/>
  <c r="F200"/>
  <c r="O175"/>
  <c r="O200"/>
  <c r="X175"/>
  <c r="X200"/>
  <c r="B175"/>
  <c r="F175" i="12"/>
  <c r="F200"/>
  <c r="E175"/>
  <c r="E200"/>
  <c r="D175"/>
  <c r="D200"/>
  <c r="K200"/>
  <c r="I175"/>
  <c r="I200"/>
  <c r="Q200"/>
  <c r="H175"/>
  <c r="H200"/>
  <c r="P200"/>
  <c r="X200"/>
  <c r="J175"/>
  <c r="J200"/>
  <c r="R200"/>
  <c r="C175"/>
  <c r="C200"/>
  <c r="G175"/>
  <c r="G200"/>
  <c r="O200"/>
  <c r="W200"/>
  <c r="M200"/>
  <c r="U200"/>
  <c r="L200"/>
  <c r="T200"/>
  <c r="N200"/>
  <c r="B175"/>
  <c r="G68" i="10"/>
  <c r="J76"/>
  <c r="U106"/>
  <c r="U104"/>
  <c r="D131"/>
  <c r="W104"/>
  <c r="J137"/>
  <c r="J77"/>
  <c r="J141"/>
  <c r="U164"/>
  <c r="O103"/>
  <c r="O164"/>
  <c r="I167"/>
  <c r="I106"/>
  <c r="R135"/>
  <c r="R75"/>
  <c r="Q164"/>
  <c r="O104"/>
  <c r="D67"/>
  <c r="R74"/>
  <c r="R139"/>
  <c r="K164"/>
  <c r="Q106"/>
  <c r="K103"/>
  <c r="D103"/>
  <c r="K171"/>
  <c r="D102"/>
  <c r="D162"/>
  <c r="K106"/>
  <c r="D166"/>
  <c r="K111"/>
  <c r="D106"/>
  <c r="O106"/>
  <c r="D105"/>
  <c r="Q103"/>
  <c r="G167"/>
  <c r="D111"/>
  <c r="H90"/>
  <c r="Q161"/>
  <c r="I164"/>
  <c r="F166"/>
  <c r="O70"/>
  <c r="Q134"/>
  <c r="O75"/>
  <c r="K146"/>
  <c r="C143"/>
  <c r="Q132"/>
  <c r="W106"/>
  <c r="Q105"/>
  <c r="F139" i="12"/>
  <c r="U73" i="10"/>
  <c r="G85"/>
  <c r="Q171"/>
  <c r="Q175"/>
  <c r="O141"/>
  <c r="G102"/>
  <c r="S143"/>
  <c r="I142"/>
  <c r="S140"/>
  <c r="M71"/>
  <c r="P96"/>
  <c r="K69"/>
  <c r="K100"/>
  <c r="O139"/>
  <c r="S78"/>
  <c r="B73"/>
  <c r="O136"/>
  <c r="K199"/>
  <c r="E199"/>
  <c r="Q199" i="12"/>
  <c r="V87" i="10"/>
  <c r="M199"/>
  <c r="S199"/>
  <c r="V199"/>
  <c r="B109"/>
  <c r="B174"/>
  <c r="F170"/>
  <c r="F174"/>
  <c r="D170"/>
  <c r="D174"/>
  <c r="J111"/>
  <c r="J199"/>
  <c r="R111"/>
  <c r="R199"/>
  <c r="N111"/>
  <c r="N199"/>
  <c r="C111" i="12"/>
  <c r="C199"/>
  <c r="T111" i="10"/>
  <c r="T199"/>
  <c r="F111"/>
  <c r="F199"/>
  <c r="O111"/>
  <c r="O199"/>
  <c r="X111"/>
  <c r="X199"/>
  <c r="G111" i="12"/>
  <c r="G199"/>
  <c r="O199"/>
  <c r="W199"/>
  <c r="M199"/>
  <c r="U199"/>
  <c r="L199"/>
  <c r="T199"/>
  <c r="P111" i="10"/>
  <c r="P199"/>
  <c r="J111" i="12"/>
  <c r="J199"/>
  <c r="R199"/>
  <c r="B199" i="10"/>
  <c r="Q111"/>
  <c r="Q199"/>
  <c r="I111"/>
  <c r="I199"/>
  <c r="F111" i="12"/>
  <c r="F199"/>
  <c r="E111"/>
  <c r="E199"/>
  <c r="B111"/>
  <c r="B199"/>
  <c r="W111" i="10"/>
  <c r="W199"/>
  <c r="G111"/>
  <c r="G199"/>
  <c r="H111"/>
  <c r="H199"/>
  <c r="C111"/>
  <c r="C199"/>
  <c r="K111" i="12"/>
  <c r="K199"/>
  <c r="S199"/>
  <c r="I111"/>
  <c r="I199"/>
  <c r="H111"/>
  <c r="H199"/>
  <c r="P199"/>
  <c r="X199"/>
  <c r="N199"/>
  <c r="U199" i="10"/>
  <c r="D199" i="12"/>
  <c r="L199" i="10"/>
  <c r="V199" i="12"/>
  <c r="D199" i="10"/>
  <c r="X96"/>
  <c r="U138"/>
  <c r="G143"/>
  <c r="I68"/>
  <c r="M132"/>
  <c r="S75"/>
  <c r="I67"/>
  <c r="M69"/>
  <c r="I133"/>
  <c r="G134"/>
  <c r="G76"/>
  <c r="U139"/>
  <c r="G79"/>
  <c r="Q85"/>
  <c r="G70"/>
  <c r="O135"/>
  <c r="I137"/>
  <c r="G140"/>
  <c r="I103"/>
  <c r="G103"/>
  <c r="O167"/>
  <c r="K167"/>
  <c r="C168" i="12"/>
  <c r="K170" i="10"/>
  <c r="C71"/>
  <c r="J157"/>
  <c r="P161"/>
  <c r="X149"/>
  <c r="J97"/>
  <c r="H171" i="12"/>
  <c r="I163"/>
  <c r="F163"/>
  <c r="K76"/>
  <c r="Q152" i="10"/>
  <c r="V153"/>
  <c r="D95" i="12"/>
  <c r="J110"/>
  <c r="S85" i="10"/>
  <c r="O71"/>
  <c r="M68"/>
  <c r="I69"/>
  <c r="I72"/>
  <c r="I134"/>
  <c r="U78"/>
  <c r="U67"/>
  <c r="K81"/>
  <c r="I77"/>
  <c r="N110"/>
  <c r="P171"/>
  <c r="C107" i="12"/>
  <c r="I73" i="10"/>
  <c r="M70"/>
  <c r="D164"/>
  <c r="I74"/>
  <c r="I138"/>
  <c r="Q167"/>
  <c r="F104"/>
  <c r="F136"/>
  <c r="F164"/>
  <c r="W110"/>
  <c r="H110"/>
  <c r="P159"/>
  <c r="W171"/>
  <c r="D104"/>
  <c r="Q163"/>
  <c r="I166"/>
  <c r="Q90"/>
  <c r="J164" i="12"/>
  <c r="G137"/>
  <c r="I99"/>
  <c r="I101"/>
  <c r="G168"/>
  <c r="I171"/>
  <c r="D79"/>
  <c r="J98"/>
  <c r="K136" i="10"/>
  <c r="I79"/>
  <c r="K72"/>
  <c r="X153"/>
  <c r="G163"/>
  <c r="M72"/>
  <c r="F74" i="12"/>
  <c r="S139" i="10"/>
  <c r="I132"/>
  <c r="J103"/>
  <c r="D80" i="12"/>
  <c r="I149" i="10"/>
  <c r="K162"/>
  <c r="U137"/>
  <c r="Q150"/>
  <c r="G107" i="12"/>
  <c r="Q69" i="10"/>
  <c r="F140"/>
  <c r="K68"/>
  <c r="I151" i="12"/>
  <c r="U163" i="10"/>
  <c r="G109"/>
  <c r="G83"/>
  <c r="M150"/>
  <c r="P110"/>
  <c r="I107" i="12"/>
  <c r="C82" i="10"/>
  <c r="G144"/>
  <c r="I100" i="12"/>
  <c r="C83" i="10"/>
  <c r="G67" i="12"/>
  <c r="B164"/>
  <c r="K84"/>
  <c r="D88"/>
  <c r="G84" i="10"/>
  <c r="G171"/>
  <c r="W167"/>
  <c r="G110"/>
  <c r="N168"/>
  <c r="C135"/>
  <c r="C171"/>
  <c r="I165"/>
  <c r="C131"/>
  <c r="C70"/>
  <c r="I131"/>
  <c r="K151"/>
  <c r="Q98"/>
  <c r="G138"/>
  <c r="S146"/>
  <c r="I146"/>
  <c r="U162"/>
  <c r="U101"/>
  <c r="G137"/>
  <c r="K81" i="12"/>
  <c r="S197"/>
  <c r="F168" i="10"/>
  <c r="C171" i="12"/>
  <c r="S82" i="10"/>
  <c r="G78"/>
  <c r="D156" i="12"/>
  <c r="G108"/>
  <c r="S198" i="10"/>
  <c r="J94"/>
  <c r="F105" i="12"/>
  <c r="U98" i="10"/>
  <c r="D96" i="12"/>
  <c r="F170"/>
  <c r="U77" i="10"/>
  <c r="S142"/>
  <c r="U141"/>
  <c r="U170"/>
  <c r="U166"/>
  <c r="U158"/>
  <c r="D93"/>
  <c r="F166" i="12"/>
  <c r="G142" i="10"/>
  <c r="G141" i="12"/>
  <c r="I85"/>
  <c r="I86"/>
  <c r="I87"/>
  <c r="I149"/>
  <c r="F148"/>
  <c r="H85"/>
  <c r="G145" i="10"/>
  <c r="U146"/>
  <c r="Q72"/>
  <c r="K139"/>
  <c r="Q138"/>
  <c r="O78"/>
  <c r="M83"/>
  <c r="K84"/>
  <c r="O163"/>
  <c r="I101"/>
  <c r="M67"/>
  <c r="G170" i="12"/>
  <c r="G109"/>
  <c r="E169" i="10"/>
  <c r="M143"/>
  <c r="G80" i="12"/>
  <c r="K145" i="10"/>
  <c r="I102"/>
  <c r="Q79"/>
  <c r="O99"/>
  <c r="K149"/>
  <c r="O98"/>
  <c r="E142"/>
  <c r="O159"/>
  <c r="I162"/>
  <c r="Q80"/>
  <c r="I153" i="12"/>
  <c r="C96" i="10"/>
  <c r="C161"/>
  <c r="X86"/>
  <c r="X97"/>
  <c r="H150"/>
  <c r="I167" i="12"/>
  <c r="E78" i="10"/>
  <c r="C157"/>
  <c r="G93"/>
  <c r="G161"/>
  <c r="C106" i="12"/>
  <c r="D169"/>
  <c r="O77" i="10"/>
  <c r="M131"/>
  <c r="P156"/>
  <c r="E77" i="12"/>
  <c r="U85" i="10"/>
  <c r="O90"/>
  <c r="O76"/>
  <c r="J88" i="12"/>
  <c r="G170" i="10"/>
  <c r="P147"/>
  <c r="G89"/>
  <c r="Q92"/>
  <c r="B133"/>
  <c r="B72"/>
  <c r="I170" i="12"/>
  <c r="K99" i="10"/>
  <c r="O131"/>
  <c r="U74"/>
  <c r="G133" i="12"/>
  <c r="O84" i="10"/>
  <c r="N95"/>
  <c r="Q137"/>
  <c r="U69"/>
  <c r="I139" i="12"/>
  <c r="G136" i="10"/>
  <c r="E92"/>
  <c r="K102" i="12"/>
  <c r="G167"/>
  <c r="I190" i="10"/>
  <c r="M191"/>
  <c r="O191"/>
  <c r="S148"/>
  <c r="M141"/>
  <c r="W193"/>
  <c r="J168" i="12"/>
  <c r="S144" i="10"/>
  <c r="K191"/>
  <c r="Q76"/>
  <c r="O140"/>
  <c r="K166"/>
  <c r="I166" i="12"/>
  <c r="K76" i="10"/>
  <c r="G92"/>
  <c r="K92"/>
  <c r="R93"/>
  <c r="U160"/>
  <c r="I73" i="12"/>
  <c r="E81"/>
  <c r="D97"/>
  <c r="K74" i="10"/>
  <c r="O101"/>
  <c r="Q133"/>
  <c r="G110" i="12"/>
  <c r="U99" i="10"/>
  <c r="Q141"/>
  <c r="Q68"/>
  <c r="B104" i="12"/>
  <c r="K98"/>
  <c r="G164"/>
  <c r="H145"/>
  <c r="K83"/>
  <c r="S76" i="10"/>
  <c r="B159" i="12"/>
  <c r="I142"/>
  <c r="B88"/>
  <c r="O190" i="10"/>
  <c r="S191"/>
  <c r="I78"/>
  <c r="I136"/>
  <c r="U80"/>
  <c r="U189"/>
  <c r="G139"/>
  <c r="O150"/>
  <c r="S150"/>
  <c r="R95"/>
  <c r="M76"/>
  <c r="U82"/>
  <c r="U152"/>
  <c r="K153"/>
  <c r="H154"/>
  <c r="N157"/>
  <c r="Q102"/>
  <c r="K163"/>
  <c r="K98"/>
  <c r="B160"/>
  <c r="G153"/>
  <c r="B85"/>
  <c r="K143"/>
  <c r="M84"/>
  <c r="S197"/>
  <c r="I144"/>
  <c r="C110"/>
  <c r="U132"/>
  <c r="K132"/>
  <c r="I103" i="12"/>
  <c r="I168"/>
  <c r="D111"/>
  <c r="D110"/>
  <c r="I173"/>
  <c r="I108"/>
  <c r="J172"/>
  <c r="J108"/>
  <c r="F81"/>
  <c r="F142"/>
  <c r="K71" i="10"/>
  <c r="K189"/>
  <c r="U167"/>
  <c r="U103"/>
  <c r="M140"/>
  <c r="M79"/>
  <c r="W195"/>
  <c r="W189"/>
  <c r="W194"/>
  <c r="M74"/>
  <c r="M139"/>
  <c r="I145"/>
  <c r="I85"/>
  <c r="I84"/>
  <c r="O138"/>
  <c r="O73"/>
  <c r="G67"/>
  <c r="G131"/>
  <c r="I71"/>
  <c r="I189"/>
  <c r="M73"/>
  <c r="M134"/>
  <c r="U75"/>
  <c r="U190"/>
  <c r="Q139"/>
  <c r="Q78"/>
  <c r="Q191"/>
  <c r="S83"/>
  <c r="S192"/>
  <c r="E80" i="12"/>
  <c r="E141"/>
  <c r="I80" i="10"/>
  <c r="I81"/>
  <c r="I141"/>
  <c r="M142"/>
  <c r="M146"/>
  <c r="O83"/>
  <c r="O144"/>
  <c r="K86"/>
  <c r="K85"/>
  <c r="B172"/>
  <c r="B107"/>
  <c r="B108"/>
  <c r="U172"/>
  <c r="U107"/>
  <c r="G72"/>
  <c r="G133"/>
  <c r="E103"/>
  <c r="E167"/>
  <c r="O143"/>
  <c r="O82"/>
  <c r="O192"/>
  <c r="G86" i="12"/>
  <c r="D132"/>
  <c r="D134"/>
  <c r="I82"/>
  <c r="B78"/>
  <c r="D87"/>
  <c r="K137" i="10"/>
  <c r="M138"/>
  <c r="K79"/>
  <c r="Q81"/>
  <c r="X157"/>
  <c r="I143"/>
  <c r="Q192"/>
  <c r="I147"/>
  <c r="M197"/>
  <c r="I75"/>
  <c r="U148"/>
  <c r="S77"/>
  <c r="B171" i="12"/>
  <c r="W191" i="10"/>
  <c r="G171" i="12"/>
  <c r="G73" i="10"/>
  <c r="O197"/>
  <c r="U144"/>
  <c r="G71"/>
  <c r="U72"/>
  <c r="G74"/>
  <c r="U191"/>
  <c r="U79"/>
  <c r="O162"/>
  <c r="Q166"/>
  <c r="M189"/>
  <c r="C109"/>
  <c r="Q197" i="12"/>
  <c r="I146"/>
  <c r="I83" i="10"/>
  <c r="G81"/>
  <c r="Q101"/>
  <c r="S190"/>
  <c r="M190"/>
  <c r="U136"/>
  <c r="W192"/>
  <c r="M80"/>
  <c r="Q99"/>
  <c r="K131"/>
  <c r="K135"/>
  <c r="Q73"/>
  <c r="G166"/>
  <c r="G106"/>
  <c r="I72" i="12"/>
  <c r="E85"/>
  <c r="C91" i="10"/>
  <c r="O147"/>
  <c r="F108"/>
  <c r="I170"/>
  <c r="L77"/>
  <c r="B96"/>
  <c r="D142"/>
  <c r="E131"/>
  <c r="X171"/>
  <c r="T110"/>
  <c r="C151"/>
  <c r="B95"/>
  <c r="R87"/>
  <c r="H88"/>
  <c r="D82"/>
  <c r="Q77"/>
  <c r="P93"/>
  <c r="U86"/>
  <c r="S154"/>
  <c r="Q162"/>
  <c r="S189"/>
  <c r="G77"/>
  <c r="O92"/>
  <c r="Q154"/>
  <c r="H171"/>
  <c r="G80"/>
  <c r="G145" i="12"/>
  <c r="F98"/>
  <c r="F99"/>
  <c r="O69" i="10"/>
  <c r="K142"/>
  <c r="I76"/>
  <c r="O74"/>
  <c r="K67"/>
  <c r="U133"/>
  <c r="Q70"/>
  <c r="S79"/>
  <c r="I89" i="12"/>
  <c r="X95" i="10"/>
  <c r="G141"/>
  <c r="M148"/>
  <c r="S87"/>
  <c r="S149"/>
  <c r="V92"/>
  <c r="H160"/>
  <c r="P151"/>
  <c r="H156"/>
  <c r="O158"/>
  <c r="K155"/>
  <c r="U145"/>
  <c r="O89"/>
  <c r="K88"/>
  <c r="I90"/>
  <c r="U91"/>
  <c r="F79"/>
  <c r="F80"/>
  <c r="G136" i="12"/>
  <c r="I77"/>
  <c r="G84"/>
  <c r="U81" i="10"/>
  <c r="Q100"/>
  <c r="I139"/>
  <c r="E156"/>
  <c r="E93"/>
  <c r="U87"/>
  <c r="E69"/>
  <c r="E76"/>
  <c r="D143"/>
  <c r="E68"/>
  <c r="C155"/>
  <c r="R89"/>
  <c r="J164"/>
  <c r="I145" i="12"/>
  <c r="I159"/>
  <c r="I162"/>
  <c r="G166"/>
  <c r="K103"/>
  <c r="M198"/>
  <c r="O72" i="10"/>
  <c r="G191"/>
  <c r="S80"/>
  <c r="G147"/>
  <c r="H96"/>
  <c r="Q145"/>
  <c r="O132"/>
  <c r="P157"/>
  <c r="G75"/>
  <c r="U76"/>
  <c r="M78"/>
  <c r="Q143"/>
  <c r="O79"/>
  <c r="Q146"/>
  <c r="M82"/>
  <c r="G159" i="12"/>
  <c r="F143"/>
  <c r="O81" i="10"/>
  <c r="O100"/>
  <c r="I70"/>
  <c r="I86"/>
  <c r="K86" i="12"/>
  <c r="G149"/>
  <c r="G151"/>
  <c r="G99"/>
  <c r="G100"/>
  <c r="K100"/>
  <c r="U197"/>
  <c r="I164"/>
  <c r="G106"/>
  <c r="K106"/>
  <c r="D69"/>
  <c r="C146"/>
  <c r="F155"/>
  <c r="H81"/>
  <c r="K73"/>
  <c r="K77"/>
  <c r="D170"/>
  <c r="B79"/>
  <c r="B144"/>
  <c r="B99"/>
  <c r="M197"/>
  <c r="N153" i="10"/>
  <c r="K78"/>
  <c r="O166"/>
  <c r="M133"/>
  <c r="U150"/>
  <c r="U70"/>
  <c r="G189"/>
  <c r="K134"/>
  <c r="Q135"/>
  <c r="M75"/>
  <c r="K140"/>
  <c r="U140"/>
  <c r="G82"/>
  <c r="O146"/>
  <c r="G99"/>
  <c r="G100"/>
  <c r="R153"/>
  <c r="M137"/>
  <c r="I192"/>
  <c r="U192"/>
  <c r="Q84"/>
  <c r="G192"/>
  <c r="J96"/>
  <c r="N96"/>
  <c r="I99"/>
  <c r="K102"/>
  <c r="U84"/>
  <c r="K83"/>
  <c r="M145"/>
  <c r="M85"/>
  <c r="W196"/>
  <c r="K107" i="12"/>
  <c r="S141" i="10"/>
  <c r="Q83"/>
  <c r="K78" i="12"/>
  <c r="U83" i="10"/>
  <c r="P109"/>
  <c r="O85"/>
  <c r="K192"/>
  <c r="Q82"/>
  <c r="O134"/>
  <c r="G190"/>
  <c r="O105"/>
  <c r="K190"/>
  <c r="K133"/>
  <c r="O171"/>
  <c r="M192"/>
  <c r="G135"/>
  <c r="U68"/>
  <c r="Q75"/>
  <c r="U168"/>
  <c r="O189"/>
  <c r="I191"/>
  <c r="Q189"/>
  <c r="I140"/>
  <c r="K138"/>
  <c r="K73"/>
  <c r="G101"/>
  <c r="R157"/>
  <c r="M135"/>
  <c r="O67"/>
  <c r="Q71"/>
  <c r="O165"/>
  <c r="G146"/>
  <c r="G86"/>
  <c r="U71"/>
  <c r="W190"/>
  <c r="M136"/>
  <c r="Q144"/>
  <c r="K77"/>
  <c r="K147"/>
  <c r="M144"/>
  <c r="I151"/>
  <c r="Q131"/>
  <c r="K70"/>
  <c r="K101"/>
  <c r="Q148"/>
  <c r="Q74"/>
  <c r="M77"/>
  <c r="U142"/>
  <c r="U100"/>
  <c r="G151"/>
  <c r="K82"/>
  <c r="O137"/>
  <c r="F159" i="12"/>
  <c r="Q190" i="10"/>
  <c r="U134"/>
  <c r="O110"/>
  <c r="G105"/>
  <c r="B78"/>
  <c r="E86" i="12"/>
  <c r="R149" i="10"/>
  <c r="I88"/>
  <c r="N88"/>
  <c r="U89"/>
  <c r="U159"/>
  <c r="I160"/>
  <c r="R147"/>
  <c r="B67" i="12"/>
  <c r="B143"/>
  <c r="D94"/>
  <c r="B155"/>
  <c r="I135"/>
  <c r="U131" i="10"/>
  <c r="G149"/>
  <c r="U143"/>
  <c r="D105" i="12"/>
  <c r="I160"/>
  <c r="Q67" i="10"/>
  <c r="U135"/>
  <c r="I163"/>
  <c r="P153"/>
  <c r="Q142"/>
  <c r="K144"/>
  <c r="R96"/>
  <c r="P155"/>
  <c r="F70"/>
  <c r="E75"/>
  <c r="E164"/>
  <c r="V147"/>
  <c r="Q86"/>
  <c r="X87"/>
  <c r="P89"/>
  <c r="X89"/>
  <c r="V93"/>
  <c r="H95"/>
  <c r="P97"/>
  <c r="R159"/>
  <c r="G155"/>
  <c r="R155"/>
  <c r="P87"/>
  <c r="J160"/>
  <c r="B145"/>
  <c r="B149"/>
  <c r="D94"/>
  <c r="O160"/>
  <c r="V86"/>
  <c r="J158"/>
  <c r="S81"/>
  <c r="O145"/>
  <c r="O142"/>
  <c r="I135"/>
  <c r="O80"/>
  <c r="I100"/>
  <c r="G89" i="12"/>
  <c r="J132"/>
  <c r="H133"/>
  <c r="H137"/>
  <c r="B94"/>
  <c r="B98"/>
  <c r="K70"/>
  <c r="O133" i="10"/>
  <c r="G69"/>
  <c r="G132"/>
  <c r="K80"/>
  <c r="S152"/>
  <c r="P95"/>
  <c r="M81"/>
  <c r="I82"/>
  <c r="I153"/>
  <c r="D95"/>
  <c r="B153"/>
  <c r="E154"/>
  <c r="D141"/>
  <c r="J110"/>
  <c r="F169" i="12"/>
  <c r="K108"/>
  <c r="L137" i="10"/>
  <c r="N147"/>
  <c r="H148"/>
  <c r="J89"/>
  <c r="K150"/>
  <c r="N92"/>
  <c r="R92"/>
  <c r="X94"/>
  <c r="S196"/>
  <c r="O161"/>
  <c r="N97"/>
  <c r="X159"/>
  <c r="N160"/>
  <c r="R160"/>
  <c r="H161"/>
  <c r="J161"/>
  <c r="X161"/>
  <c r="G160"/>
  <c r="N86"/>
  <c r="H157"/>
  <c r="U147"/>
  <c r="K97"/>
  <c r="N159"/>
  <c r="S91"/>
  <c r="J152"/>
  <c r="E155"/>
  <c r="K75"/>
  <c r="O169"/>
  <c r="O173"/>
  <c r="N108"/>
  <c r="N173"/>
  <c r="D169"/>
  <c r="D173"/>
  <c r="E152"/>
  <c r="G147" i="12"/>
  <c r="G72"/>
  <c r="K72"/>
  <c r="G155"/>
  <c r="I98"/>
  <c r="W197"/>
  <c r="I155"/>
  <c r="X139" i="10"/>
  <c r="I79" i="12"/>
  <c r="I141"/>
  <c r="G85"/>
  <c r="K85"/>
  <c r="G153"/>
  <c r="K99"/>
  <c r="G101"/>
  <c r="K101"/>
  <c r="K197"/>
  <c r="H139"/>
  <c r="K141" i="10"/>
  <c r="S84"/>
  <c r="O148"/>
  <c r="I171"/>
  <c r="G132" i="12"/>
  <c r="G103"/>
  <c r="I110" i="10"/>
  <c r="O156"/>
  <c r="I106" i="12"/>
  <c r="I80"/>
  <c r="G163"/>
  <c r="I89" i="10"/>
  <c r="G102" i="12"/>
  <c r="I133"/>
  <c r="X78" i="10"/>
  <c r="I98"/>
  <c r="U102"/>
  <c r="O102"/>
  <c r="H137"/>
  <c r="S145"/>
  <c r="O152"/>
  <c r="I137" i="12"/>
  <c r="G93"/>
  <c r="K93"/>
  <c r="J103"/>
  <c r="N87" i="10"/>
  <c r="L141"/>
  <c r="B95" i="12"/>
  <c r="K71"/>
  <c r="I92"/>
  <c r="I158"/>
  <c r="G98"/>
  <c r="B109"/>
  <c r="D152"/>
  <c r="C160"/>
  <c r="C150"/>
  <c r="J71"/>
  <c r="J72"/>
  <c r="J145"/>
  <c r="H149"/>
  <c r="H150"/>
  <c r="X146" i="10"/>
  <c r="K97" i="12"/>
  <c r="C134"/>
  <c r="C108" i="10"/>
  <c r="C172"/>
  <c r="I168"/>
  <c r="I172"/>
  <c r="C163"/>
  <c r="K108"/>
  <c r="K172"/>
  <c r="G168"/>
  <c r="G172"/>
  <c r="P107"/>
  <c r="P172"/>
  <c r="W107"/>
  <c r="W172"/>
  <c r="B171"/>
  <c r="B111"/>
  <c r="E171"/>
  <c r="E111"/>
  <c r="U171"/>
  <c r="U111"/>
  <c r="K79" i="12"/>
  <c r="G95"/>
  <c r="I102"/>
  <c r="B163"/>
  <c r="C69"/>
  <c r="G131"/>
  <c r="F70"/>
  <c r="B89"/>
  <c r="M196"/>
  <c r="E153" i="10"/>
  <c r="B136"/>
  <c r="I109"/>
  <c r="K169"/>
  <c r="J167"/>
  <c r="N171"/>
  <c r="B132"/>
  <c r="E136"/>
  <c r="F134"/>
  <c r="D147"/>
  <c r="E87"/>
  <c r="E91"/>
  <c r="E161"/>
  <c r="E101"/>
  <c r="X135"/>
  <c r="H141"/>
  <c r="I78" i="12"/>
  <c r="C98" i="10"/>
  <c r="F67"/>
  <c r="G77" i="12"/>
  <c r="K80"/>
  <c r="I88"/>
  <c r="G138"/>
  <c r="B88" i="10"/>
  <c r="I81" i="12"/>
  <c r="K87"/>
  <c r="D144"/>
  <c r="H67"/>
  <c r="C77" i="10"/>
  <c r="M196"/>
  <c r="M198"/>
  <c r="J67" i="12"/>
  <c r="J78" i="10"/>
  <c r="I150"/>
  <c r="O149"/>
  <c r="J168"/>
  <c r="R171"/>
  <c r="N136"/>
  <c r="R77"/>
  <c r="N140"/>
  <c r="P141"/>
  <c r="V146"/>
  <c r="L148"/>
  <c r="X84"/>
  <c r="V85"/>
  <c r="J153" i="12"/>
  <c r="G143"/>
  <c r="T195" i="10"/>
  <c r="H151"/>
  <c r="U196" i="12"/>
  <c r="Q196"/>
  <c r="J162"/>
  <c r="J101"/>
  <c r="N76" i="10"/>
  <c r="F152" i="12"/>
  <c r="L87" i="10"/>
  <c r="J102"/>
  <c r="D106" i="12"/>
  <c r="D73" i="10"/>
  <c r="H76"/>
  <c r="X143"/>
  <c r="P167"/>
  <c r="E168"/>
  <c r="R142"/>
  <c r="B134" i="12"/>
  <c r="F69"/>
  <c r="O86" i="10"/>
  <c r="I83" i="12"/>
  <c r="L138" i="10"/>
  <c r="H148" i="12"/>
  <c r="H98" i="10"/>
  <c r="H167"/>
  <c r="V198"/>
  <c r="H106"/>
  <c r="J166" i="12"/>
  <c r="P106" i="10"/>
  <c r="B71"/>
  <c r="F68" i="12"/>
  <c r="F145" i="10"/>
  <c r="I191" i="12"/>
  <c r="W195"/>
  <c r="T192" i="10"/>
  <c r="J79"/>
  <c r="E133"/>
  <c r="X145"/>
  <c r="J162"/>
  <c r="S90"/>
  <c r="P88"/>
  <c r="K88" i="12"/>
  <c r="F152" i="10"/>
  <c r="C86" i="12"/>
  <c r="D147"/>
  <c r="B141" i="10"/>
  <c r="L139"/>
  <c r="L143"/>
  <c r="R104"/>
  <c r="R103"/>
  <c r="H99"/>
  <c r="B80"/>
  <c r="R162"/>
  <c r="O157"/>
  <c r="K159"/>
  <c r="I140" i="12"/>
  <c r="U193"/>
  <c r="C75" i="10"/>
  <c r="E73"/>
  <c r="F167" i="12"/>
  <c r="C67"/>
  <c r="F157" i="10"/>
  <c r="R138"/>
  <c r="E107"/>
  <c r="D135" i="12"/>
  <c r="C76"/>
  <c r="N83" i="10"/>
  <c r="H84" i="12"/>
  <c r="X141" i="10"/>
  <c r="X80"/>
  <c r="K87"/>
  <c r="G78" i="12"/>
  <c r="E108" i="10"/>
  <c r="B82"/>
  <c r="J98"/>
  <c r="F68"/>
  <c r="C163" i="12"/>
  <c r="L78" i="10"/>
  <c r="D167" i="12"/>
  <c r="H83" i="10"/>
  <c r="D133"/>
  <c r="B81" i="12"/>
  <c r="R168" i="10"/>
  <c r="Q91"/>
  <c r="J77" i="12"/>
  <c r="C68"/>
  <c r="G73"/>
  <c r="E99"/>
  <c r="R109" i="10"/>
  <c r="H168"/>
  <c r="H157" i="12"/>
  <c r="X68" i="10"/>
  <c r="F75" i="12"/>
  <c r="L75" i="10"/>
  <c r="P102"/>
  <c r="L195"/>
  <c r="J139"/>
  <c r="F83" i="12"/>
  <c r="C101"/>
  <c r="J93"/>
  <c r="B70"/>
  <c r="H79" i="10"/>
  <c r="L76"/>
  <c r="J196"/>
  <c r="U154"/>
  <c r="B131"/>
  <c r="T193"/>
  <c r="B103" i="12"/>
  <c r="J142" i="10"/>
  <c r="B102" i="12"/>
  <c r="C138"/>
  <c r="Q94" i="10"/>
  <c r="J140"/>
  <c r="N99"/>
  <c r="U195" i="12"/>
  <c r="M191"/>
  <c r="X82" i="10"/>
  <c r="B167" i="12"/>
  <c r="P94" i="10"/>
  <c r="C165"/>
  <c r="F164" i="12"/>
  <c r="D100" i="10"/>
  <c r="S195"/>
  <c r="K193" i="12"/>
  <c r="J195" i="10"/>
  <c r="J99"/>
  <c r="H159"/>
  <c r="G139" i="12"/>
  <c r="D75"/>
  <c r="B71"/>
  <c r="B69" i="10"/>
  <c r="B69" i="12"/>
  <c r="P103" i="10"/>
  <c r="N77"/>
  <c r="X140"/>
  <c r="O88"/>
  <c r="J70" i="12"/>
  <c r="E170"/>
  <c r="H168"/>
  <c r="N81" i="10"/>
  <c r="C169" i="12"/>
  <c r="R110" i="10"/>
  <c r="C68"/>
  <c r="V196" i="12"/>
  <c r="H88"/>
  <c r="G94"/>
  <c r="P92" i="10"/>
  <c r="I152" i="12"/>
  <c r="R163" i="10"/>
  <c r="K91"/>
  <c r="R191"/>
  <c r="G193"/>
  <c r="X79"/>
  <c r="R197"/>
  <c r="P163"/>
  <c r="G75" i="12"/>
  <c r="X75" i="10"/>
  <c r="X152"/>
  <c r="F169"/>
  <c r="N148"/>
  <c r="I148"/>
  <c r="H163"/>
  <c r="U90"/>
  <c r="I75" i="12"/>
  <c r="W190"/>
  <c r="I136"/>
  <c r="W189"/>
  <c r="W196"/>
  <c r="W193"/>
  <c r="I76"/>
  <c r="C94" i="10"/>
  <c r="F78"/>
  <c r="W192" i="12"/>
  <c r="D196"/>
  <c r="F171"/>
  <c r="K75"/>
  <c r="E138" i="10"/>
  <c r="D161" i="12"/>
  <c r="L196"/>
  <c r="M195" i="10"/>
  <c r="K95"/>
  <c r="G96" i="12"/>
  <c r="H75"/>
  <c r="C132"/>
  <c r="B110" i="10"/>
  <c r="L198"/>
  <c r="P190" i="12"/>
  <c r="H147"/>
  <c r="H195" i="10"/>
  <c r="H192"/>
  <c r="F84"/>
  <c r="H87" i="12"/>
  <c r="H92" i="10"/>
  <c r="G135" i="12"/>
  <c r="L191" i="10"/>
  <c r="P77"/>
  <c r="X192"/>
  <c r="N163"/>
  <c r="I110" i="12"/>
  <c r="U194"/>
  <c r="Q194" i="10"/>
  <c r="H93"/>
  <c r="G79" i="12"/>
  <c r="I138"/>
  <c r="J131"/>
  <c r="J100" i="10"/>
  <c r="N98"/>
  <c r="I74" i="12"/>
  <c r="R194" i="10"/>
  <c r="B68" i="12"/>
  <c r="I195"/>
  <c r="I148"/>
  <c r="G83"/>
  <c r="X147" i="10"/>
  <c r="Q158"/>
  <c r="J99" i="12"/>
  <c r="I190"/>
  <c r="H153" i="10"/>
  <c r="B131" i="12"/>
  <c r="R90" i="10"/>
  <c r="D148" i="12"/>
  <c r="R151" i="10"/>
  <c r="L86"/>
  <c r="W105"/>
  <c r="C108" i="12"/>
  <c r="J156" i="10"/>
  <c r="G76" i="12"/>
  <c r="L147" i="10"/>
  <c r="U94"/>
  <c r="K161"/>
  <c r="K157"/>
  <c r="W191" i="12"/>
  <c r="W194"/>
  <c r="I134"/>
  <c r="F87"/>
  <c r="B101" i="10"/>
  <c r="F141"/>
  <c r="F149"/>
  <c r="R169"/>
  <c r="F139"/>
  <c r="E78" i="12"/>
  <c r="D85" i="10"/>
  <c r="D149"/>
  <c r="F88" i="12"/>
  <c r="B162" i="10"/>
  <c r="C159"/>
  <c r="N100"/>
  <c r="P195" i="12"/>
  <c r="H189"/>
  <c r="X191" i="10"/>
  <c r="P191"/>
  <c r="X137"/>
  <c r="J80"/>
  <c r="X194"/>
  <c r="I193"/>
  <c r="Q147"/>
  <c r="I194" i="12"/>
  <c r="S193"/>
  <c r="P152" i="10"/>
  <c r="K196"/>
  <c r="J101"/>
  <c r="C164" i="12"/>
  <c r="P158" i="10"/>
  <c r="R164"/>
  <c r="U149"/>
  <c r="I90" i="12"/>
  <c r="P170" i="10"/>
  <c r="Q93"/>
  <c r="I91" i="12"/>
  <c r="X133" i="10"/>
  <c r="P135"/>
  <c r="L136"/>
  <c r="X72"/>
  <c r="N137"/>
  <c r="X73"/>
  <c r="P75"/>
  <c r="H78"/>
  <c r="L140"/>
  <c r="H80"/>
  <c r="R81"/>
  <c r="L146"/>
  <c r="L85"/>
  <c r="N145"/>
  <c r="K194"/>
  <c r="U191" i="12"/>
  <c r="D74"/>
  <c r="B138"/>
  <c r="B80"/>
  <c r="X74" i="10"/>
  <c r="E169" i="12"/>
  <c r="E135"/>
  <c r="X85" i="10"/>
  <c r="S193"/>
  <c r="E75" i="12"/>
  <c r="X165" i="10"/>
  <c r="Q191" i="12"/>
  <c r="C69" i="10"/>
  <c r="L150"/>
  <c r="F67" i="12"/>
  <c r="F132"/>
  <c r="F133"/>
  <c r="C134" i="10"/>
  <c r="B135" i="12"/>
  <c r="D84"/>
  <c r="B84"/>
  <c r="F156"/>
  <c r="C95" i="10"/>
  <c r="B99"/>
  <c r="S190" i="12"/>
  <c r="K196"/>
  <c r="H91"/>
  <c r="H136"/>
  <c r="L83" i="10"/>
  <c r="N150"/>
  <c r="J91"/>
  <c r="P195"/>
  <c r="H159" i="12"/>
  <c r="U155" i="10"/>
  <c r="H104"/>
  <c r="C103"/>
  <c r="T197"/>
  <c r="O198" i="12"/>
  <c r="F138"/>
  <c r="E137"/>
  <c r="T105" i="10"/>
  <c r="E91" i="12"/>
  <c r="V193"/>
  <c r="H190" i="10"/>
  <c r="L191" i="12"/>
  <c r="Q96" i="10"/>
  <c r="R102"/>
  <c r="C157" i="12"/>
  <c r="J192"/>
  <c r="O198" i="10"/>
  <c r="D83" i="12"/>
  <c r="E145"/>
  <c r="U198" i="10"/>
  <c r="F106" i="12"/>
  <c r="D163"/>
  <c r="G144"/>
  <c r="X194"/>
  <c r="H89" i="10"/>
  <c r="I94" i="12"/>
  <c r="X88" i="10"/>
  <c r="B133" i="12"/>
  <c r="C80"/>
  <c r="D192" i="10"/>
  <c r="D90"/>
  <c r="Q189" i="12"/>
  <c r="V189"/>
  <c r="J190" i="10"/>
  <c r="J72"/>
  <c r="N78"/>
  <c r="R191" i="12"/>
  <c r="H82"/>
  <c r="J83"/>
  <c r="B89" i="10"/>
  <c r="B150"/>
  <c r="D157"/>
  <c r="D97"/>
  <c r="G169"/>
  <c r="G165"/>
  <c r="C162" i="12"/>
  <c r="D110" i="10"/>
  <c r="V192" i="12"/>
  <c r="K105"/>
  <c r="B74"/>
  <c r="C196"/>
  <c r="C141"/>
  <c r="K191"/>
  <c r="E164"/>
  <c r="D82"/>
  <c r="B190" i="10"/>
  <c r="N196" i="12"/>
  <c r="N196" i="10"/>
  <c r="X195" i="12"/>
  <c r="B139"/>
  <c r="C147" i="10"/>
  <c r="N165"/>
  <c r="H194" i="12"/>
  <c r="R167" i="10"/>
  <c r="H146" i="12"/>
  <c r="U198"/>
  <c r="J194" i="10"/>
  <c r="G90"/>
  <c r="O194"/>
  <c r="Q87"/>
  <c r="G91"/>
  <c r="U95"/>
  <c r="U196"/>
  <c r="I87"/>
  <c r="R99"/>
  <c r="X131"/>
  <c r="I150" i="12"/>
  <c r="I95"/>
  <c r="V149" i="10"/>
  <c r="I95"/>
  <c r="O91"/>
  <c r="I93" i="12"/>
  <c r="J90" i="10"/>
  <c r="I156"/>
  <c r="G154"/>
  <c r="U156"/>
  <c r="N89"/>
  <c r="U88"/>
  <c r="J108"/>
  <c r="D163"/>
  <c r="D159"/>
  <c r="H90" i="12"/>
  <c r="H193"/>
  <c r="L134" i="10"/>
  <c r="L74"/>
  <c r="J136" i="12"/>
  <c r="J76"/>
  <c r="H76"/>
  <c r="H141"/>
  <c r="X148" i="10"/>
  <c r="X144"/>
  <c r="X83"/>
  <c r="P149"/>
  <c r="P145"/>
  <c r="R85"/>
  <c r="R84"/>
  <c r="R150"/>
  <c r="R86"/>
  <c r="R146"/>
  <c r="H151" i="12"/>
  <c r="H86"/>
  <c r="G88" i="10"/>
  <c r="G148"/>
  <c r="G87" i="12"/>
  <c r="G148"/>
  <c r="M149" i="10"/>
  <c r="M89"/>
  <c r="K90"/>
  <c r="K89"/>
  <c r="I92"/>
  <c r="I91"/>
  <c r="I152"/>
  <c r="K91" i="12"/>
  <c r="K92"/>
  <c r="X93" i="10"/>
  <c r="X154"/>
  <c r="Q156"/>
  <c r="Q95"/>
  <c r="Q160"/>
  <c r="U97"/>
  <c r="U96"/>
  <c r="U161"/>
  <c r="G162"/>
  <c r="G158"/>
  <c r="G98"/>
  <c r="H158"/>
  <c r="H97"/>
  <c r="Q159"/>
  <c r="Q195"/>
  <c r="I155"/>
  <c r="I159"/>
  <c r="D148"/>
  <c r="P67"/>
  <c r="R67"/>
  <c r="H77" i="12"/>
  <c r="N79" i="10"/>
  <c r="H143" i="12"/>
  <c r="V192" i="10"/>
  <c r="H194"/>
  <c r="G194"/>
  <c r="X166"/>
  <c r="H105"/>
  <c r="T107"/>
  <c r="B148"/>
  <c r="E90" i="12"/>
  <c r="E153"/>
  <c r="E154"/>
  <c r="F96" i="10"/>
  <c r="E96"/>
  <c r="E158"/>
  <c r="E160"/>
  <c r="F161"/>
  <c r="T196"/>
  <c r="J67"/>
  <c r="H135" i="12"/>
  <c r="J131" i="10"/>
  <c r="H136"/>
  <c r="H75"/>
  <c r="I154"/>
  <c r="R154"/>
  <c r="D81"/>
  <c r="C77" i="12"/>
  <c r="G104" i="10"/>
  <c r="K192" i="12"/>
  <c r="E135" i="10"/>
  <c r="B81"/>
  <c r="C74"/>
  <c r="C142" i="12"/>
  <c r="F138" i="10"/>
  <c r="N104"/>
  <c r="W197"/>
  <c r="I107"/>
  <c r="C73"/>
  <c r="B100"/>
  <c r="F193" i="12"/>
  <c r="P197"/>
  <c r="B189" i="10"/>
  <c r="G192" i="12"/>
  <c r="F191"/>
  <c r="C189"/>
  <c r="D189" i="10"/>
  <c r="G69" i="12"/>
  <c r="C83"/>
  <c r="J106"/>
  <c r="P69" i="10"/>
  <c r="X196"/>
  <c r="V145"/>
  <c r="H85"/>
  <c r="N85"/>
  <c r="H98" i="12"/>
  <c r="H160"/>
  <c r="H140" i="10"/>
  <c r="L196"/>
  <c r="E83"/>
  <c r="T104"/>
  <c r="P198" i="12"/>
  <c r="F192" i="10"/>
  <c r="B193"/>
  <c r="C94" i="12"/>
  <c r="J78"/>
  <c r="H192"/>
  <c r="J191" i="10"/>
  <c r="N142"/>
  <c r="L192" i="12"/>
  <c r="Q193" i="10"/>
  <c r="G193" i="12"/>
  <c r="Q151" i="10"/>
  <c r="S194" i="12"/>
  <c r="P194"/>
  <c r="J95"/>
  <c r="G195"/>
  <c r="N102" i="10"/>
  <c r="J197"/>
  <c r="N197"/>
  <c r="R106"/>
  <c r="P197"/>
  <c r="D195" i="12"/>
  <c r="T189" i="10"/>
  <c r="J137" i="12"/>
  <c r="X163" i="10"/>
  <c r="I193" i="12"/>
  <c r="X91" i="10"/>
  <c r="P137"/>
  <c r="N138"/>
  <c r="H147"/>
  <c r="U151"/>
  <c r="R83"/>
  <c r="C85" i="12"/>
  <c r="N144" i="10"/>
  <c r="G195"/>
  <c r="P168"/>
  <c r="H68" i="12"/>
  <c r="H84" i="10"/>
  <c r="D171" i="12"/>
  <c r="D158" i="10"/>
  <c r="I147" i="12"/>
  <c r="N146" i="10"/>
  <c r="E136" i="12"/>
  <c r="H86" i="10"/>
  <c r="O153"/>
  <c r="F144"/>
  <c r="O193"/>
  <c r="E79" i="12"/>
  <c r="C167"/>
  <c r="C195" i="10"/>
  <c r="J189" i="12"/>
  <c r="N193" i="10"/>
  <c r="C190"/>
  <c r="P191" i="12"/>
  <c r="X156" i="10"/>
  <c r="R196" i="12"/>
  <c r="G90"/>
  <c r="J197"/>
  <c r="C195"/>
  <c r="N195"/>
  <c r="R194"/>
  <c r="R193" i="10"/>
  <c r="R156"/>
  <c r="K89" i="12"/>
  <c r="K194"/>
  <c r="R82" i="10"/>
  <c r="P108"/>
  <c r="C169"/>
  <c r="X92"/>
  <c r="L79"/>
  <c r="J74"/>
  <c r="P196" i="12"/>
  <c r="R197"/>
  <c r="J163"/>
  <c r="M195"/>
  <c r="C95"/>
  <c r="D197" i="10"/>
  <c r="G189" i="12"/>
  <c r="K195"/>
  <c r="U197" i="10"/>
  <c r="H158" i="12"/>
  <c r="G74"/>
  <c r="S189"/>
  <c r="I143"/>
  <c r="H87" i="10"/>
  <c r="B138"/>
  <c r="D70" i="12"/>
  <c r="J163" i="10"/>
  <c r="I192" i="12"/>
  <c r="M190"/>
  <c r="L198"/>
  <c r="R190" i="10"/>
  <c r="H135"/>
  <c r="V198" i="12"/>
  <c r="K148" i="10"/>
  <c r="G71" i="12"/>
  <c r="L82" i="10"/>
  <c r="N73"/>
  <c r="O95"/>
  <c r="K109"/>
  <c r="F109" i="12"/>
  <c r="K193" i="10"/>
  <c r="K152"/>
  <c r="J141" i="12"/>
  <c r="P194" i="10"/>
  <c r="P193"/>
  <c r="J93"/>
  <c r="E99"/>
  <c r="H144"/>
  <c r="N134"/>
  <c r="C84" i="12"/>
  <c r="C136"/>
  <c r="X162" i="10"/>
  <c r="J88"/>
  <c r="D137"/>
  <c r="X103"/>
  <c r="T194" i="12"/>
  <c r="R143" i="10"/>
  <c r="H82"/>
  <c r="U193"/>
  <c r="X102"/>
  <c r="H143"/>
  <c r="L194"/>
  <c r="C150"/>
  <c r="C154" i="12"/>
  <c r="B94" i="10"/>
  <c r="E161" i="12"/>
  <c r="B161"/>
  <c r="X196"/>
  <c r="N67" i="10"/>
  <c r="H134"/>
  <c r="R137"/>
  <c r="X138"/>
  <c r="V79"/>
  <c r="J146" i="12"/>
  <c r="V84" i="10"/>
  <c r="M194"/>
  <c r="V154"/>
  <c r="L197"/>
  <c r="P100"/>
  <c r="X101"/>
  <c r="F191"/>
  <c r="J190" i="12"/>
  <c r="P140" i="10"/>
  <c r="R79"/>
  <c r="E191" i="12"/>
  <c r="E94" i="10"/>
  <c r="B191"/>
  <c r="K190" i="12"/>
  <c r="E190"/>
  <c r="W168" i="10"/>
  <c r="C144" i="12"/>
  <c r="F110" i="10"/>
  <c r="F69"/>
  <c r="E133" i="12"/>
  <c r="J107"/>
  <c r="L193" i="10"/>
  <c r="K110"/>
  <c r="M192" i="12"/>
  <c r="K74"/>
  <c r="N198" i="10"/>
  <c r="B84"/>
  <c r="B77"/>
  <c r="F75"/>
  <c r="E71" i="12"/>
  <c r="S191"/>
  <c r="X197"/>
  <c r="J198" i="10"/>
  <c r="R193" i="12"/>
  <c r="D143"/>
  <c r="B165"/>
  <c r="U110" i="10"/>
  <c r="I189" i="12"/>
  <c r="B158" i="10"/>
  <c r="T197" i="12"/>
  <c r="E139"/>
  <c r="E195" i="10"/>
  <c r="F198"/>
  <c r="D138" i="12"/>
  <c r="F91"/>
  <c r="B83"/>
  <c r="N193"/>
  <c r="T108" i="10"/>
  <c r="U189" i="12"/>
  <c r="U190"/>
  <c r="I105"/>
  <c r="V143" i="10"/>
  <c r="H132"/>
  <c r="L72"/>
  <c r="S86"/>
  <c r="C190" i="12"/>
  <c r="X190" i="10"/>
  <c r="H154" i="12"/>
  <c r="H191"/>
  <c r="R141" i="10"/>
  <c r="P85"/>
  <c r="J100" i="12"/>
  <c r="C166" i="10"/>
  <c r="F189"/>
  <c r="B74"/>
  <c r="B191" i="12"/>
  <c r="C145" i="10"/>
  <c r="F86" i="12"/>
  <c r="F154" i="10"/>
  <c r="C159" i="12"/>
  <c r="E196" i="10"/>
  <c r="J193" i="12"/>
  <c r="N189"/>
  <c r="N133" i="10"/>
  <c r="P190"/>
  <c r="N190" i="12"/>
  <c r="J191"/>
  <c r="J192" i="10"/>
  <c r="G194" i="12"/>
  <c r="H153"/>
  <c r="J155"/>
  <c r="Q195"/>
  <c r="V195" i="10"/>
  <c r="H161" i="12"/>
  <c r="H196" i="10"/>
  <c r="N162"/>
  <c r="P105"/>
  <c r="E95" i="12"/>
  <c r="G146"/>
  <c r="G142"/>
  <c r="E110" i="10"/>
  <c r="E170"/>
  <c r="S198" i="12"/>
  <c r="B168" i="10"/>
  <c r="B164"/>
  <c r="H108" i="12"/>
  <c r="H169"/>
  <c r="B150"/>
  <c r="B146"/>
  <c r="F91" i="10"/>
  <c r="F155"/>
  <c r="R195" i="12"/>
  <c r="J87"/>
  <c r="J148"/>
  <c r="L189"/>
  <c r="P138" i="10"/>
  <c r="P73"/>
  <c r="H77"/>
  <c r="H138"/>
  <c r="P78"/>
  <c r="P143"/>
  <c r="J148"/>
  <c r="J83"/>
  <c r="Q89"/>
  <c r="Q88"/>
  <c r="S92"/>
  <c r="S93"/>
  <c r="U92"/>
  <c r="U194"/>
  <c r="U93"/>
  <c r="K93"/>
  <c r="K154"/>
  <c r="K94" i="12"/>
  <c r="N93" i="10"/>
  <c r="N94"/>
  <c r="I97"/>
  <c r="I195"/>
  <c r="I161"/>
  <c r="I157"/>
  <c r="I161" i="12"/>
  <c r="I157"/>
  <c r="I196"/>
  <c r="G162"/>
  <c r="G158"/>
  <c r="G97"/>
  <c r="V195"/>
  <c r="R161" i="10"/>
  <c r="R100"/>
  <c r="R165"/>
  <c r="H196" i="12"/>
  <c r="H101"/>
  <c r="P166" i="10"/>
  <c r="P196"/>
  <c r="N105"/>
  <c r="N166"/>
  <c r="N151"/>
  <c r="N155"/>
  <c r="N90"/>
  <c r="G159"/>
  <c r="G94"/>
  <c r="I132" i="12"/>
  <c r="I67"/>
  <c r="B86"/>
  <c r="X190"/>
  <c r="R140" i="10"/>
  <c r="P144"/>
  <c r="V90"/>
  <c r="B153" i="12"/>
  <c r="B92"/>
  <c r="C72"/>
  <c r="C137"/>
  <c r="H104"/>
  <c r="H105"/>
  <c r="B87" i="10"/>
  <c r="B151"/>
  <c r="P81"/>
  <c r="P142"/>
  <c r="D107"/>
  <c r="C92"/>
  <c r="C155" i="12"/>
  <c r="J194"/>
  <c r="D161" i="10"/>
  <c r="E67"/>
  <c r="F89"/>
  <c r="C139"/>
  <c r="C191"/>
  <c r="E171" i="12"/>
  <c r="G82"/>
  <c r="C193" i="10"/>
  <c r="E95"/>
  <c r="E189"/>
  <c r="G197" i="12"/>
  <c r="L190"/>
  <c r="D195" i="10"/>
  <c r="D192" i="12"/>
  <c r="E198" i="10"/>
  <c r="C191" i="12"/>
  <c r="E197" i="10"/>
  <c r="T198"/>
  <c r="E140" i="12"/>
  <c r="D198" i="10"/>
  <c r="N192" i="12"/>
  <c r="I198" i="10"/>
  <c r="E89"/>
  <c r="L190"/>
  <c r="B137"/>
  <c r="R192"/>
  <c r="J144"/>
  <c r="L192"/>
  <c r="J143"/>
  <c r="L142"/>
  <c r="P76"/>
  <c r="V191"/>
  <c r="P139"/>
  <c r="J135"/>
  <c r="J75"/>
  <c r="R198"/>
  <c r="G91" i="12"/>
  <c r="J89"/>
  <c r="N191"/>
  <c r="B192"/>
  <c r="D139"/>
  <c r="D191"/>
  <c r="B190"/>
  <c r="E189"/>
  <c r="W198" i="10"/>
  <c r="J198" i="12"/>
  <c r="E105" i="10"/>
  <c r="D168"/>
  <c r="L88"/>
  <c r="R195"/>
  <c r="J171" i="12"/>
  <c r="K195" i="10"/>
  <c r="G108"/>
  <c r="L194" i="12"/>
  <c r="T190" i="10"/>
  <c r="B192"/>
  <c r="R190" i="12"/>
  <c r="E100" i="10"/>
  <c r="X189"/>
  <c r="S151"/>
  <c r="X193"/>
  <c r="B140" i="12"/>
  <c r="F76" i="10"/>
  <c r="F135" i="12"/>
  <c r="B160"/>
  <c r="P193"/>
  <c r="D193" i="10"/>
  <c r="S195" i="12"/>
  <c r="R91" i="10"/>
  <c r="J196" i="12"/>
  <c r="F192"/>
  <c r="R101" i="10"/>
  <c r="P198"/>
  <c r="C73" i="12"/>
  <c r="O194"/>
  <c r="X195" i="10"/>
  <c r="N197" i="12"/>
  <c r="B76" i="10"/>
  <c r="P86"/>
  <c r="G96"/>
  <c r="M194" i="12"/>
  <c r="F110"/>
  <c r="N149" i="10"/>
  <c r="J195" i="12"/>
  <c r="C98"/>
  <c r="D151" i="10"/>
  <c r="B105" i="12"/>
  <c r="O97" i="10"/>
  <c r="S196" i="12"/>
  <c r="Q193"/>
  <c r="H190"/>
  <c r="F146"/>
  <c r="X192"/>
  <c r="R189"/>
  <c r="M193" i="10"/>
  <c r="I194"/>
  <c r="N84"/>
  <c r="V150"/>
  <c r="O195"/>
  <c r="D78" i="12"/>
  <c r="J102"/>
  <c r="P160" i="10"/>
  <c r="H139"/>
  <c r="V190"/>
  <c r="X193" i="12"/>
  <c r="H195"/>
  <c r="X191"/>
  <c r="T191" i="10"/>
  <c r="T194"/>
  <c r="E102"/>
  <c r="O96"/>
  <c r="P189" i="12"/>
  <c r="B86" i="10"/>
  <c r="B148" i="12"/>
  <c r="B100"/>
  <c r="X189"/>
  <c r="J81"/>
  <c r="B135" i="10"/>
  <c r="E109"/>
  <c r="P154"/>
  <c r="S147"/>
  <c r="P148"/>
  <c r="B77" i="12"/>
  <c r="X164" i="10"/>
  <c r="W198" i="12"/>
  <c r="R196" i="10"/>
  <c r="E132" i="12"/>
  <c r="V151" i="10"/>
  <c r="S194"/>
  <c r="F82" i="12"/>
  <c r="J92" i="10"/>
  <c r="O196"/>
  <c r="K158"/>
  <c r="I96"/>
  <c r="N195"/>
  <c r="N170"/>
  <c r="X104"/>
  <c r="G156"/>
  <c r="P101"/>
  <c r="X98"/>
  <c r="G97"/>
  <c r="U195"/>
  <c r="F153"/>
  <c r="J161" i="12"/>
  <c r="N194" i="10"/>
  <c r="H74"/>
  <c r="F104" i="12"/>
  <c r="K90"/>
  <c r="B156"/>
  <c r="I97"/>
  <c r="D101" i="10"/>
  <c r="D165"/>
  <c r="C193" i="12"/>
  <c r="B141"/>
  <c r="C84" i="10"/>
  <c r="F90"/>
  <c r="F77"/>
  <c r="E85"/>
  <c r="C136"/>
  <c r="D190" i="12"/>
  <c r="F131" i="10"/>
  <c r="C67"/>
  <c r="R198" i="12"/>
  <c r="D68" i="10"/>
  <c r="C91" i="12"/>
  <c r="B139" i="10"/>
  <c r="P164"/>
  <c r="J91" i="12"/>
  <c r="P132" i="10"/>
  <c r="N70"/>
  <c r="J136"/>
  <c r="H133"/>
  <c r="H73"/>
  <c r="P82"/>
  <c r="V91"/>
  <c r="E83" i="12"/>
  <c r="E192"/>
  <c r="E191" i="10"/>
  <c r="E140"/>
  <c r="C198"/>
  <c r="O170"/>
  <c r="D191"/>
  <c r="X105"/>
  <c r="U165"/>
  <c r="K82" i="12"/>
  <c r="H198" i="10"/>
  <c r="E149"/>
  <c r="B144"/>
  <c r="B169" i="12"/>
  <c r="D145" i="10"/>
  <c r="X167"/>
  <c r="T198" i="12"/>
  <c r="D140"/>
  <c r="B70" i="10"/>
  <c r="G198"/>
  <c r="G104" i="12"/>
  <c r="T109" i="10"/>
  <c r="D109" i="12"/>
  <c r="D153" i="10"/>
  <c r="G198" i="12"/>
  <c r="O197"/>
  <c r="I197" i="10"/>
  <c r="D194" i="12"/>
  <c r="D96" i="10"/>
  <c r="E109" i="12"/>
  <c r="H165"/>
  <c r="N161" i="10"/>
  <c r="J92" i="12"/>
  <c r="X70" i="10"/>
  <c r="G165" i="12"/>
  <c r="E157" i="10"/>
  <c r="R78"/>
  <c r="D146"/>
  <c r="T192" i="12"/>
  <c r="M88" i="10"/>
  <c r="D86"/>
  <c r="G88" i="12"/>
  <c r="C158"/>
  <c r="E144" i="10"/>
  <c r="F165"/>
  <c r="X169"/>
  <c r="X168"/>
  <c r="B101" i="12"/>
  <c r="C164" i="10"/>
  <c r="F195"/>
  <c r="E90"/>
  <c r="F78" i="12"/>
  <c r="F190"/>
  <c r="M189"/>
  <c r="G150" i="10"/>
  <c r="H94" i="12"/>
  <c r="J157"/>
  <c r="O151" i="10"/>
  <c r="V194"/>
  <c r="N91"/>
  <c r="T106"/>
  <c r="B195" i="12"/>
  <c r="C79" i="10"/>
  <c r="E82"/>
  <c r="F142"/>
  <c r="W169"/>
  <c r="D168" i="12"/>
  <c r="F189"/>
  <c r="F150" i="10"/>
  <c r="F86"/>
  <c r="D198" i="12"/>
  <c r="D189"/>
  <c r="B196" i="10"/>
  <c r="C192"/>
  <c r="G191" i="12"/>
  <c r="F134"/>
  <c r="I69"/>
  <c r="C197" i="10"/>
  <c r="E148"/>
  <c r="O189" i="12"/>
  <c r="D197"/>
  <c r="F97" i="10"/>
  <c r="O192" i="12"/>
  <c r="G197" i="10"/>
  <c r="E149" i="12"/>
  <c r="B197"/>
  <c r="C192"/>
  <c r="B196"/>
  <c r="F72"/>
  <c r="N198"/>
  <c r="D98" i="10"/>
  <c r="F81"/>
  <c r="F109"/>
  <c r="F105"/>
  <c r="E143"/>
  <c r="D171"/>
  <c r="N194" i="12"/>
  <c r="D167" i="10"/>
  <c r="H97" i="12"/>
  <c r="D103"/>
  <c r="C133"/>
  <c r="G81"/>
  <c r="B103" i="10"/>
  <c r="Q108"/>
  <c r="H103" i="12"/>
  <c r="P192" i="10"/>
  <c r="F93"/>
  <c r="V197"/>
  <c r="B195"/>
  <c r="C75" i="12"/>
  <c r="C168" i="10"/>
  <c r="E67" i="12"/>
  <c r="E131"/>
  <c r="C141" i="10"/>
  <c r="F150" i="12"/>
  <c r="E147" i="10"/>
  <c r="C151" i="12"/>
  <c r="E97" i="10"/>
  <c r="E98"/>
  <c r="J156" i="12"/>
  <c r="L67" i="10"/>
  <c r="R189"/>
  <c r="J133"/>
  <c r="P133"/>
  <c r="X76"/>
  <c r="H83" i="12"/>
  <c r="K189"/>
  <c r="B194"/>
  <c r="X197" i="10"/>
  <c r="E193" i="12"/>
  <c r="H197" i="10"/>
  <c r="D196"/>
  <c r="H165"/>
  <c r="X107"/>
  <c r="K198"/>
  <c r="E88"/>
  <c r="C97"/>
  <c r="C156" i="12"/>
  <c r="X198"/>
  <c r="B198"/>
  <c r="E147"/>
  <c r="U105" i="10"/>
  <c r="I197" i="12"/>
  <c r="C104" i="10"/>
  <c r="E193"/>
  <c r="I104" i="12"/>
  <c r="W170" i="10"/>
  <c r="C78" i="12"/>
  <c r="E194" i="10"/>
  <c r="C152" i="12"/>
  <c r="C80" i="10"/>
  <c r="B143"/>
  <c r="H170"/>
  <c r="C144"/>
  <c r="D108"/>
  <c r="F94"/>
  <c r="E166"/>
  <c r="E93" i="12"/>
  <c r="C137" i="10"/>
  <c r="K168"/>
  <c r="K107"/>
  <c r="B155"/>
  <c r="B91"/>
  <c r="J104"/>
  <c r="J165"/>
  <c r="K165"/>
  <c r="K197"/>
  <c r="E167" i="12"/>
  <c r="E106"/>
  <c r="H103" i="10"/>
  <c r="H164"/>
  <c r="D76"/>
  <c r="D140"/>
  <c r="E146" i="12"/>
  <c r="E142"/>
  <c r="C90" i="10"/>
  <c r="C89"/>
  <c r="F156"/>
  <c r="F95"/>
  <c r="E163"/>
  <c r="E159"/>
  <c r="F102"/>
  <c r="F101"/>
  <c r="B76" i="12"/>
  <c r="E151"/>
  <c r="E151" i="10"/>
  <c r="C99" i="12"/>
  <c r="E162" i="10"/>
  <c r="J158" i="12"/>
  <c r="J69"/>
  <c r="N143" i="10"/>
  <c r="H152" i="12"/>
  <c r="T195"/>
  <c r="T196"/>
  <c r="T189"/>
  <c r="E84"/>
  <c r="B162"/>
  <c r="B140" i="10"/>
  <c r="D67" i="12"/>
  <c r="B104" i="10"/>
  <c r="F168" i="12"/>
  <c r="F131"/>
  <c r="F71"/>
  <c r="C85" i="10"/>
  <c r="D88"/>
  <c r="D89"/>
  <c r="C89" i="12"/>
  <c r="B151"/>
  <c r="D93"/>
  <c r="J73" i="10"/>
  <c r="J152" i="12"/>
  <c r="L131" i="10"/>
  <c r="J132"/>
  <c r="H68"/>
  <c r="L68"/>
  <c r="H70"/>
  <c r="P131"/>
  <c r="X136"/>
  <c r="J133" i="12"/>
  <c r="N72" i="10"/>
  <c r="R73"/>
  <c r="V77"/>
  <c r="H79" i="12"/>
  <c r="R144" i="10"/>
  <c r="H81"/>
  <c r="R145"/>
  <c r="J81"/>
  <c r="J82" i="12"/>
  <c r="N82" i="10"/>
  <c r="P84"/>
  <c r="V83"/>
  <c r="C166" i="12"/>
  <c r="J134"/>
  <c r="P99" i="10"/>
  <c r="C139" i="12"/>
  <c r="F198"/>
  <c r="X198" i="10"/>
  <c r="C198" i="12"/>
  <c r="F190" i="10"/>
  <c r="F77" i="12"/>
  <c r="B93"/>
  <c r="B157"/>
  <c r="N68" i="10"/>
  <c r="P71"/>
  <c r="J74" i="12"/>
  <c r="J139"/>
  <c r="V78" i="10"/>
  <c r="L81"/>
  <c r="J82"/>
  <c r="R192" i="12"/>
  <c r="H145" i="10"/>
  <c r="J147" i="12"/>
  <c r="H89"/>
  <c r="J149" i="10"/>
  <c r="H92" i="12"/>
  <c r="N154" i="10"/>
  <c r="J155"/>
  <c r="O155"/>
  <c r="X158"/>
  <c r="H100" i="12"/>
  <c r="N101" i="10"/>
  <c r="L197" i="12"/>
  <c r="E160"/>
  <c r="E146" i="10"/>
  <c r="M193" i="12"/>
  <c r="N109" i="10"/>
  <c r="N169"/>
  <c r="Q190" i="12"/>
  <c r="B146" i="10"/>
  <c r="B142"/>
  <c r="E168" i="12"/>
  <c r="E104"/>
  <c r="E197"/>
  <c r="E198"/>
  <c r="I109"/>
  <c r="I198"/>
  <c r="Q110" i="10"/>
  <c r="Q198"/>
  <c r="Q170"/>
  <c r="H170" i="12"/>
  <c r="H109"/>
  <c r="J109"/>
  <c r="J170"/>
  <c r="K110"/>
  <c r="K109"/>
  <c r="K198"/>
  <c r="C165"/>
  <c r="C197"/>
  <c r="C104"/>
  <c r="H109" i="10"/>
  <c r="H169"/>
  <c r="J165" i="12"/>
  <c r="J104"/>
  <c r="Q104" i="10"/>
  <c r="Q165"/>
  <c r="U108"/>
  <c r="U109"/>
  <c r="D107" i="12"/>
  <c r="D108"/>
  <c r="O107" i="10"/>
  <c r="O168"/>
  <c r="Q168"/>
  <c r="Q107"/>
  <c r="F107"/>
  <c r="F167"/>
  <c r="B102"/>
  <c r="B163"/>
  <c r="B167"/>
  <c r="B198"/>
  <c r="B106"/>
  <c r="B170"/>
  <c r="B166"/>
  <c r="J106"/>
  <c r="J171"/>
  <c r="N106"/>
  <c r="N167"/>
  <c r="D72"/>
  <c r="D71"/>
  <c r="C133"/>
  <c r="C189"/>
  <c r="B73" i="12"/>
  <c r="B72"/>
  <c r="B189"/>
  <c r="D139" i="10"/>
  <c r="D74"/>
  <c r="D190"/>
  <c r="D75"/>
  <c r="D137" i="12"/>
  <c r="D141"/>
  <c r="D77"/>
  <c r="E77" i="10"/>
  <c r="E190"/>
  <c r="E137"/>
  <c r="C79" i="12"/>
  <c r="C140"/>
  <c r="E81" i="10"/>
  <c r="E145"/>
  <c r="F143"/>
  <c r="F83"/>
  <c r="C143" i="12"/>
  <c r="C82"/>
  <c r="B83" i="10"/>
  <c r="B147"/>
  <c r="D83"/>
  <c r="D84"/>
  <c r="F84" i="12"/>
  <c r="F145"/>
  <c r="B149"/>
  <c r="B85"/>
  <c r="F147" i="10"/>
  <c r="F87"/>
  <c r="F151"/>
  <c r="F193"/>
  <c r="C87"/>
  <c r="C148"/>
  <c r="E88" i="12"/>
  <c r="E148"/>
  <c r="C153" i="10"/>
  <c r="C149"/>
  <c r="D89" i="12"/>
  <c r="D193"/>
  <c r="D194" i="10"/>
  <c r="D155"/>
  <c r="D90" i="12"/>
  <c r="D155"/>
  <c r="D151"/>
  <c r="D92" i="10"/>
  <c r="D91"/>
  <c r="E156" i="12"/>
  <c r="E194"/>
  <c r="B152" i="10"/>
  <c r="B156"/>
  <c r="B194"/>
  <c r="F93" i="12"/>
  <c r="F92"/>
  <c r="F92" i="10"/>
  <c r="F194"/>
  <c r="C92" i="12"/>
  <c r="C153"/>
  <c r="C194"/>
  <c r="F95"/>
  <c r="F195"/>
  <c r="C156" i="10"/>
  <c r="C196"/>
  <c r="F157" i="12"/>
  <c r="F96"/>
  <c r="C96"/>
  <c r="C97"/>
  <c r="E157"/>
  <c r="E96"/>
  <c r="F159" i="10"/>
  <c r="F197"/>
  <c r="F196"/>
  <c r="F165" i="12"/>
  <c r="F101"/>
  <c r="F161"/>
  <c r="F196"/>
  <c r="D102"/>
  <c r="D162"/>
  <c r="E166"/>
  <c r="E101"/>
  <c r="E162"/>
  <c r="F102"/>
  <c r="F103"/>
  <c r="I71"/>
  <c r="I70"/>
  <c r="I131"/>
  <c r="O190"/>
  <c r="O191"/>
  <c r="G140"/>
  <c r="G190"/>
  <c r="U192"/>
  <c r="Q192"/>
  <c r="I144"/>
  <c r="I84"/>
  <c r="O193"/>
  <c r="K95"/>
  <c r="H67" i="10"/>
  <c r="H131"/>
  <c r="R69"/>
  <c r="R70"/>
  <c r="X99"/>
  <c r="X160"/>
  <c r="D149" i="12"/>
  <c r="B193"/>
  <c r="E195"/>
  <c r="H189" i="10"/>
  <c r="P192" i="12"/>
  <c r="C93" i="10"/>
  <c r="C194"/>
  <c r="C88" i="12"/>
  <c r="C148"/>
  <c r="E79" i="10"/>
  <c r="E192"/>
  <c r="Q197"/>
  <c r="E70"/>
  <c r="Q198" i="12"/>
  <c r="D98"/>
  <c r="B197" i="10"/>
  <c r="C170" i="12"/>
  <c r="C102"/>
  <c r="F171" i="10"/>
  <c r="E152" i="12"/>
  <c r="F106" i="10"/>
  <c r="C72"/>
  <c r="D136"/>
  <c r="J169" i="12"/>
  <c r="O108" i="10"/>
  <c r="C161" i="12"/>
  <c r="F160"/>
  <c r="F108"/>
  <c r="G68"/>
  <c r="D76"/>
  <c r="F194"/>
  <c r="H131"/>
  <c r="H70"/>
  <c r="N71" i="10"/>
  <c r="N189"/>
  <c r="L71"/>
  <c r="L189"/>
  <c r="V190" i="12"/>
  <c r="J80"/>
  <c r="J140"/>
  <c r="J79"/>
  <c r="L145" i="10"/>
  <c r="L80"/>
  <c r="V141"/>
  <c r="V81"/>
  <c r="J84"/>
  <c r="J145"/>
  <c r="J149" i="12"/>
  <c r="J84"/>
  <c r="J85" i="10"/>
  <c r="J150"/>
  <c r="J87"/>
  <c r="J193"/>
  <c r="M87"/>
  <c r="M147"/>
  <c r="G154" i="12"/>
  <c r="G150"/>
  <c r="G152"/>
  <c r="G92"/>
  <c r="I93" i="10"/>
  <c r="I158"/>
  <c r="H94"/>
  <c r="H155"/>
  <c r="J159" i="12"/>
  <c r="J94"/>
  <c r="G156"/>
  <c r="G160"/>
  <c r="R97" i="10"/>
  <c r="R158"/>
  <c r="H101"/>
  <c r="H162"/>
  <c r="H102" i="12"/>
  <c r="H163"/>
  <c r="J166" i="10"/>
  <c r="J170"/>
  <c r="R105"/>
  <c r="R170"/>
  <c r="X155"/>
  <c r="X151"/>
  <c r="H152"/>
  <c r="H91"/>
  <c r="O93"/>
  <c r="O154"/>
  <c r="P79"/>
  <c r="V193"/>
  <c r="J151" i="12"/>
  <c r="R152" i="10"/>
  <c r="P90"/>
  <c r="P104"/>
  <c r="F162" i="12"/>
  <c r="F97"/>
  <c r="D77" i="10"/>
  <c r="D138"/>
  <c r="E74"/>
  <c r="E139"/>
  <c r="H93" i="12"/>
  <c r="H69"/>
  <c r="L193"/>
  <c r="H191" i="10"/>
  <c r="N190"/>
  <c r="N131"/>
  <c r="V194" i="12"/>
  <c r="H193" i="10"/>
  <c r="N191"/>
  <c r="H80" i="12"/>
  <c r="X150" i="10"/>
  <c r="P80"/>
  <c r="R148"/>
  <c r="G196" i="12"/>
  <c r="Q194"/>
  <c r="G196" i="10"/>
  <c r="H149"/>
  <c r="R88"/>
  <c r="V152"/>
  <c r="H140" i="12"/>
  <c r="P72" i="10"/>
  <c r="V197" i="12"/>
  <c r="H100" i="10"/>
  <c r="N152"/>
  <c r="M86"/>
  <c r="X81"/>
  <c r="J71"/>
  <c r="V196"/>
  <c r="V89"/>
  <c r="J97" i="12"/>
  <c r="P189" i="10"/>
  <c r="H71"/>
  <c r="L73"/>
  <c r="H72"/>
  <c r="R94"/>
  <c r="V88"/>
  <c r="R80"/>
  <c r="N132"/>
  <c r="J151"/>
  <c r="J90" i="12"/>
  <c r="X142" i="10"/>
  <c r="I96" i="12"/>
  <c r="H96"/>
  <c r="O196"/>
  <c r="H164"/>
  <c r="N156" i="10"/>
  <c r="J147"/>
  <c r="O87"/>
  <c r="V80"/>
  <c r="J138" i="12"/>
  <c r="J146" i="10"/>
  <c r="S153"/>
  <c r="G95"/>
  <c r="J95"/>
  <c r="Q149"/>
  <c r="B92"/>
  <c r="P169"/>
  <c r="D146" i="12"/>
  <c r="B134" i="10"/>
  <c r="O109"/>
  <c r="B142" i="12"/>
  <c r="B82"/>
  <c r="T103" i="10"/>
  <c r="J70"/>
  <c r="J189"/>
  <c r="H74" i="12"/>
  <c r="H138"/>
  <c r="P74" i="10"/>
  <c r="P134"/>
  <c r="R107"/>
  <c r="F107" i="12"/>
  <c r="H69" i="10"/>
  <c r="X132"/>
  <c r="X100"/>
  <c r="S192" i="12"/>
  <c r="C100" i="10"/>
  <c r="C160"/>
  <c r="H167" i="12"/>
  <c r="H106"/>
  <c r="B170"/>
  <c r="B110"/>
  <c r="H110"/>
  <c r="H198"/>
  <c r="X170" i="10"/>
  <c r="X110"/>
  <c r="X109"/>
  <c r="C110" i="12"/>
  <c r="C109"/>
  <c r="B108"/>
  <c r="B168"/>
  <c r="B105" i="10"/>
  <c r="B165"/>
  <c r="K104" i="12"/>
  <c r="B67" i="10"/>
  <c r="B68"/>
  <c r="E138" i="12"/>
  <c r="E134"/>
  <c r="E74"/>
  <c r="F141"/>
  <c r="F137"/>
  <c r="C145"/>
  <c r="C81"/>
  <c r="F146" i="10"/>
  <c r="F85"/>
  <c r="D154"/>
  <c r="D150"/>
  <c r="B91" i="12"/>
  <c r="B90"/>
  <c r="F163" i="10"/>
  <c r="F98"/>
  <c r="D166" i="12"/>
  <c r="D101"/>
  <c r="K67"/>
  <c r="F73" i="10"/>
  <c r="E141"/>
  <c r="C86"/>
  <c r="C88"/>
  <c r="D150" i="12"/>
  <c r="B154"/>
  <c r="B159" i="10"/>
  <c r="N192"/>
  <c r="V191" i="12"/>
  <c r="Q196" i="10"/>
  <c r="G157"/>
  <c r="J86"/>
  <c r="Q97"/>
  <c r="C135" i="12"/>
  <c r="E80" i="10"/>
  <c r="J107"/>
  <c r="F73" i="12"/>
  <c r="E73"/>
  <c r="F72" i="10"/>
  <c r="D133" i="12"/>
  <c r="F99" i="10"/>
  <c r="B90"/>
  <c r="F197" i="12"/>
  <c r="L149" i="10"/>
  <c r="H99" i="12"/>
  <c r="P165" i="10"/>
  <c r="E134"/>
  <c r="B75" i="12"/>
  <c r="D104"/>
  <c r="H107"/>
  <c r="D91"/>
  <c r="F147"/>
  <c r="C138" i="10"/>
  <c r="D79"/>
  <c r="D81" i="12"/>
  <c r="F148" i="10"/>
  <c r="F85" i="12"/>
  <c r="F153"/>
  <c r="B154" i="10"/>
  <c r="B98"/>
  <c r="D160"/>
  <c r="P70"/>
  <c r="J154" i="12"/>
  <c r="R132" i="10"/>
  <c r="H134" i="12"/>
  <c r="J135"/>
  <c r="V189" i="10"/>
  <c r="J142" i="12"/>
  <c r="N80" i="10"/>
  <c r="V140"/>
  <c r="P83"/>
  <c r="H144" i="12"/>
  <c r="J144"/>
  <c r="U157" i="10"/>
  <c r="E98" i="12"/>
  <c r="E163"/>
  <c r="E196"/>
  <c r="D69" i="10"/>
  <c r="D134"/>
  <c r="K96" i="12"/>
  <c r="I196" i="10"/>
  <c r="I94"/>
  <c r="W109"/>
  <c r="J105"/>
  <c r="C99"/>
  <c r="E82" i="12"/>
  <c r="B145"/>
  <c r="C74"/>
  <c r="H107" i="10"/>
  <c r="C158"/>
  <c r="I104"/>
  <c r="E110" i="12"/>
  <c r="G107" i="10"/>
  <c r="H108"/>
  <c r="I105"/>
  <c r="K68" i="12"/>
  <c r="F149"/>
  <c r="K69"/>
  <c r="C87"/>
  <c r="E143"/>
  <c r="G169"/>
  <c r="C78" i="10"/>
  <c r="B136" i="12"/>
  <c r="I68"/>
  <c r="K104" i="10"/>
  <c r="K105"/>
  <c r="E71"/>
  <c r="E132"/>
  <c r="V82"/>
  <c r="V142"/>
  <c r="G152"/>
  <c r="G87"/>
  <c r="S89"/>
  <c r="S88"/>
  <c r="K160"/>
  <c r="K156"/>
  <c r="G157" i="12"/>
  <c r="G161"/>
  <c r="E100"/>
  <c r="P68" i="10"/>
  <c r="N69"/>
  <c r="R134"/>
  <c r="X77"/>
  <c r="H78" i="12"/>
  <c r="X90" i="10"/>
  <c r="P91"/>
  <c r="O195" i="12"/>
  <c r="I156"/>
  <c r="H197"/>
  <c r="E84" i="10"/>
  <c r="C102"/>
  <c r="B87" i="12"/>
  <c r="F162" i="10"/>
  <c r="E86"/>
  <c r="F140" i="12"/>
  <c r="C76" i="10"/>
  <c r="F135"/>
  <c r="C132"/>
  <c r="X106"/>
  <c r="N164"/>
  <c r="G134" i="12"/>
  <c r="B75" i="10"/>
  <c r="I169" i="12"/>
  <c r="C167" i="10"/>
  <c r="J105" i="12"/>
  <c r="L195"/>
  <c r="D158"/>
  <c r="F136"/>
  <c r="F76"/>
  <c r="J134" i="10"/>
  <c r="F74"/>
  <c r="D142" i="12"/>
  <c r="C101" i="10"/>
  <c r="F160"/>
  <c r="E150"/>
  <c r="F88"/>
  <c r="U169"/>
  <c r="H156" i="12"/>
  <c r="J150"/>
  <c r="J96"/>
  <c r="X67" i="10"/>
  <c r="X71"/>
  <c r="V76"/>
  <c r="J143" i="12"/>
  <c r="J85"/>
  <c r="L84" i="10"/>
  <c r="Q155"/>
  <c r="K94"/>
  <c r="Q157"/>
  <c r="D136" i="12"/>
  <c r="D109" i="10"/>
  <c r="L89"/>
  <c r="J86" i="12"/>
  <c r="B157" i="10"/>
  <c r="D132"/>
  <c r="D72" i="12"/>
  <c r="D135" i="10"/>
  <c r="E159" i="12"/>
  <c r="C154" i="10"/>
  <c r="F100"/>
  <c r="B93"/>
  <c r="D131" i="12"/>
  <c r="F71" i="10"/>
  <c r="D80"/>
  <c r="I169"/>
  <c r="F144" i="12"/>
  <c r="B107"/>
  <c r="B166"/>
  <c r="F80"/>
  <c r="D78" i="10"/>
  <c r="G70" i="12"/>
  <c r="C106" i="10"/>
  <c r="I108"/>
  <c r="F79" i="12"/>
  <c r="D99" i="10"/>
  <c r="F158"/>
  <c r="C107"/>
  <c r="F100" i="12"/>
  <c r="D159"/>
  <c r="D156" i="10"/>
  <c r="C152"/>
  <c r="C147" i="12"/>
  <c r="F137" i="10"/>
  <c r="D70"/>
  <c r="C105" i="12"/>
  <c r="F82" i="10"/>
  <c r="F133"/>
  <c r="D165" i="12"/>
  <c r="E155"/>
  <c r="J109" i="10"/>
  <c r="J169"/>
  <c r="W108"/>
  <c r="D73" i="12"/>
  <c r="B137"/>
  <c r="E87"/>
  <c r="C149"/>
  <c r="C90"/>
  <c r="E92"/>
  <c r="C93"/>
  <c r="E94"/>
  <c r="B158"/>
  <c r="C70"/>
  <c r="C131"/>
  <c r="C71"/>
  <c r="C142" i="10"/>
  <c r="C81"/>
  <c r="D85" i="12"/>
  <c r="D145"/>
  <c r="D92"/>
  <c r="D153"/>
  <c r="B97"/>
  <c r="B96"/>
  <c r="T193"/>
  <c r="T190"/>
  <c r="R71" i="10"/>
  <c r="R131"/>
  <c r="H155" i="12"/>
  <c r="H95"/>
  <c r="F154"/>
  <c r="X108" i="10"/>
  <c r="C162"/>
  <c r="F158" i="12"/>
  <c r="B152"/>
  <c r="D71"/>
  <c r="B132"/>
  <c r="Q109" i="10"/>
  <c r="Q169"/>
  <c r="R108"/>
  <c r="D144"/>
  <c r="C146"/>
  <c r="D86" i="12"/>
  <c r="D87" i="10"/>
  <c r="D152"/>
  <c r="C100" i="12"/>
  <c r="J68"/>
  <c r="J68" i="10"/>
  <c r="R68"/>
  <c r="J69"/>
  <c r="L70"/>
  <c r="H71" i="12"/>
  <c r="J75"/>
  <c r="R76" i="10"/>
  <c r="H142" i="12"/>
  <c r="H142" i="10"/>
  <c r="L144"/>
  <c r="I154" i="12"/>
  <c r="N158" i="10"/>
  <c r="P98"/>
  <c r="R98"/>
  <c r="J160" i="12"/>
  <c r="H102" i="10"/>
  <c r="H166"/>
  <c r="H166" i="12"/>
  <c r="H146" i="10"/>
  <c r="B169"/>
  <c r="H72" i="12"/>
  <c r="L135" i="10"/>
  <c r="K96"/>
  <c r="R166"/>
  <c r="O94"/>
  <c r="R72"/>
  <c r="R133"/>
  <c r="F90" i="12"/>
  <c r="F151"/>
  <c r="B161" i="10"/>
  <c r="C140"/>
  <c r="B79"/>
  <c r="F132"/>
  <c r="D68" i="12"/>
  <c r="C105" i="10"/>
  <c r="E105" i="12"/>
  <c r="B147"/>
  <c r="F89"/>
  <c r="D154"/>
  <c r="B97" i="10"/>
  <c r="C170"/>
  <c r="L69"/>
  <c r="X69"/>
  <c r="L132"/>
  <c r="L133"/>
  <c r="J73" i="12"/>
  <c r="X134" i="10"/>
  <c r="P136"/>
  <c r="R136"/>
  <c r="J138"/>
  <c r="V144"/>
  <c r="P146"/>
  <c r="V148"/>
  <c r="P150"/>
  <c r="J153"/>
  <c r="U153"/>
  <c r="J159"/>
  <c r="H162" i="12"/>
  <c r="P162" i="10"/>
  <c r="J167" i="12"/>
  <c r="N103" i="10"/>
  <c r="Q153"/>
  <c r="N107"/>
  <c r="N141"/>
  <c r="E72"/>
  <c r="D157" i="12"/>
  <c r="H132"/>
  <c r="F94"/>
  <c r="E158"/>
</calcChain>
</file>

<file path=xl/comments1.xml><?xml version="1.0" encoding="utf-8"?>
<comments xmlns="http://schemas.openxmlformats.org/spreadsheetml/2006/main">
  <authors>
    <author>Maj</author>
  </authors>
  <commentList>
    <comment ref="E3" authorId="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<sst xmlns="http://schemas.openxmlformats.org/spreadsheetml/2006/main" count="3114" uniqueCount="205">
  <si>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</si>
  <si>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</si>
  <si>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</si>
  <si>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</si>
  <si>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</si>
  <si>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</si>
  <si>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</si>
  <si>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</si>
  <si>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</si>
  <si>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</si>
  <si>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</si>
  <si>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</si>
  <si>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</si>
  <si>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</si>
  <si>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</si>
  <si>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</si>
  <si>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</si>
  <si>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</si>
  <si>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</si>
  <si>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</si>
  <si>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</si>
  <si>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</si>
  <si>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</si>
  <si>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</si>
  <si>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</si>
  <si>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</si>
  <si>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</si>
  <si>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</si>
  <si>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</si>
  <si>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</si>
  <si>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</si>
  <si>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</si>
  <si>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</si>
  <si>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</si>
  <si>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</si>
  <si>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</si>
  <si>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</si>
  <si>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</si>
  <si>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</si>
  <si>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</si>
  <si>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</si>
  <si>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</si>
  <si>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</si>
  <si>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</si>
  <si>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</si>
  <si>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</si>
  <si>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</si>
  <si>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</si>
  <si>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</si>
  <si>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</si>
  <si>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</si>
  <si>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</si>
  <si>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</si>
  <si>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</si>
  <si>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</si>
  <si>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</si>
  <si>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</si>
  <si>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</si>
  <si>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</si>
  <si>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</si>
  <si>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</si>
  <si>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</si>
  <si>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</si>
  <si>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</si>
  <si>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</si>
  <si>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</si>
  <si>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</si>
  <si>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</si>
  <si>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</si>
  <si>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</si>
  <si>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</si>
  <si>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</si>
  <si>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</si>
  <si>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</si>
  <si>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</si>
  <si>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</si>
  <si>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</si>
  <si>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</si>
  <si>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</si>
  <si>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</si>
  <si>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</si>
  <si>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</si>
  <si>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</si>
  <si>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</si>
  <si>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</si>
  <si>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</si>
  <si>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</si>
  <si>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</si>
  <si>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</si>
  <si>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</si>
  <si>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</si>
  <si>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</si>
  <si>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</si>
  <si>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</si>
  <si>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</si>
  <si>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</si>
  <si>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</si>
  <si>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</si>
  <si>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</si>
  <si>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</si>
  <si>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</si>
  <si>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</si>
  <si>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</si>
  <si>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</si>
  <si>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</si>
  <si>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</si>
  <si>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</si>
  <si>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</si>
  <si>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</si>
  <si>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</si>
  <si>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</si>
  <si>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</si>
  <si>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</si>
  <si>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</si>
  <si>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</si>
  <si>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</si>
  <si>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</si>
  <si>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</si>
  <si>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</si>
  <si>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</si>
  <si>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</si>
  <si>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</si>
  <si>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</si>
  <si>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</si>
  <si>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</si>
  <si>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</si>
  <si>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</si>
  <si>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</si>
  <si>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</si>
  <si>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</si>
  <si>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</si>
  <si>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</si>
  <si>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</si>
  <si>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</si>
  <si>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</si>
  <si>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</si>
  <si>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</si>
  <si>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</si>
  <si>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</si>
  <si>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</si>
  <si>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</si>
  <si>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</si>
  <si>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</si>
  <si>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</si>
  <si>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</si>
  <si>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</si>
  <si>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</si>
  <si>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</si>
  <si>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</si>
  <si>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</si>
  <si>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</si>
  <si>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</si>
  <si>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</si>
  <si>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</si>
  <si>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</si>
  <si>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</si>
  <si>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</si>
  <si>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</si>
  <si>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</si>
  <si>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</si>
  <si>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</si>
  <si>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</si>
  <si>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</si>
  <si>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</si>
  <si>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</si>
  <si>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</si>
  <si>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</si>
  <si>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</si>
  <si>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</si>
  <si>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</si>
  <si>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</si>
  <si>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</si>
  <si>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</si>
  <si>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</si>
  <si>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</si>
  <si>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</si>
  <si>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</si>
  <si>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</si>
  <si>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2015/2014</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</si>
  <si>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</si>
  <si>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</si>
  <si>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</si>
  <si>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</si>
  <si>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</si>
  <si>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</si>
  <si>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</si>
  <si>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</si>
  <si>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</si>
  <si>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</si>
  <si>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</si>
  <si>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</si>
  <si>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</si>
  <si>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</si>
  <si>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</si>
  <si>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</si>
  <si>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</si>
  <si>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exo_gessexo_d11</t>
  </si>
  <si>
    <t>Sans estimation des retardataires pour la DNS</t>
  </si>
  <si>
    <t>_RN_32_Hauts de France</t>
  </si>
  <si>
    <t>_RN_44_Grand Est</t>
  </si>
  <si>
    <t>_RN_75_Nouvelle Aquitaine</t>
  </si>
  <si>
    <t>_RN_76_Occitanie</t>
  </si>
  <si>
    <t>2016/2015</t>
  </si>
  <si>
    <t>2017/2016</t>
  </si>
  <si>
    <t>2018/2017</t>
  </si>
</sst>
</file>

<file path=xl/styles.xml><?xml version="1.0" encoding="utf-8"?>
<styleSheet xmlns="http://schemas.openxmlformats.org/spreadsheetml/2006/main">
  <numFmts count="5">
    <numFmt numFmtId="44" formatCode="_-* #,##0.00\ &quot;€&quot;_-;\-* #,##0.00\ &quot;€&quot;_-;_-* &quot;-&quot;??\ &quot;€&quot;_-;_-@_-"/>
    <numFmt numFmtId="164" formatCode="0.0%"/>
    <numFmt numFmtId="165" formatCode="#,##0.0"/>
    <numFmt numFmtId="166" formatCode="[$-40C]mmmm\-yy;@"/>
    <numFmt numFmtId="167" formatCode="[$-40C]mmm\-yy;@"/>
  </numFmts>
  <fonts count="34">
    <font>
      <sz val="10"/>
      <name val="MS Sans Serif"/>
    </font>
    <font>
      <sz val="11"/>
      <color theme="1"/>
      <name val="Calibri"/>
      <family val="2"/>
      <scheme val="minor"/>
    </font>
    <font>
      <sz val="11"/>
      <color theme="1"/>
      <name val="Calibri"/>
      <family val="2"/>
      <scheme val="minor"/>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10"/>
      <color rgb="FFFF0000"/>
      <name val="MS Sans Serif"/>
      <family val="2"/>
    </font>
    <font>
      <sz val="8.5"/>
      <name val="Arial"/>
      <family val="2"/>
    </font>
    <font>
      <sz val="9"/>
      <color theme="0"/>
      <name val="Arial"/>
      <family val="2"/>
    </font>
    <font>
      <b/>
      <sz val="8"/>
      <color theme="0"/>
      <name val="Arial"/>
      <family val="2"/>
    </font>
    <font>
      <sz val="8"/>
      <color theme="0"/>
      <name val="Arial"/>
      <family val="2"/>
    </font>
    <font>
      <i/>
      <sz val="8"/>
      <color theme="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6">
    <xf numFmtId="0" fontId="0" fillId="0" borderId="0"/>
    <xf numFmtId="44" fontId="4" fillId="0" borderId="0" applyFont="0" applyFill="0" applyBorder="0" applyAlignment="0" applyProtection="0"/>
    <xf numFmtId="0" fontId="3" fillId="0" borderId="0" applyNumberFormat="0" applyFill="0" applyBorder="0" applyAlignment="0" applyProtection="0"/>
    <xf numFmtId="0" fontId="5" fillId="0" borderId="0"/>
    <xf numFmtId="0" fontId="2" fillId="0" borderId="0"/>
    <xf numFmtId="0" fontId="1" fillId="0" borderId="0"/>
  </cellStyleXfs>
  <cellXfs count="204">
    <xf numFmtId="0" fontId="0" fillId="0" borderId="0" xfId="0"/>
    <xf numFmtId="0" fontId="5" fillId="0" borderId="0" xfId="3"/>
    <xf numFmtId="0" fontId="7" fillId="0" borderId="0" xfId="0" applyFont="1" applyAlignment="1">
      <alignment vertical="center"/>
    </xf>
    <xf numFmtId="0" fontId="8" fillId="0" borderId="0" xfId="2" applyFont="1" applyAlignment="1">
      <alignment vertical="center"/>
    </xf>
    <xf numFmtId="20" fontId="7" fillId="0" borderId="0" xfId="0" applyNumberFormat="1" applyFont="1" applyAlignment="1">
      <alignment vertical="center"/>
    </xf>
    <xf numFmtId="0" fontId="9" fillId="0" borderId="0" xfId="0" applyFont="1" applyAlignment="1">
      <alignment vertical="center"/>
    </xf>
    <xf numFmtId="0" fontId="10" fillId="0" borderId="0" xfId="0" applyFont="1"/>
    <xf numFmtId="0" fontId="12" fillId="0" borderId="0" xfId="0" applyFont="1" applyBorder="1"/>
    <xf numFmtId="3" fontId="12" fillId="2" borderId="1"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15" fillId="0" borderId="0" xfId="0" applyFont="1" applyBorder="1" applyAlignment="1">
      <alignment horizontal="center" vertical="top" wrapText="1"/>
    </xf>
    <xf numFmtId="17" fontId="15" fillId="0" borderId="4" xfId="0" applyNumberFormat="1" applyFont="1" applyBorder="1" applyAlignment="1">
      <alignment horizontal="center"/>
    </xf>
    <xf numFmtId="3" fontId="12" fillId="0" borderId="4" xfId="0" quotePrefix="1" applyNumberFormat="1" applyFont="1" applyBorder="1"/>
    <xf numFmtId="3" fontId="15" fillId="0" borderId="5" xfId="0" quotePrefix="1" applyNumberFormat="1" applyFont="1" applyBorder="1"/>
    <xf numFmtId="3" fontId="15" fillId="0" borderId="6" xfId="0" quotePrefix="1" applyNumberFormat="1" applyFont="1" applyBorder="1"/>
    <xf numFmtId="3" fontId="15" fillId="0" borderId="7" xfId="0" quotePrefix="1" applyNumberFormat="1" applyFont="1" applyBorder="1"/>
    <xf numFmtId="0" fontId="15" fillId="0" borderId="0" xfId="0" applyFont="1" applyBorder="1"/>
    <xf numFmtId="17" fontId="15" fillId="0" borderId="8" xfId="0" applyNumberFormat="1" applyFont="1" applyBorder="1" applyAlignment="1">
      <alignment horizontal="center"/>
    </xf>
    <xf numFmtId="3" fontId="12" fillId="0" borderId="8" xfId="0" applyNumberFormat="1" applyFont="1" applyBorder="1"/>
    <xf numFmtId="3" fontId="15" fillId="0" borderId="0" xfId="0" applyNumberFormat="1" applyFont="1"/>
    <xf numFmtId="3" fontId="15" fillId="0" borderId="9" xfId="0" applyNumberFormat="1" applyFont="1" applyBorder="1"/>
    <xf numFmtId="3" fontId="15" fillId="0" borderId="0" xfId="0" applyNumberFormat="1" applyFont="1" applyBorder="1"/>
    <xf numFmtId="3" fontId="15" fillId="0" borderId="10" xfId="0" applyNumberFormat="1" applyFont="1" applyBorder="1"/>
    <xf numFmtId="17" fontId="15" fillId="0" borderId="11" xfId="0" applyNumberFormat="1" applyFont="1" applyBorder="1" applyAlignment="1">
      <alignment horizontal="center"/>
    </xf>
    <xf numFmtId="3" fontId="12" fillId="0" borderId="11" xfId="0" applyNumberFormat="1" applyFont="1" applyBorder="1"/>
    <xf numFmtId="3" fontId="15" fillId="0" borderId="1" xfId="0" applyNumberFormat="1" applyFont="1" applyBorder="1"/>
    <xf numFmtId="3" fontId="15" fillId="0" borderId="2" xfId="0" applyNumberFormat="1" applyFont="1" applyBorder="1"/>
    <xf numFmtId="3" fontId="15" fillId="0" borderId="3" xfId="0" applyNumberFormat="1" applyFont="1" applyBorder="1"/>
    <xf numFmtId="164" fontId="15" fillId="0" borderId="0" xfId="0" quotePrefix="1" applyNumberFormat="1" applyFont="1" applyBorder="1" applyAlignment="1">
      <alignment horizontal="right"/>
    </xf>
    <xf numFmtId="0" fontId="15" fillId="0" borderId="0" xfId="0" applyFont="1" applyBorder="1" applyAlignment="1">
      <alignment horizontal="right"/>
    </xf>
    <xf numFmtId="10" fontId="15" fillId="0" borderId="0" xfId="0" applyNumberFormat="1" applyFont="1" applyBorder="1" applyAlignment="1">
      <alignment horizontal="right"/>
    </xf>
    <xf numFmtId="164" fontId="15" fillId="0" borderId="0" xfId="0" applyNumberFormat="1" applyFont="1" applyBorder="1" applyAlignment="1">
      <alignment horizontal="right"/>
    </xf>
    <xf numFmtId="10" fontId="12" fillId="0" borderId="0" xfId="0" applyNumberFormat="1" applyFont="1" applyBorder="1"/>
    <xf numFmtId="17" fontId="16" fillId="0" borderId="8" xfId="0" applyNumberFormat="1" applyFont="1" applyBorder="1" applyAlignment="1">
      <alignment horizontal="center"/>
    </xf>
    <xf numFmtId="17" fontId="15" fillId="0" borderId="0" xfId="0" applyNumberFormat="1" applyFont="1" applyAlignment="1">
      <alignment horizontal="center"/>
    </xf>
    <xf numFmtId="0" fontId="6" fillId="0" borderId="0" xfId="0" applyFont="1" applyFill="1" applyBorder="1" applyAlignment="1">
      <alignment vertical="center" wrapText="1"/>
    </xf>
    <xf numFmtId="0" fontId="0" fillId="0" borderId="0" xfId="0" applyFill="1"/>
    <xf numFmtId="0" fontId="18" fillId="0" borderId="0" xfId="0" applyFont="1"/>
    <xf numFmtId="0" fontId="19" fillId="0" borderId="0" xfId="0" applyFont="1" applyAlignment="1">
      <alignment vertical="center"/>
    </xf>
    <xf numFmtId="3" fontId="13" fillId="0" borderId="5" xfId="0" quotePrefix="1" applyNumberFormat="1" applyFont="1" applyBorder="1"/>
    <xf numFmtId="3" fontId="13" fillId="0" borderId="0" xfId="0" applyNumberFormat="1" applyFont="1" applyBorder="1"/>
    <xf numFmtId="3" fontId="13" fillId="0" borderId="1" xfId="0" applyNumberFormat="1" applyFont="1" applyBorder="1"/>
    <xf numFmtId="0" fontId="13" fillId="0" borderId="0" xfId="0" applyFont="1" applyBorder="1"/>
    <xf numFmtId="0" fontId="22" fillId="0" borderId="0" xfId="0" applyFont="1" applyAlignment="1">
      <alignment vertical="center"/>
    </xf>
    <xf numFmtId="0" fontId="21" fillId="0" borderId="0" xfId="0" applyFont="1" applyBorder="1"/>
    <xf numFmtId="3" fontId="12" fillId="0" borderId="4" xfId="0" applyNumberFormat="1" applyFont="1" applyBorder="1"/>
    <xf numFmtId="3" fontId="15" fillId="0" borderId="6" xfId="0" applyNumberFormat="1" applyFont="1" applyBorder="1"/>
    <xf numFmtId="3" fontId="15" fillId="0" borderId="5" xfId="0" applyNumberFormat="1" applyFont="1" applyBorder="1"/>
    <xf numFmtId="3" fontId="13" fillId="0" borderId="5" xfId="0" applyNumberFormat="1" applyFont="1" applyBorder="1"/>
    <xf numFmtId="3" fontId="15" fillId="0" borderId="7" xfId="0" applyNumberFormat="1" applyFont="1" applyBorder="1"/>
    <xf numFmtId="164" fontId="15" fillId="0" borderId="9" xfId="0" applyNumberFormat="1" applyFont="1" applyBorder="1" applyAlignment="1">
      <alignment horizontal="right"/>
    </xf>
    <xf numFmtId="164" fontId="15" fillId="0" borderId="7" xfId="0" quotePrefix="1" applyNumberFormat="1" applyFont="1" applyBorder="1" applyAlignment="1">
      <alignment horizontal="right"/>
    </xf>
    <xf numFmtId="164" fontId="15" fillId="0" borderId="10" xfId="0" applyNumberFormat="1" applyFont="1" applyBorder="1" applyAlignment="1">
      <alignment horizontal="right"/>
    </xf>
    <xf numFmtId="164" fontId="15" fillId="0" borderId="1" xfId="0" applyNumberFormat="1" applyFont="1" applyBorder="1" applyAlignment="1">
      <alignment horizontal="right"/>
    </xf>
    <xf numFmtId="164" fontId="15" fillId="0" borderId="2" xfId="0" applyNumberFormat="1" applyFont="1" applyBorder="1" applyAlignment="1">
      <alignment horizontal="right"/>
    </xf>
    <xf numFmtId="164" fontId="15" fillId="0" borderId="3" xfId="0" applyNumberFormat="1" applyFont="1" applyBorder="1" applyAlignment="1">
      <alignment horizontal="right"/>
    </xf>
    <xf numFmtId="164" fontId="15" fillId="0" borderId="5" xfId="0" applyNumberFormat="1" applyFont="1" applyBorder="1" applyAlignment="1">
      <alignment horizontal="right"/>
    </xf>
    <xf numFmtId="164" fontId="15" fillId="0" borderId="6" xfId="0" applyNumberFormat="1" applyFont="1" applyBorder="1" applyAlignment="1">
      <alignment horizontal="right"/>
    </xf>
    <xf numFmtId="164" fontId="15" fillId="0" borderId="7" xfId="0" applyNumberFormat="1" applyFont="1" applyBorder="1" applyAlignment="1">
      <alignment horizontal="right"/>
    </xf>
    <xf numFmtId="164" fontId="15" fillId="0" borderId="10" xfId="0" quotePrefix="1" applyNumberFormat="1" applyFont="1" applyBorder="1" applyAlignment="1">
      <alignment horizontal="right"/>
    </xf>
    <xf numFmtId="164" fontId="12" fillId="0" borderId="8" xfId="0" applyNumberFormat="1" applyFont="1" applyBorder="1" applyAlignment="1">
      <alignment horizontal="right"/>
    </xf>
    <xf numFmtId="164" fontId="13" fillId="0" borderId="0" xfId="0" applyNumberFormat="1" applyFont="1" applyBorder="1" applyAlignment="1">
      <alignment horizontal="right"/>
    </xf>
    <xf numFmtId="164" fontId="12" fillId="0" borderId="11" xfId="0" applyNumberFormat="1" applyFont="1" applyBorder="1" applyAlignment="1">
      <alignment horizontal="right"/>
    </xf>
    <xf numFmtId="164" fontId="13" fillId="0" borderId="1" xfId="0" applyNumberFormat="1" applyFont="1" applyBorder="1" applyAlignment="1">
      <alignment horizontal="right"/>
    </xf>
    <xf numFmtId="164" fontId="12" fillId="0" borderId="4" xfId="0" applyNumberFormat="1" applyFont="1" applyBorder="1" applyAlignment="1">
      <alignment horizontal="right"/>
    </xf>
    <xf numFmtId="164" fontId="13" fillId="0" borderId="5" xfId="0" applyNumberFormat="1" applyFont="1" applyBorder="1" applyAlignment="1">
      <alignment horizontal="right"/>
    </xf>
    <xf numFmtId="164" fontId="12" fillId="0" borderId="8" xfId="0" quotePrefix="1" applyNumberFormat="1" applyFont="1" applyBorder="1" applyAlignment="1">
      <alignment horizontal="right"/>
    </xf>
    <xf numFmtId="164" fontId="15" fillId="0" borderId="9" xfId="0" quotePrefix="1" applyNumberFormat="1" applyFont="1" applyBorder="1" applyAlignment="1">
      <alignment horizontal="right"/>
    </xf>
    <xf numFmtId="164" fontId="13" fillId="0" borderId="0" xfId="0" quotePrefix="1" applyNumberFormat="1" applyFont="1" applyBorder="1" applyAlignment="1">
      <alignment horizontal="right"/>
    </xf>
    <xf numFmtId="164" fontId="15" fillId="0" borderId="6" xfId="0" quotePrefix="1" applyNumberFormat="1" applyFont="1" applyBorder="1" applyAlignment="1">
      <alignment horizontal="right"/>
    </xf>
    <xf numFmtId="164" fontId="15" fillId="0" borderId="5" xfId="0" quotePrefix="1" applyNumberFormat="1" applyFont="1" applyBorder="1" applyAlignment="1">
      <alignment horizontal="right"/>
    </xf>
    <xf numFmtId="164" fontId="13" fillId="0" borderId="5" xfId="0" quotePrefix="1" applyNumberFormat="1" applyFont="1" applyBorder="1" applyAlignment="1">
      <alignment horizontal="right"/>
    </xf>
    <xf numFmtId="164" fontId="15" fillId="0" borderId="0" xfId="0" applyNumberFormat="1" applyFont="1" applyAlignment="1">
      <alignment horizontal="right"/>
    </xf>
    <xf numFmtId="0" fontId="26" fillId="0" borderId="0" xfId="0" applyFont="1" applyFill="1"/>
    <xf numFmtId="0" fontId="26" fillId="0" borderId="0" xfId="0" applyFont="1"/>
    <xf numFmtId="17" fontId="16" fillId="0" borderId="4" xfId="0" applyNumberFormat="1" applyFont="1" applyBorder="1" applyAlignment="1">
      <alignment horizontal="center"/>
    </xf>
    <xf numFmtId="164" fontId="12" fillId="0" borderId="4" xfId="0" quotePrefix="1" applyNumberFormat="1" applyFont="1" applyBorder="1" applyAlignment="1">
      <alignment horizontal="right"/>
    </xf>
    <xf numFmtId="17" fontId="16" fillId="0" borderId="11" xfId="0" applyNumberFormat="1" applyFont="1" applyBorder="1" applyAlignment="1">
      <alignment horizontal="center"/>
    </xf>
    <xf numFmtId="3" fontId="15" fillId="0" borderId="13" xfId="0" applyNumberFormat="1" applyFont="1" applyBorder="1"/>
    <xf numFmtId="3" fontId="12" fillId="4" borderId="12" xfId="0" applyNumberFormat="1" applyFont="1" applyFill="1" applyBorder="1" applyAlignment="1">
      <alignment horizontal="center" vertical="center" wrapText="1"/>
    </xf>
    <xf numFmtId="3" fontId="12" fillId="4" borderId="13"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0" fontId="15" fillId="0" borderId="10" xfId="0" applyFont="1" applyBorder="1" applyAlignment="1">
      <alignment horizontal="right"/>
    </xf>
    <xf numFmtId="3" fontId="13" fillId="0" borderId="13" xfId="0" applyNumberFormat="1" applyFont="1" applyBorder="1"/>
    <xf numFmtId="10" fontId="12" fillId="0" borderId="13" xfId="0" applyNumberFormat="1" applyFont="1" applyBorder="1"/>
    <xf numFmtId="10" fontId="15" fillId="0" borderId="13" xfId="0" applyNumberFormat="1" applyFont="1" applyBorder="1"/>
    <xf numFmtId="10" fontId="20" fillId="0" borderId="13" xfId="0" applyNumberFormat="1" applyFont="1" applyBorder="1"/>
    <xf numFmtId="10" fontId="12" fillId="0" borderId="14" xfId="0" applyNumberFormat="1" applyFont="1" applyBorder="1"/>
    <xf numFmtId="164" fontId="15" fillId="0" borderId="13" xfId="0" applyNumberFormat="1" applyFont="1" applyBorder="1" applyAlignment="1">
      <alignment horizontal="right"/>
    </xf>
    <xf numFmtId="164" fontId="13" fillId="0" borderId="13" xfId="0" applyNumberFormat="1" applyFont="1" applyBorder="1" applyAlignment="1">
      <alignment horizontal="right"/>
    </xf>
    <xf numFmtId="0" fontId="15" fillId="0" borderId="0" xfId="0" quotePrefix="1" applyNumberFormat="1" applyFont="1"/>
    <xf numFmtId="0" fontId="15" fillId="0" borderId="0" xfId="0" applyNumberFormat="1" applyFont="1"/>
    <xf numFmtId="0" fontId="15" fillId="0" borderId="0" xfId="0" applyFont="1" applyAlignment="1">
      <alignment horizontal="left"/>
    </xf>
    <xf numFmtId="0" fontId="15" fillId="0" borderId="0" xfId="0" applyFont="1"/>
    <xf numFmtId="0" fontId="28" fillId="0" borderId="0" xfId="0" applyFont="1"/>
    <xf numFmtId="0" fontId="29" fillId="0" borderId="0" xfId="0" applyFont="1"/>
    <xf numFmtId="3" fontId="29" fillId="0" borderId="0" xfId="0" applyNumberFormat="1" applyFont="1"/>
    <xf numFmtId="167" fontId="29" fillId="0" borderId="0" xfId="0" applyNumberFormat="1" applyFont="1"/>
    <xf numFmtId="0" fontId="30" fillId="0" borderId="0" xfId="3" applyFont="1"/>
    <xf numFmtId="164" fontId="12" fillId="0" borderId="11" xfId="0" quotePrefix="1" applyNumberFormat="1" applyFont="1" applyBorder="1" applyAlignment="1">
      <alignment horizontal="right"/>
    </xf>
    <xf numFmtId="164" fontId="15" fillId="0" borderId="1" xfId="0" quotePrefix="1" applyNumberFormat="1" applyFont="1" applyBorder="1" applyAlignment="1">
      <alignment horizontal="right"/>
    </xf>
    <xf numFmtId="164" fontId="15" fillId="0" borderId="2" xfId="0" quotePrefix="1" applyNumberFormat="1" applyFont="1" applyBorder="1" applyAlignment="1">
      <alignment horizontal="right"/>
    </xf>
    <xf numFmtId="164" fontId="15" fillId="0" borderId="3" xfId="0" quotePrefix="1" applyNumberFormat="1" applyFont="1" applyBorder="1" applyAlignment="1">
      <alignment horizontal="right"/>
    </xf>
    <xf numFmtId="3" fontId="15" fillId="0" borderId="13" xfId="0" applyNumberFormat="1" applyFont="1" applyBorder="1" applyAlignment="1">
      <alignment horizontal="center" vertical="top" wrapText="1"/>
    </xf>
    <xf numFmtId="3" fontId="15" fillId="0" borderId="14" xfId="0" applyNumberFormat="1" applyFont="1" applyBorder="1" applyAlignment="1">
      <alignment horizontal="center" vertical="top" wrapText="1"/>
    </xf>
    <xf numFmtId="17" fontId="14" fillId="0" borderId="15" xfId="0" applyNumberFormat="1" applyFont="1" applyBorder="1" applyAlignment="1">
      <alignment horizontal="center" vertical="top"/>
    </xf>
    <xf numFmtId="3" fontId="12" fillId="0" borderId="16" xfId="0" applyNumberFormat="1" applyFont="1" applyBorder="1" applyAlignment="1">
      <alignment horizontal="center" vertical="top" wrapText="1"/>
    </xf>
    <xf numFmtId="3" fontId="15" fillId="0" borderId="16" xfId="0" applyNumberFormat="1" applyFont="1" applyBorder="1" applyAlignment="1">
      <alignment horizontal="center" vertical="top" wrapText="1"/>
    </xf>
    <xf numFmtId="3" fontId="13" fillId="0" borderId="16" xfId="0" applyNumberFormat="1" applyFont="1" applyBorder="1" applyAlignment="1">
      <alignment horizontal="center" vertical="top" wrapText="1"/>
    </xf>
    <xf numFmtId="3" fontId="15" fillId="0" borderId="6" xfId="0" quotePrefix="1" applyNumberFormat="1" applyFont="1" applyFill="1" applyBorder="1"/>
    <xf numFmtId="3" fontId="15" fillId="0" borderId="5" xfId="0" quotePrefix="1" applyNumberFormat="1" applyFont="1" applyFill="1" applyBorder="1"/>
    <xf numFmtId="3" fontId="15" fillId="0" borderId="7" xfId="0" quotePrefix="1" applyNumberFormat="1" applyFont="1" applyFill="1" applyBorder="1"/>
    <xf numFmtId="3" fontId="15" fillId="0" borderId="9" xfId="0" applyNumberFormat="1" applyFont="1" applyFill="1" applyBorder="1"/>
    <xf numFmtId="3" fontId="15" fillId="0" borderId="0" xfId="0" applyNumberFormat="1" applyFont="1" applyFill="1" applyBorder="1"/>
    <xf numFmtId="3" fontId="15" fillId="0" borderId="10" xfId="0" applyNumberFormat="1" applyFont="1" applyFill="1" applyBorder="1"/>
    <xf numFmtId="3" fontId="15" fillId="0" borderId="2" xfId="0" applyNumberFormat="1" applyFont="1" applyFill="1" applyBorder="1"/>
    <xf numFmtId="3" fontId="15" fillId="0" borderId="1" xfId="0" applyNumberFormat="1" applyFont="1" applyFill="1" applyBorder="1"/>
    <xf numFmtId="3" fontId="15" fillId="0" borderId="3" xfId="0" applyNumberFormat="1" applyFont="1" applyFill="1" applyBorder="1"/>
    <xf numFmtId="3" fontId="15" fillId="0" borderId="6" xfId="0" applyNumberFormat="1" applyFont="1" applyFill="1" applyBorder="1"/>
    <xf numFmtId="3" fontId="15" fillId="0" borderId="5" xfId="0" applyNumberFormat="1" applyFont="1" applyFill="1" applyBorder="1"/>
    <xf numFmtId="3" fontId="15" fillId="0" borderId="7" xfId="0" applyNumberFormat="1" applyFont="1" applyFill="1" applyBorder="1"/>
    <xf numFmtId="3" fontId="31" fillId="0" borderId="8" xfId="0" applyNumberFormat="1" applyFont="1" applyBorder="1"/>
    <xf numFmtId="3" fontId="32" fillId="0" borderId="0" xfId="0" applyNumberFormat="1" applyFont="1" applyBorder="1"/>
    <xf numFmtId="3" fontId="32" fillId="0" borderId="9" xfId="0" applyNumberFormat="1" applyFont="1" applyBorder="1"/>
    <xf numFmtId="3" fontId="33" fillId="0" borderId="0" xfId="0" applyNumberFormat="1" applyFont="1" applyBorder="1"/>
    <xf numFmtId="3" fontId="32" fillId="0" borderId="10" xfId="0" applyNumberFormat="1" applyFont="1" applyBorder="1"/>
    <xf numFmtId="3" fontId="32" fillId="0" borderId="9" xfId="0" applyNumberFormat="1" applyFont="1" applyFill="1" applyBorder="1"/>
    <xf numFmtId="3" fontId="32" fillId="0" borderId="0" xfId="0" applyNumberFormat="1" applyFont="1" applyFill="1" applyBorder="1"/>
    <xf numFmtId="3" fontId="32" fillId="0" borderId="10" xfId="0" applyNumberFormat="1" applyFont="1" applyFill="1" applyBorder="1"/>
    <xf numFmtId="17" fontId="14" fillId="0" borderId="12" xfId="0" applyNumberFormat="1" applyFont="1" applyBorder="1" applyAlignment="1">
      <alignment horizontal="left" vertical="top"/>
    </xf>
    <xf numFmtId="3" fontId="12" fillId="0" borderId="13" xfId="0" applyNumberFormat="1" applyFont="1" applyBorder="1"/>
    <xf numFmtId="0" fontId="15" fillId="0" borderId="14" xfId="0" applyFont="1" applyBorder="1"/>
    <xf numFmtId="164" fontId="31" fillId="0" borderId="8" xfId="0" applyNumberFormat="1" applyFont="1" applyBorder="1" applyAlignment="1">
      <alignment horizontal="right"/>
    </xf>
    <xf numFmtId="164" fontId="32" fillId="0" borderId="0" xfId="0" applyNumberFormat="1" applyFont="1" applyBorder="1" applyAlignment="1">
      <alignment horizontal="right"/>
    </xf>
    <xf numFmtId="164" fontId="32" fillId="0" borderId="9" xfId="0" applyNumberFormat="1" applyFont="1" applyBorder="1" applyAlignment="1">
      <alignment horizontal="right"/>
    </xf>
    <xf numFmtId="164" fontId="33" fillId="0" borderId="0" xfId="0" applyNumberFormat="1" applyFont="1" applyBorder="1" applyAlignment="1">
      <alignment horizontal="right"/>
    </xf>
    <xf numFmtId="164" fontId="32" fillId="0" borderId="10" xfId="0" applyNumberFormat="1" applyFont="1" applyBorder="1" applyAlignment="1">
      <alignment horizontal="right"/>
    </xf>
    <xf numFmtId="10" fontId="15" fillId="0" borderId="10" xfId="0" applyNumberFormat="1" applyFont="1" applyBorder="1" applyAlignment="1">
      <alignment horizontal="right"/>
    </xf>
    <xf numFmtId="164" fontId="12" fillId="0" borderId="13" xfId="0" applyNumberFormat="1" applyFont="1" applyBorder="1" applyAlignment="1">
      <alignment horizontal="right"/>
    </xf>
    <xf numFmtId="0" fontId="15" fillId="0" borderId="7" xfId="0" applyFont="1" applyBorder="1"/>
    <xf numFmtId="165" fontId="12" fillId="0" borderId="4" xfId="0" quotePrefix="1" applyNumberFormat="1" applyFont="1" applyBorder="1"/>
    <xf numFmtId="165" fontId="15" fillId="0" borderId="5" xfId="0" quotePrefix="1" applyNumberFormat="1" applyFont="1" applyBorder="1"/>
    <xf numFmtId="165" fontId="15" fillId="0" borderId="6" xfId="0" quotePrefix="1" applyNumberFormat="1" applyFont="1" applyBorder="1"/>
    <xf numFmtId="165" fontId="13" fillId="0" borderId="5" xfId="0" quotePrefix="1" applyNumberFormat="1" applyFont="1" applyBorder="1"/>
    <xf numFmtId="165" fontId="15" fillId="0" borderId="7" xfId="0" quotePrefix="1" applyNumberFormat="1" applyFont="1" applyBorder="1"/>
    <xf numFmtId="165" fontId="15" fillId="0" borderId="6" xfId="0" quotePrefix="1" applyNumberFormat="1" applyFont="1" applyFill="1" applyBorder="1"/>
    <xf numFmtId="165" fontId="15" fillId="0" borderId="5" xfId="0" quotePrefix="1" applyNumberFormat="1" applyFont="1" applyFill="1" applyBorder="1"/>
    <xf numFmtId="165" fontId="15" fillId="0" borderId="7" xfId="0" quotePrefix="1" applyNumberFormat="1" applyFont="1" applyFill="1" applyBorder="1"/>
    <xf numFmtId="165" fontId="12" fillId="0" borderId="8" xfId="0" applyNumberFormat="1" applyFont="1" applyBorder="1"/>
    <xf numFmtId="165" fontId="15" fillId="0" borderId="0" xfId="0" applyNumberFormat="1" applyFont="1"/>
    <xf numFmtId="165" fontId="15" fillId="0" borderId="9" xfId="0" applyNumberFormat="1" applyFont="1" applyBorder="1"/>
    <xf numFmtId="165" fontId="15" fillId="0" borderId="0" xfId="0" applyNumberFormat="1" applyFont="1" applyBorder="1"/>
    <xf numFmtId="165" fontId="13" fillId="0" borderId="0" xfId="0" applyNumberFormat="1" applyFont="1" applyBorder="1"/>
    <xf numFmtId="165" fontId="15" fillId="0" borderId="10" xfId="0" applyNumberFormat="1" applyFont="1" applyBorder="1"/>
    <xf numFmtId="165" fontId="15" fillId="0" borderId="9" xfId="0" applyNumberFormat="1" applyFont="1" applyFill="1" applyBorder="1"/>
    <xf numFmtId="165" fontId="15" fillId="0" borderId="0" xfId="0" applyNumberFormat="1" applyFont="1" applyFill="1" applyBorder="1"/>
    <xf numFmtId="165" fontId="15" fillId="0" borderId="10" xfId="0" applyNumberFormat="1" applyFont="1" applyFill="1" applyBorder="1"/>
    <xf numFmtId="165" fontId="12" fillId="0" borderId="11" xfId="0" applyNumberFormat="1" applyFont="1" applyBorder="1"/>
    <xf numFmtId="165" fontId="15" fillId="0" borderId="1" xfId="0" applyNumberFormat="1" applyFont="1" applyBorder="1"/>
    <xf numFmtId="165" fontId="15" fillId="0" borderId="2" xfId="0" applyNumberFormat="1" applyFont="1" applyBorder="1"/>
    <xf numFmtId="165" fontId="13" fillId="0" borderId="1" xfId="0" applyNumberFormat="1" applyFont="1" applyBorder="1"/>
    <xf numFmtId="165" fontId="15" fillId="0" borderId="3" xfId="0" applyNumberFormat="1" applyFont="1" applyBorder="1"/>
    <xf numFmtId="165" fontId="15" fillId="0" borderId="2" xfId="0" applyNumberFormat="1" applyFont="1" applyFill="1" applyBorder="1"/>
    <xf numFmtId="165" fontId="15" fillId="0" borderId="1" xfId="0" applyNumberFormat="1" applyFont="1" applyFill="1" applyBorder="1"/>
    <xf numFmtId="165" fontId="15" fillId="0" borderId="3" xfId="0" applyNumberFormat="1" applyFont="1" applyFill="1" applyBorder="1"/>
    <xf numFmtId="165" fontId="12" fillId="0" borderId="4" xfId="0" applyNumberFormat="1" applyFont="1" applyBorder="1"/>
    <xf numFmtId="165" fontId="15" fillId="0" borderId="5" xfId="0" applyNumberFormat="1" applyFont="1" applyBorder="1"/>
    <xf numFmtId="165" fontId="15" fillId="0" borderId="6" xfId="0" applyNumberFormat="1" applyFont="1" applyBorder="1"/>
    <xf numFmtId="165" fontId="13" fillId="0" borderId="5" xfId="0" applyNumberFormat="1" applyFont="1" applyBorder="1"/>
    <xf numFmtId="165" fontId="15" fillId="0" borderId="7" xfId="0" applyNumberFormat="1" applyFont="1" applyBorder="1"/>
    <xf numFmtId="165" fontId="15" fillId="0" borderId="6" xfId="0" applyNumberFormat="1" applyFont="1" applyFill="1" applyBorder="1"/>
    <xf numFmtId="165" fontId="15" fillId="0" borderId="5" xfId="0" applyNumberFormat="1" applyFont="1" applyFill="1" applyBorder="1"/>
    <xf numFmtId="165" fontId="15" fillId="0" borderId="7" xfId="0" applyNumberFormat="1" applyFont="1" applyFill="1" applyBorder="1"/>
    <xf numFmtId="165" fontId="31" fillId="0" borderId="8" xfId="0" applyNumberFormat="1" applyFont="1" applyBorder="1"/>
    <xf numFmtId="165" fontId="32" fillId="0" borderId="0" xfId="0" applyNumberFormat="1" applyFont="1" applyBorder="1"/>
    <xf numFmtId="165" fontId="32" fillId="0" borderId="9" xfId="0" applyNumberFormat="1" applyFont="1" applyBorder="1"/>
    <xf numFmtId="165" fontId="33" fillId="0" borderId="0" xfId="0" applyNumberFormat="1" applyFont="1" applyBorder="1"/>
    <xf numFmtId="165" fontId="32" fillId="0" borderId="10" xfId="0" applyNumberFormat="1" applyFont="1" applyBorder="1"/>
    <xf numFmtId="165" fontId="32" fillId="0" borderId="9" xfId="0" applyNumberFormat="1" applyFont="1" applyFill="1" applyBorder="1"/>
    <xf numFmtId="165" fontId="32" fillId="0" borderId="0" xfId="0" applyNumberFormat="1" applyFont="1" applyFill="1" applyBorder="1"/>
    <xf numFmtId="165" fontId="32" fillId="0" borderId="10" xfId="0" applyNumberFormat="1" applyFont="1" applyFill="1" applyBorder="1"/>
    <xf numFmtId="166" fontId="7" fillId="0" borderId="0" xfId="0" applyNumberFormat="1" applyFont="1" applyAlignment="1">
      <alignment vertical="center"/>
    </xf>
    <xf numFmtId="17" fontId="32" fillId="0" borderId="8" xfId="0" applyNumberFormat="1" applyFont="1" applyBorder="1" applyAlignment="1">
      <alignment horizontal="center"/>
    </xf>
    <xf numFmtId="0" fontId="32" fillId="0" borderId="0" xfId="0" applyFont="1" applyBorder="1"/>
    <xf numFmtId="10" fontId="32" fillId="0" borderId="0" xfId="0" applyNumberFormat="1" applyFont="1" applyBorder="1" applyAlignment="1">
      <alignment horizontal="right"/>
    </xf>
    <xf numFmtId="17" fontId="32" fillId="0" borderId="11" xfId="0" applyNumberFormat="1" applyFont="1" applyBorder="1" applyAlignment="1">
      <alignment horizontal="center"/>
    </xf>
    <xf numFmtId="0" fontId="17" fillId="5" borderId="0" xfId="0" applyFont="1" applyFill="1" applyBorder="1" applyAlignment="1" applyProtection="1">
      <alignment horizontal="center" vertical="center" wrapText="1"/>
      <protection locked="0"/>
    </xf>
    <xf numFmtId="0" fontId="12" fillId="3" borderId="12" xfId="0" applyFont="1" applyFill="1" applyBorder="1" applyAlignment="1">
      <alignment horizontal="center"/>
    </xf>
    <xf numFmtId="0" fontId="12" fillId="3" borderId="13" xfId="0" applyFont="1" applyFill="1" applyBorder="1" applyAlignment="1">
      <alignment horizontal="center"/>
    </xf>
    <xf numFmtId="3" fontId="12" fillId="4" borderId="12" xfId="0" applyNumberFormat="1" applyFont="1" applyFill="1" applyBorder="1" applyAlignment="1">
      <alignment horizontal="center"/>
    </xf>
    <xf numFmtId="3" fontId="12" fillId="4" borderId="13" xfId="0" applyNumberFormat="1" applyFont="1" applyFill="1" applyBorder="1" applyAlignment="1">
      <alignment horizontal="center"/>
    </xf>
    <xf numFmtId="3" fontId="12" fillId="4" borderId="14" xfId="0" applyNumberFormat="1" applyFont="1" applyFill="1" applyBorder="1" applyAlignment="1">
      <alignment horizontal="center"/>
    </xf>
    <xf numFmtId="17" fontId="23" fillId="0" borderId="9" xfId="0" applyNumberFormat="1" applyFont="1" applyBorder="1" applyAlignment="1">
      <alignment horizontal="center"/>
    </xf>
    <xf numFmtId="17" fontId="23" fillId="0" borderId="0" xfId="0" applyNumberFormat="1" applyFont="1" applyBorder="1" applyAlignment="1">
      <alignment horizontal="center"/>
    </xf>
    <xf numFmtId="17" fontId="12" fillId="0" borderId="4" xfId="0" applyNumberFormat="1" applyFont="1" applyBorder="1" applyAlignment="1">
      <alignment horizontal="center" vertical="center" wrapText="1"/>
    </xf>
    <xf numFmtId="17" fontId="12" fillId="0" borderId="11" xfId="0" applyNumberFormat="1" applyFont="1" applyBorder="1" applyAlignment="1">
      <alignment horizontal="center" vertical="center" wrapText="1"/>
    </xf>
    <xf numFmtId="3" fontId="12" fillId="6" borderId="4" xfId="0" applyNumberFormat="1" applyFont="1" applyFill="1" applyBorder="1" applyAlignment="1">
      <alignment horizontal="center" vertical="center" wrapText="1"/>
    </xf>
    <xf numFmtId="3" fontId="12" fillId="6" borderId="11" xfId="0" applyNumberFormat="1" applyFont="1" applyFill="1" applyBorder="1" applyAlignment="1">
      <alignment horizontal="center" vertical="center" wrapText="1"/>
    </xf>
    <xf numFmtId="0" fontId="12" fillId="2" borderId="13" xfId="0" applyFont="1" applyFill="1" applyBorder="1" applyAlignment="1">
      <alignment horizontal="center"/>
    </xf>
    <xf numFmtId="0" fontId="12" fillId="2" borderId="14" xfId="0" applyFont="1" applyFill="1" applyBorder="1" applyAlignment="1">
      <alignment horizontal="center"/>
    </xf>
    <xf numFmtId="3" fontId="29" fillId="7" borderId="0" xfId="0" applyNumberFormat="1" applyFont="1" applyFill="1"/>
  </cellXfs>
  <cellStyles count="6">
    <cellStyle name="Euro" xfId="1"/>
    <cellStyle name="Lien hypertexte" xfId="2" builtinId="8"/>
    <cellStyle name="Normal" xfId="0" builtinId="0"/>
    <cellStyle name="Normal 2" xfId="4"/>
    <cellStyle name="Normal 3" xfId="5"/>
    <cellStyle name="Normal_TDB particuliers employeurs ACOSS-ANSP" xfId="3"/>
  </cellStyles>
  <dxfs count="0"/>
  <tableStyles count="0" defaultTableStyle="TableStyleMedium9" defaultPivotStyle="PivotStyleLight16"/>
  <colors>
    <mruColors>
      <color rgb="FF008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0389618625091154"/>
          <c:y val="6.1594420836239873E-2"/>
          <c:w val="0.86039029239035236"/>
          <c:h val="0.76449545861451385"/>
        </c:manualLayout>
      </c:layout>
      <c:lineChart>
        <c:grouping val="standard"/>
        <c:ser>
          <c:idx val="0"/>
          <c:order val="0"/>
          <c:tx>
            <c:v>Nb comptes</c:v>
          </c:tx>
          <c:spPr>
            <a:ln w="38100">
              <a:solidFill>
                <a:srgbClr val="000080"/>
              </a:solidFill>
              <a:prstDash val="solid"/>
            </a:ln>
          </c:spPr>
          <c:marker>
            <c:symbol val="none"/>
          </c:marker>
          <c:cat>
            <c:numRef>
              <c:f>Nb_cpte!$A$131:$A$184</c:f>
              <c:numCache>
                <c:formatCode>mmm\-yy</c:formatCode>
                <c:ptCount val="54"/>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numCache>
            </c:numRef>
          </c:cat>
          <c:val>
            <c:numRef>
              <c:f>Nb_cpte!$C$131:$C$184</c:f>
              <c:numCache>
                <c:formatCode>0.0%</c:formatCode>
                <c:ptCount val="54"/>
                <c:pt idx="0">
                  <c:v>4.0671288123686367E-2</c:v>
                </c:pt>
                <c:pt idx="1">
                  <c:v>4.9062047908250639E-2</c:v>
                </c:pt>
                <c:pt idx="2">
                  <c:v>4.4270021941700266E-2</c:v>
                </c:pt>
                <c:pt idx="3">
                  <c:v>5.1804811153422614E-2</c:v>
                </c:pt>
                <c:pt idx="4">
                  <c:v>4.421302577505104E-2</c:v>
                </c:pt>
                <c:pt idx="5">
                  <c:v>5.5369032698035392E-2</c:v>
                </c:pt>
                <c:pt idx="6">
                  <c:v>5.4644589332508486E-2</c:v>
                </c:pt>
                <c:pt idx="7">
                  <c:v>6.3627099176773783E-2</c:v>
                </c:pt>
                <c:pt idx="8">
                  <c:v>6.8036717575915562E-2</c:v>
                </c:pt>
                <c:pt idx="9">
                  <c:v>5.3740899740217563E-2</c:v>
                </c:pt>
                <c:pt idx="10">
                  <c:v>5.5231547309125606E-2</c:v>
                </c:pt>
                <c:pt idx="11">
                  <c:v>4.3673484894797499E-2</c:v>
                </c:pt>
                <c:pt idx="12">
                  <c:v>3.9292084026860907E-2</c:v>
                </c:pt>
                <c:pt idx="13">
                  <c:v>3.7093658421251119E-2</c:v>
                </c:pt>
                <c:pt idx="14">
                  <c:v>3.1230718125749402E-2</c:v>
                </c:pt>
                <c:pt idx="15">
                  <c:v>1.9604968005507706E-2</c:v>
                </c:pt>
                <c:pt idx="16">
                  <c:v>1.3976097305985702E-2</c:v>
                </c:pt>
                <c:pt idx="17">
                  <c:v>1.2487315529745135E-2</c:v>
                </c:pt>
                <c:pt idx="18">
                  <c:v>1.6032704671437026E-2</c:v>
                </c:pt>
                <c:pt idx="19">
                  <c:v>2.2921426352309204E-2</c:v>
                </c:pt>
                <c:pt idx="20">
                  <c:v>1.7671402581432183E-2</c:v>
                </c:pt>
                <c:pt idx="21">
                  <c:v>1.8524281257440212E-2</c:v>
                </c:pt>
                <c:pt idx="22">
                  <c:v>7.5002244225703674E-3</c:v>
                </c:pt>
                <c:pt idx="23">
                  <c:v>-4.3791524780616431E-3</c:v>
                </c:pt>
                <c:pt idx="24">
                  <c:v>-7.6199769682810947E-3</c:v>
                </c:pt>
                <c:pt idx="25">
                  <c:v>-1.9382727244501963E-2</c:v>
                </c:pt>
                <c:pt idx="26">
                  <c:v>-1.9993402885237765E-2</c:v>
                </c:pt>
                <c:pt idx="27">
                  <c:v>-9.8052806322584951E-3</c:v>
                </c:pt>
                <c:pt idx="28">
                  <c:v>-8.3276977908813832E-3</c:v>
                </c:pt>
                <c:pt idx="29">
                  <c:v>-7.7753742515075386E-3</c:v>
                </c:pt>
                <c:pt idx="30">
                  <c:v>-8.2576172843015216E-3</c:v>
                </c:pt>
                <c:pt idx="31">
                  <c:v>-1.729962628591919E-2</c:v>
                </c:pt>
                <c:pt idx="32">
                  <c:v>-3.2178544020732391E-2</c:v>
                </c:pt>
                <c:pt idx="33">
                  <c:v>-2.7304796371664386E-2</c:v>
                </c:pt>
                <c:pt idx="34">
                  <c:v>-2.7997094485412433E-2</c:v>
                </c:pt>
                <c:pt idx="35">
                  <c:v>-3.0730899454865068E-2</c:v>
                </c:pt>
                <c:pt idx="36">
                  <c:v>-1.7696753821791589E-2</c:v>
                </c:pt>
                <c:pt idx="37">
                  <c:v>-2.3266579020609024E-2</c:v>
                </c:pt>
                <c:pt idx="38">
                  <c:v>-2.1046558432844753E-2</c:v>
                </c:pt>
                <c:pt idx="39">
                  <c:v>-1.6790842675504236E-2</c:v>
                </c:pt>
                <c:pt idx="40">
                  <c:v>-1.9742636861178497E-2</c:v>
                </c:pt>
                <c:pt idx="41">
                  <c:v>-1.3773906035876693E-2</c:v>
                </c:pt>
                <c:pt idx="42">
                  <c:v>-1.5319197940660723E-2</c:v>
                </c:pt>
                <c:pt idx="43">
                  <c:v>-1.3266945442847122E-2</c:v>
                </c:pt>
                <c:pt idx="44">
                  <c:v>-6.3305618518928464E-3</c:v>
                </c:pt>
                <c:pt idx="45">
                  <c:v>-8.0922087577520729E-3</c:v>
                </c:pt>
                <c:pt idx="46">
                  <c:v>-3.3487902800592995E-3</c:v>
                </c:pt>
                <c:pt idx="47">
                  <c:v>-5.0569363615075025E-3</c:v>
                </c:pt>
                <c:pt idx="48">
                  <c:v>-2.7123817184359078E-3</c:v>
                </c:pt>
                <c:pt idx="49">
                  <c:v>-4.5309232114024711E-3</c:v>
                </c:pt>
                <c:pt idx="50">
                  <c:v>-3.6247965606401866E-3</c:v>
                </c:pt>
                <c:pt idx="51">
                  <c:v>-4.2444537911978664E-4</c:v>
                </c:pt>
                <c:pt idx="52">
                  <c:v>-9.5728737969413835E-3</c:v>
                </c:pt>
                <c:pt idx="53">
                  <c:v>-2.1765597727999575E-3</c:v>
                </c:pt>
              </c:numCache>
            </c:numRef>
          </c:val>
        </c:ser>
        <c:ser>
          <c:idx val="1"/>
          <c:order val="1"/>
          <c:tx>
            <c:v>Nb heures</c:v>
          </c:tx>
          <c:spPr>
            <a:ln w="12700">
              <a:solidFill>
                <a:srgbClr val="339966"/>
              </a:solidFill>
              <a:prstDash val="lgDash"/>
            </a:ln>
          </c:spPr>
          <c:marker>
            <c:symbol val="none"/>
          </c:marker>
          <c:cat>
            <c:numRef>
              <c:f>Nb_cpte!$A$131:$A$184</c:f>
              <c:numCache>
                <c:formatCode>mmm\-yy</c:formatCode>
                <c:ptCount val="54"/>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numCache>
            </c:numRef>
          </c:cat>
          <c:val>
            <c:numRef>
              <c:f>Vol_hor!$C$131:$C$184</c:f>
              <c:numCache>
                <c:formatCode>0.0%</c:formatCode>
                <c:ptCount val="54"/>
                <c:pt idx="0">
                  <c:v>2.5195308076126022E-2</c:v>
                </c:pt>
                <c:pt idx="1">
                  <c:v>2.9690051349021696E-2</c:v>
                </c:pt>
                <c:pt idx="2">
                  <c:v>2.7114049002915142E-2</c:v>
                </c:pt>
                <c:pt idx="3">
                  <c:v>2.7769166525742239E-2</c:v>
                </c:pt>
                <c:pt idx="4">
                  <c:v>2.0229887748119513E-2</c:v>
                </c:pt>
                <c:pt idx="5">
                  <c:v>3.8547726025113249E-2</c:v>
                </c:pt>
                <c:pt idx="6">
                  <c:v>3.3222015223929091E-2</c:v>
                </c:pt>
                <c:pt idx="7">
                  <c:v>4.1141410014404522E-2</c:v>
                </c:pt>
                <c:pt idx="8">
                  <c:v>3.9579387043438441E-2</c:v>
                </c:pt>
                <c:pt idx="9">
                  <c:v>3.3975091555463965E-2</c:v>
                </c:pt>
                <c:pt idx="10">
                  <c:v>3.0973486628693481E-2</c:v>
                </c:pt>
                <c:pt idx="11">
                  <c:v>3.0206558608682155E-2</c:v>
                </c:pt>
                <c:pt idx="12">
                  <c:v>1.9907889496918463E-2</c:v>
                </c:pt>
                <c:pt idx="13">
                  <c:v>9.3261609513413113E-3</c:v>
                </c:pt>
                <c:pt idx="14">
                  <c:v>1.0603139527438632E-2</c:v>
                </c:pt>
                <c:pt idx="15">
                  <c:v>-5.5195742243386858E-3</c:v>
                </c:pt>
                <c:pt idx="16">
                  <c:v>-2.4375803429840248E-3</c:v>
                </c:pt>
                <c:pt idx="17">
                  <c:v>-4.7482437621101381E-3</c:v>
                </c:pt>
                <c:pt idx="18">
                  <c:v>-7.5833915036508381E-3</c:v>
                </c:pt>
                <c:pt idx="19">
                  <c:v>-2.8686102036936667E-3</c:v>
                </c:pt>
                <c:pt idx="20">
                  <c:v>-3.9350928516235228E-3</c:v>
                </c:pt>
                <c:pt idx="21">
                  <c:v>-7.6360250317948353E-3</c:v>
                </c:pt>
                <c:pt idx="22">
                  <c:v>-9.931245254967469E-3</c:v>
                </c:pt>
                <c:pt idx="23">
                  <c:v>-2.1847491669459762E-2</c:v>
                </c:pt>
                <c:pt idx="24">
                  <c:v>-2.557232089000927E-2</c:v>
                </c:pt>
                <c:pt idx="25">
                  <c:v>-3.0468017377093037E-2</c:v>
                </c:pt>
                <c:pt idx="26">
                  <c:v>-3.6796023622337026E-2</c:v>
                </c:pt>
                <c:pt idx="27">
                  <c:v>-2.3017680189833634E-2</c:v>
                </c:pt>
                <c:pt idx="28">
                  <c:v>-2.8626725509856565E-2</c:v>
                </c:pt>
                <c:pt idx="29">
                  <c:v>-2.3055736501495283E-2</c:v>
                </c:pt>
                <c:pt idx="30">
                  <c:v>-3.4412364473480506E-2</c:v>
                </c:pt>
                <c:pt idx="31">
                  <c:v>-4.1881468026676694E-2</c:v>
                </c:pt>
                <c:pt idx="32">
                  <c:v>-5.0499103343395135E-2</c:v>
                </c:pt>
                <c:pt idx="33">
                  <c:v>-5.3301046025915011E-2</c:v>
                </c:pt>
                <c:pt idx="34">
                  <c:v>-4.4202886433671762E-2</c:v>
                </c:pt>
                <c:pt idx="35">
                  <c:v>-5.5402275777054255E-2</c:v>
                </c:pt>
                <c:pt idx="36">
                  <c:v>-4.0041872991035787E-2</c:v>
                </c:pt>
                <c:pt idx="37">
                  <c:v>-4.5166099855214248E-2</c:v>
                </c:pt>
                <c:pt idx="38">
                  <c:v>-4.3025810240635121E-2</c:v>
                </c:pt>
                <c:pt idx="39">
                  <c:v>-3.644559458063501E-2</c:v>
                </c:pt>
                <c:pt idx="40">
                  <c:v>-4.0725312217485765E-2</c:v>
                </c:pt>
                <c:pt idx="41">
                  <c:v>-3.6428812310785319E-2</c:v>
                </c:pt>
                <c:pt idx="42">
                  <c:v>-3.525355385480422E-2</c:v>
                </c:pt>
                <c:pt idx="43">
                  <c:v>-3.0145185429825028E-2</c:v>
                </c:pt>
                <c:pt idx="44">
                  <c:v>-2.7645247650924798E-2</c:v>
                </c:pt>
                <c:pt idx="45">
                  <c:v>-2.4163669051398107E-2</c:v>
                </c:pt>
                <c:pt idx="46">
                  <c:v>-1.321457282499594E-2</c:v>
                </c:pt>
                <c:pt idx="47">
                  <c:v>-1.6884879461664837E-2</c:v>
                </c:pt>
                <c:pt idx="48">
                  <c:v>-7.2647804664787152E-3</c:v>
                </c:pt>
                <c:pt idx="49">
                  <c:v>-9.0143641883556613E-3</c:v>
                </c:pt>
                <c:pt idx="50">
                  <c:v>-1.6556419066369732E-2</c:v>
                </c:pt>
                <c:pt idx="51">
                  <c:v>-1.0704430299943835E-2</c:v>
                </c:pt>
                <c:pt idx="52">
                  <c:v>-2.2503654975443821E-2</c:v>
                </c:pt>
                <c:pt idx="53">
                  <c:v>-1.7669709297643443E-2</c:v>
                </c:pt>
              </c:numCache>
            </c:numRef>
          </c:val>
        </c:ser>
        <c:ser>
          <c:idx val="2"/>
          <c:order val="2"/>
          <c:tx>
            <c:v>Masse salariale</c:v>
          </c:tx>
          <c:spPr>
            <a:ln w="25400">
              <a:solidFill>
                <a:srgbClr val="008000"/>
              </a:solidFill>
              <a:prstDash val="solid"/>
            </a:ln>
          </c:spPr>
          <c:marker>
            <c:symbol val="none"/>
          </c:marker>
          <c:cat>
            <c:numRef>
              <c:f>Nb_cpte!$A$131:$A$184</c:f>
              <c:numCache>
                <c:formatCode>mmm\-yy</c:formatCode>
                <c:ptCount val="54"/>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numCache>
            </c:numRef>
          </c:cat>
          <c:val>
            <c:numRef>
              <c:f>Mass_sal_nette!$C$131:$C$184</c:f>
              <c:numCache>
                <c:formatCode>0.0%</c:formatCode>
                <c:ptCount val="54"/>
                <c:pt idx="0">
                  <c:v>7.0913209154570778E-2</c:v>
                </c:pt>
                <c:pt idx="1">
                  <c:v>7.6390227276072586E-2</c:v>
                </c:pt>
                <c:pt idx="2">
                  <c:v>7.8768580032264612E-2</c:v>
                </c:pt>
                <c:pt idx="3">
                  <c:v>7.7949285461716533E-2</c:v>
                </c:pt>
                <c:pt idx="4">
                  <c:v>7.0904370304895492E-2</c:v>
                </c:pt>
                <c:pt idx="5">
                  <c:v>8.2043123876102797E-2</c:v>
                </c:pt>
                <c:pt idx="6">
                  <c:v>7.5498501448560074E-2</c:v>
                </c:pt>
                <c:pt idx="7">
                  <c:v>7.9542388187430202E-2</c:v>
                </c:pt>
                <c:pt idx="8">
                  <c:v>7.3639534951806196E-2</c:v>
                </c:pt>
                <c:pt idx="9">
                  <c:v>6.8926742368716987E-2</c:v>
                </c:pt>
                <c:pt idx="10">
                  <c:v>7.011749966499603E-2</c:v>
                </c:pt>
                <c:pt idx="11">
                  <c:v>6.8561900869774428E-2</c:v>
                </c:pt>
                <c:pt idx="12">
                  <c:v>6.4177746895420329E-2</c:v>
                </c:pt>
                <c:pt idx="13">
                  <c:v>5.8352428836233594E-2</c:v>
                </c:pt>
                <c:pt idx="14">
                  <c:v>5.3968942536779974E-2</c:v>
                </c:pt>
                <c:pt idx="15">
                  <c:v>3.5376356742278459E-2</c:v>
                </c:pt>
                <c:pt idx="16">
                  <c:v>2.7973705061030696E-2</c:v>
                </c:pt>
                <c:pt idx="17">
                  <c:v>2.1976501157412009E-2</c:v>
                </c:pt>
                <c:pt idx="18">
                  <c:v>1.7783503609942297E-2</c:v>
                </c:pt>
                <c:pt idx="19">
                  <c:v>2.3399421420014166E-2</c:v>
                </c:pt>
                <c:pt idx="20">
                  <c:v>2.5838820742373203E-2</c:v>
                </c:pt>
                <c:pt idx="21">
                  <c:v>2.3693743915407905E-2</c:v>
                </c:pt>
                <c:pt idx="22">
                  <c:v>1.3793931252613634E-2</c:v>
                </c:pt>
                <c:pt idx="23">
                  <c:v>3.8210112836423171E-3</c:v>
                </c:pt>
                <c:pt idx="24">
                  <c:v>-1.9466718358673862E-3</c:v>
                </c:pt>
                <c:pt idx="25">
                  <c:v>-1.0322388259307647E-2</c:v>
                </c:pt>
                <c:pt idx="26">
                  <c:v>-1.3805718859620897E-2</c:v>
                </c:pt>
                <c:pt idx="27">
                  <c:v>3.0285411728980804E-4</c:v>
                </c:pt>
                <c:pt idx="28">
                  <c:v>-2.2879808268128077E-4</c:v>
                </c:pt>
                <c:pt idx="29">
                  <c:v>6.1776150330761226E-4</c:v>
                </c:pt>
                <c:pt idx="30">
                  <c:v>-4.1515198525978736E-3</c:v>
                </c:pt>
                <c:pt idx="31">
                  <c:v>-1.3592192812567183E-2</c:v>
                </c:pt>
                <c:pt idx="32">
                  <c:v>-4.2744258605007079E-2</c:v>
                </c:pt>
                <c:pt idx="33">
                  <c:v>-4.1300058603658707E-2</c:v>
                </c:pt>
                <c:pt idx="34">
                  <c:v>-3.6585915346822317E-2</c:v>
                </c:pt>
                <c:pt idx="35">
                  <c:v>-5.287990805344045E-2</c:v>
                </c:pt>
                <c:pt idx="36">
                  <c:v>-2.8254125363927463E-2</c:v>
                </c:pt>
                <c:pt idx="37">
                  <c:v>-3.2026733235252292E-2</c:v>
                </c:pt>
                <c:pt idx="38">
                  <c:v>-3.1345304308436184E-2</c:v>
                </c:pt>
                <c:pt idx="39">
                  <c:v>-2.1800669690047014E-2</c:v>
                </c:pt>
                <c:pt idx="40">
                  <c:v>-2.5090965029595513E-2</c:v>
                </c:pt>
                <c:pt idx="41">
                  <c:v>-2.2129634903068629E-2</c:v>
                </c:pt>
                <c:pt idx="42">
                  <c:v>-2.1072915219335298E-2</c:v>
                </c:pt>
                <c:pt idx="43">
                  <c:v>-1.7717533164172905E-2</c:v>
                </c:pt>
                <c:pt idx="44">
                  <c:v>-9.0488804424805336E-3</c:v>
                </c:pt>
                <c:pt idx="45">
                  <c:v>-6.5986276326676085E-3</c:v>
                </c:pt>
                <c:pt idx="46">
                  <c:v>4.6145759251394747E-3</c:v>
                </c:pt>
                <c:pt idx="47">
                  <c:v>4.0679831054313276E-4</c:v>
                </c:pt>
                <c:pt idx="48">
                  <c:v>1.2578993898027857E-2</c:v>
                </c:pt>
                <c:pt idx="49">
                  <c:v>6.9991701722444954E-3</c:v>
                </c:pt>
                <c:pt idx="50">
                  <c:v>2.9891236593115877E-4</c:v>
                </c:pt>
                <c:pt idx="51">
                  <c:v>7.8120429630430532E-3</c:v>
                </c:pt>
                <c:pt idx="52">
                  <c:v>-5.7713538339132509E-3</c:v>
                </c:pt>
                <c:pt idx="53">
                  <c:v>2.5014262661631204E-3</c:v>
                </c:pt>
              </c:numCache>
            </c:numRef>
          </c:val>
        </c:ser>
        <c:marker val="1"/>
        <c:axId val="223642752"/>
        <c:axId val="223644288"/>
      </c:lineChart>
      <c:dateAx>
        <c:axId val="223642752"/>
        <c:scaling>
          <c:orientation val="minMax"/>
        </c:scaling>
        <c:axPos val="b"/>
        <c:majorGridlines>
          <c:spPr>
            <a:ln w="3175">
              <a:solidFill>
                <a:srgbClr val="C0C0C0"/>
              </a:solidFill>
              <a:prstDash val="sysDash"/>
            </a:ln>
          </c:spPr>
        </c:majorGridlines>
        <c:numFmt formatCode="yyyy" sourceLinked="0"/>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4288"/>
        <c:crosses val="autoZero"/>
        <c:auto val="1"/>
        <c:lblOffset val="100"/>
        <c:baseTimeUnit val="months"/>
        <c:majorUnit val="12"/>
        <c:majorTimeUnit val="months"/>
        <c:minorUnit val="6"/>
        <c:minorTimeUnit val="months"/>
      </c:dateAx>
      <c:valAx>
        <c:axId val="223644288"/>
        <c:scaling>
          <c:orientation val="minMax"/>
        </c:scaling>
        <c:axPos val="l"/>
        <c:majorGridlines>
          <c:spPr>
            <a:ln w="3175">
              <a:solidFill>
                <a:srgbClr val="C0C0C0"/>
              </a:solidFill>
              <a:prstDash val="sysDash"/>
            </a:ln>
          </c:spPr>
        </c:majorGridlines>
        <c:numFmt formatCode="0%" sourceLinked="0"/>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2752"/>
        <c:crosses val="autoZero"/>
        <c:crossBetween val="between"/>
      </c:valAx>
      <c:spPr>
        <a:noFill/>
        <a:ln w="12700">
          <a:solidFill>
            <a:srgbClr val="808080"/>
          </a:solidFill>
          <a:prstDash val="solid"/>
        </a:ln>
      </c:spPr>
    </c:plotArea>
    <c:legend>
      <c:legendPos val="r"/>
      <c:layout>
        <c:manualLayout>
          <c:xMode val="edge"/>
          <c:yMode val="edge"/>
          <c:x val="0.73214336844258165"/>
          <c:y val="9.7826467343758244E-2"/>
          <c:w val="0.22727289770596859"/>
          <c:h val="0.23188481874548289"/>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7378778852489833E-2"/>
          <c:y val="6.1538461538461584E-2"/>
          <c:w val="0.88026029066211986"/>
          <c:h val="0.58461538461538454"/>
        </c:manualLayout>
      </c:layout>
      <c:lineChart>
        <c:grouping val="standard"/>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Mass_sal_nette!$A$131:$A$184</c:f>
              <c:numCache>
                <c:formatCode>mmm\-yy</c:formatCode>
                <c:ptCount val="54"/>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numCache>
            </c:numRef>
          </c:cat>
          <c:val>
            <c:numRef>
              <c:f>Mass_sal_nette!$D$131:$D$184</c:f>
              <c:numCache>
                <c:formatCode>0.0%</c:formatCode>
                <c:ptCount val="54"/>
                <c:pt idx="0">
                  <c:v>7.4132390232316547E-2</c:v>
                </c:pt>
                <c:pt idx="1">
                  <c:v>8.2437538360646823E-2</c:v>
                </c:pt>
                <c:pt idx="2">
                  <c:v>8.065857005951127E-2</c:v>
                </c:pt>
                <c:pt idx="3">
                  <c:v>7.901193684435448E-2</c:v>
                </c:pt>
                <c:pt idx="4">
                  <c:v>7.0316914021316679E-2</c:v>
                </c:pt>
                <c:pt idx="5">
                  <c:v>8.7029726758364845E-2</c:v>
                </c:pt>
                <c:pt idx="6">
                  <c:v>7.3499250411001693E-2</c:v>
                </c:pt>
                <c:pt idx="7">
                  <c:v>7.6891811317864933E-2</c:v>
                </c:pt>
                <c:pt idx="8">
                  <c:v>7.5803033789704433E-2</c:v>
                </c:pt>
                <c:pt idx="9">
                  <c:v>6.3925061181766107E-2</c:v>
                </c:pt>
                <c:pt idx="10">
                  <c:v>6.3675319696835597E-2</c:v>
                </c:pt>
                <c:pt idx="11">
                  <c:v>6.3034819887978877E-2</c:v>
                </c:pt>
                <c:pt idx="12">
                  <c:v>5.2892636973640883E-2</c:v>
                </c:pt>
                <c:pt idx="13">
                  <c:v>5.2162377325589926E-2</c:v>
                </c:pt>
                <c:pt idx="14">
                  <c:v>5.5160168761775763E-2</c:v>
                </c:pt>
                <c:pt idx="15">
                  <c:v>3.1475317717204909E-2</c:v>
                </c:pt>
                <c:pt idx="16">
                  <c:v>2.6745217708021185E-2</c:v>
                </c:pt>
                <c:pt idx="17">
                  <c:v>1.838654522177241E-2</c:v>
                </c:pt>
                <c:pt idx="18">
                  <c:v>1.316827150196076E-2</c:v>
                </c:pt>
                <c:pt idx="19">
                  <c:v>2.0222175533272102E-2</c:v>
                </c:pt>
                <c:pt idx="20">
                  <c:v>2.4803541197994106E-2</c:v>
                </c:pt>
                <c:pt idx="21">
                  <c:v>2.2272026304639203E-2</c:v>
                </c:pt>
                <c:pt idx="22">
                  <c:v>9.1333902137276102E-3</c:v>
                </c:pt>
                <c:pt idx="23">
                  <c:v>-2.1324286569301965E-4</c:v>
                </c:pt>
                <c:pt idx="24">
                  <c:v>-5.5212986734433089E-3</c:v>
                </c:pt>
                <c:pt idx="25">
                  <c:v>-1.7795320147808602E-2</c:v>
                </c:pt>
                <c:pt idx="26">
                  <c:v>-1.7750941172635648E-2</c:v>
                </c:pt>
                <c:pt idx="27">
                  <c:v>-2.8693715638428152E-3</c:v>
                </c:pt>
                <c:pt idx="28">
                  <c:v>-7.0328561159540559E-3</c:v>
                </c:pt>
                <c:pt idx="29">
                  <c:v>8.9066731699283253E-5</c:v>
                </c:pt>
                <c:pt idx="30">
                  <c:v>-1.0927905774765545E-2</c:v>
                </c:pt>
                <c:pt idx="31">
                  <c:v>-1.9045330869893795E-2</c:v>
                </c:pt>
                <c:pt idx="32">
                  <c:v>-4.0714903828148019E-2</c:v>
                </c:pt>
                <c:pt idx="33">
                  <c:v>-4.2128119442861989E-2</c:v>
                </c:pt>
                <c:pt idx="34">
                  <c:v>-3.7098054618199816E-2</c:v>
                </c:pt>
                <c:pt idx="35">
                  <c:v>-4.9824689711819414E-2</c:v>
                </c:pt>
                <c:pt idx="36">
                  <c:v>-2.6729636124168898E-2</c:v>
                </c:pt>
                <c:pt idx="37">
                  <c:v>-3.4600166864220738E-2</c:v>
                </c:pt>
                <c:pt idx="38">
                  <c:v>-2.673900623787917E-2</c:v>
                </c:pt>
                <c:pt idx="39">
                  <c:v>-2.2811338530803527E-2</c:v>
                </c:pt>
                <c:pt idx="40">
                  <c:v>-3.0522085418322131E-2</c:v>
                </c:pt>
                <c:pt idx="41">
                  <c:v>-2.0814802030160062E-2</c:v>
                </c:pt>
                <c:pt idx="42">
                  <c:v>-2.5168883172234535E-2</c:v>
                </c:pt>
                <c:pt idx="43">
                  <c:v>-1.9597851821989698E-2</c:v>
                </c:pt>
                <c:pt idx="44">
                  <c:v>-1.2614612136468306E-2</c:v>
                </c:pt>
                <c:pt idx="45">
                  <c:v>-1.1410870660968686E-2</c:v>
                </c:pt>
                <c:pt idx="46">
                  <c:v>2.4069521177556563E-3</c:v>
                </c:pt>
                <c:pt idx="47">
                  <c:v>-8.2452366934804289E-4</c:v>
                </c:pt>
                <c:pt idx="48">
                  <c:v>1.3456695542792385E-2</c:v>
                </c:pt>
                <c:pt idx="49">
                  <c:v>7.2949583775074878E-3</c:v>
                </c:pt>
                <c:pt idx="50">
                  <c:v>-3.2036554012370155E-3</c:v>
                </c:pt>
                <c:pt idx="51">
                  <c:v>2.6990114557794431E-3</c:v>
                </c:pt>
                <c:pt idx="52">
                  <c:v>-9.944285143496101E-3</c:v>
                </c:pt>
                <c:pt idx="53">
                  <c:v>-2.7461088373936793E-4</c:v>
                </c:pt>
              </c:numCache>
            </c:numRef>
          </c:val>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Mass_sal_nette!$A$131:$A$184</c:f>
              <c:numCache>
                <c:formatCode>mmm\-yy</c:formatCode>
                <c:ptCount val="54"/>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numCache>
            </c:numRef>
          </c:cat>
          <c:val>
            <c:numRef>
              <c:f>Mass_sal_nette!$E$131:$E$184</c:f>
              <c:numCache>
                <c:formatCode>0.0%</c:formatCode>
                <c:ptCount val="54"/>
                <c:pt idx="0">
                  <c:v>9.9730161540271034E-2</c:v>
                </c:pt>
                <c:pt idx="1">
                  <c:v>0.12312826986656256</c:v>
                </c:pt>
                <c:pt idx="2">
                  <c:v>0.14732724691183763</c:v>
                </c:pt>
                <c:pt idx="3">
                  <c:v>0.11784594980391261</c:v>
                </c:pt>
                <c:pt idx="4">
                  <c:v>0.11441586049510399</c:v>
                </c:pt>
                <c:pt idx="5">
                  <c:v>0.10156094968253138</c:v>
                </c:pt>
                <c:pt idx="6">
                  <c:v>0.147894626119077</c:v>
                </c:pt>
                <c:pt idx="7">
                  <c:v>0.1347352490316418</c:v>
                </c:pt>
                <c:pt idx="8">
                  <c:v>0.12559140211210873</c:v>
                </c:pt>
                <c:pt idx="9">
                  <c:v>0.12526085442878965</c:v>
                </c:pt>
                <c:pt idx="10">
                  <c:v>0.1239475645463346</c:v>
                </c:pt>
                <c:pt idx="11">
                  <c:v>0.10703069700201295</c:v>
                </c:pt>
                <c:pt idx="12">
                  <c:v>0.10679040549853847</c:v>
                </c:pt>
                <c:pt idx="13">
                  <c:v>0.10887481940840549</c:v>
                </c:pt>
                <c:pt idx="14">
                  <c:v>0.11003877115352356</c:v>
                </c:pt>
                <c:pt idx="15">
                  <c:v>0.11126450890222261</c:v>
                </c:pt>
                <c:pt idx="16">
                  <c:v>0.10392240946025288</c:v>
                </c:pt>
                <c:pt idx="17">
                  <c:v>9.220120288763578E-2</c:v>
                </c:pt>
                <c:pt idx="18">
                  <c:v>8.5101999222991109E-2</c:v>
                </c:pt>
                <c:pt idx="19">
                  <c:v>8.1339946369452631E-2</c:v>
                </c:pt>
                <c:pt idx="20">
                  <c:v>8.3392649617981318E-2</c:v>
                </c:pt>
                <c:pt idx="21">
                  <c:v>8.3240986021173358E-2</c:v>
                </c:pt>
                <c:pt idx="22">
                  <c:v>7.594282980855227E-2</c:v>
                </c:pt>
                <c:pt idx="23">
                  <c:v>7.3180110468743731E-2</c:v>
                </c:pt>
                <c:pt idx="24">
                  <c:v>7.4329108972713831E-2</c:v>
                </c:pt>
                <c:pt idx="25">
                  <c:v>7.169083297118295E-2</c:v>
                </c:pt>
                <c:pt idx="26">
                  <c:v>6.4354671296276811E-2</c:v>
                </c:pt>
                <c:pt idx="27">
                  <c:v>6.6110516975124822E-2</c:v>
                </c:pt>
                <c:pt idx="28">
                  <c:v>6.4445083437635775E-2</c:v>
                </c:pt>
                <c:pt idx="29">
                  <c:v>5.0339392299171726E-2</c:v>
                </c:pt>
                <c:pt idx="30">
                  <c:v>5.1936883735486994E-2</c:v>
                </c:pt>
                <c:pt idx="31">
                  <c:v>4.1382922650918141E-2</c:v>
                </c:pt>
                <c:pt idx="32">
                  <c:v>2.4012803040493358E-2</c:v>
                </c:pt>
                <c:pt idx="33">
                  <c:v>1.8996851382646618E-2</c:v>
                </c:pt>
                <c:pt idx="34">
                  <c:v>1.2288623719445724E-2</c:v>
                </c:pt>
                <c:pt idx="35">
                  <c:v>4.8301087224120742E-3</c:v>
                </c:pt>
                <c:pt idx="36">
                  <c:v>1.9361523059990837E-3</c:v>
                </c:pt>
                <c:pt idx="37">
                  <c:v>6.7249292646682779E-3</c:v>
                </c:pt>
                <c:pt idx="38">
                  <c:v>1.9221293053031108E-3</c:v>
                </c:pt>
                <c:pt idx="39">
                  <c:v>-6.194488869487591E-4</c:v>
                </c:pt>
                <c:pt idx="40">
                  <c:v>-1.9942168104082336E-3</c:v>
                </c:pt>
                <c:pt idx="41">
                  <c:v>-2.3342800039356515E-3</c:v>
                </c:pt>
                <c:pt idx="42">
                  <c:v>-1.3075617245225102E-3</c:v>
                </c:pt>
                <c:pt idx="43">
                  <c:v>5.4299469077712104E-3</c:v>
                </c:pt>
                <c:pt idx="44">
                  <c:v>1.0166029411931454E-2</c:v>
                </c:pt>
                <c:pt idx="45">
                  <c:v>6.2072781025084289E-3</c:v>
                </c:pt>
                <c:pt idx="46">
                  <c:v>5.0501254120896011E-3</c:v>
                </c:pt>
                <c:pt idx="47">
                  <c:v>1.2915971177431818E-3</c:v>
                </c:pt>
                <c:pt idx="48">
                  <c:v>1.1101021306831882E-3</c:v>
                </c:pt>
                <c:pt idx="49">
                  <c:v>3.0674237538095284E-3</c:v>
                </c:pt>
                <c:pt idx="50">
                  <c:v>4.5969234434832806E-3</c:v>
                </c:pt>
                <c:pt idx="51">
                  <c:v>6.1775816704017217E-3</c:v>
                </c:pt>
                <c:pt idx="52">
                  <c:v>6.2126449080497359E-3</c:v>
                </c:pt>
                <c:pt idx="53">
                  <c:v>8.8958133212075907E-3</c:v>
                </c:pt>
              </c:numCache>
            </c:numRef>
          </c:val>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Mass_sal_nette!$A$131:$A$184</c:f>
              <c:numCache>
                <c:formatCode>mmm\-yy</c:formatCode>
                <c:ptCount val="54"/>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numCache>
            </c:numRef>
          </c:cat>
          <c:val>
            <c:numRef>
              <c:f>Mass_sal_nette!$F$131:$F$184</c:f>
              <c:numCache>
                <c:formatCode>0.0%</c:formatCode>
                <c:ptCount val="54"/>
                <c:pt idx="0">
                  <c:v>5.6144440549863006E-2</c:v>
                </c:pt>
                <c:pt idx="1">
                  <c:v>7.1336872465546541E-2</c:v>
                </c:pt>
                <c:pt idx="2">
                  <c:v>8.3582323560139615E-2</c:v>
                </c:pt>
                <c:pt idx="3">
                  <c:v>8.5957521855978047E-2</c:v>
                </c:pt>
                <c:pt idx="4">
                  <c:v>8.203904935331785E-2</c:v>
                </c:pt>
                <c:pt idx="5">
                  <c:v>9.0566282361086436E-2</c:v>
                </c:pt>
                <c:pt idx="6">
                  <c:v>8.8683632126798306E-2</c:v>
                </c:pt>
                <c:pt idx="7">
                  <c:v>8.7626451658240789E-2</c:v>
                </c:pt>
                <c:pt idx="8">
                  <c:v>8.5492328623519409E-2</c:v>
                </c:pt>
                <c:pt idx="9">
                  <c:v>8.0135608689317683E-2</c:v>
                </c:pt>
                <c:pt idx="10">
                  <c:v>8.2888936818171555E-2</c:v>
                </c:pt>
                <c:pt idx="11">
                  <c:v>8.7406734140617282E-2</c:v>
                </c:pt>
                <c:pt idx="12">
                  <c:v>9.2640618514043149E-2</c:v>
                </c:pt>
                <c:pt idx="13">
                  <c:v>9.9994919729393006E-2</c:v>
                </c:pt>
                <c:pt idx="14">
                  <c:v>0.10217189700930307</c:v>
                </c:pt>
                <c:pt idx="15">
                  <c:v>8.8851941719420235E-2</c:v>
                </c:pt>
                <c:pt idx="16">
                  <c:v>7.526541005147358E-2</c:v>
                </c:pt>
                <c:pt idx="17">
                  <c:v>5.4509692571949042E-2</c:v>
                </c:pt>
                <c:pt idx="18">
                  <c:v>4.6841659755954002E-2</c:v>
                </c:pt>
                <c:pt idx="19">
                  <c:v>3.6234191505040592E-2</c:v>
                </c:pt>
                <c:pt idx="20">
                  <c:v>3.2766778453102274E-2</c:v>
                </c:pt>
                <c:pt idx="21">
                  <c:v>3.7774677914078625E-2</c:v>
                </c:pt>
                <c:pt idx="22">
                  <c:v>3.7668549573717014E-2</c:v>
                </c:pt>
                <c:pt idx="23">
                  <c:v>4.6963136280178119E-2</c:v>
                </c:pt>
                <c:pt idx="24">
                  <c:v>5.6337762200565189E-2</c:v>
                </c:pt>
                <c:pt idx="25">
                  <c:v>5.318743806995796E-2</c:v>
                </c:pt>
                <c:pt idx="26">
                  <c:v>3.9190843705055434E-2</c:v>
                </c:pt>
                <c:pt idx="27">
                  <c:v>3.9012241136283654E-2</c:v>
                </c:pt>
                <c:pt idx="28">
                  <c:v>2.8849901649552923E-2</c:v>
                </c:pt>
                <c:pt idx="29">
                  <c:v>1.8980400246862761E-2</c:v>
                </c:pt>
                <c:pt idx="30">
                  <c:v>8.8580531540325413E-3</c:v>
                </c:pt>
                <c:pt idx="31">
                  <c:v>-1.1546588035478256E-2</c:v>
                </c:pt>
                <c:pt idx="32">
                  <c:v>-2.9935194861247405E-2</c:v>
                </c:pt>
                <c:pt idx="33">
                  <c:v>-3.652063924756177E-2</c:v>
                </c:pt>
                <c:pt idx="34">
                  <c:v>-3.9636070167479609E-2</c:v>
                </c:pt>
                <c:pt idx="35">
                  <c:v>-4.5471609620092113E-2</c:v>
                </c:pt>
                <c:pt idx="36">
                  <c:v>-3.9715100427084149E-2</c:v>
                </c:pt>
                <c:pt idx="37">
                  <c:v>-3.5781468393882854E-2</c:v>
                </c:pt>
                <c:pt idx="38">
                  <c:v>-2.4380719831405329E-2</c:v>
                </c:pt>
                <c:pt idx="39">
                  <c:v>-1.4987345307664768E-2</c:v>
                </c:pt>
                <c:pt idx="40">
                  <c:v>-1.1095671743929114E-2</c:v>
                </c:pt>
                <c:pt idx="41">
                  <c:v>-4.9828163299936445E-3</c:v>
                </c:pt>
                <c:pt idx="42">
                  <c:v>-5.8345837316553517E-3</c:v>
                </c:pt>
                <c:pt idx="43">
                  <c:v>-1.2428596563207606E-4</c:v>
                </c:pt>
                <c:pt idx="44">
                  <c:v>1.0716372990781986E-2</c:v>
                </c:pt>
                <c:pt idx="45">
                  <c:v>1.9507199262686514E-2</c:v>
                </c:pt>
                <c:pt idx="46">
                  <c:v>3.1337806462444107E-2</c:v>
                </c:pt>
                <c:pt idx="47">
                  <c:v>3.8634440644777834E-2</c:v>
                </c:pt>
                <c:pt idx="48">
                  <c:v>3.8682130710171903E-2</c:v>
                </c:pt>
                <c:pt idx="49">
                  <c:v>3.3726108294064749E-2</c:v>
                </c:pt>
                <c:pt idx="50">
                  <c:v>2.6438185289354488E-2</c:v>
                </c:pt>
                <c:pt idx="51">
                  <c:v>3.4374805759665783E-2</c:v>
                </c:pt>
                <c:pt idx="52">
                  <c:v>2.2147266477131389E-2</c:v>
                </c:pt>
                <c:pt idx="53">
                  <c:v>1.8413371644190768E-2</c:v>
                </c:pt>
              </c:numCache>
            </c:numRef>
          </c:val>
        </c:ser>
        <c:marker val="1"/>
        <c:axId val="223284608"/>
        <c:axId val="223290496"/>
      </c:lineChart>
      <c:dateAx>
        <c:axId val="223284608"/>
        <c:scaling>
          <c:orientation val="minMax"/>
        </c:scaling>
        <c:axPos val="b"/>
        <c:majorGridlines>
          <c:spPr>
            <a:ln w="3175">
              <a:solidFill>
                <a:srgbClr val="C0C0C0"/>
              </a:solidFill>
              <a:prstDash val="sysDash"/>
            </a:ln>
          </c:spPr>
        </c:majorGridlines>
        <c:numFmt formatCode="yyyy" sourceLinked="0"/>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90496"/>
        <c:crosses val="autoZero"/>
        <c:auto val="1"/>
        <c:lblOffset val="100"/>
        <c:baseTimeUnit val="months"/>
        <c:majorUnit val="12"/>
        <c:majorTimeUnit val="months"/>
        <c:minorUnit val="6"/>
        <c:minorTimeUnit val="months"/>
      </c:dateAx>
      <c:valAx>
        <c:axId val="223290496"/>
        <c:scaling>
          <c:orientation val="minMax"/>
        </c:scaling>
        <c:axPos val="l"/>
        <c:majorGridlines>
          <c:spPr>
            <a:ln w="3175">
              <a:solidFill>
                <a:srgbClr val="C0C0C0"/>
              </a:solidFill>
              <a:prstDash val="sysDash"/>
            </a:ln>
          </c:spPr>
        </c:majorGridlines>
        <c:numFmt formatCode="0%" sourceLinked="0"/>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84608"/>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6012E-2"/>
          <c:y val="0.8"/>
          <c:w val="0.87378776682041071"/>
          <c:h val="0.16923076923076885"/>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9.5551971427077748E-2"/>
          <c:y val="6.2745338332331424E-2"/>
          <c:w val="0.87149987732629786"/>
          <c:h val="0.80000306373720909"/>
        </c:manualLayout>
      </c:layout>
      <c:lineChart>
        <c:grouping val="standard"/>
        <c:ser>
          <c:idx val="0"/>
          <c:order val="0"/>
          <c:tx>
            <c:strRef>
              <c:f>Nb_cpte!$B$2</c:f>
              <c:strCache>
                <c:ptCount val="1"/>
                <c:pt idx="0">
                  <c:v>Total général</c:v>
                </c:pt>
              </c:strCache>
            </c:strRef>
          </c:tx>
          <c:spPr>
            <a:ln w="38100">
              <a:solidFill>
                <a:srgbClr val="000080"/>
              </a:solidFill>
              <a:prstDash val="solid"/>
            </a:ln>
          </c:spPr>
          <c:marker>
            <c:symbol val="none"/>
          </c:marker>
          <c:cat>
            <c:numRef>
              <c:f>Nb_cpte!$A$5:$A$62</c:f>
              <c:numCache>
                <c:formatCode>mmm\-yy</c:formatCode>
                <c:ptCount val="58"/>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numCache>
            </c:numRef>
          </c:cat>
          <c:val>
            <c:numRef>
              <c:f>Nb_cpte!$B$5:$B$62</c:f>
              <c:numCache>
                <c:formatCode>#,##0</c:formatCode>
                <c:ptCount val="58"/>
                <c:pt idx="0">
                  <c:v>2360060.484764101</c:v>
                </c:pt>
                <c:pt idx="1">
                  <c:v>2370313.0235137977</c:v>
                </c:pt>
                <c:pt idx="2">
                  <c:v>2388672.4833679181</c:v>
                </c:pt>
                <c:pt idx="3">
                  <c:v>2412674.563491825</c:v>
                </c:pt>
                <c:pt idx="4">
                  <c:v>2448955.9684219379</c:v>
                </c:pt>
                <c:pt idx="5">
                  <c:v>2475515.3632659912</c:v>
                </c:pt>
                <c:pt idx="6">
                  <c:v>2486595.6358337449</c:v>
                </c:pt>
                <c:pt idx="7">
                  <c:v>2520631.1095962571</c:v>
                </c:pt>
                <c:pt idx="8">
                  <c:v>2548226.076690678</c:v>
                </c:pt>
                <c:pt idx="9">
                  <c:v>2598347.5538406391</c:v>
                </c:pt>
                <c:pt idx="10">
                  <c:v>2619508.7376403809</c:v>
                </c:pt>
                <c:pt idx="11">
                  <c:v>2675422.4701080369</c:v>
                </c:pt>
                <c:pt idx="12">
                  <c:v>2714283.7330703773</c:v>
                </c:pt>
                <c:pt idx="13">
                  <c:v>2740907.004417419</c:v>
                </c:pt>
                <c:pt idx="14">
                  <c:v>2768042.705451963</c:v>
                </c:pt>
                <c:pt idx="15">
                  <c:v>2795155.2450027419</c:v>
                </c:pt>
                <c:pt idx="16">
                  <c:v>2825350.0259552021</c:v>
                </c:pt>
                <c:pt idx="17">
                  <c:v>2849610.585975647</c:v>
                </c:pt>
                <c:pt idx="18">
                  <c:v>2868590.600898738</c:v>
                </c:pt>
                <c:pt idx="19">
                  <c:v>2870763.9792251578</c:v>
                </c:pt>
                <c:pt idx="20">
                  <c:v>2887930.2219848628</c:v>
                </c:pt>
                <c:pt idx="21">
                  <c:v>2907486.1212768559</c:v>
                </c:pt>
                <c:pt idx="22">
                  <c:v>2931008.2565994216</c:v>
                </c:pt>
                <c:pt idx="23">
                  <c:v>2953585.8828582731</c:v>
                </c:pt>
                <c:pt idx="24">
                  <c:v>2961066.3615112309</c:v>
                </c:pt>
                <c:pt idx="25">
                  <c:v>2983267.8811340341</c:v>
                </c:pt>
                <c:pt idx="26">
                  <c:v>2982412.5594940158</c:v>
                </c:pt>
                <c:pt idx="27">
                  <c:v>2976111.3531188951</c:v>
                </c:pt>
                <c:pt idx="28">
                  <c:v>2978276.6264266958</c:v>
                </c:pt>
                <c:pt idx="29">
                  <c:v>2973512.744087223</c:v>
                </c:pt>
                <c:pt idx="30">
                  <c:v>2966034.1189575223</c:v>
                </c:pt>
                <c:pt idx="31">
                  <c:v>2984468.7159652719</c:v>
                </c:pt>
                <c:pt idx="32">
                  <c:v>2985987.7447433472</c:v>
                </c:pt>
                <c:pt idx="33">
                  <c:v>2977999.8279418992</c:v>
                </c:pt>
                <c:pt idx="34">
                  <c:v>2968196.233131404</c:v>
                </c:pt>
                <c:pt idx="35">
                  <c:v>2959879.3972778283</c:v>
                </c:pt>
                <c:pt idx="36">
                  <c:v>2925762.9543685857</c:v>
                </c:pt>
                <c:pt idx="37">
                  <c:v>2925303.5787048321</c:v>
                </c:pt>
                <c:pt idx="38">
                  <c:v>2913523.4772872962</c:v>
                </c:pt>
                <c:pt idx="39">
                  <c:v>2893130.5824432382</c:v>
                </c:pt>
                <c:pt idx="40">
                  <c:v>2884353.155220028</c:v>
                </c:pt>
                <c:pt idx="41">
                  <c:v>2872469.3469467121</c:v>
                </c:pt>
                <c:pt idx="42">
                  <c:v>2864120.4464340201</c:v>
                </c:pt>
                <c:pt idx="43">
                  <c:v>2845284.702804565</c:v>
                </c:pt>
                <c:pt idx="44">
                  <c:v>2830616.2110672006</c:v>
                </c:pt>
                <c:pt idx="45">
                  <c:v>2829359.7684860211</c:v>
                </c:pt>
                <c:pt idx="46">
                  <c:v>2816419.627777095</c:v>
                </c:pt>
                <c:pt idx="47">
                  <c:v>2810835.7119903578</c:v>
                </c:pt>
                <c:pt idx="48">
                  <c:v>2808952.971427917</c:v>
                </c:pt>
                <c:pt idx="49">
                  <c:v>2804010.8313980089</c:v>
                </c:pt>
                <c:pt idx="50">
                  <c:v>2798387.6241226238</c:v>
                </c:pt>
                <c:pt idx="51">
                  <c:v>2788864.9610137977</c:v>
                </c:pt>
                <c:pt idx="52">
                  <c:v>2791529.299659729</c:v>
                </c:pt>
                <c:pt idx="53">
                  <c:v>2782484.9556121868</c:v>
                </c:pt>
                <c:pt idx="54">
                  <c:v>2783660.6885528532</c:v>
                </c:pt>
                <c:pt idx="55">
                  <c:v>2773118.7788314791</c:v>
                </c:pt>
                <c:pt idx="56">
                  <c:v>2757400.075027463</c:v>
                </c:pt>
                <c:pt idx="57">
                  <c:v>2760749.3614883418</c:v>
                </c:pt>
              </c:numCache>
            </c:numRef>
          </c:val>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Nb_cpte!$A$5:$A$62</c:f>
              <c:numCache>
                <c:formatCode>mmm\-yy</c:formatCode>
                <c:ptCount val="58"/>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numCache>
            </c:numRef>
          </c:cat>
          <c:val>
            <c:numRef>
              <c:f>Nb_cpte!$C$5:$C$62</c:f>
              <c:numCache>
                <c:formatCode>#,##0</c:formatCode>
                <c:ptCount val="58"/>
                <c:pt idx="0">
                  <c:v>1701841.33482361</c:v>
                </c:pt>
                <c:pt idx="1">
                  <c:v>1708507.3821105999</c:v>
                </c:pt>
                <c:pt idx="2">
                  <c:v>1731154.0187530499</c:v>
                </c:pt>
                <c:pt idx="3">
                  <c:v>1740219.7239685101</c:v>
                </c:pt>
                <c:pt idx="4">
                  <c:v>1771057.4140930199</c:v>
                </c:pt>
                <c:pt idx="5">
                  <c:v>1792330.2531433101</c:v>
                </c:pt>
                <c:pt idx="6">
                  <c:v>1807792.24514771</c:v>
                </c:pt>
                <c:pt idx="7">
                  <c:v>1830371.4781341599</c:v>
                </c:pt>
                <c:pt idx="8">
                  <c:v>1849361.22119141</c:v>
                </c:pt>
                <c:pt idx="9">
                  <c:v>1891569.84553528</c:v>
                </c:pt>
                <c:pt idx="10">
                  <c:v>1906578.3099823</c:v>
                </c:pt>
                <c:pt idx="11">
                  <c:v>1946832.70570374</c:v>
                </c:pt>
                <c:pt idx="12">
                  <c:v>1975185.6882934601</c:v>
                </c:pt>
                <c:pt idx="13">
                  <c:v>1993224.5109558101</c:v>
                </c:pt>
                <c:pt idx="14">
                  <c:v>2011881.58010864</c:v>
                </c:pt>
                <c:pt idx="15">
                  <c:v>2031857.6744689899</c:v>
                </c:pt>
                <c:pt idx="16">
                  <c:v>2052794.8503265399</c:v>
                </c:pt>
                <c:pt idx="17">
                  <c:v>2067160.5001220701</c:v>
                </c:pt>
                <c:pt idx="18">
                  <c:v>2074714.0866394001</c:v>
                </c:pt>
                <c:pt idx="19">
                  <c:v>2071692.1791687</c:v>
                </c:pt>
                <c:pt idx="20">
                  <c:v>2081484.91090393</c:v>
                </c:pt>
                <c:pt idx="21">
                  <c:v>2092973.78553772</c:v>
                </c:pt>
                <c:pt idx="22">
                  <c:v>2107977.3648681599</c:v>
                </c:pt>
                <c:pt idx="23">
                  <c:v>2119178.3188781701</c:v>
                </c:pt>
                <c:pt idx="24">
                  <c:v>2118267.6687316899</c:v>
                </c:pt>
                <c:pt idx="25">
                  <c:v>2131744.6206054701</c:v>
                </c:pt>
                <c:pt idx="26">
                  <c:v>2123787.6681823698</c:v>
                </c:pt>
                <c:pt idx="27">
                  <c:v>2109898.1138916002</c:v>
                </c:pt>
                <c:pt idx="28">
                  <c:v>2102126.5178832998</c:v>
                </c:pt>
                <c:pt idx="29">
                  <c:v>2090425.5960693399</c:v>
                </c:pt>
                <c:pt idx="30">
                  <c:v>2081325.9256897001</c:v>
                </c:pt>
                <c:pt idx="31">
                  <c:v>2089209.9707794201</c:v>
                </c:pt>
                <c:pt idx="32">
                  <c:v>2084620.6435241699</c:v>
                </c:pt>
                <c:pt idx="33">
                  <c:v>2074171.75471497</c:v>
                </c:pt>
                <c:pt idx="34">
                  <c:v>2064139.13275146</c:v>
                </c:pt>
                <c:pt idx="35">
                  <c:v>2053067.4190521201</c:v>
                </c:pt>
                <c:pt idx="36">
                  <c:v>2017540.58638</c:v>
                </c:pt>
                <c:pt idx="37">
                  <c:v>2017536.91731262</c:v>
                </c:pt>
                <c:pt idx="38">
                  <c:v>2006349.2344207801</c:v>
                </c:pt>
                <c:pt idx="39">
                  <c:v>1989974.8106231701</c:v>
                </c:pt>
                <c:pt idx="40">
                  <c:v>1981836.66729736</c:v>
                </c:pt>
                <c:pt idx="41">
                  <c:v>1970595.73519897</c:v>
                </c:pt>
                <c:pt idx="42">
                  <c:v>1964122.4880218499</c:v>
                </c:pt>
                <c:pt idx="43">
                  <c:v>1956561.45664978</c:v>
                </c:pt>
                <c:pt idx="44">
                  <c:v>1942709.9856567399</c:v>
                </c:pt>
                <c:pt idx="45">
                  <c:v>1943452.93470764</c:v>
                </c:pt>
                <c:pt idx="46">
                  <c:v>1934033.7068481401</c:v>
                </c:pt>
                <c:pt idx="47">
                  <c:v>1930603.86254883</c:v>
                </c:pt>
                <c:pt idx="48">
                  <c:v>1930411.53993225</c:v>
                </c:pt>
                <c:pt idx="49">
                  <c:v>1927726.1078491199</c:v>
                </c:pt>
                <c:pt idx="50">
                  <c:v>1927557.0335693399</c:v>
                </c:pt>
                <c:pt idx="51">
                  <c:v>1920840.9216766399</c:v>
                </c:pt>
                <c:pt idx="52">
                  <c:v>1925175.52696228</c:v>
                </c:pt>
                <c:pt idx="53">
                  <c:v>1918991.7288818399</c:v>
                </c:pt>
                <c:pt idx="54">
                  <c:v>1920570.03146362</c:v>
                </c:pt>
                <c:pt idx="55">
                  <c:v>1920025.6296234101</c:v>
                </c:pt>
                <c:pt idx="56">
                  <c:v>1906746.0646057101</c:v>
                </c:pt>
                <c:pt idx="57">
                  <c:v>1914814.9286804199</c:v>
                </c:pt>
              </c:numCache>
            </c:numRef>
          </c:val>
        </c:ser>
        <c:marker val="1"/>
        <c:axId val="223331456"/>
        <c:axId val="223332992"/>
      </c:lineChart>
      <c:dateAx>
        <c:axId val="223331456"/>
        <c:scaling>
          <c:orientation val="minMax"/>
        </c:scaling>
        <c:axPos val="b"/>
        <c:majorGridlines>
          <c:spPr>
            <a:ln w="3175">
              <a:solidFill>
                <a:srgbClr val="C0C0C0"/>
              </a:solidFill>
              <a:prstDash val="sysDash"/>
            </a:ln>
          </c:spPr>
        </c:majorGridlines>
        <c:numFmt formatCode="yyyy" sourceLinked="0"/>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2992"/>
        <c:crosses val="autoZero"/>
        <c:auto val="1"/>
        <c:lblOffset val="100"/>
        <c:baseTimeUnit val="months"/>
        <c:majorUnit val="12"/>
        <c:majorTimeUnit val="months"/>
        <c:minorUnit val="6"/>
        <c:minorTimeUnit val="months"/>
      </c:dateAx>
      <c:valAx>
        <c:axId val="223332992"/>
        <c:scaling>
          <c:orientation val="minMax"/>
        </c:scaling>
        <c:axPos val="l"/>
        <c:majorGridlines>
          <c:spPr>
            <a:ln w="3175">
              <a:solidFill>
                <a:srgbClr val="C0C0C0"/>
              </a:solidFill>
              <a:prstDash val="sysDash"/>
            </a:ln>
          </c:spPr>
        </c:majorGridlines>
        <c:numFmt formatCode="#,##0"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1456"/>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5466"/>
          <c:h val="0.10196119602696718"/>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3911620294599342"/>
          <c:y val="5.9701601310347643E-2"/>
          <c:w val="0.75941080196399369"/>
          <c:h val="0.80970296777155659"/>
        </c:manualLayout>
      </c:layout>
      <c:lineChart>
        <c:grouping val="standard"/>
        <c:ser>
          <c:idx val="0"/>
          <c:order val="0"/>
          <c:tx>
            <c:v>Masse salariale nette</c:v>
          </c:tx>
          <c:spPr>
            <a:ln w="38100">
              <a:solidFill>
                <a:srgbClr val="000080"/>
              </a:solidFill>
              <a:prstDash val="solid"/>
            </a:ln>
          </c:spPr>
          <c:marker>
            <c:symbol val="none"/>
          </c:marker>
          <c:cat>
            <c:numRef>
              <c:f>Nb_cpte!$A$5:$A$62</c:f>
              <c:numCache>
                <c:formatCode>mmm\-yy</c:formatCode>
                <c:ptCount val="58"/>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numCache>
            </c:numRef>
          </c:cat>
          <c:val>
            <c:numRef>
              <c:f>Mass_sal_nette!$B$5:$B$62</c:f>
              <c:numCache>
                <c:formatCode>#,##0</c:formatCode>
                <c:ptCount val="58"/>
                <c:pt idx="0">
                  <c:v>1413922412.042969</c:v>
                </c:pt>
                <c:pt idx="1">
                  <c:v>1428576788.960938</c:v>
                </c:pt>
                <c:pt idx="2">
                  <c:v>1431251248.105469</c:v>
                </c:pt>
                <c:pt idx="3">
                  <c:v>1481977580.6757841</c:v>
                </c:pt>
                <c:pt idx="4">
                  <c:v>1527148560.3007841</c:v>
                </c:pt>
                <c:pt idx="5">
                  <c:v>1559131816.0351539</c:v>
                </c:pt>
                <c:pt idx="6">
                  <c:v>1574379135.382818</c:v>
                </c:pt>
                <c:pt idx="7">
                  <c:v>1616515853.929693</c:v>
                </c:pt>
                <c:pt idx="8">
                  <c:v>1656950922.734375</c:v>
                </c:pt>
                <c:pt idx="9">
                  <c:v>1697096927.523438</c:v>
                </c:pt>
                <c:pt idx="10">
                  <c:v>1730061627.34375</c:v>
                </c:pt>
                <c:pt idx="11">
                  <c:v>1774509080.906255</c:v>
                </c:pt>
                <c:pt idx="12">
                  <c:v>1807603468.45313</c:v>
                </c:pt>
                <c:pt idx="13">
                  <c:v>1846022541.578125</c:v>
                </c:pt>
                <c:pt idx="14">
                  <c:v>1882795017.523443</c:v>
                </c:pt>
                <c:pt idx="15">
                  <c:v>1919434434.73438</c:v>
                </c:pt>
                <c:pt idx="16">
                  <c:v>1950049000.148443</c:v>
                </c:pt>
                <c:pt idx="17">
                  <c:v>1985985773.570313</c:v>
                </c:pt>
                <c:pt idx="18">
                  <c:v>2021198054.40625</c:v>
                </c:pt>
                <c:pt idx="19">
                  <c:v>2038137222.632818</c:v>
                </c:pt>
                <c:pt idx="20">
                  <c:v>2056750904.914068</c:v>
                </c:pt>
                <c:pt idx="21">
                  <c:v>2079327596.375</c:v>
                </c:pt>
                <c:pt idx="22">
                  <c:v>2106174077.578125</c:v>
                </c:pt>
                <c:pt idx="23">
                  <c:v>2128929840.179693</c:v>
                </c:pt>
                <c:pt idx="24">
                  <c:v>2153522568.804688</c:v>
                </c:pt>
                <c:pt idx="25">
                  <c:v>2174620612.5156298</c:v>
                </c:pt>
                <c:pt idx="26">
                  <c:v>2184345503.2421932</c:v>
                </c:pt>
                <c:pt idx="27">
                  <c:v>2192856835.1015682</c:v>
                </c:pt>
                <c:pt idx="28">
                  <c:v>2211971572.390625</c:v>
                </c:pt>
                <c:pt idx="29">
                  <c:v>2220840664.4843798</c:v>
                </c:pt>
                <c:pt idx="30">
                  <c:v>2220653895.164063</c:v>
                </c:pt>
                <c:pt idx="31">
                  <c:v>2250330342.265625</c:v>
                </c:pt>
                <c:pt idx="32">
                  <c:v>2268526521.5468798</c:v>
                </c:pt>
                <c:pt idx="33">
                  <c:v>2266827642.6562548</c:v>
                </c:pt>
                <c:pt idx="34">
                  <c:v>2262199851.0234432</c:v>
                </c:pt>
                <c:pt idx="35">
                  <c:v>2270338936.476563</c:v>
                </c:pt>
                <c:pt idx="36">
                  <c:v>2234254799.5000048</c:v>
                </c:pt>
                <c:pt idx="37">
                  <c:v>2230035285.6953182</c:v>
                </c:pt>
                <c:pt idx="38">
                  <c:v>2225968519.984375</c:v>
                </c:pt>
                <c:pt idx="39">
                  <c:v>2205594117.8125</c:v>
                </c:pt>
                <c:pt idx="40">
                  <c:v>2200161862.1406298</c:v>
                </c:pt>
                <c:pt idx="41">
                  <c:v>2195830450.539063</c:v>
                </c:pt>
                <c:pt idx="42">
                  <c:v>2188257924.007813</c:v>
                </c:pt>
                <c:pt idx="43">
                  <c:v>2177909270.8671932</c:v>
                </c:pt>
                <c:pt idx="44">
                  <c:v>2167212817.304688</c:v>
                </c:pt>
                <c:pt idx="45">
                  <c:v>2166376223.6875</c:v>
                </c:pt>
                <c:pt idx="46">
                  <c:v>2161231361.96875</c:v>
                </c:pt>
                <c:pt idx="47">
                  <c:v>2161600470.804688</c:v>
                </c:pt>
                <c:pt idx="48">
                  <c:v>2166079794.351563</c:v>
                </c:pt>
                <c:pt idx="49">
                  <c:v>2164433318.3125</c:v>
                </c:pt>
                <c:pt idx="50">
                  <c:v>2171624566.554688</c:v>
                </c:pt>
                <c:pt idx="51">
                  <c:v>2163336008.2031298</c:v>
                </c:pt>
                <c:pt idx="52">
                  <c:v>2182185832.71875</c:v>
                </c:pt>
                <c:pt idx="53">
                  <c:v>2175766566.2812548</c:v>
                </c:pt>
                <c:pt idx="54">
                  <c:v>2176439571.601563</c:v>
                </c:pt>
                <c:pt idx="55">
                  <c:v>2178652403.945313</c:v>
                </c:pt>
                <c:pt idx="56">
                  <c:v>2181246038.7031298</c:v>
                </c:pt>
                <c:pt idx="57">
                  <c:v>2187434248.2187548</c:v>
                </c:pt>
              </c:numCache>
            </c:numRef>
          </c:val>
        </c:ser>
        <c:marker val="1"/>
        <c:axId val="223715712"/>
        <c:axId val="223717248"/>
      </c:lineChart>
      <c:lineChart>
        <c:grouping val="standard"/>
        <c:ser>
          <c:idx val="1"/>
          <c:order val="1"/>
          <c:tx>
            <c:v>Nb heures</c:v>
          </c:tx>
          <c:spPr>
            <a:ln w="12700">
              <a:solidFill>
                <a:srgbClr val="339966"/>
              </a:solidFill>
              <a:prstDash val="solid"/>
            </a:ln>
          </c:spPr>
          <c:marker>
            <c:symbol val="none"/>
          </c:marker>
          <c:cat>
            <c:numRef>
              <c:f>Nb_cpte!$A$5:$A$62</c:f>
              <c:numCache>
                <c:formatCode>mmm\-yy</c:formatCode>
                <c:ptCount val="58"/>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numCache>
            </c:numRef>
          </c:cat>
          <c:val>
            <c:numRef>
              <c:f>Vol_hor!$B$5:$B$62</c:f>
              <c:numCache>
                <c:formatCode>#,##0</c:formatCode>
                <c:ptCount val="58"/>
                <c:pt idx="0">
                  <c:v>332442627.75585997</c:v>
                </c:pt>
                <c:pt idx="1">
                  <c:v>331412188.8125</c:v>
                </c:pt>
                <c:pt idx="2">
                  <c:v>324448937.65429699</c:v>
                </c:pt>
                <c:pt idx="3">
                  <c:v>340115904.32226503</c:v>
                </c:pt>
                <c:pt idx="4">
                  <c:v>348027954.52148402</c:v>
                </c:pt>
                <c:pt idx="5">
                  <c:v>351229462.78906202</c:v>
                </c:pt>
                <c:pt idx="6">
                  <c:v>349210665.31835902</c:v>
                </c:pt>
                <c:pt idx="7">
                  <c:v>358567146.85742199</c:v>
                </c:pt>
                <c:pt idx="8">
                  <c:v>365264686.77539098</c:v>
                </c:pt>
                <c:pt idx="9">
                  <c:v>371489191.54492199</c:v>
                </c:pt>
                <c:pt idx="10">
                  <c:v>374138814.9375</c:v>
                </c:pt>
                <c:pt idx="11">
                  <c:v>385189197.41796899</c:v>
                </c:pt>
                <c:pt idx="12">
                  <c:v>389505378.80078197</c:v>
                </c:pt>
                <c:pt idx="13">
                  <c:v>395224841.86718798</c:v>
                </c:pt>
                <c:pt idx="14">
                  <c:v>398894619.640625</c:v>
                </c:pt>
                <c:pt idx="15">
                  <c:v>403409299.03125</c:v>
                </c:pt>
                <c:pt idx="16">
                  <c:v>404905979.97070301</c:v>
                </c:pt>
                <c:pt idx="17">
                  <c:v>409108351.55468798</c:v>
                </c:pt>
                <c:pt idx="18">
                  <c:v>414167834.48632902</c:v>
                </c:pt>
                <c:pt idx="19">
                  <c:v>415561941.21875</c:v>
                </c:pt>
                <c:pt idx="20">
                  <c:v>418590973.625</c:v>
                </c:pt>
                <c:pt idx="21">
                  <c:v>421165942.36914098</c:v>
                </c:pt>
                <c:pt idx="22">
                  <c:v>425845729.59765697</c:v>
                </c:pt>
                <c:pt idx="23">
                  <c:v>426788318.44335997</c:v>
                </c:pt>
                <c:pt idx="24">
                  <c:v>430305555.84765697</c:v>
                </c:pt>
                <c:pt idx="25">
                  <c:v>432738140.66992199</c:v>
                </c:pt>
                <c:pt idx="26">
                  <c:v>435816198.78710902</c:v>
                </c:pt>
                <c:pt idx="27">
                  <c:v>435445542.24414098</c:v>
                </c:pt>
                <c:pt idx="28">
                  <c:v>438267800.33593702</c:v>
                </c:pt>
                <c:pt idx="29">
                  <c:v>439067832.72656298</c:v>
                </c:pt>
                <c:pt idx="30">
                  <c:v>439746812.11328197</c:v>
                </c:pt>
                <c:pt idx="31">
                  <c:v>442128574.03515697</c:v>
                </c:pt>
                <c:pt idx="32">
                  <c:v>442461678.48242199</c:v>
                </c:pt>
                <c:pt idx="33">
                  <c:v>443253025.59179699</c:v>
                </c:pt>
                <c:pt idx="34">
                  <c:v>439671181.72460997</c:v>
                </c:pt>
                <c:pt idx="35">
                  <c:v>439154514.69140697</c:v>
                </c:pt>
                <c:pt idx="36">
                  <c:v>437151530.93554699</c:v>
                </c:pt>
                <c:pt idx="37">
                  <c:v>435471442.56640601</c:v>
                </c:pt>
                <c:pt idx="38">
                  <c:v>432740593.59472698</c:v>
                </c:pt>
                <c:pt idx="39">
                  <c:v>428695561.96386701</c:v>
                </c:pt>
                <c:pt idx="40">
                  <c:v>427300506.01757801</c:v>
                </c:pt>
                <c:pt idx="41">
                  <c:v>424688837.89843702</c:v>
                </c:pt>
                <c:pt idx="42">
                  <c:v>422796710.22753996</c:v>
                </c:pt>
                <c:pt idx="43">
                  <c:v>418501675.95410198</c:v>
                </c:pt>
                <c:pt idx="44">
                  <c:v>416128853.75292999</c:v>
                </c:pt>
                <c:pt idx="45">
                  <c:v>414854242.413086</c:v>
                </c:pt>
                <c:pt idx="46">
                  <c:v>413216894.234375</c:v>
                </c:pt>
                <c:pt idx="47">
                  <c:v>411141411.64062595</c:v>
                </c:pt>
                <c:pt idx="48">
                  <c:v>410364498.73632896</c:v>
                </c:pt>
                <c:pt idx="49">
                  <c:v>408156466.16699296</c:v>
                </c:pt>
                <c:pt idx="50">
                  <c:v>408229128.45019597</c:v>
                </c:pt>
                <c:pt idx="51">
                  <c:v>405037621.18457001</c:v>
                </c:pt>
                <c:pt idx="52">
                  <c:v>406367356.82519597</c:v>
                </c:pt>
                <c:pt idx="53">
                  <c:v>404791625.78027397</c:v>
                </c:pt>
                <c:pt idx="54">
                  <c:v>403219760.68652302</c:v>
                </c:pt>
                <c:pt idx="55">
                  <c:v>401388799.52832001</c:v>
                </c:pt>
                <c:pt idx="56">
                  <c:v>399834640.00976598</c:v>
                </c:pt>
                <c:pt idx="57">
                  <c:v>399869512.383789</c:v>
                </c:pt>
              </c:numCache>
            </c:numRef>
          </c:val>
        </c:ser>
        <c:marker val="1"/>
        <c:axId val="223731712"/>
        <c:axId val="223733248"/>
      </c:lineChart>
      <c:dateAx>
        <c:axId val="223715712"/>
        <c:scaling>
          <c:orientation val="minMax"/>
        </c:scaling>
        <c:axPos val="b"/>
        <c:majorGridlines>
          <c:spPr>
            <a:ln w="3175">
              <a:solidFill>
                <a:srgbClr val="C0C0C0"/>
              </a:solidFill>
              <a:prstDash val="sysDash"/>
            </a:ln>
          </c:spPr>
        </c:majorGridlines>
        <c:numFmt formatCode="yyyy" sourceLinked="0"/>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223717248"/>
        <c:crosses val="autoZero"/>
        <c:auto val="1"/>
        <c:lblOffset val="100"/>
        <c:baseTimeUnit val="months"/>
        <c:majorUnit val="12"/>
        <c:majorTimeUnit val="months"/>
        <c:minorUnit val="6"/>
        <c:minorTimeUnit val="months"/>
      </c:dateAx>
      <c:valAx>
        <c:axId val="223717248"/>
        <c:scaling>
          <c:orientation val="minMax"/>
        </c:scaling>
        <c:axPos val="l"/>
        <c:majorGridlines>
          <c:spPr>
            <a:ln w="3175">
              <a:solidFill>
                <a:srgbClr val="C0C0C0"/>
              </a:solidFill>
              <a:prstDash val="sysDash"/>
            </a:ln>
          </c:spPr>
        </c:majorGridlines>
        <c:numFmt formatCode="#,##0" sourceLinked="1"/>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223715712"/>
        <c:crosses val="autoZero"/>
        <c:crossBetween val="between"/>
        <c:dispUnits>
          <c:builtInUnit val="thousands"/>
        </c:dispUnits>
      </c:valAx>
      <c:dateAx>
        <c:axId val="223731712"/>
        <c:scaling>
          <c:orientation val="minMax"/>
        </c:scaling>
        <c:delete val="1"/>
        <c:axPos val="b"/>
        <c:numFmt formatCode="mmm\-yy" sourceLinked="1"/>
        <c:tickLblPos val="none"/>
        <c:crossAx val="223733248"/>
        <c:crosses val="autoZero"/>
        <c:auto val="1"/>
        <c:lblOffset val="100"/>
      </c:dateAx>
      <c:valAx>
        <c:axId val="223733248"/>
        <c:scaling>
          <c:orientation val="minMax"/>
        </c:scaling>
        <c:axPos val="r"/>
        <c:numFmt formatCode="#,##0" sourceLinked="1"/>
        <c:majorTickMark val="cross"/>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223731712"/>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865"/>
          <c:w val="0.58265139116202946"/>
          <c:h val="0.10447761194029849"/>
        </c:manualLayout>
      </c:layout>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9.4003241491085895E-2"/>
          <c:y val="6.1818181818182133E-2"/>
          <c:w val="0.87034035656404063"/>
          <c:h val="0.58909090909090756"/>
        </c:manualLayout>
      </c:layout>
      <c:lineChart>
        <c:grouping val="standard"/>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Mass_sal_nette!$A$131:$A$184</c:f>
              <c:numCache>
                <c:formatCode>mmm\-yy</c:formatCode>
                <c:ptCount val="54"/>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numCache>
            </c:numRef>
          </c:cat>
          <c:val>
            <c:numRef>
              <c:f>Vol_hor!$D$131:$D$184</c:f>
              <c:numCache>
                <c:formatCode>0.0%</c:formatCode>
                <c:ptCount val="54"/>
                <c:pt idx="0">
                  <c:v>2.3697618530991615E-2</c:v>
                </c:pt>
                <c:pt idx="1">
                  <c:v>3.3073895397818687E-2</c:v>
                </c:pt>
                <c:pt idx="2">
                  <c:v>2.9296416132610803E-2</c:v>
                </c:pt>
                <c:pt idx="3">
                  <c:v>2.5665107969370604E-2</c:v>
                </c:pt>
                <c:pt idx="4">
                  <c:v>2.2174124298844911E-2</c:v>
                </c:pt>
                <c:pt idx="5">
                  <c:v>3.7860293352485419E-2</c:v>
                </c:pt>
                <c:pt idx="6">
                  <c:v>3.1042914181484527E-2</c:v>
                </c:pt>
                <c:pt idx="7">
                  <c:v>4.0256060512152469E-2</c:v>
                </c:pt>
                <c:pt idx="8">
                  <c:v>3.7826371200757825E-2</c:v>
                </c:pt>
                <c:pt idx="9">
                  <c:v>2.7738375421271444E-2</c:v>
                </c:pt>
                <c:pt idx="10">
                  <c:v>2.7748584790959985E-2</c:v>
                </c:pt>
                <c:pt idx="11">
                  <c:v>2.6504190966857077E-2</c:v>
                </c:pt>
                <c:pt idx="12">
                  <c:v>1.3671347550809454E-2</c:v>
                </c:pt>
                <c:pt idx="13">
                  <c:v>1.0432830853968955E-2</c:v>
                </c:pt>
                <c:pt idx="14">
                  <c:v>1.0845707375476188E-2</c:v>
                </c:pt>
                <c:pt idx="15">
                  <c:v>-7.7961805572168696E-3</c:v>
                </c:pt>
                <c:pt idx="16">
                  <c:v>-7.1121258906503559E-3</c:v>
                </c:pt>
                <c:pt idx="17">
                  <c:v>-1.0204614015336788E-2</c:v>
                </c:pt>
                <c:pt idx="18">
                  <c:v>-1.2740950803496798E-2</c:v>
                </c:pt>
                <c:pt idx="19">
                  <c:v>-7.6211300431997531E-3</c:v>
                </c:pt>
                <c:pt idx="20">
                  <c:v>-4.1100610323768771E-3</c:v>
                </c:pt>
                <c:pt idx="21">
                  <c:v>-6.987282238444692E-3</c:v>
                </c:pt>
                <c:pt idx="22">
                  <c:v>-1.6286310851732377E-2</c:v>
                </c:pt>
                <c:pt idx="23">
                  <c:v>-2.5039912179441681E-2</c:v>
                </c:pt>
                <c:pt idx="24">
                  <c:v>-3.0594146377468712E-2</c:v>
                </c:pt>
                <c:pt idx="25">
                  <c:v>-4.2227480670590456E-2</c:v>
                </c:pt>
                <c:pt idx="26">
                  <c:v>-4.1555302104335112E-2</c:v>
                </c:pt>
                <c:pt idx="27">
                  <c:v>-2.9893886154079174E-2</c:v>
                </c:pt>
                <c:pt idx="28">
                  <c:v>-3.2689649537850807E-2</c:v>
                </c:pt>
                <c:pt idx="29">
                  <c:v>-2.7396050193171151E-2</c:v>
                </c:pt>
                <c:pt idx="30">
                  <c:v>-3.847171364032409E-2</c:v>
                </c:pt>
                <c:pt idx="31">
                  <c:v>-4.4764532427918891E-2</c:v>
                </c:pt>
                <c:pt idx="32">
                  <c:v>-5.7277029183375627E-2</c:v>
                </c:pt>
                <c:pt idx="33">
                  <c:v>-5.3195510796846701E-2</c:v>
                </c:pt>
                <c:pt idx="34">
                  <c:v>-4.5398584672742492E-2</c:v>
                </c:pt>
                <c:pt idx="35">
                  <c:v>-5.3468981942342619E-2</c:v>
                </c:pt>
                <c:pt idx="36">
                  <c:v>-3.6808075671256546E-2</c:v>
                </c:pt>
                <c:pt idx="37">
                  <c:v>-4.4546351609619395E-2</c:v>
                </c:pt>
                <c:pt idx="38">
                  <c:v>-4.0284314129687804E-2</c:v>
                </c:pt>
                <c:pt idx="39">
                  <c:v>-3.6886481651975278E-2</c:v>
                </c:pt>
                <c:pt idx="40">
                  <c:v>-4.3386636143254442E-2</c:v>
                </c:pt>
                <c:pt idx="41">
                  <c:v>-3.5872620762555041E-2</c:v>
                </c:pt>
                <c:pt idx="42">
                  <c:v>-3.9348762671787552E-2</c:v>
                </c:pt>
                <c:pt idx="43">
                  <c:v>-3.5841495531899303E-2</c:v>
                </c:pt>
                <c:pt idx="44">
                  <c:v>-2.7398332819631444E-2</c:v>
                </c:pt>
                <c:pt idx="45">
                  <c:v>-2.935004645532413E-2</c:v>
                </c:pt>
                <c:pt idx="46">
                  <c:v>-1.917999111155011E-2</c:v>
                </c:pt>
                <c:pt idx="47">
                  <c:v>-2.1900669300141784E-2</c:v>
                </c:pt>
                <c:pt idx="48">
                  <c:v>-1.0683756120904775E-2</c:v>
                </c:pt>
                <c:pt idx="49">
                  <c:v>-1.4548792319688753E-2</c:v>
                </c:pt>
                <c:pt idx="50">
                  <c:v>-2.2051066301007061E-2</c:v>
                </c:pt>
                <c:pt idx="51">
                  <c:v>-1.5004331561578765E-2</c:v>
                </c:pt>
                <c:pt idx="52">
                  <c:v>-3.0668013647206394E-2</c:v>
                </c:pt>
                <c:pt idx="53">
                  <c:v>-2.0875912753824832E-2</c:v>
                </c:pt>
              </c:numCache>
            </c:numRef>
          </c:val>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Mass_sal_nette!$A$131:$A$184</c:f>
              <c:numCache>
                <c:formatCode>mmm\-yy</c:formatCode>
                <c:ptCount val="54"/>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numCache>
            </c:numRef>
          </c:cat>
          <c:val>
            <c:numRef>
              <c:f>Vol_hor!$E$131:$E$184</c:f>
              <c:numCache>
                <c:formatCode>0.0%</c:formatCode>
                <c:ptCount val="54"/>
                <c:pt idx="0">
                  <c:v>6.2099380617701039E-2</c:v>
                </c:pt>
                <c:pt idx="1">
                  <c:v>8.0824554055250797E-2</c:v>
                </c:pt>
                <c:pt idx="2">
                  <c:v>0.11271424647925921</c:v>
                </c:pt>
                <c:pt idx="3">
                  <c:v>7.2407790041464803E-2</c:v>
                </c:pt>
                <c:pt idx="4">
                  <c:v>6.9371678938594528E-2</c:v>
                </c:pt>
                <c:pt idx="5">
                  <c:v>7.0414754814666303E-2</c:v>
                </c:pt>
                <c:pt idx="6">
                  <c:v>9.7439686449164897E-2</c:v>
                </c:pt>
                <c:pt idx="7">
                  <c:v>9.6000491464515614E-2</c:v>
                </c:pt>
                <c:pt idx="8">
                  <c:v>8.3674483905738173E-2</c:v>
                </c:pt>
                <c:pt idx="9">
                  <c:v>8.3208553593028922E-2</c:v>
                </c:pt>
                <c:pt idx="10">
                  <c:v>8.8790153572533281E-2</c:v>
                </c:pt>
                <c:pt idx="11">
                  <c:v>5.7973645882929414E-2</c:v>
                </c:pt>
                <c:pt idx="12">
                  <c:v>5.1708974739506308E-2</c:v>
                </c:pt>
                <c:pt idx="13">
                  <c:v>5.1028882573775691E-2</c:v>
                </c:pt>
                <c:pt idx="14">
                  <c:v>5.5140239779430944E-2</c:v>
                </c:pt>
                <c:pt idx="15">
                  <c:v>5.1792518011916977E-2</c:v>
                </c:pt>
                <c:pt idx="16">
                  <c:v>5.5582703272164524E-2</c:v>
                </c:pt>
                <c:pt idx="17">
                  <c:v>4.9725214397079665E-2</c:v>
                </c:pt>
                <c:pt idx="18">
                  <c:v>4.9054597577146586E-2</c:v>
                </c:pt>
                <c:pt idx="19">
                  <c:v>4.4190810764985322E-2</c:v>
                </c:pt>
                <c:pt idx="20">
                  <c:v>4.6121689260443466E-2</c:v>
                </c:pt>
                <c:pt idx="21">
                  <c:v>4.7178201067984427E-2</c:v>
                </c:pt>
                <c:pt idx="22">
                  <c:v>4.1802918032386227E-2</c:v>
                </c:pt>
                <c:pt idx="23">
                  <c:v>4.3409082510694974E-2</c:v>
                </c:pt>
                <c:pt idx="24">
                  <c:v>4.2347391747001195E-2</c:v>
                </c:pt>
                <c:pt idx="25">
                  <c:v>3.860538815022263E-2</c:v>
                </c:pt>
                <c:pt idx="26">
                  <c:v>3.3031283776174369E-2</c:v>
                </c:pt>
                <c:pt idx="27">
                  <c:v>3.5087677199959755E-2</c:v>
                </c:pt>
                <c:pt idx="28">
                  <c:v>2.8885581237787061E-2</c:v>
                </c:pt>
                <c:pt idx="29">
                  <c:v>2.5707400041738548E-2</c:v>
                </c:pt>
                <c:pt idx="30">
                  <c:v>1.6560856151388137E-2</c:v>
                </c:pt>
                <c:pt idx="31">
                  <c:v>1.0346141267486342E-2</c:v>
                </c:pt>
                <c:pt idx="32">
                  <c:v>6.3793452086513547E-3</c:v>
                </c:pt>
                <c:pt idx="33">
                  <c:v>-6.5636137974478537E-4</c:v>
                </c:pt>
                <c:pt idx="34">
                  <c:v>-2.5618514658554137E-3</c:v>
                </c:pt>
                <c:pt idx="35">
                  <c:v>-9.2693294446544172E-3</c:v>
                </c:pt>
                <c:pt idx="36">
                  <c:v>-1.4648154010250214E-2</c:v>
                </c:pt>
                <c:pt idx="37">
                  <c:v>-1.5621983802180717E-2</c:v>
                </c:pt>
                <c:pt idx="38">
                  <c:v>-1.4061878178705189E-2</c:v>
                </c:pt>
                <c:pt idx="39">
                  <c:v>-1.8216904770763653E-2</c:v>
                </c:pt>
                <c:pt idx="40">
                  <c:v>-1.9745941365492348E-2</c:v>
                </c:pt>
                <c:pt idx="41">
                  <c:v>-1.7391710284046069E-2</c:v>
                </c:pt>
                <c:pt idx="42">
                  <c:v>-1.7220325359365796E-2</c:v>
                </c:pt>
                <c:pt idx="43">
                  <c:v>-1.2175368400292208E-2</c:v>
                </c:pt>
                <c:pt idx="44">
                  <c:v>-7.928777559100264E-3</c:v>
                </c:pt>
                <c:pt idx="45">
                  <c:v>-1.2728858810171828E-2</c:v>
                </c:pt>
                <c:pt idx="46">
                  <c:v>-1.1585731956824663E-2</c:v>
                </c:pt>
                <c:pt idx="47">
                  <c:v>-1.3983286754148394E-2</c:v>
                </c:pt>
                <c:pt idx="48">
                  <c:v>-1.0782553858230015E-2</c:v>
                </c:pt>
                <c:pt idx="49">
                  <c:v>-7.9196175473031927E-3</c:v>
                </c:pt>
                <c:pt idx="50">
                  <c:v>-1.0457724735357443E-2</c:v>
                </c:pt>
                <c:pt idx="51">
                  <c:v>-8.2931950850525515E-3</c:v>
                </c:pt>
                <c:pt idx="52">
                  <c:v>-1.3360639499845228E-2</c:v>
                </c:pt>
                <c:pt idx="53">
                  <c:v>-9.8420512504228119E-3</c:v>
                </c:pt>
              </c:numCache>
            </c:numRef>
          </c:val>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Mass_sal_nette!$A$131:$A$184</c:f>
              <c:numCache>
                <c:formatCode>mmm\-yy</c:formatCode>
                <c:ptCount val="54"/>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numCache>
            </c:numRef>
          </c:cat>
          <c:val>
            <c:numRef>
              <c:f>Vol_hor!$F$131:$F$184</c:f>
              <c:numCache>
                <c:formatCode>0.0%</c:formatCode>
                <c:ptCount val="54"/>
                <c:pt idx="0">
                  <c:v>7.6668147254417285E-3</c:v>
                </c:pt>
                <c:pt idx="1">
                  <c:v>1.9910759857719507E-2</c:v>
                </c:pt>
                <c:pt idx="2">
                  <c:v>2.784248650350829E-2</c:v>
                </c:pt>
                <c:pt idx="3">
                  <c:v>2.9465513126162302E-2</c:v>
                </c:pt>
                <c:pt idx="4">
                  <c:v>2.5852804668589746E-2</c:v>
                </c:pt>
                <c:pt idx="5">
                  <c:v>3.3657909091912463E-2</c:v>
                </c:pt>
                <c:pt idx="6">
                  <c:v>3.9189887767880016E-2</c:v>
                </c:pt>
                <c:pt idx="7">
                  <c:v>5.0441084686274174E-2</c:v>
                </c:pt>
                <c:pt idx="8">
                  <c:v>5.5134784980366947E-2</c:v>
                </c:pt>
                <c:pt idx="9">
                  <c:v>5.2811953786167987E-2</c:v>
                </c:pt>
                <c:pt idx="10">
                  <c:v>5.220238378596731E-2</c:v>
                </c:pt>
                <c:pt idx="11">
                  <c:v>4.6688579162588395E-2</c:v>
                </c:pt>
                <c:pt idx="12">
                  <c:v>4.6819435077400495E-2</c:v>
                </c:pt>
                <c:pt idx="13">
                  <c:v>4.8574501983324136E-2</c:v>
                </c:pt>
                <c:pt idx="14">
                  <c:v>4.7493422090032711E-2</c:v>
                </c:pt>
                <c:pt idx="15">
                  <c:v>4.4680305563992606E-2</c:v>
                </c:pt>
                <c:pt idx="16">
                  <c:v>3.9962928395016917E-2</c:v>
                </c:pt>
                <c:pt idx="17">
                  <c:v>2.7650200157178562E-2</c:v>
                </c:pt>
                <c:pt idx="18">
                  <c:v>2.069952597848812E-2</c:v>
                </c:pt>
                <c:pt idx="19">
                  <c:v>1.0199970006681935E-2</c:v>
                </c:pt>
                <c:pt idx="20">
                  <c:v>1.297022690250893E-3</c:v>
                </c:pt>
                <c:pt idx="21">
                  <c:v>4.9313328436371151E-3</c:v>
                </c:pt>
                <c:pt idx="22">
                  <c:v>8.6329908517868148E-3</c:v>
                </c:pt>
                <c:pt idx="23">
                  <c:v>1.9447037973682413E-2</c:v>
                </c:pt>
                <c:pt idx="24">
                  <c:v>3.5534802730793791E-2</c:v>
                </c:pt>
                <c:pt idx="25">
                  <c:v>3.1432716718848175E-2</c:v>
                </c:pt>
                <c:pt idx="26">
                  <c:v>1.7404222840028849E-2</c:v>
                </c:pt>
                <c:pt idx="27">
                  <c:v>1.4350358814412933E-2</c:v>
                </c:pt>
                <c:pt idx="28">
                  <c:v>9.2500093248393256E-4</c:v>
                </c:pt>
                <c:pt idx="29">
                  <c:v>-7.1555750096022885E-3</c:v>
                </c:pt>
                <c:pt idx="30">
                  <c:v>-2.0181520395210928E-2</c:v>
                </c:pt>
                <c:pt idx="31">
                  <c:v>-3.0285050939891645E-2</c:v>
                </c:pt>
                <c:pt idx="32">
                  <c:v>-4.0772775337520994E-2</c:v>
                </c:pt>
                <c:pt idx="33">
                  <c:v>-4.1772971174254492E-2</c:v>
                </c:pt>
                <c:pt idx="34">
                  <c:v>-3.4081674471223233E-2</c:v>
                </c:pt>
                <c:pt idx="35">
                  <c:v>-4.8572262281748713E-2</c:v>
                </c:pt>
                <c:pt idx="36">
                  <c:v>-4.9969664094508537E-2</c:v>
                </c:pt>
                <c:pt idx="37">
                  <c:v>-4.7662596403270641E-2</c:v>
                </c:pt>
                <c:pt idx="38">
                  <c:v>-3.72064277807449E-2</c:v>
                </c:pt>
                <c:pt idx="39">
                  <c:v>-2.8828011589005831E-2</c:v>
                </c:pt>
                <c:pt idx="40">
                  <c:v>-2.2497503611138114E-2</c:v>
                </c:pt>
                <c:pt idx="41">
                  <c:v>-1.6633868980282296E-2</c:v>
                </c:pt>
                <c:pt idx="42">
                  <c:v>-1.9285604448328275E-2</c:v>
                </c:pt>
                <c:pt idx="43">
                  <c:v>-1.1289113962630659E-2</c:v>
                </c:pt>
                <c:pt idx="44">
                  <c:v>-5.798936005155797E-4</c:v>
                </c:pt>
                <c:pt idx="45">
                  <c:v>5.064075372158694E-3</c:v>
                </c:pt>
                <c:pt idx="46">
                  <c:v>1.6811115248384745E-2</c:v>
                </c:pt>
                <c:pt idx="47">
                  <c:v>2.0829527788904123E-2</c:v>
                </c:pt>
                <c:pt idx="48">
                  <c:v>2.1652201706652496E-2</c:v>
                </c:pt>
                <c:pt idx="49">
                  <c:v>1.7474080275547088E-2</c:v>
                </c:pt>
                <c:pt idx="50">
                  <c:v>1.115678537136322E-2</c:v>
                </c:pt>
                <c:pt idx="51">
                  <c:v>2.0492915422396729E-2</c:v>
                </c:pt>
                <c:pt idx="52">
                  <c:v>2.7755062517154094E-3</c:v>
                </c:pt>
                <c:pt idx="53">
                  <c:v>2.2166844587068191E-4</c:v>
                </c:pt>
              </c:numCache>
            </c:numRef>
          </c:val>
        </c:ser>
        <c:marker val="1"/>
        <c:axId val="224811648"/>
        <c:axId val="224825728"/>
      </c:lineChart>
      <c:dateAx>
        <c:axId val="224811648"/>
        <c:scaling>
          <c:orientation val="minMax"/>
        </c:scaling>
        <c:axPos val="b"/>
        <c:majorGridlines>
          <c:spPr>
            <a:ln w="3175">
              <a:solidFill>
                <a:srgbClr val="C0C0C0"/>
              </a:solidFill>
              <a:prstDash val="sysDash"/>
            </a:ln>
          </c:spPr>
        </c:majorGridlines>
        <c:numFmt formatCode="yyyy" sourceLinked="0"/>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25728"/>
        <c:crosses val="autoZero"/>
        <c:auto val="1"/>
        <c:lblOffset val="100"/>
        <c:baseTimeUnit val="months"/>
        <c:majorUnit val="12"/>
        <c:majorTimeUnit val="months"/>
        <c:minorUnit val="6"/>
        <c:minorTimeUnit val="months"/>
      </c:dateAx>
      <c:valAx>
        <c:axId val="224825728"/>
        <c:scaling>
          <c:orientation val="minMax"/>
        </c:scaling>
        <c:axPos val="l"/>
        <c:majorGridlines>
          <c:spPr>
            <a:ln w="3175">
              <a:solidFill>
                <a:srgbClr val="C0C0C0"/>
              </a:solidFill>
              <a:prstDash val="sysDash"/>
            </a:ln>
          </c:spPr>
        </c:majorGridlines>
        <c:numFmt formatCode="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11648"/>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111</xdr:row>
      <xdr:rowOff>10026</xdr:rowOff>
    </xdr:to>
    <xdr:sp macro="" textlink="">
      <xdr:nvSpPr>
        <xdr:cNvPr id="2" name="Text Box 1"/>
        <xdr:cNvSpPr txBox="1">
          <a:spLocks noChangeArrowheads="1"/>
        </xdr:cNvSpPr>
      </xdr:nvSpPr>
      <xdr:spPr bwMode="auto">
        <a:xfrm>
          <a:off x="19050" y="28572"/>
          <a:ext cx="8172450" cy="16675270"/>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solidFill>
                <a:schemeClr val="accent3">
                  <a:lumMod val="75000"/>
                </a:schemeClr>
              </a:solidFill>
              <a:latin typeface="Arial" pitchFamily="34" charset="0"/>
              <a:ea typeface="+mn-ea"/>
              <a:cs typeface="Arial" pitchFamily="34" charset="0"/>
            </a:rPr>
            <a:t> (du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er</a:t>
          </a:r>
          <a:r>
            <a:rPr lang="fr-FR" sz="900" b="0" i="0" baseline="0">
              <a:latin typeface="Arial" pitchFamily="34" charset="0"/>
              <a:ea typeface="+mn-ea"/>
              <a:cs typeface="Arial" pitchFamily="34" charset="0"/>
            </a:rPr>
            <a:t>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1100" b="0" i="0" baseline="0">
              <a:latin typeface="+mn-lt"/>
              <a:ea typeface="+mn-ea"/>
              <a:cs typeface="+mn-cs"/>
            </a:rPr>
            <a:t> </a:t>
          </a:r>
          <a:r>
            <a:rPr lang="fr-FR" sz="900" b="0" i="0" baseline="0">
              <a:solidFill>
                <a:schemeClr val="accent3">
                  <a:lumMod val="75000"/>
                </a:schemeClr>
              </a:solidFill>
              <a:latin typeface="Arial" pitchFamily="34" charset="0"/>
              <a:ea typeface="+mn-ea"/>
              <a:cs typeface="Arial" pitchFamily="34" charset="0"/>
            </a:rPr>
            <a:t>(du 01 janvier 2015 au 30 novembre 2015)</a:t>
          </a: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p>
        <a:p>
          <a:pPr rtl="0"/>
          <a:r>
            <a:rPr lang="fr-FR" sz="900" b="0" i="0" baseline="0">
              <a:latin typeface="Arial" pitchFamily="34" charset="0"/>
              <a:ea typeface="+mn-ea"/>
              <a:cs typeface="Arial" pitchFamily="34" charset="0"/>
            </a:rPr>
            <a:t>A compter du 01/12/2015, </a:t>
          </a:r>
          <a:r>
            <a:rPr lang="fr-FR" sz="900">
              <a:latin typeface="Arial" pitchFamily="34" charset="0"/>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a:t>
          </a:r>
          <a:r>
            <a:rPr lang="fr-FR" sz="900" u="none">
              <a:solidFill>
                <a:sysClr val="windowText" lastClr="000000"/>
              </a:solidFill>
              <a:latin typeface="Arial" pitchFamily="34" charset="0"/>
              <a:cs typeface="Arial" pitchFamily="34" charset="0"/>
            </a:rPr>
            <a:t>degarde d'enfants de 6 à 13 ans. Elle s'opérait dans la limite de 40 heures de travail par mois et par salarié, ce qui n'est plus le cas.</a:t>
          </a:r>
          <a:endParaRPr lang="fr-FR" sz="900" b="0" i="0" u="none" baseline="0">
            <a:solidFill>
              <a:sysClr val="windowText" lastClr="000000"/>
            </a:solidFill>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i="0" baseline="0">
              <a:latin typeface="Arial" pitchFamily="34" charset="0"/>
              <a:ea typeface="+mn-ea"/>
              <a:cs typeface="Arial" pitchFamily="34" charset="0"/>
            </a:rPr>
            <a:t>Le glissement trimestriel</a:t>
          </a:r>
          <a:r>
            <a:rPr lang="fr-FR" sz="900" b="0" i="0" baseline="0">
              <a:latin typeface="Arial" pitchFamily="34" charset="0"/>
              <a:ea typeface="+mn-ea"/>
              <a:cs typeface="Arial" pitchFamily="34" charset="0"/>
            </a:rPr>
            <a:t> compare les données du trimestre avec celles du trimestre précédent.</a:t>
          </a:r>
          <a:endParaRPr lang="fr-FR" sz="900">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762000</xdr:colOff>
      <xdr:row>53</xdr:row>
      <xdr:rowOff>98759</xdr:rowOff>
    </xdr:from>
    <xdr:to>
      <xdr:col>9</xdr:col>
      <xdr:colOff>131344</xdr:colOff>
      <xdr:row>59</xdr:row>
      <xdr:rowOff>120314</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762000" y="8069680"/>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58:Y189"/>
  <sheetViews>
    <sheetView showGridLines="0" zoomScale="95" zoomScaleNormal="95" zoomScaleSheetLayoutView="85" workbookViewId="0">
      <selection activeCell="M60" sqref="M60"/>
    </sheetView>
  </sheetViews>
  <sheetFormatPr baseColWidth="10" defaultRowHeight="12"/>
  <cols>
    <col min="1" max="1" width="12.28515625" style="1" customWidth="1"/>
    <col min="2" max="8" width="11.42578125" style="1"/>
    <col min="9" max="9" width="13.42578125" style="1" customWidth="1"/>
    <col min="10" max="256" width="11.42578125" style="1"/>
    <col min="257" max="257" width="12.28515625" style="1" customWidth="1"/>
    <col min="258" max="264" width="11.42578125" style="1"/>
    <col min="265" max="265" width="13.42578125" style="1" customWidth="1"/>
    <col min="266" max="512" width="11.42578125" style="1"/>
    <col min="513" max="513" width="12.28515625" style="1" customWidth="1"/>
    <col min="514" max="520" width="11.42578125" style="1"/>
    <col min="521" max="521" width="13.42578125" style="1" customWidth="1"/>
    <col min="522" max="768" width="11.42578125" style="1"/>
    <col min="769" max="769" width="12.28515625" style="1" customWidth="1"/>
    <col min="770" max="776" width="11.42578125" style="1"/>
    <col min="777" max="777" width="13.42578125" style="1" customWidth="1"/>
    <col min="778" max="1024" width="11.42578125" style="1"/>
    <col min="1025" max="1025" width="12.28515625" style="1" customWidth="1"/>
    <col min="1026" max="1032" width="11.42578125" style="1"/>
    <col min="1033" max="1033" width="13.42578125" style="1" customWidth="1"/>
    <col min="1034" max="1280" width="11.42578125" style="1"/>
    <col min="1281" max="1281" width="12.28515625" style="1" customWidth="1"/>
    <col min="1282" max="1288" width="11.42578125" style="1"/>
    <col min="1289" max="1289" width="13.42578125" style="1" customWidth="1"/>
    <col min="1290" max="1536" width="11.42578125" style="1"/>
    <col min="1537" max="1537" width="12.28515625" style="1" customWidth="1"/>
    <col min="1538" max="1544" width="11.42578125" style="1"/>
    <col min="1545" max="1545" width="13.42578125" style="1" customWidth="1"/>
    <col min="1546" max="1792" width="11.42578125" style="1"/>
    <col min="1793" max="1793" width="12.28515625" style="1" customWidth="1"/>
    <col min="1794" max="1800" width="11.42578125" style="1"/>
    <col min="1801" max="1801" width="13.42578125" style="1" customWidth="1"/>
    <col min="1802" max="2048" width="11.42578125" style="1"/>
    <col min="2049" max="2049" width="12.28515625" style="1" customWidth="1"/>
    <col min="2050" max="2056" width="11.42578125" style="1"/>
    <col min="2057" max="2057" width="13.42578125" style="1" customWidth="1"/>
    <col min="2058" max="2304" width="11.42578125" style="1"/>
    <col min="2305" max="2305" width="12.28515625" style="1" customWidth="1"/>
    <col min="2306" max="2312" width="11.42578125" style="1"/>
    <col min="2313" max="2313" width="13.42578125" style="1" customWidth="1"/>
    <col min="2314" max="2560" width="11.42578125" style="1"/>
    <col min="2561" max="2561" width="12.28515625" style="1" customWidth="1"/>
    <col min="2562" max="2568" width="11.42578125" style="1"/>
    <col min="2569" max="2569" width="13.42578125" style="1" customWidth="1"/>
    <col min="2570" max="2816" width="11.42578125" style="1"/>
    <col min="2817" max="2817" width="12.28515625" style="1" customWidth="1"/>
    <col min="2818" max="2824" width="11.42578125" style="1"/>
    <col min="2825" max="2825" width="13.42578125" style="1" customWidth="1"/>
    <col min="2826" max="3072" width="11.42578125" style="1"/>
    <col min="3073" max="3073" width="12.28515625" style="1" customWidth="1"/>
    <col min="3074" max="3080" width="11.42578125" style="1"/>
    <col min="3081" max="3081" width="13.42578125" style="1" customWidth="1"/>
    <col min="3082" max="3328" width="11.42578125" style="1"/>
    <col min="3329" max="3329" width="12.28515625" style="1" customWidth="1"/>
    <col min="3330" max="3336" width="11.42578125" style="1"/>
    <col min="3337" max="3337" width="13.42578125" style="1" customWidth="1"/>
    <col min="3338" max="3584" width="11.42578125" style="1"/>
    <col min="3585" max="3585" width="12.28515625" style="1" customWidth="1"/>
    <col min="3586" max="3592" width="11.42578125" style="1"/>
    <col min="3593" max="3593" width="13.42578125" style="1" customWidth="1"/>
    <col min="3594" max="3840" width="11.42578125" style="1"/>
    <col min="3841" max="3841" width="12.28515625" style="1" customWidth="1"/>
    <col min="3842" max="3848" width="11.42578125" style="1"/>
    <col min="3849" max="3849" width="13.42578125" style="1" customWidth="1"/>
    <col min="3850" max="4096" width="11.42578125" style="1"/>
    <col min="4097" max="4097" width="12.28515625" style="1" customWidth="1"/>
    <col min="4098" max="4104" width="11.42578125" style="1"/>
    <col min="4105" max="4105" width="13.42578125" style="1" customWidth="1"/>
    <col min="4106" max="4352" width="11.42578125" style="1"/>
    <col min="4353" max="4353" width="12.28515625" style="1" customWidth="1"/>
    <col min="4354" max="4360" width="11.42578125" style="1"/>
    <col min="4361" max="4361" width="13.42578125" style="1" customWidth="1"/>
    <col min="4362" max="4608" width="11.42578125" style="1"/>
    <col min="4609" max="4609" width="12.28515625" style="1" customWidth="1"/>
    <col min="4610" max="4616" width="11.42578125" style="1"/>
    <col min="4617" max="4617" width="13.42578125" style="1" customWidth="1"/>
    <col min="4618" max="4864" width="11.42578125" style="1"/>
    <col min="4865" max="4865" width="12.28515625" style="1" customWidth="1"/>
    <col min="4866" max="4872" width="11.42578125" style="1"/>
    <col min="4873" max="4873" width="13.42578125" style="1" customWidth="1"/>
    <col min="4874" max="5120" width="11.42578125" style="1"/>
    <col min="5121" max="5121" width="12.28515625" style="1" customWidth="1"/>
    <col min="5122" max="5128" width="11.42578125" style="1"/>
    <col min="5129" max="5129" width="13.42578125" style="1" customWidth="1"/>
    <col min="5130" max="5376" width="11.42578125" style="1"/>
    <col min="5377" max="5377" width="12.28515625" style="1" customWidth="1"/>
    <col min="5378" max="5384" width="11.42578125" style="1"/>
    <col min="5385" max="5385" width="13.42578125" style="1" customWidth="1"/>
    <col min="5386" max="5632" width="11.42578125" style="1"/>
    <col min="5633" max="5633" width="12.28515625" style="1" customWidth="1"/>
    <col min="5634" max="5640" width="11.42578125" style="1"/>
    <col min="5641" max="5641" width="13.42578125" style="1" customWidth="1"/>
    <col min="5642" max="5888" width="11.42578125" style="1"/>
    <col min="5889" max="5889" width="12.28515625" style="1" customWidth="1"/>
    <col min="5890" max="5896" width="11.42578125" style="1"/>
    <col min="5897" max="5897" width="13.42578125" style="1" customWidth="1"/>
    <col min="5898" max="6144" width="11.42578125" style="1"/>
    <col min="6145" max="6145" width="12.28515625" style="1" customWidth="1"/>
    <col min="6146" max="6152" width="11.42578125" style="1"/>
    <col min="6153" max="6153" width="13.42578125" style="1" customWidth="1"/>
    <col min="6154" max="6400" width="11.42578125" style="1"/>
    <col min="6401" max="6401" width="12.28515625" style="1" customWidth="1"/>
    <col min="6402" max="6408" width="11.42578125" style="1"/>
    <col min="6409" max="6409" width="13.42578125" style="1" customWidth="1"/>
    <col min="6410" max="6656" width="11.42578125" style="1"/>
    <col min="6657" max="6657" width="12.28515625" style="1" customWidth="1"/>
    <col min="6658" max="6664" width="11.42578125" style="1"/>
    <col min="6665" max="6665" width="13.42578125" style="1" customWidth="1"/>
    <col min="6666" max="6912" width="11.42578125" style="1"/>
    <col min="6913" max="6913" width="12.28515625" style="1" customWidth="1"/>
    <col min="6914" max="6920" width="11.42578125" style="1"/>
    <col min="6921" max="6921" width="13.42578125" style="1" customWidth="1"/>
    <col min="6922" max="7168" width="11.42578125" style="1"/>
    <col min="7169" max="7169" width="12.28515625" style="1" customWidth="1"/>
    <col min="7170" max="7176" width="11.42578125" style="1"/>
    <col min="7177" max="7177" width="13.42578125" style="1" customWidth="1"/>
    <col min="7178" max="7424" width="11.42578125" style="1"/>
    <col min="7425" max="7425" width="12.28515625" style="1" customWidth="1"/>
    <col min="7426" max="7432" width="11.42578125" style="1"/>
    <col min="7433" max="7433" width="13.42578125" style="1" customWidth="1"/>
    <col min="7434" max="7680" width="11.42578125" style="1"/>
    <col min="7681" max="7681" width="12.28515625" style="1" customWidth="1"/>
    <col min="7682" max="7688" width="11.42578125" style="1"/>
    <col min="7689" max="7689" width="13.42578125" style="1" customWidth="1"/>
    <col min="7690" max="7936" width="11.42578125" style="1"/>
    <col min="7937" max="7937" width="12.28515625" style="1" customWidth="1"/>
    <col min="7938" max="7944" width="11.42578125" style="1"/>
    <col min="7945" max="7945" width="13.42578125" style="1" customWidth="1"/>
    <col min="7946" max="8192" width="11.42578125" style="1"/>
    <col min="8193" max="8193" width="12.28515625" style="1" customWidth="1"/>
    <col min="8194" max="8200" width="11.42578125" style="1"/>
    <col min="8201" max="8201" width="13.42578125" style="1" customWidth="1"/>
    <col min="8202" max="8448" width="11.42578125" style="1"/>
    <col min="8449" max="8449" width="12.28515625" style="1" customWidth="1"/>
    <col min="8450" max="8456" width="11.42578125" style="1"/>
    <col min="8457" max="8457" width="13.42578125" style="1" customWidth="1"/>
    <col min="8458" max="8704" width="11.42578125" style="1"/>
    <col min="8705" max="8705" width="12.28515625" style="1" customWidth="1"/>
    <col min="8706" max="8712" width="11.42578125" style="1"/>
    <col min="8713" max="8713" width="13.42578125" style="1" customWidth="1"/>
    <col min="8714" max="8960" width="11.42578125" style="1"/>
    <col min="8961" max="8961" width="12.28515625" style="1" customWidth="1"/>
    <col min="8962" max="8968" width="11.42578125" style="1"/>
    <col min="8969" max="8969" width="13.42578125" style="1" customWidth="1"/>
    <col min="8970" max="9216" width="11.42578125" style="1"/>
    <col min="9217" max="9217" width="12.28515625" style="1" customWidth="1"/>
    <col min="9218" max="9224" width="11.42578125" style="1"/>
    <col min="9225" max="9225" width="13.42578125" style="1" customWidth="1"/>
    <col min="9226" max="9472" width="11.42578125" style="1"/>
    <col min="9473" max="9473" width="12.28515625" style="1" customWidth="1"/>
    <col min="9474" max="9480" width="11.42578125" style="1"/>
    <col min="9481" max="9481" width="13.42578125" style="1" customWidth="1"/>
    <col min="9482" max="9728" width="11.42578125" style="1"/>
    <col min="9729" max="9729" width="12.28515625" style="1" customWidth="1"/>
    <col min="9730" max="9736" width="11.42578125" style="1"/>
    <col min="9737" max="9737" width="13.42578125" style="1" customWidth="1"/>
    <col min="9738" max="9984" width="11.42578125" style="1"/>
    <col min="9985" max="9985" width="12.28515625" style="1" customWidth="1"/>
    <col min="9986" max="9992" width="11.42578125" style="1"/>
    <col min="9993" max="9993" width="13.42578125" style="1" customWidth="1"/>
    <col min="9994" max="10240" width="11.42578125" style="1"/>
    <col min="10241" max="10241" width="12.28515625" style="1" customWidth="1"/>
    <col min="10242" max="10248" width="11.42578125" style="1"/>
    <col min="10249" max="10249" width="13.42578125" style="1" customWidth="1"/>
    <col min="10250" max="10496" width="11.42578125" style="1"/>
    <col min="10497" max="10497" width="12.28515625" style="1" customWidth="1"/>
    <col min="10498" max="10504" width="11.42578125" style="1"/>
    <col min="10505" max="10505" width="13.42578125" style="1" customWidth="1"/>
    <col min="10506" max="10752" width="11.42578125" style="1"/>
    <col min="10753" max="10753" width="12.28515625" style="1" customWidth="1"/>
    <col min="10754" max="10760" width="11.42578125" style="1"/>
    <col min="10761" max="10761" width="13.42578125" style="1" customWidth="1"/>
    <col min="10762" max="11008" width="11.42578125" style="1"/>
    <col min="11009" max="11009" width="12.28515625" style="1" customWidth="1"/>
    <col min="11010" max="11016" width="11.42578125" style="1"/>
    <col min="11017" max="11017" width="13.42578125" style="1" customWidth="1"/>
    <col min="11018" max="11264" width="11.42578125" style="1"/>
    <col min="11265" max="11265" width="12.28515625" style="1" customWidth="1"/>
    <col min="11266" max="11272" width="11.42578125" style="1"/>
    <col min="11273" max="11273" width="13.42578125" style="1" customWidth="1"/>
    <col min="11274" max="11520" width="11.42578125" style="1"/>
    <col min="11521" max="11521" width="12.28515625" style="1" customWidth="1"/>
    <col min="11522" max="11528" width="11.42578125" style="1"/>
    <col min="11529" max="11529" width="13.42578125" style="1" customWidth="1"/>
    <col min="11530" max="11776" width="11.42578125" style="1"/>
    <col min="11777" max="11777" width="12.28515625" style="1" customWidth="1"/>
    <col min="11778" max="11784" width="11.42578125" style="1"/>
    <col min="11785" max="11785" width="13.42578125" style="1" customWidth="1"/>
    <col min="11786" max="12032" width="11.42578125" style="1"/>
    <col min="12033" max="12033" width="12.28515625" style="1" customWidth="1"/>
    <col min="12034" max="12040" width="11.42578125" style="1"/>
    <col min="12041" max="12041" width="13.42578125" style="1" customWidth="1"/>
    <col min="12042" max="12288" width="11.42578125" style="1"/>
    <col min="12289" max="12289" width="12.28515625" style="1" customWidth="1"/>
    <col min="12290" max="12296" width="11.42578125" style="1"/>
    <col min="12297" max="12297" width="13.42578125" style="1" customWidth="1"/>
    <col min="12298" max="12544" width="11.42578125" style="1"/>
    <col min="12545" max="12545" width="12.28515625" style="1" customWidth="1"/>
    <col min="12546" max="12552" width="11.42578125" style="1"/>
    <col min="12553" max="12553" width="13.42578125" style="1" customWidth="1"/>
    <col min="12554" max="12800" width="11.42578125" style="1"/>
    <col min="12801" max="12801" width="12.28515625" style="1" customWidth="1"/>
    <col min="12802" max="12808" width="11.42578125" style="1"/>
    <col min="12809" max="12809" width="13.42578125" style="1" customWidth="1"/>
    <col min="12810" max="13056" width="11.42578125" style="1"/>
    <col min="13057" max="13057" width="12.28515625" style="1" customWidth="1"/>
    <col min="13058" max="13064" width="11.42578125" style="1"/>
    <col min="13065" max="13065" width="13.42578125" style="1" customWidth="1"/>
    <col min="13066" max="13312" width="11.42578125" style="1"/>
    <col min="13313" max="13313" width="12.28515625" style="1" customWidth="1"/>
    <col min="13314" max="13320" width="11.42578125" style="1"/>
    <col min="13321" max="13321" width="13.42578125" style="1" customWidth="1"/>
    <col min="13322" max="13568" width="11.42578125" style="1"/>
    <col min="13569" max="13569" width="12.28515625" style="1" customWidth="1"/>
    <col min="13570" max="13576" width="11.42578125" style="1"/>
    <col min="13577" max="13577" width="13.42578125" style="1" customWidth="1"/>
    <col min="13578" max="13824" width="11.42578125" style="1"/>
    <col min="13825" max="13825" width="12.28515625" style="1" customWidth="1"/>
    <col min="13826" max="13832" width="11.42578125" style="1"/>
    <col min="13833" max="13833" width="13.42578125" style="1" customWidth="1"/>
    <col min="13834" max="14080" width="11.42578125" style="1"/>
    <col min="14081" max="14081" width="12.28515625" style="1" customWidth="1"/>
    <col min="14082" max="14088" width="11.42578125" style="1"/>
    <col min="14089" max="14089" width="13.42578125" style="1" customWidth="1"/>
    <col min="14090" max="14336" width="11.42578125" style="1"/>
    <col min="14337" max="14337" width="12.28515625" style="1" customWidth="1"/>
    <col min="14338" max="14344" width="11.42578125" style="1"/>
    <col min="14345" max="14345" width="13.42578125" style="1" customWidth="1"/>
    <col min="14346" max="14592" width="11.42578125" style="1"/>
    <col min="14593" max="14593" width="12.28515625" style="1" customWidth="1"/>
    <col min="14594" max="14600" width="11.42578125" style="1"/>
    <col min="14601" max="14601" width="13.42578125" style="1" customWidth="1"/>
    <col min="14602" max="14848" width="11.42578125" style="1"/>
    <col min="14849" max="14849" width="12.28515625" style="1" customWidth="1"/>
    <col min="14850" max="14856" width="11.42578125" style="1"/>
    <col min="14857" max="14857" width="13.42578125" style="1" customWidth="1"/>
    <col min="14858" max="15104" width="11.42578125" style="1"/>
    <col min="15105" max="15105" width="12.28515625" style="1" customWidth="1"/>
    <col min="15106" max="15112" width="11.42578125" style="1"/>
    <col min="15113" max="15113" width="13.42578125" style="1" customWidth="1"/>
    <col min="15114" max="15360" width="11.42578125" style="1"/>
    <col min="15361" max="15361" width="12.28515625" style="1" customWidth="1"/>
    <col min="15362" max="15368" width="11.42578125" style="1"/>
    <col min="15369" max="15369" width="13.42578125" style="1" customWidth="1"/>
    <col min="15370" max="15616" width="11.42578125" style="1"/>
    <col min="15617" max="15617" width="12.28515625" style="1" customWidth="1"/>
    <col min="15618" max="15624" width="11.42578125" style="1"/>
    <col min="15625" max="15625" width="13.42578125" style="1" customWidth="1"/>
    <col min="15626" max="15872" width="11.42578125" style="1"/>
    <col min="15873" max="15873" width="12.28515625" style="1" customWidth="1"/>
    <col min="15874" max="15880" width="11.42578125" style="1"/>
    <col min="15881" max="15881" width="13.42578125" style="1" customWidth="1"/>
    <col min="15882" max="16128" width="11.42578125" style="1"/>
    <col min="16129" max="16129" width="12.28515625" style="1" customWidth="1"/>
    <col min="16130" max="16136" width="11.42578125" style="1"/>
    <col min="16137" max="16137" width="13.42578125" style="1" customWidth="1"/>
    <col min="16138" max="16384" width="11.42578125" style="1"/>
  </cols>
  <sheetData>
    <row r="58" spans="2:25">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row>
    <row r="59" spans="2:25">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row>
    <row r="60" spans="2:25">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row>
    <row r="115" spans="2:25">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row>
    <row r="116" spans="2:25">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row>
    <row r="117" spans="2:25">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row>
    <row r="172" spans="2:25">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row>
    <row r="173" spans="2:25">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row>
    <row r="174" spans="2:25">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row>
    <row r="189" spans="2:25">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Feuil10"/>
  <dimension ref="A1:D47"/>
  <sheetViews>
    <sheetView workbookViewId="0">
      <selection sqref="A1:A46"/>
    </sheetView>
  </sheetViews>
  <sheetFormatPr baseColWidth="10" defaultColWidth="11.42578125" defaultRowHeight="11.25"/>
  <cols>
    <col min="1" max="1" width="40.5703125" style="96" customWidth="1"/>
    <col min="2" max="16384" width="11.42578125" style="96"/>
  </cols>
  <sheetData>
    <row r="1" spans="1:4">
      <c r="A1" s="94" t="s">
        <v>79</v>
      </c>
    </row>
    <row r="2" spans="1:4">
      <c r="A2" s="93" t="s">
        <v>52</v>
      </c>
      <c r="D2" s="95"/>
    </row>
    <row r="3" spans="1:4">
      <c r="A3" s="93" t="s">
        <v>53</v>
      </c>
      <c r="D3" s="95"/>
    </row>
    <row r="4" spans="1:4">
      <c r="A4" s="93" t="s">
        <v>54</v>
      </c>
      <c r="D4" s="95"/>
    </row>
    <row r="5" spans="1:4">
      <c r="A5" s="93" t="s">
        <v>55</v>
      </c>
      <c r="D5" s="95"/>
    </row>
    <row r="6" spans="1:4">
      <c r="A6" s="93" t="s">
        <v>56</v>
      </c>
      <c r="D6" s="95"/>
    </row>
    <row r="7" spans="1:4">
      <c r="A7" s="93" t="s">
        <v>57</v>
      </c>
      <c r="D7" s="95"/>
    </row>
    <row r="8" spans="1:4">
      <c r="A8" s="93" t="s">
        <v>58</v>
      </c>
      <c r="D8" s="95"/>
    </row>
    <row r="9" spans="1:4">
      <c r="A9" s="93" t="s">
        <v>59</v>
      </c>
      <c r="D9" s="95"/>
    </row>
    <row r="10" spans="1:4">
      <c r="A10" s="93" t="s">
        <v>60</v>
      </c>
      <c r="D10" s="95"/>
    </row>
    <row r="11" spans="1:4">
      <c r="A11" s="93" t="s">
        <v>61</v>
      </c>
      <c r="D11" s="95"/>
    </row>
    <row r="12" spans="1:4">
      <c r="A12" s="93" t="s">
        <v>62</v>
      </c>
      <c r="D12" s="95"/>
    </row>
    <row r="13" spans="1:4">
      <c r="A13" s="93" t="s">
        <v>63</v>
      </c>
      <c r="D13" s="95"/>
    </row>
    <row r="14" spans="1:4">
      <c r="A14" s="93" t="s">
        <v>64</v>
      </c>
      <c r="D14" s="95"/>
    </row>
    <row r="15" spans="1:4">
      <c r="A15" s="93" t="s">
        <v>65</v>
      </c>
      <c r="D15" s="95"/>
    </row>
    <row r="16" spans="1:4">
      <c r="A16" s="93" t="s">
        <v>66</v>
      </c>
      <c r="D16" s="95"/>
    </row>
    <row r="17" spans="1:4">
      <c r="A17" s="93" t="s">
        <v>67</v>
      </c>
      <c r="D17" s="95"/>
    </row>
    <row r="18" spans="1:4">
      <c r="A18" s="93" t="s">
        <v>68</v>
      </c>
      <c r="D18" s="95"/>
    </row>
    <row r="19" spans="1:4">
      <c r="A19" s="93" t="s">
        <v>69</v>
      </c>
      <c r="D19" s="95"/>
    </row>
    <row r="20" spans="1:4">
      <c r="A20" s="93" t="s">
        <v>70</v>
      </c>
      <c r="D20" s="95"/>
    </row>
    <row r="21" spans="1:4">
      <c r="A21" s="93" t="s">
        <v>71</v>
      </c>
      <c r="D21" s="95"/>
    </row>
    <row r="22" spans="1:4">
      <c r="A22" s="93" t="s">
        <v>72</v>
      </c>
      <c r="D22" s="95"/>
    </row>
    <row r="23" spans="1:4">
      <c r="A23" s="93" t="s">
        <v>73</v>
      </c>
      <c r="D23" s="95"/>
    </row>
    <row r="24" spans="1:4">
      <c r="A24" s="93" t="s">
        <v>74</v>
      </c>
      <c r="D24" s="95"/>
    </row>
    <row r="25" spans="1:4">
      <c r="A25" s="93" t="s">
        <v>75</v>
      </c>
      <c r="D25" s="95"/>
    </row>
    <row r="26" spans="1:4">
      <c r="A26" s="93" t="s">
        <v>76</v>
      </c>
      <c r="D26" s="95"/>
    </row>
    <row r="27" spans="1:4">
      <c r="A27" s="93" t="s">
        <v>77</v>
      </c>
      <c r="D27" s="95"/>
    </row>
    <row r="28" spans="1:4">
      <c r="A28" s="93" t="s">
        <v>78</v>
      </c>
      <c r="D28" s="95"/>
    </row>
    <row r="29" spans="1:4">
      <c r="A29" s="95" t="s">
        <v>182</v>
      </c>
    </row>
    <row r="30" spans="1:4">
      <c r="A30" s="93" t="s">
        <v>183</v>
      </c>
    </row>
    <row r="31" spans="1:4">
      <c r="A31" s="93" t="s">
        <v>184</v>
      </c>
    </row>
    <row r="32" spans="1:4">
      <c r="A32" s="93" t="s">
        <v>185</v>
      </c>
    </row>
    <row r="33" spans="1:1">
      <c r="A33" s="93" t="s">
        <v>186</v>
      </c>
    </row>
    <row r="34" spans="1:1">
      <c r="A34" s="93" t="s">
        <v>187</v>
      </c>
    </row>
    <row r="35" spans="1:1">
      <c r="A35" s="95" t="s">
        <v>188</v>
      </c>
    </row>
    <row r="36" spans="1:1">
      <c r="A36" s="93" t="s">
        <v>189</v>
      </c>
    </row>
    <row r="37" spans="1:1">
      <c r="A37" s="93" t="s">
        <v>198</v>
      </c>
    </row>
    <row r="38" spans="1:1">
      <c r="A38" s="93" t="s">
        <v>199</v>
      </c>
    </row>
    <row r="39" spans="1:1">
      <c r="A39" s="93" t="s">
        <v>190</v>
      </c>
    </row>
    <row r="40" spans="1:1">
      <c r="A40" s="93" t="s">
        <v>191</v>
      </c>
    </row>
    <row r="41" spans="1:1">
      <c r="A41" s="93" t="s">
        <v>200</v>
      </c>
    </row>
    <row r="42" spans="1:1">
      <c r="A42" s="93" t="s">
        <v>201</v>
      </c>
    </row>
    <row r="43" spans="1:1">
      <c r="A43" s="93" t="s">
        <v>192</v>
      </c>
    </row>
    <row r="44" spans="1:1">
      <c r="A44" s="93" t="s">
        <v>193</v>
      </c>
    </row>
    <row r="45" spans="1:1">
      <c r="A45" s="93" t="s">
        <v>194</v>
      </c>
    </row>
    <row r="46" spans="1:1">
      <c r="A46" s="93" t="s">
        <v>195</v>
      </c>
    </row>
    <row r="47" spans="1:1">
      <c r="A47" s="95"/>
    </row>
  </sheetData>
  <phoneticPr fontId="11"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sheetPr codeName="Feuil1"/>
  <dimension ref="A1:K79"/>
  <sheetViews>
    <sheetView showGridLines="0" zoomScale="85" zoomScaleNormal="85" workbookViewId="0">
      <selection activeCell="C5" sqref="C5"/>
    </sheetView>
  </sheetViews>
  <sheetFormatPr baseColWidth="10" defaultRowHeight="15.75"/>
  <cols>
    <col min="1" max="1" width="27.140625" customWidth="1"/>
    <col min="2" max="2" width="16.42578125" style="6" bestFit="1" customWidth="1"/>
    <col min="7" max="7" width="12.7109375" customWidth="1"/>
    <col min="10" max="10" width="26.5703125" customWidth="1"/>
  </cols>
  <sheetData>
    <row r="1" spans="1:11" ht="50.25" customHeight="1">
      <c r="B1" s="189" t="s">
        <v>0</v>
      </c>
      <c r="C1" s="189"/>
      <c r="D1" s="189"/>
      <c r="E1" s="189"/>
      <c r="F1" s="189"/>
      <c r="G1" s="189"/>
      <c r="H1" s="189"/>
      <c r="I1" s="189"/>
      <c r="J1" s="189"/>
      <c r="K1" s="189"/>
    </row>
    <row r="2" spans="1:11" s="39" customFormat="1" ht="33" customHeight="1">
      <c r="A2" s="38"/>
      <c r="B2" s="38"/>
      <c r="C2" s="76"/>
      <c r="D2" s="77" t="s">
        <v>1</v>
      </c>
      <c r="E2" s="77" t="s">
        <v>2</v>
      </c>
      <c r="F2" s="38"/>
      <c r="G2" s="38"/>
    </row>
    <row r="3" spans="1:11">
      <c r="A3" s="2"/>
      <c r="C3" s="77"/>
      <c r="D3" s="77">
        <v>1</v>
      </c>
      <c r="E3" s="77">
        <v>58</v>
      </c>
      <c r="F3" s="2"/>
      <c r="I3" s="3" t="s">
        <v>3</v>
      </c>
    </row>
    <row r="4" spans="1:11">
      <c r="C4" s="40"/>
      <c r="D4" s="41"/>
      <c r="E4" s="41"/>
      <c r="F4" s="2"/>
      <c r="K4" s="97" t="s">
        <v>197</v>
      </c>
    </row>
    <row r="5" spans="1:11" ht="15">
      <c r="A5" s="46" t="s">
        <v>4</v>
      </c>
      <c r="B5" s="184">
        <v>43383</v>
      </c>
      <c r="D5" s="2"/>
      <c r="E5" s="2"/>
      <c r="G5" s="2"/>
    </row>
    <row r="6" spans="1:11">
      <c r="A6" s="2"/>
      <c r="D6" s="2"/>
      <c r="E6" s="2"/>
      <c r="F6" s="3"/>
      <c r="G6" s="2"/>
    </row>
    <row r="7" spans="1:11">
      <c r="A7" s="2"/>
      <c r="D7" s="2"/>
      <c r="E7" s="2"/>
      <c r="G7" s="2"/>
    </row>
    <row r="8" spans="1:11">
      <c r="A8" s="2"/>
      <c r="D8" s="2"/>
      <c r="E8" s="2"/>
      <c r="G8" s="2"/>
    </row>
    <row r="9" spans="1:11">
      <c r="A9" s="2"/>
      <c r="D9" s="2"/>
      <c r="E9" s="2"/>
      <c r="G9" s="2"/>
    </row>
    <row r="10" spans="1:11">
      <c r="A10" s="2"/>
      <c r="D10" s="2"/>
      <c r="E10" s="2"/>
      <c r="G10" s="2"/>
    </row>
    <row r="11" spans="1:11">
      <c r="A11" s="2"/>
      <c r="D11" s="2"/>
      <c r="E11" s="2"/>
      <c r="G11" s="2"/>
    </row>
    <row r="12" spans="1:11">
      <c r="A12" s="2"/>
      <c r="D12" s="2"/>
      <c r="E12" s="2"/>
      <c r="G12" s="2"/>
      <c r="H12" s="3" t="s">
        <v>5</v>
      </c>
    </row>
    <row r="13" spans="1:11">
      <c r="A13" s="2"/>
      <c r="D13" s="2"/>
      <c r="E13" s="2"/>
      <c r="G13" s="2"/>
      <c r="H13" s="2"/>
    </row>
    <row r="14" spans="1:11">
      <c r="A14" s="5"/>
      <c r="B14" s="2"/>
      <c r="C14" s="2"/>
      <c r="D14" s="2"/>
      <c r="E14" s="2"/>
      <c r="F14" s="4"/>
      <c r="G14" s="2"/>
      <c r="H14" s="3"/>
    </row>
    <row r="15" spans="1:11">
      <c r="G15" s="2"/>
      <c r="H15" s="2"/>
    </row>
    <row r="16" spans="1:11">
      <c r="H16" s="3"/>
    </row>
    <row r="17" spans="1:8">
      <c r="H17" s="2"/>
    </row>
    <row r="18" spans="1:8">
      <c r="H18" s="3"/>
    </row>
    <row r="23" spans="1:8">
      <c r="A23" s="2"/>
      <c r="D23" s="2"/>
      <c r="E23" s="2"/>
      <c r="G23" s="2"/>
    </row>
    <row r="24" spans="1:8">
      <c r="A24" s="2"/>
      <c r="D24" s="2"/>
      <c r="E24" s="2"/>
      <c r="G24" s="2"/>
    </row>
    <row r="25" spans="1:8">
      <c r="A25" s="2"/>
      <c r="D25" s="2"/>
      <c r="E25" s="2"/>
      <c r="G25" s="2"/>
    </row>
    <row r="26" spans="1:8">
      <c r="A26" s="2"/>
      <c r="D26" s="2"/>
      <c r="E26" s="2"/>
      <c r="G26" s="2"/>
    </row>
    <row r="27" spans="1:8">
      <c r="A27" s="2"/>
      <c r="D27" s="2"/>
      <c r="E27" s="2"/>
      <c r="G27" s="2"/>
    </row>
    <row r="28" spans="1:8">
      <c r="A28" s="2"/>
      <c r="D28" s="2"/>
      <c r="E28" s="2"/>
      <c r="G28" s="2"/>
      <c r="H28" s="2"/>
    </row>
    <row r="29" spans="1:8">
      <c r="A29" s="2"/>
      <c r="D29" s="2"/>
      <c r="E29" s="2"/>
      <c r="G29" s="2"/>
      <c r="H29" s="3" t="s">
        <v>6</v>
      </c>
    </row>
    <row r="30" spans="1:8" ht="15">
      <c r="A30" s="5"/>
      <c r="B30" s="2"/>
      <c r="C30" s="2"/>
      <c r="D30" s="2"/>
      <c r="E30" s="2"/>
      <c r="F30" s="4"/>
      <c r="G30" s="2"/>
      <c r="H30" s="2"/>
    </row>
    <row r="31" spans="1:8">
      <c r="G31" s="2"/>
      <c r="H31" s="3" t="s">
        <v>7</v>
      </c>
    </row>
    <row r="32" spans="1:8">
      <c r="H32" s="2"/>
    </row>
    <row r="34" spans="1:8">
      <c r="H34" s="3"/>
    </row>
    <row r="40" spans="1:8">
      <c r="A40" s="2"/>
      <c r="D40" s="2"/>
      <c r="E40" s="2"/>
      <c r="F40" s="3"/>
      <c r="G40" s="2"/>
    </row>
    <row r="41" spans="1:8">
      <c r="A41" s="2"/>
      <c r="D41" s="2"/>
      <c r="E41" s="2"/>
      <c r="G41" s="2"/>
    </row>
    <row r="42" spans="1:8">
      <c r="A42" s="2"/>
      <c r="D42" s="2"/>
      <c r="E42" s="2"/>
      <c r="G42" s="2"/>
    </row>
    <row r="43" spans="1:8">
      <c r="A43" s="2"/>
      <c r="D43" s="2"/>
      <c r="E43" s="2"/>
      <c r="G43" s="2"/>
    </row>
    <row r="44" spans="1:8">
      <c r="A44" s="2"/>
      <c r="D44" s="2"/>
      <c r="E44" s="2"/>
      <c r="G44" s="2"/>
    </row>
    <row r="45" spans="1:8">
      <c r="A45" s="2"/>
      <c r="D45" s="2"/>
      <c r="E45" s="2"/>
      <c r="G45" s="2"/>
    </row>
    <row r="46" spans="1:8">
      <c r="A46" s="2"/>
      <c r="D46" s="2"/>
      <c r="E46" s="2"/>
      <c r="G46" s="2"/>
      <c r="H46" s="3" t="s">
        <v>5</v>
      </c>
    </row>
    <row r="47" spans="1:8">
      <c r="A47" s="2"/>
      <c r="D47" s="2"/>
      <c r="E47" s="2"/>
      <c r="G47" s="2"/>
      <c r="H47" s="2"/>
    </row>
    <row r="48" spans="1:8">
      <c r="A48" s="5"/>
      <c r="B48" s="2"/>
      <c r="C48" s="2"/>
      <c r="D48" s="2"/>
      <c r="E48" s="2"/>
      <c r="F48" s="4"/>
      <c r="G48" s="2"/>
      <c r="H48" s="3" t="s">
        <v>6</v>
      </c>
    </row>
    <row r="49" spans="1:8">
      <c r="G49" s="2"/>
      <c r="H49" s="2"/>
    </row>
    <row r="50" spans="1:8">
      <c r="H50" s="3" t="s">
        <v>7</v>
      </c>
    </row>
    <row r="51" spans="1:8">
      <c r="H51" s="2"/>
    </row>
    <row r="52" spans="1:8">
      <c r="H52" s="3"/>
    </row>
    <row r="56" spans="1:8">
      <c r="A56" s="2"/>
      <c r="D56" s="2"/>
      <c r="E56" s="2"/>
      <c r="F56" s="3"/>
      <c r="G56" s="2"/>
    </row>
    <row r="57" spans="1:8">
      <c r="A57" s="2"/>
      <c r="D57" s="2"/>
      <c r="E57" s="2"/>
      <c r="G57" s="2"/>
    </row>
    <row r="58" spans="1:8">
      <c r="A58" s="2"/>
      <c r="D58" s="2"/>
      <c r="E58" s="2"/>
      <c r="G58" s="2"/>
    </row>
    <row r="59" spans="1:8">
      <c r="A59" s="2"/>
      <c r="D59" s="2"/>
      <c r="E59" s="2"/>
      <c r="G59" s="2"/>
    </row>
    <row r="60" spans="1:8">
      <c r="A60" s="2"/>
      <c r="D60" s="2"/>
      <c r="E60" s="2"/>
      <c r="G60" s="2"/>
    </row>
    <row r="61" spans="1:8">
      <c r="A61" s="2"/>
      <c r="D61" s="2"/>
      <c r="E61" s="2"/>
      <c r="G61" s="2"/>
    </row>
    <row r="62" spans="1:8">
      <c r="A62" s="2"/>
      <c r="D62" s="2"/>
      <c r="E62" s="2"/>
      <c r="G62" s="2"/>
      <c r="H62" s="3"/>
    </row>
    <row r="63" spans="1:8">
      <c r="A63" s="2"/>
      <c r="D63" s="2"/>
      <c r="E63" s="2"/>
      <c r="G63" s="2"/>
      <c r="H63" s="2"/>
    </row>
    <row r="64" spans="1:8">
      <c r="A64" s="5"/>
      <c r="B64" s="2"/>
      <c r="C64" s="2"/>
      <c r="D64" s="2"/>
      <c r="E64" s="2"/>
      <c r="F64" s="4"/>
      <c r="G64" s="2"/>
      <c r="H64" s="3" t="s">
        <v>7</v>
      </c>
    </row>
    <row r="65" spans="7:8">
      <c r="G65" s="2"/>
      <c r="H65" s="2"/>
    </row>
    <row r="67" spans="7:8">
      <c r="H67" s="2"/>
    </row>
    <row r="68" spans="7:8">
      <c r="H68" s="3"/>
    </row>
    <row r="79" spans="7:8">
      <c r="H79" s="3" t="s">
        <v>6</v>
      </c>
    </row>
  </sheetData>
  <mergeCells count="1">
    <mergeCell ref="B1:K1"/>
  </mergeCells>
  <phoneticPr fontId="11" type="noConversion"/>
  <hyperlinks>
    <hyperlink ref="H12" location="Nb_cpte!A1" display="le nombre de comptes"/>
    <hyperlink ref="I3" location="'Sources et méthodologie'!A1" display="Sources et Méthodologie"/>
    <hyperlink ref="H46" location="Nb_cpte!A1" display="le nombre de comptes"/>
    <hyperlink ref="H48" location="Vol_hor!A1" display="le volume horaire"/>
    <hyperlink ref="H29" location="Vol_hor!A1" display="le volume horaire"/>
    <hyperlink ref="H31" location="Mass_sal_nette!A1" display="la mase salariale nette"/>
    <hyperlink ref="H50" location="Mass_sal_nette!A1" display="la mase salariale nette"/>
    <hyperlink ref="H64" location="Mass_sal_nette!A1" display="la mase salariale nette"/>
    <hyperlink ref="H79" location="Vol_hor!A1" display="le volume horaire"/>
  </hyperlinks>
  <pageMargins left="0.2" right="0.19" top="0.2" bottom="0.2" header="0.4921259845" footer="0.2"/>
  <pageSetup paperSize="8" scale="8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Feuil2">
    <pageSetUpPr fitToPage="1"/>
  </sheetPr>
  <dimension ref="A1:Y202"/>
  <sheetViews>
    <sheetView showGridLines="0" zoomScaleNormal="75" workbookViewId="0">
      <pane xSplit="1" ySplit="3" topLeftCell="B97" activePane="bottomRight" state="frozen"/>
      <selection activeCell="E207" sqref="E207"/>
      <selection pane="topRight" activeCell="E207" sqref="E207"/>
      <selection pane="bottomLeft" activeCell="E207" sqref="E207"/>
      <selection pane="bottomRight" activeCell="D64" sqref="D64"/>
    </sheetView>
  </sheetViews>
  <sheetFormatPr baseColWidth="10" defaultColWidth="11.42578125" defaultRowHeight="11.25"/>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c r="A1" s="195" t="s">
        <v>8</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c r="A5" s="14">
        <v>38077</v>
      </c>
      <c r="B5" s="15">
        <f ca="1">OFFSET(Import_SAS_CVS!CM2,(Synth!$D$3-1)*Synth!$E$3,0)</f>
        <v>2360060.484764101</v>
      </c>
      <c r="C5" s="15">
        <f ca="1">OFFSET(Import_SAS_CVS!CI2,(Synth!$D$3-1)*Synth!$E$3,0)</f>
        <v>1701841.33482361</v>
      </c>
      <c r="D5" s="16">
        <f ca="1">OFFSET(Import_SAS_CVS!CA2,(Synth!$D$3-1)*Synth!$E$3,0)</f>
        <v>1637655.5245056199</v>
      </c>
      <c r="E5" s="16">
        <f ca="1">OFFSET(Import_SAS_CVS!U2,(Synth!$D$3-1)*Synth!$E$3,0)</f>
        <v>658219.14994049096</v>
      </c>
      <c r="F5" s="16">
        <f ca="1">OFFSET(Import_SAS_CVS!CE2,(Synth!$D$3-1)*Synth!$E$3,0)</f>
        <v>64916.678112506903</v>
      </c>
      <c r="G5" s="17">
        <f ca="1">OFFSET(Import_SAS_CVS!C2,(Synth!$D$3-1)*Synth!$E$3,0)</f>
        <v>1024135.29167175</v>
      </c>
      <c r="H5" s="16">
        <f ca="1">OFFSET(Import_SAS_CVS!D2,(Synth!$D$3-1)*Synth!$E$3,0)</f>
        <v>8435.7082048654593</v>
      </c>
      <c r="I5" s="16">
        <f ca="1">OFFSET(Import_SAS_CVS!E2,(Synth!$D$3-1)*Synth!$E$3,0)</f>
        <v>603421.11079406703</v>
      </c>
      <c r="J5" s="42">
        <f ca="1">OFFSET(Import_SAS_CVS!F2,(Synth!$D$3-1)*Synth!$E$3,0)</f>
        <v>287124.84263992298</v>
      </c>
      <c r="K5" s="16">
        <f ca="1">OFFSET(Import_SAS_CVS!G2,(Synth!$D$3-1)*Synth!$E$3,0)</f>
        <v>196.61746495217099</v>
      </c>
      <c r="L5" s="16">
        <f ca="1">OFFSET(Import_SAS_CVS!H2,(Synth!$D$3-1)*Synth!$E$3,0)</f>
        <v>65172.848553657503</v>
      </c>
      <c r="M5" s="42">
        <f ca="1">OFFSET(Import_SAS_CVS!I2,(Synth!$D$3-1)*Synth!$E$3,0)</f>
        <v>5606.0750109553301</v>
      </c>
      <c r="N5" s="16">
        <f ca="1">OFFSET(Import_SAS_CVS!J2,(Synth!$D$3-1)*Synth!$E$3,0)</f>
        <v>1761.3533578068</v>
      </c>
      <c r="O5" s="18">
        <f ca="1">OFFSET(Import_SAS_CVS!K2,(Synth!$D$3-1)*Synth!$E$3,0)</f>
        <v>658732.81480407703</v>
      </c>
      <c r="P5" s="112">
        <f ca="1">OFFSET(Import_SAS_CVS!L2,(Synth!$D$3-1)*Synth!$E$3,0)</f>
        <v>796497.73433685303</v>
      </c>
      <c r="Q5" s="113">
        <f ca="1">OFFSET(Import_SAS_CVS!M2,(Synth!$D$3-1)*Synth!$E$3,0)</f>
        <v>559362.49279022205</v>
      </c>
      <c r="R5" s="113">
        <f ca="1">OFFSET(Import_SAS_CVS!N2,(Synth!$D$3-1)*Synth!$E$3,0)</f>
        <v>168447.242694855</v>
      </c>
      <c r="S5" s="113">
        <f ca="1">OFFSET(Import_SAS_CVS!O2,(Synth!$D$3-1)*Synth!$E$3,0)</f>
        <v>0</v>
      </c>
      <c r="T5" s="113">
        <f ca="1">OFFSET(Import_SAS_CVS!P2,(Synth!$D$3-1)*Synth!$E$3,0)</f>
        <v>0</v>
      </c>
      <c r="U5" s="113">
        <f ca="1">OFFSET(Import_SAS_CVS!Q2,(Synth!$D$3-1)*Synth!$E$3,0)</f>
        <v>102955.362466812</v>
      </c>
      <c r="V5" s="113">
        <f ca="1">OFFSET(Import_SAS_CVS!R2,(Synth!$D$3-1)*Synth!$E$3,0)</f>
        <v>0</v>
      </c>
      <c r="W5" s="113">
        <f ca="1">OFFSET(Import_SAS_CVS!S2,(Synth!$D$3-1)*Synth!$E$3,0)</f>
        <v>0</v>
      </c>
      <c r="X5" s="113">
        <f ca="1">OFFSET(Import_SAS_CVS!T2,(Synth!$D$3-1)*Synth!$E$3,0)</f>
        <v>64634.971494674697</v>
      </c>
      <c r="Y5" s="114">
        <f ca="1">OFFSET(Import_SAS_CVS!CQ2,(Synth!$D$3-1)*Synth!$E$3,0)</f>
        <v>4.0521552719874299</v>
      </c>
    </row>
    <row r="6" spans="1:25">
      <c r="A6" s="20">
        <v>38168</v>
      </c>
      <c r="B6" s="21">
        <f ca="1">OFFSET(Import_SAS_CVS!CM3,(Synth!$D$3-1)*Synth!$E$3,0)</f>
        <v>2370313.0235137977</v>
      </c>
      <c r="C6" s="21">
        <f ca="1">OFFSET(Import_SAS_CVS!CI3,(Synth!$D$3-1)*Synth!$E$3,0)</f>
        <v>1708507.3821105999</v>
      </c>
      <c r="D6" s="22">
        <f ca="1">OFFSET(Import_SAS_CVS!CA3,(Synth!$D$3-1)*Synth!$E$3,0)</f>
        <v>1643029.765625</v>
      </c>
      <c r="E6" s="22">
        <f ca="1">OFFSET(Import_SAS_CVS!U3,(Synth!$D$3-1)*Synth!$E$3,0)</f>
        <v>661805.64140319801</v>
      </c>
      <c r="F6" s="22">
        <f ca="1">OFFSET(Import_SAS_CVS!CE3,(Synth!$D$3-1)*Synth!$E$3,0)</f>
        <v>64531.528314113602</v>
      </c>
      <c r="G6" s="23">
        <f ca="1">OFFSET(Import_SAS_CVS!C3,(Synth!$D$3-1)*Synth!$E$3,0)</f>
        <v>1036374.53761292</v>
      </c>
      <c r="H6" s="24">
        <f ca="1">OFFSET(Import_SAS_CVS!D3,(Synth!$D$3-1)*Synth!$E$3,0)</f>
        <v>8722.8319796323794</v>
      </c>
      <c r="I6" s="24">
        <f ca="1">OFFSET(Import_SAS_CVS!E3,(Synth!$D$3-1)*Synth!$E$3,0)</f>
        <v>593296.04360198998</v>
      </c>
      <c r="J6" s="43">
        <f ca="1">OFFSET(Import_SAS_CVS!F3,(Synth!$D$3-1)*Synth!$E$3,0)</f>
        <v>291592.77694702102</v>
      </c>
      <c r="K6" s="24">
        <f ca="1">OFFSET(Import_SAS_CVS!G3,(Synth!$D$3-1)*Synth!$E$3,0)</f>
        <v>2297.0279068648802</v>
      </c>
      <c r="L6" s="24">
        <f ca="1">OFFSET(Import_SAS_CVS!H3,(Synth!$D$3-1)*Synth!$E$3,0)</f>
        <v>61636.812301635699</v>
      </c>
      <c r="M6" s="43">
        <f ca="1">OFFSET(Import_SAS_CVS!I3,(Synth!$D$3-1)*Synth!$E$3,0)</f>
        <v>5427.9896343946502</v>
      </c>
      <c r="N6" s="24">
        <f ca="1">OFFSET(Import_SAS_CVS!J3,(Synth!$D$3-1)*Synth!$E$3,0)</f>
        <v>32844.147011756897</v>
      </c>
      <c r="O6" s="25">
        <f ca="1">OFFSET(Import_SAS_CVS!K3,(Synth!$D$3-1)*Synth!$E$3,0)</f>
        <v>614928.37391662598</v>
      </c>
      <c r="P6" s="115">
        <f ca="1">OFFSET(Import_SAS_CVS!L3,(Synth!$D$3-1)*Synth!$E$3,0)</f>
        <v>808124.02688598598</v>
      </c>
      <c r="Q6" s="116">
        <f ca="1">OFFSET(Import_SAS_CVS!M3,(Synth!$D$3-1)*Synth!$E$3,0)</f>
        <v>557565.11719512905</v>
      </c>
      <c r="R6" s="116">
        <f ca="1">OFFSET(Import_SAS_CVS!N3,(Synth!$D$3-1)*Synth!$E$3,0)</f>
        <v>172255.782762527</v>
      </c>
      <c r="S6" s="116">
        <f ca="1">OFFSET(Import_SAS_CVS!O3,(Synth!$D$3-1)*Synth!$E$3,0)</f>
        <v>0</v>
      </c>
      <c r="T6" s="116">
        <f ca="1">OFFSET(Import_SAS_CVS!P3,(Synth!$D$3-1)*Synth!$E$3,0)</f>
        <v>0</v>
      </c>
      <c r="U6" s="116">
        <f ca="1">OFFSET(Import_SAS_CVS!Q3,(Synth!$D$3-1)*Synth!$E$3,0)</f>
        <v>102330.096899033</v>
      </c>
      <c r="V6" s="116">
        <f ca="1">OFFSET(Import_SAS_CVS!R3,(Synth!$D$3-1)*Synth!$E$3,0)</f>
        <v>0</v>
      </c>
      <c r="W6" s="116">
        <f ca="1">OFFSET(Import_SAS_CVS!S3,(Synth!$D$3-1)*Synth!$E$3,0)</f>
        <v>0</v>
      </c>
      <c r="X6" s="116">
        <f ca="1">OFFSET(Import_SAS_CVS!T3,(Synth!$D$3-1)*Synth!$E$3,0)</f>
        <v>64434.671812057502</v>
      </c>
      <c r="Y6" s="117">
        <f ca="1">OFFSET(Import_SAS_CVS!CQ3,(Synth!$D$3-1)*Synth!$E$3,0)</f>
        <v>43.520513708703199</v>
      </c>
    </row>
    <row r="7" spans="1:25">
      <c r="A7" s="20">
        <v>38260</v>
      </c>
      <c r="B7" s="21">
        <f ca="1">OFFSET(Import_SAS_CVS!CM4,(Synth!$D$3-1)*Synth!$E$3,0)</f>
        <v>2388672.4833679181</v>
      </c>
      <c r="C7" s="21">
        <f ca="1">OFFSET(Import_SAS_CVS!CI4,(Synth!$D$3-1)*Synth!$E$3,0)</f>
        <v>1731154.0187530499</v>
      </c>
      <c r="D7" s="22">
        <f ca="1">OFFSET(Import_SAS_CVS!CA4,(Synth!$D$3-1)*Synth!$E$3,0)</f>
        <v>1668411.35612488</v>
      </c>
      <c r="E7" s="22">
        <f ca="1">OFFSET(Import_SAS_CVS!U4,(Synth!$D$3-1)*Synth!$E$3,0)</f>
        <v>657518.46461486805</v>
      </c>
      <c r="F7" s="22">
        <f ca="1">OFFSET(Import_SAS_CVS!CE4,(Synth!$D$3-1)*Synth!$E$3,0)</f>
        <v>63414.432085990898</v>
      </c>
      <c r="G7" s="23">
        <f ca="1">OFFSET(Import_SAS_CVS!C4,(Synth!$D$3-1)*Synth!$E$3,0)</f>
        <v>1057402.3152771001</v>
      </c>
      <c r="H7" s="24">
        <f ca="1">OFFSET(Import_SAS_CVS!D4,(Synth!$D$3-1)*Synth!$E$3,0)</f>
        <v>9107.7586158514005</v>
      </c>
      <c r="I7" s="24">
        <f ca="1">OFFSET(Import_SAS_CVS!E4,(Synth!$D$3-1)*Synth!$E$3,0)</f>
        <v>607424.398200989</v>
      </c>
      <c r="J7" s="43">
        <f ca="1">OFFSET(Import_SAS_CVS!F4,(Synth!$D$3-1)*Synth!$E$3,0)</f>
        <v>312492.55545425398</v>
      </c>
      <c r="K7" s="24">
        <f ca="1">OFFSET(Import_SAS_CVS!G4,(Synth!$D$3-1)*Synth!$E$3,0)</f>
        <v>5744.8088716268503</v>
      </c>
      <c r="L7" s="24">
        <f ca="1">OFFSET(Import_SAS_CVS!H4,(Synth!$D$3-1)*Synth!$E$3,0)</f>
        <v>58200.392260551504</v>
      </c>
      <c r="M7" s="43">
        <f ca="1">OFFSET(Import_SAS_CVS!I4,(Synth!$D$3-1)*Synth!$E$3,0)</f>
        <v>5248.3068211674699</v>
      </c>
      <c r="N7" s="24">
        <f ca="1">OFFSET(Import_SAS_CVS!J4,(Synth!$D$3-1)*Synth!$E$3,0)</f>
        <v>77705.291027069106</v>
      </c>
      <c r="O7" s="25">
        <f ca="1">OFFSET(Import_SAS_CVS!K4,(Synth!$D$3-1)*Synth!$E$3,0)</f>
        <v>582300.50894928002</v>
      </c>
      <c r="P7" s="115">
        <f ca="1">OFFSET(Import_SAS_CVS!L4,(Synth!$D$3-1)*Synth!$E$3,0)</f>
        <v>852447.49987793004</v>
      </c>
      <c r="Q7" s="116">
        <f ca="1">OFFSET(Import_SAS_CVS!M4,(Synth!$D$3-1)*Synth!$E$3,0)</f>
        <v>561936.16479492199</v>
      </c>
      <c r="R7" s="116">
        <f ca="1">OFFSET(Import_SAS_CVS!N4,(Synth!$D$3-1)*Synth!$E$3,0)</f>
        <v>175880.87656974801</v>
      </c>
      <c r="S7" s="116">
        <f ca="1">OFFSET(Import_SAS_CVS!O4,(Synth!$D$3-1)*Synth!$E$3,0)</f>
        <v>0</v>
      </c>
      <c r="T7" s="116">
        <f ca="1">OFFSET(Import_SAS_CVS!P4,(Synth!$D$3-1)*Synth!$E$3,0)</f>
        <v>0</v>
      </c>
      <c r="U7" s="116">
        <f ca="1">OFFSET(Import_SAS_CVS!Q4,(Synth!$D$3-1)*Synth!$E$3,0)</f>
        <v>102365.268277168</v>
      </c>
      <c r="V7" s="116">
        <f ca="1">OFFSET(Import_SAS_CVS!R4,(Synth!$D$3-1)*Synth!$E$3,0)</f>
        <v>0</v>
      </c>
      <c r="W7" s="116">
        <f ca="1">OFFSET(Import_SAS_CVS!S4,(Synth!$D$3-1)*Synth!$E$3,0)</f>
        <v>0</v>
      </c>
      <c r="X7" s="116">
        <f ca="1">OFFSET(Import_SAS_CVS!T4,(Synth!$D$3-1)*Synth!$E$3,0)</f>
        <v>63660.374864101403</v>
      </c>
      <c r="Y7" s="117">
        <f ca="1">OFFSET(Import_SAS_CVS!CQ4,(Synth!$D$3-1)*Synth!$E$3,0)</f>
        <v>86.263180605135901</v>
      </c>
    </row>
    <row r="8" spans="1:25" ht="12" thickBot="1">
      <c r="A8" s="26">
        <v>38352</v>
      </c>
      <c r="B8" s="27">
        <f ca="1">OFFSET(Import_SAS_CVS!CM5,(Synth!$D$3-1)*Synth!$E$3,0)</f>
        <v>2412674.563491825</v>
      </c>
      <c r="C8" s="27">
        <f ca="1">OFFSET(Import_SAS_CVS!CI5,(Synth!$D$3-1)*Synth!$E$3,0)</f>
        <v>1740219.7239685101</v>
      </c>
      <c r="D8" s="28">
        <f ca="1">OFFSET(Import_SAS_CVS!CA5,(Synth!$D$3-1)*Synth!$E$3,0)</f>
        <v>1675935.74880981</v>
      </c>
      <c r="E8" s="28">
        <f ca="1">OFFSET(Import_SAS_CVS!U5,(Synth!$D$3-1)*Synth!$E$3,0)</f>
        <v>672454.83952331496</v>
      </c>
      <c r="F8" s="28">
        <f ca="1">OFFSET(Import_SAS_CVS!CE5,(Synth!$D$3-1)*Synth!$E$3,0)</f>
        <v>64158.487584114097</v>
      </c>
      <c r="G8" s="29">
        <f ca="1">OFFSET(Import_SAS_CVS!C5,(Synth!$D$3-1)*Synth!$E$3,0)</f>
        <v>1080533.0645446801</v>
      </c>
      <c r="H8" s="28">
        <f ca="1">OFFSET(Import_SAS_CVS!D5,(Synth!$D$3-1)*Synth!$E$3,0)</f>
        <v>8855.1438968181592</v>
      </c>
      <c r="I8" s="28">
        <f ca="1">OFFSET(Import_SAS_CVS!E5,(Synth!$D$3-1)*Synth!$E$3,0)</f>
        <v>587692.93737793004</v>
      </c>
      <c r="J8" s="44">
        <f ca="1">OFFSET(Import_SAS_CVS!F5,(Synth!$D$3-1)*Synth!$E$3,0)</f>
        <v>307770.458408356</v>
      </c>
      <c r="K8" s="28">
        <f ca="1">OFFSET(Import_SAS_CVS!G5,(Synth!$D$3-1)*Synth!$E$3,0)</f>
        <v>9367.0443845987302</v>
      </c>
      <c r="L8" s="28">
        <f ca="1">OFFSET(Import_SAS_CVS!H5,(Synth!$D$3-1)*Synth!$E$3,0)</f>
        <v>54512.618089675903</v>
      </c>
      <c r="M8" s="44">
        <f ca="1">OFFSET(Import_SAS_CVS!I5,(Synth!$D$3-1)*Synth!$E$3,0)</f>
        <v>5065.4396379589998</v>
      </c>
      <c r="N8" s="28">
        <f ca="1">OFFSET(Import_SAS_CVS!J5,(Synth!$D$3-1)*Synth!$E$3,0)</f>
        <v>121983.87911319701</v>
      </c>
      <c r="O8" s="30">
        <f ca="1">OFFSET(Import_SAS_CVS!K5,(Synth!$D$3-1)*Synth!$E$3,0)</f>
        <v>557981.83282470703</v>
      </c>
      <c r="P8" s="118">
        <f ca="1">OFFSET(Import_SAS_CVS!L5,(Synth!$D$3-1)*Synth!$E$3,0)</f>
        <v>839031.59073638904</v>
      </c>
      <c r="Q8" s="119">
        <f ca="1">OFFSET(Import_SAS_CVS!M5,(Synth!$D$3-1)*Synth!$E$3,0)</f>
        <v>567998.80310821498</v>
      </c>
      <c r="R8" s="119">
        <f ca="1">OFFSET(Import_SAS_CVS!N5,(Synth!$D$3-1)*Synth!$E$3,0)</f>
        <v>178311.66006851199</v>
      </c>
      <c r="S8" s="119">
        <f ca="1">OFFSET(Import_SAS_CVS!O5,(Synth!$D$3-1)*Synth!$E$3,0)</f>
        <v>0</v>
      </c>
      <c r="T8" s="119">
        <f ca="1">OFFSET(Import_SAS_CVS!P5,(Synth!$D$3-1)*Synth!$E$3,0)</f>
        <v>0</v>
      </c>
      <c r="U8" s="119">
        <f ca="1">OFFSET(Import_SAS_CVS!Q5,(Synth!$D$3-1)*Synth!$E$3,0)</f>
        <v>101880.72522258799</v>
      </c>
      <c r="V8" s="119">
        <f ca="1">OFFSET(Import_SAS_CVS!R5,(Synth!$D$3-1)*Synth!$E$3,0)</f>
        <v>0</v>
      </c>
      <c r="W8" s="119">
        <f ca="1">OFFSET(Import_SAS_CVS!S5,(Synth!$D$3-1)*Synth!$E$3,0)</f>
        <v>0</v>
      </c>
      <c r="X8" s="119">
        <f ca="1">OFFSET(Import_SAS_CVS!T5,(Synth!$D$3-1)*Synth!$E$3,0)</f>
        <v>64012.816129684397</v>
      </c>
      <c r="Y8" s="120">
        <f ca="1">OFFSET(Import_SAS_CVS!CQ5,(Synth!$D$3-1)*Synth!$E$3,0)</f>
        <v>122.74415066093199</v>
      </c>
    </row>
    <row r="9" spans="1:25">
      <c r="A9" s="14">
        <v>38442</v>
      </c>
      <c r="B9" s="15">
        <f ca="1">OFFSET(Import_SAS_CVS!CM6,(Synth!$D$3-1)*Synth!$E$3,0)</f>
        <v>2448955.9684219379</v>
      </c>
      <c r="C9" s="15">
        <f ca="1">OFFSET(Import_SAS_CVS!CI6,(Synth!$D$3-1)*Synth!$E$3,0)</f>
        <v>1771057.4140930199</v>
      </c>
      <c r="D9" s="16">
        <f ca="1">OFFSET(Import_SAS_CVS!CA6,(Synth!$D$3-1)*Synth!$E$3,0)</f>
        <v>1706808.8922271701</v>
      </c>
      <c r="E9" s="16">
        <f ca="1">OFFSET(Import_SAS_CVS!U6,(Synth!$D$3-1)*Synth!$E$3,0)</f>
        <v>677898.55432891799</v>
      </c>
      <c r="F9" s="16">
        <f ca="1">OFFSET(Import_SAS_CVS!CE6,(Synth!$D$3-1)*Synth!$E$3,0)</f>
        <v>64445.245389938398</v>
      </c>
      <c r="G9" s="17">
        <f ca="1">OFFSET(Import_SAS_CVS!C6,(Synth!$D$3-1)*Synth!$E$3,0)</f>
        <v>1110209.1808929399</v>
      </c>
      <c r="H9" s="16">
        <f ca="1">OFFSET(Import_SAS_CVS!D6,(Synth!$D$3-1)*Synth!$E$3,0)</f>
        <v>9354.7830780744607</v>
      </c>
      <c r="I9" s="16">
        <f ca="1">OFFSET(Import_SAS_CVS!E6,(Synth!$D$3-1)*Synth!$E$3,0)</f>
        <v>586003.89005279494</v>
      </c>
      <c r="J9" s="42">
        <f ca="1">OFFSET(Import_SAS_CVS!F6,(Synth!$D$3-1)*Synth!$E$3,0)</f>
        <v>312867.48795700102</v>
      </c>
      <c r="K9" s="16">
        <f ca="1">OFFSET(Import_SAS_CVS!G6,(Synth!$D$3-1)*Synth!$E$3,0)</f>
        <v>13563.820404529601</v>
      </c>
      <c r="L9" s="16">
        <f ca="1">OFFSET(Import_SAS_CVS!H6,(Synth!$D$3-1)*Synth!$E$3,0)</f>
        <v>51074.173073768601</v>
      </c>
      <c r="M9" s="42">
        <f ca="1">OFFSET(Import_SAS_CVS!I6,(Synth!$D$3-1)*Synth!$E$3,0)</f>
        <v>4893.69291800261</v>
      </c>
      <c r="N9" s="16">
        <f ca="1">OFFSET(Import_SAS_CVS!J6,(Synth!$D$3-1)*Synth!$E$3,0)</f>
        <v>174776.67258453401</v>
      </c>
      <c r="O9" s="18">
        <f ca="1">OFFSET(Import_SAS_CVS!K6,(Synth!$D$3-1)*Synth!$E$3,0)</f>
        <v>503563.99519348098</v>
      </c>
      <c r="P9" s="112">
        <f ca="1">OFFSET(Import_SAS_CVS!L6,(Synth!$D$3-1)*Synth!$E$3,0)</f>
        <v>835901.15337371803</v>
      </c>
      <c r="Q9" s="113">
        <f ca="1">OFFSET(Import_SAS_CVS!M6,(Synth!$D$3-1)*Synth!$E$3,0)</f>
        <v>575762.26069641102</v>
      </c>
      <c r="R9" s="113">
        <f ca="1">OFFSET(Import_SAS_CVS!N6,(Synth!$D$3-1)*Synth!$E$3,0)</f>
        <v>181516.810052872</v>
      </c>
      <c r="S9" s="113">
        <f ca="1">OFFSET(Import_SAS_CVS!O6,(Synth!$D$3-1)*Synth!$E$3,0)</f>
        <v>0</v>
      </c>
      <c r="T9" s="113">
        <f ca="1">OFFSET(Import_SAS_CVS!P6,(Synth!$D$3-1)*Synth!$E$3,0)</f>
        <v>0</v>
      </c>
      <c r="U9" s="113">
        <f ca="1">OFFSET(Import_SAS_CVS!Q6,(Synth!$D$3-1)*Synth!$E$3,0)</f>
        <v>103154.730285645</v>
      </c>
      <c r="V9" s="113">
        <f ca="1">OFFSET(Import_SAS_CVS!R6,(Synth!$D$3-1)*Synth!$E$3,0)</f>
        <v>0</v>
      </c>
      <c r="W9" s="113">
        <f ca="1">OFFSET(Import_SAS_CVS!S6,(Synth!$D$3-1)*Synth!$E$3,0)</f>
        <v>0</v>
      </c>
      <c r="X9" s="113">
        <f ca="1">OFFSET(Import_SAS_CVS!T6,(Synth!$D$3-1)*Synth!$E$3,0)</f>
        <v>64011.602464675903</v>
      </c>
      <c r="Y9" s="114">
        <f ca="1">OFFSET(Import_SAS_CVS!CQ6,(Synth!$D$3-1)*Synth!$E$3,0)</f>
        <v>200.32278755493499</v>
      </c>
    </row>
    <row r="10" spans="1:25">
      <c r="A10" s="20">
        <v>38533</v>
      </c>
      <c r="B10" s="21">
        <f ca="1">OFFSET(Import_SAS_CVS!CM7,(Synth!$D$3-1)*Synth!$E$3,0)</f>
        <v>2475515.3632659912</v>
      </c>
      <c r="C10" s="21">
        <f ca="1">OFFSET(Import_SAS_CVS!CI7,(Synth!$D$3-1)*Synth!$E$3,0)</f>
        <v>1792330.2531433101</v>
      </c>
      <c r="D10" s="22">
        <f ca="1">OFFSET(Import_SAS_CVS!CA7,(Synth!$D$3-1)*Synth!$E$3,0)</f>
        <v>1727378.9957733201</v>
      </c>
      <c r="E10" s="22">
        <f ca="1">OFFSET(Import_SAS_CVS!U7,(Synth!$D$3-1)*Synth!$E$3,0)</f>
        <v>683185.11012268101</v>
      </c>
      <c r="F10" s="22">
        <f ca="1">OFFSET(Import_SAS_CVS!CE7,(Synth!$D$3-1)*Synth!$E$3,0)</f>
        <v>64681.672529220603</v>
      </c>
      <c r="G10" s="23">
        <f ca="1">OFFSET(Import_SAS_CVS!C7,(Synth!$D$3-1)*Synth!$E$3,0)</f>
        <v>1135797.41635132</v>
      </c>
      <c r="H10" s="24">
        <f ca="1">OFFSET(Import_SAS_CVS!D7,(Synth!$D$3-1)*Synth!$E$3,0)</f>
        <v>8845.6009349822998</v>
      </c>
      <c r="I10" s="24">
        <f ca="1">OFFSET(Import_SAS_CVS!E7,(Synth!$D$3-1)*Synth!$E$3,0)</f>
        <v>578317.69667053199</v>
      </c>
      <c r="J10" s="43">
        <f ca="1">OFFSET(Import_SAS_CVS!F7,(Synth!$D$3-1)*Synth!$E$3,0)</f>
        <v>318168.01606369001</v>
      </c>
      <c r="K10" s="24">
        <f ca="1">OFFSET(Import_SAS_CVS!G7,(Synth!$D$3-1)*Synth!$E$3,0)</f>
        <v>17302.724738359499</v>
      </c>
      <c r="L10" s="24">
        <f ca="1">OFFSET(Import_SAS_CVS!H7,(Synth!$D$3-1)*Synth!$E$3,0)</f>
        <v>47023.108535289801</v>
      </c>
      <c r="M10" s="43">
        <f ca="1">OFFSET(Import_SAS_CVS!I7,(Synth!$D$3-1)*Synth!$E$3,0)</f>
        <v>4649.6674931645402</v>
      </c>
      <c r="N10" s="24">
        <f ca="1">OFFSET(Import_SAS_CVS!J7,(Synth!$D$3-1)*Synth!$E$3,0)</f>
        <v>222506.170495987</v>
      </c>
      <c r="O10" s="25">
        <f ca="1">OFFSET(Import_SAS_CVS!K7,(Synth!$D$3-1)*Synth!$E$3,0)</f>
        <v>453646.991874695</v>
      </c>
      <c r="P10" s="115">
        <f ca="1">OFFSET(Import_SAS_CVS!L7,(Synth!$D$3-1)*Synth!$E$3,0)</f>
        <v>847699.64562988305</v>
      </c>
      <c r="Q10" s="116">
        <f ca="1">OFFSET(Import_SAS_CVS!M7,(Synth!$D$3-1)*Synth!$E$3,0)</f>
        <v>585962.67004394496</v>
      </c>
      <c r="R10" s="116">
        <f ca="1">OFFSET(Import_SAS_CVS!N7,(Synth!$D$3-1)*Synth!$E$3,0)</f>
        <v>182792.331628799</v>
      </c>
      <c r="S10" s="116">
        <f ca="1">OFFSET(Import_SAS_CVS!O7,(Synth!$D$3-1)*Synth!$E$3,0)</f>
        <v>0</v>
      </c>
      <c r="T10" s="116">
        <f ca="1">OFFSET(Import_SAS_CVS!P7,(Synth!$D$3-1)*Synth!$E$3,0)</f>
        <v>0</v>
      </c>
      <c r="U10" s="116">
        <f ca="1">OFFSET(Import_SAS_CVS!Q7,(Synth!$D$3-1)*Synth!$E$3,0)</f>
        <v>111159.31518554701</v>
      </c>
      <c r="V10" s="116">
        <f ca="1">OFFSET(Import_SAS_CVS!R7,(Synth!$D$3-1)*Synth!$E$3,0)</f>
        <v>0</v>
      </c>
      <c r="W10" s="116">
        <f ca="1">OFFSET(Import_SAS_CVS!S7,(Synth!$D$3-1)*Synth!$E$3,0)</f>
        <v>0</v>
      </c>
      <c r="X10" s="116">
        <f ca="1">OFFSET(Import_SAS_CVS!T7,(Synth!$D$3-1)*Synth!$E$3,0)</f>
        <v>64336.537429809599</v>
      </c>
      <c r="Y10" s="117">
        <f ca="1">OFFSET(Import_SAS_CVS!CQ7,(Synth!$D$3-1)*Synth!$E$3,0)</f>
        <v>248.39758202619899</v>
      </c>
    </row>
    <row r="11" spans="1:25">
      <c r="A11" s="20">
        <v>38625</v>
      </c>
      <c r="B11" s="21">
        <f ca="1">OFFSET(Import_SAS_CVS!CM8,(Synth!$D$3-1)*Synth!$E$3,0)</f>
        <v>2486595.6358337449</v>
      </c>
      <c r="C11" s="21">
        <f ca="1">OFFSET(Import_SAS_CVS!CI8,(Synth!$D$3-1)*Synth!$E$3,0)</f>
        <v>1807792.24514771</v>
      </c>
      <c r="D11" s="22">
        <f ca="1">OFFSET(Import_SAS_CVS!CA8,(Synth!$D$3-1)*Synth!$E$3,0)</f>
        <v>1742964.55499268</v>
      </c>
      <c r="E11" s="22">
        <f ca="1">OFFSET(Import_SAS_CVS!U8,(Synth!$D$3-1)*Synth!$E$3,0)</f>
        <v>678803.39068603504</v>
      </c>
      <c r="F11" s="22">
        <f ca="1">OFFSET(Import_SAS_CVS!CE8,(Synth!$D$3-1)*Synth!$E$3,0)</f>
        <v>64620.258371353098</v>
      </c>
      <c r="G11" s="23">
        <f ca="1">OFFSET(Import_SAS_CVS!C8,(Synth!$D$3-1)*Synth!$E$3,0)</f>
        <v>1158227.7839355499</v>
      </c>
      <c r="H11" s="24">
        <f ca="1">OFFSET(Import_SAS_CVS!D8,(Synth!$D$3-1)*Synth!$E$3,0)</f>
        <v>9942.4804733991605</v>
      </c>
      <c r="I11" s="24">
        <f ca="1">OFFSET(Import_SAS_CVS!E8,(Synth!$D$3-1)*Synth!$E$3,0)</f>
        <v>579558.03357696498</v>
      </c>
      <c r="J11" s="43">
        <f ca="1">OFFSET(Import_SAS_CVS!F8,(Synth!$D$3-1)*Synth!$E$3,0)</f>
        <v>328520.67118454003</v>
      </c>
      <c r="K11" s="24">
        <f ca="1">OFFSET(Import_SAS_CVS!G8,(Synth!$D$3-1)*Synth!$E$3,0)</f>
        <v>21313.763344526302</v>
      </c>
      <c r="L11" s="24">
        <f ca="1">OFFSET(Import_SAS_CVS!H8,(Synth!$D$3-1)*Synth!$E$3,0)</f>
        <v>43659.620869636499</v>
      </c>
      <c r="M11" s="43">
        <f ca="1">OFFSET(Import_SAS_CVS!I8,(Synth!$D$3-1)*Synth!$E$3,0)</f>
        <v>4441.3823182582901</v>
      </c>
      <c r="N11" s="24">
        <f ca="1">OFFSET(Import_SAS_CVS!J8,(Synth!$D$3-1)*Synth!$E$3,0)</f>
        <v>273848.562889099</v>
      </c>
      <c r="O11" s="25">
        <f ca="1">OFFSET(Import_SAS_CVS!K8,(Synth!$D$3-1)*Synth!$E$3,0)</f>
        <v>408147.79008865397</v>
      </c>
      <c r="P11" s="115">
        <f ca="1">OFFSET(Import_SAS_CVS!L8,(Synth!$D$3-1)*Synth!$E$3,0)</f>
        <v>874439.11164856004</v>
      </c>
      <c r="Q11" s="116">
        <f ca="1">OFFSET(Import_SAS_CVS!M8,(Synth!$D$3-1)*Synth!$E$3,0)</f>
        <v>597073.34489440895</v>
      </c>
      <c r="R11" s="116">
        <f ca="1">OFFSET(Import_SAS_CVS!N8,(Synth!$D$3-1)*Synth!$E$3,0)</f>
        <v>183758.892332077</v>
      </c>
      <c r="S11" s="116">
        <f ca="1">OFFSET(Import_SAS_CVS!O8,(Synth!$D$3-1)*Synth!$E$3,0)</f>
        <v>0</v>
      </c>
      <c r="T11" s="116">
        <f ca="1">OFFSET(Import_SAS_CVS!P8,(Synth!$D$3-1)*Synth!$E$3,0)</f>
        <v>0</v>
      </c>
      <c r="U11" s="116">
        <f ca="1">OFFSET(Import_SAS_CVS!Q8,(Synth!$D$3-1)*Synth!$E$3,0)</f>
        <v>113111.890808105</v>
      </c>
      <c r="V11" s="116">
        <f ca="1">OFFSET(Import_SAS_CVS!R8,(Synth!$D$3-1)*Synth!$E$3,0)</f>
        <v>0</v>
      </c>
      <c r="W11" s="116">
        <f ca="1">OFFSET(Import_SAS_CVS!S8,(Synth!$D$3-1)*Synth!$E$3,0)</f>
        <v>0</v>
      </c>
      <c r="X11" s="116">
        <f ca="1">OFFSET(Import_SAS_CVS!T8,(Synth!$D$3-1)*Synth!$E$3,0)</f>
        <v>64659.094226360299</v>
      </c>
      <c r="Y11" s="117">
        <f ca="1">OFFSET(Import_SAS_CVS!CQ8,(Synth!$D$3-1)*Synth!$E$3,0)</f>
        <v>328.88460953161098</v>
      </c>
    </row>
    <row r="12" spans="1:25" ht="12" thickBot="1">
      <c r="A12" s="26">
        <v>38717</v>
      </c>
      <c r="B12" s="27">
        <f ca="1">OFFSET(Import_SAS_CVS!CM9,(Synth!$D$3-1)*Synth!$E$3,0)</f>
        <v>2520631.1095962571</v>
      </c>
      <c r="C12" s="27">
        <f ca="1">OFFSET(Import_SAS_CVS!CI9,(Synth!$D$3-1)*Synth!$E$3,0)</f>
        <v>1830371.4781341599</v>
      </c>
      <c r="D12" s="28">
        <f ca="1">OFFSET(Import_SAS_CVS!CA9,(Synth!$D$3-1)*Synth!$E$3,0)</f>
        <v>1765481.86357117</v>
      </c>
      <c r="E12" s="28">
        <f ca="1">OFFSET(Import_SAS_CVS!U9,(Synth!$D$3-1)*Synth!$E$3,0)</f>
        <v>690259.63146209705</v>
      </c>
      <c r="F12" s="28">
        <f ca="1">OFFSET(Import_SAS_CVS!CE9,(Synth!$D$3-1)*Synth!$E$3,0)</f>
        <v>65436.539765358</v>
      </c>
      <c r="G12" s="29">
        <f ca="1">OFFSET(Import_SAS_CVS!C9,(Synth!$D$3-1)*Synth!$E$3,0)</f>
        <v>1182214.7743682901</v>
      </c>
      <c r="H12" s="28">
        <f ca="1">OFFSET(Import_SAS_CVS!D9,(Synth!$D$3-1)*Synth!$E$3,0)</f>
        <v>10818.8060119152</v>
      </c>
      <c r="I12" s="28">
        <f ca="1">OFFSET(Import_SAS_CVS!E9,(Synth!$D$3-1)*Synth!$E$3,0)</f>
        <v>573348.58207702602</v>
      </c>
      <c r="J12" s="44">
        <f ca="1">OFFSET(Import_SAS_CVS!F9,(Synth!$D$3-1)*Synth!$E$3,0)</f>
        <v>335571.97500228899</v>
      </c>
      <c r="K12" s="28">
        <f ca="1">OFFSET(Import_SAS_CVS!G9,(Synth!$D$3-1)*Synth!$E$3,0)</f>
        <v>25266.569220781301</v>
      </c>
      <c r="L12" s="28">
        <f ca="1">OFFSET(Import_SAS_CVS!H9,(Synth!$D$3-1)*Synth!$E$3,0)</f>
        <v>40071.669366359703</v>
      </c>
      <c r="M12" s="44">
        <f ca="1">OFFSET(Import_SAS_CVS!I9,(Synth!$D$3-1)*Synth!$E$3,0)</f>
        <v>4217.3223246932002</v>
      </c>
      <c r="N12" s="28">
        <f ca="1">OFFSET(Import_SAS_CVS!J9,(Synth!$D$3-1)*Synth!$E$3,0)</f>
        <v>328225.05227661098</v>
      </c>
      <c r="O12" s="30">
        <f ca="1">OFFSET(Import_SAS_CVS!K9,(Synth!$D$3-1)*Synth!$E$3,0)</f>
        <v>363100.12365341198</v>
      </c>
      <c r="P12" s="118">
        <f ca="1">OFFSET(Import_SAS_CVS!L9,(Synth!$D$3-1)*Synth!$E$3,0)</f>
        <v>859670.39750671398</v>
      </c>
      <c r="Q12" s="119">
        <f ca="1">OFFSET(Import_SAS_CVS!M9,(Synth!$D$3-1)*Synth!$E$3,0)</f>
        <v>607425.62154388404</v>
      </c>
      <c r="R12" s="119">
        <f ca="1">OFFSET(Import_SAS_CVS!N9,(Synth!$D$3-1)*Synth!$E$3,0)</f>
        <v>185442.13317298901</v>
      </c>
      <c r="S12" s="119">
        <f ca="1">OFFSET(Import_SAS_CVS!O9,(Synth!$D$3-1)*Synth!$E$3,0)</f>
        <v>0</v>
      </c>
      <c r="T12" s="119">
        <f ca="1">OFFSET(Import_SAS_CVS!P9,(Synth!$D$3-1)*Synth!$E$3,0)</f>
        <v>0</v>
      </c>
      <c r="U12" s="119">
        <f ca="1">OFFSET(Import_SAS_CVS!Q9,(Synth!$D$3-1)*Synth!$E$3,0)</f>
        <v>114348.308422089</v>
      </c>
      <c r="V12" s="119">
        <f ca="1">OFFSET(Import_SAS_CVS!R9,(Synth!$D$3-1)*Synth!$E$3,0)</f>
        <v>0</v>
      </c>
      <c r="W12" s="119">
        <f ca="1">OFFSET(Import_SAS_CVS!S9,(Synth!$D$3-1)*Synth!$E$3,0)</f>
        <v>0</v>
      </c>
      <c r="X12" s="119">
        <f ca="1">OFFSET(Import_SAS_CVS!T9,(Synth!$D$3-1)*Synth!$E$3,0)</f>
        <v>64865.958252429999</v>
      </c>
      <c r="Y12" s="120">
        <f ca="1">OFFSET(Import_SAS_CVS!CQ9,(Synth!$D$3-1)*Synth!$E$3,0)</f>
        <v>385.66132335364802</v>
      </c>
    </row>
    <row r="13" spans="1:25">
      <c r="A13" s="14">
        <v>38807</v>
      </c>
      <c r="B13" s="15">
        <f ca="1">OFFSET(Import_SAS_CVS!CM10,(Synth!$D$3-1)*Synth!$E$3,0)</f>
        <v>2548226.076690678</v>
      </c>
      <c r="C13" s="15">
        <f ca="1">OFFSET(Import_SAS_CVS!CI10,(Synth!$D$3-1)*Synth!$E$3,0)</f>
        <v>1849361.22119141</v>
      </c>
      <c r="D13" s="16">
        <f ca="1">OFFSET(Import_SAS_CVS!CA10,(Synth!$D$3-1)*Synth!$E$3,0)</f>
        <v>1783409.9600067099</v>
      </c>
      <c r="E13" s="16">
        <f ca="1">OFFSET(Import_SAS_CVS!U10,(Synth!$D$3-1)*Synth!$E$3,0)</f>
        <v>698864.85549926804</v>
      </c>
      <c r="F13" s="16">
        <f ca="1">OFFSET(Import_SAS_CVS!CE10,(Synth!$D$3-1)*Synth!$E$3,0)</f>
        <v>65685.097279548601</v>
      </c>
      <c r="G13" s="17">
        <f ca="1">OFFSET(Import_SAS_CVS!C10,(Synth!$D$3-1)*Synth!$E$3,0)</f>
        <v>1209041.88311768</v>
      </c>
      <c r="H13" s="16">
        <f ca="1">OFFSET(Import_SAS_CVS!D10,(Synth!$D$3-1)*Synth!$E$3,0)</f>
        <v>11024.9537609816</v>
      </c>
      <c r="I13" s="16">
        <f ca="1">OFFSET(Import_SAS_CVS!E10,(Synth!$D$3-1)*Synth!$E$3,0)</f>
        <v>562519.03935241699</v>
      </c>
      <c r="J13" s="42">
        <f ca="1">OFFSET(Import_SAS_CVS!F10,(Synth!$D$3-1)*Synth!$E$3,0)</f>
        <v>331999.952163696</v>
      </c>
      <c r="K13" s="16">
        <f ca="1">OFFSET(Import_SAS_CVS!G10,(Synth!$D$3-1)*Synth!$E$3,0)</f>
        <v>29220.112764835401</v>
      </c>
      <c r="L13" s="16">
        <f ca="1">OFFSET(Import_SAS_CVS!H10,(Synth!$D$3-1)*Synth!$E$3,0)</f>
        <v>36448.305124759703</v>
      </c>
      <c r="M13" s="42">
        <f ca="1">OFFSET(Import_SAS_CVS!I10,(Synth!$D$3-1)*Synth!$E$3,0)</f>
        <v>3952.4983127117198</v>
      </c>
      <c r="N13" s="16">
        <f ca="1">OFFSET(Import_SAS_CVS!J10,(Synth!$D$3-1)*Synth!$E$3,0)</f>
        <v>378468.25518798799</v>
      </c>
      <c r="O13" s="18">
        <f ca="1">OFFSET(Import_SAS_CVS!K10,(Synth!$D$3-1)*Synth!$E$3,0)</f>
        <v>319558.85281372099</v>
      </c>
      <c r="P13" s="112">
        <f ca="1">OFFSET(Import_SAS_CVS!L10,(Synth!$D$3-1)*Synth!$E$3,0)</f>
        <v>501158.27164840698</v>
      </c>
      <c r="Q13" s="113">
        <f ca="1">OFFSET(Import_SAS_CVS!M10,(Synth!$D$3-1)*Synth!$E$3,0)</f>
        <v>619239.83277893101</v>
      </c>
      <c r="R13" s="113">
        <f ca="1">OFFSET(Import_SAS_CVS!N10,(Synth!$D$3-1)*Synth!$E$3,0)</f>
        <v>187026.78444671599</v>
      </c>
      <c r="S13" s="113">
        <f ca="1">OFFSET(Import_SAS_CVS!O10,(Synth!$D$3-1)*Synth!$E$3,0)</f>
        <v>473515.69250488299</v>
      </c>
      <c r="T13" s="113">
        <f ca="1">OFFSET(Import_SAS_CVS!P10,(Synth!$D$3-1)*Synth!$E$3,0)</f>
        <v>0</v>
      </c>
      <c r="U13" s="113">
        <f ca="1">OFFSET(Import_SAS_CVS!Q10,(Synth!$D$3-1)*Synth!$E$3,0)</f>
        <v>114965.989325523</v>
      </c>
      <c r="V13" s="113">
        <f ca="1">OFFSET(Import_SAS_CVS!R10,(Synth!$D$3-1)*Synth!$E$3,0)</f>
        <v>30901.398581981699</v>
      </c>
      <c r="W13" s="113">
        <f ca="1">OFFSET(Import_SAS_CVS!S10,(Synth!$D$3-1)*Synth!$E$3,0)</f>
        <v>0</v>
      </c>
      <c r="X13" s="113">
        <f ca="1">OFFSET(Import_SAS_CVS!T10,(Synth!$D$3-1)*Synth!$E$3,0)</f>
        <v>36713.7892251015</v>
      </c>
      <c r="Y13" s="114">
        <f ca="1">OFFSET(Import_SAS_CVS!CQ10,(Synth!$D$3-1)*Synth!$E$3,0)</f>
        <v>441.01153647527099</v>
      </c>
    </row>
    <row r="14" spans="1:25">
      <c r="A14" s="20">
        <v>38898</v>
      </c>
      <c r="B14" s="21">
        <f ca="1">OFFSET(Import_SAS_CVS!CM11,(Synth!$D$3-1)*Synth!$E$3,0)</f>
        <v>2598347.5538406391</v>
      </c>
      <c r="C14" s="21">
        <f ca="1">OFFSET(Import_SAS_CVS!CI11,(Synth!$D$3-1)*Synth!$E$3,0)</f>
        <v>1891569.84553528</v>
      </c>
      <c r="D14" s="22">
        <f ca="1">OFFSET(Import_SAS_CVS!CA11,(Synth!$D$3-1)*Synth!$E$3,0)</f>
        <v>1825204.1139068599</v>
      </c>
      <c r="E14" s="22">
        <f ca="1">OFFSET(Import_SAS_CVS!U11,(Synth!$D$3-1)*Synth!$E$3,0)</f>
        <v>706777.708305359</v>
      </c>
      <c r="F14" s="22">
        <f ca="1">OFFSET(Import_SAS_CVS!CE11,(Synth!$D$3-1)*Synth!$E$3,0)</f>
        <v>66472.992854118304</v>
      </c>
      <c r="G14" s="23">
        <f ca="1">OFFSET(Import_SAS_CVS!C11,(Synth!$D$3-1)*Synth!$E$3,0)</f>
        <v>1249431.3481445301</v>
      </c>
      <c r="H14" s="24">
        <f ca="1">OFFSET(Import_SAS_CVS!D11,(Synth!$D$3-1)*Synth!$E$3,0)</f>
        <v>12448.255272746101</v>
      </c>
      <c r="I14" s="24">
        <f ca="1">OFFSET(Import_SAS_CVS!E11,(Synth!$D$3-1)*Synth!$E$3,0)</f>
        <v>559169.80938720703</v>
      </c>
      <c r="J14" s="43">
        <f ca="1">OFFSET(Import_SAS_CVS!F11,(Synth!$D$3-1)*Synth!$E$3,0)</f>
        <v>341146.02694702102</v>
      </c>
      <c r="K14" s="24">
        <f ca="1">OFFSET(Import_SAS_CVS!G11,(Synth!$D$3-1)*Synth!$E$3,0)</f>
        <v>33075.355258464799</v>
      </c>
      <c r="L14" s="24">
        <f ca="1">OFFSET(Import_SAS_CVS!H11,(Synth!$D$3-1)*Synth!$E$3,0)</f>
        <v>33256.422353267699</v>
      </c>
      <c r="M14" s="43">
        <f ca="1">OFFSET(Import_SAS_CVS!I11,(Synth!$D$3-1)*Synth!$E$3,0)</f>
        <v>3701.2283004522301</v>
      </c>
      <c r="N14" s="24">
        <f ca="1">OFFSET(Import_SAS_CVS!J11,(Synth!$D$3-1)*Synth!$E$3,0)</f>
        <v>426214.18629837001</v>
      </c>
      <c r="O14" s="25">
        <f ca="1">OFFSET(Import_SAS_CVS!K11,(Synth!$D$3-1)*Synth!$E$3,0)</f>
        <v>279591.70093154901</v>
      </c>
      <c r="P14" s="115">
        <f ca="1">OFFSET(Import_SAS_CVS!L11,(Synth!$D$3-1)*Synth!$E$3,0)</f>
        <v>486338.77817916899</v>
      </c>
      <c r="Q14" s="116">
        <f ca="1">OFFSET(Import_SAS_CVS!M11,(Synth!$D$3-1)*Synth!$E$3,0)</f>
        <v>629987.147315979</v>
      </c>
      <c r="R14" s="116">
        <f ca="1">OFFSET(Import_SAS_CVS!N11,(Synth!$D$3-1)*Synth!$E$3,0)</f>
        <v>188296.27019691499</v>
      </c>
      <c r="S14" s="116">
        <f ca="1">OFFSET(Import_SAS_CVS!O11,(Synth!$D$3-1)*Synth!$E$3,0)</f>
        <v>498474.15115356399</v>
      </c>
      <c r="T14" s="116">
        <f ca="1">OFFSET(Import_SAS_CVS!P11,(Synth!$D$3-1)*Synth!$E$3,0)</f>
        <v>0</v>
      </c>
      <c r="U14" s="116">
        <f ca="1">OFFSET(Import_SAS_CVS!Q11,(Synth!$D$3-1)*Synth!$E$3,0)</f>
        <v>116308.12553024301</v>
      </c>
      <c r="V14" s="116">
        <f ca="1">OFFSET(Import_SAS_CVS!R11,(Synth!$D$3-1)*Synth!$E$3,0)</f>
        <v>34102.6274037361</v>
      </c>
      <c r="W14" s="116">
        <f ca="1">OFFSET(Import_SAS_CVS!S11,(Synth!$D$3-1)*Synth!$E$3,0)</f>
        <v>0</v>
      </c>
      <c r="X14" s="116">
        <f ca="1">OFFSET(Import_SAS_CVS!T11,(Synth!$D$3-1)*Synth!$E$3,0)</f>
        <v>34028.160937309302</v>
      </c>
      <c r="Y14" s="117">
        <f ca="1">OFFSET(Import_SAS_CVS!CQ11,(Synth!$D$3-1)*Synth!$E$3,0)</f>
        <v>492.783341344446</v>
      </c>
    </row>
    <row r="15" spans="1:25">
      <c r="A15" s="20">
        <v>38990</v>
      </c>
      <c r="B15" s="21">
        <f ca="1">OFFSET(Import_SAS_CVS!CM12,(Synth!$D$3-1)*Synth!$E$3,0)</f>
        <v>2619508.7376403809</v>
      </c>
      <c r="C15" s="21">
        <f ca="1">OFFSET(Import_SAS_CVS!CI12,(Synth!$D$3-1)*Synth!$E$3,0)</f>
        <v>1906578.3099823</v>
      </c>
      <c r="D15" s="22">
        <f ca="1">OFFSET(Import_SAS_CVS!CA12,(Synth!$D$3-1)*Synth!$E$3,0)</f>
        <v>1838857.5679016099</v>
      </c>
      <c r="E15" s="22">
        <f ca="1">OFFSET(Import_SAS_CVS!U12,(Synth!$D$3-1)*Synth!$E$3,0)</f>
        <v>712930.42765808105</v>
      </c>
      <c r="F15" s="22">
        <f ca="1">OFFSET(Import_SAS_CVS!CE12,(Synth!$D$3-1)*Synth!$E$3,0)</f>
        <v>67336.840789794893</v>
      </c>
      <c r="G15" s="23">
        <f ca="1">OFFSET(Import_SAS_CVS!C12,(Synth!$D$3-1)*Synth!$E$3,0)</f>
        <v>1279985.0521392799</v>
      </c>
      <c r="H15" s="24">
        <f ca="1">OFFSET(Import_SAS_CVS!D12,(Synth!$D$3-1)*Synth!$E$3,0)</f>
        <v>12288.508136272399</v>
      </c>
      <c r="I15" s="24">
        <f ca="1">OFFSET(Import_SAS_CVS!E12,(Synth!$D$3-1)*Synth!$E$3,0)</f>
        <v>550409.63617706299</v>
      </c>
      <c r="J15" s="43">
        <f ca="1">OFFSET(Import_SAS_CVS!F12,(Synth!$D$3-1)*Synth!$E$3,0)</f>
        <v>339429.44266509998</v>
      </c>
      <c r="K15" s="24">
        <f ca="1">OFFSET(Import_SAS_CVS!G12,(Synth!$D$3-1)*Synth!$E$3,0)</f>
        <v>36829.178833961501</v>
      </c>
      <c r="L15" s="24">
        <f ca="1">OFFSET(Import_SAS_CVS!H12,(Synth!$D$3-1)*Synth!$E$3,0)</f>
        <v>30706.3576881886</v>
      </c>
      <c r="M15" s="43">
        <f ca="1">OFFSET(Import_SAS_CVS!I12,(Synth!$D$3-1)*Synth!$E$3,0)</f>
        <v>3488.5435234606298</v>
      </c>
      <c r="N15" s="24">
        <f ca="1">OFFSET(Import_SAS_CVS!J12,(Synth!$D$3-1)*Synth!$E$3,0)</f>
        <v>471239.18560409499</v>
      </c>
      <c r="O15" s="25">
        <f ca="1">OFFSET(Import_SAS_CVS!K12,(Synth!$D$3-1)*Synth!$E$3,0)</f>
        <v>244266.83448600801</v>
      </c>
      <c r="P15" s="115">
        <f ca="1">OFFSET(Import_SAS_CVS!L12,(Synth!$D$3-1)*Synth!$E$3,0)</f>
        <v>465611.15878295898</v>
      </c>
      <c r="Q15" s="116">
        <f ca="1">OFFSET(Import_SAS_CVS!M12,(Synth!$D$3-1)*Synth!$E$3,0)</f>
        <v>635959.63944244396</v>
      </c>
      <c r="R15" s="116">
        <f ca="1">OFFSET(Import_SAS_CVS!N12,(Synth!$D$3-1)*Synth!$E$3,0)</f>
        <v>189396.56647491499</v>
      </c>
      <c r="S15" s="116">
        <f ca="1">OFFSET(Import_SAS_CVS!O12,(Synth!$D$3-1)*Synth!$E$3,0)</f>
        <v>509979.254455566</v>
      </c>
      <c r="T15" s="116">
        <f ca="1">OFFSET(Import_SAS_CVS!P12,(Synth!$D$3-1)*Synth!$E$3,0)</f>
        <v>0</v>
      </c>
      <c r="U15" s="116">
        <f ca="1">OFFSET(Import_SAS_CVS!Q12,(Synth!$D$3-1)*Synth!$E$3,0)</f>
        <v>116036.169041634</v>
      </c>
      <c r="V15" s="116">
        <f ca="1">OFFSET(Import_SAS_CVS!R12,(Synth!$D$3-1)*Synth!$E$3,0)</f>
        <v>37049.207260608702</v>
      </c>
      <c r="W15" s="116">
        <f ca="1">OFFSET(Import_SAS_CVS!S12,(Synth!$D$3-1)*Synth!$E$3,0)</f>
        <v>0</v>
      </c>
      <c r="X15" s="116">
        <f ca="1">OFFSET(Import_SAS_CVS!T12,(Synth!$D$3-1)*Synth!$E$3,0)</f>
        <v>31697.769103765499</v>
      </c>
      <c r="Y15" s="117">
        <f ca="1">OFFSET(Import_SAS_CVS!CQ12,(Synth!$D$3-1)*Synth!$E$3,0)</f>
        <v>549.96599675715004</v>
      </c>
    </row>
    <row r="16" spans="1:25" ht="12" thickBot="1">
      <c r="A16" s="26">
        <v>39082</v>
      </c>
      <c r="B16" s="27">
        <f ca="1">OFFSET(Import_SAS_CVS!CM13,(Synth!$D$3-1)*Synth!$E$3,0)</f>
        <v>2675422.4701080369</v>
      </c>
      <c r="C16" s="27">
        <f ca="1">OFFSET(Import_SAS_CVS!CI13,(Synth!$D$3-1)*Synth!$E$3,0)</f>
        <v>1946832.70570374</v>
      </c>
      <c r="D16" s="28">
        <f ca="1">OFFSET(Import_SAS_CVS!CA13,(Synth!$D$3-1)*Synth!$E$3,0)</f>
        <v>1878672.8935546901</v>
      </c>
      <c r="E16" s="28">
        <f ca="1">OFFSET(Import_SAS_CVS!U13,(Synth!$D$3-1)*Synth!$E$3,0)</f>
        <v>728589.76440429699</v>
      </c>
      <c r="F16" s="28">
        <f ca="1">OFFSET(Import_SAS_CVS!CE13,(Synth!$D$3-1)*Synth!$E$3,0)</f>
        <v>68410.833665847793</v>
      </c>
      <c r="G16" s="29">
        <f ca="1">OFFSET(Import_SAS_CVS!C13,(Synth!$D$3-1)*Synth!$E$3,0)</f>
        <v>1320653.7527008101</v>
      </c>
      <c r="H16" s="28">
        <f ca="1">OFFSET(Import_SAS_CVS!D13,(Synth!$D$3-1)*Synth!$E$3,0)</f>
        <v>12949.3647890091</v>
      </c>
      <c r="I16" s="28">
        <f ca="1">OFFSET(Import_SAS_CVS!E13,(Synth!$D$3-1)*Synth!$E$3,0)</f>
        <v>546592.94641876197</v>
      </c>
      <c r="J16" s="44">
        <f ca="1">OFFSET(Import_SAS_CVS!F13,(Synth!$D$3-1)*Synth!$E$3,0)</f>
        <v>345574.33522033697</v>
      </c>
      <c r="K16" s="28">
        <f ca="1">OFFSET(Import_SAS_CVS!G13,(Synth!$D$3-1)*Synth!$E$3,0)</f>
        <v>40775.308574199698</v>
      </c>
      <c r="L16" s="28">
        <f ca="1">OFFSET(Import_SAS_CVS!H13,(Synth!$D$3-1)*Synth!$E$3,0)</f>
        <v>27590.897881031</v>
      </c>
      <c r="M16" s="44">
        <f ca="1">OFFSET(Import_SAS_CVS!I13,(Synth!$D$3-1)*Synth!$E$3,0)</f>
        <v>3250.1636059880302</v>
      </c>
      <c r="N16" s="28">
        <f ca="1">OFFSET(Import_SAS_CVS!J13,(Synth!$D$3-1)*Synth!$E$3,0)</f>
        <v>529055.83013916004</v>
      </c>
      <c r="O16" s="30">
        <f ca="1">OFFSET(Import_SAS_CVS!K13,(Synth!$D$3-1)*Synth!$E$3,0)</f>
        <v>196780.08513450599</v>
      </c>
      <c r="P16" s="118">
        <f ca="1">OFFSET(Import_SAS_CVS!L13,(Synth!$D$3-1)*Synth!$E$3,0)</f>
        <v>474283.42187118501</v>
      </c>
      <c r="Q16" s="119">
        <f ca="1">OFFSET(Import_SAS_CVS!M13,(Synth!$D$3-1)*Synth!$E$3,0)</f>
        <v>644828.25935363804</v>
      </c>
      <c r="R16" s="119">
        <f ca="1">OFFSET(Import_SAS_CVS!N13,(Synth!$D$3-1)*Synth!$E$3,0)</f>
        <v>190419.57926559399</v>
      </c>
      <c r="S16" s="119">
        <f ca="1">OFFSET(Import_SAS_CVS!O13,(Synth!$D$3-1)*Synth!$E$3,0)</f>
        <v>535110.27256011998</v>
      </c>
      <c r="T16" s="119">
        <f ca="1">OFFSET(Import_SAS_CVS!P13,(Synth!$D$3-1)*Synth!$E$3,0)</f>
        <v>0</v>
      </c>
      <c r="U16" s="119">
        <f ca="1">OFFSET(Import_SAS_CVS!Q13,(Synth!$D$3-1)*Synth!$E$3,0)</f>
        <v>116807.423294067</v>
      </c>
      <c r="V16" s="119">
        <f ca="1">OFFSET(Import_SAS_CVS!R13,(Synth!$D$3-1)*Synth!$E$3,0)</f>
        <v>40273.504656791702</v>
      </c>
      <c r="W16" s="119">
        <f ca="1">OFFSET(Import_SAS_CVS!S13,(Synth!$D$3-1)*Synth!$E$3,0)</f>
        <v>0</v>
      </c>
      <c r="X16" s="119">
        <f ca="1">OFFSET(Import_SAS_CVS!T13,(Synth!$D$3-1)*Synth!$E$3,0)</f>
        <v>29122.2010259628</v>
      </c>
      <c r="Y16" s="120">
        <f ca="1">OFFSET(Import_SAS_CVS!CQ13,(Synth!$D$3-1)*Synth!$E$3,0)</f>
        <v>608.84579238295601</v>
      </c>
    </row>
    <row r="17" spans="1:25">
      <c r="A17" s="14">
        <v>39172</v>
      </c>
      <c r="B17" s="21">
        <f ca="1">OFFSET(Import_SAS_CVS!CM14,(Synth!$D$3-1)*Synth!$E$3,0)</f>
        <v>2714283.7330703773</v>
      </c>
      <c r="C17" s="21">
        <f ca="1">OFFSET(Import_SAS_CVS!CI14,(Synth!$D$3-1)*Synth!$E$3,0)</f>
        <v>1975185.6882934601</v>
      </c>
      <c r="D17" s="24">
        <f ca="1">OFFSET(Import_SAS_CVS!CA14,(Synth!$D$3-1)*Synth!$E$3,0)</f>
        <v>1905826.0769653299</v>
      </c>
      <c r="E17" s="24">
        <f ca="1">OFFSET(Import_SAS_CVS!U14,(Synth!$D$3-1)*Synth!$E$3,0)</f>
        <v>739098.04477691697</v>
      </c>
      <c r="F17" s="24">
        <f ca="1">OFFSET(Import_SAS_CVS!CE14,(Synth!$D$3-1)*Synth!$E$3,0)</f>
        <v>69571.015233993501</v>
      </c>
      <c r="G17" s="23">
        <f ca="1">OFFSET(Import_SAS_CVS!C14,(Synth!$D$3-1)*Synth!$E$3,0)</f>
        <v>1365302.91496277</v>
      </c>
      <c r="H17" s="24">
        <f ca="1">OFFSET(Import_SAS_CVS!D14,(Synth!$D$3-1)*Synth!$E$3,0)</f>
        <v>13081.074358940101</v>
      </c>
      <c r="I17" s="24">
        <f ca="1">OFFSET(Import_SAS_CVS!E14,(Synth!$D$3-1)*Synth!$E$3,0)</f>
        <v>526097.23540496803</v>
      </c>
      <c r="J17" s="43">
        <f ca="1">OFFSET(Import_SAS_CVS!F14,(Synth!$D$3-1)*Synth!$E$3,0)</f>
        <v>341740.13991928101</v>
      </c>
      <c r="K17" s="24">
        <f ca="1">OFFSET(Import_SAS_CVS!G14,(Synth!$D$3-1)*Synth!$E$3,0)</f>
        <v>44725.899389743798</v>
      </c>
      <c r="L17" s="24">
        <f ca="1">OFFSET(Import_SAS_CVS!H14,(Synth!$D$3-1)*Synth!$E$3,0)</f>
        <v>24764.672466039701</v>
      </c>
      <c r="M17" s="43">
        <f ca="1">OFFSET(Import_SAS_CVS!I14,(Synth!$D$3-1)*Synth!$E$3,0)</f>
        <v>2959.7328329086299</v>
      </c>
      <c r="N17" s="24">
        <f ca="1">OFFSET(Import_SAS_CVS!J14,(Synth!$D$3-1)*Synth!$E$3,0)</f>
        <v>569527.84944152797</v>
      </c>
      <c r="O17" s="25">
        <f ca="1">OFFSET(Import_SAS_CVS!K14,(Synth!$D$3-1)*Synth!$E$3,0)</f>
        <v>168749.11066246001</v>
      </c>
      <c r="P17" s="115">
        <f ca="1">OFFSET(Import_SAS_CVS!L14,(Synth!$D$3-1)*Synth!$E$3,0)</f>
        <v>465864.29420471197</v>
      </c>
      <c r="Q17" s="116">
        <f ca="1">OFFSET(Import_SAS_CVS!M14,(Synth!$D$3-1)*Synth!$E$3,0)</f>
        <v>651621.82375335705</v>
      </c>
      <c r="R17" s="116">
        <f ca="1">OFFSET(Import_SAS_CVS!N14,(Synth!$D$3-1)*Synth!$E$3,0)</f>
        <v>190928.40229415899</v>
      </c>
      <c r="S17" s="116">
        <f ca="1">OFFSET(Import_SAS_CVS!O14,(Synth!$D$3-1)*Synth!$E$3,0)</f>
        <v>555832.15322876</v>
      </c>
      <c r="T17" s="116">
        <f ca="1">OFFSET(Import_SAS_CVS!P14,(Synth!$D$3-1)*Synth!$E$3,0)</f>
        <v>0</v>
      </c>
      <c r="U17" s="116">
        <f ca="1">OFFSET(Import_SAS_CVS!Q14,(Synth!$D$3-1)*Synth!$E$3,0)</f>
        <v>116800.45527076699</v>
      </c>
      <c r="V17" s="116">
        <f ca="1">OFFSET(Import_SAS_CVS!R14,(Synth!$D$3-1)*Synth!$E$3,0)</f>
        <v>42908.948729991898</v>
      </c>
      <c r="W17" s="116">
        <f ca="1">OFFSET(Import_SAS_CVS!S14,(Synth!$D$3-1)*Synth!$E$3,0)</f>
        <v>0</v>
      </c>
      <c r="X17" s="116">
        <f ca="1">OFFSET(Import_SAS_CVS!T14,(Synth!$D$3-1)*Synth!$E$3,0)</f>
        <v>27630.6289489269</v>
      </c>
      <c r="Y17" s="117">
        <f ca="1">OFFSET(Import_SAS_CVS!CQ14,(Synth!$D$3-1)*Synth!$E$3,0)</f>
        <v>662.96164074540104</v>
      </c>
    </row>
    <row r="18" spans="1:25">
      <c r="A18" s="20">
        <v>39263</v>
      </c>
      <c r="B18" s="21">
        <f ca="1">OFFSET(Import_SAS_CVS!CM15,(Synth!$D$3-1)*Synth!$E$3,0)</f>
        <v>2740907.004417419</v>
      </c>
      <c r="C18" s="21">
        <f ca="1">OFFSET(Import_SAS_CVS!CI15,(Synth!$D$3-1)*Synth!$E$3,0)</f>
        <v>1993224.5109558101</v>
      </c>
      <c r="D18" s="24">
        <f ca="1">OFFSET(Import_SAS_CVS!CA15,(Synth!$D$3-1)*Synth!$E$3,0)</f>
        <v>1922254.7744445801</v>
      </c>
      <c r="E18" s="24">
        <f ca="1">OFFSET(Import_SAS_CVS!U15,(Synth!$D$3-1)*Synth!$E$3,0)</f>
        <v>747682.493461609</v>
      </c>
      <c r="F18" s="24">
        <f ca="1">OFFSET(Import_SAS_CVS!CE15,(Synth!$D$3-1)*Synth!$E$3,0)</f>
        <v>70760.345206260696</v>
      </c>
      <c r="G18" s="23">
        <f ca="1">OFFSET(Import_SAS_CVS!C15,(Synth!$D$3-1)*Synth!$E$3,0)</f>
        <v>1396061.3820190399</v>
      </c>
      <c r="H18" s="24">
        <f ca="1">OFFSET(Import_SAS_CVS!D15,(Synth!$D$3-1)*Synth!$E$3,0)</f>
        <v>13679.1719194651</v>
      </c>
      <c r="I18" s="24">
        <f ca="1">OFFSET(Import_SAS_CVS!E15,(Synth!$D$3-1)*Synth!$E$3,0)</f>
        <v>510170.36670684803</v>
      </c>
      <c r="J18" s="43">
        <f ca="1">OFFSET(Import_SAS_CVS!F15,(Synth!$D$3-1)*Synth!$E$3,0)</f>
        <v>338491.70926666301</v>
      </c>
      <c r="K18" s="24">
        <f ca="1">OFFSET(Import_SAS_CVS!G15,(Synth!$D$3-1)*Synth!$E$3,0)</f>
        <v>48555.753811836199</v>
      </c>
      <c r="L18" s="24">
        <f ca="1">OFFSET(Import_SAS_CVS!H15,(Synth!$D$3-1)*Synth!$E$3,0)</f>
        <v>22280.5576784611</v>
      </c>
      <c r="M18" s="43">
        <f ca="1">OFFSET(Import_SAS_CVS!I15,(Synth!$D$3-1)*Synth!$E$3,0)</f>
        <v>2651.9582505524199</v>
      </c>
      <c r="N18" s="24">
        <f ca="1">OFFSET(Import_SAS_CVS!J15,(Synth!$D$3-1)*Synth!$E$3,0)</f>
        <v>605983.190933228</v>
      </c>
      <c r="O18" s="25">
        <f ca="1">OFFSET(Import_SAS_CVS!K15,(Synth!$D$3-1)*Synth!$E$3,0)</f>
        <v>143916.22258377101</v>
      </c>
      <c r="P18" s="115">
        <f ca="1">OFFSET(Import_SAS_CVS!L15,(Synth!$D$3-1)*Synth!$E$3,0)</f>
        <v>464293.641304016</v>
      </c>
      <c r="Q18" s="116">
        <f ca="1">OFFSET(Import_SAS_CVS!M15,(Synth!$D$3-1)*Synth!$E$3,0)</f>
        <v>654275.17693328904</v>
      </c>
      <c r="R18" s="116">
        <f ca="1">OFFSET(Import_SAS_CVS!N15,(Synth!$D$3-1)*Synth!$E$3,0)</f>
        <v>191183.231468201</v>
      </c>
      <c r="S18" s="116">
        <f ca="1">OFFSET(Import_SAS_CVS!O15,(Synth!$D$3-1)*Synth!$E$3,0)</f>
        <v>565404.19779205299</v>
      </c>
      <c r="T18" s="116">
        <f ca="1">OFFSET(Import_SAS_CVS!P15,(Synth!$D$3-1)*Synth!$E$3,0)</f>
        <v>0</v>
      </c>
      <c r="U18" s="116">
        <f ca="1">OFFSET(Import_SAS_CVS!Q15,(Synth!$D$3-1)*Synth!$E$3,0)</f>
        <v>117182.49228096</v>
      </c>
      <c r="V18" s="116">
        <f ca="1">OFFSET(Import_SAS_CVS!R15,(Synth!$D$3-1)*Synth!$E$3,0)</f>
        <v>45129.206963539102</v>
      </c>
      <c r="W18" s="116">
        <f ca="1">OFFSET(Import_SAS_CVS!S15,(Synth!$D$3-1)*Synth!$E$3,0)</f>
        <v>0</v>
      </c>
      <c r="X18" s="116">
        <f ca="1">OFFSET(Import_SAS_CVS!T15,(Synth!$D$3-1)*Synth!$E$3,0)</f>
        <v>27011.216674327901</v>
      </c>
      <c r="Y18" s="117">
        <f ca="1">OFFSET(Import_SAS_CVS!CQ15,(Synth!$D$3-1)*Synth!$E$3,0)</f>
        <v>718.42866162210703</v>
      </c>
    </row>
    <row r="19" spans="1:25">
      <c r="A19" s="20">
        <v>39355</v>
      </c>
      <c r="B19" s="21">
        <f ca="1">OFFSET(Import_SAS_CVS!CM16,(Synth!$D$3-1)*Synth!$E$3,0)</f>
        <v>2768042.705451963</v>
      </c>
      <c r="C19" s="21">
        <f ca="1">OFFSET(Import_SAS_CVS!CI16,(Synth!$D$3-1)*Synth!$E$3,0)</f>
        <v>2011881.58010864</v>
      </c>
      <c r="D19" s="24">
        <f ca="1">OFFSET(Import_SAS_CVS!CA16,(Synth!$D$3-1)*Synth!$E$3,0)</f>
        <v>1939991.8910980199</v>
      </c>
      <c r="E19" s="24">
        <f ca="1">OFFSET(Import_SAS_CVS!U16,(Synth!$D$3-1)*Synth!$E$3,0)</f>
        <v>756161.12534332299</v>
      </c>
      <c r="F19" s="24">
        <f ca="1">OFFSET(Import_SAS_CVS!CE16,(Synth!$D$3-1)*Synth!$E$3,0)</f>
        <v>71837.063942909197</v>
      </c>
      <c r="G19" s="23">
        <f ca="1">OFFSET(Import_SAS_CVS!C16,(Synth!$D$3-1)*Synth!$E$3,0)</f>
        <v>1427118.5531921401</v>
      </c>
      <c r="H19" s="24">
        <f ca="1">OFFSET(Import_SAS_CVS!D16,(Synth!$D$3-1)*Synth!$E$3,0)</f>
        <v>13668.3831760883</v>
      </c>
      <c r="I19" s="24">
        <f ca="1">OFFSET(Import_SAS_CVS!E16,(Synth!$D$3-1)*Synth!$E$3,0)</f>
        <v>500871.314632416</v>
      </c>
      <c r="J19" s="43">
        <f ca="1">OFFSET(Import_SAS_CVS!F16,(Synth!$D$3-1)*Synth!$E$3,0)</f>
        <v>339055.45783615101</v>
      </c>
      <c r="K19" s="24">
        <f ca="1">OFFSET(Import_SAS_CVS!G16,(Synth!$D$3-1)*Synth!$E$3,0)</f>
        <v>52371.955121993997</v>
      </c>
      <c r="L19" s="24">
        <f ca="1">OFFSET(Import_SAS_CVS!H16,(Synth!$D$3-1)*Synth!$E$3,0)</f>
        <v>19568.8184654713</v>
      </c>
      <c r="M19" s="43">
        <f ca="1">OFFSET(Import_SAS_CVS!I16,(Synth!$D$3-1)*Synth!$E$3,0)</f>
        <v>2326.7573105096799</v>
      </c>
      <c r="N19" s="24">
        <f ca="1">OFFSET(Import_SAS_CVS!J16,(Synth!$D$3-1)*Synth!$E$3,0)</f>
        <v>632126.80055999802</v>
      </c>
      <c r="O19" s="25">
        <f ca="1">OFFSET(Import_SAS_CVS!K16,(Synth!$D$3-1)*Synth!$E$3,0)</f>
        <v>124943.262161255</v>
      </c>
      <c r="P19" s="115">
        <f ca="1">OFFSET(Import_SAS_CVS!L16,(Synth!$D$3-1)*Synth!$E$3,0)</f>
        <v>457552.56188964797</v>
      </c>
      <c r="Q19" s="116">
        <f ca="1">OFFSET(Import_SAS_CVS!M16,(Synth!$D$3-1)*Synth!$E$3,0)</f>
        <v>658620.49405670201</v>
      </c>
      <c r="R19" s="116">
        <f ca="1">OFFSET(Import_SAS_CVS!N16,(Synth!$D$3-1)*Synth!$E$3,0)</f>
        <v>191686.36825752299</v>
      </c>
      <c r="S19" s="116">
        <f ca="1">OFFSET(Import_SAS_CVS!O16,(Synth!$D$3-1)*Synth!$E$3,0)</f>
        <v>576484.63547515904</v>
      </c>
      <c r="T19" s="116">
        <f ca="1">OFFSET(Import_SAS_CVS!P16,(Synth!$D$3-1)*Synth!$E$3,0)</f>
        <v>0</v>
      </c>
      <c r="U19" s="116">
        <f ca="1">OFFSET(Import_SAS_CVS!Q16,(Synth!$D$3-1)*Synth!$E$3,0)</f>
        <v>116825.432207108</v>
      </c>
      <c r="V19" s="116">
        <f ca="1">OFFSET(Import_SAS_CVS!R16,(Synth!$D$3-1)*Synth!$E$3,0)</f>
        <v>47107.246599197402</v>
      </c>
      <c r="W19" s="116">
        <f ca="1">OFFSET(Import_SAS_CVS!S16,(Synth!$D$3-1)*Synth!$E$3,0)</f>
        <v>0</v>
      </c>
      <c r="X19" s="116">
        <f ca="1">OFFSET(Import_SAS_CVS!T16,(Synth!$D$3-1)*Synth!$E$3,0)</f>
        <v>26021.079468727101</v>
      </c>
      <c r="Y19" s="117">
        <f ca="1">OFFSET(Import_SAS_CVS!CQ16,(Synth!$D$3-1)*Synth!$E$3,0)</f>
        <v>774.14283483475401</v>
      </c>
    </row>
    <row r="20" spans="1:25" ht="12" thickBot="1">
      <c r="A20" s="26">
        <v>39447</v>
      </c>
      <c r="B20" s="27">
        <f ca="1">OFFSET(Import_SAS_CVS!CM17,(Synth!$D$3-1)*Synth!$E$3,0)</f>
        <v>2795155.2450027419</v>
      </c>
      <c r="C20" s="27">
        <f ca="1">OFFSET(Import_SAS_CVS!CI17,(Synth!$D$3-1)*Synth!$E$3,0)</f>
        <v>2031857.6744689899</v>
      </c>
      <c r="D20" s="28">
        <f ca="1">OFFSET(Import_SAS_CVS!CA17,(Synth!$D$3-1)*Synth!$E$3,0)</f>
        <v>1959135.76173401</v>
      </c>
      <c r="E20" s="28">
        <f ca="1">OFFSET(Import_SAS_CVS!U17,(Synth!$D$3-1)*Synth!$E$3,0)</f>
        <v>763297.57053375198</v>
      </c>
      <c r="F20" s="28">
        <f ca="1">OFFSET(Import_SAS_CVS!CE17,(Synth!$D$3-1)*Synth!$E$3,0)</f>
        <v>72685.572737693801</v>
      </c>
      <c r="G20" s="29">
        <f ca="1">OFFSET(Import_SAS_CVS!C17,(Synth!$D$3-1)*Synth!$E$3,0)</f>
        <v>1456634.19161987</v>
      </c>
      <c r="H20" s="28">
        <f ca="1">OFFSET(Import_SAS_CVS!D17,(Synth!$D$3-1)*Synth!$E$3,0)</f>
        <v>14483.817074418101</v>
      </c>
      <c r="I20" s="28">
        <f ca="1">OFFSET(Import_SAS_CVS!E17,(Synth!$D$3-1)*Synth!$E$3,0)</f>
        <v>489725.923488617</v>
      </c>
      <c r="J20" s="44">
        <f ca="1">OFFSET(Import_SAS_CVS!F17,(Synth!$D$3-1)*Synth!$E$3,0)</f>
        <v>333938.49275207502</v>
      </c>
      <c r="K20" s="28">
        <f ca="1">OFFSET(Import_SAS_CVS!G17,(Synth!$D$3-1)*Synth!$E$3,0)</f>
        <v>55449.439972877502</v>
      </c>
      <c r="L20" s="28">
        <f ca="1">OFFSET(Import_SAS_CVS!H17,(Synth!$D$3-1)*Synth!$E$3,0)</f>
        <v>17026.208829164501</v>
      </c>
      <c r="M20" s="44">
        <f ca="1">OFFSET(Import_SAS_CVS!I17,(Synth!$D$3-1)*Synth!$E$3,0)</f>
        <v>2058.1481617689101</v>
      </c>
      <c r="N20" s="28">
        <f ca="1">OFFSET(Import_SAS_CVS!J17,(Synth!$D$3-1)*Synth!$E$3,0)</f>
        <v>652949.78167724598</v>
      </c>
      <c r="O20" s="30">
        <f ca="1">OFFSET(Import_SAS_CVS!K17,(Synth!$D$3-1)*Synth!$E$3,0)</f>
        <v>107861.1381464</v>
      </c>
      <c r="P20" s="118">
        <f ca="1">OFFSET(Import_SAS_CVS!L17,(Synth!$D$3-1)*Synth!$E$3,0)</f>
        <v>453840.68428802502</v>
      </c>
      <c r="Q20" s="119">
        <f ca="1">OFFSET(Import_SAS_CVS!M17,(Synth!$D$3-1)*Synth!$E$3,0)</f>
        <v>663278.050575256</v>
      </c>
      <c r="R20" s="119">
        <f ca="1">OFFSET(Import_SAS_CVS!N17,(Synth!$D$3-1)*Synth!$E$3,0)</f>
        <v>191655.36465263399</v>
      </c>
      <c r="S20" s="119">
        <f ca="1">OFFSET(Import_SAS_CVS!O17,(Synth!$D$3-1)*Synth!$E$3,0)</f>
        <v>594088.39459228504</v>
      </c>
      <c r="T20" s="119">
        <f ca="1">OFFSET(Import_SAS_CVS!P17,(Synth!$D$3-1)*Synth!$E$3,0)</f>
        <v>0</v>
      </c>
      <c r="U20" s="119">
        <f ca="1">OFFSET(Import_SAS_CVS!Q17,(Synth!$D$3-1)*Synth!$E$3,0)</f>
        <v>117659.549519539</v>
      </c>
      <c r="V20" s="119">
        <f ca="1">OFFSET(Import_SAS_CVS!R17,(Synth!$D$3-1)*Synth!$E$3,0)</f>
        <v>49114.566820621498</v>
      </c>
      <c r="W20" s="119">
        <f ca="1">OFFSET(Import_SAS_CVS!S17,(Synth!$D$3-1)*Synth!$E$3,0)</f>
        <v>0</v>
      </c>
      <c r="X20" s="119">
        <f ca="1">OFFSET(Import_SAS_CVS!T17,(Synth!$D$3-1)*Synth!$E$3,0)</f>
        <v>24752.902770996101</v>
      </c>
      <c r="Y20" s="120">
        <f ca="1">OFFSET(Import_SAS_CVS!CQ17,(Synth!$D$3-1)*Synth!$E$3,0)</f>
        <v>822.84331422299101</v>
      </c>
    </row>
    <row r="21" spans="1:25">
      <c r="A21" s="14">
        <v>39538</v>
      </c>
      <c r="B21" s="21">
        <f ca="1">OFFSET(Import_SAS_CVS!CM18,(Synth!$D$3-1)*Synth!$E$3,0)</f>
        <v>2825350.0259552021</v>
      </c>
      <c r="C21" s="21">
        <f ca="1">OFFSET(Import_SAS_CVS!CI18,(Synth!$D$3-1)*Synth!$E$3,0)</f>
        <v>2052794.8503265399</v>
      </c>
      <c r="D21" s="24">
        <f ca="1">OFFSET(Import_SAS_CVS!CA18,(Synth!$D$3-1)*Synth!$E$3,0)</f>
        <v>1978573.41671753</v>
      </c>
      <c r="E21" s="24">
        <f ca="1">OFFSET(Import_SAS_CVS!U18,(Synth!$D$3-1)*Synth!$E$3,0)</f>
        <v>772555.17562866199</v>
      </c>
      <c r="F21" s="24">
        <f ca="1">OFFSET(Import_SAS_CVS!CE18,(Synth!$D$3-1)*Synth!$E$3,0)</f>
        <v>74407.687644958496</v>
      </c>
      <c r="G21" s="23">
        <f ca="1">OFFSET(Import_SAS_CVS!C18,(Synth!$D$3-1)*Synth!$E$3,0)</f>
        <v>1479002.9300231901</v>
      </c>
      <c r="H21" s="24">
        <f ca="1">OFFSET(Import_SAS_CVS!D18,(Synth!$D$3-1)*Synth!$E$3,0)</f>
        <v>14998.1877849102</v>
      </c>
      <c r="I21" s="24">
        <f ca="1">OFFSET(Import_SAS_CVS!E18,(Synth!$D$3-1)*Synth!$E$3,0)</f>
        <v>483702.46753692598</v>
      </c>
      <c r="J21" s="43">
        <f ca="1">OFFSET(Import_SAS_CVS!F18,(Synth!$D$3-1)*Synth!$E$3,0)</f>
        <v>334751.68778228801</v>
      </c>
      <c r="K21" s="24">
        <f ca="1">OFFSET(Import_SAS_CVS!G18,(Synth!$D$3-1)*Synth!$E$3,0)</f>
        <v>59077.758643627203</v>
      </c>
      <c r="L21" s="24">
        <f ca="1">OFFSET(Import_SAS_CVS!H18,(Synth!$D$3-1)*Synth!$E$3,0)</f>
        <v>15321.109549284</v>
      </c>
      <c r="M21" s="43">
        <f ca="1">OFFSET(Import_SAS_CVS!I18,(Synth!$D$3-1)*Synth!$E$3,0)</f>
        <v>1837.1709938347301</v>
      </c>
      <c r="N21" s="24">
        <f ca="1">OFFSET(Import_SAS_CVS!J18,(Synth!$D$3-1)*Synth!$E$3,0)</f>
        <v>680967.35533904994</v>
      </c>
      <c r="O21" s="25">
        <f ca="1">OFFSET(Import_SAS_CVS!K18,(Synth!$D$3-1)*Synth!$E$3,0)</f>
        <v>91396.225724220305</v>
      </c>
      <c r="P21" s="115">
        <f ca="1">OFFSET(Import_SAS_CVS!L18,(Synth!$D$3-1)*Synth!$E$3,0)</f>
        <v>454260.97911071801</v>
      </c>
      <c r="Q21" s="116">
        <f ca="1">OFFSET(Import_SAS_CVS!M18,(Synth!$D$3-1)*Synth!$E$3,0)</f>
        <v>665858.10714721703</v>
      </c>
      <c r="R21" s="116">
        <f ca="1">OFFSET(Import_SAS_CVS!N18,(Synth!$D$3-1)*Synth!$E$3,0)</f>
        <v>190894.398681641</v>
      </c>
      <c r="S21" s="116">
        <f ca="1">OFFSET(Import_SAS_CVS!O18,(Synth!$D$3-1)*Synth!$E$3,0)</f>
        <v>607055.976119995</v>
      </c>
      <c r="T21" s="116">
        <f ca="1">OFFSET(Import_SAS_CVS!P18,(Synth!$D$3-1)*Synth!$E$3,0)</f>
        <v>0</v>
      </c>
      <c r="U21" s="116">
        <f ca="1">OFFSET(Import_SAS_CVS!Q18,(Synth!$D$3-1)*Synth!$E$3,0)</f>
        <v>117537.648546219</v>
      </c>
      <c r="V21" s="116">
        <f ca="1">OFFSET(Import_SAS_CVS!R18,(Synth!$D$3-1)*Synth!$E$3,0)</f>
        <v>51561.861805915803</v>
      </c>
      <c r="W21" s="116">
        <f ca="1">OFFSET(Import_SAS_CVS!S18,(Synth!$D$3-1)*Synth!$E$3,0)</f>
        <v>0</v>
      </c>
      <c r="X21" s="116">
        <f ca="1">OFFSET(Import_SAS_CVS!T18,(Synth!$D$3-1)*Synth!$E$3,0)</f>
        <v>24186.728601217299</v>
      </c>
      <c r="Y21" s="117">
        <f ca="1">OFFSET(Import_SAS_CVS!CQ18,(Synth!$D$3-1)*Synth!$E$3,0)</f>
        <v>885.14474067837</v>
      </c>
    </row>
    <row r="22" spans="1:25">
      <c r="A22" s="20">
        <v>39629</v>
      </c>
      <c r="B22" s="21">
        <f ca="1">OFFSET(Import_SAS_CVS!CM19,(Synth!$D$3-1)*Synth!$E$3,0)</f>
        <v>2849610.585975647</v>
      </c>
      <c r="C22" s="21">
        <f ca="1">OFFSET(Import_SAS_CVS!CI19,(Synth!$D$3-1)*Synth!$E$3,0)</f>
        <v>2067160.5001220701</v>
      </c>
      <c r="D22" s="24">
        <f ca="1">OFFSET(Import_SAS_CVS!CA19,(Synth!$D$3-1)*Synth!$E$3,0)</f>
        <v>1991054.7899169901</v>
      </c>
      <c r="E22" s="24">
        <f ca="1">OFFSET(Import_SAS_CVS!U19,(Synth!$D$3-1)*Synth!$E$3,0)</f>
        <v>782450.08585357701</v>
      </c>
      <c r="F22" s="24">
        <f ca="1">OFFSET(Import_SAS_CVS!CE19,(Synth!$D$3-1)*Synth!$E$3,0)</f>
        <v>75695.238368987993</v>
      </c>
      <c r="G22" s="23">
        <f ca="1">OFFSET(Import_SAS_CVS!C19,(Synth!$D$3-1)*Synth!$E$3,0)</f>
        <v>1503959.0749053999</v>
      </c>
      <c r="H22" s="24">
        <f ca="1">OFFSET(Import_SAS_CVS!D19,(Synth!$D$3-1)*Synth!$E$3,0)</f>
        <v>14112.104787230501</v>
      </c>
      <c r="I22" s="24">
        <f ca="1">OFFSET(Import_SAS_CVS!E19,(Synth!$D$3-1)*Synth!$E$3,0)</f>
        <v>471133.23154067999</v>
      </c>
      <c r="J22" s="43">
        <f ca="1">OFFSET(Import_SAS_CVS!F19,(Synth!$D$3-1)*Synth!$E$3,0)</f>
        <v>329667.01290130598</v>
      </c>
      <c r="K22" s="24">
        <f ca="1">OFFSET(Import_SAS_CVS!G19,(Synth!$D$3-1)*Synth!$E$3,0)</f>
        <v>62598.8458681107</v>
      </c>
      <c r="L22" s="24">
        <f ca="1">OFFSET(Import_SAS_CVS!H19,(Synth!$D$3-1)*Synth!$E$3,0)</f>
        <v>13304.660695672001</v>
      </c>
      <c r="M22" s="43">
        <f ca="1">OFFSET(Import_SAS_CVS!I19,(Synth!$D$3-1)*Synth!$E$3,0)</f>
        <v>1596.6285319328299</v>
      </c>
      <c r="N22" s="24">
        <f ca="1">OFFSET(Import_SAS_CVS!J19,(Synth!$D$3-1)*Synth!$E$3,0)</f>
        <v>707674.36975097703</v>
      </c>
      <c r="O22" s="25">
        <f ca="1">OFFSET(Import_SAS_CVS!K19,(Synth!$D$3-1)*Synth!$E$3,0)</f>
        <v>76617.289447784395</v>
      </c>
      <c r="P22" s="115">
        <f ca="1">OFFSET(Import_SAS_CVS!L19,(Synth!$D$3-1)*Synth!$E$3,0)</f>
        <v>453927.92086410499</v>
      </c>
      <c r="Q22" s="116">
        <f ca="1">OFFSET(Import_SAS_CVS!M19,(Synth!$D$3-1)*Synth!$E$3,0)</f>
        <v>670180.51003265404</v>
      </c>
      <c r="R22" s="116">
        <f ca="1">OFFSET(Import_SAS_CVS!N19,(Synth!$D$3-1)*Synth!$E$3,0)</f>
        <v>189484.07676315299</v>
      </c>
      <c r="S22" s="116">
        <f ca="1">OFFSET(Import_SAS_CVS!O19,(Synth!$D$3-1)*Synth!$E$3,0)</f>
        <v>617517.63893127395</v>
      </c>
      <c r="T22" s="116">
        <f ca="1">OFFSET(Import_SAS_CVS!P19,(Synth!$D$3-1)*Synth!$E$3,0)</f>
        <v>0</v>
      </c>
      <c r="U22" s="116">
        <f ca="1">OFFSET(Import_SAS_CVS!Q19,(Synth!$D$3-1)*Synth!$E$3,0)</f>
        <v>116366.57607173899</v>
      </c>
      <c r="V22" s="116">
        <f ca="1">OFFSET(Import_SAS_CVS!R19,(Synth!$D$3-1)*Synth!$E$3,0)</f>
        <v>53715.6820511818</v>
      </c>
      <c r="W22" s="116">
        <f ca="1">OFFSET(Import_SAS_CVS!S19,(Synth!$D$3-1)*Synth!$E$3,0)</f>
        <v>0</v>
      </c>
      <c r="X22" s="116">
        <f ca="1">OFFSET(Import_SAS_CVS!T19,(Synth!$D$3-1)*Synth!$E$3,0)</f>
        <v>23727.2616631985</v>
      </c>
      <c r="Y22" s="117">
        <f ca="1">OFFSET(Import_SAS_CVS!CQ19,(Synth!$D$3-1)*Synth!$E$3,0)</f>
        <v>937.68882814794802</v>
      </c>
    </row>
    <row r="23" spans="1:25">
      <c r="A23" s="20">
        <v>39721</v>
      </c>
      <c r="B23" s="21">
        <f ca="1">OFFSET(Import_SAS_CVS!CM20,(Synth!$D$3-1)*Synth!$E$3,0)</f>
        <v>2868590.600898738</v>
      </c>
      <c r="C23" s="21">
        <f ca="1">OFFSET(Import_SAS_CVS!CI20,(Synth!$D$3-1)*Synth!$E$3,0)</f>
        <v>2074714.0866394001</v>
      </c>
      <c r="D23" s="24">
        <f ca="1">OFFSET(Import_SAS_CVS!CA20,(Synth!$D$3-1)*Synth!$E$3,0)</f>
        <v>1998782.5846557601</v>
      </c>
      <c r="E23" s="24">
        <f ca="1">OFFSET(Import_SAS_CVS!U20,(Synth!$D$3-1)*Synth!$E$3,0)</f>
        <v>793876.51425933803</v>
      </c>
      <c r="F23" s="24">
        <f ca="1">OFFSET(Import_SAS_CVS!CE20,(Synth!$D$3-1)*Synth!$E$3,0)</f>
        <v>76998.596195220904</v>
      </c>
      <c r="G23" s="23">
        <f ca="1">OFFSET(Import_SAS_CVS!C20,(Synth!$D$3-1)*Synth!$E$3,0)</f>
        <v>1526326.1822357201</v>
      </c>
      <c r="H23" s="24">
        <f ca="1">OFFSET(Import_SAS_CVS!D20,(Synth!$D$3-1)*Synth!$E$3,0)</f>
        <v>16306.0936373472</v>
      </c>
      <c r="I23" s="24">
        <f ca="1">OFFSET(Import_SAS_CVS!E20,(Synth!$D$3-1)*Synth!$E$3,0)</f>
        <v>456300.78842926002</v>
      </c>
      <c r="J23" s="43">
        <f ca="1">OFFSET(Import_SAS_CVS!F20,(Synth!$D$3-1)*Synth!$E$3,0)</f>
        <v>322870.797393799</v>
      </c>
      <c r="K23" s="24">
        <f ca="1">OFFSET(Import_SAS_CVS!G20,(Synth!$D$3-1)*Synth!$E$3,0)</f>
        <v>65897.437464714094</v>
      </c>
      <c r="L23" s="24">
        <f ca="1">OFFSET(Import_SAS_CVS!H20,(Synth!$D$3-1)*Synth!$E$3,0)</f>
        <v>11100.959015131</v>
      </c>
      <c r="M23" s="43">
        <f ca="1">OFFSET(Import_SAS_CVS!I20,(Synth!$D$3-1)*Synth!$E$3,0)</f>
        <v>1365.82377155125</v>
      </c>
      <c r="N23" s="24">
        <f ca="1">OFFSET(Import_SAS_CVS!J20,(Synth!$D$3-1)*Synth!$E$3,0)</f>
        <v>729335.90052795399</v>
      </c>
      <c r="O23" s="25">
        <f ca="1">OFFSET(Import_SAS_CVS!K20,(Synth!$D$3-1)*Synth!$E$3,0)</f>
        <v>64549.260965824098</v>
      </c>
      <c r="P23" s="115">
        <f ca="1">OFFSET(Import_SAS_CVS!L20,(Synth!$D$3-1)*Synth!$E$3,0)</f>
        <v>444413.32733535802</v>
      </c>
      <c r="Q23" s="116">
        <f ca="1">OFFSET(Import_SAS_CVS!M20,(Synth!$D$3-1)*Synth!$E$3,0)</f>
        <v>673406.04656219506</v>
      </c>
      <c r="R23" s="116">
        <f ca="1">OFFSET(Import_SAS_CVS!N20,(Synth!$D$3-1)*Synth!$E$3,0)</f>
        <v>187442.66030502299</v>
      </c>
      <c r="S23" s="116">
        <f ca="1">OFFSET(Import_SAS_CVS!O20,(Synth!$D$3-1)*Synth!$E$3,0)</f>
        <v>626884.59043121303</v>
      </c>
      <c r="T23" s="116">
        <f ca="1">OFFSET(Import_SAS_CVS!P20,(Synth!$D$3-1)*Synth!$E$3,0)</f>
        <v>0</v>
      </c>
      <c r="U23" s="116">
        <f ca="1">OFFSET(Import_SAS_CVS!Q20,(Synth!$D$3-1)*Synth!$E$3,0)</f>
        <v>117457.12668800401</v>
      </c>
      <c r="V23" s="116">
        <f ca="1">OFFSET(Import_SAS_CVS!R20,(Synth!$D$3-1)*Synth!$E$3,0)</f>
        <v>55454.626338958697</v>
      </c>
      <c r="W23" s="116">
        <f ca="1">OFFSET(Import_SAS_CVS!S20,(Synth!$D$3-1)*Synth!$E$3,0)</f>
        <v>0</v>
      </c>
      <c r="X23" s="116">
        <f ca="1">OFFSET(Import_SAS_CVS!T20,(Synth!$D$3-1)*Synth!$E$3,0)</f>
        <v>23067.667824029901</v>
      </c>
      <c r="Y23" s="117">
        <f ca="1">OFFSET(Import_SAS_CVS!CQ20,(Synth!$D$3-1)*Synth!$E$3,0)</f>
        <v>985.01730681955803</v>
      </c>
    </row>
    <row r="24" spans="1:25" ht="12" thickBot="1">
      <c r="A24" s="26">
        <v>39813</v>
      </c>
      <c r="B24" s="27">
        <f ca="1">OFFSET(Import_SAS_CVS!CM21,(Synth!$D$3-1)*Synth!$E$3,0)</f>
        <v>2870763.9792251578</v>
      </c>
      <c r="C24" s="27">
        <f ca="1">OFFSET(Import_SAS_CVS!CI21,(Synth!$D$3-1)*Synth!$E$3,0)</f>
        <v>2071692.1791687</v>
      </c>
      <c r="D24" s="28">
        <f ca="1">OFFSET(Import_SAS_CVS!CA21,(Synth!$D$3-1)*Synth!$E$3,0)</f>
        <v>1992174.56074524</v>
      </c>
      <c r="E24" s="28">
        <f ca="1">OFFSET(Import_SAS_CVS!U21,(Synth!$D$3-1)*Synth!$E$3,0)</f>
        <v>799071.80005645799</v>
      </c>
      <c r="F24" s="28">
        <f ca="1">OFFSET(Import_SAS_CVS!CE21,(Synth!$D$3-1)*Synth!$E$3,0)</f>
        <v>78388.568511009202</v>
      </c>
      <c r="G24" s="29">
        <f ca="1">OFFSET(Import_SAS_CVS!C21,(Synth!$D$3-1)*Synth!$E$3,0)</f>
        <v>1535656.442276</v>
      </c>
      <c r="H24" s="28">
        <f ca="1">OFFSET(Import_SAS_CVS!D21,(Synth!$D$3-1)*Synth!$E$3,0)</f>
        <v>16280.130771517801</v>
      </c>
      <c r="I24" s="28">
        <f ca="1">OFFSET(Import_SAS_CVS!E21,(Synth!$D$3-1)*Synth!$E$3,0)</f>
        <v>442422.51485443098</v>
      </c>
      <c r="J24" s="44">
        <f ca="1">OFFSET(Import_SAS_CVS!F21,(Synth!$D$3-1)*Synth!$E$3,0)</f>
        <v>315022.35393905599</v>
      </c>
      <c r="K24" s="28">
        <f ca="1">OFFSET(Import_SAS_CVS!G21,(Synth!$D$3-1)*Synth!$E$3,0)</f>
        <v>68989.643769264207</v>
      </c>
      <c r="L24" s="28">
        <f ca="1">OFFSET(Import_SAS_CVS!H21,(Synth!$D$3-1)*Synth!$E$3,0)</f>
        <v>9160.2537859678305</v>
      </c>
      <c r="M24" s="44">
        <f ca="1">OFFSET(Import_SAS_CVS!I21,(Synth!$D$3-1)*Synth!$E$3,0)</f>
        <v>1128.4406164884599</v>
      </c>
      <c r="N24" s="28">
        <f ca="1">OFFSET(Import_SAS_CVS!J21,(Synth!$D$3-1)*Synth!$E$3,0)</f>
        <v>743723.18827056896</v>
      </c>
      <c r="O24" s="30">
        <f ca="1">OFFSET(Import_SAS_CVS!K21,(Synth!$D$3-1)*Synth!$E$3,0)</f>
        <v>53861.0577630997</v>
      </c>
      <c r="P24" s="118">
        <f ca="1">OFFSET(Import_SAS_CVS!L21,(Synth!$D$3-1)*Synth!$E$3,0)</f>
        <v>435774.42472839402</v>
      </c>
      <c r="Q24" s="119">
        <f ca="1">OFFSET(Import_SAS_CVS!M21,(Synth!$D$3-1)*Synth!$E$3,0)</f>
        <v>672266.05867004395</v>
      </c>
      <c r="R24" s="119">
        <f ca="1">OFFSET(Import_SAS_CVS!N21,(Synth!$D$3-1)*Synth!$E$3,0)</f>
        <v>185510.45180702201</v>
      </c>
      <c r="S24" s="119">
        <f ca="1">OFFSET(Import_SAS_CVS!O21,(Synth!$D$3-1)*Synth!$E$3,0)</f>
        <v>632471.29991149902</v>
      </c>
      <c r="T24" s="119">
        <f ca="1">OFFSET(Import_SAS_CVS!P21,(Synth!$D$3-1)*Synth!$E$3,0)</f>
        <v>0</v>
      </c>
      <c r="U24" s="119">
        <f ca="1">OFFSET(Import_SAS_CVS!Q21,(Synth!$D$3-1)*Synth!$E$3,0)</f>
        <v>117036.80446052599</v>
      </c>
      <c r="V24" s="119">
        <f ca="1">OFFSET(Import_SAS_CVS!R21,(Synth!$D$3-1)*Synth!$E$3,0)</f>
        <v>57171.968950271599</v>
      </c>
      <c r="W24" s="119">
        <f ca="1">OFFSET(Import_SAS_CVS!S21,(Synth!$D$3-1)*Synth!$E$3,0)</f>
        <v>0</v>
      </c>
      <c r="X24" s="119">
        <f ca="1">OFFSET(Import_SAS_CVS!T21,(Synth!$D$3-1)*Synth!$E$3,0)</f>
        <v>22505.896943807598</v>
      </c>
      <c r="Y24" s="120">
        <f ca="1">OFFSET(Import_SAS_CVS!CQ21,(Synth!$D$3-1)*Synth!$E$3,0)</f>
        <v>1042.99013020098</v>
      </c>
    </row>
    <row r="25" spans="1:25">
      <c r="A25" s="14">
        <v>39903</v>
      </c>
      <c r="B25" s="21">
        <f ca="1">OFFSET(Import_SAS_CVS!CM22,(Synth!$D$3-1)*Synth!$E$3,0)</f>
        <v>2887930.2219848628</v>
      </c>
      <c r="C25" s="21">
        <f ca="1">OFFSET(Import_SAS_CVS!CI22,(Synth!$D$3-1)*Synth!$E$3,0)</f>
        <v>2081484.91090393</v>
      </c>
      <c r="D25" s="24">
        <f ca="1">OFFSET(Import_SAS_CVS!CA22,(Synth!$D$3-1)*Synth!$E$3,0)</f>
        <v>2002286.77153015</v>
      </c>
      <c r="E25" s="24">
        <f ca="1">OFFSET(Import_SAS_CVS!U22,(Synth!$D$3-1)*Synth!$E$3,0)</f>
        <v>806445.31108093297</v>
      </c>
      <c r="F25" s="24">
        <f ca="1">OFFSET(Import_SAS_CVS!CE22,(Synth!$D$3-1)*Synth!$E$3,0)</f>
        <v>79519.218747139006</v>
      </c>
      <c r="G25" s="23">
        <f ca="1">OFFSET(Import_SAS_CVS!C22,(Synth!$D$3-1)*Synth!$E$3,0)</f>
        <v>1555158.0415954599</v>
      </c>
      <c r="H25" s="24">
        <f ca="1">OFFSET(Import_SAS_CVS!D22,(Synth!$D$3-1)*Synth!$E$3,0)</f>
        <v>17132.301575183901</v>
      </c>
      <c r="I25" s="24">
        <f ca="1">OFFSET(Import_SAS_CVS!E22,(Synth!$D$3-1)*Synth!$E$3,0)</f>
        <v>429449.66557312</v>
      </c>
      <c r="J25" s="43">
        <f ca="1">OFFSET(Import_SAS_CVS!F22,(Synth!$D$3-1)*Synth!$E$3,0)</f>
        <v>308548.59818267799</v>
      </c>
      <c r="K25" s="24">
        <f ca="1">OFFSET(Import_SAS_CVS!G22,(Synth!$D$3-1)*Synth!$E$3,0)</f>
        <v>71658.726422309905</v>
      </c>
      <c r="L25" s="24">
        <f ca="1">OFFSET(Import_SAS_CVS!H22,(Synth!$D$3-1)*Synth!$E$3,0)</f>
        <v>7913.6713919639596</v>
      </c>
      <c r="M25" s="43">
        <f ca="1">OFFSET(Import_SAS_CVS!I22,(Synth!$D$3-1)*Synth!$E$3,0)</f>
        <v>962.19428210705496</v>
      </c>
      <c r="N25" s="24">
        <f ca="1">OFFSET(Import_SAS_CVS!J22,(Synth!$D$3-1)*Synth!$E$3,0)</f>
        <v>762707.47891998303</v>
      </c>
      <c r="O25" s="25">
        <f ca="1">OFFSET(Import_SAS_CVS!K22,(Synth!$D$3-1)*Synth!$E$3,0)</f>
        <v>43777.019433021502</v>
      </c>
      <c r="P25" s="115">
        <f ca="1">OFFSET(Import_SAS_CVS!L22,(Synth!$D$3-1)*Synth!$E$3,0)</f>
        <v>432389.34474563599</v>
      </c>
      <c r="Q25" s="116">
        <f ca="1">OFFSET(Import_SAS_CVS!M22,(Synth!$D$3-1)*Synth!$E$3,0)</f>
        <v>675925.26940154994</v>
      </c>
      <c r="R25" s="116">
        <f ca="1">OFFSET(Import_SAS_CVS!N22,(Synth!$D$3-1)*Synth!$E$3,0)</f>
        <v>183878.07409095799</v>
      </c>
      <c r="S25" s="116">
        <f ca="1">OFFSET(Import_SAS_CVS!O22,(Synth!$D$3-1)*Synth!$E$3,0)</f>
        <v>643196.95455169701</v>
      </c>
      <c r="T25" s="116">
        <f ca="1">OFFSET(Import_SAS_CVS!P22,(Synth!$D$3-1)*Synth!$E$3,0)</f>
        <v>0</v>
      </c>
      <c r="U25" s="116">
        <f ca="1">OFFSET(Import_SAS_CVS!Q22,(Synth!$D$3-1)*Synth!$E$3,0)</f>
        <v>117448.173745155</v>
      </c>
      <c r="V25" s="116">
        <f ca="1">OFFSET(Import_SAS_CVS!R22,(Synth!$D$3-1)*Synth!$E$3,0)</f>
        <v>58764.264133930199</v>
      </c>
      <c r="W25" s="116">
        <f ca="1">OFFSET(Import_SAS_CVS!S22,(Synth!$D$3-1)*Synth!$E$3,0)</f>
        <v>0</v>
      </c>
      <c r="X25" s="116">
        <f ca="1">OFFSET(Import_SAS_CVS!T22,(Synth!$D$3-1)*Synth!$E$3,0)</f>
        <v>22030.095108270601</v>
      </c>
      <c r="Y25" s="117">
        <f ca="1">OFFSET(Import_SAS_CVS!CQ22,(Synth!$D$3-1)*Synth!$E$3,0)</f>
        <v>1091.3196329623499</v>
      </c>
    </row>
    <row r="26" spans="1:25">
      <c r="A26" s="20">
        <v>39994</v>
      </c>
      <c r="B26" s="21">
        <f ca="1">OFFSET(Import_SAS_CVS!CM23,(Synth!$D$3-1)*Synth!$E$3,0)</f>
        <v>2907486.1212768559</v>
      </c>
      <c r="C26" s="21">
        <f ca="1">OFFSET(Import_SAS_CVS!CI23,(Synth!$D$3-1)*Synth!$E$3,0)</f>
        <v>2092973.78553772</v>
      </c>
      <c r="D26" s="24">
        <f ca="1">OFFSET(Import_SAS_CVS!CA23,(Synth!$D$3-1)*Synth!$E$3,0)</f>
        <v>2012542.32250977</v>
      </c>
      <c r="E26" s="24">
        <f ca="1">OFFSET(Import_SAS_CVS!U23,(Synth!$D$3-1)*Synth!$E$3,0)</f>
        <v>814512.33573913598</v>
      </c>
      <c r="F26" s="24">
        <f ca="1">OFFSET(Import_SAS_CVS!CE23,(Synth!$D$3-1)*Synth!$E$3,0)</f>
        <v>80521.710915565505</v>
      </c>
      <c r="G26" s="23">
        <f ca="1">OFFSET(Import_SAS_CVS!C23,(Synth!$D$3-1)*Synth!$E$3,0)</f>
        <v>1580725.2847595201</v>
      </c>
      <c r="H26" s="24">
        <f ca="1">OFFSET(Import_SAS_CVS!D23,(Synth!$D$3-1)*Synth!$E$3,0)</f>
        <v>17538.211543321599</v>
      </c>
      <c r="I26" s="24">
        <f ca="1">OFFSET(Import_SAS_CVS!E23,(Synth!$D$3-1)*Synth!$E$3,0)</f>
        <v>413178.300624847</v>
      </c>
      <c r="J26" s="43">
        <f ca="1">OFFSET(Import_SAS_CVS!F23,(Synth!$D$3-1)*Synth!$E$3,0)</f>
        <v>300029.868751526</v>
      </c>
      <c r="K26" s="24">
        <f ca="1">OFFSET(Import_SAS_CVS!G23,(Synth!$D$3-1)*Synth!$E$3,0)</f>
        <v>74487.833016395598</v>
      </c>
      <c r="L26" s="24">
        <f ca="1">OFFSET(Import_SAS_CVS!H23,(Synth!$D$3-1)*Synth!$E$3,0)</f>
        <v>6275.6601211428597</v>
      </c>
      <c r="M26" s="43">
        <f ca="1">OFFSET(Import_SAS_CVS!I23,(Synth!$D$3-1)*Synth!$E$3,0)</f>
        <v>777.43332503735996</v>
      </c>
      <c r="N26" s="24">
        <f ca="1">OFFSET(Import_SAS_CVS!J23,(Synth!$D$3-1)*Synth!$E$3,0)</f>
        <v>781522.28768920898</v>
      </c>
      <c r="O26" s="25">
        <f ca="1">OFFSET(Import_SAS_CVS!K23,(Synth!$D$3-1)*Synth!$E$3,0)</f>
        <v>34359.7043190002</v>
      </c>
      <c r="P26" s="115">
        <f ca="1">OFFSET(Import_SAS_CVS!L23,(Synth!$D$3-1)*Synth!$E$3,0)</f>
        <v>432979.77071762102</v>
      </c>
      <c r="Q26" s="116">
        <f ca="1">OFFSET(Import_SAS_CVS!M23,(Synth!$D$3-1)*Synth!$E$3,0)</f>
        <v>680777.34979248</v>
      </c>
      <c r="R26" s="116">
        <f ca="1">OFFSET(Import_SAS_CVS!N23,(Synth!$D$3-1)*Synth!$E$3,0)</f>
        <v>181894.16337966899</v>
      </c>
      <c r="S26" s="116">
        <f ca="1">OFFSET(Import_SAS_CVS!O23,(Synth!$D$3-1)*Synth!$E$3,0)</f>
        <v>651792.484848022</v>
      </c>
      <c r="T26" s="116">
        <f ca="1">OFFSET(Import_SAS_CVS!P23,(Synth!$D$3-1)*Synth!$E$3,0)</f>
        <v>0</v>
      </c>
      <c r="U26" s="116">
        <f ca="1">OFFSET(Import_SAS_CVS!Q23,(Synth!$D$3-1)*Synth!$E$3,0)</f>
        <v>117596.560427666</v>
      </c>
      <c r="V26" s="116">
        <f ca="1">OFFSET(Import_SAS_CVS!R23,(Synth!$D$3-1)*Synth!$E$3,0)</f>
        <v>60371.015097618103</v>
      </c>
      <c r="W26" s="116">
        <f ca="1">OFFSET(Import_SAS_CVS!S23,(Synth!$D$3-1)*Synth!$E$3,0)</f>
        <v>0</v>
      </c>
      <c r="X26" s="116">
        <f ca="1">OFFSET(Import_SAS_CVS!T23,(Synth!$D$3-1)*Synth!$E$3,0)</f>
        <v>21782.5784013271</v>
      </c>
      <c r="Y26" s="117">
        <f ca="1">OFFSET(Import_SAS_CVS!CQ23,(Synth!$D$3-1)*Synth!$E$3,0)</f>
        <v>1133.37914809585</v>
      </c>
    </row>
    <row r="27" spans="1:25">
      <c r="A27" s="20">
        <v>40086</v>
      </c>
      <c r="B27" s="21">
        <f ca="1">OFFSET(Import_SAS_CVS!CM24,(Synth!$D$3-1)*Synth!$E$3,0)</f>
        <v>2931008.2565994216</v>
      </c>
      <c r="C27" s="21">
        <f ca="1">OFFSET(Import_SAS_CVS!CI24,(Synth!$D$3-1)*Synth!$E$3,0)</f>
        <v>2107977.3648681599</v>
      </c>
      <c r="D27" s="24">
        <f ca="1">OFFSET(Import_SAS_CVS!CA24,(Synth!$D$3-1)*Synth!$E$3,0)</f>
        <v>2025945.6387329099</v>
      </c>
      <c r="E27" s="24">
        <f ca="1">OFFSET(Import_SAS_CVS!U24,(Synth!$D$3-1)*Synth!$E$3,0)</f>
        <v>823030.89173126197</v>
      </c>
      <c r="F27" s="24">
        <f ca="1">OFFSET(Import_SAS_CVS!CE24,(Synth!$D$3-1)*Synth!$E$3,0)</f>
        <v>82310.370177268996</v>
      </c>
      <c r="G27" s="23">
        <f ca="1">OFFSET(Import_SAS_CVS!C24,(Synth!$D$3-1)*Synth!$E$3,0)</f>
        <v>1608207.9692077599</v>
      </c>
      <c r="H27" s="24">
        <f ca="1">OFFSET(Import_SAS_CVS!D24,(Synth!$D$3-1)*Synth!$E$3,0)</f>
        <v>18412.4736471176</v>
      </c>
      <c r="I27" s="24">
        <f ca="1">OFFSET(Import_SAS_CVS!E24,(Synth!$D$3-1)*Synth!$E$3,0)</f>
        <v>398931.16561508202</v>
      </c>
      <c r="J27" s="43">
        <f ca="1">OFFSET(Import_SAS_CVS!F24,(Synth!$D$3-1)*Synth!$E$3,0)</f>
        <v>293401.32250595099</v>
      </c>
      <c r="K27" s="24">
        <f ca="1">OFFSET(Import_SAS_CVS!G24,(Synth!$D$3-1)*Synth!$E$3,0)</f>
        <v>77710.002877235398</v>
      </c>
      <c r="L27" s="24">
        <f ca="1">OFFSET(Import_SAS_CVS!H24,(Synth!$D$3-1)*Synth!$E$3,0)</f>
        <v>4453.3347625732404</v>
      </c>
      <c r="M27" s="43">
        <f ca="1">OFFSET(Import_SAS_CVS!I24,(Synth!$D$3-1)*Synth!$E$3,0)</f>
        <v>549.89487362653006</v>
      </c>
      <c r="N27" s="24">
        <f ca="1">OFFSET(Import_SAS_CVS!J24,(Synth!$D$3-1)*Synth!$E$3,0)</f>
        <v>797111.595054626</v>
      </c>
      <c r="O27" s="25">
        <f ca="1">OFFSET(Import_SAS_CVS!K24,(Synth!$D$3-1)*Synth!$E$3,0)</f>
        <v>25485.470959425002</v>
      </c>
      <c r="P27" s="115">
        <f ca="1">OFFSET(Import_SAS_CVS!L24,(Synth!$D$3-1)*Synth!$E$3,0)</f>
        <v>418852.63279342698</v>
      </c>
      <c r="Q27" s="116">
        <f ca="1">OFFSET(Import_SAS_CVS!M24,(Synth!$D$3-1)*Synth!$E$3,0)</f>
        <v>683985.37532806396</v>
      </c>
      <c r="R27" s="116">
        <f ca="1">OFFSET(Import_SAS_CVS!N24,(Synth!$D$3-1)*Synth!$E$3,0)</f>
        <v>181023.857280731</v>
      </c>
      <c r="S27" s="116">
        <f ca="1">OFFSET(Import_SAS_CVS!O24,(Synth!$D$3-1)*Synth!$E$3,0)</f>
        <v>664867.216117859</v>
      </c>
      <c r="T27" s="116">
        <f ca="1">OFFSET(Import_SAS_CVS!P24,(Synth!$D$3-1)*Synth!$E$3,0)</f>
        <v>0</v>
      </c>
      <c r="U27" s="116">
        <f ca="1">OFFSET(Import_SAS_CVS!Q24,(Synth!$D$3-1)*Synth!$E$3,0)</f>
        <v>118035.979282379</v>
      </c>
      <c r="V27" s="116">
        <f ca="1">OFFSET(Import_SAS_CVS!R24,(Synth!$D$3-1)*Synth!$E$3,0)</f>
        <v>62379.508266925797</v>
      </c>
      <c r="W27" s="116">
        <f ca="1">OFFSET(Import_SAS_CVS!S24,(Synth!$D$3-1)*Synth!$E$3,0)</f>
        <v>0</v>
      </c>
      <c r="X27" s="116">
        <f ca="1">OFFSET(Import_SAS_CVS!T24,(Synth!$D$3-1)*Synth!$E$3,0)</f>
        <v>21383.385736226999</v>
      </c>
      <c r="Y27" s="117">
        <f ca="1">OFFSET(Import_SAS_CVS!CQ24,(Synth!$D$3-1)*Synth!$E$3,0)</f>
        <v>1209.63616445661</v>
      </c>
    </row>
    <row r="28" spans="1:25" ht="12" thickBot="1">
      <c r="A28" s="26">
        <v>40178</v>
      </c>
      <c r="B28" s="27">
        <f ca="1">OFFSET(Import_SAS_CVS!CM25,(Synth!$D$3-1)*Synth!$E$3,0)</f>
        <v>2953585.8828582731</v>
      </c>
      <c r="C28" s="27">
        <f ca="1">OFFSET(Import_SAS_CVS!CI25,(Synth!$D$3-1)*Synth!$E$3,0)</f>
        <v>2119178.3188781701</v>
      </c>
      <c r="D28" s="28">
        <f ca="1">OFFSET(Import_SAS_CVS!CA25,(Synth!$D$3-1)*Synth!$E$3,0)</f>
        <v>2035428.1284789999</v>
      </c>
      <c r="E28" s="28">
        <f ca="1">OFFSET(Import_SAS_CVS!U25,(Synth!$D$3-1)*Synth!$E$3,0)</f>
        <v>834407.563980103</v>
      </c>
      <c r="F28" s="28">
        <f ca="1">OFFSET(Import_SAS_CVS!CE25,(Synth!$D$3-1)*Synth!$E$3,0)</f>
        <v>83422.330872535706</v>
      </c>
      <c r="G28" s="29">
        <f ca="1">OFFSET(Import_SAS_CVS!C25,(Synth!$D$3-1)*Synth!$E$3,0)</f>
        <v>1633504.4927063</v>
      </c>
      <c r="H28" s="28">
        <f ca="1">OFFSET(Import_SAS_CVS!D25,(Synth!$D$3-1)*Synth!$E$3,0)</f>
        <v>18306.8840062618</v>
      </c>
      <c r="I28" s="28">
        <f ca="1">OFFSET(Import_SAS_CVS!E25,(Synth!$D$3-1)*Synth!$E$3,0)</f>
        <v>384244.20116806001</v>
      </c>
      <c r="J28" s="44">
        <f ca="1">OFFSET(Import_SAS_CVS!F25,(Synth!$D$3-1)*Synth!$E$3,0)</f>
        <v>285954.00196075399</v>
      </c>
      <c r="K28" s="28">
        <f ca="1">OFFSET(Import_SAS_CVS!G25,(Synth!$D$3-1)*Synth!$E$3,0)</f>
        <v>80655.069447517395</v>
      </c>
      <c r="L28" s="28">
        <f ca="1">OFFSET(Import_SAS_CVS!H25,(Synth!$D$3-1)*Synth!$E$3,0)</f>
        <v>2700.3289464414102</v>
      </c>
      <c r="M28" s="44">
        <f ca="1">OFFSET(Import_SAS_CVS!I25,(Synth!$D$3-1)*Synth!$E$3,0)</f>
        <v>351.121364038438</v>
      </c>
      <c r="N28" s="28">
        <f ca="1">OFFSET(Import_SAS_CVS!J25,(Synth!$D$3-1)*Synth!$E$3,0)</f>
        <v>815186.59311676002</v>
      </c>
      <c r="O28" s="30">
        <f ca="1">OFFSET(Import_SAS_CVS!K25,(Synth!$D$3-1)*Synth!$E$3,0)</f>
        <v>18313.001651525501</v>
      </c>
      <c r="P28" s="118">
        <f ca="1">OFFSET(Import_SAS_CVS!L25,(Synth!$D$3-1)*Synth!$E$3,0)</f>
        <v>413978.96131515497</v>
      </c>
      <c r="Q28" s="119">
        <f ca="1">OFFSET(Import_SAS_CVS!M25,(Synth!$D$3-1)*Synth!$E$3,0)</f>
        <v>685286.28233337402</v>
      </c>
      <c r="R28" s="119">
        <f ca="1">OFFSET(Import_SAS_CVS!N25,(Synth!$D$3-1)*Synth!$E$3,0)</f>
        <v>178647.00234031701</v>
      </c>
      <c r="S28" s="119">
        <f ca="1">OFFSET(Import_SAS_CVS!O25,(Synth!$D$3-1)*Synth!$E$3,0)</f>
        <v>682859.89714813197</v>
      </c>
      <c r="T28" s="119">
        <f ca="1">OFFSET(Import_SAS_CVS!P25,(Synth!$D$3-1)*Synth!$E$3,0)</f>
        <v>0</v>
      </c>
      <c r="U28" s="119">
        <f ca="1">OFFSET(Import_SAS_CVS!Q25,(Synth!$D$3-1)*Synth!$E$3,0)</f>
        <v>117230.551675797</v>
      </c>
      <c r="V28" s="119">
        <f ca="1">OFFSET(Import_SAS_CVS!R25,(Synth!$D$3-1)*Synth!$E$3,0)</f>
        <v>63587.659023761698</v>
      </c>
      <c r="W28" s="119">
        <f ca="1">OFFSET(Import_SAS_CVS!S25,(Synth!$D$3-1)*Synth!$E$3,0)</f>
        <v>0</v>
      </c>
      <c r="X28" s="119">
        <f ca="1">OFFSET(Import_SAS_CVS!T25,(Synth!$D$3-1)*Synth!$E$3,0)</f>
        <v>21195.2781589031</v>
      </c>
      <c r="Y28" s="120">
        <f ca="1">OFFSET(Import_SAS_CVS!CQ25,(Synth!$D$3-1)*Synth!$E$3,0)</f>
        <v>1272.66355499625</v>
      </c>
    </row>
    <row r="29" spans="1:25">
      <c r="A29" s="14">
        <v>40268</v>
      </c>
      <c r="B29" s="21">
        <f ca="1">OFFSET(Import_SAS_CVS!CM26,(Synth!$D$3-1)*Synth!$E$3,0)</f>
        <v>2961066.3615112309</v>
      </c>
      <c r="C29" s="21">
        <f ca="1">OFFSET(Import_SAS_CVS!CI26,(Synth!$D$3-1)*Synth!$E$3,0)</f>
        <v>2118267.6687316899</v>
      </c>
      <c r="D29" s="24">
        <f ca="1">OFFSET(Import_SAS_CVS!CA26,(Synth!$D$3-1)*Synth!$E$3,0)</f>
        <v>2035196.3552856401</v>
      </c>
      <c r="E29" s="24">
        <f ca="1">OFFSET(Import_SAS_CVS!U26,(Synth!$D$3-1)*Synth!$E$3,0)</f>
        <v>842798.69277954102</v>
      </c>
      <c r="F29" s="24">
        <f ca="1">OFFSET(Import_SAS_CVS!CE26,(Synth!$D$3-1)*Synth!$E$3,0)</f>
        <v>82794.405276298494</v>
      </c>
      <c r="G29" s="23">
        <f ca="1">OFFSET(Import_SAS_CVS!C26,(Synth!$D$3-1)*Synth!$E$3,0)</f>
        <v>1644957.75163269</v>
      </c>
      <c r="H29" s="24">
        <f ca="1">OFFSET(Import_SAS_CVS!D26,(Synth!$D$3-1)*Synth!$E$3,0)</f>
        <v>19223.511582136201</v>
      </c>
      <c r="I29" s="24">
        <f ca="1">OFFSET(Import_SAS_CVS!E26,(Synth!$D$3-1)*Synth!$E$3,0)</f>
        <v>371940.27579879801</v>
      </c>
      <c r="J29" s="43">
        <f ca="1">OFFSET(Import_SAS_CVS!F26,(Synth!$D$3-1)*Synth!$E$3,0)</f>
        <v>283670.62659072899</v>
      </c>
      <c r="K29" s="24">
        <f ca="1">OFFSET(Import_SAS_CVS!G26,(Synth!$D$3-1)*Synth!$E$3,0)</f>
        <v>82770.398762702898</v>
      </c>
      <c r="L29" s="24">
        <f ca="1">OFFSET(Import_SAS_CVS!H26,(Synth!$D$3-1)*Synth!$E$3,0)</f>
        <v>0</v>
      </c>
      <c r="M29" s="43">
        <f ca="1">OFFSET(Import_SAS_CVS!I26,(Synth!$D$3-1)*Synth!$E$3,0)</f>
        <v>0</v>
      </c>
      <c r="N29" s="24">
        <f ca="1">OFFSET(Import_SAS_CVS!J26,(Synth!$D$3-1)*Synth!$E$3,0)</f>
        <v>829431.79145050002</v>
      </c>
      <c r="O29" s="25">
        <f ca="1">OFFSET(Import_SAS_CVS!K26,(Synth!$D$3-1)*Synth!$E$3,0)</f>
        <v>13400.057748675301</v>
      </c>
      <c r="P29" s="115">
        <f ca="1">OFFSET(Import_SAS_CVS!L26,(Synth!$D$3-1)*Synth!$E$3,0)</f>
        <v>418660.99194335903</v>
      </c>
      <c r="Q29" s="116">
        <f ca="1">OFFSET(Import_SAS_CVS!M26,(Synth!$D$3-1)*Synth!$E$3,0)</f>
        <v>681202.02214050305</v>
      </c>
      <c r="R29" s="116">
        <f ca="1">OFFSET(Import_SAS_CVS!N26,(Synth!$D$3-1)*Synth!$E$3,0)</f>
        <v>177455.50619316101</v>
      </c>
      <c r="S29" s="116">
        <f ca="1">OFFSET(Import_SAS_CVS!O26,(Synth!$D$3-1)*Synth!$E$3,0)</f>
        <v>689350.12381744396</v>
      </c>
      <c r="T29" s="116">
        <f ca="1">OFFSET(Import_SAS_CVS!P26,(Synth!$D$3-1)*Synth!$E$3,0)</f>
        <v>0</v>
      </c>
      <c r="U29" s="116">
        <f ca="1">OFFSET(Import_SAS_CVS!Q26,(Synth!$D$3-1)*Synth!$E$3,0)</f>
        <v>116681.984792709</v>
      </c>
      <c r="V29" s="116">
        <f ca="1">OFFSET(Import_SAS_CVS!R26,(Synth!$D$3-1)*Synth!$E$3,0)</f>
        <v>63855.669593334198</v>
      </c>
      <c r="W29" s="116">
        <f ca="1">OFFSET(Import_SAS_CVS!S26,(Synth!$D$3-1)*Synth!$E$3,0)</f>
        <v>0</v>
      </c>
      <c r="X29" s="116">
        <f ca="1">OFFSET(Import_SAS_CVS!T26,(Synth!$D$3-1)*Synth!$E$3,0)</f>
        <v>20359.753086090099</v>
      </c>
      <c r="Y29" s="117">
        <f ca="1">OFFSET(Import_SAS_CVS!CQ26,(Synth!$D$3-1)*Synth!$E$3,0)</f>
        <v>1321.2729610353699</v>
      </c>
    </row>
    <row r="30" spans="1:25">
      <c r="A30" s="20">
        <v>40359</v>
      </c>
      <c r="B30" s="21">
        <f ca="1">OFFSET(Import_SAS_CVS!CM27,(Synth!$D$3-1)*Synth!$E$3,0)</f>
        <v>2983267.8811340341</v>
      </c>
      <c r="C30" s="21">
        <f ca="1">OFFSET(Import_SAS_CVS!CI27,(Synth!$D$3-1)*Synth!$E$3,0)</f>
        <v>2131744.6206054701</v>
      </c>
      <c r="D30" s="24">
        <f ca="1">OFFSET(Import_SAS_CVS!CA27,(Synth!$D$3-1)*Synth!$E$3,0)</f>
        <v>2048001.73268127</v>
      </c>
      <c r="E30" s="24">
        <f ca="1">OFFSET(Import_SAS_CVS!U27,(Synth!$D$3-1)*Synth!$E$3,0)</f>
        <v>851523.26052856399</v>
      </c>
      <c r="F30" s="24">
        <f ca="1">OFFSET(Import_SAS_CVS!CE27,(Synth!$D$3-1)*Synth!$E$3,0)</f>
        <v>84412.9613904953</v>
      </c>
      <c r="G30" s="23">
        <f ca="1">OFFSET(Import_SAS_CVS!C27,(Synth!$D$3-1)*Synth!$E$3,0)</f>
        <v>1663290.24160767</v>
      </c>
      <c r="H30" s="24">
        <f ca="1">OFFSET(Import_SAS_CVS!D27,(Synth!$D$3-1)*Synth!$E$3,0)</f>
        <v>19707.969921827302</v>
      </c>
      <c r="I30" s="24">
        <f ca="1">OFFSET(Import_SAS_CVS!E27,(Synth!$D$3-1)*Synth!$E$3,0)</f>
        <v>364362.76571273798</v>
      </c>
      <c r="J30" s="43">
        <f ca="1">OFFSET(Import_SAS_CVS!F27,(Synth!$D$3-1)*Synth!$E$3,0)</f>
        <v>280750.42824173003</v>
      </c>
      <c r="K30" s="24">
        <f ca="1">OFFSET(Import_SAS_CVS!G27,(Synth!$D$3-1)*Synth!$E$3,0)</f>
        <v>84548.5909337997</v>
      </c>
      <c r="L30" s="24">
        <f ca="1">OFFSET(Import_SAS_CVS!H27,(Synth!$D$3-1)*Synth!$E$3,0)</f>
        <v>0</v>
      </c>
      <c r="M30" s="43">
        <f ca="1">OFFSET(Import_SAS_CVS!I27,(Synth!$D$3-1)*Synth!$E$3,0)</f>
        <v>0</v>
      </c>
      <c r="N30" s="24">
        <f ca="1">OFFSET(Import_SAS_CVS!J27,(Synth!$D$3-1)*Synth!$E$3,0)</f>
        <v>840820.79025268601</v>
      </c>
      <c r="O30" s="25">
        <f ca="1">OFFSET(Import_SAS_CVS!K27,(Synth!$D$3-1)*Synth!$E$3,0)</f>
        <v>11817.7167652845</v>
      </c>
      <c r="P30" s="115">
        <f ca="1">OFFSET(Import_SAS_CVS!L27,(Synth!$D$3-1)*Synth!$E$3,0)</f>
        <v>431033.53039932298</v>
      </c>
      <c r="Q30" s="116">
        <f ca="1">OFFSET(Import_SAS_CVS!M27,(Synth!$D$3-1)*Synth!$E$3,0)</f>
        <v>688386.02898407006</v>
      </c>
      <c r="R30" s="116">
        <f ca="1">OFFSET(Import_SAS_CVS!N27,(Synth!$D$3-1)*Synth!$E$3,0)</f>
        <v>177047.15506744399</v>
      </c>
      <c r="S30" s="116">
        <f ca="1">OFFSET(Import_SAS_CVS!O27,(Synth!$D$3-1)*Synth!$E$3,0)</f>
        <v>695491.47515106201</v>
      </c>
      <c r="T30" s="116">
        <f ca="1">OFFSET(Import_SAS_CVS!P27,(Synth!$D$3-1)*Synth!$E$3,0)</f>
        <v>0</v>
      </c>
      <c r="U30" s="116">
        <f ca="1">OFFSET(Import_SAS_CVS!Q27,(Synth!$D$3-1)*Synth!$E$3,0)</f>
        <v>115971.205217361</v>
      </c>
      <c r="V30" s="116">
        <f ca="1">OFFSET(Import_SAS_CVS!R27,(Synth!$D$3-1)*Synth!$E$3,0)</f>
        <v>65716.906540870696</v>
      </c>
      <c r="W30" s="116">
        <f ca="1">OFFSET(Import_SAS_CVS!S27,(Synth!$D$3-1)*Synth!$E$3,0)</f>
        <v>0</v>
      </c>
      <c r="X30" s="116">
        <f ca="1">OFFSET(Import_SAS_CVS!T27,(Synth!$D$3-1)*Synth!$E$3,0)</f>
        <v>20422.071754694</v>
      </c>
      <c r="Y30" s="117">
        <f ca="1">OFFSET(Import_SAS_CVS!CQ27,(Synth!$D$3-1)*Synth!$E$3,0)</f>
        <v>1338.63510498405</v>
      </c>
    </row>
    <row r="31" spans="1:25">
      <c r="A31" s="20">
        <v>40451</v>
      </c>
      <c r="B31" s="21">
        <f ca="1">OFFSET(Import_SAS_CVS!CM28,(Synth!$D$3-1)*Synth!$E$3,0)</f>
        <v>2982412.5594940158</v>
      </c>
      <c r="C31" s="21">
        <f ca="1">OFFSET(Import_SAS_CVS!CI28,(Synth!$D$3-1)*Synth!$E$3,0)</f>
        <v>2123787.6681823698</v>
      </c>
      <c r="D31" s="24">
        <f ca="1">OFFSET(Import_SAS_CVS!CA28,(Synth!$D$3-1)*Synth!$E$3,0)</f>
        <v>2037546.2735595701</v>
      </c>
      <c r="E31" s="24">
        <f ca="1">OFFSET(Import_SAS_CVS!U28,(Synth!$D$3-1)*Synth!$E$3,0)</f>
        <v>858624.89131164597</v>
      </c>
      <c r="F31" s="24">
        <f ca="1">OFFSET(Import_SAS_CVS!CE28,(Synth!$D$3-1)*Synth!$E$3,0)</f>
        <v>85667.448902130098</v>
      </c>
      <c r="G31" s="23">
        <f ca="1">OFFSET(Import_SAS_CVS!C28,(Synth!$D$3-1)*Synth!$E$3,0)</f>
        <v>1664835.4934234601</v>
      </c>
      <c r="H31" s="24">
        <f ca="1">OFFSET(Import_SAS_CVS!D28,(Synth!$D$3-1)*Synth!$E$3,0)</f>
        <v>19315.534065723401</v>
      </c>
      <c r="I31" s="24">
        <f ca="1">OFFSET(Import_SAS_CVS!E28,(Synth!$D$3-1)*Synth!$E$3,0)</f>
        <v>353228.240783691</v>
      </c>
      <c r="J31" s="43">
        <f ca="1">OFFSET(Import_SAS_CVS!F28,(Synth!$D$3-1)*Synth!$E$3,0)</f>
        <v>273867.43984985398</v>
      </c>
      <c r="K31" s="24">
        <f ca="1">OFFSET(Import_SAS_CVS!G28,(Synth!$D$3-1)*Synth!$E$3,0)</f>
        <v>85378.120513916001</v>
      </c>
      <c r="L31" s="24">
        <f ca="1">OFFSET(Import_SAS_CVS!H28,(Synth!$D$3-1)*Synth!$E$3,0)</f>
        <v>0</v>
      </c>
      <c r="M31" s="43">
        <f ca="1">OFFSET(Import_SAS_CVS!I28,(Synth!$D$3-1)*Synth!$E$3,0)</f>
        <v>0</v>
      </c>
      <c r="N31" s="24">
        <f ca="1">OFFSET(Import_SAS_CVS!J28,(Synth!$D$3-1)*Synth!$E$3,0)</f>
        <v>847840.35197448696</v>
      </c>
      <c r="O31" s="25">
        <f ca="1">OFFSET(Import_SAS_CVS!K28,(Synth!$D$3-1)*Synth!$E$3,0)</f>
        <v>10315.832819700199</v>
      </c>
      <c r="P31" s="115">
        <f ca="1">OFFSET(Import_SAS_CVS!L28,(Synth!$D$3-1)*Synth!$E$3,0)</f>
        <v>415658.49716949498</v>
      </c>
      <c r="Q31" s="116">
        <f ca="1">OFFSET(Import_SAS_CVS!M28,(Synth!$D$3-1)*Synth!$E$3,0)</f>
        <v>685188.52019500697</v>
      </c>
      <c r="R31" s="116">
        <f ca="1">OFFSET(Import_SAS_CVS!N28,(Synth!$D$3-1)*Synth!$E$3,0)</f>
        <v>175550.94141197199</v>
      </c>
      <c r="S31" s="116">
        <f ca="1">OFFSET(Import_SAS_CVS!O28,(Synth!$D$3-1)*Synth!$E$3,0)</f>
        <v>691235.89899444603</v>
      </c>
      <c r="T31" s="116">
        <f ca="1">OFFSET(Import_SAS_CVS!P28,(Synth!$D$3-1)*Synth!$E$3,0)</f>
        <v>0</v>
      </c>
      <c r="U31" s="116">
        <f ca="1">OFFSET(Import_SAS_CVS!Q28,(Synth!$D$3-1)*Synth!$E$3,0)</f>
        <v>114641.65198707599</v>
      </c>
      <c r="V31" s="116">
        <f ca="1">OFFSET(Import_SAS_CVS!R28,(Synth!$D$3-1)*Synth!$E$3,0)</f>
        <v>66235.558298111006</v>
      </c>
      <c r="W31" s="116">
        <f ca="1">OFFSET(Import_SAS_CVS!S28,(Synth!$D$3-1)*Synth!$E$3,0)</f>
        <v>0</v>
      </c>
      <c r="X31" s="116">
        <f ca="1">OFFSET(Import_SAS_CVS!T28,(Synth!$D$3-1)*Synth!$E$3,0)</f>
        <v>20869.451707124699</v>
      </c>
      <c r="Y31" s="117">
        <f ca="1">OFFSET(Import_SAS_CVS!CQ28,(Synth!$D$3-1)*Synth!$E$3,0)</f>
        <v>1355.1238198429301</v>
      </c>
    </row>
    <row r="32" spans="1:25" ht="12" thickBot="1">
      <c r="A32" s="20">
        <v>40543</v>
      </c>
      <c r="B32" s="21">
        <f ca="1">OFFSET(Import_SAS_CVS!CM29,(Synth!$D$3-1)*Synth!$E$3,0)</f>
        <v>2976111.3531188951</v>
      </c>
      <c r="C32" s="21">
        <f ca="1">OFFSET(Import_SAS_CVS!CI29,(Synth!$D$3-1)*Synth!$E$3,0)</f>
        <v>2109898.1138916002</v>
      </c>
      <c r="D32" s="24">
        <f ca="1">OFFSET(Import_SAS_CVS!CA29,(Synth!$D$3-1)*Synth!$E$3,0)</f>
        <v>2023200.57356262</v>
      </c>
      <c r="E32" s="24">
        <f ca="1">OFFSET(Import_SAS_CVS!U29,(Synth!$D$3-1)*Synth!$E$3,0)</f>
        <v>866213.23922729504</v>
      </c>
      <c r="F32" s="24">
        <f ca="1">OFFSET(Import_SAS_CVS!CE29,(Synth!$D$3-1)*Synth!$E$3,0)</f>
        <v>86881.606455802903</v>
      </c>
      <c r="G32" s="23">
        <f ca="1">OFFSET(Import_SAS_CVS!C29,(Synth!$D$3-1)*Synth!$E$3,0)</f>
        <v>1658720.4394683801</v>
      </c>
      <c r="H32" s="24">
        <f ca="1">OFFSET(Import_SAS_CVS!D29,(Synth!$D$3-1)*Synth!$E$3,0)</f>
        <v>19313.262179374698</v>
      </c>
      <c r="I32" s="24">
        <f ca="1">OFFSET(Import_SAS_CVS!E29,(Synth!$D$3-1)*Synth!$E$3,0)</f>
        <v>344612.38159942598</v>
      </c>
      <c r="J32" s="43">
        <f ca="1">OFFSET(Import_SAS_CVS!F29,(Synth!$D$3-1)*Synth!$E$3,0)</f>
        <v>268020.95723342901</v>
      </c>
      <c r="K32" s="24">
        <f ca="1">OFFSET(Import_SAS_CVS!G29,(Synth!$D$3-1)*Synth!$E$3,0)</f>
        <v>86934.595111846895</v>
      </c>
      <c r="L32" s="24">
        <f ca="1">OFFSET(Import_SAS_CVS!H29,(Synth!$D$3-1)*Synth!$E$3,0)</f>
        <v>0</v>
      </c>
      <c r="M32" s="43">
        <f ca="1">OFFSET(Import_SAS_CVS!I29,(Synth!$D$3-1)*Synth!$E$3,0)</f>
        <v>0</v>
      </c>
      <c r="N32" s="24">
        <f ca="1">OFFSET(Import_SAS_CVS!J29,(Synth!$D$3-1)*Synth!$E$3,0)</f>
        <v>856404.826560974</v>
      </c>
      <c r="O32" s="25">
        <f ca="1">OFFSET(Import_SAS_CVS!K29,(Synth!$D$3-1)*Synth!$E$3,0)</f>
        <v>9368.2300279140509</v>
      </c>
      <c r="P32" s="115">
        <f ca="1">OFFSET(Import_SAS_CVS!L29,(Synth!$D$3-1)*Synth!$E$3,0)</f>
        <v>503022.66376113897</v>
      </c>
      <c r="Q32" s="116">
        <f ca="1">OFFSET(Import_SAS_CVS!M29,(Synth!$D$3-1)*Synth!$E$3,0)</f>
        <v>682452.30077362095</v>
      </c>
      <c r="R32" s="116">
        <f ca="1">OFFSET(Import_SAS_CVS!N29,(Synth!$D$3-1)*Synth!$E$3,0)</f>
        <v>173654.70238876299</v>
      </c>
      <c r="S32" s="116">
        <f ca="1">OFFSET(Import_SAS_CVS!O29,(Synth!$D$3-1)*Synth!$E$3,0)</f>
        <v>671968.08559417701</v>
      </c>
      <c r="T32" s="116">
        <f ca="1">OFFSET(Import_SAS_CVS!P29,(Synth!$D$3-1)*Synth!$E$3,0)</f>
        <v>0</v>
      </c>
      <c r="U32" s="116">
        <f ca="1">OFFSET(Import_SAS_CVS!Q29,(Synth!$D$3-1)*Synth!$E$3,0)</f>
        <v>113593.941810608</v>
      </c>
      <c r="V32" s="116">
        <f ca="1">OFFSET(Import_SAS_CVS!R29,(Synth!$D$3-1)*Synth!$E$3,0)</f>
        <v>66625.554532051101</v>
      </c>
      <c r="W32" s="116">
        <f ca="1">OFFSET(Import_SAS_CVS!S29,(Synth!$D$3-1)*Synth!$E$3,0)</f>
        <v>0</v>
      </c>
      <c r="X32" s="116">
        <f ca="1">OFFSET(Import_SAS_CVS!T29,(Synth!$D$3-1)*Synth!$E$3,0)</f>
        <v>24330.3241760731</v>
      </c>
      <c r="Y32" s="117">
        <f ca="1">OFFSET(Import_SAS_CVS!CQ29,(Synth!$D$3-1)*Synth!$E$3,0)</f>
        <v>1414.8355782926101</v>
      </c>
    </row>
    <row r="33" spans="1:25">
      <c r="A33" s="14">
        <v>40633</v>
      </c>
      <c r="B33" s="48">
        <f ca="1">OFFSET(Import_SAS_CVS!CM30,(Synth!$D$3-1)*Synth!$E$3,0)</f>
        <v>2978276.6264266958</v>
      </c>
      <c r="C33" s="48">
        <f ca="1">OFFSET(Import_SAS_CVS!CI30,(Synth!$D$3-1)*Synth!$E$3,0)</f>
        <v>2102126.5178832998</v>
      </c>
      <c r="D33" s="50">
        <f ca="1">OFFSET(Import_SAS_CVS!CA30,(Synth!$D$3-1)*Synth!$E$3,0)</f>
        <v>2014018.8733367899</v>
      </c>
      <c r="E33" s="50">
        <f ca="1">OFFSET(Import_SAS_CVS!U30,(Synth!$D$3-1)*Synth!$E$3,0)</f>
        <v>876150.108543396</v>
      </c>
      <c r="F33" s="50">
        <f ca="1">OFFSET(Import_SAS_CVS!CE30,(Synth!$D$3-1)*Synth!$E$3,0)</f>
        <v>88272.264603614807</v>
      </c>
      <c r="G33" s="49">
        <f ca="1">OFFSET(Import_SAS_CVS!C30,(Synth!$D$3-1)*Synth!$E$3,0)</f>
        <v>1657057.7456054699</v>
      </c>
      <c r="H33" s="50">
        <f ca="1">OFFSET(Import_SAS_CVS!D30,(Synth!$D$3-1)*Synth!$E$3,0)</f>
        <v>18993.029717445399</v>
      </c>
      <c r="I33" s="50">
        <f ca="1">OFFSET(Import_SAS_CVS!E30,(Synth!$D$3-1)*Synth!$E$3,0)</f>
        <v>338597.12692260701</v>
      </c>
      <c r="J33" s="51">
        <f ca="1">OFFSET(Import_SAS_CVS!F30,(Synth!$D$3-1)*Synth!$E$3,0)</f>
        <v>263445.61785125697</v>
      </c>
      <c r="K33" s="50">
        <f ca="1">OFFSET(Import_SAS_CVS!G30,(Synth!$D$3-1)*Synth!$E$3,0)</f>
        <v>88299.439108848601</v>
      </c>
      <c r="L33" s="50">
        <f ca="1">OFFSET(Import_SAS_CVS!H30,(Synth!$D$3-1)*Synth!$E$3,0)</f>
        <v>0</v>
      </c>
      <c r="M33" s="51">
        <f ca="1">OFFSET(Import_SAS_CVS!I30,(Synth!$D$3-1)*Synth!$E$3,0)</f>
        <v>0</v>
      </c>
      <c r="N33" s="50">
        <f ca="1">OFFSET(Import_SAS_CVS!J30,(Synth!$D$3-1)*Synth!$E$3,0)</f>
        <v>867732.86720275902</v>
      </c>
      <c r="O33" s="52">
        <f ca="1">OFFSET(Import_SAS_CVS!K30,(Synth!$D$3-1)*Synth!$E$3,0)</f>
        <v>8461.9019709825498</v>
      </c>
      <c r="P33" s="121">
        <f ca="1">OFFSET(Import_SAS_CVS!L30,(Synth!$D$3-1)*Synth!$E$3,0)</f>
        <v>1031376.7700882</v>
      </c>
      <c r="Q33" s="122">
        <f ca="1">OFFSET(Import_SAS_CVS!M30,(Synth!$D$3-1)*Synth!$E$3,0)</f>
        <v>681754.65945434605</v>
      </c>
      <c r="R33" s="122">
        <f ca="1">OFFSET(Import_SAS_CVS!N30,(Synth!$D$3-1)*Synth!$E$3,0)</f>
        <v>172011.87391662601</v>
      </c>
      <c r="S33" s="122">
        <f ca="1">OFFSET(Import_SAS_CVS!O30,(Synth!$D$3-1)*Synth!$E$3,0)</f>
        <v>0</v>
      </c>
      <c r="T33" s="122">
        <f ca="1">OFFSET(Import_SAS_CVS!P30,(Synth!$D$3-1)*Synth!$E$3,0)</f>
        <v>0</v>
      </c>
      <c r="U33" s="122">
        <f ca="1">OFFSET(Import_SAS_CVS!Q30,(Synth!$D$3-1)*Synth!$E$3,0)</f>
        <v>112863.973427773</v>
      </c>
      <c r="V33" s="122">
        <f ca="1">OFFSET(Import_SAS_CVS!R30,(Synth!$D$3-1)*Synth!$E$3,0)</f>
        <v>0</v>
      </c>
      <c r="W33" s="122">
        <f ca="1">OFFSET(Import_SAS_CVS!S30,(Synth!$D$3-1)*Synth!$E$3,0)</f>
        <v>0</v>
      </c>
      <c r="X33" s="122">
        <f ca="1">OFFSET(Import_SAS_CVS!T30,(Synth!$D$3-1)*Synth!$E$3,0)</f>
        <v>86316.326696395903</v>
      </c>
      <c r="Y33" s="123">
        <f ca="1">OFFSET(Import_SAS_CVS!CQ30,(Synth!$D$3-1)*Synth!$E$3,0)</f>
        <v>1458.02753564715</v>
      </c>
    </row>
    <row r="34" spans="1:25">
      <c r="A34" s="20">
        <v>40724</v>
      </c>
      <c r="B34" s="21">
        <f ca="1">OFFSET(Import_SAS_CVS!CM31,(Synth!$D$3-1)*Synth!$E$3,0)</f>
        <v>2973512.744087223</v>
      </c>
      <c r="C34" s="21">
        <f ca="1">OFFSET(Import_SAS_CVS!CI31,(Synth!$D$3-1)*Synth!$E$3,0)</f>
        <v>2090425.5960693399</v>
      </c>
      <c r="D34" s="24">
        <f ca="1">OFFSET(Import_SAS_CVS!CA31,(Synth!$D$3-1)*Synth!$E$3,0)</f>
        <v>2001555.1643829299</v>
      </c>
      <c r="E34" s="24">
        <f ca="1">OFFSET(Import_SAS_CVS!U31,(Synth!$D$3-1)*Synth!$E$3,0)</f>
        <v>883087.14801788295</v>
      </c>
      <c r="F34" s="24">
        <f ca="1">OFFSET(Import_SAS_CVS!CE31,(Synth!$D$3-1)*Synth!$E$3,0)</f>
        <v>89123.000766754194</v>
      </c>
      <c r="G34" s="23">
        <f ca="1">OFFSET(Import_SAS_CVS!C31,(Synth!$D$3-1)*Synth!$E$3,0)</f>
        <v>1652078.2493896501</v>
      </c>
      <c r="H34" s="24">
        <f ca="1">OFFSET(Import_SAS_CVS!D31,(Synth!$D$3-1)*Synth!$E$3,0)</f>
        <v>19071.1293461323</v>
      </c>
      <c r="I34" s="24">
        <f ca="1">OFFSET(Import_SAS_CVS!E31,(Synth!$D$3-1)*Synth!$E$3,0)</f>
        <v>330435.87348175002</v>
      </c>
      <c r="J34" s="43">
        <f ca="1">OFFSET(Import_SAS_CVS!F31,(Synth!$D$3-1)*Synth!$E$3,0)</f>
        <v>258386.167787552</v>
      </c>
      <c r="K34" s="24">
        <f ca="1">OFFSET(Import_SAS_CVS!G31,(Synth!$D$3-1)*Synth!$E$3,0)</f>
        <v>89201.612728118896</v>
      </c>
      <c r="L34" s="24">
        <f ca="1">OFFSET(Import_SAS_CVS!H31,(Synth!$D$3-1)*Synth!$E$3,0)</f>
        <v>0</v>
      </c>
      <c r="M34" s="43">
        <f ca="1">OFFSET(Import_SAS_CVS!I31,(Synth!$D$3-1)*Synth!$E$3,0)</f>
        <v>0</v>
      </c>
      <c r="N34" s="24">
        <f ca="1">OFFSET(Import_SAS_CVS!J31,(Synth!$D$3-1)*Synth!$E$3,0)</f>
        <v>876128.89361572301</v>
      </c>
      <c r="O34" s="25">
        <f ca="1">OFFSET(Import_SAS_CVS!K31,(Synth!$D$3-1)*Synth!$E$3,0)</f>
        <v>7551.0737992525101</v>
      </c>
      <c r="P34" s="115">
        <f ca="1">OFFSET(Import_SAS_CVS!L31,(Synth!$D$3-1)*Synth!$E$3,0)</f>
        <v>1038559.414505</v>
      </c>
      <c r="Q34" s="116">
        <f ca="1">OFFSET(Import_SAS_CVS!M31,(Synth!$D$3-1)*Synth!$E$3,0)</f>
        <v>679638.99280548096</v>
      </c>
      <c r="R34" s="116">
        <f ca="1">OFFSET(Import_SAS_CVS!N31,(Synth!$D$3-1)*Synth!$E$3,0)</f>
        <v>170382.85349273699</v>
      </c>
      <c r="S34" s="116">
        <f ca="1">OFFSET(Import_SAS_CVS!O31,(Synth!$D$3-1)*Synth!$E$3,0)</f>
        <v>0</v>
      </c>
      <c r="T34" s="116">
        <f ca="1">OFFSET(Import_SAS_CVS!P31,(Synth!$D$3-1)*Synth!$E$3,0)</f>
        <v>0</v>
      </c>
      <c r="U34" s="116">
        <f ca="1">OFFSET(Import_SAS_CVS!Q31,(Synth!$D$3-1)*Synth!$E$3,0)</f>
        <v>111953.151892662</v>
      </c>
      <c r="V34" s="116">
        <f ca="1">OFFSET(Import_SAS_CVS!R31,(Synth!$D$3-1)*Synth!$E$3,0)</f>
        <v>0</v>
      </c>
      <c r="W34" s="116">
        <f ca="1">OFFSET(Import_SAS_CVS!S31,(Synth!$D$3-1)*Synth!$E$3,0)</f>
        <v>0</v>
      </c>
      <c r="X34" s="116">
        <f ca="1">OFFSET(Import_SAS_CVS!T31,(Synth!$D$3-1)*Synth!$E$3,0)</f>
        <v>87723.509078025803</v>
      </c>
      <c r="Y34" s="117">
        <f ca="1">OFFSET(Import_SAS_CVS!CQ31,(Synth!$D$3-1)*Synth!$E$3,0)</f>
        <v>1535.4567089080799</v>
      </c>
    </row>
    <row r="35" spans="1:25">
      <c r="A35" s="20">
        <v>40816</v>
      </c>
      <c r="B35" s="21">
        <f ca="1">OFFSET(Import_SAS_CVS!CM32,(Synth!$D$3-1)*Synth!$E$3,0)</f>
        <v>2966034.1189575223</v>
      </c>
      <c r="C35" s="21">
        <f ca="1">OFFSET(Import_SAS_CVS!CI32,(Synth!$D$3-1)*Synth!$E$3,0)</f>
        <v>2081325.9256897001</v>
      </c>
      <c r="D35" s="24">
        <f ca="1">OFFSET(Import_SAS_CVS!CA32,(Synth!$D$3-1)*Synth!$E$3,0)</f>
        <v>1990836.50987244</v>
      </c>
      <c r="E35" s="24">
        <f ca="1">OFFSET(Import_SAS_CVS!U32,(Synth!$D$3-1)*Synth!$E$3,0)</f>
        <v>884708.19326782203</v>
      </c>
      <c r="F35" s="24">
        <f ca="1">OFFSET(Import_SAS_CVS!CE32,(Synth!$D$3-1)*Synth!$E$3,0)</f>
        <v>89319.254300117507</v>
      </c>
      <c r="G35" s="23">
        <f ca="1">OFFSET(Import_SAS_CVS!C32,(Synth!$D$3-1)*Synth!$E$3,0)</f>
        <v>1647304.7919921901</v>
      </c>
      <c r="H35" s="24">
        <f ca="1">OFFSET(Import_SAS_CVS!D32,(Synth!$D$3-1)*Synth!$E$3,0)</f>
        <v>19377.383930206299</v>
      </c>
      <c r="I35" s="24">
        <f ca="1">OFFSET(Import_SAS_CVS!E32,(Synth!$D$3-1)*Synth!$E$3,0)</f>
        <v>324784.32866287202</v>
      </c>
      <c r="J35" s="43">
        <f ca="1">OFFSET(Import_SAS_CVS!F32,(Synth!$D$3-1)*Synth!$E$3,0)</f>
        <v>255223.01902770999</v>
      </c>
      <c r="K35" s="24">
        <f ca="1">OFFSET(Import_SAS_CVS!G32,(Synth!$D$3-1)*Synth!$E$3,0)</f>
        <v>89104.082374572798</v>
      </c>
      <c r="L35" s="24">
        <f ca="1">OFFSET(Import_SAS_CVS!H32,(Synth!$D$3-1)*Synth!$E$3,0)</f>
        <v>0</v>
      </c>
      <c r="M35" s="43">
        <f ca="1">OFFSET(Import_SAS_CVS!I32,(Synth!$D$3-1)*Synth!$E$3,0)</f>
        <v>0</v>
      </c>
      <c r="N35" s="24">
        <f ca="1">OFFSET(Import_SAS_CVS!J32,(Synth!$D$3-1)*Synth!$E$3,0)</f>
        <v>877627.43241882301</v>
      </c>
      <c r="O35" s="25">
        <f ca="1">OFFSET(Import_SAS_CVS!K32,(Synth!$D$3-1)*Synth!$E$3,0)</f>
        <v>6747.3928126096698</v>
      </c>
      <c r="P35" s="115">
        <f ca="1">OFFSET(Import_SAS_CVS!L32,(Synth!$D$3-1)*Synth!$E$3,0)</f>
        <v>1050907.99961853</v>
      </c>
      <c r="Q35" s="116">
        <f ca="1">OFFSET(Import_SAS_CVS!M32,(Synth!$D$3-1)*Synth!$E$3,0)</f>
        <v>677850.90359497105</v>
      </c>
      <c r="R35" s="116">
        <f ca="1">OFFSET(Import_SAS_CVS!N32,(Synth!$D$3-1)*Synth!$E$3,0)</f>
        <v>168721.29025268601</v>
      </c>
      <c r="S35" s="116">
        <f ca="1">OFFSET(Import_SAS_CVS!O32,(Synth!$D$3-1)*Synth!$E$3,0)</f>
        <v>0</v>
      </c>
      <c r="T35" s="116">
        <f ca="1">OFFSET(Import_SAS_CVS!P32,(Synth!$D$3-1)*Synth!$E$3,0)</f>
        <v>0</v>
      </c>
      <c r="U35" s="116">
        <f ca="1">OFFSET(Import_SAS_CVS!Q32,(Synth!$D$3-1)*Synth!$E$3,0)</f>
        <v>111193.58525752999</v>
      </c>
      <c r="V35" s="116">
        <f ca="1">OFFSET(Import_SAS_CVS!R32,(Synth!$D$3-1)*Synth!$E$3,0)</f>
        <v>0</v>
      </c>
      <c r="W35" s="116">
        <f ca="1">OFFSET(Import_SAS_CVS!S32,(Synth!$D$3-1)*Synth!$E$3,0)</f>
        <v>0</v>
      </c>
      <c r="X35" s="116">
        <f ca="1">OFFSET(Import_SAS_CVS!T32,(Synth!$D$3-1)*Synth!$E$3,0)</f>
        <v>88335.618924140901</v>
      </c>
      <c r="Y35" s="117">
        <f ca="1">OFFSET(Import_SAS_CVS!CQ32,(Synth!$D$3-1)*Synth!$E$3,0)</f>
        <v>1578.2306224256799</v>
      </c>
    </row>
    <row r="36" spans="1:25" ht="12" thickBot="1">
      <c r="A36" s="26">
        <v>40908</v>
      </c>
      <c r="B36" s="27">
        <f ca="1">OFFSET(Import_SAS_CVS!CM33,(Synth!$D$3-1)*Synth!$E$3,0)</f>
        <v>2984468.7159652719</v>
      </c>
      <c r="C36" s="27">
        <f ca="1">OFFSET(Import_SAS_CVS!CI33,(Synth!$D$3-1)*Synth!$E$3,0)</f>
        <v>2089209.9707794201</v>
      </c>
      <c r="D36" s="28">
        <f ca="1">OFFSET(Import_SAS_CVS!CA33,(Synth!$D$3-1)*Synth!$E$3,0)</f>
        <v>1999574.1481933601</v>
      </c>
      <c r="E36" s="28">
        <f ca="1">OFFSET(Import_SAS_CVS!U33,(Synth!$D$3-1)*Synth!$E$3,0)</f>
        <v>895258.74518585205</v>
      </c>
      <c r="F36" s="28">
        <f ca="1">OFFSET(Import_SAS_CVS!CE33,(Synth!$D$3-1)*Synth!$E$3,0)</f>
        <v>90556.750807762102</v>
      </c>
      <c r="G36" s="29">
        <f ca="1">OFFSET(Import_SAS_CVS!C33,(Synth!$D$3-1)*Synth!$E$3,0)</f>
        <v>1655896.1446380599</v>
      </c>
      <c r="H36" s="28">
        <f ca="1">OFFSET(Import_SAS_CVS!D33,(Synth!$D$3-1)*Synth!$E$3,0)</f>
        <v>20983.0455756187</v>
      </c>
      <c r="I36" s="28">
        <f ca="1">OFFSET(Import_SAS_CVS!E33,(Synth!$D$3-1)*Synth!$E$3,0)</f>
        <v>321185.36399841303</v>
      </c>
      <c r="J36" s="44">
        <f ca="1">OFFSET(Import_SAS_CVS!F33,(Synth!$D$3-1)*Synth!$E$3,0)</f>
        <v>253348.064441681</v>
      </c>
      <c r="K36" s="28">
        <f ca="1">OFFSET(Import_SAS_CVS!G33,(Synth!$D$3-1)*Synth!$E$3,0)</f>
        <v>90602.347522735596</v>
      </c>
      <c r="L36" s="28">
        <f ca="1">OFFSET(Import_SAS_CVS!H33,(Synth!$D$3-1)*Synth!$E$3,0)</f>
        <v>0</v>
      </c>
      <c r="M36" s="44">
        <f ca="1">OFFSET(Import_SAS_CVS!I33,(Synth!$D$3-1)*Synth!$E$3,0)</f>
        <v>0</v>
      </c>
      <c r="N36" s="28">
        <f ca="1">OFFSET(Import_SAS_CVS!J33,(Synth!$D$3-1)*Synth!$E$3,0)</f>
        <v>888650.08495330799</v>
      </c>
      <c r="O36" s="30">
        <f ca="1">OFFSET(Import_SAS_CVS!K33,(Synth!$D$3-1)*Synth!$E$3,0)</f>
        <v>6454.1788479089701</v>
      </c>
      <c r="P36" s="118">
        <f ca="1">OFFSET(Import_SAS_CVS!L33,(Synth!$D$3-1)*Synth!$E$3,0)</f>
        <v>1036734.48861694</v>
      </c>
      <c r="Q36" s="119">
        <f ca="1">OFFSET(Import_SAS_CVS!M33,(Synth!$D$3-1)*Synth!$E$3,0)</f>
        <v>681347.48238372803</v>
      </c>
      <c r="R36" s="119">
        <f ca="1">OFFSET(Import_SAS_CVS!N33,(Synth!$D$3-1)*Synth!$E$3,0)</f>
        <v>167329.94443702701</v>
      </c>
      <c r="S36" s="119">
        <f ca="1">OFFSET(Import_SAS_CVS!O33,(Synth!$D$3-1)*Synth!$E$3,0)</f>
        <v>0</v>
      </c>
      <c r="T36" s="119">
        <f ca="1">OFFSET(Import_SAS_CVS!P33,(Synth!$D$3-1)*Synth!$E$3,0)</f>
        <v>0</v>
      </c>
      <c r="U36" s="119">
        <f ca="1">OFFSET(Import_SAS_CVS!Q33,(Synth!$D$3-1)*Synth!$E$3,0)</f>
        <v>113710.025317192</v>
      </c>
      <c r="V36" s="119">
        <f ca="1">OFFSET(Import_SAS_CVS!R33,(Synth!$D$3-1)*Synth!$E$3,0)</f>
        <v>0</v>
      </c>
      <c r="W36" s="119">
        <f ca="1">OFFSET(Import_SAS_CVS!S33,(Synth!$D$3-1)*Synth!$E$3,0)</f>
        <v>0</v>
      </c>
      <c r="X36" s="119">
        <f ca="1">OFFSET(Import_SAS_CVS!T33,(Synth!$D$3-1)*Synth!$E$3,0)</f>
        <v>88611.961874961897</v>
      </c>
      <c r="Y36" s="120">
        <f ca="1">OFFSET(Import_SAS_CVS!CQ33,(Synth!$D$3-1)*Synth!$E$3,0)</f>
        <v>1588.65499944985</v>
      </c>
    </row>
    <row r="37" spans="1:25">
      <c r="A37" s="14">
        <v>40999</v>
      </c>
      <c r="B37" s="48">
        <f ca="1">OFFSET(Import_SAS_CVS!CM34,(Synth!$D$3-1)*Synth!$E$3,0)</f>
        <v>2985987.7447433472</v>
      </c>
      <c r="C37" s="48">
        <f ca="1">OFFSET(Import_SAS_CVS!CI34,(Synth!$D$3-1)*Synth!$E$3,0)</f>
        <v>2084620.6435241699</v>
      </c>
      <c r="D37" s="50">
        <f ca="1">OFFSET(Import_SAS_CVS!CA34,(Synth!$D$3-1)*Synth!$E$3,0)</f>
        <v>1993659.2847595201</v>
      </c>
      <c r="E37" s="50">
        <f ca="1">OFFSET(Import_SAS_CVS!U34,(Synth!$D$3-1)*Synth!$E$3,0)</f>
        <v>901367.10121917701</v>
      </c>
      <c r="F37" s="50">
        <f ca="1">OFFSET(Import_SAS_CVS!CE34,(Synth!$D$3-1)*Synth!$E$3,0)</f>
        <v>91267.920206069903</v>
      </c>
      <c r="G37" s="49">
        <f ca="1">OFFSET(Import_SAS_CVS!C34,(Synth!$D$3-1)*Synth!$E$3,0)</f>
        <v>1656954.6942291299</v>
      </c>
      <c r="H37" s="50">
        <f ca="1">OFFSET(Import_SAS_CVS!D34,(Synth!$D$3-1)*Synth!$E$3,0)</f>
        <v>20285.6936058998</v>
      </c>
      <c r="I37" s="50">
        <f ca="1">OFFSET(Import_SAS_CVS!E34,(Synth!$D$3-1)*Synth!$E$3,0)</f>
        <v>316931.84183120698</v>
      </c>
      <c r="J37" s="51">
        <f ca="1">OFFSET(Import_SAS_CVS!F34,(Synth!$D$3-1)*Synth!$E$3,0)</f>
        <v>249818.80291938799</v>
      </c>
      <c r="K37" s="50">
        <f ca="1">OFFSET(Import_SAS_CVS!G34,(Synth!$D$3-1)*Synth!$E$3,0)</f>
        <v>91311.185627937302</v>
      </c>
      <c r="L37" s="50">
        <f ca="1">OFFSET(Import_SAS_CVS!H34,(Synth!$D$3-1)*Synth!$E$3,0)</f>
        <v>0</v>
      </c>
      <c r="M37" s="51">
        <f ca="1">OFFSET(Import_SAS_CVS!I34,(Synth!$D$3-1)*Synth!$E$3,0)</f>
        <v>0</v>
      </c>
      <c r="N37" s="50">
        <f ca="1">OFFSET(Import_SAS_CVS!J34,(Synth!$D$3-1)*Synth!$E$3,0)</f>
        <v>895379.29232788098</v>
      </c>
      <c r="O37" s="52">
        <f ca="1">OFFSET(Import_SAS_CVS!K34,(Synth!$D$3-1)*Synth!$E$3,0)</f>
        <v>6035.5598401427296</v>
      </c>
      <c r="P37" s="121">
        <f ca="1">OFFSET(Import_SAS_CVS!L34,(Synth!$D$3-1)*Synth!$E$3,0)</f>
        <v>1023909.00158691</v>
      </c>
      <c r="Q37" s="122">
        <f ca="1">OFFSET(Import_SAS_CVS!M34,(Synth!$D$3-1)*Synth!$E$3,0)</f>
        <v>681306.18510437</v>
      </c>
      <c r="R37" s="122">
        <f ca="1">OFFSET(Import_SAS_CVS!N34,(Synth!$D$3-1)*Synth!$E$3,0)</f>
        <v>165808.80401420599</v>
      </c>
      <c r="S37" s="122">
        <f ca="1">OFFSET(Import_SAS_CVS!O34,(Synth!$D$3-1)*Synth!$E$3,0)</f>
        <v>0</v>
      </c>
      <c r="T37" s="122">
        <f ca="1">OFFSET(Import_SAS_CVS!P34,(Synth!$D$3-1)*Synth!$E$3,0)</f>
        <v>0</v>
      </c>
      <c r="U37" s="122">
        <f ca="1">OFFSET(Import_SAS_CVS!Q34,(Synth!$D$3-1)*Synth!$E$3,0)</f>
        <v>112476.7324543</v>
      </c>
      <c r="V37" s="122">
        <f ca="1">OFFSET(Import_SAS_CVS!R34,(Synth!$D$3-1)*Synth!$E$3,0)</f>
        <v>0</v>
      </c>
      <c r="W37" s="122">
        <f ca="1">OFFSET(Import_SAS_CVS!S34,(Synth!$D$3-1)*Synth!$E$3,0)</f>
        <v>0</v>
      </c>
      <c r="X37" s="122">
        <f ca="1">OFFSET(Import_SAS_CVS!T34,(Synth!$D$3-1)*Synth!$E$3,0)</f>
        <v>89317.309000968904</v>
      </c>
      <c r="Y37" s="123">
        <f ca="1">OFFSET(Import_SAS_CVS!CQ34,(Synth!$D$3-1)*Synth!$E$3,0)</f>
        <v>1614.29982802272</v>
      </c>
    </row>
    <row r="38" spans="1:25">
      <c r="A38" s="20">
        <v>41090</v>
      </c>
      <c r="B38" s="21">
        <f ca="1">OFFSET(Import_SAS_CVS!CM35,(Synth!$D$3-1)*Synth!$E$3,0)</f>
        <v>2977999.8279418992</v>
      </c>
      <c r="C38" s="21">
        <f ca="1">OFFSET(Import_SAS_CVS!CI35,(Synth!$D$3-1)*Synth!$E$3,0)</f>
        <v>2074171.75471497</v>
      </c>
      <c r="D38" s="24">
        <f ca="1">OFFSET(Import_SAS_CVS!CA35,(Synth!$D$3-1)*Synth!$E$3,0)</f>
        <v>1981997.0344696001</v>
      </c>
      <c r="E38" s="24">
        <f ca="1">OFFSET(Import_SAS_CVS!U35,(Synth!$D$3-1)*Synth!$E$3,0)</f>
        <v>903828.07322692894</v>
      </c>
      <c r="F38" s="24">
        <f ca="1">OFFSET(Import_SAS_CVS!CE35,(Synth!$D$3-1)*Synth!$E$3,0)</f>
        <v>91521.639402389497</v>
      </c>
      <c r="G38" s="23">
        <f ca="1">OFFSET(Import_SAS_CVS!C35,(Synth!$D$3-1)*Synth!$E$3,0)</f>
        <v>1650921.3021698</v>
      </c>
      <c r="H38" s="24">
        <f ca="1">OFFSET(Import_SAS_CVS!D35,(Synth!$D$3-1)*Synth!$E$3,0)</f>
        <v>20898.286989450498</v>
      </c>
      <c r="I38" s="24">
        <f ca="1">OFFSET(Import_SAS_CVS!E35,(Synth!$D$3-1)*Synth!$E$3,0)</f>
        <v>310967.49095916701</v>
      </c>
      <c r="J38" s="43">
        <f ca="1">OFFSET(Import_SAS_CVS!F35,(Synth!$D$3-1)*Synth!$E$3,0)</f>
        <v>245161.455835342</v>
      </c>
      <c r="K38" s="24">
        <f ca="1">OFFSET(Import_SAS_CVS!G35,(Synth!$D$3-1)*Synth!$E$3,0)</f>
        <v>91547.211304664597</v>
      </c>
      <c r="L38" s="24">
        <f ca="1">OFFSET(Import_SAS_CVS!H35,(Synth!$D$3-1)*Synth!$E$3,0)</f>
        <v>0</v>
      </c>
      <c r="M38" s="43">
        <f ca="1">OFFSET(Import_SAS_CVS!I35,(Synth!$D$3-1)*Synth!$E$3,0)</f>
        <v>0</v>
      </c>
      <c r="N38" s="24">
        <f ca="1">OFFSET(Import_SAS_CVS!J35,(Synth!$D$3-1)*Synth!$E$3,0)</f>
        <v>898648.97136688197</v>
      </c>
      <c r="O38" s="25">
        <f ca="1">OFFSET(Import_SAS_CVS!K35,(Synth!$D$3-1)*Synth!$E$3,0)</f>
        <v>5442.5467122197197</v>
      </c>
      <c r="P38" s="115">
        <f ca="1">OFFSET(Import_SAS_CVS!L35,(Synth!$D$3-1)*Synth!$E$3,0)</f>
        <v>1029729.5573577899</v>
      </c>
      <c r="Q38" s="116">
        <f ca="1">OFFSET(Import_SAS_CVS!M35,(Synth!$D$3-1)*Synth!$E$3,0)</f>
        <v>678962.54781341599</v>
      </c>
      <c r="R38" s="116">
        <f ca="1">OFFSET(Import_SAS_CVS!N35,(Synth!$D$3-1)*Synth!$E$3,0)</f>
        <v>162002.91068077099</v>
      </c>
      <c r="S38" s="116">
        <f ca="1">OFFSET(Import_SAS_CVS!O35,(Synth!$D$3-1)*Synth!$E$3,0)</f>
        <v>0</v>
      </c>
      <c r="T38" s="116">
        <f ca="1">OFFSET(Import_SAS_CVS!P35,(Synth!$D$3-1)*Synth!$E$3,0)</f>
        <v>0</v>
      </c>
      <c r="U38" s="116">
        <f ca="1">OFFSET(Import_SAS_CVS!Q35,(Synth!$D$3-1)*Synth!$E$3,0)</f>
        <v>113105.96021747599</v>
      </c>
      <c r="V38" s="116">
        <f ca="1">OFFSET(Import_SAS_CVS!R35,(Synth!$D$3-1)*Synth!$E$3,0)</f>
        <v>0</v>
      </c>
      <c r="W38" s="116">
        <f ca="1">OFFSET(Import_SAS_CVS!S35,(Synth!$D$3-1)*Synth!$E$3,0)</f>
        <v>0</v>
      </c>
      <c r="X38" s="116">
        <f ca="1">OFFSET(Import_SAS_CVS!T35,(Synth!$D$3-1)*Synth!$E$3,0)</f>
        <v>90087.104564666704</v>
      </c>
      <c r="Y38" s="117">
        <f ca="1">OFFSET(Import_SAS_CVS!CQ35,(Synth!$D$3-1)*Synth!$E$3,0)</f>
        <v>1635.6842087805301</v>
      </c>
    </row>
    <row r="39" spans="1:25">
      <c r="A39" s="20">
        <v>41182</v>
      </c>
      <c r="B39" s="21">
        <f ca="1">OFFSET(Import_SAS_CVS!CM36,(Synth!$D$3-1)*Synth!$E$3,0)</f>
        <v>2968196.233131404</v>
      </c>
      <c r="C39" s="21">
        <f ca="1">OFFSET(Import_SAS_CVS!CI36,(Synth!$D$3-1)*Synth!$E$3,0)</f>
        <v>2064139.13275146</v>
      </c>
      <c r="D39" s="24">
        <f ca="1">OFFSET(Import_SAS_CVS!CA36,(Synth!$D$3-1)*Synth!$E$3,0)</f>
        <v>1972775.01383972</v>
      </c>
      <c r="E39" s="24">
        <f ca="1">OFFSET(Import_SAS_CVS!U36,(Synth!$D$3-1)*Synth!$E$3,0)</f>
        <v>904057.10037994396</v>
      </c>
      <c r="F39" s="24">
        <f ca="1">OFFSET(Import_SAS_CVS!CE36,(Synth!$D$3-1)*Synth!$E$3,0)</f>
        <v>91353.317426681504</v>
      </c>
      <c r="G39" s="23">
        <f ca="1">OFFSET(Import_SAS_CVS!C36,(Synth!$D$3-1)*Synth!$E$3,0)</f>
        <v>1647756.28936768</v>
      </c>
      <c r="H39" s="24">
        <f ca="1">OFFSET(Import_SAS_CVS!D36,(Synth!$D$3-1)*Synth!$E$3,0)</f>
        <v>20993.328890800502</v>
      </c>
      <c r="I39" s="24">
        <f ca="1">OFFSET(Import_SAS_CVS!E36,(Synth!$D$3-1)*Synth!$E$3,0)</f>
        <v>303750.63658905</v>
      </c>
      <c r="J39" s="43">
        <f ca="1">OFFSET(Import_SAS_CVS!F36,(Synth!$D$3-1)*Synth!$E$3,0)</f>
        <v>239270.49954032901</v>
      </c>
      <c r="K39" s="24">
        <f ca="1">OFFSET(Import_SAS_CVS!G36,(Synth!$D$3-1)*Synth!$E$3,0)</f>
        <v>91218.280278205901</v>
      </c>
      <c r="L39" s="24">
        <f ca="1">OFFSET(Import_SAS_CVS!H36,(Synth!$D$3-1)*Synth!$E$3,0)</f>
        <v>0</v>
      </c>
      <c r="M39" s="43">
        <f ca="1">OFFSET(Import_SAS_CVS!I36,(Synth!$D$3-1)*Synth!$E$3,0)</f>
        <v>0</v>
      </c>
      <c r="N39" s="24">
        <f ca="1">OFFSET(Import_SAS_CVS!J36,(Synth!$D$3-1)*Synth!$E$3,0)</f>
        <v>898796.04224395799</v>
      </c>
      <c r="O39" s="25">
        <f ca="1">OFFSET(Import_SAS_CVS!K36,(Synth!$D$3-1)*Synth!$E$3,0)</f>
        <v>5040.9663716554596</v>
      </c>
      <c r="P39" s="115">
        <f ca="1">OFFSET(Import_SAS_CVS!L36,(Synth!$D$3-1)*Synth!$E$3,0)</f>
        <v>1028524.4741745</v>
      </c>
      <c r="Q39" s="116">
        <f ca="1">OFFSET(Import_SAS_CVS!M36,(Synth!$D$3-1)*Synth!$E$3,0)</f>
        <v>679995.28745269799</v>
      </c>
      <c r="R39" s="116">
        <f ca="1">OFFSET(Import_SAS_CVS!N36,(Synth!$D$3-1)*Synth!$E$3,0)</f>
        <v>160299.61639976499</v>
      </c>
      <c r="S39" s="116">
        <f ca="1">OFFSET(Import_SAS_CVS!O36,(Synth!$D$3-1)*Synth!$E$3,0)</f>
        <v>0</v>
      </c>
      <c r="T39" s="116">
        <f ca="1">OFFSET(Import_SAS_CVS!P36,(Synth!$D$3-1)*Synth!$E$3,0)</f>
        <v>0</v>
      </c>
      <c r="U39" s="116">
        <f ca="1">OFFSET(Import_SAS_CVS!Q36,(Synth!$D$3-1)*Synth!$E$3,0)</f>
        <v>112574.795301437</v>
      </c>
      <c r="V39" s="116">
        <f ca="1">OFFSET(Import_SAS_CVS!R36,(Synth!$D$3-1)*Synth!$E$3,0)</f>
        <v>0</v>
      </c>
      <c r="W39" s="116">
        <f ca="1">OFFSET(Import_SAS_CVS!S36,(Synth!$D$3-1)*Synth!$E$3,0)</f>
        <v>0</v>
      </c>
      <c r="X39" s="116">
        <f ca="1">OFFSET(Import_SAS_CVS!T36,(Synth!$D$3-1)*Synth!$E$3,0)</f>
        <v>90144.662167549104</v>
      </c>
      <c r="Y39" s="117">
        <f ca="1">OFFSET(Import_SAS_CVS!CQ36,(Synth!$D$3-1)*Synth!$E$3,0)</f>
        <v>1637.44641932845</v>
      </c>
    </row>
    <row r="40" spans="1:25" ht="12" thickBot="1">
      <c r="A40" s="20">
        <v>41274</v>
      </c>
      <c r="B40" s="21">
        <f ca="1">OFFSET(Import_SAS_CVS!CM37,(Synth!$D$3-1)*Synth!$E$3,0)</f>
        <v>2959879.3972778283</v>
      </c>
      <c r="C40" s="21">
        <f ca="1">OFFSET(Import_SAS_CVS!CI37,(Synth!$D$3-1)*Synth!$E$3,0)</f>
        <v>2053067.4190521201</v>
      </c>
      <c r="D40" s="24">
        <f ca="1">OFFSET(Import_SAS_CVS!CA37,(Synth!$D$3-1)*Synth!$E$3,0)</f>
        <v>1962492.24909973</v>
      </c>
      <c r="E40" s="24">
        <f ca="1">OFFSET(Import_SAS_CVS!U37,(Synth!$D$3-1)*Synth!$E$3,0)</f>
        <v>906811.97822570801</v>
      </c>
      <c r="F40" s="24">
        <f ca="1">OFFSET(Import_SAS_CVS!CE37,(Synth!$D$3-1)*Synth!$E$3,0)</f>
        <v>90965.432936668396</v>
      </c>
      <c r="G40" s="29">
        <f ca="1">OFFSET(Import_SAS_CVS!C37,(Synth!$D$3-1)*Synth!$E$3,0)</f>
        <v>1640123.2239685101</v>
      </c>
      <c r="H40" s="28">
        <f ca="1">OFFSET(Import_SAS_CVS!D37,(Synth!$D$3-1)*Synth!$E$3,0)</f>
        <v>20943.567389011401</v>
      </c>
      <c r="I40" s="28">
        <f ca="1">OFFSET(Import_SAS_CVS!E37,(Synth!$D$3-1)*Synth!$E$3,0)</f>
        <v>300087.59538269002</v>
      </c>
      <c r="J40" s="44">
        <f ca="1">OFFSET(Import_SAS_CVS!F37,(Synth!$D$3-1)*Synth!$E$3,0)</f>
        <v>237825.35208511399</v>
      </c>
      <c r="K40" s="28">
        <f ca="1">OFFSET(Import_SAS_CVS!G37,(Synth!$D$3-1)*Synth!$E$3,0)</f>
        <v>90990.691216468796</v>
      </c>
      <c r="L40" s="28">
        <f ca="1">OFFSET(Import_SAS_CVS!H37,(Synth!$D$3-1)*Synth!$E$3,0)</f>
        <v>0</v>
      </c>
      <c r="M40" s="44">
        <f ca="1">OFFSET(Import_SAS_CVS!I37,(Synth!$D$3-1)*Synth!$E$3,0)</f>
        <v>0</v>
      </c>
      <c r="N40" s="28">
        <f ca="1">OFFSET(Import_SAS_CVS!J37,(Synth!$D$3-1)*Synth!$E$3,0)</f>
        <v>902096.08040618896</v>
      </c>
      <c r="O40" s="30">
        <f ca="1">OFFSET(Import_SAS_CVS!K37,(Synth!$D$3-1)*Synth!$E$3,0)</f>
        <v>4692.5798404812804</v>
      </c>
      <c r="P40" s="118">
        <f ca="1">OFFSET(Import_SAS_CVS!L37,(Synth!$D$3-1)*Synth!$E$3,0)</f>
        <v>1016258.37869263</v>
      </c>
      <c r="Q40" s="119">
        <f ca="1">OFFSET(Import_SAS_CVS!M37,(Synth!$D$3-1)*Synth!$E$3,0)</f>
        <v>677881.28983306896</v>
      </c>
      <c r="R40" s="119">
        <f ca="1">OFFSET(Import_SAS_CVS!N37,(Synth!$D$3-1)*Synth!$E$3,0)</f>
        <v>157866.04504585301</v>
      </c>
      <c r="S40" s="119">
        <f ca="1">OFFSET(Import_SAS_CVS!O37,(Synth!$D$3-1)*Synth!$E$3,0)</f>
        <v>0</v>
      </c>
      <c r="T40" s="119">
        <f ca="1">OFFSET(Import_SAS_CVS!P37,(Synth!$D$3-1)*Synth!$E$3,0)</f>
        <v>0</v>
      </c>
      <c r="U40" s="119">
        <f ca="1">OFFSET(Import_SAS_CVS!Q37,(Synth!$D$3-1)*Synth!$E$3,0)</f>
        <v>112447.01284122501</v>
      </c>
      <c r="V40" s="119">
        <f ca="1">OFFSET(Import_SAS_CVS!R37,(Synth!$D$3-1)*Synth!$E$3,0)</f>
        <v>0</v>
      </c>
      <c r="W40" s="119">
        <f ca="1">OFFSET(Import_SAS_CVS!S37,(Synth!$D$3-1)*Synth!$E$3,0)</f>
        <v>0</v>
      </c>
      <c r="X40" s="119">
        <f ca="1">OFFSET(Import_SAS_CVS!T37,(Synth!$D$3-1)*Synth!$E$3,0)</f>
        <v>89148.307363510103</v>
      </c>
      <c r="Y40" s="120">
        <f ca="1">OFFSET(Import_SAS_CVS!CQ37,(Synth!$D$3-1)*Synth!$E$3,0)</f>
        <v>1602.2676008045701</v>
      </c>
    </row>
    <row r="41" spans="1:25">
      <c r="A41" s="14">
        <v>41364</v>
      </c>
      <c r="B41" s="48">
        <f ca="1">OFFSET(Import_SAS_CVS!CM38,(Synth!$D$3-1)*Synth!$E$3,0)</f>
        <v>2925762.9543685857</v>
      </c>
      <c r="C41" s="48">
        <f ca="1">OFFSET(Import_SAS_CVS!CI38,(Synth!$D$3-1)*Synth!$E$3,0)</f>
        <v>2017540.58638</v>
      </c>
      <c r="D41" s="50">
        <f ca="1">OFFSET(Import_SAS_CVS!CA38,(Synth!$D$3-1)*Synth!$E$3,0)</f>
        <v>1927121.4989929199</v>
      </c>
      <c r="E41" s="50">
        <f ca="1">OFFSET(Import_SAS_CVS!U38,(Synth!$D$3-1)*Synth!$E$3,0)</f>
        <v>908222.36798858596</v>
      </c>
      <c r="F41" s="50">
        <f ca="1">OFFSET(Import_SAS_CVS!CE38,(Synth!$D$3-1)*Synth!$E$3,0)</f>
        <v>90448.275516509995</v>
      </c>
      <c r="G41" s="49">
        <f ca="1">OFFSET(Import_SAS_CVS!C38,(Synth!$D$3-1)*Synth!$E$3,0)</f>
        <v>1616447.38746643</v>
      </c>
      <c r="H41" s="50">
        <f ca="1">OFFSET(Import_SAS_CVS!D38,(Synth!$D$3-1)*Synth!$E$3,0)</f>
        <v>21328.999718427702</v>
      </c>
      <c r="I41" s="50">
        <f ca="1">OFFSET(Import_SAS_CVS!E38,(Synth!$D$3-1)*Synth!$E$3,0)</f>
        <v>290479.84233093302</v>
      </c>
      <c r="J41" s="51">
        <f ca="1">OFFSET(Import_SAS_CVS!F38,(Synth!$D$3-1)*Synth!$E$3,0)</f>
        <v>229284.393163681</v>
      </c>
      <c r="K41" s="50">
        <f ca="1">OFFSET(Import_SAS_CVS!G38,(Synth!$D$3-1)*Synth!$E$3,0)</f>
        <v>90486.298537254304</v>
      </c>
      <c r="L41" s="50">
        <f ca="1">OFFSET(Import_SAS_CVS!H38,(Synth!$D$3-1)*Synth!$E$3,0)</f>
        <v>0</v>
      </c>
      <c r="M41" s="51">
        <f ca="1">OFFSET(Import_SAS_CVS!I38,(Synth!$D$3-1)*Synth!$E$3,0)</f>
        <v>0</v>
      </c>
      <c r="N41" s="50">
        <f ca="1">OFFSET(Import_SAS_CVS!J38,(Synth!$D$3-1)*Synth!$E$3,0)</f>
        <v>904022.24839782703</v>
      </c>
      <c r="O41" s="52">
        <f ca="1">OFFSET(Import_SAS_CVS!K38,(Synth!$D$3-1)*Synth!$E$3,0)</f>
        <v>4301.2684255242302</v>
      </c>
      <c r="P41" s="121">
        <f ca="1">OFFSET(Import_SAS_CVS!L38,(Synth!$D$3-1)*Synth!$E$3,0)</f>
        <v>67122.9627447128</v>
      </c>
      <c r="Q41" s="122">
        <f ca="1">OFFSET(Import_SAS_CVS!M38,(Synth!$D$3-1)*Synth!$E$3,0)</f>
        <v>670528.011535645</v>
      </c>
      <c r="R41" s="122">
        <f ca="1">OFFSET(Import_SAS_CVS!N38,(Synth!$D$3-1)*Synth!$E$3,0)</f>
        <v>155467.95336341899</v>
      </c>
      <c r="S41" s="122">
        <f ca="1">OFFSET(Import_SAS_CVS!O38,(Synth!$D$3-1)*Synth!$E$3,0)</f>
        <v>0</v>
      </c>
      <c r="T41" s="122">
        <f ca="1">OFFSET(Import_SAS_CVS!P38,(Synth!$D$3-1)*Synth!$E$3,0)</f>
        <v>917438.81906890904</v>
      </c>
      <c r="U41" s="122">
        <f ca="1">OFFSET(Import_SAS_CVS!Q38,(Synth!$D$3-1)*Synth!$E$3,0)</f>
        <v>111738.931557655</v>
      </c>
      <c r="V41" s="122">
        <f ca="1">OFFSET(Import_SAS_CVS!R38,(Synth!$D$3-1)*Synth!$E$3,0)</f>
        <v>0</v>
      </c>
      <c r="W41" s="122">
        <f ca="1">OFFSET(Import_SAS_CVS!S38,(Synth!$D$3-1)*Synth!$E$3,0)</f>
        <v>88494.717809677095</v>
      </c>
      <c r="X41" s="122">
        <f ca="1">OFFSET(Import_SAS_CVS!T38,(Synth!$D$3-1)*Synth!$E$3,0)</f>
        <v>6.9665990920620997</v>
      </c>
      <c r="Y41" s="123">
        <f ca="1">OFFSET(Import_SAS_CVS!CQ38,(Synth!$D$3-1)*Synth!$E$3,0)</f>
        <v>1654.3352134823799</v>
      </c>
    </row>
    <row r="42" spans="1:25">
      <c r="A42" s="20">
        <v>41455</v>
      </c>
      <c r="B42" s="21">
        <f ca="1">OFFSET(Import_SAS_CVS!CM39,(Synth!$D$3-1)*Synth!$E$3,0)</f>
        <v>2925303.5787048321</v>
      </c>
      <c r="C42" s="21">
        <f ca="1">OFFSET(Import_SAS_CVS!CI39,(Synth!$D$3-1)*Synth!$E$3,0)</f>
        <v>2017536.91731262</v>
      </c>
      <c r="D42" s="24">
        <f ca="1">OFFSET(Import_SAS_CVS!CA39,(Synth!$D$3-1)*Synth!$E$3,0)</f>
        <v>1926525.5261230499</v>
      </c>
      <c r="E42" s="24">
        <f ca="1">OFFSET(Import_SAS_CVS!U39,(Synth!$D$3-1)*Synth!$E$3,0)</f>
        <v>907766.66139221203</v>
      </c>
      <c r="F42" s="24">
        <f ca="1">OFFSET(Import_SAS_CVS!CE39,(Synth!$D$3-1)*Synth!$E$3,0)</f>
        <v>90500.085504531904</v>
      </c>
      <c r="G42" s="23">
        <f ca="1">OFFSET(Import_SAS_CVS!C39,(Synth!$D$3-1)*Synth!$E$3,0)</f>
        <v>1620798.3278655999</v>
      </c>
      <c r="H42" s="24">
        <f ca="1">OFFSET(Import_SAS_CVS!D39,(Synth!$D$3-1)*Synth!$E$3,0)</f>
        <v>21593.564723491701</v>
      </c>
      <c r="I42" s="24">
        <f ca="1">OFFSET(Import_SAS_CVS!E39,(Synth!$D$3-1)*Synth!$E$3,0)</f>
        <v>284726.318492889</v>
      </c>
      <c r="J42" s="43">
        <f ca="1">OFFSET(Import_SAS_CVS!F39,(Synth!$D$3-1)*Synth!$E$3,0)</f>
        <v>225295.84790801999</v>
      </c>
      <c r="K42" s="24">
        <f ca="1">OFFSET(Import_SAS_CVS!G39,(Synth!$D$3-1)*Synth!$E$3,0)</f>
        <v>90518.241857528701</v>
      </c>
      <c r="L42" s="24">
        <f ca="1">OFFSET(Import_SAS_CVS!H39,(Synth!$D$3-1)*Synth!$E$3,0)</f>
        <v>0</v>
      </c>
      <c r="M42" s="43">
        <f ca="1">OFFSET(Import_SAS_CVS!I39,(Synth!$D$3-1)*Synth!$E$3,0)</f>
        <v>0</v>
      </c>
      <c r="N42" s="24">
        <f ca="1">OFFSET(Import_SAS_CVS!J39,(Synth!$D$3-1)*Synth!$E$3,0)</f>
        <v>903993.62191009498</v>
      </c>
      <c r="O42" s="25">
        <f ca="1">OFFSET(Import_SAS_CVS!K39,(Synth!$D$3-1)*Synth!$E$3,0)</f>
        <v>3844.4509675204799</v>
      </c>
      <c r="P42" s="115">
        <f ca="1">OFFSET(Import_SAS_CVS!L39,(Synth!$D$3-1)*Synth!$E$3,0)</f>
        <v>52722.816581726103</v>
      </c>
      <c r="Q42" s="116">
        <f ca="1">OFFSET(Import_SAS_CVS!M39,(Synth!$D$3-1)*Synth!$E$3,0)</f>
        <v>677581.97457122803</v>
      </c>
      <c r="R42" s="116">
        <f ca="1">OFFSET(Import_SAS_CVS!N39,(Synth!$D$3-1)*Synth!$E$3,0)</f>
        <v>153452.07216453599</v>
      </c>
      <c r="S42" s="116">
        <f ca="1">OFFSET(Import_SAS_CVS!O39,(Synth!$D$3-1)*Synth!$E$3,0)</f>
        <v>0</v>
      </c>
      <c r="T42" s="116">
        <f ca="1">OFFSET(Import_SAS_CVS!P39,(Synth!$D$3-1)*Synth!$E$3,0)</f>
        <v>934410.93858337402</v>
      </c>
      <c r="U42" s="116">
        <f ca="1">OFFSET(Import_SAS_CVS!Q39,(Synth!$D$3-1)*Synth!$E$3,0)</f>
        <v>111001.42528915399</v>
      </c>
      <c r="V42" s="116">
        <f ca="1">OFFSET(Import_SAS_CVS!R39,(Synth!$D$3-1)*Synth!$E$3,0)</f>
        <v>0</v>
      </c>
      <c r="W42" s="116">
        <f ca="1">OFFSET(Import_SAS_CVS!S39,(Synth!$D$3-1)*Synth!$E$3,0)</f>
        <v>88994.208245277405</v>
      </c>
      <c r="X42" s="116">
        <f ca="1">OFFSET(Import_SAS_CVS!T39,(Synth!$D$3-1)*Synth!$E$3,0)</f>
        <v>4.0269328044378199</v>
      </c>
      <c r="Y42" s="117">
        <f ca="1">OFFSET(Import_SAS_CVS!CQ39,(Synth!$D$3-1)*Synth!$E$3,0)</f>
        <v>1668.4327806830399</v>
      </c>
    </row>
    <row r="43" spans="1:25">
      <c r="A43" s="20">
        <v>41547</v>
      </c>
      <c r="B43" s="21">
        <f ca="1">OFFSET(Import_SAS_CVS!CM40,(Synth!$D$3-1)*Synth!$E$3,0)</f>
        <v>2913523.4772872962</v>
      </c>
      <c r="C43" s="21">
        <f ca="1">OFFSET(Import_SAS_CVS!CI40,(Synth!$D$3-1)*Synth!$E$3,0)</f>
        <v>2006349.2344207801</v>
      </c>
      <c r="D43" s="24">
        <f ca="1">OFFSET(Import_SAS_CVS!CA40,(Synth!$D$3-1)*Synth!$E$3,0)</f>
        <v>1916298.87182617</v>
      </c>
      <c r="E43" s="24">
        <f ca="1">OFFSET(Import_SAS_CVS!U40,(Synth!$D$3-1)*Synth!$E$3,0)</f>
        <v>907174.242866516</v>
      </c>
      <c r="F43" s="24">
        <f ca="1">OFFSET(Import_SAS_CVS!CE40,(Synth!$D$3-1)*Synth!$E$3,0)</f>
        <v>90374.558503150896</v>
      </c>
      <c r="G43" s="23">
        <f ca="1">OFFSET(Import_SAS_CVS!C40,(Synth!$D$3-1)*Synth!$E$3,0)</f>
        <v>1614520.5167083701</v>
      </c>
      <c r="H43" s="24">
        <f ca="1">OFFSET(Import_SAS_CVS!D40,(Synth!$D$3-1)*Synth!$E$3,0)</f>
        <v>21655.4146614075</v>
      </c>
      <c r="I43" s="24">
        <f ca="1">OFFSET(Import_SAS_CVS!E40,(Synth!$D$3-1)*Synth!$E$3,0)</f>
        <v>279278.386745453</v>
      </c>
      <c r="J43" s="43">
        <f ca="1">OFFSET(Import_SAS_CVS!F40,(Synth!$D$3-1)*Synth!$E$3,0)</f>
        <v>221177.42956543001</v>
      </c>
      <c r="K43" s="24">
        <f ca="1">OFFSET(Import_SAS_CVS!G40,(Synth!$D$3-1)*Synth!$E$3,0)</f>
        <v>90294.896052360506</v>
      </c>
      <c r="L43" s="24">
        <f ca="1">OFFSET(Import_SAS_CVS!H40,(Synth!$D$3-1)*Synth!$E$3,0)</f>
        <v>0</v>
      </c>
      <c r="M43" s="43">
        <f ca="1">OFFSET(Import_SAS_CVS!I40,(Synth!$D$3-1)*Synth!$E$3,0)</f>
        <v>0</v>
      </c>
      <c r="N43" s="24">
        <f ca="1">OFFSET(Import_SAS_CVS!J40,(Synth!$D$3-1)*Synth!$E$3,0)</f>
        <v>903555.93337249802</v>
      </c>
      <c r="O43" s="25">
        <f ca="1">OFFSET(Import_SAS_CVS!K40,(Synth!$D$3-1)*Synth!$E$3,0)</f>
        <v>3440.5626544952402</v>
      </c>
      <c r="P43" s="115">
        <f ca="1">OFFSET(Import_SAS_CVS!L40,(Synth!$D$3-1)*Synth!$E$3,0)</f>
        <v>8864.4225362539291</v>
      </c>
      <c r="Q43" s="116">
        <f ca="1">OFFSET(Import_SAS_CVS!M40,(Synth!$D$3-1)*Synth!$E$3,0)</f>
        <v>677519.99711608898</v>
      </c>
      <c r="R43" s="116">
        <f ca="1">OFFSET(Import_SAS_CVS!N40,(Synth!$D$3-1)*Synth!$E$3,0)</f>
        <v>151234.651510239</v>
      </c>
      <c r="S43" s="116">
        <f ca="1">OFFSET(Import_SAS_CVS!O40,(Synth!$D$3-1)*Synth!$E$3,0)</f>
        <v>0</v>
      </c>
      <c r="T43" s="116">
        <f ca="1">OFFSET(Import_SAS_CVS!P40,(Synth!$D$3-1)*Synth!$E$3,0)</f>
        <v>972482.59381103504</v>
      </c>
      <c r="U43" s="116">
        <f ca="1">OFFSET(Import_SAS_CVS!Q40,(Synth!$D$3-1)*Synth!$E$3,0)</f>
        <v>109901.11418151901</v>
      </c>
      <c r="V43" s="116">
        <f ca="1">OFFSET(Import_SAS_CVS!R40,(Synth!$D$3-1)*Synth!$E$3,0)</f>
        <v>0</v>
      </c>
      <c r="W43" s="116">
        <f ca="1">OFFSET(Import_SAS_CVS!S40,(Synth!$D$3-1)*Synth!$E$3,0)</f>
        <v>88941.084766387896</v>
      </c>
      <c r="X43" s="116">
        <f ca="1">OFFSET(Import_SAS_CVS!T40,(Synth!$D$3-1)*Synth!$E$3,0)</f>
        <v>4.8898819474852599</v>
      </c>
      <c r="Y43" s="117">
        <f ca="1">OFFSET(Import_SAS_CVS!CQ40,(Synth!$D$3-1)*Synth!$E$3,0)</f>
        <v>1671.3707234859501</v>
      </c>
    </row>
    <row r="44" spans="1:25" ht="12" thickBot="1">
      <c r="A44" s="26">
        <v>41639</v>
      </c>
      <c r="B44" s="27">
        <f ca="1">OFFSET(Import_SAS_CVS!CM41,(Synth!$D$3-1)*Synth!$E$3,0)</f>
        <v>2893130.5824432382</v>
      </c>
      <c r="C44" s="27">
        <f ca="1">OFFSET(Import_SAS_CVS!CI41,(Synth!$D$3-1)*Synth!$E$3,0)</f>
        <v>1989974.8106231701</v>
      </c>
      <c r="D44" s="28">
        <f ca="1">OFFSET(Import_SAS_CVS!CA41,(Synth!$D$3-1)*Synth!$E$3,0)</f>
        <v>1900928.1830291699</v>
      </c>
      <c r="E44" s="28">
        <f ca="1">OFFSET(Import_SAS_CVS!U41,(Synth!$D$3-1)*Synth!$E$3,0)</f>
        <v>903155.77182006801</v>
      </c>
      <c r="F44" s="28">
        <f ca="1">OFFSET(Import_SAS_CVS!CE41,(Synth!$D$3-1)*Synth!$E$3,0)</f>
        <v>89273.391708373994</v>
      </c>
      <c r="G44" s="29">
        <f ca="1">OFFSET(Import_SAS_CVS!C41,(Synth!$D$3-1)*Synth!$E$3,0)</f>
        <v>1604824.3542633101</v>
      </c>
      <c r="H44" s="28">
        <f ca="1">OFFSET(Import_SAS_CVS!D41,(Synth!$D$3-1)*Synth!$E$3,0)</f>
        <v>24283.095262527499</v>
      </c>
      <c r="I44" s="28">
        <f ca="1">OFFSET(Import_SAS_CVS!E41,(Synth!$D$3-1)*Synth!$E$3,0)</f>
        <v>270750.39634323103</v>
      </c>
      <c r="J44" s="44">
        <f ca="1">OFFSET(Import_SAS_CVS!F41,(Synth!$D$3-1)*Synth!$E$3,0)</f>
        <v>214350.29134178199</v>
      </c>
      <c r="K44" s="28">
        <f ca="1">OFFSET(Import_SAS_CVS!G41,(Synth!$D$3-1)*Synth!$E$3,0)</f>
        <v>89282.357388496399</v>
      </c>
      <c r="L44" s="28">
        <f ca="1">OFFSET(Import_SAS_CVS!H41,(Synth!$D$3-1)*Synth!$E$3,0)</f>
        <v>0</v>
      </c>
      <c r="M44" s="44">
        <f ca="1">OFFSET(Import_SAS_CVS!I41,(Synth!$D$3-1)*Synth!$E$3,0)</f>
        <v>0</v>
      </c>
      <c r="N44" s="28">
        <f ca="1">OFFSET(Import_SAS_CVS!J41,(Synth!$D$3-1)*Synth!$E$3,0)</f>
        <v>900243.22769165004</v>
      </c>
      <c r="O44" s="30">
        <f ca="1">OFFSET(Import_SAS_CVS!K41,(Synth!$D$3-1)*Synth!$E$3,0)</f>
        <v>2941.39498925209</v>
      </c>
      <c r="P44" s="29">
        <f ca="1">OFFSET(Import_SAS_CVS!L41,(Synth!$D$3-1)*Synth!$E$3,0)</f>
        <v>6569.2475124001503</v>
      </c>
      <c r="Q44" s="28">
        <f ca="1">OFFSET(Import_SAS_CVS!M41,(Synth!$D$3-1)*Synth!$E$3,0)</f>
        <v>675691.15576934803</v>
      </c>
      <c r="R44" s="28">
        <f ca="1">OFFSET(Import_SAS_CVS!N41,(Synth!$D$3-1)*Synth!$E$3,0)</f>
        <v>149415.54654884301</v>
      </c>
      <c r="S44" s="28">
        <f ca="1">OFFSET(Import_SAS_CVS!O41,(Synth!$D$3-1)*Synth!$E$3,0)</f>
        <v>0</v>
      </c>
      <c r="T44" s="28">
        <f ca="1">OFFSET(Import_SAS_CVS!P41,(Synth!$D$3-1)*Synth!$E$3,0)</f>
        <v>964338.15046691895</v>
      </c>
      <c r="U44" s="28">
        <f ca="1">OFFSET(Import_SAS_CVS!Q41,(Synth!$D$3-1)*Synth!$E$3,0)</f>
        <v>108512.18248367299</v>
      </c>
      <c r="V44" s="28">
        <f ca="1">OFFSET(Import_SAS_CVS!R41,(Synth!$D$3-1)*Synth!$E$3,0)</f>
        <v>0</v>
      </c>
      <c r="W44" s="28">
        <f ca="1">OFFSET(Import_SAS_CVS!S41,(Synth!$D$3-1)*Synth!$E$3,0)</f>
        <v>87480.214577674895</v>
      </c>
      <c r="X44" s="28">
        <f ca="1">OFFSET(Import_SAS_CVS!T41,(Synth!$D$3-1)*Synth!$E$3,0)</f>
        <v>4.0835670242668103</v>
      </c>
      <c r="Y44" s="30">
        <f ca="1">OFFSET(Import_SAS_CVS!CQ41,(Synth!$D$3-1)*Synth!$E$3,0)</f>
        <v>1680.6633113026601</v>
      </c>
    </row>
    <row r="45" spans="1:25">
      <c r="A45" s="14">
        <v>41729</v>
      </c>
      <c r="B45" s="48">
        <f ca="1">OFFSET(Import_SAS_CVS!CM42,(Synth!$D$3-1)*Synth!$E$3,0)</f>
        <v>2884353.155220028</v>
      </c>
      <c r="C45" s="48">
        <f ca="1">OFFSET(Import_SAS_CVS!CI42,(Synth!$D$3-1)*Synth!$E$3,0)</f>
        <v>1981836.66729736</v>
      </c>
      <c r="D45" s="50">
        <f ca="1">OFFSET(Import_SAS_CVS!CA42,(Synth!$D$3-1)*Synth!$E$3,0)</f>
        <v>1892327.3403930699</v>
      </c>
      <c r="E45" s="50">
        <f ca="1">OFFSET(Import_SAS_CVS!U42,(Synth!$D$3-1)*Synth!$E$3,0)</f>
        <v>902516.48792266799</v>
      </c>
      <c r="F45" s="50">
        <f ca="1">OFFSET(Import_SAS_CVS!CE42,(Synth!$D$3-1)*Synth!$E$3,0)</f>
        <v>89128.537014961199</v>
      </c>
      <c r="G45" s="49">
        <f ca="1">OFFSET(Import_SAS_CVS!C42,(Synth!$D$3-1)*Synth!$E$3,0)</f>
        <v>1605143.9323120101</v>
      </c>
      <c r="H45" s="50">
        <f ca="1">OFFSET(Import_SAS_CVS!D42,(Synth!$D$3-1)*Synth!$E$3,0)</f>
        <v>22316.499625682802</v>
      </c>
      <c r="I45" s="50">
        <f ca="1">OFFSET(Import_SAS_CVS!E42,(Synth!$D$3-1)*Synth!$E$3,0)</f>
        <v>266637.52806091303</v>
      </c>
      <c r="J45" s="51">
        <f ca="1">OFFSET(Import_SAS_CVS!F42,(Synth!$D$3-1)*Synth!$E$3,0)</f>
        <v>211151.69527053801</v>
      </c>
      <c r="K45" s="50">
        <f ca="1">OFFSET(Import_SAS_CVS!G42,(Synth!$D$3-1)*Synth!$E$3,0)</f>
        <v>89157.440645217896</v>
      </c>
      <c r="L45" s="50">
        <f ca="1">OFFSET(Import_SAS_CVS!H42,(Synth!$D$3-1)*Synth!$E$3,0)</f>
        <v>0</v>
      </c>
      <c r="M45" s="51">
        <f ca="1">OFFSET(Import_SAS_CVS!I42,(Synth!$D$3-1)*Synth!$E$3,0)</f>
        <v>0</v>
      </c>
      <c r="N45" s="50">
        <f ca="1">OFFSET(Import_SAS_CVS!J42,(Synth!$D$3-1)*Synth!$E$3,0)</f>
        <v>900387.68861389195</v>
      </c>
      <c r="O45" s="52">
        <f ca="1">OFFSET(Import_SAS_CVS!K42,(Synth!$D$3-1)*Synth!$E$3,0)</f>
        <v>2249.2668043971098</v>
      </c>
      <c r="P45" s="121">
        <f ca="1">OFFSET(Import_SAS_CVS!L42,(Synth!$D$3-1)*Synth!$E$3,0)</f>
        <v>5822.61893767118</v>
      </c>
      <c r="Q45" s="122">
        <f ca="1">OFFSET(Import_SAS_CVS!M42,(Synth!$D$3-1)*Synth!$E$3,0)</f>
        <v>677732.16571807896</v>
      </c>
      <c r="R45" s="122">
        <f ca="1">OFFSET(Import_SAS_CVS!N42,(Synth!$D$3-1)*Synth!$E$3,0)</f>
        <v>147759.55009841899</v>
      </c>
      <c r="S45" s="122">
        <f ca="1">OFFSET(Import_SAS_CVS!O42,(Synth!$D$3-1)*Synth!$E$3,0)</f>
        <v>0</v>
      </c>
      <c r="T45" s="122">
        <f ca="1">OFFSET(Import_SAS_CVS!P42,(Synth!$D$3-1)*Synth!$E$3,0)</f>
        <v>968161.56443786598</v>
      </c>
      <c r="U45" s="122">
        <f ca="1">OFFSET(Import_SAS_CVS!Q42,(Synth!$D$3-1)*Synth!$E$3,0)</f>
        <v>88205.180659294099</v>
      </c>
      <c r="V45" s="122">
        <f ca="1">OFFSET(Import_SAS_CVS!R42,(Synth!$D$3-1)*Synth!$E$3,0)</f>
        <v>0</v>
      </c>
      <c r="W45" s="122">
        <f ca="1">OFFSET(Import_SAS_CVS!S42,(Synth!$D$3-1)*Synth!$E$3,0)</f>
        <v>87255.255474090605</v>
      </c>
      <c r="X45" s="122">
        <f ca="1">OFFSET(Import_SAS_CVS!T42,(Synth!$D$3-1)*Synth!$E$3,0)</f>
        <v>4.9847043333575103</v>
      </c>
      <c r="Y45" s="123">
        <f ca="1">OFFSET(Import_SAS_CVS!CQ42,(Synth!$D$3-1)*Synth!$E$3,0)</f>
        <v>1696.2996210604899</v>
      </c>
    </row>
    <row r="46" spans="1:25">
      <c r="A46" s="20">
        <v>41820</v>
      </c>
      <c r="B46" s="21">
        <f ca="1">OFFSET(Import_SAS_CVS!CM43,(Synth!$D$3-1)*Synth!$E$3,0)</f>
        <v>2872469.3469467121</v>
      </c>
      <c r="C46" s="21">
        <f ca="1">OFFSET(Import_SAS_CVS!CI43,(Synth!$D$3-1)*Synth!$E$3,0)</f>
        <v>1970595.73519897</v>
      </c>
      <c r="D46" s="24">
        <f ca="1">OFFSET(Import_SAS_CVS!CA43,(Synth!$D$3-1)*Synth!$E$3,0)</f>
        <v>1881350.38162231</v>
      </c>
      <c r="E46" s="24">
        <f ca="1">OFFSET(Import_SAS_CVS!U43,(Synth!$D$3-1)*Synth!$E$3,0)</f>
        <v>901873.61174774205</v>
      </c>
      <c r="F46" s="24">
        <f ca="1">OFFSET(Import_SAS_CVS!CE43,(Synth!$D$3-1)*Synth!$E$3,0)</f>
        <v>89111.118203163103</v>
      </c>
      <c r="G46" s="23">
        <f ca="1">OFFSET(Import_SAS_CVS!C43,(Synth!$D$3-1)*Synth!$E$3,0)</f>
        <v>1598414.1188659701</v>
      </c>
      <c r="H46" s="24">
        <f ca="1">OFFSET(Import_SAS_CVS!D43,(Synth!$D$3-1)*Synth!$E$3,0)</f>
        <v>20963.687878131899</v>
      </c>
      <c r="I46" s="24">
        <f ca="1">OFFSET(Import_SAS_CVS!E43,(Synth!$D$3-1)*Synth!$E$3,0)</f>
        <v>262129.57066726699</v>
      </c>
      <c r="J46" s="43">
        <f ca="1">OFFSET(Import_SAS_CVS!F43,(Synth!$D$3-1)*Synth!$E$3,0)</f>
        <v>208371.34134864801</v>
      </c>
      <c r="K46" s="24">
        <f ca="1">OFFSET(Import_SAS_CVS!G43,(Synth!$D$3-1)*Synth!$E$3,0)</f>
        <v>89121.816435813904</v>
      </c>
      <c r="L46" s="24">
        <f ca="1">OFFSET(Import_SAS_CVS!H43,(Synth!$D$3-1)*Synth!$E$3,0)</f>
        <v>0</v>
      </c>
      <c r="M46" s="43">
        <f ca="1">OFFSET(Import_SAS_CVS!I43,(Synth!$D$3-1)*Synth!$E$3,0)</f>
        <v>0</v>
      </c>
      <c r="N46" s="24">
        <f ca="1">OFFSET(Import_SAS_CVS!J43,(Synth!$D$3-1)*Synth!$E$3,0)</f>
        <v>900396.70748901402</v>
      </c>
      <c r="O46" s="25">
        <f ca="1">OFFSET(Import_SAS_CVS!K43,(Synth!$D$3-1)*Synth!$E$3,0)</f>
        <v>1531.84670616686</v>
      </c>
      <c r="P46" s="115">
        <f ca="1">OFFSET(Import_SAS_CVS!L43,(Synth!$D$3-1)*Synth!$E$3,0)</f>
        <v>24498.716265916799</v>
      </c>
      <c r="Q46" s="116">
        <f ca="1">OFFSET(Import_SAS_CVS!M43,(Synth!$D$3-1)*Synth!$E$3,0)</f>
        <v>675245.50496673596</v>
      </c>
      <c r="R46" s="116">
        <f ca="1">OFFSET(Import_SAS_CVS!N43,(Synth!$D$3-1)*Synth!$E$3,0)</f>
        <v>146513.823045731</v>
      </c>
      <c r="S46" s="116">
        <f ca="1">OFFSET(Import_SAS_CVS!O43,(Synth!$D$3-1)*Synth!$E$3,0)</f>
        <v>0</v>
      </c>
      <c r="T46" s="116">
        <f ca="1">OFFSET(Import_SAS_CVS!P43,(Synth!$D$3-1)*Synth!$E$3,0)</f>
        <v>947198.50530242897</v>
      </c>
      <c r="U46" s="116">
        <f ca="1">OFFSET(Import_SAS_CVS!Q43,(Synth!$D$3-1)*Synth!$E$3,0)</f>
        <v>87431.627074241595</v>
      </c>
      <c r="V46" s="116">
        <f ca="1">OFFSET(Import_SAS_CVS!R43,(Synth!$D$3-1)*Synth!$E$3,0)</f>
        <v>0</v>
      </c>
      <c r="W46" s="116">
        <f ca="1">OFFSET(Import_SAS_CVS!S43,(Synth!$D$3-1)*Synth!$E$3,0)</f>
        <v>87511.210042953506</v>
      </c>
      <c r="X46" s="116">
        <f ca="1">OFFSET(Import_SAS_CVS!T43,(Synth!$D$3-1)*Synth!$E$3,0)</f>
        <v>2.0120526065293198</v>
      </c>
      <c r="Y46" s="117">
        <f ca="1">OFFSET(Import_SAS_CVS!CQ43,(Synth!$D$3-1)*Synth!$E$3,0)</f>
        <v>1691.7231633067099</v>
      </c>
    </row>
    <row r="47" spans="1:25">
      <c r="A47" s="20">
        <v>41912</v>
      </c>
      <c r="B47" s="21">
        <f ca="1">OFFSET(Import_SAS_CVS!CM44,(Synth!$D$3-1)*Synth!$E$3,0)</f>
        <v>2864120.4464340201</v>
      </c>
      <c r="C47" s="21">
        <f ca="1">OFFSET(Import_SAS_CVS!CI44,(Synth!$D$3-1)*Synth!$E$3,0)</f>
        <v>1964122.4880218499</v>
      </c>
      <c r="D47" s="24">
        <f ca="1">OFFSET(Import_SAS_CVS!CA44,(Synth!$D$3-1)*Synth!$E$3,0)</f>
        <v>1874988.7069397001</v>
      </c>
      <c r="E47" s="24">
        <f ca="1">OFFSET(Import_SAS_CVS!U44,(Synth!$D$3-1)*Synth!$E$3,0)</f>
        <v>899997.95841216994</v>
      </c>
      <c r="F47" s="24">
        <f ca="1">OFFSET(Import_SAS_CVS!CE44,(Synth!$D$3-1)*Synth!$E$3,0)</f>
        <v>89727.180205345197</v>
      </c>
      <c r="G47" s="23">
        <f ca="1">OFFSET(Import_SAS_CVS!C44,(Synth!$D$3-1)*Synth!$E$3,0)</f>
        <v>1598092.1136016799</v>
      </c>
      <c r="H47" s="24">
        <f ca="1">OFFSET(Import_SAS_CVS!D44,(Synth!$D$3-1)*Synth!$E$3,0)</f>
        <v>20511.057927370101</v>
      </c>
      <c r="I47" s="24">
        <f ca="1">OFFSET(Import_SAS_CVS!E44,(Synth!$D$3-1)*Synth!$E$3,0)</f>
        <v>254873.63136100801</v>
      </c>
      <c r="J47" s="43">
        <f ca="1">OFFSET(Import_SAS_CVS!F44,(Synth!$D$3-1)*Synth!$E$3,0)</f>
        <v>201171.92392730701</v>
      </c>
      <c r="K47" s="24">
        <f ca="1">OFFSET(Import_SAS_CVS!G44,(Synth!$D$3-1)*Synth!$E$3,0)</f>
        <v>89682.976404190107</v>
      </c>
      <c r="L47" s="24">
        <f ca="1">OFFSET(Import_SAS_CVS!H44,(Synth!$D$3-1)*Synth!$E$3,0)</f>
        <v>0</v>
      </c>
      <c r="M47" s="43">
        <f ca="1">OFFSET(Import_SAS_CVS!I44,(Synth!$D$3-1)*Synth!$E$3,0)</f>
        <v>0</v>
      </c>
      <c r="N47" s="24">
        <f ca="1">OFFSET(Import_SAS_CVS!J44,(Synth!$D$3-1)*Synth!$E$3,0)</f>
        <v>898850.07727050805</v>
      </c>
      <c r="O47" s="25">
        <f ca="1">OFFSET(Import_SAS_CVS!K44,(Synth!$D$3-1)*Synth!$E$3,0)</f>
        <v>987.29347033798695</v>
      </c>
      <c r="P47" s="115">
        <f ca="1">OFFSET(Import_SAS_CVS!L44,(Synth!$D$3-1)*Synth!$E$3,0)</f>
        <v>7677.13722664118</v>
      </c>
      <c r="Q47" s="116">
        <f ca="1">OFFSET(Import_SAS_CVS!M44,(Synth!$D$3-1)*Synth!$E$3,0)</f>
        <v>676519.91948699998</v>
      </c>
      <c r="R47" s="116">
        <f ca="1">OFFSET(Import_SAS_CVS!N44,(Synth!$D$3-1)*Synth!$E$3,0)</f>
        <v>145244.077018738</v>
      </c>
      <c r="S47" s="116">
        <f ca="1">OFFSET(Import_SAS_CVS!O44,(Synth!$D$3-1)*Synth!$E$3,0)</f>
        <v>0</v>
      </c>
      <c r="T47" s="116">
        <f ca="1">OFFSET(Import_SAS_CVS!P44,(Synth!$D$3-1)*Synth!$E$3,0)</f>
        <v>960567.79496002197</v>
      </c>
      <c r="U47" s="116">
        <f ca="1">OFFSET(Import_SAS_CVS!Q44,(Synth!$D$3-1)*Synth!$E$3,0)</f>
        <v>87008.113364219695</v>
      </c>
      <c r="V47" s="116">
        <f ca="1">OFFSET(Import_SAS_CVS!R44,(Synth!$D$3-1)*Synth!$E$3,0)</f>
        <v>0</v>
      </c>
      <c r="W47" s="116">
        <f ca="1">OFFSET(Import_SAS_CVS!S44,(Synth!$D$3-1)*Synth!$E$3,0)</f>
        <v>88102.590447425799</v>
      </c>
      <c r="X47" s="116">
        <f ca="1">OFFSET(Import_SAS_CVS!T44,(Synth!$D$3-1)*Synth!$E$3,0)</f>
        <v>1.95111483662913</v>
      </c>
      <c r="Y47" s="117">
        <f ca="1">OFFSET(Import_SAS_CVS!CQ44,(Synth!$D$3-1)*Synth!$E$3,0)</f>
        <v>1721.7435346841801</v>
      </c>
    </row>
    <row r="48" spans="1:25" ht="12" thickBot="1">
      <c r="A48" s="20">
        <v>42004</v>
      </c>
      <c r="B48" s="21">
        <f ca="1">OFFSET(Import_SAS_CVS!CM45,(Synth!$D$3-1)*Synth!$E$3,0)</f>
        <v>2845284.702804565</v>
      </c>
      <c r="C48" s="21">
        <f ca="1">OFFSET(Import_SAS_CVS!CI45,(Synth!$D$3-1)*Synth!$E$3,0)</f>
        <v>1956561.45664978</v>
      </c>
      <c r="D48" s="24">
        <f ca="1">OFFSET(Import_SAS_CVS!CA45,(Synth!$D$3-1)*Synth!$E$3,0)</f>
        <v>1866689.2484130899</v>
      </c>
      <c r="E48" s="24">
        <f ca="1">OFFSET(Import_SAS_CVS!U45,(Synth!$D$3-1)*Synth!$E$3,0)</f>
        <v>888723.24615478504</v>
      </c>
      <c r="F48" s="24">
        <f ca="1">OFFSET(Import_SAS_CVS!CE45,(Synth!$D$3-1)*Synth!$E$3,0)</f>
        <v>89582.482721328706</v>
      </c>
      <c r="G48" s="23">
        <f ca="1">OFFSET(Import_SAS_CVS!C45,(Synth!$D$3-1)*Synth!$E$3,0)</f>
        <v>1591667.9450683601</v>
      </c>
      <c r="H48" s="24">
        <f ca="1">OFFSET(Import_SAS_CVS!D45,(Synth!$D$3-1)*Synth!$E$3,0)</f>
        <v>20190.989876985601</v>
      </c>
      <c r="I48" s="24">
        <f ca="1">OFFSET(Import_SAS_CVS!E45,(Synth!$D$3-1)*Synth!$E$3,0)</f>
        <v>254393.01119613601</v>
      </c>
      <c r="J48" s="43">
        <f ca="1">OFFSET(Import_SAS_CVS!F45,(Synth!$D$3-1)*Synth!$E$3,0)</f>
        <v>202205.533969879</v>
      </c>
      <c r="K48" s="24">
        <f ca="1">OFFSET(Import_SAS_CVS!G45,(Synth!$D$3-1)*Synth!$E$3,0)</f>
        <v>89582.761184692397</v>
      </c>
      <c r="L48" s="24">
        <f ca="1">OFFSET(Import_SAS_CVS!H45,(Synth!$D$3-1)*Synth!$E$3,0)</f>
        <v>0</v>
      </c>
      <c r="M48" s="43">
        <f ca="1">OFFSET(Import_SAS_CVS!I45,(Synth!$D$3-1)*Synth!$E$3,0)</f>
        <v>0</v>
      </c>
      <c r="N48" s="24">
        <f ca="1">OFFSET(Import_SAS_CVS!J45,(Synth!$D$3-1)*Synth!$E$3,0)</f>
        <v>888184.64472198498</v>
      </c>
      <c r="O48" s="25">
        <f ca="1">OFFSET(Import_SAS_CVS!K45,(Synth!$D$3-1)*Synth!$E$3,0)</f>
        <v>518.22840622067497</v>
      </c>
      <c r="P48" s="115">
        <f ca="1">OFFSET(Import_SAS_CVS!L45,(Synth!$D$3-1)*Synth!$E$3,0)</f>
        <v>19250.690838336901</v>
      </c>
      <c r="Q48" s="116">
        <f ca="1">OFFSET(Import_SAS_CVS!M45,(Synth!$D$3-1)*Synth!$E$3,0)</f>
        <v>675711.13282775902</v>
      </c>
      <c r="R48" s="116">
        <f ca="1">OFFSET(Import_SAS_CVS!N45,(Synth!$D$3-1)*Synth!$E$3,0)</f>
        <v>143687.30656051601</v>
      </c>
      <c r="S48" s="116">
        <f ca="1">OFFSET(Import_SAS_CVS!O45,(Synth!$D$3-1)*Synth!$E$3,0)</f>
        <v>0</v>
      </c>
      <c r="T48" s="116">
        <f ca="1">OFFSET(Import_SAS_CVS!P45,(Synth!$D$3-1)*Synth!$E$3,0)</f>
        <v>945048.08957672096</v>
      </c>
      <c r="U48" s="116">
        <f ca="1">OFFSET(Import_SAS_CVS!Q45,(Synth!$D$3-1)*Synth!$E$3,0)</f>
        <v>86248.581922531099</v>
      </c>
      <c r="V48" s="116">
        <f ca="1">OFFSET(Import_SAS_CVS!R45,(Synth!$D$3-1)*Synth!$E$3,0)</f>
        <v>0</v>
      </c>
      <c r="W48" s="116">
        <f ca="1">OFFSET(Import_SAS_CVS!S45,(Synth!$D$3-1)*Synth!$E$3,0)</f>
        <v>87772.149211883501</v>
      </c>
      <c r="X48" s="116">
        <f ca="1">OFFSET(Import_SAS_CVS!T45,(Synth!$D$3-1)*Synth!$E$3,0)</f>
        <v>2.0440887577133302</v>
      </c>
      <c r="Y48" s="117">
        <f ca="1">OFFSET(Import_SAS_CVS!CQ45,(Synth!$D$3-1)*Synth!$E$3,0)</f>
        <v>1780.95710776746</v>
      </c>
    </row>
    <row r="49" spans="1:25">
      <c r="A49" s="14">
        <v>42094</v>
      </c>
      <c r="B49" s="48">
        <f ca="1">OFFSET(Import_SAS_CVS!CM46,(Synth!$D$3-1)*Synth!$E$3,0)</f>
        <v>2830616.2110672006</v>
      </c>
      <c r="C49" s="48">
        <f ca="1">OFFSET(Import_SAS_CVS!CI46,(Synth!$D$3-1)*Synth!$E$3,0)</f>
        <v>1942709.9856567399</v>
      </c>
      <c r="D49" s="50">
        <f ca="1">OFFSET(Import_SAS_CVS!CA46,(Synth!$D$3-1)*Synth!$E$3,0)</f>
        <v>1852247.24780273</v>
      </c>
      <c r="E49" s="50">
        <f ca="1">OFFSET(Import_SAS_CVS!U46,(Synth!$D$3-1)*Synth!$E$3,0)</f>
        <v>887906.22541046096</v>
      </c>
      <c r="F49" s="50">
        <f ca="1">OFFSET(Import_SAS_CVS!CE46,(Synth!$D$3-1)*Synth!$E$3,0)</f>
        <v>90168.7016391754</v>
      </c>
      <c r="G49" s="49">
        <f ca="1">OFFSET(Import_SAS_CVS!C46,(Synth!$D$3-1)*Synth!$E$3,0)</f>
        <v>1584078.07125854</v>
      </c>
      <c r="H49" s="50">
        <f ca="1">OFFSET(Import_SAS_CVS!D46,(Synth!$D$3-1)*Synth!$E$3,0)</f>
        <v>20545.552955150601</v>
      </c>
      <c r="I49" s="50">
        <f ca="1">OFFSET(Import_SAS_CVS!E46,(Synth!$D$3-1)*Synth!$E$3,0)</f>
        <v>249506.310245514</v>
      </c>
      <c r="J49" s="51">
        <f ca="1">OFFSET(Import_SAS_CVS!F46,(Synth!$D$3-1)*Synth!$E$3,0)</f>
        <v>198212.42574882499</v>
      </c>
      <c r="K49" s="50">
        <f ca="1">OFFSET(Import_SAS_CVS!G46,(Synth!$D$3-1)*Synth!$E$3,0)</f>
        <v>90187.494030952497</v>
      </c>
      <c r="L49" s="50">
        <f ca="1">OFFSET(Import_SAS_CVS!H46,(Synth!$D$3-1)*Synth!$E$3,0)</f>
        <v>0</v>
      </c>
      <c r="M49" s="51">
        <f ca="1">OFFSET(Import_SAS_CVS!I46,(Synth!$D$3-1)*Synth!$E$3,0)</f>
        <v>0</v>
      </c>
      <c r="N49" s="50">
        <f ca="1">OFFSET(Import_SAS_CVS!J46,(Synth!$D$3-1)*Synth!$E$3,0)</f>
        <v>887566.179244995</v>
      </c>
      <c r="O49" s="52">
        <f ca="1">OFFSET(Import_SAS_CVS!K46,(Synth!$D$3-1)*Synth!$E$3,0)</f>
        <v>423.70358197390999</v>
      </c>
      <c r="P49" s="121">
        <f ca="1">OFFSET(Import_SAS_CVS!L46,(Synth!$D$3-1)*Synth!$E$3,0)</f>
        <v>5527.0480269193604</v>
      </c>
      <c r="Q49" s="122">
        <f ca="1">OFFSET(Import_SAS_CVS!M46,(Synth!$D$3-1)*Synth!$E$3,0)</f>
        <v>673329.97114563</v>
      </c>
      <c r="R49" s="122">
        <f ca="1">OFFSET(Import_SAS_CVS!N46,(Synth!$D$3-1)*Synth!$E$3,0)</f>
        <v>142119.76871871899</v>
      </c>
      <c r="S49" s="122">
        <f ca="1">OFFSET(Import_SAS_CVS!O46,(Synth!$D$3-1)*Synth!$E$3,0)</f>
        <v>0</v>
      </c>
      <c r="T49" s="122">
        <f ca="1">OFFSET(Import_SAS_CVS!P46,(Synth!$D$3-1)*Synth!$E$3,0)</f>
        <v>942302.61560058605</v>
      </c>
      <c r="U49" s="122">
        <f ca="1">OFFSET(Import_SAS_CVS!Q46,(Synth!$D$3-1)*Synth!$E$3,0)</f>
        <v>85761.598816871599</v>
      </c>
      <c r="V49" s="122">
        <f ca="1">OFFSET(Import_SAS_CVS!R46,(Synth!$D$3-1)*Synth!$E$3,0)</f>
        <v>0</v>
      </c>
      <c r="W49" s="122">
        <f ca="1">OFFSET(Import_SAS_CVS!S46,(Synth!$D$3-1)*Synth!$E$3,0)</f>
        <v>88320.054740905805</v>
      </c>
      <c r="X49" s="122">
        <f ca="1">OFFSET(Import_SAS_CVS!T46,(Synth!$D$3-1)*Synth!$E$3,0)</f>
        <v>1.9968359652120899</v>
      </c>
      <c r="Y49" s="123">
        <f ca="1">OFFSET(Import_SAS_CVS!CQ46,(Synth!$D$3-1)*Synth!$E$3,0)</f>
        <v>1801.5851336866599</v>
      </c>
    </row>
    <row r="50" spans="1:25">
      <c r="A50" s="20">
        <v>42185</v>
      </c>
      <c r="B50" s="21">
        <f ca="1">OFFSET(Import_SAS_CVS!CM47,(Synth!$D$3-1)*Synth!$E$3,0)</f>
        <v>2829359.7684860211</v>
      </c>
      <c r="C50" s="21">
        <f ca="1">OFFSET(Import_SAS_CVS!CI47,(Synth!$D$3-1)*Synth!$E$3,0)</f>
        <v>1943452.93470764</v>
      </c>
      <c r="D50" s="24">
        <f ca="1">OFFSET(Import_SAS_CVS!CA47,(Synth!$D$3-1)*Synth!$E$3,0)</f>
        <v>1852990.2950744601</v>
      </c>
      <c r="E50" s="24">
        <f ca="1">OFFSET(Import_SAS_CVS!U47,(Synth!$D$3-1)*Synth!$E$3,0)</f>
        <v>885906.833778381</v>
      </c>
      <c r="F50" s="24">
        <f ca="1">OFFSET(Import_SAS_CVS!CE47,(Synth!$D$3-1)*Synth!$E$3,0)</f>
        <v>90746.797308921799</v>
      </c>
      <c r="G50" s="23">
        <f ca="1">OFFSET(Import_SAS_CVS!C47,(Synth!$D$3-1)*Synth!$E$3,0)</f>
        <v>1586059.4022369401</v>
      </c>
      <c r="H50" s="24">
        <f ca="1">OFFSET(Import_SAS_CVS!D47,(Synth!$D$3-1)*Synth!$E$3,0)</f>
        <v>20752.3694889545</v>
      </c>
      <c r="I50" s="24">
        <f ca="1">OFFSET(Import_SAS_CVS!E47,(Synth!$D$3-1)*Synth!$E$3,0)</f>
        <v>245805.155586243</v>
      </c>
      <c r="J50" s="43">
        <f ca="1">OFFSET(Import_SAS_CVS!F47,(Synth!$D$3-1)*Synth!$E$3,0)</f>
        <v>195422.81174850499</v>
      </c>
      <c r="K50" s="24">
        <f ca="1">OFFSET(Import_SAS_CVS!G47,(Synth!$D$3-1)*Synth!$E$3,0)</f>
        <v>90755.905774116502</v>
      </c>
      <c r="L50" s="24">
        <f ca="1">OFFSET(Import_SAS_CVS!H47,(Synth!$D$3-1)*Synth!$E$3,0)</f>
        <v>0</v>
      </c>
      <c r="M50" s="43">
        <f ca="1">OFFSET(Import_SAS_CVS!I47,(Synth!$D$3-1)*Synth!$E$3,0)</f>
        <v>0</v>
      </c>
      <c r="N50" s="24">
        <f ca="1">OFFSET(Import_SAS_CVS!J47,(Synth!$D$3-1)*Synth!$E$3,0)</f>
        <v>885645.23635864304</v>
      </c>
      <c r="O50" s="25">
        <f ca="1">OFFSET(Import_SAS_CVS!K47,(Synth!$D$3-1)*Synth!$E$3,0)</f>
        <v>337.58201758191001</v>
      </c>
      <c r="P50" s="115">
        <f ca="1">OFFSET(Import_SAS_CVS!L47,(Synth!$D$3-1)*Synth!$E$3,0)</f>
        <v>5698.3104897737503</v>
      </c>
      <c r="Q50" s="116">
        <f ca="1">OFFSET(Import_SAS_CVS!M47,(Synth!$D$3-1)*Synth!$E$3,0)</f>
        <v>675241.72338867199</v>
      </c>
      <c r="R50" s="116">
        <f ca="1">OFFSET(Import_SAS_CVS!N47,(Synth!$D$3-1)*Synth!$E$3,0)</f>
        <v>140027.356357574</v>
      </c>
      <c r="S50" s="116">
        <f ca="1">OFFSET(Import_SAS_CVS!O47,(Synth!$D$3-1)*Synth!$E$3,0)</f>
        <v>0</v>
      </c>
      <c r="T50" s="116">
        <f ca="1">OFFSET(Import_SAS_CVS!P47,(Synth!$D$3-1)*Synth!$E$3,0)</f>
        <v>946050.46956634498</v>
      </c>
      <c r="U50" s="116">
        <f ca="1">OFFSET(Import_SAS_CVS!Q47,(Synth!$D$3-1)*Synth!$E$3,0)</f>
        <v>85334.236829757705</v>
      </c>
      <c r="V50" s="116">
        <f ca="1">OFFSET(Import_SAS_CVS!R47,(Synth!$D$3-1)*Synth!$E$3,0)</f>
        <v>0</v>
      </c>
      <c r="W50" s="116">
        <f ca="1">OFFSET(Import_SAS_CVS!S47,(Synth!$D$3-1)*Synth!$E$3,0)</f>
        <v>88907.018361091599</v>
      </c>
      <c r="X50" s="116">
        <f ca="1">OFFSET(Import_SAS_CVS!T47,(Synth!$D$3-1)*Synth!$E$3,0)</f>
        <v>2.0114482496865098</v>
      </c>
      <c r="Y50" s="117">
        <f ca="1">OFFSET(Import_SAS_CVS!CQ47,(Synth!$D$3-1)*Synth!$E$3,0)</f>
        <v>1851.9323641210799</v>
      </c>
    </row>
    <row r="51" spans="1:25">
      <c r="A51" s="20">
        <v>42277</v>
      </c>
      <c r="B51" s="21">
        <f ca="1">OFFSET(Import_SAS_CVS!CM48,(Synth!$D$3-1)*Synth!$E$3,0)</f>
        <v>2816419.627777095</v>
      </c>
      <c r="C51" s="21">
        <f ca="1">OFFSET(Import_SAS_CVS!CI48,(Synth!$D$3-1)*Synth!$E$3,0)</f>
        <v>1934033.7068481401</v>
      </c>
      <c r="D51" s="24">
        <f ca="1">OFFSET(Import_SAS_CVS!CA48,(Synth!$D$3-1)*Synth!$E$3,0)</f>
        <v>1843000.4778747601</v>
      </c>
      <c r="E51" s="24">
        <f ca="1">OFFSET(Import_SAS_CVS!U48,(Synth!$D$3-1)*Synth!$E$3,0)</f>
        <v>882385.92092895496</v>
      </c>
      <c r="F51" s="24">
        <f ca="1">OFFSET(Import_SAS_CVS!CE48,(Synth!$D$3-1)*Synth!$E$3,0)</f>
        <v>91218.811589240999</v>
      </c>
      <c r="G51" s="23">
        <f ca="1">OFFSET(Import_SAS_CVS!C48,(Synth!$D$3-1)*Synth!$E$3,0)</f>
        <v>1579672.26820374</v>
      </c>
      <c r="H51" s="24">
        <f ca="1">OFFSET(Import_SAS_CVS!D48,(Synth!$D$3-1)*Synth!$E$3,0)</f>
        <v>20603.131739854802</v>
      </c>
      <c r="I51" s="24">
        <f ca="1">OFFSET(Import_SAS_CVS!E48,(Synth!$D$3-1)*Synth!$E$3,0)</f>
        <v>241581.602579117</v>
      </c>
      <c r="J51" s="43">
        <f ca="1">OFFSET(Import_SAS_CVS!F48,(Synth!$D$3-1)*Synth!$E$3,0)</f>
        <v>191920.06457328799</v>
      </c>
      <c r="K51" s="24">
        <f ca="1">OFFSET(Import_SAS_CVS!G48,(Synth!$D$3-1)*Synth!$E$3,0)</f>
        <v>91192.646495819106</v>
      </c>
      <c r="L51" s="24">
        <f ca="1">OFFSET(Import_SAS_CVS!H48,(Synth!$D$3-1)*Synth!$E$3,0)</f>
        <v>0</v>
      </c>
      <c r="M51" s="43">
        <f ca="1">OFFSET(Import_SAS_CVS!I48,(Synth!$D$3-1)*Synth!$E$3,0)</f>
        <v>0</v>
      </c>
      <c r="N51" s="24">
        <f ca="1">OFFSET(Import_SAS_CVS!J48,(Synth!$D$3-1)*Synth!$E$3,0)</f>
        <v>882004.41079711902</v>
      </c>
      <c r="O51" s="25">
        <f ca="1">OFFSET(Import_SAS_CVS!K48,(Synth!$D$3-1)*Synth!$E$3,0)</f>
        <v>280.412666961551</v>
      </c>
      <c r="P51" s="115">
        <f ca="1">OFFSET(Import_SAS_CVS!L48,(Synth!$D$3-1)*Synth!$E$3,0)</f>
        <v>6044.90583753586</v>
      </c>
      <c r="Q51" s="116">
        <f ca="1">OFFSET(Import_SAS_CVS!M48,(Synth!$D$3-1)*Synth!$E$3,0)</f>
        <v>672364.84625244106</v>
      </c>
      <c r="R51" s="116">
        <f ca="1">OFFSET(Import_SAS_CVS!N48,(Synth!$D$3-1)*Synth!$E$3,0)</f>
        <v>138497.62254333499</v>
      </c>
      <c r="S51" s="116">
        <f ca="1">OFFSET(Import_SAS_CVS!O48,(Synth!$D$3-1)*Synth!$E$3,0)</f>
        <v>0</v>
      </c>
      <c r="T51" s="116">
        <f ca="1">OFFSET(Import_SAS_CVS!P48,(Synth!$D$3-1)*Synth!$E$3,0)</f>
        <v>943017.685073853</v>
      </c>
      <c r="U51" s="116">
        <f ca="1">OFFSET(Import_SAS_CVS!Q48,(Synth!$D$3-1)*Synth!$E$3,0)</f>
        <v>84439.076429367095</v>
      </c>
      <c r="V51" s="116">
        <f ca="1">OFFSET(Import_SAS_CVS!R48,(Synth!$D$3-1)*Synth!$E$3,0)</f>
        <v>0</v>
      </c>
      <c r="W51" s="116">
        <f ca="1">OFFSET(Import_SAS_CVS!S48,(Synth!$D$3-1)*Synth!$E$3,0)</f>
        <v>89337.247556686401</v>
      </c>
      <c r="X51" s="116">
        <f ca="1">OFFSET(Import_SAS_CVS!T48,(Synth!$D$3-1)*Synth!$E$3,0)</f>
        <v>1.9489566097618101</v>
      </c>
      <c r="Y51" s="117">
        <f ca="1">OFFSET(Import_SAS_CVS!CQ48,(Synth!$D$3-1)*Synth!$E$3,0)</f>
        <v>1909.06661710143</v>
      </c>
    </row>
    <row r="52" spans="1:25" ht="12" thickBot="1">
      <c r="A52" s="20">
        <v>42369</v>
      </c>
      <c r="B52" s="21">
        <f ca="1">OFFSET(Import_SAS_CVS!CM49,(Synth!$D$3-1)*Synth!$E$3,0)</f>
        <v>2810835.7119903578</v>
      </c>
      <c r="C52" s="21">
        <f ca="1">OFFSET(Import_SAS_CVS!CI49,(Synth!$D$3-1)*Synth!$E$3,0)</f>
        <v>1930603.86254883</v>
      </c>
      <c r="D52" s="24">
        <f ca="1">OFFSET(Import_SAS_CVS!CA49,(Synth!$D$3-1)*Synth!$E$3,0)</f>
        <v>1838182.9894409201</v>
      </c>
      <c r="E52" s="24">
        <f ca="1">OFFSET(Import_SAS_CVS!U49,(Synth!$D$3-1)*Synth!$E$3,0)</f>
        <v>880231.84944152797</v>
      </c>
      <c r="F52" s="24">
        <f ca="1">OFFSET(Import_SAS_CVS!CE49,(Synth!$D$3-1)*Synth!$E$3,0)</f>
        <v>91903.266335487395</v>
      </c>
      <c r="G52" s="23">
        <f ca="1">OFFSET(Import_SAS_CVS!C49,(Synth!$D$3-1)*Synth!$E$3,0)</f>
        <v>1580428.89326477</v>
      </c>
      <c r="H52" s="24">
        <f ca="1">OFFSET(Import_SAS_CVS!D49,(Synth!$D$3-1)*Synth!$E$3,0)</f>
        <v>20424.276006460201</v>
      </c>
      <c r="I52" s="24">
        <f ca="1">OFFSET(Import_SAS_CVS!E49,(Synth!$D$3-1)*Synth!$E$3,0)</f>
        <v>237208.65302848801</v>
      </c>
      <c r="J52" s="43">
        <f ca="1">OFFSET(Import_SAS_CVS!F49,(Synth!$D$3-1)*Synth!$E$3,0)</f>
        <v>188465.360298157</v>
      </c>
      <c r="K52" s="24">
        <f ca="1">OFFSET(Import_SAS_CVS!G49,(Synth!$D$3-1)*Synth!$E$3,0)</f>
        <v>91901.671256065398</v>
      </c>
      <c r="L52" s="24">
        <f ca="1">OFFSET(Import_SAS_CVS!H49,(Synth!$D$3-1)*Synth!$E$3,0)</f>
        <v>0</v>
      </c>
      <c r="M52" s="43">
        <f ca="1">OFFSET(Import_SAS_CVS!I49,(Synth!$D$3-1)*Synth!$E$3,0)</f>
        <v>0</v>
      </c>
      <c r="N52" s="24">
        <f ca="1">OFFSET(Import_SAS_CVS!J49,(Synth!$D$3-1)*Synth!$E$3,0)</f>
        <v>879952.66637420701</v>
      </c>
      <c r="O52" s="25">
        <f ca="1">OFFSET(Import_SAS_CVS!K49,(Synth!$D$3-1)*Synth!$E$3,0)</f>
        <v>233.356562633067</v>
      </c>
      <c r="P52" s="115">
        <f ca="1">OFFSET(Import_SAS_CVS!L49,(Synth!$D$3-1)*Synth!$E$3,0)</f>
        <v>5819.1506777405702</v>
      </c>
      <c r="Q52" s="116">
        <f ca="1">OFFSET(Import_SAS_CVS!M49,(Synth!$D$3-1)*Synth!$E$3,0)</f>
        <v>674244.61756896996</v>
      </c>
      <c r="R52" s="116">
        <f ca="1">OFFSET(Import_SAS_CVS!N49,(Synth!$D$3-1)*Synth!$E$3,0)</f>
        <v>137217.837965012</v>
      </c>
      <c r="S52" s="116">
        <f ca="1">OFFSET(Import_SAS_CVS!O49,(Synth!$D$3-1)*Synth!$E$3,0)</f>
        <v>0</v>
      </c>
      <c r="T52" s="116">
        <f ca="1">OFFSET(Import_SAS_CVS!P49,(Synth!$D$3-1)*Synth!$E$3,0)</f>
        <v>939552.49343872105</v>
      </c>
      <c r="U52" s="116">
        <f ca="1">OFFSET(Import_SAS_CVS!Q49,(Synth!$D$3-1)*Synth!$E$3,0)</f>
        <v>83766.954999923706</v>
      </c>
      <c r="V52" s="116">
        <f ca="1">OFFSET(Import_SAS_CVS!R49,(Synth!$D$3-1)*Synth!$E$3,0)</f>
        <v>0</v>
      </c>
      <c r="W52" s="116">
        <f ca="1">OFFSET(Import_SAS_CVS!S49,(Synth!$D$3-1)*Synth!$E$3,0)</f>
        <v>90031.412864685102</v>
      </c>
      <c r="X52" s="116">
        <f ca="1">OFFSET(Import_SAS_CVS!T49,(Synth!$D$3-1)*Synth!$E$3,0)</f>
        <v>2.04442606560769</v>
      </c>
      <c r="Y52" s="117">
        <f ca="1">OFFSET(Import_SAS_CVS!CQ49,(Synth!$D$3-1)*Synth!$E$3,0)</f>
        <v>1905.82808858156</v>
      </c>
    </row>
    <row r="53" spans="1:25">
      <c r="A53" s="14">
        <v>42460</v>
      </c>
      <c r="B53" s="48">
        <f ca="1">OFFSET(Import_SAS_CVS!CM50,(Synth!$D$3-1)*Synth!$E$3,0)</f>
        <v>2808952.971427917</v>
      </c>
      <c r="C53" s="48">
        <f ca="1">OFFSET(Import_SAS_CVS!CI50,(Synth!$D$3-1)*Synth!$E$3,0)</f>
        <v>1930411.53993225</v>
      </c>
      <c r="D53" s="50">
        <f ca="1">OFFSET(Import_SAS_CVS!CA50,(Synth!$D$3-1)*Synth!$E$3,0)</f>
        <v>1838218.96182251</v>
      </c>
      <c r="E53" s="50">
        <f ca="1">OFFSET(Import_SAS_CVS!U50,(Synth!$D$3-1)*Synth!$E$3,0)</f>
        <v>878541.43149566697</v>
      </c>
      <c r="F53" s="50">
        <f ca="1">OFFSET(Import_SAS_CVS!CE50,(Synth!$D$3-1)*Synth!$E$3,0)</f>
        <v>92691.374274253802</v>
      </c>
      <c r="G53" s="49">
        <f ca="1">OFFSET(Import_SAS_CVS!C50,(Synth!$D$3-1)*Synth!$E$3,0)</f>
        <v>1576995.6213684101</v>
      </c>
      <c r="H53" s="50">
        <f ca="1">OFFSET(Import_SAS_CVS!D50,(Synth!$D$3-1)*Synth!$E$3,0)</f>
        <v>20802.367980003401</v>
      </c>
      <c r="I53" s="50">
        <f ca="1">OFFSET(Import_SAS_CVS!E50,(Synth!$D$3-1)*Synth!$E$3,0)</f>
        <v>241497.19563293501</v>
      </c>
      <c r="J53" s="51">
        <f ca="1">OFFSET(Import_SAS_CVS!F50,(Synth!$D$3-1)*Synth!$E$3,0)</f>
        <v>194687.53740119899</v>
      </c>
      <c r="K53" s="50">
        <f ca="1">OFFSET(Import_SAS_CVS!G50,(Synth!$D$3-1)*Synth!$E$3,0)</f>
        <v>92691.521112442002</v>
      </c>
      <c r="L53" s="50">
        <f ca="1">OFFSET(Import_SAS_CVS!H50,(Synth!$D$3-1)*Synth!$E$3,0)</f>
        <v>0</v>
      </c>
      <c r="M53" s="51">
        <f ca="1">OFFSET(Import_SAS_CVS!I50,(Synth!$D$3-1)*Synth!$E$3,0)</f>
        <v>0</v>
      </c>
      <c r="N53" s="50">
        <f ca="1">OFFSET(Import_SAS_CVS!J50,(Synth!$D$3-1)*Synth!$E$3,0)</f>
        <v>878416.28479003895</v>
      </c>
      <c r="O53" s="52">
        <f ca="1">OFFSET(Import_SAS_CVS!K50,(Synth!$D$3-1)*Synth!$E$3,0)</f>
        <v>182.75406487472401</v>
      </c>
      <c r="P53" s="121">
        <f ca="1">OFFSET(Import_SAS_CVS!L50,(Synth!$D$3-1)*Synth!$E$3,0)</f>
        <v>5628.0561351180104</v>
      </c>
      <c r="Q53" s="122">
        <f ca="1">OFFSET(Import_SAS_CVS!M50,(Synth!$D$3-1)*Synth!$E$3,0)</f>
        <v>672476.383201599</v>
      </c>
      <c r="R53" s="122">
        <f ca="1">OFFSET(Import_SAS_CVS!N50,(Synth!$D$3-1)*Synth!$E$3,0)</f>
        <v>135827.95232391401</v>
      </c>
      <c r="S53" s="122">
        <f ca="1">OFFSET(Import_SAS_CVS!O50,(Synth!$D$3-1)*Synth!$E$3,0)</f>
        <v>0</v>
      </c>
      <c r="T53" s="122">
        <f ca="1">OFFSET(Import_SAS_CVS!P50,(Synth!$D$3-1)*Synth!$E$3,0)</f>
        <v>939267.10346984898</v>
      </c>
      <c r="U53" s="122">
        <f ca="1">OFFSET(Import_SAS_CVS!Q50,(Synth!$D$3-1)*Synth!$E$3,0)</f>
        <v>82461.106425285296</v>
      </c>
      <c r="V53" s="122">
        <f ca="1">OFFSET(Import_SAS_CVS!R50,(Synth!$D$3-1)*Synth!$E$3,0)</f>
        <v>0</v>
      </c>
      <c r="W53" s="122">
        <f ca="1">OFFSET(Import_SAS_CVS!S50,(Synth!$D$3-1)*Synth!$E$3,0)</f>
        <v>90764.4616355896</v>
      </c>
      <c r="X53" s="122">
        <f ca="1">OFFSET(Import_SAS_CVS!T50,(Synth!$D$3-1)*Synth!$E$3,0)</f>
        <v>1.99769914129865</v>
      </c>
      <c r="Y53" s="123">
        <f ca="1">OFFSET(Import_SAS_CVS!CQ50,(Synth!$D$3-1)*Synth!$E$3,0)</f>
        <v>1921.4067860543701</v>
      </c>
    </row>
    <row r="54" spans="1:25">
      <c r="A54" s="20">
        <v>42551</v>
      </c>
      <c r="B54" s="21">
        <f ca="1">OFFSET(Import_SAS_CVS!CM51,(Synth!$D$3-1)*Synth!$E$3,0)</f>
        <v>2804010.8313980089</v>
      </c>
      <c r="C54" s="21">
        <f ca="1">OFFSET(Import_SAS_CVS!CI51,(Synth!$D$3-1)*Synth!$E$3,0)</f>
        <v>1927726.1078491199</v>
      </c>
      <c r="D54" s="24">
        <f ca="1">OFFSET(Import_SAS_CVS!CA51,(Synth!$D$3-1)*Synth!$E$3,0)</f>
        <v>1833722.6069183401</v>
      </c>
      <c r="E54" s="24">
        <f ca="1">OFFSET(Import_SAS_CVS!U51,(Synth!$D$3-1)*Synth!$E$3,0)</f>
        <v>876284.72354888904</v>
      </c>
      <c r="F54" s="24">
        <f ca="1">OFFSET(Import_SAS_CVS!CE51,(Synth!$D$3-1)*Synth!$E$3,0)</f>
        <v>93604.3987159729</v>
      </c>
      <c r="G54" s="23">
        <f ca="1">OFFSET(Import_SAS_CVS!C51,(Synth!$D$3-1)*Synth!$E$3,0)</f>
        <v>1576409.4052581801</v>
      </c>
      <c r="H54" s="24">
        <f ca="1">OFFSET(Import_SAS_CVS!D51,(Synth!$D$3-1)*Synth!$E$3,0)</f>
        <v>20990.824745178201</v>
      </c>
      <c r="I54" s="24">
        <f ca="1">OFFSET(Import_SAS_CVS!E51,(Synth!$D$3-1)*Synth!$E$3,0)</f>
        <v>236449.73551559399</v>
      </c>
      <c r="J54" s="43">
        <f ca="1">OFFSET(Import_SAS_CVS!F51,(Synth!$D$3-1)*Synth!$E$3,0)</f>
        <v>190585.23750877401</v>
      </c>
      <c r="K54" s="24">
        <f ca="1">OFFSET(Import_SAS_CVS!G51,(Synth!$D$3-1)*Synth!$E$3,0)</f>
        <v>93625.556167602495</v>
      </c>
      <c r="L54" s="24">
        <f ca="1">OFFSET(Import_SAS_CVS!H51,(Synth!$D$3-1)*Synth!$E$3,0)</f>
        <v>0</v>
      </c>
      <c r="M54" s="43">
        <f ca="1">OFFSET(Import_SAS_CVS!I51,(Synth!$D$3-1)*Synth!$E$3,0)</f>
        <v>0</v>
      </c>
      <c r="N54" s="24">
        <f ca="1">OFFSET(Import_SAS_CVS!J51,(Synth!$D$3-1)*Synth!$E$3,0)</f>
        <v>876206.73403930699</v>
      </c>
      <c r="O54" s="25">
        <f ca="1">OFFSET(Import_SAS_CVS!K51,(Synth!$D$3-1)*Synth!$E$3,0)</f>
        <v>148.72907094098599</v>
      </c>
      <c r="P54" s="115">
        <f ca="1">OFFSET(Import_SAS_CVS!L51,(Synth!$D$3-1)*Synth!$E$3,0)</f>
        <v>5607.6588126421002</v>
      </c>
      <c r="Q54" s="116">
        <f ca="1">OFFSET(Import_SAS_CVS!M51,(Synth!$D$3-1)*Synth!$E$3,0)</f>
        <v>672334.10643005394</v>
      </c>
      <c r="R54" s="116">
        <f ca="1">OFFSET(Import_SAS_CVS!N51,(Synth!$D$3-1)*Synth!$E$3,0)</f>
        <v>134901.40636062599</v>
      </c>
      <c r="S54" s="116">
        <f ca="1">OFFSET(Import_SAS_CVS!O51,(Synth!$D$3-1)*Synth!$E$3,0)</f>
        <v>0</v>
      </c>
      <c r="T54" s="116">
        <f ca="1">OFFSET(Import_SAS_CVS!P51,(Synth!$D$3-1)*Synth!$E$3,0)</f>
        <v>939148.82299041701</v>
      </c>
      <c r="U54" s="116">
        <f ca="1">OFFSET(Import_SAS_CVS!Q51,(Synth!$D$3-1)*Synth!$E$3,0)</f>
        <v>81307.441918373093</v>
      </c>
      <c r="V54" s="116">
        <f ca="1">OFFSET(Import_SAS_CVS!R51,(Synth!$D$3-1)*Synth!$E$3,0)</f>
        <v>0</v>
      </c>
      <c r="W54" s="116">
        <f ca="1">OFFSET(Import_SAS_CVS!S51,(Synth!$D$3-1)*Synth!$E$3,0)</f>
        <v>91607.709936141997</v>
      </c>
      <c r="X54" s="116">
        <f ca="1">OFFSET(Import_SAS_CVS!T51,(Synth!$D$3-1)*Synth!$E$3,0)</f>
        <v>1.00597063533496</v>
      </c>
      <c r="Y54" s="117">
        <f ca="1">OFFSET(Import_SAS_CVS!CQ51,(Synth!$D$3-1)*Synth!$E$3,0)</f>
        <v>1944.29094703496</v>
      </c>
    </row>
    <row r="55" spans="1:25">
      <c r="A55" s="20">
        <v>42643</v>
      </c>
      <c r="B55" s="21">
        <f ca="1">OFFSET(Import_SAS_CVS!CM52,(Synth!$D$3-1)*Synth!$E$3,0)</f>
        <v>2798387.6241226238</v>
      </c>
      <c r="C55" s="21">
        <f ca="1">OFFSET(Import_SAS_CVS!CI52,(Synth!$D$3-1)*Synth!$E$3,0)</f>
        <v>1927557.0335693399</v>
      </c>
      <c r="D55" s="24">
        <f ca="1">OFFSET(Import_SAS_CVS!CA52,(Synth!$D$3-1)*Synth!$E$3,0)</f>
        <v>1833885.2763671901</v>
      </c>
      <c r="E55" s="24">
        <f ca="1">OFFSET(Import_SAS_CVS!U52,(Synth!$D$3-1)*Synth!$E$3,0)</f>
        <v>870830.59055328404</v>
      </c>
      <c r="F55" s="24">
        <f ca="1">OFFSET(Import_SAS_CVS!CE52,(Synth!$D$3-1)*Synth!$E$3,0)</f>
        <v>94157.5437850952</v>
      </c>
      <c r="G55" s="23">
        <f ca="1">OFFSET(Import_SAS_CVS!C52,(Synth!$D$3-1)*Synth!$E$3,0)</f>
        <v>1576064.1961517299</v>
      </c>
      <c r="H55" s="24">
        <f ca="1">OFFSET(Import_SAS_CVS!D52,(Synth!$D$3-1)*Synth!$E$3,0)</f>
        <v>20887.3648297787</v>
      </c>
      <c r="I55" s="24">
        <f ca="1">OFFSET(Import_SAS_CVS!E52,(Synth!$D$3-1)*Synth!$E$3,0)</f>
        <v>235479.65667152399</v>
      </c>
      <c r="J55" s="43">
        <f ca="1">OFFSET(Import_SAS_CVS!F52,(Synth!$D$3-1)*Synth!$E$3,0)</f>
        <v>191414.39225006101</v>
      </c>
      <c r="K55" s="24">
        <f ca="1">OFFSET(Import_SAS_CVS!G52,(Synth!$D$3-1)*Synth!$E$3,0)</f>
        <v>94133.582953453093</v>
      </c>
      <c r="L55" s="24">
        <f ca="1">OFFSET(Import_SAS_CVS!H52,(Synth!$D$3-1)*Synth!$E$3,0)</f>
        <v>0</v>
      </c>
      <c r="M55" s="43">
        <f ca="1">OFFSET(Import_SAS_CVS!I52,(Synth!$D$3-1)*Synth!$E$3,0)</f>
        <v>0</v>
      </c>
      <c r="N55" s="24">
        <f ca="1">OFFSET(Import_SAS_CVS!J52,(Synth!$D$3-1)*Synth!$E$3,0)</f>
        <v>870671.01798248303</v>
      </c>
      <c r="O55" s="25">
        <f ca="1">OFFSET(Import_SAS_CVS!K52,(Synth!$D$3-1)*Synth!$E$3,0)</f>
        <v>118.495121017098</v>
      </c>
      <c r="P55" s="115">
        <f ca="1">OFFSET(Import_SAS_CVS!L52,(Synth!$D$3-1)*Synth!$E$3,0)</f>
        <v>5960.9659225344703</v>
      </c>
      <c r="Q55" s="116">
        <f ca="1">OFFSET(Import_SAS_CVS!M52,(Synth!$D$3-1)*Synth!$E$3,0)</f>
        <v>673503.69249725295</v>
      </c>
      <c r="R55" s="116">
        <f ca="1">OFFSET(Import_SAS_CVS!N52,(Synth!$D$3-1)*Synth!$E$3,0)</f>
        <v>133643.04205513</v>
      </c>
      <c r="S55" s="116">
        <f ca="1">OFFSET(Import_SAS_CVS!O52,(Synth!$D$3-1)*Synth!$E$3,0)</f>
        <v>0</v>
      </c>
      <c r="T55" s="116">
        <f ca="1">OFFSET(Import_SAS_CVS!P52,(Synth!$D$3-1)*Synth!$E$3,0)</f>
        <v>941253.09170532203</v>
      </c>
      <c r="U55" s="116">
        <f ca="1">OFFSET(Import_SAS_CVS!Q52,(Synth!$D$3-1)*Synth!$E$3,0)</f>
        <v>80427.641430854797</v>
      </c>
      <c r="V55" s="116">
        <f ca="1">OFFSET(Import_SAS_CVS!R52,(Synth!$D$3-1)*Synth!$E$3,0)</f>
        <v>0</v>
      </c>
      <c r="W55" s="116">
        <f ca="1">OFFSET(Import_SAS_CVS!S52,(Synth!$D$3-1)*Synth!$E$3,0)</f>
        <v>92199.920332908601</v>
      </c>
      <c r="X55" s="116">
        <f ca="1">OFFSET(Import_SAS_CVS!T52,(Synth!$D$3-1)*Synth!$E$3,0)</f>
        <v>0.97428931063041102</v>
      </c>
      <c r="Y55" s="117">
        <f ca="1">OFFSET(Import_SAS_CVS!CQ52,(Synth!$D$3-1)*Synth!$E$3,0)</f>
        <v>1986.49491794407</v>
      </c>
    </row>
    <row r="56" spans="1:25" ht="12" thickBot="1">
      <c r="A56" s="20">
        <v>42735</v>
      </c>
      <c r="B56" s="21">
        <f ca="1">OFFSET(Import_SAS_CVS!CM53,(Synth!$D$3-1)*Synth!$E$3,0)</f>
        <v>2788864.9610137977</v>
      </c>
      <c r="C56" s="21">
        <f ca="1">OFFSET(Import_SAS_CVS!CI53,(Synth!$D$3-1)*Synth!$E$3,0)</f>
        <v>1920840.9216766399</v>
      </c>
      <c r="D56" s="24">
        <f ca="1">OFFSET(Import_SAS_CVS!CA53,(Synth!$D$3-1)*Synth!$E$3,0)</f>
        <v>1824954.07142639</v>
      </c>
      <c r="E56" s="24">
        <f ca="1">OFFSET(Import_SAS_CVS!U53,(Synth!$D$3-1)*Synth!$E$3,0)</f>
        <v>868024.03933715797</v>
      </c>
      <c r="F56" s="24">
        <f ca="1">OFFSET(Import_SAS_CVS!CE53,(Synth!$D$3-1)*Synth!$E$3,0)</f>
        <v>95345.218117713899</v>
      </c>
      <c r="G56" s="23">
        <f ca="1">OFFSET(Import_SAS_CVS!C53,(Synth!$D$3-1)*Synth!$E$3,0)</f>
        <v>1572419.3112182601</v>
      </c>
      <c r="H56" s="24">
        <f ca="1">OFFSET(Import_SAS_CVS!D53,(Synth!$D$3-1)*Synth!$E$3,0)</f>
        <v>20760.797139644601</v>
      </c>
      <c r="I56" s="24">
        <f ca="1">OFFSET(Import_SAS_CVS!E53,(Synth!$D$3-1)*Synth!$E$3,0)</f>
        <v>232082.26615715001</v>
      </c>
      <c r="J56" s="43">
        <f ca="1">OFFSET(Import_SAS_CVS!F53,(Synth!$D$3-1)*Synth!$E$3,0)</f>
        <v>188480.35331153899</v>
      </c>
      <c r="K56" s="24">
        <f ca="1">OFFSET(Import_SAS_CVS!G53,(Synth!$D$3-1)*Synth!$E$3,0)</f>
        <v>95355.682892799407</v>
      </c>
      <c r="L56" s="24">
        <f ca="1">OFFSET(Import_SAS_CVS!H53,(Synth!$D$3-1)*Synth!$E$3,0)</f>
        <v>0</v>
      </c>
      <c r="M56" s="43">
        <f ca="1">OFFSET(Import_SAS_CVS!I53,(Synth!$D$3-1)*Synth!$E$3,0)</f>
        <v>0</v>
      </c>
      <c r="N56" s="24">
        <f ca="1">OFFSET(Import_SAS_CVS!J53,(Synth!$D$3-1)*Synth!$E$3,0)</f>
        <v>867838.69166564895</v>
      </c>
      <c r="O56" s="25">
        <f ca="1">OFFSET(Import_SAS_CVS!K53,(Synth!$D$3-1)*Synth!$E$3,0)</f>
        <v>96.136194553226204</v>
      </c>
      <c r="P56" s="115">
        <f ca="1">OFFSET(Import_SAS_CVS!L53,(Synth!$D$3-1)*Synth!$E$3,0)</f>
        <v>5637.2991803884497</v>
      </c>
      <c r="Q56" s="116">
        <f ca="1">OFFSET(Import_SAS_CVS!M53,(Synth!$D$3-1)*Synth!$E$3,0)</f>
        <v>672716.06100463902</v>
      </c>
      <c r="R56" s="116">
        <f ca="1">OFFSET(Import_SAS_CVS!N53,(Synth!$D$3-1)*Synth!$E$3,0)</f>
        <v>132606.93462753299</v>
      </c>
      <c r="S56" s="116">
        <f ca="1">OFFSET(Import_SAS_CVS!O53,(Synth!$D$3-1)*Synth!$E$3,0)</f>
        <v>0</v>
      </c>
      <c r="T56" s="116">
        <f ca="1">OFFSET(Import_SAS_CVS!P53,(Synth!$D$3-1)*Synth!$E$3,0)</f>
        <v>937129.07422637905</v>
      </c>
      <c r="U56" s="116">
        <f ca="1">OFFSET(Import_SAS_CVS!Q53,(Synth!$D$3-1)*Synth!$E$3,0)</f>
        <v>79090.087878227205</v>
      </c>
      <c r="V56" s="116">
        <f ca="1">OFFSET(Import_SAS_CVS!R53,(Synth!$D$3-1)*Synth!$E$3,0)</f>
        <v>0</v>
      </c>
      <c r="W56" s="116">
        <f ca="1">OFFSET(Import_SAS_CVS!S53,(Synth!$D$3-1)*Synth!$E$3,0)</f>
        <v>93429.651781082197</v>
      </c>
      <c r="X56" s="116">
        <f ca="1">OFFSET(Import_SAS_CVS!T53,(Synth!$D$3-1)*Synth!$E$3,0)</f>
        <v>1.0218037947925001</v>
      </c>
      <c r="Y56" s="117">
        <f ca="1">OFFSET(Import_SAS_CVS!CQ53,(Synth!$D$3-1)*Synth!$E$3,0)</f>
        <v>2021.1493430882699</v>
      </c>
    </row>
    <row r="57" spans="1:25">
      <c r="A57" s="14">
        <v>42825</v>
      </c>
      <c r="B57" s="48">
        <f ca="1">OFFSET(Import_SAS_CVS!CM54,(Synth!$D$3-1)*Synth!$E$3,0)</f>
        <v>2791529.299659729</v>
      </c>
      <c r="C57" s="48">
        <f ca="1">OFFSET(Import_SAS_CVS!CI54,(Synth!$D$3-1)*Synth!$E$3,0)</f>
        <v>1925175.52696228</v>
      </c>
      <c r="D57" s="50">
        <f ca="1">OFFSET(Import_SAS_CVS!CA54,(Synth!$D$3-1)*Synth!$E$3,0)</f>
        <v>1829450.4780883801</v>
      </c>
      <c r="E57" s="50">
        <f ca="1">OFFSET(Import_SAS_CVS!U54,(Synth!$D$3-1)*Synth!$E$3,0)</f>
        <v>866353.77269744896</v>
      </c>
      <c r="F57" s="50">
        <f ca="1">OFFSET(Import_SAS_CVS!CE54,(Synth!$D$3-1)*Synth!$E$3,0)</f>
        <v>96314.186479568496</v>
      </c>
      <c r="G57" s="49">
        <f ca="1">OFFSET(Import_SAS_CVS!C54,(Synth!$D$3-1)*Synth!$E$3,0)</f>
        <v>1578222.53523254</v>
      </c>
      <c r="H57" s="50">
        <f ca="1">OFFSET(Import_SAS_CVS!D54,(Synth!$D$3-1)*Synth!$E$3,0)</f>
        <v>21040.1561908722</v>
      </c>
      <c r="I57" s="50">
        <f ca="1">OFFSET(Import_SAS_CVS!E54,(Synth!$D$3-1)*Synth!$E$3,0)</f>
        <v>231116.73032951399</v>
      </c>
      <c r="J57" s="51">
        <f ca="1">OFFSET(Import_SAS_CVS!F54,(Synth!$D$3-1)*Synth!$E$3,0)</f>
        <v>188448.10211563099</v>
      </c>
      <c r="K57" s="50">
        <f ca="1">OFFSET(Import_SAS_CVS!G54,(Synth!$D$3-1)*Synth!$E$3,0)</f>
        <v>96286.704814910903</v>
      </c>
      <c r="L57" s="50">
        <f ca="1">OFFSET(Import_SAS_CVS!H54,(Synth!$D$3-1)*Synth!$E$3,0)</f>
        <v>0</v>
      </c>
      <c r="M57" s="51">
        <f ca="1">OFFSET(Import_SAS_CVS!I54,(Synth!$D$3-1)*Synth!$E$3,0)</f>
        <v>0</v>
      </c>
      <c r="N57" s="50">
        <f ca="1">OFFSET(Import_SAS_CVS!J54,(Synth!$D$3-1)*Synth!$E$3,0)</f>
        <v>866291.44544982899</v>
      </c>
      <c r="O57" s="52">
        <f ca="1">OFFSET(Import_SAS_CVS!K54,(Synth!$D$3-1)*Synth!$E$3,0)</f>
        <v>82.607187417335794</v>
      </c>
      <c r="P57" s="121">
        <f ca="1">OFFSET(Import_SAS_CVS!L54,(Synth!$D$3-1)*Synth!$E$3,0)</f>
        <v>5633.7161837220201</v>
      </c>
      <c r="Q57" s="122">
        <f ca="1">OFFSET(Import_SAS_CVS!M54,(Synth!$D$3-1)*Synth!$E$3,0)</f>
        <v>678123.20055389404</v>
      </c>
      <c r="R57" s="122">
        <f ca="1">OFFSET(Import_SAS_CVS!N54,(Synth!$D$3-1)*Synth!$E$3,0)</f>
        <v>131514.827722549</v>
      </c>
      <c r="S57" s="122">
        <f ca="1">OFFSET(Import_SAS_CVS!O54,(Synth!$D$3-1)*Synth!$E$3,0)</f>
        <v>0</v>
      </c>
      <c r="T57" s="122">
        <f ca="1">OFFSET(Import_SAS_CVS!P54,(Synth!$D$3-1)*Synth!$E$3,0)</f>
        <v>934030.74108123803</v>
      </c>
      <c r="U57" s="122">
        <f ca="1">OFFSET(Import_SAS_CVS!Q54,(Synth!$D$3-1)*Synth!$E$3,0)</f>
        <v>78396.029765129104</v>
      </c>
      <c r="V57" s="122">
        <f ca="1">OFFSET(Import_SAS_CVS!R54,(Synth!$D$3-1)*Synth!$E$3,0)</f>
        <v>0</v>
      </c>
      <c r="W57" s="122">
        <f ca="1">OFFSET(Import_SAS_CVS!S54,(Synth!$D$3-1)*Synth!$E$3,0)</f>
        <v>94278.548316001907</v>
      </c>
      <c r="X57" s="122">
        <f ca="1">OFFSET(Import_SAS_CVS!T54,(Synth!$D$3-1)*Synth!$E$3,0)</f>
        <v>0.99894624081935002</v>
      </c>
      <c r="Y57" s="123">
        <f ca="1">OFFSET(Import_SAS_CVS!CQ54,(Synth!$D$3-1)*Synth!$E$3,0)</f>
        <v>2014.5467197298999</v>
      </c>
    </row>
    <row r="58" spans="1:25">
      <c r="A58" s="20">
        <v>42916</v>
      </c>
      <c r="B58" s="21">
        <f ca="1">OFFSET(Import_SAS_CVS!CM55,(Synth!$D$3-1)*Synth!$E$3,0)</f>
        <v>2782484.9556121868</v>
      </c>
      <c r="C58" s="21">
        <f ca="1">OFFSET(Import_SAS_CVS!CI55,(Synth!$D$3-1)*Synth!$E$3,0)</f>
        <v>1918991.7288818399</v>
      </c>
      <c r="D58" s="24">
        <f ca="1">OFFSET(Import_SAS_CVS!CA55,(Synth!$D$3-1)*Synth!$E$3,0)</f>
        <v>1821615.80984497</v>
      </c>
      <c r="E58" s="24">
        <f ca="1">OFFSET(Import_SAS_CVS!U55,(Synth!$D$3-1)*Synth!$E$3,0)</f>
        <v>863493.22673034703</v>
      </c>
      <c r="F58" s="24">
        <f ca="1">OFFSET(Import_SAS_CVS!CE55,(Synth!$D$3-1)*Synth!$E$3,0)</f>
        <v>96862.918588638306</v>
      </c>
      <c r="G58" s="23">
        <f ca="1">OFFSET(Import_SAS_CVS!C55,(Synth!$D$3-1)*Synth!$E$3,0)</f>
        <v>1571764.2135467499</v>
      </c>
      <c r="H58" s="24">
        <f ca="1">OFFSET(Import_SAS_CVS!D55,(Synth!$D$3-1)*Synth!$E$3,0)</f>
        <v>21218.537017822298</v>
      </c>
      <c r="I58" s="24">
        <f ca="1">OFFSET(Import_SAS_CVS!E55,(Synth!$D$3-1)*Synth!$E$3,0)</f>
        <v>229050.48033905</v>
      </c>
      <c r="J58" s="43">
        <f ca="1">OFFSET(Import_SAS_CVS!F55,(Synth!$D$3-1)*Synth!$E$3,0)</f>
        <v>186928.76745605501</v>
      </c>
      <c r="K58" s="24">
        <f ca="1">OFFSET(Import_SAS_CVS!G55,(Synth!$D$3-1)*Synth!$E$3,0)</f>
        <v>96907.690557479902</v>
      </c>
      <c r="L58" s="24">
        <f ca="1">OFFSET(Import_SAS_CVS!H55,(Synth!$D$3-1)*Synth!$E$3,0)</f>
        <v>0</v>
      </c>
      <c r="M58" s="43">
        <f ca="1">OFFSET(Import_SAS_CVS!I55,(Synth!$D$3-1)*Synth!$E$3,0)</f>
        <v>0</v>
      </c>
      <c r="N58" s="24">
        <f ca="1">OFFSET(Import_SAS_CVS!J55,(Synth!$D$3-1)*Synth!$E$3,0)</f>
        <v>863524.01172637905</v>
      </c>
      <c r="O58" s="25">
        <f ca="1">OFFSET(Import_SAS_CVS!K55,(Synth!$D$3-1)*Synth!$E$3,0)</f>
        <v>70.404348376207096</v>
      </c>
      <c r="P58" s="115">
        <f ca="1">OFFSET(Import_SAS_CVS!L55,(Synth!$D$3-1)*Synth!$E$3,0)</f>
        <v>5646.1587882637996</v>
      </c>
      <c r="Q58" s="116">
        <f ca="1">OFFSET(Import_SAS_CVS!M55,(Synth!$D$3-1)*Synth!$E$3,0)</f>
        <v>673701.02135467494</v>
      </c>
      <c r="R58" s="116">
        <f ca="1">OFFSET(Import_SAS_CVS!N55,(Synth!$D$3-1)*Synth!$E$3,0)</f>
        <v>130439.524078369</v>
      </c>
      <c r="S58" s="116">
        <f ca="1">OFFSET(Import_SAS_CVS!O55,(Synth!$D$3-1)*Synth!$E$3,0)</f>
        <v>0</v>
      </c>
      <c r="T58" s="116">
        <f ca="1">OFFSET(Import_SAS_CVS!P55,(Synth!$D$3-1)*Synth!$E$3,0)</f>
        <v>933278.33211517299</v>
      </c>
      <c r="U58" s="116">
        <f ca="1">OFFSET(Import_SAS_CVS!Q55,(Synth!$D$3-1)*Synth!$E$3,0)</f>
        <v>77562.140834808393</v>
      </c>
      <c r="V58" s="116">
        <f ca="1">OFFSET(Import_SAS_CVS!R55,(Synth!$D$3-1)*Synth!$E$3,0)</f>
        <v>0</v>
      </c>
      <c r="W58" s="116">
        <f ca="1">OFFSET(Import_SAS_CVS!S55,(Synth!$D$3-1)*Synth!$E$3,0)</f>
        <v>94727.466196060195</v>
      </c>
      <c r="X58" s="116">
        <f ca="1">OFFSET(Import_SAS_CVS!T55,(Synth!$D$3-1)*Synth!$E$3,0)</f>
        <v>1.0062296575924801</v>
      </c>
      <c r="Y58" s="117">
        <f ca="1">OFFSET(Import_SAS_CVS!CQ55,(Synth!$D$3-1)*Synth!$E$3,0)</f>
        <v>1999.2973041832399</v>
      </c>
    </row>
    <row r="59" spans="1:25">
      <c r="A59" s="20">
        <v>43008</v>
      </c>
      <c r="B59" s="21">
        <f ca="1">OFFSET(Import_SAS_CVS!CM56,(Synth!$D$3-1)*Synth!$E$3,0)</f>
        <v>2783660.6885528532</v>
      </c>
      <c r="C59" s="21">
        <f ca="1">OFFSET(Import_SAS_CVS!CI56,(Synth!$D$3-1)*Synth!$E$3,0)</f>
        <v>1920570.03146362</v>
      </c>
      <c r="D59" s="24">
        <f ca="1">OFFSET(Import_SAS_CVS!CA56,(Synth!$D$3-1)*Synth!$E$3,0)</f>
        <v>1822913.8924255399</v>
      </c>
      <c r="E59" s="24">
        <f ca="1">OFFSET(Import_SAS_CVS!U56,(Synth!$D$3-1)*Synth!$E$3,0)</f>
        <v>863090.65708923305</v>
      </c>
      <c r="F59" s="24">
        <f ca="1">OFFSET(Import_SAS_CVS!CE56,(Synth!$D$3-1)*Synth!$E$3,0)</f>
        <v>97864.054793357805</v>
      </c>
      <c r="G59" s="23">
        <f ca="1">OFFSET(Import_SAS_CVS!C56,(Synth!$D$3-1)*Synth!$E$3,0)</f>
        <v>1571559.3429107701</v>
      </c>
      <c r="H59" s="24">
        <f ca="1">OFFSET(Import_SAS_CVS!D56,(Synth!$D$3-1)*Synth!$E$3,0)</f>
        <v>21315.189287185702</v>
      </c>
      <c r="I59" s="24">
        <f ca="1">OFFSET(Import_SAS_CVS!E56,(Synth!$D$3-1)*Synth!$E$3,0)</f>
        <v>228437.79550170901</v>
      </c>
      <c r="J59" s="43">
        <f ca="1">OFFSET(Import_SAS_CVS!F56,(Synth!$D$3-1)*Synth!$E$3,0)</f>
        <v>188332.11908149699</v>
      </c>
      <c r="K59" s="24">
        <f ca="1">OFFSET(Import_SAS_CVS!G56,(Synth!$D$3-1)*Synth!$E$3,0)</f>
        <v>97831.896851539597</v>
      </c>
      <c r="L59" s="24">
        <f ca="1">OFFSET(Import_SAS_CVS!H56,(Synth!$D$3-1)*Synth!$E$3,0)</f>
        <v>0</v>
      </c>
      <c r="M59" s="43">
        <f ca="1">OFFSET(Import_SAS_CVS!I56,(Synth!$D$3-1)*Synth!$E$3,0)</f>
        <v>0</v>
      </c>
      <c r="N59" s="24">
        <f ca="1">OFFSET(Import_SAS_CVS!J56,(Synth!$D$3-1)*Synth!$E$3,0)</f>
        <v>863032.62102508498</v>
      </c>
      <c r="O59" s="25">
        <f ca="1">OFFSET(Import_SAS_CVS!K56,(Synth!$D$3-1)*Synth!$E$3,0)</f>
        <v>62.287645232863703</v>
      </c>
      <c r="P59" s="115">
        <f ca="1">OFFSET(Import_SAS_CVS!L56,(Synth!$D$3-1)*Synth!$E$3,0)</f>
        <v>6127.9873067736598</v>
      </c>
      <c r="Q59" s="116">
        <f ca="1">OFFSET(Import_SAS_CVS!M56,(Synth!$D$3-1)*Synth!$E$3,0)</f>
        <v>675093.42874908401</v>
      </c>
      <c r="R59" s="116">
        <f ca="1">OFFSET(Import_SAS_CVS!N56,(Synth!$D$3-1)*Synth!$E$3,0)</f>
        <v>129081.77571678199</v>
      </c>
      <c r="S59" s="116">
        <f ca="1">OFFSET(Import_SAS_CVS!O56,(Synth!$D$3-1)*Synth!$E$3,0)</f>
        <v>0</v>
      </c>
      <c r="T59" s="116">
        <f ca="1">OFFSET(Import_SAS_CVS!P56,(Synth!$D$3-1)*Synth!$E$3,0)</f>
        <v>936744.97425842297</v>
      </c>
      <c r="U59" s="116">
        <f ca="1">OFFSET(Import_SAS_CVS!Q56,(Synth!$D$3-1)*Synth!$E$3,0)</f>
        <v>76645.816130638093</v>
      </c>
      <c r="V59" s="116">
        <f ca="1">OFFSET(Import_SAS_CVS!R56,(Synth!$D$3-1)*Synth!$E$3,0)</f>
        <v>0</v>
      </c>
      <c r="W59" s="116">
        <f ca="1">OFFSET(Import_SAS_CVS!S56,(Synth!$D$3-1)*Synth!$E$3,0)</f>
        <v>96010.760529518098</v>
      </c>
      <c r="X59" s="116">
        <f ca="1">OFFSET(Import_SAS_CVS!T56,(Synth!$D$3-1)*Synth!$E$3,0)</f>
        <v>0.97456033506750805</v>
      </c>
      <c r="Y59" s="117">
        <f ca="1">OFFSET(Import_SAS_CVS!CQ56,(Synth!$D$3-1)*Synth!$E$3,0)</f>
        <v>1977.1262540668199</v>
      </c>
    </row>
    <row r="60" spans="1:25" ht="12" thickBot="1">
      <c r="A60" s="20">
        <v>43100</v>
      </c>
      <c r="B60" s="21">
        <f ca="1">OFFSET(Import_SAS_CVS!CM57,(Synth!$D$3-1)*Synth!$E$3,0)</f>
        <v>2773118.7788314791</v>
      </c>
      <c r="C60" s="21">
        <f ca="1">OFFSET(Import_SAS_CVS!CI57,(Synth!$D$3-1)*Synth!$E$3,0)</f>
        <v>1920025.6296234101</v>
      </c>
      <c r="D60" s="24">
        <f ca="1">OFFSET(Import_SAS_CVS!CA57,(Synth!$D$3-1)*Synth!$E$3,0)</f>
        <v>1822160.2749481199</v>
      </c>
      <c r="E60" s="24">
        <f ca="1">OFFSET(Import_SAS_CVS!U57,(Synth!$D$3-1)*Synth!$E$3,0)</f>
        <v>853093.14920806896</v>
      </c>
      <c r="F60" s="24">
        <f ca="1">OFFSET(Import_SAS_CVS!CE57,(Synth!$D$3-1)*Synth!$E$3,0)</f>
        <v>97991.559379577593</v>
      </c>
      <c r="G60" s="23">
        <f ca="1">OFFSET(Import_SAS_CVS!C57,(Synth!$D$3-1)*Synth!$E$3,0)</f>
        <v>1573903.1929321301</v>
      </c>
      <c r="H60" s="24">
        <f ca="1">OFFSET(Import_SAS_CVS!D57,(Synth!$D$3-1)*Synth!$E$3,0)</f>
        <v>21326.593125104901</v>
      </c>
      <c r="I60" s="24">
        <f ca="1">OFFSET(Import_SAS_CVS!E57,(Synth!$D$3-1)*Synth!$E$3,0)</f>
        <v>226976.24460220299</v>
      </c>
      <c r="J60" s="43">
        <f ca="1">OFFSET(Import_SAS_CVS!F57,(Synth!$D$3-1)*Synth!$E$3,0)</f>
        <v>187834.343465805</v>
      </c>
      <c r="K60" s="24">
        <f ca="1">OFFSET(Import_SAS_CVS!G57,(Synth!$D$3-1)*Synth!$E$3,0)</f>
        <v>98016.187567710906</v>
      </c>
      <c r="L60" s="24">
        <f ca="1">OFFSET(Import_SAS_CVS!H57,(Synth!$D$3-1)*Synth!$E$3,0)</f>
        <v>0</v>
      </c>
      <c r="M60" s="43">
        <f ca="1">OFFSET(Import_SAS_CVS!I57,(Synth!$D$3-1)*Synth!$E$3,0)</f>
        <v>0</v>
      </c>
      <c r="N60" s="24">
        <f ca="1">OFFSET(Import_SAS_CVS!J57,(Synth!$D$3-1)*Synth!$E$3,0)</f>
        <v>852898.58420562698</v>
      </c>
      <c r="O60" s="25">
        <f ca="1">OFFSET(Import_SAS_CVS!K57,(Synth!$D$3-1)*Synth!$E$3,0)</f>
        <v>54.743890083394902</v>
      </c>
      <c r="P60" s="115">
        <f ca="1">OFFSET(Import_SAS_CVS!L57,(Synth!$D$3-1)*Synth!$E$3,0)</f>
        <v>5897.2152623534203</v>
      </c>
      <c r="Q60" s="116">
        <f ca="1">OFFSET(Import_SAS_CVS!M57,(Synth!$D$3-1)*Synth!$E$3,0)</f>
        <v>677787.226799011</v>
      </c>
      <c r="R60" s="116">
        <f ca="1">OFFSET(Import_SAS_CVS!N57,(Synth!$D$3-1)*Synth!$E$3,0)</f>
        <v>127340.76486682901</v>
      </c>
      <c r="S60" s="116">
        <f ca="1">OFFSET(Import_SAS_CVS!O57,(Synth!$D$3-1)*Synth!$E$3,0)</f>
        <v>0</v>
      </c>
      <c r="T60" s="116">
        <f ca="1">OFFSET(Import_SAS_CVS!P57,(Synth!$D$3-1)*Synth!$E$3,0)</f>
        <v>936698.50164032006</v>
      </c>
      <c r="U60" s="116">
        <f ca="1">OFFSET(Import_SAS_CVS!Q57,(Synth!$D$3-1)*Synth!$E$3,0)</f>
        <v>76234.596185684204</v>
      </c>
      <c r="V60" s="116">
        <f ca="1">OFFSET(Import_SAS_CVS!R57,(Synth!$D$3-1)*Synth!$E$3,0)</f>
        <v>0</v>
      </c>
      <c r="W60" s="116">
        <f ca="1">OFFSET(Import_SAS_CVS!S57,(Synth!$D$3-1)*Synth!$E$3,0)</f>
        <v>96144.400063514695</v>
      </c>
      <c r="X60" s="116">
        <f ca="1">OFFSET(Import_SAS_CVS!T57,(Synth!$D$3-1)*Synth!$E$3,0)</f>
        <v>1.0211958581639899</v>
      </c>
      <c r="Y60" s="117">
        <f ca="1">OFFSET(Import_SAS_CVS!CQ57,(Synth!$D$3-1)*Synth!$E$3,0)</f>
        <v>1976.9438489228501</v>
      </c>
    </row>
    <row r="61" spans="1:25">
      <c r="A61" s="14">
        <v>43190</v>
      </c>
      <c r="B61" s="48">
        <f ca="1">OFFSET(Import_SAS_CVS!CM58,(Synth!$D$3-1)*Synth!$E$3,0)</f>
        <v>2757400.075027463</v>
      </c>
      <c r="C61" s="48">
        <f ca="1">OFFSET(Import_SAS_CVS!CI58,(Synth!$D$3-1)*Synth!$E$3,0)</f>
        <v>1906746.0646057101</v>
      </c>
      <c r="D61" s="50">
        <f ca="1">OFFSET(Import_SAS_CVS!CA58,(Synth!$D$3-1)*Synth!$E$3,0)</f>
        <v>1808635.7716216999</v>
      </c>
      <c r="E61" s="50">
        <f ca="1">OFFSET(Import_SAS_CVS!U58,(Synth!$D$3-1)*Synth!$E$3,0)</f>
        <v>850654.01042175305</v>
      </c>
      <c r="F61" s="50">
        <f ca="1">OFFSET(Import_SAS_CVS!CE58,(Synth!$D$3-1)*Synth!$E$3,0)</f>
        <v>98065.736034393296</v>
      </c>
      <c r="G61" s="49">
        <f ca="1">OFFSET(Import_SAS_CVS!C58,(Synth!$D$3-1)*Synth!$E$3,0)</f>
        <v>1563698.8852081301</v>
      </c>
      <c r="H61" s="50">
        <f ca="1">OFFSET(Import_SAS_CVS!D58,(Synth!$D$3-1)*Synth!$E$3,0)</f>
        <v>21244.331896305099</v>
      </c>
      <c r="I61" s="50">
        <f ca="1">OFFSET(Import_SAS_CVS!E58,(Synth!$D$3-1)*Synth!$E$3,0)</f>
        <v>224945.91705322301</v>
      </c>
      <c r="J61" s="51">
        <f ca="1">OFFSET(Import_SAS_CVS!F58,(Synth!$D$3-1)*Synth!$E$3,0)</f>
        <v>187201.15703964201</v>
      </c>
      <c r="K61" s="50">
        <f ca="1">OFFSET(Import_SAS_CVS!G58,(Synth!$D$3-1)*Synth!$E$3,0)</f>
        <v>98005.094899177595</v>
      </c>
      <c r="L61" s="50">
        <f ca="1">OFFSET(Import_SAS_CVS!H58,(Synth!$D$3-1)*Synth!$E$3,0)</f>
        <v>0</v>
      </c>
      <c r="M61" s="51">
        <f ca="1">OFFSET(Import_SAS_CVS!I58,(Synth!$D$3-1)*Synth!$E$3,0)</f>
        <v>0</v>
      </c>
      <c r="N61" s="50">
        <f ca="1">OFFSET(Import_SAS_CVS!J58,(Synth!$D$3-1)*Synth!$E$3,0)</f>
        <v>850589.25705719006</v>
      </c>
      <c r="O61" s="52">
        <f ca="1">OFFSET(Import_SAS_CVS!K58,(Synth!$D$3-1)*Synth!$E$3,0)</f>
        <v>48.281373545993098</v>
      </c>
      <c r="P61" s="121">
        <f ca="1">OFFSET(Import_SAS_CVS!L58,(Synth!$D$3-1)*Synth!$E$3,0)</f>
        <v>5840.0316349267996</v>
      </c>
      <c r="Q61" s="122">
        <f ca="1">OFFSET(Import_SAS_CVS!M58,(Synth!$D$3-1)*Synth!$E$3,0)</f>
        <v>676189.00996398902</v>
      </c>
      <c r="R61" s="122">
        <f ca="1">OFFSET(Import_SAS_CVS!N58,(Synth!$D$3-1)*Synth!$E$3,0)</f>
        <v>125846.65406703899</v>
      </c>
      <c r="S61" s="122">
        <f ca="1">OFFSET(Import_SAS_CVS!O58,(Synth!$D$3-1)*Synth!$E$3,0)</f>
        <v>0</v>
      </c>
      <c r="T61" s="122">
        <f ca="1">OFFSET(Import_SAS_CVS!P58,(Synth!$D$3-1)*Synth!$E$3,0)</f>
        <v>923229.71029663098</v>
      </c>
      <c r="U61" s="122">
        <f ca="1">OFFSET(Import_SAS_CVS!Q58,(Synth!$D$3-1)*Synth!$E$3,0)</f>
        <v>76109.369748115496</v>
      </c>
      <c r="V61" s="122">
        <f ca="1">OFFSET(Import_SAS_CVS!R58,(Synth!$D$3-1)*Synth!$E$3,0)</f>
        <v>0</v>
      </c>
      <c r="W61" s="122">
        <f ca="1">OFFSET(Import_SAS_CVS!S58,(Synth!$D$3-1)*Synth!$E$3,0)</f>
        <v>96001.201196670503</v>
      </c>
      <c r="X61" s="122">
        <f ca="1">OFFSET(Import_SAS_CVS!T58,(Synth!$D$3-1)*Synth!$E$3,0)</f>
        <v>0.99902815408859202</v>
      </c>
      <c r="Y61" s="123">
        <f ca="1">OFFSET(Import_SAS_CVS!CQ58,(Synth!$D$3-1)*Synth!$E$3,0)</f>
        <v>1988.9903495907799</v>
      </c>
    </row>
    <row r="62" spans="1:25">
      <c r="A62" s="20">
        <v>43281</v>
      </c>
      <c r="B62" s="21">
        <f ca="1">OFFSET(Import_SAS_CVS!CM59,(Synth!$D$3-1)*Synth!$E$3,0)</f>
        <v>2760749.3614883418</v>
      </c>
      <c r="C62" s="21">
        <f ca="1">OFFSET(Import_SAS_CVS!CI59,(Synth!$D$3-1)*Synth!$E$3,0)</f>
        <v>1914814.9286804199</v>
      </c>
      <c r="D62" s="24">
        <f ca="1">OFFSET(Import_SAS_CVS!CA59,(Synth!$D$3-1)*Synth!$E$3,0)</f>
        <v>1816522.26620483</v>
      </c>
      <c r="E62" s="24">
        <f ca="1">OFFSET(Import_SAS_CVS!U59,(Synth!$D$3-1)*Synth!$E$3,0)</f>
        <v>845934.43280792201</v>
      </c>
      <c r="F62" s="24">
        <f ca="1">OFFSET(Import_SAS_CVS!CE59,(Synth!$D$3-1)*Synth!$E$3,0)</f>
        <v>98008.233106613203</v>
      </c>
      <c r="G62" s="23">
        <f ca="1">OFFSET(Import_SAS_CVS!C59,(Synth!$D$3-1)*Synth!$E$3,0)</f>
        <v>1571837.95314026</v>
      </c>
      <c r="H62" s="24">
        <f ca="1">OFFSET(Import_SAS_CVS!D59,(Synth!$D$3-1)*Synth!$E$3,0)</f>
        <v>21181.673778533899</v>
      </c>
      <c r="I62" s="24">
        <f ca="1">OFFSET(Import_SAS_CVS!E59,(Synth!$D$3-1)*Synth!$E$3,0)</f>
        <v>223941.255819321</v>
      </c>
      <c r="J62" s="43">
        <f ca="1">OFFSET(Import_SAS_CVS!F59,(Synth!$D$3-1)*Synth!$E$3,0)</f>
        <v>187735.49237251299</v>
      </c>
      <c r="K62" s="24">
        <f ca="1">OFFSET(Import_SAS_CVS!G59,(Synth!$D$3-1)*Synth!$E$3,0)</f>
        <v>98087.6487159729</v>
      </c>
      <c r="L62" s="24">
        <f ca="1">OFFSET(Import_SAS_CVS!H59,(Synth!$D$3-1)*Synth!$E$3,0)</f>
        <v>0</v>
      </c>
      <c r="M62" s="43">
        <f ca="1">OFFSET(Import_SAS_CVS!I59,(Synth!$D$3-1)*Synth!$E$3,0)</f>
        <v>0</v>
      </c>
      <c r="N62" s="24">
        <f ca="1">OFFSET(Import_SAS_CVS!J59,(Synth!$D$3-1)*Synth!$E$3,0)</f>
        <v>846051.83171081496</v>
      </c>
      <c r="O62" s="25">
        <f ca="1">OFFSET(Import_SAS_CVS!K59,(Synth!$D$3-1)*Synth!$E$3,0)</f>
        <v>40.786911262199297</v>
      </c>
      <c r="P62" s="115">
        <f ca="1">OFFSET(Import_SAS_CVS!L59,(Synth!$D$3-1)*Synth!$E$3,0)</f>
        <v>6321.4450373053596</v>
      </c>
      <c r="Q62" s="116">
        <f ca="1">OFFSET(Import_SAS_CVS!M59,(Synth!$D$3-1)*Synth!$E$3,0)</f>
        <v>686972.16568756104</v>
      </c>
      <c r="R62" s="116">
        <f ca="1">OFFSET(Import_SAS_CVS!N59,(Synth!$D$3-1)*Synth!$E$3,0)</f>
        <v>123653.516674042</v>
      </c>
      <c r="S62" s="116">
        <f ca="1">OFFSET(Import_SAS_CVS!O59,(Synth!$D$3-1)*Synth!$E$3,0)</f>
        <v>0</v>
      </c>
      <c r="T62" s="116">
        <f ca="1">OFFSET(Import_SAS_CVS!P59,(Synth!$D$3-1)*Synth!$E$3,0)</f>
        <v>921889.52189636196</v>
      </c>
      <c r="U62" s="116">
        <f ca="1">OFFSET(Import_SAS_CVS!Q59,(Synth!$D$3-1)*Synth!$E$3,0)</f>
        <v>75606.178877830505</v>
      </c>
      <c r="V62" s="116">
        <f ca="1">OFFSET(Import_SAS_CVS!R59,(Synth!$D$3-1)*Synth!$E$3,0)</f>
        <v>0</v>
      </c>
      <c r="W62" s="116">
        <f ca="1">OFFSET(Import_SAS_CVS!S59,(Synth!$D$3-1)*Synth!$E$3,0)</f>
        <v>96006.182746887207</v>
      </c>
      <c r="X62" s="116">
        <f ca="1">OFFSET(Import_SAS_CVS!T59,(Synth!$D$3-1)*Synth!$E$3,0)</f>
        <v>1.00638431672996</v>
      </c>
      <c r="Y62" s="117">
        <f ca="1">OFFSET(Import_SAS_CVS!CQ59,(Synth!$D$3-1)*Synth!$E$3,0)</f>
        <v>2009.6472224742199</v>
      </c>
    </row>
    <row r="63" spans="1:25">
      <c r="A63" s="20">
        <v>43373</v>
      </c>
      <c r="B63" s="124">
        <f ca="1">OFFSET(Import_SAS_CVS!CM60,(Synth!$D$3-1)*Synth!$E$3,0)</f>
        <v>10417.080988913778</v>
      </c>
      <c r="C63" s="124">
        <f ca="1">OFFSET(Import_SAS_CVS!CI60,(Synth!$D$3-1)*Synth!$E$3,0)</f>
        <v>9862.7503513097799</v>
      </c>
      <c r="D63" s="125">
        <f ca="1">OFFSET(Import_SAS_CVS!CA60,(Synth!$D$3-1)*Synth!$E$3,0)</f>
        <v>9860.2689186334592</v>
      </c>
      <c r="E63" s="125">
        <f ca="1">OFFSET(Import_SAS_CVS!U60,(Synth!$D$3-1)*Synth!$E$3,0)</f>
        <v>554.33063760399796</v>
      </c>
      <c r="F63" s="125">
        <f ca="1">OFFSET(Import_SAS_CVS!CE60,(Synth!$D$3-1)*Synth!$E$3,0)</f>
        <v>54.454476930666701</v>
      </c>
      <c r="G63" s="126">
        <f ca="1">OFFSET(Import_SAS_CVS!C60,(Synth!$D$3-1)*Synth!$E$3,0)</f>
        <v>0</v>
      </c>
      <c r="H63" s="125">
        <f ca="1">OFFSET(Import_SAS_CVS!D60,(Synth!$D$3-1)*Synth!$E$3,0)</f>
        <v>1953.9267718941001</v>
      </c>
      <c r="I63" s="125">
        <f ca="1">OFFSET(Import_SAS_CVS!E60,(Synth!$D$3-1)*Synth!$E$3,0)</f>
        <v>7896.0277348756799</v>
      </c>
      <c r="J63" s="127">
        <f ca="1">OFFSET(Import_SAS_CVS!F60,(Synth!$D$3-1)*Synth!$E$3,0)</f>
        <v>10.3357304179808</v>
      </c>
      <c r="K63" s="125">
        <f ca="1">OFFSET(Import_SAS_CVS!G60,(Synth!$D$3-1)*Synth!$E$3,0)</f>
        <v>0.992563310996047</v>
      </c>
      <c r="L63" s="125">
        <f ca="1">OFFSET(Import_SAS_CVS!H60,(Synth!$D$3-1)*Synth!$E$3,0)</f>
        <v>0</v>
      </c>
      <c r="M63" s="127">
        <f ca="1">OFFSET(Import_SAS_CVS!I60,(Synth!$D$3-1)*Synth!$E$3,0)</f>
        <v>0</v>
      </c>
      <c r="N63" s="125">
        <f ca="1">OFFSET(Import_SAS_CVS!J60,(Synth!$D$3-1)*Synth!$E$3,0)</f>
        <v>0</v>
      </c>
      <c r="O63" s="128">
        <f ca="1">OFFSET(Import_SAS_CVS!K60,(Synth!$D$3-1)*Synth!$E$3,0)</f>
        <v>0</v>
      </c>
      <c r="P63" s="129">
        <f ca="1">OFFSET(Import_SAS_CVS!L60,(Synth!$D$3-1)*Synth!$E$3,0)</f>
        <v>1406.5010766983</v>
      </c>
      <c r="Q63" s="130">
        <f ca="1">OFFSET(Import_SAS_CVS!M60,(Synth!$D$3-1)*Synth!$E$3,0)</f>
        <v>379.81936586275702</v>
      </c>
      <c r="R63" s="130">
        <f ca="1">OFFSET(Import_SAS_CVS!N60,(Synth!$D$3-1)*Synth!$E$3,0)</f>
        <v>5088.3633931875202</v>
      </c>
      <c r="S63" s="130">
        <f ca="1">OFFSET(Import_SAS_CVS!O60,(Synth!$D$3-1)*Synth!$E$3,0)</f>
        <v>0</v>
      </c>
      <c r="T63" s="130">
        <f ca="1">OFFSET(Import_SAS_CVS!P60,(Synth!$D$3-1)*Synth!$E$3,0)</f>
        <v>0</v>
      </c>
      <c r="U63" s="130">
        <f ca="1">OFFSET(Import_SAS_CVS!Q60,(Synth!$D$3-1)*Synth!$E$3,0)</f>
        <v>2584.0301557183302</v>
      </c>
      <c r="V63" s="130">
        <f ca="1">OFFSET(Import_SAS_CVS!R60,(Synth!$D$3-1)*Synth!$E$3,0)</f>
        <v>0</v>
      </c>
      <c r="W63" s="130">
        <f ca="1">OFFSET(Import_SAS_CVS!S60,(Synth!$D$3-1)*Synth!$E$3,0)</f>
        <v>0</v>
      </c>
      <c r="X63" s="130">
        <f ca="1">OFFSET(Import_SAS_CVS!T60,(Synth!$D$3-1)*Synth!$E$3,0)</f>
        <v>53.290163564030102</v>
      </c>
      <c r="Y63" s="131">
        <f ca="1">OFFSET(Import_SAS_CVS!CQ60,(Synth!$D$3-1)*Synth!$E$3,0)</f>
        <v>0.970966797998699</v>
      </c>
    </row>
    <row r="64" spans="1:25" ht="12" thickBot="1">
      <c r="A64" s="20">
        <v>43465</v>
      </c>
      <c r="B64" s="124">
        <f ca="1">OFFSET(Import_SAS_CVS!CM61,(Synth!$D$3-1)*Synth!$E$3,0)</f>
        <v>10939.298830173937</v>
      </c>
      <c r="C64" s="124">
        <f ca="1">OFFSET(Import_SAS_CVS!CI61,(Synth!$D$3-1)*Synth!$E$3,0)</f>
        <v>10364.6302212477</v>
      </c>
      <c r="D64" s="125">
        <f ca="1">OFFSET(Import_SAS_CVS!CA61,(Synth!$D$3-1)*Synth!$E$3,0)</f>
        <v>10267.2316199541</v>
      </c>
      <c r="E64" s="125">
        <f ca="1">OFFSET(Import_SAS_CVS!U61,(Synth!$D$3-1)*Synth!$E$3,0)</f>
        <v>574.66860892623697</v>
      </c>
      <c r="F64" s="125">
        <f ca="1">OFFSET(Import_SAS_CVS!CE61,(Synth!$D$3-1)*Synth!$E$3,0)</f>
        <v>53.173726075794498</v>
      </c>
      <c r="G64" s="126">
        <f ca="1">OFFSET(Import_SAS_CVS!C61,(Synth!$D$3-1)*Synth!$E$3,0)</f>
        <v>0</v>
      </c>
      <c r="H64" s="125">
        <f ca="1">OFFSET(Import_SAS_CVS!D61,(Synth!$D$3-1)*Synth!$E$3,0)</f>
        <v>2027.3932552337601</v>
      </c>
      <c r="I64" s="125">
        <f ca="1">OFFSET(Import_SAS_CVS!E61,(Synth!$D$3-1)*Synth!$E$3,0)</f>
        <v>8241.1982402801495</v>
      </c>
      <c r="J64" s="127">
        <f ca="1">OFFSET(Import_SAS_CVS!F61,(Synth!$D$3-1)*Synth!$E$3,0)</f>
        <v>8.9831785999704206</v>
      </c>
      <c r="K64" s="125">
        <f ca="1">OFFSET(Import_SAS_CVS!G61,(Synth!$D$3-1)*Synth!$E$3,0)</f>
        <v>4.1343862089561298</v>
      </c>
      <c r="L64" s="125">
        <f ca="1">OFFSET(Import_SAS_CVS!H61,(Synth!$D$3-1)*Synth!$E$3,0)</f>
        <v>0</v>
      </c>
      <c r="M64" s="127">
        <f ca="1">OFFSET(Import_SAS_CVS!I61,(Synth!$D$3-1)*Synth!$E$3,0)</f>
        <v>0</v>
      </c>
      <c r="N64" s="125">
        <f ca="1">OFFSET(Import_SAS_CVS!J61,(Synth!$D$3-1)*Synth!$E$3,0)</f>
        <v>0</v>
      </c>
      <c r="O64" s="128">
        <f ca="1">OFFSET(Import_SAS_CVS!K61,(Synth!$D$3-1)*Synth!$E$3,0)</f>
        <v>0</v>
      </c>
      <c r="P64" s="129">
        <f ca="1">OFFSET(Import_SAS_CVS!L61,(Synth!$D$3-1)*Synth!$E$3,0)</f>
        <v>1977.9254311770201</v>
      </c>
      <c r="Q64" s="130">
        <f ca="1">OFFSET(Import_SAS_CVS!M61,(Synth!$D$3-1)*Synth!$E$3,0)</f>
        <v>355.88798394799198</v>
      </c>
      <c r="R64" s="130">
        <f ca="1">OFFSET(Import_SAS_CVS!N61,(Synth!$D$3-1)*Synth!$E$3,0)</f>
        <v>5542.3722895383798</v>
      </c>
      <c r="S64" s="130">
        <f ca="1">OFFSET(Import_SAS_CVS!O61,(Synth!$D$3-1)*Synth!$E$3,0)</f>
        <v>0</v>
      </c>
      <c r="T64" s="130">
        <f ca="1">OFFSET(Import_SAS_CVS!P61,(Synth!$D$3-1)*Synth!$E$3,0)</f>
        <v>0</v>
      </c>
      <c r="U64" s="130">
        <f ca="1">OFFSET(Import_SAS_CVS!Q61,(Synth!$D$3-1)*Synth!$E$3,0)</f>
        <v>2628.0636414587502</v>
      </c>
      <c r="V64" s="130">
        <f ca="1">OFFSET(Import_SAS_CVS!R61,(Synth!$D$3-1)*Synth!$E$3,0)</f>
        <v>0</v>
      </c>
      <c r="W64" s="130">
        <f ca="1">OFFSET(Import_SAS_CVS!S61,(Synth!$D$3-1)*Synth!$E$3,0)</f>
        <v>0</v>
      </c>
      <c r="X64" s="130">
        <f ca="1">OFFSET(Import_SAS_CVS!T61,(Synth!$D$3-1)*Synth!$E$3,0)</f>
        <v>47.823038947768502</v>
      </c>
      <c r="Y64" s="131">
        <f ca="1">OFFSET(Import_SAS_CVS!CQ61,(Synth!$D$3-1)*Synth!$E$3,0)</f>
        <v>3.9953018809901599</v>
      </c>
    </row>
    <row r="65" spans="1:25" ht="18" customHeight="1" thickBot="1">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c r="A67" s="20">
        <v>38168</v>
      </c>
      <c r="B67" s="63">
        <f t="shared" ref="B67:B73" ca="1" si="0">IF(AND(B6&gt;=0, (B5)&gt;0),B6/B5-1," ")</f>
        <v>4.3441847426726188E-3</v>
      </c>
      <c r="C67" s="63">
        <f t="shared" ref="C67:Y67" ca="1" si="1">IF(AND(C6&gt;=0, (C5)&gt;0),C6/C5-1," ")</f>
        <v>3.9169616759135994E-3</v>
      </c>
      <c r="D67" s="75">
        <f t="shared" ca="1" si="1"/>
        <v>3.2816676272640066E-3</v>
      </c>
      <c r="E67" s="75">
        <f t="shared" ca="1" si="1"/>
        <v>5.4487801867073582E-3</v>
      </c>
      <c r="F67" s="75">
        <f t="shared" ca="1" si="1"/>
        <v>-5.9329868624177218E-3</v>
      </c>
      <c r="G67" s="53">
        <f t="shared" ca="1" si="1"/>
        <v>1.1950809664210693E-2</v>
      </c>
      <c r="H67" s="34">
        <f t="shared" ca="1" si="1"/>
        <v>3.4036712483880738E-2</v>
      </c>
      <c r="I67" s="34">
        <f t="shared" ca="1" si="1"/>
        <v>-1.6779438125313573E-2</v>
      </c>
      <c r="J67" s="64">
        <f t="shared" ca="1" si="1"/>
        <v>1.5560946471988801E-2</v>
      </c>
      <c r="K67" s="34">
        <f t="shared" ca="1" si="1"/>
        <v>10.682725679652382</v>
      </c>
      <c r="L67" s="34">
        <f t="shared" ca="1" si="1"/>
        <v>-5.4256278964246119E-2</v>
      </c>
      <c r="M67" s="64">
        <f t="shared" ca="1" si="1"/>
        <v>-3.1766499059086351E-2</v>
      </c>
      <c r="N67" s="34">
        <f t="shared" ca="1" si="1"/>
        <v>17.647108410236168</v>
      </c>
      <c r="O67" s="55">
        <f t="shared" ca="1" si="1"/>
        <v>-6.6498039725680802E-2</v>
      </c>
      <c r="P67" s="53">
        <f t="shared" ca="1" si="1"/>
        <v>1.4596767885112438E-2</v>
      </c>
      <c r="Q67" s="34">
        <f t="shared" ca="1" si="1"/>
        <v>-3.213257267442593E-3</v>
      </c>
      <c r="R67" s="34">
        <f t="shared" ca="1" si="1"/>
        <v>2.260969076573871E-2</v>
      </c>
      <c r="S67" s="34" t="str">
        <f t="shared" ca="1" si="1"/>
        <v xml:space="preserve"> </v>
      </c>
      <c r="T67" s="34" t="str">
        <f t="shared" ca="1" si="1"/>
        <v xml:space="preserve"> </v>
      </c>
      <c r="U67" s="34">
        <f t="shared" ca="1" si="1"/>
        <v>-6.0731714482629151E-3</v>
      </c>
      <c r="V67" s="34" t="str">
        <f t="shared" ref="V67:W86" ca="1" si="2">IF(AND(V6&gt;=0, (V5)&gt;0),V6/V5-1," ")</f>
        <v xml:space="preserve"> </v>
      </c>
      <c r="W67" s="34" t="str">
        <f t="shared" ca="1" si="2"/>
        <v xml:space="preserve"> </v>
      </c>
      <c r="X67" s="34">
        <f t="shared" ca="1" si="1"/>
        <v>-3.09893665898342E-3</v>
      </c>
      <c r="Y67" s="55">
        <f t="shared" ca="1" si="1"/>
        <v>9.7400903439117279</v>
      </c>
    </row>
    <row r="68" spans="1:25" s="32" customFormat="1">
      <c r="A68" s="20">
        <v>38260</v>
      </c>
      <c r="B68" s="63">
        <f t="shared" ca="1" si="0"/>
        <v>7.7455845164720039E-3</v>
      </c>
      <c r="C68" s="63">
        <f t="shared" ref="C68:Q68" ca="1" si="3">IF(AND(C7&gt;=0, (C6)&gt;0),C7/C6-1," ")</f>
        <v>1.3255217319853463E-2</v>
      </c>
      <c r="D68" s="75">
        <f t="shared" ca="1" si="3"/>
        <v>1.544804058386906E-2</v>
      </c>
      <c r="E68" s="75">
        <f t="shared" ca="1" si="3"/>
        <v>-6.4779997632538056E-3</v>
      </c>
      <c r="F68" s="75">
        <f t="shared" ca="1" si="3"/>
        <v>-1.7310859626400443E-2</v>
      </c>
      <c r="G68" s="53">
        <f t="shared" ca="1" si="3"/>
        <v>2.0289747481265996E-2</v>
      </c>
      <c r="H68" s="34">
        <f t="shared" ca="1" si="3"/>
        <v>4.4128631288303577E-2</v>
      </c>
      <c r="I68" s="34">
        <f t="shared" ca="1" si="3"/>
        <v>2.3813330210705086E-2</v>
      </c>
      <c r="J68" s="64">
        <f t="shared" ca="1" si="3"/>
        <v>7.1674541207960685E-2</v>
      </c>
      <c r="K68" s="34">
        <f t="shared" ca="1" si="3"/>
        <v>1.5009747833093181</v>
      </c>
      <c r="L68" s="34">
        <f t="shared" ca="1" si="3"/>
        <v>-5.575272167332701E-2</v>
      </c>
      <c r="M68" s="64">
        <f t="shared" ca="1" si="3"/>
        <v>-3.3103013330868181E-2</v>
      </c>
      <c r="N68" s="34">
        <f t="shared" ca="1" si="3"/>
        <v>1.3658794061314397</v>
      </c>
      <c r="O68" s="55">
        <f t="shared" ca="1" si="3"/>
        <v>-5.3059618569121003E-2</v>
      </c>
      <c r="P68" s="53">
        <f t="shared" ca="1" si="3"/>
        <v>5.4847364411054089E-2</v>
      </c>
      <c r="Q68" s="34">
        <f t="shared" ca="1" si="3"/>
        <v>7.839528451460076E-3</v>
      </c>
      <c r="R68" s="34">
        <f t="shared" ref="R68:Y68" ca="1" si="4">IF(AND(R7&gt;=0, (R6)&gt;0),R7/R6-1," ")</f>
        <v>2.1044830827064764E-2</v>
      </c>
      <c r="S68" s="34" t="str">
        <f t="shared" ca="1" si="4"/>
        <v xml:space="preserve"> </v>
      </c>
      <c r="T68" s="34" t="str">
        <f t="shared" ca="1" si="4"/>
        <v xml:space="preserve"> </v>
      </c>
      <c r="U68" s="34">
        <f t="shared" ca="1" si="4"/>
        <v>3.4370511902959144E-4</v>
      </c>
      <c r="V68" s="34" t="str">
        <f t="shared" ca="1" si="2"/>
        <v xml:space="preserve"> </v>
      </c>
      <c r="W68" s="34" t="str">
        <f t="shared" ca="1" si="2"/>
        <v xml:space="preserve"> </v>
      </c>
      <c r="X68" s="34">
        <f t="shared" ca="1" si="4"/>
        <v>-1.2016774916066342E-2</v>
      </c>
      <c r="Y68" s="55">
        <f t="shared" ca="1" si="4"/>
        <v>0.98212689267693687</v>
      </c>
    </row>
    <row r="69" spans="1:25" s="33" customFormat="1" ht="12" thickBot="1">
      <c r="A69" s="26">
        <v>38352</v>
      </c>
      <c r="B69" s="65">
        <f t="shared" ca="1" si="0"/>
        <v>1.0048292635776113E-2</v>
      </c>
      <c r="C69" s="65">
        <f t="shared" ref="C69:Q69" ca="1" si="5">IF(AND(C8&gt;=0, (C7)&gt;0),C8/C7-1," ")</f>
        <v>5.2367987580852482E-3</v>
      </c>
      <c r="D69" s="56">
        <f t="shared" ca="1" si="5"/>
        <v>4.5099145707125921E-3</v>
      </c>
      <c r="E69" s="56">
        <f t="shared" ca="1" si="5"/>
        <v>2.2716282070033955E-2</v>
      </c>
      <c r="F69" s="56">
        <f t="shared" ca="1" si="5"/>
        <v>1.1733220241005204E-2</v>
      </c>
      <c r="G69" s="57">
        <f t="shared" ca="1" si="5"/>
        <v>2.1875069624297527E-2</v>
      </c>
      <c r="H69" s="56">
        <f t="shared" ca="1" si="5"/>
        <v>-2.7736211475080541E-2</v>
      </c>
      <c r="I69" s="56">
        <f t="shared" ca="1" si="5"/>
        <v>-3.2483813428465624E-2</v>
      </c>
      <c r="J69" s="66">
        <f t="shared" ca="1" si="5"/>
        <v>-1.5111070531052206E-2</v>
      </c>
      <c r="K69" s="56">
        <f t="shared" ca="1" si="5"/>
        <v>0.63052324174992314</v>
      </c>
      <c r="L69" s="56">
        <f t="shared" ca="1" si="5"/>
        <v>-6.3363390307855205E-2</v>
      </c>
      <c r="M69" s="66">
        <f t="shared" ca="1" si="5"/>
        <v>-3.4843081671774634E-2</v>
      </c>
      <c r="N69" s="56">
        <f t="shared" ca="1" si="5"/>
        <v>0.56982719581737595</v>
      </c>
      <c r="O69" s="58">
        <f t="shared" ca="1" si="5"/>
        <v>-4.1763102986899892E-2</v>
      </c>
      <c r="P69" s="57">
        <f t="shared" ca="1" si="5"/>
        <v>-1.5738106034051569E-2</v>
      </c>
      <c r="Q69" s="56">
        <f t="shared" ca="1" si="5"/>
        <v>1.0788838115634691E-2</v>
      </c>
      <c r="R69" s="56">
        <f t="shared" ref="R69:Y69" ca="1" si="6">IF(AND(R8&gt;=0, (R7)&gt;0),R8/R7-1," ")</f>
        <v>1.3820624198447318E-2</v>
      </c>
      <c r="S69" s="56" t="str">
        <f t="shared" ca="1" si="6"/>
        <v xml:space="preserve"> </v>
      </c>
      <c r="T69" s="56" t="str">
        <f t="shared" ca="1" si="6"/>
        <v xml:space="preserve"> </v>
      </c>
      <c r="U69" s="56">
        <f t="shared" ca="1" si="6"/>
        <v>-4.7334712518707356E-3</v>
      </c>
      <c r="V69" s="56" t="str">
        <f t="shared" ca="1" si="2"/>
        <v xml:space="preserve"> </v>
      </c>
      <c r="W69" s="56" t="str">
        <f t="shared" ca="1" si="2"/>
        <v xml:space="preserve"> </v>
      </c>
      <c r="X69" s="56">
        <f t="shared" ca="1" si="6"/>
        <v>5.5362738019586466E-3</v>
      </c>
      <c r="Y69" s="58">
        <f t="shared" ca="1" si="6"/>
        <v>0.42290314129252149</v>
      </c>
    </row>
    <row r="70" spans="1:25" s="33" customFormat="1">
      <c r="A70" s="20">
        <v>38383</v>
      </c>
      <c r="B70" s="67">
        <f t="shared" ca="1" si="0"/>
        <v>1.5037836216751588E-2</v>
      </c>
      <c r="C70" s="67">
        <f t="shared" ref="C70:Q70" ca="1" si="7">IF(AND(C9&gt;=0, (C8)&gt;0),C9/C8-1," ")</f>
        <v>1.7720572695375303E-2</v>
      </c>
      <c r="D70" s="59">
        <f t="shared" ca="1" si="7"/>
        <v>1.8421436167397776E-2</v>
      </c>
      <c r="E70" s="59">
        <f t="shared" ca="1" si="7"/>
        <v>8.0952868291674918E-3</v>
      </c>
      <c r="F70" s="59">
        <f t="shared" ca="1" si="7"/>
        <v>4.469522531190373E-3</v>
      </c>
      <c r="G70" s="60">
        <f t="shared" ca="1" si="7"/>
        <v>2.7464329710970015E-2</v>
      </c>
      <c r="H70" s="59">
        <f t="shared" ca="1" si="7"/>
        <v>5.6423609495022786E-2</v>
      </c>
      <c r="I70" s="59">
        <f t="shared" ca="1" si="7"/>
        <v>-2.8740303272505319E-3</v>
      </c>
      <c r="J70" s="68">
        <f t="shared" ca="1" si="7"/>
        <v>1.6561139672093494E-2</v>
      </c>
      <c r="K70" s="59">
        <f t="shared" ca="1" si="7"/>
        <v>0.44803631194821691</v>
      </c>
      <c r="L70" s="59">
        <f t="shared" ca="1" si="7"/>
        <v>-6.3076130562118582E-2</v>
      </c>
      <c r="M70" s="68">
        <f t="shared" ca="1" si="7"/>
        <v>-3.39055900833104E-2</v>
      </c>
      <c r="N70" s="59">
        <f t="shared" ca="1" si="7"/>
        <v>0.43278500286375587</v>
      </c>
      <c r="O70" s="61">
        <f t="shared" ca="1" si="7"/>
        <v>-9.7526181732016548E-2</v>
      </c>
      <c r="P70" s="60">
        <f t="shared" ca="1" si="7"/>
        <v>-3.7310125116070125E-3</v>
      </c>
      <c r="Q70" s="59">
        <f t="shared" ca="1" si="7"/>
        <v>1.3668087935595485E-2</v>
      </c>
      <c r="R70" s="59">
        <f t="shared" ref="R70:Y70" ca="1" si="8">IF(AND(R9&gt;=0, (R8)&gt;0),R9/R8-1," ")</f>
        <v>1.7974988192743568E-2</v>
      </c>
      <c r="S70" s="59" t="str">
        <f t="shared" ca="1" si="8"/>
        <v xml:space="preserve"> </v>
      </c>
      <c r="T70" s="59" t="str">
        <f t="shared" ca="1" si="8"/>
        <v xml:space="preserve"> </v>
      </c>
      <c r="U70" s="59">
        <f t="shared" ca="1" si="8"/>
        <v>1.2504868416214787E-2</v>
      </c>
      <c r="V70" s="59" t="str">
        <f t="shared" ca="1" si="2"/>
        <v xml:space="preserve"> </v>
      </c>
      <c r="W70" s="59" t="str">
        <f t="shared" ca="1" si="2"/>
        <v xml:space="preserve"> </v>
      </c>
      <c r="X70" s="59">
        <f t="shared" ca="1" si="8"/>
        <v>-1.8959719035538392E-5</v>
      </c>
      <c r="Y70" s="61">
        <f t="shared" ca="1" si="8"/>
        <v>0.63203530658097051</v>
      </c>
    </row>
    <row r="71" spans="1:25" s="33" customFormat="1">
      <c r="A71" s="20">
        <v>38442</v>
      </c>
      <c r="B71" s="63">
        <f t="shared" ca="1" si="0"/>
        <v>1.0845190843168817E-2</v>
      </c>
      <c r="C71" s="63">
        <f t="shared" ref="C71:Q71" ca="1" si="9">IF(AND(C10&gt;=0, (C9)&gt;0),C10/C9-1," ")</f>
        <v>1.2011377429671954E-2</v>
      </c>
      <c r="D71" s="34">
        <f t="shared" ca="1" si="9"/>
        <v>1.2051790707106491E-2</v>
      </c>
      <c r="E71" s="34">
        <f t="shared" ca="1" si="9"/>
        <v>7.7984467734946161E-3</v>
      </c>
      <c r="F71" s="34">
        <f t="shared" ca="1" si="9"/>
        <v>3.6686513931578624E-3</v>
      </c>
      <c r="G71" s="53">
        <f t="shared" ca="1" si="9"/>
        <v>2.304812092960673E-2</v>
      </c>
      <c r="H71" s="34">
        <f t="shared" ca="1" si="9"/>
        <v>-5.4430138982652698E-2</v>
      </c>
      <c r="I71" s="34">
        <f t="shared" ca="1" si="9"/>
        <v>-1.3116283889464397E-2</v>
      </c>
      <c r="J71" s="64">
        <f t="shared" ca="1" si="9"/>
        <v>1.6941767076218195E-2</v>
      </c>
      <c r="K71" s="34">
        <f t="shared" ca="1" si="9"/>
        <v>0.27565274548911756</v>
      </c>
      <c r="L71" s="34">
        <f t="shared" ca="1" si="9"/>
        <v>-7.931728101848412E-2</v>
      </c>
      <c r="M71" s="64">
        <f t="shared" ca="1" si="9"/>
        <v>-4.9865291698292791E-2</v>
      </c>
      <c r="N71" s="34">
        <f t="shared" ca="1" si="9"/>
        <v>0.27308849176292527</v>
      </c>
      <c r="O71" s="55">
        <f t="shared" ca="1" si="9"/>
        <v>-9.9127427288773329E-2</v>
      </c>
      <c r="P71" s="53">
        <f t="shared" ca="1" si="9"/>
        <v>1.4114697902432694E-2</v>
      </c>
      <c r="Q71" s="34">
        <f t="shared" ca="1" si="9"/>
        <v>1.7716356287742929E-2</v>
      </c>
      <c r="R71" s="34">
        <f t="shared" ref="R71:Y71" ca="1" si="10">IF(AND(R10&gt;=0, (R9)&gt;0),R10/R9-1," ")</f>
        <v>7.0270162612238174E-3</v>
      </c>
      <c r="S71" s="34" t="str">
        <f t="shared" ca="1" si="10"/>
        <v xml:space="preserve"> </v>
      </c>
      <c r="T71" s="34" t="str">
        <f t="shared" ca="1" si="10"/>
        <v xml:space="preserve"> </v>
      </c>
      <c r="U71" s="34">
        <f t="shared" ca="1" si="10"/>
        <v>7.759784624259658E-2</v>
      </c>
      <c r="V71" s="34" t="str">
        <f t="shared" ca="1" si="2"/>
        <v xml:space="preserve"> </v>
      </c>
      <c r="W71" s="34" t="str">
        <f t="shared" ca="1" si="2"/>
        <v xml:space="preserve"> </v>
      </c>
      <c r="X71" s="34">
        <f t="shared" ca="1" si="10"/>
        <v>5.0761885755479241E-3</v>
      </c>
      <c r="Y71" s="55">
        <f t="shared" ca="1" si="10"/>
        <v>0.2399866488383422</v>
      </c>
    </row>
    <row r="72" spans="1:25" s="33" customFormat="1">
      <c r="A72" s="20">
        <v>38625</v>
      </c>
      <c r="B72" s="63">
        <f t="shared" ca="1" si="0"/>
        <v>4.4759457897831645E-3</v>
      </c>
      <c r="C72" s="63">
        <f t="shared" ref="C72:Q72" ca="1" si="11">IF(AND(C11&gt;=0, (C10)&gt;0),C11/C10-1," ")</f>
        <v>8.6267539016782191E-3</v>
      </c>
      <c r="D72" s="34">
        <f t="shared" ca="1" si="11"/>
        <v>9.0226633862608985E-3</v>
      </c>
      <c r="E72" s="34">
        <f t="shared" ca="1" si="11"/>
        <v>-6.4136635469984604E-3</v>
      </c>
      <c r="F72" s="34">
        <f t="shared" ca="1" si="11"/>
        <v>-9.4948314516385413E-4</v>
      </c>
      <c r="G72" s="53">
        <f t="shared" ca="1" si="11"/>
        <v>1.9748563662247198E-2</v>
      </c>
      <c r="H72" s="34">
        <f t="shared" ca="1" si="11"/>
        <v>0.12400282880487601</v>
      </c>
      <c r="I72" s="34">
        <f t="shared" ca="1" si="11"/>
        <v>2.1447327542867267E-3</v>
      </c>
      <c r="J72" s="64">
        <f t="shared" ca="1" si="11"/>
        <v>3.2538327544455736E-2</v>
      </c>
      <c r="K72" s="34">
        <f t="shared" ca="1" si="11"/>
        <v>0.23181543177846886</v>
      </c>
      <c r="L72" s="34">
        <f t="shared" ca="1" si="11"/>
        <v>-7.1528398917504066E-2</v>
      </c>
      <c r="M72" s="64">
        <f t="shared" ca="1" si="11"/>
        <v>-4.4795713932759607E-2</v>
      </c>
      <c r="N72" s="34">
        <f t="shared" ca="1" si="11"/>
        <v>0.23074592618561995</v>
      </c>
      <c r="O72" s="55">
        <f t="shared" ca="1" si="11"/>
        <v>-0.10029649176778554</v>
      </c>
      <c r="P72" s="53">
        <f t="shared" ca="1" si="11"/>
        <v>3.1543561633564421E-2</v>
      </c>
      <c r="Q72" s="34">
        <f t="shared" ca="1" si="11"/>
        <v>1.8961403888801964E-2</v>
      </c>
      <c r="R72" s="34">
        <f t="shared" ref="R72:Y72" ca="1" si="12">IF(AND(R11&gt;=0, (R10)&gt;0),R11/R10-1," ")</f>
        <v>5.2877530182218191E-3</v>
      </c>
      <c r="S72" s="34" t="str">
        <f t="shared" ca="1" si="12"/>
        <v xml:space="preserve"> </v>
      </c>
      <c r="T72" s="34" t="str">
        <f t="shared" ca="1" si="12"/>
        <v xml:space="preserve"> </v>
      </c>
      <c r="U72" s="34">
        <f t="shared" ca="1" si="12"/>
        <v>1.7565560018957926E-2</v>
      </c>
      <c r="V72" s="34" t="str">
        <f t="shared" ca="1" si="2"/>
        <v xml:space="preserve"> </v>
      </c>
      <c r="W72" s="34" t="str">
        <f t="shared" ca="1" si="2"/>
        <v xml:space="preserve"> </v>
      </c>
      <c r="X72" s="34">
        <f t="shared" ca="1" si="12"/>
        <v>5.013586516100732E-3</v>
      </c>
      <c r="Y72" s="55">
        <f t="shared" ca="1" si="12"/>
        <v>0.32402500398302125</v>
      </c>
    </row>
    <row r="73" spans="1:25" s="33" customFormat="1" ht="12" thickBot="1">
      <c r="A73" s="26">
        <v>38717</v>
      </c>
      <c r="B73" s="65">
        <f t="shared" ca="1" si="0"/>
        <v>1.3687578821435675E-2</v>
      </c>
      <c r="C73" s="65">
        <f t="shared" ref="C73:Q73" ca="1" si="13">IF(AND(C12&gt;=0, (C11)&gt;0),C12/C11-1," ")</f>
        <v>1.2489949023210434E-2</v>
      </c>
      <c r="D73" s="56">
        <f t="shared" ca="1" si="13"/>
        <v>1.2918971022095604E-2</v>
      </c>
      <c r="E73" s="56">
        <f t="shared" ca="1" si="13"/>
        <v>1.6877111890209795E-2</v>
      </c>
      <c r="F73" s="56">
        <f t="shared" ca="1" si="13"/>
        <v>1.2631973541702424E-2</v>
      </c>
      <c r="G73" s="57">
        <f t="shared" ca="1" si="13"/>
        <v>2.0710080318773416E-2</v>
      </c>
      <c r="H73" s="56">
        <f t="shared" ca="1" si="13"/>
        <v>8.8139528245554377E-2</v>
      </c>
      <c r="I73" s="56">
        <f t="shared" ca="1" si="13"/>
        <v>-1.0714115136347901E-2</v>
      </c>
      <c r="J73" s="66">
        <f t="shared" ca="1" si="13"/>
        <v>2.1463805587405682E-2</v>
      </c>
      <c r="K73" s="56">
        <f t="shared" ca="1" si="13"/>
        <v>0.18545790400127249</v>
      </c>
      <c r="L73" s="56">
        <f t="shared" ca="1" si="13"/>
        <v>-8.2180088416023533E-2</v>
      </c>
      <c r="M73" s="66">
        <f t="shared" ca="1" si="13"/>
        <v>-5.0448256310651529E-2</v>
      </c>
      <c r="N73" s="56">
        <f t="shared" ca="1" si="13"/>
        <v>0.19856408525150049</v>
      </c>
      <c r="O73" s="58">
        <f t="shared" ca="1" si="13"/>
        <v>-0.11037096740241359</v>
      </c>
      <c r="P73" s="57">
        <f t="shared" ca="1" si="13"/>
        <v>-1.6889356783233223E-2</v>
      </c>
      <c r="Q73" s="56">
        <f t="shared" ca="1" si="13"/>
        <v>1.7338366781899817E-2</v>
      </c>
      <c r="R73" s="56">
        <f t="shared" ref="R73:Y73" ca="1" si="14">IF(AND(R12&gt;=0, (R11)&gt;0),R12/R11-1," ")</f>
        <v>9.160051084059484E-3</v>
      </c>
      <c r="S73" s="56" t="str">
        <f t="shared" ca="1" si="14"/>
        <v xml:space="preserve"> </v>
      </c>
      <c r="T73" s="56" t="str">
        <f t="shared" ca="1" si="14"/>
        <v xml:space="preserve"> </v>
      </c>
      <c r="U73" s="56">
        <f t="shared" ca="1" si="14"/>
        <v>1.0930925167554451E-2</v>
      </c>
      <c r="V73" s="56" t="str">
        <f t="shared" ca="1" si="2"/>
        <v xml:space="preserve"> </v>
      </c>
      <c r="W73" s="56" t="str">
        <f t="shared" ca="1" si="2"/>
        <v xml:space="preserve"> </v>
      </c>
      <c r="X73" s="56">
        <f t="shared" ca="1" si="14"/>
        <v>3.1993028752537178E-3</v>
      </c>
      <c r="Y73" s="58">
        <f t="shared" ca="1" si="14"/>
        <v>0.17263414637400332</v>
      </c>
    </row>
    <row r="74" spans="1:25" s="33" customFormat="1">
      <c r="A74" s="20">
        <v>38807</v>
      </c>
      <c r="B74" s="67">
        <f t="shared" ref="B74:Q74" ca="1" si="15">IF(AND(B13&gt;=0, (B12)&gt;0),B13/B12-1," ")</f>
        <v>1.0947642036696514E-2</v>
      </c>
      <c r="C74" s="67">
        <f t="shared" ca="1" si="15"/>
        <v>1.0374802756764945E-2</v>
      </c>
      <c r="D74" s="59">
        <f t="shared" ca="1" si="15"/>
        <v>1.0154789355510729E-2</v>
      </c>
      <c r="E74" s="59">
        <f t="shared" ca="1" si="15"/>
        <v>1.2466648265296199E-2</v>
      </c>
      <c r="F74" s="59">
        <f t="shared" ca="1" si="15"/>
        <v>3.7984513710822565E-3</v>
      </c>
      <c r="G74" s="60">
        <f t="shared" ca="1" si="15"/>
        <v>2.2692246223808832E-2</v>
      </c>
      <c r="H74" s="59">
        <f t="shared" ca="1" si="15"/>
        <v>1.9054574861529172E-2</v>
      </c>
      <c r="I74" s="59">
        <f t="shared" ca="1" si="15"/>
        <v>-1.8888234946666582E-2</v>
      </c>
      <c r="J74" s="68">
        <f t="shared" ca="1" si="15"/>
        <v>-1.0644580312669571E-2</v>
      </c>
      <c r="K74" s="59">
        <f t="shared" ca="1" si="15"/>
        <v>0.1564733031029153</v>
      </c>
      <c r="L74" s="59">
        <f t="shared" ca="1" si="15"/>
        <v>-9.042209368601517E-2</v>
      </c>
      <c r="M74" s="68">
        <f t="shared" ca="1" si="15"/>
        <v>-6.2794349493015322E-2</v>
      </c>
      <c r="N74" s="59">
        <f t="shared" ca="1" si="15"/>
        <v>0.15307546624757529</v>
      </c>
      <c r="O74" s="61">
        <f t="shared" ca="1" si="15"/>
        <v>-0.11991532914280201</v>
      </c>
      <c r="P74" s="60">
        <f t="shared" ca="1" si="15"/>
        <v>-0.41703439701784895</v>
      </c>
      <c r="Q74" s="59">
        <f t="shared" ca="1" si="15"/>
        <v>1.9449642583430959E-2</v>
      </c>
      <c r="R74" s="59">
        <f t="shared" ref="R74:Y74" ca="1" si="16">IF(AND(R13&gt;=0, (R12)&gt;0),R13/R12-1," ")</f>
        <v>8.5452601661388794E-3</v>
      </c>
      <c r="S74" s="59" t="str">
        <f t="shared" ca="1" si="16"/>
        <v xml:space="preserve"> </v>
      </c>
      <c r="T74" s="59" t="str">
        <f t="shared" ca="1" si="16"/>
        <v xml:space="preserve"> </v>
      </c>
      <c r="U74" s="59">
        <f t="shared" ca="1" si="16"/>
        <v>5.4017493739739741E-3</v>
      </c>
      <c r="V74" s="59" t="str">
        <f t="shared" ca="1" si="2"/>
        <v xml:space="preserve"> </v>
      </c>
      <c r="W74" s="59" t="str">
        <f t="shared" ca="1" si="2"/>
        <v xml:space="preserve"> </v>
      </c>
      <c r="X74" s="59">
        <f t="shared" ca="1" si="16"/>
        <v>-0.43400529007484234</v>
      </c>
      <c r="Y74" s="61">
        <f t="shared" ca="1" si="16"/>
        <v>0.1435202592790652</v>
      </c>
    </row>
    <row r="75" spans="1:25" s="33" customFormat="1">
      <c r="A75" s="20">
        <v>38898</v>
      </c>
      <c r="B75" s="63">
        <f t="shared" ref="B75:Y75" ca="1" si="17">IF(AND(B14&gt;=0, (B13)&gt;0),B14/B13-1," ")</f>
        <v>1.9669164211306045E-2</v>
      </c>
      <c r="C75" s="63">
        <f t="shared" ca="1" si="17"/>
        <v>2.2823353199045604E-2</v>
      </c>
      <c r="D75" s="34">
        <f t="shared" ca="1" si="17"/>
        <v>2.3434967190602007E-2</v>
      </c>
      <c r="E75" s="34">
        <f t="shared" ca="1" si="17"/>
        <v>1.1322436296267835E-2</v>
      </c>
      <c r="F75" s="34">
        <f t="shared" ca="1" si="17"/>
        <v>1.1995043125482496E-2</v>
      </c>
      <c r="G75" s="53">
        <f t="shared" ca="1" si="17"/>
        <v>3.3406175245724645E-2</v>
      </c>
      <c r="H75" s="34">
        <f t="shared" ca="1" si="17"/>
        <v>0.12909818423018748</v>
      </c>
      <c r="I75" s="34">
        <f t="shared" ca="1" si="17"/>
        <v>-5.9539850758929536E-3</v>
      </c>
      <c r="J75" s="64">
        <f t="shared" ca="1" si="17"/>
        <v>2.7548421991384631E-2</v>
      </c>
      <c r="K75" s="34">
        <f t="shared" ca="1" si="17"/>
        <v>0.13193797452653722</v>
      </c>
      <c r="L75" s="34">
        <f t="shared" ca="1" si="17"/>
        <v>-8.7572872334294782E-2</v>
      </c>
      <c r="M75" s="64">
        <f t="shared" ca="1" si="17"/>
        <v>-6.3572452757632902E-2</v>
      </c>
      <c r="N75" s="34">
        <f t="shared" ca="1" si="17"/>
        <v>0.1261557091140082</v>
      </c>
      <c r="O75" s="55">
        <f t="shared" ca="1" si="17"/>
        <v>-0.12506976893383037</v>
      </c>
      <c r="P75" s="53">
        <f t="shared" ca="1" si="17"/>
        <v>-2.9570485628210408E-2</v>
      </c>
      <c r="Q75" s="34">
        <f t="shared" ca="1" si="17"/>
        <v>1.7355657643691735E-2</v>
      </c>
      <c r="R75" s="34">
        <f t="shared" ca="1" si="17"/>
        <v>6.7877216301106547E-3</v>
      </c>
      <c r="S75" s="34">
        <f t="shared" ca="1" si="17"/>
        <v>5.2708831077279639E-2</v>
      </c>
      <c r="T75" s="34" t="str">
        <f t="shared" ca="1" si="17"/>
        <v xml:space="preserve"> </v>
      </c>
      <c r="U75" s="34">
        <f t="shared" ca="1" si="17"/>
        <v>1.167420219313553E-2</v>
      </c>
      <c r="V75" s="34">
        <f t="shared" ca="1" si="2"/>
        <v>0.10359494937620739</v>
      </c>
      <c r="W75" s="34" t="str">
        <f t="shared" ca="1" si="2"/>
        <v xml:space="preserve"> </v>
      </c>
      <c r="X75" s="34">
        <f t="shared" ca="1" si="17"/>
        <v>-7.315039783352062E-2</v>
      </c>
      <c r="Y75" s="55">
        <f t="shared" ca="1" si="17"/>
        <v>0.11739331193681379</v>
      </c>
    </row>
    <row r="76" spans="1:25" s="33" customFormat="1">
      <c r="A76" s="20">
        <v>38990</v>
      </c>
      <c r="B76" s="63">
        <f t="shared" ref="B76:Q76" ca="1" si="18">IF(AND(B15&gt;=0, (B14)&gt;0),B15/B14-1," ")</f>
        <v>8.1440928748979236E-3</v>
      </c>
      <c r="C76" s="63">
        <f t="shared" ca="1" si="18"/>
        <v>7.9343961220597059E-3</v>
      </c>
      <c r="D76" s="34">
        <f t="shared" ca="1" si="18"/>
        <v>7.4805080104300981E-3</v>
      </c>
      <c r="E76" s="34">
        <f t="shared" ca="1" si="18"/>
        <v>8.7053104256420433E-3</v>
      </c>
      <c r="F76" s="34">
        <f t="shared" ca="1" si="18"/>
        <v>1.2995472275069586E-2</v>
      </c>
      <c r="G76" s="53">
        <f t="shared" ca="1" si="18"/>
        <v>2.4454087885759979E-2</v>
      </c>
      <c r="H76" s="34">
        <f t="shared" ca="1" si="18"/>
        <v>-1.2832893684583069E-2</v>
      </c>
      <c r="I76" s="34">
        <f t="shared" ca="1" si="18"/>
        <v>-1.5666391609633346E-2</v>
      </c>
      <c r="J76" s="64">
        <f t="shared" ca="1" si="18"/>
        <v>-5.0318167187320961E-3</v>
      </c>
      <c r="K76" s="34">
        <f t="shared" ca="1" si="18"/>
        <v>0.11349306896820122</v>
      </c>
      <c r="L76" s="34">
        <f t="shared" ca="1" si="18"/>
        <v>-7.6678863348285997E-2</v>
      </c>
      <c r="M76" s="64">
        <f t="shared" ca="1" si="18"/>
        <v>-5.7463295891694521E-2</v>
      </c>
      <c r="N76" s="34">
        <f t="shared" ca="1" si="18"/>
        <v>0.10563937276880164</v>
      </c>
      <c r="O76" s="55">
        <f t="shared" ca="1" si="18"/>
        <v>-0.12634447420236339</v>
      </c>
      <c r="P76" s="53">
        <f t="shared" ca="1" si="18"/>
        <v>-4.2619713512900059E-2</v>
      </c>
      <c r="Q76" s="34">
        <f t="shared" ca="1" si="18"/>
        <v>9.4803396417060259E-3</v>
      </c>
      <c r="R76" s="34">
        <f t="shared" ref="R76:Y76" ca="1" si="19">IF(AND(R15&gt;=0, (R14)&gt;0),R15/R14-1," ")</f>
        <v>5.8434310825665747E-3</v>
      </c>
      <c r="S76" s="34">
        <f t="shared" ca="1" si="19"/>
        <v>2.3080641745167663E-2</v>
      </c>
      <c r="T76" s="34" t="str">
        <f t="shared" ca="1" si="19"/>
        <v xml:space="preserve"> </v>
      </c>
      <c r="U76" s="34">
        <f t="shared" ca="1" si="19"/>
        <v>-2.3382415232742204E-3</v>
      </c>
      <c r="V76" s="34">
        <f t="shared" ca="1" si="2"/>
        <v>8.6403309105438364E-2</v>
      </c>
      <c r="W76" s="34" t="str">
        <f t="shared" ca="1" si="2"/>
        <v xml:space="preserve"> </v>
      </c>
      <c r="X76" s="34">
        <f t="shared" ca="1" si="19"/>
        <v>-6.8484213350146206E-2</v>
      </c>
      <c r="Y76" s="55">
        <f t="shared" ca="1" si="19"/>
        <v>0.11604015520633126</v>
      </c>
    </row>
    <row r="77" spans="1:25" s="33" customFormat="1" ht="12" thickBot="1">
      <c r="A77" s="26">
        <v>39082</v>
      </c>
      <c r="B77" s="65">
        <f t="shared" ref="B77:Y77" ca="1" si="20">IF(AND(B16&gt;=0, (B15)&gt;0),B16/B15-1," ")</f>
        <v>2.1345121573452808E-2</v>
      </c>
      <c r="C77" s="65">
        <f t="shared" ca="1" si="20"/>
        <v>2.1113423723893021E-2</v>
      </c>
      <c r="D77" s="56">
        <f t="shared" ca="1" si="20"/>
        <v>2.1652207516275945E-2</v>
      </c>
      <c r="E77" s="56">
        <f t="shared" ca="1" si="20"/>
        <v>2.1964747384475736E-2</v>
      </c>
      <c r="F77" s="56">
        <f t="shared" ca="1" si="20"/>
        <v>1.5949558420858878E-2</v>
      </c>
      <c r="G77" s="57">
        <f t="shared" ca="1" si="20"/>
        <v>3.1772793356890539E-2</v>
      </c>
      <c r="H77" s="56">
        <f t="shared" ca="1" si="20"/>
        <v>5.3778428219942054E-2</v>
      </c>
      <c r="I77" s="56">
        <f t="shared" ca="1" si="20"/>
        <v>-6.9342713270978962E-3</v>
      </c>
      <c r="J77" s="66">
        <f t="shared" ca="1" si="20"/>
        <v>1.8103593215099689E-2</v>
      </c>
      <c r="K77" s="56">
        <f t="shared" ca="1" si="20"/>
        <v>0.10714682936670128</v>
      </c>
      <c r="L77" s="56">
        <f t="shared" ca="1" si="20"/>
        <v>-0.10145976409165525</v>
      </c>
      <c r="M77" s="66">
        <f t="shared" ca="1" si="20"/>
        <v>-6.8332218265153566E-2</v>
      </c>
      <c r="N77" s="56">
        <f t="shared" ca="1" si="20"/>
        <v>0.12269065540665558</v>
      </c>
      <c r="O77" s="58">
        <f t="shared" ca="1" si="20"/>
        <v>-0.19440522677351901</v>
      </c>
      <c r="P77" s="57">
        <f t="shared" ca="1" si="20"/>
        <v>1.86255482168729E-2</v>
      </c>
      <c r="Q77" s="56">
        <f t="shared" ca="1" si="20"/>
        <v>1.3945255895436048E-2</v>
      </c>
      <c r="R77" s="56">
        <f t="shared" ca="1" si="20"/>
        <v>5.4014326115805478E-3</v>
      </c>
      <c r="S77" s="56">
        <f t="shared" ca="1" si="20"/>
        <v>4.9278510615854199E-2</v>
      </c>
      <c r="T77" s="56" t="str">
        <f t="shared" ca="1" si="20"/>
        <v xml:space="preserve"> </v>
      </c>
      <c r="U77" s="56">
        <f t="shared" ca="1" si="20"/>
        <v>6.646671109559632E-3</v>
      </c>
      <c r="V77" s="56">
        <f t="shared" ca="1" si="2"/>
        <v>8.7027432827452733E-2</v>
      </c>
      <c r="W77" s="56" t="str">
        <f t="shared" ca="1" si="2"/>
        <v xml:space="preserve"> </v>
      </c>
      <c r="X77" s="56">
        <f t="shared" ca="1" si="20"/>
        <v>-8.125392261428066E-2</v>
      </c>
      <c r="Y77" s="58">
        <f t="shared" ca="1" si="20"/>
        <v>0.10706079279989678</v>
      </c>
    </row>
    <row r="78" spans="1:25" s="33" customFormat="1">
      <c r="A78" s="20">
        <v>39172</v>
      </c>
      <c r="B78" s="63">
        <f t="shared" ref="B78:Y78" ca="1" si="21">IF(AND(B17&gt;=0, (B16)&gt;0),B17/B16-1," ")</f>
        <v>1.452528092162253E-2</v>
      </c>
      <c r="C78" s="63">
        <f t="shared" ca="1" si="21"/>
        <v>1.4563646124627239E-2</v>
      </c>
      <c r="D78" s="34">
        <f t="shared" ca="1" si="21"/>
        <v>1.4453385421057785E-2</v>
      </c>
      <c r="E78" s="34">
        <f t="shared" ca="1" si="21"/>
        <v>1.4422766947888244E-2</v>
      </c>
      <c r="F78" s="34">
        <f t="shared" ca="1" si="21"/>
        <v>1.6959032743448343E-2</v>
      </c>
      <c r="G78" s="53">
        <f t="shared" ca="1" si="21"/>
        <v>3.3808378744731415E-2</v>
      </c>
      <c r="H78" s="34">
        <f t="shared" ca="1" si="21"/>
        <v>1.0171122064828397E-2</v>
      </c>
      <c r="I78" s="34">
        <f t="shared" ca="1" si="21"/>
        <v>-3.7497210946610959E-2</v>
      </c>
      <c r="J78" s="64">
        <f t="shared" ca="1" si="21"/>
        <v>-1.1095139049059566E-2</v>
      </c>
      <c r="K78" s="34">
        <f t="shared" ca="1" si="21"/>
        <v>9.6886840435679966E-2</v>
      </c>
      <c r="L78" s="34">
        <f t="shared" ca="1" si="21"/>
        <v>-0.10243325270448533</v>
      </c>
      <c r="M78" s="64">
        <f t="shared" ca="1" si="21"/>
        <v>-8.9358816443675937E-2</v>
      </c>
      <c r="N78" s="34">
        <f t="shared" ca="1" si="21"/>
        <v>7.6498579160771074E-2</v>
      </c>
      <c r="O78" s="55">
        <f t="shared" ca="1" si="21"/>
        <v>-0.14244822819791869</v>
      </c>
      <c r="P78" s="53">
        <f t="shared" ca="1" si="21"/>
        <v>-1.7751258589763008E-2</v>
      </c>
      <c r="Q78" s="34">
        <f t="shared" ca="1" si="21"/>
        <v>1.0535463204619289E-2</v>
      </c>
      <c r="R78" s="34">
        <f t="shared" ca="1" si="21"/>
        <v>2.6721150762301082E-3</v>
      </c>
      <c r="S78" s="34">
        <f t="shared" ca="1" si="21"/>
        <v>3.8724505454736713E-2</v>
      </c>
      <c r="T78" s="34" t="str">
        <f t="shared" ca="1" si="21"/>
        <v xml:space="preserve"> </v>
      </c>
      <c r="U78" s="34">
        <f t="shared" ca="1" si="21"/>
        <v>-5.9653942390824888E-5</v>
      </c>
      <c r="V78" s="34">
        <f t="shared" ca="1" si="2"/>
        <v>6.5438657391734045E-2</v>
      </c>
      <c r="W78" s="34" t="str">
        <f t="shared" ca="1" si="2"/>
        <v xml:space="preserve"> </v>
      </c>
      <c r="X78" s="34">
        <f t="shared" ca="1" si="21"/>
        <v>-5.1217697306125465E-2</v>
      </c>
      <c r="Y78" s="55">
        <f t="shared" ca="1" si="21"/>
        <v>8.888268431755364E-2</v>
      </c>
    </row>
    <row r="79" spans="1:25" s="33" customFormat="1">
      <c r="A79" s="20">
        <v>39263</v>
      </c>
      <c r="B79" s="63">
        <f t="shared" ref="B79:Y79" ca="1" si="22">IF(AND(B18&gt;=0, (B17)&gt;0),B18/B17-1," ")</f>
        <v>9.8085808136667563E-3</v>
      </c>
      <c r="C79" s="63">
        <f t="shared" ca="1" si="22"/>
        <v>9.1327224418760178E-3</v>
      </c>
      <c r="D79" s="34">
        <f t="shared" ca="1" si="22"/>
        <v>8.6202501255570052E-3</v>
      </c>
      <c r="E79" s="34">
        <f t="shared" ca="1" si="22"/>
        <v>1.1614763082322899E-2</v>
      </c>
      <c r="F79" s="34">
        <f t="shared" ca="1" si="22"/>
        <v>1.7095193569721889E-2</v>
      </c>
      <c r="G79" s="53">
        <f t="shared" ca="1" si="22"/>
        <v>2.252867603165476E-2</v>
      </c>
      <c r="H79" s="34">
        <f t="shared" ca="1" si="22"/>
        <v>4.5722357668293245E-2</v>
      </c>
      <c r="I79" s="34">
        <f t="shared" ca="1" si="22"/>
        <v>-3.027362173051551E-2</v>
      </c>
      <c r="J79" s="64">
        <f t="shared" ca="1" si="22"/>
        <v>-9.5055578001029817E-3</v>
      </c>
      <c r="K79" s="34">
        <f t="shared" ca="1" si="22"/>
        <v>8.5629455737018301E-2</v>
      </c>
      <c r="L79" s="34">
        <f t="shared" ca="1" si="22"/>
        <v>-0.10030880848455059</v>
      </c>
      <c r="M79" s="64">
        <f t="shared" ca="1" si="22"/>
        <v>-0.10398728524890177</v>
      </c>
      <c r="N79" s="34">
        <f t="shared" ca="1" si="22"/>
        <v>6.4009760940483718E-2</v>
      </c>
      <c r="O79" s="55">
        <f t="shared" ca="1" si="22"/>
        <v>-0.14715863082894054</v>
      </c>
      <c r="P79" s="53">
        <f t="shared" ca="1" si="22"/>
        <v>-3.371481610062621E-3</v>
      </c>
      <c r="Q79" s="34">
        <f t="shared" ca="1" si="22"/>
        <v>4.0719219080918023E-3</v>
      </c>
      <c r="R79" s="34">
        <f t="shared" ca="1" si="22"/>
        <v>1.3346844732371466E-3</v>
      </c>
      <c r="S79" s="34">
        <f t="shared" ca="1" si="22"/>
        <v>1.722110624167783E-2</v>
      </c>
      <c r="T79" s="34" t="str">
        <f t="shared" ca="1" si="22"/>
        <v xml:space="preserve"> </v>
      </c>
      <c r="U79" s="34">
        <f t="shared" ca="1" si="22"/>
        <v>3.2708520639526117E-3</v>
      </c>
      <c r="V79" s="34">
        <f t="shared" ca="1" si="2"/>
        <v>5.1743477742099087E-2</v>
      </c>
      <c r="W79" s="34" t="str">
        <f t="shared" ca="1" si="2"/>
        <v xml:space="preserve"> </v>
      </c>
      <c r="X79" s="34">
        <f t="shared" ca="1" si="22"/>
        <v>-2.2417595912996968E-2</v>
      </c>
      <c r="Y79" s="55">
        <f t="shared" ca="1" si="22"/>
        <v>8.3665505615591274E-2</v>
      </c>
    </row>
    <row r="80" spans="1:25" s="33" customFormat="1">
      <c r="A80" s="20">
        <v>39355</v>
      </c>
      <c r="B80" s="63">
        <f t="shared" ref="B80:Y80" ca="1" si="23">IF(AND(B19&gt;=0, (B18)&gt;0),B19/B18-1," ")</f>
        <v>9.9002633036473497E-3</v>
      </c>
      <c r="C80" s="63">
        <f t="shared" ca="1" si="23"/>
        <v>9.3602446941027928E-3</v>
      </c>
      <c r="D80" s="34">
        <f t="shared" ca="1" si="23"/>
        <v>9.2272454667539083E-3</v>
      </c>
      <c r="E80" s="34">
        <f t="shared" ca="1" si="23"/>
        <v>1.1339882845804894E-2</v>
      </c>
      <c r="F80" s="34">
        <f t="shared" ca="1" si="23"/>
        <v>1.5216414412761115E-2</v>
      </c>
      <c r="G80" s="53">
        <f t="shared" ca="1" si="23"/>
        <v>2.2246279120037071E-2</v>
      </c>
      <c r="H80" s="34">
        <f t="shared" ca="1" si="23"/>
        <v>-7.8869857329944004E-4</v>
      </c>
      <c r="I80" s="34">
        <f t="shared" ca="1" si="23"/>
        <v>-1.8227346551814572E-2</v>
      </c>
      <c r="J80" s="64">
        <f t="shared" ca="1" si="23"/>
        <v>1.6654723115947512E-3</v>
      </c>
      <c r="K80" s="34">
        <f t="shared" ca="1" si="23"/>
        <v>7.8594214085242697E-2</v>
      </c>
      <c r="L80" s="34">
        <f t="shared" ca="1" si="23"/>
        <v>-0.12170876744307313</v>
      </c>
      <c r="M80" s="64">
        <f t="shared" ca="1" si="23"/>
        <v>-0.12262671932146696</v>
      </c>
      <c r="N80" s="34">
        <f t="shared" ca="1" si="23"/>
        <v>4.3142466685434311E-2</v>
      </c>
      <c r="O80" s="55">
        <f t="shared" ca="1" si="23"/>
        <v>-0.13183336862161044</v>
      </c>
      <c r="P80" s="53">
        <f t="shared" ca="1" si="23"/>
        <v>-1.4519000078129451E-2</v>
      </c>
      <c r="Q80" s="34">
        <f t="shared" ca="1" si="23"/>
        <v>6.6414213416750023E-3</v>
      </c>
      <c r="R80" s="34">
        <f t="shared" ca="1" si="23"/>
        <v>2.6316993674504463E-3</v>
      </c>
      <c r="S80" s="34">
        <f t="shared" ca="1" si="23"/>
        <v>1.9597374279101576E-2</v>
      </c>
      <c r="T80" s="34" t="str">
        <f t="shared" ca="1" si="23"/>
        <v xml:space="preserve"> </v>
      </c>
      <c r="U80" s="34">
        <f t="shared" ca="1" si="23"/>
        <v>-3.0470428380708903E-3</v>
      </c>
      <c r="V80" s="34">
        <f t="shared" ca="1" si="2"/>
        <v>4.3830587079813021E-2</v>
      </c>
      <c r="W80" s="34" t="str">
        <f t="shared" ca="1" si="2"/>
        <v xml:space="preserve"> </v>
      </c>
      <c r="X80" s="34">
        <f t="shared" ca="1" si="23"/>
        <v>-3.6656520050126096E-2</v>
      </c>
      <c r="Y80" s="55">
        <f t="shared" ca="1" si="23"/>
        <v>7.7550042459125335E-2</v>
      </c>
    </row>
    <row r="81" spans="1:25" s="33" customFormat="1" ht="12" thickBot="1">
      <c r="A81" s="26">
        <v>39447</v>
      </c>
      <c r="B81" s="65">
        <f t="shared" ref="B81:Y81" ca="1" si="24">IF(AND(B20&gt;=0, (B19)&gt;0),B20/B19-1," ")</f>
        <v>9.7948414948143547E-3</v>
      </c>
      <c r="C81" s="65">
        <f t="shared" ca="1" si="24"/>
        <v>9.9290607150304133E-3</v>
      </c>
      <c r="D81" s="56">
        <f t="shared" ca="1" si="24"/>
        <v>9.868015801424157E-3</v>
      </c>
      <c r="E81" s="56">
        <f t="shared" ca="1" si="24"/>
        <v>9.4377308634965296E-3</v>
      </c>
      <c r="F81" s="56">
        <f t="shared" ca="1" si="24"/>
        <v>1.1811573973275591E-2</v>
      </c>
      <c r="G81" s="57">
        <f t="shared" ca="1" si="24"/>
        <v>2.0681980737837113E-2</v>
      </c>
      <c r="H81" s="56">
        <f t="shared" ca="1" si="24"/>
        <v>5.965840200882977E-2</v>
      </c>
      <c r="I81" s="56">
        <f t="shared" ca="1" si="24"/>
        <v>-2.2252005291975019E-2</v>
      </c>
      <c r="J81" s="66">
        <f t="shared" ca="1" si="24"/>
        <v>-1.509182337524495E-2</v>
      </c>
      <c r="K81" s="56">
        <f t="shared" ca="1" si="24"/>
        <v>5.8762076835109367E-2</v>
      </c>
      <c r="L81" s="56">
        <f t="shared" ca="1" si="24"/>
        <v>-0.12993168906917762</v>
      </c>
      <c r="M81" s="66">
        <f t="shared" ca="1" si="24"/>
        <v>-0.11544356067024908</v>
      </c>
      <c r="N81" s="56">
        <f t="shared" ca="1" si="24"/>
        <v>3.2941145825174489E-2</v>
      </c>
      <c r="O81" s="58">
        <f t="shared" ca="1" si="24"/>
        <v>-0.13671904926580492</v>
      </c>
      <c r="P81" s="57">
        <f t="shared" ca="1" si="24"/>
        <v>-8.1124616290929596E-3</v>
      </c>
      <c r="Q81" s="56">
        <f t="shared" ca="1" si="24"/>
        <v>7.0716847723129028E-3</v>
      </c>
      <c r="R81" s="56">
        <f t="shared" ca="1" si="24"/>
        <v>-1.6174131301471828E-4</v>
      </c>
      <c r="S81" s="56">
        <f t="shared" ca="1" si="24"/>
        <v>3.053638906198497E-2</v>
      </c>
      <c r="T81" s="56" t="str">
        <f t="shared" ca="1" si="24"/>
        <v xml:space="preserve"> </v>
      </c>
      <c r="U81" s="56">
        <f t="shared" ca="1" si="24"/>
        <v>7.1398607021824212E-3</v>
      </c>
      <c r="V81" s="56">
        <f t="shared" ca="1" si="2"/>
        <v>4.2611707674256039E-2</v>
      </c>
      <c r="W81" s="56" t="str">
        <f t="shared" ca="1" si="2"/>
        <v xml:space="preserve"> </v>
      </c>
      <c r="X81" s="56">
        <f t="shared" ca="1" si="24"/>
        <v>-4.8736513765892497E-2</v>
      </c>
      <c r="Y81" s="58">
        <f t="shared" ca="1" si="24"/>
        <v>6.2908906724729263E-2</v>
      </c>
    </row>
    <row r="82" spans="1:25" s="33" customFormat="1">
      <c r="A82" s="14">
        <v>39538</v>
      </c>
      <c r="B82" s="67">
        <f t="shared" ref="B82:Y82" ca="1" si="25">IF(AND(B21&gt;=0, (B20)&gt;0),B21/B20-1," ")</f>
        <v>1.0802541650036579E-2</v>
      </c>
      <c r="C82" s="67">
        <f t="shared" ca="1" si="25"/>
        <v>1.0304450021590084E-2</v>
      </c>
      <c r="D82" s="59">
        <f t="shared" ca="1" si="25"/>
        <v>9.9215456953916092E-3</v>
      </c>
      <c r="E82" s="59">
        <f t="shared" ca="1" si="25"/>
        <v>1.2128435163806905E-2</v>
      </c>
      <c r="F82" s="59">
        <f t="shared" ca="1" si="25"/>
        <v>2.3692664753147463E-2</v>
      </c>
      <c r="G82" s="60">
        <f t="shared" ca="1" si="25"/>
        <v>1.5356455678446457E-2</v>
      </c>
      <c r="H82" s="59">
        <f t="shared" ca="1" si="25"/>
        <v>3.551347741063382E-2</v>
      </c>
      <c r="I82" s="59">
        <f t="shared" ca="1" si="25"/>
        <v>-1.2299646930638786E-2</v>
      </c>
      <c r="J82" s="68">
        <f t="shared" ca="1" si="25"/>
        <v>2.4351641031592486E-3</v>
      </c>
      <c r="K82" s="59">
        <f t="shared" ca="1" si="25"/>
        <v>6.543472165858577E-2</v>
      </c>
      <c r="L82" s="59">
        <f t="shared" ca="1" si="25"/>
        <v>-0.10014556364184879</v>
      </c>
      <c r="M82" s="68">
        <f t="shared" ca="1" si="25"/>
        <v>-0.10736698748852824</v>
      </c>
      <c r="N82" s="59">
        <f t="shared" ca="1" si="25"/>
        <v>4.2909231993055519E-2</v>
      </c>
      <c r="O82" s="61">
        <f t="shared" ca="1" si="25"/>
        <v>-0.15264916266535089</v>
      </c>
      <c r="P82" s="60">
        <f t="shared" ca="1" si="25"/>
        <v>9.260844989080752E-4</v>
      </c>
      <c r="Q82" s="59">
        <f t="shared" ca="1" si="25"/>
        <v>3.8898567044747256E-3</v>
      </c>
      <c r="R82" s="59">
        <f t="shared" ca="1" si="25"/>
        <v>-3.9704913680459475E-3</v>
      </c>
      <c r="S82" s="59">
        <f t="shared" ca="1" si="25"/>
        <v>2.1827697099872534E-2</v>
      </c>
      <c r="T82" s="59" t="str">
        <f t="shared" ca="1" si="25"/>
        <v xml:space="preserve"> </v>
      </c>
      <c r="U82" s="59">
        <f t="shared" ca="1" si="25"/>
        <v>-1.0360482750254585E-3</v>
      </c>
      <c r="V82" s="59">
        <f t="shared" ca="1" si="2"/>
        <v>4.9828292169050936E-2</v>
      </c>
      <c r="W82" s="59" t="str">
        <f t="shared" ca="1" si="2"/>
        <v xml:space="preserve"> </v>
      </c>
      <c r="X82" s="59">
        <f t="shared" ca="1" si="25"/>
        <v>-2.2873041397076466E-2</v>
      </c>
      <c r="Y82" s="61">
        <f t="shared" ca="1" si="25"/>
        <v>7.5714811530321668E-2</v>
      </c>
    </row>
    <row r="83" spans="1:25" s="33" customFormat="1">
      <c r="A83" s="20">
        <v>39629</v>
      </c>
      <c r="B83" s="63">
        <f t="shared" ref="B83:Y83" ca="1" si="26">IF(AND(B22&gt;=0, (B21)&gt;0),B22/B21-1," ")</f>
        <v>8.5867449333973944E-3</v>
      </c>
      <c r="C83" s="63">
        <f t="shared" ca="1" si="26"/>
        <v>6.9980932547861752E-3</v>
      </c>
      <c r="D83" s="34">
        <f t="shared" ca="1" si="26"/>
        <v>6.3082689244691181E-3</v>
      </c>
      <c r="E83" s="34">
        <f t="shared" ca="1" si="26"/>
        <v>1.2808030464442899E-2</v>
      </c>
      <c r="F83" s="34">
        <f t="shared" ca="1" si="26"/>
        <v>1.7304001303912742E-2</v>
      </c>
      <c r="G83" s="53">
        <f t="shared" ca="1" si="26"/>
        <v>1.6873627749891318E-2</v>
      </c>
      <c r="H83" s="34">
        <f t="shared" ca="1" si="26"/>
        <v>-5.907933747643801E-2</v>
      </c>
      <c r="I83" s="34">
        <f t="shared" ca="1" si="26"/>
        <v>-2.5985470076781092E-2</v>
      </c>
      <c r="J83" s="64">
        <f t="shared" ca="1" si="26"/>
        <v>-1.5189392814320746E-2</v>
      </c>
      <c r="K83" s="34">
        <f t="shared" ca="1" si="26"/>
        <v>5.9600893895173535E-2</v>
      </c>
      <c r="L83" s="34">
        <f t="shared" ca="1" si="26"/>
        <v>-0.13161245581631087</v>
      </c>
      <c r="M83" s="64">
        <f t="shared" ca="1" si="26"/>
        <v>-0.1309309055657446</v>
      </c>
      <c r="N83" s="34">
        <f t="shared" ca="1" si="26"/>
        <v>3.9219228649558069E-2</v>
      </c>
      <c r="O83" s="55">
        <f t="shared" ca="1" si="26"/>
        <v>-0.16170182257886656</v>
      </c>
      <c r="P83" s="53">
        <f t="shared" ca="1" si="26"/>
        <v>-7.331870046708433E-4</v>
      </c>
      <c r="Q83" s="34">
        <f t="shared" ca="1" si="26"/>
        <v>6.4914774469830849E-3</v>
      </c>
      <c r="R83" s="34">
        <f t="shared" ca="1" si="26"/>
        <v>-7.3879690982449064E-3</v>
      </c>
      <c r="S83" s="34">
        <f t="shared" ca="1" si="26"/>
        <v>1.7233440115596466E-2</v>
      </c>
      <c r="T83" s="34" t="str">
        <f t="shared" ca="1" si="26"/>
        <v xml:space="preserve"> </v>
      </c>
      <c r="U83" s="34">
        <f t="shared" ca="1" si="26"/>
        <v>-9.9633818522369966E-3</v>
      </c>
      <c r="V83" s="34">
        <f t="shared" ca="1" si="2"/>
        <v>4.1771576312996661E-2</v>
      </c>
      <c r="W83" s="34" t="str">
        <f t="shared" ca="1" si="2"/>
        <v xml:space="preserve"> </v>
      </c>
      <c r="X83" s="34">
        <f t="shared" ca="1" si="26"/>
        <v>-1.8996654967041504E-2</v>
      </c>
      <c r="Y83" s="55">
        <f t="shared" ca="1" si="26"/>
        <v>5.9362141641725819E-2</v>
      </c>
    </row>
    <row r="84" spans="1:25" s="33" customFormat="1">
      <c r="A84" s="20">
        <v>39721</v>
      </c>
      <c r="B84" s="63">
        <f t="shared" ref="B84:Y84" ca="1" si="27">IF(AND(B23&gt;=0, (B22)&gt;0),B23/B22-1," ")</f>
        <v>6.6605644351902527E-3</v>
      </c>
      <c r="C84" s="63">
        <f t="shared" ca="1" si="27"/>
        <v>3.6540880676096954E-3</v>
      </c>
      <c r="D84" s="34">
        <f t="shared" ca="1" si="27"/>
        <v>3.8812566976582641E-3</v>
      </c>
      <c r="E84" s="34">
        <f t="shared" ca="1" si="27"/>
        <v>1.4603395938407981E-2</v>
      </c>
      <c r="F84" s="34">
        <f t="shared" ca="1" si="27"/>
        <v>1.7218491602860153E-2</v>
      </c>
      <c r="G84" s="53">
        <f t="shared" ca="1" si="27"/>
        <v>1.4872151578810167E-2</v>
      </c>
      <c r="H84" s="34">
        <f t="shared" ca="1" si="27"/>
        <v>0.15546857702629557</v>
      </c>
      <c r="I84" s="34">
        <f t="shared" ca="1" si="27"/>
        <v>-3.1482481214317071E-2</v>
      </c>
      <c r="J84" s="64">
        <f t="shared" ca="1" si="27"/>
        <v>-2.0615394448159741E-2</v>
      </c>
      <c r="K84" s="34">
        <f t="shared" ca="1" si="27"/>
        <v>5.2694127996435913E-2</v>
      </c>
      <c r="L84" s="34">
        <f t="shared" ca="1" si="27"/>
        <v>-0.16563381291323453</v>
      </c>
      <c r="M84" s="64">
        <f t="shared" ca="1" si="27"/>
        <v>-0.1445575822838232</v>
      </c>
      <c r="N84" s="34">
        <f t="shared" ca="1" si="27"/>
        <v>3.0609460654339449E-2</v>
      </c>
      <c r="O84" s="55">
        <f t="shared" ca="1" si="27"/>
        <v>-0.15751051190847465</v>
      </c>
      <c r="P84" s="53">
        <f t="shared" ca="1" si="27"/>
        <v>-2.0960582267411154E-2</v>
      </c>
      <c r="Q84" s="34">
        <f t="shared" ca="1" si="27"/>
        <v>4.8129369345339956E-3</v>
      </c>
      <c r="R84" s="34">
        <f t="shared" ca="1" si="27"/>
        <v>-1.0773551493098221E-2</v>
      </c>
      <c r="S84" s="34">
        <f t="shared" ca="1" si="27"/>
        <v>1.5168718931090508E-2</v>
      </c>
      <c r="T84" s="34" t="str">
        <f t="shared" ca="1" si="27"/>
        <v xml:space="preserve"> </v>
      </c>
      <c r="U84" s="34">
        <f t="shared" ca="1" si="27"/>
        <v>9.3716826006180476E-3</v>
      </c>
      <c r="V84" s="34">
        <f t="shared" ca="1" si="2"/>
        <v>3.2373121244555492E-2</v>
      </c>
      <c r="W84" s="34" t="str">
        <f t="shared" ca="1" si="2"/>
        <v xml:space="preserve"> </v>
      </c>
      <c r="X84" s="34">
        <f t="shared" ca="1" si="27"/>
        <v>-2.779898702729966E-2</v>
      </c>
      <c r="Y84" s="55">
        <f t="shared" ca="1" si="27"/>
        <v>5.047354436875362E-2</v>
      </c>
    </row>
    <row r="85" spans="1:25" s="33" customFormat="1" ht="12" thickBot="1">
      <c r="A85" s="26">
        <v>39813</v>
      </c>
      <c r="B85" s="65">
        <f t="shared" ref="B85:Q85" ca="1" si="28">IF(AND(B24&gt;=0, (B23)&gt;0),B24/B23-1," ")</f>
        <v>7.5764674322598147E-4</v>
      </c>
      <c r="C85" s="65">
        <f t="shared" ca="1" si="28"/>
        <v>-1.4565416459840774E-3</v>
      </c>
      <c r="D85" s="56">
        <f t="shared" ca="1" si="28"/>
        <v>-3.3060243576508164E-3</v>
      </c>
      <c r="E85" s="56">
        <f t="shared" ca="1" si="28"/>
        <v>6.5441988820729158E-3</v>
      </c>
      <c r="F85" s="56">
        <f t="shared" ca="1" si="28"/>
        <v>1.8051917625409475E-2</v>
      </c>
      <c r="G85" s="57">
        <f t="shared" ca="1" si="28"/>
        <v>6.1128873689457741E-3</v>
      </c>
      <c r="H85" s="56">
        <f t="shared" ca="1" si="28"/>
        <v>-1.5922186151275941E-3</v>
      </c>
      <c r="I85" s="56">
        <f t="shared" ca="1" si="28"/>
        <v>-3.0414748180915274E-2</v>
      </c>
      <c r="J85" s="66">
        <f t="shared" ca="1" si="28"/>
        <v>-2.4308310067356231E-2</v>
      </c>
      <c r="K85" s="56">
        <f t="shared" ca="1" si="28"/>
        <v>4.6924530353792404E-2</v>
      </c>
      <c r="L85" s="56">
        <f t="shared" ca="1" si="28"/>
        <v>-0.17482320460042411</v>
      </c>
      <c r="M85" s="66">
        <f t="shared" ca="1" si="28"/>
        <v>-0.17380218444520079</v>
      </c>
      <c r="N85" s="56">
        <f t="shared" ca="1" si="28"/>
        <v>1.9726559096021834E-2</v>
      </c>
      <c r="O85" s="58">
        <f t="shared" ca="1" si="28"/>
        <v>-0.16558211577950233</v>
      </c>
      <c r="P85" s="57">
        <f t="shared" ca="1" si="28"/>
        <v>-1.9438891850435014E-2</v>
      </c>
      <c r="Q85" s="56">
        <f t="shared" ca="1" si="28"/>
        <v>-1.6928685122012954E-3</v>
      </c>
      <c r="R85" s="56">
        <f t="shared" ref="R85:Y85" ca="1" si="29">IF(AND(R24&gt;=0, (R23)&gt;0),R24/R23-1," ")</f>
        <v>-1.0308264377259291E-2</v>
      </c>
      <c r="S85" s="56">
        <f t="shared" ca="1" si="29"/>
        <v>8.911862830195183E-3</v>
      </c>
      <c r="T85" s="56" t="str">
        <f t="shared" ca="1" si="29"/>
        <v xml:space="preserve"> </v>
      </c>
      <c r="U85" s="56">
        <f t="shared" ca="1" si="29"/>
        <v>-3.5785161729223747E-3</v>
      </c>
      <c r="V85" s="56">
        <f t="shared" ca="1" si="2"/>
        <v>3.0968428149094063E-2</v>
      </c>
      <c r="W85" s="56" t="str">
        <f t="shared" ca="1" si="2"/>
        <v xml:space="preserve"> </v>
      </c>
      <c r="X85" s="56">
        <f t="shared" ca="1" si="29"/>
        <v>-2.4353171916109306E-2</v>
      </c>
      <c r="Y85" s="58">
        <f t="shared" ca="1" si="29"/>
        <v>5.8854624157422819E-2</v>
      </c>
    </row>
    <row r="86" spans="1:25" s="33" customFormat="1">
      <c r="A86" s="14">
        <v>39903</v>
      </c>
      <c r="B86" s="67">
        <f t="shared" ref="B86:Y86" ca="1" si="30">IF(AND(B25&gt;=0, (B24)&gt;0),B25/B24-1," ")</f>
        <v>5.9796774948870368E-3</v>
      </c>
      <c r="C86" s="67">
        <f t="shared" ca="1" si="30"/>
        <v>4.7269241220766478E-3</v>
      </c>
      <c r="D86" s="59">
        <f t="shared" ca="1" si="30"/>
        <v>5.075966225132067E-3</v>
      </c>
      <c r="E86" s="59">
        <f t="shared" ca="1" si="30"/>
        <v>9.2275950971540954E-3</v>
      </c>
      <c r="F86" s="59">
        <f t="shared" ca="1" si="30"/>
        <v>1.4423662245739433E-2</v>
      </c>
      <c r="G86" s="60">
        <f t="shared" ca="1" si="30"/>
        <v>1.2699194157357541E-2</v>
      </c>
      <c r="H86" s="59">
        <f t="shared" ca="1" si="30"/>
        <v>5.2344223497085007E-2</v>
      </c>
      <c r="I86" s="59">
        <f t="shared" ca="1" si="30"/>
        <v>-2.9322308078239212E-2</v>
      </c>
      <c r="J86" s="68">
        <f t="shared" ca="1" si="30"/>
        <v>-2.0550147236949479E-2</v>
      </c>
      <c r="K86" s="59">
        <f t="shared" ca="1" si="30"/>
        <v>3.8688164008680026E-2</v>
      </c>
      <c r="L86" s="59">
        <f t="shared" ca="1" si="30"/>
        <v>-0.13608601062051939</v>
      </c>
      <c r="M86" s="68">
        <f t="shared" ca="1" si="30"/>
        <v>-0.14732395480299076</v>
      </c>
      <c r="N86" s="59">
        <f t="shared" ca="1" si="30"/>
        <v>2.5526016868667956E-2</v>
      </c>
      <c r="O86" s="61">
        <f t="shared" ca="1" si="30"/>
        <v>-0.18722317661178178</v>
      </c>
      <c r="P86" s="60">
        <f t="shared" ca="1" si="30"/>
        <v>-7.7679638608160184E-3</v>
      </c>
      <c r="Q86" s="59">
        <f t="shared" ca="1" si="30"/>
        <v>5.4430990294900283E-3</v>
      </c>
      <c r="R86" s="59">
        <f t="shared" ca="1" si="30"/>
        <v>-8.7993840787046196E-3</v>
      </c>
      <c r="S86" s="59">
        <f t="shared" ca="1" si="30"/>
        <v>1.6958326238200483E-2</v>
      </c>
      <c r="T86" s="59" t="str">
        <f t="shared" ca="1" si="30"/>
        <v xml:space="preserve"> </v>
      </c>
      <c r="U86" s="59">
        <f t="shared" ca="1" si="30"/>
        <v>3.5148711255847953E-3</v>
      </c>
      <c r="V86" s="59">
        <f t="shared" ca="1" si="2"/>
        <v>2.7850976849224551E-2</v>
      </c>
      <c r="W86" s="59" t="str">
        <f t="shared" ca="1" si="2"/>
        <v xml:space="preserve"> </v>
      </c>
      <c r="X86" s="59">
        <f t="shared" ca="1" si="30"/>
        <v>-2.114120742332426E-2</v>
      </c>
      <c r="Y86" s="61">
        <f t="shared" ca="1" si="30"/>
        <v>4.6337449762882121E-2</v>
      </c>
    </row>
    <row r="87" spans="1:25" s="33" customFormat="1">
      <c r="A87" s="20">
        <v>39994</v>
      </c>
      <c r="B87" s="63">
        <f t="shared" ref="B87:Y87" ca="1" si="31">IF(AND(B26&gt;=0, (B25)&gt;0),B26/B25-1," ")</f>
        <v>6.7715968838584217E-3</v>
      </c>
      <c r="C87" s="63">
        <f t="shared" ca="1" si="31"/>
        <v>5.5195570112496206E-3</v>
      </c>
      <c r="D87" s="34">
        <f t="shared" ca="1" si="31"/>
        <v>5.1219191603522063E-3</v>
      </c>
      <c r="E87" s="34">
        <f t="shared" ca="1" si="31"/>
        <v>1.0003188743685776E-2</v>
      </c>
      <c r="F87" s="34">
        <f t="shared" ca="1" si="31"/>
        <v>1.2606916720526273E-2</v>
      </c>
      <c r="G87" s="53">
        <f t="shared" ca="1" si="31"/>
        <v>1.6440286118978742E-2</v>
      </c>
      <c r="H87" s="34">
        <f t="shared" ca="1" si="31"/>
        <v>2.3692670033643282E-2</v>
      </c>
      <c r="I87" s="34">
        <f t="shared" ca="1" si="31"/>
        <v>-3.7888875583493853E-2</v>
      </c>
      <c r="J87" s="64">
        <f t="shared" ca="1" si="31"/>
        <v>-2.7609036246887819E-2</v>
      </c>
      <c r="K87" s="34">
        <f t="shared" ca="1" si="31"/>
        <v>3.9480280146381386E-2</v>
      </c>
      <c r="L87" s="34">
        <f t="shared" ca="1" si="31"/>
        <v>-0.2069849997163693</v>
      </c>
      <c r="M87" s="64">
        <f t="shared" ca="1" si="31"/>
        <v>-0.1920204271689262</v>
      </c>
      <c r="N87" s="34">
        <f t="shared" ca="1" si="31"/>
        <v>2.4668446670889299E-2</v>
      </c>
      <c r="O87" s="55">
        <f t="shared" ca="1" si="31"/>
        <v>-0.21512006152976493</v>
      </c>
      <c r="P87" s="53">
        <f t="shared" ca="1" si="31"/>
        <v>1.3654961186251313E-3</v>
      </c>
      <c r="Q87" s="34">
        <f t="shared" ca="1" si="31"/>
        <v>7.178427276769872E-3</v>
      </c>
      <c r="R87" s="34">
        <f t="shared" ca="1" si="31"/>
        <v>-1.078927284341491E-2</v>
      </c>
      <c r="S87" s="34">
        <f t="shared" ca="1" si="31"/>
        <v>1.3363760875261033E-2</v>
      </c>
      <c r="T87" s="34" t="str">
        <f t="shared" ca="1" si="31"/>
        <v xml:space="preserve"> </v>
      </c>
      <c r="U87" s="34">
        <f t="shared" ca="1" si="31"/>
        <v>1.2634226465961795E-3</v>
      </c>
      <c r="V87" s="34">
        <f t="shared" ca="1" si="31"/>
        <v>2.7342314029934034E-2</v>
      </c>
      <c r="W87" s="34" t="str">
        <f t="shared" ca="1" si="31"/>
        <v xml:space="preserve"> </v>
      </c>
      <c r="X87" s="34">
        <f t="shared" ca="1" si="31"/>
        <v>-1.1235389848615607E-2</v>
      </c>
      <c r="Y87" s="55">
        <f t="shared" ca="1" si="31"/>
        <v>3.8540051753060522E-2</v>
      </c>
    </row>
    <row r="88" spans="1:25" s="33" customFormat="1">
      <c r="A88" s="20">
        <v>40086</v>
      </c>
      <c r="B88" s="63">
        <f t="shared" ref="B88:Y88" ca="1" si="32">IF(AND(B27&gt;=0, (B26)&gt;0),B27/B26-1," ")</f>
        <v>8.0901969403850416E-3</v>
      </c>
      <c r="C88" s="63">
        <f t="shared" ca="1" si="32"/>
        <v>7.1685462255253185E-3</v>
      </c>
      <c r="D88" s="34">
        <f t="shared" ca="1" si="32"/>
        <v>6.659892849570026E-3</v>
      </c>
      <c r="E88" s="34">
        <f t="shared" ca="1" si="32"/>
        <v>1.0458473884739528E-2</v>
      </c>
      <c r="F88" s="34">
        <f t="shared" ca="1" si="32"/>
        <v>2.2213378744262657E-2</v>
      </c>
      <c r="G88" s="53">
        <f t="shared" ca="1" si="32"/>
        <v>1.7386123138038334E-2</v>
      </c>
      <c r="H88" s="34">
        <f t="shared" ca="1" si="32"/>
        <v>4.9848988400924776E-2</v>
      </c>
      <c r="I88" s="34">
        <f t="shared" ca="1" si="32"/>
        <v>-3.4481808430450345E-2</v>
      </c>
      <c r="J88" s="64">
        <f t="shared" ca="1" si="32"/>
        <v>-2.2092954522019759E-2</v>
      </c>
      <c r="K88" s="34">
        <f t="shared" ca="1" si="32"/>
        <v>4.3257666794126903E-2</v>
      </c>
      <c r="L88" s="34">
        <f t="shared" ca="1" si="32"/>
        <v>-0.29037986815604599</v>
      </c>
      <c r="M88" s="64">
        <f t="shared" ca="1" si="32"/>
        <v>-0.29267905566036212</v>
      </c>
      <c r="N88" s="34">
        <f t="shared" ca="1" si="32"/>
        <v>1.9947361208995318E-2</v>
      </c>
      <c r="O88" s="55">
        <f t="shared" ca="1" si="32"/>
        <v>-0.25827443906925396</v>
      </c>
      <c r="P88" s="53">
        <f t="shared" ca="1" si="32"/>
        <v>-3.2627708913004705E-2</v>
      </c>
      <c r="Q88" s="34">
        <f t="shared" ca="1" si="32"/>
        <v>4.7122976940432437E-3</v>
      </c>
      <c r="R88" s="34">
        <f t="shared" ca="1" si="32"/>
        <v>-4.7846840314572647E-3</v>
      </c>
      <c r="S88" s="34">
        <f t="shared" ca="1" si="32"/>
        <v>2.0059653300368518E-2</v>
      </c>
      <c r="T88" s="34" t="str">
        <f t="shared" ca="1" si="32"/>
        <v xml:space="preserve"> </v>
      </c>
      <c r="U88" s="34">
        <f t="shared" ca="1" si="32"/>
        <v>3.7366641772085263E-3</v>
      </c>
      <c r="V88" s="34">
        <f t="shared" ca="1" si="32"/>
        <v>3.3269163456337791E-2</v>
      </c>
      <c r="W88" s="34" t="str">
        <f t="shared" ca="1" si="32"/>
        <v xml:space="preserve"> </v>
      </c>
      <c r="X88" s="34">
        <f t="shared" ca="1" si="32"/>
        <v>-1.8326235661604739E-2</v>
      </c>
      <c r="Y88" s="55">
        <f t="shared" ca="1" si="32"/>
        <v>6.7282882774821307E-2</v>
      </c>
    </row>
    <row r="89" spans="1:25" s="33" customFormat="1" ht="12" thickBot="1">
      <c r="A89" s="26">
        <v>40178</v>
      </c>
      <c r="B89" s="65">
        <f t="shared" ref="B89:Y89" ca="1" si="33">IF(AND(B28&gt;=0, (B27)&gt;0),B28/B27-1," ")</f>
        <v>7.703023765974093E-3</v>
      </c>
      <c r="C89" s="65">
        <f t="shared" ca="1" si="33"/>
        <v>5.3136026015681015E-3</v>
      </c>
      <c r="D89" s="56">
        <f t="shared" ca="1" si="33"/>
        <v>4.680525264251667E-3</v>
      </c>
      <c r="E89" s="56">
        <f t="shared" ca="1" si="33"/>
        <v>1.3822898220636537E-2</v>
      </c>
      <c r="F89" s="56">
        <f t="shared" ca="1" si="33"/>
        <v>1.3509363314390566E-2</v>
      </c>
      <c r="G89" s="57">
        <f t="shared" ca="1" si="33"/>
        <v>1.5729634464503706E-2</v>
      </c>
      <c r="H89" s="56">
        <f t="shared" ca="1" si="33"/>
        <v>-5.7346798088875328E-3</v>
      </c>
      <c r="I89" s="56">
        <f t="shared" ca="1" si="33"/>
        <v>-3.6815786062683986E-2</v>
      </c>
      <c r="J89" s="66">
        <f t="shared" ca="1" si="33"/>
        <v>-2.5382709531058589E-2</v>
      </c>
      <c r="K89" s="56">
        <f t="shared" ca="1" si="33"/>
        <v>3.7898165760391844E-2</v>
      </c>
      <c r="L89" s="56">
        <f t="shared" ca="1" si="33"/>
        <v>-0.39363890423519443</v>
      </c>
      <c r="M89" s="66">
        <f t="shared" ca="1" si="33"/>
        <v>-0.36147547307940953</v>
      </c>
      <c r="N89" s="56">
        <f t="shared" ca="1" si="33"/>
        <v>2.2675618036763545E-2</v>
      </c>
      <c r="O89" s="58">
        <f t="shared" ca="1" si="33"/>
        <v>-0.28143365760509864</v>
      </c>
      <c r="P89" s="57">
        <f t="shared" ca="1" si="33"/>
        <v>-1.1635766607860032E-2</v>
      </c>
      <c r="Q89" s="56">
        <f t="shared" ca="1" si="33"/>
        <v>1.9019514922904435E-3</v>
      </c>
      <c r="R89" s="56">
        <f t="shared" ca="1" si="33"/>
        <v>-1.3130064600976765E-2</v>
      </c>
      <c r="S89" s="56">
        <f t="shared" ca="1" si="33"/>
        <v>2.7062066821901265E-2</v>
      </c>
      <c r="T89" s="56" t="str">
        <f t="shared" ca="1" si="33"/>
        <v xml:space="preserve"> </v>
      </c>
      <c r="U89" s="56">
        <f t="shared" ca="1" si="33"/>
        <v>-6.8235771116462729E-3</v>
      </c>
      <c r="V89" s="56">
        <f t="shared" ca="1" si="33"/>
        <v>1.9367750570686626E-2</v>
      </c>
      <c r="W89" s="56" t="str">
        <f t="shared" ca="1" si="33"/>
        <v xml:space="preserve"> </v>
      </c>
      <c r="X89" s="56">
        <f t="shared" ca="1" si="33"/>
        <v>-8.7969033362763627E-3</v>
      </c>
      <c r="Y89" s="58">
        <f t="shared" ca="1" si="33"/>
        <v>5.2104419817799563E-2</v>
      </c>
    </row>
    <row r="90" spans="1:25" s="33" customFormat="1">
      <c r="A90" s="20">
        <v>40268</v>
      </c>
      <c r="B90" s="63">
        <f t="shared" ref="B90:Y90" ca="1" si="34">IF(AND(B29&gt;=0, (B28)&gt;0),B29/B28-1," ")</f>
        <v>2.5326768713149761E-3</v>
      </c>
      <c r="C90" s="63">
        <f t="shared" ca="1" si="34"/>
        <v>-4.297185085218036E-4</v>
      </c>
      <c r="D90" s="34">
        <f t="shared" ca="1" si="34"/>
        <v>-1.1386950495428927E-4</v>
      </c>
      <c r="E90" s="34">
        <f t="shared" ca="1" si="34"/>
        <v>1.0056391099108053E-2</v>
      </c>
      <c r="F90" s="34">
        <f t="shared" ca="1" si="34"/>
        <v>-7.5270684679937805E-3</v>
      </c>
      <c r="G90" s="53">
        <f t="shared" ca="1" si="34"/>
        <v>7.011464601125672E-3</v>
      </c>
      <c r="H90" s="34">
        <f t="shared" ca="1" si="34"/>
        <v>5.0070103440917224E-2</v>
      </c>
      <c r="I90" s="34">
        <f t="shared" ca="1" si="34"/>
        <v>-3.2021108794509923E-2</v>
      </c>
      <c r="J90" s="64">
        <f t="shared" ca="1" si="34"/>
        <v>-7.9851142294500299E-3</v>
      </c>
      <c r="K90" s="34">
        <f t="shared" ca="1" si="34"/>
        <v>2.6226861245987276E-2</v>
      </c>
      <c r="L90" s="34">
        <f ca="1">IF(AND(L29&gt;=0, (L28)&gt;0),L29/L28-1," ")</f>
        <v>-1</v>
      </c>
      <c r="M90" s="64">
        <f t="shared" ca="1" si="34"/>
        <v>-1</v>
      </c>
      <c r="N90" s="34">
        <f t="shared" ca="1" si="34"/>
        <v>1.7474770137319462E-2</v>
      </c>
      <c r="O90" s="55">
        <f t="shared" ca="1" si="34"/>
        <v>-0.26827627694998568</v>
      </c>
      <c r="P90" s="53">
        <f t="shared" ca="1" si="34"/>
        <v>1.1309827468840128E-2</v>
      </c>
      <c r="Q90" s="34">
        <f t="shared" ca="1" si="34"/>
        <v>-5.9599328020462083E-3</v>
      </c>
      <c r="R90" s="34">
        <f t="shared" ca="1" si="34"/>
        <v>-6.6695557806575323E-3</v>
      </c>
      <c r="S90" s="34">
        <f t="shared" ca="1" si="34"/>
        <v>9.504477706799852E-3</v>
      </c>
      <c r="T90" s="34" t="str">
        <f t="shared" ca="1" si="34"/>
        <v xml:space="preserve"> </v>
      </c>
      <c r="U90" s="34">
        <f t="shared" ca="1" si="34"/>
        <v>-4.6793849832343914E-3</v>
      </c>
      <c r="V90" s="34">
        <f t="shared" ca="1" si="34"/>
        <v>4.2148205121428362E-3</v>
      </c>
      <c r="W90" s="34" t="str">
        <f t="shared" ca="1" si="34"/>
        <v xml:space="preserve"> </v>
      </c>
      <c r="X90" s="34">
        <f t="shared" ca="1" si="34"/>
        <v>-3.9420340065791426E-2</v>
      </c>
      <c r="Y90" s="55">
        <f t="shared" ca="1" si="34"/>
        <v>3.8195016937734971E-2</v>
      </c>
    </row>
    <row r="91" spans="1:25" s="33" customFormat="1">
      <c r="A91" s="20">
        <v>40359</v>
      </c>
      <c r="B91" s="63">
        <f t="shared" ref="B91:Y91" ca="1" si="35">IF(AND(B30&gt;=0, (B29)&gt;0),B30/B29-1," ")</f>
        <v>7.497812244732005E-3</v>
      </c>
      <c r="C91" s="63">
        <f t="shared" ca="1" si="35"/>
        <v>6.3622516043260191E-3</v>
      </c>
      <c r="D91" s="34">
        <f t="shared" ca="1" si="35"/>
        <v>6.2919616391670097E-3</v>
      </c>
      <c r="E91" s="34">
        <f t="shared" ca="1" si="35"/>
        <v>1.0351899954008426E-2</v>
      </c>
      <c r="F91" s="34">
        <f t="shared" ca="1" si="35"/>
        <v>1.9549100072588477E-2</v>
      </c>
      <c r="G91" s="53">
        <f t="shared" ca="1" si="35"/>
        <v>1.1144657032549521E-2</v>
      </c>
      <c r="H91" s="34">
        <f t="shared" ca="1" si="35"/>
        <v>2.5201344594152797E-2</v>
      </c>
      <c r="I91" s="34">
        <f t="shared" ca="1" si="35"/>
        <v>-2.0372921619704054E-2</v>
      </c>
      <c r="J91" s="64">
        <f t="shared" ca="1" si="35"/>
        <v>-1.0294327559025485E-2</v>
      </c>
      <c r="K91" s="34">
        <f t="shared" ca="1" si="35"/>
        <v>2.1483431246897222E-2</v>
      </c>
      <c r="L91" s="34" t="str">
        <f t="shared" ca="1" si="35"/>
        <v xml:space="preserve"> </v>
      </c>
      <c r="M91" s="64" t="str">
        <f t="shared" ca="1" si="35"/>
        <v xml:space="preserve"> </v>
      </c>
      <c r="N91" s="34">
        <f t="shared" ca="1" si="35"/>
        <v>1.3731085448592584E-2</v>
      </c>
      <c r="O91" s="55">
        <f t="shared" ca="1" si="35"/>
        <v>-0.11808463911636702</v>
      </c>
      <c r="P91" s="53">
        <f t="shared" ca="1" si="35"/>
        <v>2.955264209959596E-2</v>
      </c>
      <c r="Q91" s="34">
        <f t="shared" ca="1" si="35"/>
        <v>1.0546073866594119E-2</v>
      </c>
      <c r="R91" s="34">
        <f t="shared" ca="1" si="35"/>
        <v>-2.3011465492229766E-3</v>
      </c>
      <c r="S91" s="34">
        <f t="shared" ca="1" si="35"/>
        <v>8.9089000225441861E-3</v>
      </c>
      <c r="T91" s="34" t="str">
        <f t="shared" ca="1" si="35"/>
        <v xml:space="preserve"> </v>
      </c>
      <c r="U91" s="34">
        <f t="shared" ca="1" si="35"/>
        <v>-6.091596544322897E-3</v>
      </c>
      <c r="V91" s="34">
        <f t="shared" ca="1" si="35"/>
        <v>2.914755979210315E-2</v>
      </c>
      <c r="W91" s="34" t="str">
        <f t="shared" ca="1" si="35"/>
        <v xml:space="preserve"> </v>
      </c>
      <c r="X91" s="34">
        <f t="shared" ca="1" si="35"/>
        <v>3.0608754605416788E-3</v>
      </c>
      <c r="Y91" s="55">
        <f t="shared" ca="1" si="35"/>
        <v>1.314046715606354E-2</v>
      </c>
    </row>
    <row r="92" spans="1:25" s="33" customFormat="1">
      <c r="A92" s="20">
        <v>40451</v>
      </c>
      <c r="B92" s="63">
        <f t="shared" ref="B92:Y92" ca="1" si="36">IF(AND(B31&gt;=0, (B30)&gt;0),B31/B30-1," ")</f>
        <v>-2.8670628119831232E-4</v>
      </c>
      <c r="C92" s="63">
        <f t="shared" ca="1" si="36"/>
        <v>-3.732601150338688E-3</v>
      </c>
      <c r="D92" s="34">
        <f t="shared" ca="1" si="36"/>
        <v>-5.1052003300854354E-3</v>
      </c>
      <c r="E92" s="34">
        <f t="shared" ca="1" si="36"/>
        <v>8.3399140249835746E-3</v>
      </c>
      <c r="F92" s="34">
        <f t="shared" ca="1" si="36"/>
        <v>1.4861313842924329E-2</v>
      </c>
      <c r="G92" s="53">
        <f t="shared" ca="1" si="36"/>
        <v>9.2903317601167323E-4</v>
      </c>
      <c r="H92" s="34">
        <f t="shared" ca="1" si="36"/>
        <v>-1.9912545922310509E-2</v>
      </c>
      <c r="I92" s="34">
        <f t="shared" ca="1" si="36"/>
        <v>-3.0558898923896627E-2</v>
      </c>
      <c r="J92" s="64">
        <f t="shared" ca="1" si="36"/>
        <v>-2.451639498818392E-2</v>
      </c>
      <c r="K92" s="34">
        <f t="shared" ca="1" si="36"/>
        <v>9.8112762253579344E-3</v>
      </c>
      <c r="L92" s="34" t="str">
        <f t="shared" ca="1" si="36"/>
        <v xml:space="preserve"> </v>
      </c>
      <c r="M92" s="64" t="str">
        <f t="shared" ca="1" si="36"/>
        <v xml:space="preserve"> </v>
      </c>
      <c r="N92" s="34">
        <f t="shared" ca="1" si="36"/>
        <v>8.3484635527284468E-3</v>
      </c>
      <c r="O92" s="55">
        <f t="shared" ca="1" si="36"/>
        <v>-0.12708748867600272</v>
      </c>
      <c r="P92" s="53">
        <f t="shared" ca="1" si="36"/>
        <v>-3.5670155905467738E-2</v>
      </c>
      <c r="Q92" s="34">
        <f t="shared" ca="1" si="36"/>
        <v>-4.6449356239579576E-3</v>
      </c>
      <c r="R92" s="34">
        <f t="shared" ca="1" si="36"/>
        <v>-8.4509330573656616E-3</v>
      </c>
      <c r="S92" s="34">
        <f t="shared" ca="1" si="36"/>
        <v>-6.1188041962579875E-3</v>
      </c>
      <c r="T92" s="34" t="str">
        <f t="shared" ca="1" si="36"/>
        <v xml:space="preserve"> </v>
      </c>
      <c r="U92" s="34">
        <f t="shared" ca="1" si="36"/>
        <v>-1.1464511624183493E-2</v>
      </c>
      <c r="V92" s="34">
        <f t="shared" ca="1" si="36"/>
        <v>7.8922119822810721E-3</v>
      </c>
      <c r="W92" s="34" t="str">
        <f t="shared" ca="1" si="36"/>
        <v xml:space="preserve"> </v>
      </c>
      <c r="X92" s="34">
        <f t="shared" ca="1" si="36"/>
        <v>2.1906687911223743E-2</v>
      </c>
      <c r="Y92" s="55">
        <f t="shared" ca="1" si="36"/>
        <v>1.2317557486344555E-2</v>
      </c>
    </row>
    <row r="93" spans="1:25" s="33" customFormat="1" ht="12" thickBot="1">
      <c r="A93" s="20">
        <v>40543</v>
      </c>
      <c r="B93" s="63">
        <f t="shared" ref="B93:Y93" ca="1" si="37">IF(AND(B32&gt;=0, (B31)&gt;0),B32/B31-1," ")</f>
        <v>-2.1127883045763962E-3</v>
      </c>
      <c r="C93" s="63">
        <f t="shared" ca="1" si="37"/>
        <v>-6.5399919675853679E-3</v>
      </c>
      <c r="D93" s="34">
        <f t="shared" ca="1" si="37"/>
        <v>-7.0406744539295296E-3</v>
      </c>
      <c r="E93" s="34">
        <f t="shared" ca="1" si="37"/>
        <v>8.8377916741466667E-3</v>
      </c>
      <c r="F93" s="34">
        <f t="shared" ca="1" si="37"/>
        <v>1.4172915958544641E-2</v>
      </c>
      <c r="G93" s="53">
        <f t="shared" ca="1" si="37"/>
        <v>-3.6730679873393512E-3</v>
      </c>
      <c r="H93" s="34">
        <f t="shared" ca="1" si="37"/>
        <v>-1.1761964960288473E-4</v>
      </c>
      <c r="I93" s="34">
        <f t="shared" ca="1" si="37"/>
        <v>-2.4391762009598694E-2</v>
      </c>
      <c r="J93" s="64">
        <f t="shared" ca="1" si="37"/>
        <v>-2.1347855808015237E-2</v>
      </c>
      <c r="K93" s="34">
        <f t="shared" ca="1" si="37"/>
        <v>1.8230368489749127E-2</v>
      </c>
      <c r="L93" s="34" t="str">
        <f t="shared" ca="1" si="37"/>
        <v xml:space="preserve"> </v>
      </c>
      <c r="M93" s="64" t="str">
        <f t="shared" ca="1" si="37"/>
        <v xml:space="preserve"> </v>
      </c>
      <c r="N93" s="34">
        <f t="shared" ca="1" si="37"/>
        <v>1.0101518011665478E-2</v>
      </c>
      <c r="O93" s="55">
        <f t="shared" ca="1" si="37"/>
        <v>-9.1859068322288628E-2</v>
      </c>
      <c r="P93" s="53">
        <f t="shared" ca="1" si="37"/>
        <v>0.21018255896743798</v>
      </c>
      <c r="Q93" s="34">
        <f t="shared" ca="1" si="37"/>
        <v>-3.9933818806644483E-3</v>
      </c>
      <c r="R93" s="34">
        <f t="shared" ca="1" si="37"/>
        <v>-1.0801645425295825E-2</v>
      </c>
      <c r="S93" s="34">
        <f t="shared" ca="1" si="37"/>
        <v>-2.7874439722095246E-2</v>
      </c>
      <c r="T93" s="34" t="str">
        <f t="shared" ca="1" si="37"/>
        <v xml:space="preserve"> </v>
      </c>
      <c r="U93" s="34">
        <f t="shared" ca="1" si="37"/>
        <v>-9.1390010376517505E-3</v>
      </c>
      <c r="V93" s="34">
        <f t="shared" ca="1" si="37"/>
        <v>5.8880191238792623E-3</v>
      </c>
      <c r="W93" s="34" t="str">
        <f t="shared" ca="1" si="37"/>
        <v xml:space="preserve"> </v>
      </c>
      <c r="X93" s="34">
        <f t="shared" ca="1" si="37"/>
        <v>0.16583437444918014</v>
      </c>
      <c r="Y93" s="55">
        <f t="shared" ca="1" si="37"/>
        <v>4.4063691874740352E-2</v>
      </c>
    </row>
    <row r="94" spans="1:25" s="33" customFormat="1">
      <c r="A94" s="14">
        <v>40633</v>
      </c>
      <c r="B94" s="67">
        <f t="shared" ref="B94:Y94" ca="1" si="38">IF(AND(B33&gt;=0, (B32)&gt;0),B33/B32-1," ")</f>
        <v>7.2755117362510724E-4</v>
      </c>
      <c r="C94" s="67">
        <f t="shared" ca="1" si="38"/>
        <v>-3.6833987182282035E-3</v>
      </c>
      <c r="D94" s="59">
        <f t="shared" ca="1" si="38"/>
        <v>-4.5382056261787929E-3</v>
      </c>
      <c r="E94" s="59">
        <f t="shared" ca="1" si="38"/>
        <v>1.1471620227099244E-2</v>
      </c>
      <c r="F94" s="59">
        <f t="shared" ca="1" si="38"/>
        <v>1.6006358590058278E-2</v>
      </c>
      <c r="G94" s="60">
        <f t="shared" ca="1" si="38"/>
        <v>-1.0023954750585373E-3</v>
      </c>
      <c r="H94" s="59">
        <f t="shared" ca="1" si="38"/>
        <v>-1.6580961774095626E-2</v>
      </c>
      <c r="I94" s="59">
        <f t="shared" ca="1" si="38"/>
        <v>-1.7455132194904799E-2</v>
      </c>
      <c r="J94" s="68">
        <f t="shared" ca="1" si="38"/>
        <v>-1.707082695845763E-2</v>
      </c>
      <c r="K94" s="59">
        <f t="shared" ca="1" si="38"/>
        <v>1.5699664733536123E-2</v>
      </c>
      <c r="L94" s="59" t="str">
        <f t="shared" ca="1" si="38"/>
        <v xml:space="preserve"> </v>
      </c>
      <c r="M94" s="68" t="str">
        <f t="shared" ca="1" si="38"/>
        <v xml:space="preserve"> </v>
      </c>
      <c r="N94" s="59">
        <f t="shared" ca="1" si="38"/>
        <v>1.3227436710363305E-2</v>
      </c>
      <c r="O94" s="61">
        <f t="shared" ca="1" si="38"/>
        <v>-9.674485513602471E-2</v>
      </c>
      <c r="P94" s="60">
        <f t="shared" ca="1" si="38"/>
        <v>1.0503584517972149</v>
      </c>
      <c r="Q94" s="59">
        <f t="shared" ca="1" si="38"/>
        <v>-1.0222565276489792E-3</v>
      </c>
      <c r="R94" s="59">
        <f t="shared" ca="1" si="38"/>
        <v>-9.4603166487202683E-3</v>
      </c>
      <c r="S94" s="59">
        <f t="shared" ca="1" si="38"/>
        <v>-1</v>
      </c>
      <c r="T94" s="59" t="str">
        <f t="shared" ca="1" si="38"/>
        <v xml:space="preserve"> </v>
      </c>
      <c r="U94" s="59">
        <f t="shared" ca="1" si="38"/>
        <v>-6.4261207173534896E-3</v>
      </c>
      <c r="V94" s="59">
        <f t="shared" ca="1" si="38"/>
        <v>-1</v>
      </c>
      <c r="W94" s="59" t="str">
        <f t="shared" ca="1" si="38"/>
        <v xml:space="preserve"> </v>
      </c>
      <c r="X94" s="59">
        <f t="shared" ca="1" si="38"/>
        <v>2.547685023501701</v>
      </c>
      <c r="Y94" s="61">
        <f t="shared" ca="1" si="38"/>
        <v>3.0527898801260722E-2</v>
      </c>
    </row>
    <row r="95" spans="1:25" s="33" customFormat="1">
      <c r="A95" s="20">
        <v>40724</v>
      </c>
      <c r="B95" s="63">
        <f ca="1">IF(AND(B34&gt;=0, (B33)&gt;0),B34/B33-1," ")</f>
        <v>-1.5995432718378666E-3</v>
      </c>
      <c r="C95" s="63">
        <f t="shared" ref="C95:Y95" ca="1" si="39">IF(AND(C34&gt;=0, (C33)&gt;0),C34/C33-1," ")</f>
        <v>-5.5662310115102143E-3</v>
      </c>
      <c r="D95" s="34">
        <f t="shared" ca="1" si="39"/>
        <v>-6.1884767411390929E-3</v>
      </c>
      <c r="E95" s="34">
        <f t="shared" ca="1" si="39"/>
        <v>7.9176380928831502E-3</v>
      </c>
      <c r="F95" s="34">
        <f t="shared" ca="1" si="39"/>
        <v>9.6376383562788437E-3</v>
      </c>
      <c r="G95" s="53">
        <f t="shared" ca="1" si="39"/>
        <v>-3.0050227452999012E-3</v>
      </c>
      <c r="H95" s="34">
        <f t="shared" ca="1" si="39"/>
        <v>4.112015294493343E-3</v>
      </c>
      <c r="I95" s="34">
        <f t="shared" ca="1" si="39"/>
        <v>-2.4103138485053965E-2</v>
      </c>
      <c r="J95" s="64">
        <f t="shared" ca="1" si="39"/>
        <v>-1.9204912592478807E-2</v>
      </c>
      <c r="K95" s="34">
        <f t="shared" ca="1" si="39"/>
        <v>1.0217206681892632E-2</v>
      </c>
      <c r="L95" s="34" t="str">
        <f t="shared" ca="1" si="39"/>
        <v xml:space="preserve"> </v>
      </c>
      <c r="M95" s="64" t="str">
        <f t="shared" ca="1" si="39"/>
        <v xml:space="preserve"> </v>
      </c>
      <c r="N95" s="34">
        <f t="shared" ca="1" si="39"/>
        <v>9.6758192875989746E-3</v>
      </c>
      <c r="O95" s="55">
        <f t="shared" ca="1" si="39"/>
        <v>-0.10763870520521746</v>
      </c>
      <c r="P95" s="53">
        <f t="shared" ca="1" si="39"/>
        <v>6.9641324345377509E-3</v>
      </c>
      <c r="Q95" s="34">
        <f t="shared" ca="1" si="39"/>
        <v>-3.1032668710447853E-3</v>
      </c>
      <c r="R95" s="34">
        <f t="shared" ca="1" si="39"/>
        <v>-9.4703951930585895E-3</v>
      </c>
      <c r="S95" s="34" t="str">
        <f t="shared" ca="1" si="39"/>
        <v xml:space="preserve"> </v>
      </c>
      <c r="T95" s="34" t="str">
        <f t="shared" ca="1" si="39"/>
        <v xml:space="preserve"> </v>
      </c>
      <c r="U95" s="34">
        <f t="shared" ca="1" si="39"/>
        <v>-8.0700821302722714E-3</v>
      </c>
      <c r="V95" s="34" t="str">
        <f t="shared" ca="1" si="39"/>
        <v xml:space="preserve"> </v>
      </c>
      <c r="W95" s="34" t="str">
        <f t="shared" ca="1" si="39"/>
        <v xml:space="preserve"> </v>
      </c>
      <c r="X95" s="34">
        <f t="shared" ca="1" si="39"/>
        <v>1.630262124776749E-2</v>
      </c>
      <c r="Y95" s="55">
        <f t="shared" ca="1" si="39"/>
        <v>5.3105425904431014E-2</v>
      </c>
    </row>
    <row r="96" spans="1:25" s="33" customFormat="1">
      <c r="A96" s="20">
        <v>40816</v>
      </c>
      <c r="B96" s="63">
        <f t="shared" ref="B96:Y96" ca="1" si="40">IF(AND(B35&gt;=0, (B34)&gt;0),B35/B34-1," ")</f>
        <v>-2.5150809071095015E-3</v>
      </c>
      <c r="C96" s="63">
        <f t="shared" ca="1" si="40"/>
        <v>-4.3530228469982335E-3</v>
      </c>
      <c r="D96" s="34">
        <f t="shared" ca="1" si="40"/>
        <v>-5.3551631757271512E-3</v>
      </c>
      <c r="E96" s="34">
        <f t="shared" ca="1" si="40"/>
        <v>1.8356571642759167E-3</v>
      </c>
      <c r="F96" s="34">
        <f t="shared" ca="1" si="40"/>
        <v>2.2020525753720932E-3</v>
      </c>
      <c r="G96" s="53">
        <f t="shared" ca="1" si="40"/>
        <v>-2.8893651975767654E-3</v>
      </c>
      <c r="H96" s="34">
        <f t="shared" ca="1" si="40"/>
        <v>1.6058544751892612E-2</v>
      </c>
      <c r="I96" s="34">
        <f t="shared" ca="1" si="40"/>
        <v>-1.7103302856704361E-2</v>
      </c>
      <c r="J96" s="64">
        <f t="shared" ca="1" si="40"/>
        <v>-1.2241943084363438E-2</v>
      </c>
      <c r="K96" s="34">
        <f t="shared" ca="1" si="40"/>
        <v>-1.0933698457152863E-3</v>
      </c>
      <c r="L96" s="34" t="str">
        <f t="shared" ca="1" si="40"/>
        <v xml:space="preserve"> </v>
      </c>
      <c r="M96" s="64" t="str">
        <f t="shared" ca="1" si="40"/>
        <v xml:space="preserve"> </v>
      </c>
      <c r="N96" s="34">
        <f t="shared" ca="1" si="40"/>
        <v>1.7104090665422955E-3</v>
      </c>
      <c r="O96" s="55">
        <f t="shared" ca="1" si="40"/>
        <v>-0.10643267540603263</v>
      </c>
      <c r="P96" s="53">
        <f t="shared" ca="1" si="40"/>
        <v>1.1890109454561815E-2</v>
      </c>
      <c r="Q96" s="34">
        <f t="shared" ca="1" si="40"/>
        <v>-2.6309397039284699E-3</v>
      </c>
      <c r="R96" s="34">
        <f t="shared" ca="1" si="40"/>
        <v>-9.7519392708246277E-3</v>
      </c>
      <c r="S96" s="34" t="str">
        <f t="shared" ca="1" si="40"/>
        <v xml:space="preserve"> </v>
      </c>
      <c r="T96" s="34" t="str">
        <f t="shared" ca="1" si="40"/>
        <v xml:space="preserve"> </v>
      </c>
      <c r="U96" s="34">
        <f t="shared" ca="1" si="40"/>
        <v>-6.7846828989707175E-3</v>
      </c>
      <c r="V96" s="34" t="str">
        <f t="shared" ca="1" si="40"/>
        <v xml:space="preserve"> </v>
      </c>
      <c r="W96" s="34" t="str">
        <f t="shared" ca="1" si="40"/>
        <v xml:space="preserve"> </v>
      </c>
      <c r="X96" s="34">
        <f t="shared" ca="1" si="40"/>
        <v>6.9777172909335494E-3</v>
      </c>
      <c r="Y96" s="55">
        <f t="shared" ca="1" si="40"/>
        <v>2.7857453270706767E-2</v>
      </c>
    </row>
    <row r="97" spans="1:25" s="33" customFormat="1" ht="12" thickBot="1">
      <c r="A97" s="26">
        <v>40908</v>
      </c>
      <c r="B97" s="65">
        <f t="shared" ref="B97:Y97" ca="1" si="41">IF(AND(B36&gt;=0, (B35)&gt;0),B36/B35-1," ")</f>
        <v>6.2152343056083303E-3</v>
      </c>
      <c r="C97" s="65">
        <f t="shared" ca="1" si="41"/>
        <v>3.7879915838301415E-3</v>
      </c>
      <c r="D97" s="56">
        <f t="shared" ca="1" si="41"/>
        <v>4.3889281101641142E-3</v>
      </c>
      <c r="E97" s="56">
        <f t="shared" ca="1" si="41"/>
        <v>1.1925459714642983E-2</v>
      </c>
      <c r="F97" s="56">
        <f t="shared" ca="1" si="41"/>
        <v>1.3854756371862953E-2</v>
      </c>
      <c r="G97" s="57">
        <f t="shared" ca="1" si="41"/>
        <v>5.2153995348243054E-3</v>
      </c>
      <c r="H97" s="56">
        <f t="shared" ca="1" si="41"/>
        <v>8.2862663566748429E-2</v>
      </c>
      <c r="I97" s="56">
        <f t="shared" ca="1" si="41"/>
        <v>-1.1081090886607248E-2</v>
      </c>
      <c r="J97" s="66">
        <f t="shared" ca="1" si="41"/>
        <v>-7.3463380896118258E-3</v>
      </c>
      <c r="K97" s="56">
        <f t="shared" ca="1" si="41"/>
        <v>1.6814775577447039E-2</v>
      </c>
      <c r="L97" s="56" t="str">
        <f t="shared" ca="1" si="41"/>
        <v xml:space="preserve"> </v>
      </c>
      <c r="M97" s="66" t="str">
        <f t="shared" ca="1" si="41"/>
        <v xml:space="preserve"> </v>
      </c>
      <c r="N97" s="56">
        <f t="shared" ca="1" si="41"/>
        <v>1.2559603457364066E-2</v>
      </c>
      <c r="O97" s="58">
        <f t="shared" ca="1" si="41"/>
        <v>-4.3455890718669177E-2</v>
      </c>
      <c r="P97" s="57">
        <f t="shared" ca="1" si="41"/>
        <v>-1.3486918937466341E-2</v>
      </c>
      <c r="Q97" s="56">
        <f t="shared" ca="1" si="41"/>
        <v>5.158330202427841E-3</v>
      </c>
      <c r="R97" s="56">
        <f t="shared" ca="1" si="41"/>
        <v>-8.2464152187032846E-3</v>
      </c>
      <c r="S97" s="56" t="str">
        <f t="shared" ca="1" si="41"/>
        <v xml:space="preserve"> </v>
      </c>
      <c r="T97" s="56" t="str">
        <f t="shared" ca="1" si="41"/>
        <v xml:space="preserve"> </v>
      </c>
      <c r="U97" s="56">
        <f t="shared" ca="1" si="41"/>
        <v>2.2631162164920005E-2</v>
      </c>
      <c r="V97" s="56" t="str">
        <f t="shared" ca="1" si="41"/>
        <v xml:space="preserve"> </v>
      </c>
      <c r="W97" s="56" t="str">
        <f t="shared" ca="1" si="41"/>
        <v xml:space="preserve"> </v>
      </c>
      <c r="X97" s="56">
        <f t="shared" ca="1" si="41"/>
        <v>3.1283298196880249E-3</v>
      </c>
      <c r="Y97" s="58">
        <f t="shared" ca="1" si="41"/>
        <v>6.6051037636998267E-3</v>
      </c>
    </row>
    <row r="98" spans="1:25" s="33" customFormat="1">
      <c r="A98" s="14">
        <v>40999</v>
      </c>
      <c r="B98" s="67">
        <f t="shared" ref="B98:Y98" ca="1" si="42">IF(AND(B37&gt;=0, (B36)&gt;0),B37/B36-1," ")</f>
        <v>5.0897795307736082E-4</v>
      </c>
      <c r="C98" s="67">
        <f t="shared" ca="1" si="42"/>
        <v>-2.1966807163656954E-3</v>
      </c>
      <c r="D98" s="59">
        <f t="shared" ca="1" si="42"/>
        <v>-2.9580615648507891E-3</v>
      </c>
      <c r="E98" s="59">
        <f t="shared" ca="1" si="42"/>
        <v>6.8230062718426243E-3</v>
      </c>
      <c r="F98" s="59">
        <f t="shared" ca="1" si="42"/>
        <v>7.8533007419567813E-3</v>
      </c>
      <c r="G98" s="60">
        <f t="shared" ca="1" si="42"/>
        <v>6.3926085853727166E-4</v>
      </c>
      <c r="H98" s="59">
        <f t="shared" ca="1" si="42"/>
        <v>-3.3234068296033703E-2</v>
      </c>
      <c r="I98" s="59">
        <f t="shared" ca="1" si="42"/>
        <v>-1.3243200481660389E-2</v>
      </c>
      <c r="J98" s="68">
        <f t="shared" ca="1" si="42"/>
        <v>-1.393048543737907E-2</v>
      </c>
      <c r="K98" s="59">
        <f t="shared" ca="1" si="42"/>
        <v>7.8236174291601568E-3</v>
      </c>
      <c r="L98" s="59" t="str">
        <f t="shared" ca="1" si="42"/>
        <v xml:space="preserve"> </v>
      </c>
      <c r="M98" s="68" t="str">
        <f t="shared" ca="1" si="42"/>
        <v xml:space="preserve"> </v>
      </c>
      <c r="N98" s="59">
        <f t="shared" ca="1" si="42"/>
        <v>7.57239265320786E-3</v>
      </c>
      <c r="O98" s="61">
        <f t="shared" ca="1" si="42"/>
        <v>-6.4860149932452704E-2</v>
      </c>
      <c r="P98" s="60">
        <f t="shared" ca="1" si="42"/>
        <v>-1.2371043088515221E-2</v>
      </c>
      <c r="Q98" s="59">
        <f t="shared" ca="1" si="42"/>
        <v>-6.0611186546877249E-5</v>
      </c>
      <c r="R98" s="59">
        <f t="shared" ca="1" si="42"/>
        <v>-9.0906647219588521E-3</v>
      </c>
      <c r="S98" s="59" t="str">
        <f t="shared" ca="1" si="42"/>
        <v xml:space="preserve"> </v>
      </c>
      <c r="T98" s="59" t="str">
        <f t="shared" ca="1" si="42"/>
        <v xml:space="preserve"> </v>
      </c>
      <c r="U98" s="59">
        <f t="shared" ca="1" si="42"/>
        <v>-1.0845946603668E-2</v>
      </c>
      <c r="V98" s="59" t="str">
        <f t="shared" ca="1" si="42"/>
        <v xml:space="preserve"> </v>
      </c>
      <c r="W98" s="59" t="str">
        <f t="shared" ca="1" si="42"/>
        <v xml:space="preserve"> </v>
      </c>
      <c r="X98" s="59">
        <f t="shared" ca="1" si="42"/>
        <v>7.9599538378611889E-3</v>
      </c>
      <c r="Y98" s="61">
        <f t="shared" ca="1" si="42"/>
        <v>1.6142478122531889E-2</v>
      </c>
    </row>
    <row r="99" spans="1:25" s="33" customFormat="1">
      <c r="A99" s="20">
        <v>41090</v>
      </c>
      <c r="B99" s="63">
        <f t="shared" ref="B99:Y99" ca="1" si="43">IF(AND(B38&gt;=0, (B37)&gt;0),B38/B37-1," ")</f>
        <v>-2.6751338197922303E-3</v>
      </c>
      <c r="C99" s="63">
        <f t="shared" ca="1" si="43"/>
        <v>-5.0123694407705477E-3</v>
      </c>
      <c r="D99" s="34">
        <f t="shared" ca="1" si="43"/>
        <v>-5.8496706930175613E-3</v>
      </c>
      <c r="E99" s="34">
        <f t="shared" ca="1" si="43"/>
        <v>2.7302660640966536E-3</v>
      </c>
      <c r="F99" s="34">
        <f t="shared" ca="1" si="43"/>
        <v>2.7799384027458185E-3</v>
      </c>
      <c r="G99" s="53">
        <f t="shared" ca="1" si="43"/>
        <v>-3.6412534877043878E-3</v>
      </c>
      <c r="H99" s="34">
        <f t="shared" ca="1" si="43"/>
        <v>3.0198296171274785E-2</v>
      </c>
      <c r="I99" s="34">
        <f t="shared" ca="1" si="43"/>
        <v>-1.8819033258313245E-2</v>
      </c>
      <c r="J99" s="64">
        <f t="shared" ca="1" si="43"/>
        <v>-1.864290049275763E-2</v>
      </c>
      <c r="K99" s="34">
        <f t="shared" ca="1" si="43"/>
        <v>2.584849546133583E-3</v>
      </c>
      <c r="L99" s="34" t="str">
        <f t="shared" ca="1" si="43"/>
        <v xml:space="preserve"> </v>
      </c>
      <c r="M99" s="64" t="str">
        <f t="shared" ca="1" si="43"/>
        <v xml:space="preserve"> </v>
      </c>
      <c r="N99" s="34">
        <f t="shared" ca="1" si="43"/>
        <v>3.6517251035594889E-3</v>
      </c>
      <c r="O99" s="55">
        <f t="shared" ca="1" si="43"/>
        <v>-9.8253209914158757E-2</v>
      </c>
      <c r="P99" s="53">
        <f t="shared" ca="1" si="43"/>
        <v>5.6846416643070441E-3</v>
      </c>
      <c r="Q99" s="34">
        <f t="shared" ca="1" si="43"/>
        <v>-3.4399178257790153E-3</v>
      </c>
      <c r="R99" s="34">
        <f t="shared" ca="1" si="43"/>
        <v>-2.2953505732475565E-2</v>
      </c>
      <c r="S99" s="34" t="str">
        <f t="shared" ca="1" si="43"/>
        <v xml:space="preserve"> </v>
      </c>
      <c r="T99" s="34" t="str">
        <f t="shared" ca="1" si="43"/>
        <v xml:space="preserve"> </v>
      </c>
      <c r="U99" s="34">
        <f t="shared" ca="1" si="43"/>
        <v>5.5942926989958064E-3</v>
      </c>
      <c r="V99" s="34" t="str">
        <f t="shared" ca="1" si="43"/>
        <v xml:space="preserve"> </v>
      </c>
      <c r="W99" s="34" t="str">
        <f t="shared" ca="1" si="43"/>
        <v xml:space="preserve"> </v>
      </c>
      <c r="X99" s="34">
        <f t="shared" ca="1" si="43"/>
        <v>8.6186605072198219E-3</v>
      </c>
      <c r="Y99" s="55">
        <f t="shared" ca="1" si="43"/>
        <v>1.3246845713910993E-2</v>
      </c>
    </row>
    <row r="100" spans="1:25" s="33" customFormat="1">
      <c r="A100" s="20">
        <v>41182</v>
      </c>
      <c r="B100" s="63">
        <f t="shared" ref="B100:Y100" ca="1" si="44">IF(AND(B39&gt;=0, (B38)&gt;0),B39/B38-1," ")</f>
        <v>-3.2920065066862625E-3</v>
      </c>
      <c r="C100" s="63">
        <f t="shared" ca="1" si="44"/>
        <v>-4.8369292179898382E-3</v>
      </c>
      <c r="D100" s="34">
        <f t="shared" ca="1" si="44"/>
        <v>-4.6528932533684841E-3</v>
      </c>
      <c r="E100" s="34">
        <f t="shared" ca="1" si="44"/>
        <v>2.5339681273384151E-4</v>
      </c>
      <c r="F100" s="34">
        <f t="shared" ca="1" si="44"/>
        <v>-1.8391494821016208E-3</v>
      </c>
      <c r="G100" s="53">
        <f t="shared" ca="1" si="44"/>
        <v>-1.917119124915434E-3</v>
      </c>
      <c r="H100" s="34">
        <f t="shared" ca="1" si="44"/>
        <v>4.5478321451888348E-3</v>
      </c>
      <c r="I100" s="34">
        <f t="shared" ca="1" si="44"/>
        <v>-2.3207745439424943E-2</v>
      </c>
      <c r="J100" s="64">
        <f t="shared" ca="1" si="44"/>
        <v>-2.4028884454698085E-2</v>
      </c>
      <c r="K100" s="34">
        <f t="shared" ca="1" si="44"/>
        <v>-3.5930207132582881E-3</v>
      </c>
      <c r="L100" s="34" t="str">
        <f t="shared" ca="1" si="44"/>
        <v xml:space="preserve"> </v>
      </c>
      <c r="M100" s="64" t="str">
        <f t="shared" ca="1" si="44"/>
        <v xml:space="preserve"> </v>
      </c>
      <c r="N100" s="34">
        <f t="shared" ca="1" si="44"/>
        <v>1.6365775932758453E-4</v>
      </c>
      <c r="O100" s="55">
        <f t="shared" ca="1" si="44"/>
        <v>-7.3785373244959707E-2</v>
      </c>
      <c r="P100" s="53">
        <f t="shared" ca="1" si="44"/>
        <v>-1.1702909513271464E-3</v>
      </c>
      <c r="Q100" s="34">
        <f t="shared" ca="1" si="44"/>
        <v>1.5210553845832475E-3</v>
      </c>
      <c r="R100" s="34">
        <f t="shared" ca="1" si="44"/>
        <v>-1.0513973322135994E-2</v>
      </c>
      <c r="S100" s="34" t="str">
        <f t="shared" ca="1" si="44"/>
        <v xml:space="preserve"> </v>
      </c>
      <c r="T100" s="34" t="str">
        <f t="shared" ca="1" si="44"/>
        <v xml:space="preserve"> </v>
      </c>
      <c r="U100" s="34">
        <f t="shared" ca="1" si="44"/>
        <v>-4.696170873910499E-3</v>
      </c>
      <c r="V100" s="34" t="str">
        <f t="shared" ca="1" si="44"/>
        <v xml:space="preserve"> </v>
      </c>
      <c r="W100" s="34" t="str">
        <f t="shared" ca="1" si="44"/>
        <v xml:space="preserve"> </v>
      </c>
      <c r="X100" s="34">
        <f t="shared" ca="1" si="44"/>
        <v>6.3891056506415467E-4</v>
      </c>
      <c r="Y100" s="55">
        <f t="shared" ca="1" si="44"/>
        <v>1.0773537694257485E-3</v>
      </c>
    </row>
    <row r="101" spans="1:25" s="33" customFormat="1" ht="12" thickBot="1">
      <c r="A101" s="26">
        <v>41274</v>
      </c>
      <c r="B101" s="65">
        <f t="shared" ref="B101:Y101" ca="1" si="45">IF(AND(B40&gt;=0, (B39)&gt;0),B40/B39-1," ")</f>
        <v>-2.8019831575628595E-3</v>
      </c>
      <c r="C101" s="65">
        <f t="shared" ca="1" si="45"/>
        <v>-5.3638408010711069E-3</v>
      </c>
      <c r="D101" s="56">
        <f t="shared" ca="1" si="45"/>
        <v>-5.2123352474827689E-3</v>
      </c>
      <c r="E101" s="56">
        <f t="shared" ca="1" si="45"/>
        <v>3.0472387691067304E-3</v>
      </c>
      <c r="F101" s="56">
        <f t="shared" ca="1" si="45"/>
        <v>-4.2459814371209603E-3</v>
      </c>
      <c r="G101" s="57">
        <f t="shared" ca="1" si="45"/>
        <v>-4.6323994928273438E-3</v>
      </c>
      <c r="H101" s="56">
        <f t="shared" ca="1" si="45"/>
        <v>-2.3703483162647032E-3</v>
      </c>
      <c r="I101" s="56">
        <f t="shared" ca="1" si="45"/>
        <v>-1.2059369644435547E-2</v>
      </c>
      <c r="J101" s="66">
        <f t="shared" ca="1" si="45"/>
        <v>-6.0398062360020877E-3</v>
      </c>
      <c r="K101" s="56">
        <f t="shared" ca="1" si="45"/>
        <v>-2.4949939972884749E-3</v>
      </c>
      <c r="L101" s="56" t="str">
        <f t="shared" ca="1" si="45"/>
        <v xml:space="preserve"> </v>
      </c>
      <c r="M101" s="66" t="str">
        <f t="shared" ca="1" si="45"/>
        <v xml:space="preserve"> </v>
      </c>
      <c r="N101" s="56">
        <f t="shared" ca="1" si="45"/>
        <v>3.6716207094014131E-3</v>
      </c>
      <c r="O101" s="58">
        <f t="shared" ca="1" si="45"/>
        <v>-6.9111060358010068E-2</v>
      </c>
      <c r="P101" s="57">
        <f t="shared" ca="1" si="45"/>
        <v>-1.1925915026684053E-2</v>
      </c>
      <c r="Q101" s="56">
        <f t="shared" ca="1" si="45"/>
        <v>-3.1088415738117492E-3</v>
      </c>
      <c r="R101" s="56">
        <f t="shared" ca="1" si="45"/>
        <v>-1.5181392248893366E-2</v>
      </c>
      <c r="S101" s="56" t="str">
        <f t="shared" ca="1" si="45"/>
        <v xml:space="preserve"> </v>
      </c>
      <c r="T101" s="56" t="str">
        <f t="shared" ca="1" si="45"/>
        <v xml:space="preserve"> </v>
      </c>
      <c r="U101" s="56">
        <f t="shared" ca="1" si="45"/>
        <v>-1.1350894298305381E-3</v>
      </c>
      <c r="V101" s="56" t="str">
        <f t="shared" ca="1" si="45"/>
        <v xml:space="preserve"> </v>
      </c>
      <c r="W101" s="56" t="str">
        <f t="shared" ca="1" si="45"/>
        <v xml:space="preserve"> </v>
      </c>
      <c r="X101" s="56">
        <f t="shared" ca="1" si="45"/>
        <v>-1.1052843064485729E-2</v>
      </c>
      <c r="Y101" s="58">
        <f t="shared" ca="1" si="45"/>
        <v>-2.1483950930319629E-2</v>
      </c>
    </row>
    <row r="102" spans="1:25" s="33" customFormat="1">
      <c r="A102" s="14">
        <v>41364</v>
      </c>
      <c r="B102" s="67">
        <f t="shared" ref="B102:Y102" ca="1" si="46">IF(AND(B41&gt;=0, (B40)&gt;0),B41/B40-1," ")</f>
        <v>-1.1526294936414994E-2</v>
      </c>
      <c r="C102" s="67">
        <f t="shared" ca="1" si="46"/>
        <v>-1.7304269865878297E-2</v>
      </c>
      <c r="D102" s="59">
        <f t="shared" ca="1" si="46"/>
        <v>-1.8023383339748733E-2</v>
      </c>
      <c r="E102" s="59">
        <f t="shared" ca="1" si="46"/>
        <v>1.555327671826312E-3</v>
      </c>
      <c r="F102" s="59">
        <f t="shared" ca="1" si="46"/>
        <v>-5.6852081440480484E-3</v>
      </c>
      <c r="G102" s="60">
        <f t="shared" ca="1" si="46"/>
        <v>-1.4435401045534313E-2</v>
      </c>
      <c r="H102" s="59">
        <f t="shared" ca="1" si="46"/>
        <v>1.8403375234847807E-2</v>
      </c>
      <c r="I102" s="59">
        <f t="shared" ca="1" si="46"/>
        <v>-3.2016495182030424E-2</v>
      </c>
      <c r="J102" s="68">
        <f t="shared" ca="1" si="46"/>
        <v>-3.5912735318379019E-2</v>
      </c>
      <c r="K102" s="59">
        <f t="shared" ca="1" si="46"/>
        <v>-5.5433437472689473E-3</v>
      </c>
      <c r="L102" s="59" t="str">
        <f t="shared" ca="1" si="46"/>
        <v xml:space="preserve"> </v>
      </c>
      <c r="M102" s="68" t="str">
        <f t="shared" ca="1" si="46"/>
        <v xml:space="preserve"> </v>
      </c>
      <c r="N102" s="59">
        <f t="shared" ca="1" si="46"/>
        <v>2.1352137909420588E-3</v>
      </c>
      <c r="O102" s="61">
        <f t="shared" ca="1" si="46"/>
        <v>-8.3389399490092941E-2</v>
      </c>
      <c r="P102" s="60">
        <f t="shared" ca="1" si="46"/>
        <v>-0.93395088871880849</v>
      </c>
      <c r="Q102" s="59">
        <f t="shared" ca="1" si="46"/>
        <v>-1.0847442476594638E-2</v>
      </c>
      <c r="R102" s="59">
        <f t="shared" ca="1" si="46"/>
        <v>-1.5190674357728362E-2</v>
      </c>
      <c r="S102" s="59" t="str">
        <f t="shared" ca="1" si="46"/>
        <v xml:space="preserve"> </v>
      </c>
      <c r="T102" s="59" t="str">
        <f t="shared" ca="1" si="46"/>
        <v xml:space="preserve"> </v>
      </c>
      <c r="U102" s="59">
        <f t="shared" ca="1" si="46"/>
        <v>-6.2970217320919009E-3</v>
      </c>
      <c r="V102" s="59" t="str">
        <f t="shared" ca="1" si="46"/>
        <v xml:space="preserve"> </v>
      </c>
      <c r="W102" s="59" t="str">
        <f t="shared" ca="1" si="46"/>
        <v xml:space="preserve"> </v>
      </c>
      <c r="X102" s="59">
        <f t="shared" ca="1" si="46"/>
        <v>-0.99992185382652687</v>
      </c>
      <c r="Y102" s="61">
        <f t="shared" ca="1" si="46"/>
        <v>3.24962026640645E-2</v>
      </c>
    </row>
    <row r="103" spans="1:25" s="33" customFormat="1">
      <c r="A103" s="20">
        <v>41455</v>
      </c>
      <c r="B103" s="63">
        <f t="shared" ref="B103:Y103" ca="1" si="47">IF(AND(B42&gt;=0, (B41)&gt;0),B42/B41-1," ")</f>
        <v>-1.5701055448380519E-4</v>
      </c>
      <c r="C103" s="63">
        <f t="shared" ca="1" si="47"/>
        <v>-1.8185841735851582E-6</v>
      </c>
      <c r="D103" s="34">
        <f t="shared" ca="1" si="47"/>
        <v>-3.0925547256954733E-4</v>
      </c>
      <c r="E103" s="34">
        <f t="shared" ca="1" si="47"/>
        <v>-5.017566318953337E-4</v>
      </c>
      <c r="F103" s="34">
        <f t="shared" ca="1" si="47"/>
        <v>5.7281344200377227E-4</v>
      </c>
      <c r="G103" s="53">
        <f t="shared" ca="1" si="47"/>
        <v>2.6916684284969961E-3</v>
      </c>
      <c r="H103" s="34">
        <f t="shared" ca="1" si="47"/>
        <v>1.2404004339473085E-2</v>
      </c>
      <c r="I103" s="34">
        <f t="shared" ca="1" si="47"/>
        <v>-1.9806964200597577E-2</v>
      </c>
      <c r="J103" s="64">
        <f t="shared" ca="1" si="47"/>
        <v>-1.7395624711419755E-2</v>
      </c>
      <c r="K103" s="34">
        <f t="shared" ca="1" si="47"/>
        <v>3.5301831095724268E-4</v>
      </c>
      <c r="L103" s="34" t="str">
        <f t="shared" ca="1" si="47"/>
        <v xml:space="preserve"> </v>
      </c>
      <c r="M103" s="64" t="str">
        <f t="shared" ca="1" si="47"/>
        <v xml:space="preserve"> </v>
      </c>
      <c r="N103" s="34">
        <f t="shared" ca="1" si="47"/>
        <v>-3.1665689403936881E-5</v>
      </c>
      <c r="O103" s="55">
        <f t="shared" ca="1" si="47"/>
        <v>-0.10620528941949825</v>
      </c>
      <c r="P103" s="53">
        <f t="shared" ca="1" si="47"/>
        <v>-0.21453382827802814</v>
      </c>
      <c r="Q103" s="34">
        <f t="shared" ca="1" si="47"/>
        <v>1.0520012459178218E-2</v>
      </c>
      <c r="R103" s="34">
        <f t="shared" ca="1" si="47"/>
        <v>-1.2966538474785905E-2</v>
      </c>
      <c r="S103" s="34" t="str">
        <f t="shared" ca="1" si="47"/>
        <v xml:space="preserve"> </v>
      </c>
      <c r="T103" s="34">
        <f t="shared" ca="1" si="47"/>
        <v>1.8499456488760391E-2</v>
      </c>
      <c r="U103" s="34">
        <f t="shared" ca="1" si="47"/>
        <v>-6.6002623993274279E-3</v>
      </c>
      <c r="V103" s="34" t="str">
        <f t="shared" ca="1" si="47"/>
        <v xml:space="preserve"> </v>
      </c>
      <c r="W103" s="34">
        <f t="shared" ca="1" si="47"/>
        <v>5.6442966084659929E-3</v>
      </c>
      <c r="X103" s="34">
        <f t="shared" ca="1" si="47"/>
        <v>-0.4219657610230223</v>
      </c>
      <c r="Y103" s="55">
        <f t="shared" ca="1" si="47"/>
        <v>8.5215904768083384E-3</v>
      </c>
    </row>
    <row r="104" spans="1:25" s="33" customFormat="1">
      <c r="A104" s="20">
        <v>41547</v>
      </c>
      <c r="B104" s="63">
        <f t="shared" ref="B104:Y104" ca="1" si="48">IF(AND(B43&gt;=0, (B42)&gt;0),B43/B42-1," ")</f>
        <v>-4.0269671507910942E-3</v>
      </c>
      <c r="C104" s="63">
        <f t="shared" ca="1" si="48"/>
        <v>-5.545218427399079E-3</v>
      </c>
      <c r="D104" s="34">
        <f t="shared" ca="1" si="48"/>
        <v>-5.3083409268186443E-3</v>
      </c>
      <c r="E104" s="34">
        <f t="shared" ca="1" si="48"/>
        <v>-6.5261101876934458E-4</v>
      </c>
      <c r="F104" s="34">
        <f t="shared" ca="1" si="48"/>
        <v>-1.3870373788179569E-3</v>
      </c>
      <c r="G104" s="53">
        <f t="shared" ca="1" si="48"/>
        <v>-3.8732833377839171E-3</v>
      </c>
      <c r="H104" s="34">
        <f t="shared" ca="1" si="48"/>
        <v>2.8642764040025526E-3</v>
      </c>
      <c r="I104" s="34">
        <f t="shared" ca="1" si="48"/>
        <v>-1.9133924030180771E-2</v>
      </c>
      <c r="J104" s="64">
        <f t="shared" ca="1" si="48"/>
        <v>-1.8280045463915484E-2</v>
      </c>
      <c r="K104" s="34">
        <f t="shared" ca="1" si="48"/>
        <v>-2.4674120993173343E-3</v>
      </c>
      <c r="L104" s="34" t="str">
        <f t="shared" ca="1" si="48"/>
        <v xml:space="preserve"> </v>
      </c>
      <c r="M104" s="64" t="str">
        <f t="shared" ca="1" si="48"/>
        <v xml:space="preserve"> </v>
      </c>
      <c r="N104" s="34">
        <f t="shared" ca="1" si="48"/>
        <v>-4.8417215231244537E-4</v>
      </c>
      <c r="O104" s="55">
        <f t="shared" ca="1" si="48"/>
        <v>-0.10505747542040622</v>
      </c>
      <c r="P104" s="53">
        <f t="shared" ca="1" si="48"/>
        <v>-0.8318674321484113</v>
      </c>
      <c r="Q104" s="34">
        <f t="shared" ca="1" si="48"/>
        <v>-9.1468571279951227E-5</v>
      </c>
      <c r="R104" s="34">
        <f t="shared" ca="1" si="48"/>
        <v>-1.4450249012730176E-2</v>
      </c>
      <c r="S104" s="34" t="str">
        <f t="shared" ca="1" si="48"/>
        <v xml:space="preserve"> </v>
      </c>
      <c r="T104" s="34">
        <f t="shared" ca="1" si="48"/>
        <v>4.0744017065318161E-2</v>
      </c>
      <c r="U104" s="34">
        <f t="shared" ca="1" si="48"/>
        <v>-9.9125853994102009E-3</v>
      </c>
      <c r="V104" s="34" t="str">
        <f t="shared" ca="1" si="48"/>
        <v xml:space="preserve"> </v>
      </c>
      <c r="W104" s="34">
        <f t="shared" ca="1" si="48"/>
        <v>-5.9693186710640944E-4</v>
      </c>
      <c r="X104" s="34">
        <f t="shared" ca="1" si="48"/>
        <v>0.21429439848026277</v>
      </c>
      <c r="Y104" s="55">
        <f t="shared" ca="1" si="48"/>
        <v>1.7608997119484826E-3</v>
      </c>
    </row>
    <row r="105" spans="1:25" s="33" customFormat="1" ht="12" thickBot="1">
      <c r="A105" s="26">
        <v>41639</v>
      </c>
      <c r="B105" s="65">
        <f t="shared" ref="B105:Y105" ca="1" si="49">IF(AND(B44&gt;=0, (B43)&gt;0),B44/B43-1," ")</f>
        <v>-6.999392660822279E-3</v>
      </c>
      <c r="C105" s="65">
        <f t="shared" ca="1" si="49"/>
        <v>-8.1613028862032033E-3</v>
      </c>
      <c r="D105" s="56">
        <f t="shared" ca="1" si="49"/>
        <v>-8.021028986126999E-3</v>
      </c>
      <c r="E105" s="56">
        <f t="shared" ca="1" si="49"/>
        <v>-4.4296573431695796E-3</v>
      </c>
      <c r="F105" s="56">
        <f t="shared" ca="1" si="49"/>
        <v>-1.2184477722660292E-2</v>
      </c>
      <c r="G105" s="57">
        <f t="shared" ca="1" si="49"/>
        <v>-6.0055987797715815E-3</v>
      </c>
      <c r="H105" s="56">
        <f t="shared" ca="1" si="49"/>
        <v>0.12134058119897539</v>
      </c>
      <c r="I105" s="56">
        <f t="shared" ca="1" si="49"/>
        <v>-3.0535805157005491E-2</v>
      </c>
      <c r="J105" s="66">
        <f t="shared" ca="1" si="49"/>
        <v>-3.086724643225125E-2</v>
      </c>
      <c r="K105" s="56">
        <f t="shared" ca="1" si="49"/>
        <v>-1.1213686577333792E-2</v>
      </c>
      <c r="L105" s="56" t="str">
        <f t="shared" ca="1" si="49"/>
        <v xml:space="preserve"> </v>
      </c>
      <c r="M105" s="66" t="str">
        <f t="shared" ca="1" si="49"/>
        <v xml:space="preserve"> </v>
      </c>
      <c r="N105" s="56">
        <f t="shared" ca="1" si="49"/>
        <v>-3.6662984088692285E-3</v>
      </c>
      <c r="O105" s="58">
        <f t="shared" ca="1" si="49"/>
        <v>-0.14508314928983101</v>
      </c>
      <c r="P105" s="57">
        <f t="shared" ca="1" si="49"/>
        <v>-0.25891985794527694</v>
      </c>
      <c r="Q105" s="56">
        <f t="shared" ca="1" si="49"/>
        <v>-2.6993171486089373E-3</v>
      </c>
      <c r="R105" s="56">
        <f t="shared" ca="1" si="49"/>
        <v>-1.2028360850045217E-2</v>
      </c>
      <c r="S105" s="56" t="str">
        <f t="shared" ca="1" si="49"/>
        <v xml:space="preserve"> </v>
      </c>
      <c r="T105" s="56">
        <f t="shared" ca="1" si="49"/>
        <v>-8.3748988372110977E-3</v>
      </c>
      <c r="U105" s="56">
        <f t="shared" ca="1" si="49"/>
        <v>-1.26380128917708E-2</v>
      </c>
      <c r="V105" s="56" t="str">
        <f t="shared" ca="1" si="49"/>
        <v xml:space="preserve"> </v>
      </c>
      <c r="W105" s="56">
        <f t="shared" ca="1" si="49"/>
        <v>-1.6425144718552942E-2</v>
      </c>
      <c r="X105" s="56">
        <f t="shared" ca="1" si="49"/>
        <v>-0.16489455816681153</v>
      </c>
      <c r="Y105" s="58">
        <f t="shared" ca="1" si="49"/>
        <v>5.5598603506279431E-3</v>
      </c>
    </row>
    <row r="106" spans="1:25" s="33" customFormat="1">
      <c r="A106" s="14">
        <v>41729</v>
      </c>
      <c r="B106" s="67">
        <f t="shared" ref="B106:Y106" ca="1" si="50">IF(AND(B45&gt;=0, (B44)&gt;0),B45/B44-1," ")</f>
        <v>-3.0338856035311279E-3</v>
      </c>
      <c r="C106" s="67">
        <f t="shared" ca="1" si="50"/>
        <v>-4.089571024902372E-3</v>
      </c>
      <c r="D106" s="59">
        <f t="shared" ca="1" si="50"/>
        <v>-4.524548961336583E-3</v>
      </c>
      <c r="E106" s="59">
        <f t="shared" ca="1" si="50"/>
        <v>-7.0783348492775566E-4</v>
      </c>
      <c r="F106" s="59">
        <f t="shared" ca="1" si="50"/>
        <v>-1.6225965054177394E-3</v>
      </c>
      <c r="G106" s="60">
        <f t="shared" ca="1" si="50"/>
        <v>1.9913584178299359E-4</v>
      </c>
      <c r="H106" s="59">
        <f t="shared" ca="1" si="50"/>
        <v>-8.0986201124016222E-2</v>
      </c>
      <c r="I106" s="59">
        <f t="shared" ca="1" si="50"/>
        <v>-1.5190627005044588E-2</v>
      </c>
      <c r="J106" s="68">
        <f t="shared" ca="1" si="50"/>
        <v>-1.4922284692134191E-2</v>
      </c>
      <c r="K106" s="59">
        <f t="shared" ca="1" si="50"/>
        <v>-1.3991201277868681E-3</v>
      </c>
      <c r="L106" s="59" t="str">
        <f t="shared" ca="1" si="50"/>
        <v xml:space="preserve"> </v>
      </c>
      <c r="M106" s="68" t="str">
        <f t="shared" ca="1" si="50"/>
        <v xml:space="preserve"> </v>
      </c>
      <c r="N106" s="59">
        <f t="shared" ca="1" si="50"/>
        <v>1.6046876865960513E-4</v>
      </c>
      <c r="O106" s="61">
        <f t="shared" ca="1" si="50"/>
        <v>-0.23530610046730516</v>
      </c>
      <c r="P106" s="60">
        <f t="shared" ca="1" si="50"/>
        <v>-0.11365511397152106</v>
      </c>
      <c r="Q106" s="59">
        <f t="shared" ca="1" si="50"/>
        <v>3.0206255199640708E-3</v>
      </c>
      <c r="R106" s="59">
        <f t="shared" ca="1" si="50"/>
        <v>-1.1083160277988058E-2</v>
      </c>
      <c r="S106" s="59" t="str">
        <f t="shared" ca="1" si="50"/>
        <v xml:space="preserve"> </v>
      </c>
      <c r="T106" s="59">
        <f t="shared" ca="1" si="50"/>
        <v>3.9648062965214059E-3</v>
      </c>
      <c r="U106" s="59">
        <f t="shared" ca="1" si="50"/>
        <v>-0.18714029484601269</v>
      </c>
      <c r="V106" s="59" t="str">
        <f t="shared" ca="1" si="50"/>
        <v xml:space="preserve"> </v>
      </c>
      <c r="W106" s="59">
        <f t="shared" ca="1" si="50"/>
        <v>-2.5715426587636925E-3</v>
      </c>
      <c r="X106" s="59">
        <f t="shared" ca="1" si="50"/>
        <v>0.22067405866871881</v>
      </c>
      <c r="Y106" s="61">
        <f t="shared" ca="1" si="50"/>
        <v>9.3036538922899314E-3</v>
      </c>
    </row>
    <row r="107" spans="1:25" s="33" customFormat="1">
      <c r="A107" s="20">
        <v>41820</v>
      </c>
      <c r="B107" s="63">
        <f t="shared" ref="B107:Y107" ca="1" si="51">IF(AND(B46&gt;=0, (B45)&gt;0),B46/B45-1," ")</f>
        <v>-4.1200947435333646E-3</v>
      </c>
      <c r="C107" s="63">
        <f t="shared" ca="1" si="51"/>
        <v>-5.6719770523366853E-3</v>
      </c>
      <c r="D107" s="34">
        <f t="shared" ca="1" si="51"/>
        <v>-5.8007716405342746E-3</v>
      </c>
      <c r="E107" s="34">
        <f t="shared" ca="1" si="51"/>
        <v>-7.123151582589804E-4</v>
      </c>
      <c r="F107" s="34">
        <f t="shared" ca="1" si="51"/>
        <v>-1.9543473259497901E-4</v>
      </c>
      <c r="G107" s="53">
        <f t="shared" ca="1" si="51"/>
        <v>-4.1926541978989373E-3</v>
      </c>
      <c r="H107" s="34">
        <f t="shared" ca="1" si="51"/>
        <v>-6.0619352059765985E-2</v>
      </c>
      <c r="I107" s="34">
        <f t="shared" ca="1" si="51"/>
        <v>-1.6906687616066507E-2</v>
      </c>
      <c r="J107" s="64">
        <f t="shared" ca="1" si="51"/>
        <v>-1.3167566181875423E-2</v>
      </c>
      <c r="K107" s="34">
        <f t="shared" ca="1" si="51"/>
        <v>-3.9956518655293038E-4</v>
      </c>
      <c r="L107" s="34" t="str">
        <f t="shared" ca="1" si="51"/>
        <v xml:space="preserve"> </v>
      </c>
      <c r="M107" s="64" t="str">
        <f t="shared" ca="1" si="51"/>
        <v xml:space="preserve"> </v>
      </c>
      <c r="N107" s="34">
        <f t="shared" ca="1" si="51"/>
        <v>1.0016657531197737E-5</v>
      </c>
      <c r="O107" s="55">
        <f t="shared" ca="1" si="51"/>
        <v>-0.31895731392459059</v>
      </c>
      <c r="P107" s="53">
        <f t="shared" ca="1" si="51"/>
        <v>3.2075080866815799</v>
      </c>
      <c r="Q107" s="34">
        <f t="shared" ca="1" si="51"/>
        <v>-3.669090648380724E-3</v>
      </c>
      <c r="R107" s="34">
        <f t="shared" ca="1" si="51"/>
        <v>-8.4307718307090607E-3</v>
      </c>
      <c r="S107" s="34" t="str">
        <f t="shared" ca="1" si="51"/>
        <v xml:space="preserve"> </v>
      </c>
      <c r="T107" s="34">
        <f t="shared" ca="1" si="51"/>
        <v>-2.1652438916647698E-2</v>
      </c>
      <c r="U107" s="34">
        <f t="shared" ca="1" si="51"/>
        <v>-8.769933684966591E-3</v>
      </c>
      <c r="V107" s="34" t="str">
        <f t="shared" ca="1" si="51"/>
        <v xml:space="preserve"> </v>
      </c>
      <c r="W107" s="34">
        <f t="shared" ca="1" si="51"/>
        <v>2.9334000281382444E-3</v>
      </c>
      <c r="X107" s="34">
        <f t="shared" ca="1" si="51"/>
        <v>-0.59635467382393847</v>
      </c>
      <c r="Y107" s="55">
        <f t="shared" ca="1" si="51"/>
        <v>-2.6979064883118076E-3</v>
      </c>
    </row>
    <row r="108" spans="1:25" s="33" customFormat="1">
      <c r="A108" s="20">
        <v>41912</v>
      </c>
      <c r="B108" s="63">
        <f t="shared" ref="B108:Y108" ca="1" si="52">IF(AND(B47&gt;=0, (B46)&gt;0),B47/B46-1," ")</f>
        <v>-2.9065237968740609E-3</v>
      </c>
      <c r="C108" s="63">
        <f t="shared" ca="1" si="52"/>
        <v>-3.2849189011699975E-3</v>
      </c>
      <c r="D108" s="34">
        <f t="shared" ca="1" si="52"/>
        <v>-3.3814406634473659E-3</v>
      </c>
      <c r="E108" s="34">
        <f t="shared" ca="1" si="52"/>
        <v>-2.0797296995277437E-3</v>
      </c>
      <c r="F108" s="34">
        <f t="shared" ca="1" si="52"/>
        <v>6.9134134393593616E-3</v>
      </c>
      <c r="G108" s="53">
        <f t="shared" ca="1" si="52"/>
        <v>-2.0145296546714153E-4</v>
      </c>
      <c r="H108" s="34">
        <f t="shared" ca="1" si="52"/>
        <v>-2.1591141472486641E-2</v>
      </c>
      <c r="I108" s="34">
        <f t="shared" ca="1" si="52"/>
        <v>-2.7680735476690144E-2</v>
      </c>
      <c r="J108" s="64">
        <f t="shared" ca="1" si="52"/>
        <v>-3.4550900208944246E-2</v>
      </c>
      <c r="K108" s="34">
        <f t="shared" ca="1" si="52"/>
        <v>6.2965499449885165E-3</v>
      </c>
      <c r="L108" s="34" t="str">
        <f t="shared" ca="1" si="52"/>
        <v xml:space="preserve"> </v>
      </c>
      <c r="M108" s="64" t="str">
        <f t="shared" ca="1" si="52"/>
        <v xml:space="preserve"> </v>
      </c>
      <c r="N108" s="34">
        <f t="shared" ca="1" si="52"/>
        <v>-1.7177208730795313E-3</v>
      </c>
      <c r="O108" s="55">
        <f t="shared" ca="1" si="52"/>
        <v>-0.35548807438539898</v>
      </c>
      <c r="P108" s="53">
        <f t="shared" ca="1" si="52"/>
        <v>-0.68663104044672751</v>
      </c>
      <c r="Q108" s="34">
        <f t="shared" ca="1" si="52"/>
        <v>1.8873350668611177E-3</v>
      </c>
      <c r="R108" s="34">
        <f t="shared" ca="1" si="52"/>
        <v>-8.6663906558269721E-3</v>
      </c>
      <c r="S108" s="34" t="str">
        <f t="shared" ca="1" si="52"/>
        <v xml:space="preserve"> </v>
      </c>
      <c r="T108" s="34">
        <f t="shared" ca="1" si="52"/>
        <v>1.4114559495978396E-2</v>
      </c>
      <c r="U108" s="34">
        <f t="shared" ca="1" si="52"/>
        <v>-4.8439417656299666E-3</v>
      </c>
      <c r="V108" s="34" t="str">
        <f t="shared" ca="1" si="52"/>
        <v xml:space="preserve"> </v>
      </c>
      <c r="W108" s="34">
        <f t="shared" ca="1" si="52"/>
        <v>6.7577674241050545E-3</v>
      </c>
      <c r="X108" s="34">
        <f t="shared" ca="1" si="52"/>
        <v>-3.0286370099092075E-2</v>
      </c>
      <c r="Y108" s="55">
        <f t="shared" ca="1" si="52"/>
        <v>1.7745439696404741E-2</v>
      </c>
    </row>
    <row r="109" spans="1:25" s="33" customFormat="1" ht="12" thickBot="1">
      <c r="A109" s="20">
        <v>42004</v>
      </c>
      <c r="B109" s="63">
        <f t="shared" ref="B109:Y109" ca="1" si="53">IF(AND(B48&gt;=0, (B47)&gt;0),B48/B47-1," ")</f>
        <v>-6.576449552918251E-3</v>
      </c>
      <c r="C109" s="63">
        <f t="shared" ca="1" si="53"/>
        <v>-3.8495722228021334E-3</v>
      </c>
      <c r="D109" s="34">
        <f t="shared" ca="1" si="53"/>
        <v>-4.426404540940565E-3</v>
      </c>
      <c r="E109" s="34">
        <f t="shared" ca="1" si="53"/>
        <v>-1.2527486481498706E-2</v>
      </c>
      <c r="F109" s="34">
        <f t="shared" ca="1" si="53"/>
        <v>-1.612638262846855E-3</v>
      </c>
      <c r="G109" s="53">
        <f t="shared" ca="1" si="53"/>
        <v>-4.0198987771996597E-3</v>
      </c>
      <c r="H109" s="34">
        <f t="shared" ca="1" si="53"/>
        <v>-1.5604658302748931E-2</v>
      </c>
      <c r="I109" s="34">
        <f t="shared" ca="1" si="53"/>
        <v>-1.8857194536191502E-3</v>
      </c>
      <c r="J109" s="64">
        <f t="shared" ca="1" si="53"/>
        <v>5.1379438163821067E-3</v>
      </c>
      <c r="K109" s="34">
        <f t="shared" ca="1" si="53"/>
        <v>-1.117438598893683E-3</v>
      </c>
      <c r="L109" s="34" t="str">
        <f t="shared" ca="1" si="53"/>
        <v xml:space="preserve"> </v>
      </c>
      <c r="M109" s="64" t="str">
        <f t="shared" ca="1" si="53"/>
        <v xml:space="preserve"> </v>
      </c>
      <c r="N109" s="34">
        <f t="shared" ca="1" si="53"/>
        <v>-1.1865641243432146E-2</v>
      </c>
      <c r="O109" s="55">
        <f t="shared" ca="1" si="53"/>
        <v>-0.47510196128080717</v>
      </c>
      <c r="P109" s="53">
        <f t="shared" ca="1" si="53"/>
        <v>1.5075350706944781</v>
      </c>
      <c r="Q109" s="34">
        <f t="shared" ca="1" si="53"/>
        <v>-1.1955104882266365E-3</v>
      </c>
      <c r="R109" s="34">
        <f t="shared" ca="1" si="53"/>
        <v>-1.0718305972787778E-2</v>
      </c>
      <c r="S109" s="34" t="str">
        <f t="shared" ca="1" si="53"/>
        <v xml:space="preserve"> </v>
      </c>
      <c r="T109" s="34">
        <f t="shared" ca="1" si="53"/>
        <v>-1.6156803782857332E-2</v>
      </c>
      <c r="U109" s="34">
        <f t="shared" ca="1" si="53"/>
        <v>-8.7294323749920189E-3</v>
      </c>
      <c r="V109" s="34" t="str">
        <f t="shared" ca="1" si="53"/>
        <v xml:space="preserve"> </v>
      </c>
      <c r="W109" s="34">
        <f t="shared" ca="1" si="53"/>
        <v>-3.7506415403243398E-3</v>
      </c>
      <c r="X109" s="34">
        <f t="shared" ca="1" si="53"/>
        <v>4.7651690889106257E-2</v>
      </c>
      <c r="Y109" s="55">
        <f t="shared" ca="1" si="53"/>
        <v>3.4391633765676666E-2</v>
      </c>
    </row>
    <row r="110" spans="1:25" s="33" customFormat="1">
      <c r="A110" s="14">
        <v>42094</v>
      </c>
      <c r="B110" s="67">
        <f t="shared" ref="B110:X117" ca="1" si="54">IF(AND(B49&gt;=0, (B48)&gt;0),B49/B48-1," ")</f>
        <v>-5.1553687133332193E-3</v>
      </c>
      <c r="C110" s="67">
        <f t="shared" ca="1" si="54"/>
        <v>-7.0794970155233505E-3</v>
      </c>
      <c r="D110" s="59">
        <f t="shared" ca="1" si="54"/>
        <v>-7.7366924476783838E-3</v>
      </c>
      <c r="E110" s="59">
        <f t="shared" ca="1" si="54"/>
        <v>-9.1931965081260003E-4</v>
      </c>
      <c r="F110" s="59">
        <f t="shared" ca="1" si="54"/>
        <v>6.5439012186154777E-3</v>
      </c>
      <c r="G110" s="60">
        <f t="shared" ca="1" si="54"/>
        <v>-4.7685032756590306E-3</v>
      </c>
      <c r="H110" s="59">
        <f t="shared" ca="1" si="54"/>
        <v>1.756046039967285E-2</v>
      </c>
      <c r="I110" s="59">
        <f t="shared" ca="1" si="54"/>
        <v>-1.9209257863040841E-2</v>
      </c>
      <c r="J110" s="68">
        <f t="shared" ca="1" si="54"/>
        <v>-1.9747769225983869E-2</v>
      </c>
      <c r="K110" s="59">
        <f t="shared" ca="1" si="54"/>
        <v>6.7505493050534771E-3</v>
      </c>
      <c r="L110" s="59" t="str">
        <f t="shared" ca="1" si="54"/>
        <v xml:space="preserve"> </v>
      </c>
      <c r="M110" s="68" t="str">
        <f t="shared" ca="1" si="54"/>
        <v xml:space="preserve"> </v>
      </c>
      <c r="N110" s="59">
        <f t="shared" ca="1" si="54"/>
        <v>-6.9632534255703593E-4</v>
      </c>
      <c r="O110" s="61">
        <f t="shared" ca="1" si="54"/>
        <v>-0.18239992851050679</v>
      </c>
      <c r="P110" s="60">
        <f t="shared" ca="1" si="54"/>
        <v>-0.71289092566421108</v>
      </c>
      <c r="Q110" s="59">
        <f t="shared" ca="1" si="54"/>
        <v>-3.5239343655093514E-3</v>
      </c>
      <c r="R110" s="59">
        <f t="shared" ca="1" si="54"/>
        <v>-1.0909368957631838E-2</v>
      </c>
      <c r="S110" s="59" t="str">
        <f t="shared" ca="1" si="54"/>
        <v xml:space="preserve"> </v>
      </c>
      <c r="T110" s="59">
        <f t="shared" ca="1" si="54"/>
        <v>-2.9051156300041736E-3</v>
      </c>
      <c r="U110" s="59">
        <f t="shared" ca="1" si="54"/>
        <v>-5.6462737682679842E-3</v>
      </c>
      <c r="V110" s="59" t="str">
        <f t="shared" ca="1" si="54"/>
        <v xml:space="preserve"> </v>
      </c>
      <c r="W110" s="59">
        <f t="shared" ca="1" si="54"/>
        <v>6.2423620014093739E-3</v>
      </c>
      <c r="X110" s="59">
        <f t="shared" ca="1" si="54"/>
        <v>-2.3116800737214893E-2</v>
      </c>
      <c r="Y110" s="61">
        <f t="shared" ref="Y110:Y125" ca="1" si="55">IF(AND(Y49&gt;=0, (Y48)&gt;0),Y49/Y48-1," ")</f>
        <v>1.1582550657302626E-2</v>
      </c>
    </row>
    <row r="111" spans="1:25" s="33" customFormat="1">
      <c r="A111" s="20">
        <v>42185</v>
      </c>
      <c r="B111" s="63">
        <f t="shared" ca="1" si="54"/>
        <v>-4.4387599289053004E-4</v>
      </c>
      <c r="C111" s="63">
        <f t="shared" ca="1" si="54"/>
        <v>3.8242921299902477E-4</v>
      </c>
      <c r="D111" s="34">
        <f t="shared" ca="1" si="54"/>
        <v>4.0115987355981986E-4</v>
      </c>
      <c r="E111" s="34">
        <f t="shared" ca="1" si="54"/>
        <v>-2.2518049483837288E-3</v>
      </c>
      <c r="F111" s="34">
        <f t="shared" ca="1" si="54"/>
        <v>6.411267537817622E-3</v>
      </c>
      <c r="G111" s="53">
        <f t="shared" ca="1" si="54"/>
        <v>1.2507786165021351E-3</v>
      </c>
      <c r="H111" s="34">
        <f t="shared" ca="1" si="54"/>
        <v>1.0066243252511375E-2</v>
      </c>
      <c r="I111" s="34">
        <f t="shared" ca="1" si="54"/>
        <v>-1.4833912038653696E-2</v>
      </c>
      <c r="J111" s="64">
        <f t="shared" ca="1" si="54"/>
        <v>-1.4073860353512879E-2</v>
      </c>
      <c r="K111" s="34">
        <f t="shared" ca="1" si="54"/>
        <v>6.3025561278919895E-3</v>
      </c>
      <c r="L111" s="34" t="str">
        <f t="shared" ca="1" si="54"/>
        <v xml:space="preserve"> </v>
      </c>
      <c r="M111" s="64" t="str">
        <f t="shared" ca="1" si="54"/>
        <v xml:space="preserve"> </v>
      </c>
      <c r="N111" s="34">
        <f t="shared" ca="1" si="54"/>
        <v>-2.1642813023655672E-3</v>
      </c>
      <c r="O111" s="55">
        <f t="shared" ca="1" si="54"/>
        <v>-0.20325899533533565</v>
      </c>
      <c r="P111" s="53">
        <f t="shared" ca="1" si="54"/>
        <v>3.0986244740458302E-2</v>
      </c>
      <c r="Q111" s="34">
        <f t="shared" ca="1" si="54"/>
        <v>2.8392501818821358E-3</v>
      </c>
      <c r="R111" s="34">
        <f t="shared" ca="1" si="54"/>
        <v>-1.4722880426904283E-2</v>
      </c>
      <c r="S111" s="34" t="str">
        <f t="shared" ca="1" si="54"/>
        <v xml:space="preserve"> </v>
      </c>
      <c r="T111" s="34">
        <f t="shared" ca="1" si="54"/>
        <v>3.9773358406420822E-3</v>
      </c>
      <c r="U111" s="34">
        <f t="shared" ca="1" si="54"/>
        <v>-4.983139225592681E-3</v>
      </c>
      <c r="V111" s="34" t="str">
        <f t="shared" ca="1" si="54"/>
        <v xml:space="preserve"> </v>
      </c>
      <c r="W111" s="34">
        <f t="shared" ca="1" si="54"/>
        <v>6.64587020363272E-3</v>
      </c>
      <c r="X111" s="34">
        <f t="shared" ca="1" si="54"/>
        <v>7.3177189959456879E-3</v>
      </c>
      <c r="Y111" s="55">
        <f t="shared" ca="1" si="55"/>
        <v>2.7946073428898988E-2</v>
      </c>
    </row>
    <row r="112" spans="1:25" s="33" customFormat="1">
      <c r="A112" s="20">
        <v>42277</v>
      </c>
      <c r="B112" s="63">
        <f t="shared" ca="1" si="54"/>
        <v>-4.5735225520119327E-3</v>
      </c>
      <c r="C112" s="63">
        <f t="shared" ca="1" si="54"/>
        <v>-4.8466457259057627E-3</v>
      </c>
      <c r="D112" s="34">
        <f t="shared" ca="1" si="54"/>
        <v>-5.391187005271747E-3</v>
      </c>
      <c r="E112" s="34">
        <f t="shared" ca="1" si="54"/>
        <v>-3.9743601868487133E-3</v>
      </c>
      <c r="F112" s="34">
        <f t="shared" ca="1" si="54"/>
        <v>5.2014428532651813E-3</v>
      </c>
      <c r="G112" s="53">
        <f t="shared" ca="1" si="54"/>
        <v>-4.0270459127771385E-3</v>
      </c>
      <c r="H112" s="34">
        <f t="shared" ca="1" si="54"/>
        <v>-7.1913594820645077E-3</v>
      </c>
      <c r="I112" s="34">
        <f t="shared" ca="1" si="54"/>
        <v>-1.718252408926435E-2</v>
      </c>
      <c r="J112" s="64">
        <f t="shared" ca="1" si="54"/>
        <v>-1.7923942163542206E-2</v>
      </c>
      <c r="K112" s="34">
        <f t="shared" ca="1" si="54"/>
        <v>4.8122567669548477E-3</v>
      </c>
      <c r="L112" s="34" t="str">
        <f t="shared" ca="1" si="54"/>
        <v xml:space="preserve"> </v>
      </c>
      <c r="M112" s="64" t="str">
        <f t="shared" ca="1" si="54"/>
        <v xml:space="preserve"> </v>
      </c>
      <c r="N112" s="34">
        <f t="shared" ca="1" si="54"/>
        <v>-4.1109299887316375E-3</v>
      </c>
      <c r="O112" s="55">
        <f t="shared" ca="1" si="54"/>
        <v>-0.16934951402287768</v>
      </c>
      <c r="P112" s="53">
        <f t="shared" ca="1" si="54"/>
        <v>6.0824229986083278E-2</v>
      </c>
      <c r="Q112" s="34">
        <f t="shared" ca="1" si="54"/>
        <v>-4.2605144744217727E-3</v>
      </c>
      <c r="R112" s="34">
        <f t="shared" ca="1" si="54"/>
        <v>-1.0924535419583825E-2</v>
      </c>
      <c r="S112" s="34" t="str">
        <f t="shared" ca="1" si="54"/>
        <v xml:space="preserve"> </v>
      </c>
      <c r="T112" s="34">
        <f t="shared" ca="1" si="54"/>
        <v>-3.2057322416235712E-3</v>
      </c>
      <c r="U112" s="34">
        <f t="shared" ca="1" si="54"/>
        <v>-1.0490049875016338E-2</v>
      </c>
      <c r="V112" s="34" t="str">
        <f t="shared" ca="1" si="54"/>
        <v xml:space="preserve"> </v>
      </c>
      <c r="W112" s="34">
        <f t="shared" ca="1" si="54"/>
        <v>4.8390914859774981E-3</v>
      </c>
      <c r="X112" s="34">
        <f t="shared" ca="1" si="54"/>
        <v>-3.1067982949319894E-2</v>
      </c>
      <c r="Y112" s="55">
        <f t="shared" ca="1" si="55"/>
        <v>3.0851155305267275E-2</v>
      </c>
    </row>
    <row r="113" spans="1:25" s="33" customFormat="1" ht="12" thickBot="1">
      <c r="A113" s="20">
        <v>42369</v>
      </c>
      <c r="B113" s="63">
        <f t="shared" ca="1" si="54"/>
        <v>-1.9826291976043908E-3</v>
      </c>
      <c r="C113" s="63">
        <f t="shared" ca="1" si="54"/>
        <v>-1.7734149550576728E-3</v>
      </c>
      <c r="D113" s="34">
        <f t="shared" ca="1" si="54"/>
        <v>-2.6139377019561705E-3</v>
      </c>
      <c r="E113" s="34">
        <f t="shared" ca="1" si="54"/>
        <v>-2.441189774604835E-3</v>
      </c>
      <c r="F113" s="34">
        <f t="shared" ca="1" si="54"/>
        <v>7.5034385377492629E-3</v>
      </c>
      <c r="G113" s="53">
        <f t="shared" ca="1" si="54"/>
        <v>4.7897597258605984E-4</v>
      </c>
      <c r="H113" s="34">
        <f t="shared" ca="1" si="54"/>
        <v>-8.6809974159715031E-3</v>
      </c>
      <c r="I113" s="34">
        <f t="shared" ca="1" si="54"/>
        <v>-1.8101335134561247E-2</v>
      </c>
      <c r="J113" s="64">
        <f t="shared" ca="1" si="54"/>
        <v>-1.8000745689681463E-2</v>
      </c>
      <c r="K113" s="34">
        <f t="shared" ca="1" si="54"/>
        <v>7.7750212050133882E-3</v>
      </c>
      <c r="L113" s="34" t="str">
        <f t="shared" ca="1" si="54"/>
        <v xml:space="preserve"> </v>
      </c>
      <c r="M113" s="64" t="str">
        <f t="shared" ca="1" si="54"/>
        <v xml:space="preserve"> </v>
      </c>
      <c r="N113" s="34">
        <f t="shared" ca="1" si="54"/>
        <v>-2.3262292090554526E-3</v>
      </c>
      <c r="O113" s="55">
        <f t="shared" ca="1" si="54"/>
        <v>-0.16781019501853012</v>
      </c>
      <c r="P113" s="53">
        <f t="shared" ca="1" si="54"/>
        <v>-3.7346348456490874E-2</v>
      </c>
      <c r="Q113" s="34">
        <f t="shared" ca="1" si="54"/>
        <v>2.7957608536588463E-3</v>
      </c>
      <c r="R113" s="34">
        <f t="shared" ca="1" si="54"/>
        <v>-9.2404804849451905E-3</v>
      </c>
      <c r="S113" s="34" t="str">
        <f t="shared" ca="1" si="54"/>
        <v xml:space="preserve"> </v>
      </c>
      <c r="T113" s="34">
        <f t="shared" ca="1" si="54"/>
        <v>-3.6745775715336659E-3</v>
      </c>
      <c r="U113" s="34">
        <f t="shared" ca="1" si="54"/>
        <v>-7.9598387128927417E-3</v>
      </c>
      <c r="V113" s="34" t="str">
        <f t="shared" ca="1" si="54"/>
        <v xml:space="preserve"> </v>
      </c>
      <c r="W113" s="34">
        <f t="shared" ca="1" si="54"/>
        <v>7.7701667219849391E-3</v>
      </c>
      <c r="X113" s="34">
        <f t="shared" ca="1" si="54"/>
        <v>4.8984905753005847E-2</v>
      </c>
      <c r="Y113" s="55">
        <f t="shared" ca="1" si="55"/>
        <v>-1.6963936673866087E-3</v>
      </c>
    </row>
    <row r="114" spans="1:25" s="33" customFormat="1">
      <c r="A114" s="14">
        <v>42460</v>
      </c>
      <c r="B114" s="67">
        <f t="shared" ca="1" si="54"/>
        <v>-6.6981522769526958E-4</v>
      </c>
      <c r="C114" s="67">
        <f t="shared" ca="1" si="54"/>
        <v>-9.9617855485956142E-5</v>
      </c>
      <c r="D114" s="59">
        <f t="shared" ca="1" si="54"/>
        <v>1.9569532411445323E-5</v>
      </c>
      <c r="E114" s="59">
        <f t="shared" ca="1" si="54"/>
        <v>-1.9204235190234398E-3</v>
      </c>
      <c r="F114" s="59">
        <f t="shared" ca="1" si="54"/>
        <v>8.5754072754005151E-3</v>
      </c>
      <c r="G114" s="60">
        <f t="shared" ca="1" si="54"/>
        <v>-2.1723672042388564E-3</v>
      </c>
      <c r="H114" s="59">
        <f t="shared" ca="1" si="54"/>
        <v>1.851189111543583E-2</v>
      </c>
      <c r="I114" s="59">
        <f t="shared" ca="1" si="54"/>
        <v>1.8079199682196956E-2</v>
      </c>
      <c r="J114" s="68">
        <f t="shared" ca="1" si="54"/>
        <v>3.301496409312743E-2</v>
      </c>
      <c r="K114" s="59">
        <f t="shared" ca="1" si="54"/>
        <v>8.5945102584243926E-3</v>
      </c>
      <c r="L114" s="59" t="str">
        <f t="shared" ca="1" si="54"/>
        <v xml:space="preserve"> </v>
      </c>
      <c r="M114" s="68" t="str">
        <f t="shared" ca="1" si="54"/>
        <v xml:space="preserve"> </v>
      </c>
      <c r="N114" s="59">
        <f t="shared" ca="1" si="54"/>
        <v>-1.7459820770798773E-3</v>
      </c>
      <c r="O114" s="61">
        <f t="shared" ca="1" si="54"/>
        <v>-0.2168462595924977</v>
      </c>
      <c r="P114" s="60">
        <f t="shared" ca="1" si="54"/>
        <v>-3.2838906088741626E-2</v>
      </c>
      <c r="Q114" s="59">
        <f t="shared" ca="1" si="54"/>
        <v>-2.6225413170466449E-3</v>
      </c>
      <c r="R114" s="59">
        <f t="shared" ca="1" si="54"/>
        <v>-1.0129044894676031E-2</v>
      </c>
      <c r="S114" s="59" t="str">
        <f t="shared" ca="1" si="54"/>
        <v xml:space="preserve"> </v>
      </c>
      <c r="T114" s="59">
        <f t="shared" ca="1" si="54"/>
        <v>-3.0375095682788622E-4</v>
      </c>
      <c r="U114" s="59">
        <f t="shared" ca="1" si="54"/>
        <v>-1.5589065815268088E-2</v>
      </c>
      <c r="V114" s="59" t="str">
        <f t="shared" ca="1" si="54"/>
        <v xml:space="preserve"> </v>
      </c>
      <c r="W114" s="59">
        <f t="shared" ca="1" si="54"/>
        <v>8.1421444757980854E-3</v>
      </c>
      <c r="X114" s="59">
        <f t="shared" ca="1" si="54"/>
        <v>-2.2855766268637723E-2</v>
      </c>
      <c r="Y114" s="61">
        <f t="shared" ca="1" si="55"/>
        <v>8.1742406705762605E-3</v>
      </c>
    </row>
    <row r="115" spans="1:25" s="33" customFormat="1">
      <c r="A115" s="20">
        <v>42551</v>
      </c>
      <c r="B115" s="63">
        <f t="shared" ca="1" si="54"/>
        <v>-1.7594242695333495E-3</v>
      </c>
      <c r="C115" s="63">
        <f t="shared" ca="1" si="54"/>
        <v>-1.3911189544714153E-3</v>
      </c>
      <c r="D115" s="34">
        <f t="shared" ca="1" si="54"/>
        <v>-2.4460388003570976E-3</v>
      </c>
      <c r="E115" s="34">
        <f t="shared" ca="1" si="54"/>
        <v>-2.5686983742314595E-3</v>
      </c>
      <c r="F115" s="34">
        <f t="shared" ca="1" si="54"/>
        <v>9.8501554094738708E-3</v>
      </c>
      <c r="G115" s="53">
        <f t="shared" ca="1" si="54"/>
        <v>-3.7172970063248378E-4</v>
      </c>
      <c r="H115" s="34">
        <f t="shared" ca="1" si="54"/>
        <v>9.0593900346325196E-3</v>
      </c>
      <c r="I115" s="34">
        <f t="shared" ca="1" si="54"/>
        <v>-2.090069867731692E-2</v>
      </c>
      <c r="J115" s="64">
        <f t="shared" ca="1" si="54"/>
        <v>-2.1071199251810557E-2</v>
      </c>
      <c r="K115" s="34">
        <f t="shared" ca="1" si="54"/>
        <v>1.007681224723278E-2</v>
      </c>
      <c r="L115" s="34" t="str">
        <f t="shared" ca="1" si="54"/>
        <v xml:space="preserve"> </v>
      </c>
      <c r="M115" s="64" t="str">
        <f t="shared" ca="1" si="54"/>
        <v xml:space="preserve"> </v>
      </c>
      <c r="N115" s="34">
        <f t="shared" ca="1" si="54"/>
        <v>-2.5153799957842171E-3</v>
      </c>
      <c r="O115" s="55">
        <f t="shared" ca="1" si="54"/>
        <v>-0.18617913619082449</v>
      </c>
      <c r="P115" s="53">
        <f t="shared" ca="1" si="54"/>
        <v>-3.6242215760136087E-3</v>
      </c>
      <c r="Q115" s="34">
        <f t="shared" ca="1" si="54"/>
        <v>-2.1157140250438466E-4</v>
      </c>
      <c r="R115" s="34">
        <f t="shared" ca="1" si="54"/>
        <v>-6.8214675067651553E-3</v>
      </c>
      <c r="S115" s="34" t="str">
        <f t="shared" ca="1" si="54"/>
        <v xml:space="preserve"> </v>
      </c>
      <c r="T115" s="34">
        <f t="shared" ca="1" si="54"/>
        <v>-1.2592848082826347E-4</v>
      </c>
      <c r="U115" s="34">
        <f t="shared" ca="1" si="54"/>
        <v>-1.3990407804647775E-2</v>
      </c>
      <c r="V115" s="34" t="str">
        <f t="shared" ca="1" si="54"/>
        <v xml:space="preserve"> </v>
      </c>
      <c r="W115" s="34">
        <f t="shared" ca="1" si="54"/>
        <v>9.2905117857466912E-3</v>
      </c>
      <c r="X115" s="34">
        <f t="shared" ca="1" si="54"/>
        <v>-0.49643536679852318</v>
      </c>
      <c r="Y115" s="55">
        <f t="shared" ca="1" si="55"/>
        <v>1.1910107295698191E-2</v>
      </c>
    </row>
    <row r="116" spans="1:25" s="33" customFormat="1">
      <c r="A116" s="20">
        <v>42643</v>
      </c>
      <c r="B116" s="63">
        <f t="shared" ca="1" si="54"/>
        <v>-2.0054156754385488E-3</v>
      </c>
      <c r="C116" s="63">
        <f t="shared" ca="1" si="54"/>
        <v>-8.7706588135949559E-5</v>
      </c>
      <c r="D116" s="34">
        <f t="shared" ca="1" si="54"/>
        <v>8.8709954404464497E-5</v>
      </c>
      <c r="E116" s="34">
        <f t="shared" ca="1" si="54"/>
        <v>-6.2241562006423168E-3</v>
      </c>
      <c r="F116" s="34">
        <f t="shared" ca="1" si="54"/>
        <v>5.9093918310477722E-3</v>
      </c>
      <c r="G116" s="53">
        <f t="shared" ca="1" si="54"/>
        <v>-2.1898442454015843E-4</v>
      </c>
      <c r="H116" s="34">
        <f t="shared" ca="1" si="54"/>
        <v>-4.9288161211133996E-3</v>
      </c>
      <c r="I116" s="34">
        <f t="shared" ca="1" si="54"/>
        <v>-4.1026852576285799E-3</v>
      </c>
      <c r="J116" s="64">
        <f t="shared" ca="1" si="54"/>
        <v>4.3505717028520241E-3</v>
      </c>
      <c r="K116" s="34">
        <f t="shared" ca="1" si="54"/>
        <v>5.4261550654093327E-3</v>
      </c>
      <c r="L116" s="34" t="str">
        <f t="shared" ca="1" si="54"/>
        <v xml:space="preserve"> </v>
      </c>
      <c r="M116" s="64" t="str">
        <f t="shared" ca="1" si="54"/>
        <v xml:space="preserve"> </v>
      </c>
      <c r="N116" s="34">
        <f t="shared" ca="1" si="54"/>
        <v>-6.3178195758715194E-3</v>
      </c>
      <c r="O116" s="55">
        <f t="shared" ca="1" si="54"/>
        <v>-0.20328204656024829</v>
      </c>
      <c r="P116" s="53">
        <f t="shared" ca="1" si="54"/>
        <v>6.3004387694890029E-2</v>
      </c>
      <c r="Q116" s="34">
        <f t="shared" ca="1" si="54"/>
        <v>1.7395905636994335E-3</v>
      </c>
      <c r="R116" s="34">
        <f t="shared" ca="1" si="54"/>
        <v>-9.3280295546516179E-3</v>
      </c>
      <c r="S116" s="34" t="str">
        <f t="shared" ca="1" si="54"/>
        <v xml:space="preserve"> </v>
      </c>
      <c r="T116" s="34">
        <f t="shared" ca="1" si="54"/>
        <v>2.2406126307059626E-3</v>
      </c>
      <c r="U116" s="34">
        <f t="shared" ca="1" si="54"/>
        <v>-1.0820663727209023E-2</v>
      </c>
      <c r="V116" s="34" t="str">
        <f t="shared" ca="1" si="54"/>
        <v xml:space="preserve"> </v>
      </c>
      <c r="W116" s="34">
        <f t="shared" ca="1" si="54"/>
        <v>6.4646348782151364E-3</v>
      </c>
      <c r="X116" s="34">
        <f t="shared" ca="1" si="54"/>
        <v>-3.1493289755918141E-2</v>
      </c>
      <c r="Y116" s="55">
        <f t="shared" ca="1" si="55"/>
        <v>2.170661287780562E-2</v>
      </c>
    </row>
    <row r="117" spans="1:25" s="33" customFormat="1" ht="12" thickBot="1">
      <c r="A117" s="20">
        <v>42735</v>
      </c>
      <c r="B117" s="63">
        <f t="shared" ca="1" si="54"/>
        <v>-3.4029106713948654E-3</v>
      </c>
      <c r="C117" s="63">
        <f t="shared" ca="1" si="54"/>
        <v>-3.4842610494711934E-3</v>
      </c>
      <c r="D117" s="34">
        <f t="shared" ca="1" si="54"/>
        <v>-4.8701001397929433E-3</v>
      </c>
      <c r="E117" s="34">
        <f t="shared" ca="1" si="54"/>
        <v>-3.2228440830758265E-3</v>
      </c>
      <c r="F117" s="34">
        <f t="shared" ca="1" si="54"/>
        <v>1.2613692805426568E-2</v>
      </c>
      <c r="G117" s="53">
        <f t="shared" ca="1" si="54"/>
        <v>-2.3126500445663778E-3</v>
      </c>
      <c r="H117" s="34">
        <f t="shared" ca="1" si="54"/>
        <v>-6.0595336542240696E-3</v>
      </c>
      <c r="I117" s="34">
        <f t="shared" ca="1" si="54"/>
        <v>-1.4427532986907132E-2</v>
      </c>
      <c r="J117" s="64">
        <f t="shared" ca="1" si="54"/>
        <v>-1.5328204447077498E-2</v>
      </c>
      <c r="K117" s="34">
        <f t="shared" ca="1" si="54"/>
        <v>1.2982613653945485E-2</v>
      </c>
      <c r="L117" s="34" t="str">
        <f t="shared" ca="1" si="54"/>
        <v xml:space="preserve"> </v>
      </c>
      <c r="M117" s="64" t="str">
        <f t="shared" ca="1" si="54"/>
        <v xml:space="preserve"> </v>
      </c>
      <c r="N117" s="34">
        <f t="shared" ca="1" si="54"/>
        <v>-3.2530384707155635E-3</v>
      </c>
      <c r="O117" s="55">
        <f t="shared" ca="1" si="54"/>
        <v>-0.18869069267962146</v>
      </c>
      <c r="P117" s="53">
        <f t="shared" ca="1" si="54"/>
        <v>-5.4297700465364307E-2</v>
      </c>
      <c r="Q117" s="34">
        <f t="shared" ca="1" si="54"/>
        <v>-1.1694538595526938E-3</v>
      </c>
      <c r="R117" s="34">
        <f t="shared" ca="1" si="54"/>
        <v>-7.7527973897032476E-3</v>
      </c>
      <c r="S117" s="34" t="str">
        <f t="shared" ca="1" si="54"/>
        <v xml:space="preserve"> </v>
      </c>
      <c r="T117" s="34">
        <f t="shared" ca="1" si="54"/>
        <v>-4.3814118809121227E-3</v>
      </c>
      <c r="U117" s="34">
        <f t="shared" ca="1" si="54"/>
        <v>-1.6630520662196835E-2</v>
      </c>
      <c r="V117" s="34" t="str">
        <f t="shared" ca="1" si="54"/>
        <v xml:space="preserve"> </v>
      </c>
      <c r="W117" s="34">
        <f t="shared" ca="1" si="54"/>
        <v>1.3337662806359951E-2</v>
      </c>
      <c r="X117" s="34">
        <f t="shared" ca="1" si="54"/>
        <v>4.8768352114368252E-2</v>
      </c>
      <c r="Y117" s="55">
        <f t="shared" ca="1" si="55"/>
        <v>1.744501072273863E-2</v>
      </c>
    </row>
    <row r="118" spans="1:25" s="33" customFormat="1">
      <c r="A118" s="14">
        <v>42825</v>
      </c>
      <c r="B118" s="67">
        <f t="shared" ref="B118:X118" ca="1" si="56">IF(AND(B57&gt;=0, (B56)&gt;0),B57/B56-1," ")</f>
        <v>9.5534874695513139E-4</v>
      </c>
      <c r="C118" s="67">
        <f t="shared" ca="1" si="56"/>
        <v>2.2566185657146853E-3</v>
      </c>
      <c r="D118" s="59">
        <f t="shared" ca="1" si="56"/>
        <v>2.4638464783257596E-3</v>
      </c>
      <c r="E118" s="59">
        <f t="shared" ca="1" si="56"/>
        <v>-1.9242170308836348E-3</v>
      </c>
      <c r="F118" s="59">
        <f t="shared" ca="1" si="56"/>
        <v>1.0162736852290744E-2</v>
      </c>
      <c r="G118" s="60">
        <f t="shared" ca="1" si="56"/>
        <v>3.6906338995441601E-3</v>
      </c>
      <c r="H118" s="59">
        <f t="shared" ca="1" si="56"/>
        <v>1.3456085011983365E-2</v>
      </c>
      <c r="I118" s="59">
        <f t="shared" ca="1" si="56"/>
        <v>-4.1603171307463827E-3</v>
      </c>
      <c r="J118" s="68">
        <f t="shared" ca="1" si="56"/>
        <v>-1.7111171186467988E-4</v>
      </c>
      <c r="K118" s="59">
        <f t="shared" ca="1" si="56"/>
        <v>9.7636752615799516E-3</v>
      </c>
      <c r="L118" s="59" t="str">
        <f t="shared" ca="1" si="56"/>
        <v xml:space="preserve"> </v>
      </c>
      <c r="M118" s="68" t="str">
        <f t="shared" ca="1" si="56"/>
        <v xml:space="preserve"> </v>
      </c>
      <c r="N118" s="59">
        <f t="shared" ca="1" si="56"/>
        <v>-1.7828730508089308E-3</v>
      </c>
      <c r="O118" s="61">
        <f t="shared" ca="1" si="56"/>
        <v>-0.14072750849733306</v>
      </c>
      <c r="P118" s="60">
        <f t="shared" ca="1" si="56"/>
        <v>-6.3558745984149123E-4</v>
      </c>
      <c r="Q118" s="59">
        <f t="shared" ca="1" si="56"/>
        <v>8.0377738286492306E-3</v>
      </c>
      <c r="R118" s="59">
        <f t="shared" ca="1" si="56"/>
        <v>-8.2356696356151726E-3</v>
      </c>
      <c r="S118" s="59" t="str">
        <f t="shared" ca="1" si="56"/>
        <v xml:space="preserve"> </v>
      </c>
      <c r="T118" s="59">
        <f t="shared" ca="1" si="56"/>
        <v>-3.3061967986627305E-3</v>
      </c>
      <c r="U118" s="59">
        <f t="shared" ca="1" si="56"/>
        <v>-8.7755385247102469E-3</v>
      </c>
      <c r="V118" s="59" t="str">
        <f t="shared" ca="1" si="56"/>
        <v xml:space="preserve"> </v>
      </c>
      <c r="W118" s="59">
        <f t="shared" ca="1" si="56"/>
        <v>9.0859434744419154E-3</v>
      </c>
      <c r="X118" s="59">
        <f t="shared" ca="1" si="56"/>
        <v>-2.236980728554816E-2</v>
      </c>
      <c r="Y118" s="61">
        <f t="shared" ca="1" si="55"/>
        <v>-3.2667666943806406E-3</v>
      </c>
    </row>
    <row r="119" spans="1:25" s="33" customFormat="1">
      <c r="A119" s="20">
        <v>42916</v>
      </c>
      <c r="B119" s="63">
        <f t="shared" ref="B119:X119" ca="1" si="57">IF(AND(B58&gt;=0, (B57)&gt;0),B58/B57-1," ")</f>
        <v>-3.2399244559764284E-3</v>
      </c>
      <c r="C119" s="63">
        <f t="shared" ca="1" si="57"/>
        <v>-3.2120697535551468E-3</v>
      </c>
      <c r="D119" s="34">
        <f t="shared" ca="1" si="57"/>
        <v>-4.282525456276165E-3</v>
      </c>
      <c r="E119" s="34">
        <f t="shared" ca="1" si="57"/>
        <v>-3.301822023808354E-3</v>
      </c>
      <c r="F119" s="34">
        <f t="shared" ca="1" si="57"/>
        <v>5.6973134397622083E-3</v>
      </c>
      <c r="G119" s="53">
        <f t="shared" ca="1" si="57"/>
        <v>-4.0921489470675532E-3</v>
      </c>
      <c r="H119" s="34">
        <f t="shared" ca="1" si="57"/>
        <v>8.4781132483933153E-3</v>
      </c>
      <c r="I119" s="34">
        <f t="shared" ca="1" si="57"/>
        <v>-8.9402873929466109E-3</v>
      </c>
      <c r="J119" s="64">
        <f t="shared" ca="1" si="57"/>
        <v>-8.0623505491380643E-3</v>
      </c>
      <c r="K119" s="34">
        <f t="shared" ca="1" si="57"/>
        <v>6.4493404750187722E-3</v>
      </c>
      <c r="L119" s="34" t="str">
        <f t="shared" ca="1" si="57"/>
        <v xml:space="preserve"> </v>
      </c>
      <c r="M119" s="64" t="str">
        <f t="shared" ca="1" si="57"/>
        <v xml:space="preserve"> </v>
      </c>
      <c r="N119" s="34">
        <f t="shared" ca="1" si="57"/>
        <v>-3.1945758416359604E-3</v>
      </c>
      <c r="O119" s="55">
        <f t="shared" ca="1" si="57"/>
        <v>-0.1477212748992327</v>
      </c>
      <c r="P119" s="53">
        <f t="shared" ca="1" si="57"/>
        <v>2.2085962686104743E-3</v>
      </c>
      <c r="Q119" s="34">
        <f t="shared" ca="1" si="57"/>
        <v>-6.5212032203101344E-3</v>
      </c>
      <c r="R119" s="34">
        <f t="shared" ca="1" si="57"/>
        <v>-8.1762920790081628E-3</v>
      </c>
      <c r="S119" s="34" t="str">
        <f t="shared" ca="1" si="57"/>
        <v xml:space="preserve"> </v>
      </c>
      <c r="T119" s="34">
        <f t="shared" ca="1" si="57"/>
        <v>-8.0555053808406551E-4</v>
      </c>
      <c r="U119" s="34">
        <f t="shared" ca="1" si="57"/>
        <v>-1.0636877056389271E-2</v>
      </c>
      <c r="V119" s="34" t="str">
        <f t="shared" ca="1" si="57"/>
        <v xml:space="preserve"> </v>
      </c>
      <c r="W119" s="34">
        <f t="shared" ca="1" si="57"/>
        <v>4.7616121384645993E-3</v>
      </c>
      <c r="X119" s="34">
        <f t="shared" ca="1" si="57"/>
        <v>7.2910998365198765E-3</v>
      </c>
      <c r="Y119" s="55">
        <f t="shared" ca="1" si="55"/>
        <v>-7.5696509777170018E-3</v>
      </c>
    </row>
    <row r="120" spans="1:25" s="33" customFormat="1">
      <c r="A120" s="20">
        <v>43008</v>
      </c>
      <c r="B120" s="63">
        <f t="shared" ref="B120:X120" ca="1" si="58">IF(AND(B59&gt;=0, (B58)&gt;0),B59/B58-1," ")</f>
        <v>4.2254781586326118E-4</v>
      </c>
      <c r="C120" s="63">
        <f ca="1">IF(AND(C59&gt;=0, (C58)&gt;0),C59/C58-1," ")</f>
        <v>8.2246450468015375E-4</v>
      </c>
      <c r="D120" s="34">
        <f t="shared" ca="1" si="58"/>
        <v>7.1259953583746594E-4</v>
      </c>
      <c r="E120" s="34">
        <f t="shared" ca="1" si="58"/>
        <v>-4.6621053721329631E-4</v>
      </c>
      <c r="F120" s="34">
        <f t="shared" ca="1" si="58"/>
        <v>1.0335598176338001E-2</v>
      </c>
      <c r="G120" s="53">
        <f t="shared" ca="1" si="58"/>
        <v>-1.3034438258241465E-4</v>
      </c>
      <c r="H120" s="34">
        <f t="shared" ca="1" si="58"/>
        <v>4.5550863983798706E-3</v>
      </c>
      <c r="I120" s="34">
        <f t="shared" ca="1" si="58"/>
        <v>-2.6748899912110158E-3</v>
      </c>
      <c r="J120" s="64">
        <f t="shared" ca="1" si="58"/>
        <v>7.5074138910795618E-3</v>
      </c>
      <c r="K120" s="34">
        <f t="shared" ca="1" si="58"/>
        <v>9.5369757419976331E-3</v>
      </c>
      <c r="L120" s="34" t="str">
        <f t="shared" ca="1" si="58"/>
        <v xml:space="preserve"> </v>
      </c>
      <c r="M120" s="64" t="str">
        <f t="shared" ca="1" si="58"/>
        <v xml:space="preserve"> </v>
      </c>
      <c r="N120" s="34">
        <f t="shared" ca="1" si="58"/>
        <v>-5.69052735790887E-4</v>
      </c>
      <c r="O120" s="55">
        <f t="shared" ca="1" si="58"/>
        <v>-0.11528695784487086</v>
      </c>
      <c r="P120" s="53">
        <f t="shared" ca="1" si="58"/>
        <v>8.533740133405332E-2</v>
      </c>
      <c r="Q120" s="34">
        <f t="shared" ca="1" si="58"/>
        <v>2.066803151951957E-3</v>
      </c>
      <c r="R120" s="34">
        <f t="shared" ca="1" si="58"/>
        <v>-1.0409025724221865E-2</v>
      </c>
      <c r="S120" s="34" t="str">
        <f t="shared" ca="1" si="58"/>
        <v xml:space="preserve"> </v>
      </c>
      <c r="T120" s="34">
        <f t="shared" ca="1" si="58"/>
        <v>3.7144783329461362E-3</v>
      </c>
      <c r="U120" s="34">
        <f t="shared" ca="1" si="58"/>
        <v>-1.1814071843657348E-2</v>
      </c>
      <c r="V120" s="34" t="str">
        <f t="shared" ca="1" si="58"/>
        <v xml:space="preserve"> </v>
      </c>
      <c r="W120" s="34">
        <f t="shared" ca="1" si="58"/>
        <v>1.3547225371803195E-2</v>
      </c>
      <c r="X120" s="34">
        <f t="shared" ca="1" si="58"/>
        <v>-3.1473254923477856E-2</v>
      </c>
      <c r="Y120" s="55">
        <f t="shared" ca="1" si="55"/>
        <v>-1.1089421303190017E-2</v>
      </c>
    </row>
    <row r="121" spans="1:25" s="33" customFormat="1" ht="12" thickBot="1">
      <c r="A121" s="20">
        <v>43100</v>
      </c>
      <c r="B121" s="63">
        <f ca="1">IF(AND(B60&gt;=0, (B59)&gt;0),B60/B59-1," ")</f>
        <v>-3.7870670677375706E-3</v>
      </c>
      <c r="C121" s="63">
        <f ca="1">IF(AND(C60&gt;=0, (C59)&gt;0),C60/C59-1," ")</f>
        <v>-2.8345846873134573E-4</v>
      </c>
      <c r="D121" s="34">
        <f t="shared" ref="D121:X121" ca="1" si="59">IF(AND(D60&gt;=0, (D59)&gt;0),D60/D59-1," ")</f>
        <v>-4.1341364534630554E-4</v>
      </c>
      <c r="E121" s="34">
        <f t="shared" ca="1" si="59"/>
        <v>-1.1583380956620037E-2</v>
      </c>
      <c r="F121" s="34">
        <f t="shared" ca="1" si="59"/>
        <v>1.302874548668731E-3</v>
      </c>
      <c r="G121" s="53">
        <f t="shared" ca="1" si="59"/>
        <v>1.4914168096376024E-3</v>
      </c>
      <c r="H121" s="34">
        <f t="shared" ca="1" si="59"/>
        <v>5.3500992956490023E-4</v>
      </c>
      <c r="I121" s="34">
        <f t="shared" ca="1" si="59"/>
        <v>-6.3980257570603882E-3</v>
      </c>
      <c r="J121" s="64">
        <f t="shared" ca="1" si="59"/>
        <v>-2.643073407338381E-3</v>
      </c>
      <c r="K121" s="34">
        <f t="shared" ca="1" si="59"/>
        <v>1.8837487782841222E-3</v>
      </c>
      <c r="L121" s="34" t="str">
        <f t="shared" ca="1" si="59"/>
        <v xml:space="preserve"> </v>
      </c>
      <c r="M121" s="64" t="str">
        <f t="shared" ca="1" si="59"/>
        <v xml:space="preserve"> </v>
      </c>
      <c r="N121" s="34">
        <f t="shared" ca="1" si="59"/>
        <v>-1.1742356630066952E-2</v>
      </c>
      <c r="O121" s="55">
        <f t="shared" ca="1" si="59"/>
        <v>-0.12111158033453195</v>
      </c>
      <c r="P121" s="53">
        <f t="shared" ca="1" si="59"/>
        <v>-3.765870144103467E-2</v>
      </c>
      <c r="Q121" s="34">
        <f t="shared" ca="1" si="59"/>
        <v>3.9902596221659259E-3</v>
      </c>
      <c r="R121" s="34">
        <f t="shared" ca="1" si="59"/>
        <v>-1.3487658039140538E-2</v>
      </c>
      <c r="S121" s="34" t="str">
        <f t="shared" ca="1" si="59"/>
        <v xml:space="preserve"> </v>
      </c>
      <c r="T121" s="34">
        <f t="shared" ca="1" si="59"/>
        <v>-4.9610747193673532E-5</v>
      </c>
      <c r="U121" s="34">
        <f t="shared" ca="1" si="59"/>
        <v>-5.3651975504179772E-3</v>
      </c>
      <c r="V121" s="34" t="str">
        <f t="shared" ca="1" si="59"/>
        <v xml:space="preserve"> </v>
      </c>
      <c r="W121" s="34">
        <f t="shared" ca="1" si="59"/>
        <v>1.3919224601446345E-3</v>
      </c>
      <c r="X121" s="34">
        <f t="shared" ca="1" si="59"/>
        <v>4.7852884442759036E-2</v>
      </c>
      <c r="Y121" s="55">
        <f t="shared" ca="1" si="55"/>
        <v>-9.225771171395003E-5</v>
      </c>
    </row>
    <row r="122" spans="1:25" s="33" customFormat="1">
      <c r="A122" s="14">
        <v>43190</v>
      </c>
      <c r="B122" s="67">
        <f ca="1">IF(AND(B61&gt;=0, (B60)&gt;0),B61/B60-1," ")</f>
        <v>-5.6682403667683845E-3</v>
      </c>
      <c r="C122" s="67">
        <f t="shared" ref="C122:X122" ca="1" si="60">IF(AND(C61&gt;=0, (C60)&gt;0),C61/C60-1," ")</f>
        <v>-6.9163477887035363E-3</v>
      </c>
      <c r="D122" s="59">
        <f t="shared" ca="1" si="60"/>
        <v>-7.4222358550787293E-3</v>
      </c>
      <c r="E122" s="59">
        <f t="shared" ca="1" si="60"/>
        <v>-2.8591705238522058E-3</v>
      </c>
      <c r="F122" s="59">
        <f t="shared" ca="1" si="60"/>
        <v>7.5696983786510685E-4</v>
      </c>
      <c r="G122" s="60">
        <f t="shared" ca="1" si="60"/>
        <v>-6.4834405126211747E-3</v>
      </c>
      <c r="H122" s="59">
        <f t="shared" ca="1" si="60"/>
        <v>-3.857213776117252E-3</v>
      </c>
      <c r="I122" s="59">
        <f t="shared" ca="1" si="60"/>
        <v>-8.9451103243791685E-3</v>
      </c>
      <c r="J122" s="68">
        <f t="shared" ca="1" si="60"/>
        <v>-3.3709832530079975E-3</v>
      </c>
      <c r="K122" s="59">
        <f t="shared" ca="1" si="60"/>
        <v>-1.1317180160319573E-4</v>
      </c>
      <c r="L122" s="59" t="str">
        <f t="shared" ca="1" si="60"/>
        <v xml:space="preserve"> </v>
      </c>
      <c r="M122" s="68" t="str">
        <f t="shared" ca="1" si="60"/>
        <v xml:space="preserve"> </v>
      </c>
      <c r="N122" s="59">
        <f t="shared" ca="1" si="60"/>
        <v>-2.7076222087855095E-3</v>
      </c>
      <c r="O122" s="61">
        <f t="shared" ca="1" si="60"/>
        <v>-0.11805000571857494</v>
      </c>
      <c r="P122" s="60">
        <f t="shared" ca="1" si="60"/>
        <v>-9.6967169897407279E-3</v>
      </c>
      <c r="Q122" s="59">
        <f t="shared" ca="1" si="60"/>
        <v>-2.3579919653692327E-3</v>
      </c>
      <c r="R122" s="59">
        <f t="shared" ca="1" si="60"/>
        <v>-1.1733169667643595E-2</v>
      </c>
      <c r="S122" s="59" t="str">
        <f t="shared" ca="1" si="60"/>
        <v xml:space="preserve"> </v>
      </c>
      <c r="T122" s="59">
        <f t="shared" ca="1" si="60"/>
        <v>-1.4379003831118453E-2</v>
      </c>
      <c r="U122" s="59">
        <f t="shared" ca="1" si="60"/>
        <v>-1.6426457780887027E-3</v>
      </c>
      <c r="V122" s="59" t="str">
        <f t="shared" ca="1" si="60"/>
        <v xml:space="preserve"> </v>
      </c>
      <c r="W122" s="59">
        <f t="shared" ca="1" si="60"/>
        <v>-1.4894145342796428E-3</v>
      </c>
      <c r="X122" s="59">
        <f t="shared" ca="1" si="60"/>
        <v>-2.1707593012816662E-2</v>
      </c>
      <c r="Y122" s="61">
        <f t="shared" ca="1" si="55"/>
        <v>6.0934966233328058E-3</v>
      </c>
    </row>
    <row r="123" spans="1:25" s="33" customFormat="1">
      <c r="A123" s="20">
        <v>43281</v>
      </c>
      <c r="B123" s="63">
        <f t="shared" ref="B123:X123" ca="1" si="61">IF(AND(B62&gt;=0, (B61)&gt;0),B62/B61-1," ")</f>
        <v>1.2146537933366286E-3</v>
      </c>
      <c r="C123" s="63">
        <f t="shared" ca="1" si="61"/>
        <v>4.231745497992323E-3</v>
      </c>
      <c r="D123" s="34">
        <f t="shared" ca="1" si="61"/>
        <v>4.3604658864282442E-3</v>
      </c>
      <c r="E123" s="34">
        <f t="shared" ca="1" si="61"/>
        <v>-5.5481753521517962E-3</v>
      </c>
      <c r="F123" s="34">
        <f t="shared" ca="1" si="61"/>
        <v>-5.8637124550742215E-4</v>
      </c>
      <c r="G123" s="53">
        <f t="shared" ca="1" si="61"/>
        <v>5.2050097426823427E-3</v>
      </c>
      <c r="H123" s="34">
        <f t="shared" ca="1" si="61"/>
        <v>-2.9494040140700672E-3</v>
      </c>
      <c r="I123" s="34">
        <f t="shared" ca="1" si="61"/>
        <v>-4.4662345823520688E-3</v>
      </c>
      <c r="J123" s="64">
        <f t="shared" ca="1" si="61"/>
        <v>2.8543377686378602E-3</v>
      </c>
      <c r="K123" s="34">
        <f t="shared" ca="1" si="61"/>
        <v>8.4234209333944321E-4</v>
      </c>
      <c r="L123" s="34" t="str">
        <f t="shared" ca="1" si="61"/>
        <v xml:space="preserve"> </v>
      </c>
      <c r="M123" s="64" t="str">
        <f t="shared" ca="1" si="61"/>
        <v xml:space="preserve"> </v>
      </c>
      <c r="N123" s="34">
        <f t="shared" ca="1" si="61"/>
        <v>-5.3344493934397441E-3</v>
      </c>
      <c r="O123" s="55">
        <f t="shared" ca="1" si="61"/>
        <v>-0.15522471158892226</v>
      </c>
      <c r="P123" s="53">
        <f t="shared" ca="1" si="61"/>
        <v>8.2433355240650874E-2</v>
      </c>
      <c r="Q123" s="34">
        <f t="shared" ca="1" si="61"/>
        <v>1.5946955015057496E-2</v>
      </c>
      <c r="R123" s="34">
        <f t="shared" ca="1" si="61"/>
        <v>-1.7427061603312088E-2</v>
      </c>
      <c r="S123" s="34" t="str">
        <f t="shared" ca="1" si="61"/>
        <v xml:space="preserve"> </v>
      </c>
      <c r="T123" s="34">
        <f t="shared" ca="1" si="61"/>
        <v>-1.4516304938220204E-3</v>
      </c>
      <c r="U123" s="34">
        <f t="shared" ca="1" si="61"/>
        <v>-6.6114181729569621E-3</v>
      </c>
      <c r="V123" s="34" t="str">
        <f t="shared" ca="1" si="61"/>
        <v xml:space="preserve"> </v>
      </c>
      <c r="W123" s="34">
        <f t="shared" ca="1" si="61"/>
        <v>5.1890498812490193E-5</v>
      </c>
      <c r="X123" s="34">
        <f t="shared" ca="1" si="61"/>
        <v>7.3633186524948435E-3</v>
      </c>
      <c r="Y123" s="55">
        <f t="shared" ca="1" si="55"/>
        <v>1.0385607395073659E-2</v>
      </c>
    </row>
    <row r="124" spans="1:25" s="33" customFormat="1">
      <c r="A124" s="20">
        <v>43373</v>
      </c>
      <c r="B124" s="135">
        <f t="shared" ref="B124" ca="1" si="62">IF(AND(B63&gt;=0, (B62)&gt;0),B63/B62-1," ")</f>
        <v>-0.99622671976883193</v>
      </c>
      <c r="C124" s="135">
        <f ca="1">IF(AND(C63&gt;=0, (C62)&gt;0),C63/C62-1," ")</f>
        <v>-0.99484924093520277</v>
      </c>
      <c r="D124" s="136">
        <f t="shared" ref="D124:X124" ca="1" si="63">IF(AND(D63&gt;=0, (D62)&gt;0),D63/D62-1," ")</f>
        <v>-0.99457189757479048</v>
      </c>
      <c r="E124" s="136">
        <f t="shared" ca="1" si="63"/>
        <v>-0.99934471205319775</v>
      </c>
      <c r="F124" s="136">
        <f t="shared" ca="1" si="63"/>
        <v>-0.99944438874975505</v>
      </c>
      <c r="G124" s="137">
        <f t="shared" ca="1" si="63"/>
        <v>-1</v>
      </c>
      <c r="H124" s="136">
        <f t="shared" ca="1" si="63"/>
        <v>-0.90775390121085409</v>
      </c>
      <c r="I124" s="136">
        <f t="shared" ca="1" si="63"/>
        <v>-0.96474062938520666</v>
      </c>
      <c r="J124" s="138">
        <f t="shared" ca="1" si="63"/>
        <v>-0.99994494525096256</v>
      </c>
      <c r="K124" s="136">
        <f t="shared" ca="1" si="63"/>
        <v>-0.99998988085325735</v>
      </c>
      <c r="L124" s="136" t="str">
        <f t="shared" ca="1" si="63"/>
        <v xml:space="preserve"> </v>
      </c>
      <c r="M124" s="138" t="str">
        <f t="shared" ca="1" si="63"/>
        <v xml:space="preserve"> </v>
      </c>
      <c r="N124" s="136">
        <f t="shared" ca="1" si="63"/>
        <v>-1</v>
      </c>
      <c r="O124" s="139">
        <f t="shared" ca="1" si="63"/>
        <v>-1</v>
      </c>
      <c r="P124" s="137">
        <f t="shared" ca="1" si="63"/>
        <v>-0.77750323408683009</v>
      </c>
      <c r="Q124" s="136">
        <f t="shared" ca="1" si="63"/>
        <v>-0.99944711098231676</v>
      </c>
      <c r="R124" s="136">
        <f t="shared" ca="1" si="63"/>
        <v>-0.958849828698356</v>
      </c>
      <c r="S124" s="136" t="str">
        <f t="shared" ca="1" si="63"/>
        <v xml:space="preserve"> </v>
      </c>
      <c r="T124" s="136">
        <f t="shared" ca="1" si="63"/>
        <v>-1</v>
      </c>
      <c r="U124" s="136">
        <f t="shared" ca="1" si="63"/>
        <v>-0.96582250030260386</v>
      </c>
      <c r="V124" s="136" t="str">
        <f t="shared" ca="1" si="63"/>
        <v xml:space="preserve"> </v>
      </c>
      <c r="W124" s="136">
        <f t="shared" ca="1" si="63"/>
        <v>-1</v>
      </c>
      <c r="X124" s="136">
        <f t="shared" ca="1" si="63"/>
        <v>51.952100582395389</v>
      </c>
      <c r="Y124" s="139">
        <f t="shared" ca="1" si="55"/>
        <v>-0.99951684714255307</v>
      </c>
    </row>
    <row r="125" spans="1:25" s="33" customFormat="1" ht="12" thickBot="1">
      <c r="A125" s="20">
        <v>43465</v>
      </c>
      <c r="B125" s="135">
        <f ca="1">IF(AND(B64&gt;=0, (B63)&gt;0),B64/B63-1," ")</f>
        <v>5.0130918806901903E-2</v>
      </c>
      <c r="C125" s="135">
        <f ca="1">IF(AND(C64&gt;=0, (C63)&gt;0),C64/C63-1," ")</f>
        <v>5.0886401060660669E-2</v>
      </c>
      <c r="D125" s="136">
        <f t="shared" ref="D125:X125" ca="1" si="64">IF(AND(D64&gt;=0, (D63)&gt;0),D64/D63-1," ")</f>
        <v>4.1272981972285017E-2</v>
      </c>
      <c r="E125" s="136">
        <f t="shared" ca="1" si="64"/>
        <v>3.6689242741744454E-2</v>
      </c>
      <c r="F125" s="136">
        <f t="shared" ca="1" si="64"/>
        <v>-2.3519661321931284E-2</v>
      </c>
      <c r="G125" s="137" t="str">
        <f t="shared" ca="1" si="64"/>
        <v xml:space="preserve"> </v>
      </c>
      <c r="H125" s="136">
        <f t="shared" ca="1" si="64"/>
        <v>3.7599404643216428E-2</v>
      </c>
      <c r="I125" s="136">
        <f t="shared" ca="1" si="64"/>
        <v>4.3714449466774052E-2</v>
      </c>
      <c r="J125" s="138">
        <f t="shared" ca="1" si="64"/>
        <v>-0.13086175464265015</v>
      </c>
      <c r="K125" s="136">
        <f t="shared" ca="1" si="64"/>
        <v>3.16536271606416</v>
      </c>
      <c r="L125" s="136" t="str">
        <f t="shared" ca="1" si="64"/>
        <v xml:space="preserve"> </v>
      </c>
      <c r="M125" s="138" t="str">
        <f t="shared" ca="1" si="64"/>
        <v xml:space="preserve"> </v>
      </c>
      <c r="N125" s="136" t="str">
        <f t="shared" ca="1" si="64"/>
        <v xml:space="preserve"> </v>
      </c>
      <c r="O125" s="139" t="str">
        <f t="shared" ca="1" si="64"/>
        <v xml:space="preserve"> </v>
      </c>
      <c r="P125" s="137">
        <f t="shared" ca="1" si="64"/>
        <v>0.40627367013476712</v>
      </c>
      <c r="Q125" s="136">
        <f t="shared" ca="1" si="64"/>
        <v>-6.3007271523412345E-2</v>
      </c>
      <c r="R125" s="136">
        <f t="shared" ca="1" si="64"/>
        <v>8.9224935655873638E-2</v>
      </c>
      <c r="S125" s="136" t="str">
        <f t="shared" ca="1" si="64"/>
        <v xml:space="preserve"> </v>
      </c>
      <c r="T125" s="136" t="str">
        <f t="shared" ca="1" si="64"/>
        <v xml:space="preserve"> </v>
      </c>
      <c r="U125" s="136">
        <f t="shared" ca="1" si="64"/>
        <v>1.7040623787990983E-2</v>
      </c>
      <c r="V125" s="136" t="str">
        <f t="shared" ca="1" si="64"/>
        <v xml:space="preserve"> </v>
      </c>
      <c r="W125" s="136" t="str">
        <f t="shared" ca="1" si="64"/>
        <v xml:space="preserve"> </v>
      </c>
      <c r="X125" s="136">
        <f t="shared" ca="1" si="64"/>
        <v>-0.10259162762172136</v>
      </c>
      <c r="Y125" s="139">
        <f t="shared" ca="1" si="55"/>
        <v>3.114766734789538</v>
      </c>
    </row>
    <row r="126" spans="1:25" s="35" customFormat="1" ht="15.75" thickBot="1">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c r="A131" s="20">
        <v>38383</v>
      </c>
      <c r="B131" s="67">
        <f ca="1">IF(IF(OR(B9="",B5=0),NA(),B9/B5-1)&gt;1.5,NA(),B9/B5-1)</f>
        <v>3.7666612458333804E-2</v>
      </c>
      <c r="C131" s="67">
        <f t="shared" ref="C131:Y131" ca="1" si="65">IF(IF(OR(C9="",C5=0),NA(),C9/C5-1)&gt;1.5,NA(),C9/C5-1)</f>
        <v>4.0671288123686367E-2</v>
      </c>
      <c r="D131" s="59">
        <f t="shared" ca="1" si="65"/>
        <v>4.2227053667117431E-2</v>
      </c>
      <c r="E131" s="59">
        <f t="shared" ca="1" si="65"/>
        <v>2.989795175391996E-2</v>
      </c>
      <c r="F131" s="59">
        <f t="shared" ca="1" si="65"/>
        <v>-7.2621202482274771E-3</v>
      </c>
      <c r="G131" s="60">
        <f t="shared" ca="1" si="65"/>
        <v>8.4045428295598468E-2</v>
      </c>
      <c r="H131" s="59">
        <f t="shared" ca="1" si="65"/>
        <v>0.10895052921329196</v>
      </c>
      <c r="I131" s="59">
        <f t="shared" ca="1" si="65"/>
        <v>-2.8864122301508588E-2</v>
      </c>
      <c r="J131" s="68">
        <f t="shared" ca="1" si="65"/>
        <v>8.9656628386423964E-2</v>
      </c>
      <c r="K131" s="59" t="e">
        <f t="shared" ca="1" si="65"/>
        <v>#N/A</v>
      </c>
      <c r="L131" s="59">
        <f t="shared" ca="1" si="65"/>
        <v>-0.21632743991972836</v>
      </c>
      <c r="M131" s="68">
        <f t="shared" ca="1" si="65"/>
        <v>-0.12707323600925613</v>
      </c>
      <c r="N131" s="59" t="e">
        <f t="shared" ca="1" si="65"/>
        <v>#N/A</v>
      </c>
      <c r="O131" s="61">
        <f t="shared" ca="1" si="65"/>
        <v>-0.23555653540160582</v>
      </c>
      <c r="P131" s="60">
        <f t="shared" ca="1" si="65"/>
        <v>4.9470848865215578E-2</v>
      </c>
      <c r="Q131" s="59">
        <f t="shared" ca="1" si="65"/>
        <v>2.9318676381720365E-2</v>
      </c>
      <c r="R131" s="59">
        <f t="shared" ca="1" si="65"/>
        <v>7.7588490906275842E-2</v>
      </c>
      <c r="S131" s="59" t="e">
        <f ca="1">IF(IF(OR(S9="",S5=0),NA(),S9/S5-1)&gt;1.5,NA(),S9/S5-1)</f>
        <v>#N/A</v>
      </c>
      <c r="T131" s="59" t="e">
        <f t="shared" ref="T131" ca="1" si="66">IF(IF(OR(T9="",T5=0),NA(),T9/T5-1)&gt;1.5,NA(),T9/T5-1)</f>
        <v>#N/A</v>
      </c>
      <c r="U131" s="59">
        <f t="shared" ca="1" si="65"/>
        <v>1.9364490984843385E-3</v>
      </c>
      <c r="V131" s="59" t="e">
        <f t="shared" ca="1" si="65"/>
        <v>#N/A</v>
      </c>
      <c r="W131" s="59" t="e">
        <f ca="1">IF(IF(OR(W9="",W5=0),NA(),W9/W5-1)&gt;1.5,NA(),W9/W5-1)</f>
        <v>#N/A</v>
      </c>
      <c r="X131" s="59">
        <f t="shared" ca="1" si="65"/>
        <v>-9.6444543191320786E-3</v>
      </c>
      <c r="Y131" s="61" t="e">
        <f t="shared" ca="1" si="65"/>
        <v>#N/A</v>
      </c>
    </row>
    <row r="132" spans="1:25" s="33" customFormat="1">
      <c r="A132" s="20">
        <v>38442</v>
      </c>
      <c r="B132" s="63">
        <f t="shared" ref="B132:Y132" ca="1" si="67">IF(IF(OR(B10="",B6=0),NA(),B10/B6-1)&gt;1.5,NA(),B10/B6-1)</f>
        <v>4.4383310857500025E-2</v>
      </c>
      <c r="C132" s="63">
        <f t="shared" ca="1" si="67"/>
        <v>4.9062047908250639E-2</v>
      </c>
      <c r="D132" s="34">
        <f t="shared" ca="1" si="67"/>
        <v>5.1337615369514644E-2</v>
      </c>
      <c r="E132" s="34">
        <f t="shared" ca="1" si="67"/>
        <v>3.230475442027525E-2</v>
      </c>
      <c r="F132" s="34">
        <f t="shared" ca="1" si="67"/>
        <v>2.3266799815457873E-3</v>
      </c>
      <c r="G132" s="53">
        <f t="shared" ca="1" si="67"/>
        <v>9.5933347578569972E-2</v>
      </c>
      <c r="H132" s="34">
        <f t="shared" ca="1" si="67"/>
        <v>1.4074437709746368E-2</v>
      </c>
      <c r="I132" s="34">
        <f t="shared" ca="1" si="67"/>
        <v>-2.5245991597250828E-2</v>
      </c>
      <c r="J132" s="64">
        <f t="shared" ca="1" si="67"/>
        <v>9.1138194144971596E-2</v>
      </c>
      <c r="K132" s="34" t="e">
        <f t="shared" ca="1" si="67"/>
        <v>#N/A</v>
      </c>
      <c r="L132" s="34">
        <f t="shared" ca="1" si="67"/>
        <v>-0.23709376297446982</v>
      </c>
      <c r="M132" s="64">
        <f t="shared" ca="1" si="67"/>
        <v>-0.14339049881345456</v>
      </c>
      <c r="N132" s="34" t="e">
        <f t="shared" ca="1" si="67"/>
        <v>#N/A</v>
      </c>
      <c r="O132" s="55">
        <f t="shared" ca="1" si="67"/>
        <v>-0.26227669576326629</v>
      </c>
      <c r="P132" s="53">
        <f t="shared" ca="1" si="67"/>
        <v>4.8972209001627132E-2</v>
      </c>
      <c r="Q132" s="34">
        <f t="shared" ca="1" si="67"/>
        <v>5.0931365634334869E-2</v>
      </c>
      <c r="R132" s="34">
        <f t="shared" ca="1" si="67"/>
        <v>6.1168041486292291E-2</v>
      </c>
      <c r="S132" s="34" t="e">
        <f t="shared" ca="1" si="67"/>
        <v>#N/A</v>
      </c>
      <c r="T132" s="34" t="e">
        <f t="shared" ref="T132" ca="1" si="68">IF(IF(OR(T10="",T6=0),NA(),T10/T6-1)&gt;1.5,NA(),T10/T6-1)</f>
        <v>#N/A</v>
      </c>
      <c r="U132" s="34">
        <f t="shared" ca="1" si="67"/>
        <v>8.6281734837265089E-2</v>
      </c>
      <c r="V132" s="34" t="e">
        <f t="shared" ca="1" si="67"/>
        <v>#N/A</v>
      </c>
      <c r="W132" s="34" t="e">
        <f t="shared" ca="1" si="67"/>
        <v>#N/A</v>
      </c>
      <c r="X132" s="34">
        <f t="shared" ca="1" si="67"/>
        <v>-1.5230058520999679E-3</v>
      </c>
      <c r="Y132" s="55" t="e">
        <f t="shared" ca="1" si="67"/>
        <v>#N/A</v>
      </c>
    </row>
    <row r="133" spans="1:25" s="33" customFormat="1">
      <c r="A133" s="20">
        <v>38625</v>
      </c>
      <c r="B133" s="63">
        <f t="shared" ref="B133:Y133" ca="1" si="69">IF(IF(OR(B11="",B7=0),NA(),B11/B7-1)&gt;1.5,NA(),B11/B7-1)</f>
        <v>4.0994800730387082E-2</v>
      </c>
      <c r="C133" s="63">
        <f t="shared" ca="1" si="69"/>
        <v>4.4270021941700266E-2</v>
      </c>
      <c r="D133" s="34">
        <f t="shared" ca="1" si="69"/>
        <v>4.4685142302651526E-2</v>
      </c>
      <c r="E133" s="34">
        <f t="shared" ca="1" si="69"/>
        <v>3.2371602041068703E-2</v>
      </c>
      <c r="F133" s="34">
        <f t="shared" ca="1" si="69"/>
        <v>1.9015013549708693E-2</v>
      </c>
      <c r="G133" s="53">
        <f t="shared" ca="1" si="69"/>
        <v>9.5352040752840317E-2</v>
      </c>
      <c r="H133" s="34">
        <f t="shared" ca="1" si="69"/>
        <v>9.1649536703243939E-2</v>
      </c>
      <c r="I133" s="34">
        <f t="shared" ca="1" si="69"/>
        <v>-4.5876268234460005E-2</v>
      </c>
      <c r="J133" s="64">
        <f t="shared" ca="1" si="69"/>
        <v>5.129119222372136E-2</v>
      </c>
      <c r="K133" s="34" t="e">
        <f t="shared" ca="1" si="69"/>
        <v>#N/A</v>
      </c>
      <c r="L133" s="34">
        <f t="shared" ca="1" si="69"/>
        <v>-0.24983974894565797</v>
      </c>
      <c r="M133" s="64">
        <f t="shared" ca="1" si="69"/>
        <v>-0.15374949110343394</v>
      </c>
      <c r="N133" s="34" t="e">
        <f t="shared" ca="1" si="69"/>
        <v>#N/A</v>
      </c>
      <c r="O133" s="55">
        <f t="shared" ca="1" si="69"/>
        <v>-0.2990770507394408</v>
      </c>
      <c r="P133" s="53">
        <f t="shared" ca="1" si="69"/>
        <v>2.5798200796857573E-2</v>
      </c>
      <c r="Q133" s="34">
        <f t="shared" ca="1" si="69"/>
        <v>6.252877515422095E-2</v>
      </c>
      <c r="R133" s="34">
        <f t="shared" ca="1" si="69"/>
        <v>4.479176995234524E-2</v>
      </c>
      <c r="S133" s="34" t="e">
        <f t="shared" ca="1" si="69"/>
        <v>#N/A</v>
      </c>
      <c r="T133" s="34" t="e">
        <f t="shared" ref="T133" ca="1" si="70">IF(IF(OR(T11="",T7=0),NA(),T11/T7-1)&gt;1.5,NA(),T11/T7-1)</f>
        <v>#N/A</v>
      </c>
      <c r="U133" s="34">
        <f t="shared" ca="1" si="69"/>
        <v>0.10498309350236901</v>
      </c>
      <c r="V133" s="34" t="e">
        <f t="shared" ca="1" si="69"/>
        <v>#N/A</v>
      </c>
      <c r="W133" s="34" t="e">
        <f t="shared" ca="1" si="69"/>
        <v>#N/A</v>
      </c>
      <c r="X133" s="34">
        <f t="shared" ca="1" si="69"/>
        <v>1.56882419305715E-2</v>
      </c>
      <c r="Y133" s="55" t="e">
        <f t="shared" ca="1" si="69"/>
        <v>#N/A</v>
      </c>
    </row>
    <row r="134" spans="1:25" s="33" customFormat="1" ht="12" thickBot="1">
      <c r="A134" s="26">
        <v>38717</v>
      </c>
      <c r="B134" s="65">
        <f t="shared" ref="B134:Y134" ca="1" si="71">IF(IF(OR(B12="",B8=0),NA(),B12/B8-1)&gt;1.5,NA(),B12/B8-1)</f>
        <v>4.4745589702818611E-2</v>
      </c>
      <c r="C134" s="65">
        <f t="shared" ca="1" si="71"/>
        <v>5.1804811153422614E-2</v>
      </c>
      <c r="D134" s="56">
        <f t="shared" ca="1" si="71"/>
        <v>5.3430517742074857E-2</v>
      </c>
      <c r="E134" s="56">
        <f t="shared" ca="1" si="71"/>
        <v>2.6477305080298663E-2</v>
      </c>
      <c r="F134" s="56">
        <f t="shared" ca="1" si="71"/>
        <v>1.9920235488224858E-2</v>
      </c>
      <c r="G134" s="57">
        <f t="shared" ca="1" si="71"/>
        <v>9.4103283980909058E-2</v>
      </c>
      <c r="H134" s="56">
        <f t="shared" ca="1" si="71"/>
        <v>0.22175383460483644</v>
      </c>
      <c r="I134" s="56">
        <f t="shared" ca="1" si="71"/>
        <v>-2.4407908260567601E-2</v>
      </c>
      <c r="J134" s="66">
        <f t="shared" ca="1" si="71"/>
        <v>9.0331985524892078E-2</v>
      </c>
      <c r="K134" s="56" t="e">
        <f t="shared" ca="1" si="71"/>
        <v>#N/A</v>
      </c>
      <c r="L134" s="56">
        <f t="shared" ca="1" si="71"/>
        <v>-0.26491020298383283</v>
      </c>
      <c r="M134" s="66">
        <f t="shared" ca="1" si="71"/>
        <v>-0.16743212314884648</v>
      </c>
      <c r="N134" s="56" t="e">
        <f t="shared" ca="1" si="71"/>
        <v>#N/A</v>
      </c>
      <c r="O134" s="58">
        <f t="shared" ca="1" si="71"/>
        <v>-0.34926174600476312</v>
      </c>
      <c r="P134" s="57">
        <f t="shared" ca="1" si="71"/>
        <v>2.4598366733975974E-2</v>
      </c>
      <c r="Q134" s="56">
        <f t="shared" ca="1" si="71"/>
        <v>6.9413559007372561E-2</v>
      </c>
      <c r="R134" s="56">
        <f t="shared" ca="1" si="71"/>
        <v>3.9988821267982644E-2</v>
      </c>
      <c r="S134" s="56" t="e">
        <f t="shared" ca="1" si="71"/>
        <v>#N/A</v>
      </c>
      <c r="T134" s="56" t="e">
        <f t="shared" ref="T134" ca="1" si="72">IF(IF(OR(T12="",T8=0),NA(),T12/T8-1)&gt;1.5,NA(),T12/T8-1)</f>
        <v>#N/A</v>
      </c>
      <c r="U134" s="56">
        <f t="shared" ca="1" si="71"/>
        <v>0.12237430752737533</v>
      </c>
      <c r="V134" s="56" t="e">
        <f t="shared" ca="1" si="71"/>
        <v>#N/A</v>
      </c>
      <c r="W134" s="56" t="e">
        <f t="shared" ca="1" si="71"/>
        <v>#N/A</v>
      </c>
      <c r="X134" s="56">
        <f t="shared" ca="1" si="71"/>
        <v>1.3327676773619901E-2</v>
      </c>
      <c r="Y134" s="58" t="e">
        <f t="shared" ca="1" si="71"/>
        <v>#N/A</v>
      </c>
    </row>
    <row r="135" spans="1:25" s="33" customFormat="1">
      <c r="A135" s="20">
        <v>38807</v>
      </c>
      <c r="B135" s="67">
        <f t="shared" ref="B135:Y135" ca="1" si="73">IF(IF(OR(B13="",B9=0),NA(),B13/B9-1)&gt;1.5,NA(),B13/B9-1)</f>
        <v>4.0535685226185558E-2</v>
      </c>
      <c r="C135" s="67">
        <f t="shared" ca="1" si="73"/>
        <v>4.421302577505104E-2</v>
      </c>
      <c r="D135" s="59">
        <f t="shared" ca="1" si="73"/>
        <v>4.4879698089447473E-2</v>
      </c>
      <c r="E135" s="59">
        <f t="shared" ca="1" si="73"/>
        <v>3.0928375693477506E-2</v>
      </c>
      <c r="F135" s="59">
        <f t="shared" ca="1" si="73"/>
        <v>1.9238841936410456E-2</v>
      </c>
      <c r="G135" s="60">
        <f t="shared" ca="1" si="73"/>
        <v>8.9021694222749082E-2</v>
      </c>
      <c r="H135" s="59">
        <f t="shared" ca="1" si="73"/>
        <v>0.17853654851940393</v>
      </c>
      <c r="I135" s="59">
        <f t="shared" ca="1" si="73"/>
        <v>-4.0076270992436824E-2</v>
      </c>
      <c r="J135" s="68">
        <f t="shared" ca="1" si="73"/>
        <v>6.1151973097711032E-2</v>
      </c>
      <c r="K135" s="59">
        <f t="shared" ca="1" si="73"/>
        <v>1.1542686273756195</v>
      </c>
      <c r="L135" s="59">
        <f t="shared" ca="1" si="73"/>
        <v>-0.28636524232872329</v>
      </c>
      <c r="M135" s="68">
        <f t="shared" ca="1" si="73"/>
        <v>-0.19232808863598339</v>
      </c>
      <c r="N135" s="59">
        <f t="shared" ca="1" si="73"/>
        <v>1.1654391835668729</v>
      </c>
      <c r="O135" s="61">
        <f t="shared" ca="1" si="73"/>
        <v>-0.36540567660930745</v>
      </c>
      <c r="P135" s="60">
        <f t="shared" ca="1" si="73"/>
        <v>-0.40045749473401293</v>
      </c>
      <c r="Q135" s="59">
        <f t="shared" ca="1" si="73"/>
        <v>7.5513063377811385E-2</v>
      </c>
      <c r="R135" s="59">
        <f t="shared" ca="1" si="73"/>
        <v>3.0355174224574899E-2</v>
      </c>
      <c r="S135" s="59" t="e">
        <f t="shared" ca="1" si="73"/>
        <v>#N/A</v>
      </c>
      <c r="T135" s="59" t="e">
        <f t="shared" ref="T135" ca="1" si="74">IF(IF(OR(T13="",T9=0),NA(),T13/T9-1)&gt;1.5,NA(),T13/T9-1)</f>
        <v>#N/A</v>
      </c>
      <c r="U135" s="59">
        <f t="shared" ca="1" si="73"/>
        <v>0.11450041124795285</v>
      </c>
      <c r="V135" s="59" t="e">
        <f t="shared" ca="1" si="73"/>
        <v>#N/A</v>
      </c>
      <c r="W135" s="59" t="e">
        <f t="shared" ca="1" si="73"/>
        <v>#N/A</v>
      </c>
      <c r="X135" s="59">
        <f t="shared" ca="1" si="73"/>
        <v>-0.42645102119788991</v>
      </c>
      <c r="Y135" s="61">
        <f t="shared" ca="1" si="73"/>
        <v>1.2015045909558908</v>
      </c>
    </row>
    <row r="136" spans="1:25" s="33" customFormat="1">
      <c r="A136" s="20">
        <v>38898</v>
      </c>
      <c r="B136" s="63">
        <f t="shared" ref="B136:Y136" ca="1" si="75">IF(IF(OR(B14="",B10=0),NA(),B14/B10-1)&gt;1.5,NA(),B14/B10-1)</f>
        <v>4.9618835898716851E-2</v>
      </c>
      <c r="C136" s="63">
        <f t="shared" ca="1" si="75"/>
        <v>5.5369032698035392E-2</v>
      </c>
      <c r="D136" s="34">
        <f t="shared" ca="1" si="75"/>
        <v>5.6632110482358389E-2</v>
      </c>
      <c r="E136" s="34">
        <f t="shared" ca="1" si="75"/>
        <v>3.4533244113650774E-2</v>
      </c>
      <c r="F136" s="34">
        <f t="shared" ca="1" si="75"/>
        <v>2.7694403296211201E-2</v>
      </c>
      <c r="G136" s="53">
        <f t="shared" ca="1" si="75"/>
        <v>0.10004771111229682</v>
      </c>
      <c r="H136" s="34">
        <f t="shared" ca="1" si="75"/>
        <v>0.40728203366219451</v>
      </c>
      <c r="I136" s="34">
        <f t="shared" ca="1" si="75"/>
        <v>-3.3109634018745115E-2</v>
      </c>
      <c r="J136" s="64">
        <f t="shared" ca="1" si="75"/>
        <v>7.2219738387315768E-2</v>
      </c>
      <c r="K136" s="34">
        <f t="shared" ca="1" si="75"/>
        <v>0.91156917529514669</v>
      </c>
      <c r="L136" s="34">
        <f t="shared" ca="1" si="75"/>
        <v>-0.29276427294657714</v>
      </c>
      <c r="M136" s="64">
        <f t="shared" ca="1" si="75"/>
        <v>-0.20398000375437753</v>
      </c>
      <c r="N136" s="34">
        <f t="shared" ca="1" si="75"/>
        <v>0.91551625444048979</v>
      </c>
      <c r="O136" s="55">
        <f t="shared" ca="1" si="75"/>
        <v>-0.38368002887854047</v>
      </c>
      <c r="P136" s="53">
        <f t="shared" ca="1" si="75"/>
        <v>-0.42628408459721001</v>
      </c>
      <c r="Q136" s="34">
        <f t="shared" ca="1" si="75"/>
        <v>7.5131880446807964E-2</v>
      </c>
      <c r="R136" s="34">
        <f t="shared" ca="1" si="75"/>
        <v>3.0110336243716063E-2</v>
      </c>
      <c r="S136" s="34" t="e">
        <f t="shared" ca="1" si="75"/>
        <v>#N/A</v>
      </c>
      <c r="T136" s="34" t="e">
        <f t="shared" ref="T136" ca="1" si="76">IF(IF(OR(T14="",T10=0),NA(),T14/T10-1)&gt;1.5,NA(),T14/T10-1)</f>
        <v>#N/A</v>
      </c>
      <c r="U136" s="34">
        <f t="shared" ca="1" si="75"/>
        <v>4.6319198135591266E-2</v>
      </c>
      <c r="V136" s="34" t="e">
        <f t="shared" ca="1" si="75"/>
        <v>#N/A</v>
      </c>
      <c r="W136" s="34" t="e">
        <f t="shared" ca="1" si="75"/>
        <v>#N/A</v>
      </c>
      <c r="X136" s="34">
        <f t="shared" ca="1" si="75"/>
        <v>-0.47109119799253074</v>
      </c>
      <c r="Y136" s="55">
        <f t="shared" ca="1" si="75"/>
        <v>0.98384918776089836</v>
      </c>
    </row>
    <row r="137" spans="1:25" s="33" customFormat="1">
      <c r="A137" s="20">
        <v>38990</v>
      </c>
      <c r="B137" s="63">
        <f t="shared" ref="B137:Y137" ca="1" si="77">IF(IF(OR(B15="",B11=0),NA(),B15/B11-1)&gt;1.5,NA(),B15/B11-1)</f>
        <v>5.3451835872007747E-2</v>
      </c>
      <c r="C137" s="63">
        <f t="shared" ca="1" si="77"/>
        <v>5.4644589332508486E-2</v>
      </c>
      <c r="D137" s="34">
        <f t="shared" ca="1" si="77"/>
        <v>5.5017190472546718E-2</v>
      </c>
      <c r="E137" s="34">
        <f t="shared" ca="1" si="77"/>
        <v>5.0275289487808017E-2</v>
      </c>
      <c r="F137" s="34">
        <f t="shared" ca="1" si="77"/>
        <v>4.2039176055756577E-2</v>
      </c>
      <c r="G137" s="53">
        <f t="shared" ca="1" si="77"/>
        <v>0.10512376744236795</v>
      </c>
      <c r="H137" s="34">
        <f t="shared" ca="1" si="77"/>
        <v>0.23595999701985559</v>
      </c>
      <c r="I137" s="34">
        <f t="shared" ca="1" si="77"/>
        <v>-5.0294182309925883E-2</v>
      </c>
      <c r="J137" s="64">
        <f t="shared" ca="1" si="77"/>
        <v>3.3205738443265798E-2</v>
      </c>
      <c r="K137" s="34">
        <f t="shared" ca="1" si="77"/>
        <v>0.72795288371350875</v>
      </c>
      <c r="L137" s="34">
        <f t="shared" ca="1" si="77"/>
        <v>-0.29668748659373656</v>
      </c>
      <c r="M137" s="64">
        <f t="shared" ca="1" si="77"/>
        <v>-0.21453653986971355</v>
      </c>
      <c r="N137" s="34">
        <f t="shared" ca="1" si="77"/>
        <v>0.7208021127901032</v>
      </c>
      <c r="O137" s="55">
        <f t="shared" ca="1" si="77"/>
        <v>-0.40152356470446482</v>
      </c>
      <c r="P137" s="53">
        <f t="shared" ca="1" si="77"/>
        <v>-0.46753164104799372</v>
      </c>
      <c r="Q137" s="34">
        <f t="shared" ca="1" si="77"/>
        <v>6.5128170400760244E-2</v>
      </c>
      <c r="R137" s="34">
        <f t="shared" ca="1" si="77"/>
        <v>3.0679735120790586E-2</v>
      </c>
      <c r="S137" s="34" t="e">
        <f t="shared" ca="1" si="77"/>
        <v>#N/A</v>
      </c>
      <c r="T137" s="34" t="e">
        <f t="shared" ref="T137" ca="1" si="78">IF(IF(OR(T15="",T11=0),NA(),T15/T11-1)&gt;1.5,NA(),T15/T11-1)</f>
        <v>#N/A</v>
      </c>
      <c r="U137" s="34">
        <f t="shared" ca="1" si="77"/>
        <v>2.5852969238133072E-2</v>
      </c>
      <c r="V137" s="34" t="e">
        <f t="shared" ca="1" si="77"/>
        <v>#N/A</v>
      </c>
      <c r="W137" s="34" t="e">
        <f t="shared" ca="1" si="77"/>
        <v>#N/A</v>
      </c>
      <c r="X137" s="34">
        <f t="shared" ca="1" si="77"/>
        <v>-0.50977090720143559</v>
      </c>
      <c r="Y137" s="55">
        <f t="shared" ca="1" si="77"/>
        <v>0.67221566719220305</v>
      </c>
    </row>
    <row r="138" spans="1:25" s="33" customFormat="1" ht="12" thickBot="1">
      <c r="A138" s="26">
        <v>39082</v>
      </c>
      <c r="B138" s="65">
        <f t="shared" ref="B138:Y138" ca="1" si="79">IF(IF(OR(B16="",B12=0),NA(),B16/B12-1)&gt;1.5,NA(),B16/B12-1)</f>
        <v>6.1409763579635346E-2</v>
      </c>
      <c r="C138" s="65">
        <f t="shared" ca="1" si="79"/>
        <v>6.3627099176773783E-2</v>
      </c>
      <c r="D138" s="56">
        <f t="shared" ca="1" si="79"/>
        <v>6.4113391544311948E-2</v>
      </c>
      <c r="E138" s="56">
        <f t="shared" ca="1" si="79"/>
        <v>5.553002261049178E-2</v>
      </c>
      <c r="F138" s="56">
        <f t="shared" ca="1" si="79"/>
        <v>4.5453104812005707E-2</v>
      </c>
      <c r="G138" s="57">
        <f t="shared" ca="1" si="79"/>
        <v>0.11710137729118975</v>
      </c>
      <c r="H138" s="56">
        <f t="shared" ca="1" si="79"/>
        <v>0.19693104532491179</v>
      </c>
      <c r="I138" s="56">
        <f t="shared" ca="1" si="79"/>
        <v>-4.6665565233175332E-2</v>
      </c>
      <c r="J138" s="66">
        <f t="shared" ca="1" si="79"/>
        <v>2.9806899750730809E-2</v>
      </c>
      <c r="K138" s="56">
        <f t="shared" ca="1" si="79"/>
        <v>0.61380471633888223</v>
      </c>
      <c r="L138" s="56">
        <f t="shared" ca="1" si="79"/>
        <v>-0.31146123140570614</v>
      </c>
      <c r="M138" s="66">
        <f t="shared" ca="1" si="79"/>
        <v>-0.22933004504831833</v>
      </c>
      <c r="N138" s="56">
        <f t="shared" ca="1" si="79"/>
        <v>0.61186913207739946</v>
      </c>
      <c r="O138" s="58">
        <f t="shared" ca="1" si="79"/>
        <v>-0.45805558215029019</v>
      </c>
      <c r="P138" s="57">
        <f t="shared" ca="1" si="79"/>
        <v>-0.44829620369999901</v>
      </c>
      <c r="Q138" s="56">
        <f t="shared" ca="1" si="79"/>
        <v>6.1575667016956492E-2</v>
      </c>
      <c r="R138" s="56">
        <f t="shared" ca="1" si="79"/>
        <v>2.6840966545406353E-2</v>
      </c>
      <c r="S138" s="56" t="e">
        <f t="shared" ca="1" si="79"/>
        <v>#N/A</v>
      </c>
      <c r="T138" s="56" t="e">
        <f t="shared" ref="T138" ca="1" si="80">IF(IF(OR(T16="",T12=0),NA(),T16/T12-1)&gt;1.5,NA(),T16/T12-1)</f>
        <v>#N/A</v>
      </c>
      <c r="U138" s="56">
        <f t="shared" ca="1" si="79"/>
        <v>2.1505476608370877E-2</v>
      </c>
      <c r="V138" s="56" t="e">
        <f t="shared" ca="1" si="79"/>
        <v>#N/A</v>
      </c>
      <c r="W138" s="56" t="e">
        <f t="shared" ca="1" si="79"/>
        <v>#N/A</v>
      </c>
      <c r="X138" s="56">
        <f t="shared" ca="1" si="79"/>
        <v>-0.55104030202356835</v>
      </c>
      <c r="Y138" s="58">
        <f t="shared" ca="1" si="79"/>
        <v>0.57870586318724482</v>
      </c>
    </row>
    <row r="139" spans="1:25" s="33" customFormat="1">
      <c r="A139" s="20">
        <v>39172</v>
      </c>
      <c r="B139" s="63">
        <f t="shared" ref="B139:Y139" ca="1" si="81">IF(IF(OR(B17="",B13=0),NA(),B17/B13-1)&gt;1.5,NA(),B17/B13-1)</f>
        <v>6.5165982680529755E-2</v>
      </c>
      <c r="C139" s="63">
        <f t="shared" ca="1" si="81"/>
        <v>6.8036717575915562E-2</v>
      </c>
      <c r="D139" s="34">
        <f t="shared" ca="1" si="81"/>
        <v>6.8641602157565318E-2</v>
      </c>
      <c r="E139" s="34">
        <f t="shared" ca="1" si="81"/>
        <v>5.7569341140936814E-2</v>
      </c>
      <c r="F139" s="34">
        <f t="shared" ca="1" si="81"/>
        <v>5.9159811211161983E-2</v>
      </c>
      <c r="G139" s="53">
        <f t="shared" ca="1" si="81"/>
        <v>0.1292436879375507</v>
      </c>
      <c r="H139" s="34">
        <f t="shared" ca="1" si="81"/>
        <v>0.18649698153250438</v>
      </c>
      <c r="I139" s="34">
        <f t="shared" ca="1" si="81"/>
        <v>-6.4747682121797046E-2</v>
      </c>
      <c r="J139" s="64">
        <f t="shared" ca="1" si="81"/>
        <v>2.9337919153622272E-2</v>
      </c>
      <c r="K139" s="34">
        <f t="shared" ca="1" si="81"/>
        <v>0.53065457856715237</v>
      </c>
      <c r="L139" s="34">
        <f t="shared" ca="1" si="81"/>
        <v>-0.3205535241961962</v>
      </c>
      <c r="M139" s="64">
        <f t="shared" ca="1" si="81"/>
        <v>-0.25117416916035973</v>
      </c>
      <c r="N139" s="34">
        <f t="shared" ca="1" si="81"/>
        <v>0.5048233019137609</v>
      </c>
      <c r="O139" s="55">
        <f t="shared" ca="1" si="81"/>
        <v>-0.47193104125696628</v>
      </c>
      <c r="P139" s="53">
        <f t="shared" ca="1" si="81"/>
        <v>-7.0424812759462663E-2</v>
      </c>
      <c r="Q139" s="34">
        <f t="shared" ca="1" si="81"/>
        <v>5.2293133064627018E-2</v>
      </c>
      <c r="R139" s="34">
        <f t="shared" ca="1" si="81"/>
        <v>2.0861278554219931E-2</v>
      </c>
      <c r="S139" s="34">
        <f t="shared" ca="1" si="81"/>
        <v>0.17384104059661798</v>
      </c>
      <c r="T139" s="34" t="e">
        <f t="shared" ref="T139" ca="1" si="82">IF(IF(OR(T17="",T13=0),NA(),T17/T13-1)&gt;1.5,NA(),T17/T13-1)</f>
        <v>#N/A</v>
      </c>
      <c r="U139" s="34">
        <f t="shared" ca="1" si="81"/>
        <v>1.5956596868398565E-2</v>
      </c>
      <c r="V139" s="34">
        <f t="shared" ca="1" si="81"/>
        <v>0.3885762683573708</v>
      </c>
      <c r="W139" s="34" t="e">
        <f t="shared" ca="1" si="81"/>
        <v>#N/A</v>
      </c>
      <c r="X139" s="34">
        <f t="shared" ca="1" si="81"/>
        <v>-0.2474045983236286</v>
      </c>
      <c r="Y139" s="55">
        <f t="shared" ca="1" si="81"/>
        <v>0.50327505272092932</v>
      </c>
    </row>
    <row r="140" spans="1:25" s="33" customFormat="1">
      <c r="A140" s="20">
        <v>39263</v>
      </c>
      <c r="B140" s="63">
        <f t="shared" ref="B140:Y140" ca="1" si="83">IF(IF(OR(B18="",B14=0),NA(),B18/B14-1)&gt;1.5,NA(),B18/B14-1)</f>
        <v>5.4865427977893733E-2</v>
      </c>
      <c r="C140" s="63">
        <f t="shared" ca="1" si="83"/>
        <v>5.3740899740217563E-2</v>
      </c>
      <c r="D140" s="34">
        <f t="shared" ca="1" si="83"/>
        <v>5.3172497146076747E-2</v>
      </c>
      <c r="E140" s="34">
        <f t="shared" ca="1" si="83"/>
        <v>5.7875035779392903E-2</v>
      </c>
      <c r="F140" s="34">
        <f t="shared" ca="1" si="83"/>
        <v>6.4497657891700699E-2</v>
      </c>
      <c r="G140" s="53">
        <f t="shared" ca="1" si="83"/>
        <v>0.11735741550927381</v>
      </c>
      <c r="H140" s="34">
        <f t="shared" ca="1" si="83"/>
        <v>9.8882664256888742E-2</v>
      </c>
      <c r="I140" s="34">
        <f t="shared" ca="1" si="83"/>
        <v>-8.7628913181234447E-2</v>
      </c>
      <c r="J140" s="64">
        <f t="shared" ca="1" si="83"/>
        <v>-7.7805909220517444E-3</v>
      </c>
      <c r="K140" s="34">
        <f t="shared" ca="1" si="83"/>
        <v>0.46803423371876218</v>
      </c>
      <c r="L140" s="34">
        <f t="shared" ca="1" si="83"/>
        <v>-0.33003744534559465</v>
      </c>
      <c r="M140" s="64">
        <f t="shared" ca="1" si="83"/>
        <v>-0.2834923881273701</v>
      </c>
      <c r="N140" s="34">
        <f t="shared" ca="1" si="83"/>
        <v>0.42178090362532239</v>
      </c>
      <c r="O140" s="55">
        <f t="shared" ca="1" si="83"/>
        <v>-0.48526289548556634</v>
      </c>
      <c r="P140" s="53">
        <f t="shared" ca="1" si="83"/>
        <v>-4.5328766416054656E-2</v>
      </c>
      <c r="Q140" s="34">
        <f t="shared" ca="1" si="83"/>
        <v>3.8553214491418908E-2</v>
      </c>
      <c r="R140" s="34">
        <f t="shared" ca="1" si="83"/>
        <v>1.533201517091598E-2</v>
      </c>
      <c r="S140" s="34">
        <f t="shared" ca="1" si="83"/>
        <v>0.13426984425090072</v>
      </c>
      <c r="T140" s="34" t="e">
        <f t="shared" ref="T140" ca="1" si="84">IF(IF(OR(T18="",T14=0),NA(),T18/T14-1)&gt;1.5,NA(),T18/T14-1)</f>
        <v>#N/A</v>
      </c>
      <c r="U140" s="34">
        <f t="shared" ca="1" si="83"/>
        <v>7.5176755427086572E-3</v>
      </c>
      <c r="V140" s="34">
        <f t="shared" ca="1" si="83"/>
        <v>0.32333519142853451</v>
      </c>
      <c r="W140" s="34" t="e">
        <f t="shared" ca="1" si="83"/>
        <v>#N/A</v>
      </c>
      <c r="X140" s="34">
        <f t="shared" ca="1" si="83"/>
        <v>-0.2062099176005675</v>
      </c>
      <c r="Y140" s="55">
        <f t="shared" ca="1" si="83"/>
        <v>0.45789965152239054</v>
      </c>
    </row>
    <row r="141" spans="1:25" s="33" customFormat="1">
      <c r="A141" s="20">
        <v>39355</v>
      </c>
      <c r="B141" s="63">
        <f t="shared" ref="B141:Y141" ca="1" si="85">IF(IF(OR(B19="",B15=0),NA(),B19/B15-1)&gt;1.5,NA(),B19/B15-1)</f>
        <v>5.6702986203962746E-2</v>
      </c>
      <c r="C141" s="63">
        <f t="shared" ca="1" si="85"/>
        <v>5.5231547309125606E-2</v>
      </c>
      <c r="D141" s="34">
        <f t="shared" ca="1" si="85"/>
        <v>5.4998453910608314E-2</v>
      </c>
      <c r="E141" s="34">
        <f t="shared" ca="1" si="85"/>
        <v>6.0638031437725726E-2</v>
      </c>
      <c r="F141" s="34">
        <f t="shared" ca="1" si="85"/>
        <v>6.6831516007153313E-2</v>
      </c>
      <c r="G141" s="53">
        <f t="shared" ca="1" si="85"/>
        <v>0.11494939007838512</v>
      </c>
      <c r="H141" s="34">
        <f t="shared" ca="1" si="85"/>
        <v>0.11228987477681507</v>
      </c>
      <c r="I141" s="34">
        <f t="shared" ca="1" si="85"/>
        <v>-9.0002642193406035E-2</v>
      </c>
      <c r="J141" s="64">
        <f t="shared" ca="1" si="85"/>
        <v>-1.1018043279114043E-3</v>
      </c>
      <c r="K141" s="34">
        <f t="shared" ca="1" si="85"/>
        <v>0.42202342762255518</v>
      </c>
      <c r="L141" s="34">
        <f t="shared" ca="1" si="85"/>
        <v>-0.36271117974377753</v>
      </c>
      <c r="M141" s="64">
        <f t="shared" ca="1" si="85"/>
        <v>-0.33302901487049807</v>
      </c>
      <c r="N141" s="34">
        <f t="shared" ca="1" si="85"/>
        <v>0.34141391435785762</v>
      </c>
      <c r="O141" s="55">
        <f t="shared" ca="1" si="85"/>
        <v>-0.48849682182944099</v>
      </c>
      <c r="P141" s="53">
        <f t="shared" ca="1" si="85"/>
        <v>-1.7307568217168612E-2</v>
      </c>
      <c r="Q141" s="34">
        <f t="shared" ca="1" si="85"/>
        <v>3.5632535791304543E-2</v>
      </c>
      <c r="R141" s="34">
        <f t="shared" ca="1" si="85"/>
        <v>1.2089985712129048E-2</v>
      </c>
      <c r="S141" s="34">
        <f t="shared" ca="1" si="85"/>
        <v>0.13040801255845524</v>
      </c>
      <c r="T141" s="34" t="e">
        <f t="shared" ref="T141" ca="1" si="86">IF(IF(OR(T19="",T15=0),NA(),T19/T15-1)&gt;1.5,NA(),T19/T15-1)</f>
        <v>#N/A</v>
      </c>
      <c r="U141" s="34">
        <f t="shared" ca="1" si="85"/>
        <v>6.8018719679621142E-3</v>
      </c>
      <c r="V141" s="34">
        <f t="shared" ca="1" si="85"/>
        <v>0.27147785559456672</v>
      </c>
      <c r="W141" s="34" t="e">
        <f t="shared" ca="1" si="85"/>
        <v>#N/A</v>
      </c>
      <c r="X141" s="34">
        <f t="shared" ca="1" si="85"/>
        <v>-0.17908798617515453</v>
      </c>
      <c r="Y141" s="55">
        <f t="shared" ca="1" si="85"/>
        <v>0.40761945174693115</v>
      </c>
    </row>
    <row r="142" spans="1:25" s="33" customFormat="1" ht="12" thickBot="1">
      <c r="A142" s="26">
        <v>39447</v>
      </c>
      <c r="B142" s="65">
        <f t="shared" ref="B142:Y142" ca="1" si="87">IF(IF(OR(B20="",B16=0),NA(),B20/B16-1)&gt;1.5,NA(),B20/B16-1)</f>
        <v>4.4752847908117621E-2</v>
      </c>
      <c r="C142" s="65">
        <f t="shared" ca="1" si="87"/>
        <v>4.3673484894797499E-2</v>
      </c>
      <c r="D142" s="56">
        <f t="shared" ca="1" si="87"/>
        <v>4.2829631733853235E-2</v>
      </c>
      <c r="E142" s="56">
        <f t="shared" ca="1" si="87"/>
        <v>4.7636966404314585E-2</v>
      </c>
      <c r="F142" s="56">
        <f t="shared" ca="1" si="87"/>
        <v>6.2486288249693711E-2</v>
      </c>
      <c r="G142" s="57">
        <f t="shared" ca="1" si="87"/>
        <v>0.10296448909562583</v>
      </c>
      <c r="H142" s="56">
        <f t="shared" ca="1" si="87"/>
        <v>0.11849633633855006</v>
      </c>
      <c r="I142" s="56">
        <f t="shared" ca="1" si="87"/>
        <v>-0.10403907204206286</v>
      </c>
      <c r="J142" s="66">
        <f t="shared" ca="1" si="87"/>
        <v>-3.3671026121899317E-2</v>
      </c>
      <c r="K142" s="56">
        <f t="shared" ca="1" si="87"/>
        <v>0.35987787491478995</v>
      </c>
      <c r="L142" s="56">
        <f t="shared" ca="1" si="87"/>
        <v>-0.38290486585178585</v>
      </c>
      <c r="M142" s="66">
        <f t="shared" ca="1" si="87"/>
        <v>-0.36675552025226577</v>
      </c>
      <c r="N142" s="56">
        <f t="shared" ca="1" si="87"/>
        <v>0.23417935212149077</v>
      </c>
      <c r="O142" s="58">
        <f t="shared" ca="1" si="87"/>
        <v>-0.45186964385815165</v>
      </c>
      <c r="P142" s="57">
        <f t="shared" ca="1" si="87"/>
        <v>-4.3102365886008576E-2</v>
      </c>
      <c r="Q142" s="56">
        <f t="shared" ca="1" si="87"/>
        <v>2.8611945822770934E-2</v>
      </c>
      <c r="R142" s="56">
        <f t="shared" ca="1" si="87"/>
        <v>6.4898021086179369E-3</v>
      </c>
      <c r="S142" s="56">
        <f t="shared" ca="1" si="87"/>
        <v>0.11021676289262206</v>
      </c>
      <c r="T142" s="56" t="e">
        <f t="shared" ref="T142" ca="1" si="88">IF(IF(OR(T20="",T16=0),NA(),T20/T16-1)&gt;1.5,NA(),T20/T16-1)</f>
        <v>#N/A</v>
      </c>
      <c r="U142" s="56">
        <f t="shared" ca="1" si="87"/>
        <v>7.2951375986329836E-3</v>
      </c>
      <c r="V142" s="56">
        <f t="shared" ca="1" si="87"/>
        <v>0.21952552277664372</v>
      </c>
      <c r="W142" s="56" t="e">
        <f t="shared" ca="1" si="87"/>
        <v>#N/A</v>
      </c>
      <c r="X142" s="56">
        <f t="shared" ca="1" si="87"/>
        <v>-0.15003324271649032</v>
      </c>
      <c r="Y142" s="58">
        <f t="shared" ca="1" si="87"/>
        <v>0.35148066147007784</v>
      </c>
    </row>
    <row r="143" spans="1:25" s="33" customFormat="1">
      <c r="A143" s="14">
        <v>39538</v>
      </c>
      <c r="B143" s="67">
        <f t="shared" ref="B143:Y143" ca="1" si="89">IF(IF(OR(B21="",B17=0),NA(),B21/B17-1)&gt;1.5,NA(),B21/B17-1)</f>
        <v>4.0919190404308692E-2</v>
      </c>
      <c r="C143" s="67">
        <f t="shared" ca="1" si="89"/>
        <v>3.9292084026860907E-2</v>
      </c>
      <c r="D143" s="59">
        <f t="shared" ca="1" si="89"/>
        <v>3.8171027582976746E-2</v>
      </c>
      <c r="E143" s="59">
        <f t="shared" ca="1" si="89"/>
        <v>4.5267513678572069E-2</v>
      </c>
      <c r="F143" s="59">
        <f t="shared" ca="1" si="89"/>
        <v>6.9521371719205804E-2</v>
      </c>
      <c r="G143" s="60">
        <f t="shared" ca="1" si="89"/>
        <v>8.3278233580509564E-2</v>
      </c>
      <c r="H143" s="59">
        <f t="shared" ca="1" si="89"/>
        <v>0.14655626696746604</v>
      </c>
      <c r="I143" s="59">
        <f t="shared" ca="1" si="89"/>
        <v>-8.0583521476611297E-2</v>
      </c>
      <c r="J143" s="68">
        <f t="shared" ca="1" si="89"/>
        <v>-2.0449608695787602E-2</v>
      </c>
      <c r="K143" s="59">
        <f t="shared" ca="1" si="89"/>
        <v>0.32088475468811839</v>
      </c>
      <c r="L143" s="59">
        <f t="shared" ca="1" si="89"/>
        <v>-0.38133203375517488</v>
      </c>
      <c r="M143" s="68">
        <f t="shared" ca="1" si="89"/>
        <v>-0.37927809787166511</v>
      </c>
      <c r="N143" s="59">
        <f t="shared" ca="1" si="89"/>
        <v>0.19566998524619672</v>
      </c>
      <c r="O143" s="61">
        <f t="shared" ca="1" si="89"/>
        <v>-0.4583898820833765</v>
      </c>
      <c r="P143" s="60">
        <f t="shared" ca="1" si="89"/>
        <v>-2.4907071089880883E-2</v>
      </c>
      <c r="Q143" s="59">
        <f t="shared" ca="1" si="89"/>
        <v>2.1847462554060337E-2</v>
      </c>
      <c r="R143" s="59">
        <f t="shared" ca="1" si="89"/>
        <v>-1.7809614551533848E-4</v>
      </c>
      <c r="S143" s="59">
        <f t="shared" ca="1" si="89"/>
        <v>9.2156998463802653E-2</v>
      </c>
      <c r="T143" s="59" t="e">
        <f t="shared" ref="T143" ca="1" si="90">IF(IF(OR(T21="",T17=0),NA(),T21/T17-1)&gt;1.5,NA(),T21/T17-1)</f>
        <v>#N/A</v>
      </c>
      <c r="U143" s="59">
        <f t="shared" ca="1" si="89"/>
        <v>6.3115616608089287E-3</v>
      </c>
      <c r="V143" s="59">
        <f t="shared" ca="1" si="89"/>
        <v>0.20165754072356967</v>
      </c>
      <c r="W143" s="59" t="e">
        <f t="shared" ca="1" si="89"/>
        <v>#N/A</v>
      </c>
      <c r="X143" s="59">
        <f t="shared" ca="1" si="89"/>
        <v>-0.12464067879436935</v>
      </c>
      <c r="Y143" s="61">
        <f t="shared" ca="1" si="89"/>
        <v>0.33513718785170932</v>
      </c>
    </row>
    <row r="144" spans="1:25" s="33" customFormat="1">
      <c r="A144" s="20">
        <v>39629</v>
      </c>
      <c r="B144" s="63">
        <f t="shared" ref="B144:Y144" ca="1" si="91">IF(IF(OR(B22="",B18=0),NA(),B22/B18-1)&gt;1.5,NA(),B22/B18-1)</f>
        <v>3.9659711687785926E-2</v>
      </c>
      <c r="C144" s="63">
        <f t="shared" ca="1" si="91"/>
        <v>3.7093658421251119E-2</v>
      </c>
      <c r="D144" s="34">
        <f t="shared" ca="1" si="91"/>
        <v>3.5791309449232145E-2</v>
      </c>
      <c r="E144" s="34">
        <f t="shared" ca="1" si="91"/>
        <v>4.6500476734451235E-2</v>
      </c>
      <c r="F144" s="34">
        <f t="shared" ca="1" si="91"/>
        <v>6.9740942449368903E-2</v>
      </c>
      <c r="G144" s="53">
        <f t="shared" ca="1" si="91"/>
        <v>7.7287212636964364E-2</v>
      </c>
      <c r="H144" s="34">
        <f t="shared" ca="1" si="91"/>
        <v>3.1649055243567092E-2</v>
      </c>
      <c r="I144" s="34">
        <f t="shared" ca="1" si="91"/>
        <v>-7.6517841320641433E-2</v>
      </c>
      <c r="J144" s="64">
        <f t="shared" ca="1" si="91"/>
        <v>-2.6070642570465319E-2</v>
      </c>
      <c r="K144" s="34">
        <f t="shared" ca="1" si="91"/>
        <v>0.28921581797894547</v>
      </c>
      <c r="L144" s="34">
        <f t="shared" ca="1" si="91"/>
        <v>-0.40285782395232472</v>
      </c>
      <c r="M144" s="64">
        <f t="shared" ca="1" si="91"/>
        <v>-0.39794356430752942</v>
      </c>
      <c r="N144" s="34">
        <f t="shared" ca="1" si="91"/>
        <v>0.16781188049315743</v>
      </c>
      <c r="O144" s="55">
        <f t="shared" ca="1" si="91"/>
        <v>-0.46762576120849153</v>
      </c>
      <c r="P144" s="53">
        <f t="shared" ca="1" si="91"/>
        <v>-2.2325785920302099E-2</v>
      </c>
      <c r="Q144" s="34">
        <f t="shared" ca="1" si="91"/>
        <v>2.4309852582083735E-2</v>
      </c>
      <c r="R144" s="34">
        <f t="shared" ca="1" si="91"/>
        <v>-8.8875718440328821E-3</v>
      </c>
      <c r="S144" s="34">
        <f t="shared" ca="1" si="91"/>
        <v>9.2170240940424586E-2</v>
      </c>
      <c r="T144" s="34" t="e">
        <f t="shared" ref="T144" ca="1" si="92">IF(IF(OR(T22="",T18=0),NA(),T22/T18-1)&gt;1.5,NA(),T22/T18-1)</f>
        <v>#N/A</v>
      </c>
      <c r="U144" s="34">
        <f t="shared" ca="1" si="91"/>
        <v>-6.9627825227059903E-3</v>
      </c>
      <c r="V144" s="34">
        <f t="shared" ca="1" si="91"/>
        <v>0.19026425823480353</v>
      </c>
      <c r="W144" s="34" t="e">
        <f t="shared" ca="1" si="91"/>
        <v>#N/A</v>
      </c>
      <c r="X144" s="34">
        <f t="shared" ca="1" si="91"/>
        <v>-0.12157745616288917</v>
      </c>
      <c r="Y144" s="55">
        <f t="shared" ca="1" si="91"/>
        <v>0.30519406899883905</v>
      </c>
    </row>
    <row r="145" spans="1:25" s="33" customFormat="1">
      <c r="A145" s="20">
        <v>39721</v>
      </c>
      <c r="B145" s="63">
        <f t="shared" ref="B145:Y145" ca="1" si="93">IF(IF(OR(B23="",B19=0),NA(),B23/B19-1)&gt;1.5,NA(),B23/B19-1)</f>
        <v>3.632454631163573E-2</v>
      </c>
      <c r="C145" s="63">
        <f t="shared" ca="1" si="93"/>
        <v>3.1230718125749402E-2</v>
      </c>
      <c r="D145" s="34">
        <f t="shared" ca="1" si="93"/>
        <v>3.0304607883935519E-2</v>
      </c>
      <c r="E145" s="34">
        <f t="shared" ca="1" si="93"/>
        <v>4.9877450257563849E-2</v>
      </c>
      <c r="F145" s="34">
        <f t="shared" ca="1" si="93"/>
        <v>7.185054579087069E-2</v>
      </c>
      <c r="G145" s="53">
        <f t="shared" ca="1" si="93"/>
        <v>6.9516039029606347E-2</v>
      </c>
      <c r="H145" s="34">
        <f t="shared" ca="1" si="93"/>
        <v>0.19297896666178871</v>
      </c>
      <c r="I145" s="34">
        <f t="shared" ca="1" si="93"/>
        <v>-8.8985982828475252E-2</v>
      </c>
      <c r="J145" s="64">
        <f t="shared" ca="1" si="93"/>
        <v>-4.773455217515854E-2</v>
      </c>
      <c r="K145" s="34">
        <f t="shared" ca="1" si="93"/>
        <v>0.2582581137407256</v>
      </c>
      <c r="L145" s="34">
        <f t="shared" ca="1" si="93"/>
        <v>-0.43272206062321183</v>
      </c>
      <c r="M145" s="64">
        <f t="shared" ca="1" si="93"/>
        <v>-0.41299259472314098</v>
      </c>
      <c r="N145" s="34">
        <f t="shared" ca="1" si="93"/>
        <v>0.15378101336921479</v>
      </c>
      <c r="O145" s="55">
        <f t="shared" ca="1" si="93"/>
        <v>-0.48337141315779675</v>
      </c>
      <c r="P145" s="53">
        <f t="shared" ca="1" si="93"/>
        <v>-2.8716339167736638E-2</v>
      </c>
      <c r="Q145" s="34">
        <f t="shared" ca="1" si="93"/>
        <v>2.2449274869087432E-2</v>
      </c>
      <c r="R145" s="34">
        <f t="shared" ca="1" si="93"/>
        <v>-2.2138809301237017E-2</v>
      </c>
      <c r="S145" s="34">
        <f t="shared" ca="1" si="93"/>
        <v>8.7426362915140832E-2</v>
      </c>
      <c r="T145" s="34" t="e">
        <f t="shared" ref="T145" ca="1" si="94">IF(IF(OR(T23="",T19=0),NA(),T23/T19-1)&gt;1.5,NA(),T23/T19-1)</f>
        <v>#N/A</v>
      </c>
      <c r="U145" s="34">
        <f t="shared" ca="1" si="93"/>
        <v>5.4071657939698259E-3</v>
      </c>
      <c r="V145" s="34">
        <f t="shared" ca="1" si="93"/>
        <v>0.17719948293270682</v>
      </c>
      <c r="W145" s="34" t="e">
        <f t="shared" ca="1" si="93"/>
        <v>#N/A</v>
      </c>
      <c r="X145" s="34">
        <f t="shared" ca="1" si="93"/>
        <v>-0.11350073498091029</v>
      </c>
      <c r="Y145" s="55">
        <f t="shared" ca="1" si="93"/>
        <v>0.27239736970479944</v>
      </c>
    </row>
    <row r="146" spans="1:25" s="33" customFormat="1" ht="12" thickBot="1">
      <c r="A146" s="26">
        <v>39813</v>
      </c>
      <c r="B146" s="65">
        <f t="shared" ref="B146:Y146" ca="1" si="95">IF(IF(OR(B24="",B20=0),NA(),B24/B20-1)&gt;1.5,NA(),B24/B20-1)</f>
        <v>2.7049923025775247E-2</v>
      </c>
      <c r="C146" s="65">
        <f t="shared" ca="1" si="95"/>
        <v>1.9604968005507706E-2</v>
      </c>
      <c r="D146" s="56">
        <f t="shared" ca="1" si="95"/>
        <v>1.6863966069399661E-2</v>
      </c>
      <c r="E146" s="56">
        <f t="shared" ca="1" si="95"/>
        <v>4.6867998672772027E-2</v>
      </c>
      <c r="F146" s="56">
        <f t="shared" ca="1" si="95"/>
        <v>7.8461179550668891E-2</v>
      </c>
      <c r="G146" s="57">
        <f t="shared" ca="1" si="95"/>
        <v>5.4249894112572195E-2</v>
      </c>
      <c r="H146" s="56">
        <f t="shared" ca="1" si="95"/>
        <v>0.12402211985074163</v>
      </c>
      <c r="I146" s="56">
        <f t="shared" ca="1" si="95"/>
        <v>-9.6591596167127425E-2</v>
      </c>
      <c r="J146" s="66">
        <f t="shared" ca="1" si="95"/>
        <v>-5.6645577624568344E-2</v>
      </c>
      <c r="K146" s="56">
        <f t="shared" ca="1" si="95"/>
        <v>0.24419009106331369</v>
      </c>
      <c r="L146" s="56">
        <f t="shared" ca="1" si="95"/>
        <v>-0.46199098825352913</v>
      </c>
      <c r="M146" s="66">
        <f t="shared" ca="1" si="95"/>
        <v>-0.45172041670770557</v>
      </c>
      <c r="N146" s="56">
        <f t="shared" ca="1" si="95"/>
        <v>0.13902050225080309</v>
      </c>
      <c r="O146" s="58">
        <f t="shared" ca="1" si="95"/>
        <v>-0.50064445185073003</v>
      </c>
      <c r="P146" s="57">
        <f t="shared" ca="1" si="95"/>
        <v>-3.9807492331748406E-2</v>
      </c>
      <c r="Q146" s="56">
        <f t="shared" ca="1" si="95"/>
        <v>1.3550890289513839E-2</v>
      </c>
      <c r="R146" s="56">
        <f t="shared" ca="1" si="95"/>
        <v>-3.2062305465590968E-2</v>
      </c>
      <c r="S146" s="56">
        <f t="shared" ca="1" si="95"/>
        <v>6.4608071237539866E-2</v>
      </c>
      <c r="T146" s="56" t="e">
        <f t="shared" ref="T146" ca="1" si="96">IF(IF(OR(T24="",T20=0),NA(),T24/T20-1)&gt;1.5,NA(),T24/T20-1)</f>
        <v>#N/A</v>
      </c>
      <c r="U146" s="56">
        <f t="shared" ca="1" si="95"/>
        <v>-5.2927710632580949E-3</v>
      </c>
      <c r="V146" s="56">
        <f t="shared" ca="1" si="95"/>
        <v>0.16405320562182135</v>
      </c>
      <c r="W146" s="56" t="e">
        <f t="shared" ca="1" si="95"/>
        <v>#N/A</v>
      </c>
      <c r="X146" s="56">
        <f t="shared" ca="1" si="95"/>
        <v>-9.0777467514695065E-2</v>
      </c>
      <c r="Y146" s="58">
        <f t="shared" ca="1" si="95"/>
        <v>0.26754402955303003</v>
      </c>
    </row>
    <row r="147" spans="1:25" s="33" customFormat="1">
      <c r="A147" s="14">
        <v>39903</v>
      </c>
      <c r="B147" s="67">
        <f t="shared" ref="B147:Y147" ca="1" si="97">IF(IF(OR(B25="",B21=0),NA(),B25/B21-1)&gt;1.5,NA(),B25/B21-1)</f>
        <v>2.2149537386435325E-2</v>
      </c>
      <c r="C147" s="67">
        <f t="shared" ca="1" si="97"/>
        <v>1.3976097305985702E-2</v>
      </c>
      <c r="D147" s="59">
        <f t="shared" ca="1" si="97"/>
        <v>1.1985077031895441E-2</v>
      </c>
      <c r="E147" s="59">
        <f t="shared" ca="1" si="97"/>
        <v>4.3867592272219369E-2</v>
      </c>
      <c r="F147" s="59">
        <f t="shared" ca="1" si="97"/>
        <v>6.8696276741867512E-2</v>
      </c>
      <c r="G147" s="60">
        <f t="shared" ca="1" si="97"/>
        <v>5.149084564090467E-2</v>
      </c>
      <c r="H147" s="59">
        <f t="shared" ca="1" si="97"/>
        <v>0.14229144353165446</v>
      </c>
      <c r="I147" s="59">
        <f t="shared" ca="1" si="97"/>
        <v>-0.11216151581791201</v>
      </c>
      <c r="J147" s="68">
        <f t="shared" ca="1" si="97"/>
        <v>-7.8276198615170767E-2</v>
      </c>
      <c r="K147" s="59">
        <f t="shared" ca="1" si="97"/>
        <v>0.21295607801532301</v>
      </c>
      <c r="L147" s="59">
        <f t="shared" ca="1" si="97"/>
        <v>-0.48347922410529409</v>
      </c>
      <c r="M147" s="68">
        <f t="shared" ca="1" si="97"/>
        <v>-0.47626307766885367</v>
      </c>
      <c r="N147" s="59">
        <f t="shared" ca="1" si="97"/>
        <v>0.1200353041009361</v>
      </c>
      <c r="O147" s="61">
        <f t="shared" ca="1" si="97"/>
        <v>-0.52101939564643918</v>
      </c>
      <c r="P147" s="60">
        <f t="shared" ca="1" si="97"/>
        <v>-4.8147728664475919E-2</v>
      </c>
      <c r="Q147" s="59">
        <f t="shared" ca="1" si="97"/>
        <v>1.5119080396068796E-2</v>
      </c>
      <c r="R147" s="59">
        <f t="shared" ca="1" si="97"/>
        <v>-3.6755005066357649E-2</v>
      </c>
      <c r="S147" s="59">
        <f t="shared" ca="1" si="97"/>
        <v>5.9534836742235031E-2</v>
      </c>
      <c r="T147" s="59" t="e">
        <f t="shared" ref="T147" ca="1" si="98">IF(IF(OR(T25="",T21=0),NA(),T25/T21-1)&gt;1.5,NA(),T25/T21-1)</f>
        <v>#N/A</v>
      </c>
      <c r="U147" s="59">
        <f t="shared" ca="1" si="97"/>
        <v>-7.6124375611286155E-4</v>
      </c>
      <c r="V147" s="59">
        <f t="shared" ca="1" si="97"/>
        <v>0.13968468313120619</v>
      </c>
      <c r="W147" s="59" t="e">
        <f t="shared" ca="1" si="97"/>
        <v>#N/A</v>
      </c>
      <c r="X147" s="59">
        <f t="shared" ca="1" si="97"/>
        <v>-8.9165985549536253E-2</v>
      </c>
      <c r="Y147" s="61">
        <f t="shared" ca="1" si="97"/>
        <v>0.23292788490836958</v>
      </c>
    </row>
    <row r="148" spans="1:25" s="33" customFormat="1">
      <c r="A148" s="20">
        <v>39994</v>
      </c>
      <c r="B148" s="63">
        <f t="shared" ref="B148:Y148" ca="1" si="99">IF(IF(OR(B26="",B22=0),NA(),B26/B22-1)&gt;1.5,NA(),B26/B22-1)</f>
        <v>2.0309980453484977E-2</v>
      </c>
      <c r="C148" s="63">
        <f t="shared" ca="1" si="99"/>
        <v>1.2487315529745135E-2</v>
      </c>
      <c r="D148" s="34">
        <f t="shared" ca="1" si="99"/>
        <v>1.0792034805669815E-2</v>
      </c>
      <c r="E148" s="34">
        <f t="shared" ca="1" si="99"/>
        <v>4.0976735085385352E-2</v>
      </c>
      <c r="F148" s="34">
        <f t="shared" ca="1" si="99"/>
        <v>6.3761904322833907E-2</v>
      </c>
      <c r="G148" s="53">
        <f t="shared" ca="1" si="99"/>
        <v>5.104275185077678E-2</v>
      </c>
      <c r="H148" s="34">
        <f t="shared" ca="1" si="99"/>
        <v>0.24277787103673232</v>
      </c>
      <c r="I148" s="34">
        <f t="shared" ca="1" si="99"/>
        <v>-0.12301176617559162</v>
      </c>
      <c r="J148" s="64">
        <f t="shared" ca="1" si="99"/>
        <v>-8.9900241728621433E-2</v>
      </c>
      <c r="K148" s="34">
        <f t="shared" ca="1" si="99"/>
        <v>0.18992342404097617</v>
      </c>
      <c r="L148" s="34">
        <f t="shared" ca="1" si="99"/>
        <v>-0.52831114865001183</v>
      </c>
      <c r="M148" s="64">
        <f t="shared" ca="1" si="99"/>
        <v>-0.51307814592526235</v>
      </c>
      <c r="N148" s="34">
        <f t="shared" ca="1" si="99"/>
        <v>0.10435296386983506</v>
      </c>
      <c r="O148" s="55">
        <f t="shared" ca="1" si="99"/>
        <v>-0.55154111341387568</v>
      </c>
      <c r="P148" s="53">
        <f t="shared" ca="1" si="99"/>
        <v>-4.6148626651135949E-2</v>
      </c>
      <c r="Q148" s="34">
        <f t="shared" ca="1" si="99"/>
        <v>1.5811918731133634E-2</v>
      </c>
      <c r="R148" s="34">
        <f t="shared" ca="1" si="99"/>
        <v>-4.0055679153299328E-2</v>
      </c>
      <c r="S148" s="34">
        <f t="shared" ca="1" si="99"/>
        <v>5.5504237864471229E-2</v>
      </c>
      <c r="T148" s="34" t="e">
        <f t="shared" ref="T148" ca="1" si="100">IF(IF(OR(T26="",T22=0),NA(),T26/T22-1)&gt;1.5,NA(),T26/T22-1)</f>
        <v>#N/A</v>
      </c>
      <c r="U148" s="34">
        <f t="shared" ca="1" si="99"/>
        <v>1.0569911029853829E-2</v>
      </c>
      <c r="V148" s="34">
        <f t="shared" ca="1" si="99"/>
        <v>0.12389925608865804</v>
      </c>
      <c r="W148" s="34" t="e">
        <f t="shared" ca="1" si="99"/>
        <v>#N/A</v>
      </c>
      <c r="X148" s="34">
        <f t="shared" ca="1" si="99"/>
        <v>-8.1959869178146461E-2</v>
      </c>
      <c r="Y148" s="55">
        <f t="shared" ca="1" si="99"/>
        <v>0.20869430676103362</v>
      </c>
    </row>
    <row r="149" spans="1:25" s="33" customFormat="1">
      <c r="A149" s="20">
        <v>40086</v>
      </c>
      <c r="B149" s="63">
        <f t="shared" ref="B149:Y149" ca="1" si="101">IF(IF(OR(B27="",B23=0),NA(),B27/B23-1)&gt;1.5,NA(),B27/B23-1)</f>
        <v>2.1758997495539445E-2</v>
      </c>
      <c r="C149" s="63">
        <f t="shared" ca="1" si="101"/>
        <v>1.6032704671437026E-2</v>
      </c>
      <c r="D149" s="34">
        <f t="shared" ca="1" si="101"/>
        <v>1.358979925364312E-2</v>
      </c>
      <c r="E149" s="34">
        <f t="shared" ca="1" si="101"/>
        <v>3.6724070996260849E-2</v>
      </c>
      <c r="F149" s="34">
        <f t="shared" ca="1" si="101"/>
        <v>6.8985335376513968E-2</v>
      </c>
      <c r="G149" s="53">
        <f t="shared" ca="1" si="101"/>
        <v>5.3646322735617202E-2</v>
      </c>
      <c r="H149" s="34">
        <f t="shared" ca="1" si="101"/>
        <v>0.12917747540379532</v>
      </c>
      <c r="I149" s="34">
        <f t="shared" ca="1" si="101"/>
        <v>-0.12572764340746256</v>
      </c>
      <c r="J149" s="64">
        <f t="shared" ca="1" si="101"/>
        <v>-9.1273274404884308E-2</v>
      </c>
      <c r="K149" s="34">
        <f t="shared" ca="1" si="101"/>
        <v>0.17925682495387685</v>
      </c>
      <c r="L149" s="34">
        <f t="shared" ca="1" si="101"/>
        <v>-0.59883332993994598</v>
      </c>
      <c r="M149" s="64">
        <f t="shared" ca="1" si="101"/>
        <v>-0.59738958635785</v>
      </c>
      <c r="N149" s="34">
        <f t="shared" ca="1" si="101"/>
        <v>9.2927956072929252E-2</v>
      </c>
      <c r="O149" s="55">
        <f t="shared" ca="1" si="101"/>
        <v>-0.60517795900221993</v>
      </c>
      <c r="P149" s="53">
        <f t="shared" ca="1" si="101"/>
        <v>-5.7515589586814353E-2</v>
      </c>
      <c r="Q149" s="34">
        <f t="shared" ca="1" si="101"/>
        <v>1.5710177863530461E-2</v>
      </c>
      <c r="R149" s="34">
        <f t="shared" ca="1" si="101"/>
        <v>-3.4244088372661574E-2</v>
      </c>
      <c r="S149" s="34">
        <f t="shared" ca="1" si="101"/>
        <v>6.0589502862909761E-2</v>
      </c>
      <c r="T149" s="34" t="e">
        <f t="shared" ref="T149" ca="1" si="102">IF(IF(OR(T27="",T23=0),NA(),T27/T23-1)&gt;1.5,NA(),T27/T23-1)</f>
        <v>#N/A</v>
      </c>
      <c r="U149" s="34">
        <f t="shared" ca="1" si="101"/>
        <v>4.9282032576241086E-3</v>
      </c>
      <c r="V149" s="34">
        <f t="shared" ca="1" si="101"/>
        <v>0.12487473787380199</v>
      </c>
      <c r="W149" s="34" t="e">
        <f t="shared" ca="1" si="101"/>
        <v>#N/A</v>
      </c>
      <c r="X149" s="34">
        <f t="shared" ca="1" si="101"/>
        <v>-7.3014840540072345E-2</v>
      </c>
      <c r="Y149" s="55">
        <f t="shared" ca="1" si="101"/>
        <v>0.22803544270943377</v>
      </c>
    </row>
    <row r="150" spans="1:25" s="33" customFormat="1" ht="12" thickBot="1">
      <c r="A150" s="26">
        <v>40178</v>
      </c>
      <c r="B150" s="65">
        <f t="shared" ref="B150:Y150" ca="1" si="103">IF(IF(OR(B28="",B24=0),NA(),B28/B24-1)&gt;1.5,NA(),B28/B24-1)</f>
        <v>2.8850126388819231E-2</v>
      </c>
      <c r="C150" s="65">
        <f t="shared" ca="1" si="103"/>
        <v>2.2921426352309204E-2</v>
      </c>
      <c r="D150" s="56">
        <f t="shared" ca="1" si="103"/>
        <v>2.1711735801695831E-2</v>
      </c>
      <c r="E150" s="56">
        <f t="shared" ca="1" si="103"/>
        <v>4.4221012330992515E-2</v>
      </c>
      <c r="F150" s="56">
        <f t="shared" ca="1" si="103"/>
        <v>6.4215515822559466E-2</v>
      </c>
      <c r="G150" s="57">
        <f t="shared" ca="1" si="103"/>
        <v>6.3717409530271718E-2</v>
      </c>
      <c r="H150" s="56">
        <f t="shared" ca="1" si="103"/>
        <v>0.12449244193356335</v>
      </c>
      <c r="I150" s="56">
        <f t="shared" ca="1" si="103"/>
        <v>-0.13149944167175398</v>
      </c>
      <c r="J150" s="66">
        <f t="shared" ca="1" si="103"/>
        <v>-9.2273934261584367E-2</v>
      </c>
      <c r="K150" s="56">
        <f t="shared" ca="1" si="103"/>
        <v>0.16908951896125446</v>
      </c>
      <c r="L150" s="56">
        <f t="shared" ca="1" si="103"/>
        <v>-0.70521243084139007</v>
      </c>
      <c r="M150" s="66">
        <f t="shared" ca="1" si="103"/>
        <v>-0.68884373806831256</v>
      </c>
      <c r="N150" s="56">
        <f t="shared" ca="1" si="103"/>
        <v>9.6088714152331223E-2</v>
      </c>
      <c r="O150" s="58">
        <f t="shared" ca="1" si="103"/>
        <v>-0.6599955067337766</v>
      </c>
      <c r="P150" s="57">
        <f t="shared" ca="1" si="103"/>
        <v>-5.0015471712970605E-2</v>
      </c>
      <c r="Q150" s="56">
        <f t="shared" ca="1" si="103"/>
        <v>1.9367664774104787E-2</v>
      </c>
      <c r="R150" s="56">
        <f t="shared" ca="1" si="103"/>
        <v>-3.6997642989111679E-2</v>
      </c>
      <c r="S150" s="56">
        <f t="shared" ca="1" si="103"/>
        <v>7.9669381430720776E-2</v>
      </c>
      <c r="T150" s="56" t="e">
        <f t="shared" ref="T150" ca="1" si="104">IF(IF(OR(T28="",T24=0),NA(),T28/T24-1)&gt;1.5,NA(),T28/T24-1)</f>
        <v>#N/A</v>
      </c>
      <c r="U150" s="56">
        <f t="shared" ca="1" si="103"/>
        <v>1.6554383568834208E-3</v>
      </c>
      <c r="V150" s="56">
        <f t="shared" ca="1" si="103"/>
        <v>0.11221740638442057</v>
      </c>
      <c r="W150" s="56" t="e">
        <f t="shared" ca="1" si="103"/>
        <v>#N/A</v>
      </c>
      <c r="X150" s="56">
        <f t="shared" ca="1" si="103"/>
        <v>-5.8234461313709573E-2</v>
      </c>
      <c r="Y150" s="58">
        <f t="shared" ca="1" si="103"/>
        <v>0.22020670967520362</v>
      </c>
    </row>
    <row r="151" spans="1:25" s="33" customFormat="1">
      <c r="A151" s="20">
        <v>40268</v>
      </c>
      <c r="B151" s="63">
        <f t="shared" ref="B151:Y151" ca="1" si="105">IF(IF(OR(B29="",B25=0),NA(),B29/B25-1)&gt;1.5,NA(),B29/B25-1)</f>
        <v>2.5324759916152573E-2</v>
      </c>
      <c r="C151" s="63">
        <f t="shared" ca="1" si="105"/>
        <v>1.7671402581432183E-2</v>
      </c>
      <c r="D151" s="34">
        <f t="shared" ca="1" si="105"/>
        <v>1.6435999190236084E-2</v>
      </c>
      <c r="E151" s="34">
        <f t="shared" ca="1" si="105"/>
        <v>4.5078545561733296E-2</v>
      </c>
      <c r="F151" s="34">
        <f t="shared" ca="1" si="105"/>
        <v>4.1187357984164397E-2</v>
      </c>
      <c r="G151" s="53">
        <f t="shared" ca="1" si="105"/>
        <v>5.774314097691513E-2</v>
      </c>
      <c r="H151" s="34">
        <f t="shared" ca="1" si="105"/>
        <v>0.12206240929014545</v>
      </c>
      <c r="I151" s="34">
        <f t="shared" ca="1" si="105"/>
        <v>-0.13391415661617323</v>
      </c>
      <c r="J151" s="64">
        <f t="shared" ca="1" si="105"/>
        <v>-8.0629021614351482E-2</v>
      </c>
      <c r="K151" s="34">
        <f t="shared" ca="1" si="105"/>
        <v>0.15506377094825874</v>
      </c>
      <c r="L151" s="34">
        <f t="shared" ca="1" si="105"/>
        <v>-1</v>
      </c>
      <c r="M151" s="64">
        <f t="shared" ca="1" si="105"/>
        <v>-1</v>
      </c>
      <c r="N151" s="34">
        <f t="shared" ca="1" si="105"/>
        <v>8.7483490557874966E-2</v>
      </c>
      <c r="O151" s="55">
        <f t="shared" ca="1" si="105"/>
        <v>-0.69390200789760748</v>
      </c>
      <c r="P151" s="53">
        <f t="shared" ca="1" si="105"/>
        <v>-3.174997943197011E-2</v>
      </c>
      <c r="Q151" s="34">
        <f t="shared" ca="1" si="105"/>
        <v>7.8067102649159725E-3</v>
      </c>
      <c r="R151" s="34">
        <f t="shared" ca="1" si="105"/>
        <v>-3.4928405300895027E-2</v>
      </c>
      <c r="S151" s="34">
        <f t="shared" ca="1" si="105"/>
        <v>7.175588898413765E-2</v>
      </c>
      <c r="T151" s="34" t="e">
        <f t="shared" ref="T151" ca="1" si="106">IF(IF(OR(T29="",T25=0),NA(),T29/T25-1)&gt;1.5,NA(),T29/T25-1)</f>
        <v>#N/A</v>
      </c>
      <c r="U151" s="34">
        <f t="shared" ca="1" si="105"/>
        <v>-6.5236344509580491E-3</v>
      </c>
      <c r="V151" s="34">
        <f t="shared" ca="1" si="105"/>
        <v>8.6641184645827041E-2</v>
      </c>
      <c r="W151" s="34" t="e">
        <f t="shared" ca="1" si="105"/>
        <v>#N/A</v>
      </c>
      <c r="X151" s="34">
        <f t="shared" ca="1" si="105"/>
        <v>-7.5820917430057699E-2</v>
      </c>
      <c r="Y151" s="55">
        <f t="shared" ca="1" si="105"/>
        <v>0.21071125372208277</v>
      </c>
    </row>
    <row r="152" spans="1:25" s="33" customFormat="1">
      <c r="A152" s="20">
        <v>40359</v>
      </c>
      <c r="B152" s="63">
        <f t="shared" ref="B152:Y152" ca="1" si="107">IF(IF(OR(B30="",B26=0),NA(),B30/B26-1)&gt;1.5,NA(),B30/B26-1)</f>
        <v>2.6064358244949348E-2</v>
      </c>
      <c r="C152" s="63">
        <f t="shared" ca="1" si="107"/>
        <v>1.8524281257440212E-2</v>
      </c>
      <c r="D152" s="34">
        <f t="shared" ca="1" si="107"/>
        <v>1.7619212165078668E-2</v>
      </c>
      <c r="E152" s="34">
        <f t="shared" ca="1" si="107"/>
        <v>4.5439366803256664E-2</v>
      </c>
      <c r="F152" s="34">
        <f t="shared" ca="1" si="107"/>
        <v>4.8325481794719183E-2</v>
      </c>
      <c r="G152" s="53">
        <f t="shared" ca="1" si="107"/>
        <v>5.2232325024591963E-2</v>
      </c>
      <c r="H152" s="34">
        <f t="shared" ca="1" si="107"/>
        <v>0.12371605697343346</v>
      </c>
      <c r="I152" s="34">
        <f t="shared" ca="1" si="107"/>
        <v>-0.11814641484871202</v>
      </c>
      <c r="J152" s="64">
        <f t="shared" ca="1" si="107"/>
        <v>-6.4258403971647615E-2</v>
      </c>
      <c r="K152" s="34">
        <f t="shared" ca="1" si="107"/>
        <v>0.13506578873343811</v>
      </c>
      <c r="L152" s="34">
        <f t="shared" ca="1" si="107"/>
        <v>-1</v>
      </c>
      <c r="M152" s="64">
        <f t="shared" ca="1" si="107"/>
        <v>-1</v>
      </c>
      <c r="N152" s="34">
        <f t="shared" ca="1" si="107"/>
        <v>7.5875638478346774E-2</v>
      </c>
      <c r="O152" s="55">
        <f t="shared" ca="1" si="107"/>
        <v>-0.65605883404678922</v>
      </c>
      <c r="P152" s="53">
        <f t="shared" ca="1" si="107"/>
        <v>-4.494991336598364E-3</v>
      </c>
      <c r="Q152" s="34">
        <f t="shared" ca="1" si="107"/>
        <v>1.1176457609685997E-2</v>
      </c>
      <c r="R152" s="34">
        <f t="shared" ca="1" si="107"/>
        <v>-2.6647409802302402E-2</v>
      </c>
      <c r="S152" s="34">
        <f t="shared" ca="1" si="107"/>
        <v>6.7044329781171585E-2</v>
      </c>
      <c r="T152" s="34" t="e">
        <f t="shared" ref="T152" ca="1" si="108">IF(IF(OR(T30="",T26=0),NA(),T30/T26-1)&gt;1.5,NA(),T30/T26-1)</f>
        <v>#N/A</v>
      </c>
      <c r="U152" s="34">
        <f t="shared" ca="1" si="107"/>
        <v>-1.3821451957387487E-2</v>
      </c>
      <c r="V152" s="34">
        <f t="shared" ca="1" si="107"/>
        <v>8.8550630374666595E-2</v>
      </c>
      <c r="W152" s="34" t="e">
        <f t="shared" ca="1" si="107"/>
        <v>#N/A</v>
      </c>
      <c r="X152" s="34">
        <f t="shared" ca="1" si="107"/>
        <v>-6.2458475831778104E-2</v>
      </c>
      <c r="Y152" s="55">
        <f t="shared" ca="1" si="107"/>
        <v>0.1811008762893187</v>
      </c>
    </row>
    <row r="153" spans="1:25" s="33" customFormat="1">
      <c r="A153" s="20">
        <v>40451</v>
      </c>
      <c r="B153" s="63">
        <f t="shared" ref="B153:Y153" ca="1" si="109">IF(IF(OR(B31="",B27=0),NA(),B31/B27-1)&gt;1.5,NA(),B31/B27-1)</f>
        <v>1.7538095561093314E-2</v>
      </c>
      <c r="C153" s="63">
        <f t="shared" ca="1" si="109"/>
        <v>7.5002244225703674E-3</v>
      </c>
      <c r="D153" s="34">
        <f t="shared" ca="1" si="109"/>
        <v>5.7260346007681484E-3</v>
      </c>
      <c r="E153" s="34">
        <f t="shared" ca="1" si="109"/>
        <v>4.3247464874023533E-2</v>
      </c>
      <c r="F153" s="34">
        <f t="shared" ca="1" si="109"/>
        <v>4.0785610824384255E-2</v>
      </c>
      <c r="G153" s="53">
        <f t="shared" ca="1" si="109"/>
        <v>3.5211567968784552E-2</v>
      </c>
      <c r="H153" s="34">
        <f t="shared" ca="1" si="109"/>
        <v>4.9046121445348145E-2</v>
      </c>
      <c r="I153" s="34">
        <f t="shared" ca="1" si="109"/>
        <v>-0.11456343542607184</v>
      </c>
      <c r="J153" s="64">
        <f t="shared" ca="1" si="109"/>
        <v>-6.6577350399300905E-2</v>
      </c>
      <c r="K153" s="34">
        <f t="shared" ca="1" si="109"/>
        <v>9.8676069396040678E-2</v>
      </c>
      <c r="L153" s="34">
        <f t="shared" ca="1" si="109"/>
        <v>-1</v>
      </c>
      <c r="M153" s="64">
        <f t="shared" ca="1" si="109"/>
        <v>-1</v>
      </c>
      <c r="N153" s="34">
        <f t="shared" ca="1" si="109"/>
        <v>6.3640721367733466E-2</v>
      </c>
      <c r="O153" s="55">
        <f t="shared" ca="1" si="109"/>
        <v>-0.59522691041794484</v>
      </c>
      <c r="P153" s="53">
        <f t="shared" ca="1" si="109"/>
        <v>-7.6259175037997062E-3</v>
      </c>
      <c r="Q153" s="34">
        <f t="shared" ca="1" si="109"/>
        <v>1.7590213334106597E-3</v>
      </c>
      <c r="R153" s="34">
        <f t="shared" ca="1" si="109"/>
        <v>-3.0233119274834741E-2</v>
      </c>
      <c r="S153" s="34">
        <f t="shared" ca="1" si="109"/>
        <v>3.9660073827302078E-2</v>
      </c>
      <c r="T153" s="34" t="e">
        <f t="shared" ref="T153" ca="1" si="110">IF(IF(OR(T31="",T27=0),NA(),T31/T27-1)&gt;1.5,NA(),T31/T27-1)</f>
        <v>#N/A</v>
      </c>
      <c r="U153" s="34">
        <f t="shared" ca="1" si="109"/>
        <v>-2.8756717366513418E-2</v>
      </c>
      <c r="V153" s="34">
        <f t="shared" ca="1" si="109"/>
        <v>6.1815973519459888E-2</v>
      </c>
      <c r="W153" s="34" t="e">
        <f t="shared" ca="1" si="109"/>
        <v>#N/A</v>
      </c>
      <c r="X153" s="34">
        <f t="shared" ca="1" si="109"/>
        <v>-2.4034268260503366E-2</v>
      </c>
      <c r="Y153" s="55">
        <f t="shared" ca="1" si="109"/>
        <v>0.12027389694625712</v>
      </c>
    </row>
    <row r="154" spans="1:25" s="33" customFormat="1" ht="12" thickBot="1">
      <c r="A154" s="20">
        <v>40543</v>
      </c>
      <c r="B154" s="63">
        <f t="shared" ref="B154:Y154" ca="1" si="111">IF(IF(OR(B32="",B28=0),NA(),B32/B28-1)&gt;1.5,NA(),B32/B28-1)</f>
        <v>7.6264822334617399E-3</v>
      </c>
      <c r="C154" s="63">
        <f t="shared" ca="1" si="111"/>
        <v>-4.3791524780616431E-3</v>
      </c>
      <c r="D154" s="34">
        <f t="shared" ca="1" si="111"/>
        <v>-6.0073626502927802E-3</v>
      </c>
      <c r="E154" s="34">
        <f t="shared" ca="1" si="111"/>
        <v>3.8117673688718545E-2</v>
      </c>
      <c r="F154" s="34">
        <f t="shared" ca="1" si="111"/>
        <v>4.146702144480674E-2</v>
      </c>
      <c r="G154" s="53">
        <f t="shared" ca="1" si="111"/>
        <v>1.5436717116280363E-2</v>
      </c>
      <c r="H154" s="34">
        <f t="shared" ca="1" si="111"/>
        <v>5.4972663440084668E-2</v>
      </c>
      <c r="I154" s="34">
        <f t="shared" ca="1" si="111"/>
        <v>-0.10314227110821106</v>
      </c>
      <c r="J154" s="64">
        <f t="shared" ca="1" si="111"/>
        <v>-6.2713039874805476E-2</v>
      </c>
      <c r="K154" s="34">
        <f t="shared" ca="1" si="111"/>
        <v>7.7856552692147973E-2</v>
      </c>
      <c r="L154" s="34">
        <f t="shared" ca="1" si="111"/>
        <v>-1</v>
      </c>
      <c r="M154" s="64">
        <f t="shared" ca="1" si="111"/>
        <v>-1</v>
      </c>
      <c r="N154" s="34">
        <f t="shared" ca="1" si="111"/>
        <v>5.0562943247902892E-2</v>
      </c>
      <c r="O154" s="55">
        <f t="shared" ca="1" si="111"/>
        <v>-0.48843831250713277</v>
      </c>
      <c r="P154" s="53">
        <f t="shared" ca="1" si="111"/>
        <v>0.21509233745382672</v>
      </c>
      <c r="Q154" s="34">
        <f t="shared" ca="1" si="111"/>
        <v>-4.1354710181903398E-3</v>
      </c>
      <c r="R154" s="34">
        <f t="shared" ca="1" si="111"/>
        <v>-2.7945053016024568E-2</v>
      </c>
      <c r="S154" s="34">
        <f t="shared" ca="1" si="111"/>
        <v>-1.5950287312877953E-2</v>
      </c>
      <c r="T154" s="34" t="e">
        <f t="shared" ref="T154" ca="1" si="112">IF(IF(OR(T32="",T28=0),NA(),T32/T28-1)&gt;1.5,NA(),T32/T28-1)</f>
        <v>#N/A</v>
      </c>
      <c r="U154" s="34">
        <f t="shared" ca="1" si="111"/>
        <v>-3.1021007861893435E-2</v>
      </c>
      <c r="V154" s="34">
        <f t="shared" ca="1" si="111"/>
        <v>4.7774922916319129E-2</v>
      </c>
      <c r="W154" s="34" t="e">
        <f t="shared" ca="1" si="111"/>
        <v>#N/A</v>
      </c>
      <c r="X154" s="34">
        <f t="shared" ca="1" si="111"/>
        <v>0.14791247341347669</v>
      </c>
      <c r="Y154" s="55">
        <f t="shared" ca="1" si="111"/>
        <v>0.11171218248390802</v>
      </c>
    </row>
    <row r="155" spans="1:25" s="33" customFormat="1">
      <c r="A155" s="14">
        <v>40633</v>
      </c>
      <c r="B155" s="67">
        <f t="shared" ref="B155:Y155" ca="1" si="113">IF(IF(OR(B33="",B29=0),NA(),B33/B29-1)&gt;1.5,NA(),B33/B29-1)</f>
        <v>5.8121848058418912E-3</v>
      </c>
      <c r="C155" s="67">
        <f t="shared" ca="1" si="113"/>
        <v>-7.6199769682810947E-3</v>
      </c>
      <c r="D155" s="59">
        <f t="shared" ca="1" si="113"/>
        <v>-1.0405621007452126E-2</v>
      </c>
      <c r="E155" s="59">
        <f t="shared" ca="1" si="113"/>
        <v>3.957222056652987E-2</v>
      </c>
      <c r="F155" s="59">
        <f t="shared" ca="1" si="113"/>
        <v>6.6162191865933417E-2</v>
      </c>
      <c r="G155" s="60">
        <f t="shared" ca="1" si="113"/>
        <v>7.3558083548164177E-3</v>
      </c>
      <c r="H155" s="59">
        <f t="shared" ca="1" si="113"/>
        <v>-1.1989581804865534E-2</v>
      </c>
      <c r="I155" s="59">
        <f t="shared" ca="1" si="113"/>
        <v>-8.9646513286525731E-2</v>
      </c>
      <c r="J155" s="68">
        <f t="shared" ca="1" si="113"/>
        <v>-7.1297507896903367E-2</v>
      </c>
      <c r="K155" s="59">
        <f t="shared" ca="1" si="113"/>
        <v>6.6799730686293746E-2</v>
      </c>
      <c r="L155" s="59" t="e">
        <f t="shared" ca="1" si="113"/>
        <v>#N/A</v>
      </c>
      <c r="M155" s="68" t="e">
        <f t="shared" ca="1" si="113"/>
        <v>#N/A</v>
      </c>
      <c r="N155" s="59">
        <f t="shared" ca="1" si="113"/>
        <v>4.6177486982116545E-2</v>
      </c>
      <c r="O155" s="61">
        <f t="shared" ca="1" si="113"/>
        <v>-0.36851749972353109</v>
      </c>
      <c r="P155" s="60">
        <f t="shared" ca="1" si="113"/>
        <v>1.4635129375218594</v>
      </c>
      <c r="Q155" s="59">
        <f t="shared" ca="1" si="113"/>
        <v>8.1126787044238924E-4</v>
      </c>
      <c r="R155" s="59">
        <f t="shared" ca="1" si="113"/>
        <v>-3.0676040396343529E-2</v>
      </c>
      <c r="S155" s="59">
        <f t="shared" ca="1" si="113"/>
        <v>-1</v>
      </c>
      <c r="T155" s="59" t="e">
        <f t="shared" ref="T155" ca="1" si="114">IF(IF(OR(T33="",T29=0),NA(),T33/T29-1)&gt;1.5,NA(),T33/T29-1)</f>
        <v>#N/A</v>
      </c>
      <c r="U155" s="59">
        <f t="shared" ca="1" si="113"/>
        <v>-3.2721515422615366E-2</v>
      </c>
      <c r="V155" s="59">
        <f t="shared" ca="1" si="113"/>
        <v>-1</v>
      </c>
      <c r="W155" s="59" t="e">
        <f t="shared" ca="1" si="113"/>
        <v>#N/A</v>
      </c>
      <c r="X155" s="59" t="e">
        <f t="shared" ca="1" si="113"/>
        <v>#N/A</v>
      </c>
      <c r="Y155" s="61">
        <f t="shared" ca="1" si="113"/>
        <v>0.10350213668538033</v>
      </c>
    </row>
    <row r="156" spans="1:25" s="33" customFormat="1">
      <c r="A156" s="20">
        <v>40724</v>
      </c>
      <c r="B156" s="63">
        <f t="shared" ref="B156:Y156" ca="1" si="115">IF(IF(OR(B34="",B30=0),NA(),B34/B30-1)&gt;1.5,NA(),B34/B30-1)</f>
        <v>-3.2699500800789094E-3</v>
      </c>
      <c r="C156" s="63">
        <f t="shared" ca="1" si="115"/>
        <v>-1.9382727244501963E-2</v>
      </c>
      <c r="D156" s="34">
        <f t="shared" ca="1" si="115"/>
        <v>-2.2678969239704472E-2</v>
      </c>
      <c r="E156" s="34">
        <f t="shared" ca="1" si="115"/>
        <v>3.7067557578786881E-2</v>
      </c>
      <c r="F156" s="34">
        <f t="shared" ca="1" si="115"/>
        <v>5.5797584857498306E-2</v>
      </c>
      <c r="G156" s="53">
        <f t="shared" ca="1" si="115"/>
        <v>-6.7408513183981889E-3</v>
      </c>
      <c r="H156" s="34">
        <f t="shared" ca="1" si="115"/>
        <v>-3.2313859733958505E-2</v>
      </c>
      <c r="I156" s="34">
        <f t="shared" ca="1" si="115"/>
        <v>-9.3112950673274297E-2</v>
      </c>
      <c r="J156" s="64">
        <f t="shared" ca="1" si="115"/>
        <v>-7.9658864972138477E-2</v>
      </c>
      <c r="K156" s="34">
        <f t="shared" ca="1" si="115"/>
        <v>5.5033700064409663E-2</v>
      </c>
      <c r="L156" s="34" t="e">
        <f t="shared" ca="1" si="115"/>
        <v>#N/A</v>
      </c>
      <c r="M156" s="64" t="e">
        <f t="shared" ca="1" si="115"/>
        <v>#N/A</v>
      </c>
      <c r="N156" s="34">
        <f t="shared" ca="1" si="115"/>
        <v>4.1992424274411855E-2</v>
      </c>
      <c r="O156" s="55">
        <f t="shared" ca="1" si="115"/>
        <v>-0.36103784265380257</v>
      </c>
      <c r="P156" s="53">
        <f t="shared" ca="1" si="115"/>
        <v>1.4094631652967831</v>
      </c>
      <c r="Q156" s="34">
        <f t="shared" ca="1" si="115"/>
        <v>-1.2706585854884489E-2</v>
      </c>
      <c r="R156" s="34">
        <f t="shared" ca="1" si="115"/>
        <v>-3.7641393176684024E-2</v>
      </c>
      <c r="S156" s="34">
        <f t="shared" ca="1" si="115"/>
        <v>-1</v>
      </c>
      <c r="T156" s="34" t="e">
        <f t="shared" ref="T156" ca="1" si="116">IF(IF(OR(T34="",T30=0),NA(),T34/T30-1)&gt;1.5,NA(),T34/T30-1)</f>
        <v>#N/A</v>
      </c>
      <c r="U156" s="34">
        <f t="shared" ca="1" si="115"/>
        <v>-3.46469911834415E-2</v>
      </c>
      <c r="V156" s="34">
        <f t="shared" ca="1" si="115"/>
        <v>-1</v>
      </c>
      <c r="W156" s="34" t="e">
        <f t="shared" ca="1" si="115"/>
        <v>#N/A</v>
      </c>
      <c r="X156" s="34" t="e">
        <f t="shared" ca="1" si="115"/>
        <v>#N/A</v>
      </c>
      <c r="Y156" s="55">
        <f t="shared" ca="1" si="115"/>
        <v>0.14703155713698024</v>
      </c>
    </row>
    <row r="157" spans="1:25" s="33" customFormat="1">
      <c r="A157" s="20">
        <v>40816</v>
      </c>
      <c r="B157" s="63">
        <f t="shared" ref="B157:Y157" ca="1" si="117">IF(IF(OR(B35="",B31=0),NA(),B35/B31-1)&gt;1.5,NA(),B35/B31-1)</f>
        <v>-5.4916750146974946E-3</v>
      </c>
      <c r="C157" s="63">
        <f t="shared" ca="1" si="117"/>
        <v>-1.9993402885237765E-2</v>
      </c>
      <c r="D157" s="34">
        <f t="shared" ca="1" si="117"/>
        <v>-2.2924516754914581E-2</v>
      </c>
      <c r="E157" s="34">
        <f t="shared" ca="1" si="117"/>
        <v>3.0377994185948776E-2</v>
      </c>
      <c r="F157" s="34">
        <f t="shared" ca="1" si="117"/>
        <v>4.2627689335763552E-2</v>
      </c>
      <c r="G157" s="53">
        <f t="shared" ca="1" si="117"/>
        <v>-1.0529990200545902E-2</v>
      </c>
      <c r="H157" s="34">
        <f t="shared" ca="1" si="117"/>
        <v>3.2020789211650857E-3</v>
      </c>
      <c r="I157" s="34">
        <f t="shared" ca="1" si="117"/>
        <v>-8.0525588944167614E-2</v>
      </c>
      <c r="J157" s="64">
        <f t="shared" ca="1" si="117"/>
        <v>-6.8078267472634457E-2</v>
      </c>
      <c r="K157" s="34">
        <f t="shared" ca="1" si="117"/>
        <v>4.3640710737471666E-2</v>
      </c>
      <c r="L157" s="34" t="e">
        <f t="shared" ca="1" si="117"/>
        <v>#N/A</v>
      </c>
      <c r="M157" s="64" t="e">
        <f t="shared" ca="1" si="117"/>
        <v>#N/A</v>
      </c>
      <c r="N157" s="34">
        <f t="shared" ca="1" si="117"/>
        <v>3.5132888373343718E-2</v>
      </c>
      <c r="O157" s="55">
        <f t="shared" ca="1" si="117"/>
        <v>-0.34591875124961902</v>
      </c>
      <c r="P157" s="53" t="e">
        <f t="shared" ca="1" si="117"/>
        <v>#N/A</v>
      </c>
      <c r="Q157" s="34">
        <f t="shared" ca="1" si="117"/>
        <v>-1.0708901833246687E-2</v>
      </c>
      <c r="R157" s="34">
        <f t="shared" ca="1" si="117"/>
        <v>-3.8904098743957061E-2</v>
      </c>
      <c r="S157" s="34">
        <f t="shared" ca="1" si="117"/>
        <v>-1</v>
      </c>
      <c r="T157" s="34" t="e">
        <f t="shared" ref="T157" ca="1" si="118">IF(IF(OR(T35="",T31=0),NA(),T35/T31-1)&gt;1.5,NA(),T35/T31-1)</f>
        <v>#N/A</v>
      </c>
      <c r="U157" s="34">
        <f t="shared" ca="1" si="117"/>
        <v>-3.0076910702008353E-2</v>
      </c>
      <c r="V157" s="34">
        <f t="shared" ca="1" si="117"/>
        <v>-1</v>
      </c>
      <c r="W157" s="34" t="e">
        <f t="shared" ca="1" si="117"/>
        <v>#N/A</v>
      </c>
      <c r="X157" s="34" t="e">
        <f t="shared" ca="1" si="117"/>
        <v>#N/A</v>
      </c>
      <c r="Y157" s="55">
        <f t="shared" ca="1" si="117"/>
        <v>0.16463942210728</v>
      </c>
    </row>
    <row r="158" spans="1:25" s="33" customFormat="1" ht="12" thickBot="1">
      <c r="A158" s="26">
        <v>40908</v>
      </c>
      <c r="B158" s="65">
        <f t="shared" ref="B158:Y158" ca="1" si="119">IF(IF(OR(B36="",B32=0),NA(),B36/B32-1)&gt;1.5,NA(),B36/B32-1)</f>
        <v>2.8081485720010679E-3</v>
      </c>
      <c r="C158" s="65">
        <f t="shared" ca="1" si="119"/>
        <v>-9.8052806322584951E-3</v>
      </c>
      <c r="D158" s="56">
        <f t="shared" ca="1" si="119"/>
        <v>-1.1677747465075328E-2</v>
      </c>
      <c r="E158" s="56">
        <f t="shared" ca="1" si="119"/>
        <v>3.353158857796612E-2</v>
      </c>
      <c r="F158" s="56">
        <f t="shared" ca="1" si="119"/>
        <v>4.2300603106697476E-2</v>
      </c>
      <c r="G158" s="57">
        <f t="shared" ca="1" si="119"/>
        <v>-1.7026948984998347E-3</v>
      </c>
      <c r="H158" s="56">
        <f t="shared" ca="1" si="119"/>
        <v>8.6457864069552137E-2</v>
      </c>
      <c r="I158" s="56">
        <f t="shared" ca="1" si="119"/>
        <v>-6.7980777394830438E-2</v>
      </c>
      <c r="J158" s="66">
        <f t="shared" ca="1" si="119"/>
        <v>-5.4745318960147116E-2</v>
      </c>
      <c r="K158" s="56">
        <f t="shared" ca="1" si="119"/>
        <v>4.2189791143214084E-2</v>
      </c>
      <c r="L158" s="56" t="e">
        <f t="shared" ca="1" si="119"/>
        <v>#N/A</v>
      </c>
      <c r="M158" s="66" t="e">
        <f t="shared" ca="1" si="119"/>
        <v>#N/A</v>
      </c>
      <c r="N158" s="56">
        <f t="shared" ca="1" si="119"/>
        <v>3.7651887743113122E-2</v>
      </c>
      <c r="O158" s="58">
        <f t="shared" ca="1" si="119"/>
        <v>-0.31105674938832917</v>
      </c>
      <c r="P158" s="57">
        <f t="shared" ca="1" si="119"/>
        <v>1.0610094997811763</v>
      </c>
      <c r="Q158" s="56">
        <f t="shared" ca="1" si="119"/>
        <v>-1.6188946665437465E-3</v>
      </c>
      <c r="R158" s="56">
        <f t="shared" ca="1" si="119"/>
        <v>-3.6421460891837398E-2</v>
      </c>
      <c r="S158" s="56">
        <f t="shared" ca="1" si="119"/>
        <v>-1</v>
      </c>
      <c r="T158" s="56" t="e">
        <f t="shared" ref="T158" ca="1" si="120">IF(IF(OR(T36="",T32=0),NA(),T36/T32-1)&gt;1.5,NA(),T36/T32-1)</f>
        <v>#N/A</v>
      </c>
      <c r="U158" s="56">
        <f t="shared" ca="1" si="119"/>
        <v>1.0219163516445029E-3</v>
      </c>
      <c r="V158" s="56">
        <f t="shared" ca="1" si="119"/>
        <v>-1</v>
      </c>
      <c r="W158" s="56" t="e">
        <f t="shared" ca="1" si="119"/>
        <v>#N/A</v>
      </c>
      <c r="X158" s="56" t="e">
        <f t="shared" ca="1" si="119"/>
        <v>#N/A</v>
      </c>
      <c r="Y158" s="58">
        <f t="shared" ca="1" si="119"/>
        <v>0.12285485594517009</v>
      </c>
    </row>
    <row r="159" spans="1:25" s="33" customFormat="1">
      <c r="A159" s="14">
        <v>40999</v>
      </c>
      <c r="B159" s="67">
        <f t="shared" ref="B159:Y159" ca="1" si="121">IF(IF(OR(B37="",B33=0),NA(),B37/B33-1)&gt;1.5,NA(),B37/B33-1)</f>
        <v>2.5891209192019371E-3</v>
      </c>
      <c r="C159" s="67">
        <f t="shared" ca="1" si="121"/>
        <v>-8.3276977908813832E-3</v>
      </c>
      <c r="D159" s="59">
        <f t="shared" ca="1" si="121"/>
        <v>-1.0108936339577768E-2</v>
      </c>
      <c r="E159" s="59">
        <f t="shared" ca="1" si="121"/>
        <v>2.8781589398766849E-2</v>
      </c>
      <c r="F159" s="59">
        <f t="shared" ca="1" si="121"/>
        <v>3.3936544121837553E-2</v>
      </c>
      <c r="G159" s="60">
        <f t="shared" ca="1" si="121"/>
        <v>-6.2189369449128229E-5</v>
      </c>
      <c r="H159" s="59">
        <f t="shared" ca="1" si="121"/>
        <v>6.8059909750315839E-2</v>
      </c>
      <c r="I159" s="59">
        <f t="shared" ca="1" si="121"/>
        <v>-6.3985436876881852E-2</v>
      </c>
      <c r="J159" s="68">
        <f t="shared" ca="1" si="121"/>
        <v>-5.1725342949385356E-2</v>
      </c>
      <c r="K159" s="59">
        <f t="shared" ca="1" si="121"/>
        <v>3.410833125877577E-2</v>
      </c>
      <c r="L159" s="59" t="e">
        <f t="shared" ca="1" si="121"/>
        <v>#N/A</v>
      </c>
      <c r="M159" s="68" t="e">
        <f t="shared" ca="1" si="121"/>
        <v>#N/A</v>
      </c>
      <c r="N159" s="59">
        <f t="shared" ca="1" si="121"/>
        <v>3.1860525479740609E-2</v>
      </c>
      <c r="O159" s="61">
        <f t="shared" ca="1" si="121"/>
        <v>-0.28673720626405297</v>
      </c>
      <c r="P159" s="60">
        <f t="shared" ca="1" si="121"/>
        <v>-7.2405824116548168E-3</v>
      </c>
      <c r="Q159" s="59">
        <f t="shared" ca="1" si="121"/>
        <v>-6.5782366685251947E-4</v>
      </c>
      <c r="R159" s="59">
        <f t="shared" ca="1" si="121"/>
        <v>-3.6061870388242157E-2</v>
      </c>
      <c r="S159" s="59" t="e">
        <f t="shared" ca="1" si="121"/>
        <v>#N/A</v>
      </c>
      <c r="T159" s="59" t="e">
        <f t="shared" ref="T159" ca="1" si="122">IF(IF(OR(T37="",T33=0),NA(),T37/T33-1)&gt;1.5,NA(),T37/T33-1)</f>
        <v>#N/A</v>
      </c>
      <c r="U159" s="59">
        <f t="shared" ca="1" si="121"/>
        <v>-3.4310414715358339E-3</v>
      </c>
      <c r="V159" s="59" t="e">
        <f t="shared" ca="1" si="121"/>
        <v>#N/A</v>
      </c>
      <c r="W159" s="59" t="e">
        <f t="shared" ca="1" si="121"/>
        <v>#N/A</v>
      </c>
      <c r="X159" s="59">
        <f t="shared" ca="1" si="121"/>
        <v>3.4767261530121552E-2</v>
      </c>
      <c r="Y159" s="61">
        <f t="shared" ca="1" si="121"/>
        <v>0.10718061803010337</v>
      </c>
    </row>
    <row r="160" spans="1:25" s="33" customFormat="1">
      <c r="A160" s="20">
        <v>41090</v>
      </c>
      <c r="B160" s="63">
        <f t="shared" ref="B160:Y160" ca="1" si="123">IF(IF(OR(B38="",B34=0),NA(),B38/B34-1)&gt;1.5,NA(),B38/B34-1)</f>
        <v>1.5090178656871345E-3</v>
      </c>
      <c r="C160" s="63">
        <f t="shared" ca="1" si="123"/>
        <v>-7.7753742515075386E-3</v>
      </c>
      <c r="D160" s="34">
        <f t="shared" ca="1" si="123"/>
        <v>-9.7714668380671776E-3</v>
      </c>
      <c r="E160" s="34">
        <f t="shared" ca="1" si="123"/>
        <v>2.3486838479757743E-2</v>
      </c>
      <c r="F160" s="34">
        <f t="shared" ca="1" si="123"/>
        <v>2.691380019746914E-2</v>
      </c>
      <c r="G160" s="53">
        <f t="shared" ca="1" si="123"/>
        <v>-7.0029807624272244E-4</v>
      </c>
      <c r="H160" s="34">
        <f t="shared" ca="1" si="123"/>
        <v>9.5807521943568119E-2</v>
      </c>
      <c r="I160" s="34">
        <f t="shared" ca="1" si="123"/>
        <v>-5.8917278918441229E-2</v>
      </c>
      <c r="J160" s="64">
        <f t="shared" ca="1" si="123"/>
        <v>-5.1181965603838031E-2</v>
      </c>
      <c r="K160" s="34">
        <f t="shared" ca="1" si="123"/>
        <v>2.6295472747728699E-2</v>
      </c>
      <c r="L160" s="34" t="e">
        <f ca="1">IF(IF(OR(L38="",L34=0),NA(),L38/L34-1)&gt;1.5,NA(),L38/L34-1)</f>
        <v>#N/A</v>
      </c>
      <c r="M160" s="64" t="e">
        <f t="shared" ca="1" si="123"/>
        <v>#N/A</v>
      </c>
      <c r="N160" s="34">
        <f t="shared" ca="1" si="123"/>
        <v>2.5704069247414196E-2</v>
      </c>
      <c r="O160" s="55">
        <f t="shared" ca="1" si="123"/>
        <v>-0.27923539659240471</v>
      </c>
      <c r="P160" s="53">
        <f t="shared" ca="1" si="123"/>
        <v>-8.5020240767048616E-3</v>
      </c>
      <c r="Q160" s="34">
        <f t="shared" ca="1" si="123"/>
        <v>-9.9530044512696758E-4</v>
      </c>
      <c r="R160" s="34">
        <f t="shared" ca="1" si="123"/>
        <v>-4.9183017188541345E-2</v>
      </c>
      <c r="S160" s="34" t="e">
        <f t="shared" ca="1" si="123"/>
        <v>#N/A</v>
      </c>
      <c r="T160" s="34" t="e">
        <f t="shared" ref="T160" ca="1" si="124">IF(IF(OR(T38="",T34=0),NA(),T38/T34-1)&gt;1.5,NA(),T38/T34-1)</f>
        <v>#N/A</v>
      </c>
      <c r="U160" s="34">
        <f t="shared" ca="1" si="123"/>
        <v>1.0297238669253916E-2</v>
      </c>
      <c r="V160" s="34" t="e">
        <f t="shared" ca="1" si="123"/>
        <v>#N/A</v>
      </c>
      <c r="W160" s="34" t="e">
        <f t="shared" ca="1" si="123"/>
        <v>#N/A</v>
      </c>
      <c r="X160" s="34">
        <f t="shared" ca="1" si="123"/>
        <v>2.6943695156318892E-2</v>
      </c>
      <c r="Y160" s="55">
        <f t="shared" ca="1" si="123"/>
        <v>6.5275366795411349E-2</v>
      </c>
    </row>
    <row r="161" spans="1:25" s="33" customFormat="1">
      <c r="A161" s="20">
        <v>41182</v>
      </c>
      <c r="B161" s="63">
        <f t="shared" ref="B161:Y161" ca="1" si="125">IF(IF(OR(B39="",B35=0),NA(),B39/B35-1)&gt;1.5,NA(),B39/B35-1)</f>
        <v>7.2895795771943384E-4</v>
      </c>
      <c r="C161" s="63">
        <f t="shared" ca="1" si="125"/>
        <v>-8.2576172843015216E-3</v>
      </c>
      <c r="D161" s="34">
        <f t="shared" ca="1" si="125"/>
        <v>-9.0723150510622075E-3</v>
      </c>
      <c r="E161" s="34">
        <f t="shared" ca="1" si="125"/>
        <v>2.1870383092817747E-2</v>
      </c>
      <c r="F161" s="34">
        <f t="shared" ca="1" si="125"/>
        <v>2.2772952399820134E-2</v>
      </c>
      <c r="G161" s="53">
        <f t="shared" ca="1" si="125"/>
        <v>2.7408247561999666E-4</v>
      </c>
      <c r="H161" s="34">
        <f t="shared" ca="1" si="125"/>
        <v>8.3393350021578438E-2</v>
      </c>
      <c r="I161" s="34">
        <f t="shared" ca="1" si="125"/>
        <v>-6.476202888365068E-2</v>
      </c>
      <c r="J161" s="64">
        <f t="shared" ca="1" si="125"/>
        <v>-6.2504234720493601E-2</v>
      </c>
      <c r="K161" s="34">
        <f t="shared" ca="1" si="125"/>
        <v>2.3727284399220894E-2</v>
      </c>
      <c r="L161" s="34" t="e">
        <f t="shared" ca="1" si="125"/>
        <v>#N/A</v>
      </c>
      <c r="M161" s="64" t="e">
        <f t="shared" ca="1" si="125"/>
        <v>#N/A</v>
      </c>
      <c r="N161" s="34">
        <f t="shared" ca="1" si="125"/>
        <v>2.412026908365017E-2</v>
      </c>
      <c r="O161" s="55">
        <f t="shared" ca="1" si="125"/>
        <v>-0.2529016004174538</v>
      </c>
      <c r="P161" s="53">
        <f t="shared" ca="1" si="125"/>
        <v>-2.1299224529792382E-2</v>
      </c>
      <c r="Q161" s="34">
        <f t="shared" ca="1" si="125"/>
        <v>3.1635037238340047E-3</v>
      </c>
      <c r="R161" s="34">
        <f t="shared" ca="1" si="125"/>
        <v>-4.9914707505545275E-2</v>
      </c>
      <c r="S161" s="34" t="e">
        <f t="shared" ca="1" si="125"/>
        <v>#N/A</v>
      </c>
      <c r="T161" s="34" t="e">
        <f t="shared" ref="T161" ca="1" si="126">IF(IF(OR(T39="",T35=0),NA(),T39/T35-1)&gt;1.5,NA(),T39/T35-1)</f>
        <v>#N/A</v>
      </c>
      <c r="U161" s="34">
        <f t="shared" ca="1" si="125"/>
        <v>1.2421670195345014E-2</v>
      </c>
      <c r="V161" s="34" t="e">
        <f t="shared" ca="1" si="125"/>
        <v>#N/A</v>
      </c>
      <c r="W161" s="34" t="e">
        <f t="shared" ca="1" si="125"/>
        <v>#N/A</v>
      </c>
      <c r="X161" s="34">
        <f t="shared" ca="1" si="125"/>
        <v>2.04792049395357E-2</v>
      </c>
      <c r="Y161" s="55">
        <f t="shared" ca="1" si="125"/>
        <v>3.7520370002552372E-2</v>
      </c>
    </row>
    <row r="162" spans="1:25" s="33" customFormat="1" ht="12" thickBot="1">
      <c r="A162" s="26">
        <v>41274</v>
      </c>
      <c r="B162" s="65">
        <f t="shared" ref="B162:S162" ca="1" si="127">IF(IF(OR(B40="",B36=0),NA(),B40/B36-1)&gt;1.5,NA(),B40/B36-1)</f>
        <v>-8.2390941328700507E-3</v>
      </c>
      <c r="C162" s="65">
        <f t="shared" ca="1" si="127"/>
        <v>-1.729962628591919E-2</v>
      </c>
      <c r="D162" s="56">
        <f t="shared" ca="1" si="127"/>
        <v>-1.8544898236023899E-2</v>
      </c>
      <c r="E162" s="56">
        <f t="shared" ca="1" si="127"/>
        <v>1.290490944878453E-2</v>
      </c>
      <c r="F162" s="56">
        <f t="shared" ca="1" si="127"/>
        <v>4.5129946167554724E-3</v>
      </c>
      <c r="G162" s="57">
        <f t="shared" ca="1" si="127"/>
        <v>-9.5253079250313677E-3</v>
      </c>
      <c r="H162" s="56">
        <f t="shared" ca="1" si="127"/>
        <v>-1.8814326292638794E-3</v>
      </c>
      <c r="I162" s="56">
        <f t="shared" ca="1" si="127"/>
        <v>-6.5687204276927313E-2</v>
      </c>
      <c r="J162" s="66">
        <f t="shared" ca="1" si="127"/>
        <v>-6.1270301751763401E-2</v>
      </c>
      <c r="K162" s="56">
        <f t="shared" ca="1" si="127"/>
        <v>4.2862431752748176E-3</v>
      </c>
      <c r="L162" s="56" t="e">
        <f t="shared" ca="1" si="127"/>
        <v>#N/A</v>
      </c>
      <c r="M162" s="66" t="e">
        <f t="shared" ca="1" si="127"/>
        <v>#N/A</v>
      </c>
      <c r="N162" s="56">
        <f t="shared" ca="1" si="127"/>
        <v>1.5130809843547643E-2</v>
      </c>
      <c r="O162" s="58">
        <f t="shared" ca="1" si="127"/>
        <v>-0.27293929234675829</v>
      </c>
      <c r="P162" s="57">
        <f t="shared" ca="1" si="127"/>
        <v>-1.9750582380669401E-2</v>
      </c>
      <c r="Q162" s="56">
        <f t="shared" ca="1" si="127"/>
        <v>-5.0872611116612454E-3</v>
      </c>
      <c r="R162" s="56">
        <f t="shared" ca="1" si="127"/>
        <v>-5.655831311612991E-2</v>
      </c>
      <c r="S162" s="56" t="e">
        <f t="shared" ca="1" si="127"/>
        <v>#N/A</v>
      </c>
      <c r="T162" s="56" t="e">
        <f t="shared" ref="T162" ca="1" si="128">IF(IF(OR(T40="",T36=0),NA(),T40/T36-1)&gt;1.5,NA(),T40/T36-1)</f>
        <v>#N/A</v>
      </c>
      <c r="U162" s="56">
        <f t="shared" ref="U162:Y178" ca="1" si="129">IF(IF(OR(U40="",U36=0),NA(),U40/U36-1)&gt;1.5,NA(),U40/U36-1)</f>
        <v>-1.1107309777162122E-2</v>
      </c>
      <c r="V162" s="56" t="e">
        <f t="shared" ca="1" si="129"/>
        <v>#N/A</v>
      </c>
      <c r="W162" s="56" t="e">
        <f t="shared" ca="1" si="129"/>
        <v>#N/A</v>
      </c>
      <c r="X162" s="56">
        <f t="shared" ca="1" si="129"/>
        <v>6.0527436386639266E-3</v>
      </c>
      <c r="Y162" s="58">
        <f t="shared" ca="1" si="129"/>
        <v>8.5686328116765242E-3</v>
      </c>
    </row>
    <row r="163" spans="1:25" s="33" customFormat="1">
      <c r="A163" s="14">
        <v>41364</v>
      </c>
      <c r="B163" s="67">
        <f t="shared" ref="B163:S163" ca="1" si="130">IF(IF(OR(B41="",B37=0),NA(),B41/B37-1)&gt;1.5,NA(),B41/B37-1)</f>
        <v>-2.0169135148254913E-2</v>
      </c>
      <c r="C163" s="67">
        <f t="shared" ca="1" si="130"/>
        <v>-3.2178544020732391E-2</v>
      </c>
      <c r="D163" s="59">
        <f t="shared" ca="1" si="130"/>
        <v>-3.3374702626093988E-2</v>
      </c>
      <c r="E163" s="59">
        <f t="shared" ca="1" si="130"/>
        <v>7.6054104483473939E-3</v>
      </c>
      <c r="F163" s="59">
        <f t="shared" ca="1" si="130"/>
        <v>-8.9806438857077397E-3</v>
      </c>
      <c r="G163" s="60">
        <f t="shared" ca="1" si="130"/>
        <v>-2.4446840281016402E-2</v>
      </c>
      <c r="H163" s="59">
        <f t="shared" ca="1" si="130"/>
        <v>5.1430635441741535E-2</v>
      </c>
      <c r="I163" s="59">
        <f t="shared" ca="1" si="130"/>
        <v>-8.3462738699388472E-2</v>
      </c>
      <c r="J163" s="68">
        <f t="shared" ca="1" si="130"/>
        <v>-8.219721460411078E-2</v>
      </c>
      <c r="K163" s="59">
        <f t="shared" ca="1" si="130"/>
        <v>-9.0338011165920218E-3</v>
      </c>
      <c r="L163" s="59" t="e">
        <f t="shared" ca="1" si="130"/>
        <v>#N/A</v>
      </c>
      <c r="M163" s="68" t="e">
        <f t="shared" ca="1" si="130"/>
        <v>#N/A</v>
      </c>
      <c r="N163" s="59">
        <f t="shared" ca="1" si="130"/>
        <v>9.6528433748734876E-3</v>
      </c>
      <c r="O163" s="61">
        <f t="shared" ca="1" si="130"/>
        <v>-0.28734557531575844</v>
      </c>
      <c r="P163" s="60">
        <f t="shared" ca="1" si="130"/>
        <v>-0.93444440605495016</v>
      </c>
      <c r="Q163" s="59">
        <f t="shared" ca="1" si="130"/>
        <v>-1.5819867490376449E-2</v>
      </c>
      <c r="R163" s="59">
        <f t="shared" ca="1" si="130"/>
        <v>-6.2366113260795442E-2</v>
      </c>
      <c r="S163" s="59" t="e">
        <f t="shared" ca="1" si="130"/>
        <v>#N/A</v>
      </c>
      <c r="T163" s="59" t="e">
        <f t="shared" ref="T163" ca="1" si="131">IF(IF(OR(T41="",T37=0),NA(),T41/T37-1)&gt;1.5,NA(),T41/T37-1)</f>
        <v>#N/A</v>
      </c>
      <c r="U163" s="59">
        <f t="shared" ca="1" si="129"/>
        <v>-6.5595868633966381E-3</v>
      </c>
      <c r="V163" s="59" t="e">
        <f t="shared" ca="1" si="129"/>
        <v>#N/A</v>
      </c>
      <c r="W163" s="59" t="e">
        <f t="shared" ca="1" si="129"/>
        <v>#N/A</v>
      </c>
      <c r="X163" s="59">
        <f t="shared" ca="1" si="129"/>
        <v>-0.99992200169071388</v>
      </c>
      <c r="Y163" s="61">
        <f t="shared" ca="1" si="129"/>
        <v>2.4800464427167324E-2</v>
      </c>
    </row>
    <row r="164" spans="1:25" s="33" customFormat="1">
      <c r="A164" s="20">
        <v>41455</v>
      </c>
      <c r="B164" s="63">
        <f t="shared" ref="B164:S164" ca="1" si="132">IF(IF(OR(B42="",B38=0),NA(),B42/B38-1)&gt;1.5,NA(),B42/B38-1)</f>
        <v>-1.7695182095925577E-2</v>
      </c>
      <c r="C164" s="63">
        <f t="shared" ca="1" si="132"/>
        <v>-2.7304796371664386E-2</v>
      </c>
      <c r="D164" s="34">
        <f t="shared" ca="1" si="132"/>
        <v>-2.7987684835963811E-2</v>
      </c>
      <c r="E164" s="34">
        <f t="shared" ca="1" si="132"/>
        <v>4.357674077572371E-3</v>
      </c>
      <c r="F164" s="34">
        <f t="shared" ca="1" si="132"/>
        <v>-1.116188373075544E-2</v>
      </c>
      <c r="G164" s="53">
        <f t="shared" ca="1" si="132"/>
        <v>-1.8246160046883952E-2</v>
      </c>
      <c r="H164" s="34">
        <f t="shared" ca="1" si="132"/>
        <v>3.3269604077701631E-2</v>
      </c>
      <c r="I164" s="34">
        <f t="shared" ca="1" si="132"/>
        <v>-8.4385581223741957E-2</v>
      </c>
      <c r="J164" s="64">
        <f t="shared" ca="1" si="132"/>
        <v>-8.1030714471953424E-2</v>
      </c>
      <c r="K164" s="34">
        <f t="shared" ca="1" si="132"/>
        <v>-1.1239768338890621E-2</v>
      </c>
      <c r="L164" s="34" t="e">
        <f t="shared" ca="1" si="132"/>
        <v>#N/A</v>
      </c>
      <c r="M164" s="64" t="e">
        <f t="shared" ca="1" si="132"/>
        <v>#N/A</v>
      </c>
      <c r="N164" s="34">
        <f t="shared" ca="1" si="132"/>
        <v>5.9474285438545493E-3</v>
      </c>
      <c r="O164" s="55">
        <f t="shared" ca="1" si="132"/>
        <v>-0.29363013846278285</v>
      </c>
      <c r="P164" s="53">
        <f t="shared" ca="1" si="132"/>
        <v>-0.94879935590369091</v>
      </c>
      <c r="Q164" s="34">
        <f t="shared" ca="1" si="132"/>
        <v>-2.0333569894747106E-3</v>
      </c>
      <c r="R164" s="34">
        <f t="shared" ca="1" si="132"/>
        <v>-5.2782005460905279E-2</v>
      </c>
      <c r="S164" s="34" t="e">
        <f t="shared" ca="1" si="132"/>
        <v>#N/A</v>
      </c>
      <c r="T164" s="34" t="e">
        <f t="shared" ref="T164" ca="1" si="133">IF(IF(OR(T42="",T38=0),NA(),T42/T38-1)&gt;1.5,NA(),T42/T38-1)</f>
        <v>#N/A</v>
      </c>
      <c r="U164" s="34">
        <f t="shared" ca="1" si="129"/>
        <v>-1.8606755331686098E-2</v>
      </c>
      <c r="V164" s="34" t="e">
        <f t="shared" ca="1" si="129"/>
        <v>#N/A</v>
      </c>
      <c r="W164" s="34" t="e">
        <f t="shared" ca="1" si="129"/>
        <v>#N/A</v>
      </c>
      <c r="X164" s="34">
        <f t="shared" ca="1" si="129"/>
        <v>-0.99995529956452811</v>
      </c>
      <c r="Y164" s="55">
        <f t="shared" ca="1" si="129"/>
        <v>2.0021329133528276E-2</v>
      </c>
    </row>
    <row r="165" spans="1:25" s="33" customFormat="1">
      <c r="A165" s="20">
        <v>41547</v>
      </c>
      <c r="B165" s="63">
        <f t="shared" ref="B165:S165" ca="1" si="134">IF(IF(OR(B43="",B39=0),NA(),B43/B39-1)&gt;1.5,NA(),B43/B39-1)</f>
        <v>-1.8419522009307632E-2</v>
      </c>
      <c r="C165" s="63">
        <f t="shared" ca="1" si="134"/>
        <v>-2.7997094485412433E-2</v>
      </c>
      <c r="D165" s="34">
        <f t="shared" ca="1" si="134"/>
        <v>-2.8627766277122157E-2</v>
      </c>
      <c r="E165" s="34">
        <f t="shared" ca="1" si="134"/>
        <v>3.4479486807437176E-3</v>
      </c>
      <c r="F165" s="34">
        <f t="shared" ca="1" si="134"/>
        <v>-1.0713994314614173E-2</v>
      </c>
      <c r="G165" s="53">
        <f t="shared" ca="1" si="134"/>
        <v>-2.0170320619479432E-2</v>
      </c>
      <c r="H165" s="34">
        <f t="shared" ca="1" si="134"/>
        <v>3.1537912545976932E-2</v>
      </c>
      <c r="I165" s="34">
        <f t="shared" ca="1" si="134"/>
        <v>-8.0566908824971417E-2</v>
      </c>
      <c r="J165" s="64">
        <f t="shared" ca="1" si="134"/>
        <v>-7.5617637818528594E-2</v>
      </c>
      <c r="K165" s="34">
        <f t="shared" ca="1" si="134"/>
        <v>-1.0122798007473621E-2</v>
      </c>
      <c r="L165" s="34" t="e">
        <f t="shared" ca="1" si="134"/>
        <v>#N/A</v>
      </c>
      <c r="M165" s="64" t="e">
        <f t="shared" ca="1" si="134"/>
        <v>#N/A</v>
      </c>
      <c r="N165" s="34">
        <f t="shared" ca="1" si="134"/>
        <v>5.2958523456070328E-3</v>
      </c>
      <c r="O165" s="55">
        <f t="shared" ca="1" si="134"/>
        <v>-0.3174795464137653</v>
      </c>
      <c r="P165" s="53">
        <f t="shared" ca="1" si="134"/>
        <v>-0.99138141798388557</v>
      </c>
      <c r="Q165" s="34">
        <f t="shared" ca="1" si="134"/>
        <v>-3.6401580750383689E-3</v>
      </c>
      <c r="R165" s="34">
        <f t="shared" ca="1" si="134"/>
        <v>-5.6550134636125571E-2</v>
      </c>
      <c r="S165" s="34" t="e">
        <f t="shared" ca="1" si="134"/>
        <v>#N/A</v>
      </c>
      <c r="T165" s="34" t="e">
        <f t="shared" ref="T165" ca="1" si="135">IF(IF(OR(T43="",T39=0),NA(),T43/T39-1)&gt;1.5,NA(),T43/T39-1)</f>
        <v>#N/A</v>
      </c>
      <c r="U165" s="34">
        <f t="shared" ca="1" si="129"/>
        <v>-2.375026410448966E-2</v>
      </c>
      <c r="V165" s="34" t="e">
        <f t="shared" ca="1" si="129"/>
        <v>#N/A</v>
      </c>
      <c r="W165" s="34" t="e">
        <f t="shared" ca="1" si="129"/>
        <v>#N/A</v>
      </c>
      <c r="X165" s="34">
        <f t="shared" ca="1" si="129"/>
        <v>-0.99994575516919237</v>
      </c>
      <c r="Y165" s="55">
        <f t="shared" ca="1" si="129"/>
        <v>2.0717810217822707E-2</v>
      </c>
    </row>
    <row r="166" spans="1:25" s="33" customFormat="1" ht="12" thickBot="1">
      <c r="A166" s="26">
        <v>41639</v>
      </c>
      <c r="B166" s="65">
        <f t="shared" ref="B166:S166" ca="1" si="136">IF(IF(OR(B44="",B40=0),NA(),B44/B40-1)&gt;1.5,NA(),B44/B40-1)</f>
        <v>-2.2551194111482431E-2</v>
      </c>
      <c r="C166" s="65">
        <f t="shared" ca="1" si="136"/>
        <v>-3.0730899454865068E-2</v>
      </c>
      <c r="D166" s="56">
        <f t="shared" ca="1" si="136"/>
        <v>-3.1370348646626245E-2</v>
      </c>
      <c r="E166" s="56">
        <f t="shared" ca="1" si="136"/>
        <v>-4.0319343959194232E-3</v>
      </c>
      <c r="F166" s="56">
        <f t="shared" ca="1" si="136"/>
        <v>-1.8600925358893461E-2</v>
      </c>
      <c r="G166" s="57">
        <f t="shared" ca="1" si="136"/>
        <v>-2.1522083944271797E-2</v>
      </c>
      <c r="H166" s="56">
        <f t="shared" ca="1" si="136"/>
        <v>0.1594536313459316</v>
      </c>
      <c r="I166" s="56">
        <f t="shared" ca="1" si="136"/>
        <v>-9.7762118430941514E-2</v>
      </c>
      <c r="J166" s="66">
        <f t="shared" ca="1" si="136"/>
        <v>-9.8707141763972439E-2</v>
      </c>
      <c r="K166" s="56">
        <f t="shared" ca="1" si="136"/>
        <v>-1.8774819765993822E-2</v>
      </c>
      <c r="L166" s="56" t="e">
        <f t="shared" ca="1" si="136"/>
        <v>#N/A</v>
      </c>
      <c r="M166" s="66" t="e">
        <f t="shared" ca="1" si="136"/>
        <v>#N/A</v>
      </c>
      <c r="N166" s="56">
        <f t="shared" ca="1" si="136"/>
        <v>-2.0539416529828936E-3</v>
      </c>
      <c r="O166" s="58">
        <f t="shared" ca="1" si="136"/>
        <v>-0.37318168486390324</v>
      </c>
      <c r="P166" s="57">
        <f t="shared" ca="1" si="136"/>
        <v>-0.99353584910084458</v>
      </c>
      <c r="Q166" s="56">
        <f t="shared" ca="1" si="136"/>
        <v>-3.2308519154736759E-3</v>
      </c>
      <c r="R166" s="56">
        <f t="shared" ca="1" si="136"/>
        <v>-5.3529550921197266E-2</v>
      </c>
      <c r="S166" s="56" t="e">
        <f t="shared" ca="1" si="136"/>
        <v>#N/A</v>
      </c>
      <c r="T166" s="56" t="e">
        <f t="shared" ref="T166" ca="1" si="137">IF(IF(OR(T44="",T40=0),NA(),T44/T40-1)&gt;1.5,NA(),T44/T40-1)</f>
        <v>#N/A</v>
      </c>
      <c r="U166" s="56">
        <f t="shared" ca="1" si="129"/>
        <v>-3.4992751324643745E-2</v>
      </c>
      <c r="V166" s="56" t="e">
        <f t="shared" ca="1" si="129"/>
        <v>#N/A</v>
      </c>
      <c r="W166" s="56" t="e">
        <f t="shared" ca="1" si="129"/>
        <v>#N/A</v>
      </c>
      <c r="X166" s="56">
        <f t="shared" ca="1" si="129"/>
        <v>-0.99995419355515502</v>
      </c>
      <c r="Y166" s="58">
        <f t="shared" ca="1" si="129"/>
        <v>4.8927975862910866E-2</v>
      </c>
    </row>
    <row r="167" spans="1:25" s="33" customFormat="1">
      <c r="A167" s="14">
        <v>41729</v>
      </c>
      <c r="B167" s="67">
        <f t="shared" ref="B167:S167" ca="1" si="138">IF(IF(OR(B45="",B41=0),NA(),B45/B41-1)&gt;1.5,NA(),B45/B41-1)</f>
        <v>-1.4153504502723568E-2</v>
      </c>
      <c r="C167" s="67">
        <f t="shared" ca="1" si="138"/>
        <v>-1.7696753821791589E-2</v>
      </c>
      <c r="D167" s="59">
        <f t="shared" ca="1" si="138"/>
        <v>-1.8054989588374593E-2</v>
      </c>
      <c r="E167" s="59">
        <f t="shared" ca="1" si="138"/>
        <v>-6.2824703145712979E-3</v>
      </c>
      <c r="F167" s="59">
        <f t="shared" ca="1" si="138"/>
        <v>-1.4591085280646343E-2</v>
      </c>
      <c r="G167" s="60">
        <f t="shared" ca="1" si="138"/>
        <v>-6.9927764071161524E-3</v>
      </c>
      <c r="H167" s="59">
        <f t="shared" ca="1" si="138"/>
        <v>4.6298463138987556E-2</v>
      </c>
      <c r="I167" s="59">
        <f t="shared" ca="1" si="138"/>
        <v>-8.2079066411972601E-2</v>
      </c>
      <c r="J167" s="68">
        <f t="shared" ca="1" si="138"/>
        <v>-7.9083873276095451E-2</v>
      </c>
      <c r="K167" s="59">
        <f t="shared" ca="1" si="138"/>
        <v>-1.4685736001117333E-2</v>
      </c>
      <c r="L167" s="59" t="e">
        <f t="shared" ca="1" si="138"/>
        <v>#N/A</v>
      </c>
      <c r="M167" s="68" t="e">
        <f t="shared" ca="1" si="138"/>
        <v>#N/A</v>
      </c>
      <c r="N167" s="59">
        <f t="shared" ca="1" si="138"/>
        <v>-4.0204317873553386E-3</v>
      </c>
      <c r="O167" s="61">
        <f t="shared" ca="1" si="138"/>
        <v>-0.47706895225378232</v>
      </c>
      <c r="P167" s="60">
        <f t="shared" ca="1" si="138"/>
        <v>-0.913254440811616</v>
      </c>
      <c r="Q167" s="59">
        <f t="shared" ca="1" si="138"/>
        <v>1.0744001829148031E-2</v>
      </c>
      <c r="R167" s="59">
        <f t="shared" ca="1" si="138"/>
        <v>-4.9581943405281659E-2</v>
      </c>
      <c r="S167" s="59" t="e">
        <f t="shared" ca="1" si="138"/>
        <v>#N/A</v>
      </c>
      <c r="T167" s="59">
        <f t="shared" ref="T167" ca="1" si="139">IF(IF(OR(T45="",T41=0),NA(),T45/T41-1)&gt;1.5,NA(),T45/T41-1)</f>
        <v>5.5287332860445737E-2</v>
      </c>
      <c r="U167" s="59">
        <f t="shared" ca="1" si="129"/>
        <v>-0.21061370974554172</v>
      </c>
      <c r="V167" s="59" t="e">
        <f t="shared" ca="1" si="129"/>
        <v>#N/A</v>
      </c>
      <c r="W167" s="59">
        <f t="shared" ca="1" si="129"/>
        <v>-1.4006060093351147E-2</v>
      </c>
      <c r="X167" s="59">
        <f t="shared" ca="1" si="129"/>
        <v>-0.28448526067228486</v>
      </c>
      <c r="Y167" s="61">
        <f t="shared" ca="1" si="129"/>
        <v>2.536632674932604E-2</v>
      </c>
    </row>
    <row r="168" spans="1:25" s="33" customFormat="1">
      <c r="A168" s="20">
        <v>41820</v>
      </c>
      <c r="B168" s="63">
        <f t="shared" ref="B168:S168" ca="1" si="140">IF(IF(OR(B46="",B42=0),NA(),B46/B42-1)&gt;1.5,NA(),B46/B42-1)</f>
        <v>-1.8061110697274119E-2</v>
      </c>
      <c r="C168" s="63">
        <f t="shared" ca="1" si="140"/>
        <v>-2.3266579020609024E-2</v>
      </c>
      <c r="D168" s="34">
        <f t="shared" ca="1" si="140"/>
        <v>-2.3449024623956372E-2</v>
      </c>
      <c r="E168" s="34">
        <f t="shared" ca="1" si="140"/>
        <v>-6.4918110513466631E-3</v>
      </c>
      <c r="F168" s="34">
        <f t="shared" ca="1" si="140"/>
        <v>-1.5347690486980259E-2</v>
      </c>
      <c r="G168" s="53">
        <f t="shared" ca="1" si="140"/>
        <v>-1.3810607164869926E-2</v>
      </c>
      <c r="H168" s="34">
        <f t="shared" ca="1" si="140"/>
        <v>-2.916965556291673E-2</v>
      </c>
      <c r="I168" s="34">
        <f t="shared" ca="1" si="140"/>
        <v>-7.9363045696762113E-2</v>
      </c>
      <c r="J168" s="64">
        <f t="shared" ca="1" si="140"/>
        <v>-7.5121253749343975E-2</v>
      </c>
      <c r="K168" s="34">
        <f t="shared" ca="1" si="140"/>
        <v>-1.5427005574331631E-2</v>
      </c>
      <c r="L168" s="34" t="e">
        <f t="shared" ca="1" si="140"/>
        <v>#N/A</v>
      </c>
      <c r="M168" s="64" t="e">
        <f t="shared" ca="1" si="140"/>
        <v>#N/A</v>
      </c>
      <c r="N168" s="34">
        <f t="shared" ca="1" si="140"/>
        <v>-3.9789157068175207E-3</v>
      </c>
      <c r="O168" s="55">
        <f t="shared" ca="1" si="140"/>
        <v>-0.60154344037457164</v>
      </c>
      <c r="P168" s="53">
        <f t="shared" ca="1" si="140"/>
        <v>-0.5353299035543535</v>
      </c>
      <c r="Q168" s="34">
        <f t="shared" ca="1" si="140"/>
        <v>-3.4482463999585544E-3</v>
      </c>
      <c r="R168" s="34">
        <f t="shared" ca="1" si="140"/>
        <v>-4.5214437452272271E-2</v>
      </c>
      <c r="S168" s="34" t="e">
        <f t="shared" ca="1" si="140"/>
        <v>#N/A</v>
      </c>
      <c r="T168" s="34">
        <f t="shared" ref="T168" ca="1" si="141">IF(IF(OR(T46="",T42=0),NA(),T46/T42-1)&gt;1.5,NA(),T46/T42-1)</f>
        <v>1.3685163765785546E-2</v>
      </c>
      <c r="U168" s="34">
        <f t="shared" ca="1" si="129"/>
        <v>-0.21233779794731533</v>
      </c>
      <c r="V168" s="34" t="e">
        <f t="shared" ca="1" si="129"/>
        <v>#N/A</v>
      </c>
      <c r="W168" s="34">
        <f t="shared" ca="1" si="129"/>
        <v>-1.6663985573494799E-2</v>
      </c>
      <c r="X168" s="34">
        <f t="shared" ca="1" si="129"/>
        <v>-0.50035108499650949</v>
      </c>
      <c r="Y168" s="55">
        <f t="shared" ca="1" si="129"/>
        <v>1.3959437199582592E-2</v>
      </c>
    </row>
    <row r="169" spans="1:25" s="33" customFormat="1">
      <c r="A169" s="20">
        <v>41912</v>
      </c>
      <c r="B169" s="63">
        <f t="shared" ref="B169:S169" ca="1" si="142">IF(IF(OR(B47="",B43=0),NA(),B47/B43-1)&gt;1.5,NA(),B47/B43-1)</f>
        <v>-1.6956455384143365E-2</v>
      </c>
      <c r="C169" s="63">
        <f t="shared" ca="1" si="142"/>
        <v>-2.1046558432844753E-2</v>
      </c>
      <c r="D169" s="34">
        <f t="shared" ca="1" si="142"/>
        <v>-2.1557266193609315E-2</v>
      </c>
      <c r="E169" s="34">
        <f t="shared" ca="1" si="142"/>
        <v>-7.9105910587476957E-3</v>
      </c>
      <c r="F169" s="34">
        <f t="shared" ca="1" si="142"/>
        <v>-7.1632803360597297E-3</v>
      </c>
      <c r="G169" s="53">
        <f t="shared" ca="1" si="142"/>
        <v>-1.0175406838547896E-2</v>
      </c>
      <c r="H169" s="34">
        <f t="shared" ca="1" si="142"/>
        <v>-5.2843907721461414E-2</v>
      </c>
      <c r="I169" s="34">
        <f t="shared" ca="1" si="142"/>
        <v>-8.7385048549025734E-2</v>
      </c>
      <c r="J169" s="64">
        <f t="shared" ca="1" si="142"/>
        <v>-9.0450032254330237E-2</v>
      </c>
      <c r="K169" s="34">
        <f t="shared" ca="1" si="142"/>
        <v>-6.77690185074864E-3</v>
      </c>
      <c r="L169" s="34" t="e">
        <f t="shared" ca="1" si="142"/>
        <v>#N/A</v>
      </c>
      <c r="M169" s="64" t="e">
        <f t="shared" ca="1" si="142"/>
        <v>#N/A</v>
      </c>
      <c r="N169" s="34">
        <f t="shared" ca="1" si="142"/>
        <v>-5.2081514028970988E-3</v>
      </c>
      <c r="O169" s="55">
        <f t="shared" ca="1" si="142"/>
        <v>-0.71304301956308036</v>
      </c>
      <c r="P169" s="53">
        <f t="shared" ca="1" si="142"/>
        <v>-0.13393825765377965</v>
      </c>
      <c r="Q169" s="34">
        <f t="shared" ca="1" si="142"/>
        <v>-1.4760857736242361E-3</v>
      </c>
      <c r="R169" s="34">
        <f t="shared" ca="1" si="142"/>
        <v>-3.9611123718531038E-2</v>
      </c>
      <c r="S169" s="34" t="e">
        <f t="shared" ca="1" si="142"/>
        <v>#N/A</v>
      </c>
      <c r="T169" s="34">
        <f t="shared" ref="T169" ca="1" si="143">IF(IF(OR(T47="",T43=0),NA(),T47/T43-1)&gt;1.5,NA(),T47/T43-1)</f>
        <v>-1.2251940473628986E-2</v>
      </c>
      <c r="U169" s="34">
        <f t="shared" ca="1" si="129"/>
        <v>-0.20830544792737871</v>
      </c>
      <c r="V169" s="34" t="e">
        <f t="shared" ca="1" si="129"/>
        <v>#N/A</v>
      </c>
      <c r="W169" s="34">
        <f t="shared" ca="1" si="129"/>
        <v>-9.4275252113742436E-3</v>
      </c>
      <c r="X169" s="34">
        <f t="shared" ca="1" si="129"/>
        <v>-0.60098937815205578</v>
      </c>
      <c r="Y169" s="55">
        <f t="shared" ca="1" si="129"/>
        <v>3.0138622443480534E-2</v>
      </c>
    </row>
    <row r="170" spans="1:25" s="33" customFormat="1" ht="12" thickBot="1">
      <c r="A170" s="20">
        <v>42004</v>
      </c>
      <c r="B170" s="63">
        <f t="shared" ref="B170:S170" ca="1" si="144">IF(IF(OR(B48="",B44=0),NA(),B48/B44-1)&gt;1.5,NA(),B48/B44-1)</f>
        <v>-1.6537753231403607E-2</v>
      </c>
      <c r="C170" s="63">
        <f t="shared" ca="1" si="144"/>
        <v>-1.6790842675504236E-2</v>
      </c>
      <c r="D170" s="34">
        <f t="shared" ca="1" si="144"/>
        <v>-1.801169287811788E-2</v>
      </c>
      <c r="E170" s="34">
        <f t="shared" ca="1" si="144"/>
        <v>-1.5980106771834146E-2</v>
      </c>
      <c r="F170" s="34">
        <f t="shared" ca="1" si="144"/>
        <v>3.4622971866511421E-3</v>
      </c>
      <c r="G170" s="53">
        <f t="shared" ca="1" si="144"/>
        <v>-8.1980368505745194E-3</v>
      </c>
      <c r="H170" s="34">
        <f t="shared" ca="1" si="144"/>
        <v>-0.16851663024427688</v>
      </c>
      <c r="I170" s="34">
        <f t="shared" ca="1" si="144"/>
        <v>-6.0414999822784088E-2</v>
      </c>
      <c r="J170" s="64">
        <f t="shared" ca="1" si="144"/>
        <v>-5.6658459831706698E-2</v>
      </c>
      <c r="K170" s="34">
        <f t="shared" ca="1" si="144"/>
        <v>3.3646490189416234E-3</v>
      </c>
      <c r="L170" s="34" t="e">
        <f t="shared" ca="1" si="144"/>
        <v>#N/A</v>
      </c>
      <c r="M170" s="64" t="e">
        <f t="shared" ca="1" si="144"/>
        <v>#N/A</v>
      </c>
      <c r="N170" s="34">
        <f t="shared" ca="1" si="144"/>
        <v>-1.3394805535593912E-2</v>
      </c>
      <c r="O170" s="55">
        <f t="shared" ca="1" si="144"/>
        <v>-0.82381543175456173</v>
      </c>
      <c r="P170" s="53" t="e">
        <f t="shared" ca="1" si="144"/>
        <v>#N/A</v>
      </c>
      <c r="Q170" s="34">
        <f t="shared" ca="1" si="144"/>
        <v>2.9565369089823434E-5</v>
      </c>
      <c r="R170" s="34">
        <f t="shared" ca="1" si="144"/>
        <v>-3.8337643710016911E-2</v>
      </c>
      <c r="S170" s="34" t="e">
        <f t="shared" ca="1" si="144"/>
        <v>#N/A</v>
      </c>
      <c r="T170" s="34">
        <f t="shared" ref="T170" ca="1" si="145">IF(IF(OR(T48="",T44=0),NA(),T48/T44-1)&gt;1.5,NA(),T48/T44-1)</f>
        <v>-2.0003419838630299E-2</v>
      </c>
      <c r="U170" s="34">
        <f t="shared" ca="1" si="129"/>
        <v>-0.20517143837275353</v>
      </c>
      <c r="V170" s="34" t="e">
        <f t="shared" ca="1" si="129"/>
        <v>#N/A</v>
      </c>
      <c r="W170" s="34">
        <f t="shared" ca="1" si="129"/>
        <v>3.3371504130159657E-3</v>
      </c>
      <c r="X170" s="34">
        <f t="shared" ca="1" si="129"/>
        <v>-0.49943548236964741</v>
      </c>
      <c r="Y170" s="55">
        <f t="shared" ca="1" si="129"/>
        <v>5.967512695155075E-2</v>
      </c>
    </row>
    <row r="171" spans="1:25" s="33" customFormat="1">
      <c r="A171" s="14">
        <v>42094</v>
      </c>
      <c r="B171" s="67">
        <f t="shared" ref="B171:S178" ca="1" si="146">IF(IF(OR(B49="",B45=0),NA(),B49/B45-1)&gt;1.5,NA(),B49/B45-1)</f>
        <v>-1.8630500934178507E-2</v>
      </c>
      <c r="C171" s="67">
        <f t="shared" ca="1" si="146"/>
        <v>-1.9742636861178497E-2</v>
      </c>
      <c r="D171" s="59">
        <f t="shared" ca="1" si="146"/>
        <v>-2.1180316816653222E-2</v>
      </c>
      <c r="E171" s="59">
        <f t="shared" ca="1" si="146"/>
        <v>-1.6188360775364452E-2</v>
      </c>
      <c r="F171" s="59">
        <f t="shared" ca="1" si="146"/>
        <v>1.1670388172528856E-2</v>
      </c>
      <c r="G171" s="60">
        <f t="shared" ca="1" si="146"/>
        <v>-1.3123970149597319E-2</v>
      </c>
      <c r="H171" s="59">
        <f t="shared" ca="1" si="146"/>
        <v>-7.9355933960813418E-2</v>
      </c>
      <c r="I171" s="59">
        <f t="shared" ca="1" si="146"/>
        <v>-6.4249087290838558E-2</v>
      </c>
      <c r="J171" s="68">
        <f t="shared" ca="1" si="146"/>
        <v>-6.1279496265159494E-2</v>
      </c>
      <c r="K171" s="59">
        <f t="shared" ca="1" si="146"/>
        <v>1.1553195989928211E-2</v>
      </c>
      <c r="L171" s="59" t="e">
        <f t="shared" ca="1" si="146"/>
        <v>#N/A</v>
      </c>
      <c r="M171" s="68" t="e">
        <f t="shared" ca="1" si="146"/>
        <v>#N/A</v>
      </c>
      <c r="N171" s="59">
        <f t="shared" ca="1" si="146"/>
        <v>-1.4239987431008849E-2</v>
      </c>
      <c r="O171" s="61">
        <f t="shared" ca="1" si="146"/>
        <v>-0.8116259124326165</v>
      </c>
      <c r="P171" s="60">
        <f t="shared" ca="1" si="146"/>
        <v>-5.0762537256136553E-2</v>
      </c>
      <c r="Q171" s="59">
        <f t="shared" ca="1" si="146"/>
        <v>-6.4954782953007273E-3</v>
      </c>
      <c r="R171" s="59">
        <f t="shared" ca="1" si="146"/>
        <v>-3.8168642067084479E-2</v>
      </c>
      <c r="S171" s="59" t="e">
        <f t="shared" ca="1" si="146"/>
        <v>#N/A</v>
      </c>
      <c r="T171" s="59">
        <f t="shared" ref="T171" ca="1" si="147">IF(IF(OR(T49="",T45=0),NA(),T49/T45-1)&gt;1.5,NA(),T49/T45-1)</f>
        <v>-2.6709332189089885E-2</v>
      </c>
      <c r="U171" s="59">
        <f t="shared" ca="1" si="129"/>
        <v>-2.7703382320152015E-2</v>
      </c>
      <c r="V171" s="59" t="e">
        <f t="shared" ca="1" si="129"/>
        <v>#N/A</v>
      </c>
      <c r="W171" s="59">
        <f t="shared" ca="1" si="129"/>
        <v>1.2203267998354361E-2</v>
      </c>
      <c r="X171" s="59">
        <f t="shared" ca="1" si="129"/>
        <v>-0.59940734060206613</v>
      </c>
      <c r="Y171" s="61">
        <f t="shared" ca="1" si="129"/>
        <v>6.2067756968752885E-2</v>
      </c>
    </row>
    <row r="172" spans="1:25" s="33" customFormat="1">
      <c r="A172" s="20">
        <v>42185</v>
      </c>
      <c r="B172" s="63">
        <f t="shared" ca="1" si="146"/>
        <v>-1.5007846300088223E-2</v>
      </c>
      <c r="C172" s="63">
        <f t="shared" ca="1" si="146"/>
        <v>-1.3773906035876693E-2</v>
      </c>
      <c r="D172" s="34">
        <f t="shared" ca="1" si="146"/>
        <v>-1.5074324711059295E-2</v>
      </c>
      <c r="E172" s="34">
        <f t="shared" ca="1" si="146"/>
        <v>-1.770400836811159E-2</v>
      </c>
      <c r="F172" s="34">
        <f t="shared" ca="1" si="146"/>
        <v>1.8355499725966062E-2</v>
      </c>
      <c r="G172" s="53">
        <f t="shared" ca="1" si="146"/>
        <v>-7.7293590460745243E-3</v>
      </c>
      <c r="H172" s="34">
        <f t="shared" ca="1" si="146"/>
        <v>-1.008021061970843E-2</v>
      </c>
      <c r="I172" s="34">
        <f t="shared" ca="1" si="146"/>
        <v>-6.2276129470891783E-2</v>
      </c>
      <c r="J172" s="64">
        <f t="shared" ca="1" si="146"/>
        <v>-6.2141605061117655E-2</v>
      </c>
      <c r="K172" s="34">
        <f t="shared" ca="1" si="146"/>
        <v>1.8335458181325093E-2</v>
      </c>
      <c r="L172" s="34" t="e">
        <f t="shared" ca="1" si="146"/>
        <v>#N/A</v>
      </c>
      <c r="M172" s="64" t="e">
        <f t="shared" ca="1" si="146"/>
        <v>#N/A</v>
      </c>
      <c r="N172" s="34">
        <f t="shared" ca="1" si="146"/>
        <v>-1.6383301946437778E-2</v>
      </c>
      <c r="O172" s="55">
        <f t="shared" ca="1" si="146"/>
        <v>-0.77962415154017495</v>
      </c>
      <c r="P172" s="53">
        <f t="shared" ca="1" si="146"/>
        <v>-0.7674037109568318</v>
      </c>
      <c r="Q172" s="34">
        <f t="shared" ca="1" si="146"/>
        <v>-5.6003009811789184E-6</v>
      </c>
      <c r="R172" s="34">
        <f t="shared" ca="1" si="146"/>
        <v>-4.4272045826914241E-2</v>
      </c>
      <c r="S172" s="34" t="e">
        <f t="shared" ca="1" si="146"/>
        <v>#N/A</v>
      </c>
      <c r="T172" s="34">
        <f t="shared" ref="T172" ca="1" si="148">IF(IF(OR(T50="",T46=0),NA(),T50/T46-1)&gt;1.5,NA(),T50/T46-1)</f>
        <v>-1.2120328839807515E-3</v>
      </c>
      <c r="U172" s="34">
        <f t="shared" ca="1" si="129"/>
        <v>-2.3988919280924614E-2</v>
      </c>
      <c r="V172" s="34" t="e">
        <f t="shared" ca="1" si="129"/>
        <v>#N/A</v>
      </c>
      <c r="W172" s="34">
        <f t="shared" ca="1" si="129"/>
        <v>1.5950051627134254E-2</v>
      </c>
      <c r="X172" s="34">
        <f t="shared" ca="1" si="129"/>
        <v>-3.0036831087254523E-4</v>
      </c>
      <c r="Y172" s="55">
        <f t="shared" ca="1" si="129"/>
        <v>9.4701783536035977E-2</v>
      </c>
    </row>
    <row r="173" spans="1:25" s="33" customFormat="1">
      <c r="A173" s="20">
        <v>42277</v>
      </c>
      <c r="B173" s="63">
        <f t="shared" ca="1" si="146"/>
        <v>-1.6654613361779202E-2</v>
      </c>
      <c r="C173" s="63">
        <f t="shared" ca="1" si="146"/>
        <v>-1.5319197940660723E-2</v>
      </c>
      <c r="D173" s="34">
        <f t="shared" ca="1" si="146"/>
        <v>-1.7060491589386828E-2</v>
      </c>
      <c r="E173" s="34">
        <f t="shared" ca="1" si="146"/>
        <v>-1.956897492777343E-2</v>
      </c>
      <c r="F173" s="34">
        <f t="shared" ca="1" si="146"/>
        <v>1.6624075118399251E-2</v>
      </c>
      <c r="G173" s="53">
        <f t="shared" ca="1" si="146"/>
        <v>-1.1526147486221161E-2</v>
      </c>
      <c r="H173" s="34">
        <f t="shared" ca="1" si="146"/>
        <v>4.4889840792579072E-3</v>
      </c>
      <c r="I173" s="34">
        <f t="shared" ca="1" si="146"/>
        <v>-5.2151447409104157E-2</v>
      </c>
      <c r="J173" s="64">
        <f t="shared" ca="1" si="146"/>
        <v>-4.5989813953174474E-2</v>
      </c>
      <c r="K173" s="34">
        <f t="shared" ca="1" si="146"/>
        <v>1.6833407544650347E-2</v>
      </c>
      <c r="L173" s="34" t="e">
        <f t="shared" ca="1" si="146"/>
        <v>#N/A</v>
      </c>
      <c r="M173" s="64" t="e">
        <f t="shared" ca="1" si="146"/>
        <v>#N/A</v>
      </c>
      <c r="N173" s="34">
        <f t="shared" ca="1" si="146"/>
        <v>-1.8741352867814642E-2</v>
      </c>
      <c r="O173" s="55">
        <f t="shared" ca="1" si="146"/>
        <v>-0.7159784042068511</v>
      </c>
      <c r="P173" s="53">
        <f t="shared" ca="1" si="146"/>
        <v>-0.21260938041346389</v>
      </c>
      <c r="Q173" s="34">
        <f t="shared" ca="1" si="146"/>
        <v>-6.1418342828836181E-3</v>
      </c>
      <c r="R173" s="34">
        <f t="shared" ca="1" si="146"/>
        <v>-4.6449084973927302E-2</v>
      </c>
      <c r="S173" s="34" t="e">
        <f t="shared" ca="1" si="146"/>
        <v>#N/A</v>
      </c>
      <c r="T173" s="34">
        <f t="shared" ref="T173" ca="1" si="149">IF(IF(OR(T51="",T47=0),NA(),T51/T47-1)&gt;1.5,NA(),T51/T47-1)</f>
        <v>-1.8270558286725969E-2</v>
      </c>
      <c r="U173" s="34">
        <f t="shared" ca="1" si="129"/>
        <v>-2.9526406624845403E-2</v>
      </c>
      <c r="V173" s="34" t="e">
        <f t="shared" ca="1" si="129"/>
        <v>#N/A</v>
      </c>
      <c r="W173" s="34">
        <f t="shared" ca="1" si="129"/>
        <v>1.4013857061301316E-2</v>
      </c>
      <c r="X173" s="34">
        <f t="shared" ca="1" si="129"/>
        <v>-1.1061506103088314E-3</v>
      </c>
      <c r="Y173" s="55">
        <f t="shared" ca="1" si="129"/>
        <v>0.10879848168072881</v>
      </c>
    </row>
    <row r="174" spans="1:25" s="33" customFormat="1" ht="12" thickBot="1">
      <c r="A174" s="20">
        <v>42369</v>
      </c>
      <c r="B174" s="63">
        <f t="shared" ca="1" si="146"/>
        <v>-1.2107396767800149E-2</v>
      </c>
      <c r="C174" s="63">
        <f t="shared" ca="1" si="146"/>
        <v>-1.3266945442847122E-2</v>
      </c>
      <c r="D174" s="34">
        <f t="shared" ca="1" si="146"/>
        <v>-1.5271025424506868E-2</v>
      </c>
      <c r="E174" s="34">
        <f t="shared" ca="1" si="146"/>
        <v>-9.554601784072303E-3</v>
      </c>
      <c r="F174" s="34">
        <f t="shared" ca="1" si="146"/>
        <v>2.5906667728534893E-2</v>
      </c>
      <c r="G174" s="53">
        <f t="shared" ca="1" si="146"/>
        <v>-7.0611787077908827E-3</v>
      </c>
      <c r="H174" s="34">
        <f t="shared" ca="1" si="146"/>
        <v>1.1553971890229553E-2</v>
      </c>
      <c r="I174" s="34">
        <f t="shared" ca="1" si="146"/>
        <v>-6.7550433429159451E-2</v>
      </c>
      <c r="J174" s="64">
        <f t="shared" ca="1" si="146"/>
        <v>-6.7951521414684746E-2</v>
      </c>
      <c r="K174" s="34">
        <f t="shared" ca="1" si="146"/>
        <v>2.5885673099449447E-2</v>
      </c>
      <c r="L174" s="34" t="e">
        <f t="shared" ca="1" si="146"/>
        <v>#N/A</v>
      </c>
      <c r="M174" s="64" t="e">
        <f t="shared" ca="1" si="146"/>
        <v>#N/A</v>
      </c>
      <c r="N174" s="34">
        <f t="shared" ca="1" si="146"/>
        <v>-9.2683186955508923E-3</v>
      </c>
      <c r="O174" s="55">
        <f t="shared" ca="1" si="146"/>
        <v>-0.54970325857880942</v>
      </c>
      <c r="P174" s="53">
        <f t="shared" ca="1" si="146"/>
        <v>-0.69771730653156672</v>
      </c>
      <c r="Q174" s="34">
        <f t="shared" ca="1" si="146"/>
        <v>-2.170328691569523E-3</v>
      </c>
      <c r="R174" s="34">
        <f t="shared" ca="1" si="146"/>
        <v>-4.5024635441818228E-2</v>
      </c>
      <c r="S174" s="34" t="e">
        <f t="shared" ca="1" si="146"/>
        <v>#N/A</v>
      </c>
      <c r="T174" s="34">
        <f t="shared" ref="T174" ca="1" si="150">IF(IF(OR(T52="",T48=0),NA(),T52/T48-1)&gt;1.5,NA(),T52/T48-1)</f>
        <v>-5.8151497247735939E-3</v>
      </c>
      <c r="U174" s="34">
        <f t="shared" ca="1" si="129"/>
        <v>-2.8772959129187758E-2</v>
      </c>
      <c r="V174" s="34" t="e">
        <f t="shared" ca="1" si="129"/>
        <v>#N/A</v>
      </c>
      <c r="W174" s="34">
        <f t="shared" ca="1" si="129"/>
        <v>2.5740097207232582E-2</v>
      </c>
      <c r="X174" s="34">
        <f t="shared" ca="1" si="129"/>
        <v>1.6501626609266573E-4</v>
      </c>
      <c r="Y174" s="55">
        <f t="shared" ca="1" si="129"/>
        <v>7.0114535756918617E-2</v>
      </c>
    </row>
    <row r="175" spans="1:25" s="33" customFormat="1">
      <c r="A175" s="14">
        <v>42460</v>
      </c>
      <c r="B175" s="67">
        <f t="shared" ca="1" si="146"/>
        <v>-7.6531885723625237E-3</v>
      </c>
      <c r="C175" s="67">
        <f t="shared" ca="1" si="146"/>
        <v>-6.3305618518928464E-3</v>
      </c>
      <c r="D175" s="59">
        <f t="shared" ca="1" si="146"/>
        <v>-7.5736573488562886E-3</v>
      </c>
      <c r="E175" s="59">
        <f t="shared" ca="1" si="146"/>
        <v>-1.0547052883275843E-2</v>
      </c>
      <c r="F175" s="59">
        <f t="shared" ca="1" si="146"/>
        <v>2.7977253628130194E-2</v>
      </c>
      <c r="G175" s="60">
        <f t="shared" ca="1" si="146"/>
        <v>-4.4710232523470506E-3</v>
      </c>
      <c r="H175" s="59">
        <f t="shared" ca="1" si="146"/>
        <v>1.2499786470259844E-2</v>
      </c>
      <c r="I175" s="59">
        <f t="shared" ca="1" si="146"/>
        <v>-3.2099847914459745E-2</v>
      </c>
      <c r="J175" s="68">
        <f t="shared" ca="1" si="146"/>
        <v>-1.7783387364890713E-2</v>
      </c>
      <c r="K175" s="59">
        <f t="shared" ca="1" si="146"/>
        <v>2.7764681881837339E-2</v>
      </c>
      <c r="L175" s="59" t="e">
        <f t="shared" ca="1" si="146"/>
        <v>#N/A</v>
      </c>
      <c r="M175" s="68" t="e">
        <f t="shared" ca="1" si="146"/>
        <v>#N/A</v>
      </c>
      <c r="N175" s="59">
        <f t="shared" ca="1" si="146"/>
        <v>-1.0308971509864651E-2</v>
      </c>
      <c r="O175" s="61">
        <f t="shared" ca="1" si="146"/>
        <v>-0.56867472296711119</v>
      </c>
      <c r="P175" s="60">
        <f t="shared" ca="1" si="146"/>
        <v>1.8275236203248557E-2</v>
      </c>
      <c r="Q175" s="59">
        <f t="shared" ca="1" si="146"/>
        <v>-1.2677111974960242E-3</v>
      </c>
      <c r="R175" s="59">
        <f t="shared" ca="1" si="146"/>
        <v>-4.427122596334665E-2</v>
      </c>
      <c r="S175" s="59" t="e">
        <f t="shared" ca="1" si="146"/>
        <v>#N/A</v>
      </c>
      <c r="T175" s="59">
        <f t="shared" ref="T175" ca="1" si="151">IF(IF(OR(T53="",T49=0),NA(),T53/T49-1)&gt;1.5,NA(),T53/T49-1)</f>
        <v>-3.2213771674637348E-3</v>
      </c>
      <c r="U175" s="59">
        <f t="shared" ca="1" si="129"/>
        <v>-3.8484501654801329E-2</v>
      </c>
      <c r="V175" s="59" t="e">
        <f t="shared" ca="1" si="129"/>
        <v>#N/A</v>
      </c>
      <c r="W175" s="59">
        <f t="shared" ca="1" si="129"/>
        <v>2.767669134552353E-2</v>
      </c>
      <c r="X175" s="59">
        <f t="shared" ca="1" si="129"/>
        <v>4.3227190495254142E-4</v>
      </c>
      <c r="Y175" s="61">
        <f t="shared" ca="1" si="129"/>
        <v>6.6509014826578783E-2</v>
      </c>
    </row>
    <row r="176" spans="1:25" s="33" customFormat="1">
      <c r="A176" s="20">
        <v>42551</v>
      </c>
      <c r="B176" s="63">
        <f t="shared" ca="1" si="146"/>
        <v>-8.9592484385880855E-3</v>
      </c>
      <c r="C176" s="63">
        <f t="shared" ca="1" si="146"/>
        <v>-8.0922087577520729E-3</v>
      </c>
      <c r="D176" s="34">
        <f t="shared" ca="1" si="146"/>
        <v>-1.0398159238791838E-2</v>
      </c>
      <c r="E176" s="34">
        <f t="shared" ca="1" si="146"/>
        <v>-1.0861311666886864E-2</v>
      </c>
      <c r="F176" s="34">
        <f t="shared" ca="1" si="146"/>
        <v>3.1489832057909561E-2</v>
      </c>
      <c r="G176" s="53">
        <f t="shared" ca="1" si="146"/>
        <v>-6.0842594956720397E-3</v>
      </c>
      <c r="H176" s="34">
        <f t="shared" ca="1" si="146"/>
        <v>1.1490507450275356E-2</v>
      </c>
      <c r="I176" s="34">
        <f t="shared" ca="1" si="146"/>
        <v>-3.8060308573823143E-2</v>
      </c>
      <c r="J176" s="64">
        <f t="shared" ca="1" si="146"/>
        <v>-2.4754398918160003E-2</v>
      </c>
      <c r="K176" s="34">
        <f t="shared" ca="1" si="146"/>
        <v>3.1619434228647325E-2</v>
      </c>
      <c r="L176" s="34" t="e">
        <f t="shared" ca="1" si="146"/>
        <v>#N/A</v>
      </c>
      <c r="M176" s="64" t="e">
        <f t="shared" ca="1" si="146"/>
        <v>#N/A</v>
      </c>
      <c r="N176" s="34">
        <f t="shared" ca="1" si="146"/>
        <v>-1.0657204410812082E-2</v>
      </c>
      <c r="O176" s="55">
        <f t="shared" ca="1" si="146"/>
        <v>-0.55942833683402948</v>
      </c>
      <c r="P176" s="53">
        <f t="shared" ca="1" si="146"/>
        <v>-1.5908518374759373E-2</v>
      </c>
      <c r="Q176" s="34">
        <f t="shared" ca="1" si="146"/>
        <v>-4.3060386494281344E-3</v>
      </c>
      <c r="R176" s="34">
        <f t="shared" ca="1" si="146"/>
        <v>-3.660677549220015E-2</v>
      </c>
      <c r="S176" s="34" t="e">
        <f t="shared" ca="1" si="146"/>
        <v>#N/A</v>
      </c>
      <c r="T176" s="34">
        <f t="shared" ref="T176" ca="1" si="152">IF(IF(OR(T54="",T50=0),NA(),T54/T50-1)&gt;1.5,NA(),T54/T50-1)</f>
        <v>-7.2952202846974235E-3</v>
      </c>
      <c r="U176" s="34">
        <f t="shared" ca="1" si="129"/>
        <v>-4.7188503243054569E-2</v>
      </c>
      <c r="V176" s="34" t="e">
        <f t="shared" ca="1" si="129"/>
        <v>#N/A</v>
      </c>
      <c r="W176" s="34">
        <f t="shared" ca="1" si="129"/>
        <v>3.0376584715524624E-2</v>
      </c>
      <c r="X176" s="34">
        <f t="shared" ca="1" si="129"/>
        <v>-0.49987744626701502</v>
      </c>
      <c r="Y176" s="55">
        <f t="shared" ca="1" si="129"/>
        <v>4.9871466530427622E-2</v>
      </c>
    </row>
    <row r="177" spans="1:25" s="33" customFormat="1">
      <c r="A177" s="20">
        <v>42643</v>
      </c>
      <c r="B177" s="63">
        <f t="shared" ca="1" si="146"/>
        <v>-6.4024563231378506E-3</v>
      </c>
      <c r="C177" s="63">
        <f t="shared" ca="1" si="146"/>
        <v>-3.3487902800592995E-3</v>
      </c>
      <c r="D177" s="34">
        <f t="shared" ca="1" si="146"/>
        <v>-4.945848694559829E-3</v>
      </c>
      <c r="E177" s="34">
        <f t="shared" ca="1" si="146"/>
        <v>-1.3095551619302537E-2</v>
      </c>
      <c r="F177" s="34">
        <f t="shared" ca="1" si="146"/>
        <v>3.2216295571656062E-2</v>
      </c>
      <c r="G177" s="53">
        <f t="shared" ca="1" si="146"/>
        <v>-2.2840636786722879E-3</v>
      </c>
      <c r="H177" s="34">
        <f t="shared" ca="1" si="146"/>
        <v>1.379562551522584E-2</v>
      </c>
      <c r="I177" s="34">
        <f t="shared" ca="1" si="146"/>
        <v>-2.5258322001546651E-2</v>
      </c>
      <c r="J177" s="64">
        <f t="shared" ca="1" si="146"/>
        <v>-2.6348069669072105E-3</v>
      </c>
      <c r="K177" s="34">
        <f t="shared" ca="1" si="146"/>
        <v>3.2249710592276992E-2</v>
      </c>
      <c r="L177" s="34" t="e">
        <f t="shared" ca="1" si="146"/>
        <v>#N/A</v>
      </c>
      <c r="M177" s="64" t="e">
        <f t="shared" ca="1" si="146"/>
        <v>#N/A</v>
      </c>
      <c r="N177" s="34">
        <f t="shared" ca="1" si="146"/>
        <v>-1.2849587457724132E-2</v>
      </c>
      <c r="O177" s="55">
        <f t="shared" ca="1" si="146"/>
        <v>-0.5774259333536258</v>
      </c>
      <c r="P177" s="53">
        <f t="shared" ca="1" si="146"/>
        <v>-1.388605832040668E-2</v>
      </c>
      <c r="Q177" s="34">
        <f t="shared" ca="1" si="146"/>
        <v>1.6937920701229903E-3</v>
      </c>
      <c r="R177" s="34">
        <f t="shared" ca="1" si="146"/>
        <v>-3.5051724347730406E-2</v>
      </c>
      <c r="S177" s="34" t="e">
        <f t="shared" ca="1" si="146"/>
        <v>#N/A</v>
      </c>
      <c r="T177" s="34">
        <f t="shared" ref="T177:Y180" ca="1" si="153">IF(IF(OR(T55="",T51=0),NA(),T55/T51-1)&gt;1.5,NA(),T55/T51-1)</f>
        <v>-1.871219804740698E-3</v>
      </c>
      <c r="U177" s="34">
        <f t="shared" ca="1" si="129"/>
        <v>-4.7506855452970842E-2</v>
      </c>
      <c r="V177" s="34" t="e">
        <f t="shared" ca="1" si="129"/>
        <v>#N/A</v>
      </c>
      <c r="W177" s="34">
        <f t="shared" ca="1" si="129"/>
        <v>3.2043440496706266E-2</v>
      </c>
      <c r="X177" s="34">
        <f t="shared" ca="1" si="129"/>
        <v>-0.50009697201546066</v>
      </c>
      <c r="Y177" s="55">
        <f t="shared" ca="1" si="129"/>
        <v>4.0558197471495694E-2</v>
      </c>
    </row>
    <row r="178" spans="1:25" s="33" customFormat="1" ht="12" thickBot="1">
      <c r="A178" s="26">
        <v>42735</v>
      </c>
      <c r="B178" s="63">
        <f t="shared" ca="1" si="146"/>
        <v>-7.81644792786651E-3</v>
      </c>
      <c r="C178" s="63">
        <f t="shared" ca="1" si="146"/>
        <v>-5.0569363615075025E-3</v>
      </c>
      <c r="D178" s="34">
        <f t="shared" ca="1" si="146"/>
        <v>-7.1967361739940783E-3</v>
      </c>
      <c r="E178" s="34">
        <f t="shared" ca="1" si="146"/>
        <v>-1.3868857519885647E-2</v>
      </c>
      <c r="F178" s="34">
        <f t="shared" ca="1" si="146"/>
        <v>3.7451898278151097E-2</v>
      </c>
      <c r="G178" s="53">
        <f t="shared" ca="1" si="146"/>
        <v>-5.0679800151997023E-3</v>
      </c>
      <c r="H178" s="34">
        <f t="shared" ca="1" si="146"/>
        <v>1.6476526907389877E-2</v>
      </c>
      <c r="I178" s="34">
        <f t="shared" ca="1" si="146"/>
        <v>-2.1611297926481421E-2</v>
      </c>
      <c r="J178" s="64">
        <f t="shared" ca="1" si="146"/>
        <v>7.9553151615119333E-5</v>
      </c>
      <c r="K178" s="34">
        <f t="shared" ca="1" si="146"/>
        <v>3.7583773934971365E-2</v>
      </c>
      <c r="L178" s="34" t="e">
        <f t="shared" ca="1" si="146"/>
        <v>#N/A</v>
      </c>
      <c r="M178" s="64" t="e">
        <f t="shared" ca="1" si="146"/>
        <v>#N/A</v>
      </c>
      <c r="N178" s="34">
        <f t="shared" ca="1" si="146"/>
        <v>-1.3766620832541987E-2</v>
      </c>
      <c r="O178" s="55">
        <f t="shared" ca="1" si="146"/>
        <v>-0.58802875107312902</v>
      </c>
      <c r="P178" s="53">
        <f t="shared" ca="1" si="146"/>
        <v>-3.1250522184919416E-2</v>
      </c>
      <c r="Q178" s="34">
        <f t="shared" ca="1" si="146"/>
        <v>-2.2670652823929549E-3</v>
      </c>
      <c r="R178" s="34">
        <f t="shared" ca="1" si="146"/>
        <v>-3.3602798337740269E-2</v>
      </c>
      <c r="S178" s="34" t="e">
        <f t="shared" ca="1" si="146"/>
        <v>#N/A</v>
      </c>
      <c r="T178" s="34">
        <f t="shared" ca="1" si="153"/>
        <v>-2.5793334904283816E-3</v>
      </c>
      <c r="U178" s="34">
        <f t="shared" ca="1" si="129"/>
        <v>-5.5831886472425318E-2</v>
      </c>
      <c r="V178" s="34" t="e">
        <f t="shared" ca="1" si="129"/>
        <v>#N/A</v>
      </c>
      <c r="W178" s="34">
        <f t="shared" ca="1" si="129"/>
        <v>3.7745035963220541E-2</v>
      </c>
      <c r="X178" s="34">
        <f t="shared" ca="1" si="129"/>
        <v>-0.50020017256589977</v>
      </c>
      <c r="Y178" s="55">
        <f t="shared" ca="1" si="129"/>
        <v>6.0509788473387172E-2</v>
      </c>
    </row>
    <row r="179" spans="1:25" s="33" customFormat="1">
      <c r="A179" s="14">
        <v>42825</v>
      </c>
      <c r="B179" s="67">
        <f t="shared" ref="B179:S179" ca="1" si="154">IF(IF(OR(B57="",B53=0),NA(),B57/B53-1)&gt;1.5,NA(),B57/B53-1)</f>
        <v>-6.2029061879703695E-3</v>
      </c>
      <c r="C179" s="67">
        <f t="shared" ca="1" si="154"/>
        <v>-2.7123817184359078E-3</v>
      </c>
      <c r="D179" s="59">
        <f t="shared" ca="1" si="154"/>
        <v>-4.7700975325792871E-3</v>
      </c>
      <c r="E179" s="59">
        <f t="shared" ca="1" si="154"/>
        <v>-1.3872605618006184E-2</v>
      </c>
      <c r="F179" s="59">
        <f t="shared" ca="1" si="154"/>
        <v>3.908467463860843E-2</v>
      </c>
      <c r="G179" s="60">
        <f t="shared" ca="1" si="154"/>
        <v>7.7800714694764572E-4</v>
      </c>
      <c r="H179" s="59">
        <f t="shared" ca="1" si="154"/>
        <v>1.1430824178159771E-2</v>
      </c>
      <c r="I179" s="59">
        <f t="shared" ca="1" si="154"/>
        <v>-4.2983792321956704E-2</v>
      </c>
      <c r="J179" s="68">
        <f t="shared" ca="1" si="154"/>
        <v>-3.2048457589302193E-2</v>
      </c>
      <c r="K179" s="59">
        <f t="shared" ca="1" si="154"/>
        <v>3.8786543357160586E-2</v>
      </c>
      <c r="L179" s="59" t="e">
        <f t="shared" ca="1" si="154"/>
        <v>#N/A</v>
      </c>
      <c r="M179" s="68" t="e">
        <f t="shared" ca="1" si="154"/>
        <v>#N/A</v>
      </c>
      <c r="N179" s="59">
        <f t="shared" ca="1" si="154"/>
        <v>-1.3803067577587202E-2</v>
      </c>
      <c r="O179" s="61">
        <f t="shared" ca="1" si="154"/>
        <v>-0.5479871406747524</v>
      </c>
      <c r="P179" s="60">
        <f t="shared" ca="1" si="154"/>
        <v>1.0056844615837779E-3</v>
      </c>
      <c r="Q179" s="59">
        <f t="shared" ca="1" si="154"/>
        <v>8.3970493140756997E-3</v>
      </c>
      <c r="R179" s="59">
        <f t="shared" ca="1" si="154"/>
        <v>-3.175432249084742E-2</v>
      </c>
      <c r="S179" s="59" t="e">
        <f t="shared" ca="1" si="154"/>
        <v>#N/A</v>
      </c>
      <c r="T179" s="59">
        <f t="shared" ca="1" si="153"/>
        <v>-5.5749449429951525E-3</v>
      </c>
      <c r="U179" s="59">
        <f t="shared" ca="1" si="153"/>
        <v>-4.9296896881190877E-2</v>
      </c>
      <c r="V179" s="59" t="e">
        <f t="shared" ca="1" si="153"/>
        <v>#N/A</v>
      </c>
      <c r="W179" s="59">
        <f t="shared" ca="1" si="153"/>
        <v>3.8716548493627601E-2</v>
      </c>
      <c r="X179" s="59">
        <f t="shared" ca="1" si="153"/>
        <v>-0.4999516092448425</v>
      </c>
      <c r="Y179" s="61">
        <f t="shared" ca="1" si="153"/>
        <v>4.8474864537557671E-2</v>
      </c>
    </row>
    <row r="180" spans="1:25" s="33" customFormat="1">
      <c r="A180" s="20">
        <v>42916</v>
      </c>
      <c r="B180" s="63">
        <f t="shared" ref="B180:S180" ca="1" si="155">IF(IF(OR(B58="",B54=0),NA(),B58/B54-1)&gt;1.5,NA(),B58/B54-1)</f>
        <v>-7.6768162036984222E-3</v>
      </c>
      <c r="C180" s="63">
        <f t="shared" ca="1" si="155"/>
        <v>-4.5309232114024711E-3</v>
      </c>
      <c r="D180" s="34">
        <f t="shared" ca="1" si="155"/>
        <v>-6.6023056201047758E-3</v>
      </c>
      <c r="E180" s="34">
        <f t="shared" ca="1" si="155"/>
        <v>-1.4597420763809987E-2</v>
      </c>
      <c r="F180" s="34">
        <f t="shared" ca="1" si="155"/>
        <v>3.4811610537159199E-2</v>
      </c>
      <c r="G180" s="53">
        <f t="shared" ca="1" si="155"/>
        <v>-2.9466911932496398E-3</v>
      </c>
      <c r="H180" s="34">
        <f t="shared" ca="1" si="155"/>
        <v>1.0848181308188209E-2</v>
      </c>
      <c r="I180" s="34">
        <f t="shared" ca="1" si="155"/>
        <v>-3.1293142115001449E-2</v>
      </c>
      <c r="J180" s="64">
        <f t="shared" ca="1" si="155"/>
        <v>-1.9185484146171938E-2</v>
      </c>
      <c r="K180" s="34">
        <f t="shared" ca="1" si="155"/>
        <v>3.5055966813184458E-2</v>
      </c>
      <c r="L180" s="34" t="e">
        <f t="shared" ca="1" si="155"/>
        <v>#N/A</v>
      </c>
      <c r="M180" s="64" t="e">
        <f t="shared" ca="1" si="155"/>
        <v>#N/A</v>
      </c>
      <c r="N180" s="34">
        <f t="shared" ca="1" si="155"/>
        <v>-1.4474577540006694E-2</v>
      </c>
      <c r="O180" s="55">
        <f t="shared" ca="1" si="155"/>
        <v>-0.52662685290259936</v>
      </c>
      <c r="P180" s="53">
        <f t="shared" ca="1" si="155"/>
        <v>6.865605934316843E-3</v>
      </c>
      <c r="Q180" s="34">
        <f t="shared" ca="1" si="155"/>
        <v>2.0330887746853321E-3</v>
      </c>
      <c r="R180" s="34">
        <f t="shared" ca="1" si="155"/>
        <v>-3.3075135409109335E-2</v>
      </c>
      <c r="S180" s="34" t="e">
        <f t="shared" ca="1" si="155"/>
        <v>#N/A</v>
      </c>
      <c r="T180" s="34">
        <f t="shared" ca="1" si="153"/>
        <v>-6.2508632620666971E-3</v>
      </c>
      <c r="U180" s="34">
        <f t="shared" ca="1" si="153"/>
        <v>-4.6063447517199152E-2</v>
      </c>
      <c r="V180" s="34" t="e">
        <f t="shared" ca="1" si="153"/>
        <v>#N/A</v>
      </c>
      <c r="W180" s="34">
        <f t="shared" ca="1" si="153"/>
        <v>3.4055608006061E-2</v>
      </c>
      <c r="X180" s="34">
        <f t="shared" ca="1" si="153"/>
        <v>2.5748490902399723E-4</v>
      </c>
      <c r="Y180" s="55">
        <f t="shared" ca="1" si="153"/>
        <v>2.8291217028071136E-2</v>
      </c>
    </row>
    <row r="181" spans="1:25" s="33" customFormat="1">
      <c r="A181" s="20">
        <v>43008</v>
      </c>
      <c r="B181" s="63">
        <f t="shared" ref="B181:Y181" ca="1" si="156">IF(IF(OR(B59="",B55=0),NA(),B59/B55-1)&gt;1.5,NA(),B59/B55-1)</f>
        <v>-5.2626503357939836E-3</v>
      </c>
      <c r="C181" s="63">
        <f t="shared" ca="1" si="156"/>
        <v>-3.6247965606401866E-3</v>
      </c>
      <c r="D181" s="34">
        <f t="shared" ca="1" si="156"/>
        <v>-5.9825901232948286E-3</v>
      </c>
      <c r="E181" s="34">
        <f t="shared" ca="1" si="156"/>
        <v>-8.8879898662418411E-3</v>
      </c>
      <c r="F181" s="34">
        <f t="shared" ca="1" si="156"/>
        <v>3.9364992535513954E-2</v>
      </c>
      <c r="G181" s="53">
        <f t="shared" ca="1" si="156"/>
        <v>-2.8582929882927655E-3</v>
      </c>
      <c r="H181" s="34">
        <f t="shared" ca="1" si="156"/>
        <v>2.0482452472753376E-2</v>
      </c>
      <c r="I181" s="34">
        <f t="shared" ca="1" si="156"/>
        <v>-2.9904329186439371E-2</v>
      </c>
      <c r="J181" s="64">
        <f t="shared" ca="1" si="156"/>
        <v>-1.6102619726406919E-2</v>
      </c>
      <c r="K181" s="34">
        <f t="shared" ca="1" si="156"/>
        <v>3.9287932978342432E-2</v>
      </c>
      <c r="L181" s="34" t="e">
        <f t="shared" ca="1" si="156"/>
        <v>#N/A</v>
      </c>
      <c r="M181" s="64" t="e">
        <f t="shared" ca="1" si="156"/>
        <v>#N/A</v>
      </c>
      <c r="N181" s="34">
        <f t="shared" ca="1" si="156"/>
        <v>-8.7730001339629826E-3</v>
      </c>
      <c r="O181" s="55">
        <f t="shared" ca="1" si="156"/>
        <v>-0.47434422026645262</v>
      </c>
      <c r="P181" s="53">
        <f t="shared" ca="1" si="156"/>
        <v>2.8019181188033926E-2</v>
      </c>
      <c r="Q181" s="34">
        <f t="shared" ca="1" si="156"/>
        <v>2.3603972324732769E-3</v>
      </c>
      <c r="R181" s="34">
        <f t="shared" ca="1" si="156"/>
        <v>-3.413021933806637E-2</v>
      </c>
      <c r="S181" s="34" t="e">
        <f t="shared" ca="1" si="156"/>
        <v>#N/A</v>
      </c>
      <c r="T181" s="34">
        <f t="shared" ca="1" si="156"/>
        <v>-4.7894848756687702E-3</v>
      </c>
      <c r="U181" s="34">
        <f t="shared" ca="1" si="156"/>
        <v>-4.7021462185584673E-2</v>
      </c>
      <c r="V181" s="34" t="e">
        <f t="shared" ca="1" si="156"/>
        <v>#N/A</v>
      </c>
      <c r="W181" s="34">
        <f t="shared" ca="1" si="156"/>
        <v>4.1332358887617326E-2</v>
      </c>
      <c r="X181" s="34">
        <f t="shared" ca="1" si="156"/>
        <v>2.7817654791029156E-4</v>
      </c>
      <c r="Y181" s="55">
        <f t="shared" ca="1" si="156"/>
        <v>-4.7161781249086543E-3</v>
      </c>
    </row>
    <row r="182" spans="1:25" s="33" customFormat="1" ht="12" thickBot="1">
      <c r="A182" s="26">
        <v>43100</v>
      </c>
      <c r="B182" s="63">
        <f t="shared" ref="B182:Y182" ca="1" si="157">IF(IF(OR(B60="",B56=0),NA(),B60/B56-1)&gt;1.5,NA(),B60/B56-1)</f>
        <v>-5.6460898618033717E-3</v>
      </c>
      <c r="C182" s="63">
        <f t="shared" ca="1" si="157"/>
        <v>-4.2444537911978664E-4</v>
      </c>
      <c r="D182" s="34">
        <f t="shared" ca="1" si="157"/>
        <v>-1.5308859121514473E-3</v>
      </c>
      <c r="E182" s="34">
        <f t="shared" ca="1" si="157"/>
        <v>-1.720100994033591E-2</v>
      </c>
      <c r="F182" s="34">
        <f t="shared" ca="1" si="157"/>
        <v>2.7755364286822459E-2</v>
      </c>
      <c r="G182" s="53">
        <f t="shared" ca="1" si="157"/>
        <v>9.4369339226707538E-4</v>
      </c>
      <c r="H182" s="34">
        <f t="shared" ca="1" si="157"/>
        <v>2.7253095420881612E-2</v>
      </c>
      <c r="I182" s="34">
        <f t="shared" ca="1" si="157"/>
        <v>-2.200091217434752E-2</v>
      </c>
      <c r="J182" s="64">
        <f t="shared" ca="1" si="157"/>
        <v>-3.4274651675031409E-3</v>
      </c>
      <c r="K182" s="34">
        <f t="shared" ca="1" si="157"/>
        <v>2.7900850732750726E-2</v>
      </c>
      <c r="L182" s="34" t="e">
        <f t="shared" ca="1" si="157"/>
        <v>#N/A</v>
      </c>
      <c r="M182" s="64" t="e">
        <f t="shared" ca="1" si="157"/>
        <v>#N/A</v>
      </c>
      <c r="N182" s="34">
        <f t="shared" ca="1" si="157"/>
        <v>-1.7215304645322171E-2</v>
      </c>
      <c r="O182" s="55">
        <f t="shared" ca="1" si="157"/>
        <v>-0.43055900706486028</v>
      </c>
      <c r="P182" s="53">
        <f t="shared" ca="1" si="157"/>
        <v>4.6106490652330523E-2</v>
      </c>
      <c r="Q182" s="34">
        <f t="shared" ca="1" si="157"/>
        <v>7.538345058684337E-3</v>
      </c>
      <c r="R182" s="34">
        <f t="shared" ca="1" si="157"/>
        <v>-3.9712627212865059E-2</v>
      </c>
      <c r="S182" s="34" t="e">
        <f t="shared" ca="1" si="157"/>
        <v>#N/A</v>
      </c>
      <c r="T182" s="34">
        <f t="shared" ca="1" si="157"/>
        <v>-4.5945921207757312E-4</v>
      </c>
      <c r="U182" s="34">
        <f t="shared" ca="1" si="157"/>
        <v>-3.6104292827939699E-2</v>
      </c>
      <c r="V182" s="34" t="e">
        <f t="shared" ca="1" si="157"/>
        <v>#N/A</v>
      </c>
      <c r="W182" s="34">
        <f t="shared" ca="1" si="157"/>
        <v>2.9056602809496734E-2</v>
      </c>
      <c r="X182" s="34">
        <f t="shared" ca="1" si="157"/>
        <v>-5.9496415222604071E-4</v>
      </c>
      <c r="Y182" s="55">
        <f t="shared" ca="1" si="157"/>
        <v>-2.1871463539589242E-2</v>
      </c>
    </row>
    <row r="183" spans="1:25" s="33" customFormat="1">
      <c r="A183" s="14">
        <v>43190</v>
      </c>
      <c r="B183" s="67">
        <f ca="1">IF(IF(OR(B61="",B57=0),NA(),B61/B57-1)&gt;1.5,NA(),B61/B57-1)</f>
        <v>-1.222599549158454E-2</v>
      </c>
      <c r="C183" s="67">
        <f t="shared" ref="C183:Y183" ca="1" si="158">IF(IF(OR(C61="",C57=0),NA(),C61/C57-1)&gt;1.5,NA(),C61/C57-1)</f>
        <v>-9.5728737969413835E-3</v>
      </c>
      <c r="D183" s="59">
        <f t="shared" ca="1" si="158"/>
        <v>-1.1377573055942891E-2</v>
      </c>
      <c r="E183" s="59">
        <f t="shared" ca="1" si="158"/>
        <v>-1.8121652805658917E-2</v>
      </c>
      <c r="F183" s="59">
        <f t="shared" ca="1" si="158"/>
        <v>1.8185789849311185E-2</v>
      </c>
      <c r="G183" s="60">
        <f t="shared" ca="1" si="158"/>
        <v>-9.2025362077787776E-3</v>
      </c>
      <c r="H183" s="59">
        <f t="shared" ca="1" si="158"/>
        <v>9.7040964706087696E-3</v>
      </c>
      <c r="I183" s="59">
        <f t="shared" ca="1" si="158"/>
        <v>-2.6699985187108588E-2</v>
      </c>
      <c r="J183" s="68">
        <f t="shared" ca="1" si="158"/>
        <v>-6.616915012621627E-3</v>
      </c>
      <c r="K183" s="59">
        <f t="shared" ca="1" si="158"/>
        <v>1.7846597695599931E-2</v>
      </c>
      <c r="L183" s="59" t="e">
        <f t="shared" ca="1" si="158"/>
        <v>#N/A</v>
      </c>
      <c r="M183" s="68" t="e">
        <f t="shared" ca="1" si="158"/>
        <v>#N/A</v>
      </c>
      <c r="N183" s="59">
        <f t="shared" ca="1" si="158"/>
        <v>-1.8125757186122748E-2</v>
      </c>
      <c r="O183" s="61">
        <f t="shared" ca="1" si="158"/>
        <v>-0.41553059660446867</v>
      </c>
      <c r="P183" s="60">
        <f t="shared" ca="1" si="158"/>
        <v>3.6621555732769151E-2</v>
      </c>
      <c r="Q183" s="59">
        <f t="shared" ca="1" si="158"/>
        <v>-2.8522701897312208E-3</v>
      </c>
      <c r="R183" s="59">
        <f t="shared" ca="1" si="158"/>
        <v>-4.309912238540814E-2</v>
      </c>
      <c r="S183" s="59" t="e">
        <f t="shared" ca="1" si="158"/>
        <v>#N/A</v>
      </c>
      <c r="T183" s="59">
        <f t="shared" ca="1" si="158"/>
        <v>-1.1563892182074986E-2</v>
      </c>
      <c r="U183" s="59">
        <f t="shared" ca="1" si="158"/>
        <v>-2.916805894207064E-2</v>
      </c>
      <c r="V183" s="59" t="e">
        <f t="shared" ca="1" si="158"/>
        <v>#N/A</v>
      </c>
      <c r="W183" s="59">
        <f t="shared" ca="1" si="158"/>
        <v>1.8271949573243518E-2</v>
      </c>
      <c r="X183" s="59">
        <f t="shared" ca="1" si="158"/>
        <v>8.1999677154609429E-5</v>
      </c>
      <c r="Y183" s="61">
        <f t="shared" ca="1" si="158"/>
        <v>-1.2685915838450468E-2</v>
      </c>
    </row>
    <row r="184" spans="1:25" s="33" customFormat="1">
      <c r="A184" s="20">
        <v>43281</v>
      </c>
      <c r="B184" s="63">
        <f t="shared" ref="B184:Y184" ca="1" si="159">IF(IF(OR(B62="",B58=0),NA(),B62/B58-1)&gt;1.5,NA(),B62/B58-1)</f>
        <v>-7.8115765118531577E-3</v>
      </c>
      <c r="C184" s="63">
        <f t="shared" ca="1" si="159"/>
        <v>-2.1765597727999575E-3</v>
      </c>
      <c r="D184" s="34">
        <f t="shared" ca="1" si="159"/>
        <v>-2.7961678925993994E-3</v>
      </c>
      <c r="E184" s="34">
        <f t="shared" ca="1" si="159"/>
        <v>-2.0334605274105133E-2</v>
      </c>
      <c r="F184" s="34">
        <f t="shared" ca="1" si="159"/>
        <v>1.1824076072277645E-2</v>
      </c>
      <c r="G184" s="53">
        <f t="shared" ca="1" si="159"/>
        <v>4.691517523713884E-5</v>
      </c>
      <c r="H184" s="34">
        <f t="shared" ca="1" si="159"/>
        <v>-1.7373129569412393E-3</v>
      </c>
      <c r="I184" s="34">
        <f t="shared" ca="1" si="159"/>
        <v>-2.2306106986399343E-2</v>
      </c>
      <c r="J184" s="64">
        <f t="shared" ca="1" si="159"/>
        <v>4.3156809272153485E-3</v>
      </c>
      <c r="K184" s="34">
        <f t="shared" ca="1" si="159"/>
        <v>1.2176104411373956E-2</v>
      </c>
      <c r="L184" s="34" t="e">
        <f t="shared" ca="1" si="159"/>
        <v>#N/A</v>
      </c>
      <c r="M184" s="64" t="e">
        <f t="shared" ca="1" si="159"/>
        <v>#N/A</v>
      </c>
      <c r="N184" s="34">
        <f t="shared" ca="1" si="159"/>
        <v>-2.0233577501375111E-2</v>
      </c>
      <c r="O184" s="55">
        <f t="shared" ca="1" si="159"/>
        <v>-0.42067624794631164</v>
      </c>
      <c r="P184" s="53">
        <f t="shared" ca="1" si="159"/>
        <v>0.11960100209105362</v>
      </c>
      <c r="Q184" s="34">
        <f t="shared" ca="1" si="159"/>
        <v>1.9698863312097359E-2</v>
      </c>
      <c r="R184" s="34">
        <f t="shared" ca="1" si="159"/>
        <v>-5.2024165622146179E-2</v>
      </c>
      <c r="S184" s="34" t="e">
        <f t="shared" ca="1" si="159"/>
        <v>#N/A</v>
      </c>
      <c r="T184" s="34">
        <f t="shared" ca="1" si="159"/>
        <v>-1.2203015785226201E-2</v>
      </c>
      <c r="U184" s="34">
        <f t="shared" ca="1" si="159"/>
        <v>-2.5217998574119993E-2</v>
      </c>
      <c r="V184" s="34" t="e">
        <f t="shared" ca="1" si="159"/>
        <v>#N/A</v>
      </c>
      <c r="W184" s="34">
        <f t="shared" ca="1" si="159"/>
        <v>1.3498899550214993E-2</v>
      </c>
      <c r="X184" s="34">
        <f t="shared" ca="1" si="159"/>
        <v>1.537016289601123E-4</v>
      </c>
      <c r="Y184" s="55">
        <f t="shared" ca="1" si="159"/>
        <v>5.1767779956108928E-3</v>
      </c>
    </row>
    <row r="185" spans="1:25" s="33" customFormat="1">
      <c r="A185" s="20">
        <v>43373</v>
      </c>
      <c r="B185" s="135">
        <f t="shared" ref="B185:Y185" ca="1" si="160">IF(IF(OR(B63="",B59=0),NA(),B63/B59-1)&gt;1.5,NA(),B63/B59-1)</f>
        <v>-0.9962577763045074</v>
      </c>
      <c r="C185" s="135">
        <f t="shared" ca="1" si="160"/>
        <v>-0.99486467549231017</v>
      </c>
      <c r="D185" s="136">
        <f t="shared" ca="1" si="160"/>
        <v>-0.99459092996130849</v>
      </c>
      <c r="E185" s="136">
        <f t="shared" ca="1" si="160"/>
        <v>-0.99935773764545954</v>
      </c>
      <c r="F185" s="136">
        <f t="shared" ca="1" si="160"/>
        <v>-0.9994435701949439</v>
      </c>
      <c r="G185" s="137">
        <f t="shared" ca="1" si="160"/>
        <v>-1</v>
      </c>
      <c r="H185" s="136">
        <f t="shared" ca="1" si="160"/>
        <v>-0.90833171849575056</v>
      </c>
      <c r="I185" s="136">
        <f t="shared" ca="1" si="160"/>
        <v>-0.96543467022375196</v>
      </c>
      <c r="J185" s="138">
        <f t="shared" ca="1" si="160"/>
        <v>-0.99994511966164668</v>
      </c>
      <c r="K185" s="136">
        <f t="shared" ca="1" si="160"/>
        <v>-0.99998985439981292</v>
      </c>
      <c r="L185" s="136" t="e">
        <f t="shared" ca="1" si="160"/>
        <v>#N/A</v>
      </c>
      <c r="M185" s="138" t="e">
        <f t="shared" ca="1" si="160"/>
        <v>#N/A</v>
      </c>
      <c r="N185" s="136">
        <f t="shared" ca="1" si="160"/>
        <v>-1</v>
      </c>
      <c r="O185" s="139">
        <f t="shared" ca="1" si="160"/>
        <v>-1</v>
      </c>
      <c r="P185" s="137">
        <f t="shared" ca="1" si="160"/>
        <v>-0.77047911389378965</v>
      </c>
      <c r="Q185" s="136">
        <f t="shared" ca="1" si="160"/>
        <v>-0.99943738251671843</v>
      </c>
      <c r="R185" s="136">
        <f t="shared" ca="1" si="160"/>
        <v>-0.96058031147362055</v>
      </c>
      <c r="S185" s="136" t="e">
        <f t="shared" ca="1" si="160"/>
        <v>#N/A</v>
      </c>
      <c r="T185" s="136">
        <f t="shared" ca="1" si="160"/>
        <v>-1</v>
      </c>
      <c r="U185" s="136">
        <f t="shared" ca="1" si="160"/>
        <v>-0.96628608988501075</v>
      </c>
      <c r="V185" s="136" t="e">
        <f t="shared" ca="1" si="160"/>
        <v>#N/A</v>
      </c>
      <c r="W185" s="136">
        <f t="shared" ca="1" si="160"/>
        <v>-1</v>
      </c>
      <c r="X185" s="136" t="e">
        <f t="shared" ca="1" si="160"/>
        <v>#N/A</v>
      </c>
      <c r="Y185" s="139">
        <f t="shared" ca="1" si="160"/>
        <v>-0.99950889995213943</v>
      </c>
    </row>
    <row r="186" spans="1:25" s="33" customFormat="1" ht="12" thickBot="1">
      <c r="A186" s="20">
        <v>43465</v>
      </c>
      <c r="B186" s="135">
        <f t="shared" ref="B186:Y186" ca="1" si="161">IF(IF(OR(B64="",B60=0),NA(),B64/B60-1)&gt;1.5,NA(),B64/B60-1)</f>
        <v>-0.99605523610684155</v>
      </c>
      <c r="C186" s="135">
        <f t="shared" ca="1" si="161"/>
        <v>-0.99460182715202583</v>
      </c>
      <c r="D186" s="136">
        <f t="shared" ca="1" si="161"/>
        <v>-0.99436535207077414</v>
      </c>
      <c r="E186" s="136">
        <f t="shared" ca="1" si="161"/>
        <v>-0.99932637062030127</v>
      </c>
      <c r="F186" s="136">
        <f t="shared" ca="1" si="161"/>
        <v>-0.99945736422185283</v>
      </c>
      <c r="G186" s="137">
        <f t="shared" ca="1" si="161"/>
        <v>-1</v>
      </c>
      <c r="H186" s="136">
        <f t="shared" ca="1" si="161"/>
        <v>-0.90493590592080153</v>
      </c>
      <c r="I186" s="136">
        <f t="shared" ca="1" si="161"/>
        <v>-0.96369136226249752</v>
      </c>
      <c r="J186" s="138">
        <f t="shared" ca="1" si="161"/>
        <v>-0.99995217499401745</v>
      </c>
      <c r="K186" s="136">
        <f t="shared" ca="1" si="161"/>
        <v>-0.99995781935299111</v>
      </c>
      <c r="L186" s="136" t="e">
        <f t="shared" ca="1" si="161"/>
        <v>#N/A</v>
      </c>
      <c r="M186" s="138" t="e">
        <f t="shared" ca="1" si="161"/>
        <v>#N/A</v>
      </c>
      <c r="N186" s="136">
        <f t="shared" ca="1" si="161"/>
        <v>-1</v>
      </c>
      <c r="O186" s="139">
        <f t="shared" ca="1" si="161"/>
        <v>-1</v>
      </c>
      <c r="P186" s="137">
        <f t="shared" ca="1" si="161"/>
        <v>-0.66460009628549943</v>
      </c>
      <c r="Q186" s="136">
        <f t="shared" ca="1" si="161"/>
        <v>-0.99947492668808657</v>
      </c>
      <c r="R186" s="136">
        <f t="shared" ca="1" si="161"/>
        <v>-0.95647605623121157</v>
      </c>
      <c r="S186" s="136" t="e">
        <f t="shared" ca="1" si="161"/>
        <v>#N/A</v>
      </c>
      <c r="T186" s="136">
        <f t="shared" ca="1" si="161"/>
        <v>-1</v>
      </c>
      <c r="U186" s="136">
        <f t="shared" ca="1" si="161"/>
        <v>-0.96552662737194028</v>
      </c>
      <c r="V186" s="136" t="e">
        <f t="shared" ca="1" si="161"/>
        <v>#N/A</v>
      </c>
      <c r="W186" s="136">
        <f t="shared" ca="1" si="161"/>
        <v>-1</v>
      </c>
      <c r="X186" s="136" t="e">
        <f t="shared" ca="1" si="161"/>
        <v>#N/A</v>
      </c>
      <c r="Y186" s="139">
        <f t="shared" ca="1" si="161"/>
        <v>-0.99797905141151733</v>
      </c>
    </row>
    <row r="187" spans="1:25" ht="15.75" thickBot="1">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c r="A189" s="36" t="s">
        <v>37</v>
      </c>
      <c r="B189" s="69">
        <f t="shared" ref="B189:Y189" ca="1" si="162">SUM(B$9:B$12)/SUM(B$5:B$8)-1</f>
        <v>4.1962783074321219E-2</v>
      </c>
      <c r="C189" s="69">
        <f t="shared" ca="1" si="162"/>
        <v>4.6475127809561201E-2</v>
      </c>
      <c r="D189" s="31">
        <f t="shared" ca="1" si="162"/>
        <v>4.7939676753218308E-2</v>
      </c>
      <c r="E189" s="31">
        <f t="shared" ca="1" si="162"/>
        <v>3.0244773101727462E-2</v>
      </c>
      <c r="F189" s="31">
        <f t="shared" ca="1" si="162"/>
        <v>8.4140552645883826E-3</v>
      </c>
      <c r="G189" s="70">
        <f t="shared" ca="1" si="162"/>
        <v>9.241610337085393E-2</v>
      </c>
      <c r="H189" s="31">
        <f t="shared" ca="1" si="162"/>
        <v>0.10934140246788449</v>
      </c>
      <c r="I189" s="31">
        <f t="shared" ca="1" si="162"/>
        <v>-3.1192077842492671E-2</v>
      </c>
      <c r="J189" s="71">
        <f t="shared" ca="1" si="162"/>
        <v>8.0191050693907195E-2</v>
      </c>
      <c r="K189" s="31">
        <f t="shared" ca="1" si="162"/>
        <v>3.3990164291533729</v>
      </c>
      <c r="L189" s="31">
        <f t="shared" ca="1" si="162"/>
        <v>-0.24087114205135929</v>
      </c>
      <c r="M189" s="71">
        <f t="shared" ca="1" si="162"/>
        <v>-0.14735684304880192</v>
      </c>
      <c r="N189" s="31">
        <f t="shared" ca="1" si="162"/>
        <v>3.2653828022276885</v>
      </c>
      <c r="O189" s="62">
        <f t="shared" ca="1" si="162"/>
        <v>-0.28396879256905039</v>
      </c>
      <c r="P189" s="70">
        <f t="shared" ca="1" si="162"/>
        <v>3.6894943992364482E-2</v>
      </c>
      <c r="Q189" s="31">
        <f t="shared" ca="1" si="162"/>
        <v>5.3123551241986533E-2</v>
      </c>
      <c r="R189" s="31">
        <f t="shared" ca="1" si="162"/>
        <v>5.5568933228818507E-2</v>
      </c>
      <c r="S189" s="31" t="e">
        <f t="shared" ca="1" si="162"/>
        <v>#DIV/0!</v>
      </c>
      <c r="T189" s="31" t="e">
        <f ca="1">SUM(T$9:T$12)/SUM(T$5:T$8)-1</f>
        <v>#DIV/0!</v>
      </c>
      <c r="U189" s="31">
        <f t="shared" ca="1" si="162"/>
        <v>7.8730929236749736E-2</v>
      </c>
      <c r="V189" s="31" t="e">
        <f t="shared" ca="1" si="162"/>
        <v>#DIV/0!</v>
      </c>
      <c r="W189" s="31" t="e">
        <f ca="1">SUM(W$9:W$12)/SUM(W$5:W$8)-1</f>
        <v>#DIV/0!</v>
      </c>
      <c r="X189" s="31">
        <f t="shared" ca="1" si="162"/>
        <v>4.402685963319497E-3</v>
      </c>
      <c r="Y189" s="62">
        <f t="shared" ca="1" si="162"/>
        <v>3.5337372412021777</v>
      </c>
    </row>
    <row r="190" spans="1:25">
      <c r="A190" s="36" t="s">
        <v>38</v>
      </c>
      <c r="B190" s="69">
        <f t="shared" ref="B190:Y190" ca="1" si="163">SUM(B$13:B$16)/SUM(B$9:B$12)-1</f>
        <v>5.1331278619551446E-2</v>
      </c>
      <c r="C190" s="69">
        <f t="shared" ca="1" si="163"/>
        <v>5.4542510439027359E-2</v>
      </c>
      <c r="D190" s="31">
        <f t="shared" ca="1" si="163"/>
        <v>5.5239871764946269E-2</v>
      </c>
      <c r="E190" s="31">
        <f t="shared" ca="1" si="163"/>
        <v>4.2860726070734101E-2</v>
      </c>
      <c r="F190" s="31">
        <f t="shared" ca="1" si="163"/>
        <v>3.3651992749264226E-2</v>
      </c>
      <c r="G190" s="70">
        <f t="shared" ca="1" si="163"/>
        <v>0.10305638731052613</v>
      </c>
      <c r="H190" s="31">
        <f t="shared" ca="1" si="163"/>
        <v>0.25023083805006952</v>
      </c>
      <c r="I190" s="31">
        <f t="shared" ca="1" si="163"/>
        <v>-4.2523550740827698E-2</v>
      </c>
      <c r="J190" s="71">
        <f t="shared" ca="1" si="163"/>
        <v>4.8660518095090532E-2</v>
      </c>
      <c r="K190" s="31">
        <f t="shared" ca="1" si="163"/>
        <v>0.80639890943795778</v>
      </c>
      <c r="L190" s="31">
        <f t="shared" ca="1" si="163"/>
        <v>-0.29602932174859742</v>
      </c>
      <c r="M190" s="71">
        <f t="shared" ca="1" si="163"/>
        <v>-0.2092966539883897</v>
      </c>
      <c r="N190" s="31">
        <f t="shared" ca="1" si="163"/>
        <v>0.80613978359349869</v>
      </c>
      <c r="O190" s="62">
        <f t="shared" ca="1" si="163"/>
        <v>-0.39819368983655024</v>
      </c>
      <c r="P190" s="70">
        <f t="shared" ca="1" si="163"/>
        <v>-0.43605763604932091</v>
      </c>
      <c r="Q190" s="31">
        <f t="shared" ca="1" si="163"/>
        <v>6.922040720983258E-2</v>
      </c>
      <c r="R190" s="31">
        <f t="shared" ca="1" si="163"/>
        <v>2.948702576319806E-2</v>
      </c>
      <c r="S190" s="31" t="e">
        <f t="shared" ca="1" si="163"/>
        <v>#DIV/0!</v>
      </c>
      <c r="T190" s="31" t="e">
        <f t="shared" ref="T190:T196" ca="1" si="164">SUM(T$9:T$12)/SUM(T$5:T$8)-1</f>
        <v>#DIV/0!</v>
      </c>
      <c r="U190" s="31">
        <f t="shared" ca="1" si="163"/>
        <v>5.0576652573270708E-2</v>
      </c>
      <c r="V190" s="31" t="e">
        <f t="shared" ca="1" si="163"/>
        <v>#DIV/0!</v>
      </c>
      <c r="W190" s="31" t="e">
        <f t="shared" ref="W190:W196" ca="1" si="165">SUM(W$9:W$12)/SUM(W$5:W$8)-1</f>
        <v>#DIV/0!</v>
      </c>
      <c r="X190" s="31">
        <f t="shared" ca="1" si="163"/>
        <v>-0.48981932134418604</v>
      </c>
      <c r="Y190" s="62">
        <f t="shared" ca="1" si="163"/>
        <v>0.79890594485803823</v>
      </c>
    </row>
    <row r="191" spans="1:25">
      <c r="A191" s="36" t="s">
        <v>39</v>
      </c>
      <c r="B191" s="69">
        <f t="shared" ref="B191:Y191" ca="1" si="166">SUM(B$17:B$20)/SUM(B$13:B$16)-1</f>
        <v>5.5249110027497661E-2</v>
      </c>
      <c r="C191" s="69">
        <f t="shared" ca="1" si="166"/>
        <v>5.501561121163423E-2</v>
      </c>
      <c r="D191" s="31">
        <f t="shared" ca="1" si="166"/>
        <v>5.4744206442525645E-2</v>
      </c>
      <c r="E191" s="31">
        <f t="shared" ca="1" si="166"/>
        <v>5.5871930019032234E-2</v>
      </c>
      <c r="F191" s="31">
        <f t="shared" ca="1" si="166"/>
        <v>6.3261918076039425E-2</v>
      </c>
      <c r="G191" s="70">
        <f t="shared" ca="1" si="166"/>
        <v>0.11583159287830225</v>
      </c>
      <c r="H191" s="31">
        <f t="shared" ca="1" si="166"/>
        <v>0.12730911161285441</v>
      </c>
      <c r="I191" s="31">
        <f t="shared" ca="1" si="166"/>
        <v>-8.6459337424464655E-2</v>
      </c>
      <c r="J191" s="71">
        <f t="shared" ca="1" si="166"/>
        <v>-3.6254891602486294E-3</v>
      </c>
      <c r="K191" s="31">
        <f t="shared" ca="1" si="166"/>
        <v>0.43747757228539075</v>
      </c>
      <c r="L191" s="31">
        <f t="shared" ca="1" si="166"/>
        <v>-0.34657061204853334</v>
      </c>
      <c r="M191" s="71">
        <f t="shared" ca="1" si="166"/>
        <v>-0.30542695318151314</v>
      </c>
      <c r="N191" s="31">
        <f t="shared" ca="1" si="166"/>
        <v>0.36322346451276832</v>
      </c>
      <c r="O191" s="62">
        <f t="shared" ca="1" si="166"/>
        <v>-0.47560944193711541</v>
      </c>
      <c r="P191" s="70">
        <f t="shared" ca="1" si="166"/>
        <v>-4.453710778741149E-2</v>
      </c>
      <c r="Q191" s="31">
        <f t="shared" ca="1" si="166"/>
        <v>3.8648257464190428E-2</v>
      </c>
      <c r="R191" s="31">
        <f t="shared" ca="1" si="166"/>
        <v>1.3658629141660272E-2</v>
      </c>
      <c r="S191" s="31">
        <f t="shared" ca="1" si="166"/>
        <v>0.13620188397559496</v>
      </c>
      <c r="T191" s="31" t="e">
        <f t="shared" ca="1" si="164"/>
        <v>#DIV/0!</v>
      </c>
      <c r="U191" s="31">
        <f t="shared" ca="1" si="166"/>
        <v>9.373100873982132E-3</v>
      </c>
      <c r="V191" s="31">
        <f t="shared" ca="1" si="166"/>
        <v>0.29462651802485396</v>
      </c>
      <c r="W191" s="31" t="e">
        <f t="shared" ca="1" si="165"/>
        <v>#DIV/0!</v>
      </c>
      <c r="X191" s="31">
        <f t="shared" ca="1" si="166"/>
        <v>-0.19873602005126212</v>
      </c>
      <c r="Y191" s="62">
        <f t="shared" ca="1" si="166"/>
        <v>0.42328536865090483</v>
      </c>
    </row>
    <row r="192" spans="1:25">
      <c r="A192" s="36" t="s">
        <v>40</v>
      </c>
      <c r="B192" s="69">
        <f t="shared" ref="B192:Y192" ca="1" si="167">SUM(B$21:B$24)/SUM(B$17:B$20)-1</f>
        <v>3.5933248982721766E-2</v>
      </c>
      <c r="C192" s="69">
        <f t="shared" ca="1" si="167"/>
        <v>3.1728335060997814E-2</v>
      </c>
      <c r="D192" s="31">
        <f t="shared" ca="1" si="167"/>
        <v>3.0201960729475008E-2</v>
      </c>
      <c r="E192" s="31">
        <f t="shared" ca="1" si="167"/>
        <v>4.7140074573647439E-2</v>
      </c>
      <c r="F192" s="31">
        <f t="shared" ca="1" si="167"/>
        <v>7.2444458592462624E-2</v>
      </c>
      <c r="G192" s="70">
        <f t="shared" ca="1" si="167"/>
        <v>7.082715640550119E-2</v>
      </c>
      <c r="H192" s="31">
        <f t="shared" ca="1" si="167"/>
        <v>0.12354340192295488</v>
      </c>
      <c r="I192" s="31">
        <f t="shared" ca="1" si="167"/>
        <v>-8.550438807337668E-2</v>
      </c>
      <c r="J192" s="71">
        <f t="shared" ca="1" si="167"/>
        <v>-3.762413321281477E-2</v>
      </c>
      <c r="K192" s="31">
        <f t="shared" ca="1" si="167"/>
        <v>0.27578218191655002</v>
      </c>
      <c r="L192" s="31">
        <f t="shared" ca="1" si="167"/>
        <v>-0.41550893621257756</v>
      </c>
      <c r="M192" s="71">
        <f t="shared" ca="1" si="167"/>
        <v>-0.40699178157753924</v>
      </c>
      <c r="N192" s="31">
        <f t="shared" ca="1" si="167"/>
        <v>0.16301520319392404</v>
      </c>
      <c r="O192" s="62">
        <f t="shared" ca="1" si="167"/>
        <v>-0.47490425905980505</v>
      </c>
      <c r="P192" s="70">
        <f t="shared" ca="1" si="167"/>
        <v>-2.8874858421871874E-2</v>
      </c>
      <c r="Q192" s="31">
        <f t="shared" ca="1" si="167"/>
        <v>2.0517264819006176E-2</v>
      </c>
      <c r="R192" s="31">
        <f t="shared" ca="1" si="167"/>
        <v>-1.5836077863726983E-2</v>
      </c>
      <c r="S192" s="31">
        <f t="shared" ca="1" si="167"/>
        <v>8.3829015576546873E-2</v>
      </c>
      <c r="T192" s="31" t="e">
        <f t="shared" ca="1" si="164"/>
        <v>#DIV/0!</v>
      </c>
      <c r="U192" s="31">
        <f t="shared" ca="1" si="167"/>
        <v>-1.48939783334745E-4</v>
      </c>
      <c r="V192" s="31">
        <f t="shared" ca="1" si="167"/>
        <v>0.18259077212957386</v>
      </c>
      <c r="W192" s="31" t="e">
        <f t="shared" ca="1" si="165"/>
        <v>#DIV/0!</v>
      </c>
      <c r="X192" s="31">
        <f t="shared" ca="1" si="167"/>
        <v>-0.11315447663352196</v>
      </c>
      <c r="Y192" s="62">
        <f t="shared" ca="1" si="167"/>
        <v>0.29293293465441539</v>
      </c>
    </row>
    <row r="193" spans="1:25">
      <c r="A193" s="36" t="s">
        <v>41</v>
      </c>
      <c r="B193" s="69">
        <f t="shared" ref="B193:Y193" ca="1" si="168">IF(ISBLANK(B28),NA(),SUM(B$25:B$28)/SUM(B$21:B$24)-1)</f>
        <v>2.3277374611979651E-2</v>
      </c>
      <c r="C193" s="69">
        <f t="shared" ca="1" si="168"/>
        <v>1.636182521525309E-2</v>
      </c>
      <c r="D193" s="31">
        <f t="shared" ca="1" si="168"/>
        <v>1.452374468753681E-2</v>
      </c>
      <c r="E193" s="31">
        <f t="shared" ca="1" si="168"/>
        <v>4.1437246005233686E-2</v>
      </c>
      <c r="F193" s="31">
        <f t="shared" ca="1" si="168"/>
        <v>6.6396719921471892E-2</v>
      </c>
      <c r="G193" s="70">
        <f t="shared" ca="1" si="168"/>
        <v>5.5029645302066221E-2</v>
      </c>
      <c r="H193" s="31">
        <f t="shared" ca="1" si="168"/>
        <v>0.15711346872082688</v>
      </c>
      <c r="I193" s="31">
        <f t="shared" ca="1" si="168"/>
        <v>-0.12287478795659801</v>
      </c>
      <c r="J193" s="71">
        <f t="shared" ca="1" si="168"/>
        <v>-8.7826936719067272E-2</v>
      </c>
      <c r="K193" s="31">
        <f t="shared" ca="1" si="168"/>
        <v>0.18688516217086137</v>
      </c>
      <c r="L193" s="31">
        <f t="shared" ca="1" si="168"/>
        <v>-0.56342171489668458</v>
      </c>
      <c r="M193" s="71">
        <f t="shared" ca="1" si="168"/>
        <v>-0.55455206232527909</v>
      </c>
      <c r="N193" s="31">
        <f t="shared" ca="1" si="168"/>
        <v>0.10302514485831571</v>
      </c>
      <c r="O193" s="62">
        <f t="shared" ca="1" si="168"/>
        <v>-0.57428404367651709</v>
      </c>
      <c r="P193" s="70">
        <f t="shared" ca="1" si="168"/>
        <v>-5.0423350340625506E-2</v>
      </c>
      <c r="Q193" s="31">
        <f t="shared" ca="1" si="168"/>
        <v>1.650571557678826E-2</v>
      </c>
      <c r="R193" s="31">
        <f t="shared" ca="1" si="168"/>
        <v>-3.7020205877215884E-2</v>
      </c>
      <c r="S193" s="31">
        <f t="shared" ca="1" si="168"/>
        <v>6.3925746252828208E-2</v>
      </c>
      <c r="T193" s="31" t="e">
        <f t="shared" ca="1" si="164"/>
        <v>#DIV/0!</v>
      </c>
      <c r="U193" s="31">
        <f t="shared" ca="1" si="168"/>
        <v>4.0843657067315409E-3</v>
      </c>
      <c r="V193" s="31">
        <f t="shared" ca="1" si="168"/>
        <v>0.12481776382248322</v>
      </c>
      <c r="W193" s="31" t="e">
        <f t="shared" ca="1" si="165"/>
        <v>#DIV/0!</v>
      </c>
      <c r="X193" s="31">
        <f t="shared" ca="1" si="168"/>
        <v>-7.5905478810278981E-2</v>
      </c>
      <c r="Y193" s="62">
        <f t="shared" ca="1" si="168"/>
        <v>0.22233000359253285</v>
      </c>
    </row>
    <row r="194" spans="1:25">
      <c r="A194" s="36" t="s">
        <v>42</v>
      </c>
      <c r="B194" s="69">
        <f ca="1">IF(ISBLANK(B32),NA(),SUM(B$29:B$32)/SUM(B$25:B$28)-1)</f>
        <v>1.9079406895093687E-2</v>
      </c>
      <c r="C194" s="69">
        <f t="shared" ref="C194:Y194" ca="1" si="169">IF(ISBLANK(C32),NA(),SUM(C$29:C$32)/SUM(C$25:C$28)-1)</f>
        <v>9.7699903267056687E-3</v>
      </c>
      <c r="D194" s="31">
        <f t="shared" ca="1" si="169"/>
        <v>8.3878618456061371E-3</v>
      </c>
      <c r="E194" s="31">
        <f t="shared" ca="1" si="169"/>
        <v>4.2936843783739409E-2</v>
      </c>
      <c r="F194" s="31">
        <f t="shared" ca="1" si="169"/>
        <v>4.2921802116504759E-2</v>
      </c>
      <c r="G194" s="70">
        <f t="shared" ca="1" si="169"/>
        <v>3.9859556218779346E-2</v>
      </c>
      <c r="H194" s="31">
        <f t="shared" ca="1" si="169"/>
        <v>8.6432527618564459E-2</v>
      </c>
      <c r="I194" s="31">
        <f t="shared" ca="1" si="169"/>
        <v>-0.11788613370291512</v>
      </c>
      <c r="J194" s="71">
        <f t="shared" ca="1" si="169"/>
        <v>-6.871118582198843E-2</v>
      </c>
      <c r="K194" s="31">
        <f t="shared" ca="1" si="169"/>
        <v>0.11533245333001974</v>
      </c>
      <c r="L194" s="31">
        <f t="shared" ca="1" si="169"/>
        <v>-1</v>
      </c>
      <c r="M194" s="71">
        <f t="shared" ca="1" si="169"/>
        <v>-1</v>
      </c>
      <c r="N194" s="31">
        <f t="shared" ca="1" si="169"/>
        <v>6.9053659140877466E-2</v>
      </c>
      <c r="O194" s="62">
        <f t="shared" ca="1" si="169"/>
        <v>-0.63175655019317045</v>
      </c>
      <c r="P194" s="70">
        <f t="shared" ca="1" si="169"/>
        <v>4.1323132952387986E-2</v>
      </c>
      <c r="Q194" s="31">
        <f t="shared" ca="1" si="169"/>
        <v>4.1286505647866178E-3</v>
      </c>
      <c r="R194" s="31">
        <f t="shared" ca="1" si="169"/>
        <v>-2.9960712449357607E-2</v>
      </c>
      <c r="S194" s="31">
        <f t="shared" ca="1" si="169"/>
        <v>3.9856348114660101E-2</v>
      </c>
      <c r="T194" s="31" t="e">
        <f t="shared" ca="1" si="164"/>
        <v>#DIV/0!</v>
      </c>
      <c r="U194" s="31">
        <f t="shared" ca="1" si="169"/>
        <v>-2.0034564387094833E-2</v>
      </c>
      <c r="V194" s="31">
        <f t="shared" ca="1" si="169"/>
        <v>7.0710197666504548E-2</v>
      </c>
      <c r="W194" s="31" t="e">
        <f t="shared" ca="1" si="165"/>
        <v>#DIV/0!</v>
      </c>
      <c r="X194" s="31">
        <f t="shared" ca="1" si="169"/>
        <v>-4.7427982139732761E-3</v>
      </c>
      <c r="Y194" s="62">
        <f t="shared" ca="1" si="169"/>
        <v>0.15357323006697698</v>
      </c>
    </row>
    <row r="195" spans="1:25">
      <c r="A195" s="36" t="s">
        <v>43</v>
      </c>
      <c r="B195" s="69">
        <f ca="1">IF(ISBLANK(B36),NA(),SUM(B$33:B$36)/SUM(B$29:B$32)-1)</f>
        <v>-4.7547388541513413E-5</v>
      </c>
      <c r="C195" s="69">
        <f t="shared" ref="C195:Y195" ca="1" si="170">IF(ISBLANK(C36),NA(),SUM(C$33:C$36)/SUM(C$29:C$32)-1)</f>
        <v>-1.4216684749285058E-2</v>
      </c>
      <c r="D195" s="31">
        <f t="shared" ca="1" si="170"/>
        <v>-1.6940222509261083E-2</v>
      </c>
      <c r="E195" s="31">
        <f t="shared" ca="1" si="170"/>
        <v>3.5109239761842215E-2</v>
      </c>
      <c r="F195" s="31">
        <f t="shared" ca="1" si="170"/>
        <v>5.1551191730666135E-2</v>
      </c>
      <c r="G195" s="70">
        <f t="shared" ca="1" si="170"/>
        <v>-2.935399587150278E-3</v>
      </c>
      <c r="H195" s="31">
        <f t="shared" ca="1" si="170"/>
        <v>1.114373034012961E-2</v>
      </c>
      <c r="I195" s="31">
        <f t="shared" ca="1" si="170"/>
        <v>-8.3074641563777529E-2</v>
      </c>
      <c r="J195" s="71">
        <f t="shared" ca="1" si="170"/>
        <v>-6.861243269331041E-2</v>
      </c>
      <c r="K195" s="31">
        <f t="shared" ca="1" si="170"/>
        <v>5.1749516127574946E-2</v>
      </c>
      <c r="L195" s="31" t="e">
        <f t="shared" ca="1" si="170"/>
        <v>#DIV/0!</v>
      </c>
      <c r="M195" s="71" t="e">
        <f t="shared" ca="1" si="170"/>
        <v>#DIV/0!</v>
      </c>
      <c r="N195" s="31">
        <f t="shared" ca="1" si="170"/>
        <v>4.0196061040613351E-2</v>
      </c>
      <c r="O195" s="62">
        <f t="shared" ca="1" si="170"/>
        <v>-0.34936855266072409</v>
      </c>
      <c r="P195" s="70">
        <f t="shared" ca="1" si="170"/>
        <v>1.3510720669563092</v>
      </c>
      <c r="Q195" s="31">
        <f t="shared" ca="1" si="170"/>
        <v>-6.0779842066887024E-3</v>
      </c>
      <c r="R195" s="31">
        <f t="shared" ca="1" si="170"/>
        <v>-3.5898884211778337E-2</v>
      </c>
      <c r="S195" s="31">
        <f t="shared" ca="1" si="170"/>
        <v>-1</v>
      </c>
      <c r="T195" s="31" t="e">
        <f t="shared" ca="1" si="164"/>
        <v>#DIV/0!</v>
      </c>
      <c r="U195" s="31">
        <f t="shared" ca="1" si="170"/>
        <v>-2.4231546318678299E-2</v>
      </c>
      <c r="V195" s="31">
        <f t="shared" ca="1" si="170"/>
        <v>-1</v>
      </c>
      <c r="W195" s="31" t="e">
        <f t="shared" ca="1" si="165"/>
        <v>#DIV/0!</v>
      </c>
      <c r="X195" s="31">
        <f t="shared" ca="1" si="170"/>
        <v>3.082122379882926</v>
      </c>
      <c r="Y195" s="62">
        <f t="shared" ca="1" si="170"/>
        <v>0.13453411286705985</v>
      </c>
    </row>
    <row r="196" spans="1:25">
      <c r="A196" s="36" t="s">
        <v>44</v>
      </c>
      <c r="B196" s="69">
        <f ca="1">IF(ISBLANK(B40),NA(),SUM(B$37:B$40)/SUM(B$33:B$36)-1)</f>
        <v>-8.5941448635939999E-4</v>
      </c>
      <c r="C196" s="69">
        <f t="shared" ref="C196:Y196" ca="1" si="171">IF(ISBLANK(C40),NA(),SUM(C$37:C$40)/SUM(C$33:C$36)-1)</f>
        <v>-1.0413505187379601E-2</v>
      </c>
      <c r="D196" s="31">
        <f t="shared" ca="1" si="171"/>
        <v>-1.1873756599483976E-2</v>
      </c>
      <c r="E196" s="31">
        <f t="shared" ca="1" si="171"/>
        <v>2.171676280929602E-2</v>
      </c>
      <c r="F196" s="31">
        <f t="shared" ca="1" si="171"/>
        <v>2.1935823395679011E-2</v>
      </c>
      <c r="G196" s="70">
        <f t="shared" ca="1" si="171"/>
        <v>-2.507649271612955E-3</v>
      </c>
      <c r="H196" s="31">
        <f t="shared" ca="1" si="171"/>
        <v>5.9882855510341226E-2</v>
      </c>
      <c r="I196" s="31">
        <f t="shared" ca="1" si="171"/>
        <v>-6.3319359528772989E-2</v>
      </c>
      <c r="J196" s="71">
        <f t="shared" ca="1" si="171"/>
        <v>-5.6605780589982224E-2</v>
      </c>
      <c r="K196" s="31">
        <f t="shared" ca="1" si="171"/>
        <v>2.2003701195843606E-2</v>
      </c>
      <c r="L196" s="31" t="e">
        <f t="shared" ca="1" si="171"/>
        <v>#DIV/0!</v>
      </c>
      <c r="M196" s="71" t="e">
        <f t="shared" ca="1" si="171"/>
        <v>#DIV/0!</v>
      </c>
      <c r="N196" s="31">
        <f t="shared" ca="1" si="171"/>
        <v>2.4153203458638695E-2</v>
      </c>
      <c r="O196" s="62">
        <f t="shared" ca="1" si="171"/>
        <v>-0.2739352606855715</v>
      </c>
      <c r="P196" s="70">
        <f t="shared" ca="1" si="171"/>
        <v>-1.4228777293729955E-2</v>
      </c>
      <c r="Q196" s="31">
        <f t="shared" ca="1" si="171"/>
        <v>-8.9933661518659669E-4</v>
      </c>
      <c r="R196" s="31">
        <f t="shared" ca="1" si="171"/>
        <v>-4.7857291180604777E-2</v>
      </c>
      <c r="S196" s="31" t="e">
        <f t="shared" ca="1" si="171"/>
        <v>#DIV/0!</v>
      </c>
      <c r="T196" s="31" t="e">
        <f t="shared" ca="1" si="164"/>
        <v>#DIV/0!</v>
      </c>
      <c r="U196" s="31">
        <f t="shared" ca="1" si="171"/>
        <v>1.9651415839694319E-3</v>
      </c>
      <c r="V196" s="31" t="e">
        <f t="shared" ca="1" si="171"/>
        <v>#DIV/0!</v>
      </c>
      <c r="W196" s="31" t="e">
        <f t="shared" ca="1" si="165"/>
        <v>#DIV/0!</v>
      </c>
      <c r="X196" s="31">
        <f t="shared" ca="1" si="171"/>
        <v>2.1966504094186545E-2</v>
      </c>
      <c r="Y196" s="62">
        <f t="shared" ca="1" si="171"/>
        <v>5.3459158726831157E-2</v>
      </c>
    </row>
    <row r="197" spans="1:25">
      <c r="A197" s="36" t="s">
        <v>45</v>
      </c>
      <c r="B197" s="69">
        <f ca="1">IF(ISBLANK(B44),NA(),SUM(B$41:B$44)/SUM(B$37:B$40)-1)</f>
        <v>-1.9705799261943713E-2</v>
      </c>
      <c r="C197" s="69">
        <f t="shared" ref="C197:Y197" ca="1" si="172">IF(ISBLANK(C44),NA(),SUM(C$41:C$44)/SUM(C$37:C$40)-1)</f>
        <v>-2.9555030490293621E-2</v>
      </c>
      <c r="D197" s="31">
        <f t="shared" ca="1" si="172"/>
        <v>-3.0344055242593648E-2</v>
      </c>
      <c r="E197" s="31">
        <f t="shared" ca="1" si="172"/>
        <v>2.8358984514640362E-3</v>
      </c>
      <c r="F197" s="31">
        <f t="shared" ca="1" si="172"/>
        <v>-1.2357973280835099E-2</v>
      </c>
      <c r="G197" s="70">
        <f t="shared" ca="1" si="172"/>
        <v>-2.1099163428057288E-2</v>
      </c>
      <c r="H197" s="31">
        <f t="shared" ca="1" si="172"/>
        <v>6.9058432808803305E-2</v>
      </c>
      <c r="I197" s="31">
        <f t="shared" ca="1" si="172"/>
        <v>-8.6465350977727895E-2</v>
      </c>
      <c r="J197" s="71">
        <f t="shared" ca="1" si="172"/>
        <v>-8.432276806926442E-2</v>
      </c>
      <c r="K197" s="31">
        <f t="shared" ca="1" si="172"/>
        <v>-1.2286977636376206E-2</v>
      </c>
      <c r="L197" s="31" t="e">
        <f t="shared" ca="1" si="172"/>
        <v>#DIV/0!</v>
      </c>
      <c r="M197" s="71" t="e">
        <f t="shared" ca="1" si="172"/>
        <v>#DIV/0!</v>
      </c>
      <c r="N197" s="31">
        <f t="shared" ca="1" si="172"/>
        <v>4.6995880886078201E-3</v>
      </c>
      <c r="O197" s="62">
        <f t="shared" ca="1" si="172"/>
        <v>-0.3151086717247118</v>
      </c>
      <c r="P197" s="70">
        <f t="shared" ca="1" si="172"/>
        <v>-0.96699230367448019</v>
      </c>
      <c r="Q197" s="31">
        <f t="shared" ca="1" si="172"/>
        <v>-6.1895775579353662E-3</v>
      </c>
      <c r="R197" s="31">
        <f t="shared" ca="1" si="172"/>
        <v>-5.6359795092319254E-2</v>
      </c>
      <c r="S197" s="31" t="e">
        <f t="shared" ca="1" si="172"/>
        <v>#DIV/0!</v>
      </c>
      <c r="T197" s="31" t="e">
        <f t="shared" ca="1" si="172"/>
        <v>#DIV/0!</v>
      </c>
      <c r="U197" s="31">
        <f t="shared" ca="1" si="172"/>
        <v>-2.0973708175029859E-2</v>
      </c>
      <c r="V197" s="31" t="e">
        <f t="shared" ca="1" si="172"/>
        <v>#DIV/0!</v>
      </c>
      <c r="W197" s="31" t="e">
        <f t="shared" ca="1" si="172"/>
        <v>#DIV/0!</v>
      </c>
      <c r="X197" s="31">
        <f t="shared" ca="1" si="172"/>
        <v>-0.99994433474619782</v>
      </c>
      <c r="Y197" s="62">
        <f t="shared" ca="1" si="172"/>
        <v>2.8522740255984447E-2</v>
      </c>
    </row>
    <row r="198" spans="1:25">
      <c r="A198" s="36" t="s">
        <v>46</v>
      </c>
      <c r="B198" s="69">
        <f ca="1">IF(ISBLANK(B48),NA(),SUM(B$45:B$48)/SUM(B$41:B$44)-1)</f>
        <v>-1.6426276464099554E-2</v>
      </c>
      <c r="C198" s="69">
        <f t="shared" ref="C198:Y198" ca="1" si="173">IF(ISBLANK(C48),NA(),SUM(C$45:C$48)/SUM(C$41:C$44)-1)</f>
        <v>-1.9708291337208639E-2</v>
      </c>
      <c r="D198" s="31">
        <f t="shared" ca="1" si="173"/>
        <v>-2.0273882869385029E-2</v>
      </c>
      <c r="E198" s="31">
        <f t="shared" ca="1" si="173"/>
        <v>-9.1574236647335994E-3</v>
      </c>
      <c r="F198" s="31">
        <f t="shared" ca="1" si="173"/>
        <v>-8.449873148601128E-3</v>
      </c>
      <c r="G198" s="70">
        <f t="shared" ca="1" si="173"/>
        <v>-9.799673002328646E-3</v>
      </c>
      <c r="H198" s="31">
        <f t="shared" ca="1" si="173"/>
        <v>-5.4904119632822268E-2</v>
      </c>
      <c r="I198" s="31">
        <f t="shared" ca="1" si="173"/>
        <v>-7.7495995924174221E-2</v>
      </c>
      <c r="J198" s="71">
        <f t="shared" ca="1" si="173"/>
        <v>-7.5504849224270809E-2</v>
      </c>
      <c r="K198" s="31">
        <f t="shared" ca="1" si="173"/>
        <v>-8.4219425873450771E-3</v>
      </c>
      <c r="L198" s="31" t="e">
        <f t="shared" ca="1" si="173"/>
        <v>#DIV/0!</v>
      </c>
      <c r="M198" s="71" t="e">
        <f t="shared" ca="1" si="173"/>
        <v>#DIV/0!</v>
      </c>
      <c r="N198" s="31">
        <f t="shared" ca="1" si="173"/>
        <v>-6.6437270647149438E-3</v>
      </c>
      <c r="O198" s="62">
        <f t="shared" ca="1" si="173"/>
        <v>-0.63609905604771</v>
      </c>
      <c r="P198" s="70">
        <f t="shared" ca="1" si="173"/>
        <v>-0.57680812915027646</v>
      </c>
      <c r="Q198" s="31">
        <f t="shared" ca="1" si="173"/>
        <v>1.4391417411088181E-3</v>
      </c>
      <c r="R198" s="31">
        <f t="shared" ca="1" si="173"/>
        <v>-4.3252550474799145E-2</v>
      </c>
      <c r="S198" s="31" t="e">
        <f t="shared" ca="1" si="173"/>
        <v>#DIV/0!</v>
      </c>
      <c r="T198" s="31">
        <f t="shared" ca="1" si="173"/>
        <v>8.5268571997332288E-3</v>
      </c>
      <c r="U198" s="31">
        <f t="shared" ca="1" si="173"/>
        <v>-0.20913382391200031</v>
      </c>
      <c r="V198" s="31" t="e">
        <f t="shared" ca="1" si="173"/>
        <v>#DIV/0!</v>
      </c>
      <c r="W198" s="31">
        <f t="shared" ca="1" si="173"/>
        <v>-9.2368628766752447E-3</v>
      </c>
      <c r="X198" s="31">
        <f t="shared" ca="1" si="173"/>
        <v>-0.44949311031259676</v>
      </c>
      <c r="Y198" s="62">
        <f t="shared" ca="1" si="173"/>
        <v>3.2348734378665256E-2</v>
      </c>
    </row>
    <row r="199" spans="1:25">
      <c r="A199" s="36" t="s">
        <v>178</v>
      </c>
      <c r="B199" s="69">
        <f ca="1">IF(ISBLANK(B52),NA(),SUM(B$49:B$52)/SUM(B$45:B$48)-1)</f>
        <v>-1.5610742916194797E-2</v>
      </c>
      <c r="C199" s="69">
        <f t="shared" ref="C199:Y199" ca="1" si="174">IF(ISBLANK(C52),NA(),SUM(C$49:C$52)/SUM(C$45:C$48)-1)</f>
        <v>-1.5535888460559644E-2</v>
      </c>
      <c r="D199" s="31">
        <f t="shared" ca="1" si="174"/>
        <v>-1.7156163022806203E-2</v>
      </c>
      <c r="E199" s="31">
        <f t="shared" ca="1" si="174"/>
        <v>-1.5774761725637854E-2</v>
      </c>
      <c r="F199" s="31">
        <f t="shared" ca="1" si="174"/>
        <v>1.8146472105422529E-2</v>
      </c>
      <c r="G199" s="70">
        <f t="shared" ca="1" si="174"/>
        <v>-9.8664689915655135E-3</v>
      </c>
      <c r="H199" s="31">
        <f t="shared" ca="1" si="174"/>
        <v>-1.9729233351200248E-2</v>
      </c>
      <c r="I199" s="31">
        <f t="shared" ca="1" si="174"/>
        <v>-6.1589539244456093E-2</v>
      </c>
      <c r="J199" s="31">
        <f t="shared" ca="1" si="174"/>
        <v>-5.9399444371854959E-2</v>
      </c>
      <c r="K199" s="31">
        <f t="shared" ca="1" si="174"/>
        <v>1.8159177121283232E-2</v>
      </c>
      <c r="L199" s="31" t="e">
        <f t="shared" ca="1" si="174"/>
        <v>#DIV/0!</v>
      </c>
      <c r="M199" s="31" t="e">
        <f t="shared" ca="1" si="174"/>
        <v>#DIV/0!</v>
      </c>
      <c r="N199" s="31">
        <f t="shared" ca="1" si="174"/>
        <v>-1.4674827126843648E-2</v>
      </c>
      <c r="O199" s="62">
        <f ca="1">IF(ISBLANK(O52),NA(),SUM(O$49:O$52)/SUM(O$45:O$48)-1)</f>
        <v>-0.7588154401084175</v>
      </c>
      <c r="P199" s="31">
        <f t="shared" ca="1" si="174"/>
        <v>-0.59668554588906442</v>
      </c>
      <c r="Q199" s="31">
        <f t="shared" ca="1" si="174"/>
        <v>-3.7067619066162294E-3</v>
      </c>
      <c r="R199" s="31">
        <f t="shared" ca="1" si="174"/>
        <v>-4.345329980013013E-2</v>
      </c>
      <c r="S199" s="31" t="e">
        <f t="shared" ca="1" si="174"/>
        <v>#DIV/0!</v>
      </c>
      <c r="T199" s="31">
        <f t="shared" ca="1" si="174"/>
        <v>-1.3099451866873335E-2</v>
      </c>
      <c r="U199" s="31">
        <f t="shared" ca="1" si="174"/>
        <v>-2.7491586576803506E-2</v>
      </c>
      <c r="V199" s="31" t="e">
        <f t="shared" ca="1" si="174"/>
        <v>#DIV/0!</v>
      </c>
      <c r="W199" s="31">
        <f t="shared" ca="1" si="174"/>
        <v>1.6981827175789777E-2</v>
      </c>
      <c r="X199" s="31">
        <f t="shared" ca="1" si="174"/>
        <v>-0.2720437027270366</v>
      </c>
      <c r="Y199" s="62">
        <f t="shared" ca="1" si="174"/>
        <v>8.3835722447299643E-2</v>
      </c>
    </row>
    <row r="200" spans="1:25">
      <c r="A200" s="36" t="s">
        <v>202</v>
      </c>
      <c r="B200" s="69">
        <f ca="1">IF(ISBLANK(B56),NA(),SUM(B$53:B$56)/SUM(B$49:B$52)-1)</f>
        <v>-7.7091475222432759E-3</v>
      </c>
      <c r="C200" s="69">
        <f t="shared" ref="C200:X200" ca="1" si="175">IF(ISBLANK(C56),NA(),SUM(C$53:C$56)/SUM(C$49:C$52)-1)</f>
        <v>-5.7110084039027065E-3</v>
      </c>
      <c r="D200" s="31">
        <f t="shared" ca="1" si="175"/>
        <v>-7.5327541689891309E-3</v>
      </c>
      <c r="E200" s="31">
        <f t="shared" ca="1" si="175"/>
        <v>-1.2088471875937534E-2</v>
      </c>
      <c r="F200" s="31">
        <f t="shared" ca="1" si="175"/>
        <v>3.2306989078544346E-2</v>
      </c>
      <c r="G200" s="70">
        <f t="shared" ca="1" si="175"/>
        <v>-4.4785201004625685E-3</v>
      </c>
      <c r="H200" s="31">
        <f t="shared" ca="1" si="175"/>
        <v>1.3556271218146509E-2</v>
      </c>
      <c r="I200" s="31">
        <f t="shared" ca="1" si="175"/>
        <v>-2.9353061218195253E-2</v>
      </c>
      <c r="J200" s="31">
        <f t="shared" ca="1" si="175"/>
        <v>-1.1437862485618955E-2</v>
      </c>
      <c r="K200" s="31">
        <f t="shared" ca="1" si="175"/>
        <v>3.2328039106283679E-2</v>
      </c>
      <c r="L200" s="31" t="e">
        <f t="shared" ca="1" si="175"/>
        <v>#DIV/0!</v>
      </c>
      <c r="M200" s="31" t="e">
        <f t="shared" ca="1" si="175"/>
        <v>#DIV/0!</v>
      </c>
      <c r="N200" s="31">
        <f t="shared" ca="1" si="175"/>
        <v>-1.1890738555572988E-2</v>
      </c>
      <c r="O200" s="31">
        <f t="shared" ca="1" si="175"/>
        <v>-0.57169335866920534</v>
      </c>
      <c r="P200" s="70">
        <f t="shared" ca="1" si="175"/>
        <v>-1.1062860662898411E-2</v>
      </c>
      <c r="Q200" s="31">
        <f t="shared" ca="1" si="175"/>
        <v>-1.5401247553616937E-3</v>
      </c>
      <c r="R200" s="31">
        <f t="shared" ca="1" si="175"/>
        <v>-3.7434398285648429E-2</v>
      </c>
      <c r="S200" s="31" t="e">
        <f t="shared" ca="1" si="175"/>
        <v>#DIV/0!</v>
      </c>
      <c r="T200" s="31">
        <f t="shared" ca="1" si="175"/>
        <v>-3.7458124442859564E-3</v>
      </c>
      <c r="U200" s="31">
        <f t="shared" ca="1" si="175"/>
        <v>-4.7201595326312185E-2</v>
      </c>
      <c r="V200" s="31" t="e">
        <f t="shared" ca="1" si="175"/>
        <v>#DIV/0!</v>
      </c>
      <c r="W200" s="31">
        <f t="shared" ca="1" si="175"/>
        <v>3.1985829021720535E-2</v>
      </c>
      <c r="X200" s="31">
        <f t="shared" ca="1" si="175"/>
        <v>-0.375159832242279</v>
      </c>
      <c r="Y200" s="62">
        <f ca="1">IF(ISBLANK(Y56),NA(),SUM(Y$53:Y$56)/SUM(Y$49:Y$52)-1)</f>
        <v>5.4218993220764622E-2</v>
      </c>
    </row>
    <row r="201" spans="1:25">
      <c r="A201" s="36" t="s">
        <v>203</v>
      </c>
      <c r="B201" s="69">
        <f ca="1">IF(ISBLANK(B57),NA(),SUM(B$57:B$60)/SUM(B$53:B$56)-1)</f>
        <v>-6.1983325054963956E-3</v>
      </c>
      <c r="C201" s="69">
        <f t="shared" ref="C201:Y201" ca="1" si="176">IF(ISBLANK(C57),NA(),SUM(C$57:C$60)/SUM(C$53:C$56)-1)</f>
        <v>-2.825223578756475E-3</v>
      </c>
      <c r="D201" s="31">
        <f t="shared" ca="1" si="176"/>
        <v>-4.7253439465485547E-3</v>
      </c>
      <c r="E201" s="31">
        <f t="shared" ca="1" si="176"/>
        <v>-1.3638904680522312E-2</v>
      </c>
      <c r="F201" s="31">
        <f t="shared" ca="1" si="176"/>
        <v>3.5216168024372996E-2</v>
      </c>
      <c r="G201" s="70">
        <f t="shared" ca="1" si="176"/>
        <v>-1.0217967740389078E-3</v>
      </c>
      <c r="H201" s="31">
        <f t="shared" ca="1" si="176"/>
        <v>1.7486783762327152E-2</v>
      </c>
      <c r="I201" s="31">
        <f t="shared" ca="1" si="176"/>
        <v>-3.1652377530722364E-2</v>
      </c>
      <c r="J201" s="31">
        <f t="shared" ca="1" si="176"/>
        <v>-1.7805497473531662E-2</v>
      </c>
      <c r="K201" s="31">
        <f t="shared" ca="1" si="176"/>
        <v>3.522063133696518E-2</v>
      </c>
      <c r="L201" s="31" t="e">
        <f t="shared" ca="1" si="176"/>
        <v>#DIV/0!</v>
      </c>
      <c r="M201" s="31" t="e">
        <f t="shared" ca="1" si="176"/>
        <v>#DIV/0!</v>
      </c>
      <c r="N201" s="31">
        <f t="shared" ca="1" si="176"/>
        <v>-1.3565492568961668E-2</v>
      </c>
      <c r="O201" s="31">
        <f t="shared" ca="1" si="176"/>
        <v>-0.50551927270110819</v>
      </c>
      <c r="P201" s="70">
        <f t="shared" ca="1" si="176"/>
        <v>2.0631422528363697E-2</v>
      </c>
      <c r="Q201" s="31">
        <f t="shared" ca="1" si="176"/>
        <v>5.0815609962062691E-3</v>
      </c>
      <c r="R201" s="31">
        <f t="shared" ca="1" si="176"/>
        <v>-3.4642753933823323E-2</v>
      </c>
      <c r="S201" s="31" t="e">
        <f t="shared" ca="1" si="176"/>
        <v>#DIV/0!</v>
      </c>
      <c r="T201" s="31">
        <f t="shared" ca="1" si="176"/>
        <v>-4.2710688469811409E-3</v>
      </c>
      <c r="U201" s="31">
        <f t="shared" ca="1" si="176"/>
        <v>-4.4690095853680667E-2</v>
      </c>
      <c r="V201" s="31" t="e">
        <f t="shared" ca="1" si="176"/>
        <v>#DIV/0!</v>
      </c>
      <c r="W201" s="31">
        <f t="shared" ca="1" si="176"/>
        <v>3.5759155072403237E-2</v>
      </c>
      <c r="X201" s="31">
        <f t="shared" ca="1" si="176"/>
        <v>-0.19977563216004957</v>
      </c>
      <c r="Y201" s="62">
        <f t="shared" ca="1" si="176"/>
        <v>1.2011688664324227E-2</v>
      </c>
    </row>
    <row r="202" spans="1:25" ht="12" thickBot="1">
      <c r="A202" s="80" t="s">
        <v>204</v>
      </c>
      <c r="B202" s="102">
        <f ca="1">IF(ISBLANK(B61),NA(),SUM(B$61:B$64)/SUM(B$57:B$60)-1)</f>
        <v>-0.50232607356118109</v>
      </c>
      <c r="C202" s="102">
        <f t="shared" ref="C202:X202" ca="1" si="177">IF(ISBLANK(C61),NA(),SUM(C$61:C$64)/SUM(C$57:C$60)-1)</f>
        <v>-0.50007717669540352</v>
      </c>
      <c r="D202" s="103">
        <f t="shared" ca="1" si="177"/>
        <v>-0.5003816660747481</v>
      </c>
      <c r="E202" s="103">
        <f t="shared" ca="1" si="177"/>
        <v>-0.50734118811251316</v>
      </c>
      <c r="F202" s="103">
        <f t="shared" ca="1" si="177"/>
        <v>-0.49571954326440681</v>
      </c>
      <c r="G202" s="104">
        <f t="shared" ca="1" si="177"/>
        <v>-0.50193597047830663</v>
      </c>
      <c r="H202" s="103">
        <f t="shared" ca="1" si="177"/>
        <v>-0.45339145202036757</v>
      </c>
      <c r="I202" s="103">
        <f t="shared" ca="1" si="177"/>
        <v>-0.49209925557632517</v>
      </c>
      <c r="J202" s="103">
        <f t="shared" ca="1" si="177"/>
        <v>-0.50108536354919297</v>
      </c>
      <c r="K202" s="103">
        <f t="shared" ca="1" si="177"/>
        <v>-0.49594740741500987</v>
      </c>
      <c r="L202" s="103" t="e">
        <f t="shared" ca="1" si="177"/>
        <v>#DIV/0!</v>
      </c>
      <c r="M202" s="103" t="e">
        <f t="shared" ca="1" si="177"/>
        <v>#DIV/0!</v>
      </c>
      <c r="N202" s="103">
        <f t="shared" ca="1" si="177"/>
        <v>-0.50761293414912034</v>
      </c>
      <c r="O202" s="103">
        <f t="shared" ca="1" si="177"/>
        <v>-0.67017007900944592</v>
      </c>
      <c r="P202" s="104">
        <f t="shared" ca="1" si="177"/>
        <v>-0.33293922096235573</v>
      </c>
      <c r="Q202" s="103">
        <f t="shared" ca="1" si="177"/>
        <v>-0.49573171758248002</v>
      </c>
      <c r="R202" s="103">
        <f t="shared" ca="1" si="177"/>
        <v>-0.49818190153653052</v>
      </c>
      <c r="S202" s="103" t="e">
        <f t="shared" ca="1" si="177"/>
        <v>#DIV/0!</v>
      </c>
      <c r="T202" s="103">
        <f t="shared" ca="1" si="177"/>
        <v>-0.50675186129611638</v>
      </c>
      <c r="U202" s="103">
        <f t="shared" ca="1" si="177"/>
        <v>-0.49187811658340208</v>
      </c>
      <c r="V202" s="103" t="e">
        <f t="shared" ca="1" si="177"/>
        <v>#DIV/0!</v>
      </c>
      <c r="W202" s="103">
        <f t="shared" ca="1" si="177"/>
        <v>-0.49625671111278091</v>
      </c>
      <c r="X202" s="103">
        <f t="shared" ca="1" si="177"/>
        <v>24.773647895198987</v>
      </c>
      <c r="Y202" s="105">
        <f ca="1">IF(ISBLANK(Y61),NA(),SUM(Y$61:Y$64)/SUM(Y$57:Y$60)-1)</f>
        <v>-0.49753426342457074</v>
      </c>
    </row>
  </sheetData>
  <mergeCells count="7">
    <mergeCell ref="G2:O2"/>
    <mergeCell ref="P2:Y2"/>
    <mergeCell ref="A1:Y1"/>
    <mergeCell ref="A2:A3"/>
    <mergeCell ref="B2:B3"/>
    <mergeCell ref="C2:C3"/>
    <mergeCell ref="D2:F2"/>
  </mergeCells>
  <phoneticPr fontId="11"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Feuil4">
    <pageSetUpPr fitToPage="1"/>
  </sheetPr>
  <dimension ref="A1:Y202"/>
  <sheetViews>
    <sheetView showGridLines="0" workbookViewId="0">
      <pane xSplit="1" ySplit="3" topLeftCell="B38" activePane="bottomRight" state="frozen"/>
      <selection activeCell="A122" sqref="A122:A125"/>
      <selection pane="topRight" activeCell="A122" sqref="A122:A125"/>
      <selection pane="bottomLeft" activeCell="A122" sqref="A122:A125"/>
      <selection pane="bottomRight" activeCell="D65" sqref="D65"/>
    </sheetView>
  </sheetViews>
  <sheetFormatPr baseColWidth="10" defaultColWidth="11.42578125" defaultRowHeight="11.25"/>
  <cols>
    <col min="1" max="1" width="11.42578125" style="37"/>
    <col min="2" max="3" width="11.42578125" style="7"/>
    <col min="4" max="9" width="11.42578125" style="19"/>
    <col min="10" max="10" width="11.42578125" style="45"/>
    <col min="11" max="12" width="11.42578125" style="19"/>
    <col min="13" max="13" width="11.42578125" style="45"/>
    <col min="14" max="14" width="11.42578125" style="19"/>
    <col min="15" max="23" width="11.42578125" style="22"/>
    <col min="24" max="16384" width="11.42578125" style="19"/>
  </cols>
  <sheetData>
    <row r="1" spans="1:25" s="47" customFormat="1" ht="13.5" thickBot="1">
      <c r="A1" s="195" t="s">
        <v>47</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c r="A5" s="14">
        <v>38077</v>
      </c>
      <c r="B5" s="15">
        <f ca="1">OFFSET(Import_SAS_CVS!CN2,(Synth!$D$3-1)*Synth!$E$3,0)</f>
        <v>332442627.75585997</v>
      </c>
      <c r="C5" s="15">
        <f ca="1">OFFSET(Import_SAS_CVS!CJ2,(Synth!$D$3-1)*Synth!$E$3,0)</f>
        <v>137089328.10156301</v>
      </c>
      <c r="D5" s="16">
        <f ca="1">OFFSET(Import_SAS_CVS!CB2,(Synth!$D$3-1)*Synth!$E$3,0)</f>
        <v>122813743.59570301</v>
      </c>
      <c r="E5" s="16">
        <f ca="1">OFFSET(Import_SAS_CVS!AN2,(Synth!$D$3-1)*Synth!$E$3,0)</f>
        <v>195353299.65429699</v>
      </c>
      <c r="F5" s="16">
        <f ca="1">OFFSET(Import_SAS_CVS!CF2,(Synth!$D$3-1)*Synth!$E$3,0)</f>
        <v>14526176.8518066</v>
      </c>
      <c r="G5" s="17">
        <f ca="1">OFFSET(Import_SAS_CVS!V2,(Synth!$D$3-1)*Synth!$E$3,0)</f>
        <v>63561021.1962891</v>
      </c>
      <c r="H5" s="16">
        <f ca="1">OFFSET(Import_SAS_CVS!W2,(Synth!$D$3-1)*Synth!$E$3,0)</f>
        <v>1023020.76953888</v>
      </c>
      <c r="I5" s="16">
        <f ca="1">OFFSET(Import_SAS_CVS!X2,(Synth!$D$3-1)*Synth!$E$3,0)</f>
        <v>58773646.5478516</v>
      </c>
      <c r="J5" s="42">
        <f ca="1">OFFSET(Import_SAS_CVS!Y2,(Synth!$D$3-1)*Synth!$E$3,0)</f>
        <v>21941998.361816399</v>
      </c>
      <c r="K5" s="16">
        <f ca="1">OFFSET(Import_SAS_CVS!Z2,(Synth!$D$3-1)*Synth!$E$3,0)</f>
        <v>18351.899110555602</v>
      </c>
      <c r="L5" s="16">
        <f ca="1">OFFSET(Import_SAS_CVS!AA2,(Synth!$D$3-1)*Synth!$E$3,0)</f>
        <v>14663546.8446045</v>
      </c>
      <c r="M5" s="42">
        <f ca="1">OFFSET(Import_SAS_CVS!AB2,(Synth!$D$3-1)*Synth!$E$3,0)</f>
        <v>996773.473487854</v>
      </c>
      <c r="N5" s="16">
        <f ca="1">OFFSET(Import_SAS_CVS!AC2,(Synth!$D$3-1)*Synth!$E$3,0)</f>
        <v>126041.88712978399</v>
      </c>
      <c r="O5" s="18">
        <f ca="1">OFFSET(Import_SAS_CVS!AD2,(Synth!$D$3-1)*Synth!$E$3,0)</f>
        <v>197466637.52734399</v>
      </c>
      <c r="P5" s="112">
        <f ca="1">OFFSET(Import_SAS_CVS!AE2,(Synth!$D$3-1)*Synth!$E$3,0)</f>
        <v>47923530.168945298</v>
      </c>
      <c r="Q5" s="113">
        <f ca="1">OFFSET(Import_SAS_CVS!AF2,(Synth!$D$3-1)*Synth!$E$3,0)</f>
        <v>31918741.036377002</v>
      </c>
      <c r="R5" s="113">
        <f ca="1">OFFSET(Import_SAS_CVS!AG2,(Synth!$D$3-1)*Synth!$E$3,0)</f>
        <v>27804412.230224598</v>
      </c>
      <c r="S5" s="113">
        <f ca="1">OFFSET(Import_SAS_CVS!AH2,(Synth!$D$3-1)*Synth!$E$3,0)</f>
        <v>0</v>
      </c>
      <c r="T5" s="113">
        <f ca="1">OFFSET(Import_SAS_CVS!AI2,(Synth!$D$3-1)*Synth!$E$3,0)</f>
        <v>0</v>
      </c>
      <c r="U5" s="113">
        <f ca="1">OFFSET(Import_SAS_CVS!AJ2,(Synth!$D$3-1)*Synth!$E$3,0)</f>
        <v>15374708.376831099</v>
      </c>
      <c r="V5" s="113">
        <f ca="1">OFFSET(Import_SAS_CVS!AK2,(Synth!$D$3-1)*Synth!$E$3,0)</f>
        <v>0</v>
      </c>
      <c r="W5" s="113">
        <f ca="1">OFFSET(Import_SAS_CVS!AL2,(Synth!$D$3-1)*Synth!$E$3,0)</f>
        <v>0</v>
      </c>
      <c r="X5" s="113">
        <f ca="1">OFFSET(Import_SAS_CVS!AM2,(Synth!$D$3-1)*Synth!$E$3,0)</f>
        <v>14594827.7580566</v>
      </c>
      <c r="Y5" s="114">
        <f ca="1">OFFSET(Import_SAS_CVS!CR2,(Synth!$D$3-1)*Synth!$E$3,0)</f>
        <v>233.36373670585499</v>
      </c>
    </row>
    <row r="6" spans="1:25">
      <c r="A6" s="20">
        <v>38168</v>
      </c>
      <c r="B6" s="21">
        <f ca="1">OFFSET(Import_SAS_CVS!CN3,(Synth!$D$3-1)*Synth!$E$3,0)</f>
        <v>331412188.8125</v>
      </c>
      <c r="C6" s="21">
        <f ca="1">OFFSET(Import_SAS_CVS!CJ3,(Synth!$D$3-1)*Synth!$E$3,0)</f>
        <v>136287008.25976601</v>
      </c>
      <c r="D6" s="22">
        <f ca="1">OFFSET(Import_SAS_CVS!CB3,(Synth!$D$3-1)*Synth!$E$3,0)</f>
        <v>121746279.28222699</v>
      </c>
      <c r="E6" s="22">
        <f ca="1">OFFSET(Import_SAS_CVS!AN3,(Synth!$D$3-1)*Synth!$E$3,0)</f>
        <v>195125180.55273399</v>
      </c>
      <c r="F6" s="22">
        <f ca="1">OFFSET(Import_SAS_CVS!CF3,(Synth!$D$3-1)*Synth!$E$3,0)</f>
        <v>14432751.7570801</v>
      </c>
      <c r="G6" s="23">
        <f ca="1">OFFSET(Import_SAS_CVS!V3,(Synth!$D$3-1)*Synth!$E$3,0)</f>
        <v>63561879.546386696</v>
      </c>
      <c r="H6" s="24">
        <f ca="1">OFFSET(Import_SAS_CVS!W3,(Synth!$D$3-1)*Synth!$E$3,0)</f>
        <v>921165.97863006603</v>
      </c>
      <c r="I6" s="24">
        <f ca="1">OFFSET(Import_SAS_CVS!X3,(Synth!$D$3-1)*Synth!$E$3,0)</f>
        <v>57956706.903808601</v>
      </c>
      <c r="J6" s="43">
        <f ca="1">OFFSET(Import_SAS_CVS!Y3,(Synth!$D$3-1)*Synth!$E$3,0)</f>
        <v>22316137.772216801</v>
      </c>
      <c r="K6" s="24">
        <f ca="1">OFFSET(Import_SAS_CVS!Z3,(Synth!$D$3-1)*Synth!$E$3,0)</f>
        <v>467452.44407653803</v>
      </c>
      <c r="L6" s="24">
        <f ca="1">OFFSET(Import_SAS_CVS!AA3,(Synth!$D$3-1)*Synth!$E$3,0)</f>
        <v>13981944.5239258</v>
      </c>
      <c r="M6" s="43">
        <f ca="1">OFFSET(Import_SAS_CVS!AB3,(Synth!$D$3-1)*Synth!$E$3,0)</f>
        <v>967072.33033752395</v>
      </c>
      <c r="N6" s="24">
        <f ca="1">OFFSET(Import_SAS_CVS!AC3,(Synth!$D$3-1)*Synth!$E$3,0)</f>
        <v>8003953.5991821298</v>
      </c>
      <c r="O6" s="25">
        <f ca="1">OFFSET(Import_SAS_CVS!AD3,(Synth!$D$3-1)*Synth!$E$3,0)</f>
        <v>181771750.859375</v>
      </c>
      <c r="P6" s="115">
        <f ca="1">OFFSET(Import_SAS_CVS!AE3,(Synth!$D$3-1)*Synth!$E$3,0)</f>
        <v>47552350.832519501</v>
      </c>
      <c r="Q6" s="116">
        <f ca="1">OFFSET(Import_SAS_CVS!AF3,(Synth!$D$3-1)*Synth!$E$3,0)</f>
        <v>31680249.5236816</v>
      </c>
      <c r="R6" s="116">
        <f ca="1">OFFSET(Import_SAS_CVS!AG3,(Synth!$D$3-1)*Synth!$E$3,0)</f>
        <v>28029053.009277299</v>
      </c>
      <c r="S6" s="116">
        <f ca="1">OFFSET(Import_SAS_CVS!AH3,(Synth!$D$3-1)*Synth!$E$3,0)</f>
        <v>0</v>
      </c>
      <c r="T6" s="116">
        <f ca="1">OFFSET(Import_SAS_CVS!AI3,(Synth!$D$3-1)*Synth!$E$3,0)</f>
        <v>0</v>
      </c>
      <c r="U6" s="116">
        <f ca="1">OFFSET(Import_SAS_CVS!AJ3,(Synth!$D$3-1)*Synth!$E$3,0)</f>
        <v>14999563.614623999</v>
      </c>
      <c r="V6" s="116">
        <f ca="1">OFFSET(Import_SAS_CVS!AK3,(Synth!$D$3-1)*Synth!$E$3,0)</f>
        <v>0</v>
      </c>
      <c r="W6" s="116">
        <f ca="1">OFFSET(Import_SAS_CVS!AL3,(Synth!$D$3-1)*Synth!$E$3,0)</f>
        <v>0</v>
      </c>
      <c r="X6" s="116">
        <f ca="1">OFFSET(Import_SAS_CVS!AM3,(Synth!$D$3-1)*Synth!$E$3,0)</f>
        <v>14478445.6802979</v>
      </c>
      <c r="Y6" s="117">
        <f ca="1">OFFSET(Import_SAS_CVS!CR3,(Synth!$D$3-1)*Synth!$E$3,0)</f>
        <v>7276.8283430337897</v>
      </c>
    </row>
    <row r="7" spans="1:25">
      <c r="A7" s="20">
        <v>38260</v>
      </c>
      <c r="B7" s="21">
        <f ca="1">OFFSET(Import_SAS_CVS!CN4,(Synth!$D$3-1)*Synth!$E$3,0)</f>
        <v>324448937.65429699</v>
      </c>
      <c r="C7" s="21">
        <f ca="1">OFFSET(Import_SAS_CVS!CJ4,(Synth!$D$3-1)*Synth!$E$3,0)</f>
        <v>137946993.26367199</v>
      </c>
      <c r="D7" s="22">
        <f ca="1">OFFSET(Import_SAS_CVS!CB4,(Synth!$D$3-1)*Synth!$E$3,0)</f>
        <v>123344781.44238301</v>
      </c>
      <c r="E7" s="22">
        <f ca="1">OFFSET(Import_SAS_CVS!AN4,(Synth!$D$3-1)*Synth!$E$3,0)</f>
        <v>186501944.390625</v>
      </c>
      <c r="F7" s="22">
        <f ca="1">OFFSET(Import_SAS_CVS!CF4,(Synth!$D$3-1)*Synth!$E$3,0)</f>
        <v>14409349.391845699</v>
      </c>
      <c r="G7" s="23">
        <f ca="1">OFFSET(Import_SAS_CVS!V4,(Synth!$D$3-1)*Synth!$E$3,0)</f>
        <v>64320331.6259766</v>
      </c>
      <c r="H7" s="24">
        <f ca="1">OFFSET(Import_SAS_CVS!W4,(Synth!$D$3-1)*Synth!$E$3,0)</f>
        <v>970670.88474273705</v>
      </c>
      <c r="I7" s="24">
        <f ca="1">OFFSET(Import_SAS_CVS!X4,(Synth!$D$3-1)*Synth!$E$3,0)</f>
        <v>57908676.839355499</v>
      </c>
      <c r="J7" s="43">
        <f ca="1">OFFSET(Import_SAS_CVS!Y4,(Synth!$D$3-1)*Synth!$E$3,0)</f>
        <v>23269220.877685498</v>
      </c>
      <c r="K7" s="24">
        <f ca="1">OFFSET(Import_SAS_CVS!Z4,(Synth!$D$3-1)*Synth!$E$3,0)</f>
        <v>1211819.91390991</v>
      </c>
      <c r="L7" s="24">
        <f ca="1">OFFSET(Import_SAS_CVS!AA4,(Synth!$D$3-1)*Synth!$E$3,0)</f>
        <v>13265356.840332</v>
      </c>
      <c r="M7" s="43">
        <f ca="1">OFFSET(Import_SAS_CVS!AB4,(Synth!$D$3-1)*Synth!$E$3,0)</f>
        <v>940008.50811004604</v>
      </c>
      <c r="N7" s="24">
        <f ca="1">OFFSET(Import_SAS_CVS!AC4,(Synth!$D$3-1)*Synth!$E$3,0)</f>
        <v>20027882.934082001</v>
      </c>
      <c r="O7" s="25">
        <f ca="1">OFFSET(Import_SAS_CVS!AD4,(Synth!$D$3-1)*Synth!$E$3,0)</f>
        <v>165296706.07031301</v>
      </c>
      <c r="P7" s="115">
        <f ca="1">OFFSET(Import_SAS_CVS!AE4,(Synth!$D$3-1)*Synth!$E$3,0)</f>
        <v>49783960.762207001</v>
      </c>
      <c r="Q7" s="116">
        <f ca="1">OFFSET(Import_SAS_CVS!AF4,(Synth!$D$3-1)*Synth!$E$3,0)</f>
        <v>31798255.103027299</v>
      </c>
      <c r="R7" s="116">
        <f ca="1">OFFSET(Import_SAS_CVS!AG4,(Synth!$D$3-1)*Synth!$E$3,0)</f>
        <v>28434744.519042999</v>
      </c>
      <c r="S7" s="116">
        <f ca="1">OFFSET(Import_SAS_CVS!AH4,(Synth!$D$3-1)*Synth!$E$3,0)</f>
        <v>0</v>
      </c>
      <c r="T7" s="116">
        <f ca="1">OFFSET(Import_SAS_CVS!AI4,(Synth!$D$3-1)*Synth!$E$3,0)</f>
        <v>0</v>
      </c>
      <c r="U7" s="116">
        <f ca="1">OFFSET(Import_SAS_CVS!AJ4,(Synth!$D$3-1)*Synth!$E$3,0)</f>
        <v>14889686.9293213</v>
      </c>
      <c r="V7" s="116">
        <f ca="1">OFFSET(Import_SAS_CVS!AK4,(Synth!$D$3-1)*Synth!$E$3,0)</f>
        <v>0</v>
      </c>
      <c r="W7" s="116">
        <f ca="1">OFFSET(Import_SAS_CVS!AL4,(Synth!$D$3-1)*Synth!$E$3,0)</f>
        <v>0</v>
      </c>
      <c r="X7" s="116">
        <f ca="1">OFFSET(Import_SAS_CVS!AM4,(Synth!$D$3-1)*Synth!$E$3,0)</f>
        <v>14424409.1728516</v>
      </c>
      <c r="Y7" s="117">
        <f ca="1">OFFSET(Import_SAS_CVS!CR4,(Synth!$D$3-1)*Synth!$E$3,0)</f>
        <v>18817.3912820816</v>
      </c>
    </row>
    <row r="8" spans="1:25" ht="12" thickBot="1">
      <c r="A8" s="26">
        <v>38352</v>
      </c>
      <c r="B8" s="27">
        <f ca="1">OFFSET(Import_SAS_CVS!CN5,(Synth!$D$3-1)*Synth!$E$3,0)</f>
        <v>340115904.32226503</v>
      </c>
      <c r="C8" s="27">
        <f ca="1">OFFSET(Import_SAS_CVS!CJ5,(Synth!$D$3-1)*Synth!$E$3,0)</f>
        <v>138351005.66210899</v>
      </c>
      <c r="D8" s="28">
        <f ca="1">OFFSET(Import_SAS_CVS!CB5,(Synth!$D$3-1)*Synth!$E$3,0)</f>
        <v>124157481.12207</v>
      </c>
      <c r="E8" s="28">
        <f ca="1">OFFSET(Import_SAS_CVS!AN5,(Synth!$D$3-1)*Synth!$E$3,0)</f>
        <v>201764898.66015601</v>
      </c>
      <c r="F8" s="28">
        <f ca="1">OFFSET(Import_SAS_CVS!CF5,(Synth!$D$3-1)*Synth!$E$3,0)</f>
        <v>14488873.802002</v>
      </c>
      <c r="G8" s="29">
        <f ca="1">OFFSET(Import_SAS_CVS!V5,(Synth!$D$3-1)*Synth!$E$3,0)</f>
        <v>66355082.021484397</v>
      </c>
      <c r="H8" s="28">
        <f ca="1">OFFSET(Import_SAS_CVS!W5,(Synth!$D$3-1)*Synth!$E$3,0)</f>
        <v>904808.96651458705</v>
      </c>
      <c r="I8" s="28">
        <f ca="1">OFFSET(Import_SAS_CVS!X5,(Synth!$D$3-1)*Synth!$E$3,0)</f>
        <v>56938227.3427734</v>
      </c>
      <c r="J8" s="44">
        <f ca="1">OFFSET(Import_SAS_CVS!Y5,(Synth!$D$3-1)*Synth!$E$3,0)</f>
        <v>23582796.301025402</v>
      </c>
      <c r="K8" s="28">
        <f ca="1">OFFSET(Import_SAS_CVS!Z5,(Synth!$D$3-1)*Synth!$E$3,0)</f>
        <v>2300738.4128112802</v>
      </c>
      <c r="L8" s="28">
        <f ca="1">OFFSET(Import_SAS_CVS!AA5,(Synth!$D$3-1)*Synth!$E$3,0)</f>
        <v>12152153.146362299</v>
      </c>
      <c r="M8" s="44">
        <f ca="1">OFFSET(Import_SAS_CVS!AB5,(Synth!$D$3-1)*Synth!$E$3,0)</f>
        <v>873999.430961609</v>
      </c>
      <c r="N8" s="28">
        <f ca="1">OFFSET(Import_SAS_CVS!AC5,(Synth!$D$3-1)*Synth!$E$3,0)</f>
        <v>41412502.978515603</v>
      </c>
      <c r="O8" s="30">
        <f ca="1">OFFSET(Import_SAS_CVS!AD5,(Synth!$D$3-1)*Synth!$E$3,0)</f>
        <v>165881150.640625</v>
      </c>
      <c r="P8" s="118">
        <f ca="1">OFFSET(Import_SAS_CVS!AE5,(Synth!$D$3-1)*Synth!$E$3,0)</f>
        <v>48283787.683105499</v>
      </c>
      <c r="Q8" s="119">
        <f ca="1">OFFSET(Import_SAS_CVS!AF5,(Synth!$D$3-1)*Synth!$E$3,0)</f>
        <v>32232873.7895508</v>
      </c>
      <c r="R8" s="119">
        <f ca="1">OFFSET(Import_SAS_CVS!AG5,(Synth!$D$3-1)*Synth!$E$3,0)</f>
        <v>28784666.7731934</v>
      </c>
      <c r="S8" s="119">
        <f ca="1">OFFSET(Import_SAS_CVS!AH5,(Synth!$D$3-1)*Synth!$E$3,0)</f>
        <v>0</v>
      </c>
      <c r="T8" s="119">
        <f ca="1">OFFSET(Import_SAS_CVS!AI5,(Synth!$D$3-1)*Synth!$E$3,0)</f>
        <v>0</v>
      </c>
      <c r="U8" s="119">
        <f ca="1">OFFSET(Import_SAS_CVS!AJ5,(Synth!$D$3-1)*Synth!$E$3,0)</f>
        <v>14553902.479248</v>
      </c>
      <c r="V8" s="119">
        <f ca="1">OFFSET(Import_SAS_CVS!AK5,(Synth!$D$3-1)*Synth!$E$3,0)</f>
        <v>0</v>
      </c>
      <c r="W8" s="119">
        <f ca="1">OFFSET(Import_SAS_CVS!AL5,(Synth!$D$3-1)*Synth!$E$3,0)</f>
        <v>0</v>
      </c>
      <c r="X8" s="119">
        <f ca="1">OFFSET(Import_SAS_CVS!AM5,(Synth!$D$3-1)*Synth!$E$3,0)</f>
        <v>14485061.1751709</v>
      </c>
      <c r="Y8" s="120">
        <f ca="1">OFFSET(Import_SAS_CVS!CR5,(Synth!$D$3-1)*Synth!$E$3,0)</f>
        <v>27834.628504037901</v>
      </c>
    </row>
    <row r="9" spans="1:25">
      <c r="A9" s="14">
        <v>38442</v>
      </c>
      <c r="B9" s="15">
        <f ca="1">OFFSET(Import_SAS_CVS!CN6,(Synth!$D$3-1)*Synth!$E$3,0)</f>
        <v>348027954.52148402</v>
      </c>
      <c r="C9" s="15">
        <f ca="1">OFFSET(Import_SAS_CVS!CJ6,(Synth!$D$3-1)*Synth!$E$3,0)</f>
        <v>140543335.95703101</v>
      </c>
      <c r="D9" s="16">
        <f ca="1">OFFSET(Import_SAS_CVS!CB6,(Synth!$D$3-1)*Synth!$E$3,0)</f>
        <v>125724136.84179699</v>
      </c>
      <c r="E9" s="16">
        <f ca="1">OFFSET(Import_SAS_CVS!AN6,(Synth!$D$3-1)*Synth!$E$3,0)</f>
        <v>207484618.56445301</v>
      </c>
      <c r="F9" s="16">
        <f ca="1">OFFSET(Import_SAS_CVS!CF6,(Synth!$D$3-1)*Synth!$E$3,0)</f>
        <v>14637546.3583984</v>
      </c>
      <c r="G9" s="17">
        <f ca="1">OFFSET(Import_SAS_CVS!V6,(Synth!$D$3-1)*Synth!$E$3,0)</f>
        <v>68530248.371093795</v>
      </c>
      <c r="H9" s="16">
        <f ca="1">OFFSET(Import_SAS_CVS!W6,(Synth!$D$3-1)*Synth!$E$3,0)</f>
        <v>936621.53552246105</v>
      </c>
      <c r="I9" s="16">
        <f ca="1">OFFSET(Import_SAS_CVS!X6,(Synth!$D$3-1)*Synth!$E$3,0)</f>
        <v>56333104.292480499</v>
      </c>
      <c r="J9" s="42">
        <f ca="1">OFFSET(Import_SAS_CVS!Y6,(Synth!$D$3-1)*Synth!$E$3,0)</f>
        <v>23939183.0383301</v>
      </c>
      <c r="K9" s="16">
        <f ca="1">OFFSET(Import_SAS_CVS!Z6,(Synth!$D$3-1)*Synth!$E$3,0)</f>
        <v>3267162.0617980999</v>
      </c>
      <c r="L9" s="16">
        <f ca="1">OFFSET(Import_SAS_CVS!AA6,(Synth!$D$3-1)*Synth!$E$3,0)</f>
        <v>11253931.3126221</v>
      </c>
      <c r="M9" s="42">
        <f ca="1">OFFSET(Import_SAS_CVS!AB6,(Synth!$D$3-1)*Synth!$E$3,0)</f>
        <v>845004.84461212205</v>
      </c>
      <c r="N9" s="16">
        <f ca="1">OFFSET(Import_SAS_CVS!AC6,(Synth!$D$3-1)*Synth!$E$3,0)</f>
        <v>60420818.323242202</v>
      </c>
      <c r="O9" s="18">
        <f ca="1">OFFSET(Import_SAS_CVS!AD6,(Synth!$D$3-1)*Synth!$E$3,0)</f>
        <v>146505823.23242199</v>
      </c>
      <c r="P9" s="112">
        <f ca="1">OFFSET(Import_SAS_CVS!AE6,(Synth!$D$3-1)*Synth!$E$3,0)</f>
        <v>48572683.9609375</v>
      </c>
      <c r="Q9" s="113">
        <f ca="1">OFFSET(Import_SAS_CVS!AF6,(Synth!$D$3-1)*Synth!$E$3,0)</f>
        <v>32629701.845214799</v>
      </c>
      <c r="R9" s="113">
        <f ca="1">OFFSET(Import_SAS_CVS!AG6,(Synth!$D$3-1)*Synth!$E$3,0)</f>
        <v>29146429.1882324</v>
      </c>
      <c r="S9" s="113">
        <f ca="1">OFFSET(Import_SAS_CVS!AH6,(Synth!$D$3-1)*Synth!$E$3,0)</f>
        <v>0</v>
      </c>
      <c r="T9" s="113">
        <f ca="1">OFFSET(Import_SAS_CVS!AI6,(Synth!$D$3-1)*Synth!$E$3,0)</f>
        <v>0</v>
      </c>
      <c r="U9" s="113">
        <f ca="1">OFFSET(Import_SAS_CVS!AJ6,(Synth!$D$3-1)*Synth!$E$3,0)</f>
        <v>14597537.5003662</v>
      </c>
      <c r="V9" s="113">
        <f ca="1">OFFSET(Import_SAS_CVS!AK6,(Synth!$D$3-1)*Synth!$E$3,0)</f>
        <v>0</v>
      </c>
      <c r="W9" s="113">
        <f ca="1">OFFSET(Import_SAS_CVS!AL6,(Synth!$D$3-1)*Synth!$E$3,0)</f>
        <v>0</v>
      </c>
      <c r="X9" s="113">
        <f ca="1">OFFSET(Import_SAS_CVS!AM6,(Synth!$D$3-1)*Synth!$E$3,0)</f>
        <v>14566520.2070313</v>
      </c>
      <c r="Y9" s="114">
        <f ca="1">OFFSET(Import_SAS_CVS!CR6,(Synth!$D$3-1)*Synth!$E$3,0)</f>
        <v>42671.9257717133</v>
      </c>
    </row>
    <row r="10" spans="1:25">
      <c r="A10" s="20">
        <v>38533</v>
      </c>
      <c r="B10" s="21">
        <f ca="1">OFFSET(Import_SAS_CVS!CN7,(Synth!$D$3-1)*Synth!$E$3,0)</f>
        <v>351229462.78906202</v>
      </c>
      <c r="C10" s="21">
        <f ca="1">OFFSET(Import_SAS_CVS!CJ7,(Synth!$D$3-1)*Synth!$E$3,0)</f>
        <v>140333376.53320301</v>
      </c>
      <c r="D10" s="22">
        <f ca="1">OFFSET(Import_SAS_CVS!CB7,(Synth!$D$3-1)*Synth!$E$3,0)</f>
        <v>125772902.988281</v>
      </c>
      <c r="E10" s="22">
        <f ca="1">OFFSET(Import_SAS_CVS!AN7,(Synth!$D$3-1)*Synth!$E$3,0)</f>
        <v>210896086.25585899</v>
      </c>
      <c r="F10" s="22">
        <f ca="1">OFFSET(Import_SAS_CVS!CF7,(Synth!$D$3-1)*Synth!$E$3,0)</f>
        <v>14720118.811401401</v>
      </c>
      <c r="G10" s="23">
        <f ca="1">OFFSET(Import_SAS_CVS!V7,(Synth!$D$3-1)*Synth!$E$3,0)</f>
        <v>69065780.259765595</v>
      </c>
      <c r="H10" s="24">
        <f ca="1">OFFSET(Import_SAS_CVS!W7,(Synth!$D$3-1)*Synth!$E$3,0)</f>
        <v>952468.94313812302</v>
      </c>
      <c r="I10" s="24">
        <f ca="1">OFFSET(Import_SAS_CVS!X7,(Synth!$D$3-1)*Synth!$E$3,0)</f>
        <v>56112561.432617202</v>
      </c>
      <c r="J10" s="43">
        <f ca="1">OFFSET(Import_SAS_CVS!Y7,(Synth!$D$3-1)*Synth!$E$3,0)</f>
        <v>24558411.400146499</v>
      </c>
      <c r="K10" s="24">
        <f ca="1">OFFSET(Import_SAS_CVS!Z7,(Synth!$D$3-1)*Synth!$E$3,0)</f>
        <v>4561196.5162963904</v>
      </c>
      <c r="L10" s="24">
        <f ca="1">OFFSET(Import_SAS_CVS!AA7,(Synth!$D$3-1)*Synth!$E$3,0)</f>
        <v>10325038.7463379</v>
      </c>
      <c r="M10" s="43">
        <f ca="1">OFFSET(Import_SAS_CVS!AB7,(Synth!$D$3-1)*Synth!$E$3,0)</f>
        <v>806285.302940369</v>
      </c>
      <c r="N10" s="24">
        <f ca="1">OFFSET(Import_SAS_CVS!AC7,(Synth!$D$3-1)*Synth!$E$3,0)</f>
        <v>81015781.691406295</v>
      </c>
      <c r="O10" s="25">
        <f ca="1">OFFSET(Import_SAS_CVS!AD7,(Synth!$D$3-1)*Synth!$E$3,0)</f>
        <v>129605556.165039</v>
      </c>
      <c r="P10" s="115">
        <f ca="1">OFFSET(Import_SAS_CVS!AE7,(Synth!$D$3-1)*Synth!$E$3,0)</f>
        <v>49020502.379394501</v>
      </c>
      <c r="Q10" s="116">
        <f ca="1">OFFSET(Import_SAS_CVS!AF7,(Synth!$D$3-1)*Synth!$E$3,0)</f>
        <v>32687506.254150402</v>
      </c>
      <c r="R10" s="116">
        <f ca="1">OFFSET(Import_SAS_CVS!AG7,(Synth!$D$3-1)*Synth!$E$3,0)</f>
        <v>29226059.098877002</v>
      </c>
      <c r="S10" s="116">
        <f ca="1">OFFSET(Import_SAS_CVS!AH7,(Synth!$D$3-1)*Synth!$E$3,0)</f>
        <v>0</v>
      </c>
      <c r="T10" s="116">
        <f ca="1">OFFSET(Import_SAS_CVS!AI7,(Synth!$D$3-1)*Synth!$E$3,0)</f>
        <v>0</v>
      </c>
      <c r="U10" s="116">
        <f ca="1">OFFSET(Import_SAS_CVS!AJ7,(Synth!$D$3-1)*Synth!$E$3,0)</f>
        <v>15311572.4301758</v>
      </c>
      <c r="V10" s="116">
        <f ca="1">OFFSET(Import_SAS_CVS!AK7,(Synth!$D$3-1)*Synth!$E$3,0)</f>
        <v>0</v>
      </c>
      <c r="W10" s="116">
        <f ca="1">OFFSET(Import_SAS_CVS!AL7,(Synth!$D$3-1)*Synth!$E$3,0)</f>
        <v>0</v>
      </c>
      <c r="X10" s="116">
        <f ca="1">OFFSET(Import_SAS_CVS!AM7,(Synth!$D$3-1)*Synth!$E$3,0)</f>
        <v>14701661.1002197</v>
      </c>
      <c r="Y10" s="117">
        <f ca="1">OFFSET(Import_SAS_CVS!CR7,(Synth!$D$3-1)*Synth!$E$3,0)</f>
        <v>56326.130401611299</v>
      </c>
    </row>
    <row r="11" spans="1:25">
      <c r="A11" s="20">
        <v>38625</v>
      </c>
      <c r="B11" s="21">
        <f ca="1">OFFSET(Import_SAS_CVS!CN8,(Synth!$D$3-1)*Synth!$E$3,0)</f>
        <v>349210665.31835902</v>
      </c>
      <c r="C11" s="21">
        <f ca="1">OFFSET(Import_SAS_CVS!CJ8,(Synth!$D$3-1)*Synth!$E$3,0)</f>
        <v>141687294.79882801</v>
      </c>
      <c r="D11" s="22">
        <f ca="1">OFFSET(Import_SAS_CVS!CB8,(Synth!$D$3-1)*Synth!$E$3,0)</f>
        <v>126958341.487305</v>
      </c>
      <c r="E11" s="22">
        <f ca="1">OFFSET(Import_SAS_CVS!AN8,(Synth!$D$3-1)*Synth!$E$3,0)</f>
        <v>207523370.51953101</v>
      </c>
      <c r="F11" s="22">
        <f ca="1">OFFSET(Import_SAS_CVS!CF8,(Synth!$D$3-1)*Synth!$E$3,0)</f>
        <v>14810541.5078125</v>
      </c>
      <c r="G11" s="23">
        <f ca="1">OFFSET(Import_SAS_CVS!V8,(Synth!$D$3-1)*Synth!$E$3,0)</f>
        <v>70254706.943359405</v>
      </c>
      <c r="H11" s="24">
        <f ca="1">OFFSET(Import_SAS_CVS!W8,(Synth!$D$3-1)*Synth!$E$3,0)</f>
        <v>1044420.12175751</v>
      </c>
      <c r="I11" s="24">
        <f ca="1">OFFSET(Import_SAS_CVS!X8,(Synth!$D$3-1)*Synth!$E$3,0)</f>
        <v>55241188.666015603</v>
      </c>
      <c r="J11" s="43">
        <f ca="1">OFFSET(Import_SAS_CVS!Y8,(Synth!$D$3-1)*Synth!$E$3,0)</f>
        <v>25045373.146484401</v>
      </c>
      <c r="K11" s="24">
        <f ca="1">OFFSET(Import_SAS_CVS!Z8,(Synth!$D$3-1)*Synth!$E$3,0)</f>
        <v>5560454.2326049795</v>
      </c>
      <c r="L11" s="24">
        <f ca="1">OFFSET(Import_SAS_CVS!AA8,(Synth!$D$3-1)*Synth!$E$3,0)</f>
        <v>9344371.1219482403</v>
      </c>
      <c r="M11" s="43">
        <f ca="1">OFFSET(Import_SAS_CVS!AB8,(Synth!$D$3-1)*Synth!$E$3,0)</f>
        <v>755505.99642181396</v>
      </c>
      <c r="N11" s="24">
        <f ca="1">OFFSET(Import_SAS_CVS!AC8,(Synth!$D$3-1)*Synth!$E$3,0)</f>
        <v>97020233.243164107</v>
      </c>
      <c r="O11" s="25">
        <f ca="1">OFFSET(Import_SAS_CVS!AD8,(Synth!$D$3-1)*Synth!$E$3,0)</f>
        <v>109681194.64843801</v>
      </c>
      <c r="P11" s="115">
        <f ca="1">OFFSET(Import_SAS_CVS!AE8,(Synth!$D$3-1)*Synth!$E$3,0)</f>
        <v>49297863.9453125</v>
      </c>
      <c r="Q11" s="116">
        <f ca="1">OFFSET(Import_SAS_CVS!AF8,(Synth!$D$3-1)*Synth!$E$3,0)</f>
        <v>33628873.809082001</v>
      </c>
      <c r="R11" s="116">
        <f ca="1">OFFSET(Import_SAS_CVS!AG8,(Synth!$D$3-1)*Synth!$E$3,0)</f>
        <v>29264563.235595699</v>
      </c>
      <c r="S11" s="116">
        <f ca="1">OFFSET(Import_SAS_CVS!AH8,(Synth!$D$3-1)*Synth!$E$3,0)</f>
        <v>0</v>
      </c>
      <c r="T11" s="116">
        <f ca="1">OFFSET(Import_SAS_CVS!AI8,(Synth!$D$3-1)*Synth!$E$3,0)</f>
        <v>0</v>
      </c>
      <c r="U11" s="116">
        <f ca="1">OFFSET(Import_SAS_CVS!AJ8,(Synth!$D$3-1)*Synth!$E$3,0)</f>
        <v>15352217.574707</v>
      </c>
      <c r="V11" s="116">
        <f ca="1">OFFSET(Import_SAS_CVS!AK8,(Synth!$D$3-1)*Synth!$E$3,0)</f>
        <v>0</v>
      </c>
      <c r="W11" s="116">
        <f ca="1">OFFSET(Import_SAS_CVS!AL8,(Synth!$D$3-1)*Synth!$E$3,0)</f>
        <v>0</v>
      </c>
      <c r="X11" s="116">
        <f ca="1">OFFSET(Import_SAS_CVS!AM8,(Synth!$D$3-1)*Synth!$E$3,0)</f>
        <v>14678738.834106401</v>
      </c>
      <c r="Y11" s="117">
        <f ca="1">OFFSET(Import_SAS_CVS!CR8,(Synth!$D$3-1)*Synth!$E$3,0)</f>
        <v>73157.470102310195</v>
      </c>
    </row>
    <row r="12" spans="1:25" ht="12" thickBot="1">
      <c r="A12" s="26">
        <v>38717</v>
      </c>
      <c r="B12" s="27">
        <f ca="1">OFFSET(Import_SAS_CVS!CN9,(Synth!$D$3-1)*Synth!$E$3,0)</f>
        <v>358567146.85742199</v>
      </c>
      <c r="C12" s="27">
        <f ca="1">OFFSET(Import_SAS_CVS!CJ9,(Synth!$D$3-1)*Synth!$E$3,0)</f>
        <v>142192897.77734399</v>
      </c>
      <c r="D12" s="28">
        <f ca="1">OFFSET(Import_SAS_CVS!CB9,(Synth!$D$3-1)*Synth!$E$3,0)</f>
        <v>127343996.28027301</v>
      </c>
      <c r="E12" s="28">
        <f ca="1">OFFSET(Import_SAS_CVS!AN9,(Synth!$D$3-1)*Synth!$E$3,0)</f>
        <v>216374249.08007801</v>
      </c>
      <c r="F12" s="28">
        <f ca="1">OFFSET(Import_SAS_CVS!CF9,(Synth!$D$3-1)*Synth!$E$3,0)</f>
        <v>14915795.903198199</v>
      </c>
      <c r="G12" s="29">
        <f ca="1">OFFSET(Import_SAS_CVS!V9,(Synth!$D$3-1)*Synth!$E$3,0)</f>
        <v>71756223.146484405</v>
      </c>
      <c r="H12" s="28">
        <f ca="1">OFFSET(Import_SAS_CVS!W9,(Synth!$D$3-1)*Synth!$E$3,0)</f>
        <v>1155475.1316070601</v>
      </c>
      <c r="I12" s="28">
        <f ca="1">OFFSET(Import_SAS_CVS!X9,(Synth!$D$3-1)*Synth!$E$3,0)</f>
        <v>54158986.578125</v>
      </c>
      <c r="J12" s="44">
        <f ca="1">OFFSET(Import_SAS_CVS!Y9,(Synth!$D$3-1)*Synth!$E$3,0)</f>
        <v>25295995.399902299</v>
      </c>
      <c r="K12" s="28">
        <f ca="1">OFFSET(Import_SAS_CVS!Z9,(Synth!$D$3-1)*Synth!$E$3,0)</f>
        <v>6474437.4733276404</v>
      </c>
      <c r="L12" s="28">
        <f ca="1">OFFSET(Import_SAS_CVS!AA9,(Synth!$D$3-1)*Synth!$E$3,0)</f>
        <v>8265406.1102294903</v>
      </c>
      <c r="M12" s="44">
        <f ca="1">OFFSET(Import_SAS_CVS!AB9,(Synth!$D$3-1)*Synth!$E$3,0)</f>
        <v>688872.11036682106</v>
      </c>
      <c r="N12" s="28">
        <f ca="1">OFFSET(Import_SAS_CVS!AC9,(Synth!$D$3-1)*Synth!$E$3,0)</f>
        <v>121342580.700195</v>
      </c>
      <c r="O12" s="30">
        <f ca="1">OFFSET(Import_SAS_CVS!AD9,(Synth!$D$3-1)*Synth!$E$3,0)</f>
        <v>95546437.805664107</v>
      </c>
      <c r="P12" s="118">
        <f ca="1">OFFSET(Import_SAS_CVS!AE9,(Synth!$D$3-1)*Synth!$E$3,0)</f>
        <v>46472870.166992202</v>
      </c>
      <c r="Q12" s="119">
        <f ca="1">OFFSET(Import_SAS_CVS!AF9,(Synth!$D$3-1)*Synth!$E$3,0)</f>
        <v>34284882.744140603</v>
      </c>
      <c r="R12" s="119">
        <f ca="1">OFFSET(Import_SAS_CVS!AG9,(Synth!$D$3-1)*Synth!$E$3,0)</f>
        <v>29368666.613525402</v>
      </c>
      <c r="S12" s="119">
        <f ca="1">OFFSET(Import_SAS_CVS!AH9,(Synth!$D$3-1)*Synth!$E$3,0)</f>
        <v>0</v>
      </c>
      <c r="T12" s="119">
        <f ca="1">OFFSET(Import_SAS_CVS!AI9,(Synth!$D$3-1)*Synth!$E$3,0)</f>
        <v>0</v>
      </c>
      <c r="U12" s="119">
        <f ca="1">OFFSET(Import_SAS_CVS!AJ9,(Synth!$D$3-1)*Synth!$E$3,0)</f>
        <v>15430894.943725601</v>
      </c>
      <c r="V12" s="119">
        <f ca="1">OFFSET(Import_SAS_CVS!AK9,(Synth!$D$3-1)*Synth!$E$3,0)</f>
        <v>0</v>
      </c>
      <c r="W12" s="119">
        <f ca="1">OFFSET(Import_SAS_CVS!AL9,(Synth!$D$3-1)*Synth!$E$3,0)</f>
        <v>0</v>
      </c>
      <c r="X12" s="119">
        <f ca="1">OFFSET(Import_SAS_CVS!AM9,(Synth!$D$3-1)*Synth!$E$3,0)</f>
        <v>14645180.3878174</v>
      </c>
      <c r="Y12" s="120">
        <f ca="1">OFFSET(Import_SAS_CVS!CR9,(Synth!$D$3-1)*Synth!$E$3,0)</f>
        <v>88901.566272735596</v>
      </c>
    </row>
    <row r="13" spans="1:25">
      <c r="A13" s="14">
        <v>38807</v>
      </c>
      <c r="B13" s="15">
        <f ca="1">OFFSET(Import_SAS_CVS!CN10,(Synth!$D$3-1)*Synth!$E$3,0)</f>
        <v>365264686.77539098</v>
      </c>
      <c r="C13" s="15">
        <f ca="1">OFFSET(Import_SAS_CVS!CJ10,(Synth!$D$3-1)*Synth!$E$3,0)</f>
        <v>143386511.86718801</v>
      </c>
      <c r="D13" s="16">
        <f ca="1">OFFSET(Import_SAS_CVS!CB10,(Synth!$D$3-1)*Synth!$E$3,0)</f>
        <v>128511959.47949199</v>
      </c>
      <c r="E13" s="16">
        <f ca="1">OFFSET(Import_SAS_CVS!AN10,(Synth!$D$3-1)*Synth!$E$3,0)</f>
        <v>221878174.90820301</v>
      </c>
      <c r="F13" s="16">
        <f ca="1">OFFSET(Import_SAS_CVS!CF10,(Synth!$D$3-1)*Synth!$E$3,0)</f>
        <v>15015967.9852295</v>
      </c>
      <c r="G13" s="17">
        <f ca="1">OFFSET(Import_SAS_CVS!V10,(Synth!$D$3-1)*Synth!$E$3,0)</f>
        <v>73762193.725585893</v>
      </c>
      <c r="H13" s="16">
        <f ca="1">OFFSET(Import_SAS_CVS!W10,(Synth!$D$3-1)*Synth!$E$3,0)</f>
        <v>1106961.4839172401</v>
      </c>
      <c r="I13" s="16">
        <f ca="1">OFFSET(Import_SAS_CVS!X10,(Synth!$D$3-1)*Synth!$E$3,0)</f>
        <v>53745356.6015625</v>
      </c>
      <c r="J13" s="42">
        <f ca="1">OFFSET(Import_SAS_CVS!Y10,(Synth!$D$3-1)*Synth!$E$3,0)</f>
        <v>25640719.622802701</v>
      </c>
      <c r="K13" s="16">
        <f ca="1">OFFSET(Import_SAS_CVS!Z10,(Synth!$D$3-1)*Synth!$E$3,0)</f>
        <v>7463365.5166626005</v>
      </c>
      <c r="L13" s="16">
        <f ca="1">OFFSET(Import_SAS_CVS!AA10,(Synth!$D$3-1)*Synth!$E$3,0)</f>
        <v>7454675.2080078097</v>
      </c>
      <c r="M13" s="42">
        <f ca="1">OFFSET(Import_SAS_CVS!AB10,(Synth!$D$3-1)*Synth!$E$3,0)</f>
        <v>644945.77421569801</v>
      </c>
      <c r="N13" s="16">
        <f ca="1">OFFSET(Import_SAS_CVS!AC10,(Synth!$D$3-1)*Synth!$E$3,0)</f>
        <v>140328512.32031301</v>
      </c>
      <c r="O13" s="18">
        <f ca="1">OFFSET(Import_SAS_CVS!AD10,(Synth!$D$3-1)*Synth!$E$3,0)</f>
        <v>81524842.259765595</v>
      </c>
      <c r="P13" s="112">
        <f ca="1">OFFSET(Import_SAS_CVS!AE10,(Synth!$D$3-1)*Synth!$E$3,0)</f>
        <v>24337253.0710449</v>
      </c>
      <c r="Q13" s="113">
        <f ca="1">OFFSET(Import_SAS_CVS!AF10,(Synth!$D$3-1)*Synth!$E$3,0)</f>
        <v>35058448.618652299</v>
      </c>
      <c r="R13" s="113">
        <f ca="1">OFFSET(Import_SAS_CVS!AG10,(Synth!$D$3-1)*Synth!$E$3,0)</f>
        <v>29454515.8671875</v>
      </c>
      <c r="S13" s="113">
        <f ca="1">OFFSET(Import_SAS_CVS!AH10,(Synth!$D$3-1)*Synth!$E$3,0)</f>
        <v>24661927.4997559</v>
      </c>
      <c r="T13" s="113">
        <f ca="1">OFFSET(Import_SAS_CVS!AI10,(Synth!$D$3-1)*Synth!$E$3,0)</f>
        <v>0</v>
      </c>
      <c r="U13" s="113">
        <f ca="1">OFFSET(Import_SAS_CVS!AJ10,(Synth!$D$3-1)*Synth!$E$3,0)</f>
        <v>15426479.0623779</v>
      </c>
      <c r="V13" s="113">
        <f ca="1">OFFSET(Import_SAS_CVS!AK10,(Synth!$D$3-1)*Synth!$E$3,0)</f>
        <v>6100183.4157104502</v>
      </c>
      <c r="W13" s="113">
        <f ca="1">OFFSET(Import_SAS_CVS!AL10,(Synth!$D$3-1)*Synth!$E$3,0)</f>
        <v>0</v>
      </c>
      <c r="X13" s="113">
        <f ca="1">OFFSET(Import_SAS_CVS!AM10,(Synth!$D$3-1)*Synth!$E$3,0)</f>
        <v>8839401.94384766</v>
      </c>
      <c r="Y13" s="114">
        <f ca="1">OFFSET(Import_SAS_CVS!CR10,(Synth!$D$3-1)*Synth!$E$3,0)</f>
        <v>100647.904761314</v>
      </c>
    </row>
    <row r="14" spans="1:25">
      <c r="A14" s="20">
        <v>38898</v>
      </c>
      <c r="B14" s="21">
        <f ca="1">OFFSET(Import_SAS_CVS!CN11,(Synth!$D$3-1)*Synth!$E$3,0)</f>
        <v>371489191.54492199</v>
      </c>
      <c r="C14" s="21">
        <f ca="1">OFFSET(Import_SAS_CVS!CJ11,(Synth!$D$3-1)*Synth!$E$3,0)</f>
        <v>145742909.08398399</v>
      </c>
      <c r="D14" s="22">
        <f ca="1">OFFSET(Import_SAS_CVS!CB11,(Synth!$D$3-1)*Synth!$E$3,0)</f>
        <v>130534701.991211</v>
      </c>
      <c r="E14" s="22">
        <f ca="1">OFFSET(Import_SAS_CVS!AN11,(Synth!$D$3-1)*Synth!$E$3,0)</f>
        <v>225746282.46093801</v>
      </c>
      <c r="F14" s="22">
        <f ca="1">OFFSET(Import_SAS_CVS!CF11,(Synth!$D$3-1)*Synth!$E$3,0)</f>
        <v>15215567.232177701</v>
      </c>
      <c r="G14" s="23">
        <f ca="1">OFFSET(Import_SAS_CVS!V11,(Synth!$D$3-1)*Synth!$E$3,0)</f>
        <v>76117325.690429702</v>
      </c>
      <c r="H14" s="24">
        <f ca="1">OFFSET(Import_SAS_CVS!W11,(Synth!$D$3-1)*Synth!$E$3,0)</f>
        <v>1294420.00219727</v>
      </c>
      <c r="I14" s="24">
        <f ca="1">OFFSET(Import_SAS_CVS!X11,(Synth!$D$3-1)*Synth!$E$3,0)</f>
        <v>52859970.015136696</v>
      </c>
      <c r="J14" s="43">
        <f ca="1">OFFSET(Import_SAS_CVS!Y11,(Synth!$D$3-1)*Synth!$E$3,0)</f>
        <v>25955314.887207001</v>
      </c>
      <c r="K14" s="24">
        <f ca="1">OFFSET(Import_SAS_CVS!Z11,(Synth!$D$3-1)*Synth!$E$3,0)</f>
        <v>8608228.9705810491</v>
      </c>
      <c r="L14" s="24">
        <f ca="1">OFFSET(Import_SAS_CVS!AA11,(Synth!$D$3-1)*Synth!$E$3,0)</f>
        <v>6647995.1267700205</v>
      </c>
      <c r="M14" s="43">
        <f ca="1">OFFSET(Import_SAS_CVS!AB11,(Synth!$D$3-1)*Synth!$E$3,0)</f>
        <v>584594.50981903099</v>
      </c>
      <c r="N14" s="24">
        <f ca="1">OFFSET(Import_SAS_CVS!AC11,(Synth!$D$3-1)*Synth!$E$3,0)</f>
        <v>158043321.26171899</v>
      </c>
      <c r="O14" s="25">
        <f ca="1">OFFSET(Import_SAS_CVS!AD11,(Synth!$D$3-1)*Synth!$E$3,0)</f>
        <v>67937429.1953125</v>
      </c>
      <c r="P14" s="115">
        <f ca="1">OFFSET(Import_SAS_CVS!AE11,(Synth!$D$3-1)*Synth!$E$3,0)</f>
        <v>23561341.0078125</v>
      </c>
      <c r="Q14" s="116">
        <f ca="1">OFFSET(Import_SAS_CVS!AF11,(Synth!$D$3-1)*Synth!$E$3,0)</f>
        <v>35713993.505859397</v>
      </c>
      <c r="R14" s="116">
        <f ca="1">OFFSET(Import_SAS_CVS!AG11,(Synth!$D$3-1)*Synth!$E$3,0)</f>
        <v>29591084.217041001</v>
      </c>
      <c r="S14" s="116">
        <f ca="1">OFFSET(Import_SAS_CVS!AH11,(Synth!$D$3-1)*Synth!$E$3,0)</f>
        <v>25823086.345947299</v>
      </c>
      <c r="T14" s="116">
        <f ca="1">OFFSET(Import_SAS_CVS!AI11,(Synth!$D$3-1)*Synth!$E$3,0)</f>
        <v>0</v>
      </c>
      <c r="U14" s="116">
        <f ca="1">OFFSET(Import_SAS_CVS!AJ11,(Synth!$D$3-1)*Synth!$E$3,0)</f>
        <v>15506396.528808599</v>
      </c>
      <c r="V14" s="116">
        <f ca="1">OFFSET(Import_SAS_CVS!AK11,(Synth!$D$3-1)*Synth!$E$3,0)</f>
        <v>6901962.4774169903</v>
      </c>
      <c r="W14" s="116">
        <f ca="1">OFFSET(Import_SAS_CVS!AL11,(Synth!$D$3-1)*Synth!$E$3,0)</f>
        <v>0</v>
      </c>
      <c r="X14" s="116">
        <f ca="1">OFFSET(Import_SAS_CVS!AM11,(Synth!$D$3-1)*Synth!$E$3,0)</f>
        <v>8113492.8509521503</v>
      </c>
      <c r="Y14" s="117">
        <f ca="1">OFFSET(Import_SAS_CVS!CR11,(Synth!$D$3-1)*Synth!$E$3,0)</f>
        <v>114744.226601601</v>
      </c>
    </row>
    <row r="15" spans="1:25">
      <c r="A15" s="20">
        <v>38990</v>
      </c>
      <c r="B15" s="21">
        <f ca="1">OFFSET(Import_SAS_CVS!CN12,(Synth!$D$3-1)*Synth!$E$3,0)</f>
        <v>374138814.9375</v>
      </c>
      <c r="C15" s="21">
        <f ca="1">OFFSET(Import_SAS_CVS!CJ12,(Synth!$D$3-1)*Synth!$E$3,0)</f>
        <v>146394432.26367199</v>
      </c>
      <c r="D15" s="22">
        <f ca="1">OFFSET(Import_SAS_CVS!CB12,(Synth!$D$3-1)*Synth!$E$3,0)</f>
        <v>130899498.386719</v>
      </c>
      <c r="E15" s="22">
        <f ca="1">OFFSET(Import_SAS_CVS!AN12,(Synth!$D$3-1)*Synth!$E$3,0)</f>
        <v>227744382.67382801</v>
      </c>
      <c r="F15" s="22">
        <f ca="1">OFFSET(Import_SAS_CVS!CF12,(Synth!$D$3-1)*Synth!$E$3,0)</f>
        <v>15390964.967285199</v>
      </c>
      <c r="G15" s="23">
        <f ca="1">OFFSET(Import_SAS_CVS!V12,(Synth!$D$3-1)*Synth!$E$3,0)</f>
        <v>77685994.426757798</v>
      </c>
      <c r="H15" s="24">
        <f ca="1">OFFSET(Import_SAS_CVS!W12,(Synth!$D$3-1)*Synth!$E$3,0)</f>
        <v>1253451.0740203899</v>
      </c>
      <c r="I15" s="24">
        <f ca="1">OFFSET(Import_SAS_CVS!X12,(Synth!$D$3-1)*Synth!$E$3,0)</f>
        <v>51696689.296386696</v>
      </c>
      <c r="J15" s="43">
        <f ca="1">OFFSET(Import_SAS_CVS!Y12,(Synth!$D$3-1)*Synth!$E$3,0)</f>
        <v>25833261.516845699</v>
      </c>
      <c r="K15" s="24">
        <f ca="1">OFFSET(Import_SAS_CVS!Z12,(Synth!$D$3-1)*Synth!$E$3,0)</f>
        <v>9648073.66162109</v>
      </c>
      <c r="L15" s="24">
        <f ca="1">OFFSET(Import_SAS_CVS!AA12,(Synth!$D$3-1)*Synth!$E$3,0)</f>
        <v>5832585.7202758798</v>
      </c>
      <c r="M15" s="43">
        <f ca="1">OFFSET(Import_SAS_CVS!AB12,(Synth!$D$3-1)*Synth!$E$3,0)</f>
        <v>535252.00112915004</v>
      </c>
      <c r="N15" s="24">
        <f ca="1">OFFSET(Import_SAS_CVS!AC12,(Synth!$D$3-1)*Synth!$E$3,0)</f>
        <v>175018683.63281301</v>
      </c>
      <c r="O15" s="25">
        <f ca="1">OFFSET(Import_SAS_CVS!AD12,(Synth!$D$3-1)*Synth!$E$3,0)</f>
        <v>52187368.7421875</v>
      </c>
      <c r="P15" s="115">
        <f ca="1">OFFSET(Import_SAS_CVS!AE12,(Synth!$D$3-1)*Synth!$E$3,0)</f>
        <v>22567609.411377002</v>
      </c>
      <c r="Q15" s="116">
        <f ca="1">OFFSET(Import_SAS_CVS!AF12,(Synth!$D$3-1)*Synth!$E$3,0)</f>
        <v>35923606.519042999</v>
      </c>
      <c r="R15" s="116">
        <f ca="1">OFFSET(Import_SAS_CVS!AG12,(Synth!$D$3-1)*Synth!$E$3,0)</f>
        <v>29610112.885986298</v>
      </c>
      <c r="S15" s="116">
        <f ca="1">OFFSET(Import_SAS_CVS!AH12,(Synth!$D$3-1)*Synth!$E$3,0)</f>
        <v>26719510.805908199</v>
      </c>
      <c r="T15" s="116">
        <f ca="1">OFFSET(Import_SAS_CVS!AI12,(Synth!$D$3-1)*Synth!$E$3,0)</f>
        <v>0</v>
      </c>
      <c r="U15" s="116">
        <f ca="1">OFFSET(Import_SAS_CVS!AJ12,(Synth!$D$3-1)*Synth!$E$3,0)</f>
        <v>15375271.6962891</v>
      </c>
      <c r="V15" s="116">
        <f ca="1">OFFSET(Import_SAS_CVS!AK12,(Synth!$D$3-1)*Synth!$E$3,0)</f>
        <v>7570161.8135376005</v>
      </c>
      <c r="W15" s="116">
        <f ca="1">OFFSET(Import_SAS_CVS!AL12,(Synth!$D$3-1)*Synth!$E$3,0)</f>
        <v>0</v>
      </c>
      <c r="X15" s="116">
        <f ca="1">OFFSET(Import_SAS_CVS!AM12,(Synth!$D$3-1)*Synth!$E$3,0)</f>
        <v>7630401.5441284198</v>
      </c>
      <c r="Y15" s="117">
        <f ca="1">OFFSET(Import_SAS_CVS!CR12,(Synth!$D$3-1)*Synth!$E$3,0)</f>
        <v>124981.75096797899</v>
      </c>
    </row>
    <row r="16" spans="1:25" ht="12" thickBot="1">
      <c r="A16" s="26">
        <v>39082</v>
      </c>
      <c r="B16" s="27">
        <f ca="1">OFFSET(Import_SAS_CVS!CN13,(Synth!$D$3-1)*Synth!$E$3,0)</f>
        <v>385189197.41796899</v>
      </c>
      <c r="C16" s="27">
        <f ca="1">OFFSET(Import_SAS_CVS!CJ13,(Synth!$D$3-1)*Synth!$E$3,0)</f>
        <v>148042914.08593801</v>
      </c>
      <c r="D16" s="28">
        <f ca="1">OFFSET(Import_SAS_CVS!CB13,(Synth!$D$3-1)*Synth!$E$3,0)</f>
        <v>132470363.900391</v>
      </c>
      <c r="E16" s="28">
        <f ca="1">OFFSET(Import_SAS_CVS!AN13,(Synth!$D$3-1)*Synth!$E$3,0)</f>
        <v>237146283.33203101</v>
      </c>
      <c r="F16" s="28">
        <f ca="1">OFFSET(Import_SAS_CVS!CF13,(Synth!$D$3-1)*Synth!$E$3,0)</f>
        <v>15668164.8275146</v>
      </c>
      <c r="G16" s="29">
        <f ca="1">OFFSET(Import_SAS_CVS!V13,(Synth!$D$3-1)*Synth!$E$3,0)</f>
        <v>80089703.033203095</v>
      </c>
      <c r="H16" s="28">
        <f ca="1">OFFSET(Import_SAS_CVS!W13,(Synth!$D$3-1)*Synth!$E$3,0)</f>
        <v>1334151.7879333501</v>
      </c>
      <c r="I16" s="28">
        <f ca="1">OFFSET(Import_SAS_CVS!X13,(Synth!$D$3-1)*Synth!$E$3,0)</f>
        <v>50926550.03125</v>
      </c>
      <c r="J16" s="44">
        <f ca="1">OFFSET(Import_SAS_CVS!Y13,(Synth!$D$3-1)*Synth!$E$3,0)</f>
        <v>25889004.121826202</v>
      </c>
      <c r="K16" s="28">
        <f ca="1">OFFSET(Import_SAS_CVS!Z13,(Synth!$D$3-1)*Synth!$E$3,0)</f>
        <v>10411830.708740201</v>
      </c>
      <c r="L16" s="28">
        <f ca="1">OFFSET(Import_SAS_CVS!AA13,(Synth!$D$3-1)*Synth!$E$3,0)</f>
        <v>5120239.9707031297</v>
      </c>
      <c r="M16" s="44">
        <f ca="1">OFFSET(Import_SAS_CVS!AB13,(Synth!$D$3-1)*Synth!$E$3,0)</f>
        <v>490200.36631011998</v>
      </c>
      <c r="N16" s="28">
        <f ca="1">OFFSET(Import_SAS_CVS!AC13,(Synth!$D$3-1)*Synth!$E$3,0)</f>
        <v>197772163.52734399</v>
      </c>
      <c r="O16" s="30">
        <f ca="1">OFFSET(Import_SAS_CVS!AD13,(Synth!$D$3-1)*Synth!$E$3,0)</f>
        <v>36537731</v>
      </c>
      <c r="P16" s="118">
        <f ca="1">OFFSET(Import_SAS_CVS!AE13,(Synth!$D$3-1)*Synth!$E$3,0)</f>
        <v>22852417.1491699</v>
      </c>
      <c r="Q16" s="119">
        <f ca="1">OFFSET(Import_SAS_CVS!AF13,(Synth!$D$3-1)*Synth!$E$3,0)</f>
        <v>36143148.494628899</v>
      </c>
      <c r="R16" s="119">
        <f ca="1">OFFSET(Import_SAS_CVS!AG13,(Synth!$D$3-1)*Synth!$E$3,0)</f>
        <v>29588856.317382801</v>
      </c>
      <c r="S16" s="119">
        <f ca="1">OFFSET(Import_SAS_CVS!AH13,(Synth!$D$3-1)*Synth!$E$3,0)</f>
        <v>28040595.3979492</v>
      </c>
      <c r="T16" s="119">
        <f ca="1">OFFSET(Import_SAS_CVS!AI13,(Synth!$D$3-1)*Synth!$E$3,0)</f>
        <v>0</v>
      </c>
      <c r="U16" s="119">
        <f ca="1">OFFSET(Import_SAS_CVS!AJ13,(Synth!$D$3-1)*Synth!$E$3,0)</f>
        <v>15414750.536498999</v>
      </c>
      <c r="V16" s="119">
        <f ca="1">OFFSET(Import_SAS_CVS!AK13,(Synth!$D$3-1)*Synth!$E$3,0)</f>
        <v>8609184.3317871094</v>
      </c>
      <c r="W16" s="119">
        <f ca="1">OFFSET(Import_SAS_CVS!AL13,(Synth!$D$3-1)*Synth!$E$3,0)</f>
        <v>0</v>
      </c>
      <c r="X16" s="119">
        <f ca="1">OFFSET(Import_SAS_CVS!AM13,(Synth!$D$3-1)*Synth!$E$3,0)</f>
        <v>6929034.5470581101</v>
      </c>
      <c r="Y16" s="120">
        <f ca="1">OFFSET(Import_SAS_CVS!CR13,(Synth!$D$3-1)*Synth!$E$3,0)</f>
        <v>134980.43110275301</v>
      </c>
    </row>
    <row r="17" spans="1:25">
      <c r="A17" s="14">
        <v>39172</v>
      </c>
      <c r="B17" s="21">
        <f ca="1">OFFSET(Import_SAS_CVS!CN14,(Synth!$D$3-1)*Synth!$E$3,0)</f>
        <v>389505378.80078197</v>
      </c>
      <c r="C17" s="21">
        <f ca="1">OFFSET(Import_SAS_CVS!CJ14,(Synth!$D$3-1)*Synth!$E$3,0)</f>
        <v>149061662.11718801</v>
      </c>
      <c r="D17" s="24">
        <f ca="1">OFFSET(Import_SAS_CVS!CB14,(Synth!$D$3-1)*Synth!$E$3,0)</f>
        <v>133373100.5625</v>
      </c>
      <c r="E17" s="24">
        <f ca="1">OFFSET(Import_SAS_CVS!AN14,(Synth!$D$3-1)*Synth!$E$3,0)</f>
        <v>240443716.68359399</v>
      </c>
      <c r="F17" s="24">
        <f ca="1">OFFSET(Import_SAS_CVS!CF14,(Synth!$D$3-1)*Synth!$E$3,0)</f>
        <v>15843870.151367201</v>
      </c>
      <c r="G17" s="23">
        <f ca="1">OFFSET(Import_SAS_CVS!V14,(Synth!$D$3-1)*Synth!$E$3,0)</f>
        <v>82794837.442382798</v>
      </c>
      <c r="H17" s="24">
        <f ca="1">OFFSET(Import_SAS_CVS!W14,(Synth!$D$3-1)*Synth!$E$3,0)</f>
        <v>1335038.6648254399</v>
      </c>
      <c r="I17" s="24">
        <f ca="1">OFFSET(Import_SAS_CVS!X14,(Synth!$D$3-1)*Synth!$E$3,0)</f>
        <v>49028071.220214799</v>
      </c>
      <c r="J17" s="43">
        <f ca="1">OFFSET(Import_SAS_CVS!Y14,(Synth!$D$3-1)*Synth!$E$3,0)</f>
        <v>25676678.782470699</v>
      </c>
      <c r="K17" s="24">
        <f ca="1">OFFSET(Import_SAS_CVS!Z14,(Synth!$D$3-1)*Synth!$E$3,0)</f>
        <v>11244535.2653809</v>
      </c>
      <c r="L17" s="24">
        <f ca="1">OFFSET(Import_SAS_CVS!AA14,(Synth!$D$3-1)*Synth!$E$3,0)</f>
        <v>4460786.03869629</v>
      </c>
      <c r="M17" s="43">
        <f ca="1">OFFSET(Import_SAS_CVS!AB14,(Synth!$D$3-1)*Synth!$E$3,0)</f>
        <v>434211.27070617699</v>
      </c>
      <c r="N17" s="24">
        <f ca="1">OFFSET(Import_SAS_CVS!AC14,(Synth!$D$3-1)*Synth!$E$3,0)</f>
        <v>210186568.10546899</v>
      </c>
      <c r="O17" s="25">
        <f ca="1">OFFSET(Import_SAS_CVS!AD14,(Synth!$D$3-1)*Synth!$E$3,0)</f>
        <v>29742627.005859401</v>
      </c>
      <c r="P17" s="115">
        <f ca="1">OFFSET(Import_SAS_CVS!AE14,(Synth!$D$3-1)*Synth!$E$3,0)</f>
        <v>22401173.457031298</v>
      </c>
      <c r="Q17" s="116">
        <f ca="1">OFFSET(Import_SAS_CVS!AF14,(Synth!$D$3-1)*Synth!$E$3,0)</f>
        <v>36516796.2724609</v>
      </c>
      <c r="R17" s="116">
        <f ca="1">OFFSET(Import_SAS_CVS!AG14,(Synth!$D$3-1)*Synth!$E$3,0)</f>
        <v>29618833.8510742</v>
      </c>
      <c r="S17" s="116">
        <f ca="1">OFFSET(Import_SAS_CVS!AH14,(Synth!$D$3-1)*Synth!$E$3,0)</f>
        <v>29377974.887207001</v>
      </c>
      <c r="T17" s="116">
        <f ca="1">OFFSET(Import_SAS_CVS!AI14,(Synth!$D$3-1)*Synth!$E$3,0)</f>
        <v>0</v>
      </c>
      <c r="U17" s="116">
        <f ca="1">OFFSET(Import_SAS_CVS!AJ14,(Synth!$D$3-1)*Synth!$E$3,0)</f>
        <v>15390371.0128174</v>
      </c>
      <c r="V17" s="116">
        <f ca="1">OFFSET(Import_SAS_CVS!AK14,(Synth!$D$3-1)*Synth!$E$3,0)</f>
        <v>9145253.0938720703</v>
      </c>
      <c r="W17" s="116">
        <f ca="1">OFFSET(Import_SAS_CVS!AL14,(Synth!$D$3-1)*Synth!$E$3,0)</f>
        <v>0</v>
      </c>
      <c r="X17" s="116">
        <f ca="1">OFFSET(Import_SAS_CVS!AM14,(Synth!$D$3-1)*Synth!$E$3,0)</f>
        <v>6481295.4266357403</v>
      </c>
      <c r="Y17" s="117">
        <f ca="1">OFFSET(Import_SAS_CVS!CR14,(Synth!$D$3-1)*Synth!$E$3,0)</f>
        <v>146970.16430091899</v>
      </c>
    </row>
    <row r="18" spans="1:25">
      <c r="A18" s="20">
        <v>39263</v>
      </c>
      <c r="B18" s="21">
        <f ca="1">OFFSET(Import_SAS_CVS!CN15,(Synth!$D$3-1)*Synth!$E$3,0)</f>
        <v>395224841.86718798</v>
      </c>
      <c r="C18" s="21">
        <f ca="1">OFFSET(Import_SAS_CVS!CJ15,(Synth!$D$3-1)*Synth!$E$3,0)</f>
        <v>150694537.76367199</v>
      </c>
      <c r="D18" s="24">
        <f ca="1">OFFSET(Import_SAS_CVS!CB15,(Synth!$D$3-1)*Synth!$E$3,0)</f>
        <v>134155522.56054699</v>
      </c>
      <c r="E18" s="24">
        <f ca="1">OFFSET(Import_SAS_CVS!AN15,(Synth!$D$3-1)*Synth!$E$3,0)</f>
        <v>244530304.10351601</v>
      </c>
      <c r="F18" s="24">
        <f ca="1">OFFSET(Import_SAS_CVS!CF15,(Synth!$D$3-1)*Synth!$E$3,0)</f>
        <v>16019131.0656738</v>
      </c>
      <c r="G18" s="23">
        <f ca="1">OFFSET(Import_SAS_CVS!V15,(Synth!$D$3-1)*Synth!$E$3,0)</f>
        <v>85083593.116210893</v>
      </c>
      <c r="H18" s="24">
        <f ca="1">OFFSET(Import_SAS_CVS!W15,(Synth!$D$3-1)*Synth!$E$3,0)</f>
        <v>1417134.45187378</v>
      </c>
      <c r="I18" s="24">
        <f ca="1">OFFSET(Import_SAS_CVS!X15,(Synth!$D$3-1)*Synth!$E$3,0)</f>
        <v>47460948.442871101</v>
      </c>
      <c r="J18" s="43">
        <f ca="1">OFFSET(Import_SAS_CVS!Y15,(Synth!$D$3-1)*Synth!$E$3,0)</f>
        <v>25208661.848632801</v>
      </c>
      <c r="K18" s="24">
        <f ca="1">OFFSET(Import_SAS_CVS!Z15,(Synth!$D$3-1)*Synth!$E$3,0)</f>
        <v>12131212.0615234</v>
      </c>
      <c r="L18" s="24">
        <f ca="1">OFFSET(Import_SAS_CVS!AA15,(Synth!$D$3-1)*Synth!$E$3,0)</f>
        <v>3953630.6910705599</v>
      </c>
      <c r="M18" s="43">
        <f ca="1">OFFSET(Import_SAS_CVS!AB15,(Synth!$D$3-1)*Synth!$E$3,0)</f>
        <v>386521.43352508498</v>
      </c>
      <c r="N18" s="24">
        <f ca="1">OFFSET(Import_SAS_CVS!AC15,(Synth!$D$3-1)*Synth!$E$3,0)</f>
        <v>221043191.52929699</v>
      </c>
      <c r="O18" s="25">
        <f ca="1">OFFSET(Import_SAS_CVS!AD15,(Synth!$D$3-1)*Synth!$E$3,0)</f>
        <v>24091484.427734401</v>
      </c>
      <c r="P18" s="115">
        <f ca="1">OFFSET(Import_SAS_CVS!AE15,(Synth!$D$3-1)*Synth!$E$3,0)</f>
        <v>22201126.699462902</v>
      </c>
      <c r="Q18" s="116">
        <f ca="1">OFFSET(Import_SAS_CVS!AF15,(Synth!$D$3-1)*Synth!$E$3,0)</f>
        <v>36734454.2890625</v>
      </c>
      <c r="R18" s="116">
        <f ca="1">OFFSET(Import_SAS_CVS!AG15,(Synth!$D$3-1)*Synth!$E$3,0)</f>
        <v>29581777.033447299</v>
      </c>
      <c r="S18" s="116">
        <f ca="1">OFFSET(Import_SAS_CVS!AH15,(Synth!$D$3-1)*Synth!$E$3,0)</f>
        <v>29698990.970458999</v>
      </c>
      <c r="T18" s="116">
        <f ca="1">OFFSET(Import_SAS_CVS!AI15,(Synth!$D$3-1)*Synth!$E$3,0)</f>
        <v>0</v>
      </c>
      <c r="U18" s="116">
        <f ca="1">OFFSET(Import_SAS_CVS!AJ15,(Synth!$D$3-1)*Synth!$E$3,0)</f>
        <v>15559656.443481401</v>
      </c>
      <c r="V18" s="116">
        <f ca="1">OFFSET(Import_SAS_CVS!AK15,(Synth!$D$3-1)*Synth!$E$3,0)</f>
        <v>9624301.1519775409</v>
      </c>
      <c r="W18" s="116">
        <f ca="1">OFFSET(Import_SAS_CVS!AL15,(Synth!$D$3-1)*Synth!$E$3,0)</f>
        <v>0</v>
      </c>
      <c r="X18" s="116">
        <f ca="1">OFFSET(Import_SAS_CVS!AM15,(Synth!$D$3-1)*Synth!$E$3,0)</f>
        <v>6221648.3688964797</v>
      </c>
      <c r="Y18" s="117">
        <f ca="1">OFFSET(Import_SAS_CVS!CR15,(Synth!$D$3-1)*Synth!$E$3,0)</f>
        <v>157676.88432693499</v>
      </c>
    </row>
    <row r="19" spans="1:25">
      <c r="A19" s="20">
        <v>39355</v>
      </c>
      <c r="B19" s="21">
        <f ca="1">OFFSET(Import_SAS_CVS!CN16,(Synth!$D$3-1)*Synth!$E$3,0)</f>
        <v>398894619.640625</v>
      </c>
      <c r="C19" s="21">
        <f ca="1">OFFSET(Import_SAS_CVS!CJ16,(Synth!$D$3-1)*Synth!$E$3,0)</f>
        <v>150928778.25390601</v>
      </c>
      <c r="D19" s="24">
        <f ca="1">OFFSET(Import_SAS_CVS!CB16,(Synth!$D$3-1)*Synth!$E$3,0)</f>
        <v>134531774.21679699</v>
      </c>
      <c r="E19" s="24">
        <f ca="1">OFFSET(Import_SAS_CVS!AN16,(Synth!$D$3-1)*Synth!$E$3,0)</f>
        <v>247965841.38671899</v>
      </c>
      <c r="F19" s="24">
        <f ca="1">OFFSET(Import_SAS_CVS!CF16,(Synth!$D$3-1)*Synth!$E$3,0)</f>
        <v>16194410.0273438</v>
      </c>
      <c r="G19" s="23">
        <f ca="1">OFFSET(Import_SAS_CVS!V16,(Synth!$D$3-1)*Synth!$E$3,0)</f>
        <v>87055376.357421905</v>
      </c>
      <c r="H19" s="24">
        <f ca="1">OFFSET(Import_SAS_CVS!W16,(Synth!$D$3-1)*Synth!$E$3,0)</f>
        <v>1432667.87280273</v>
      </c>
      <c r="I19" s="24">
        <f ca="1">OFFSET(Import_SAS_CVS!X16,(Synth!$D$3-1)*Synth!$E$3,0)</f>
        <v>46475038.8447266</v>
      </c>
      <c r="J19" s="43">
        <f ca="1">OFFSET(Import_SAS_CVS!Y16,(Synth!$D$3-1)*Synth!$E$3,0)</f>
        <v>25213854.4138184</v>
      </c>
      <c r="K19" s="24">
        <f ca="1">OFFSET(Import_SAS_CVS!Z16,(Synth!$D$3-1)*Synth!$E$3,0)</f>
        <v>12875080.6989746</v>
      </c>
      <c r="L19" s="24">
        <f ca="1">OFFSET(Import_SAS_CVS!AA16,(Synth!$D$3-1)*Synth!$E$3,0)</f>
        <v>3447323.0406189002</v>
      </c>
      <c r="M19" s="43">
        <f ca="1">OFFSET(Import_SAS_CVS!AB16,(Synth!$D$3-1)*Synth!$E$3,0)</f>
        <v>337425.707500458</v>
      </c>
      <c r="N19" s="24">
        <f ca="1">OFFSET(Import_SAS_CVS!AC16,(Synth!$D$3-1)*Synth!$E$3,0)</f>
        <v>227055758.84570301</v>
      </c>
      <c r="O19" s="25">
        <f ca="1">OFFSET(Import_SAS_CVS!AD16,(Synth!$D$3-1)*Synth!$E$3,0)</f>
        <v>21386879.3120117</v>
      </c>
      <c r="P19" s="115">
        <f ca="1">OFFSET(Import_SAS_CVS!AE16,(Synth!$D$3-1)*Synth!$E$3,0)</f>
        <v>21949780.909912098</v>
      </c>
      <c r="Q19" s="116">
        <f ca="1">OFFSET(Import_SAS_CVS!AF16,(Synth!$D$3-1)*Synth!$E$3,0)</f>
        <v>36857034.595214799</v>
      </c>
      <c r="R19" s="116">
        <f ca="1">OFFSET(Import_SAS_CVS!AG16,(Synth!$D$3-1)*Synth!$E$3,0)</f>
        <v>29606891.7817383</v>
      </c>
      <c r="S19" s="116">
        <f ca="1">OFFSET(Import_SAS_CVS!AH16,(Synth!$D$3-1)*Synth!$E$3,0)</f>
        <v>30543329.3520508</v>
      </c>
      <c r="T19" s="116">
        <f ca="1">OFFSET(Import_SAS_CVS!AI16,(Synth!$D$3-1)*Synth!$E$3,0)</f>
        <v>0</v>
      </c>
      <c r="U19" s="116">
        <f ca="1">OFFSET(Import_SAS_CVS!AJ16,(Synth!$D$3-1)*Synth!$E$3,0)</f>
        <v>15549847.255981401</v>
      </c>
      <c r="V19" s="116">
        <f ca="1">OFFSET(Import_SAS_CVS!AK16,(Synth!$D$3-1)*Synth!$E$3,0)</f>
        <v>10092980.678100601</v>
      </c>
      <c r="W19" s="116">
        <f ca="1">OFFSET(Import_SAS_CVS!AL16,(Synth!$D$3-1)*Synth!$E$3,0)</f>
        <v>0</v>
      </c>
      <c r="X19" s="116">
        <f ca="1">OFFSET(Import_SAS_CVS!AM16,(Synth!$D$3-1)*Synth!$E$3,0)</f>
        <v>5991065.0135498</v>
      </c>
      <c r="Y19" s="117">
        <f ca="1">OFFSET(Import_SAS_CVS!CR16,(Synth!$D$3-1)*Synth!$E$3,0)</f>
        <v>166091.35504341099</v>
      </c>
    </row>
    <row r="20" spans="1:25" ht="12" thickBot="1">
      <c r="A20" s="26">
        <v>39447</v>
      </c>
      <c r="B20" s="27">
        <f ca="1">OFFSET(Import_SAS_CVS!CN17,(Synth!$D$3-1)*Synth!$E$3,0)</f>
        <v>403409299.03125</v>
      </c>
      <c r="C20" s="27">
        <f ca="1">OFFSET(Import_SAS_CVS!CJ17,(Synth!$D$3-1)*Synth!$E$3,0)</f>
        <v>152514781.046875</v>
      </c>
      <c r="D20" s="28">
        <f ca="1">OFFSET(Import_SAS_CVS!CB17,(Synth!$D$3-1)*Synth!$E$3,0)</f>
        <v>135981383.72265601</v>
      </c>
      <c r="E20" s="28">
        <f ca="1">OFFSET(Import_SAS_CVS!AN17,(Synth!$D$3-1)*Synth!$E$3,0)</f>
        <v>250894517.984375</v>
      </c>
      <c r="F20" s="28">
        <f ca="1">OFFSET(Import_SAS_CVS!CF17,(Synth!$D$3-1)*Synth!$E$3,0)</f>
        <v>16399689.181396499</v>
      </c>
      <c r="G20" s="29">
        <f ca="1">OFFSET(Import_SAS_CVS!V17,(Synth!$D$3-1)*Synth!$E$3,0)</f>
        <v>88722750.751953095</v>
      </c>
      <c r="H20" s="28">
        <f ca="1">OFFSET(Import_SAS_CVS!W17,(Synth!$D$3-1)*Synth!$E$3,0)</f>
        <v>1599571.77055359</v>
      </c>
      <c r="I20" s="28">
        <f ca="1">OFFSET(Import_SAS_CVS!X17,(Synth!$D$3-1)*Synth!$E$3,0)</f>
        <v>45606266.481445298</v>
      </c>
      <c r="J20" s="44">
        <f ca="1">OFFSET(Import_SAS_CVS!Y17,(Synth!$D$3-1)*Synth!$E$3,0)</f>
        <v>25016272.810302701</v>
      </c>
      <c r="K20" s="28">
        <f ca="1">OFFSET(Import_SAS_CVS!Z17,(Synth!$D$3-1)*Synth!$E$3,0)</f>
        <v>13320030.2147217</v>
      </c>
      <c r="L20" s="28">
        <f ca="1">OFFSET(Import_SAS_CVS!AA17,(Synth!$D$3-1)*Synth!$E$3,0)</f>
        <v>3001418.1301269499</v>
      </c>
      <c r="M20" s="44">
        <f ca="1">OFFSET(Import_SAS_CVS!AB17,(Synth!$D$3-1)*Synth!$E$3,0)</f>
        <v>301686.47898101801</v>
      </c>
      <c r="N20" s="28">
        <f ca="1">OFFSET(Import_SAS_CVS!AC17,(Synth!$D$3-1)*Synth!$E$3,0)</f>
        <v>232091271.02343801</v>
      </c>
      <c r="O20" s="30">
        <f ca="1">OFFSET(Import_SAS_CVS!AD17,(Synth!$D$3-1)*Synth!$E$3,0)</f>
        <v>17124663.8901367</v>
      </c>
      <c r="P20" s="118">
        <f ca="1">OFFSET(Import_SAS_CVS!AE17,(Synth!$D$3-1)*Synth!$E$3,0)</f>
        <v>21931395.662353501</v>
      </c>
      <c r="Q20" s="119">
        <f ca="1">OFFSET(Import_SAS_CVS!AF17,(Synth!$D$3-1)*Synth!$E$3,0)</f>
        <v>37098159.4375</v>
      </c>
      <c r="R20" s="119">
        <f ca="1">OFFSET(Import_SAS_CVS!AG17,(Synth!$D$3-1)*Synth!$E$3,0)</f>
        <v>29533028.243896499</v>
      </c>
      <c r="S20" s="119">
        <f ca="1">OFFSET(Import_SAS_CVS!AH17,(Synth!$D$3-1)*Synth!$E$3,0)</f>
        <v>31565460.712402299</v>
      </c>
      <c r="T20" s="119">
        <f ca="1">OFFSET(Import_SAS_CVS!AI17,(Synth!$D$3-1)*Synth!$E$3,0)</f>
        <v>0</v>
      </c>
      <c r="U20" s="119">
        <f ca="1">OFFSET(Import_SAS_CVS!AJ17,(Synth!$D$3-1)*Synth!$E$3,0)</f>
        <v>15715492.0980225</v>
      </c>
      <c r="V20" s="119">
        <f ca="1">OFFSET(Import_SAS_CVS!AK17,(Synth!$D$3-1)*Synth!$E$3,0)</f>
        <v>10629703.0545654</v>
      </c>
      <c r="W20" s="119">
        <f ca="1">OFFSET(Import_SAS_CVS!AL17,(Synth!$D$3-1)*Synth!$E$3,0)</f>
        <v>0</v>
      </c>
      <c r="X20" s="119">
        <f ca="1">OFFSET(Import_SAS_CVS!AM17,(Synth!$D$3-1)*Synth!$E$3,0)</f>
        <v>5617430.7249145498</v>
      </c>
      <c r="Y20" s="120">
        <f ca="1">OFFSET(Import_SAS_CVS!CR17,(Synth!$D$3-1)*Synth!$E$3,0)</f>
        <v>172555.14092063901</v>
      </c>
    </row>
    <row r="21" spans="1:25">
      <c r="A21" s="14">
        <v>39538</v>
      </c>
      <c r="B21" s="21">
        <f ca="1">OFFSET(Import_SAS_CVS!CN18,(Synth!$D$3-1)*Synth!$E$3,0)</f>
        <v>404905979.97070301</v>
      </c>
      <c r="C21" s="21">
        <f ca="1">OFFSET(Import_SAS_CVS!CJ18,(Synth!$D$3-1)*Synth!$E$3,0)</f>
        <v>152029165.21484399</v>
      </c>
      <c r="D21" s="24">
        <f ca="1">OFFSET(Import_SAS_CVS!CB18,(Synth!$D$3-1)*Synth!$E$3,0)</f>
        <v>135196490.57421899</v>
      </c>
      <c r="E21" s="24">
        <f ca="1">OFFSET(Import_SAS_CVS!AN18,(Synth!$D$3-1)*Synth!$E$3,0)</f>
        <v>252876814.75585899</v>
      </c>
      <c r="F21" s="24">
        <f ca="1">OFFSET(Import_SAS_CVS!CF18,(Synth!$D$3-1)*Synth!$E$3,0)</f>
        <v>16585671.201293901</v>
      </c>
      <c r="G21" s="23">
        <f ca="1">OFFSET(Import_SAS_CVS!V18,(Synth!$D$3-1)*Synth!$E$3,0)</f>
        <v>89376770.239257798</v>
      </c>
      <c r="H21" s="24">
        <f ca="1">OFFSET(Import_SAS_CVS!W18,(Synth!$D$3-1)*Synth!$E$3,0)</f>
        <v>1632685.96278381</v>
      </c>
      <c r="I21" s="24">
        <f ca="1">OFFSET(Import_SAS_CVS!X18,(Synth!$D$3-1)*Synth!$E$3,0)</f>
        <v>44515199.1259766</v>
      </c>
      <c r="J21" s="43">
        <f ca="1">OFFSET(Import_SAS_CVS!Y18,(Synth!$D$3-1)*Synth!$E$3,0)</f>
        <v>24766094.3359375</v>
      </c>
      <c r="K21" s="24">
        <f ca="1">OFFSET(Import_SAS_CVS!Z18,(Synth!$D$3-1)*Synth!$E$3,0)</f>
        <v>14017078.3392334</v>
      </c>
      <c r="L21" s="24">
        <f ca="1">OFFSET(Import_SAS_CVS!AA18,(Synth!$D$3-1)*Synth!$E$3,0)</f>
        <v>2625949.0336303702</v>
      </c>
      <c r="M21" s="43">
        <f ca="1">OFFSET(Import_SAS_CVS!AB18,(Synth!$D$3-1)*Synth!$E$3,0)</f>
        <v>259783.69754600499</v>
      </c>
      <c r="N21" s="24">
        <f ca="1">OFFSET(Import_SAS_CVS!AC18,(Synth!$D$3-1)*Synth!$E$3,0)</f>
        <v>238630244.02343801</v>
      </c>
      <c r="O21" s="25">
        <f ca="1">OFFSET(Import_SAS_CVS!AD18,(Synth!$D$3-1)*Synth!$E$3,0)</f>
        <v>13780785.9331055</v>
      </c>
      <c r="P21" s="115">
        <f ca="1">OFFSET(Import_SAS_CVS!AE18,(Synth!$D$3-1)*Synth!$E$3,0)</f>
        <v>21706160.384521499</v>
      </c>
      <c r="Q21" s="116">
        <f ca="1">OFFSET(Import_SAS_CVS!AF18,(Synth!$D$3-1)*Synth!$E$3,0)</f>
        <v>36978542.282714799</v>
      </c>
      <c r="R21" s="116">
        <f ca="1">OFFSET(Import_SAS_CVS!AG18,(Synth!$D$3-1)*Synth!$E$3,0)</f>
        <v>29264632.355224598</v>
      </c>
      <c r="S21" s="116">
        <f ca="1">OFFSET(Import_SAS_CVS!AH18,(Synth!$D$3-1)*Synth!$E$3,0)</f>
        <v>32280773.0771484</v>
      </c>
      <c r="T21" s="116">
        <f ca="1">OFFSET(Import_SAS_CVS!AI18,(Synth!$D$3-1)*Synth!$E$3,0)</f>
        <v>0</v>
      </c>
      <c r="U21" s="116">
        <f ca="1">OFFSET(Import_SAS_CVS!AJ18,(Synth!$D$3-1)*Synth!$E$3,0)</f>
        <v>15712833.2503662</v>
      </c>
      <c r="V21" s="116">
        <f ca="1">OFFSET(Import_SAS_CVS!AK18,(Synth!$D$3-1)*Synth!$E$3,0)</f>
        <v>11042552.940063501</v>
      </c>
      <c r="W21" s="116">
        <f ca="1">OFFSET(Import_SAS_CVS!AL18,(Synth!$D$3-1)*Synth!$E$3,0)</f>
        <v>0</v>
      </c>
      <c r="X21" s="116">
        <f ca="1">OFFSET(Import_SAS_CVS!AM18,(Synth!$D$3-1)*Synth!$E$3,0)</f>
        <v>5373026.9100952102</v>
      </c>
      <c r="Y21" s="117">
        <f ca="1">OFFSET(Import_SAS_CVS!CR18,(Synth!$D$3-1)*Synth!$E$3,0)</f>
        <v>182643.66416358901</v>
      </c>
    </row>
    <row r="22" spans="1:25">
      <c r="A22" s="20">
        <v>39629</v>
      </c>
      <c r="B22" s="21">
        <f ca="1">OFFSET(Import_SAS_CVS!CN19,(Synth!$D$3-1)*Synth!$E$3,0)</f>
        <v>409108351.55468798</v>
      </c>
      <c r="C22" s="21">
        <f ca="1">OFFSET(Import_SAS_CVS!CJ19,(Synth!$D$3-1)*Synth!$E$3,0)</f>
        <v>152099939.27734399</v>
      </c>
      <c r="D22" s="24">
        <f ca="1">OFFSET(Import_SAS_CVS!CB19,(Synth!$D$3-1)*Synth!$E$3,0)</f>
        <v>135555144.43554699</v>
      </c>
      <c r="E22" s="24">
        <f ca="1">OFFSET(Import_SAS_CVS!AN19,(Synth!$D$3-1)*Synth!$E$3,0)</f>
        <v>257008412.27734399</v>
      </c>
      <c r="F22" s="24">
        <f ca="1">OFFSET(Import_SAS_CVS!CF19,(Synth!$D$3-1)*Synth!$E$3,0)</f>
        <v>16797252.379394501</v>
      </c>
      <c r="G22" s="23">
        <f ca="1">OFFSET(Import_SAS_CVS!V19,(Synth!$D$3-1)*Synth!$E$3,0)</f>
        <v>90749387.017578095</v>
      </c>
      <c r="H22" s="24">
        <f ca="1">OFFSET(Import_SAS_CVS!W19,(Synth!$D$3-1)*Synth!$E$3,0)</f>
        <v>1319545.1521453899</v>
      </c>
      <c r="I22" s="24">
        <f ca="1">OFFSET(Import_SAS_CVS!X19,(Synth!$D$3-1)*Synth!$E$3,0)</f>
        <v>43318379.3037109</v>
      </c>
      <c r="J22" s="43">
        <f ca="1">OFFSET(Import_SAS_CVS!Y19,(Synth!$D$3-1)*Synth!$E$3,0)</f>
        <v>24244370.873291001</v>
      </c>
      <c r="K22" s="24">
        <f ca="1">OFFSET(Import_SAS_CVS!Z19,(Synth!$D$3-1)*Synth!$E$3,0)</f>
        <v>14529391.400878901</v>
      </c>
      <c r="L22" s="24">
        <f ca="1">OFFSET(Import_SAS_CVS!AA19,(Synth!$D$3-1)*Synth!$E$3,0)</f>
        <v>2315393.4329833998</v>
      </c>
      <c r="M22" s="43">
        <f ca="1">OFFSET(Import_SAS_CVS!AB19,(Synth!$D$3-1)*Synth!$E$3,0)</f>
        <v>228816.74581337001</v>
      </c>
      <c r="N22" s="24">
        <f ca="1">OFFSET(Import_SAS_CVS!AC19,(Synth!$D$3-1)*Synth!$E$3,0)</f>
        <v>247849680.03125</v>
      </c>
      <c r="O22" s="25">
        <f ca="1">OFFSET(Import_SAS_CVS!AD19,(Synth!$D$3-1)*Synth!$E$3,0)</f>
        <v>11284740.0241699</v>
      </c>
      <c r="P22" s="115">
        <f ca="1">OFFSET(Import_SAS_CVS!AE19,(Synth!$D$3-1)*Synth!$E$3,0)</f>
        <v>21728520.705078099</v>
      </c>
      <c r="Q22" s="116">
        <f ca="1">OFFSET(Import_SAS_CVS!AF19,(Synth!$D$3-1)*Synth!$E$3,0)</f>
        <v>36999658.622070298</v>
      </c>
      <c r="R22" s="116">
        <f ca="1">OFFSET(Import_SAS_CVS!AG19,(Synth!$D$3-1)*Synth!$E$3,0)</f>
        <v>28892346.839355499</v>
      </c>
      <c r="S22" s="116">
        <f ca="1">OFFSET(Import_SAS_CVS!AH19,(Synth!$D$3-1)*Synth!$E$3,0)</f>
        <v>32760127.985839799</v>
      </c>
      <c r="T22" s="116">
        <f ca="1">OFFSET(Import_SAS_CVS!AI19,(Synth!$D$3-1)*Synth!$E$3,0)</f>
        <v>0</v>
      </c>
      <c r="U22" s="116">
        <f ca="1">OFFSET(Import_SAS_CVS!AJ19,(Synth!$D$3-1)*Synth!$E$3,0)</f>
        <v>15269301.7027588</v>
      </c>
      <c r="V22" s="116">
        <f ca="1">OFFSET(Import_SAS_CVS!AK19,(Synth!$D$3-1)*Synth!$E$3,0)</f>
        <v>11444318.9616699</v>
      </c>
      <c r="W22" s="116">
        <f ca="1">OFFSET(Import_SAS_CVS!AL19,(Synth!$D$3-1)*Synth!$E$3,0)</f>
        <v>0</v>
      </c>
      <c r="X22" s="116">
        <f ca="1">OFFSET(Import_SAS_CVS!AM19,(Synth!$D$3-1)*Synth!$E$3,0)</f>
        <v>5207361.1387329102</v>
      </c>
      <c r="Y22" s="117">
        <f ca="1">OFFSET(Import_SAS_CVS!CR19,(Synth!$D$3-1)*Synth!$E$3,0)</f>
        <v>190071.50863647499</v>
      </c>
    </row>
    <row r="23" spans="1:25">
      <c r="A23" s="20">
        <v>39721</v>
      </c>
      <c r="B23" s="21">
        <f ca="1">OFFSET(Import_SAS_CVS!CN20,(Synth!$D$3-1)*Synth!$E$3,0)</f>
        <v>414167834.48632902</v>
      </c>
      <c r="C23" s="21">
        <f ca="1">OFFSET(Import_SAS_CVS!CJ20,(Synth!$D$3-1)*Synth!$E$3,0)</f>
        <v>152529097.14843801</v>
      </c>
      <c r="D23" s="24">
        <f ca="1">OFFSET(Import_SAS_CVS!CB20,(Synth!$D$3-1)*Synth!$E$3,0)</f>
        <v>135990866.47265601</v>
      </c>
      <c r="E23" s="24">
        <f ca="1">OFFSET(Import_SAS_CVS!AN20,(Synth!$D$3-1)*Synth!$E$3,0)</f>
        <v>261638737.33789101</v>
      </c>
      <c r="F23" s="24">
        <f ca="1">OFFSET(Import_SAS_CVS!CF20,(Synth!$D$3-1)*Synth!$E$3,0)</f>
        <v>16963537.978271499</v>
      </c>
      <c r="G23" s="23">
        <f ca="1">OFFSET(Import_SAS_CVS!V20,(Synth!$D$3-1)*Synth!$E$3,0)</f>
        <v>92405605.229492202</v>
      </c>
      <c r="H23" s="24">
        <f ca="1">OFFSET(Import_SAS_CVS!W20,(Synth!$D$3-1)*Synth!$E$3,0)</f>
        <v>1801604.2006073</v>
      </c>
      <c r="I23" s="24">
        <f ca="1">OFFSET(Import_SAS_CVS!X20,(Synth!$D$3-1)*Synth!$E$3,0)</f>
        <v>41710827.744628899</v>
      </c>
      <c r="J23" s="43">
        <f ca="1">OFFSET(Import_SAS_CVS!Y20,(Synth!$D$3-1)*Synth!$E$3,0)</f>
        <v>23579400.583007801</v>
      </c>
      <c r="K23" s="24">
        <f ca="1">OFFSET(Import_SAS_CVS!Z20,(Synth!$D$3-1)*Synth!$E$3,0)</f>
        <v>15033641.7581787</v>
      </c>
      <c r="L23" s="24">
        <f ca="1">OFFSET(Import_SAS_CVS!AA20,(Synth!$D$3-1)*Synth!$E$3,0)</f>
        <v>1918515.3396759001</v>
      </c>
      <c r="M23" s="43">
        <f ca="1">OFFSET(Import_SAS_CVS!AB20,(Synth!$D$3-1)*Synth!$E$3,0)</f>
        <v>191775.819736481</v>
      </c>
      <c r="N23" s="24">
        <f ca="1">OFFSET(Import_SAS_CVS!AC20,(Synth!$D$3-1)*Synth!$E$3,0)</f>
        <v>252573133.76953101</v>
      </c>
      <c r="O23" s="25">
        <f ca="1">OFFSET(Import_SAS_CVS!AD20,(Synth!$D$3-1)*Synth!$E$3,0)</f>
        <v>9687667.99462891</v>
      </c>
      <c r="P23" s="115">
        <f ca="1">OFFSET(Import_SAS_CVS!AE20,(Synth!$D$3-1)*Synth!$E$3,0)</f>
        <v>21321052.7272949</v>
      </c>
      <c r="Q23" s="116">
        <f ca="1">OFFSET(Import_SAS_CVS!AF20,(Synth!$D$3-1)*Synth!$E$3,0)</f>
        <v>37137979.328125</v>
      </c>
      <c r="R23" s="116">
        <f ca="1">OFFSET(Import_SAS_CVS!AG20,(Synth!$D$3-1)*Synth!$E$3,0)</f>
        <v>28447410.7429199</v>
      </c>
      <c r="S23" s="116">
        <f ca="1">OFFSET(Import_SAS_CVS!AH20,(Synth!$D$3-1)*Synth!$E$3,0)</f>
        <v>33252912.5712891</v>
      </c>
      <c r="T23" s="116">
        <f ca="1">OFFSET(Import_SAS_CVS!AI20,(Synth!$D$3-1)*Synth!$E$3,0)</f>
        <v>0</v>
      </c>
      <c r="U23" s="116">
        <f ca="1">OFFSET(Import_SAS_CVS!AJ20,(Synth!$D$3-1)*Synth!$E$3,0)</f>
        <v>15639409.128051801</v>
      </c>
      <c r="V23" s="116">
        <f ca="1">OFFSET(Import_SAS_CVS!AK20,(Synth!$D$3-1)*Synth!$E$3,0)</f>
        <v>11754788.4064941</v>
      </c>
      <c r="W23" s="116">
        <f ca="1">OFFSET(Import_SAS_CVS!AL20,(Synth!$D$3-1)*Synth!$E$3,0)</f>
        <v>0</v>
      </c>
      <c r="X23" s="116">
        <f ca="1">OFFSET(Import_SAS_CVS!AM20,(Synth!$D$3-1)*Synth!$E$3,0)</f>
        <v>4971726.9118652297</v>
      </c>
      <c r="Y23" s="117">
        <f ca="1">OFFSET(Import_SAS_CVS!CR20,(Synth!$D$3-1)*Synth!$E$3,0)</f>
        <v>193809.217458725</v>
      </c>
    </row>
    <row r="24" spans="1:25" ht="12" thickBot="1">
      <c r="A24" s="26">
        <v>39813</v>
      </c>
      <c r="B24" s="27">
        <f ca="1">OFFSET(Import_SAS_CVS!CN21,(Synth!$D$3-1)*Synth!$E$3,0)</f>
        <v>415561941.21875</v>
      </c>
      <c r="C24" s="27">
        <f ca="1">OFFSET(Import_SAS_CVS!CJ21,(Synth!$D$3-1)*Synth!$E$3,0)</f>
        <v>151672964.39257801</v>
      </c>
      <c r="D24" s="28">
        <f ca="1">OFFSET(Import_SAS_CVS!CB21,(Synth!$D$3-1)*Synth!$E$3,0)</f>
        <v>134921248.30273399</v>
      </c>
      <c r="E24" s="28">
        <f ca="1">OFFSET(Import_SAS_CVS!AN21,(Synth!$D$3-1)*Synth!$E$3,0)</f>
        <v>263888976.82617199</v>
      </c>
      <c r="F24" s="28">
        <f ca="1">OFFSET(Import_SAS_CVS!CF21,(Synth!$D$3-1)*Synth!$E$3,0)</f>
        <v>17132432.3051758</v>
      </c>
      <c r="G24" s="29">
        <f ca="1">OFFSET(Import_SAS_CVS!V21,(Synth!$D$3-1)*Synth!$E$3,0)</f>
        <v>92865999.456054702</v>
      </c>
      <c r="H24" s="28">
        <f ca="1">OFFSET(Import_SAS_CVS!W21,(Synth!$D$3-1)*Synth!$E$3,0)</f>
        <v>1753187.86422729</v>
      </c>
      <c r="I24" s="28">
        <f ca="1">OFFSET(Import_SAS_CVS!X21,(Synth!$D$3-1)*Synth!$E$3,0)</f>
        <v>40320343.024902299</v>
      </c>
      <c r="J24" s="44">
        <f ca="1">OFFSET(Import_SAS_CVS!Y21,(Synth!$D$3-1)*Synth!$E$3,0)</f>
        <v>23013124.6948242</v>
      </c>
      <c r="K24" s="28">
        <f ca="1">OFFSET(Import_SAS_CVS!Z21,(Synth!$D$3-1)*Synth!$E$3,0)</f>
        <v>15580270.380615201</v>
      </c>
      <c r="L24" s="28">
        <f ca="1">OFFSET(Import_SAS_CVS!AA21,(Synth!$D$3-1)*Synth!$E$3,0)</f>
        <v>1503612.58320618</v>
      </c>
      <c r="M24" s="44">
        <f ca="1">OFFSET(Import_SAS_CVS!AB21,(Synth!$D$3-1)*Synth!$E$3,0)</f>
        <v>152615.908397675</v>
      </c>
      <c r="N24" s="28">
        <f ca="1">OFFSET(Import_SAS_CVS!AC21,(Synth!$D$3-1)*Synth!$E$3,0)</f>
        <v>255077191.96093801</v>
      </c>
      <c r="O24" s="30">
        <f ca="1">OFFSET(Import_SAS_CVS!AD21,(Synth!$D$3-1)*Synth!$E$3,0)</f>
        <v>7721035.5715942401</v>
      </c>
      <c r="P24" s="118">
        <f ca="1">OFFSET(Import_SAS_CVS!AE21,(Synth!$D$3-1)*Synth!$E$3,0)</f>
        <v>20816442.5632324</v>
      </c>
      <c r="Q24" s="119">
        <f ca="1">OFFSET(Import_SAS_CVS!AF21,(Synth!$D$3-1)*Synth!$E$3,0)</f>
        <v>36973466.137207001</v>
      </c>
      <c r="R24" s="119">
        <f ca="1">OFFSET(Import_SAS_CVS!AG21,(Synth!$D$3-1)*Synth!$E$3,0)</f>
        <v>27931235.2180176</v>
      </c>
      <c r="S24" s="119">
        <f ca="1">OFFSET(Import_SAS_CVS!AH21,(Synth!$D$3-1)*Synth!$E$3,0)</f>
        <v>33505083.9462891</v>
      </c>
      <c r="T24" s="119">
        <f ca="1">OFFSET(Import_SAS_CVS!AI21,(Synth!$D$3-1)*Synth!$E$3,0)</f>
        <v>0</v>
      </c>
      <c r="U24" s="119">
        <f ca="1">OFFSET(Import_SAS_CVS!AJ21,(Synth!$D$3-1)*Synth!$E$3,0)</f>
        <v>15474754.7416992</v>
      </c>
      <c r="V24" s="119">
        <f ca="1">OFFSET(Import_SAS_CVS!AK21,(Synth!$D$3-1)*Synth!$E$3,0)</f>
        <v>12099862.311279301</v>
      </c>
      <c r="W24" s="119">
        <f ca="1">OFFSET(Import_SAS_CVS!AL21,(Synth!$D$3-1)*Synth!$E$3,0)</f>
        <v>0</v>
      </c>
      <c r="X24" s="119">
        <f ca="1">OFFSET(Import_SAS_CVS!AM21,(Synth!$D$3-1)*Synth!$E$3,0)</f>
        <v>4810264.9099731399</v>
      </c>
      <c r="Y24" s="120">
        <f ca="1">OFFSET(Import_SAS_CVS!CR21,(Synth!$D$3-1)*Synth!$E$3,0)</f>
        <v>204548.00689125099</v>
      </c>
    </row>
    <row r="25" spans="1:25">
      <c r="A25" s="14">
        <v>39903</v>
      </c>
      <c r="B25" s="21">
        <f ca="1">OFFSET(Import_SAS_CVS!CN22,(Synth!$D$3-1)*Synth!$E$3,0)</f>
        <v>418590973.625</v>
      </c>
      <c r="C25" s="21">
        <f ca="1">OFFSET(Import_SAS_CVS!CJ22,(Synth!$D$3-1)*Synth!$E$3,0)</f>
        <v>151658581.91015601</v>
      </c>
      <c r="D25" s="24">
        <f ca="1">OFFSET(Import_SAS_CVS!CB22,(Synth!$D$3-1)*Synth!$E$3,0)</f>
        <v>134234956.11328101</v>
      </c>
      <c r="E25" s="24">
        <f ca="1">OFFSET(Import_SAS_CVS!AN22,(Synth!$D$3-1)*Synth!$E$3,0)</f>
        <v>266932391.71484399</v>
      </c>
      <c r="F25" s="24">
        <f ca="1">OFFSET(Import_SAS_CVS!CF22,(Synth!$D$3-1)*Synth!$E$3,0)</f>
        <v>17248483.191894501</v>
      </c>
      <c r="G25" s="23">
        <f ca="1">OFFSET(Import_SAS_CVS!V22,(Synth!$D$3-1)*Synth!$E$3,0)</f>
        <v>93280589.534179702</v>
      </c>
      <c r="H25" s="24">
        <f ca="1">OFFSET(Import_SAS_CVS!W22,(Synth!$D$3-1)*Synth!$E$3,0)</f>
        <v>1891911.4446105999</v>
      </c>
      <c r="I25" s="24">
        <f ca="1">OFFSET(Import_SAS_CVS!X22,(Synth!$D$3-1)*Synth!$E$3,0)</f>
        <v>38795439.309570298</v>
      </c>
      <c r="J25" s="43">
        <f ca="1">OFFSET(Import_SAS_CVS!Y22,(Synth!$D$3-1)*Synth!$E$3,0)</f>
        <v>22262339.016845699</v>
      </c>
      <c r="K25" s="24">
        <f ca="1">OFFSET(Import_SAS_CVS!Z22,(Synth!$D$3-1)*Synth!$E$3,0)</f>
        <v>15874198.6608887</v>
      </c>
      <c r="L25" s="24">
        <f ca="1">OFFSET(Import_SAS_CVS!AA22,(Synth!$D$3-1)*Synth!$E$3,0)</f>
        <v>1347196.8499145501</v>
      </c>
      <c r="M25" s="43">
        <f ca="1">OFFSET(Import_SAS_CVS!AB22,(Synth!$D$3-1)*Synth!$E$3,0)</f>
        <v>129309.43206787101</v>
      </c>
      <c r="N25" s="24">
        <f ca="1">OFFSET(Import_SAS_CVS!AC22,(Synth!$D$3-1)*Synth!$E$3,0)</f>
        <v>260927728.57226601</v>
      </c>
      <c r="O25" s="25">
        <f ca="1">OFFSET(Import_SAS_CVS!AD22,(Synth!$D$3-1)*Synth!$E$3,0)</f>
        <v>5997035.1105346698</v>
      </c>
      <c r="P25" s="115">
        <f ca="1">OFFSET(Import_SAS_CVS!AE22,(Synth!$D$3-1)*Synth!$E$3,0)</f>
        <v>20445484.8051758</v>
      </c>
      <c r="Q25" s="116">
        <f ca="1">OFFSET(Import_SAS_CVS!AF22,(Synth!$D$3-1)*Synth!$E$3,0)</f>
        <v>37018646.587402299</v>
      </c>
      <c r="R25" s="116">
        <f ca="1">OFFSET(Import_SAS_CVS!AG22,(Synth!$D$3-1)*Synth!$E$3,0)</f>
        <v>27450281.223632801</v>
      </c>
      <c r="S25" s="116">
        <f ca="1">OFFSET(Import_SAS_CVS!AH22,(Synth!$D$3-1)*Synth!$E$3,0)</f>
        <v>33913069.287597701</v>
      </c>
      <c r="T25" s="116">
        <f ca="1">OFFSET(Import_SAS_CVS!AI22,(Synth!$D$3-1)*Synth!$E$3,0)</f>
        <v>0</v>
      </c>
      <c r="U25" s="116">
        <f ca="1">OFFSET(Import_SAS_CVS!AJ22,(Synth!$D$3-1)*Synth!$E$3,0)</f>
        <v>15357552.689941401</v>
      </c>
      <c r="V25" s="116">
        <f ca="1">OFFSET(Import_SAS_CVS!AK22,(Synth!$D$3-1)*Synth!$E$3,0)</f>
        <v>12376060.0349121</v>
      </c>
      <c r="W25" s="116">
        <f ca="1">OFFSET(Import_SAS_CVS!AL22,(Synth!$D$3-1)*Synth!$E$3,0)</f>
        <v>0</v>
      </c>
      <c r="X25" s="116">
        <f ca="1">OFFSET(Import_SAS_CVS!AM22,(Synth!$D$3-1)*Synth!$E$3,0)</f>
        <v>4672236.5491332998</v>
      </c>
      <c r="Y25" s="117">
        <f ca="1">OFFSET(Import_SAS_CVS!CR22,(Synth!$D$3-1)*Synth!$E$3,0)</f>
        <v>211397.51461601301</v>
      </c>
    </row>
    <row r="26" spans="1:25">
      <c r="A26" s="20">
        <v>39994</v>
      </c>
      <c r="B26" s="21">
        <f ca="1">OFFSET(Import_SAS_CVS!CN23,(Synth!$D$3-1)*Synth!$E$3,0)</f>
        <v>421165942.36914098</v>
      </c>
      <c r="C26" s="21">
        <f ca="1">OFFSET(Import_SAS_CVS!CJ23,(Synth!$D$3-1)*Synth!$E$3,0)</f>
        <v>151377731.68945301</v>
      </c>
      <c r="D26" s="24">
        <f ca="1">OFFSET(Import_SAS_CVS!CB23,(Synth!$D$3-1)*Synth!$E$3,0)</f>
        <v>134171856.508789</v>
      </c>
      <c r="E26" s="24">
        <f ca="1">OFFSET(Import_SAS_CVS!AN23,(Synth!$D$3-1)*Synth!$E$3,0)</f>
        <v>269788210.67968798</v>
      </c>
      <c r="F26" s="24">
        <f ca="1">OFFSET(Import_SAS_CVS!CF23,(Synth!$D$3-1)*Synth!$E$3,0)</f>
        <v>17261699.769775402</v>
      </c>
      <c r="G26" s="23">
        <f ca="1">OFFSET(Import_SAS_CVS!V23,(Synth!$D$3-1)*Synth!$E$3,0)</f>
        <v>95056583.763671905</v>
      </c>
      <c r="H26" s="24">
        <f ca="1">OFFSET(Import_SAS_CVS!W23,(Synth!$D$3-1)*Synth!$E$3,0)</f>
        <v>1869684.2153320301</v>
      </c>
      <c r="I26" s="24">
        <f ca="1">OFFSET(Import_SAS_CVS!X23,(Synth!$D$3-1)*Synth!$E$3,0)</f>
        <v>37332519.755371101</v>
      </c>
      <c r="J26" s="43">
        <f ca="1">OFFSET(Import_SAS_CVS!Y23,(Synth!$D$3-1)*Synth!$E$3,0)</f>
        <v>21630330.237060498</v>
      </c>
      <c r="K26" s="24">
        <f ca="1">OFFSET(Import_SAS_CVS!Z23,(Synth!$D$3-1)*Synth!$E$3,0)</f>
        <v>16215739.6403809</v>
      </c>
      <c r="L26" s="24">
        <f ca="1">OFFSET(Import_SAS_CVS!AA23,(Synth!$D$3-1)*Synth!$E$3,0)</f>
        <v>1076537.72154236</v>
      </c>
      <c r="M26" s="43">
        <f ca="1">OFFSET(Import_SAS_CVS!AB23,(Synth!$D$3-1)*Synth!$E$3,0)</f>
        <v>102304.69552326199</v>
      </c>
      <c r="N26" s="24">
        <f ca="1">OFFSET(Import_SAS_CVS!AC23,(Synth!$D$3-1)*Synth!$E$3,0)</f>
        <v>265624890.50976601</v>
      </c>
      <c r="O26" s="25">
        <f ca="1">OFFSET(Import_SAS_CVS!AD23,(Synth!$D$3-1)*Synth!$E$3,0)</f>
        <v>4540339.4842529297</v>
      </c>
      <c r="P26" s="115">
        <f ca="1">OFFSET(Import_SAS_CVS!AE23,(Synth!$D$3-1)*Synth!$E$3,0)</f>
        <v>20342535.2646484</v>
      </c>
      <c r="Q26" s="116">
        <f ca="1">OFFSET(Import_SAS_CVS!AF23,(Synth!$D$3-1)*Synth!$E$3,0)</f>
        <v>37211254.8837891</v>
      </c>
      <c r="R26" s="116">
        <f ca="1">OFFSET(Import_SAS_CVS!AG23,(Synth!$D$3-1)*Synth!$E$3,0)</f>
        <v>27091919.8596191</v>
      </c>
      <c r="S26" s="116">
        <f ca="1">OFFSET(Import_SAS_CVS!AH23,(Synth!$D$3-1)*Synth!$E$3,0)</f>
        <v>34176213.580566399</v>
      </c>
      <c r="T26" s="116">
        <f ca="1">OFFSET(Import_SAS_CVS!AI23,(Synth!$D$3-1)*Synth!$E$3,0)</f>
        <v>0</v>
      </c>
      <c r="U26" s="116">
        <f ca="1">OFFSET(Import_SAS_CVS!AJ23,(Synth!$D$3-1)*Synth!$E$3,0)</f>
        <v>15371562.1171875</v>
      </c>
      <c r="V26" s="116">
        <f ca="1">OFFSET(Import_SAS_CVS!AK23,(Synth!$D$3-1)*Synth!$E$3,0)</f>
        <v>12518100.315918</v>
      </c>
      <c r="W26" s="116">
        <f ca="1">OFFSET(Import_SAS_CVS!AL23,(Synth!$D$3-1)*Synth!$E$3,0)</f>
        <v>0</v>
      </c>
      <c r="X26" s="116">
        <f ca="1">OFFSET(Import_SAS_CVS!AM23,(Synth!$D$3-1)*Synth!$E$3,0)</f>
        <v>4516797.5678100605</v>
      </c>
      <c r="Y26" s="117">
        <f ca="1">OFFSET(Import_SAS_CVS!CR23,(Synth!$D$3-1)*Synth!$E$3,0)</f>
        <v>216679.42969512899</v>
      </c>
    </row>
    <row r="27" spans="1:25">
      <c r="A27" s="20">
        <v>40086</v>
      </c>
      <c r="B27" s="21">
        <f ca="1">OFFSET(Import_SAS_CVS!CN24,(Synth!$D$3-1)*Synth!$E$3,0)</f>
        <v>425845729.59765697</v>
      </c>
      <c r="C27" s="21">
        <f ca="1">OFFSET(Import_SAS_CVS!CJ24,(Synth!$D$3-1)*Synth!$E$3,0)</f>
        <v>151372409.28906301</v>
      </c>
      <c r="D27" s="24">
        <f ca="1">OFFSET(Import_SAS_CVS!CB24,(Synth!$D$3-1)*Synth!$E$3,0)</f>
        <v>134258213.53320301</v>
      </c>
      <c r="E27" s="24">
        <f ca="1">OFFSET(Import_SAS_CVS!AN24,(Synth!$D$3-1)*Synth!$E$3,0)</f>
        <v>274473320.30859399</v>
      </c>
      <c r="F27" s="24">
        <f ca="1">OFFSET(Import_SAS_CVS!CF24,(Synth!$D$3-1)*Synth!$E$3,0)</f>
        <v>17314675.173339799</v>
      </c>
      <c r="G27" s="23">
        <f ca="1">OFFSET(Import_SAS_CVS!V24,(Synth!$D$3-1)*Synth!$E$3,0)</f>
        <v>96547896.591796905</v>
      </c>
      <c r="H27" s="24">
        <f ca="1">OFFSET(Import_SAS_CVS!W24,(Synth!$D$3-1)*Synth!$E$3,0)</f>
        <v>2030868.2994842499</v>
      </c>
      <c r="I27" s="24">
        <f ca="1">OFFSET(Import_SAS_CVS!X24,(Synth!$D$3-1)*Synth!$E$3,0)</f>
        <v>35974881.056640603</v>
      </c>
      <c r="J27" s="43">
        <f ca="1">OFFSET(Import_SAS_CVS!Y24,(Synth!$D$3-1)*Synth!$E$3,0)</f>
        <v>21223597.724365201</v>
      </c>
      <c r="K27" s="24">
        <f ca="1">OFFSET(Import_SAS_CVS!Z24,(Synth!$D$3-1)*Synth!$E$3,0)</f>
        <v>16571558.3170166</v>
      </c>
      <c r="L27" s="24">
        <f ca="1">OFFSET(Import_SAS_CVS!AA24,(Synth!$D$3-1)*Synth!$E$3,0)</f>
        <v>784529.79848480201</v>
      </c>
      <c r="M27" s="43">
        <f ca="1">OFFSET(Import_SAS_CVS!AB24,(Synth!$D$3-1)*Synth!$E$3,0)</f>
        <v>72976.096406936602</v>
      </c>
      <c r="N27" s="24">
        <f ca="1">OFFSET(Import_SAS_CVS!AC24,(Synth!$D$3-1)*Synth!$E$3,0)</f>
        <v>271210849</v>
      </c>
      <c r="O27" s="25">
        <f ca="1">OFFSET(Import_SAS_CVS!AD24,(Synth!$D$3-1)*Synth!$E$3,0)</f>
        <v>3259568.2482604999</v>
      </c>
      <c r="P27" s="115">
        <f ca="1">OFFSET(Import_SAS_CVS!AE24,(Synth!$D$3-1)*Synth!$E$3,0)</f>
        <v>19878226.349853501</v>
      </c>
      <c r="Q27" s="116">
        <f ca="1">OFFSET(Import_SAS_CVS!AF24,(Synth!$D$3-1)*Synth!$E$3,0)</f>
        <v>37296191.612304702</v>
      </c>
      <c r="R27" s="116">
        <f ca="1">OFFSET(Import_SAS_CVS!AG24,(Synth!$D$3-1)*Synth!$E$3,0)</f>
        <v>26815354.7578125</v>
      </c>
      <c r="S27" s="116">
        <f ca="1">OFFSET(Import_SAS_CVS!AH24,(Synth!$D$3-1)*Synth!$E$3,0)</f>
        <v>34550180.105957001</v>
      </c>
      <c r="T27" s="116">
        <f ca="1">OFFSET(Import_SAS_CVS!AI24,(Synth!$D$3-1)*Synth!$E$3,0)</f>
        <v>0</v>
      </c>
      <c r="U27" s="116">
        <f ca="1">OFFSET(Import_SAS_CVS!AJ24,(Synth!$D$3-1)*Synth!$E$3,0)</f>
        <v>15476569.9462891</v>
      </c>
      <c r="V27" s="116">
        <f ca="1">OFFSET(Import_SAS_CVS!AK24,(Synth!$D$3-1)*Synth!$E$3,0)</f>
        <v>12693861.1953125</v>
      </c>
      <c r="W27" s="116">
        <f ca="1">OFFSET(Import_SAS_CVS!AL24,(Synth!$D$3-1)*Synth!$E$3,0)</f>
        <v>0</v>
      </c>
      <c r="X27" s="116">
        <f ca="1">OFFSET(Import_SAS_CVS!AM24,(Synth!$D$3-1)*Synth!$E$3,0)</f>
        <v>4387627.34020996</v>
      </c>
      <c r="Y27" s="117">
        <f ca="1">OFFSET(Import_SAS_CVS!CR24,(Synth!$D$3-1)*Synth!$E$3,0)</f>
        <v>228014.20943450899</v>
      </c>
    </row>
    <row r="28" spans="1:25" ht="12" thickBot="1">
      <c r="A28" s="26">
        <v>40178</v>
      </c>
      <c r="B28" s="27">
        <f ca="1">OFFSET(Import_SAS_CVS!CN25,(Synth!$D$3-1)*Synth!$E$3,0)</f>
        <v>426788318.44335997</v>
      </c>
      <c r="C28" s="27">
        <f ca="1">OFFSET(Import_SAS_CVS!CJ25,(Synth!$D$3-1)*Synth!$E$3,0)</f>
        <v>151237873.77929699</v>
      </c>
      <c r="D28" s="28">
        <f ca="1">OFFSET(Import_SAS_CVS!CB25,(Synth!$D$3-1)*Synth!$E$3,0)</f>
        <v>133892995.92382801</v>
      </c>
      <c r="E28" s="28">
        <f ca="1">OFFSET(Import_SAS_CVS!AN25,(Synth!$D$3-1)*Synth!$E$3,0)</f>
        <v>275550444.66406298</v>
      </c>
      <c r="F28" s="28">
        <f ca="1">OFFSET(Import_SAS_CVS!CF25,(Synth!$D$3-1)*Synth!$E$3,0)</f>
        <v>17307182.6008301</v>
      </c>
      <c r="G28" s="29">
        <f ca="1">OFFSET(Import_SAS_CVS!V25,(Synth!$D$3-1)*Synth!$E$3,0)</f>
        <v>97811318.594726607</v>
      </c>
      <c r="H28" s="28">
        <f ca="1">OFFSET(Import_SAS_CVS!W25,(Synth!$D$3-1)*Synth!$E$3,0)</f>
        <v>1860105.93638611</v>
      </c>
      <c r="I28" s="28">
        <f ca="1">OFFSET(Import_SAS_CVS!X25,(Synth!$D$3-1)*Synth!$E$3,0)</f>
        <v>34357014.283691399</v>
      </c>
      <c r="J28" s="44">
        <f ca="1">OFFSET(Import_SAS_CVS!Y25,(Synth!$D$3-1)*Synth!$E$3,0)</f>
        <v>20540593.1254883</v>
      </c>
      <c r="K28" s="28">
        <f ca="1">OFFSET(Import_SAS_CVS!Z25,(Synth!$D$3-1)*Synth!$E$3,0)</f>
        <v>16915607.262939502</v>
      </c>
      <c r="L28" s="28">
        <f ca="1">OFFSET(Import_SAS_CVS!AA25,(Synth!$D$3-1)*Synth!$E$3,0)</f>
        <v>415857.99081802397</v>
      </c>
      <c r="M28" s="44">
        <f ca="1">OFFSET(Import_SAS_CVS!AB25,(Synth!$D$3-1)*Synth!$E$3,0)</f>
        <v>44592.262680530497</v>
      </c>
      <c r="N28" s="28">
        <f ca="1">OFFSET(Import_SAS_CVS!AC25,(Synth!$D$3-1)*Synth!$E$3,0)</f>
        <v>273595257.42578101</v>
      </c>
      <c r="O28" s="30">
        <f ca="1">OFFSET(Import_SAS_CVS!AD25,(Synth!$D$3-1)*Synth!$E$3,0)</f>
        <v>2088191.55197144</v>
      </c>
      <c r="P28" s="118">
        <f ca="1">OFFSET(Import_SAS_CVS!AE25,(Synth!$D$3-1)*Synth!$E$3,0)</f>
        <v>19661186.190673798</v>
      </c>
      <c r="Q28" s="119">
        <f ca="1">OFFSET(Import_SAS_CVS!AF25,(Synth!$D$3-1)*Synth!$E$3,0)</f>
        <v>37354635.283691399</v>
      </c>
      <c r="R28" s="119">
        <f ca="1">OFFSET(Import_SAS_CVS!AG25,(Synth!$D$3-1)*Synth!$E$3,0)</f>
        <v>26391965.5078125</v>
      </c>
      <c r="S28" s="119">
        <f ca="1">OFFSET(Import_SAS_CVS!AH25,(Synth!$D$3-1)*Synth!$E$3,0)</f>
        <v>35527958.9140625</v>
      </c>
      <c r="T28" s="119">
        <f ca="1">OFFSET(Import_SAS_CVS!AI25,(Synth!$D$3-1)*Synth!$E$3,0)</f>
        <v>0</v>
      </c>
      <c r="U28" s="119">
        <f ca="1">OFFSET(Import_SAS_CVS!AJ25,(Synth!$D$3-1)*Synth!$E$3,0)</f>
        <v>15172391.505981401</v>
      </c>
      <c r="V28" s="119">
        <f ca="1">OFFSET(Import_SAS_CVS!AK25,(Synth!$D$3-1)*Synth!$E$3,0)</f>
        <v>12818924.4968262</v>
      </c>
      <c r="W28" s="119">
        <f ca="1">OFFSET(Import_SAS_CVS!AL25,(Synth!$D$3-1)*Synth!$E$3,0)</f>
        <v>0</v>
      </c>
      <c r="X28" s="119">
        <f ca="1">OFFSET(Import_SAS_CVS!AM25,(Synth!$D$3-1)*Synth!$E$3,0)</f>
        <v>4259928.56359863</v>
      </c>
      <c r="Y28" s="120">
        <f ca="1">OFFSET(Import_SAS_CVS!CR25,(Synth!$D$3-1)*Synth!$E$3,0)</f>
        <v>240485.241146088</v>
      </c>
    </row>
    <row r="29" spans="1:25">
      <c r="A29" s="14">
        <v>40268</v>
      </c>
      <c r="B29" s="21">
        <f ca="1">OFFSET(Import_SAS_CVS!CN26,(Synth!$D$3-1)*Synth!$E$3,0)</f>
        <v>430305555.84765697</v>
      </c>
      <c r="C29" s="21">
        <f ca="1">OFFSET(Import_SAS_CVS!CJ26,(Synth!$D$3-1)*Synth!$E$3,0)</f>
        <v>151061791.30859399</v>
      </c>
      <c r="D29" s="24">
        <f ca="1">OFFSET(Import_SAS_CVS!CB26,(Synth!$D$3-1)*Synth!$E$3,0)</f>
        <v>133683242.25097699</v>
      </c>
      <c r="E29" s="24">
        <f ca="1">OFFSET(Import_SAS_CVS!AN26,(Synth!$D$3-1)*Synth!$E$3,0)</f>
        <v>279243764.53906298</v>
      </c>
      <c r="F29" s="24">
        <f ca="1">OFFSET(Import_SAS_CVS!CF26,(Synth!$D$3-1)*Synth!$E$3,0)</f>
        <v>17270854.865966801</v>
      </c>
      <c r="G29" s="23">
        <f ca="1">OFFSET(Import_SAS_CVS!V26,(Synth!$D$3-1)*Synth!$E$3,0)</f>
        <v>99006650.1171875</v>
      </c>
      <c r="H29" s="24">
        <f ca="1">OFFSET(Import_SAS_CVS!W26,(Synth!$D$3-1)*Synth!$E$3,0)</f>
        <v>1981863.5463562</v>
      </c>
      <c r="I29" s="24">
        <f ca="1">OFFSET(Import_SAS_CVS!X26,(Synth!$D$3-1)*Synth!$E$3,0)</f>
        <v>32611094.104492199</v>
      </c>
      <c r="J29" s="43">
        <f ca="1">OFFSET(Import_SAS_CVS!Y26,(Synth!$D$3-1)*Synth!$E$3,0)</f>
        <v>20054474.598632801</v>
      </c>
      <c r="K29" s="24">
        <f ca="1">OFFSET(Import_SAS_CVS!Z26,(Synth!$D$3-1)*Synth!$E$3,0)</f>
        <v>17203787.703125</v>
      </c>
      <c r="L29" s="24">
        <f ca="1">OFFSET(Import_SAS_CVS!AA26,(Synth!$D$3-1)*Synth!$E$3,0)</f>
        <v>0</v>
      </c>
      <c r="M29" s="43">
        <f ca="1">OFFSET(Import_SAS_CVS!AB26,(Synth!$D$3-1)*Synth!$E$3,0)</f>
        <v>0</v>
      </c>
      <c r="N29" s="24">
        <f ca="1">OFFSET(Import_SAS_CVS!AC26,(Synth!$D$3-1)*Synth!$E$3,0)</f>
        <v>277991438.83984399</v>
      </c>
      <c r="O29" s="25">
        <f ca="1">OFFSET(Import_SAS_CVS!AD26,(Synth!$D$3-1)*Synth!$E$3,0)</f>
        <v>1435685.0536346401</v>
      </c>
      <c r="P29" s="115">
        <f ca="1">OFFSET(Import_SAS_CVS!AE26,(Synth!$D$3-1)*Synth!$E$3,0)</f>
        <v>19457898.486572299</v>
      </c>
      <c r="Q29" s="116">
        <f ca="1">OFFSET(Import_SAS_CVS!AF26,(Synth!$D$3-1)*Synth!$E$3,0)</f>
        <v>37230359.520507798</v>
      </c>
      <c r="R29" s="116">
        <f ca="1">OFFSET(Import_SAS_CVS!AG26,(Synth!$D$3-1)*Synth!$E$3,0)</f>
        <v>26149538.1171875</v>
      </c>
      <c r="S29" s="116">
        <f ca="1">OFFSET(Import_SAS_CVS!AH26,(Synth!$D$3-1)*Synth!$E$3,0)</f>
        <v>35963281.521484397</v>
      </c>
      <c r="T29" s="116">
        <f ca="1">OFFSET(Import_SAS_CVS!AI26,(Synth!$D$3-1)*Synth!$E$3,0)</f>
        <v>0</v>
      </c>
      <c r="U29" s="116">
        <f ca="1">OFFSET(Import_SAS_CVS!AJ26,(Synth!$D$3-1)*Synth!$E$3,0)</f>
        <v>15089642.575683599</v>
      </c>
      <c r="V29" s="116">
        <f ca="1">OFFSET(Import_SAS_CVS!AK26,(Synth!$D$3-1)*Synth!$E$3,0)</f>
        <v>12979567.088867201</v>
      </c>
      <c r="W29" s="116">
        <f ca="1">OFFSET(Import_SAS_CVS!AL26,(Synth!$D$3-1)*Synth!$E$3,0)</f>
        <v>0</v>
      </c>
      <c r="X29" s="116">
        <f ca="1">OFFSET(Import_SAS_CVS!AM26,(Synth!$D$3-1)*Synth!$E$3,0)</f>
        <v>4063641.9916076702</v>
      </c>
      <c r="Y29" s="117">
        <f ca="1">OFFSET(Import_SAS_CVS!CR26,(Synth!$D$3-1)*Synth!$E$3,0)</f>
        <v>247697.23021316499</v>
      </c>
    </row>
    <row r="30" spans="1:25">
      <c r="A30" s="20">
        <v>40359</v>
      </c>
      <c r="B30" s="21">
        <f ca="1">OFFSET(Import_SAS_CVS!CN27,(Synth!$D$3-1)*Synth!$E$3,0)</f>
        <v>432738140.66992199</v>
      </c>
      <c r="C30" s="21">
        <f ca="1">OFFSET(Import_SAS_CVS!CJ27,(Synth!$D$3-1)*Synth!$E$3,0)</f>
        <v>150221807.54101601</v>
      </c>
      <c r="D30" s="24">
        <f ca="1">OFFSET(Import_SAS_CVS!CB27,(Synth!$D$3-1)*Synth!$E$3,0)</f>
        <v>133234359.878906</v>
      </c>
      <c r="E30" s="24">
        <f ca="1">OFFSET(Import_SAS_CVS!AN27,(Synth!$D$3-1)*Synth!$E$3,0)</f>
        <v>282516333.12890601</v>
      </c>
      <c r="F30" s="24">
        <f ca="1">OFFSET(Import_SAS_CVS!CF27,(Synth!$D$3-1)*Synth!$E$3,0)</f>
        <v>17346822.956787098</v>
      </c>
      <c r="G30" s="23">
        <f ca="1">OFFSET(Import_SAS_CVS!V27,(Synth!$D$3-1)*Synth!$E$3,0)</f>
        <v>99670534.668945298</v>
      </c>
      <c r="H30" s="24">
        <f ca="1">OFFSET(Import_SAS_CVS!W27,(Synth!$D$3-1)*Synth!$E$3,0)</f>
        <v>2078483.73414612</v>
      </c>
      <c r="I30" s="24">
        <f ca="1">OFFSET(Import_SAS_CVS!X27,(Synth!$D$3-1)*Synth!$E$3,0)</f>
        <v>31686570.746826202</v>
      </c>
      <c r="J30" s="43">
        <f ca="1">OFFSET(Import_SAS_CVS!Y27,(Synth!$D$3-1)*Synth!$E$3,0)</f>
        <v>19671083.775146499</v>
      </c>
      <c r="K30" s="24">
        <f ca="1">OFFSET(Import_SAS_CVS!Z27,(Synth!$D$3-1)*Synth!$E$3,0)</f>
        <v>17422997.686279301</v>
      </c>
      <c r="L30" s="24">
        <f ca="1">OFFSET(Import_SAS_CVS!AA27,(Synth!$D$3-1)*Synth!$E$3,0)</f>
        <v>0</v>
      </c>
      <c r="M30" s="43">
        <f ca="1">OFFSET(Import_SAS_CVS!AB27,(Synth!$D$3-1)*Synth!$E$3,0)</f>
        <v>0</v>
      </c>
      <c r="N30" s="24">
        <f ca="1">OFFSET(Import_SAS_CVS!AC27,(Synth!$D$3-1)*Synth!$E$3,0)</f>
        <v>282244793.77734399</v>
      </c>
      <c r="O30" s="25">
        <f ca="1">OFFSET(Import_SAS_CVS!AD27,(Synth!$D$3-1)*Synth!$E$3,0)</f>
        <v>1238644.21807861</v>
      </c>
      <c r="P30" s="115">
        <f ca="1">OFFSET(Import_SAS_CVS!AE27,(Synth!$D$3-1)*Synth!$E$3,0)</f>
        <v>19596776.113769501</v>
      </c>
      <c r="Q30" s="116">
        <f ca="1">OFFSET(Import_SAS_CVS!AF27,(Synth!$D$3-1)*Synth!$E$3,0)</f>
        <v>37211385.122558601</v>
      </c>
      <c r="R30" s="116">
        <f ca="1">OFFSET(Import_SAS_CVS!AG27,(Synth!$D$3-1)*Synth!$E$3,0)</f>
        <v>25875514.7646484</v>
      </c>
      <c r="S30" s="116">
        <f ca="1">OFFSET(Import_SAS_CVS!AH27,(Synth!$D$3-1)*Synth!$E$3,0)</f>
        <v>35959872.7021484</v>
      </c>
      <c r="T30" s="116">
        <f ca="1">OFFSET(Import_SAS_CVS!AI27,(Synth!$D$3-1)*Synth!$E$3,0)</f>
        <v>0</v>
      </c>
      <c r="U30" s="116">
        <f ca="1">OFFSET(Import_SAS_CVS!AJ27,(Synth!$D$3-1)*Synth!$E$3,0)</f>
        <v>15084443.322876001</v>
      </c>
      <c r="V30" s="116">
        <f ca="1">OFFSET(Import_SAS_CVS!AK27,(Synth!$D$3-1)*Synth!$E$3,0)</f>
        <v>13180729.395873999</v>
      </c>
      <c r="W30" s="116">
        <f ca="1">OFFSET(Import_SAS_CVS!AL27,(Synth!$D$3-1)*Synth!$E$3,0)</f>
        <v>0</v>
      </c>
      <c r="X30" s="116">
        <f ca="1">OFFSET(Import_SAS_CVS!AM27,(Synth!$D$3-1)*Synth!$E$3,0)</f>
        <v>4011362.0583190899</v>
      </c>
      <c r="Y30" s="117">
        <f ca="1">OFFSET(Import_SAS_CVS!CR27,(Synth!$D$3-1)*Synth!$E$3,0)</f>
        <v>250323.91501236</v>
      </c>
    </row>
    <row r="31" spans="1:25">
      <c r="A31" s="20">
        <v>40451</v>
      </c>
      <c r="B31" s="21">
        <f ca="1">OFFSET(Import_SAS_CVS!CN28,(Synth!$D$3-1)*Synth!$E$3,0)</f>
        <v>435816198.78710902</v>
      </c>
      <c r="C31" s="21">
        <f ca="1">OFFSET(Import_SAS_CVS!CJ28,(Synth!$D$3-1)*Synth!$E$3,0)</f>
        <v>149869092.76757801</v>
      </c>
      <c r="D31" s="24">
        <f ca="1">OFFSET(Import_SAS_CVS!CB28,(Synth!$D$3-1)*Synth!$E$3,0)</f>
        <v>132071642.53320301</v>
      </c>
      <c r="E31" s="24">
        <f ca="1">OFFSET(Import_SAS_CVS!AN28,(Synth!$D$3-1)*Synth!$E$3,0)</f>
        <v>285947106.01953101</v>
      </c>
      <c r="F31" s="24">
        <f ca="1">OFFSET(Import_SAS_CVS!CF28,(Synth!$D$3-1)*Synth!$E$3,0)</f>
        <v>17464152.605712902</v>
      </c>
      <c r="G31" s="23">
        <f ca="1">OFFSET(Import_SAS_CVS!V28,(Synth!$D$3-1)*Synth!$E$3,0)</f>
        <v>99843500.155273393</v>
      </c>
      <c r="H31" s="24">
        <f ca="1">OFFSET(Import_SAS_CVS!W28,(Synth!$D$3-1)*Synth!$E$3,0)</f>
        <v>1965790.23947144</v>
      </c>
      <c r="I31" s="24">
        <f ca="1">OFFSET(Import_SAS_CVS!X28,(Synth!$D$3-1)*Synth!$E$3,0)</f>
        <v>30628712.137451202</v>
      </c>
      <c r="J31" s="43">
        <f ca="1">OFFSET(Import_SAS_CVS!Y28,(Synth!$D$3-1)*Synth!$E$3,0)</f>
        <v>19180415.036865201</v>
      </c>
      <c r="K31" s="24">
        <f ca="1">OFFSET(Import_SAS_CVS!Z28,(Synth!$D$3-1)*Synth!$E$3,0)</f>
        <v>17506889.666503899</v>
      </c>
      <c r="L31" s="24">
        <f ca="1">OFFSET(Import_SAS_CVS!AA28,(Synth!$D$3-1)*Synth!$E$3,0)</f>
        <v>0</v>
      </c>
      <c r="M31" s="43">
        <f ca="1">OFFSET(Import_SAS_CVS!AB28,(Synth!$D$3-1)*Synth!$E$3,0)</f>
        <v>0</v>
      </c>
      <c r="N31" s="24">
        <f ca="1">OFFSET(Import_SAS_CVS!AC28,(Synth!$D$3-1)*Synth!$E$3,0)</f>
        <v>285227495.875</v>
      </c>
      <c r="O31" s="25">
        <f ca="1">OFFSET(Import_SAS_CVS!AD28,(Synth!$D$3-1)*Synth!$E$3,0)</f>
        <v>1058043.3150177</v>
      </c>
      <c r="P31" s="115">
        <f ca="1">OFFSET(Import_SAS_CVS!AE28,(Synth!$D$3-1)*Synth!$E$3,0)</f>
        <v>19052097.263183601</v>
      </c>
      <c r="Q31" s="116">
        <f ca="1">OFFSET(Import_SAS_CVS!AF28,(Synth!$D$3-1)*Synth!$E$3,0)</f>
        <v>37240757.545410201</v>
      </c>
      <c r="R31" s="116">
        <f ca="1">OFFSET(Import_SAS_CVS!AG28,(Synth!$D$3-1)*Synth!$E$3,0)</f>
        <v>25540937.107177701</v>
      </c>
      <c r="S31" s="116">
        <f ca="1">OFFSET(Import_SAS_CVS!AH28,(Synth!$D$3-1)*Synth!$E$3,0)</f>
        <v>35261135.005859397</v>
      </c>
      <c r="T31" s="116">
        <f ca="1">OFFSET(Import_SAS_CVS!AI28,(Synth!$D$3-1)*Synth!$E$3,0)</f>
        <v>0</v>
      </c>
      <c r="U31" s="116">
        <f ca="1">OFFSET(Import_SAS_CVS!AJ28,(Synth!$D$3-1)*Synth!$E$3,0)</f>
        <v>14854455.9692383</v>
      </c>
      <c r="V31" s="116">
        <f ca="1">OFFSET(Import_SAS_CVS!AK28,(Synth!$D$3-1)*Synth!$E$3,0)</f>
        <v>13221932.8045654</v>
      </c>
      <c r="W31" s="116">
        <f ca="1">OFFSET(Import_SAS_CVS!AL28,(Synth!$D$3-1)*Synth!$E$3,0)</f>
        <v>0</v>
      </c>
      <c r="X31" s="116">
        <f ca="1">OFFSET(Import_SAS_CVS!AM28,(Synth!$D$3-1)*Synth!$E$3,0)</f>
        <v>3990534.1359558101</v>
      </c>
      <c r="Y31" s="117">
        <f ca="1">OFFSET(Import_SAS_CVS!CR28,(Synth!$D$3-1)*Synth!$E$3,0)</f>
        <v>255899.60523796099</v>
      </c>
    </row>
    <row r="32" spans="1:25" ht="12" thickBot="1">
      <c r="A32" s="20">
        <v>40543</v>
      </c>
      <c r="B32" s="21">
        <f ca="1">OFFSET(Import_SAS_CVS!CN29,(Synth!$D$3-1)*Synth!$E$3,0)</f>
        <v>435445542.24414098</v>
      </c>
      <c r="C32" s="21">
        <f ca="1">OFFSET(Import_SAS_CVS!CJ29,(Synth!$D$3-1)*Synth!$E$3,0)</f>
        <v>147933705.59179699</v>
      </c>
      <c r="D32" s="24">
        <f ca="1">OFFSET(Import_SAS_CVS!CB29,(Synth!$D$3-1)*Synth!$E$3,0)</f>
        <v>130540327.06445301</v>
      </c>
      <c r="E32" s="24">
        <f ca="1">OFFSET(Import_SAS_CVS!AN29,(Synth!$D$3-1)*Synth!$E$3,0)</f>
        <v>287511836.65234399</v>
      </c>
      <c r="F32" s="24">
        <f ca="1">OFFSET(Import_SAS_CVS!CF29,(Synth!$D$3-1)*Synth!$E$3,0)</f>
        <v>17643756.0380859</v>
      </c>
      <c r="G32" s="23">
        <f ca="1">OFFSET(Import_SAS_CVS!V29,(Synth!$D$3-1)*Synth!$E$3,0)</f>
        <v>98911091.894531295</v>
      </c>
      <c r="H32" s="24">
        <f ca="1">OFFSET(Import_SAS_CVS!W29,(Synth!$D$3-1)*Synth!$E$3,0)</f>
        <v>1947770.1082153299</v>
      </c>
      <c r="I32" s="24">
        <f ca="1">OFFSET(Import_SAS_CVS!X29,(Synth!$D$3-1)*Synth!$E$3,0)</f>
        <v>29628811.174560498</v>
      </c>
      <c r="J32" s="43">
        <f ca="1">OFFSET(Import_SAS_CVS!Y29,(Synth!$D$3-1)*Synth!$E$3,0)</f>
        <v>18609710.735595699</v>
      </c>
      <c r="K32" s="24">
        <f ca="1">OFFSET(Import_SAS_CVS!Z29,(Synth!$D$3-1)*Synth!$E$3,0)</f>
        <v>17658829.118652299</v>
      </c>
      <c r="L32" s="24">
        <f ca="1">OFFSET(Import_SAS_CVS!AA29,(Synth!$D$3-1)*Synth!$E$3,0)</f>
        <v>0</v>
      </c>
      <c r="M32" s="43">
        <f ca="1">OFFSET(Import_SAS_CVS!AB29,(Synth!$D$3-1)*Synth!$E$3,0)</f>
        <v>0</v>
      </c>
      <c r="N32" s="24">
        <f ca="1">OFFSET(Import_SAS_CVS!AC29,(Synth!$D$3-1)*Synth!$E$3,0)</f>
        <v>286510151.609375</v>
      </c>
      <c r="O32" s="25">
        <f ca="1">OFFSET(Import_SAS_CVS!AD29,(Synth!$D$3-1)*Synth!$E$3,0)</f>
        <v>953968.13725280797</v>
      </c>
      <c r="P32" s="115">
        <f ca="1">OFFSET(Import_SAS_CVS!AE29,(Synth!$D$3-1)*Synth!$E$3,0)</f>
        <v>21090899.035156298</v>
      </c>
      <c r="Q32" s="116">
        <f ca="1">OFFSET(Import_SAS_CVS!AF29,(Synth!$D$3-1)*Synth!$E$3,0)</f>
        <v>36902426.0537109</v>
      </c>
      <c r="R32" s="116">
        <f ca="1">OFFSET(Import_SAS_CVS!AG29,(Synth!$D$3-1)*Synth!$E$3,0)</f>
        <v>25114077.426025402</v>
      </c>
      <c r="S32" s="116">
        <f ca="1">OFFSET(Import_SAS_CVS!AH29,(Synth!$D$3-1)*Synth!$E$3,0)</f>
        <v>32709898.215332001</v>
      </c>
      <c r="T32" s="116">
        <f ca="1">OFFSET(Import_SAS_CVS!AI29,(Synth!$D$3-1)*Synth!$E$3,0)</f>
        <v>0</v>
      </c>
      <c r="U32" s="116">
        <f ca="1">OFFSET(Import_SAS_CVS!AJ29,(Synth!$D$3-1)*Synth!$E$3,0)</f>
        <v>14691380.258911099</v>
      </c>
      <c r="V32" s="116">
        <f ca="1">OFFSET(Import_SAS_CVS!AK29,(Synth!$D$3-1)*Synth!$E$3,0)</f>
        <v>13063257.8431396</v>
      </c>
      <c r="W32" s="116">
        <f ca="1">OFFSET(Import_SAS_CVS!AL29,(Synth!$D$3-1)*Synth!$E$3,0)</f>
        <v>0</v>
      </c>
      <c r="X32" s="116">
        <f ca="1">OFFSET(Import_SAS_CVS!AM29,(Synth!$D$3-1)*Synth!$E$3,0)</f>
        <v>4274470.2343139602</v>
      </c>
      <c r="Y32" s="117">
        <f ca="1">OFFSET(Import_SAS_CVS!CR29,(Synth!$D$3-1)*Synth!$E$3,0)</f>
        <v>261030.77676200899</v>
      </c>
    </row>
    <row r="33" spans="1:25">
      <c r="A33" s="14">
        <v>40633</v>
      </c>
      <c r="B33" s="48">
        <f ca="1">OFFSET(Import_SAS_CVS!CN30,(Synth!$D$3-1)*Synth!$E$3,0)</f>
        <v>438267800.33593702</v>
      </c>
      <c r="C33" s="48">
        <f ca="1">OFFSET(Import_SAS_CVS!CJ30,(Synth!$D$3-1)*Synth!$E$3,0)</f>
        <v>147198790.70703101</v>
      </c>
      <c r="D33" s="50">
        <f ca="1">OFFSET(Import_SAS_CVS!CB30,(Synth!$D$3-1)*Synth!$E$3,0)</f>
        <v>129593317.569336</v>
      </c>
      <c r="E33" s="50">
        <f ca="1">OFFSET(Import_SAS_CVS!AN30,(Synth!$D$3-1)*Synth!$E$3,0)</f>
        <v>291069009.62890601</v>
      </c>
      <c r="F33" s="50">
        <f ca="1">OFFSET(Import_SAS_CVS!CF30,(Synth!$D$3-1)*Synth!$E$3,0)</f>
        <v>17884571.286621101</v>
      </c>
      <c r="G33" s="49">
        <f ca="1">OFFSET(Import_SAS_CVS!V30,(Synth!$D$3-1)*Synth!$E$3,0)</f>
        <v>98535160.130859405</v>
      </c>
      <c r="H33" s="50">
        <f ca="1">OFFSET(Import_SAS_CVS!W30,(Synth!$D$3-1)*Synth!$E$3,0)</f>
        <v>1896810.3932952899</v>
      </c>
      <c r="I33" s="50">
        <f ca="1">OFFSET(Import_SAS_CVS!X30,(Synth!$D$3-1)*Synth!$E$3,0)</f>
        <v>28931604.454833999</v>
      </c>
      <c r="J33" s="51">
        <f ca="1">OFFSET(Import_SAS_CVS!Y30,(Synth!$D$3-1)*Synth!$E$3,0)</f>
        <v>18150224.051757801</v>
      </c>
      <c r="K33" s="50">
        <f ca="1">OFFSET(Import_SAS_CVS!Z30,(Synth!$D$3-1)*Synth!$E$3,0)</f>
        <v>17890977.935302701</v>
      </c>
      <c r="L33" s="50">
        <f ca="1">OFFSET(Import_SAS_CVS!AA30,(Synth!$D$3-1)*Synth!$E$3,0)</f>
        <v>0</v>
      </c>
      <c r="M33" s="51">
        <f ca="1">OFFSET(Import_SAS_CVS!AB30,(Synth!$D$3-1)*Synth!$E$3,0)</f>
        <v>0</v>
      </c>
      <c r="N33" s="50">
        <f ca="1">OFFSET(Import_SAS_CVS!AC30,(Synth!$D$3-1)*Synth!$E$3,0)</f>
        <v>290826774.52343798</v>
      </c>
      <c r="O33" s="52">
        <f ca="1">OFFSET(Import_SAS_CVS!AD30,(Synth!$D$3-1)*Synth!$E$3,0)</f>
        <v>861068.07488250697</v>
      </c>
      <c r="P33" s="121">
        <f ca="1">OFFSET(Import_SAS_CVS!AE30,(Synth!$D$3-1)*Synth!$E$3,0)</f>
        <v>53147520.5537109</v>
      </c>
      <c r="Q33" s="122">
        <f ca="1">OFFSET(Import_SAS_CVS!AF30,(Synth!$D$3-1)*Synth!$E$3,0)</f>
        <v>36949411.1875</v>
      </c>
      <c r="R33" s="122">
        <f ca="1">OFFSET(Import_SAS_CVS!AG30,(Synth!$D$3-1)*Synth!$E$3,0)</f>
        <v>24668765.482910201</v>
      </c>
      <c r="S33" s="122">
        <f ca="1">OFFSET(Import_SAS_CVS!AH30,(Synth!$D$3-1)*Synth!$E$3,0)</f>
        <v>0</v>
      </c>
      <c r="T33" s="122">
        <f ca="1">OFFSET(Import_SAS_CVS!AI30,(Synth!$D$3-1)*Synth!$E$3,0)</f>
        <v>0</v>
      </c>
      <c r="U33" s="122">
        <f ca="1">OFFSET(Import_SAS_CVS!AJ30,(Synth!$D$3-1)*Synth!$E$3,0)</f>
        <v>14546791.307739301</v>
      </c>
      <c r="V33" s="122">
        <f ca="1">OFFSET(Import_SAS_CVS!AK30,(Synth!$D$3-1)*Synth!$E$3,0)</f>
        <v>0</v>
      </c>
      <c r="W33" s="122">
        <f ca="1">OFFSET(Import_SAS_CVS!AL30,(Synth!$D$3-1)*Synth!$E$3,0)</f>
        <v>0</v>
      </c>
      <c r="X33" s="122">
        <f ca="1">OFFSET(Import_SAS_CVS!AM30,(Synth!$D$3-1)*Synth!$E$3,0)</f>
        <v>17515490.496337902</v>
      </c>
      <c r="Y33" s="123">
        <f ca="1">OFFSET(Import_SAS_CVS!CR30,(Synth!$D$3-1)*Synth!$E$3,0)</f>
        <v>267432.493907928</v>
      </c>
    </row>
    <row r="34" spans="1:25">
      <c r="A34" s="20">
        <v>40724</v>
      </c>
      <c r="B34" s="21">
        <f ca="1">OFFSET(Import_SAS_CVS!CN31,(Synth!$D$3-1)*Synth!$E$3,0)</f>
        <v>439067832.72656298</v>
      </c>
      <c r="C34" s="21">
        <f ca="1">OFFSET(Import_SAS_CVS!CJ31,(Synth!$D$3-1)*Synth!$E$3,0)</f>
        <v>145644846.89843801</v>
      </c>
      <c r="D34" s="24">
        <f ca="1">OFFSET(Import_SAS_CVS!CB31,(Synth!$D$3-1)*Synth!$E$3,0)</f>
        <v>127608208.522461</v>
      </c>
      <c r="E34" s="24">
        <f ca="1">OFFSET(Import_SAS_CVS!AN31,(Synth!$D$3-1)*Synth!$E$3,0)</f>
        <v>293422985.828125</v>
      </c>
      <c r="F34" s="24">
        <f ca="1">OFFSET(Import_SAS_CVS!CF31,(Synth!$D$3-1)*Synth!$E$3,0)</f>
        <v>17892080.728759799</v>
      </c>
      <c r="G34" s="23">
        <f ca="1">OFFSET(Import_SAS_CVS!V31,(Synth!$D$3-1)*Synth!$E$3,0)</f>
        <v>97927928.046875</v>
      </c>
      <c r="H34" s="24">
        <f ca="1">OFFSET(Import_SAS_CVS!W31,(Synth!$D$3-1)*Synth!$E$3,0)</f>
        <v>1854810.5640869101</v>
      </c>
      <c r="I34" s="24">
        <f ca="1">OFFSET(Import_SAS_CVS!X31,(Synth!$D$3-1)*Synth!$E$3,0)</f>
        <v>28041390.449218798</v>
      </c>
      <c r="J34" s="43">
        <f ca="1">OFFSET(Import_SAS_CVS!Y31,(Synth!$D$3-1)*Synth!$E$3,0)</f>
        <v>17759280.3825684</v>
      </c>
      <c r="K34" s="24">
        <f ca="1">OFFSET(Import_SAS_CVS!Z31,(Synth!$D$3-1)*Synth!$E$3,0)</f>
        <v>17893683.282714799</v>
      </c>
      <c r="L34" s="24">
        <f ca="1">OFFSET(Import_SAS_CVS!AA31,(Synth!$D$3-1)*Synth!$E$3,0)</f>
        <v>0</v>
      </c>
      <c r="M34" s="43">
        <f ca="1">OFFSET(Import_SAS_CVS!AB31,(Synth!$D$3-1)*Synth!$E$3,0)</f>
        <v>0</v>
      </c>
      <c r="N34" s="24">
        <f ca="1">OFFSET(Import_SAS_CVS!AC31,(Synth!$D$3-1)*Synth!$E$3,0)</f>
        <v>293814135.421875</v>
      </c>
      <c r="O34" s="25">
        <f ca="1">OFFSET(Import_SAS_CVS!AD31,(Synth!$D$3-1)*Synth!$E$3,0)</f>
        <v>744647.26186370896</v>
      </c>
      <c r="P34" s="115">
        <f ca="1">OFFSET(Import_SAS_CVS!AE31,(Synth!$D$3-1)*Synth!$E$3,0)</f>
        <v>52387063.1162109</v>
      </c>
      <c r="Q34" s="116">
        <f ca="1">OFFSET(Import_SAS_CVS!AF31,(Synth!$D$3-1)*Synth!$E$3,0)</f>
        <v>36801011.733886696</v>
      </c>
      <c r="R34" s="116">
        <f ca="1">OFFSET(Import_SAS_CVS!AG31,(Synth!$D$3-1)*Synth!$E$3,0)</f>
        <v>24282390.034912098</v>
      </c>
      <c r="S34" s="116">
        <f ca="1">OFFSET(Import_SAS_CVS!AH31,(Synth!$D$3-1)*Synth!$E$3,0)</f>
        <v>0</v>
      </c>
      <c r="T34" s="116">
        <f ca="1">OFFSET(Import_SAS_CVS!AI31,(Synth!$D$3-1)*Synth!$E$3,0)</f>
        <v>0</v>
      </c>
      <c r="U34" s="116">
        <f ca="1">OFFSET(Import_SAS_CVS!AJ31,(Synth!$D$3-1)*Synth!$E$3,0)</f>
        <v>14417637.1943359</v>
      </c>
      <c r="V34" s="116">
        <f ca="1">OFFSET(Import_SAS_CVS!AK31,(Synth!$D$3-1)*Synth!$E$3,0)</f>
        <v>0</v>
      </c>
      <c r="W34" s="116">
        <f ca="1">OFFSET(Import_SAS_CVS!AL31,(Synth!$D$3-1)*Synth!$E$3,0)</f>
        <v>0</v>
      </c>
      <c r="X34" s="116">
        <f ca="1">OFFSET(Import_SAS_CVS!AM31,(Synth!$D$3-1)*Synth!$E$3,0)</f>
        <v>17622588.665283199</v>
      </c>
      <c r="Y34" s="117">
        <f ca="1">OFFSET(Import_SAS_CVS!CR31,(Synth!$D$3-1)*Synth!$E$3,0)</f>
        <v>275846.05105209397</v>
      </c>
    </row>
    <row r="35" spans="1:25">
      <c r="A35" s="20">
        <v>40816</v>
      </c>
      <c r="B35" s="21">
        <f ca="1">OFFSET(Import_SAS_CVS!CN32,(Synth!$D$3-1)*Synth!$E$3,0)</f>
        <v>439746812.11328197</v>
      </c>
      <c r="C35" s="21">
        <f ca="1">OFFSET(Import_SAS_CVS!CJ32,(Synth!$D$3-1)*Synth!$E$3,0)</f>
        <v>144354506.08984399</v>
      </c>
      <c r="D35" s="24">
        <f ca="1">OFFSET(Import_SAS_CVS!CB32,(Synth!$D$3-1)*Synth!$E$3,0)</f>
        <v>126583365.52832</v>
      </c>
      <c r="E35" s="24">
        <f ca="1">OFFSET(Import_SAS_CVS!AN32,(Synth!$D$3-1)*Synth!$E$3,0)</f>
        <v>295392306.02343798</v>
      </c>
      <c r="F35" s="24">
        <f ca="1">OFFSET(Import_SAS_CVS!CF32,(Synth!$D$3-1)*Synth!$E$3,0)</f>
        <v>17768102.609375</v>
      </c>
      <c r="G35" s="23">
        <f ca="1">OFFSET(Import_SAS_CVS!V32,(Synth!$D$3-1)*Synth!$E$3,0)</f>
        <v>97362363.401367202</v>
      </c>
      <c r="H35" s="24">
        <f ca="1">OFFSET(Import_SAS_CVS!W32,(Synth!$D$3-1)*Synth!$E$3,0)</f>
        <v>1871718.0442047101</v>
      </c>
      <c r="I35" s="24">
        <f ca="1">OFFSET(Import_SAS_CVS!X32,(Synth!$D$3-1)*Synth!$E$3,0)</f>
        <v>27313953.7270508</v>
      </c>
      <c r="J35" s="43">
        <f ca="1">OFFSET(Import_SAS_CVS!Y32,(Synth!$D$3-1)*Synth!$E$3,0)</f>
        <v>17396071.3515625</v>
      </c>
      <c r="K35" s="24">
        <f ca="1">OFFSET(Import_SAS_CVS!Z32,(Synth!$D$3-1)*Synth!$E$3,0)</f>
        <v>17716547.747070301</v>
      </c>
      <c r="L35" s="24">
        <f ca="1">OFFSET(Import_SAS_CVS!AA32,(Synth!$D$3-1)*Synth!$E$3,0)</f>
        <v>0</v>
      </c>
      <c r="M35" s="43">
        <f ca="1">OFFSET(Import_SAS_CVS!AB32,(Synth!$D$3-1)*Synth!$E$3,0)</f>
        <v>0</v>
      </c>
      <c r="N35" s="24">
        <f ca="1">OFFSET(Import_SAS_CVS!AC32,(Synth!$D$3-1)*Synth!$E$3,0)</f>
        <v>294003864.19921899</v>
      </c>
      <c r="O35" s="25">
        <f ca="1">OFFSET(Import_SAS_CVS!AD32,(Synth!$D$3-1)*Synth!$E$3,0)</f>
        <v>665433.32854461705</v>
      </c>
      <c r="P35" s="115">
        <f ca="1">OFFSET(Import_SAS_CVS!AE32,(Synth!$D$3-1)*Synth!$E$3,0)</f>
        <v>51861710.439941399</v>
      </c>
      <c r="Q35" s="116">
        <f ca="1">OFFSET(Import_SAS_CVS!AF32,(Synth!$D$3-1)*Synth!$E$3,0)</f>
        <v>36721387.086425804</v>
      </c>
      <c r="R35" s="116">
        <f ca="1">OFFSET(Import_SAS_CVS!AG32,(Synth!$D$3-1)*Synth!$E$3,0)</f>
        <v>23984911.307372998</v>
      </c>
      <c r="S35" s="116">
        <f ca="1">OFFSET(Import_SAS_CVS!AH32,(Synth!$D$3-1)*Synth!$E$3,0)</f>
        <v>0</v>
      </c>
      <c r="T35" s="116">
        <f ca="1">OFFSET(Import_SAS_CVS!AI32,(Synth!$D$3-1)*Synth!$E$3,0)</f>
        <v>0</v>
      </c>
      <c r="U35" s="116">
        <f ca="1">OFFSET(Import_SAS_CVS!AJ32,(Synth!$D$3-1)*Synth!$E$3,0)</f>
        <v>14351327.510498</v>
      </c>
      <c r="V35" s="116">
        <f ca="1">OFFSET(Import_SAS_CVS!AK32,(Synth!$D$3-1)*Synth!$E$3,0)</f>
        <v>0</v>
      </c>
      <c r="W35" s="116">
        <f ca="1">OFFSET(Import_SAS_CVS!AL32,(Synth!$D$3-1)*Synth!$E$3,0)</f>
        <v>0</v>
      </c>
      <c r="X35" s="116">
        <f ca="1">OFFSET(Import_SAS_CVS!AM32,(Synth!$D$3-1)*Synth!$E$3,0)</f>
        <v>17494520.8439941</v>
      </c>
      <c r="Y35" s="117">
        <f ca="1">OFFSET(Import_SAS_CVS!CR32,(Synth!$D$3-1)*Synth!$E$3,0)</f>
        <v>280082.66063690197</v>
      </c>
    </row>
    <row r="36" spans="1:25" ht="12" thickBot="1">
      <c r="A36" s="26">
        <v>40908</v>
      </c>
      <c r="B36" s="27">
        <f ca="1">OFFSET(Import_SAS_CVS!CN33,(Synth!$D$3-1)*Synth!$E$3,0)</f>
        <v>442128574.03515697</v>
      </c>
      <c r="C36" s="27">
        <f ca="1">OFFSET(Import_SAS_CVS!CJ33,(Synth!$D$3-1)*Synth!$E$3,0)</f>
        <v>144528614.86718801</v>
      </c>
      <c r="D36" s="28">
        <f ca="1">OFFSET(Import_SAS_CVS!CB33,(Synth!$D$3-1)*Synth!$E$3,0)</f>
        <v>126637969.38867199</v>
      </c>
      <c r="E36" s="28">
        <f ca="1">OFFSET(Import_SAS_CVS!AN33,(Synth!$D$3-1)*Synth!$E$3,0)</f>
        <v>297599959.16796899</v>
      </c>
      <c r="F36" s="28">
        <f ca="1">OFFSET(Import_SAS_CVS!CF33,(Synth!$D$3-1)*Synth!$E$3,0)</f>
        <v>17896950.268066399</v>
      </c>
      <c r="G36" s="29">
        <f ca="1">OFFSET(Import_SAS_CVS!V33,(Synth!$D$3-1)*Synth!$E$3,0)</f>
        <v>97479231.137695298</v>
      </c>
      <c r="H36" s="28">
        <f ca="1">OFFSET(Import_SAS_CVS!W33,(Synth!$D$3-1)*Synth!$E$3,0)</f>
        <v>2237281.6050415002</v>
      </c>
      <c r="I36" s="28">
        <f ca="1">OFFSET(Import_SAS_CVS!X33,(Synth!$D$3-1)*Synth!$E$3,0)</f>
        <v>26670549.777343798</v>
      </c>
      <c r="J36" s="44">
        <f ca="1">OFFSET(Import_SAS_CVS!Y33,(Synth!$D$3-1)*Synth!$E$3,0)</f>
        <v>17003335.193603501</v>
      </c>
      <c r="K36" s="28">
        <f ca="1">OFFSET(Import_SAS_CVS!Z33,(Synth!$D$3-1)*Synth!$E$3,0)</f>
        <v>17849736.137695301</v>
      </c>
      <c r="L36" s="28">
        <f ca="1">OFFSET(Import_SAS_CVS!AA33,(Synth!$D$3-1)*Synth!$E$3,0)</f>
        <v>0</v>
      </c>
      <c r="M36" s="44">
        <f ca="1">OFFSET(Import_SAS_CVS!AB33,(Synth!$D$3-1)*Synth!$E$3,0)</f>
        <v>0</v>
      </c>
      <c r="N36" s="28">
        <f ca="1">OFFSET(Import_SAS_CVS!AC33,(Synth!$D$3-1)*Synth!$E$3,0)</f>
        <v>296269490.66406298</v>
      </c>
      <c r="O36" s="30">
        <f ca="1">OFFSET(Import_SAS_CVS!AD33,(Synth!$D$3-1)*Synth!$E$3,0)</f>
        <v>640278.04483795201</v>
      </c>
      <c r="P36" s="118">
        <f ca="1">OFFSET(Import_SAS_CVS!AE33,(Synth!$D$3-1)*Synth!$E$3,0)</f>
        <v>50834259.4912109</v>
      </c>
      <c r="Q36" s="119">
        <f ca="1">OFFSET(Import_SAS_CVS!AF33,(Synth!$D$3-1)*Synth!$E$3,0)</f>
        <v>36857240.502929702</v>
      </c>
      <c r="R36" s="119">
        <f ca="1">OFFSET(Import_SAS_CVS!AG33,(Synth!$D$3-1)*Synth!$E$3,0)</f>
        <v>23719530.214111298</v>
      </c>
      <c r="S36" s="119">
        <f ca="1">OFFSET(Import_SAS_CVS!AH33,(Synth!$D$3-1)*Synth!$E$3,0)</f>
        <v>0</v>
      </c>
      <c r="T36" s="119">
        <f ca="1">OFFSET(Import_SAS_CVS!AI33,(Synth!$D$3-1)*Synth!$E$3,0)</f>
        <v>0</v>
      </c>
      <c r="U36" s="119">
        <f ca="1">OFFSET(Import_SAS_CVS!AJ33,(Synth!$D$3-1)*Synth!$E$3,0)</f>
        <v>14739219.880615201</v>
      </c>
      <c r="V36" s="119">
        <f ca="1">OFFSET(Import_SAS_CVS!AK33,(Synth!$D$3-1)*Synth!$E$3,0)</f>
        <v>0</v>
      </c>
      <c r="W36" s="119">
        <f ca="1">OFFSET(Import_SAS_CVS!AL33,(Synth!$D$3-1)*Synth!$E$3,0)</f>
        <v>0</v>
      </c>
      <c r="X36" s="119">
        <f ca="1">OFFSET(Import_SAS_CVS!AM33,(Synth!$D$3-1)*Synth!$E$3,0)</f>
        <v>17552452.089843798</v>
      </c>
      <c r="Y36" s="120">
        <f ca="1">OFFSET(Import_SAS_CVS!CR33,(Synth!$D$3-1)*Synth!$E$3,0)</f>
        <v>281859.061328888</v>
      </c>
    </row>
    <row r="37" spans="1:25">
      <c r="A37" s="14">
        <v>40999</v>
      </c>
      <c r="B37" s="48">
        <f ca="1">OFFSET(Import_SAS_CVS!CN34,(Synth!$D$3-1)*Synth!$E$3,0)</f>
        <v>442461678.48242199</v>
      </c>
      <c r="C37" s="48">
        <f ca="1">OFFSET(Import_SAS_CVS!CJ34,(Synth!$D$3-1)*Synth!$E$3,0)</f>
        <v>142984971.33007801</v>
      </c>
      <c r="D37" s="50">
        <f ca="1">OFFSET(Import_SAS_CVS!CB34,(Synth!$D$3-1)*Synth!$E$3,0)</f>
        <v>125356957.43554699</v>
      </c>
      <c r="E37" s="50">
        <f ca="1">OFFSET(Import_SAS_CVS!AN34,(Synth!$D$3-1)*Synth!$E$3,0)</f>
        <v>299476707.15234399</v>
      </c>
      <c r="F37" s="50">
        <f ca="1">OFFSET(Import_SAS_CVS!CF34,(Synth!$D$3-1)*Synth!$E$3,0)</f>
        <v>17901114.5317383</v>
      </c>
      <c r="G37" s="49">
        <f ca="1">OFFSET(Import_SAS_CVS!V34,(Synth!$D$3-1)*Synth!$E$3,0)</f>
        <v>97315593.401367202</v>
      </c>
      <c r="H37" s="50">
        <f ca="1">OFFSET(Import_SAS_CVS!W34,(Synth!$D$3-1)*Synth!$E$3,0)</f>
        <v>2006964.93824768</v>
      </c>
      <c r="I37" s="50">
        <f ca="1">OFFSET(Import_SAS_CVS!X34,(Synth!$D$3-1)*Synth!$E$3,0)</f>
        <v>26212175.035888702</v>
      </c>
      <c r="J37" s="51">
        <f ca="1">OFFSET(Import_SAS_CVS!Y34,(Synth!$D$3-1)*Synth!$E$3,0)</f>
        <v>16695169.936401401</v>
      </c>
      <c r="K37" s="50">
        <f ca="1">OFFSET(Import_SAS_CVS!Z34,(Synth!$D$3-1)*Synth!$E$3,0)</f>
        <v>17994557.472412098</v>
      </c>
      <c r="L37" s="50">
        <f ca="1">OFFSET(Import_SAS_CVS!AA34,(Synth!$D$3-1)*Synth!$E$3,0)</f>
        <v>0</v>
      </c>
      <c r="M37" s="51">
        <f ca="1">OFFSET(Import_SAS_CVS!AB34,(Synth!$D$3-1)*Synth!$E$3,0)</f>
        <v>0</v>
      </c>
      <c r="N37" s="50">
        <f ca="1">OFFSET(Import_SAS_CVS!AC34,(Synth!$D$3-1)*Synth!$E$3,0)</f>
        <v>301091980.84375</v>
      </c>
      <c r="O37" s="52">
        <f ca="1">OFFSET(Import_SAS_CVS!AD34,(Synth!$D$3-1)*Synth!$E$3,0)</f>
        <v>603895.24352264404</v>
      </c>
      <c r="P37" s="121">
        <f ca="1">OFFSET(Import_SAS_CVS!AE34,(Synth!$D$3-1)*Synth!$E$3,0)</f>
        <v>51349256.4130859</v>
      </c>
      <c r="Q37" s="122">
        <f ca="1">OFFSET(Import_SAS_CVS!AF34,(Synth!$D$3-1)*Synth!$E$3,0)</f>
        <v>36915641.3359375</v>
      </c>
      <c r="R37" s="122">
        <f ca="1">OFFSET(Import_SAS_CVS!AG34,(Synth!$D$3-1)*Synth!$E$3,0)</f>
        <v>23430841.769531298</v>
      </c>
      <c r="S37" s="122">
        <f ca="1">OFFSET(Import_SAS_CVS!AH34,(Synth!$D$3-1)*Synth!$E$3,0)</f>
        <v>0</v>
      </c>
      <c r="T37" s="122">
        <f ca="1">OFFSET(Import_SAS_CVS!AI34,(Synth!$D$3-1)*Synth!$E$3,0)</f>
        <v>0</v>
      </c>
      <c r="U37" s="122">
        <f ca="1">OFFSET(Import_SAS_CVS!AJ34,(Synth!$D$3-1)*Synth!$E$3,0)</f>
        <v>14543308.9962158</v>
      </c>
      <c r="V37" s="122">
        <f ca="1">OFFSET(Import_SAS_CVS!AK34,(Synth!$D$3-1)*Synth!$E$3,0)</f>
        <v>0</v>
      </c>
      <c r="W37" s="122">
        <f ca="1">OFFSET(Import_SAS_CVS!AL34,(Synth!$D$3-1)*Synth!$E$3,0)</f>
        <v>0</v>
      </c>
      <c r="X37" s="122">
        <f ca="1">OFFSET(Import_SAS_CVS!AM34,(Synth!$D$3-1)*Synth!$E$3,0)</f>
        <v>17678443.904296901</v>
      </c>
      <c r="Y37" s="123">
        <f ca="1">OFFSET(Import_SAS_CVS!CR34,(Synth!$D$3-1)*Synth!$E$3,0)</f>
        <v>282302.94203186</v>
      </c>
    </row>
    <row r="38" spans="1:25">
      <c r="A38" s="20">
        <v>41090</v>
      </c>
      <c r="B38" s="21">
        <f ca="1">OFFSET(Import_SAS_CVS!CN35,(Synth!$D$3-1)*Synth!$E$3,0)</f>
        <v>443253025.59179699</v>
      </c>
      <c r="C38" s="21">
        <f ca="1">OFFSET(Import_SAS_CVS!CJ35,(Synth!$D$3-1)*Synth!$E$3,0)</f>
        <v>142286897.68554699</v>
      </c>
      <c r="D38" s="24">
        <f ca="1">OFFSET(Import_SAS_CVS!CB35,(Synth!$D$3-1)*Synth!$E$3,0)</f>
        <v>124112247.636719</v>
      </c>
      <c r="E38" s="24">
        <f ca="1">OFFSET(Import_SAS_CVS!AN35,(Synth!$D$3-1)*Synth!$E$3,0)</f>
        <v>300966127.90625</v>
      </c>
      <c r="F38" s="24">
        <f ca="1">OFFSET(Import_SAS_CVS!CF35,(Synth!$D$3-1)*Synth!$E$3,0)</f>
        <v>17764052.603027299</v>
      </c>
      <c r="G38" s="23">
        <f ca="1">OFFSET(Import_SAS_CVS!V35,(Synth!$D$3-1)*Synth!$E$3,0)</f>
        <v>96655129.311523393</v>
      </c>
      <c r="H38" s="24">
        <f ca="1">OFFSET(Import_SAS_CVS!W35,(Synth!$D$3-1)*Synth!$E$3,0)</f>
        <v>1988607.6431884801</v>
      </c>
      <c r="I38" s="24">
        <f ca="1">OFFSET(Import_SAS_CVS!X35,(Synth!$D$3-1)*Synth!$E$3,0)</f>
        <v>25420939.018310498</v>
      </c>
      <c r="J38" s="43">
        <f ca="1">OFFSET(Import_SAS_CVS!Y35,(Synth!$D$3-1)*Synth!$E$3,0)</f>
        <v>16125444.5183105</v>
      </c>
      <c r="K38" s="24">
        <f ca="1">OFFSET(Import_SAS_CVS!Z35,(Synth!$D$3-1)*Synth!$E$3,0)</f>
        <v>17716975.104492199</v>
      </c>
      <c r="L38" s="24">
        <f ca="1">OFFSET(Import_SAS_CVS!AA35,(Synth!$D$3-1)*Synth!$E$3,0)</f>
        <v>0</v>
      </c>
      <c r="M38" s="43">
        <f ca="1">OFFSET(Import_SAS_CVS!AB35,(Synth!$D$3-1)*Synth!$E$3,0)</f>
        <v>0</v>
      </c>
      <c r="N38" s="24">
        <f ca="1">OFFSET(Import_SAS_CVS!AC35,(Synth!$D$3-1)*Synth!$E$3,0)</f>
        <v>298896798.58203101</v>
      </c>
      <c r="O38" s="25">
        <f ca="1">OFFSET(Import_SAS_CVS!AD35,(Synth!$D$3-1)*Synth!$E$3,0)</f>
        <v>525333.30303192104</v>
      </c>
      <c r="P38" s="115">
        <f ca="1">OFFSET(Import_SAS_CVS!AE35,(Synth!$D$3-1)*Synth!$E$3,0)</f>
        <v>49770698.910156302</v>
      </c>
      <c r="Q38" s="116">
        <f ca="1">OFFSET(Import_SAS_CVS!AF35,(Synth!$D$3-1)*Synth!$E$3,0)</f>
        <v>36701632.650878899</v>
      </c>
      <c r="R38" s="116">
        <f ca="1">OFFSET(Import_SAS_CVS!AG35,(Synth!$D$3-1)*Synth!$E$3,0)</f>
        <v>22400504.793212902</v>
      </c>
      <c r="S38" s="116">
        <f ca="1">OFFSET(Import_SAS_CVS!AH35,(Synth!$D$3-1)*Synth!$E$3,0)</f>
        <v>0</v>
      </c>
      <c r="T38" s="116">
        <f ca="1">OFFSET(Import_SAS_CVS!AI35,(Synth!$D$3-1)*Synth!$E$3,0)</f>
        <v>0</v>
      </c>
      <c r="U38" s="116">
        <f ca="1">OFFSET(Import_SAS_CVS!AJ35,(Synth!$D$3-1)*Synth!$E$3,0)</f>
        <v>14685570.518066401</v>
      </c>
      <c r="V38" s="116">
        <f ca="1">OFFSET(Import_SAS_CVS!AK35,(Synth!$D$3-1)*Synth!$E$3,0)</f>
        <v>0</v>
      </c>
      <c r="W38" s="116">
        <f ca="1">OFFSET(Import_SAS_CVS!AL35,(Synth!$D$3-1)*Synth!$E$3,0)</f>
        <v>0</v>
      </c>
      <c r="X38" s="116">
        <f ca="1">OFFSET(Import_SAS_CVS!AM35,(Synth!$D$3-1)*Synth!$E$3,0)</f>
        <v>17446138.191650402</v>
      </c>
      <c r="Y38" s="117">
        <f ca="1">OFFSET(Import_SAS_CVS!CR35,(Synth!$D$3-1)*Synth!$E$3,0)</f>
        <v>277450.77230835002</v>
      </c>
    </row>
    <row r="39" spans="1:25">
      <c r="A39" s="20">
        <v>41182</v>
      </c>
      <c r="B39" s="21">
        <f ca="1">OFFSET(Import_SAS_CVS!CN36,(Synth!$D$3-1)*Synth!$E$3,0)</f>
        <v>439671181.72460997</v>
      </c>
      <c r="C39" s="21">
        <f ca="1">OFFSET(Import_SAS_CVS!CJ36,(Synth!$D$3-1)*Synth!$E$3,0)</f>
        <v>139386926.21289101</v>
      </c>
      <c r="D39" s="24">
        <f ca="1">OFFSET(Import_SAS_CVS!CB36,(Synth!$D$3-1)*Synth!$E$3,0)</f>
        <v>121713486.538086</v>
      </c>
      <c r="E39" s="24">
        <f ca="1">OFFSET(Import_SAS_CVS!AN36,(Synth!$D$3-1)*Synth!$E$3,0)</f>
        <v>300284255.51171899</v>
      </c>
      <c r="F39" s="24">
        <f ca="1">OFFSET(Import_SAS_CVS!CF36,(Synth!$D$3-1)*Synth!$E$3,0)</f>
        <v>17409515.284179699</v>
      </c>
      <c r="G39" s="23">
        <f ca="1">OFFSET(Import_SAS_CVS!V36,(Synth!$D$3-1)*Synth!$E$3,0)</f>
        <v>95373695.435546905</v>
      </c>
      <c r="H39" s="24">
        <f ca="1">OFFSET(Import_SAS_CVS!W36,(Synth!$D$3-1)*Synth!$E$3,0)</f>
        <v>2089409.0635528599</v>
      </c>
      <c r="I39" s="24">
        <f ca="1">OFFSET(Import_SAS_CVS!X36,(Synth!$D$3-1)*Synth!$E$3,0)</f>
        <v>24626712.206787098</v>
      </c>
      <c r="J39" s="43">
        <f ca="1">OFFSET(Import_SAS_CVS!Y36,(Synth!$D$3-1)*Synth!$E$3,0)</f>
        <v>15653719.912109399</v>
      </c>
      <c r="K39" s="24">
        <f ca="1">OFFSET(Import_SAS_CVS!Z36,(Synth!$D$3-1)*Synth!$E$3,0)</f>
        <v>17479262.784179699</v>
      </c>
      <c r="L39" s="24">
        <f ca="1">OFFSET(Import_SAS_CVS!AA36,(Synth!$D$3-1)*Synth!$E$3,0)</f>
        <v>0</v>
      </c>
      <c r="M39" s="43">
        <f ca="1">OFFSET(Import_SAS_CVS!AB36,(Synth!$D$3-1)*Synth!$E$3,0)</f>
        <v>0</v>
      </c>
      <c r="N39" s="24">
        <f ca="1">OFFSET(Import_SAS_CVS!AC36,(Synth!$D$3-1)*Synth!$E$3,0)</f>
        <v>299267528.765625</v>
      </c>
      <c r="O39" s="25">
        <f ca="1">OFFSET(Import_SAS_CVS!AD36,(Synth!$D$3-1)*Synth!$E$3,0)</f>
        <v>493780.85994339001</v>
      </c>
      <c r="P39" s="115">
        <f ca="1">OFFSET(Import_SAS_CVS!AE36,(Synth!$D$3-1)*Synth!$E$3,0)</f>
        <v>49077801.367675804</v>
      </c>
      <c r="Q39" s="116">
        <f ca="1">OFFSET(Import_SAS_CVS!AF36,(Synth!$D$3-1)*Synth!$E$3,0)</f>
        <v>36368167.125488304</v>
      </c>
      <c r="R39" s="116">
        <f ca="1">OFFSET(Import_SAS_CVS!AG36,(Synth!$D$3-1)*Synth!$E$3,0)</f>
        <v>21976345.1335449</v>
      </c>
      <c r="S39" s="116">
        <f ca="1">OFFSET(Import_SAS_CVS!AH36,(Synth!$D$3-1)*Synth!$E$3,0)</f>
        <v>0</v>
      </c>
      <c r="T39" s="116">
        <f ca="1">OFFSET(Import_SAS_CVS!AI36,(Synth!$D$3-1)*Synth!$E$3,0)</f>
        <v>0</v>
      </c>
      <c r="U39" s="116">
        <f ca="1">OFFSET(Import_SAS_CVS!AJ36,(Synth!$D$3-1)*Synth!$E$3,0)</f>
        <v>14676346.9487305</v>
      </c>
      <c r="V39" s="116">
        <f ca="1">OFFSET(Import_SAS_CVS!AK36,(Synth!$D$3-1)*Synth!$E$3,0)</f>
        <v>0</v>
      </c>
      <c r="W39" s="116">
        <f ca="1">OFFSET(Import_SAS_CVS!AL36,(Synth!$D$3-1)*Synth!$E$3,0)</f>
        <v>0</v>
      </c>
      <c r="X39" s="116">
        <f ca="1">OFFSET(Import_SAS_CVS!AM36,(Synth!$D$3-1)*Synth!$E$3,0)</f>
        <v>17251072.6325684</v>
      </c>
      <c r="Y39" s="117">
        <f ca="1">OFFSET(Import_SAS_CVS!CR36,(Synth!$D$3-1)*Synth!$E$3,0)</f>
        <v>275436.76484680199</v>
      </c>
    </row>
    <row r="40" spans="1:25" ht="12" thickBot="1">
      <c r="A40" s="20">
        <v>41274</v>
      </c>
      <c r="B40" s="21">
        <f ca="1">OFFSET(Import_SAS_CVS!CN37,(Synth!$D$3-1)*Synth!$E$3,0)</f>
        <v>439154514.69140697</v>
      </c>
      <c r="C40" s="21">
        <f ca="1">OFFSET(Import_SAS_CVS!CJ37,(Synth!$D$3-1)*Synth!$E$3,0)</f>
        <v>138475544.30468801</v>
      </c>
      <c r="D40" s="24">
        <f ca="1">OFFSET(Import_SAS_CVS!CB37,(Synth!$D$3-1)*Synth!$E$3,0)</f>
        <v>120969079.90136699</v>
      </c>
      <c r="E40" s="24">
        <f ca="1">OFFSET(Import_SAS_CVS!AN37,(Synth!$D$3-1)*Synth!$E$3,0)</f>
        <v>300678970.38671899</v>
      </c>
      <c r="F40" s="24">
        <f ca="1">OFFSET(Import_SAS_CVS!CF37,(Synth!$D$3-1)*Synth!$E$3,0)</f>
        <v>17354940.217529301</v>
      </c>
      <c r="G40" s="29">
        <f ca="1">OFFSET(Import_SAS_CVS!V37,(Synth!$D$3-1)*Synth!$E$3,0)</f>
        <v>94778919.125976607</v>
      </c>
      <c r="H40" s="28">
        <f ca="1">OFFSET(Import_SAS_CVS!W37,(Synth!$D$3-1)*Synth!$E$3,0)</f>
        <v>2059445.713974</v>
      </c>
      <c r="I40" s="28">
        <f ca="1">OFFSET(Import_SAS_CVS!X37,(Synth!$D$3-1)*Synth!$E$3,0)</f>
        <v>24151376.068359401</v>
      </c>
      <c r="J40" s="44">
        <f ca="1">OFFSET(Import_SAS_CVS!Y37,(Synth!$D$3-1)*Synth!$E$3,0)</f>
        <v>15353797.0075684</v>
      </c>
      <c r="K40" s="28">
        <f ca="1">OFFSET(Import_SAS_CVS!Z37,(Synth!$D$3-1)*Synth!$E$3,0)</f>
        <v>17395285.543701202</v>
      </c>
      <c r="L40" s="28">
        <f ca="1">OFFSET(Import_SAS_CVS!AA37,(Synth!$D$3-1)*Synth!$E$3,0)</f>
        <v>0</v>
      </c>
      <c r="M40" s="44">
        <f ca="1">OFFSET(Import_SAS_CVS!AB37,(Synth!$D$3-1)*Synth!$E$3,0)</f>
        <v>0</v>
      </c>
      <c r="N40" s="28">
        <f ca="1">OFFSET(Import_SAS_CVS!AC37,(Synth!$D$3-1)*Synth!$E$3,0)</f>
        <v>300500500.25</v>
      </c>
      <c r="O40" s="30">
        <f ca="1">OFFSET(Import_SAS_CVS!AD37,(Synth!$D$3-1)*Synth!$E$3,0)</f>
        <v>481627.72927474999</v>
      </c>
      <c r="P40" s="118">
        <f ca="1">OFFSET(Import_SAS_CVS!AE37,(Synth!$D$3-1)*Synth!$E$3,0)</f>
        <v>48781297.352050804</v>
      </c>
      <c r="Q40" s="119">
        <f ca="1">OFFSET(Import_SAS_CVS!AF37,(Synth!$D$3-1)*Synth!$E$3,0)</f>
        <v>36144634.8369141</v>
      </c>
      <c r="R40" s="119">
        <f ca="1">OFFSET(Import_SAS_CVS!AG37,(Synth!$D$3-1)*Synth!$E$3,0)</f>
        <v>21540717.528320301</v>
      </c>
      <c r="S40" s="119">
        <f ca="1">OFFSET(Import_SAS_CVS!AH37,(Synth!$D$3-1)*Synth!$E$3,0)</f>
        <v>0</v>
      </c>
      <c r="T40" s="119">
        <f ca="1">OFFSET(Import_SAS_CVS!AI37,(Synth!$D$3-1)*Synth!$E$3,0)</f>
        <v>0</v>
      </c>
      <c r="U40" s="119">
        <f ca="1">OFFSET(Import_SAS_CVS!AJ37,(Synth!$D$3-1)*Synth!$E$3,0)</f>
        <v>14635601.3741455</v>
      </c>
      <c r="V40" s="119">
        <f ca="1">OFFSET(Import_SAS_CVS!AK37,(Synth!$D$3-1)*Synth!$E$3,0)</f>
        <v>0</v>
      </c>
      <c r="W40" s="119">
        <f ca="1">OFFSET(Import_SAS_CVS!AL37,(Synth!$D$3-1)*Synth!$E$3,0)</f>
        <v>0</v>
      </c>
      <c r="X40" s="119">
        <f ca="1">OFFSET(Import_SAS_CVS!AM37,(Synth!$D$3-1)*Synth!$E$3,0)</f>
        <v>17120400.440185498</v>
      </c>
      <c r="Y40" s="120">
        <f ca="1">OFFSET(Import_SAS_CVS!CR37,(Synth!$D$3-1)*Synth!$E$3,0)</f>
        <v>271698.26831054699</v>
      </c>
    </row>
    <row r="41" spans="1:25">
      <c r="A41" s="14">
        <v>41364</v>
      </c>
      <c r="B41" s="48">
        <f ca="1">OFFSET(Import_SAS_CVS!CN38,(Synth!$D$3-1)*Synth!$E$3,0)</f>
        <v>437151530.93554699</v>
      </c>
      <c r="C41" s="48">
        <f ca="1">OFFSET(Import_SAS_CVS!CJ38,(Synth!$D$3-1)*Synth!$E$3,0)</f>
        <v>135764358.48632801</v>
      </c>
      <c r="D41" s="50">
        <f ca="1">OFFSET(Import_SAS_CVS!CB38,(Synth!$D$3-1)*Synth!$E$3,0)</f>
        <v>118176883.32617199</v>
      </c>
      <c r="E41" s="50">
        <f ca="1">OFFSET(Import_SAS_CVS!AN38,(Synth!$D$3-1)*Synth!$E$3,0)</f>
        <v>301387172.44921899</v>
      </c>
      <c r="F41" s="50">
        <f ca="1">OFFSET(Import_SAS_CVS!CF38,(Synth!$D$3-1)*Synth!$E$3,0)</f>
        <v>17171236.410644501</v>
      </c>
      <c r="G41" s="49">
        <f ca="1">OFFSET(Import_SAS_CVS!V38,(Synth!$D$3-1)*Synth!$E$3,0)</f>
        <v>93096456.788085893</v>
      </c>
      <c r="H41" s="50">
        <f ca="1">OFFSET(Import_SAS_CVS!W38,(Synth!$D$3-1)*Synth!$E$3,0)</f>
        <v>2041559.59965515</v>
      </c>
      <c r="I41" s="50">
        <f ca="1">OFFSET(Import_SAS_CVS!X38,(Synth!$D$3-1)*Synth!$E$3,0)</f>
        <v>23020199.364257801</v>
      </c>
      <c r="J41" s="51">
        <f ca="1">OFFSET(Import_SAS_CVS!Y38,(Synth!$D$3-1)*Synth!$E$3,0)</f>
        <v>14577315.3861084</v>
      </c>
      <c r="K41" s="50">
        <f ca="1">OFFSET(Import_SAS_CVS!Z38,(Synth!$D$3-1)*Synth!$E$3,0)</f>
        <v>17064120.3046875</v>
      </c>
      <c r="L41" s="50">
        <f ca="1">OFFSET(Import_SAS_CVS!AA38,(Synth!$D$3-1)*Synth!$E$3,0)</f>
        <v>0</v>
      </c>
      <c r="M41" s="51">
        <f ca="1">OFFSET(Import_SAS_CVS!AB38,(Synth!$D$3-1)*Synth!$E$3,0)</f>
        <v>0</v>
      </c>
      <c r="N41" s="50">
        <f ca="1">OFFSET(Import_SAS_CVS!AC38,(Synth!$D$3-1)*Synth!$E$3,0)</f>
        <v>299841584.296875</v>
      </c>
      <c r="O41" s="52">
        <f ca="1">OFFSET(Import_SAS_CVS!AD38,(Synth!$D$3-1)*Synth!$E$3,0)</f>
        <v>435856.43965148902</v>
      </c>
      <c r="P41" s="121">
        <f ca="1">OFFSET(Import_SAS_CVS!AE38,(Synth!$D$3-1)*Synth!$E$3,0)</f>
        <v>1445464.9024352999</v>
      </c>
      <c r="Q41" s="122">
        <f ca="1">OFFSET(Import_SAS_CVS!AF38,(Synth!$D$3-1)*Synth!$E$3,0)</f>
        <v>35764922.325195298</v>
      </c>
      <c r="R41" s="122">
        <f ca="1">OFFSET(Import_SAS_CVS!AG38,(Synth!$D$3-1)*Synth!$E$3,0)</f>
        <v>21082395.193115201</v>
      </c>
      <c r="S41" s="122">
        <f ca="1">OFFSET(Import_SAS_CVS!AH38,(Synth!$D$3-1)*Synth!$E$3,0)</f>
        <v>0</v>
      </c>
      <c r="T41" s="122">
        <f ca="1">OFFSET(Import_SAS_CVS!AI38,(Synth!$D$3-1)*Synth!$E$3,0)</f>
        <v>44914308.634277299</v>
      </c>
      <c r="U41" s="122">
        <f ca="1">OFFSET(Import_SAS_CVS!AJ38,(Synth!$D$3-1)*Synth!$E$3,0)</f>
        <v>14348373.5316162</v>
      </c>
      <c r="V41" s="122">
        <f ca="1">OFFSET(Import_SAS_CVS!AK38,(Synth!$D$3-1)*Synth!$E$3,0)</f>
        <v>0</v>
      </c>
      <c r="W41" s="122">
        <f ca="1">OFFSET(Import_SAS_CVS!AL38,(Synth!$D$3-1)*Synth!$E$3,0)</f>
        <v>16752543.7585449</v>
      </c>
      <c r="X41" s="122">
        <f ca="1">OFFSET(Import_SAS_CVS!AM38,(Synth!$D$3-1)*Synth!$E$3,0)</f>
        <v>1408.6730264574301</v>
      </c>
      <c r="Y41" s="123">
        <f ca="1">OFFSET(Import_SAS_CVS!CR38,(Synth!$D$3-1)*Synth!$E$3,0)</f>
        <v>279489.92702484102</v>
      </c>
    </row>
    <row r="42" spans="1:25">
      <c r="A42" s="20">
        <v>41455</v>
      </c>
      <c r="B42" s="21">
        <f ca="1">OFFSET(Import_SAS_CVS!CN39,(Synth!$D$3-1)*Synth!$E$3,0)</f>
        <v>435471442.56640601</v>
      </c>
      <c r="C42" s="21">
        <f ca="1">OFFSET(Import_SAS_CVS!CJ39,(Synth!$D$3-1)*Synth!$E$3,0)</f>
        <v>134702857.203125</v>
      </c>
      <c r="D42" s="24">
        <f ca="1">OFFSET(Import_SAS_CVS!CB39,(Synth!$D$3-1)*Synth!$E$3,0)</f>
        <v>117510033.227539</v>
      </c>
      <c r="E42" s="24">
        <f ca="1">OFFSET(Import_SAS_CVS!AN39,(Synth!$D$3-1)*Synth!$E$3,0)</f>
        <v>300768585.36328101</v>
      </c>
      <c r="F42" s="24">
        <f ca="1">OFFSET(Import_SAS_CVS!CF39,(Synth!$D$3-1)*Synth!$E$3,0)</f>
        <v>17021995.345703099</v>
      </c>
      <c r="G42" s="23">
        <f ca="1">OFFSET(Import_SAS_CVS!V39,(Synth!$D$3-1)*Synth!$E$3,0)</f>
        <v>92805618.074218795</v>
      </c>
      <c r="H42" s="24">
        <f ca="1">OFFSET(Import_SAS_CVS!W39,(Synth!$D$3-1)*Synth!$E$3,0)</f>
        <v>2026749.5222015399</v>
      </c>
      <c r="I42" s="24">
        <f ca="1">OFFSET(Import_SAS_CVS!X39,(Synth!$D$3-1)*Synth!$E$3,0)</f>
        <v>22537180.100097701</v>
      </c>
      <c r="J42" s="43">
        <f ca="1">OFFSET(Import_SAS_CVS!Y39,(Synth!$D$3-1)*Synth!$E$3,0)</f>
        <v>14310750.521362299</v>
      </c>
      <c r="K42" s="24">
        <f ca="1">OFFSET(Import_SAS_CVS!Z39,(Synth!$D$3-1)*Synth!$E$3,0)</f>
        <v>17049369.416015599</v>
      </c>
      <c r="L42" s="24">
        <f ca="1">OFFSET(Import_SAS_CVS!AA39,(Synth!$D$3-1)*Synth!$E$3,0)</f>
        <v>0</v>
      </c>
      <c r="M42" s="43">
        <f ca="1">OFFSET(Import_SAS_CVS!AB39,(Synth!$D$3-1)*Synth!$E$3,0)</f>
        <v>0</v>
      </c>
      <c r="N42" s="24">
        <f ca="1">OFFSET(Import_SAS_CVS!AC39,(Synth!$D$3-1)*Synth!$E$3,0)</f>
        <v>300098304.015625</v>
      </c>
      <c r="O42" s="25">
        <f ca="1">OFFSET(Import_SAS_CVS!AD39,(Synth!$D$3-1)*Synth!$E$3,0)</f>
        <v>388139.92087554903</v>
      </c>
      <c r="P42" s="115">
        <f ca="1">OFFSET(Import_SAS_CVS!AE39,(Synth!$D$3-1)*Synth!$E$3,0)</f>
        <v>1068836.17585754</v>
      </c>
      <c r="Q42" s="116">
        <f ca="1">OFFSET(Import_SAS_CVS!AF39,(Synth!$D$3-1)*Synth!$E$3,0)</f>
        <v>35726603.297363304</v>
      </c>
      <c r="R42" s="116">
        <f ca="1">OFFSET(Import_SAS_CVS!AG39,(Synth!$D$3-1)*Synth!$E$3,0)</f>
        <v>20748489.0310059</v>
      </c>
      <c r="S42" s="116">
        <f ca="1">OFFSET(Import_SAS_CVS!AH39,(Synth!$D$3-1)*Synth!$E$3,0)</f>
        <v>0</v>
      </c>
      <c r="T42" s="116">
        <f ca="1">OFFSET(Import_SAS_CVS!AI39,(Synth!$D$3-1)*Synth!$E$3,0)</f>
        <v>45530319.063964799</v>
      </c>
      <c r="U42" s="116">
        <f ca="1">OFFSET(Import_SAS_CVS!AJ39,(Synth!$D$3-1)*Synth!$E$3,0)</f>
        <v>14161212.427734399</v>
      </c>
      <c r="V42" s="116">
        <f ca="1">OFFSET(Import_SAS_CVS!AK39,(Synth!$D$3-1)*Synth!$E$3,0)</f>
        <v>0</v>
      </c>
      <c r="W42" s="116">
        <f ca="1">OFFSET(Import_SAS_CVS!AL39,(Synth!$D$3-1)*Synth!$E$3,0)</f>
        <v>16760880.001220699</v>
      </c>
      <c r="X42" s="116">
        <f ca="1">OFFSET(Import_SAS_CVS!AM39,(Synth!$D$3-1)*Synth!$E$3,0)</f>
        <v>939.11169160157397</v>
      </c>
      <c r="Y42" s="117">
        <f ca="1">OFFSET(Import_SAS_CVS!CR39,(Synth!$D$3-1)*Synth!$E$3,0)</f>
        <v>286176.68944931001</v>
      </c>
    </row>
    <row r="43" spans="1:25">
      <c r="A43" s="20">
        <v>41547</v>
      </c>
      <c r="B43" s="21">
        <f ca="1">OFFSET(Import_SAS_CVS!CN40,(Synth!$D$3-1)*Synth!$E$3,0)</f>
        <v>432740593.59472698</v>
      </c>
      <c r="C43" s="21">
        <f ca="1">OFFSET(Import_SAS_CVS!CJ40,(Synth!$D$3-1)*Synth!$E$3,0)</f>
        <v>133225621.743164</v>
      </c>
      <c r="D43" s="24">
        <f ca="1">OFFSET(Import_SAS_CVS!CB40,(Synth!$D$3-1)*Synth!$E$3,0)</f>
        <v>116187866.51367199</v>
      </c>
      <c r="E43" s="24">
        <f ca="1">OFFSET(Import_SAS_CVS!AN40,(Synth!$D$3-1)*Synth!$E$3,0)</f>
        <v>299514971.85156298</v>
      </c>
      <c r="F43" s="24">
        <f ca="1">OFFSET(Import_SAS_CVS!CF40,(Synth!$D$3-1)*Synth!$E$3,0)</f>
        <v>16816169.8515625</v>
      </c>
      <c r="G43" s="23">
        <f ca="1">OFFSET(Import_SAS_CVS!V40,(Synth!$D$3-1)*Synth!$E$3,0)</f>
        <v>92206724.592773393</v>
      </c>
      <c r="H43" s="24">
        <f ca="1">OFFSET(Import_SAS_CVS!W40,(Synth!$D$3-1)*Synth!$E$3,0)</f>
        <v>2059649.0950470001</v>
      </c>
      <c r="I43" s="24">
        <f ca="1">OFFSET(Import_SAS_CVS!X40,(Synth!$D$3-1)*Synth!$E$3,0)</f>
        <v>22124215.5236816</v>
      </c>
      <c r="J43" s="43">
        <f ca="1">OFFSET(Import_SAS_CVS!Y40,(Synth!$D$3-1)*Synth!$E$3,0)</f>
        <v>14126815.162109399</v>
      </c>
      <c r="K43" s="24">
        <f ca="1">OFFSET(Import_SAS_CVS!Z40,(Synth!$D$3-1)*Synth!$E$3,0)</f>
        <v>16888708.690429699</v>
      </c>
      <c r="L43" s="24">
        <f ca="1">OFFSET(Import_SAS_CVS!AA40,(Synth!$D$3-1)*Synth!$E$3,0)</f>
        <v>0</v>
      </c>
      <c r="M43" s="43">
        <f ca="1">OFFSET(Import_SAS_CVS!AB40,(Synth!$D$3-1)*Synth!$E$3,0)</f>
        <v>0</v>
      </c>
      <c r="N43" s="24">
        <f ca="1">OFFSET(Import_SAS_CVS!AC40,(Synth!$D$3-1)*Synth!$E$3,0)</f>
        <v>300039735.85546899</v>
      </c>
      <c r="O43" s="25">
        <f ca="1">OFFSET(Import_SAS_CVS!AD40,(Synth!$D$3-1)*Synth!$E$3,0)</f>
        <v>338514.191120148</v>
      </c>
      <c r="P43" s="115">
        <f ca="1">OFFSET(Import_SAS_CVS!AE40,(Synth!$D$3-1)*Synth!$E$3,0)</f>
        <v>665978.81408691395</v>
      </c>
      <c r="Q43" s="116">
        <f ca="1">OFFSET(Import_SAS_CVS!AF40,(Synth!$D$3-1)*Synth!$E$3,0)</f>
        <v>35850154.148925804</v>
      </c>
      <c r="R43" s="116">
        <f ca="1">OFFSET(Import_SAS_CVS!AG40,(Synth!$D$3-1)*Synth!$E$3,0)</f>
        <v>20310886.408447299</v>
      </c>
      <c r="S43" s="116">
        <f ca="1">OFFSET(Import_SAS_CVS!AH40,(Synth!$D$3-1)*Synth!$E$3,0)</f>
        <v>0</v>
      </c>
      <c r="T43" s="116">
        <f ca="1">OFFSET(Import_SAS_CVS!AI40,(Synth!$D$3-1)*Synth!$E$3,0)</f>
        <v>45681942.013671897</v>
      </c>
      <c r="U43" s="116">
        <f ca="1">OFFSET(Import_SAS_CVS!AJ40,(Synth!$D$3-1)*Synth!$E$3,0)</f>
        <v>14151759.5164795</v>
      </c>
      <c r="V43" s="116">
        <f ca="1">OFFSET(Import_SAS_CVS!AK40,(Synth!$D$3-1)*Synth!$E$3,0)</f>
        <v>0</v>
      </c>
      <c r="W43" s="116">
        <f ca="1">OFFSET(Import_SAS_CVS!AL40,(Synth!$D$3-1)*Synth!$E$3,0)</f>
        <v>16634835.2370605</v>
      </c>
      <c r="X43" s="116">
        <f ca="1">OFFSET(Import_SAS_CVS!AM40,(Synth!$D$3-1)*Synth!$E$3,0)</f>
        <v>512.34684544801701</v>
      </c>
      <c r="Y43" s="117">
        <f ca="1">OFFSET(Import_SAS_CVS!CR40,(Synth!$D$3-1)*Synth!$E$3,0)</f>
        <v>285787.36956787098</v>
      </c>
    </row>
    <row r="44" spans="1:25" ht="12" thickBot="1">
      <c r="A44" s="26">
        <v>41639</v>
      </c>
      <c r="B44" s="27">
        <f ca="1">OFFSET(Import_SAS_CVS!CN41,(Synth!$D$3-1)*Synth!$E$3,0)</f>
        <v>428695561.96386701</v>
      </c>
      <c r="C44" s="27">
        <f ca="1">OFFSET(Import_SAS_CVS!CJ41,(Synth!$D$3-1)*Synth!$E$3,0)</f>
        <v>130803684.01074199</v>
      </c>
      <c r="D44" s="28">
        <f ca="1">OFFSET(Import_SAS_CVS!CB41,(Synth!$D$3-1)*Synth!$E$3,0)</f>
        <v>114500986.352539</v>
      </c>
      <c r="E44" s="28">
        <f ca="1">OFFSET(Import_SAS_CVS!AN41,(Synth!$D$3-1)*Synth!$E$3,0)</f>
        <v>297891877.953125</v>
      </c>
      <c r="F44" s="28">
        <f ca="1">OFFSET(Import_SAS_CVS!CF41,(Synth!$D$3-1)*Synth!$E$3,0)</f>
        <v>16511971.509399399</v>
      </c>
      <c r="G44" s="29">
        <f ca="1">OFFSET(Import_SAS_CVS!V41,(Synth!$D$3-1)*Synth!$E$3,0)</f>
        <v>90755870.015625</v>
      </c>
      <c r="H44" s="28">
        <f ca="1">OFFSET(Import_SAS_CVS!W41,(Synth!$D$3-1)*Synth!$E$3,0)</f>
        <v>2110048.2655639602</v>
      </c>
      <c r="I44" s="28">
        <f ca="1">OFFSET(Import_SAS_CVS!X41,(Synth!$D$3-1)*Synth!$E$3,0)</f>
        <v>21383258.481689502</v>
      </c>
      <c r="J44" s="44">
        <f ca="1">OFFSET(Import_SAS_CVS!Y41,(Synth!$D$3-1)*Synth!$E$3,0)</f>
        <v>13545069.1943359</v>
      </c>
      <c r="K44" s="28">
        <f ca="1">OFFSET(Import_SAS_CVS!Z41,(Synth!$D$3-1)*Synth!$E$3,0)</f>
        <v>16483241.5852051</v>
      </c>
      <c r="L44" s="28">
        <f ca="1">OFFSET(Import_SAS_CVS!AA41,(Synth!$D$3-1)*Synth!$E$3,0)</f>
        <v>0</v>
      </c>
      <c r="M44" s="44">
        <f ca="1">OFFSET(Import_SAS_CVS!AB41,(Synth!$D$3-1)*Synth!$E$3,0)</f>
        <v>0</v>
      </c>
      <c r="N44" s="28">
        <f ca="1">OFFSET(Import_SAS_CVS!AC41,(Synth!$D$3-1)*Synth!$E$3,0)</f>
        <v>297589687.91015601</v>
      </c>
      <c r="O44" s="30">
        <f ca="1">OFFSET(Import_SAS_CVS!AD41,(Synth!$D$3-1)*Synth!$E$3,0)</f>
        <v>309899.17276001</v>
      </c>
      <c r="P44" s="29">
        <f ca="1">OFFSET(Import_SAS_CVS!AE41,(Synth!$D$3-1)*Synth!$E$3,0)</f>
        <v>554817.37516021705</v>
      </c>
      <c r="Q44" s="28">
        <f ca="1">OFFSET(Import_SAS_CVS!AF41,(Synth!$D$3-1)*Synth!$E$3,0)</f>
        <v>35250673.411621101</v>
      </c>
      <c r="R44" s="28">
        <f ca="1">OFFSET(Import_SAS_CVS!AG41,(Synth!$D$3-1)*Synth!$E$3,0)</f>
        <v>19962945.3044434</v>
      </c>
      <c r="S44" s="28">
        <f ca="1">OFFSET(Import_SAS_CVS!AH41,(Synth!$D$3-1)*Synth!$E$3,0)</f>
        <v>0</v>
      </c>
      <c r="T44" s="28">
        <f ca="1">OFFSET(Import_SAS_CVS!AI41,(Synth!$D$3-1)*Synth!$E$3,0)</f>
        <v>44918353.435058601</v>
      </c>
      <c r="U44" s="28">
        <f ca="1">OFFSET(Import_SAS_CVS!AJ41,(Synth!$D$3-1)*Synth!$E$3,0)</f>
        <v>13875802.545043901</v>
      </c>
      <c r="V44" s="28">
        <f ca="1">OFFSET(Import_SAS_CVS!AK41,(Synth!$D$3-1)*Synth!$E$3,0)</f>
        <v>0</v>
      </c>
      <c r="W44" s="28">
        <f ca="1">OFFSET(Import_SAS_CVS!AL41,(Synth!$D$3-1)*Synth!$E$3,0)</f>
        <v>16212089.4533691</v>
      </c>
      <c r="X44" s="28">
        <f ca="1">OFFSET(Import_SAS_CVS!AM41,(Synth!$D$3-1)*Synth!$E$3,0)</f>
        <v>527.57315815985203</v>
      </c>
      <c r="Y44" s="30">
        <f ca="1">OFFSET(Import_SAS_CVS!CR41,(Synth!$D$3-1)*Synth!$E$3,0)</f>
        <v>281871.949897766</v>
      </c>
    </row>
    <row r="45" spans="1:25">
      <c r="A45" s="14">
        <v>41729</v>
      </c>
      <c r="B45" s="48">
        <f ca="1">OFFSET(Import_SAS_CVS!CN42,(Synth!$D$3-1)*Synth!$E$3,0)</f>
        <v>427300506.01757801</v>
      </c>
      <c r="C45" s="48">
        <f ca="1">OFFSET(Import_SAS_CVS!CJ42,(Synth!$D$3-1)*Synth!$E$3,0)</f>
        <v>130328099.287109</v>
      </c>
      <c r="D45" s="50">
        <f ca="1">OFFSET(Import_SAS_CVS!CB42,(Synth!$D$3-1)*Synth!$E$3,0)</f>
        <v>113827019.662109</v>
      </c>
      <c r="E45" s="50">
        <f ca="1">OFFSET(Import_SAS_CVS!AN42,(Synth!$D$3-1)*Synth!$E$3,0)</f>
        <v>296972406.73046899</v>
      </c>
      <c r="F45" s="50">
        <f ca="1">OFFSET(Import_SAS_CVS!CF42,(Synth!$D$3-1)*Synth!$E$3,0)</f>
        <v>16313195.495117201</v>
      </c>
      <c r="G45" s="49">
        <f ca="1">OFFSET(Import_SAS_CVS!V42,(Synth!$D$3-1)*Synth!$E$3,0)</f>
        <v>90771539.327148393</v>
      </c>
      <c r="H45" s="50">
        <f ca="1">OFFSET(Import_SAS_CVS!W42,(Synth!$D$3-1)*Synth!$E$3,0)</f>
        <v>2004203.10377502</v>
      </c>
      <c r="I45" s="50">
        <f ca="1">OFFSET(Import_SAS_CVS!X42,(Synth!$D$3-1)*Synth!$E$3,0)</f>
        <v>20798074.629882801</v>
      </c>
      <c r="J45" s="51">
        <f ca="1">OFFSET(Import_SAS_CVS!Y42,(Synth!$D$3-1)*Synth!$E$3,0)</f>
        <v>13126491.1470947</v>
      </c>
      <c r="K45" s="50">
        <f ca="1">OFFSET(Import_SAS_CVS!Z42,(Synth!$D$3-1)*Synth!$E$3,0)</f>
        <v>16275781.344848599</v>
      </c>
      <c r="L45" s="50">
        <f ca="1">OFFSET(Import_SAS_CVS!AA42,(Synth!$D$3-1)*Synth!$E$3,0)</f>
        <v>0</v>
      </c>
      <c r="M45" s="51">
        <f ca="1">OFFSET(Import_SAS_CVS!AB42,(Synth!$D$3-1)*Synth!$E$3,0)</f>
        <v>0</v>
      </c>
      <c r="N45" s="50">
        <f ca="1">OFFSET(Import_SAS_CVS!AC42,(Synth!$D$3-1)*Synth!$E$3,0)</f>
        <v>296195153.05078101</v>
      </c>
      <c r="O45" s="52">
        <f ca="1">OFFSET(Import_SAS_CVS!AD42,(Synth!$D$3-1)*Synth!$E$3,0)</f>
        <v>230151.098136902</v>
      </c>
      <c r="P45" s="121">
        <f ca="1">OFFSET(Import_SAS_CVS!AE42,(Synth!$D$3-1)*Synth!$E$3,0)</f>
        <v>518245.21471405</v>
      </c>
      <c r="Q45" s="122">
        <f ca="1">OFFSET(Import_SAS_CVS!AF42,(Synth!$D$3-1)*Synth!$E$3,0)</f>
        <v>35457025.722167999</v>
      </c>
      <c r="R45" s="122">
        <f ca="1">OFFSET(Import_SAS_CVS!AG42,(Synth!$D$3-1)*Synth!$E$3,0)</f>
        <v>19623259.887695301</v>
      </c>
      <c r="S45" s="122">
        <f ca="1">OFFSET(Import_SAS_CVS!AH42,(Synth!$D$3-1)*Synth!$E$3,0)</f>
        <v>0</v>
      </c>
      <c r="T45" s="122">
        <f ca="1">OFFSET(Import_SAS_CVS!AI42,(Synth!$D$3-1)*Synth!$E$3,0)</f>
        <v>45553729.394531302</v>
      </c>
      <c r="U45" s="122">
        <f ca="1">OFFSET(Import_SAS_CVS!AJ42,(Synth!$D$3-1)*Synth!$E$3,0)</f>
        <v>11962867.7647705</v>
      </c>
      <c r="V45" s="122">
        <f ca="1">OFFSET(Import_SAS_CVS!AK42,(Synth!$D$3-1)*Synth!$E$3,0)</f>
        <v>0</v>
      </c>
      <c r="W45" s="122">
        <f ca="1">OFFSET(Import_SAS_CVS!AL42,(Synth!$D$3-1)*Synth!$E$3,0)</f>
        <v>15969848.4852295</v>
      </c>
      <c r="X45" s="122">
        <f ca="1">OFFSET(Import_SAS_CVS!AM42,(Synth!$D$3-1)*Synth!$E$3,0)</f>
        <v>529.9847644642</v>
      </c>
      <c r="Y45" s="123">
        <f ca="1">OFFSET(Import_SAS_CVS!CR42,(Synth!$D$3-1)*Synth!$E$3,0)</f>
        <v>281507.749271393</v>
      </c>
    </row>
    <row r="46" spans="1:25">
      <c r="A46" s="20">
        <v>41820</v>
      </c>
      <c r="B46" s="21">
        <f ca="1">OFFSET(Import_SAS_CVS!CN43,(Synth!$D$3-1)*Synth!$E$3,0)</f>
        <v>424688837.89843702</v>
      </c>
      <c r="C46" s="21">
        <f ca="1">OFFSET(Import_SAS_CVS!CJ43,(Synth!$D$3-1)*Synth!$E$3,0)</f>
        <v>128618854.503906</v>
      </c>
      <c r="D46" s="24">
        <f ca="1">OFFSET(Import_SAS_CVS!CB43,(Synth!$D$3-1)*Synth!$E$3,0)</f>
        <v>112275389.96972699</v>
      </c>
      <c r="E46" s="24">
        <f ca="1">OFFSET(Import_SAS_CVS!AN43,(Synth!$D$3-1)*Synth!$E$3,0)</f>
        <v>296069983.39453101</v>
      </c>
      <c r="F46" s="24">
        <f ca="1">OFFSET(Import_SAS_CVS!CF43,(Synth!$D$3-1)*Synth!$E$3,0)</f>
        <v>16210682.8515625</v>
      </c>
      <c r="G46" s="23">
        <f ca="1">OFFSET(Import_SAS_CVS!V43,(Synth!$D$3-1)*Synth!$E$3,0)</f>
        <v>90124215.432617202</v>
      </c>
      <c r="H46" s="24">
        <f ca="1">OFFSET(Import_SAS_CVS!W43,(Synth!$D$3-1)*Synth!$E$3,0)</f>
        <v>1945359.6091308601</v>
      </c>
      <c r="I46" s="24">
        <f ca="1">OFFSET(Import_SAS_CVS!X43,(Synth!$D$3-1)*Synth!$E$3,0)</f>
        <v>20347708.6870117</v>
      </c>
      <c r="J46" s="43">
        <f ca="1">OFFSET(Import_SAS_CVS!Y43,(Synth!$D$3-1)*Synth!$E$3,0)</f>
        <v>12904932.8287354</v>
      </c>
      <c r="K46" s="24">
        <f ca="1">OFFSET(Import_SAS_CVS!Z43,(Synth!$D$3-1)*Synth!$E$3,0)</f>
        <v>16185405.6793213</v>
      </c>
      <c r="L46" s="24">
        <f ca="1">OFFSET(Import_SAS_CVS!AA43,(Synth!$D$3-1)*Synth!$E$3,0)</f>
        <v>0</v>
      </c>
      <c r="M46" s="43">
        <f ca="1">OFFSET(Import_SAS_CVS!AB43,(Synth!$D$3-1)*Synth!$E$3,0)</f>
        <v>0</v>
      </c>
      <c r="N46" s="24">
        <f ca="1">OFFSET(Import_SAS_CVS!AC43,(Synth!$D$3-1)*Synth!$E$3,0)</f>
        <v>295827167.0625</v>
      </c>
      <c r="O46" s="25">
        <f ca="1">OFFSET(Import_SAS_CVS!AD43,(Synth!$D$3-1)*Synth!$E$3,0)</f>
        <v>162760.25486183201</v>
      </c>
      <c r="P46" s="115">
        <f ca="1">OFFSET(Import_SAS_CVS!AE43,(Synth!$D$3-1)*Synth!$E$3,0)</f>
        <v>747019.02380371105</v>
      </c>
      <c r="Q46" s="116">
        <f ca="1">OFFSET(Import_SAS_CVS!AF43,(Synth!$D$3-1)*Synth!$E$3,0)</f>
        <v>35303280.5166016</v>
      </c>
      <c r="R46" s="116">
        <f ca="1">OFFSET(Import_SAS_CVS!AG43,(Synth!$D$3-1)*Synth!$E$3,0)</f>
        <v>19293704.814697299</v>
      </c>
      <c r="S46" s="116">
        <f ca="1">OFFSET(Import_SAS_CVS!AH43,(Synth!$D$3-1)*Synth!$E$3,0)</f>
        <v>0</v>
      </c>
      <c r="T46" s="116">
        <f ca="1">OFFSET(Import_SAS_CVS!AI43,(Synth!$D$3-1)*Synth!$E$3,0)</f>
        <v>44917898.5068359</v>
      </c>
      <c r="U46" s="116">
        <f ca="1">OFFSET(Import_SAS_CVS!AJ43,(Synth!$D$3-1)*Synth!$E$3,0)</f>
        <v>11815682.8361816</v>
      </c>
      <c r="V46" s="116">
        <f ca="1">OFFSET(Import_SAS_CVS!AK43,(Synth!$D$3-1)*Synth!$E$3,0)</f>
        <v>0</v>
      </c>
      <c r="W46" s="116">
        <f ca="1">OFFSET(Import_SAS_CVS!AL43,(Synth!$D$3-1)*Synth!$E$3,0)</f>
        <v>15894431.9680176</v>
      </c>
      <c r="X46" s="116">
        <f ca="1">OFFSET(Import_SAS_CVS!AM43,(Synth!$D$3-1)*Synth!$E$3,0)</f>
        <v>332.43949726596497</v>
      </c>
      <c r="Y46" s="117">
        <f ca="1">OFFSET(Import_SAS_CVS!CR43,(Synth!$D$3-1)*Synth!$E$3,0)</f>
        <v>278625.96706008899</v>
      </c>
    </row>
    <row r="47" spans="1:25">
      <c r="A47" s="20">
        <v>41912</v>
      </c>
      <c r="B47" s="21">
        <f ca="1">OFFSET(Import_SAS_CVS!CN44,(Synth!$D$3-1)*Synth!$E$3,0)</f>
        <v>422796710.22753996</v>
      </c>
      <c r="C47" s="21">
        <f ca="1">OFFSET(Import_SAS_CVS!CJ44,(Synth!$D$3-1)*Synth!$E$3,0)</f>
        <v>127493481.42285199</v>
      </c>
      <c r="D47" s="24">
        <f ca="1">OFFSET(Import_SAS_CVS!CB44,(Synth!$D$3-1)*Synth!$E$3,0)</f>
        <v>111507318.00097699</v>
      </c>
      <c r="E47" s="24">
        <f ca="1">OFFSET(Import_SAS_CVS!AN44,(Synth!$D$3-1)*Synth!$E$3,0)</f>
        <v>295303228.80468798</v>
      </c>
      <c r="F47" s="24">
        <f ca="1">OFFSET(Import_SAS_CVS!CF44,(Synth!$D$3-1)*Synth!$E$3,0)</f>
        <v>16190500.2424316</v>
      </c>
      <c r="G47" s="23">
        <f ca="1">OFFSET(Import_SAS_CVS!V44,(Synth!$D$3-1)*Synth!$E$3,0)</f>
        <v>89734731.140625</v>
      </c>
      <c r="H47" s="24">
        <f ca="1">OFFSET(Import_SAS_CVS!W44,(Synth!$D$3-1)*Synth!$E$3,0)</f>
        <v>1902139.7122345001</v>
      </c>
      <c r="I47" s="24">
        <f ca="1">OFFSET(Import_SAS_CVS!X44,(Synth!$D$3-1)*Synth!$E$3,0)</f>
        <v>19775969.4526367</v>
      </c>
      <c r="J47" s="43">
        <f ca="1">OFFSET(Import_SAS_CVS!Y44,(Synth!$D$3-1)*Synth!$E$3,0)</f>
        <v>12581174.7384033</v>
      </c>
      <c r="K47" s="24">
        <f ca="1">OFFSET(Import_SAS_CVS!Z44,(Synth!$D$3-1)*Synth!$E$3,0)</f>
        <v>16188055.549438501</v>
      </c>
      <c r="L47" s="24">
        <f ca="1">OFFSET(Import_SAS_CVS!AA44,(Synth!$D$3-1)*Synth!$E$3,0)</f>
        <v>0</v>
      </c>
      <c r="M47" s="43">
        <f ca="1">OFFSET(Import_SAS_CVS!AB44,(Synth!$D$3-1)*Synth!$E$3,0)</f>
        <v>0</v>
      </c>
      <c r="N47" s="24">
        <f ca="1">OFFSET(Import_SAS_CVS!AC44,(Synth!$D$3-1)*Synth!$E$3,0)</f>
        <v>295276834.453125</v>
      </c>
      <c r="O47" s="25">
        <f ca="1">OFFSET(Import_SAS_CVS!AD44,(Synth!$D$3-1)*Synth!$E$3,0)</f>
        <v>97861.038685798601</v>
      </c>
      <c r="P47" s="115">
        <f ca="1">OFFSET(Import_SAS_CVS!AE44,(Synth!$D$3-1)*Synth!$E$3,0)</f>
        <v>623953.91661071801</v>
      </c>
      <c r="Q47" s="116">
        <f ca="1">OFFSET(Import_SAS_CVS!AF44,(Synth!$D$3-1)*Synth!$E$3,0)</f>
        <v>35180856.237792999</v>
      </c>
      <c r="R47" s="116">
        <f ca="1">OFFSET(Import_SAS_CVS!AG44,(Synth!$D$3-1)*Synth!$E$3,0)</f>
        <v>18965621.767089799</v>
      </c>
      <c r="S47" s="116">
        <f ca="1">OFFSET(Import_SAS_CVS!AH44,(Synth!$D$3-1)*Synth!$E$3,0)</f>
        <v>0</v>
      </c>
      <c r="T47" s="116">
        <f ca="1">OFFSET(Import_SAS_CVS!AI44,(Synth!$D$3-1)*Synth!$E$3,0)</f>
        <v>45165089.329589799</v>
      </c>
      <c r="U47" s="116">
        <f ca="1">OFFSET(Import_SAS_CVS!AJ44,(Synth!$D$3-1)*Synth!$E$3,0)</f>
        <v>11750988.856323199</v>
      </c>
      <c r="V47" s="116">
        <f ca="1">OFFSET(Import_SAS_CVS!AK44,(Synth!$D$3-1)*Synth!$E$3,0)</f>
        <v>0</v>
      </c>
      <c r="W47" s="116">
        <f ca="1">OFFSET(Import_SAS_CVS!AL44,(Synth!$D$3-1)*Synth!$E$3,0)</f>
        <v>15926368.650756801</v>
      </c>
      <c r="X47" s="116">
        <f ca="1">OFFSET(Import_SAS_CVS!AM44,(Synth!$D$3-1)*Synth!$E$3,0)</f>
        <v>284.23441359400698</v>
      </c>
      <c r="Y47" s="117">
        <f ca="1">OFFSET(Import_SAS_CVS!CR44,(Synth!$D$3-1)*Synth!$E$3,0)</f>
        <v>279214.23936843901</v>
      </c>
    </row>
    <row r="48" spans="1:25" ht="12" thickBot="1">
      <c r="A48" s="20">
        <v>42004</v>
      </c>
      <c r="B48" s="21">
        <f ca="1">OFFSET(Import_SAS_CVS!CN45,(Synth!$D$3-1)*Synth!$E$3,0)</f>
        <v>418501675.95410198</v>
      </c>
      <c r="C48" s="21">
        <f ca="1">OFFSET(Import_SAS_CVS!CJ45,(Synth!$D$3-1)*Synth!$E$3,0)</f>
        <v>126036465.97363301</v>
      </c>
      <c r="D48" s="24">
        <f ca="1">OFFSET(Import_SAS_CVS!CB45,(Synth!$D$3-1)*Synth!$E$3,0)</f>
        <v>110277447.82031301</v>
      </c>
      <c r="E48" s="24">
        <f ca="1">OFFSET(Import_SAS_CVS!AN45,(Synth!$D$3-1)*Synth!$E$3,0)</f>
        <v>292465209.98046899</v>
      </c>
      <c r="F48" s="24">
        <f ca="1">OFFSET(Import_SAS_CVS!CF45,(Synth!$D$3-1)*Synth!$E$3,0)</f>
        <v>16035964.2033691</v>
      </c>
      <c r="G48" s="23">
        <f ca="1">OFFSET(Import_SAS_CVS!V45,(Synth!$D$3-1)*Synth!$E$3,0)</f>
        <v>89039341.816406295</v>
      </c>
      <c r="H48" s="24">
        <f ca="1">OFFSET(Import_SAS_CVS!W45,(Synth!$D$3-1)*Synth!$E$3,0)</f>
        <v>1865877.82170105</v>
      </c>
      <c r="I48" s="24">
        <f ca="1">OFFSET(Import_SAS_CVS!X45,(Synth!$D$3-1)*Synth!$E$3,0)</f>
        <v>19331125.8828125</v>
      </c>
      <c r="J48" s="43">
        <f ca="1">OFFSET(Import_SAS_CVS!Y45,(Synth!$D$3-1)*Synth!$E$3,0)</f>
        <v>12220582.0322266</v>
      </c>
      <c r="K48" s="24">
        <f ca="1">OFFSET(Import_SAS_CVS!Z45,(Synth!$D$3-1)*Synth!$E$3,0)</f>
        <v>16014816.1796875</v>
      </c>
      <c r="L48" s="24">
        <f ca="1">OFFSET(Import_SAS_CVS!AA45,(Synth!$D$3-1)*Synth!$E$3,0)</f>
        <v>0</v>
      </c>
      <c r="M48" s="43">
        <f ca="1">OFFSET(Import_SAS_CVS!AB45,(Synth!$D$3-1)*Synth!$E$3,0)</f>
        <v>0</v>
      </c>
      <c r="N48" s="24">
        <f ca="1">OFFSET(Import_SAS_CVS!AC45,(Synth!$D$3-1)*Synth!$E$3,0)</f>
        <v>292343604.02734399</v>
      </c>
      <c r="O48" s="25">
        <f ca="1">OFFSET(Import_SAS_CVS!AD45,(Synth!$D$3-1)*Synth!$E$3,0)</f>
        <v>51109.9296307564</v>
      </c>
      <c r="P48" s="115">
        <f ca="1">OFFSET(Import_SAS_CVS!AE45,(Synth!$D$3-1)*Synth!$E$3,0)</f>
        <v>648443.748878479</v>
      </c>
      <c r="Q48" s="116">
        <f ca="1">OFFSET(Import_SAS_CVS!AF45,(Synth!$D$3-1)*Synth!$E$3,0)</f>
        <v>34940353.669433601</v>
      </c>
      <c r="R48" s="116">
        <f ca="1">OFFSET(Import_SAS_CVS!AG45,(Synth!$D$3-1)*Synth!$E$3,0)</f>
        <v>18620897.283935498</v>
      </c>
      <c r="S48" s="116">
        <f ca="1">OFFSET(Import_SAS_CVS!AH45,(Synth!$D$3-1)*Synth!$E$3,0)</f>
        <v>0</v>
      </c>
      <c r="T48" s="116">
        <f ca="1">OFFSET(Import_SAS_CVS!AI45,(Synth!$D$3-1)*Synth!$E$3,0)</f>
        <v>44550293.578613304</v>
      </c>
      <c r="U48" s="116">
        <f ca="1">OFFSET(Import_SAS_CVS!AJ45,(Synth!$D$3-1)*Synth!$E$3,0)</f>
        <v>11681544.5939941</v>
      </c>
      <c r="V48" s="116">
        <f ca="1">OFFSET(Import_SAS_CVS!AK45,(Synth!$D$3-1)*Synth!$E$3,0)</f>
        <v>0</v>
      </c>
      <c r="W48" s="116">
        <f ca="1">OFFSET(Import_SAS_CVS!AL45,(Synth!$D$3-1)*Synth!$E$3,0)</f>
        <v>15751073.6756592</v>
      </c>
      <c r="X48" s="116">
        <f ca="1">OFFSET(Import_SAS_CVS!AM45,(Synth!$D$3-1)*Synth!$E$3,0)</f>
        <v>437.88644399866502</v>
      </c>
      <c r="Y48" s="117">
        <f ca="1">OFFSET(Import_SAS_CVS!CR45,(Synth!$D$3-1)*Synth!$E$3,0)</f>
        <v>285633.04420471197</v>
      </c>
    </row>
    <row r="49" spans="1:25">
      <c r="A49" s="14">
        <v>42094</v>
      </c>
      <c r="B49" s="48">
        <f ca="1">OFFSET(Import_SAS_CVS!CN46,(Synth!$D$3-1)*Synth!$E$3,0)</f>
        <v>416128853.75292999</v>
      </c>
      <c r="C49" s="48">
        <f ca="1">OFFSET(Import_SAS_CVS!CJ46,(Synth!$D$3-1)*Synth!$E$3,0)</f>
        <v>125020446.75293</v>
      </c>
      <c r="D49" s="50">
        <f ca="1">OFFSET(Import_SAS_CVS!CB46,(Synth!$D$3-1)*Synth!$E$3,0)</f>
        <v>108888448.17675801</v>
      </c>
      <c r="E49" s="50">
        <f ca="1">OFFSET(Import_SAS_CVS!AN46,(Synth!$D$3-1)*Synth!$E$3,0)</f>
        <v>291108407</v>
      </c>
      <c r="F49" s="50">
        <f ca="1">OFFSET(Import_SAS_CVS!CF46,(Synth!$D$3-1)*Synth!$E$3,0)</f>
        <v>15946189.3205566</v>
      </c>
      <c r="G49" s="49">
        <f ca="1">OFFSET(Import_SAS_CVS!V46,(Synth!$D$3-1)*Synth!$E$3,0)</f>
        <v>88195027.702148393</v>
      </c>
      <c r="H49" s="50">
        <f ca="1">OFFSET(Import_SAS_CVS!W46,(Synth!$D$3-1)*Synth!$E$3,0)</f>
        <v>1984643.65115356</v>
      </c>
      <c r="I49" s="50">
        <f ca="1">OFFSET(Import_SAS_CVS!X46,(Synth!$D$3-1)*Synth!$E$3,0)</f>
        <v>18764227.596923798</v>
      </c>
      <c r="J49" s="51">
        <f ca="1">OFFSET(Import_SAS_CVS!Y46,(Synth!$D$3-1)*Synth!$E$3,0)</f>
        <v>11826494.1223145</v>
      </c>
      <c r="K49" s="50">
        <f ca="1">OFFSET(Import_SAS_CVS!Z46,(Synth!$D$3-1)*Synth!$E$3,0)</f>
        <v>15911014.8555908</v>
      </c>
      <c r="L49" s="50">
        <f ca="1">OFFSET(Import_SAS_CVS!AA46,(Synth!$D$3-1)*Synth!$E$3,0)</f>
        <v>0</v>
      </c>
      <c r="M49" s="51">
        <f ca="1">OFFSET(Import_SAS_CVS!AB46,(Synth!$D$3-1)*Synth!$E$3,0)</f>
        <v>0</v>
      </c>
      <c r="N49" s="50">
        <f ca="1">OFFSET(Import_SAS_CVS!AC46,(Synth!$D$3-1)*Synth!$E$3,0)</f>
        <v>291226695.67968798</v>
      </c>
      <c r="O49" s="52">
        <f ca="1">OFFSET(Import_SAS_CVS!AD46,(Synth!$D$3-1)*Synth!$E$3,0)</f>
        <v>41514.978723526001</v>
      </c>
      <c r="P49" s="121">
        <f ca="1">OFFSET(Import_SAS_CVS!AE46,(Synth!$D$3-1)*Synth!$E$3,0)</f>
        <v>435123.46629715001</v>
      </c>
      <c r="Q49" s="122">
        <f ca="1">OFFSET(Import_SAS_CVS!AF46,(Synth!$D$3-1)*Synth!$E$3,0)</f>
        <v>34804747.840332001</v>
      </c>
      <c r="R49" s="122">
        <f ca="1">OFFSET(Import_SAS_CVS!AG46,(Synth!$D$3-1)*Synth!$E$3,0)</f>
        <v>18251400.036377002</v>
      </c>
      <c r="S49" s="122">
        <f ca="1">OFFSET(Import_SAS_CVS!AH46,(Synth!$D$3-1)*Synth!$E$3,0)</f>
        <v>0</v>
      </c>
      <c r="T49" s="122">
        <f ca="1">OFFSET(Import_SAS_CVS!AI46,(Synth!$D$3-1)*Synth!$E$3,0)</f>
        <v>43346362.4306641</v>
      </c>
      <c r="U49" s="122">
        <f ca="1">OFFSET(Import_SAS_CVS!AJ46,(Synth!$D$3-1)*Synth!$E$3,0)</f>
        <v>11590672.661621099</v>
      </c>
      <c r="V49" s="122">
        <f ca="1">OFFSET(Import_SAS_CVS!AK46,(Synth!$D$3-1)*Synth!$E$3,0)</f>
        <v>0</v>
      </c>
      <c r="W49" s="122">
        <f ca="1">OFFSET(Import_SAS_CVS!AL46,(Synth!$D$3-1)*Synth!$E$3,0)</f>
        <v>15612574.9105225</v>
      </c>
      <c r="X49" s="122">
        <f ca="1">OFFSET(Import_SAS_CVS!AM46,(Synth!$D$3-1)*Synth!$E$3,0)</f>
        <v>325.79279210790997</v>
      </c>
      <c r="Y49" s="123">
        <f ca="1">OFFSET(Import_SAS_CVS!CR46,(Synth!$D$3-1)*Synth!$E$3,0)</f>
        <v>290092.472137451</v>
      </c>
    </row>
    <row r="50" spans="1:25">
      <c r="A50" s="20">
        <v>42185</v>
      </c>
      <c r="B50" s="21">
        <f ca="1">OFFSET(Import_SAS_CVS!CN47,(Synth!$D$3-1)*Synth!$E$3,0)</f>
        <v>414854242.413086</v>
      </c>
      <c r="C50" s="21">
        <f ca="1">OFFSET(Import_SAS_CVS!CJ47,(Synth!$D$3-1)*Synth!$E$3,0)</f>
        <v>123933422.393555</v>
      </c>
      <c r="D50" s="24">
        <f ca="1">OFFSET(Import_SAS_CVS!CB47,(Synth!$D$3-1)*Synth!$E$3,0)</f>
        <v>108247777.484375</v>
      </c>
      <c r="E50" s="24">
        <f ca="1">OFFSET(Import_SAS_CVS!AN47,(Synth!$D$3-1)*Synth!$E$3,0)</f>
        <v>290920820.01953101</v>
      </c>
      <c r="F50" s="24">
        <f ca="1">OFFSET(Import_SAS_CVS!CF47,(Synth!$D$3-1)*Synth!$E$3,0)</f>
        <v>15941036.4769287</v>
      </c>
      <c r="G50" s="23">
        <f ca="1">OFFSET(Import_SAS_CVS!V47,(Synth!$D$3-1)*Synth!$E$3,0)</f>
        <v>87888517.181640595</v>
      </c>
      <c r="H50" s="24">
        <f ca="1">OFFSET(Import_SAS_CVS!W47,(Synth!$D$3-1)*Synth!$E$3,0)</f>
        <v>1884526.1788482701</v>
      </c>
      <c r="I50" s="24">
        <f ca="1">OFFSET(Import_SAS_CVS!X47,(Synth!$D$3-1)*Synth!$E$3,0)</f>
        <v>18383200.261474598</v>
      </c>
      <c r="J50" s="43">
        <f ca="1">OFFSET(Import_SAS_CVS!Y47,(Synth!$D$3-1)*Synth!$E$3,0)</f>
        <v>11629694.076660199</v>
      </c>
      <c r="K50" s="24">
        <f ca="1">OFFSET(Import_SAS_CVS!Z47,(Synth!$D$3-1)*Synth!$E$3,0)</f>
        <v>15942742.130127</v>
      </c>
      <c r="L50" s="24">
        <f ca="1">OFFSET(Import_SAS_CVS!AA47,(Synth!$D$3-1)*Synth!$E$3,0)</f>
        <v>0</v>
      </c>
      <c r="M50" s="43">
        <f ca="1">OFFSET(Import_SAS_CVS!AB47,(Synth!$D$3-1)*Synth!$E$3,0)</f>
        <v>0</v>
      </c>
      <c r="N50" s="24">
        <f ca="1">OFFSET(Import_SAS_CVS!AC47,(Synth!$D$3-1)*Synth!$E$3,0)</f>
        <v>290681316.21093798</v>
      </c>
      <c r="O50" s="25">
        <f ca="1">OFFSET(Import_SAS_CVS!AD47,(Synth!$D$3-1)*Synth!$E$3,0)</f>
        <v>34136.616224765799</v>
      </c>
      <c r="P50" s="115">
        <f ca="1">OFFSET(Import_SAS_CVS!AE47,(Synth!$D$3-1)*Synth!$E$3,0)</f>
        <v>452410.70759964001</v>
      </c>
      <c r="Q50" s="116">
        <f ca="1">OFFSET(Import_SAS_CVS!AF47,(Synth!$D$3-1)*Synth!$E$3,0)</f>
        <v>34764595.645507798</v>
      </c>
      <c r="R50" s="116">
        <f ca="1">OFFSET(Import_SAS_CVS!AG47,(Synth!$D$3-1)*Synth!$E$3,0)</f>
        <v>17912644.7814941</v>
      </c>
      <c r="S50" s="116">
        <f ca="1">OFFSET(Import_SAS_CVS!AH47,(Synth!$D$3-1)*Synth!$E$3,0)</f>
        <v>0</v>
      </c>
      <c r="T50" s="116">
        <f ca="1">OFFSET(Import_SAS_CVS!AI47,(Synth!$D$3-1)*Synth!$E$3,0)</f>
        <v>43402315.565917999</v>
      </c>
      <c r="U50" s="116">
        <f ca="1">OFFSET(Import_SAS_CVS!AJ47,(Synth!$D$3-1)*Synth!$E$3,0)</f>
        <v>11525257.3308105</v>
      </c>
      <c r="V50" s="116">
        <f ca="1">OFFSET(Import_SAS_CVS!AK47,(Synth!$D$3-1)*Synth!$E$3,0)</f>
        <v>0</v>
      </c>
      <c r="W50" s="116">
        <f ca="1">OFFSET(Import_SAS_CVS!AL47,(Synth!$D$3-1)*Synth!$E$3,0)</f>
        <v>15620731.8751221</v>
      </c>
      <c r="X50" s="116">
        <f ca="1">OFFSET(Import_SAS_CVS!AM47,(Synth!$D$3-1)*Synth!$E$3,0)</f>
        <v>320.12353324890103</v>
      </c>
      <c r="Y50" s="117">
        <f ca="1">OFFSET(Import_SAS_CVS!CR47,(Synth!$D$3-1)*Synth!$E$3,0)</f>
        <v>296107.88901901199</v>
      </c>
    </row>
    <row r="51" spans="1:25">
      <c r="A51" s="20">
        <v>42277</v>
      </c>
      <c r="B51" s="21">
        <f ca="1">OFFSET(Import_SAS_CVS!CN48,(Synth!$D$3-1)*Synth!$E$3,0)</f>
        <v>413216894.234375</v>
      </c>
      <c r="C51" s="21">
        <f ca="1">OFFSET(Import_SAS_CVS!CJ48,(Synth!$D$3-1)*Synth!$E$3,0)</f>
        <v>122998883.109375</v>
      </c>
      <c r="D51" s="24">
        <f ca="1">OFFSET(Import_SAS_CVS!CB48,(Synth!$D$3-1)*Synth!$E$3,0)</f>
        <v>107119643.008789</v>
      </c>
      <c r="E51" s="24">
        <f ca="1">OFFSET(Import_SAS_CVS!AN48,(Synth!$D$3-1)*Synth!$E$3,0)</f>
        <v>290218011.125</v>
      </c>
      <c r="F51" s="24">
        <f ca="1">OFFSET(Import_SAS_CVS!CF48,(Synth!$D$3-1)*Synth!$E$3,0)</f>
        <v>15878256.6589355</v>
      </c>
      <c r="G51" s="23">
        <f ca="1">OFFSET(Import_SAS_CVS!V48,(Synth!$D$3-1)*Synth!$E$3,0)</f>
        <v>87415655.744140595</v>
      </c>
      <c r="H51" s="24">
        <f ca="1">OFFSET(Import_SAS_CVS!W48,(Synth!$D$3-1)*Synth!$E$3,0)</f>
        <v>1879744.2403869601</v>
      </c>
      <c r="I51" s="24">
        <f ca="1">OFFSET(Import_SAS_CVS!X48,(Synth!$D$3-1)*Synth!$E$3,0)</f>
        <v>18074756.699462902</v>
      </c>
      <c r="J51" s="43">
        <f ca="1">OFFSET(Import_SAS_CVS!Y48,(Synth!$D$3-1)*Synth!$E$3,0)</f>
        <v>11441279.868286099</v>
      </c>
      <c r="K51" s="24">
        <f ca="1">OFFSET(Import_SAS_CVS!Z48,(Synth!$D$3-1)*Synth!$E$3,0)</f>
        <v>15936242.4439697</v>
      </c>
      <c r="L51" s="24">
        <f ca="1">OFFSET(Import_SAS_CVS!AA48,(Synth!$D$3-1)*Synth!$E$3,0)</f>
        <v>0</v>
      </c>
      <c r="M51" s="43">
        <f ca="1">OFFSET(Import_SAS_CVS!AB48,(Synth!$D$3-1)*Synth!$E$3,0)</f>
        <v>0</v>
      </c>
      <c r="N51" s="24">
        <f ca="1">OFFSET(Import_SAS_CVS!AC48,(Synth!$D$3-1)*Synth!$E$3,0)</f>
        <v>290228166.13671899</v>
      </c>
      <c r="O51" s="25">
        <f ca="1">OFFSET(Import_SAS_CVS!AD48,(Synth!$D$3-1)*Synth!$E$3,0)</f>
        <v>28229.587695121802</v>
      </c>
      <c r="P51" s="115">
        <f ca="1">OFFSET(Import_SAS_CVS!AE48,(Synth!$D$3-1)*Synth!$E$3,0)</f>
        <v>478777.31535339402</v>
      </c>
      <c r="Q51" s="116">
        <f ca="1">OFFSET(Import_SAS_CVS!AF48,(Synth!$D$3-1)*Synth!$E$3,0)</f>
        <v>34586967.7900391</v>
      </c>
      <c r="R51" s="116">
        <f ca="1">OFFSET(Import_SAS_CVS!AG48,(Synth!$D$3-1)*Synth!$E$3,0)</f>
        <v>17612598.431152299</v>
      </c>
      <c r="S51" s="116">
        <f ca="1">OFFSET(Import_SAS_CVS!AH48,(Synth!$D$3-1)*Synth!$E$3,0)</f>
        <v>0</v>
      </c>
      <c r="T51" s="116">
        <f ca="1">OFFSET(Import_SAS_CVS!AI48,(Synth!$D$3-1)*Synth!$E$3,0)</f>
        <v>43268597.7734375</v>
      </c>
      <c r="U51" s="116">
        <f ca="1">OFFSET(Import_SAS_CVS!AJ48,(Synth!$D$3-1)*Synth!$E$3,0)</f>
        <v>11438951.9530029</v>
      </c>
      <c r="V51" s="116">
        <f ca="1">OFFSET(Import_SAS_CVS!AK48,(Synth!$D$3-1)*Synth!$E$3,0)</f>
        <v>0</v>
      </c>
      <c r="W51" s="116">
        <f ca="1">OFFSET(Import_SAS_CVS!AL48,(Synth!$D$3-1)*Synth!$E$3,0)</f>
        <v>15635123.4448242</v>
      </c>
      <c r="X51" s="116">
        <f ca="1">OFFSET(Import_SAS_CVS!AM48,(Synth!$D$3-1)*Synth!$E$3,0)</f>
        <v>265.03673797845801</v>
      </c>
      <c r="Y51" s="117">
        <f ca="1">OFFSET(Import_SAS_CVS!CR48,(Synth!$D$3-1)*Synth!$E$3,0)</f>
        <v>303241.36381912202</v>
      </c>
    </row>
    <row r="52" spans="1:25" ht="12" thickBot="1">
      <c r="A52" s="20">
        <v>42369</v>
      </c>
      <c r="B52" s="21">
        <f ca="1">OFFSET(Import_SAS_CVS!CN49,(Synth!$D$3-1)*Synth!$E$3,0)</f>
        <v>411141411.64062595</v>
      </c>
      <c r="C52" s="21">
        <f ca="1">OFFSET(Import_SAS_CVS!CJ49,(Synth!$D$3-1)*Synth!$E$3,0)</f>
        <v>122237073.33593801</v>
      </c>
      <c r="D52" s="24">
        <f ca="1">OFFSET(Import_SAS_CVS!CB49,(Synth!$D$3-1)*Synth!$E$3,0)</f>
        <v>106324939.16699199</v>
      </c>
      <c r="E52" s="24">
        <f ca="1">OFFSET(Import_SAS_CVS!AN49,(Synth!$D$3-1)*Synth!$E$3,0)</f>
        <v>288904338.30468798</v>
      </c>
      <c r="F52" s="24">
        <f ca="1">OFFSET(Import_SAS_CVS!CF49,(Synth!$D$3-1)*Synth!$E$3,0)</f>
        <v>15854932.3759766</v>
      </c>
      <c r="G52" s="23">
        <f ca="1">OFFSET(Import_SAS_CVS!V49,(Synth!$D$3-1)*Synth!$E$3,0)</f>
        <v>87002068.902343795</v>
      </c>
      <c r="H52" s="24">
        <f ca="1">OFFSET(Import_SAS_CVS!W49,(Synth!$D$3-1)*Synth!$E$3,0)</f>
        <v>1864702.1955108601</v>
      </c>
      <c r="I52" s="24">
        <f ca="1">OFFSET(Import_SAS_CVS!X49,(Synth!$D$3-1)*Synth!$E$3,0)</f>
        <v>17408430.6572266</v>
      </c>
      <c r="J52" s="43">
        <f ca="1">OFFSET(Import_SAS_CVS!Y49,(Synth!$D$3-1)*Synth!$E$3,0)</f>
        <v>10861255.2419434</v>
      </c>
      <c r="K52" s="24">
        <f ca="1">OFFSET(Import_SAS_CVS!Z49,(Synth!$D$3-1)*Synth!$E$3,0)</f>
        <v>15852355.5314941</v>
      </c>
      <c r="L52" s="24">
        <f ca="1">OFFSET(Import_SAS_CVS!AA49,(Synth!$D$3-1)*Synth!$E$3,0)</f>
        <v>0</v>
      </c>
      <c r="M52" s="43">
        <f ca="1">OFFSET(Import_SAS_CVS!AB49,(Synth!$D$3-1)*Synth!$E$3,0)</f>
        <v>0</v>
      </c>
      <c r="N52" s="24">
        <f ca="1">OFFSET(Import_SAS_CVS!AC49,(Synth!$D$3-1)*Synth!$E$3,0)</f>
        <v>289328181.12109399</v>
      </c>
      <c r="O52" s="25">
        <f ca="1">OFFSET(Import_SAS_CVS!AD49,(Synth!$D$3-1)*Synth!$E$3,0)</f>
        <v>20948.934887170799</v>
      </c>
      <c r="P52" s="115">
        <f ca="1">OFFSET(Import_SAS_CVS!AE49,(Synth!$D$3-1)*Synth!$E$3,0)</f>
        <v>411424.08717346197</v>
      </c>
      <c r="Q52" s="116">
        <f ca="1">OFFSET(Import_SAS_CVS!AF49,(Synth!$D$3-1)*Synth!$E$3,0)</f>
        <v>34561486.824218802</v>
      </c>
      <c r="R52" s="116">
        <f ca="1">OFFSET(Import_SAS_CVS!AG49,(Synth!$D$3-1)*Synth!$E$3,0)</f>
        <v>17355314.818847701</v>
      </c>
      <c r="S52" s="116">
        <f ca="1">OFFSET(Import_SAS_CVS!AH49,(Synth!$D$3-1)*Synth!$E$3,0)</f>
        <v>0</v>
      </c>
      <c r="T52" s="116">
        <f ca="1">OFFSET(Import_SAS_CVS!AI49,(Synth!$D$3-1)*Synth!$E$3,0)</f>
        <v>43100217.787597701</v>
      </c>
      <c r="U52" s="116">
        <f ca="1">OFFSET(Import_SAS_CVS!AJ49,(Synth!$D$3-1)*Synth!$E$3,0)</f>
        <v>11348440.6018066</v>
      </c>
      <c r="V52" s="116">
        <f ca="1">OFFSET(Import_SAS_CVS!AK49,(Synth!$D$3-1)*Synth!$E$3,0)</f>
        <v>0</v>
      </c>
      <c r="W52" s="116">
        <f ca="1">OFFSET(Import_SAS_CVS!AL49,(Synth!$D$3-1)*Synth!$E$3,0)</f>
        <v>15581256.6768799</v>
      </c>
      <c r="X52" s="116">
        <f ca="1">OFFSET(Import_SAS_CVS!AM49,(Synth!$D$3-1)*Synth!$E$3,0)</f>
        <v>325.60611754655798</v>
      </c>
      <c r="Y52" s="117">
        <f ca="1">OFFSET(Import_SAS_CVS!CR49,(Synth!$D$3-1)*Synth!$E$3,0)</f>
        <v>304183.57854843099</v>
      </c>
    </row>
    <row r="53" spans="1:25">
      <c r="A53" s="14">
        <v>42460</v>
      </c>
      <c r="B53" s="48">
        <f ca="1">OFFSET(Import_SAS_CVS!CN50,(Synth!$D$3-1)*Synth!$E$3,0)</f>
        <v>410364498.73632896</v>
      </c>
      <c r="C53" s="48">
        <f ca="1">OFFSET(Import_SAS_CVS!CJ50,(Synth!$D$3-1)*Synth!$E$3,0)</f>
        <v>121564225.541016</v>
      </c>
      <c r="D53" s="50">
        <f ca="1">OFFSET(Import_SAS_CVS!CB50,(Synth!$D$3-1)*Synth!$E$3,0)</f>
        <v>105905086.23339801</v>
      </c>
      <c r="E53" s="50">
        <f ca="1">OFFSET(Import_SAS_CVS!AN50,(Synth!$D$3-1)*Synth!$E$3,0)</f>
        <v>288800273.19531298</v>
      </c>
      <c r="F53" s="50">
        <f ca="1">OFFSET(Import_SAS_CVS!CF50,(Synth!$D$3-1)*Synth!$E$3,0)</f>
        <v>15936942.227417</v>
      </c>
      <c r="G53" s="49">
        <f ca="1">OFFSET(Import_SAS_CVS!V50,(Synth!$D$3-1)*Synth!$E$3,0)</f>
        <v>86538492.909179702</v>
      </c>
      <c r="H53" s="50">
        <f ca="1">OFFSET(Import_SAS_CVS!W50,(Synth!$D$3-1)*Synth!$E$3,0)</f>
        <v>1920724.56494141</v>
      </c>
      <c r="I53" s="50">
        <f ca="1">OFFSET(Import_SAS_CVS!X50,(Synth!$D$3-1)*Synth!$E$3,0)</f>
        <v>17604167.604980499</v>
      </c>
      <c r="J53" s="51">
        <f ca="1">OFFSET(Import_SAS_CVS!Y50,(Synth!$D$3-1)*Synth!$E$3,0)</f>
        <v>11279329.9923096</v>
      </c>
      <c r="K53" s="50">
        <f ca="1">OFFSET(Import_SAS_CVS!Z50,(Synth!$D$3-1)*Synth!$E$3,0)</f>
        <v>15945314.798095699</v>
      </c>
      <c r="L53" s="50">
        <f ca="1">OFFSET(Import_SAS_CVS!AA50,(Synth!$D$3-1)*Synth!$E$3,0)</f>
        <v>0</v>
      </c>
      <c r="M53" s="51">
        <f ca="1">OFFSET(Import_SAS_CVS!AB50,(Synth!$D$3-1)*Synth!$E$3,0)</f>
        <v>0</v>
      </c>
      <c r="N53" s="50">
        <f ca="1">OFFSET(Import_SAS_CVS!AC50,(Synth!$D$3-1)*Synth!$E$3,0)</f>
        <v>289017901.79296899</v>
      </c>
      <c r="O53" s="52">
        <f ca="1">OFFSET(Import_SAS_CVS!AD50,(Synth!$D$3-1)*Synth!$E$3,0)</f>
        <v>16075.764403343201</v>
      </c>
      <c r="P53" s="121">
        <f ca="1">OFFSET(Import_SAS_CVS!AE50,(Synth!$D$3-1)*Synth!$E$3,0)</f>
        <v>373794.75702285802</v>
      </c>
      <c r="Q53" s="122">
        <f ca="1">OFFSET(Import_SAS_CVS!AF50,(Synth!$D$3-1)*Synth!$E$3,0)</f>
        <v>34189621.7509766</v>
      </c>
      <c r="R53" s="122">
        <f ca="1">OFFSET(Import_SAS_CVS!AG50,(Synth!$D$3-1)*Synth!$E$3,0)</f>
        <v>17105432.6884766</v>
      </c>
      <c r="S53" s="122">
        <f ca="1">OFFSET(Import_SAS_CVS!AH50,(Synth!$D$3-1)*Synth!$E$3,0)</f>
        <v>0</v>
      </c>
      <c r="T53" s="122">
        <f ca="1">OFFSET(Import_SAS_CVS!AI50,(Synth!$D$3-1)*Synth!$E$3,0)</f>
        <v>43149680.529785201</v>
      </c>
      <c r="U53" s="122">
        <f ca="1">OFFSET(Import_SAS_CVS!AJ50,(Synth!$D$3-1)*Synth!$E$3,0)</f>
        <v>11314561.7657471</v>
      </c>
      <c r="V53" s="122">
        <f ca="1">OFFSET(Import_SAS_CVS!AK50,(Synth!$D$3-1)*Synth!$E$3,0)</f>
        <v>0</v>
      </c>
      <c r="W53" s="122">
        <f ca="1">OFFSET(Import_SAS_CVS!AL50,(Synth!$D$3-1)*Synth!$E$3,0)</f>
        <v>15645109.4769287</v>
      </c>
      <c r="X53" s="122">
        <f ca="1">OFFSET(Import_SAS_CVS!AM50,(Synth!$D$3-1)*Synth!$E$3,0)</f>
        <v>334.52156873419898</v>
      </c>
      <c r="Y53" s="123">
        <f ca="1">OFFSET(Import_SAS_CVS!CR50,(Synth!$D$3-1)*Synth!$E$3,0)</f>
        <v>304712.39023208601</v>
      </c>
    </row>
    <row r="54" spans="1:25">
      <c r="A54" s="20">
        <v>42551</v>
      </c>
      <c r="B54" s="21">
        <f ca="1">OFFSET(Import_SAS_CVS!CN51,(Synth!$D$3-1)*Synth!$E$3,0)</f>
        <v>408156466.16699296</v>
      </c>
      <c r="C54" s="21">
        <f ca="1">OFFSET(Import_SAS_CVS!CJ51,(Synth!$D$3-1)*Synth!$E$3,0)</f>
        <v>120938736.19043</v>
      </c>
      <c r="D54" s="24">
        <f ca="1">OFFSET(Import_SAS_CVS!CB51,(Synth!$D$3-1)*Synth!$E$3,0)</f>
        <v>105070700.18652301</v>
      </c>
      <c r="E54" s="24">
        <f ca="1">OFFSET(Import_SAS_CVS!AN51,(Synth!$D$3-1)*Synth!$E$3,0)</f>
        <v>287217729.97656298</v>
      </c>
      <c r="F54" s="24">
        <f ca="1">OFFSET(Import_SAS_CVS!CF51,(Synth!$D$3-1)*Synth!$E$3,0)</f>
        <v>16021763.087158199</v>
      </c>
      <c r="G54" s="23">
        <f ca="1">OFFSET(Import_SAS_CVS!V51,(Synth!$D$3-1)*Synth!$E$3,0)</f>
        <v>86099087.128906295</v>
      </c>
      <c r="H54" s="24">
        <f ca="1">OFFSET(Import_SAS_CVS!W51,(Synth!$D$3-1)*Synth!$E$3,0)</f>
        <v>1996288.33982849</v>
      </c>
      <c r="I54" s="24">
        <f ca="1">OFFSET(Import_SAS_CVS!X51,(Synth!$D$3-1)*Synth!$E$3,0)</f>
        <v>16993567.894042999</v>
      </c>
      <c r="J54" s="43">
        <f ca="1">OFFSET(Import_SAS_CVS!Y51,(Synth!$D$3-1)*Synth!$E$3,0)</f>
        <v>10827148.319091801</v>
      </c>
      <c r="K54" s="24">
        <f ca="1">OFFSET(Import_SAS_CVS!Z51,(Synth!$D$3-1)*Synth!$E$3,0)</f>
        <v>16113034.748168901</v>
      </c>
      <c r="L54" s="24">
        <f ca="1">OFFSET(Import_SAS_CVS!AA51,(Synth!$D$3-1)*Synth!$E$3,0)</f>
        <v>0</v>
      </c>
      <c r="M54" s="43">
        <f ca="1">OFFSET(Import_SAS_CVS!AB51,(Synth!$D$3-1)*Synth!$E$3,0)</f>
        <v>0</v>
      </c>
      <c r="N54" s="24">
        <f ca="1">OFFSET(Import_SAS_CVS!AC51,(Synth!$D$3-1)*Synth!$E$3,0)</f>
        <v>289410999.19531298</v>
      </c>
      <c r="O54" s="25">
        <f ca="1">OFFSET(Import_SAS_CVS!AD51,(Synth!$D$3-1)*Synth!$E$3,0)</f>
        <v>12716.834842562699</v>
      </c>
      <c r="P54" s="115">
        <f ca="1">OFFSET(Import_SAS_CVS!AE51,(Synth!$D$3-1)*Synth!$E$3,0)</f>
        <v>413791.39170455898</v>
      </c>
      <c r="Q54" s="116">
        <f ca="1">OFFSET(Import_SAS_CVS!AF51,(Synth!$D$3-1)*Synth!$E$3,0)</f>
        <v>33958763.746093802</v>
      </c>
      <c r="R54" s="116">
        <f ca="1">OFFSET(Import_SAS_CVS!AG51,(Synth!$D$3-1)*Synth!$E$3,0)</f>
        <v>16911465.689208999</v>
      </c>
      <c r="S54" s="116">
        <f ca="1">OFFSET(Import_SAS_CVS!AH51,(Synth!$D$3-1)*Synth!$E$3,0)</f>
        <v>0</v>
      </c>
      <c r="T54" s="116">
        <f ca="1">OFFSET(Import_SAS_CVS!AI51,(Synth!$D$3-1)*Synth!$E$3,0)</f>
        <v>43060772.013671897</v>
      </c>
      <c r="U54" s="116">
        <f ca="1">OFFSET(Import_SAS_CVS!AJ51,(Synth!$D$3-1)*Synth!$E$3,0)</f>
        <v>11181833.7297363</v>
      </c>
      <c r="V54" s="116">
        <f ca="1">OFFSET(Import_SAS_CVS!AK51,(Synth!$D$3-1)*Synth!$E$3,0)</f>
        <v>0</v>
      </c>
      <c r="W54" s="116">
        <f ca="1">OFFSET(Import_SAS_CVS!AL51,(Synth!$D$3-1)*Synth!$E$3,0)</f>
        <v>15762369.415771499</v>
      </c>
      <c r="X54" s="116">
        <f ca="1">OFFSET(Import_SAS_CVS!AM51,(Synth!$D$3-1)*Synth!$E$3,0)</f>
        <v>234.208730898798</v>
      </c>
      <c r="Y54" s="117">
        <f ca="1">OFFSET(Import_SAS_CVS!CR51,(Synth!$D$3-1)*Synth!$E$3,0)</f>
        <v>313478.39673232997</v>
      </c>
    </row>
    <row r="55" spans="1:25">
      <c r="A55" s="20">
        <v>42643</v>
      </c>
      <c r="B55" s="21">
        <f ca="1">OFFSET(Import_SAS_CVS!CN52,(Synth!$D$3-1)*Synth!$E$3,0)</f>
        <v>408229128.45019597</v>
      </c>
      <c r="C55" s="21">
        <f ca="1">OFFSET(Import_SAS_CVS!CJ52,(Synth!$D$3-1)*Synth!$E$3,0)</f>
        <v>121373505.41113301</v>
      </c>
      <c r="D55" s="24">
        <f ca="1">OFFSET(Import_SAS_CVS!CB52,(Synth!$D$3-1)*Synth!$E$3,0)</f>
        <v>105065089.20800801</v>
      </c>
      <c r="E55" s="24">
        <f ca="1">OFFSET(Import_SAS_CVS!AN52,(Synth!$D$3-1)*Synth!$E$3,0)</f>
        <v>286855623.03906298</v>
      </c>
      <c r="F55" s="24">
        <f ca="1">OFFSET(Import_SAS_CVS!CF52,(Synth!$D$3-1)*Synth!$E$3,0)</f>
        <v>16145187.861572299</v>
      </c>
      <c r="G55" s="23">
        <f ca="1">OFFSET(Import_SAS_CVS!V52,(Synth!$D$3-1)*Synth!$E$3,0)</f>
        <v>86481473.587890595</v>
      </c>
      <c r="H55" s="24">
        <f ca="1">OFFSET(Import_SAS_CVS!W52,(Synth!$D$3-1)*Synth!$E$3,0)</f>
        <v>1899962.14334106</v>
      </c>
      <c r="I55" s="24">
        <f ca="1">OFFSET(Import_SAS_CVS!X52,(Synth!$D$3-1)*Synth!$E$3,0)</f>
        <v>16602830.185913101</v>
      </c>
      <c r="J55" s="43">
        <f ca="1">OFFSET(Import_SAS_CVS!Y52,(Synth!$D$3-1)*Synth!$E$3,0)</f>
        <v>10603120.7851563</v>
      </c>
      <c r="K55" s="24">
        <f ca="1">OFFSET(Import_SAS_CVS!Z52,(Synth!$D$3-1)*Synth!$E$3,0)</f>
        <v>16139550.705444301</v>
      </c>
      <c r="L55" s="24">
        <f ca="1">OFFSET(Import_SAS_CVS!AA52,(Synth!$D$3-1)*Synth!$E$3,0)</f>
        <v>0</v>
      </c>
      <c r="M55" s="43">
        <f ca="1">OFFSET(Import_SAS_CVS!AB52,(Synth!$D$3-1)*Synth!$E$3,0)</f>
        <v>0</v>
      </c>
      <c r="N55" s="24">
        <f ca="1">OFFSET(Import_SAS_CVS!AC52,(Synth!$D$3-1)*Synth!$E$3,0)</f>
        <v>286614301.82421899</v>
      </c>
      <c r="O55" s="25">
        <f ca="1">OFFSET(Import_SAS_CVS!AD52,(Synth!$D$3-1)*Synth!$E$3,0)</f>
        <v>10775.2702239752</v>
      </c>
      <c r="P55" s="115">
        <f ca="1">OFFSET(Import_SAS_CVS!AE52,(Synth!$D$3-1)*Synth!$E$3,0)</f>
        <v>450889.35191345197</v>
      </c>
      <c r="Q55" s="116">
        <f ca="1">OFFSET(Import_SAS_CVS!AF52,(Synth!$D$3-1)*Synth!$E$3,0)</f>
        <v>34073137.595214799</v>
      </c>
      <c r="R55" s="116">
        <f ca="1">OFFSET(Import_SAS_CVS!AG52,(Synth!$D$3-1)*Synth!$E$3,0)</f>
        <v>16767554.368896499</v>
      </c>
      <c r="S55" s="116">
        <f ca="1">OFFSET(Import_SAS_CVS!AH52,(Synth!$D$3-1)*Synth!$E$3,0)</f>
        <v>0</v>
      </c>
      <c r="T55" s="116">
        <f ca="1">OFFSET(Import_SAS_CVS!AI52,(Synth!$D$3-1)*Synth!$E$3,0)</f>
        <v>42675611.666992202</v>
      </c>
      <c r="U55" s="116">
        <f ca="1">OFFSET(Import_SAS_CVS!AJ52,(Synth!$D$3-1)*Synth!$E$3,0)</f>
        <v>11061878.847168</v>
      </c>
      <c r="V55" s="116">
        <f ca="1">OFFSET(Import_SAS_CVS!AK52,(Synth!$D$3-1)*Synth!$E$3,0)</f>
        <v>0</v>
      </c>
      <c r="W55" s="116">
        <f ca="1">OFFSET(Import_SAS_CVS!AL52,(Synth!$D$3-1)*Synth!$E$3,0)</f>
        <v>15812348.209716801</v>
      </c>
      <c r="X55" s="116">
        <f ca="1">OFFSET(Import_SAS_CVS!AM52,(Synth!$D$3-1)*Synth!$E$3,0)</f>
        <v>165.58125058375299</v>
      </c>
      <c r="Y55" s="117">
        <f ca="1">OFFSET(Import_SAS_CVS!CR52,(Synth!$D$3-1)*Synth!$E$3,0)</f>
        <v>314839.00827789301</v>
      </c>
    </row>
    <row r="56" spans="1:25" ht="12" thickBot="1">
      <c r="A56" s="20">
        <v>42735</v>
      </c>
      <c r="B56" s="21">
        <f ca="1">OFFSET(Import_SAS_CVS!CN53,(Synth!$D$3-1)*Synth!$E$3,0)</f>
        <v>405037621.18457001</v>
      </c>
      <c r="C56" s="21">
        <f ca="1">OFFSET(Import_SAS_CVS!CJ53,(Synth!$D$3-1)*Synth!$E$3,0)</f>
        <v>120173115.086914</v>
      </c>
      <c r="D56" s="24">
        <f ca="1">OFFSET(Import_SAS_CVS!CB53,(Synth!$D$3-1)*Synth!$E$3,0)</f>
        <v>103996351.83593801</v>
      </c>
      <c r="E56" s="24">
        <f ca="1">OFFSET(Import_SAS_CVS!AN53,(Synth!$D$3-1)*Synth!$E$3,0)</f>
        <v>284864506.09765601</v>
      </c>
      <c r="F56" s="24">
        <f ca="1">OFFSET(Import_SAS_CVS!CF53,(Synth!$D$3-1)*Synth!$E$3,0)</f>
        <v>16185183.130493199</v>
      </c>
      <c r="G56" s="23">
        <f ca="1">OFFSET(Import_SAS_CVS!V53,(Synth!$D$3-1)*Synth!$E$3,0)</f>
        <v>85561035.582031295</v>
      </c>
      <c r="H56" s="24">
        <f ca="1">OFFSET(Import_SAS_CVS!W53,(Synth!$D$3-1)*Synth!$E$3,0)</f>
        <v>1866391.46446228</v>
      </c>
      <c r="I56" s="24">
        <f ca="1">OFFSET(Import_SAS_CVS!X53,(Synth!$D$3-1)*Synth!$E$3,0)</f>
        <v>16275488.7810059</v>
      </c>
      <c r="J56" s="43">
        <f ca="1">OFFSET(Import_SAS_CVS!Y53,(Synth!$D$3-1)*Synth!$E$3,0)</f>
        <v>10360775.467651401</v>
      </c>
      <c r="K56" s="24">
        <f ca="1">OFFSET(Import_SAS_CVS!Z53,(Synth!$D$3-1)*Synth!$E$3,0)</f>
        <v>16087402.381225601</v>
      </c>
      <c r="L56" s="24">
        <f ca="1">OFFSET(Import_SAS_CVS!AA53,(Synth!$D$3-1)*Synth!$E$3,0)</f>
        <v>0</v>
      </c>
      <c r="M56" s="43">
        <f ca="1">OFFSET(Import_SAS_CVS!AB53,(Synth!$D$3-1)*Synth!$E$3,0)</f>
        <v>0</v>
      </c>
      <c r="N56" s="24">
        <f ca="1">OFFSET(Import_SAS_CVS!AC53,(Synth!$D$3-1)*Synth!$E$3,0)</f>
        <v>284134946.265625</v>
      </c>
      <c r="O56" s="25">
        <f ca="1">OFFSET(Import_SAS_CVS!AD53,(Synth!$D$3-1)*Synth!$E$3,0)</f>
        <v>8182.2327477335903</v>
      </c>
      <c r="P56" s="115">
        <f ca="1">OFFSET(Import_SAS_CVS!AE53,(Synth!$D$3-1)*Synth!$E$3,0)</f>
        <v>368206.64683532697</v>
      </c>
      <c r="Q56" s="116">
        <f ca="1">OFFSET(Import_SAS_CVS!AF53,(Synth!$D$3-1)*Synth!$E$3,0)</f>
        <v>33813707.067871101</v>
      </c>
      <c r="R56" s="116">
        <f ca="1">OFFSET(Import_SAS_CVS!AG53,(Synth!$D$3-1)*Synth!$E$3,0)</f>
        <v>16616202.9812012</v>
      </c>
      <c r="S56" s="116">
        <f ca="1">OFFSET(Import_SAS_CVS!AH53,(Synth!$D$3-1)*Synth!$E$3,0)</f>
        <v>0</v>
      </c>
      <c r="T56" s="116">
        <f ca="1">OFFSET(Import_SAS_CVS!AI53,(Synth!$D$3-1)*Synth!$E$3,0)</f>
        <v>42221930.184082001</v>
      </c>
      <c r="U56" s="116">
        <f ca="1">OFFSET(Import_SAS_CVS!AJ53,(Synth!$D$3-1)*Synth!$E$3,0)</f>
        <v>10960182.8902588</v>
      </c>
      <c r="V56" s="116">
        <f ca="1">OFFSET(Import_SAS_CVS!AK53,(Synth!$D$3-1)*Synth!$E$3,0)</f>
        <v>0</v>
      </c>
      <c r="W56" s="116">
        <f ca="1">OFFSET(Import_SAS_CVS!AL53,(Synth!$D$3-1)*Synth!$E$3,0)</f>
        <v>15818211.994262701</v>
      </c>
      <c r="X56" s="116">
        <f ca="1">OFFSET(Import_SAS_CVS!AM53,(Synth!$D$3-1)*Synth!$E$3,0)</f>
        <v>147.76809790357899</v>
      </c>
      <c r="Y56" s="117">
        <f ca="1">OFFSET(Import_SAS_CVS!CR53,(Synth!$D$3-1)*Synth!$E$3,0)</f>
        <v>316285.667789459</v>
      </c>
    </row>
    <row r="57" spans="1:25">
      <c r="A57" s="14">
        <v>42825</v>
      </c>
      <c r="B57" s="48">
        <f ca="1">OFFSET(Import_SAS_CVS!CN54,(Synth!$D$3-1)*Synth!$E$3,0)</f>
        <v>406367356.82519597</v>
      </c>
      <c r="C57" s="48">
        <f ca="1">OFFSET(Import_SAS_CVS!CJ54,(Synth!$D$3-1)*Synth!$E$3,0)</f>
        <v>120681088.12988301</v>
      </c>
      <c r="D57" s="50">
        <f ca="1">OFFSET(Import_SAS_CVS!CB54,(Synth!$D$3-1)*Synth!$E$3,0)</f>
        <v>104773622.12011699</v>
      </c>
      <c r="E57" s="50">
        <f ca="1">OFFSET(Import_SAS_CVS!AN54,(Synth!$D$3-1)*Synth!$E$3,0)</f>
        <v>285686268.69531298</v>
      </c>
      <c r="F57" s="50">
        <f ca="1">OFFSET(Import_SAS_CVS!CF54,(Synth!$D$3-1)*Synth!$E$3,0)</f>
        <v>16282012.115112299</v>
      </c>
      <c r="G57" s="49">
        <f ca="1">OFFSET(Import_SAS_CVS!V54,(Synth!$D$3-1)*Synth!$E$3,0)</f>
        <v>86647081.184570298</v>
      </c>
      <c r="H57" s="50">
        <f ca="1">OFFSET(Import_SAS_CVS!W54,(Synth!$D$3-1)*Synth!$E$3,0)</f>
        <v>1969578.16046143</v>
      </c>
      <c r="I57" s="50">
        <f ca="1">OFFSET(Import_SAS_CVS!X54,(Synth!$D$3-1)*Synth!$E$3,0)</f>
        <v>16062276.9528809</v>
      </c>
      <c r="J57" s="51">
        <f ca="1">OFFSET(Import_SAS_CVS!Y54,(Synth!$D$3-1)*Synth!$E$3,0)</f>
        <v>10304215.795166001</v>
      </c>
      <c r="K57" s="50">
        <f ca="1">OFFSET(Import_SAS_CVS!Z54,(Synth!$D$3-1)*Synth!$E$3,0)</f>
        <v>16297648.793823199</v>
      </c>
      <c r="L57" s="50">
        <f ca="1">OFFSET(Import_SAS_CVS!AA54,(Synth!$D$3-1)*Synth!$E$3,0)</f>
        <v>0</v>
      </c>
      <c r="M57" s="51">
        <f ca="1">OFFSET(Import_SAS_CVS!AB54,(Synth!$D$3-1)*Synth!$E$3,0)</f>
        <v>0</v>
      </c>
      <c r="N57" s="50">
        <f ca="1">OFFSET(Import_SAS_CVS!AC54,(Synth!$D$3-1)*Synth!$E$3,0)</f>
        <v>286127463.71093798</v>
      </c>
      <c r="O57" s="52">
        <f ca="1">OFFSET(Import_SAS_CVS!AD54,(Synth!$D$3-1)*Synth!$E$3,0)</f>
        <v>7027.5714015364601</v>
      </c>
      <c r="P57" s="121">
        <f ca="1">OFFSET(Import_SAS_CVS!AE54,(Synth!$D$3-1)*Synth!$E$3,0)</f>
        <v>346063.15495681798</v>
      </c>
      <c r="Q57" s="122">
        <f ca="1">OFFSET(Import_SAS_CVS!AF54,(Synth!$D$3-1)*Synth!$E$3,0)</f>
        <v>34090355.503417999</v>
      </c>
      <c r="R57" s="122">
        <f ca="1">OFFSET(Import_SAS_CVS!AG54,(Synth!$D$3-1)*Synth!$E$3,0)</f>
        <v>16468756.9689941</v>
      </c>
      <c r="S57" s="122">
        <f ca="1">OFFSET(Import_SAS_CVS!AH54,(Synth!$D$3-1)*Synth!$E$3,0)</f>
        <v>0</v>
      </c>
      <c r="T57" s="122">
        <f ca="1">OFFSET(Import_SAS_CVS!AI54,(Synth!$D$3-1)*Synth!$E$3,0)</f>
        <v>42766918.9990234</v>
      </c>
      <c r="U57" s="122">
        <f ca="1">OFFSET(Import_SAS_CVS!AJ54,(Synth!$D$3-1)*Synth!$E$3,0)</f>
        <v>10985612.0812988</v>
      </c>
      <c r="V57" s="122">
        <f ca="1">OFFSET(Import_SAS_CVS!AK54,(Synth!$D$3-1)*Synth!$E$3,0)</f>
        <v>0</v>
      </c>
      <c r="W57" s="122">
        <f ca="1">OFFSET(Import_SAS_CVS!AL54,(Synth!$D$3-1)*Synth!$E$3,0)</f>
        <v>15994230.895996099</v>
      </c>
      <c r="X57" s="122">
        <f ca="1">OFFSET(Import_SAS_CVS!AM54,(Synth!$D$3-1)*Synth!$E$3,0)</f>
        <v>212.365514589474</v>
      </c>
      <c r="Y57" s="123">
        <f ca="1">OFFSET(Import_SAS_CVS!CR54,(Synth!$D$3-1)*Synth!$E$3,0)</f>
        <v>317252.20712661702</v>
      </c>
    </row>
    <row r="58" spans="1:25">
      <c r="A58" s="20">
        <v>42916</v>
      </c>
      <c r="B58" s="21">
        <f ca="1">OFFSET(Import_SAS_CVS!CN55,(Synth!$D$3-1)*Synth!$E$3,0)</f>
        <v>404791625.78027397</v>
      </c>
      <c r="C58" s="21">
        <f ca="1">OFFSET(Import_SAS_CVS!CJ55,(Synth!$D$3-1)*Synth!$E$3,0)</f>
        <v>119848550.37793</v>
      </c>
      <c r="D58" s="24">
        <f ca="1">OFFSET(Import_SAS_CVS!CB55,(Synth!$D$3-1)*Synth!$E$3,0)</f>
        <v>103542048.390625</v>
      </c>
      <c r="E58" s="24">
        <f ca="1">OFFSET(Import_SAS_CVS!AN55,(Synth!$D$3-1)*Synth!$E$3,0)</f>
        <v>284943075.40234399</v>
      </c>
      <c r="F58" s="24">
        <f ca="1">OFFSET(Import_SAS_CVS!CF55,(Synth!$D$3-1)*Synth!$E$3,0)</f>
        <v>16301728.661498999</v>
      </c>
      <c r="G58" s="23">
        <f ca="1">OFFSET(Import_SAS_CVS!V55,(Synth!$D$3-1)*Synth!$E$3,0)</f>
        <v>85925216.099609405</v>
      </c>
      <c r="H58" s="24">
        <f ca="1">OFFSET(Import_SAS_CVS!W55,(Synth!$D$3-1)*Synth!$E$3,0)</f>
        <v>1860146.7184143099</v>
      </c>
      <c r="I58" s="24">
        <f ca="1">OFFSET(Import_SAS_CVS!X55,(Synth!$D$3-1)*Synth!$E$3,0)</f>
        <v>15704510.685668901</v>
      </c>
      <c r="J58" s="43">
        <f ca="1">OFFSET(Import_SAS_CVS!Y55,(Synth!$D$3-1)*Synth!$E$3,0)</f>
        <v>10102043.5964355</v>
      </c>
      <c r="K58" s="24">
        <f ca="1">OFFSET(Import_SAS_CVS!Z55,(Synth!$D$3-1)*Synth!$E$3,0)</f>
        <v>16218380.060180699</v>
      </c>
      <c r="L58" s="24">
        <f ca="1">OFFSET(Import_SAS_CVS!AA55,(Synth!$D$3-1)*Synth!$E$3,0)</f>
        <v>0</v>
      </c>
      <c r="M58" s="43">
        <f ca="1">OFFSET(Import_SAS_CVS!AB55,(Synth!$D$3-1)*Synth!$E$3,0)</f>
        <v>0</v>
      </c>
      <c r="N58" s="24">
        <f ca="1">OFFSET(Import_SAS_CVS!AC55,(Synth!$D$3-1)*Synth!$E$3,0)</f>
        <v>284279139.765625</v>
      </c>
      <c r="O58" s="25">
        <f ca="1">OFFSET(Import_SAS_CVS!AD55,(Synth!$D$3-1)*Synth!$E$3,0)</f>
        <v>5925.77135181427</v>
      </c>
      <c r="P58" s="115">
        <f ca="1">OFFSET(Import_SAS_CVS!AE55,(Synth!$D$3-1)*Synth!$E$3,0)</f>
        <v>354621.884975433</v>
      </c>
      <c r="Q58" s="116">
        <f ca="1">OFFSET(Import_SAS_CVS!AF55,(Synth!$D$3-1)*Synth!$E$3,0)</f>
        <v>33724987.345703103</v>
      </c>
      <c r="R58" s="116">
        <f ca="1">OFFSET(Import_SAS_CVS!AG55,(Synth!$D$3-1)*Synth!$E$3,0)</f>
        <v>16265921.414917</v>
      </c>
      <c r="S58" s="116">
        <f ca="1">OFFSET(Import_SAS_CVS!AH55,(Synth!$D$3-1)*Synth!$E$3,0)</f>
        <v>0</v>
      </c>
      <c r="T58" s="116">
        <f ca="1">OFFSET(Import_SAS_CVS!AI55,(Synth!$D$3-1)*Synth!$E$3,0)</f>
        <v>41825134.166503899</v>
      </c>
      <c r="U58" s="116">
        <f ca="1">OFFSET(Import_SAS_CVS!AJ55,(Synth!$D$3-1)*Synth!$E$3,0)</f>
        <v>10857984.259521499</v>
      </c>
      <c r="V58" s="116">
        <f ca="1">OFFSET(Import_SAS_CVS!AK55,(Synth!$D$3-1)*Synth!$E$3,0)</f>
        <v>0</v>
      </c>
      <c r="W58" s="116">
        <f ca="1">OFFSET(Import_SAS_CVS!AL55,(Synth!$D$3-1)*Synth!$E$3,0)</f>
        <v>15863423.681640601</v>
      </c>
      <c r="X58" s="116">
        <f ca="1">OFFSET(Import_SAS_CVS!AM55,(Synth!$D$3-1)*Synth!$E$3,0)</f>
        <v>197.41900439374101</v>
      </c>
      <c r="Y58" s="117">
        <f ca="1">OFFSET(Import_SAS_CVS!CR55,(Synth!$D$3-1)*Synth!$E$3,0)</f>
        <v>307787.140419006</v>
      </c>
    </row>
    <row r="59" spans="1:25">
      <c r="A59" s="20">
        <v>43008</v>
      </c>
      <c r="B59" s="21">
        <f ca="1">OFFSET(Import_SAS_CVS!CN56,(Synth!$D$3-1)*Synth!$E$3,0)</f>
        <v>403219760.68652302</v>
      </c>
      <c r="C59" s="21">
        <f ca="1">OFFSET(Import_SAS_CVS!CJ56,(Synth!$D$3-1)*Synth!$E$3,0)</f>
        <v>119363994.79199199</v>
      </c>
      <c r="D59" s="24">
        <f ca="1">OFFSET(Import_SAS_CVS!CB56,(Synth!$D$3-1)*Synth!$E$3,0)</f>
        <v>102748291.959961</v>
      </c>
      <c r="E59" s="24">
        <f ca="1">OFFSET(Import_SAS_CVS!AN56,(Synth!$D$3-1)*Synth!$E$3,0)</f>
        <v>283855765.89453101</v>
      </c>
      <c r="F59" s="24">
        <f ca="1">OFFSET(Import_SAS_CVS!CF56,(Synth!$D$3-1)*Synth!$E$3,0)</f>
        <v>16325316.2573242</v>
      </c>
      <c r="G59" s="23">
        <f ca="1">OFFSET(Import_SAS_CVS!V56,(Synth!$D$3-1)*Synth!$E$3,0)</f>
        <v>85646338.046875</v>
      </c>
      <c r="H59" s="24">
        <f ca="1">OFFSET(Import_SAS_CVS!W56,(Synth!$D$3-1)*Synth!$E$3,0)</f>
        <v>1873393.9790802</v>
      </c>
      <c r="I59" s="24">
        <f ca="1">OFFSET(Import_SAS_CVS!X56,(Synth!$D$3-1)*Synth!$E$3,0)</f>
        <v>15248481.3979492</v>
      </c>
      <c r="J59" s="43">
        <f ca="1">OFFSET(Import_SAS_CVS!Y56,(Synth!$D$3-1)*Synth!$E$3,0)</f>
        <v>9926971.5427246094</v>
      </c>
      <c r="K59" s="24">
        <f ca="1">OFFSET(Import_SAS_CVS!Z56,(Synth!$D$3-1)*Synth!$E$3,0)</f>
        <v>16316604.099121099</v>
      </c>
      <c r="L59" s="24">
        <f ca="1">OFFSET(Import_SAS_CVS!AA56,(Synth!$D$3-1)*Synth!$E$3,0)</f>
        <v>0</v>
      </c>
      <c r="M59" s="43">
        <f ca="1">OFFSET(Import_SAS_CVS!AB56,(Synth!$D$3-1)*Synth!$E$3,0)</f>
        <v>0</v>
      </c>
      <c r="N59" s="24">
        <f ca="1">OFFSET(Import_SAS_CVS!AC56,(Synth!$D$3-1)*Synth!$E$3,0)</f>
        <v>282882445.640625</v>
      </c>
      <c r="O59" s="25">
        <f ca="1">OFFSET(Import_SAS_CVS!AD56,(Synth!$D$3-1)*Synth!$E$3,0)</f>
        <v>5217.1469349265099</v>
      </c>
      <c r="P59" s="115">
        <f ca="1">OFFSET(Import_SAS_CVS!AE56,(Synth!$D$3-1)*Synth!$E$3,0)</f>
        <v>366299.16470336902</v>
      </c>
      <c r="Q59" s="116">
        <f ca="1">OFFSET(Import_SAS_CVS!AF56,(Synth!$D$3-1)*Synth!$E$3,0)</f>
        <v>33581538.951171897</v>
      </c>
      <c r="R59" s="116">
        <f ca="1">OFFSET(Import_SAS_CVS!AG56,(Synth!$D$3-1)*Synth!$E$3,0)</f>
        <v>16079170.072753901</v>
      </c>
      <c r="S59" s="116">
        <f ca="1">OFFSET(Import_SAS_CVS!AH56,(Synth!$D$3-1)*Synth!$E$3,0)</f>
        <v>0</v>
      </c>
      <c r="T59" s="116">
        <f ca="1">OFFSET(Import_SAS_CVS!AI56,(Synth!$D$3-1)*Synth!$E$3,0)</f>
        <v>41764928.893554702</v>
      </c>
      <c r="U59" s="116">
        <f ca="1">OFFSET(Import_SAS_CVS!AJ56,(Synth!$D$3-1)*Synth!$E$3,0)</f>
        <v>10799257.420654301</v>
      </c>
      <c r="V59" s="116">
        <f ca="1">OFFSET(Import_SAS_CVS!AK56,(Synth!$D$3-1)*Synth!$E$3,0)</f>
        <v>0</v>
      </c>
      <c r="W59" s="116">
        <f ca="1">OFFSET(Import_SAS_CVS!AL56,(Synth!$D$3-1)*Synth!$E$3,0)</f>
        <v>15987081.0731201</v>
      </c>
      <c r="X59" s="116">
        <f ca="1">OFFSET(Import_SAS_CVS!AM56,(Synth!$D$3-1)*Synth!$E$3,0)</f>
        <v>160.094258151948</v>
      </c>
      <c r="Y59" s="117">
        <f ca="1">OFFSET(Import_SAS_CVS!CR56,(Synth!$D$3-1)*Synth!$E$3,0)</f>
        <v>305637.44336318999</v>
      </c>
    </row>
    <row r="60" spans="1:25" ht="12" thickBot="1">
      <c r="A60" s="20">
        <v>43100</v>
      </c>
      <c r="B60" s="21">
        <f ca="1">OFFSET(Import_SAS_CVS!CN57,(Synth!$D$3-1)*Synth!$E$3,0)</f>
        <v>401388799.52832001</v>
      </c>
      <c r="C60" s="21">
        <f ca="1">OFFSET(Import_SAS_CVS!CJ57,(Synth!$D$3-1)*Synth!$E$3,0)</f>
        <v>118886730.352539</v>
      </c>
      <c r="D60" s="24">
        <f ca="1">OFFSET(Import_SAS_CVS!CB57,(Synth!$D$3-1)*Synth!$E$3,0)</f>
        <v>102435956.09179699</v>
      </c>
      <c r="E60" s="24">
        <f ca="1">OFFSET(Import_SAS_CVS!AN57,(Synth!$D$3-1)*Synth!$E$3,0)</f>
        <v>282502069.17578101</v>
      </c>
      <c r="F60" s="24">
        <f ca="1">OFFSET(Import_SAS_CVS!CF57,(Synth!$D$3-1)*Synth!$E$3,0)</f>
        <v>16516864.7194824</v>
      </c>
      <c r="G60" s="23">
        <f ca="1">OFFSET(Import_SAS_CVS!V57,(Synth!$D$3-1)*Synth!$E$3,0)</f>
        <v>85305576.146484405</v>
      </c>
      <c r="H60" s="24">
        <f ca="1">OFFSET(Import_SAS_CVS!W57,(Synth!$D$3-1)*Synth!$E$3,0)</f>
        <v>1891001.6620330799</v>
      </c>
      <c r="I60" s="24">
        <f ca="1">OFFSET(Import_SAS_CVS!X57,(Synth!$D$3-1)*Synth!$E$3,0)</f>
        <v>15143946.068847699</v>
      </c>
      <c r="J60" s="43">
        <f ca="1">OFFSET(Import_SAS_CVS!Y57,(Synth!$D$3-1)*Synth!$E$3,0)</f>
        <v>9929625.5509033203</v>
      </c>
      <c r="K60" s="24">
        <f ca="1">OFFSET(Import_SAS_CVS!Z57,(Synth!$D$3-1)*Synth!$E$3,0)</f>
        <v>16481040.7352295</v>
      </c>
      <c r="L60" s="24">
        <f ca="1">OFFSET(Import_SAS_CVS!AA57,(Synth!$D$3-1)*Synth!$E$3,0)</f>
        <v>0</v>
      </c>
      <c r="M60" s="43">
        <f ca="1">OFFSET(Import_SAS_CVS!AB57,(Synth!$D$3-1)*Synth!$E$3,0)</f>
        <v>0</v>
      </c>
      <c r="N60" s="24">
        <f ca="1">OFFSET(Import_SAS_CVS!AC57,(Synth!$D$3-1)*Synth!$E$3,0)</f>
        <v>281504339.26171899</v>
      </c>
      <c r="O60" s="25">
        <f ca="1">OFFSET(Import_SAS_CVS!AD57,(Synth!$D$3-1)*Synth!$E$3,0)</f>
        <v>4556.3818680643999</v>
      </c>
      <c r="P60" s="115">
        <f ca="1">OFFSET(Import_SAS_CVS!AE57,(Synth!$D$3-1)*Synth!$E$3,0)</f>
        <v>308107.63568878197</v>
      </c>
      <c r="Q60" s="116">
        <f ca="1">OFFSET(Import_SAS_CVS!AF57,(Synth!$D$3-1)*Synth!$E$3,0)</f>
        <v>33762613.285156302</v>
      </c>
      <c r="R60" s="116">
        <f ca="1">OFFSET(Import_SAS_CVS!AG57,(Synth!$D$3-1)*Synth!$E$3,0)</f>
        <v>15919751.2609863</v>
      </c>
      <c r="S60" s="116">
        <f ca="1">OFFSET(Import_SAS_CVS!AH57,(Synth!$D$3-1)*Synth!$E$3,0)</f>
        <v>0</v>
      </c>
      <c r="T60" s="116">
        <f ca="1">OFFSET(Import_SAS_CVS!AI57,(Synth!$D$3-1)*Synth!$E$3,0)</f>
        <v>41805013.757324196</v>
      </c>
      <c r="U60" s="116">
        <f ca="1">OFFSET(Import_SAS_CVS!AJ57,(Synth!$D$3-1)*Synth!$E$3,0)</f>
        <v>10760009.807373</v>
      </c>
      <c r="V60" s="116">
        <f ca="1">OFFSET(Import_SAS_CVS!AK57,(Synth!$D$3-1)*Synth!$E$3,0)</f>
        <v>0</v>
      </c>
      <c r="W60" s="116">
        <f ca="1">OFFSET(Import_SAS_CVS!AL57,(Synth!$D$3-1)*Synth!$E$3,0)</f>
        <v>16237884.782836899</v>
      </c>
      <c r="X60" s="116">
        <f ca="1">OFFSET(Import_SAS_CVS!AM57,(Synth!$D$3-1)*Synth!$E$3,0)</f>
        <v>0</v>
      </c>
      <c r="Y60" s="117">
        <f ca="1">OFFSET(Import_SAS_CVS!CR57,(Synth!$D$3-1)*Synth!$E$3,0)</f>
        <v>303790.19631195097</v>
      </c>
    </row>
    <row r="61" spans="1:25">
      <c r="A61" s="14">
        <v>43190</v>
      </c>
      <c r="B61" s="48">
        <f ca="1">OFFSET(Import_SAS_CVS!CN58,(Synth!$D$3-1)*Synth!$E$3,0)</f>
        <v>399834640.00976598</v>
      </c>
      <c r="C61" s="48">
        <f ca="1">OFFSET(Import_SAS_CVS!CJ58,(Synth!$D$3-1)*Synth!$E$3,0)</f>
        <v>117965322.56054699</v>
      </c>
      <c r="D61" s="50">
        <f ca="1">OFFSET(Import_SAS_CVS!CB58,(Synth!$D$3-1)*Synth!$E$3,0)</f>
        <v>101560423.24707</v>
      </c>
      <c r="E61" s="50">
        <f ca="1">OFFSET(Import_SAS_CVS!AN58,(Synth!$D$3-1)*Synth!$E$3,0)</f>
        <v>281869317.44921899</v>
      </c>
      <c r="F61" s="50">
        <f ca="1">OFFSET(Import_SAS_CVS!CF58,(Synth!$D$3-1)*Synth!$E$3,0)</f>
        <v>16327202.9415283</v>
      </c>
      <c r="G61" s="49">
        <f ca="1">OFFSET(Import_SAS_CVS!V58,(Synth!$D$3-1)*Synth!$E$3,0)</f>
        <v>85008736.819335893</v>
      </c>
      <c r="H61" s="50">
        <f ca="1">OFFSET(Import_SAS_CVS!W58,(Synth!$D$3-1)*Synth!$E$3,0)</f>
        <v>1873870.9999084501</v>
      </c>
      <c r="I61" s="50">
        <f ca="1">OFFSET(Import_SAS_CVS!X58,(Synth!$D$3-1)*Synth!$E$3,0)</f>
        <v>14689456.200927701</v>
      </c>
      <c r="J61" s="51">
        <f ca="1">OFFSET(Import_SAS_CVS!Y58,(Synth!$D$3-1)*Synth!$E$3,0)</f>
        <v>9746431.8702392597</v>
      </c>
      <c r="K61" s="50">
        <f ca="1">OFFSET(Import_SAS_CVS!Z58,(Synth!$D$3-1)*Synth!$E$3,0)</f>
        <v>16238495.6796875</v>
      </c>
      <c r="L61" s="50">
        <f ca="1">OFFSET(Import_SAS_CVS!AA58,(Synth!$D$3-1)*Synth!$E$3,0)</f>
        <v>0</v>
      </c>
      <c r="M61" s="51">
        <f ca="1">OFFSET(Import_SAS_CVS!AB58,(Synth!$D$3-1)*Synth!$E$3,0)</f>
        <v>0</v>
      </c>
      <c r="N61" s="50">
        <f ca="1">OFFSET(Import_SAS_CVS!AC58,(Synth!$D$3-1)*Synth!$E$3,0)</f>
        <v>280912266.61718798</v>
      </c>
      <c r="O61" s="52">
        <f ca="1">OFFSET(Import_SAS_CVS!AD58,(Synth!$D$3-1)*Synth!$E$3,0)</f>
        <v>3581.6639629900501</v>
      </c>
      <c r="P61" s="121">
        <f ca="1">OFFSET(Import_SAS_CVS!AE58,(Synth!$D$3-1)*Synth!$E$3,0)</f>
        <v>259893.22804451</v>
      </c>
      <c r="Q61" s="122">
        <f ca="1">OFFSET(Import_SAS_CVS!AF58,(Synth!$D$3-1)*Synth!$E$3,0)</f>
        <v>33946962.028808601</v>
      </c>
      <c r="R61" s="122">
        <f ca="1">OFFSET(Import_SAS_CVS!AG58,(Synth!$D$3-1)*Synth!$E$3,0)</f>
        <v>15828630.321777301</v>
      </c>
      <c r="S61" s="122">
        <f ca="1">OFFSET(Import_SAS_CVS!AH58,(Synth!$D$3-1)*Synth!$E$3,0)</f>
        <v>0</v>
      </c>
      <c r="T61" s="122">
        <f ca="1">OFFSET(Import_SAS_CVS!AI58,(Synth!$D$3-1)*Synth!$E$3,0)</f>
        <v>40477343.941894501</v>
      </c>
      <c r="U61" s="122">
        <f ca="1">OFFSET(Import_SAS_CVS!AJ58,(Synth!$D$3-1)*Synth!$E$3,0)</f>
        <v>10768329.1645508</v>
      </c>
      <c r="V61" s="122">
        <f ca="1">OFFSET(Import_SAS_CVS!AK58,(Synth!$D$3-1)*Synth!$E$3,0)</f>
        <v>0</v>
      </c>
      <c r="W61" s="122">
        <f ca="1">OFFSET(Import_SAS_CVS!AL58,(Synth!$D$3-1)*Synth!$E$3,0)</f>
        <v>15954799.073364301</v>
      </c>
      <c r="X61" s="122">
        <f ca="1">OFFSET(Import_SAS_CVS!AM58,(Synth!$D$3-1)*Synth!$E$3,0)</f>
        <v>0</v>
      </c>
      <c r="Y61" s="123">
        <f ca="1">OFFSET(Import_SAS_CVS!CR58,(Synth!$D$3-1)*Synth!$E$3,0)</f>
        <v>302209.13450241101</v>
      </c>
    </row>
    <row r="62" spans="1:25">
      <c r="A62" s="20">
        <v>43281</v>
      </c>
      <c r="B62" s="21">
        <f ca="1">OFFSET(Import_SAS_CVS!CN59,(Synth!$D$3-1)*Synth!$E$3,0)</f>
        <v>399869512.383789</v>
      </c>
      <c r="C62" s="21">
        <f ca="1">OFFSET(Import_SAS_CVS!CJ59,(Synth!$D$3-1)*Synth!$E$3,0)</f>
        <v>117730861.33300801</v>
      </c>
      <c r="D62" s="24">
        <f ca="1">OFFSET(Import_SAS_CVS!CB59,(Synth!$D$3-1)*Synth!$E$3,0)</f>
        <v>101380513.62207</v>
      </c>
      <c r="E62" s="24">
        <f ca="1">OFFSET(Import_SAS_CVS!AN59,(Synth!$D$3-1)*Synth!$E$3,0)</f>
        <v>282138651.05078101</v>
      </c>
      <c r="F62" s="24">
        <f ca="1">OFFSET(Import_SAS_CVS!CF59,(Synth!$D$3-1)*Synth!$E$3,0)</f>
        <v>16305342.240356401</v>
      </c>
      <c r="G62" s="23">
        <f ca="1">OFFSET(Import_SAS_CVS!V59,(Synth!$D$3-1)*Synth!$E$3,0)</f>
        <v>85067193.381835893</v>
      </c>
      <c r="H62" s="24">
        <f ca="1">OFFSET(Import_SAS_CVS!W59,(Synth!$D$3-1)*Synth!$E$3,0)</f>
        <v>1883394.95739746</v>
      </c>
      <c r="I62" s="24">
        <f ca="1">OFFSET(Import_SAS_CVS!X59,(Synth!$D$3-1)*Synth!$E$3,0)</f>
        <v>14280874.872680699</v>
      </c>
      <c r="J62" s="43">
        <f ca="1">OFFSET(Import_SAS_CVS!Y59,(Synth!$D$3-1)*Synth!$E$3,0)</f>
        <v>9718430.7979736291</v>
      </c>
      <c r="K62" s="24">
        <f ca="1">OFFSET(Import_SAS_CVS!Z59,(Synth!$D$3-1)*Synth!$E$3,0)</f>
        <v>16288376.4655762</v>
      </c>
      <c r="L62" s="24">
        <f ca="1">OFFSET(Import_SAS_CVS!AA59,(Synth!$D$3-1)*Synth!$E$3,0)</f>
        <v>0</v>
      </c>
      <c r="M62" s="43">
        <f ca="1">OFFSET(Import_SAS_CVS!AB59,(Synth!$D$3-1)*Synth!$E$3,0)</f>
        <v>0</v>
      </c>
      <c r="N62" s="24">
        <f ca="1">OFFSET(Import_SAS_CVS!AC59,(Synth!$D$3-1)*Synth!$E$3,0)</f>
        <v>281614932.92578101</v>
      </c>
      <c r="O62" s="25">
        <f ca="1">OFFSET(Import_SAS_CVS!AD59,(Synth!$D$3-1)*Synth!$E$3,0)</f>
        <v>3026.57735139132</v>
      </c>
      <c r="P62" s="115">
        <f ca="1">OFFSET(Import_SAS_CVS!AE59,(Synth!$D$3-1)*Synth!$E$3,0)</f>
        <v>265866.00746154803</v>
      </c>
      <c r="Q62" s="116">
        <f ca="1">OFFSET(Import_SAS_CVS!AF59,(Synth!$D$3-1)*Synth!$E$3,0)</f>
        <v>34406951.249511696</v>
      </c>
      <c r="R62" s="116">
        <f ca="1">OFFSET(Import_SAS_CVS!AG59,(Synth!$D$3-1)*Synth!$E$3,0)</f>
        <v>15630457.0898438</v>
      </c>
      <c r="S62" s="116">
        <f ca="1">OFFSET(Import_SAS_CVS!AH59,(Synth!$D$3-1)*Synth!$E$3,0)</f>
        <v>0</v>
      </c>
      <c r="T62" s="116">
        <f ca="1">OFFSET(Import_SAS_CVS!AI59,(Synth!$D$3-1)*Synth!$E$3,0)</f>
        <v>39581344.250488304</v>
      </c>
      <c r="U62" s="116">
        <f ca="1">OFFSET(Import_SAS_CVS!AJ59,(Synth!$D$3-1)*Synth!$E$3,0)</f>
        <v>10757385.435546899</v>
      </c>
      <c r="V62" s="116">
        <f ca="1">OFFSET(Import_SAS_CVS!AK59,(Synth!$D$3-1)*Synth!$E$3,0)</f>
        <v>0</v>
      </c>
      <c r="W62" s="116">
        <f ca="1">OFFSET(Import_SAS_CVS!AL59,(Synth!$D$3-1)*Synth!$E$3,0)</f>
        <v>16122462.037475601</v>
      </c>
      <c r="X62" s="116">
        <f ca="1">OFFSET(Import_SAS_CVS!AM59,(Synth!$D$3-1)*Synth!$E$3,0)</f>
        <v>0</v>
      </c>
      <c r="Y62" s="117">
        <f ca="1">OFFSET(Import_SAS_CVS!CR59,(Synth!$D$3-1)*Synth!$E$3,0)</f>
        <v>306220.51125335699</v>
      </c>
    </row>
    <row r="63" spans="1:25">
      <c r="A63" s="20">
        <v>43373</v>
      </c>
      <c r="B63" s="124">
        <f ca="1">OFFSET(Import_SAS_CVS!CN60,(Synth!$D$3-1)*Synth!$E$3,0)</f>
        <v>1726998.2046184561</v>
      </c>
      <c r="C63" s="124">
        <f ca="1">OFFSET(Import_SAS_CVS!CJ60,(Synth!$D$3-1)*Synth!$E$3,0)</f>
        <v>1501063.6261596701</v>
      </c>
      <c r="D63" s="125">
        <f ca="1">OFFSET(Import_SAS_CVS!CB60,(Synth!$D$3-1)*Synth!$E$3,0)</f>
        <v>1490754.75050354</v>
      </c>
      <c r="E63" s="125">
        <f ca="1">OFFSET(Import_SAS_CVS!AN60,(Synth!$D$3-1)*Synth!$E$3,0)</f>
        <v>225934.57845878601</v>
      </c>
      <c r="F63" s="125">
        <f ca="1">OFFSET(Import_SAS_CVS!CF60,(Synth!$D$3-1)*Synth!$E$3,0)</f>
        <v>11368.8246848583</v>
      </c>
      <c r="G63" s="126">
        <f ca="1">OFFSET(Import_SAS_CVS!V60,(Synth!$D$3-1)*Synth!$E$3,0)</f>
        <v>0</v>
      </c>
      <c r="H63" s="125">
        <f ca="1">OFFSET(Import_SAS_CVS!W60,(Synth!$D$3-1)*Synth!$E$3,0)</f>
        <v>243603.223022461</v>
      </c>
      <c r="I63" s="125">
        <f ca="1">OFFSET(Import_SAS_CVS!X60,(Synth!$D$3-1)*Synth!$E$3,0)</f>
        <v>1245296.2686157201</v>
      </c>
      <c r="J63" s="127">
        <f ca="1">OFFSET(Import_SAS_CVS!Y60,(Synth!$D$3-1)*Synth!$E$3,0)</f>
        <v>813.39632467925503</v>
      </c>
      <c r="K63" s="125">
        <f ca="1">OFFSET(Import_SAS_CVS!Z60,(Synth!$D$3-1)*Synth!$E$3,0)</f>
        <v>24.4776109289378</v>
      </c>
      <c r="L63" s="125">
        <f ca="1">OFFSET(Import_SAS_CVS!AA60,(Synth!$D$3-1)*Synth!$E$3,0)</f>
        <v>0</v>
      </c>
      <c r="M63" s="127">
        <f ca="1">OFFSET(Import_SAS_CVS!AB60,(Synth!$D$3-1)*Synth!$E$3,0)</f>
        <v>0</v>
      </c>
      <c r="N63" s="125">
        <f ca="1">OFFSET(Import_SAS_CVS!AC60,(Synth!$D$3-1)*Synth!$E$3,0)</f>
        <v>0</v>
      </c>
      <c r="O63" s="128">
        <f ca="1">OFFSET(Import_SAS_CVS!AD60,(Synth!$D$3-1)*Synth!$E$3,0)</f>
        <v>0</v>
      </c>
      <c r="P63" s="129">
        <f ca="1">OFFSET(Import_SAS_CVS!AE60,(Synth!$D$3-1)*Synth!$E$3,0)</f>
        <v>176893.50810241699</v>
      </c>
      <c r="Q63" s="130">
        <f ca="1">OFFSET(Import_SAS_CVS!AF60,(Synth!$D$3-1)*Synth!$E$3,0)</f>
        <v>48785.452145099604</v>
      </c>
      <c r="R63" s="130">
        <f ca="1">OFFSET(Import_SAS_CVS!AG60,(Synth!$D$3-1)*Synth!$E$3,0)</f>
        <v>791013.27336120605</v>
      </c>
      <c r="S63" s="130">
        <f ca="1">OFFSET(Import_SAS_CVS!AH60,(Synth!$D$3-1)*Synth!$E$3,0)</f>
        <v>0</v>
      </c>
      <c r="T63" s="130">
        <f ca="1">OFFSET(Import_SAS_CVS!AI60,(Synth!$D$3-1)*Synth!$E$3,0)</f>
        <v>0</v>
      </c>
      <c r="U63" s="130">
        <f ca="1">OFFSET(Import_SAS_CVS!AJ60,(Synth!$D$3-1)*Synth!$E$3,0)</f>
        <v>449430.78364563</v>
      </c>
      <c r="V63" s="130">
        <f ca="1">OFFSET(Import_SAS_CVS!AK60,(Synth!$D$3-1)*Synth!$E$3,0)</f>
        <v>0</v>
      </c>
      <c r="W63" s="130">
        <f ca="1">OFFSET(Import_SAS_CVS!AL60,(Synth!$D$3-1)*Synth!$E$3,0)</f>
        <v>0</v>
      </c>
      <c r="X63" s="130">
        <f ca="1">OFFSET(Import_SAS_CVS!AM60,(Synth!$D$3-1)*Synth!$E$3,0)</f>
        <v>10989.792427062999</v>
      </c>
      <c r="Y63" s="131">
        <f ca="1">OFFSET(Import_SAS_CVS!CR60,(Synth!$D$3-1)*Synth!$E$3,0)</f>
        <v>25.088037826819299</v>
      </c>
    </row>
    <row r="64" spans="1:25" ht="12" thickBot="1">
      <c r="A64" s="20">
        <v>43465</v>
      </c>
      <c r="B64" s="124">
        <f ca="1">OFFSET(Import_SAS_CVS!CN61,(Synth!$D$3-1)*Synth!$E$3,0)</f>
        <v>1725940.6048202491</v>
      </c>
      <c r="C64" s="124">
        <f ca="1">OFFSET(Import_SAS_CVS!CJ61,(Synth!$D$3-1)*Synth!$E$3,0)</f>
        <v>1498480.7798309301</v>
      </c>
      <c r="D64" s="125">
        <f ca="1">OFFSET(Import_SAS_CVS!CB61,(Synth!$D$3-1)*Synth!$E$3,0)</f>
        <v>1486402.21012878</v>
      </c>
      <c r="E64" s="125">
        <f ca="1">OFFSET(Import_SAS_CVS!AN61,(Synth!$D$3-1)*Synth!$E$3,0)</f>
        <v>227459.82498931899</v>
      </c>
      <c r="F64" s="125">
        <f ca="1">OFFSET(Import_SAS_CVS!CF61,(Synth!$D$3-1)*Synth!$E$3,0)</f>
        <v>10933.934875369099</v>
      </c>
      <c r="G64" s="126">
        <f ca="1">OFFSET(Import_SAS_CVS!V61,(Synth!$D$3-1)*Synth!$E$3,0)</f>
        <v>0</v>
      </c>
      <c r="H64" s="125">
        <f ca="1">OFFSET(Import_SAS_CVS!W61,(Synth!$D$3-1)*Synth!$E$3,0)</f>
        <v>240974.968893051</v>
      </c>
      <c r="I64" s="125">
        <f ca="1">OFFSET(Import_SAS_CVS!X61,(Synth!$D$3-1)*Synth!$E$3,0)</f>
        <v>1264275.8955383301</v>
      </c>
      <c r="J64" s="127">
        <f ca="1">OFFSET(Import_SAS_CVS!Y61,(Synth!$D$3-1)*Synth!$E$3,0)</f>
        <v>758.48379917442799</v>
      </c>
      <c r="K64" s="125">
        <f ca="1">OFFSET(Import_SAS_CVS!Z61,(Synth!$D$3-1)*Synth!$E$3,0)</f>
        <v>297.44738008454402</v>
      </c>
      <c r="L64" s="125">
        <f ca="1">OFFSET(Import_SAS_CVS!AA61,(Synth!$D$3-1)*Synth!$E$3,0)</f>
        <v>0</v>
      </c>
      <c r="M64" s="127">
        <f ca="1">OFFSET(Import_SAS_CVS!AB61,(Synth!$D$3-1)*Synth!$E$3,0)</f>
        <v>0</v>
      </c>
      <c r="N64" s="125">
        <f ca="1">OFFSET(Import_SAS_CVS!AC61,(Synth!$D$3-1)*Synth!$E$3,0)</f>
        <v>0</v>
      </c>
      <c r="O64" s="128">
        <f ca="1">OFFSET(Import_SAS_CVS!AD61,(Synth!$D$3-1)*Synth!$E$3,0)</f>
        <v>0</v>
      </c>
      <c r="P64" s="129">
        <f ca="1">OFFSET(Import_SAS_CVS!AE61,(Synth!$D$3-1)*Synth!$E$3,0)</f>
        <v>208124.279163361</v>
      </c>
      <c r="Q64" s="130">
        <f ca="1">OFFSET(Import_SAS_CVS!AF61,(Synth!$D$3-1)*Synth!$E$3,0)</f>
        <v>46189.431495666497</v>
      </c>
      <c r="R64" s="130">
        <f ca="1">OFFSET(Import_SAS_CVS!AG61,(Synth!$D$3-1)*Synth!$E$3,0)</f>
        <v>816250.32283019996</v>
      </c>
      <c r="S64" s="130">
        <f ca="1">OFFSET(Import_SAS_CVS!AH61,(Synth!$D$3-1)*Synth!$E$3,0)</f>
        <v>0</v>
      </c>
      <c r="T64" s="130">
        <f ca="1">OFFSET(Import_SAS_CVS!AI61,(Synth!$D$3-1)*Synth!$E$3,0)</f>
        <v>0</v>
      </c>
      <c r="U64" s="130">
        <f ca="1">OFFSET(Import_SAS_CVS!AJ61,(Synth!$D$3-1)*Synth!$E$3,0)</f>
        <v>459931.42860412598</v>
      </c>
      <c r="V64" s="130">
        <f ca="1">OFFSET(Import_SAS_CVS!AK61,(Synth!$D$3-1)*Synth!$E$3,0)</f>
        <v>0</v>
      </c>
      <c r="W64" s="130">
        <f ca="1">OFFSET(Import_SAS_CVS!AL61,(Synth!$D$3-1)*Synth!$E$3,0)</f>
        <v>0</v>
      </c>
      <c r="X64" s="130">
        <f ca="1">OFFSET(Import_SAS_CVS!AM61,(Synth!$D$3-1)*Synth!$E$3,0)</f>
        <v>10856.358856082001</v>
      </c>
      <c r="Y64" s="131">
        <f ca="1">OFFSET(Import_SAS_CVS!CR61,(Synth!$D$3-1)*Synth!$E$3,0)</f>
        <v>303.41331534460198</v>
      </c>
    </row>
    <row r="65" spans="1:25" ht="18" customHeight="1" thickBot="1">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c r="A67" s="20">
        <v>38168</v>
      </c>
      <c r="B67" s="63">
        <f t="shared" ref="B67:Y67" ca="1" si="0">IF(AND(B6&gt;=0, (B5)&gt;0),B6/B5-1," ")</f>
        <v>-3.0995993212901141E-3</v>
      </c>
      <c r="C67" s="63">
        <f t="shared" ca="1" si="0"/>
        <v>-5.8525331833458871E-3</v>
      </c>
      <c r="D67" s="75">
        <f t="shared" ca="1" si="0"/>
        <v>-8.6917333697607013E-3</v>
      </c>
      <c r="E67" s="75">
        <f t="shared" ca="1" si="0"/>
        <v>-1.167725868806424E-3</v>
      </c>
      <c r="F67" s="75">
        <f t="shared" ca="1" si="0"/>
        <v>-6.4314991948400957E-3</v>
      </c>
      <c r="G67" s="53">
        <f t="shared" ca="1" si="0"/>
        <v>1.3504347183834753E-5</v>
      </c>
      <c r="H67" s="34">
        <f t="shared" ca="1" si="0"/>
        <v>-9.9562779116131095E-2</v>
      </c>
      <c r="I67" s="34">
        <f t="shared" ca="1" si="0"/>
        <v>-1.3899761066856309E-2</v>
      </c>
      <c r="J67" s="64">
        <f t="shared" ca="1" si="0"/>
        <v>1.7051291510962852E-2</v>
      </c>
      <c r="K67" s="34">
        <f t="shared" ca="1" si="0"/>
        <v>24.471611480670678</v>
      </c>
      <c r="L67" s="34">
        <f t="shared" ca="1" si="0"/>
        <v>-4.6482773090433915E-2</v>
      </c>
      <c r="M67" s="64">
        <f t="shared" ca="1" si="0"/>
        <v>-2.9797284879985342E-2</v>
      </c>
      <c r="N67" s="34">
        <f t="shared" ca="1" si="0"/>
        <v>62.502330704875462</v>
      </c>
      <c r="O67" s="55">
        <f t="shared" ca="1" si="0"/>
        <v>-7.9481206873721399E-2</v>
      </c>
      <c r="P67" s="53">
        <f t="shared" ca="1" si="0"/>
        <v>-7.7452419535304351E-3</v>
      </c>
      <c r="Q67" s="34">
        <f t="shared" ca="1" si="0"/>
        <v>-7.4718333164707218E-3</v>
      </c>
      <c r="R67" s="34">
        <f t="shared" ca="1" si="0"/>
        <v>8.0793212671659287E-3</v>
      </c>
      <c r="S67" s="34" t="str">
        <f t="shared" ca="1" si="0"/>
        <v xml:space="preserve"> </v>
      </c>
      <c r="T67" s="34" t="str">
        <f t="shared" ca="1" si="0"/>
        <v xml:space="preserve"> </v>
      </c>
      <c r="U67" s="34">
        <f t="shared" ca="1" si="0"/>
        <v>-2.4400122136457814E-2</v>
      </c>
      <c r="V67" s="34" t="str">
        <f t="shared" ca="1" si="0"/>
        <v xml:space="preserve"> </v>
      </c>
      <c r="W67" s="34" t="str">
        <f t="shared" ca="1" si="0"/>
        <v xml:space="preserve"> </v>
      </c>
      <c r="X67" s="34">
        <f t="shared" ca="1" si="0"/>
        <v>-7.9742001541919239E-3</v>
      </c>
      <c r="Y67" s="55">
        <f t="shared" ca="1" si="0"/>
        <v>30.182344119754649</v>
      </c>
    </row>
    <row r="68" spans="1:25" s="32" customFormat="1">
      <c r="A68" s="20">
        <v>38260</v>
      </c>
      <c r="B68" s="63">
        <f t="shared" ref="B68:Q83" ca="1" si="1">IF(AND(B7&gt;=0, (B6)&gt;0),B7/B6-1," ")</f>
        <v>-2.1010848101735147E-2</v>
      </c>
      <c r="C68" s="63">
        <f t="shared" ca="1" si="1"/>
        <v>1.2180067822326945E-2</v>
      </c>
      <c r="D68" s="75">
        <f t="shared" ca="1" si="1"/>
        <v>1.3129782442471427E-2</v>
      </c>
      <c r="E68" s="75">
        <f t="shared" ca="1" si="1"/>
        <v>-4.4193353916095357E-2</v>
      </c>
      <c r="F68" s="75">
        <f t="shared" ca="1" si="1"/>
        <v>-1.6214763219301043E-3</v>
      </c>
      <c r="G68" s="53">
        <f t="shared" ca="1" si="1"/>
        <v>1.1932499243298755E-2</v>
      </c>
      <c r="H68" s="34">
        <f t="shared" ca="1" si="1"/>
        <v>5.3741570206808253E-2</v>
      </c>
      <c r="I68" s="34">
        <f t="shared" ca="1" si="1"/>
        <v>-8.2872314558557481E-4</v>
      </c>
      <c r="J68" s="64">
        <f t="shared" ca="1" si="1"/>
        <v>4.2708246166828667E-2</v>
      </c>
      <c r="K68" s="34">
        <f t="shared" ca="1" si="1"/>
        <v>1.5923918663082088</v>
      </c>
      <c r="L68" s="34">
        <f t="shared" ca="1" si="1"/>
        <v>-5.1250931683184731E-2</v>
      </c>
      <c r="M68" s="64">
        <f t="shared" ca="1" si="1"/>
        <v>-2.7985313381918564E-2</v>
      </c>
      <c r="N68" s="34">
        <f t="shared" ca="1" si="1"/>
        <v>1.5022487556810069</v>
      </c>
      <c r="O68" s="55">
        <f t="shared" ca="1" si="1"/>
        <v>-9.0635892052377653E-2</v>
      </c>
      <c r="P68" s="53">
        <f t="shared" ca="1" si="1"/>
        <v>4.6929539562560851E-2</v>
      </c>
      <c r="Q68" s="34">
        <f t="shared" ca="1" si="1"/>
        <v>3.7248942517793537E-3</v>
      </c>
      <c r="R68" s="34">
        <f t="shared" ref="R68:Y77" ca="1" si="2">IF(AND(R7&gt;=0, (R6)&gt;0),R7/R6-1," ")</f>
        <v>1.4473964198199019E-2</v>
      </c>
      <c r="S68" s="34" t="str">
        <f t="shared" ca="1" si="2"/>
        <v xml:space="preserve"> </v>
      </c>
      <c r="T68" s="34" t="str">
        <f t="shared" ca="1" si="2"/>
        <v xml:space="preserve"> </v>
      </c>
      <c r="U68" s="34">
        <f t="shared" ca="1" si="2"/>
        <v>-7.3253254645070376E-3</v>
      </c>
      <c r="V68" s="34" t="str">
        <f t="shared" ca="1" si="2"/>
        <v xml:space="preserve"> </v>
      </c>
      <c r="W68" s="34" t="str">
        <f t="shared" ca="1" si="2"/>
        <v xml:space="preserve"> </v>
      </c>
      <c r="X68" s="34">
        <f t="shared" ca="1" si="2"/>
        <v>-3.7322036245804879E-3</v>
      </c>
      <c r="Y68" s="55">
        <f t="shared" ca="1" si="2"/>
        <v>1.585933100936173</v>
      </c>
    </row>
    <row r="69" spans="1:25" s="33" customFormat="1" ht="12" thickBot="1">
      <c r="A69" s="26">
        <v>38352</v>
      </c>
      <c r="B69" s="65">
        <f t="shared" ca="1" si="1"/>
        <v>4.8287927158082722E-2</v>
      </c>
      <c r="C69" s="65">
        <f t="shared" ca="1" si="1"/>
        <v>2.928751028772103E-3</v>
      </c>
      <c r="D69" s="56">
        <f t="shared" ca="1" si="1"/>
        <v>6.5888452691986732E-3</v>
      </c>
      <c r="E69" s="56">
        <f t="shared" ca="1" si="1"/>
        <v>8.1838043669737903E-2</v>
      </c>
      <c r="F69" s="56">
        <f t="shared" ca="1" si="1"/>
        <v>5.5189452343562539E-3</v>
      </c>
      <c r="G69" s="57">
        <f t="shared" ca="1" si="1"/>
        <v>3.1634637820897593E-2</v>
      </c>
      <c r="H69" s="56">
        <f t="shared" ca="1" si="1"/>
        <v>-6.7851956068102126E-2</v>
      </c>
      <c r="I69" s="56">
        <f t="shared" ca="1" si="1"/>
        <v>-1.6758274399434558E-2</v>
      </c>
      <c r="J69" s="66">
        <f t="shared" ca="1" si="1"/>
        <v>1.347597433486114E-2</v>
      </c>
      <c r="K69" s="56">
        <f t="shared" ca="1" si="1"/>
        <v>0.89858112282376923</v>
      </c>
      <c r="L69" s="56">
        <f t="shared" ca="1" si="1"/>
        <v>-8.3918111466486534E-2</v>
      </c>
      <c r="M69" s="66">
        <f t="shared" ca="1" si="1"/>
        <v>-7.022178690824088E-2</v>
      </c>
      <c r="N69" s="56">
        <f t="shared" ca="1" si="1"/>
        <v>1.0677424126562474</v>
      </c>
      <c r="O69" s="58">
        <f t="shared" ca="1" si="1"/>
        <v>3.5357302889229558E-3</v>
      </c>
      <c r="P69" s="57">
        <f t="shared" ca="1" si="1"/>
        <v>-3.0133662652256143E-2</v>
      </c>
      <c r="Q69" s="56">
        <f t="shared" ca="1" si="1"/>
        <v>1.366800426989867E-2</v>
      </c>
      <c r="R69" s="56">
        <f t="shared" ca="1" si="2"/>
        <v>1.2306150804908933E-2</v>
      </c>
      <c r="S69" s="56" t="str">
        <f t="shared" ca="1" si="2"/>
        <v xml:space="preserve"> </v>
      </c>
      <c r="T69" s="56" t="str">
        <f t="shared" ca="1" si="2"/>
        <v xml:space="preserve"> </v>
      </c>
      <c r="U69" s="56">
        <f t="shared" ca="1" si="2"/>
        <v>-2.2551478192067376E-2</v>
      </c>
      <c r="V69" s="56" t="str">
        <f t="shared" ca="1" si="2"/>
        <v xml:space="preserve"> </v>
      </c>
      <c r="W69" s="56" t="str">
        <f t="shared" ca="1" si="2"/>
        <v xml:space="preserve"> </v>
      </c>
      <c r="X69" s="56">
        <f t="shared" ca="1" si="2"/>
        <v>4.2048170980517607E-3</v>
      </c>
      <c r="Y69" s="58">
        <f t="shared" ca="1" si="2"/>
        <v>0.47919698787061638</v>
      </c>
    </row>
    <row r="70" spans="1:25" s="33" customFormat="1">
      <c r="A70" s="20">
        <v>38383</v>
      </c>
      <c r="B70" s="67">
        <f t="shared" ca="1" si="1"/>
        <v>2.3262805704381773E-2</v>
      </c>
      <c r="C70" s="67">
        <f t="shared" ca="1" si="1"/>
        <v>1.5846146433342811E-2</v>
      </c>
      <c r="D70" s="59">
        <f t="shared" ca="1" si="1"/>
        <v>1.2618294971582733E-2</v>
      </c>
      <c r="E70" s="59">
        <f t="shared" ca="1" si="1"/>
        <v>2.8348438912216611E-2</v>
      </c>
      <c r="F70" s="59">
        <f t="shared" ca="1" si="1"/>
        <v>1.0261153380731303E-2</v>
      </c>
      <c r="G70" s="60">
        <f t="shared" ca="1" si="1"/>
        <v>3.2780704707819019E-2</v>
      </c>
      <c r="H70" s="59">
        <f t="shared" ca="1" si="1"/>
        <v>3.5159431642702632E-2</v>
      </c>
      <c r="I70" s="59">
        <f t="shared" ca="1" si="1"/>
        <v>-1.0627711443315646E-2</v>
      </c>
      <c r="J70" s="68">
        <f t="shared" ca="1" si="1"/>
        <v>1.511214924454074E-2</v>
      </c>
      <c r="K70" s="59">
        <f t="shared" ca="1" si="1"/>
        <v>0.42004933877117456</v>
      </c>
      <c r="L70" s="59">
        <f t="shared" ca="1" si="1"/>
        <v>-7.3914624258095252E-2</v>
      </c>
      <c r="M70" s="68">
        <f t="shared" ca="1" si="1"/>
        <v>-3.3174605523010436E-2</v>
      </c>
      <c r="N70" s="59">
        <f t="shared" ca="1" si="1"/>
        <v>0.45899943199733495</v>
      </c>
      <c r="O70" s="61">
        <f t="shared" ca="1" si="1"/>
        <v>-0.11680246570135566</v>
      </c>
      <c r="P70" s="60">
        <f t="shared" ca="1" si="1"/>
        <v>5.9832977422582534E-3</v>
      </c>
      <c r="Q70" s="59">
        <f t="shared" ca="1" si="1"/>
        <v>1.2311283761258673E-2</v>
      </c>
      <c r="R70" s="59">
        <f t="shared" ca="1" si="2"/>
        <v>1.2567886155830044E-2</v>
      </c>
      <c r="S70" s="59" t="str">
        <f t="shared" ca="1" si="2"/>
        <v xml:space="preserve"> </v>
      </c>
      <c r="T70" s="59" t="str">
        <f t="shared" ca="1" si="2"/>
        <v xml:space="preserve"> </v>
      </c>
      <c r="U70" s="59">
        <f t="shared" ca="1" si="2"/>
        <v>2.99816638048922E-3</v>
      </c>
      <c r="V70" s="59" t="str">
        <f t="shared" ca="1" si="2"/>
        <v xml:space="preserve"> </v>
      </c>
      <c r="W70" s="59" t="str">
        <f t="shared" ca="1" si="2"/>
        <v xml:space="preserve"> </v>
      </c>
      <c r="X70" s="59">
        <f t="shared" ca="1" si="2"/>
        <v>5.6236581175115319E-3</v>
      </c>
      <c r="Y70" s="61">
        <f t="shared" ca="1" si="2"/>
        <v>0.53305174400021138</v>
      </c>
    </row>
    <row r="71" spans="1:25" s="33" customFormat="1">
      <c r="A71" s="20">
        <v>38442</v>
      </c>
      <c r="B71" s="63">
        <f t="shared" ca="1" si="1"/>
        <v>9.1989974540402919E-3</v>
      </c>
      <c r="C71" s="63">
        <f t="shared" ca="1" si="1"/>
        <v>-1.4939123395519838E-3</v>
      </c>
      <c r="D71" s="34">
        <f t="shared" ca="1" si="1"/>
        <v>3.8788213392448867E-4</v>
      </c>
      <c r="E71" s="34">
        <f t="shared" ca="1" si="1"/>
        <v>1.644202695606678E-2</v>
      </c>
      <c r="F71" s="34">
        <f t="shared" ca="1" si="1"/>
        <v>5.6411403237417446E-3</v>
      </c>
      <c r="G71" s="53">
        <f t="shared" ca="1" si="1"/>
        <v>7.8145330186440987E-3</v>
      </c>
      <c r="H71" s="34">
        <f t="shared" ca="1" si="1"/>
        <v>1.6919755754731813E-2</v>
      </c>
      <c r="I71" s="34">
        <f t="shared" ca="1" si="1"/>
        <v>-3.9149779269794793E-3</v>
      </c>
      <c r="J71" s="64">
        <f t="shared" ca="1" si="1"/>
        <v>2.5866729070282979E-2</v>
      </c>
      <c r="K71" s="34">
        <f t="shared" ca="1" si="1"/>
        <v>0.39607293119280151</v>
      </c>
      <c r="L71" s="34">
        <f t="shared" ca="1" si="1"/>
        <v>-8.253938472526301E-2</v>
      </c>
      <c r="M71" s="64">
        <f t="shared" ca="1" si="1"/>
        <v>-4.5821680098800166E-2</v>
      </c>
      <c r="N71" s="34">
        <f t="shared" ca="1" si="1"/>
        <v>0.34085872948598883</v>
      </c>
      <c r="O71" s="55">
        <f t="shared" ca="1" si="1"/>
        <v>-0.1153555994874812</v>
      </c>
      <c r="P71" s="53">
        <f t="shared" ca="1" si="1"/>
        <v>9.219552677326659E-3</v>
      </c>
      <c r="Q71" s="34">
        <f t="shared" ca="1" si="1"/>
        <v>1.7715273406360144E-3</v>
      </c>
      <c r="R71" s="34">
        <f t="shared" ca="1" si="2"/>
        <v>2.7320640250763084E-3</v>
      </c>
      <c r="S71" s="34" t="str">
        <f t="shared" ca="1" si="2"/>
        <v xml:space="preserve"> </v>
      </c>
      <c r="T71" s="34" t="str">
        <f t="shared" ca="1" si="2"/>
        <v xml:space="preserve"> </v>
      </c>
      <c r="U71" s="34">
        <f t="shared" ca="1" si="2"/>
        <v>4.8914752217056323E-2</v>
      </c>
      <c r="V71" s="34" t="str">
        <f t="shared" ca="1" si="2"/>
        <v xml:space="preserve"> </v>
      </c>
      <c r="W71" s="34" t="str">
        <f t="shared" ca="1" si="2"/>
        <v xml:space="preserve"> </v>
      </c>
      <c r="X71" s="34">
        <f t="shared" ca="1" si="2"/>
        <v>9.2775001350815511E-3</v>
      </c>
      <c r="Y71" s="55">
        <f t="shared" ca="1" si="2"/>
        <v>0.31998098006978637</v>
      </c>
    </row>
    <row r="72" spans="1:25" s="33" customFormat="1">
      <c r="A72" s="20">
        <v>38625</v>
      </c>
      <c r="B72" s="63">
        <f t="shared" ca="1" si="1"/>
        <v>-5.7478021765943188E-3</v>
      </c>
      <c r="C72" s="63">
        <f t="shared" ca="1" si="1"/>
        <v>9.6478706568046135E-3</v>
      </c>
      <c r="D72" s="34">
        <f t="shared" ca="1" si="1"/>
        <v>9.4252296866714769E-3</v>
      </c>
      <c r="E72" s="34">
        <f t="shared" ca="1" si="1"/>
        <v>-1.5992310697677925E-2</v>
      </c>
      <c r="F72" s="34">
        <f t="shared" ca="1" si="1"/>
        <v>6.1427966424472125E-3</v>
      </c>
      <c r="G72" s="53">
        <f t="shared" ca="1" si="1"/>
        <v>1.7214410365337107E-2</v>
      </c>
      <c r="H72" s="34">
        <f t="shared" ca="1" si="1"/>
        <v>9.6539818208070116E-2</v>
      </c>
      <c r="I72" s="34">
        <f t="shared" ca="1" si="1"/>
        <v>-1.5529014259097584E-2</v>
      </c>
      <c r="J72" s="64">
        <f t="shared" ca="1" si="1"/>
        <v>1.9828715237460326E-2</v>
      </c>
      <c r="K72" s="34">
        <f t="shared" ca="1" si="1"/>
        <v>0.21907797937194973</v>
      </c>
      <c r="L72" s="34">
        <f t="shared" ca="1" si="1"/>
        <v>-9.497955876799824E-2</v>
      </c>
      <c r="M72" s="64">
        <f t="shared" ca="1" si="1"/>
        <v>-6.2979327954227338E-2</v>
      </c>
      <c r="N72" s="34">
        <f t="shared" ca="1" si="1"/>
        <v>0.19754733235457356</v>
      </c>
      <c r="O72" s="55">
        <f t="shared" ca="1" si="1"/>
        <v>-0.15373076669050689</v>
      </c>
      <c r="P72" s="53">
        <f t="shared" ca="1" si="1"/>
        <v>5.6580726931632075E-3</v>
      </c>
      <c r="Q72" s="34">
        <f t="shared" ca="1" si="1"/>
        <v>2.8799001906487431E-2</v>
      </c>
      <c r="R72" s="34">
        <f t="shared" ca="1" si="2"/>
        <v>1.3174590726867663E-3</v>
      </c>
      <c r="S72" s="34" t="str">
        <f t="shared" ca="1" si="2"/>
        <v xml:space="preserve"> </v>
      </c>
      <c r="T72" s="34" t="str">
        <f t="shared" ca="1" si="2"/>
        <v xml:space="preserve"> </v>
      </c>
      <c r="U72" s="34">
        <f t="shared" ca="1" si="2"/>
        <v>2.6545375869493348E-3</v>
      </c>
      <c r="V72" s="34" t="str">
        <f t="shared" ca="1" si="2"/>
        <v xml:space="preserve"> </v>
      </c>
      <c r="W72" s="34" t="str">
        <f t="shared" ca="1" si="2"/>
        <v xml:space="preserve"> </v>
      </c>
      <c r="X72" s="34">
        <f t="shared" ca="1" si="2"/>
        <v>-1.5591616455474799E-3</v>
      </c>
      <c r="Y72" s="55">
        <f t="shared" ca="1" si="2"/>
        <v>0.29881938597041291</v>
      </c>
    </row>
    <row r="73" spans="1:25" s="33" customFormat="1" ht="12" thickBot="1">
      <c r="A73" s="26">
        <v>38717</v>
      </c>
      <c r="B73" s="65">
        <f t="shared" ca="1" si="1"/>
        <v>2.67932296126554E-2</v>
      </c>
      <c r="C73" s="65">
        <f t="shared" ca="1" si="1"/>
        <v>3.5684425991324709E-3</v>
      </c>
      <c r="D73" s="56">
        <f t="shared" ca="1" si="1"/>
        <v>3.0376483218832462E-3</v>
      </c>
      <c r="E73" s="56">
        <f t="shared" ca="1" si="1"/>
        <v>4.2650032805408689E-2</v>
      </c>
      <c r="F73" s="56">
        <f t="shared" ca="1" si="1"/>
        <v>7.1067216097520092E-3</v>
      </c>
      <c r="G73" s="57">
        <f t="shared" ca="1" si="1"/>
        <v>2.1372464115970935E-2</v>
      </c>
      <c r="H73" s="56">
        <f t="shared" ca="1" si="1"/>
        <v>0.10633174096901832</v>
      </c>
      <c r="I73" s="56">
        <f t="shared" ca="1" si="1"/>
        <v>-1.9590492421036054E-2</v>
      </c>
      <c r="J73" s="66">
        <f t="shared" ca="1" si="1"/>
        <v>1.0006728666092091E-2</v>
      </c>
      <c r="K73" s="56">
        <f t="shared" ca="1" si="1"/>
        <v>0.16437204632731506</v>
      </c>
      <c r="L73" s="56">
        <f t="shared" ca="1" si="1"/>
        <v>-0.11546684069347979</v>
      </c>
      <c r="M73" s="66">
        <f t="shared" ca="1" si="1"/>
        <v>-8.8197693162702429E-2</v>
      </c>
      <c r="N73" s="56">
        <f t="shared" ca="1" si="1"/>
        <v>0.25069355786922531</v>
      </c>
      <c r="O73" s="58">
        <f t="shared" ca="1" si="1"/>
        <v>-0.1288712881736942</v>
      </c>
      <c r="P73" s="57">
        <f t="shared" ca="1" si="1"/>
        <v>-5.7304587911844229E-2</v>
      </c>
      <c r="Q73" s="56">
        <f t="shared" ca="1" si="1"/>
        <v>1.9507312043302472E-2</v>
      </c>
      <c r="R73" s="56">
        <f t="shared" ca="1" si="2"/>
        <v>3.5573186960493608E-3</v>
      </c>
      <c r="S73" s="56" t="str">
        <f t="shared" ca="1" si="2"/>
        <v xml:space="preserve"> </v>
      </c>
      <c r="T73" s="56" t="str">
        <f t="shared" ca="1" si="2"/>
        <v xml:space="preserve"> </v>
      </c>
      <c r="U73" s="56">
        <f t="shared" ca="1" si="2"/>
        <v>5.1248211299599333E-3</v>
      </c>
      <c r="V73" s="56" t="str">
        <f t="shared" ca="1" si="2"/>
        <v xml:space="preserve"> </v>
      </c>
      <c r="W73" s="56" t="str">
        <f t="shared" ca="1" si="2"/>
        <v xml:space="preserve"> </v>
      </c>
      <c r="X73" s="56">
        <f t="shared" ca="1" si="2"/>
        <v>-2.2861941116513185E-3</v>
      </c>
      <c r="Y73" s="58">
        <f t="shared" ca="1" si="2"/>
        <v>0.21520831910134941</v>
      </c>
    </row>
    <row r="74" spans="1:25" s="33" customFormat="1">
      <c r="A74" s="20">
        <v>38807</v>
      </c>
      <c r="B74" s="67">
        <f t="shared" ca="1" si="1"/>
        <v>1.8678621219673897E-2</v>
      </c>
      <c r="C74" s="67">
        <f t="shared" ca="1" si="1"/>
        <v>8.3943298751325557E-3</v>
      </c>
      <c r="D74" s="59">
        <f t="shared" ca="1" si="1"/>
        <v>9.1717178142296518E-3</v>
      </c>
      <c r="E74" s="59">
        <f t="shared" ca="1" si="1"/>
        <v>2.5437064953547361E-2</v>
      </c>
      <c r="F74" s="59">
        <f t="shared" ca="1" si="1"/>
        <v>6.7158388785557577E-3</v>
      </c>
      <c r="G74" s="60">
        <f t="shared" ca="1" si="1"/>
        <v>2.795535343333877E-2</v>
      </c>
      <c r="H74" s="59">
        <f t="shared" ca="1" si="1"/>
        <v>-4.198588646589585E-2</v>
      </c>
      <c r="I74" s="59">
        <f t="shared" ca="1" si="1"/>
        <v>-7.6373285893345244E-3</v>
      </c>
      <c r="J74" s="68">
        <f t="shared" ca="1" si="1"/>
        <v>1.3627620398038776E-2</v>
      </c>
      <c r="K74" s="59">
        <f t="shared" ca="1" si="1"/>
        <v>0.15274346959237595</v>
      </c>
      <c r="L74" s="59">
        <f t="shared" ca="1" si="1"/>
        <v>-9.8087243555800341E-2</v>
      </c>
      <c r="M74" s="68">
        <f t="shared" ca="1" si="1"/>
        <v>-6.3765589417943636E-2</v>
      </c>
      <c r="N74" s="59">
        <f t="shared" ca="1" si="1"/>
        <v>0.15646553345545833</v>
      </c>
      <c r="O74" s="61">
        <f t="shared" ca="1" si="1"/>
        <v>-0.14675163059890961</v>
      </c>
      <c r="P74" s="60">
        <f t="shared" ca="1" si="1"/>
        <v>-0.4763126748231129</v>
      </c>
      <c r="Q74" s="59">
        <f t="shared" ca="1" si="1"/>
        <v>2.256288523092298E-2</v>
      </c>
      <c r="R74" s="59">
        <f t="shared" ca="1" si="2"/>
        <v>2.9231580306938731E-3</v>
      </c>
      <c r="S74" s="59" t="str">
        <f t="shared" ca="1" si="2"/>
        <v xml:space="preserve"> </v>
      </c>
      <c r="T74" s="59" t="str">
        <f t="shared" ca="1" si="2"/>
        <v xml:space="preserve"> </v>
      </c>
      <c r="U74" s="59">
        <f t="shared" ca="1" si="2"/>
        <v>-2.8617143489118035E-4</v>
      </c>
      <c r="V74" s="59" t="str">
        <f t="shared" ca="1" si="2"/>
        <v xml:space="preserve"> </v>
      </c>
      <c r="W74" s="59" t="str">
        <f t="shared" ca="1" si="2"/>
        <v xml:space="preserve"> </v>
      </c>
      <c r="X74" s="59">
        <f t="shared" ca="1" si="2"/>
        <v>-0.39642928869618288</v>
      </c>
      <c r="Y74" s="61">
        <f t="shared" ca="1" si="2"/>
        <v>0.1321274639025205</v>
      </c>
    </row>
    <row r="75" spans="1:25" s="33" customFormat="1">
      <c r="A75" s="20">
        <v>38898</v>
      </c>
      <c r="B75" s="63">
        <f t="shared" ca="1" si="1"/>
        <v>1.7041080057538016E-2</v>
      </c>
      <c r="C75" s="63">
        <f t="shared" ca="1" si="1"/>
        <v>1.6433883397474647E-2</v>
      </c>
      <c r="D75" s="34">
        <f t="shared" ca="1" si="1"/>
        <v>1.5739721967602538E-2</v>
      </c>
      <c r="E75" s="34">
        <f t="shared" ca="1" si="1"/>
        <v>1.7433474717985842E-2</v>
      </c>
      <c r="F75" s="34">
        <f t="shared" ca="1" si="1"/>
        <v>1.3292466202947217E-2</v>
      </c>
      <c r="G75" s="53">
        <f t="shared" ca="1" si="1"/>
        <v>3.1928713693162303E-2</v>
      </c>
      <c r="H75" s="34">
        <f t="shared" ca="1" si="1"/>
        <v>0.16934511363183535</v>
      </c>
      <c r="I75" s="34">
        <f t="shared" ca="1" si="1"/>
        <v>-1.6473731730715979E-2</v>
      </c>
      <c r="J75" s="64">
        <f t="shared" ca="1" si="1"/>
        <v>1.2269361743050489E-2</v>
      </c>
      <c r="K75" s="34">
        <f t="shared" ca="1" si="1"/>
        <v>0.15339774681575524</v>
      </c>
      <c r="L75" s="34">
        <f t="shared" ca="1" si="1"/>
        <v>-0.10821129810876984</v>
      </c>
      <c r="M75" s="64">
        <f t="shared" ca="1" si="1"/>
        <v>-9.3575718780479877E-2</v>
      </c>
      <c r="N75" s="34">
        <f t="shared" ca="1" si="1"/>
        <v>0.12623812971785986</v>
      </c>
      <c r="O75" s="55">
        <f t="shared" ca="1" si="1"/>
        <v>-0.16666592277675341</v>
      </c>
      <c r="P75" s="53">
        <f t="shared" ca="1" si="1"/>
        <v>-3.1881661458150967E-2</v>
      </c>
      <c r="Q75" s="34">
        <f t="shared" ca="1" si="1"/>
        <v>1.8698627949507385E-2</v>
      </c>
      <c r="R75" s="34">
        <f t="shared" ca="1" si="2"/>
        <v>4.636584436467972E-3</v>
      </c>
      <c r="S75" s="34">
        <f t="shared" ca="1" si="2"/>
        <v>4.7083053269169284E-2</v>
      </c>
      <c r="T75" s="34" t="str">
        <f t="shared" ca="1" si="2"/>
        <v xml:space="preserve"> </v>
      </c>
      <c r="U75" s="34">
        <f t="shared" ca="1" si="2"/>
        <v>5.1805383527601112E-3</v>
      </c>
      <c r="V75" s="34">
        <f t="shared" ca="1" si="2"/>
        <v>0.13143523842932869</v>
      </c>
      <c r="W75" s="34" t="str">
        <f t="shared" ca="1" si="2"/>
        <v xml:space="preserve"> </v>
      </c>
      <c r="X75" s="34">
        <f t="shared" ca="1" si="2"/>
        <v>-8.2121969054790189E-2</v>
      </c>
      <c r="Y75" s="55">
        <f t="shared" ca="1" si="2"/>
        <v>0.14005579026921966</v>
      </c>
    </row>
    <row r="76" spans="1:25" s="33" customFormat="1">
      <c r="A76" s="20">
        <v>38990</v>
      </c>
      <c r="B76" s="63">
        <f t="shared" ca="1" si="1"/>
        <v>7.1324373706780353E-3</v>
      </c>
      <c r="C76" s="63">
        <f t="shared" ca="1" si="1"/>
        <v>4.4703593731105773E-3</v>
      </c>
      <c r="D76" s="34">
        <f t="shared" ca="1" si="1"/>
        <v>2.7946315419831169E-3</v>
      </c>
      <c r="E76" s="34">
        <f t="shared" ca="1" si="1"/>
        <v>8.8510880051180241E-3</v>
      </c>
      <c r="F76" s="34">
        <f t="shared" ca="1" si="1"/>
        <v>1.1527518654484981E-2</v>
      </c>
      <c r="G76" s="53">
        <f t="shared" ca="1" si="1"/>
        <v>2.0608563452529705E-2</v>
      </c>
      <c r="H76" s="34">
        <f t="shared" ca="1" si="1"/>
        <v>-3.165041339544783E-2</v>
      </c>
      <c r="I76" s="34">
        <f t="shared" ca="1" si="1"/>
        <v>-2.2006836523306594E-2</v>
      </c>
      <c r="J76" s="64">
        <f t="shared" ca="1" si="1"/>
        <v>-4.7024422894387241E-3</v>
      </c>
      <c r="K76" s="34">
        <f t="shared" ca="1" si="1"/>
        <v>0.12079658831029594</v>
      </c>
      <c r="L76" s="34">
        <f t="shared" ca="1" si="1"/>
        <v>-0.12265493444943509</v>
      </c>
      <c r="M76" s="64">
        <f t="shared" ca="1" si="1"/>
        <v>-8.4404673429375188E-2</v>
      </c>
      <c r="N76" s="34">
        <f t="shared" ca="1" si="1"/>
        <v>0.1074095522390528</v>
      </c>
      <c r="O76" s="55">
        <f t="shared" ca="1" si="1"/>
        <v>-0.23183185822126617</v>
      </c>
      <c r="P76" s="53">
        <f t="shared" ca="1" si="1"/>
        <v>-4.2176359830537469E-2</v>
      </c>
      <c r="Q76" s="34">
        <f t="shared" ca="1" si="1"/>
        <v>5.8692123900736526E-3</v>
      </c>
      <c r="R76" s="34">
        <f t="shared" ca="1" si="2"/>
        <v>6.4305413095810948E-4</v>
      </c>
      <c r="S76" s="34">
        <f t="shared" ca="1" si="2"/>
        <v>3.4714071275279146E-2</v>
      </c>
      <c r="T76" s="34" t="str">
        <f t="shared" ca="1" si="2"/>
        <v xml:space="preserve"> </v>
      </c>
      <c r="U76" s="34">
        <f t="shared" ca="1" si="2"/>
        <v>-8.4561769251733088E-3</v>
      </c>
      <c r="V76" s="34">
        <f t="shared" ca="1" si="2"/>
        <v>9.6812948245798003E-2</v>
      </c>
      <c r="W76" s="34" t="str">
        <f t="shared" ca="1" si="2"/>
        <v xml:space="preserve"> </v>
      </c>
      <c r="X76" s="34">
        <f t="shared" ca="1" si="2"/>
        <v>-5.954171843105005E-2</v>
      </c>
      <c r="Y76" s="55">
        <f t="shared" ca="1" si="2"/>
        <v>8.9220387548763602E-2</v>
      </c>
    </row>
    <row r="77" spans="1:25" s="33" customFormat="1" ht="12" thickBot="1">
      <c r="A77" s="26">
        <v>39082</v>
      </c>
      <c r="B77" s="65">
        <f t="shared" ca="1" si="1"/>
        <v>2.953551473218563E-2</v>
      </c>
      <c r="C77" s="65">
        <f t="shared" ca="1" si="1"/>
        <v>1.1260549986606971E-2</v>
      </c>
      <c r="D77" s="56">
        <f t="shared" ca="1" si="1"/>
        <v>1.2000546472922036E-2</v>
      </c>
      <c r="E77" s="56">
        <f t="shared" ca="1" si="1"/>
        <v>4.1282689600596001E-2</v>
      </c>
      <c r="F77" s="56">
        <f t="shared" ca="1" si="1"/>
        <v>1.8010557545846684E-2</v>
      </c>
      <c r="G77" s="57">
        <f t="shared" ca="1" si="1"/>
        <v>3.0941337935906921E-2</v>
      </c>
      <c r="H77" s="56">
        <f t="shared" ca="1" si="1"/>
        <v>6.4382819230523358E-2</v>
      </c>
      <c r="I77" s="56">
        <f t="shared" ca="1" si="1"/>
        <v>-1.4897264711118074E-2</v>
      </c>
      <c r="J77" s="66">
        <f t="shared" ca="1" si="1"/>
        <v>2.1577842559350469E-3</v>
      </c>
      <c r="K77" s="56">
        <f t="shared" ca="1" si="1"/>
        <v>7.9161610276385685E-2</v>
      </c>
      <c r="L77" s="56">
        <f t="shared" ca="1" si="1"/>
        <v>-0.12213206693155232</v>
      </c>
      <c r="M77" s="66">
        <f t="shared" ca="1" si="1"/>
        <v>-8.4169017068578156E-2</v>
      </c>
      <c r="N77" s="56">
        <f t="shared" ca="1" si="1"/>
        <v>0.13000600520037908</v>
      </c>
      <c r="O77" s="58">
        <f t="shared" ca="1" si="1"/>
        <v>-0.29987405227304675</v>
      </c>
      <c r="P77" s="57">
        <f t="shared" ca="1" si="1"/>
        <v>1.2620199711951718E-2</v>
      </c>
      <c r="Q77" s="56">
        <f t="shared" ca="1" si="1"/>
        <v>6.1113567611736919E-3</v>
      </c>
      <c r="R77" s="56">
        <f t="shared" ca="1" si="2"/>
        <v>-7.1788205216727352E-4</v>
      </c>
      <c r="S77" s="56">
        <f t="shared" ca="1" si="2"/>
        <v>4.9442693829143236E-2</v>
      </c>
      <c r="T77" s="56" t="str">
        <f t="shared" ca="1" si="2"/>
        <v xml:space="preserve"> </v>
      </c>
      <c r="U77" s="56">
        <f t="shared" ca="1" si="2"/>
        <v>2.5676840702222314E-3</v>
      </c>
      <c r="V77" s="56">
        <f t="shared" ca="1" si="2"/>
        <v>0.13725235257077872</v>
      </c>
      <c r="W77" s="56" t="str">
        <f t="shared" ca="1" si="2"/>
        <v xml:space="preserve"> </v>
      </c>
      <c r="X77" s="56">
        <f t="shared" ca="1" si="2"/>
        <v>-9.1917442747165845E-2</v>
      </c>
      <c r="Y77" s="58">
        <f t="shared" ca="1" si="2"/>
        <v>8.0001120622287702E-2</v>
      </c>
    </row>
    <row r="78" spans="1:25" s="33" customFormat="1">
      <c r="A78" s="20">
        <v>39172</v>
      </c>
      <c r="B78" s="63">
        <f t="shared" ca="1" si="1"/>
        <v>1.1205354178532412E-2</v>
      </c>
      <c r="C78" s="63">
        <f t="shared" ca="1" si="1"/>
        <v>6.8814373017449526E-3</v>
      </c>
      <c r="D78" s="34">
        <f t="shared" ca="1" si="1"/>
        <v>6.8146311033598916E-3</v>
      </c>
      <c r="E78" s="34">
        <f t="shared" ca="1" si="1"/>
        <v>1.3904638543064118E-2</v>
      </c>
      <c r="F78" s="34">
        <f t="shared" ca="1" si="1"/>
        <v>1.12141610575891E-2</v>
      </c>
      <c r="G78" s="53">
        <f t="shared" ca="1" si="1"/>
        <v>3.3776307149724571E-2</v>
      </c>
      <c r="H78" s="34">
        <f t="shared" ca="1" si="1"/>
        <v>6.6474961852991399E-4</v>
      </c>
      <c r="I78" s="34">
        <f t="shared" ca="1" si="1"/>
        <v>-3.7278763432241901E-2</v>
      </c>
      <c r="J78" s="64">
        <f t="shared" ca="1" si="1"/>
        <v>-8.2013714531605775E-3</v>
      </c>
      <c r="K78" s="34">
        <f t="shared" ca="1" si="1"/>
        <v>7.9976766808327548E-2</v>
      </c>
      <c r="L78" s="34">
        <f t="shared" ca="1" si="1"/>
        <v>-0.12879355963394057</v>
      </c>
      <c r="M78" s="64">
        <f t="shared" ca="1" si="1"/>
        <v>-0.11421675594693881</v>
      </c>
      <c r="N78" s="34">
        <f t="shared" ca="1" si="1"/>
        <v>6.277124321597749E-2</v>
      </c>
      <c r="O78" s="55">
        <f t="shared" ca="1" si="1"/>
        <v>-0.18597498553319025</v>
      </c>
      <c r="P78" s="53">
        <f t="shared" ca="1" si="1"/>
        <v>-1.974599400987187E-2</v>
      </c>
      <c r="Q78" s="34">
        <f t="shared" ca="1" si="1"/>
        <v>1.0337997473782057E-2</v>
      </c>
      <c r="R78" s="34">
        <f t="shared" ref="R78:Y83" ca="1" si="3">IF(AND(R17&gt;=0, (R16)&gt;0),R17/R16-1," ")</f>
        <v>1.0131359377276716E-3</v>
      </c>
      <c r="S78" s="34">
        <f t="shared" ca="1" si="3"/>
        <v>4.7694404140776969E-2</v>
      </c>
      <c r="T78" s="34" t="str">
        <f t="shared" ca="1" si="3"/>
        <v xml:space="preserve"> </v>
      </c>
      <c r="U78" s="34">
        <f t="shared" ca="1" si="3"/>
        <v>-1.5815710817942419E-3</v>
      </c>
      <c r="V78" s="34">
        <f t="shared" ca="1" si="3"/>
        <v>6.2267079136134829E-2</v>
      </c>
      <c r="W78" s="34" t="str">
        <f t="shared" ca="1" si="3"/>
        <v xml:space="preserve"> </v>
      </c>
      <c r="X78" s="34">
        <f t="shared" ca="1" si="3"/>
        <v>-6.4617821917552498E-2</v>
      </c>
      <c r="Y78" s="55">
        <f t="shared" ca="1" si="3"/>
        <v>8.8825714218077056E-2</v>
      </c>
    </row>
    <row r="79" spans="1:25" s="33" customFormat="1">
      <c r="A79" s="20">
        <v>39263</v>
      </c>
      <c r="B79" s="63">
        <f t="shared" ca="1" si="1"/>
        <v>1.4683912925709031E-2</v>
      </c>
      <c r="C79" s="63">
        <f t="shared" ca="1" si="1"/>
        <v>1.095436360558133E-2</v>
      </c>
      <c r="D79" s="34">
        <f t="shared" ca="1" si="1"/>
        <v>5.8664153022396359E-3</v>
      </c>
      <c r="E79" s="34">
        <f t="shared" ca="1" si="1"/>
        <v>1.6996025000310944E-2</v>
      </c>
      <c r="F79" s="34">
        <f t="shared" ca="1" si="1"/>
        <v>1.1061748968668184E-2</v>
      </c>
      <c r="G79" s="53">
        <f t="shared" ca="1" si="1"/>
        <v>2.7643700314296193E-2</v>
      </c>
      <c r="H79" s="34">
        <f t="shared" ca="1" si="1"/>
        <v>6.149319058041991E-2</v>
      </c>
      <c r="I79" s="34">
        <f t="shared" ca="1" si="1"/>
        <v>-3.1963786017703999E-2</v>
      </c>
      <c r="J79" s="64">
        <f t="shared" ca="1" si="1"/>
        <v>-1.8227315837958336E-2</v>
      </c>
      <c r="K79" s="34">
        <f t="shared" ca="1" si="1"/>
        <v>7.8854018882608345E-2</v>
      </c>
      <c r="L79" s="34">
        <f t="shared" ca="1" si="1"/>
        <v>-0.11369192407487705</v>
      </c>
      <c r="M79" s="64">
        <f t="shared" ca="1" si="1"/>
        <v>-0.10983095188554626</v>
      </c>
      <c r="N79" s="34">
        <f t="shared" ca="1" si="1"/>
        <v>5.1652317851159202E-2</v>
      </c>
      <c r="O79" s="55">
        <f t="shared" ca="1" si="1"/>
        <v>-0.19000146076577917</v>
      </c>
      <c r="P79" s="53">
        <f t="shared" ca="1" si="1"/>
        <v>-8.9301909987936634E-3</v>
      </c>
      <c r="Q79" s="34">
        <f t="shared" ca="1" si="1"/>
        <v>5.960490481629277E-3</v>
      </c>
      <c r="R79" s="34">
        <f t="shared" ca="1" si="3"/>
        <v>-1.2511234511536351E-3</v>
      </c>
      <c r="S79" s="34">
        <f t="shared" ca="1" si="3"/>
        <v>1.0927100471850082E-2</v>
      </c>
      <c r="T79" s="34" t="str">
        <f t="shared" ca="1" si="3"/>
        <v xml:space="preserve"> </v>
      </c>
      <c r="U79" s="34">
        <f t="shared" ca="1" si="3"/>
        <v>1.0999437929275269E-2</v>
      </c>
      <c r="V79" s="34">
        <f t="shared" ca="1" si="3"/>
        <v>5.2382154237641032E-2</v>
      </c>
      <c r="W79" s="34" t="str">
        <f t="shared" ca="1" si="3"/>
        <v xml:space="preserve"> </v>
      </c>
      <c r="X79" s="34">
        <f t="shared" ca="1" si="3"/>
        <v>-4.0060981740194568E-2</v>
      </c>
      <c r="Y79" s="55">
        <f t="shared" ca="1" si="3"/>
        <v>7.284961595398487E-2</v>
      </c>
    </row>
    <row r="80" spans="1:25" s="33" customFormat="1">
      <c r="A80" s="20">
        <v>39355</v>
      </c>
      <c r="B80" s="63">
        <f t="shared" ca="1" si="1"/>
        <v>9.2852912688878853E-3</v>
      </c>
      <c r="C80" s="63">
        <f t="shared" ca="1" si="1"/>
        <v>1.5544059772183427E-3</v>
      </c>
      <c r="D80" s="34">
        <f t="shared" ca="1" si="1"/>
        <v>2.8045931249693901E-3</v>
      </c>
      <c r="E80" s="34">
        <f t="shared" ca="1" si="1"/>
        <v>1.4049535887987963E-2</v>
      </c>
      <c r="F80" s="34">
        <f t="shared" ca="1" si="1"/>
        <v>1.0941852023771181E-2</v>
      </c>
      <c r="G80" s="53">
        <f t="shared" ca="1" si="1"/>
        <v>2.3174658814865357E-2</v>
      </c>
      <c r="H80" s="34">
        <f t="shared" ca="1" si="1"/>
        <v>1.0961148328876735E-2</v>
      </c>
      <c r="I80" s="34">
        <f t="shared" ca="1" si="1"/>
        <v>-2.0773069870932859E-2</v>
      </c>
      <c r="J80" s="64">
        <f t="shared" ca="1" si="1"/>
        <v>2.0598337257160537E-4</v>
      </c>
      <c r="K80" s="34">
        <f t="shared" ca="1" si="1"/>
        <v>6.1318575067245806E-2</v>
      </c>
      <c r="L80" s="34">
        <f t="shared" ca="1" si="1"/>
        <v>-0.12806144276327491</v>
      </c>
      <c r="M80" s="64">
        <f t="shared" ca="1" si="1"/>
        <v>-0.12701941410304929</v>
      </c>
      <c r="N80" s="34">
        <f t="shared" ca="1" si="1"/>
        <v>2.7200870901328278E-2</v>
      </c>
      <c r="O80" s="55">
        <f t="shared" ca="1" si="1"/>
        <v>-0.11226394636808379</v>
      </c>
      <c r="P80" s="53">
        <f t="shared" ca="1" si="1"/>
        <v>-1.1321307830601368E-2</v>
      </c>
      <c r="Q80" s="34">
        <f t="shared" ca="1" si="1"/>
        <v>3.3369300980414796E-3</v>
      </c>
      <c r="R80" s="34">
        <f t="shared" ca="1" si="3"/>
        <v>8.4899390129966612E-4</v>
      </c>
      <c r="S80" s="34">
        <f t="shared" ca="1" si="3"/>
        <v>2.8429867615086479E-2</v>
      </c>
      <c r="T80" s="34" t="str">
        <f t="shared" ca="1" si="3"/>
        <v xml:space="preserve"> </v>
      </c>
      <c r="U80" s="34">
        <f t="shared" ca="1" si="3"/>
        <v>-6.3042442714789093E-4</v>
      </c>
      <c r="V80" s="34">
        <f t="shared" ca="1" si="3"/>
        <v>4.869751254892507E-2</v>
      </c>
      <c r="W80" s="34" t="str">
        <f t="shared" ca="1" si="3"/>
        <v xml:space="preserve"> </v>
      </c>
      <c r="X80" s="34">
        <f t="shared" ca="1" si="3"/>
        <v>-3.7061457297943967E-2</v>
      </c>
      <c r="Y80" s="55">
        <f t="shared" ca="1" si="3"/>
        <v>5.3365277684134238E-2</v>
      </c>
    </row>
    <row r="81" spans="1:25" s="33" customFormat="1" ht="12" thickBot="1">
      <c r="A81" s="26">
        <v>39447</v>
      </c>
      <c r="B81" s="65">
        <f t="shared" ca="1" si="1"/>
        <v>1.1317975145145764E-2</v>
      </c>
      <c r="C81" s="65">
        <f t="shared" ca="1" si="1"/>
        <v>1.0508286168598557E-2</v>
      </c>
      <c r="D81" s="56">
        <f t="shared" ca="1" si="1"/>
        <v>1.0775220309835465E-2</v>
      </c>
      <c r="E81" s="56">
        <f t="shared" ca="1" si="1"/>
        <v>1.1810806606578295E-2</v>
      </c>
      <c r="F81" s="56">
        <f t="shared" ca="1" si="1"/>
        <v>1.2675926675074445E-2</v>
      </c>
      <c r="G81" s="57">
        <f t="shared" ca="1" si="1"/>
        <v>1.9153031832123357E-2</v>
      </c>
      <c r="H81" s="56">
        <f t="shared" ca="1" si="1"/>
        <v>0.11649866722029989</v>
      </c>
      <c r="I81" s="56">
        <f t="shared" ca="1" si="1"/>
        <v>-1.8693311181167127E-2</v>
      </c>
      <c r="J81" s="66">
        <f t="shared" ca="1" si="1"/>
        <v>-7.8362316317419634E-3</v>
      </c>
      <c r="K81" s="56">
        <f t="shared" ca="1" si="1"/>
        <v>3.4558969077571389E-2</v>
      </c>
      <c r="L81" s="56">
        <f t="shared" ca="1" si="1"/>
        <v>-0.12934816529752802</v>
      </c>
      <c r="M81" s="66">
        <f t="shared" ca="1" si="1"/>
        <v>-0.10591732557719091</v>
      </c>
      <c r="N81" s="56">
        <f t="shared" ca="1" si="1"/>
        <v>2.2177425506995974E-2</v>
      </c>
      <c r="O81" s="58">
        <f t="shared" ca="1" si="1"/>
        <v>-0.19929113358212924</v>
      </c>
      <c r="P81" s="57">
        <f t="shared" ca="1" si="1"/>
        <v>-8.3760506011676394E-4</v>
      </c>
      <c r="Q81" s="56">
        <f t="shared" ca="1" si="1"/>
        <v>6.5421661002675879E-3</v>
      </c>
      <c r="R81" s="56">
        <f t="shared" ca="1" si="3"/>
        <v>-2.4948089244328786E-3</v>
      </c>
      <c r="S81" s="56">
        <f t="shared" ca="1" si="3"/>
        <v>3.3464962138545218E-2</v>
      </c>
      <c r="T81" s="56" t="str">
        <f t="shared" ca="1" si="3"/>
        <v xml:space="preserve"> </v>
      </c>
      <c r="U81" s="56">
        <f t="shared" ca="1" si="3"/>
        <v>1.0652506054513289E-2</v>
      </c>
      <c r="V81" s="56">
        <f t="shared" ca="1" si="3"/>
        <v>5.3177786977177233E-2</v>
      </c>
      <c r="W81" s="56" t="str">
        <f t="shared" ca="1" si="3"/>
        <v xml:space="preserve"> </v>
      </c>
      <c r="X81" s="56">
        <f t="shared" ca="1" si="3"/>
        <v>-6.2365253555121458E-2</v>
      </c>
      <c r="Y81" s="58">
        <f t="shared" ca="1" si="3"/>
        <v>3.8917051857025209E-2</v>
      </c>
    </row>
    <row r="82" spans="1:25" s="33" customFormat="1">
      <c r="A82" s="14">
        <v>39538</v>
      </c>
      <c r="B82" s="67">
        <f t="shared" ca="1" si="1"/>
        <v>3.7100804147229827E-3</v>
      </c>
      <c r="C82" s="67">
        <f t="shared" ca="1" si="1"/>
        <v>-3.1840574972320512E-3</v>
      </c>
      <c r="D82" s="59">
        <f t="shared" ca="1" si="1"/>
        <v>-5.7720632556429452E-3</v>
      </c>
      <c r="E82" s="59">
        <f t="shared" ca="1" si="1"/>
        <v>7.9009170364074954E-3</v>
      </c>
      <c r="F82" s="59">
        <f t="shared" ca="1" si="1"/>
        <v>1.1340581997637766E-2</v>
      </c>
      <c r="G82" s="60">
        <f t="shared" ca="1" si="1"/>
        <v>7.3714969583527079E-3</v>
      </c>
      <c r="H82" s="59">
        <f t="shared" ca="1" si="1"/>
        <v>2.0701910873783147E-2</v>
      </c>
      <c r="I82" s="59">
        <f t="shared" ca="1" si="1"/>
        <v>-2.3923628037225808E-2</v>
      </c>
      <c r="J82" s="68">
        <f t="shared" ca="1" si="1"/>
        <v>-1.0000629440776176E-2</v>
      </c>
      <c r="K82" s="59">
        <f t="shared" ca="1" si="1"/>
        <v>5.2330821572859509E-2</v>
      </c>
      <c r="L82" s="59">
        <f t="shared" ca="1" si="1"/>
        <v>-0.1250972307816034</v>
      </c>
      <c r="M82" s="68">
        <f t="shared" ca="1" si="1"/>
        <v>-0.13889512574956842</v>
      </c>
      <c r="N82" s="59">
        <f t="shared" ca="1" si="1"/>
        <v>2.8174144469826468E-2</v>
      </c>
      <c r="O82" s="61">
        <f t="shared" ca="1" si="1"/>
        <v>-0.19526677886841182</v>
      </c>
      <c r="P82" s="60">
        <f t="shared" ca="1" si="1"/>
        <v>-1.0269992904219483E-2</v>
      </c>
      <c r="Q82" s="59">
        <f t="shared" ca="1" si="1"/>
        <v>-3.224342032027816E-3</v>
      </c>
      <c r="R82" s="59">
        <f t="shared" ca="1" si="3"/>
        <v>-9.0879907896803669E-3</v>
      </c>
      <c r="S82" s="59">
        <f t="shared" ca="1" si="3"/>
        <v>2.2661236319768019E-2</v>
      </c>
      <c r="T82" s="59" t="str">
        <f t="shared" ca="1" si="3"/>
        <v xml:space="preserve"> </v>
      </c>
      <c r="U82" s="59">
        <f t="shared" ca="1" si="3"/>
        <v>-1.6918640789076456E-4</v>
      </c>
      <c r="V82" s="59">
        <f t="shared" ca="1" si="3"/>
        <v>3.8839267981318093E-2</v>
      </c>
      <c r="W82" s="59" t="str">
        <f t="shared" ca="1" si="3"/>
        <v xml:space="preserve"> </v>
      </c>
      <c r="X82" s="59">
        <f t="shared" ca="1" si="3"/>
        <v>-4.3508113724545772E-2</v>
      </c>
      <c r="Y82" s="61">
        <f t="shared" ca="1" si="3"/>
        <v>5.8465503775340322E-2</v>
      </c>
    </row>
    <row r="83" spans="1:25" s="33" customFormat="1">
      <c r="A83" s="20">
        <v>39629</v>
      </c>
      <c r="B83" s="63">
        <f t="shared" ca="1" si="1"/>
        <v>1.0378635515062129E-2</v>
      </c>
      <c r="C83" s="63">
        <f t="shared" ca="1" si="1"/>
        <v>4.6552950810441196E-4</v>
      </c>
      <c r="D83" s="34">
        <f t="shared" ca="1" si="1"/>
        <v>2.65283410689654E-3</v>
      </c>
      <c r="E83" s="34">
        <f t="shared" ca="1" si="1"/>
        <v>1.6338380113945394E-2</v>
      </c>
      <c r="F83" s="34">
        <f t="shared" ca="1" si="1"/>
        <v>1.2756865581906363E-2</v>
      </c>
      <c r="G83" s="53">
        <f t="shared" ca="1" si="1"/>
        <v>1.5357645780283313E-2</v>
      </c>
      <c r="H83" s="34">
        <f t="shared" ca="1" si="1"/>
        <v>-0.19179488142624779</v>
      </c>
      <c r="I83" s="34">
        <f t="shared" ca="1" si="1"/>
        <v>-2.6885644583521606E-2</v>
      </c>
      <c r="J83" s="64">
        <f t="shared" ca="1" si="1"/>
        <v>-2.106603712194699E-2</v>
      </c>
      <c r="K83" s="34">
        <f t="shared" ca="1" si="1"/>
        <v>3.6549204423831361E-2</v>
      </c>
      <c r="L83" s="34">
        <f t="shared" ca="1" si="1"/>
        <v>-0.11826413866746976</v>
      </c>
      <c r="M83" s="64">
        <f t="shared" ca="1" si="1"/>
        <v>-0.11920282921968595</v>
      </c>
      <c r="N83" s="34">
        <f t="shared" ca="1" si="1"/>
        <v>3.8634817835188073E-2</v>
      </c>
      <c r="O83" s="55">
        <f t="shared" ca="1" si="1"/>
        <v>-0.18112507668661804</v>
      </c>
      <c r="P83" s="53">
        <f t="shared" ca="1" si="1"/>
        <v>1.0301370744751903E-3</v>
      </c>
      <c r="Q83" s="34">
        <f ca="1">IF(AND(Q22&gt;=0, (Q21)&gt;0),Q22/Q21-1," ")</f>
        <v>5.7104304420807495E-4</v>
      </c>
      <c r="R83" s="34">
        <f t="shared" ca="1" si="3"/>
        <v>-1.2721346072288364E-2</v>
      </c>
      <c r="S83" s="34">
        <f t="shared" ca="1" si="3"/>
        <v>1.4849548601137297E-2</v>
      </c>
      <c r="T83" s="34" t="str">
        <f t="shared" ca="1" si="3"/>
        <v xml:space="preserve"> </v>
      </c>
      <c r="U83" s="34">
        <f t="shared" ca="1" si="3"/>
        <v>-2.8227343887650691E-2</v>
      </c>
      <c r="V83" s="34">
        <f t="shared" ca="1" si="3"/>
        <v>3.6383436311068218E-2</v>
      </c>
      <c r="W83" s="34" t="str">
        <f t="shared" ca="1" si="3"/>
        <v xml:space="preserve"> </v>
      </c>
      <c r="X83" s="34">
        <f t="shared" ca="1" si="3"/>
        <v>-3.0832857183543227E-2</v>
      </c>
      <c r="Y83" s="55">
        <f t="shared" ca="1" si="3"/>
        <v>4.0668503377336185E-2</v>
      </c>
    </row>
    <row r="84" spans="1:25" s="33" customFormat="1">
      <c r="A84" s="20">
        <v>39721</v>
      </c>
      <c r="B84" s="63">
        <f t="shared" ref="B84:X95" ca="1" si="4">IF(AND(B23&gt;=0, (B22)&gt;0),B23/B22-1," ")</f>
        <v>1.2367097646415859E-2</v>
      </c>
      <c r="C84" s="63">
        <f t="shared" ca="1" si="4"/>
        <v>2.8215518897183323E-3</v>
      </c>
      <c r="D84" s="34">
        <f t="shared" ca="1" si="4"/>
        <v>3.2143526453634053E-3</v>
      </c>
      <c r="E84" s="34">
        <f t="shared" ca="1" si="4"/>
        <v>1.8016239311070992E-2</v>
      </c>
      <c r="F84" s="34">
        <f t="shared" ca="1" si="4"/>
        <v>9.8995713775773542E-3</v>
      </c>
      <c r="G84" s="53">
        <f t="shared" ca="1" si="4"/>
        <v>1.8250461698361642E-2</v>
      </c>
      <c r="H84" s="34">
        <f t="shared" ca="1" si="4"/>
        <v>0.36532213215906384</v>
      </c>
      <c r="I84" s="34">
        <f t="shared" ca="1" si="4"/>
        <v>-3.711015012383645E-2</v>
      </c>
      <c r="J84" s="64">
        <f t="shared" ca="1" si="4"/>
        <v>-2.742782206057448E-2</v>
      </c>
      <c r="K84" s="34">
        <f t="shared" ca="1" si="4"/>
        <v>3.4705538820386961E-2</v>
      </c>
      <c r="L84" s="34">
        <f t="shared" ca="1" si="4"/>
        <v>-0.17140849051995444</v>
      </c>
      <c r="M84" s="64">
        <f t="shared" ca="1" si="4"/>
        <v>-0.16188031144844939</v>
      </c>
      <c r="N84" s="34">
        <f t="shared" ca="1" si="4"/>
        <v>1.9057735873152959E-2</v>
      </c>
      <c r="O84" s="55">
        <f t="shared" ca="1" si="4"/>
        <v>-0.14152492889693036</v>
      </c>
      <c r="P84" s="53">
        <f t="shared" ca="1" si="4"/>
        <v>-1.8752679177463372E-2</v>
      </c>
      <c r="Q84" s="34">
        <f t="shared" ca="1" si="4"/>
        <v>3.7384319533206867E-3</v>
      </c>
      <c r="R84" s="34">
        <f t="shared" ca="1" si="4"/>
        <v>-1.5399790778834688E-2</v>
      </c>
      <c r="S84" s="34">
        <f t="shared" ca="1" si="4"/>
        <v>1.504220574664128E-2</v>
      </c>
      <c r="T84" s="34" t="str">
        <f t="shared" ca="1" si="4"/>
        <v xml:space="preserve"> </v>
      </c>
      <c r="U84" s="34">
        <f t="shared" ca="1" si="4"/>
        <v>2.4238660843680204E-2</v>
      </c>
      <c r="V84" s="34">
        <f t="shared" ca="1" si="4"/>
        <v>2.7128695544404779E-2</v>
      </c>
      <c r="W84" s="34" t="str">
        <f t="shared" ca="1" si="4"/>
        <v xml:space="preserve"> </v>
      </c>
      <c r="X84" s="34">
        <f t="shared" ca="1" si="4"/>
        <v>-4.5250218025980171E-2</v>
      </c>
      <c r="Y84" s="55">
        <f t="shared" ref="Y84:Y94" ca="1" si="5">IF(AND(Y23&gt;=0, (Y22)&gt;0),Y23/Y22-1," ")</f>
        <v>1.9664750646024798E-2</v>
      </c>
    </row>
    <row r="85" spans="1:25" s="33" customFormat="1" ht="12" thickBot="1">
      <c r="A85" s="26">
        <v>39813</v>
      </c>
      <c r="B85" s="65">
        <f t="shared" ca="1" si="4"/>
        <v>3.3660429814643678E-3</v>
      </c>
      <c r="C85" s="65">
        <f t="shared" ca="1" si="4"/>
        <v>-5.6129143348093713E-3</v>
      </c>
      <c r="D85" s="56">
        <f t="shared" ca="1" si="4"/>
        <v>-7.8653677093607488E-3</v>
      </c>
      <c r="E85" s="56">
        <f t="shared" ca="1" si="4"/>
        <v>8.6005593482700871E-3</v>
      </c>
      <c r="F85" s="56">
        <f t="shared" ca="1" si="4"/>
        <v>9.9563149574479759E-3</v>
      </c>
      <c r="G85" s="57">
        <f t="shared" ca="1" si="4"/>
        <v>4.9823192588707155E-3</v>
      </c>
      <c r="H85" s="56">
        <f t="shared" ca="1" si="4"/>
        <v>-2.6874013928081086E-2</v>
      </c>
      <c r="I85" s="56">
        <f t="shared" ca="1" si="4"/>
        <v>-3.3336301265458612E-2</v>
      </c>
      <c r="J85" s="66">
        <f t="shared" ca="1" si="4"/>
        <v>-2.4015703291104029E-2</v>
      </c>
      <c r="K85" s="56">
        <f t="shared" ca="1" si="4"/>
        <v>3.6360359733803138E-2</v>
      </c>
      <c r="L85" s="56">
        <f t="shared" ca="1" si="4"/>
        <v>-0.21626241286129655</v>
      </c>
      <c r="M85" s="66">
        <f t="shared" ca="1" si="4"/>
        <v>-0.20419629227822156</v>
      </c>
      <c r="N85" s="56">
        <f t="shared" ca="1" si="4"/>
        <v>9.9141906109931899E-3</v>
      </c>
      <c r="O85" s="58">
        <f t="shared" ca="1" si="4"/>
        <v>-0.20300369749717073</v>
      </c>
      <c r="P85" s="57">
        <f t="shared" ca="1" si="4"/>
        <v>-2.3667225559482086E-2</v>
      </c>
      <c r="Q85" s="56">
        <f t="shared" ca="1" si="4"/>
        <v>-4.429783038664481E-3</v>
      </c>
      <c r="R85" s="56">
        <f t="shared" ca="1" si="4"/>
        <v>-1.8144903575478044E-2</v>
      </c>
      <c r="S85" s="56">
        <f t="shared" ca="1" si="4"/>
        <v>7.5834372240140002E-3</v>
      </c>
      <c r="T85" s="56" t="str">
        <f t="shared" ca="1" si="4"/>
        <v xml:space="preserve"> </v>
      </c>
      <c r="U85" s="56">
        <f t="shared" ca="1" si="4"/>
        <v>-1.0528171812914988E-2</v>
      </c>
      <c r="V85" s="56">
        <f t="shared" ca="1" si="4"/>
        <v>2.9356028611672746E-2</v>
      </c>
      <c r="W85" s="56" t="str">
        <f t="shared" ca="1" si="4"/>
        <v xml:space="preserve"> </v>
      </c>
      <c r="X85" s="56">
        <f t="shared" ca="1" si="4"/>
        <v>-3.2476039966465975E-2</v>
      </c>
      <c r="Y85" s="58">
        <f t="shared" ca="1" si="5"/>
        <v>5.5409074827996729E-2</v>
      </c>
    </row>
    <row r="86" spans="1:25" s="33" customFormat="1">
      <c r="A86" s="14">
        <v>39903</v>
      </c>
      <c r="B86" s="67">
        <f t="shared" ca="1" si="4"/>
        <v>7.2890034091344091E-3</v>
      </c>
      <c r="C86" s="67">
        <f t="shared" ca="1" si="4"/>
        <v>-9.4825616942295632E-5</v>
      </c>
      <c r="D86" s="59">
        <f t="shared" ca="1" si="4"/>
        <v>-5.0866131027270667E-3</v>
      </c>
      <c r="E86" s="59">
        <f t="shared" ca="1" si="4"/>
        <v>1.1532936787567172E-2</v>
      </c>
      <c r="F86" s="59">
        <f t="shared" ca="1" si="4"/>
        <v>6.7737542837769116E-3</v>
      </c>
      <c r="G86" s="60">
        <f t="shared" ca="1" si="4"/>
        <v>4.4643904179504368E-3</v>
      </c>
      <c r="H86" s="59">
        <f t="shared" ca="1" si="4"/>
        <v>7.9126477666129347E-2</v>
      </c>
      <c r="I86" s="59">
        <f t="shared" ca="1" si="4"/>
        <v>-3.7819710868784107E-2</v>
      </c>
      <c r="J86" s="68">
        <f t="shared" ca="1" si="4"/>
        <v>-3.262423890430477E-2</v>
      </c>
      <c r="K86" s="59">
        <f t="shared" ca="1" si="4"/>
        <v>1.8865415881305969E-2</v>
      </c>
      <c r="L86" s="59">
        <f t="shared" ca="1" si="4"/>
        <v>-0.10402661898326349</v>
      </c>
      <c r="M86" s="68">
        <f t="shared" ca="1" si="4"/>
        <v>-0.15271328247821803</v>
      </c>
      <c r="N86" s="59">
        <f t="shared" ca="1" si="4"/>
        <v>2.2936337688020059E-2</v>
      </c>
      <c r="O86" s="61">
        <f t="shared" ca="1" si="4"/>
        <v>-0.22328616997986428</v>
      </c>
      <c r="P86" s="60">
        <f t="shared" ca="1" si="4"/>
        <v>-1.7820420416686078E-2</v>
      </c>
      <c r="Q86" s="59">
        <f t="shared" ca="1" si="4"/>
        <v>1.2219695612964987E-3</v>
      </c>
      <c r="R86" s="59">
        <f t="shared" ca="1" si="4"/>
        <v>-1.7219216788327052E-2</v>
      </c>
      <c r="S86" s="59">
        <f t="shared" ca="1" si="4"/>
        <v>1.2176818955673463E-2</v>
      </c>
      <c r="T86" s="59" t="str">
        <f t="shared" ca="1" si="4"/>
        <v xml:space="preserve"> </v>
      </c>
      <c r="U86" s="59">
        <f t="shared" ca="1" si="4"/>
        <v>-7.573758273659692E-3</v>
      </c>
      <c r="V86" s="59">
        <f t="shared" ca="1" si="4"/>
        <v>2.2826517899739329E-2</v>
      </c>
      <c r="W86" s="59" t="str">
        <f t="shared" ca="1" si="4"/>
        <v xml:space="preserve"> </v>
      </c>
      <c r="X86" s="59">
        <f t="shared" ca="1" si="4"/>
        <v>-2.8694544567320013E-2</v>
      </c>
      <c r="Y86" s="61">
        <f t="shared" ca="1" si="5"/>
        <v>3.3486064366315738E-2</v>
      </c>
    </row>
    <row r="87" spans="1:25" s="33" customFormat="1">
      <c r="A87" s="20">
        <v>39994</v>
      </c>
      <c r="B87" s="63">
        <f t="shared" ca="1" si="4"/>
        <v>6.151515217448944E-3</v>
      </c>
      <c r="C87" s="63">
        <f t="shared" ca="1" si="4"/>
        <v>-1.8518584122683146E-3</v>
      </c>
      <c r="D87" s="34">
        <f t="shared" ca="1" si="4"/>
        <v>-4.7006835118834633E-4</v>
      </c>
      <c r="E87" s="34">
        <f t="shared" ca="1" si="4"/>
        <v>1.0698660235640478E-2</v>
      </c>
      <c r="F87" s="34">
        <f t="shared" ca="1" si="4"/>
        <v>7.6624580456496894E-4</v>
      </c>
      <c r="G87" s="53">
        <f t="shared" ca="1" si="4"/>
        <v>1.9039268923589425E-2</v>
      </c>
      <c r="H87" s="34">
        <f t="shared" ca="1" si="4"/>
        <v>-1.1748556911523211E-2</v>
      </c>
      <c r="I87" s="34">
        <f t="shared" ca="1" si="4"/>
        <v>-3.7708544618498818E-2</v>
      </c>
      <c r="J87" s="64">
        <f t="shared" ca="1" si="4"/>
        <v>-2.8389145422094475E-2</v>
      </c>
      <c r="K87" s="34">
        <f t="shared" ca="1" si="4"/>
        <v>2.1515478468447036E-2</v>
      </c>
      <c r="L87" s="34">
        <f t="shared" ca="1" si="4"/>
        <v>-0.20090540472192864</v>
      </c>
      <c r="M87" s="64">
        <f t="shared" ca="1" si="4"/>
        <v>-0.20883810339863651</v>
      </c>
      <c r="N87" s="34">
        <f t="shared" ca="1" si="4"/>
        <v>1.8001773760120354E-2</v>
      </c>
      <c r="O87" s="55">
        <f t="shared" ca="1" si="4"/>
        <v>-0.24290263429054149</v>
      </c>
      <c r="P87" s="53">
        <f t="shared" ca="1" si="4"/>
        <v>-5.035319118543824E-3</v>
      </c>
      <c r="Q87" s="34">
        <f t="shared" ca="1" si="4"/>
        <v>5.2030075149303023E-3</v>
      </c>
      <c r="R87" s="34">
        <f t="shared" ca="1" si="4"/>
        <v>-1.3054925051375288E-2</v>
      </c>
      <c r="S87" s="34">
        <f t="shared" ca="1" si="4"/>
        <v>7.7593770925632466E-3</v>
      </c>
      <c r="T87" s="34" t="str">
        <f t="shared" ca="1" si="4"/>
        <v xml:space="preserve"> </v>
      </c>
      <c r="U87" s="34">
        <f t="shared" ca="1" si="4"/>
        <v>9.1221743001246303E-4</v>
      </c>
      <c r="V87" s="34">
        <f t="shared" ca="1" si="4"/>
        <v>1.1477019391083587E-2</v>
      </c>
      <c r="W87" s="34" t="str">
        <f t="shared" ca="1" si="4"/>
        <v xml:space="preserve"> </v>
      </c>
      <c r="X87" s="34">
        <f t="shared" ca="1" si="4"/>
        <v>-3.3268645473884084E-2</v>
      </c>
      <c r="Y87" s="55">
        <f t="shared" ca="1" si="5"/>
        <v>2.4985700937450339E-2</v>
      </c>
    </row>
    <row r="88" spans="1:25" s="33" customFormat="1">
      <c r="A88" s="20">
        <v>40086</v>
      </c>
      <c r="B88" s="63">
        <f t="shared" ca="1" si="4"/>
        <v>1.1111504416029705E-2</v>
      </c>
      <c r="C88" s="63">
        <f t="shared" ca="1" si="4"/>
        <v>-3.5159731425427054E-5</v>
      </c>
      <c r="D88" s="34">
        <f t="shared" ca="1" si="4"/>
        <v>6.4362994342515023E-4</v>
      </c>
      <c r="E88" s="34">
        <f t="shared" ca="1" si="4"/>
        <v>1.736587976584536E-2</v>
      </c>
      <c r="F88" s="34">
        <f t="shared" ca="1" si="4"/>
        <v>3.0689563757304583E-3</v>
      </c>
      <c r="G88" s="53">
        <f t="shared" ca="1" si="4"/>
        <v>1.5688685297513771E-2</v>
      </c>
      <c r="H88" s="34">
        <f t="shared" ca="1" si="4"/>
        <v>8.6209255461674683E-2</v>
      </c>
      <c r="I88" s="34">
        <f t="shared" ca="1" si="4"/>
        <v>-3.6366114787501624E-2</v>
      </c>
      <c r="J88" s="64">
        <f t="shared" ca="1" si="4"/>
        <v>-1.8803805038464905E-2</v>
      </c>
      <c r="K88" s="34">
        <f t="shared" ca="1" si="4"/>
        <v>2.1942796599276226E-2</v>
      </c>
      <c r="L88" s="34">
        <f t="shared" ca="1" si="4"/>
        <v>-0.27124727467904897</v>
      </c>
      <c r="M88" s="64">
        <f t="shared" ca="1" si="4"/>
        <v>-0.2866789150421416</v>
      </c>
      <c r="N88" s="34">
        <f t="shared" ca="1" si="4"/>
        <v>2.1029499455091916E-2</v>
      </c>
      <c r="O88" s="55">
        <f t="shared" ca="1" si="4"/>
        <v>-0.28208710833947004</v>
      </c>
      <c r="P88" s="53">
        <f t="shared" ca="1" si="4"/>
        <v>-2.2824535327304218E-2</v>
      </c>
      <c r="Q88" s="34">
        <f t="shared" ca="1" si="4"/>
        <v>2.2825548017895159E-3</v>
      </c>
      <c r="R88" s="34">
        <f t="shared" ca="1" si="4"/>
        <v>-1.0208398047818812E-2</v>
      </c>
      <c r="S88" s="34">
        <f t="shared" ca="1" si="4"/>
        <v>1.0942304199645259E-2</v>
      </c>
      <c r="T88" s="34" t="str">
        <f t="shared" ca="1" si="4"/>
        <v xml:space="preserve"> </v>
      </c>
      <c r="U88" s="34">
        <f t="shared" ca="1" si="4"/>
        <v>6.8313049969193074E-3</v>
      </c>
      <c r="V88" s="34">
        <f t="shared" ca="1" si="4"/>
        <v>1.4040539295806953E-2</v>
      </c>
      <c r="W88" s="34" t="str">
        <f t="shared" ca="1" si="4"/>
        <v xml:space="preserve"> </v>
      </c>
      <c r="X88" s="34">
        <f t="shared" ca="1" si="4"/>
        <v>-2.8597745562178867E-2</v>
      </c>
      <c r="Y88" s="55">
        <f t="shared" ca="1" si="5"/>
        <v>5.2311286564341586E-2</v>
      </c>
    </row>
    <row r="89" spans="1:25" s="33" customFormat="1" ht="12" thickBot="1">
      <c r="A89" s="26">
        <v>40178</v>
      </c>
      <c r="B89" s="65">
        <f t="shared" ca="1" si="4"/>
        <v>2.2134514454179577E-3</v>
      </c>
      <c r="C89" s="65">
        <f t="shared" ca="1" si="4"/>
        <v>-8.8877167508838451E-4</v>
      </c>
      <c r="D89" s="56">
        <f t="shared" ca="1" si="4"/>
        <v>-2.7202626920451722E-3</v>
      </c>
      <c r="E89" s="56">
        <f t="shared" ca="1" si="4"/>
        <v>3.9243317137636069E-3</v>
      </c>
      <c r="F89" s="56">
        <f t="shared" ca="1" si="4"/>
        <v>-4.3272960276119488E-4</v>
      </c>
      <c r="G89" s="57">
        <f t="shared" ca="1" si="4"/>
        <v>1.3085960932649021E-2</v>
      </c>
      <c r="H89" s="56">
        <f t="shared" ca="1" si="4"/>
        <v>-8.408342537106217E-2</v>
      </c>
      <c r="I89" s="56">
        <f t="shared" ca="1" si="4"/>
        <v>-4.4972122921044688E-2</v>
      </c>
      <c r="J89" s="66">
        <f t="shared" ca="1" si="4"/>
        <v>-3.218137696290746E-2</v>
      </c>
      <c r="K89" s="56">
        <f t="shared" ca="1" si="4"/>
        <v>2.0761411771976324E-2</v>
      </c>
      <c r="L89" s="56">
        <f t="shared" ca="1" si="4"/>
        <v>-0.46992709311846492</v>
      </c>
      <c r="M89" s="66">
        <f t="shared" ca="1" si="4"/>
        <v>-0.38894699941374411</v>
      </c>
      <c r="N89" s="56">
        <f t="shared" ca="1" si="4"/>
        <v>8.7917147657357031E-3</v>
      </c>
      <c r="O89" s="58">
        <f t="shared" ca="1" si="4"/>
        <v>-0.3593655990833069</v>
      </c>
      <c r="P89" s="57">
        <f t="shared" ca="1" si="4"/>
        <v>-1.0918487160767376E-2</v>
      </c>
      <c r="Q89" s="56">
        <f t="shared" ca="1" si="4"/>
        <v>1.567014455368998E-3</v>
      </c>
      <c r="R89" s="56">
        <f t="shared" ca="1" si="4"/>
        <v>-1.578906017928583E-2</v>
      </c>
      <c r="S89" s="56">
        <f t="shared" ca="1" si="4"/>
        <v>2.8300252129131787E-2</v>
      </c>
      <c r="T89" s="56" t="str">
        <f t="shared" ca="1" si="4"/>
        <v xml:space="preserve"> </v>
      </c>
      <c r="U89" s="56">
        <f t="shared" ca="1" si="4"/>
        <v>-1.965412500078112E-2</v>
      </c>
      <c r="V89" s="56">
        <f t="shared" ca="1" si="4"/>
        <v>9.8522663505948849E-3</v>
      </c>
      <c r="W89" s="56" t="str">
        <f t="shared" ca="1" si="4"/>
        <v xml:space="preserve"> </v>
      </c>
      <c r="X89" s="56">
        <f t="shared" ca="1" si="4"/>
        <v>-2.910428956466915E-2</v>
      </c>
      <c r="Y89" s="58">
        <f t="shared" ca="1" si="5"/>
        <v>5.4694098856856499E-2</v>
      </c>
    </row>
    <row r="90" spans="1:25" s="33" customFormat="1">
      <c r="A90" s="20">
        <v>40268</v>
      </c>
      <c r="B90" s="63">
        <f t="shared" ca="1" si="4"/>
        <v>8.2411754312432528E-3</v>
      </c>
      <c r="C90" s="63">
        <f t="shared" ca="1" si="4"/>
        <v>-1.1642749683188347E-3</v>
      </c>
      <c r="D90" s="34">
        <f t="shared" ca="1" si="4"/>
        <v>-1.5665768877883846E-3</v>
      </c>
      <c r="E90" s="34">
        <f t="shared" ca="1" si="4"/>
        <v>1.3403425566969052E-2</v>
      </c>
      <c r="F90" s="34">
        <f t="shared" ca="1" si="4"/>
        <v>-2.0989976070141525E-3</v>
      </c>
      <c r="G90" s="53">
        <f t="shared" ca="1" si="4"/>
        <v>1.2220789369108198E-2</v>
      </c>
      <c r="H90" s="34">
        <f t="shared" ca="1" si="4"/>
        <v>6.5457352502538368E-2</v>
      </c>
      <c r="I90" s="34">
        <f t="shared" ca="1" si="4"/>
        <v>-5.0816993723111548E-2</v>
      </c>
      <c r="J90" s="64">
        <f t="shared" ca="1" si="4"/>
        <v>-2.3666236115270078E-2</v>
      </c>
      <c r="K90" s="34">
        <f t="shared" ca="1" si="4"/>
        <v>1.7036363856524073E-2</v>
      </c>
      <c r="L90" s="34">
        <f t="shared" ca="1" si="4"/>
        <v>-1</v>
      </c>
      <c r="M90" s="64">
        <f t="shared" ca="1" si="4"/>
        <v>-1</v>
      </c>
      <c r="N90" s="34">
        <f t="shared" ca="1" si="4"/>
        <v>1.6068193050661872E-2</v>
      </c>
      <c r="O90" s="55">
        <f t="shared" ca="1" si="4"/>
        <v>-0.31247444599647733</v>
      </c>
      <c r="P90" s="53">
        <f t="shared" ca="1" si="4"/>
        <v>-1.0339544223325059E-2</v>
      </c>
      <c r="Q90" s="34">
        <f t="shared" ca="1" si="4"/>
        <v>-3.3269167866258886E-3</v>
      </c>
      <c r="R90" s="34">
        <f t="shared" ca="1" si="4"/>
        <v>-9.1856512374282051E-3</v>
      </c>
      <c r="S90" s="34">
        <f t="shared" ca="1" si="4"/>
        <v>1.225295853541386E-2</v>
      </c>
      <c r="T90" s="34" t="str">
        <f t="shared" ca="1" si="4"/>
        <v xml:space="preserve"> </v>
      </c>
      <c r="U90" s="34">
        <f t="shared" ca="1" si="4"/>
        <v>-5.4539147810138688E-3</v>
      </c>
      <c r="V90" s="34">
        <f t="shared" ca="1" si="4"/>
        <v>1.253167471894967E-2</v>
      </c>
      <c r="W90" s="34" t="str">
        <f t="shared" ca="1" si="4"/>
        <v xml:space="preserve"> </v>
      </c>
      <c r="X90" s="34">
        <f t="shared" ca="1" si="4"/>
        <v>-4.6077432769235038E-2</v>
      </c>
      <c r="Y90" s="55">
        <f t="shared" ca="1" si="5"/>
        <v>2.9989320894316052E-2</v>
      </c>
    </row>
    <row r="91" spans="1:25" s="33" customFormat="1">
      <c r="A91" s="20">
        <v>40359</v>
      </c>
      <c r="B91" s="63">
        <f t="shared" ca="1" si="4"/>
        <v>5.6531569002706838E-3</v>
      </c>
      <c r="C91" s="63">
        <f t="shared" ca="1" si="4"/>
        <v>-5.5605309608836029E-3</v>
      </c>
      <c r="D91" s="34">
        <f t="shared" ca="1" si="4"/>
        <v>-3.3578058439686087E-3</v>
      </c>
      <c r="E91" s="34">
        <f t="shared" ca="1" si="4"/>
        <v>1.1719397191356951E-2</v>
      </c>
      <c r="F91" s="34">
        <f t="shared" ca="1" si="4"/>
        <v>4.398629448852498E-3</v>
      </c>
      <c r="G91" s="53">
        <f t="shared" ca="1" si="4"/>
        <v>6.7054541384039545E-3</v>
      </c>
      <c r="H91" s="34">
        <f t="shared" ca="1" si="4"/>
        <v>4.8752189810223445E-2</v>
      </c>
      <c r="I91" s="34">
        <f t="shared" ca="1" si="4"/>
        <v>-2.8349964423261764E-2</v>
      </c>
      <c r="J91" s="64">
        <f t="shared" ca="1" si="4"/>
        <v>-1.9117470348110732E-2</v>
      </c>
      <c r="K91" s="34">
        <f t="shared" ca="1" si="4"/>
        <v>1.2741960487833826E-2</v>
      </c>
      <c r="L91" s="34" t="str">
        <f t="shared" ca="1" si="4"/>
        <v xml:space="preserve"> </v>
      </c>
      <c r="M91" s="64" t="str">
        <f t="shared" ca="1" si="4"/>
        <v xml:space="preserve"> </v>
      </c>
      <c r="N91" s="34">
        <f t="shared" ca="1" si="4"/>
        <v>1.5300309085958697E-2</v>
      </c>
      <c r="O91" s="55">
        <f t="shared" ca="1" si="4"/>
        <v>-0.13724516742526038</v>
      </c>
      <c r="P91" s="53">
        <f t="shared" ca="1" si="4"/>
        <v>7.1373394867406681E-3</v>
      </c>
      <c r="Q91" s="34">
        <f t="shared" ca="1" si="4"/>
        <v>-5.0964852860857501E-4</v>
      </c>
      <c r="R91" s="34">
        <f t="shared" ca="1" si="4"/>
        <v>-1.0479089585104018E-2</v>
      </c>
      <c r="S91" s="34">
        <f t="shared" ca="1" si="4"/>
        <v>-9.4786103819854972E-5</v>
      </c>
      <c r="T91" s="34" t="str">
        <f t="shared" ca="1" si="4"/>
        <v xml:space="preserve"> </v>
      </c>
      <c r="U91" s="34">
        <f t="shared" ca="1" si="4"/>
        <v>-3.4455771775387944E-4</v>
      </c>
      <c r="V91" s="34">
        <f t="shared" ca="1" si="4"/>
        <v>1.5498383392104076E-2</v>
      </c>
      <c r="W91" s="34" t="str">
        <f t="shared" ca="1" si="4"/>
        <v xml:space="preserve"> </v>
      </c>
      <c r="X91" s="34">
        <f t="shared" ca="1" si="4"/>
        <v>-1.2865290150202657E-2</v>
      </c>
      <c r="Y91" s="55">
        <f t="shared" ca="1" si="5"/>
        <v>1.0604417324063364E-2</v>
      </c>
    </row>
    <row r="92" spans="1:25" s="33" customFormat="1">
      <c r="A92" s="20">
        <v>40451</v>
      </c>
      <c r="B92" s="63">
        <f t="shared" ca="1" si="4"/>
        <v>7.1129808720393761E-3</v>
      </c>
      <c r="C92" s="63">
        <f t="shared" ca="1" si="4"/>
        <v>-2.3479598549078773E-3</v>
      </c>
      <c r="D92" s="34">
        <f t="shared" ca="1" si="4"/>
        <v>-8.7268580474267887E-3</v>
      </c>
      <c r="E92" s="34">
        <f t="shared" ca="1" si="4"/>
        <v>1.2143626715767963E-2</v>
      </c>
      <c r="F92" s="34">
        <f t="shared" ca="1" si="4"/>
        <v>6.7637543323111338E-3</v>
      </c>
      <c r="G92" s="53">
        <f t="shared" ca="1" si="4"/>
        <v>1.7353723134183596E-3</v>
      </c>
      <c r="H92" s="34">
        <f t="shared" ca="1" si="4"/>
        <v>-5.4219089051941394E-2</v>
      </c>
      <c r="I92" s="34">
        <f t="shared" ca="1" si="4"/>
        <v>-3.3385077161780186E-2</v>
      </c>
      <c r="J92" s="64">
        <f t="shared" ca="1" si="4"/>
        <v>-2.4943655565192402E-2</v>
      </c>
      <c r="K92" s="34">
        <f t="shared" ca="1" si="4"/>
        <v>4.8150141402281132E-3</v>
      </c>
      <c r="L92" s="34" t="str">
        <f t="shared" ca="1" si="4"/>
        <v xml:space="preserve"> </v>
      </c>
      <c r="M92" s="64" t="str">
        <f t="shared" ca="1" si="4"/>
        <v xml:space="preserve"> </v>
      </c>
      <c r="N92" s="34">
        <f t="shared" ca="1" si="4"/>
        <v>1.0567784290147042E-2</v>
      </c>
      <c r="O92" s="55">
        <f t="shared" ca="1" si="4"/>
        <v>-0.14580530908307066</v>
      </c>
      <c r="P92" s="53">
        <f t="shared" ca="1" si="4"/>
        <v>-2.7794308993670969E-2</v>
      </c>
      <c r="Q92" s="34">
        <f t="shared" ca="1" si="4"/>
        <v>7.8933968071481786E-4</v>
      </c>
      <c r="R92" s="34">
        <f t="shared" ca="1" si="4"/>
        <v>-1.2930280248097947E-2</v>
      </c>
      <c r="S92" s="34">
        <f t="shared" ca="1" si="4"/>
        <v>-1.9431039205187628E-2</v>
      </c>
      <c r="T92" s="34" t="str">
        <f t="shared" ca="1" si="4"/>
        <v xml:space="preserve"> </v>
      </c>
      <c r="U92" s="34">
        <f t="shared" ca="1" si="4"/>
        <v>-1.5246658342964348E-2</v>
      </c>
      <c r="V92" s="34">
        <f t="shared" ca="1" si="4"/>
        <v>3.1260340345276028E-3</v>
      </c>
      <c r="W92" s="34" t="str">
        <f t="shared" ca="1" si="4"/>
        <v xml:space="preserve"> </v>
      </c>
      <c r="X92" s="34">
        <f t="shared" ca="1" si="4"/>
        <v>-5.1922319801787076E-3</v>
      </c>
      <c r="Y92" s="55">
        <f t="shared" ca="1" si="5"/>
        <v>2.2273901498087723E-2</v>
      </c>
    </row>
    <row r="93" spans="1:25" s="33" customFormat="1" ht="12" thickBot="1">
      <c r="A93" s="20">
        <v>40543</v>
      </c>
      <c r="B93" s="63">
        <f t="shared" ca="1" si="4"/>
        <v>-8.5048821957423026E-4</v>
      </c>
      <c r="C93" s="63">
        <f t="shared" ca="1" si="4"/>
        <v>-1.2913851282081668E-2</v>
      </c>
      <c r="D93" s="34">
        <f t="shared" ca="1" si="4"/>
        <v>-1.1594581844963647E-2</v>
      </c>
      <c r="E93" s="34">
        <f t="shared" ca="1" si="4"/>
        <v>5.4720981603713081E-3</v>
      </c>
      <c r="F93" s="34">
        <f t="shared" ca="1" si="4"/>
        <v>1.0284119500550304E-2</v>
      </c>
      <c r="G93" s="53">
        <f t="shared" ca="1" si="4"/>
        <v>-9.3386976547501499E-3</v>
      </c>
      <c r="H93" s="34">
        <f t="shared" ca="1" si="4"/>
        <v>-9.1668637346349335E-3</v>
      </c>
      <c r="I93" s="34">
        <f t="shared" ca="1" si="4"/>
        <v>-3.2645870267201893E-2</v>
      </c>
      <c r="J93" s="64">
        <f t="shared" ca="1" si="4"/>
        <v>-2.9754533474515288E-2</v>
      </c>
      <c r="K93" s="34">
        <f t="shared" ca="1" si="4"/>
        <v>8.6788375915287652E-3</v>
      </c>
      <c r="L93" s="34" t="str">
        <f t="shared" ca="1" si="4"/>
        <v xml:space="preserve"> </v>
      </c>
      <c r="M93" s="64" t="str">
        <f t="shared" ca="1" si="4"/>
        <v xml:space="preserve"> </v>
      </c>
      <c r="N93" s="34">
        <f t="shared" ca="1" si="4"/>
        <v>4.4969568254287218E-3</v>
      </c>
      <c r="O93" s="55">
        <f t="shared" ca="1" si="4"/>
        <v>-9.836570609885753E-2</v>
      </c>
      <c r="P93" s="53">
        <f t="shared" ca="1" si="4"/>
        <v>0.10701193384690999</v>
      </c>
      <c r="Q93" s="34">
        <f t="shared" ca="1" si="4"/>
        <v>-9.0849787705513663E-3</v>
      </c>
      <c r="R93" s="34">
        <f t="shared" ca="1" si="4"/>
        <v>-1.6712765054824108E-2</v>
      </c>
      <c r="S93" s="34">
        <f t="shared" ca="1" si="4"/>
        <v>-7.2352656546746275E-2</v>
      </c>
      <c r="T93" s="34" t="str">
        <f t="shared" ca="1" si="4"/>
        <v xml:space="preserve"> </v>
      </c>
      <c r="U93" s="34">
        <f t="shared" ca="1" si="4"/>
        <v>-1.0978235127890867E-2</v>
      </c>
      <c r="V93" s="34">
        <f t="shared" ca="1" si="4"/>
        <v>-1.2000890018969868E-2</v>
      </c>
      <c r="W93" s="34" t="str">
        <f t="shared" ca="1" si="4"/>
        <v xml:space="preserve"> </v>
      </c>
      <c r="X93" s="34">
        <f t="shared" ca="1" si="4"/>
        <v>7.1152404336003006E-2</v>
      </c>
      <c r="Y93" s="55">
        <f t="shared" ca="1" si="5"/>
        <v>2.0051502304102797E-2</v>
      </c>
    </row>
    <row r="94" spans="1:25" s="33" customFormat="1">
      <c r="A94" s="14">
        <v>40633</v>
      </c>
      <c r="B94" s="67">
        <f t="shared" ca="1" si="4"/>
        <v>6.4813112501991288E-3</v>
      </c>
      <c r="C94" s="67">
        <f t="shared" ca="1" si="4"/>
        <v>-4.9678663954642044E-3</v>
      </c>
      <c r="D94" s="59">
        <f t="shared" ca="1" si="4"/>
        <v>-7.2545359461940739E-3</v>
      </c>
      <c r="E94" s="59">
        <f t="shared" ca="1" si="4"/>
        <v>1.2372266192516079E-2</v>
      </c>
      <c r="F94" s="59">
        <f t="shared" ca="1" si="4"/>
        <v>1.3648751887941346E-2</v>
      </c>
      <c r="G94" s="60">
        <f t="shared" ca="1" si="4"/>
        <v>-3.8007038085551281E-3</v>
      </c>
      <c r="H94" s="59">
        <f t="shared" ca="1" si="4"/>
        <v>-2.6163105545721987E-2</v>
      </c>
      <c r="I94" s="59">
        <f t="shared" ca="1" si="4"/>
        <v>-2.3531376794662773E-2</v>
      </c>
      <c r="J94" s="68">
        <f t="shared" ca="1" si="4"/>
        <v>-2.4690694571572025E-2</v>
      </c>
      <c r="K94" s="59">
        <f t="shared" ca="1" si="4"/>
        <v>1.314633122561859E-2</v>
      </c>
      <c r="L94" s="59" t="str">
        <f t="shared" ca="1" si="4"/>
        <v xml:space="preserve"> </v>
      </c>
      <c r="M94" s="68" t="str">
        <f t="shared" ca="1" si="4"/>
        <v xml:space="preserve"> </v>
      </c>
      <c r="N94" s="59">
        <f t="shared" ca="1" si="4"/>
        <v>1.5066212801940093E-2</v>
      </c>
      <c r="O94" s="61">
        <f t="shared" ca="1" si="4"/>
        <v>-9.7382772801857032E-2</v>
      </c>
      <c r="P94" s="60">
        <f t="shared" ca="1" si="4"/>
        <v>1.5199267449490703</v>
      </c>
      <c r="Q94" s="59">
        <f t="shared" ca="1" si="4"/>
        <v>1.2732261483490159E-3</v>
      </c>
      <c r="R94" s="59">
        <f t="shared" ca="1" si="4"/>
        <v>-1.7731566864316872E-2</v>
      </c>
      <c r="S94" s="59">
        <f t="shared" ca="1" si="4"/>
        <v>-1</v>
      </c>
      <c r="T94" s="59" t="str">
        <f t="shared" ca="1" si="4"/>
        <v xml:space="preserve"> </v>
      </c>
      <c r="U94" s="59">
        <f t="shared" ca="1" si="4"/>
        <v>-9.8417540505834067E-3</v>
      </c>
      <c r="V94" s="59">
        <f t="shared" ca="1" si="4"/>
        <v>-1</v>
      </c>
      <c r="W94" s="59" t="str">
        <f t="shared" ca="1" si="4"/>
        <v xml:space="preserve"> </v>
      </c>
      <c r="X94" s="59">
        <f t="shared" ca="1" si="4"/>
        <v>3.0976985535493116</v>
      </c>
      <c r="Y94" s="61">
        <f t="shared" ca="1" si="5"/>
        <v>2.4524759974015264E-2</v>
      </c>
    </row>
    <row r="95" spans="1:25" s="33" customFormat="1">
      <c r="A95" s="20">
        <v>40724</v>
      </c>
      <c r="B95" s="63">
        <f ca="1">IF(AND(B34&gt;=0, (B33)&gt;0),B34/B33-1," ")</f>
        <v>1.8254418645693438E-3</v>
      </c>
      <c r="C95" s="63">
        <f t="shared" ca="1" si="4"/>
        <v>-1.0556770209381727E-2</v>
      </c>
      <c r="D95" s="34">
        <f t="shared" ca="1" si="4"/>
        <v>-1.5317989261390053E-2</v>
      </c>
      <c r="E95" s="34">
        <f t="shared" ref="E95:Y95" ca="1" si="6">IF(AND(E34&gt;=0, (E33)&gt;0),E34/E33-1," ")</f>
        <v>8.0873474033533732E-3</v>
      </c>
      <c r="F95" s="34">
        <f t="shared" ca="1" si="6"/>
        <v>4.1988382155500048E-4</v>
      </c>
      <c r="G95" s="53">
        <f t="shared" ca="1" si="6"/>
        <v>-6.1625929584726569E-3</v>
      </c>
      <c r="H95" s="34">
        <f t="shared" ca="1" si="6"/>
        <v>-2.2142344515212353E-2</v>
      </c>
      <c r="I95" s="34">
        <f t="shared" ca="1" si="6"/>
        <v>-3.0769603773788012E-2</v>
      </c>
      <c r="J95" s="64">
        <f t="shared" ca="1" si="6"/>
        <v>-2.1539330207416274E-2</v>
      </c>
      <c r="K95" s="34">
        <f t="shared" ca="1" si="6"/>
        <v>1.512129421812336E-4</v>
      </c>
      <c r="L95" s="34" t="str">
        <f t="shared" ca="1" si="6"/>
        <v xml:space="preserve"> </v>
      </c>
      <c r="M95" s="64" t="str">
        <f t="shared" ca="1" si="6"/>
        <v xml:space="preserve"> </v>
      </c>
      <c r="N95" s="34">
        <f t="shared" ca="1" si="6"/>
        <v>1.027195966854233E-2</v>
      </c>
      <c r="O95" s="55">
        <f t="shared" ca="1" si="6"/>
        <v>-0.13520512072716628</v>
      </c>
      <c r="P95" s="53">
        <f t="shared" ca="1" si="6"/>
        <v>-1.4308427365515186E-2</v>
      </c>
      <c r="Q95" s="34">
        <f t="shared" ca="1" si="6"/>
        <v>-4.0162873735727356E-3</v>
      </c>
      <c r="R95" s="34">
        <f t="shared" ca="1" si="6"/>
        <v>-1.566253683289387E-2</v>
      </c>
      <c r="S95" s="34" t="str">
        <f t="shared" ca="1" si="6"/>
        <v xml:space="preserve"> </v>
      </c>
      <c r="T95" s="34" t="str">
        <f t="shared" ca="1" si="6"/>
        <v xml:space="preserve"> </v>
      </c>
      <c r="U95" s="34">
        <f t="shared" ca="1" si="6"/>
        <v>-8.8785293382662722E-3</v>
      </c>
      <c r="V95" s="34" t="str">
        <f t="shared" ca="1" si="6"/>
        <v xml:space="preserve"> </v>
      </c>
      <c r="W95" s="34" t="str">
        <f t="shared" ca="1" si="6"/>
        <v xml:space="preserve"> </v>
      </c>
      <c r="X95" s="34">
        <f t="shared" ca="1" si="6"/>
        <v>6.1144830039265852E-3</v>
      </c>
      <c r="Y95" s="55">
        <f t="shared" ca="1" si="6"/>
        <v>3.1460489416303306E-2</v>
      </c>
    </row>
    <row r="96" spans="1:25" s="33" customFormat="1">
      <c r="A96" s="20">
        <v>40816</v>
      </c>
      <c r="B96" s="63">
        <f t="shared" ref="B96:X107" ca="1" si="7">IF(AND(B35&gt;=0, (B34)&gt;0),B35/B34-1," ")</f>
        <v>1.5464111376655154E-3</v>
      </c>
      <c r="C96" s="63">
        <f t="shared" ca="1" si="7"/>
        <v>-8.8595019739614589E-3</v>
      </c>
      <c r="D96" s="34">
        <f t="shared" ca="1" si="7"/>
        <v>-8.0311682610967328E-3</v>
      </c>
      <c r="E96" s="34">
        <f t="shared" ca="1" si="7"/>
        <v>6.7115403033439769E-3</v>
      </c>
      <c r="F96" s="34">
        <f t="shared" ca="1" si="7"/>
        <v>-6.9292175272558376E-3</v>
      </c>
      <c r="G96" s="53">
        <f t="shared" ca="1" si="7"/>
        <v>-5.7753151403048264E-3</v>
      </c>
      <c r="H96" s="34">
        <f t="shared" ca="1" si="7"/>
        <v>9.1154754265285742E-3</v>
      </c>
      <c r="I96" s="34">
        <f t="shared" ca="1" si="7"/>
        <v>-2.5941535370200053E-2</v>
      </c>
      <c r="J96" s="64">
        <f t="shared" ca="1" si="7"/>
        <v>-2.0451787639008567E-2</v>
      </c>
      <c r="K96" s="34">
        <f t="shared" ca="1" si="7"/>
        <v>-9.8993333483000656E-3</v>
      </c>
      <c r="L96" s="34" t="str">
        <f t="shared" ca="1" si="7"/>
        <v xml:space="preserve"> </v>
      </c>
      <c r="M96" s="64" t="str">
        <f t="shared" ca="1" si="7"/>
        <v xml:space="preserve"> </v>
      </c>
      <c r="N96" s="34">
        <f t="shared" ca="1" si="7"/>
        <v>6.4574421197116649E-4</v>
      </c>
      <c r="O96" s="55">
        <f t="shared" ca="1" si="7"/>
        <v>-0.10637779439467043</v>
      </c>
      <c r="P96" s="53">
        <f t="shared" ca="1" si="7"/>
        <v>-1.0028290288083275E-2</v>
      </c>
      <c r="Q96" s="34">
        <f t="shared" ca="1" si="7"/>
        <v>-2.1636537613876072E-3</v>
      </c>
      <c r="R96" s="34">
        <f t="shared" ca="1" si="7"/>
        <v>-1.2250800975991183E-2</v>
      </c>
      <c r="S96" s="34" t="str">
        <f t="shared" ca="1" si="7"/>
        <v xml:space="preserve"> </v>
      </c>
      <c r="T96" s="34" t="str">
        <f t="shared" ca="1" si="7"/>
        <v xml:space="preserve"> </v>
      </c>
      <c r="U96" s="34">
        <f t="shared" ca="1" si="7"/>
        <v>-4.599206024129221E-3</v>
      </c>
      <c r="V96" s="34" t="str">
        <f t="shared" ca="1" si="7"/>
        <v xml:space="preserve"> </v>
      </c>
      <c r="W96" s="34" t="str">
        <f t="shared" ca="1" si="7"/>
        <v xml:space="preserve"> </v>
      </c>
      <c r="X96" s="34">
        <f t="shared" ca="1" si="7"/>
        <v>-7.2672536209958949E-3</v>
      </c>
      <c r="Y96" s="55">
        <f t="shared" ref="Y96:Y125" ca="1" si="8">IF(AND(Y35&gt;=0, (Y34)&gt;0),Y35/Y34-1," ")</f>
        <v>1.5358601541146877E-2</v>
      </c>
    </row>
    <row r="97" spans="1:25" s="33" customFormat="1" ht="12" thickBot="1">
      <c r="A97" s="26">
        <v>40908</v>
      </c>
      <c r="B97" s="65">
        <f t="shared" ca="1" si="7"/>
        <v>5.4162119116429874E-3</v>
      </c>
      <c r="C97" s="65">
        <f t="shared" ca="1" si="7"/>
        <v>1.2061194489880744E-3</v>
      </c>
      <c r="D97" s="56">
        <f t="shared" ca="1" si="7"/>
        <v>4.3136679234345721E-4</v>
      </c>
      <c r="E97" s="56">
        <f t="shared" ca="1" si="7"/>
        <v>7.4736311661274257E-3</v>
      </c>
      <c r="F97" s="56">
        <f t="shared" ca="1" si="7"/>
        <v>7.251627341650746E-3</v>
      </c>
      <c r="G97" s="57">
        <f t="shared" ca="1" si="7"/>
        <v>1.200337915445937E-3</v>
      </c>
      <c r="H97" s="56">
        <f t="shared" ca="1" si="7"/>
        <v>0.19530909688489828</v>
      </c>
      <c r="I97" s="56">
        <f t="shared" ca="1" si="7"/>
        <v>-2.3555870238946675E-2</v>
      </c>
      <c r="J97" s="66">
        <f t="shared" ca="1" si="7"/>
        <v>-2.2576140901130803E-2</v>
      </c>
      <c r="K97" s="56">
        <f t="shared" ca="1" si="7"/>
        <v>7.5177394900214356E-3</v>
      </c>
      <c r="L97" s="56" t="str">
        <f t="shared" ca="1" si="7"/>
        <v xml:space="preserve"> </v>
      </c>
      <c r="M97" s="66" t="str">
        <f t="shared" ca="1" si="7"/>
        <v xml:space="preserve"> </v>
      </c>
      <c r="N97" s="56">
        <f t="shared" ca="1" si="7"/>
        <v>7.7061111799154869E-3</v>
      </c>
      <c r="O97" s="58">
        <f t="shared" ca="1" si="7"/>
        <v>-3.7802861124618836E-2</v>
      </c>
      <c r="P97" s="57">
        <f t="shared" ca="1" si="7"/>
        <v>-1.9811358707891857E-2</v>
      </c>
      <c r="Q97" s="56">
        <f t="shared" ca="1" si="7"/>
        <v>3.699572028261322E-3</v>
      </c>
      <c r="R97" s="56">
        <f t="shared" ca="1" si="7"/>
        <v>-1.1064501755323253E-2</v>
      </c>
      <c r="S97" s="56" t="str">
        <f t="shared" ca="1" si="7"/>
        <v xml:space="preserve"> </v>
      </c>
      <c r="T97" s="56" t="str">
        <f t="shared" ca="1" si="7"/>
        <v xml:space="preserve"> </v>
      </c>
      <c r="U97" s="56">
        <f t="shared" ca="1" si="7"/>
        <v>2.7028326810426329E-2</v>
      </c>
      <c r="V97" s="56" t="str">
        <f t="shared" ca="1" si="7"/>
        <v xml:space="preserve"> </v>
      </c>
      <c r="W97" s="56" t="str">
        <f t="shared" ca="1" si="7"/>
        <v xml:space="preserve"> </v>
      </c>
      <c r="X97" s="56">
        <f t="shared" ca="1" si="7"/>
        <v>3.3113936852742221E-3</v>
      </c>
      <c r="Y97" s="58">
        <f t="shared" ca="1" si="8"/>
        <v>6.3424157994875774E-3</v>
      </c>
    </row>
    <row r="98" spans="1:25" s="33" customFormat="1">
      <c r="A98" s="14">
        <v>40999</v>
      </c>
      <c r="B98" s="67">
        <f t="shared" ca="1" si="7"/>
        <v>7.5341081040036784E-4</v>
      </c>
      <c r="C98" s="67">
        <f t="shared" ca="1" si="7"/>
        <v>-1.0680539203454686E-2</v>
      </c>
      <c r="D98" s="59">
        <f t="shared" ca="1" si="7"/>
        <v>-1.0115544013449607E-2</v>
      </c>
      <c r="E98" s="59">
        <f t="shared" ca="1" si="7"/>
        <v>6.3062776944662335E-3</v>
      </c>
      <c r="F98" s="59">
        <f t="shared" ca="1" si="7"/>
        <v>2.3268007171761695E-4</v>
      </c>
      <c r="G98" s="60">
        <f t="shared" ca="1" si="7"/>
        <v>-1.6786933423484918E-3</v>
      </c>
      <c r="H98" s="59">
        <f t="shared" ca="1" si="7"/>
        <v>-0.10294487125573448</v>
      </c>
      <c r="I98" s="59">
        <f t="shared" ca="1" si="7"/>
        <v>-1.7186550156700453E-2</v>
      </c>
      <c r="J98" s="68">
        <f t="shared" ca="1" si="7"/>
        <v>-1.812381239875982E-2</v>
      </c>
      <c r="K98" s="59">
        <f t="shared" ca="1" si="7"/>
        <v>8.1133599734821704E-3</v>
      </c>
      <c r="L98" s="59" t="str">
        <f t="shared" ca="1" si="7"/>
        <v xml:space="preserve"> </v>
      </c>
      <c r="M98" s="68" t="str">
        <f t="shared" ca="1" si="7"/>
        <v xml:space="preserve"> </v>
      </c>
      <c r="N98" s="59">
        <f t="shared" ca="1" si="7"/>
        <v>1.6277376954602518E-2</v>
      </c>
      <c r="O98" s="61">
        <f t="shared" ca="1" si="7"/>
        <v>-5.6823440392237856E-2</v>
      </c>
      <c r="P98" s="60">
        <f t="shared" ca="1" si="7"/>
        <v>1.0130902407736286E-2</v>
      </c>
      <c r="Q98" s="59">
        <f t="shared" ca="1" si="7"/>
        <v>1.5845145271566885E-3</v>
      </c>
      <c r="R98" s="59">
        <f t="shared" ca="1" si="7"/>
        <v>-1.2170917466495679E-2</v>
      </c>
      <c r="S98" s="59" t="str">
        <f t="shared" ca="1" si="7"/>
        <v xml:space="preserve"> </v>
      </c>
      <c r="T98" s="59" t="str">
        <f t="shared" ca="1" si="7"/>
        <v xml:space="preserve"> </v>
      </c>
      <c r="U98" s="59">
        <f t="shared" ca="1" si="7"/>
        <v>-1.3291808249435211E-2</v>
      </c>
      <c r="V98" s="59" t="str">
        <f t="shared" ca="1" si="7"/>
        <v xml:space="preserve"> </v>
      </c>
      <c r="W98" s="59" t="str">
        <f t="shared" ca="1" si="7"/>
        <v xml:space="preserve"> </v>
      </c>
      <c r="X98" s="59">
        <f t="shared" ca="1" si="7"/>
        <v>7.1780178523321858E-3</v>
      </c>
      <c r="Y98" s="61">
        <f t="shared" ca="1" si="8"/>
        <v>1.5748321195678816E-3</v>
      </c>
    </row>
    <row r="99" spans="1:25" s="33" customFormat="1">
      <c r="A99" s="20">
        <v>41090</v>
      </c>
      <c r="B99" s="63">
        <f t="shared" ca="1" si="7"/>
        <v>1.7885099385086534E-3</v>
      </c>
      <c r="C99" s="63">
        <f t="shared" ca="1" si="7"/>
        <v>-4.8821469699743547E-3</v>
      </c>
      <c r="D99" s="34">
        <f t="shared" ca="1" si="7"/>
        <v>-9.9293236234452298E-3</v>
      </c>
      <c r="E99" s="34">
        <f t="shared" ca="1" si="7"/>
        <v>4.9734110143944132E-3</v>
      </c>
      <c r="F99" s="34">
        <f t="shared" ca="1" si="7"/>
        <v>-7.6566142553857741E-3</v>
      </c>
      <c r="G99" s="53">
        <f t="shared" ca="1" si="7"/>
        <v>-6.7868269283402061E-3</v>
      </c>
      <c r="H99" s="34">
        <f t="shared" ca="1" si="7"/>
        <v>-9.1467941015591636E-3</v>
      </c>
      <c r="I99" s="34">
        <f t="shared" ca="1" si="7"/>
        <v>-3.0185820768206861E-2</v>
      </c>
      <c r="J99" s="64">
        <f t="shared" ca="1" si="7"/>
        <v>-3.4125164359585014E-2</v>
      </c>
      <c r="K99" s="34">
        <f t="shared" ca="1" si="7"/>
        <v>-1.542590688020351E-2</v>
      </c>
      <c r="L99" s="34" t="str">
        <f t="shared" ca="1" si="7"/>
        <v xml:space="preserve"> </v>
      </c>
      <c r="M99" s="64" t="str">
        <f t="shared" ca="1" si="7"/>
        <v xml:space="preserve"> </v>
      </c>
      <c r="N99" s="34">
        <f t="shared" ca="1" si="7"/>
        <v>-7.2907363908113476E-3</v>
      </c>
      <c r="O99" s="55">
        <f t="shared" ca="1" si="7"/>
        <v>-0.13009200077890193</v>
      </c>
      <c r="P99" s="53">
        <f t="shared" ca="1" si="7"/>
        <v>-3.074158445899744E-2</v>
      </c>
      <c r="Q99" s="34">
        <f t="shared" ca="1" si="7"/>
        <v>-5.7972360038687221E-3</v>
      </c>
      <c r="R99" s="34">
        <f t="shared" ca="1" si="7"/>
        <v>-4.3973536523054579E-2</v>
      </c>
      <c r="S99" s="34" t="str">
        <f t="shared" ca="1" si="7"/>
        <v xml:space="preserve"> </v>
      </c>
      <c r="T99" s="34" t="str">
        <f t="shared" ca="1" si="7"/>
        <v xml:space="preserve"> </v>
      </c>
      <c r="U99" s="34">
        <f t="shared" ca="1" si="7"/>
        <v>9.7819225244830665E-3</v>
      </c>
      <c r="V99" s="34" t="str">
        <f t="shared" ca="1" si="7"/>
        <v xml:space="preserve"> </v>
      </c>
      <c r="W99" s="34" t="str">
        <f t="shared" ca="1" si="7"/>
        <v xml:space="preserve"> </v>
      </c>
      <c r="X99" s="34">
        <f t="shared" ca="1" si="7"/>
        <v>-1.3140619949589261E-2</v>
      </c>
      <c r="Y99" s="55">
        <f t="shared" ca="1" si="8"/>
        <v>-1.7187811393628238E-2</v>
      </c>
    </row>
    <row r="100" spans="1:25" s="33" customFormat="1">
      <c r="A100" s="20">
        <v>41182</v>
      </c>
      <c r="B100" s="63">
        <f t="shared" ca="1" si="7"/>
        <v>-8.0808108696038827E-3</v>
      </c>
      <c r="C100" s="63">
        <f t="shared" ca="1" si="7"/>
        <v>-2.0381156099593234E-2</v>
      </c>
      <c r="D100" s="34">
        <f t="shared" ca="1" si="7"/>
        <v>-1.9327352008435716E-2</v>
      </c>
      <c r="E100" s="34">
        <f t="shared" ca="1" si="7"/>
        <v>-2.2656117459949332E-3</v>
      </c>
      <c r="F100" s="34">
        <f t="shared" ca="1" si="7"/>
        <v>-1.9958132683483565E-2</v>
      </c>
      <c r="G100" s="53">
        <f t="shared" ca="1" si="7"/>
        <v>-1.325779485376688E-2</v>
      </c>
      <c r="H100" s="34">
        <f t="shared" ca="1" si="7"/>
        <v>5.0689446311670494E-2</v>
      </c>
      <c r="I100" s="34">
        <f t="shared" ca="1" si="7"/>
        <v>-3.1243016276909508E-2</v>
      </c>
      <c r="J100" s="64">
        <f t="shared" ca="1" si="7"/>
        <v>-2.9253432714084648E-2</v>
      </c>
      <c r="K100" s="34">
        <f t="shared" ca="1" si="7"/>
        <v>-1.3417206882693433E-2</v>
      </c>
      <c r="L100" s="34" t="str">
        <f t="shared" ca="1" si="7"/>
        <v xml:space="preserve"> </v>
      </c>
      <c r="M100" s="64" t="str">
        <f t="shared" ca="1" si="7"/>
        <v xml:space="preserve"> </v>
      </c>
      <c r="N100" s="34">
        <f t="shared" ca="1" si="7"/>
        <v>1.2403283854252045E-3</v>
      </c>
      <c r="O100" s="55">
        <f t="shared" ca="1" si="7"/>
        <v>-6.0061760612602488E-2</v>
      </c>
      <c r="P100" s="53">
        <f t="shared" ca="1" si="7"/>
        <v>-1.3921796511864981E-2</v>
      </c>
      <c r="Q100" s="34">
        <f t="shared" ca="1" si="7"/>
        <v>-9.0858499010836313E-3</v>
      </c>
      <c r="R100" s="34">
        <f t="shared" ca="1" si="7"/>
        <v>-1.8935272378170609E-2</v>
      </c>
      <c r="S100" s="34" t="str">
        <f t="shared" ca="1" si="7"/>
        <v xml:space="preserve"> </v>
      </c>
      <c r="T100" s="34" t="str">
        <f t="shared" ca="1" si="7"/>
        <v xml:space="preserve"> </v>
      </c>
      <c r="U100" s="34">
        <f t="shared" ca="1" si="7"/>
        <v>-6.2807020840993655E-4</v>
      </c>
      <c r="V100" s="34" t="str">
        <f t="shared" ca="1" si="7"/>
        <v xml:space="preserve"> </v>
      </c>
      <c r="W100" s="34" t="str">
        <f t="shared" ca="1" si="7"/>
        <v xml:space="preserve"> </v>
      </c>
      <c r="X100" s="34">
        <f t="shared" ca="1" si="7"/>
        <v>-1.1181016505724894E-2</v>
      </c>
      <c r="Y100" s="55">
        <f t="shared" ca="1" si="8"/>
        <v>-7.2589722666539513E-3</v>
      </c>
    </row>
    <row r="101" spans="1:25" s="33" customFormat="1" ht="12" thickBot="1">
      <c r="A101" s="26">
        <v>41274</v>
      </c>
      <c r="B101" s="65">
        <f t="shared" ca="1" si="7"/>
        <v>-1.1751214422932588E-3</v>
      </c>
      <c r="C101" s="65">
        <f t="shared" ca="1" si="7"/>
        <v>-6.5385035237165434E-3</v>
      </c>
      <c r="D101" s="56">
        <f t="shared" ca="1" si="7"/>
        <v>-6.1160571263897401E-3</v>
      </c>
      <c r="E101" s="56">
        <f t="shared" ca="1" si="7"/>
        <v>1.3144707648002907E-3</v>
      </c>
      <c r="F101" s="56">
        <f t="shared" ca="1" si="7"/>
        <v>-3.1347838098624292E-3</v>
      </c>
      <c r="G101" s="57">
        <f t="shared" ca="1" si="7"/>
        <v>-6.2362720334375732E-3</v>
      </c>
      <c r="H101" s="56">
        <f t="shared" ca="1" si="7"/>
        <v>-1.4340585623721758E-2</v>
      </c>
      <c r="I101" s="56">
        <f t="shared" ca="1" si="7"/>
        <v>-1.930164832545922E-2</v>
      </c>
      <c r="J101" s="66">
        <f t="shared" ca="1" si="7"/>
        <v>-1.9159848663766188E-2</v>
      </c>
      <c r="K101" s="56">
        <f t="shared" ca="1" si="7"/>
        <v>-4.8043925831073864E-3</v>
      </c>
      <c r="L101" s="56" t="str">
        <f t="shared" ca="1" si="7"/>
        <v xml:space="preserve"> </v>
      </c>
      <c r="M101" s="66" t="str">
        <f t="shared" ca="1" si="7"/>
        <v xml:space="preserve"> </v>
      </c>
      <c r="N101" s="56">
        <f t="shared" ca="1" si="7"/>
        <v>4.1199641319611402E-3</v>
      </c>
      <c r="O101" s="58">
        <f t="shared" ca="1" si="7"/>
        <v>-2.4612397228263028E-2</v>
      </c>
      <c r="P101" s="57">
        <f t="shared" ca="1" si="7"/>
        <v>-6.0415097531302253E-3</v>
      </c>
      <c r="Q101" s="56">
        <f t="shared" ca="1" si="7"/>
        <v>-6.1463721227111856E-3</v>
      </c>
      <c r="R101" s="56">
        <f t="shared" ca="1" si="7"/>
        <v>-1.9822568428799037E-2</v>
      </c>
      <c r="S101" s="56" t="str">
        <f t="shared" ca="1" si="7"/>
        <v xml:space="preserve"> </v>
      </c>
      <c r="T101" s="56" t="str">
        <f t="shared" ca="1" si="7"/>
        <v xml:space="preserve"> </v>
      </c>
      <c r="U101" s="56">
        <f t="shared" ca="1" si="7"/>
        <v>-2.7762749632002093E-3</v>
      </c>
      <c r="V101" s="56" t="str">
        <f t="shared" ca="1" si="7"/>
        <v xml:space="preserve"> </v>
      </c>
      <c r="W101" s="56" t="str">
        <f t="shared" ca="1" si="7"/>
        <v xml:space="preserve"> </v>
      </c>
      <c r="X101" s="56">
        <f t="shared" ca="1" si="7"/>
        <v>-7.5747285497022032E-3</v>
      </c>
      <c r="Y101" s="58">
        <f t="shared" ca="1" si="8"/>
        <v>-1.3572975772984996E-2</v>
      </c>
    </row>
    <row r="102" spans="1:25" s="33" customFormat="1">
      <c r="A102" s="14">
        <v>41364</v>
      </c>
      <c r="B102" s="67">
        <f t="shared" ca="1" si="7"/>
        <v>-4.5610000326820055E-3</v>
      </c>
      <c r="C102" s="67">
        <f t="shared" ca="1" si="7"/>
        <v>-1.9578806004868055E-2</v>
      </c>
      <c r="D102" s="59">
        <f t="shared" ca="1" si="7"/>
        <v>-2.3081903057141862E-2</v>
      </c>
      <c r="E102" s="59">
        <f t="shared" ca="1" si="7"/>
        <v>2.3553428481850602E-3</v>
      </c>
      <c r="F102" s="59">
        <f t="shared" ca="1" si="7"/>
        <v>-1.0585101681839792E-2</v>
      </c>
      <c r="G102" s="60">
        <f t="shared" ca="1" si="7"/>
        <v>-1.7751440440615829E-2</v>
      </c>
      <c r="H102" s="59">
        <f t="shared" ca="1" si="7"/>
        <v>-8.6849166246466547E-3</v>
      </c>
      <c r="I102" s="59">
        <f t="shared" ca="1" si="7"/>
        <v>-4.6836946304833926E-2</v>
      </c>
      <c r="J102" s="68">
        <f t="shared" ca="1" si="7"/>
        <v>-5.0572612173864662E-2</v>
      </c>
      <c r="K102" s="59">
        <f t="shared" ca="1" si="7"/>
        <v>-1.9037643169566465E-2</v>
      </c>
      <c r="L102" s="59" t="str">
        <f t="shared" ca="1" si="7"/>
        <v xml:space="preserve"> </v>
      </c>
      <c r="M102" s="68" t="str">
        <f t="shared" ca="1" si="7"/>
        <v xml:space="preserve"> </v>
      </c>
      <c r="N102" s="59">
        <f t="shared" ca="1" si="7"/>
        <v>-2.1927283068641223E-3</v>
      </c>
      <c r="O102" s="61">
        <f t="shared" ca="1" si="7"/>
        <v>-9.5034581360555759E-2</v>
      </c>
      <c r="P102" s="60">
        <f t="shared" ca="1" si="7"/>
        <v>-0.97036846125670884</v>
      </c>
      <c r="Q102" s="59">
        <f t="shared" ca="1" si="7"/>
        <v>-1.0505363062376483E-2</v>
      </c>
      <c r="R102" s="59">
        <f t="shared" ca="1" si="7"/>
        <v>-2.1277022671251755E-2</v>
      </c>
      <c r="S102" s="59" t="str">
        <f t="shared" ca="1" si="7"/>
        <v xml:space="preserve"> </v>
      </c>
      <c r="T102" s="59" t="str">
        <f t="shared" ca="1" si="7"/>
        <v xml:space="preserve"> </v>
      </c>
      <c r="U102" s="59">
        <f t="shared" ca="1" si="7"/>
        <v>-1.962528461841706E-2</v>
      </c>
      <c r="V102" s="59" t="str">
        <f t="shared" ca="1" si="7"/>
        <v xml:space="preserve"> </v>
      </c>
      <c r="W102" s="59" t="str">
        <f t="shared" ca="1" si="7"/>
        <v xml:space="preserve"> </v>
      </c>
      <c r="X102" s="59">
        <f t="shared" ca="1" si="7"/>
        <v>-0.99991771962160703</v>
      </c>
      <c r="Y102" s="61">
        <f t="shared" ca="1" si="8"/>
        <v>2.8677616396834305E-2</v>
      </c>
    </row>
    <row r="103" spans="1:25" s="33" customFormat="1">
      <c r="A103" s="20">
        <v>41455</v>
      </c>
      <c r="B103" s="63">
        <f t="shared" ca="1" si="7"/>
        <v>-3.8432631484680568E-3</v>
      </c>
      <c r="C103" s="63">
        <f t="shared" ca="1" si="7"/>
        <v>-7.8187036350184647E-3</v>
      </c>
      <c r="D103" s="34">
        <f t="shared" ca="1" si="7"/>
        <v>-5.6428133816363024E-3</v>
      </c>
      <c r="E103" s="34">
        <f t="shared" ca="1" si="7"/>
        <v>-2.052466536352715E-3</v>
      </c>
      <c r="F103" s="34">
        <f t="shared" ca="1" si="7"/>
        <v>-8.6913406450386255E-3</v>
      </c>
      <c r="G103" s="53">
        <f t="shared" ca="1" si="7"/>
        <v>-3.1240578202575975E-3</v>
      </c>
      <c r="H103" s="34">
        <f t="shared" ca="1" si="7"/>
        <v>-7.2542959099071158E-3</v>
      </c>
      <c r="I103" s="34">
        <f t="shared" ca="1" si="7"/>
        <v>-2.0982410122392658E-2</v>
      </c>
      <c r="J103" s="64">
        <f t="shared" ca="1" si="7"/>
        <v>-1.8286279584794229E-2</v>
      </c>
      <c r="K103" s="34">
        <f t="shared" ca="1" si="7"/>
        <v>-8.6443885817244492E-4</v>
      </c>
      <c r="L103" s="34" t="str">
        <f t="shared" ca="1" si="7"/>
        <v xml:space="preserve"> </v>
      </c>
      <c r="M103" s="64" t="str">
        <f t="shared" ca="1" si="7"/>
        <v xml:space="preserve"> </v>
      </c>
      <c r="N103" s="34">
        <f t="shared" ca="1" si="7"/>
        <v>8.5618450606839147E-4</v>
      </c>
      <c r="O103" s="55">
        <f t="shared" ca="1" si="7"/>
        <v>-0.10947760417190155</v>
      </c>
      <c r="P103" s="53">
        <f t="shared" ca="1" si="7"/>
        <v>-0.26055888727787224</v>
      </c>
      <c r="Q103" s="34">
        <f t="shared" ca="1" si="7"/>
        <v>-1.0714137020507719E-3</v>
      </c>
      <c r="R103" s="34">
        <f t="shared" ca="1" si="7"/>
        <v>-1.583815117071441E-2</v>
      </c>
      <c r="S103" s="34" t="str">
        <f t="shared" ca="1" si="7"/>
        <v xml:space="preserve"> </v>
      </c>
      <c r="T103" s="34">
        <f t="shared" ca="1" si="7"/>
        <v>1.3715237936833713E-2</v>
      </c>
      <c r="U103" s="34">
        <f t="shared" ca="1" si="7"/>
        <v>-1.3044064086385587E-2</v>
      </c>
      <c r="V103" s="34" t="str">
        <f t="shared" ca="1" si="7"/>
        <v xml:space="preserve"> </v>
      </c>
      <c r="W103" s="34">
        <f t="shared" ca="1" si="7"/>
        <v>4.9761055968278178E-4</v>
      </c>
      <c r="X103" s="34">
        <f t="shared" ca="1" si="7"/>
        <v>-0.33333593107601556</v>
      </c>
      <c r="Y103" s="55">
        <f t="shared" ca="1" si="8"/>
        <v>2.3924878065014088E-2</v>
      </c>
    </row>
    <row r="104" spans="1:25" s="33" customFormat="1">
      <c r="A104" s="20">
        <v>41547</v>
      </c>
      <c r="B104" s="63">
        <f t="shared" ca="1" si="7"/>
        <v>-6.2710173498061739E-3</v>
      </c>
      <c r="C104" s="63">
        <f t="shared" ca="1" si="7"/>
        <v>-1.096662305932683E-2</v>
      </c>
      <c r="D104" s="34">
        <f t="shared" ca="1" si="7"/>
        <v>-1.1251521913085094E-2</v>
      </c>
      <c r="E104" s="34">
        <f t="shared" ca="1" si="7"/>
        <v>-4.1680334074912784E-3</v>
      </c>
      <c r="F104" s="34">
        <f t="shared" ca="1" si="7"/>
        <v>-1.2091737188293594E-2</v>
      </c>
      <c r="G104" s="53">
        <f t="shared" ca="1" si="7"/>
        <v>-6.453202875783326E-3</v>
      </c>
      <c r="H104" s="34">
        <f t="shared" ca="1" si="7"/>
        <v>1.6232678229386455E-2</v>
      </c>
      <c r="I104" s="34">
        <f t="shared" ca="1" si="7"/>
        <v>-1.8323702192640789E-2</v>
      </c>
      <c r="J104" s="64">
        <f t="shared" ca="1" si="7"/>
        <v>-1.2852949883958353E-2</v>
      </c>
      <c r="K104" s="34">
        <f t="shared" ca="1" si="7"/>
        <v>-9.4232649704323324E-3</v>
      </c>
      <c r="L104" s="34" t="str">
        <f t="shared" ca="1" si="7"/>
        <v xml:space="preserve"> </v>
      </c>
      <c r="M104" s="64" t="str">
        <f t="shared" ca="1" si="7"/>
        <v xml:space="preserve"> </v>
      </c>
      <c r="N104" s="34">
        <f t="shared" ca="1" si="7"/>
        <v>-1.9516324941626362E-4</v>
      </c>
      <c r="O104" s="55">
        <f t="shared" ca="1" si="7"/>
        <v>-0.1278552580818213</v>
      </c>
      <c r="P104" s="53">
        <f t="shared" ca="1" si="7"/>
        <v>-0.37691216939528527</v>
      </c>
      <c r="Q104" s="34">
        <f t="shared" ca="1" si="7"/>
        <v>3.4582311263724463E-3</v>
      </c>
      <c r="R104" s="34">
        <f t="shared" ca="1" si="7"/>
        <v>-2.109081880153596E-2</v>
      </c>
      <c r="S104" s="34" t="str">
        <f t="shared" ca="1" si="7"/>
        <v xml:space="preserve"> </v>
      </c>
      <c r="T104" s="34">
        <f t="shared" ca="1" si="7"/>
        <v>3.3301534631040575E-3</v>
      </c>
      <c r="U104" s="34">
        <f t="shared" ca="1" si="7"/>
        <v>-6.6752132298975031E-4</v>
      </c>
      <c r="V104" s="34" t="str">
        <f t="shared" ca="1" si="7"/>
        <v xml:space="preserve"> </v>
      </c>
      <c r="W104" s="34">
        <f t="shared" ca="1" si="7"/>
        <v>-7.520175799302864E-3</v>
      </c>
      <c r="X104" s="34">
        <f t="shared" ca="1" si="7"/>
        <v>-0.45443460023987814</v>
      </c>
      <c r="Y104" s="55">
        <f t="shared" ca="1" si="8"/>
        <v>-1.3604178669764933E-3</v>
      </c>
    </row>
    <row r="105" spans="1:25" s="33" customFormat="1" ht="12" thickBot="1">
      <c r="A105" s="26">
        <v>41639</v>
      </c>
      <c r="B105" s="65">
        <f t="shared" ca="1" si="7"/>
        <v>-9.3474744240154006E-3</v>
      </c>
      <c r="C105" s="65">
        <f t="shared" ca="1" si="7"/>
        <v>-1.8179218837432676E-2</v>
      </c>
      <c r="D105" s="56">
        <f t="shared" ca="1" si="7"/>
        <v>-1.4518556986623854E-2</v>
      </c>
      <c r="E105" s="56">
        <f t="shared" ca="1" si="7"/>
        <v>-5.4190743401046904E-3</v>
      </c>
      <c r="F105" s="56">
        <f t="shared" ca="1" si="7"/>
        <v>-1.8089633064382715E-2</v>
      </c>
      <c r="G105" s="57">
        <f t="shared" ca="1" si="7"/>
        <v>-1.5734802245237822E-2</v>
      </c>
      <c r="H105" s="56">
        <f t="shared" ca="1" si="7"/>
        <v>2.4469784993064625E-2</v>
      </c>
      <c r="I105" s="56">
        <f t="shared" ca="1" si="7"/>
        <v>-3.3490771286285081E-2</v>
      </c>
      <c r="J105" s="66">
        <f t="shared" ca="1" si="7"/>
        <v>-4.1180263286366481E-2</v>
      </c>
      <c r="K105" s="56">
        <f t="shared" ca="1" si="7"/>
        <v>-2.4008176862826969E-2</v>
      </c>
      <c r="L105" s="56" t="str">
        <f t="shared" ca="1" si="7"/>
        <v xml:space="preserve"> </v>
      </c>
      <c r="M105" s="66" t="str">
        <f t="shared" ca="1" si="7"/>
        <v xml:space="preserve"> </v>
      </c>
      <c r="N105" s="56">
        <f t="shared" ca="1" si="7"/>
        <v>-8.1657449081783406E-3</v>
      </c>
      <c r="O105" s="58">
        <f t="shared" ca="1" si="7"/>
        <v>-8.4531222355702429E-2</v>
      </c>
      <c r="P105" s="57">
        <f t="shared" ca="1" si="7"/>
        <v>-0.16691437711739232</v>
      </c>
      <c r="Q105" s="56">
        <f t="shared" ca="1" si="7"/>
        <v>-1.6721845457466911E-2</v>
      </c>
      <c r="R105" s="56">
        <f t="shared" ca="1" si="7"/>
        <v>-1.7130769037199234E-2</v>
      </c>
      <c r="S105" s="56" t="str">
        <f t="shared" ca="1" si="7"/>
        <v xml:space="preserve"> </v>
      </c>
      <c r="T105" s="56">
        <f t="shared" ca="1" si="7"/>
        <v>-1.671532655911967E-2</v>
      </c>
      <c r="U105" s="56">
        <f t="shared" ca="1" si="7"/>
        <v>-1.9499834710606234E-2</v>
      </c>
      <c r="V105" s="56" t="str">
        <f t="shared" ca="1" si="7"/>
        <v xml:space="preserve"> </v>
      </c>
      <c r="W105" s="56">
        <f t="shared" ca="1" si="7"/>
        <v>-2.5413283490152705E-2</v>
      </c>
      <c r="X105" s="56">
        <f t="shared" ca="1" si="7"/>
        <v>2.9718759561250918E-2</v>
      </c>
      <c r="Y105" s="58">
        <f t="shared" ca="1" si="8"/>
        <v>-1.370046435580885E-2</v>
      </c>
    </row>
    <row r="106" spans="1:25" s="33" customFormat="1">
      <c r="A106" s="14">
        <v>41729</v>
      </c>
      <c r="B106" s="67">
        <f t="shared" ca="1" si="7"/>
        <v>-3.2541879834215859E-3</v>
      </c>
      <c r="C106" s="67">
        <f t="shared" ca="1" si="7"/>
        <v>-3.6358664301376908E-3</v>
      </c>
      <c r="D106" s="59">
        <f t="shared" ca="1" si="7"/>
        <v>-5.8861212632257409E-3</v>
      </c>
      <c r="E106" s="59">
        <f t="shared" ca="1" si="7"/>
        <v>-3.0865937969637436E-3</v>
      </c>
      <c r="F106" s="59">
        <f t="shared" ca="1" si="7"/>
        <v>-1.2038296830214734E-2</v>
      </c>
      <c r="G106" s="60">
        <f t="shared" ca="1" si="7"/>
        <v>1.72653421984581E-4</v>
      </c>
      <c r="H106" s="59">
        <f t="shared" ca="1" si="7"/>
        <v>-5.016243633680606E-2</v>
      </c>
      <c r="I106" s="59">
        <f t="shared" ca="1" si="7"/>
        <v>-2.7366448958553002E-2</v>
      </c>
      <c r="J106" s="68">
        <f t="shared" ca="1" si="7"/>
        <v>-3.0902614171674725E-2</v>
      </c>
      <c r="K106" s="59">
        <f t="shared" ca="1" si="7"/>
        <v>-1.2586131149270541E-2</v>
      </c>
      <c r="L106" s="59" t="str">
        <f t="shared" ca="1" si="7"/>
        <v xml:space="preserve"> </v>
      </c>
      <c r="M106" s="68" t="str">
        <f t="shared" ca="1" si="7"/>
        <v xml:space="preserve"> </v>
      </c>
      <c r="N106" s="59">
        <f t="shared" ca="1" si="7"/>
        <v>-4.6860994047482896E-3</v>
      </c>
      <c r="O106" s="61">
        <f t="shared" ca="1" si="7"/>
        <v>-0.25733555179531231</v>
      </c>
      <c r="P106" s="60">
        <f t="shared" ca="1" si="7"/>
        <v>-6.591747498103484E-2</v>
      </c>
      <c r="Q106" s="59">
        <f t="shared" ca="1" si="7"/>
        <v>5.85385442534192E-3</v>
      </c>
      <c r="R106" s="59">
        <f t="shared" ca="1" si="7"/>
        <v>-1.7015796595529986E-2</v>
      </c>
      <c r="S106" s="59" t="str">
        <f t="shared" ca="1" si="7"/>
        <v xml:space="preserve"> </v>
      </c>
      <c r="T106" s="59">
        <f t="shared" ca="1" si="7"/>
        <v>1.4145130239275217E-2</v>
      </c>
      <c r="U106" s="59">
        <f t="shared" ca="1" si="7"/>
        <v>-0.1378611993117943</v>
      </c>
      <c r="V106" s="59" t="str">
        <f t="shared" ca="1" si="7"/>
        <v xml:space="preserve"> </v>
      </c>
      <c r="W106" s="59">
        <f t="shared" ca="1" si="7"/>
        <v>-1.4941995529716201E-2</v>
      </c>
      <c r="X106" s="59">
        <f t="shared" ca="1" si="7"/>
        <v>4.5711315427030552E-3</v>
      </c>
      <c r="Y106" s="61">
        <f t="shared" ca="1" si="8"/>
        <v>-1.2920782876943981E-3</v>
      </c>
    </row>
    <row r="107" spans="1:25" s="33" customFormat="1">
      <c r="A107" s="20">
        <v>41820</v>
      </c>
      <c r="B107" s="63">
        <f t="shared" ca="1" si="7"/>
        <v>-6.112017379716228E-3</v>
      </c>
      <c r="C107" s="63">
        <f t="shared" ca="1" si="7"/>
        <v>-1.3114936783030884E-2</v>
      </c>
      <c r="D107" s="34">
        <f t="shared" ref="D107:X117" ca="1" si="9">IF(AND(D46&gt;=0, (D45)&gt;0),D46/D45-1," ")</f>
        <v>-1.3631470778976418E-2</v>
      </c>
      <c r="E107" s="34">
        <f t="shared" ca="1" si="9"/>
        <v>-3.0387447301022386E-3</v>
      </c>
      <c r="F107" s="34">
        <f t="shared" ca="1" si="9"/>
        <v>-6.284032063821221E-3</v>
      </c>
      <c r="G107" s="53">
        <f t="shared" ca="1" si="9"/>
        <v>-7.1313530576823103E-3</v>
      </c>
      <c r="H107" s="34">
        <f t="shared" ca="1" si="9"/>
        <v>-2.9360045662700118E-2</v>
      </c>
      <c r="I107" s="34">
        <f t="shared" ca="1" si="9"/>
        <v>-2.1654213232988995E-2</v>
      </c>
      <c r="J107" s="64">
        <f t="shared" ca="1" si="9"/>
        <v>-1.6878716168436059E-2</v>
      </c>
      <c r="K107" s="34">
        <f t="shared" ca="1" si="9"/>
        <v>-5.5527697019537303E-3</v>
      </c>
      <c r="L107" s="34" t="str">
        <f t="shared" ca="1" si="9"/>
        <v xml:space="preserve"> </v>
      </c>
      <c r="M107" s="64" t="str">
        <f t="shared" ca="1" si="9"/>
        <v xml:space="preserve"> </v>
      </c>
      <c r="N107" s="34">
        <f t="shared" ca="1" si="9"/>
        <v>-1.242376806273815E-3</v>
      </c>
      <c r="O107" s="55">
        <f t="shared" ca="1" si="9"/>
        <v>-0.29281130448912107</v>
      </c>
      <c r="P107" s="53">
        <f t="shared" ca="1" si="9"/>
        <v>0.44143930825466593</v>
      </c>
      <c r="Q107" s="34">
        <f t="shared" ca="1" si="9"/>
        <v>-4.3360998965651376E-3</v>
      </c>
      <c r="R107" s="34">
        <f t="shared" ca="1" si="9"/>
        <v>-1.6794104286650624E-2</v>
      </c>
      <c r="S107" s="34" t="str">
        <f t="shared" ca="1" si="9"/>
        <v xml:space="preserve"> </v>
      </c>
      <c r="T107" s="34">
        <f t="shared" ca="1" si="9"/>
        <v>-1.3957822908166384E-2</v>
      </c>
      <c r="U107" s="34">
        <f t="shared" ca="1" si="9"/>
        <v>-1.2303482031486346E-2</v>
      </c>
      <c r="V107" s="34" t="str">
        <f t="shared" ca="1" si="9"/>
        <v xml:space="preserve"> </v>
      </c>
      <c r="W107" s="34">
        <f t="shared" ca="1" si="9"/>
        <v>-4.7224316048866122E-3</v>
      </c>
      <c r="X107" s="34">
        <f t="shared" ca="1" si="9"/>
        <v>-0.37273763406755256</v>
      </c>
      <c r="Y107" s="55">
        <f t="shared" ca="1" si="8"/>
        <v>-1.0236955177122864E-2</v>
      </c>
    </row>
    <row r="108" spans="1:25" s="33" customFormat="1">
      <c r="A108" s="20">
        <v>41912</v>
      </c>
      <c r="B108" s="63">
        <f t="shared" ref="B108:C117" ca="1" si="10">IF(AND(B47&gt;=0, (B46)&gt;0),B47/B46-1," ")</f>
        <v>-4.4553270584181126E-3</v>
      </c>
      <c r="C108" s="63">
        <f t="shared" ca="1" si="10"/>
        <v>-8.7496742635024827E-3</v>
      </c>
      <c r="D108" s="34">
        <f t="shared" ca="1" si="9"/>
        <v>-6.8409646045949346E-3</v>
      </c>
      <c r="E108" s="34">
        <f t="shared" ca="1" si="9"/>
        <v>-2.5897748263837839E-3</v>
      </c>
      <c r="F108" s="34">
        <f t="shared" ca="1" si="9"/>
        <v>-1.2450190603139344E-3</v>
      </c>
      <c r="G108" s="53">
        <f t="shared" ca="1" si="9"/>
        <v>-4.3216386419852038E-3</v>
      </c>
      <c r="H108" s="34">
        <f t="shared" ca="1" si="9"/>
        <v>-2.2216919017697512E-2</v>
      </c>
      <c r="I108" s="34">
        <f t="shared" ca="1" si="9"/>
        <v>-2.809845782488285E-2</v>
      </c>
      <c r="J108" s="64">
        <f t="shared" ca="1" si="9"/>
        <v>-2.5087933012033048E-2</v>
      </c>
      <c r="K108" s="34">
        <f t="shared" ca="1" si="9"/>
        <v>1.6371972193351958E-4</v>
      </c>
      <c r="L108" s="34" t="str">
        <f t="shared" ca="1" si="9"/>
        <v xml:space="preserve"> </v>
      </c>
      <c r="M108" s="64" t="str">
        <f t="shared" ca="1" si="9"/>
        <v xml:space="preserve"> </v>
      </c>
      <c r="N108" s="34">
        <f t="shared" ca="1" si="9"/>
        <v>-1.8603180189287194E-3</v>
      </c>
      <c r="O108" s="55">
        <f t="shared" ca="1" si="9"/>
        <v>-0.3987411805856822</v>
      </c>
      <c r="P108" s="53">
        <f t="shared" ca="1" si="9"/>
        <v>-0.16474159729743376</v>
      </c>
      <c r="Q108" s="34">
        <f t="shared" ca="1" si="9"/>
        <v>-3.4677876111549599E-3</v>
      </c>
      <c r="R108" s="34">
        <f t="shared" ca="1" si="9"/>
        <v>-1.7004668142200363E-2</v>
      </c>
      <c r="S108" s="34" t="str">
        <f t="shared" ca="1" si="9"/>
        <v xml:space="preserve"> </v>
      </c>
      <c r="T108" s="34">
        <f t="shared" ca="1" si="9"/>
        <v>5.5031698047112165E-3</v>
      </c>
      <c r="U108" s="34">
        <f t="shared" ca="1" si="9"/>
        <v>-5.4752637452569752E-3</v>
      </c>
      <c r="V108" s="34" t="str">
        <f t="shared" ca="1" si="9"/>
        <v xml:space="preserve"> </v>
      </c>
      <c r="W108" s="34">
        <f t="shared" ca="1" si="9"/>
        <v>2.0093000368595071E-3</v>
      </c>
      <c r="X108" s="34">
        <f t="shared" ca="1" si="9"/>
        <v>-0.14500408064746884</v>
      </c>
      <c r="Y108" s="55">
        <f t="shared" ca="1" si="8"/>
        <v>2.1113333927815781E-3</v>
      </c>
    </row>
    <row r="109" spans="1:25" s="33" customFormat="1" ht="12" thickBot="1">
      <c r="A109" s="20">
        <v>42004</v>
      </c>
      <c r="B109" s="63">
        <f t="shared" ca="1" si="10"/>
        <v>-1.0158627466913095E-2</v>
      </c>
      <c r="C109" s="63">
        <f t="shared" ca="1" si="10"/>
        <v>-1.1428156427751524E-2</v>
      </c>
      <c r="D109" s="34">
        <f t="shared" ca="1" si="9"/>
        <v>-1.1029501944017861E-2</v>
      </c>
      <c r="E109" s="34">
        <f t="shared" ca="1" si="9"/>
        <v>-9.6105241913763129E-3</v>
      </c>
      <c r="F109" s="34">
        <f t="shared" ca="1" si="9"/>
        <v>-9.544858821440072E-3</v>
      </c>
      <c r="G109" s="53">
        <f t="shared" ca="1" si="9"/>
        <v>-7.749388841751248E-3</v>
      </c>
      <c r="H109" s="34">
        <f t="shared" ca="1" si="9"/>
        <v>-1.9063736643641249E-2</v>
      </c>
      <c r="I109" s="34">
        <f t="shared" ca="1" si="9"/>
        <v>-2.2494147297789757E-2</v>
      </c>
      <c r="J109" s="64">
        <f t="shared" ca="1" si="9"/>
        <v>-2.8661290672325812E-2</v>
      </c>
      <c r="K109" s="34">
        <f t="shared" ca="1" si="9"/>
        <v>-1.070167872984662E-2</v>
      </c>
      <c r="L109" s="34" t="str">
        <f t="shared" ca="1" si="9"/>
        <v xml:space="preserve"> </v>
      </c>
      <c r="M109" s="64" t="str">
        <f t="shared" ca="1" si="9"/>
        <v xml:space="preserve"> </v>
      </c>
      <c r="N109" s="34">
        <f t="shared" ca="1" si="9"/>
        <v>-9.9338318605778353E-3</v>
      </c>
      <c r="O109" s="55">
        <f t="shared" ca="1" si="9"/>
        <v>-0.47772954061059469</v>
      </c>
      <c r="P109" s="53">
        <f t="shared" ca="1" si="9"/>
        <v>3.9249424702369584E-2</v>
      </c>
      <c r="Q109" s="34">
        <f t="shared" ca="1" si="9"/>
        <v>-6.8361772304176283E-3</v>
      </c>
      <c r="R109" s="34">
        <f t="shared" ca="1" si="9"/>
        <v>-1.8176281663092375E-2</v>
      </c>
      <c r="S109" s="34" t="str">
        <f t="shared" ca="1" si="9"/>
        <v xml:space="preserve"> </v>
      </c>
      <c r="T109" s="34">
        <f t="shared" ca="1" si="9"/>
        <v>-1.3612189416698728E-2</v>
      </c>
      <c r="U109" s="34">
        <f t="shared" ca="1" si="9"/>
        <v>-5.9096526409972983E-3</v>
      </c>
      <c r="V109" s="34" t="str">
        <f t="shared" ca="1" si="9"/>
        <v xml:space="preserve"> </v>
      </c>
      <c r="W109" s="34">
        <f t="shared" ca="1" si="9"/>
        <v>-1.1006587813052415E-2</v>
      </c>
      <c r="X109" s="34">
        <f t="shared" ca="1" si="9"/>
        <v>0.54058207963561578</v>
      </c>
      <c r="Y109" s="55">
        <f t="shared" ca="1" si="8"/>
        <v>2.298881622510307E-2</v>
      </c>
    </row>
    <row r="110" spans="1:25" s="33" customFormat="1">
      <c r="A110" s="14">
        <v>42094</v>
      </c>
      <c r="B110" s="67">
        <f t="shared" ca="1" si="10"/>
        <v>-5.6698033425133243E-3</v>
      </c>
      <c r="C110" s="67">
        <f t="shared" ca="1" si="10"/>
        <v>-8.0613115645082889E-3</v>
      </c>
      <c r="D110" s="59">
        <f t="shared" ca="1" si="9"/>
        <v>-1.2595500449178454E-2</v>
      </c>
      <c r="E110" s="59">
        <f t="shared" ca="1" si="9"/>
        <v>-4.6391944551613662E-3</v>
      </c>
      <c r="F110" s="59">
        <f t="shared" ca="1" si="9"/>
        <v>-5.5983464214542922E-3</v>
      </c>
      <c r="G110" s="60">
        <f t="shared" ca="1" si="9"/>
        <v>-9.4824837766526171E-3</v>
      </c>
      <c r="H110" s="59">
        <f t="shared" ca="1" si="9"/>
        <v>6.3651450309986313E-2</v>
      </c>
      <c r="I110" s="59">
        <f t="shared" ca="1" si="9"/>
        <v>-2.9325673492858306E-2</v>
      </c>
      <c r="J110" s="68">
        <f t="shared" ca="1" si="9"/>
        <v>-3.2247883846518999E-2</v>
      </c>
      <c r="K110" s="59">
        <f t="shared" ca="1" si="9"/>
        <v>-6.4815807394877911E-3</v>
      </c>
      <c r="L110" s="59" t="str">
        <f t="shared" ca="1" si="9"/>
        <v xml:space="preserve"> </v>
      </c>
      <c r="M110" s="68" t="str">
        <f t="shared" ca="1" si="9"/>
        <v xml:space="preserve"> </v>
      </c>
      <c r="N110" s="59">
        <f t="shared" ca="1" si="9"/>
        <v>-3.8205328670420924E-3</v>
      </c>
      <c r="O110" s="61">
        <f t="shared" ca="1" si="9"/>
        <v>-0.18773163994842301</v>
      </c>
      <c r="P110" s="60">
        <f t="shared" ca="1" si="9"/>
        <v>-0.32897268722272177</v>
      </c>
      <c r="Q110" s="59">
        <f t="shared" ca="1" si="9"/>
        <v>-3.8810662990005351E-3</v>
      </c>
      <c r="R110" s="59">
        <f t="shared" ca="1" si="9"/>
        <v>-1.9843149442495878E-2</v>
      </c>
      <c r="S110" s="59" t="str">
        <f t="shared" ca="1" si="9"/>
        <v xml:space="preserve"> </v>
      </c>
      <c r="T110" s="59">
        <f t="shared" ca="1" si="9"/>
        <v>-2.7024090106718357E-2</v>
      </c>
      <c r="U110" s="59">
        <f t="shared" ca="1" si="9"/>
        <v>-7.7791024672987374E-3</v>
      </c>
      <c r="V110" s="59" t="str">
        <f t="shared" ca="1" si="9"/>
        <v xml:space="preserve"> </v>
      </c>
      <c r="W110" s="59">
        <f t="shared" ca="1" si="9"/>
        <v>-8.7929729736918594E-3</v>
      </c>
      <c r="X110" s="59">
        <f t="shared" ca="1" si="9"/>
        <v>-0.25598794716535411</v>
      </c>
      <c r="Y110" s="61">
        <f t="shared" ca="1" si="8"/>
        <v>1.5612437087436426E-2</v>
      </c>
    </row>
    <row r="111" spans="1:25" s="33" customFormat="1">
      <c r="A111" s="20">
        <v>42185</v>
      </c>
      <c r="B111" s="63">
        <f t="shared" ca="1" si="10"/>
        <v>-3.0630208127812031E-3</v>
      </c>
      <c r="C111" s="63">
        <f t="shared" ca="1" si="10"/>
        <v>-8.6947726360570021E-3</v>
      </c>
      <c r="D111" s="34">
        <f t="shared" ca="1" si="9"/>
        <v>-5.8837342538210491E-3</v>
      </c>
      <c r="E111" s="34">
        <f t="shared" ca="1" si="9"/>
        <v>-6.4438874301897542E-4</v>
      </c>
      <c r="F111" s="34">
        <f t="shared" ca="1" si="9"/>
        <v>-3.2313949899342997E-4</v>
      </c>
      <c r="G111" s="53">
        <f t="shared" ca="1" si="9"/>
        <v>-3.4753718944671164E-3</v>
      </c>
      <c r="H111" s="34">
        <f t="shared" ca="1" si="9"/>
        <v>-5.044606987611977E-2</v>
      </c>
      <c r="I111" s="34">
        <f t="shared" ca="1" si="9"/>
        <v>-2.0306049555254058E-2</v>
      </c>
      <c r="J111" s="64">
        <f t="shared" ca="1" si="9"/>
        <v>-1.6640607403928254E-2</v>
      </c>
      <c r="K111" s="34">
        <f t="shared" ca="1" si="9"/>
        <v>1.9940446806290257E-3</v>
      </c>
      <c r="L111" s="34" t="str">
        <f t="shared" ca="1" si="9"/>
        <v xml:space="preserve"> </v>
      </c>
      <c r="M111" s="64" t="str">
        <f t="shared" ca="1" si="9"/>
        <v xml:space="preserve"> </v>
      </c>
      <c r="N111" s="34">
        <f t="shared" ca="1" si="9"/>
        <v>-1.8726973757579035E-3</v>
      </c>
      <c r="O111" s="55">
        <f t="shared" ca="1" si="9"/>
        <v>-0.17772771962373612</v>
      </c>
      <c r="P111" s="53">
        <f t="shared" ca="1" si="9"/>
        <v>3.9729508154553006E-2</v>
      </c>
      <c r="Q111" s="34">
        <f t="shared" ca="1" si="9"/>
        <v>-1.1536413080308616E-3</v>
      </c>
      <c r="R111" s="34">
        <f t="shared" ca="1" si="9"/>
        <v>-1.8560507917624203E-2</v>
      </c>
      <c r="S111" s="34" t="str">
        <f t="shared" ca="1" si="9"/>
        <v xml:space="preserve"> </v>
      </c>
      <c r="T111" s="34">
        <f t="shared" ca="1" si="9"/>
        <v>1.2908380799749875E-3</v>
      </c>
      <c r="U111" s="34">
        <f t="shared" ca="1" si="9"/>
        <v>-5.6437907203782389E-3</v>
      </c>
      <c r="V111" s="34" t="str">
        <f t="shared" ca="1" si="9"/>
        <v xml:space="preserve"> </v>
      </c>
      <c r="W111" s="34">
        <f t="shared" ca="1" si="9"/>
        <v>5.2246119851129258E-4</v>
      </c>
      <c r="X111" s="34">
        <f t="shared" ca="1" si="9"/>
        <v>-1.7401425066307707E-2</v>
      </c>
      <c r="Y111" s="55">
        <f t="shared" ca="1" si="8"/>
        <v>2.0736204691002014E-2</v>
      </c>
    </row>
    <row r="112" spans="1:25" s="33" customFormat="1">
      <c r="A112" s="20">
        <v>42277</v>
      </c>
      <c r="B112" s="63">
        <f t="shared" ca="1" si="10"/>
        <v>-3.9468035066654306E-3</v>
      </c>
      <c r="C112" s="63">
        <f t="shared" ca="1" si="10"/>
        <v>-7.5406558306146954E-3</v>
      </c>
      <c r="D112" s="34">
        <f t="shared" ca="1" si="9"/>
        <v>-1.0421779567241773E-2</v>
      </c>
      <c r="E112" s="34">
        <f t="shared" ca="1" si="9"/>
        <v>-2.4158081724223734E-3</v>
      </c>
      <c r="F112" s="34">
        <f t="shared" ca="1" si="9"/>
        <v>-3.938251950182825E-3</v>
      </c>
      <c r="G112" s="53">
        <f t="shared" ca="1" si="9"/>
        <v>-5.3802413860587484E-3</v>
      </c>
      <c r="H112" s="34">
        <f t="shared" ca="1" si="9"/>
        <v>-2.5374752099397435E-3</v>
      </c>
      <c r="I112" s="34">
        <f t="shared" ca="1" si="9"/>
        <v>-1.677855637889647E-2</v>
      </c>
      <c r="J112" s="64">
        <f t="shared" ca="1" si="9"/>
        <v>-1.6201131958598181E-2</v>
      </c>
      <c r="K112" s="34">
        <f t="shared" ca="1" si="9"/>
        <v>-4.0768934881141305E-4</v>
      </c>
      <c r="L112" s="34" t="str">
        <f t="shared" ca="1" si="9"/>
        <v xml:space="preserve"> </v>
      </c>
      <c r="M112" s="64" t="str">
        <f t="shared" ca="1" si="9"/>
        <v xml:space="preserve"> </v>
      </c>
      <c r="N112" s="34">
        <f t="shared" ca="1" si="9"/>
        <v>-1.5589239794489007E-3</v>
      </c>
      <c r="O112" s="55">
        <f t="shared" ca="1" si="9"/>
        <v>-0.17304083365352729</v>
      </c>
      <c r="P112" s="53">
        <f t="shared" ca="1" si="9"/>
        <v>5.828024693236733E-2</v>
      </c>
      <c r="Q112" s="34">
        <f t="shared" ca="1" si="9"/>
        <v>-5.1094469005178444E-3</v>
      </c>
      <c r="R112" s="34">
        <f t="shared" ca="1" si="9"/>
        <v>-1.6750533156989933E-2</v>
      </c>
      <c r="S112" s="34" t="str">
        <f t="shared" ca="1" si="9"/>
        <v xml:space="preserve"> </v>
      </c>
      <c r="T112" s="34">
        <f t="shared" ca="1" si="9"/>
        <v>-3.0808907482692272E-3</v>
      </c>
      <c r="U112" s="34">
        <f t="shared" ca="1" si="9"/>
        <v>-7.4883688346706334E-3</v>
      </c>
      <c r="V112" s="34" t="str">
        <f t="shared" ca="1" si="9"/>
        <v xml:space="preserve"> </v>
      </c>
      <c r="W112" s="34">
        <f t="shared" ca="1" si="9"/>
        <v>9.213121265476687E-4</v>
      </c>
      <c r="X112" s="34">
        <f t="shared" ca="1" si="9"/>
        <v>-0.17207980529070377</v>
      </c>
      <c r="Y112" s="55">
        <f t="shared" ca="1" si="8"/>
        <v>2.4090796174809137E-2</v>
      </c>
    </row>
    <row r="113" spans="1:25" s="33" customFormat="1" ht="12" thickBot="1">
      <c r="A113" s="20">
        <v>42369</v>
      </c>
      <c r="B113" s="63">
        <f t="shared" ca="1" si="10"/>
        <v>-5.0227438004309954E-3</v>
      </c>
      <c r="C113" s="63">
        <f t="shared" ca="1" si="10"/>
        <v>-6.1936316345211351E-3</v>
      </c>
      <c r="D113" s="34">
        <f t="shared" ca="1" si="9"/>
        <v>-7.4188432623119027E-3</v>
      </c>
      <c r="E113" s="34">
        <f t="shared" ca="1" si="9"/>
        <v>-4.5265034214097E-3</v>
      </c>
      <c r="F113" s="34">
        <f t="shared" ca="1" si="9"/>
        <v>-1.4689448256131055E-3</v>
      </c>
      <c r="G113" s="53">
        <f t="shared" ca="1" si="9"/>
        <v>-4.7312673945653083E-3</v>
      </c>
      <c r="H113" s="34">
        <f t="shared" ca="1" si="9"/>
        <v>-8.0021763349058528E-3</v>
      </c>
      <c r="I113" s="34">
        <f t="shared" ca="1" si="9"/>
        <v>-3.6865007552555396E-2</v>
      </c>
      <c r="J113" s="64">
        <f t="shared" ca="1" si="9"/>
        <v>-5.0695781680025198E-2</v>
      </c>
      <c r="K113" s="34">
        <f t="shared" ca="1" si="9"/>
        <v>-5.2639078986491672E-3</v>
      </c>
      <c r="L113" s="34" t="str">
        <f t="shared" ca="1" si="9"/>
        <v xml:space="preserve"> </v>
      </c>
      <c r="M113" s="64" t="str">
        <f t="shared" ca="1" si="9"/>
        <v xml:space="preserve"> </v>
      </c>
      <c r="N113" s="34">
        <f t="shared" ca="1" si="9"/>
        <v>-3.1009568354610773E-3</v>
      </c>
      <c r="O113" s="55">
        <f t="shared" ca="1" si="9"/>
        <v>-0.25790857757405827</v>
      </c>
      <c r="P113" s="53">
        <f t="shared" ca="1" si="9"/>
        <v>-0.14067756767092743</v>
      </c>
      <c r="Q113" s="34">
        <f t="shared" ca="1" si="9"/>
        <v>-7.3672158759274797E-4</v>
      </c>
      <c r="R113" s="34">
        <f t="shared" ca="1" si="9"/>
        <v>-1.460793041471542E-2</v>
      </c>
      <c r="S113" s="34" t="str">
        <f t="shared" ca="1" si="9"/>
        <v xml:space="preserve"> </v>
      </c>
      <c r="T113" s="34">
        <f t="shared" ca="1" si="9"/>
        <v>-3.8915054913836178E-3</v>
      </c>
      <c r="U113" s="34">
        <f t="shared" ca="1" si="9"/>
        <v>-7.9125562873388899E-3</v>
      </c>
      <c r="V113" s="34" t="str">
        <f t="shared" ca="1" si="9"/>
        <v xml:space="preserve"> </v>
      </c>
      <c r="W113" s="34">
        <f t="shared" ca="1" si="9"/>
        <v>-3.4452409751924984E-3</v>
      </c>
      <c r="X113" s="34">
        <f t="shared" ca="1" si="9"/>
        <v>0.22853201420334046</v>
      </c>
      <c r="Y113" s="55">
        <f t="shared" ca="1" si="8"/>
        <v>3.107144478716295E-3</v>
      </c>
    </row>
    <row r="114" spans="1:25" s="33" customFormat="1">
      <c r="A114" s="14">
        <v>42460</v>
      </c>
      <c r="B114" s="67">
        <f t="shared" ca="1" si="10"/>
        <v>-1.8896488709244652E-3</v>
      </c>
      <c r="C114" s="67">
        <f t="shared" ca="1" si="10"/>
        <v>-5.5044494813194511E-3</v>
      </c>
      <c r="D114" s="59">
        <f t="shared" ca="1" si="9"/>
        <v>-3.9487719145042677E-3</v>
      </c>
      <c r="E114" s="59">
        <f t="shared" ca="1" si="9"/>
        <v>-3.6020611523401858E-4</v>
      </c>
      <c r="F114" s="59">
        <f t="shared" ca="1" si="9"/>
        <v>5.1725134800739703E-3</v>
      </c>
      <c r="G114" s="60">
        <f t="shared" ca="1" si="9"/>
        <v>-5.3283329811896207E-3</v>
      </c>
      <c r="H114" s="59">
        <f t="shared" ca="1" si="9"/>
        <v>3.0043601367242267E-2</v>
      </c>
      <c r="I114" s="59">
        <f t="shared" ca="1" si="9"/>
        <v>1.1243802017997684E-2</v>
      </c>
      <c r="J114" s="68">
        <f t="shared" ca="1" si="9"/>
        <v>3.8492305083826839E-2</v>
      </c>
      <c r="K114" s="59">
        <f t="shared" ca="1" si="9"/>
        <v>5.8640664737121817E-3</v>
      </c>
      <c r="L114" s="59" t="str">
        <f t="shared" ca="1" si="9"/>
        <v xml:space="preserve"> </v>
      </c>
      <c r="M114" s="68" t="str">
        <f t="shared" ca="1" si="9"/>
        <v xml:space="preserve"> </v>
      </c>
      <c r="N114" s="59">
        <f t="shared" ca="1" si="9"/>
        <v>-1.0724130878738691E-3</v>
      </c>
      <c r="O114" s="61">
        <f t="shared" ca="1" si="9"/>
        <v>-0.23262139627022016</v>
      </c>
      <c r="P114" s="60">
        <f t="shared" ca="1" si="9"/>
        <v>-9.1461174305866311E-2</v>
      </c>
      <c r="Q114" s="59">
        <f t="shared" ca="1" si="9"/>
        <v>-1.0759521867028554E-2</v>
      </c>
      <c r="R114" s="59">
        <f t="shared" ca="1" si="9"/>
        <v>-1.4398017724215006E-2</v>
      </c>
      <c r="S114" s="59" t="str">
        <f t="shared" ca="1" si="9"/>
        <v xml:space="preserve"> </v>
      </c>
      <c r="T114" s="59">
        <f t="shared" ca="1" si="9"/>
        <v>1.1476216299244335E-3</v>
      </c>
      <c r="U114" s="59">
        <f t="shared" ca="1" si="9"/>
        <v>-2.9853296367525761E-3</v>
      </c>
      <c r="V114" s="59" t="str">
        <f t="shared" ca="1" si="9"/>
        <v xml:space="preserve"> </v>
      </c>
      <c r="W114" s="59">
        <f t="shared" ca="1" si="9"/>
        <v>4.0980519975355456E-3</v>
      </c>
      <c r="X114" s="59">
        <f t="shared" ca="1" si="9"/>
        <v>2.7381092391073336E-2</v>
      </c>
      <c r="Y114" s="61">
        <f t="shared" ca="1" si="8"/>
        <v>1.7384623002283384E-3</v>
      </c>
    </row>
    <row r="115" spans="1:25" s="33" customFormat="1">
      <c r="A115" s="20">
        <v>42551</v>
      </c>
      <c r="B115" s="63">
        <f t="shared" ca="1" si="10"/>
        <v>-5.3806617680998148E-3</v>
      </c>
      <c r="C115" s="63">
        <f t="shared" ca="1" si="10"/>
        <v>-5.1453406444395E-3</v>
      </c>
      <c r="D115" s="34">
        <f t="shared" ca="1" si="9"/>
        <v>-7.8786210988596173E-3</v>
      </c>
      <c r="E115" s="34">
        <f t="shared" ca="1" si="9"/>
        <v>-5.479715102900018E-3</v>
      </c>
      <c r="F115" s="34">
        <f t="shared" ca="1" si="9"/>
        <v>5.3222794266818418E-3</v>
      </c>
      <c r="G115" s="53">
        <f t="shared" ca="1" si="9"/>
        <v>-5.0775760647294721E-3</v>
      </c>
      <c r="H115" s="34">
        <f t="shared" ca="1" si="9"/>
        <v>3.9341286234544137E-2</v>
      </c>
      <c r="I115" s="34">
        <f t="shared" ca="1" si="9"/>
        <v>-3.4684952145351722E-2</v>
      </c>
      <c r="J115" s="64">
        <f t="shared" ca="1" si="9"/>
        <v>-4.0089408992032616E-2</v>
      </c>
      <c r="K115" s="34">
        <f t="shared" ca="1" si="9"/>
        <v>1.051844709226013E-2</v>
      </c>
      <c r="L115" s="34" t="str">
        <f t="shared" ca="1" si="9"/>
        <v xml:space="preserve"> </v>
      </c>
      <c r="M115" s="64" t="str">
        <f t="shared" ca="1" si="9"/>
        <v xml:space="preserve"> </v>
      </c>
      <c r="N115" s="34">
        <f t="shared" ca="1" si="9"/>
        <v>1.3601143732113741E-3</v>
      </c>
      <c r="O115" s="55">
        <f t="shared" ca="1" si="9"/>
        <v>-0.20894369166557092</v>
      </c>
      <c r="P115" s="53">
        <f t="shared" ca="1" si="9"/>
        <v>0.10700159360248906</v>
      </c>
      <c r="Q115" s="34">
        <f t="shared" ca="1" si="9"/>
        <v>-6.7522830923452126E-3</v>
      </c>
      <c r="R115" s="34">
        <f t="shared" ca="1" si="9"/>
        <v>-1.133949680198798E-2</v>
      </c>
      <c r="S115" s="34" t="str">
        <f t="shared" ca="1" si="9"/>
        <v xml:space="preserve"> </v>
      </c>
      <c r="T115" s="34">
        <f t="shared" ca="1" si="9"/>
        <v>-2.060467540470734E-3</v>
      </c>
      <c r="U115" s="34">
        <f t="shared" ca="1" si="9"/>
        <v>-1.1730727071782132E-2</v>
      </c>
      <c r="V115" s="34" t="str">
        <f t="shared" ca="1" si="9"/>
        <v xml:space="preserve"> </v>
      </c>
      <c r="W115" s="34">
        <f t="shared" ca="1" si="9"/>
        <v>7.494989984935474E-3</v>
      </c>
      <c r="X115" s="34">
        <f t="shared" ca="1" si="9"/>
        <v>-0.29986956660216613</v>
      </c>
      <c r="Y115" s="55">
        <f t="shared" ca="1" si="8"/>
        <v>2.876813277453949E-2</v>
      </c>
    </row>
    <row r="116" spans="1:25" s="33" customFormat="1">
      <c r="A116" s="20">
        <v>42643</v>
      </c>
      <c r="B116" s="63">
        <f t="shared" ca="1" si="10"/>
        <v>1.780255593777369E-4</v>
      </c>
      <c r="C116" s="63">
        <f t="shared" ca="1" si="10"/>
        <v>3.5949542255711009E-3</v>
      </c>
      <c r="D116" s="34">
        <f t="shared" ca="1" si="9"/>
        <v>-5.3401933222452236E-5</v>
      </c>
      <c r="E116" s="34">
        <f t="shared" ca="1" si="9"/>
        <v>-1.2607401970955445E-3</v>
      </c>
      <c r="F116" s="34">
        <f t="shared" ca="1" si="9"/>
        <v>7.7035700592169576E-3</v>
      </c>
      <c r="G116" s="53">
        <f t="shared" ca="1" si="9"/>
        <v>4.4412370878195162E-3</v>
      </c>
      <c r="H116" s="34">
        <f t="shared" ca="1" si="9"/>
        <v>-4.8252646957656298E-2</v>
      </c>
      <c r="I116" s="34">
        <f t="shared" ca="1" si="9"/>
        <v>-2.2993270781403674E-2</v>
      </c>
      <c r="J116" s="64">
        <f t="shared" ca="1" si="9"/>
        <v>-2.0691277826172083E-2</v>
      </c>
      <c r="K116" s="34">
        <f t="shared" ca="1" si="9"/>
        <v>1.6456215535942675E-3</v>
      </c>
      <c r="L116" s="34" t="str">
        <f t="shared" ca="1" si="9"/>
        <v xml:space="preserve"> </v>
      </c>
      <c r="M116" s="64" t="str">
        <f t="shared" ca="1" si="9"/>
        <v xml:space="preserve"> </v>
      </c>
      <c r="N116" s="34">
        <f t="shared" ca="1" si="9"/>
        <v>-9.6634107855956275E-3</v>
      </c>
      <c r="O116" s="55">
        <f t="shared" ca="1" si="9"/>
        <v>-0.15267671890250289</v>
      </c>
      <c r="P116" s="53">
        <f t="shared" ca="1" si="9"/>
        <v>8.9653774710181544E-2</v>
      </c>
      <c r="Q116" s="34">
        <f t="shared" ca="1" si="9"/>
        <v>3.3680215798241875E-3</v>
      </c>
      <c r="R116" s="34">
        <f t="shared" ca="1" si="9"/>
        <v>-8.5096893999156986E-3</v>
      </c>
      <c r="S116" s="34" t="str">
        <f t="shared" ca="1" si="9"/>
        <v xml:space="preserve"> </v>
      </c>
      <c r="T116" s="34">
        <f t="shared" ca="1" si="9"/>
        <v>-8.9445759717778905E-3</v>
      </c>
      <c r="U116" s="34">
        <f t="shared" ca="1" si="9"/>
        <v>-1.0727657508383337E-2</v>
      </c>
      <c r="V116" s="34" t="str">
        <f t="shared" ca="1" si="9"/>
        <v xml:space="preserve"> </v>
      </c>
      <c r="W116" s="34">
        <f t="shared" ca="1" si="9"/>
        <v>3.1707665660527518E-3</v>
      </c>
      <c r="X116" s="34">
        <f t="shared" ca="1" si="9"/>
        <v>-0.29301845431500617</v>
      </c>
      <c r="Y116" s="55">
        <f t="shared" ca="1" si="8"/>
        <v>4.3403678203854934E-3</v>
      </c>
    </row>
    <row r="117" spans="1:25" s="33" customFormat="1" ht="12" thickBot="1">
      <c r="A117" s="20">
        <v>42735</v>
      </c>
      <c r="B117" s="63">
        <f t="shared" ca="1" si="10"/>
        <v>-7.81793126262742E-3</v>
      </c>
      <c r="C117" s="63">
        <f t="shared" ca="1" si="10"/>
        <v>-9.8900523648293159E-3</v>
      </c>
      <c r="D117" s="34">
        <f t="shared" ca="1" si="9"/>
        <v>-1.0172145477877148E-2</v>
      </c>
      <c r="E117" s="34">
        <f t="shared" ca="1" si="9"/>
        <v>-6.9411814916238157E-3</v>
      </c>
      <c r="F117" s="34">
        <f t="shared" ca="1" si="9"/>
        <v>2.477225366704694E-3</v>
      </c>
      <c r="G117" s="53">
        <f t="shared" ca="1" si="9"/>
        <v>-1.0643181338993557E-2</v>
      </c>
      <c r="H117" s="34">
        <f t="shared" ca="1" si="9"/>
        <v>-1.7669130406854472E-2</v>
      </c>
      <c r="I117" s="34">
        <f t="shared" ca="1" si="9"/>
        <v>-1.9716000298848901E-2</v>
      </c>
      <c r="J117" s="64">
        <f t="shared" ca="1" si="9"/>
        <v>-2.2856036672162405E-2</v>
      </c>
      <c r="K117" s="34">
        <f t="shared" ca="1" si="9"/>
        <v>-3.2310889671239851E-3</v>
      </c>
      <c r="L117" s="34" t="str">
        <f t="shared" ca="1" si="9"/>
        <v xml:space="preserve"> </v>
      </c>
      <c r="M117" s="64" t="str">
        <f t="shared" ca="1" si="9"/>
        <v xml:space="preserve"> </v>
      </c>
      <c r="N117" s="34">
        <f t="shared" ca="1" si="9"/>
        <v>-8.6504949083614502E-3</v>
      </c>
      <c r="O117" s="55">
        <f t="shared" ca="1" si="9"/>
        <v>-0.24064709490737846</v>
      </c>
      <c r="P117" s="53">
        <f t="shared" ca="1" si="9"/>
        <v>-0.18337692989919152</v>
      </c>
      <c r="Q117" s="34">
        <f t="shared" ca="1" si="9"/>
        <v>-7.6139312565136619E-3</v>
      </c>
      <c r="R117" s="34">
        <f t="shared" ca="1" si="9"/>
        <v>-9.0264438310725392E-3</v>
      </c>
      <c r="S117" s="34" t="str">
        <f t="shared" ca="1" si="9"/>
        <v xml:space="preserve"> </v>
      </c>
      <c r="T117" s="34">
        <f t="shared" ca="1" si="9"/>
        <v>-1.0630930997553967E-2</v>
      </c>
      <c r="U117" s="34">
        <f t="shared" ca="1" si="9"/>
        <v>-9.1933710641963762E-3</v>
      </c>
      <c r="V117" s="34" t="str">
        <f t="shared" ca="1" si="9"/>
        <v xml:space="preserve"> </v>
      </c>
      <c r="W117" s="34">
        <f t="shared" ca="1" si="9"/>
        <v>3.7083578404240036E-4</v>
      </c>
      <c r="X117" s="34">
        <f t="shared" ca="1" si="9"/>
        <v>-0.10757952737628285</v>
      </c>
      <c r="Y117" s="55">
        <f t="shared" ca="1" si="8"/>
        <v>4.5949182710203207E-3</v>
      </c>
    </row>
    <row r="118" spans="1:25" s="33" customFormat="1">
      <c r="A118" s="14">
        <v>42825</v>
      </c>
      <c r="B118" s="67">
        <f t="shared" ref="B118:X118" ca="1" si="11">IF(AND(B57&gt;=0, (B56)&gt;0),B57/B56-1," ")</f>
        <v>3.2829929149222892E-3</v>
      </c>
      <c r="C118" s="67">
        <f t="shared" ca="1" si="11"/>
        <v>4.2270106970399013E-3</v>
      </c>
      <c r="D118" s="59">
        <f t="shared" ca="1" si="11"/>
        <v>7.4740149097267672E-3</v>
      </c>
      <c r="E118" s="59">
        <f t="shared" ca="1" si="11"/>
        <v>2.8847489949317406E-3</v>
      </c>
      <c r="F118" s="59">
        <f t="shared" ca="1" si="11"/>
        <v>5.9825696032238529E-3</v>
      </c>
      <c r="G118" s="60">
        <f t="shared" ca="1" si="11"/>
        <v>1.2693226480384956E-2</v>
      </c>
      <c r="H118" s="59">
        <f t="shared" ca="1" si="11"/>
        <v>5.5286738052501061E-2</v>
      </c>
      <c r="I118" s="59">
        <f t="shared" ca="1" si="11"/>
        <v>-1.3100179723869565E-2</v>
      </c>
      <c r="J118" s="68">
        <f t="shared" ca="1" si="11"/>
        <v>-5.4590192270831395E-3</v>
      </c>
      <c r="K118" s="59">
        <f t="shared" ca="1" si="11"/>
        <v>1.3069009378603003E-2</v>
      </c>
      <c r="L118" s="59" t="str">
        <f t="shared" ca="1" si="11"/>
        <v xml:space="preserve"> </v>
      </c>
      <c r="M118" s="68" t="str">
        <f t="shared" ca="1" si="11"/>
        <v xml:space="preserve"> </v>
      </c>
      <c r="N118" s="59">
        <f t="shared" ca="1" si="11"/>
        <v>7.0125743823508113E-3</v>
      </c>
      <c r="O118" s="61">
        <f t="shared" ca="1" si="11"/>
        <v>-0.14111812530839596</v>
      </c>
      <c r="P118" s="60">
        <f t="shared" ca="1" si="11"/>
        <v>-6.0138761939330876E-2</v>
      </c>
      <c r="Q118" s="59">
        <f t="shared" ca="1" si="11"/>
        <v>8.181547056985039E-3</v>
      </c>
      <c r="R118" s="59">
        <f t="shared" ca="1" si="11"/>
        <v>-8.873628492256258E-3</v>
      </c>
      <c r="S118" s="59" t="str">
        <f t="shared" ca="1" si="11"/>
        <v xml:space="preserve"> </v>
      </c>
      <c r="T118" s="59">
        <f t="shared" ca="1" si="11"/>
        <v>1.2907719106287185E-2</v>
      </c>
      <c r="U118" s="59">
        <f t="shared" ca="1" si="11"/>
        <v>2.3201429478518776E-3</v>
      </c>
      <c r="V118" s="59" t="str">
        <f t="shared" ca="1" si="11"/>
        <v xml:space="preserve"> </v>
      </c>
      <c r="W118" s="59">
        <f t="shared" ca="1" si="11"/>
        <v>1.112761049082156E-2</v>
      </c>
      <c r="X118" s="59">
        <f t="shared" ca="1" si="11"/>
        <v>0.43715401092897488</v>
      </c>
      <c r="Y118" s="61">
        <f t="shared" ca="1" si="8"/>
        <v>3.0559062126123138E-3</v>
      </c>
    </row>
    <row r="119" spans="1:25" s="33" customFormat="1">
      <c r="A119" s="20">
        <v>42916</v>
      </c>
      <c r="B119" s="63">
        <f t="shared" ref="B119:X119" ca="1" si="12">IF(AND(B58&gt;=0, (B57)&gt;0),B58/B57-1," ")</f>
        <v>-3.877602416770487E-3</v>
      </c>
      <c r="C119" s="63">
        <f t="shared" ca="1" si="12"/>
        <v>-6.8986596396694022E-3</v>
      </c>
      <c r="D119" s="34">
        <f t="shared" ca="1" si="12"/>
        <v>-1.1754616329671785E-2</v>
      </c>
      <c r="E119" s="34">
        <f t="shared" ca="1" si="12"/>
        <v>-2.6014316206481869E-3</v>
      </c>
      <c r="F119" s="34">
        <f t="shared" ca="1" si="12"/>
        <v>1.2109404075679731E-3</v>
      </c>
      <c r="G119" s="53">
        <f t="shared" ca="1" si="12"/>
        <v>-8.3310952324316956E-3</v>
      </c>
      <c r="H119" s="34">
        <f t="shared" ca="1" si="12"/>
        <v>-5.5560852696235563E-2</v>
      </c>
      <c r="I119" s="34">
        <f t="shared" ca="1" si="12"/>
        <v>-2.2273695582607389E-2</v>
      </c>
      <c r="J119" s="64">
        <f t="shared" ca="1" si="12"/>
        <v>-1.9620338194522802E-2</v>
      </c>
      <c r="K119" s="34">
        <f t="shared" ca="1" si="12"/>
        <v>-4.8638140780492556E-3</v>
      </c>
      <c r="L119" s="34" t="str">
        <f t="shared" ca="1" si="12"/>
        <v xml:space="preserve"> </v>
      </c>
      <c r="M119" s="64" t="str">
        <f t="shared" ca="1" si="12"/>
        <v xml:space="preserve"> </v>
      </c>
      <c r="N119" s="34">
        <f t="shared" ca="1" si="12"/>
        <v>-6.4597921546610815E-3</v>
      </c>
      <c r="O119" s="55">
        <f t="shared" ca="1" si="12"/>
        <v>-0.15678247672891665</v>
      </c>
      <c r="P119" s="53">
        <f t="shared" ca="1" si="12"/>
        <v>2.4731699679739094E-2</v>
      </c>
      <c r="Q119" s="34">
        <f t="shared" ca="1" si="12"/>
        <v>-1.0717639998745754E-2</v>
      </c>
      <c r="R119" s="34">
        <f t="shared" ca="1" si="12"/>
        <v>-1.2316385168533395E-2</v>
      </c>
      <c r="S119" s="34" t="str">
        <f t="shared" ca="1" si="12"/>
        <v xml:space="preserve"> </v>
      </c>
      <c r="T119" s="34">
        <f t="shared" ca="1" si="12"/>
        <v>-2.2021339263205042E-2</v>
      </c>
      <c r="U119" s="34">
        <f t="shared" ca="1" si="12"/>
        <v>-1.1617725151115255E-2</v>
      </c>
      <c r="V119" s="34" t="str">
        <f t="shared" ca="1" si="12"/>
        <v xml:space="preserve"> </v>
      </c>
      <c r="W119" s="34">
        <f t="shared" ca="1" si="12"/>
        <v>-8.178399774648959E-3</v>
      </c>
      <c r="X119" s="34">
        <f t="shared" ca="1" si="12"/>
        <v>-7.0381060807477414E-2</v>
      </c>
      <c r="Y119" s="55">
        <f t="shared" ca="1" si="8"/>
        <v>-2.9834518074238203E-2</v>
      </c>
    </row>
    <row r="120" spans="1:25" s="33" customFormat="1">
      <c r="A120" s="20">
        <v>43008</v>
      </c>
      <c r="B120" s="63">
        <f t="shared" ref="B120:X120" ca="1" si="13">IF(AND(B59&gt;=0, (B58)&gt;0),B59/B58-1," ")</f>
        <v>-3.883146274879179E-3</v>
      </c>
      <c r="C120" s="63">
        <f t="shared" ca="1" si="13"/>
        <v>-4.0430658894914373E-3</v>
      </c>
      <c r="D120" s="34">
        <f t="shared" ca="1" si="13"/>
        <v>-7.666029820749376E-3</v>
      </c>
      <c r="E120" s="34">
        <f t="shared" ca="1" si="13"/>
        <v>-3.8158832471281157E-3</v>
      </c>
      <c r="F120" s="34">
        <f t="shared" ca="1" si="13"/>
        <v>1.4469383164810168E-3</v>
      </c>
      <c r="G120" s="53">
        <f t="shared" ca="1" si="13"/>
        <v>-3.2455903562828015E-3</v>
      </c>
      <c r="H120" s="34">
        <f t="shared" ca="1" si="13"/>
        <v>7.1216213940279438E-3</v>
      </c>
      <c r="I120" s="34">
        <f t="shared" ca="1" si="13"/>
        <v>-2.9038108658542838E-2</v>
      </c>
      <c r="J120" s="64">
        <f t="shared" ca="1" si="13"/>
        <v>-1.7330360143433254E-2</v>
      </c>
      <c r="K120" s="34">
        <f t="shared" ca="1" si="13"/>
        <v>6.0563409277576419E-3</v>
      </c>
      <c r="L120" s="34" t="str">
        <f t="shared" ca="1" si="13"/>
        <v xml:space="preserve"> </v>
      </c>
      <c r="M120" s="64" t="str">
        <f t="shared" ca="1" si="13"/>
        <v xml:space="preserve"> </v>
      </c>
      <c r="N120" s="34">
        <f t="shared" ca="1" si="13"/>
        <v>-4.9131080323076004E-3</v>
      </c>
      <c r="O120" s="55">
        <f t="shared" ca="1" si="13"/>
        <v>-0.11958348961115473</v>
      </c>
      <c r="P120" s="53">
        <f t="shared" ca="1" si="13"/>
        <v>3.2928818616891009E-2</v>
      </c>
      <c r="Q120" s="34">
        <f t="shared" ca="1" si="13"/>
        <v>-4.2534751180413055E-3</v>
      </c>
      <c r="R120" s="34">
        <f t="shared" ca="1" si="13"/>
        <v>-1.1481141301459608E-2</v>
      </c>
      <c r="S120" s="34" t="str">
        <f t="shared" ca="1" si="13"/>
        <v xml:space="preserve"> </v>
      </c>
      <c r="T120" s="34">
        <f t="shared" ca="1" si="13"/>
        <v>-1.4394519981578702E-3</v>
      </c>
      <c r="U120" s="34">
        <f t="shared" ca="1" si="13"/>
        <v>-5.4086317923790483E-3</v>
      </c>
      <c r="V120" s="34" t="str">
        <f t="shared" ca="1" si="13"/>
        <v xml:space="preserve"> </v>
      </c>
      <c r="W120" s="34">
        <f t="shared" ca="1" si="13"/>
        <v>7.7951263208466681E-3</v>
      </c>
      <c r="X120" s="34">
        <f t="shared" ca="1" si="13"/>
        <v>-0.18906359271952822</v>
      </c>
      <c r="Y120" s="55">
        <f t="shared" ca="1" si="8"/>
        <v>-6.9843628063521734E-3</v>
      </c>
    </row>
    <row r="121" spans="1:25" s="33" customFormat="1" ht="12" thickBot="1">
      <c r="A121" s="20">
        <v>43100</v>
      </c>
      <c r="B121" s="63">
        <f t="shared" ref="B121:X121" ca="1" si="14">IF(AND(B60&gt;=0, (B59)&gt;0),B60/B59-1," ")</f>
        <v>-4.5408517555926009E-3</v>
      </c>
      <c r="C121" s="63">
        <f t="shared" ca="1" si="14"/>
        <v>-3.9983953308926345E-3</v>
      </c>
      <c r="D121" s="34">
        <f t="shared" ca="1" si="14"/>
        <v>-3.039815671930679E-3</v>
      </c>
      <c r="E121" s="34">
        <f t="shared" ca="1" si="14"/>
        <v>-4.7689597372948533E-3</v>
      </c>
      <c r="F121" s="34">
        <f t="shared" ca="1" si="14"/>
        <v>1.1733216014866654E-2</v>
      </c>
      <c r="G121" s="53">
        <f t="shared" ca="1" si="14"/>
        <v>-3.9787095182527432E-3</v>
      </c>
      <c r="H121" s="34">
        <f t="shared" ca="1" si="14"/>
        <v>9.3988147445231984E-3</v>
      </c>
      <c r="I121" s="34">
        <f t="shared" ca="1" si="14"/>
        <v>-6.8554583484988774E-3</v>
      </c>
      <c r="J121" s="64">
        <f t="shared" ca="1" si="14"/>
        <v>2.6735325746507499E-4</v>
      </c>
      <c r="K121" s="34">
        <f t="shared" ca="1" si="14"/>
        <v>1.0077871296592766E-2</v>
      </c>
      <c r="L121" s="34" t="str">
        <f t="shared" ca="1" si="14"/>
        <v xml:space="preserve"> </v>
      </c>
      <c r="M121" s="64" t="str">
        <f t="shared" ca="1" si="14"/>
        <v xml:space="preserve"> </v>
      </c>
      <c r="N121" s="34">
        <f t="shared" ca="1" si="14"/>
        <v>-4.871657468122903E-3</v>
      </c>
      <c r="O121" s="55">
        <f t="shared" ca="1" si="14"/>
        <v>-0.12665256990148732</v>
      </c>
      <c r="P121" s="53">
        <f t="shared" ca="1" si="14"/>
        <v>-0.1588633953389188</v>
      </c>
      <c r="Q121" s="34">
        <f t="shared" ca="1" si="14"/>
        <v>5.3920796854394215E-3</v>
      </c>
      <c r="R121" s="34">
        <f t="shared" ca="1" si="14"/>
        <v>-9.9146169265126316E-3</v>
      </c>
      <c r="S121" s="34" t="str">
        <f t="shared" ca="1" si="14"/>
        <v xml:space="preserve"> </v>
      </c>
      <c r="T121" s="34">
        <f t="shared" ca="1" si="14"/>
        <v>9.597733033774869E-4</v>
      </c>
      <c r="U121" s="34">
        <f t="shared" ca="1" si="14"/>
        <v>-3.6342881507979152E-3</v>
      </c>
      <c r="V121" s="34" t="str">
        <f t="shared" ca="1" si="14"/>
        <v xml:space="preserve"> </v>
      </c>
      <c r="W121" s="34">
        <f t="shared" ca="1" si="14"/>
        <v>1.568789878337995E-2</v>
      </c>
      <c r="X121" s="34">
        <f t="shared" ca="1" si="14"/>
        <v>-1</v>
      </c>
      <c r="Y121" s="55">
        <f t="shared" ca="1" si="8"/>
        <v>-6.0439160559392358E-3</v>
      </c>
    </row>
    <row r="122" spans="1:25" s="33" customFormat="1">
      <c r="A122" s="14">
        <v>43190</v>
      </c>
      <c r="B122" s="67">
        <f ca="1">IF(AND(B61&gt;=0, (B60)&gt;0),B61/B60-1," ")</f>
        <v>-3.8719553718996602E-3</v>
      </c>
      <c r="C122" s="67">
        <f t="shared" ref="C122:X122" ca="1" si="15">IF(AND(C61&gt;=0, (C60)&gt;0),C61/C60-1," ")</f>
        <v>-7.7502997118326089E-3</v>
      </c>
      <c r="D122" s="59">
        <f t="shared" ca="1" si="15"/>
        <v>-8.5471242533470271E-3</v>
      </c>
      <c r="E122" s="59">
        <f t="shared" ca="1" si="15"/>
        <v>-2.2398127150293767E-3</v>
      </c>
      <c r="F122" s="59">
        <f t="shared" ca="1" si="15"/>
        <v>-1.1482916472058124E-2</v>
      </c>
      <c r="G122" s="60">
        <f t="shared" ca="1" si="15"/>
        <v>-3.4797177459863216E-3</v>
      </c>
      <c r="H122" s="59">
        <f t="shared" ca="1" si="15"/>
        <v>-9.0590412840844126E-3</v>
      </c>
      <c r="I122" s="59">
        <f t="shared" ca="1" si="15"/>
        <v>-3.001132372327453E-2</v>
      </c>
      <c r="J122" s="68">
        <f t="shared" ca="1" si="15"/>
        <v>-1.8449203318386509E-2</v>
      </c>
      <c r="K122" s="59">
        <f t="shared" ca="1" si="15"/>
        <v>-1.4716610403343044E-2</v>
      </c>
      <c r="L122" s="59" t="str">
        <f t="shared" ca="1" si="15"/>
        <v xml:space="preserve"> </v>
      </c>
      <c r="M122" s="68" t="str">
        <f t="shared" ca="1" si="15"/>
        <v xml:space="preserve"> </v>
      </c>
      <c r="N122" s="59">
        <f t="shared" ca="1" si="15"/>
        <v>-2.1032451793950857E-3</v>
      </c>
      <c r="O122" s="61">
        <f t="shared" ca="1" si="15"/>
        <v>-0.21392366427979415</v>
      </c>
      <c r="P122" s="60">
        <f t="shared" ca="1" si="15"/>
        <v>-0.15648559808161688</v>
      </c>
      <c r="Q122" s="59">
        <f t="shared" ca="1" si="15"/>
        <v>5.460144393898192E-3</v>
      </c>
      <c r="R122" s="59">
        <f t="shared" ca="1" si="15"/>
        <v>-5.7237665158942352E-3</v>
      </c>
      <c r="S122" s="59" t="str">
        <f t="shared" ca="1" si="15"/>
        <v xml:space="preserve"> </v>
      </c>
      <c r="T122" s="59">
        <f t="shared" ca="1" si="15"/>
        <v>-3.1758626444587379E-2</v>
      </c>
      <c r="U122" s="59">
        <f t="shared" ca="1" si="15"/>
        <v>7.7317375418184398E-4</v>
      </c>
      <c r="V122" s="59" t="str">
        <f t="shared" ca="1" si="15"/>
        <v xml:space="preserve"> </v>
      </c>
      <c r="W122" s="59">
        <f t="shared" ca="1" si="15"/>
        <v>-1.7433656739073156E-2</v>
      </c>
      <c r="X122" s="59" t="str">
        <f t="shared" ca="1" si="15"/>
        <v xml:space="preserve"> </v>
      </c>
      <c r="Y122" s="61">
        <f t="shared" ca="1" si="8"/>
        <v>-5.2044530361224917E-3</v>
      </c>
    </row>
    <row r="123" spans="1:25" s="33" customFormat="1">
      <c r="A123" s="20">
        <v>43281</v>
      </c>
      <c r="B123" s="63">
        <f t="shared" ref="B123:X123" ca="1" si="16">IF(AND(B62&gt;=0, (B61)&gt;0),B62/B61-1," ")</f>
        <v>8.721699055924681E-5</v>
      </c>
      <c r="C123" s="63">
        <f t="shared" ca="1" si="16"/>
        <v>-1.9875436479958042E-3</v>
      </c>
      <c r="D123" s="34">
        <f t="shared" ca="1" si="16"/>
        <v>-1.771454068897782E-3</v>
      </c>
      <c r="E123" s="34">
        <f t="shared" ca="1" si="16"/>
        <v>9.5552649717034477E-4</v>
      </c>
      <c r="F123" s="34">
        <f t="shared" ca="1" si="16"/>
        <v>-1.3389128101235492E-3</v>
      </c>
      <c r="G123" s="53">
        <f t="shared" ca="1" si="16"/>
        <v>6.8765358346922767E-4</v>
      </c>
      <c r="H123" s="34">
        <f t="shared" ca="1" si="16"/>
        <v>5.0825043396665048E-3</v>
      </c>
      <c r="I123" s="34">
        <f t="shared" ca="1" si="16"/>
        <v>-2.7814598624910092E-2</v>
      </c>
      <c r="J123" s="64">
        <f t="shared" ca="1" si="16"/>
        <v>-2.8729562406455411E-3</v>
      </c>
      <c r="K123" s="34">
        <f t="shared" ca="1" si="16"/>
        <v>3.0717615025814826E-3</v>
      </c>
      <c r="L123" s="34" t="str">
        <f t="shared" ca="1" si="16"/>
        <v xml:space="preserve"> </v>
      </c>
      <c r="M123" s="64" t="str">
        <f t="shared" ca="1" si="16"/>
        <v xml:space="preserve"> </v>
      </c>
      <c r="N123" s="34">
        <f t="shared" ca="1" si="16"/>
        <v>2.5013728202569752E-3</v>
      </c>
      <c r="O123" s="55">
        <f t="shared" ca="1" si="16"/>
        <v>-0.15498009230752396</v>
      </c>
      <c r="P123" s="53">
        <f t="shared" ca="1" si="16"/>
        <v>2.2981666209537011E-2</v>
      </c>
      <c r="Q123" s="34">
        <f t="shared" ca="1" si="16"/>
        <v>1.3550232280365337E-2</v>
      </c>
      <c r="R123" s="34">
        <f t="shared" ca="1" si="16"/>
        <v>-1.251992294373383E-2</v>
      </c>
      <c r="S123" s="34" t="str">
        <f t="shared" ca="1" si="16"/>
        <v xml:space="preserve"> </v>
      </c>
      <c r="T123" s="34">
        <f t="shared" ca="1" si="16"/>
        <v>-2.2135832150755985E-2</v>
      </c>
      <c r="U123" s="34">
        <f t="shared" ca="1" si="16"/>
        <v>-1.0162884916192771E-3</v>
      </c>
      <c r="V123" s="34" t="str">
        <f t="shared" ca="1" si="16"/>
        <v xml:space="preserve"> </v>
      </c>
      <c r="W123" s="34">
        <f t="shared" ca="1" si="16"/>
        <v>1.0508622724757721E-2</v>
      </c>
      <c r="X123" s="34" t="str">
        <f t="shared" ca="1" si="16"/>
        <v xml:space="preserve"> </v>
      </c>
      <c r="Y123" s="55">
        <f t="shared" ca="1" si="8"/>
        <v>1.3273512587734126E-2</v>
      </c>
    </row>
    <row r="124" spans="1:25" s="33" customFormat="1">
      <c r="A124" s="20">
        <v>43373</v>
      </c>
      <c r="B124" s="135">
        <f t="shared" ref="B124:X124" ca="1" si="17">IF(AND(B63&gt;=0, (B62)&gt;0),B63/B62-1," ")</f>
        <v>-0.99568109557959772</v>
      </c>
      <c r="C124" s="135">
        <f t="shared" ca="1" si="17"/>
        <v>-0.98725004124522764</v>
      </c>
      <c r="D124" s="136">
        <f t="shared" ca="1" si="17"/>
        <v>-0.98529545079973824</v>
      </c>
      <c r="E124" s="136">
        <f t="shared" ca="1" si="17"/>
        <v>-0.999199207277637</v>
      </c>
      <c r="F124" s="136">
        <f t="shared" ca="1" si="17"/>
        <v>-0.99930275461150886</v>
      </c>
      <c r="G124" s="137">
        <f t="shared" ca="1" si="17"/>
        <v>-1</v>
      </c>
      <c r="H124" s="136">
        <f t="shared" ca="1" si="17"/>
        <v>-0.87065738810351267</v>
      </c>
      <c r="I124" s="136">
        <f t="shared" ca="1" si="17"/>
        <v>-0.91279972132533904</v>
      </c>
      <c r="J124" s="138">
        <f t="shared" ca="1" si="17"/>
        <v>-0.99991630373857798</v>
      </c>
      <c r="K124" s="136">
        <f t="shared" ca="1" si="17"/>
        <v>-0.99999849723445544</v>
      </c>
      <c r="L124" s="136" t="str">
        <f t="shared" ca="1" si="17"/>
        <v xml:space="preserve"> </v>
      </c>
      <c r="M124" s="138" t="str">
        <f t="shared" ca="1" si="17"/>
        <v xml:space="preserve"> </v>
      </c>
      <c r="N124" s="136">
        <f t="shared" ca="1" si="17"/>
        <v>-1</v>
      </c>
      <c r="O124" s="139">
        <f t="shared" ca="1" si="17"/>
        <v>-1</v>
      </c>
      <c r="P124" s="137">
        <f t="shared" ca="1" si="17"/>
        <v>-0.33465165482653536</v>
      </c>
      <c r="Q124" s="136">
        <f t="shared" ca="1" si="17"/>
        <v>-0.99858210476739662</v>
      </c>
      <c r="R124" s="136">
        <f t="shared" ca="1" si="17"/>
        <v>-0.94939282525044111</v>
      </c>
      <c r="S124" s="136" t="str">
        <f t="shared" ca="1" si="17"/>
        <v xml:space="preserve"> </v>
      </c>
      <c r="T124" s="136">
        <f t="shared" ca="1" si="17"/>
        <v>-1</v>
      </c>
      <c r="U124" s="136">
        <f t="shared" ca="1" si="17"/>
        <v>-0.95822118800721567</v>
      </c>
      <c r="V124" s="136" t="str">
        <f t="shared" ca="1" si="17"/>
        <v xml:space="preserve"> </v>
      </c>
      <c r="W124" s="136">
        <f t="shared" ca="1" si="17"/>
        <v>-1</v>
      </c>
      <c r="X124" s="136" t="str">
        <f t="shared" ca="1" si="17"/>
        <v xml:space="preserve"> </v>
      </c>
      <c r="Y124" s="139">
        <f t="shared" ca="1" si="8"/>
        <v>-0.99991807198765315</v>
      </c>
    </row>
    <row r="125" spans="1:25" s="33" customFormat="1" ht="12" thickBot="1">
      <c r="A125" s="20">
        <v>43465</v>
      </c>
      <c r="B125" s="135">
        <f t="shared" ref="B125:X125" ca="1" si="18">IF(AND(B64&gt;=0, (B63)&gt;0),B64/B63-1," ")</f>
        <v>-6.1239195001971947E-4</v>
      </c>
      <c r="C125" s="135">
        <f t="shared" ca="1" si="18"/>
        <v>-1.7206774474630704E-3</v>
      </c>
      <c r="D125" s="136">
        <f t="shared" ca="1" si="18"/>
        <v>-2.9196890858740332E-3</v>
      </c>
      <c r="E125" s="136">
        <f t="shared" ca="1" si="18"/>
        <v>6.7508326566807497E-3</v>
      </c>
      <c r="F125" s="136">
        <f t="shared" ca="1" si="18"/>
        <v>-3.825283805004176E-2</v>
      </c>
      <c r="G125" s="137" t="str">
        <f t="shared" ca="1" si="18"/>
        <v xml:space="preserve"> </v>
      </c>
      <c r="H125" s="136">
        <f t="shared" ca="1" si="18"/>
        <v>-1.0789077815968273E-2</v>
      </c>
      <c r="I125" s="136">
        <f t="shared" ca="1" si="18"/>
        <v>1.5241053395034898E-2</v>
      </c>
      <c r="J125" s="138">
        <f t="shared" ca="1" si="18"/>
        <v>-6.751017165768558E-2</v>
      </c>
      <c r="K125" s="136">
        <f t="shared" ca="1" si="18"/>
        <v>11.15181420066193</v>
      </c>
      <c r="L125" s="136" t="str">
        <f t="shared" ca="1" si="18"/>
        <v xml:space="preserve"> </v>
      </c>
      <c r="M125" s="138" t="str">
        <f t="shared" ca="1" si="18"/>
        <v xml:space="preserve"> </v>
      </c>
      <c r="N125" s="136" t="str">
        <f t="shared" ca="1" si="18"/>
        <v xml:space="preserve"> </v>
      </c>
      <c r="O125" s="139" t="str">
        <f t="shared" ca="1" si="18"/>
        <v xml:space="preserve"> </v>
      </c>
      <c r="P125" s="137">
        <f t="shared" ca="1" si="18"/>
        <v>0.17655125615385603</v>
      </c>
      <c r="Q125" s="136">
        <f t="shared" ca="1" si="18"/>
        <v>-5.3213007880134389E-2</v>
      </c>
      <c r="R125" s="136">
        <f t="shared" ca="1" si="18"/>
        <v>3.190471047566068E-2</v>
      </c>
      <c r="S125" s="136" t="str">
        <f t="shared" ca="1" si="18"/>
        <v xml:space="preserve"> </v>
      </c>
      <c r="T125" s="136" t="str">
        <f t="shared" ca="1" si="18"/>
        <v xml:space="preserve"> </v>
      </c>
      <c r="U125" s="136">
        <f t="shared" ca="1" si="18"/>
        <v>2.3364320693207263E-2</v>
      </c>
      <c r="V125" s="136" t="str">
        <f t="shared" ca="1" si="18"/>
        <v xml:space="preserve"> </v>
      </c>
      <c r="W125" s="136" t="str">
        <f t="shared" ca="1" si="18"/>
        <v xml:space="preserve"> </v>
      </c>
      <c r="X125" s="136">
        <f t="shared" ca="1" si="18"/>
        <v>-1.21415915602201E-2</v>
      </c>
      <c r="Y125" s="139">
        <f t="shared" ca="1" si="8"/>
        <v>11.093943633178474</v>
      </c>
    </row>
    <row r="126" spans="1:25" s="35" customFormat="1" ht="15.75" thickBot="1">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c r="A131" s="20">
        <v>38383</v>
      </c>
      <c r="B131" s="67">
        <f t="shared" ref="B131:Y131" ca="1" si="19">IF(IF(OR(B9="",B5=0),NA(),B9/B5-1)&gt;1.5,NA(),B9/B5-1)</f>
        <v>4.6881252476050239E-2</v>
      </c>
      <c r="C131" s="67">
        <f t="shared" ca="1" si="19"/>
        <v>2.5195308076126022E-2</v>
      </c>
      <c r="D131" s="59">
        <f t="shared" ca="1" si="19"/>
        <v>2.3697618530991615E-2</v>
      </c>
      <c r="E131" s="59">
        <f t="shared" ca="1" si="19"/>
        <v>6.2099380617701039E-2</v>
      </c>
      <c r="F131" s="59">
        <f t="shared" ca="1" si="19"/>
        <v>7.6668147254417285E-3</v>
      </c>
      <c r="G131" s="60">
        <f t="shared" ca="1" si="19"/>
        <v>7.8180417514984946E-2</v>
      </c>
      <c r="H131" s="59">
        <f t="shared" ca="1" si="19"/>
        <v>-8.4455014589159161E-2</v>
      </c>
      <c r="I131" s="59">
        <f t="shared" ca="1" si="19"/>
        <v>-4.1524431419855623E-2</v>
      </c>
      <c r="J131" s="68">
        <f t="shared" ca="1" si="19"/>
        <v>9.1021093137497289E-2</v>
      </c>
      <c r="K131" s="59" t="e">
        <f t="shared" ca="1" si="19"/>
        <v>#N/A</v>
      </c>
      <c r="L131" s="59">
        <f t="shared" ca="1" si="19"/>
        <v>-0.23252324748680975</v>
      </c>
      <c r="M131" s="68">
        <f t="shared" ca="1" si="19"/>
        <v>-0.1522598994781349</v>
      </c>
      <c r="N131" s="59" t="e">
        <f t="shared" ca="1" si="19"/>
        <v>#N/A</v>
      </c>
      <c r="O131" s="61">
        <f t="shared" ca="1" si="19"/>
        <v>-0.25807303417452099</v>
      </c>
      <c r="P131" s="60">
        <f t="shared" ca="1" si="19"/>
        <v>1.3545617146811573E-2</v>
      </c>
      <c r="Q131" s="59">
        <f t="shared" ca="1" si="19"/>
        <v>2.2274086813998561E-2</v>
      </c>
      <c r="R131" s="59">
        <f t="shared" ca="1" si="19"/>
        <v>4.8266330785765366E-2</v>
      </c>
      <c r="S131" s="59" t="e">
        <f t="shared" ca="1" si="19"/>
        <v>#N/A</v>
      </c>
      <c r="T131" s="59" t="e">
        <f t="shared" ref="T131" ca="1" si="20">IF(IF(OR(T9="",T5=0),NA(),T9/T5-1)&gt;1.5,NA(),T9/T5-1)</f>
        <v>#N/A</v>
      </c>
      <c r="U131" s="59">
        <f t="shared" ca="1" si="19"/>
        <v>-5.0548658056894014E-2</v>
      </c>
      <c r="V131" s="59" t="e">
        <f t="shared" ca="1" si="19"/>
        <v>#N/A</v>
      </c>
      <c r="W131" s="59" t="e">
        <f ca="1">IF(IF(OR(W9="",W5=0),NA(),W9/W5-1)&gt;1.5,NA(),W9/W5-1)</f>
        <v>#N/A</v>
      </c>
      <c r="X131" s="59">
        <f t="shared" ca="1" si="19"/>
        <v>-1.9395604726937243E-3</v>
      </c>
      <c r="Y131" s="61" t="e">
        <f t="shared" ca="1" si="19"/>
        <v>#N/A</v>
      </c>
    </row>
    <row r="132" spans="1:25" s="33" customFormat="1">
      <c r="A132" s="20">
        <v>38442</v>
      </c>
      <c r="B132" s="63">
        <f t="shared" ref="B132:Y132" ca="1" si="21">IF(IF(OR(B10="",B6=0),NA(),B10/B6-1)&gt;1.5,NA(),B10/B6-1)</f>
        <v>5.9796454824339262E-2</v>
      </c>
      <c r="C132" s="63">
        <f t="shared" ca="1" si="21"/>
        <v>2.9690051349021696E-2</v>
      </c>
      <c r="D132" s="34">
        <f t="shared" ca="1" si="21"/>
        <v>3.3073895397818687E-2</v>
      </c>
      <c r="E132" s="34">
        <f t="shared" ca="1" si="21"/>
        <v>8.0824554055250797E-2</v>
      </c>
      <c r="F132" s="34">
        <f t="shared" ca="1" si="21"/>
        <v>1.9910759857719507E-2</v>
      </c>
      <c r="G132" s="53">
        <f t="shared" ca="1" si="21"/>
        <v>8.659122028262578E-2</v>
      </c>
      <c r="H132" s="34">
        <f t="shared" ca="1" si="21"/>
        <v>3.3981893854362566E-2</v>
      </c>
      <c r="I132" s="34">
        <f t="shared" ca="1" si="21"/>
        <v>-3.1819362584767807E-2</v>
      </c>
      <c r="J132" s="64">
        <f t="shared" ca="1" si="21"/>
        <v>0.10047767453386536</v>
      </c>
      <c r="K132" s="34" t="e">
        <f t="shared" ca="1" si="21"/>
        <v>#N/A</v>
      </c>
      <c r="L132" s="34">
        <f t="shared" ca="1" si="21"/>
        <v>-0.26154486390145737</v>
      </c>
      <c r="M132" s="64">
        <f t="shared" ca="1" si="21"/>
        <v>-0.16626163561213425</v>
      </c>
      <c r="N132" s="34" t="e">
        <f t="shared" ca="1" si="21"/>
        <v>#N/A</v>
      </c>
      <c r="O132" s="55">
        <f t="shared" ca="1" si="21"/>
        <v>-0.28698735885915294</v>
      </c>
      <c r="P132" s="53">
        <f t="shared" ca="1" si="21"/>
        <v>3.0874426209670736E-2</v>
      </c>
      <c r="Q132" s="34">
        <f t="shared" ca="1" si="21"/>
        <v>3.1794469602136832E-2</v>
      </c>
      <c r="R132" s="34">
        <f t="shared" ca="1" si="21"/>
        <v>4.2705905518945153E-2</v>
      </c>
      <c r="S132" s="34" t="e">
        <f t="shared" ca="1" si="21"/>
        <v>#N/A</v>
      </c>
      <c r="T132" s="34" t="e">
        <f t="shared" ref="T132" ca="1" si="22">IF(IF(OR(T10="",T6=0),NA(),T10/T6-1)&gt;1.5,NA(),T10/T6-1)</f>
        <v>#N/A</v>
      </c>
      <c r="U132" s="34">
        <f t="shared" ca="1" si="21"/>
        <v>2.0801192859211115E-2</v>
      </c>
      <c r="V132" s="34" t="e">
        <f t="shared" ca="1" si="21"/>
        <v>#N/A</v>
      </c>
      <c r="W132" s="34" t="e">
        <f t="shared" ca="1" si="21"/>
        <v>#N/A</v>
      </c>
      <c r="X132" s="34">
        <f t="shared" ca="1" si="21"/>
        <v>1.5417084461321062E-2</v>
      </c>
      <c r="Y132" s="55" t="e">
        <f t="shared" ca="1" si="21"/>
        <v>#N/A</v>
      </c>
    </row>
    <row r="133" spans="1:25" s="33" customFormat="1">
      <c r="A133" s="20">
        <v>38625</v>
      </c>
      <c r="B133" s="63">
        <f t="shared" ref="B133:Y133" ca="1" si="23">IF(IF(OR(B11="",B7=0),NA(),B11/B7-1)&gt;1.5,NA(),B11/B7-1)</f>
        <v>7.6319336543631655E-2</v>
      </c>
      <c r="C133" s="63">
        <f t="shared" ca="1" si="23"/>
        <v>2.7114049002915142E-2</v>
      </c>
      <c r="D133" s="34">
        <f t="shared" ca="1" si="23"/>
        <v>2.9296416132610803E-2</v>
      </c>
      <c r="E133" s="34">
        <f t="shared" ca="1" si="23"/>
        <v>0.11271424647925921</v>
      </c>
      <c r="F133" s="34">
        <f t="shared" ca="1" si="23"/>
        <v>2.784248650350829E-2</v>
      </c>
      <c r="G133" s="53">
        <f t="shared" ca="1" si="23"/>
        <v>9.2262822149165258E-2</v>
      </c>
      <c r="H133" s="34">
        <f t="shared" ca="1" si="23"/>
        <v>7.5977592584657749E-2</v>
      </c>
      <c r="I133" s="34">
        <f t="shared" ca="1" si="23"/>
        <v>-4.6063704421010598E-2</v>
      </c>
      <c r="J133" s="64">
        <f t="shared" ca="1" si="23"/>
        <v>7.6330543172684395E-2</v>
      </c>
      <c r="K133" s="34" t="e">
        <f t="shared" ca="1" si="23"/>
        <v>#N/A</v>
      </c>
      <c r="L133" s="34">
        <f t="shared" ca="1" si="23"/>
        <v>-0.29558087020036972</v>
      </c>
      <c r="M133" s="64">
        <f t="shared" ca="1" si="23"/>
        <v>-0.19627749121035887</v>
      </c>
      <c r="N133" s="34" t="e">
        <f t="shared" ca="1" si="23"/>
        <v>#N/A</v>
      </c>
      <c r="O133" s="55">
        <f t="shared" ca="1" si="23"/>
        <v>-0.33645867932914275</v>
      </c>
      <c r="P133" s="53">
        <f t="shared" ca="1" si="23"/>
        <v>-9.7641250204326679E-3</v>
      </c>
      <c r="Q133" s="34">
        <f t="shared" ca="1" si="23"/>
        <v>5.7569784886731812E-2</v>
      </c>
      <c r="R133" s="34">
        <f t="shared" ca="1" si="23"/>
        <v>2.9183266127007501E-2</v>
      </c>
      <c r="S133" s="34" t="e">
        <f t="shared" ca="1" si="23"/>
        <v>#N/A</v>
      </c>
      <c r="T133" s="34" t="e">
        <f t="shared" ref="T133" ca="1" si="24">IF(IF(OR(T11="",T7=0),NA(),T11/T7-1)&gt;1.5,NA(),T11/T7-1)</f>
        <v>#N/A</v>
      </c>
      <c r="U133" s="34">
        <f t="shared" ca="1" si="23"/>
        <v>3.1063826095286684E-2</v>
      </c>
      <c r="V133" s="34" t="e">
        <f t="shared" ca="1" si="23"/>
        <v>#N/A</v>
      </c>
      <c r="W133" s="34" t="e">
        <f t="shared" ca="1" si="23"/>
        <v>#N/A</v>
      </c>
      <c r="X133" s="34">
        <f t="shared" ca="1" si="23"/>
        <v>1.7631894534264836E-2</v>
      </c>
      <c r="Y133" s="55" t="e">
        <f t="shared" ca="1" si="23"/>
        <v>#N/A</v>
      </c>
    </row>
    <row r="134" spans="1:25" s="33" customFormat="1" ht="12" thickBot="1">
      <c r="A134" s="26">
        <v>38717</v>
      </c>
      <c r="B134" s="65">
        <f t="shared" ref="B134:Y134" ca="1" si="25">IF(IF(OR(B12="",B8=0),NA(),B12/B8-1)&gt;1.5,NA(),B12/B8-1)</f>
        <v>5.4249866885595965E-2</v>
      </c>
      <c r="C134" s="65">
        <f t="shared" ca="1" si="25"/>
        <v>2.7769166525742239E-2</v>
      </c>
      <c r="D134" s="56">
        <f t="shared" ca="1" si="25"/>
        <v>2.5665107969370604E-2</v>
      </c>
      <c r="E134" s="56">
        <f t="shared" ca="1" si="25"/>
        <v>7.2407790041464803E-2</v>
      </c>
      <c r="F134" s="56">
        <f t="shared" ca="1" si="25"/>
        <v>2.9465513126162302E-2</v>
      </c>
      <c r="G134" s="57">
        <f t="shared" ca="1" si="25"/>
        <v>8.139755027732809E-2</v>
      </c>
      <c r="H134" s="56">
        <f t="shared" ca="1" si="25"/>
        <v>0.27703766692107812</v>
      </c>
      <c r="I134" s="56">
        <f t="shared" ca="1" si="25"/>
        <v>-4.8811508442598961E-2</v>
      </c>
      <c r="J134" s="66">
        <f t="shared" ca="1" si="25"/>
        <v>7.2646139033241131E-2</v>
      </c>
      <c r="K134" s="56" t="e">
        <f t="shared" ca="1" si="25"/>
        <v>#N/A</v>
      </c>
      <c r="L134" s="56">
        <f t="shared" ca="1" si="25"/>
        <v>-0.31984019533989261</v>
      </c>
      <c r="M134" s="66">
        <f t="shared" ca="1" si="25"/>
        <v>-0.21181629419495562</v>
      </c>
      <c r="N134" s="56" t="e">
        <f t="shared" ca="1" si="25"/>
        <v>#N/A</v>
      </c>
      <c r="O134" s="58">
        <f t="shared" ca="1" si="25"/>
        <v>-0.42400666117477259</v>
      </c>
      <c r="P134" s="57">
        <f t="shared" ca="1" si="25"/>
        <v>-3.750570539326048E-2</v>
      </c>
      <c r="Q134" s="56">
        <f t="shared" ca="1" si="25"/>
        <v>6.3661992039165227E-2</v>
      </c>
      <c r="R134" s="56">
        <f t="shared" ca="1" si="25"/>
        <v>2.0288573945760113E-2</v>
      </c>
      <c r="S134" s="56" t="e">
        <f t="shared" ca="1" si="25"/>
        <v>#N/A</v>
      </c>
      <c r="T134" s="56" t="e">
        <f t="shared" ref="T134" ca="1" si="26">IF(IF(OR(T12="",T8=0),NA(),T12/T8-1)&gt;1.5,NA(),T12/T8-1)</f>
        <v>#N/A</v>
      </c>
      <c r="U134" s="56">
        <f t="shared" ca="1" si="25"/>
        <v>6.0258234224674689E-2</v>
      </c>
      <c r="V134" s="56" t="e">
        <f t="shared" ca="1" si="25"/>
        <v>#N/A</v>
      </c>
      <c r="W134" s="56" t="e">
        <f t="shared" ca="1" si="25"/>
        <v>#N/A</v>
      </c>
      <c r="X134" s="56">
        <f t="shared" ca="1" si="25"/>
        <v>1.1054092952051953E-2</v>
      </c>
      <c r="Y134" s="58" t="e">
        <f t="shared" ca="1" si="25"/>
        <v>#N/A</v>
      </c>
    </row>
    <row r="135" spans="1:25" s="33" customFormat="1">
      <c r="A135" s="20">
        <v>38807</v>
      </c>
      <c r="B135" s="67">
        <f t="shared" ref="B135:Y135" ca="1" si="27">IF(IF(OR(B13="",B9=0),NA(),B13/B9-1)&gt;1.5,NA(),B13/B9-1)</f>
        <v>4.9526861362634955E-2</v>
      </c>
      <c r="C135" s="67">
        <f t="shared" ca="1" si="27"/>
        <v>2.0229887748119513E-2</v>
      </c>
      <c r="D135" s="59">
        <f t="shared" ca="1" si="27"/>
        <v>2.2174124298844911E-2</v>
      </c>
      <c r="E135" s="59">
        <f t="shared" ca="1" si="27"/>
        <v>6.9371678938594528E-2</v>
      </c>
      <c r="F135" s="59">
        <f t="shared" ca="1" si="27"/>
        <v>2.5852804668589746E-2</v>
      </c>
      <c r="G135" s="60">
        <f t="shared" ca="1" si="27"/>
        <v>7.6345051693974986E-2</v>
      </c>
      <c r="H135" s="59">
        <f t="shared" ca="1" si="27"/>
        <v>0.1818663589661762</v>
      </c>
      <c r="I135" s="59">
        <f t="shared" ca="1" si="27"/>
        <v>-4.5936536312333409E-2</v>
      </c>
      <c r="J135" s="68">
        <f t="shared" ca="1" si="27"/>
        <v>7.1077470845525292E-2</v>
      </c>
      <c r="K135" s="59">
        <f t="shared" ca="1" si="27"/>
        <v>1.2843573032171833</v>
      </c>
      <c r="L135" s="59">
        <f t="shared" ca="1" si="27"/>
        <v>-0.33759368162778358</v>
      </c>
      <c r="M135" s="68">
        <f t="shared" ca="1" si="27"/>
        <v>-0.23675493894742827</v>
      </c>
      <c r="N135" s="59">
        <f t="shared" ca="1" si="27"/>
        <v>1.3225192278856071</v>
      </c>
      <c r="O135" s="61">
        <f t="shared" ca="1" si="27"/>
        <v>-0.44353855388784302</v>
      </c>
      <c r="P135" s="60">
        <f t="shared" ca="1" si="27"/>
        <v>-0.49895185757869398</v>
      </c>
      <c r="Q135" s="59">
        <f t="shared" ca="1" si="27"/>
        <v>7.4433618332117257E-2</v>
      </c>
      <c r="R135" s="59">
        <f t="shared" ca="1" si="27"/>
        <v>1.0570306124480178E-2</v>
      </c>
      <c r="S135" s="59" t="e">
        <f t="shared" ca="1" si="27"/>
        <v>#N/A</v>
      </c>
      <c r="T135" s="59" t="e">
        <f t="shared" ref="T135" ca="1" si="28">IF(IF(OR(T13="",T9=0),NA(),T13/T9-1)&gt;1.5,NA(),T13/T9-1)</f>
        <v>#N/A</v>
      </c>
      <c r="U135" s="59">
        <f t="shared" ca="1" si="27"/>
        <v>5.6786397157116753E-2</v>
      </c>
      <c r="V135" s="59" t="e">
        <f t="shared" ca="1" si="27"/>
        <v>#N/A</v>
      </c>
      <c r="W135" s="59" t="e">
        <f t="shared" ca="1" si="27"/>
        <v>#N/A</v>
      </c>
      <c r="X135" s="59">
        <f t="shared" ca="1" si="27"/>
        <v>-0.39316996659360992</v>
      </c>
      <c r="Y135" s="61">
        <f t="shared" ca="1" si="27"/>
        <v>1.3586445406696943</v>
      </c>
    </row>
    <row r="136" spans="1:25" s="33" customFormat="1">
      <c r="A136" s="20">
        <v>38898</v>
      </c>
      <c r="B136" s="63">
        <f t="shared" ref="B136:Y136" ca="1" si="29">IF(IF(OR(B14="",B10=0),NA(),B14/B10-1)&gt;1.5,NA(),B14/B10-1)</f>
        <v>5.7682315700341436E-2</v>
      </c>
      <c r="C136" s="63">
        <f t="shared" ca="1" si="29"/>
        <v>3.8547726025113249E-2</v>
      </c>
      <c r="D136" s="34">
        <f t="shared" ca="1" si="29"/>
        <v>3.7860293352485419E-2</v>
      </c>
      <c r="E136" s="34">
        <f t="shared" ca="1" si="29"/>
        <v>7.0414754814666303E-2</v>
      </c>
      <c r="F136" s="34">
        <f t="shared" ca="1" si="29"/>
        <v>3.3657909091912463E-2</v>
      </c>
      <c r="G136" s="53">
        <f t="shared" ca="1" si="29"/>
        <v>0.10209897584798577</v>
      </c>
      <c r="H136" s="34">
        <f t="shared" ca="1" si="29"/>
        <v>0.35901544246945449</v>
      </c>
      <c r="I136" s="34">
        <f t="shared" ca="1" si="29"/>
        <v>-5.7965477505181884E-2</v>
      </c>
      <c r="J136" s="64">
        <f t="shared" ca="1" si="29"/>
        <v>5.6880857002508334E-2</v>
      </c>
      <c r="K136" s="34">
        <f t="shared" ca="1" si="29"/>
        <v>0.88727430178140554</v>
      </c>
      <c r="L136" s="34">
        <f t="shared" ca="1" si="29"/>
        <v>-0.35612879621125482</v>
      </c>
      <c r="M136" s="64">
        <f t="shared" ca="1" si="29"/>
        <v>-0.27495328553413279</v>
      </c>
      <c r="N136" s="34">
        <f t="shared" ca="1" si="29"/>
        <v>0.95077203431443724</v>
      </c>
      <c r="O136" s="55">
        <f t="shared" ca="1" si="29"/>
        <v>-0.47581391411336293</v>
      </c>
      <c r="P136" s="53">
        <f t="shared" ca="1" si="29"/>
        <v>-0.51935741446590356</v>
      </c>
      <c r="Q136" s="34">
        <f t="shared" ca="1" si="29"/>
        <v>9.2588502413661899E-2</v>
      </c>
      <c r="R136" s="34">
        <f t="shared" ca="1" si="29"/>
        <v>1.2489713954558557E-2</v>
      </c>
      <c r="S136" s="34" t="e">
        <f t="shared" ca="1" si="29"/>
        <v>#N/A</v>
      </c>
      <c r="T136" s="34" t="e">
        <f t="shared" ref="T136" ca="1" si="30">IF(IF(OR(T14="",T10=0),NA(),T14/T10-1)&gt;1.5,NA(),T14/T10-1)</f>
        <v>#N/A</v>
      </c>
      <c r="U136" s="34">
        <f t="shared" ca="1" si="29"/>
        <v>1.2723977208823012E-2</v>
      </c>
      <c r="V136" s="34" t="e">
        <f t="shared" ca="1" si="29"/>
        <v>#N/A</v>
      </c>
      <c r="W136" s="34" t="e">
        <f t="shared" ca="1" si="29"/>
        <v>#N/A</v>
      </c>
      <c r="X136" s="34">
        <f t="shared" ca="1" si="29"/>
        <v>-0.44812407280760247</v>
      </c>
      <c r="Y136" s="55">
        <f t="shared" ca="1" si="29"/>
        <v>1.0371402363958335</v>
      </c>
    </row>
    <row r="137" spans="1:25" s="33" customFormat="1">
      <c r="A137" s="20">
        <v>38990</v>
      </c>
      <c r="B137" s="63">
        <f t="shared" ref="B137:Y137" ca="1" si="31">IF(IF(OR(B15="",B11=0),NA(),B15/B11-1)&gt;1.5,NA(),B15/B11-1)</f>
        <v>7.1384273433960477E-2</v>
      </c>
      <c r="C137" s="63">
        <f t="shared" ca="1" si="31"/>
        <v>3.3222015223929091E-2</v>
      </c>
      <c r="D137" s="34">
        <f t="shared" ca="1" si="31"/>
        <v>3.1042914181484527E-2</v>
      </c>
      <c r="E137" s="34">
        <f t="shared" ca="1" si="31"/>
        <v>9.7439686449164897E-2</v>
      </c>
      <c r="F137" s="34">
        <f t="shared" ca="1" si="31"/>
        <v>3.9189887767880016E-2</v>
      </c>
      <c r="G137" s="53">
        <f t="shared" ca="1" si="31"/>
        <v>0.10577636441341398</v>
      </c>
      <c r="H137" s="34">
        <f t="shared" ca="1" si="31"/>
        <v>0.20014067893591592</v>
      </c>
      <c r="I137" s="34">
        <f t="shared" ca="1" si="31"/>
        <v>-6.4164067704239769E-2</v>
      </c>
      <c r="J137" s="64">
        <f t="shared" ca="1" si="31"/>
        <v>3.1458440078058647E-2</v>
      </c>
      <c r="K137" s="34">
        <f t="shared" ca="1" si="31"/>
        <v>0.73512329353372441</v>
      </c>
      <c r="L137" s="34">
        <f t="shared" ca="1" si="31"/>
        <v>-0.3758182713252699</v>
      </c>
      <c r="M137" s="64">
        <f t="shared" ca="1" si="31"/>
        <v>-0.29153176326305652</v>
      </c>
      <c r="N137" s="34">
        <f t="shared" ca="1" si="31"/>
        <v>0.80394004201329361</v>
      </c>
      <c r="O137" s="55">
        <f t="shared" ca="1" si="31"/>
        <v>-0.52419036910143002</v>
      </c>
      <c r="P137" s="53">
        <f t="shared" ca="1" si="31"/>
        <v>-0.54221932543746965</v>
      </c>
      <c r="Q137" s="34">
        <f t="shared" ca="1" si="31"/>
        <v>6.8236977633823415E-2</v>
      </c>
      <c r="R137" s="34">
        <f t="shared" ca="1" si="31"/>
        <v>1.180778430242535E-2</v>
      </c>
      <c r="S137" s="34" t="e">
        <f t="shared" ca="1" si="31"/>
        <v>#N/A</v>
      </c>
      <c r="T137" s="34" t="e">
        <f t="shared" ref="T137" ca="1" si="32">IF(IF(OR(T15="",T11=0),NA(),T15/T11-1)&gt;1.5,NA(),T15/T11-1)</f>
        <v>#N/A</v>
      </c>
      <c r="U137" s="34">
        <f t="shared" ca="1" si="31"/>
        <v>1.5016802276228702E-3</v>
      </c>
      <c r="V137" s="34" t="e">
        <f t="shared" ca="1" si="31"/>
        <v>#N/A</v>
      </c>
      <c r="W137" s="34" t="e">
        <f t="shared" ca="1" si="31"/>
        <v>#N/A</v>
      </c>
      <c r="X137" s="34">
        <f t="shared" ca="1" si="31"/>
        <v>-0.48017321989549955</v>
      </c>
      <c r="Y137" s="55">
        <f t="shared" ca="1" si="31"/>
        <v>0.7083935624508737</v>
      </c>
    </row>
    <row r="138" spans="1:25" s="33" customFormat="1" ht="12" thickBot="1">
      <c r="A138" s="26">
        <v>39082</v>
      </c>
      <c r="B138" s="65">
        <f t="shared" ref="B138:Y138" ca="1" si="33">IF(IF(OR(B16="",B12=0),NA(),B16/B12-1)&gt;1.5,NA(),B16/B12-1)</f>
        <v>7.4245649089353938E-2</v>
      </c>
      <c r="C138" s="65">
        <f t="shared" ca="1" si="33"/>
        <v>4.1141410014404522E-2</v>
      </c>
      <c r="D138" s="56">
        <f t="shared" ca="1" si="33"/>
        <v>4.0256060512152469E-2</v>
      </c>
      <c r="E138" s="56">
        <f t="shared" ca="1" si="33"/>
        <v>9.6000491464515614E-2</v>
      </c>
      <c r="F138" s="56">
        <f t="shared" ca="1" si="33"/>
        <v>5.0441084686274174E-2</v>
      </c>
      <c r="G138" s="57">
        <f t="shared" ca="1" si="33"/>
        <v>0.11613598822929383</v>
      </c>
      <c r="H138" s="56">
        <f t="shared" ca="1" si="33"/>
        <v>0.15463479173089834</v>
      </c>
      <c r="I138" s="56">
        <f t="shared" ca="1" si="33"/>
        <v>-5.9684214035507721E-2</v>
      </c>
      <c r="J138" s="66">
        <f t="shared" ca="1" si="33"/>
        <v>2.3442790550404435E-2</v>
      </c>
      <c r="K138" s="56">
        <f t="shared" ca="1" si="33"/>
        <v>0.60814445295567499</v>
      </c>
      <c r="L138" s="56">
        <f t="shared" ca="1" si="33"/>
        <v>-0.38052167039122464</v>
      </c>
      <c r="M138" s="66">
        <f t="shared" ca="1" si="33"/>
        <v>-0.2884014914624855</v>
      </c>
      <c r="N138" s="56">
        <f t="shared" ca="1" si="33"/>
        <v>0.62986613920785151</v>
      </c>
      <c r="O138" s="58">
        <f t="shared" ca="1" si="33"/>
        <v>-0.61759190777666018</v>
      </c>
      <c r="P138" s="57">
        <f t="shared" ca="1" si="33"/>
        <v>-0.50826327130100424</v>
      </c>
      <c r="Q138" s="56">
        <f t="shared" ca="1" si="33"/>
        <v>5.420073226897304E-2</v>
      </c>
      <c r="R138" s="56">
        <f t="shared" ca="1" si="33"/>
        <v>7.497436187858586E-3</v>
      </c>
      <c r="S138" s="56" t="e">
        <f t="shared" ca="1" si="33"/>
        <v>#N/A</v>
      </c>
      <c r="T138" s="56" t="e">
        <f t="shared" ref="T138" ca="1" si="34">IF(IF(OR(T16="",T12=0),NA(),T16/T12-1)&gt;1.5,NA(),T16/T12-1)</f>
        <v>#N/A</v>
      </c>
      <c r="U138" s="56">
        <f t="shared" ca="1" si="33"/>
        <v>-1.0462392029417789E-3</v>
      </c>
      <c r="V138" s="56" t="e">
        <f t="shared" ca="1" si="33"/>
        <v>#N/A</v>
      </c>
      <c r="W138" s="56" t="e">
        <f t="shared" ca="1" si="33"/>
        <v>#N/A</v>
      </c>
      <c r="X138" s="56">
        <f t="shared" ca="1" si="33"/>
        <v>-0.52687270736371183</v>
      </c>
      <c r="Y138" s="58">
        <f t="shared" ca="1" si="33"/>
        <v>0.51831330719927848</v>
      </c>
    </row>
    <row r="139" spans="1:25" s="33" customFormat="1">
      <c r="A139" s="20">
        <v>39172</v>
      </c>
      <c r="B139" s="63">
        <f t="shared" ref="B139:Y139" ca="1" si="35">IF(IF(OR(B17="",B13=0),NA(),B17/B13-1)&gt;1.5,NA(),B17/B13-1)</f>
        <v>6.6364729203338246E-2</v>
      </c>
      <c r="C139" s="63">
        <f t="shared" ca="1" si="35"/>
        <v>3.9579387043438441E-2</v>
      </c>
      <c r="D139" s="34">
        <f t="shared" ca="1" si="35"/>
        <v>3.7826371200757825E-2</v>
      </c>
      <c r="E139" s="34">
        <f t="shared" ca="1" si="35"/>
        <v>8.3674483905738173E-2</v>
      </c>
      <c r="F139" s="34">
        <f t="shared" ca="1" si="35"/>
        <v>5.5134784980366947E-2</v>
      </c>
      <c r="G139" s="53">
        <f t="shared" ca="1" si="35"/>
        <v>0.12245627821754645</v>
      </c>
      <c r="H139" s="34">
        <f t="shared" ca="1" si="35"/>
        <v>0.20603894916117205</v>
      </c>
      <c r="I139" s="34">
        <f t="shared" ca="1" si="35"/>
        <v>-8.777103139009701E-2</v>
      </c>
      <c r="J139" s="64">
        <f t="shared" ca="1" si="35"/>
        <v>1.4024239645762382E-3</v>
      </c>
      <c r="K139" s="34">
        <f t="shared" ca="1" si="35"/>
        <v>0.50663065346009328</v>
      </c>
      <c r="L139" s="34">
        <f t="shared" ca="1" si="35"/>
        <v>-0.40161228836576068</v>
      </c>
      <c r="M139" s="64">
        <f t="shared" ca="1" si="35"/>
        <v>-0.32674763047449973</v>
      </c>
      <c r="N139" s="34">
        <f t="shared" ca="1" si="35"/>
        <v>0.49781797462299338</v>
      </c>
      <c r="O139" s="55">
        <f t="shared" ca="1" si="35"/>
        <v>-0.63517099596354476</v>
      </c>
      <c r="P139" s="53">
        <f t="shared" ca="1" si="35"/>
        <v>-7.9552100985342489E-2</v>
      </c>
      <c r="Q139" s="34">
        <f t="shared" ca="1" si="35"/>
        <v>4.1597609457045603E-2</v>
      </c>
      <c r="R139" s="34">
        <f t="shared" ca="1" si="35"/>
        <v>5.5787025876650187E-3</v>
      </c>
      <c r="S139" s="34">
        <f t="shared" ca="1" si="35"/>
        <v>0.19122785060080072</v>
      </c>
      <c r="T139" s="34" t="e">
        <f t="shared" ref="T139" ca="1" si="36">IF(IF(OR(T17="",T13=0),NA(),T17/T13-1)&gt;1.5,NA(),T17/T13-1)</f>
        <v>#N/A</v>
      </c>
      <c r="U139" s="34">
        <f t="shared" ca="1" si="35"/>
        <v>-2.3406539764838641E-3</v>
      </c>
      <c r="V139" s="34">
        <f t="shared" ca="1" si="35"/>
        <v>0.49917674119753985</v>
      </c>
      <c r="W139" s="34" t="e">
        <f t="shared" ca="1" si="35"/>
        <v>#N/A</v>
      </c>
      <c r="X139" s="34">
        <f t="shared" ca="1" si="35"/>
        <v>-0.26677217895416472</v>
      </c>
      <c r="Y139" s="55">
        <f t="shared" ca="1" si="35"/>
        <v>0.46024067415469783</v>
      </c>
    </row>
    <row r="140" spans="1:25" s="33" customFormat="1">
      <c r="A140" s="20">
        <v>39263</v>
      </c>
      <c r="B140" s="63">
        <f t="shared" ref="B140:Y140" ca="1" si="37">IF(IF(OR(B18="",B14=0),NA(),B18/B14-1)&gt;1.5,NA(),B18/B14-1)</f>
        <v>6.3893246055304775E-2</v>
      </c>
      <c r="C140" s="63">
        <f t="shared" ca="1" si="37"/>
        <v>3.3975091555463965E-2</v>
      </c>
      <c r="D140" s="34">
        <f t="shared" ca="1" si="37"/>
        <v>2.7738375421271444E-2</v>
      </c>
      <c r="E140" s="34">
        <f t="shared" ca="1" si="37"/>
        <v>8.3208553593028922E-2</v>
      </c>
      <c r="F140" s="34">
        <f t="shared" ca="1" si="37"/>
        <v>5.2811953786167987E-2</v>
      </c>
      <c r="G140" s="53">
        <f t="shared" ca="1" si="37"/>
        <v>0.11779535532090457</v>
      </c>
      <c r="H140" s="34">
        <f t="shared" ca="1" si="37"/>
        <v>9.480265251479647E-2</v>
      </c>
      <c r="I140" s="34">
        <f t="shared" ca="1" si="37"/>
        <v>-0.10213818832510801</v>
      </c>
      <c r="J140" s="64">
        <f t="shared" ca="1" si="37"/>
        <v>-2.8766864968462147E-2</v>
      </c>
      <c r="K140" s="34">
        <f t="shared" ca="1" si="37"/>
        <v>0.40925759560790964</v>
      </c>
      <c r="L140" s="34">
        <f t="shared" ca="1" si="37"/>
        <v>-0.4052897729798034</v>
      </c>
      <c r="M140" s="64">
        <f t="shared" ca="1" si="37"/>
        <v>-0.33882130770482632</v>
      </c>
      <c r="N140" s="34">
        <f t="shared" ca="1" si="37"/>
        <v>0.39862405930618561</v>
      </c>
      <c r="O140" s="55">
        <f t="shared" ca="1" si="37"/>
        <v>-0.64538716414372876</v>
      </c>
      <c r="P140" s="53">
        <f t="shared" ca="1" si="37"/>
        <v>-5.7730767866675192E-2</v>
      </c>
      <c r="Q140" s="34">
        <f t="shared" ca="1" si="37"/>
        <v>2.8573135710395547E-2</v>
      </c>
      <c r="R140" s="34">
        <f t="shared" ca="1" si="37"/>
        <v>-3.1452661637665358E-4</v>
      </c>
      <c r="S140" s="34">
        <f t="shared" ca="1" si="37"/>
        <v>0.15009455386497539</v>
      </c>
      <c r="T140" s="34" t="e">
        <f t="shared" ref="T140" ca="1" si="38">IF(IF(OR(T18="",T14=0),NA(),T18/T14-1)&gt;1.5,NA(),T18/T14-1)</f>
        <v>#N/A</v>
      </c>
      <c r="U140" s="34">
        <f t="shared" ca="1" si="37"/>
        <v>3.4347060952459874E-3</v>
      </c>
      <c r="V140" s="34">
        <f t="shared" ca="1" si="37"/>
        <v>0.39442965438713395</v>
      </c>
      <c r="W140" s="34" t="e">
        <f t="shared" ca="1" si="37"/>
        <v>#N/A</v>
      </c>
      <c r="X140" s="34">
        <f t="shared" ca="1" si="37"/>
        <v>-0.23317263191199522</v>
      </c>
      <c r="Y140" s="55">
        <f t="shared" ca="1" si="37"/>
        <v>0.37415963309769662</v>
      </c>
    </row>
    <row r="141" spans="1:25" s="33" customFormat="1">
      <c r="A141" s="20">
        <v>39355</v>
      </c>
      <c r="B141" s="63">
        <f t="shared" ref="B141:Y141" ca="1" si="39">IF(IF(OR(B19="",B15=0),NA(),B19/B15-1)&gt;1.5,NA(),B19/B15-1)</f>
        <v>6.6167432286490913E-2</v>
      </c>
      <c r="C141" s="63">
        <f t="shared" ca="1" si="39"/>
        <v>3.0973486628693481E-2</v>
      </c>
      <c r="D141" s="34">
        <f t="shared" ca="1" si="39"/>
        <v>2.7748584790959985E-2</v>
      </c>
      <c r="E141" s="34">
        <f t="shared" ca="1" si="39"/>
        <v>8.8790153572533281E-2</v>
      </c>
      <c r="F141" s="34">
        <f t="shared" ca="1" si="39"/>
        <v>5.220238378596731E-2</v>
      </c>
      <c r="G141" s="53">
        <f t="shared" ca="1" si="39"/>
        <v>0.12060580545824817</v>
      </c>
      <c r="H141" s="34">
        <f t="shared" ca="1" si="39"/>
        <v>0.14297869497810556</v>
      </c>
      <c r="I141" s="34">
        <f t="shared" ca="1" si="39"/>
        <v>-0.10100550968986444</v>
      </c>
      <c r="J141" s="64">
        <f t="shared" ca="1" si="39"/>
        <v>-2.3977115805659643E-2</v>
      </c>
      <c r="K141" s="34">
        <f t="shared" ca="1" si="39"/>
        <v>0.33447164175271249</v>
      </c>
      <c r="L141" s="34">
        <f t="shared" ca="1" si="39"/>
        <v>-0.40895458619066083</v>
      </c>
      <c r="M141" s="64">
        <f t="shared" ca="1" si="39"/>
        <v>-0.36959468289957664</v>
      </c>
      <c r="N141" s="34">
        <f t="shared" ca="1" si="39"/>
        <v>0.29732297222657178</v>
      </c>
      <c r="O141" s="55">
        <f t="shared" ca="1" si="39"/>
        <v>-0.59019050342113033</v>
      </c>
      <c r="P141" s="53">
        <f t="shared" ca="1" si="39"/>
        <v>-2.7376781040593379E-2</v>
      </c>
      <c r="Q141" s="34">
        <f t="shared" ca="1" si="39"/>
        <v>2.5983696143564883E-2</v>
      </c>
      <c r="R141" s="34">
        <f t="shared" ca="1" si="39"/>
        <v>-1.0878392326296726E-4</v>
      </c>
      <c r="S141" s="34">
        <f t="shared" ca="1" si="39"/>
        <v>0.14310960159109953</v>
      </c>
      <c r="T141" s="34" t="e">
        <f t="shared" ref="T141" ca="1" si="40">IF(IF(OR(T19="",T15=0),NA(),T19/T15-1)&gt;1.5,NA(),T19/T15-1)</f>
        <v>#N/A</v>
      </c>
      <c r="U141" s="34">
        <f t="shared" ca="1" si="39"/>
        <v>1.1354307302057887E-2</v>
      </c>
      <c r="V141" s="34">
        <f t="shared" ca="1" si="39"/>
        <v>0.33325824819906535</v>
      </c>
      <c r="W141" s="34" t="e">
        <f t="shared" ca="1" si="39"/>
        <v>#N/A</v>
      </c>
      <c r="X141" s="34">
        <f t="shared" ca="1" si="39"/>
        <v>-0.2148427603839651</v>
      </c>
      <c r="Y141" s="55">
        <f t="shared" ca="1" si="39"/>
        <v>0.32892485308486763</v>
      </c>
    </row>
    <row r="142" spans="1:25" s="33" customFormat="1" ht="12" thickBot="1">
      <c r="A142" s="26">
        <v>39447</v>
      </c>
      <c r="B142" s="65">
        <f t="shared" ref="B142:Y142" ca="1" si="41">IF(IF(OR(B20="",B16=0),NA(),B20/B16-1)&gt;1.5,NA(),B20/B16-1)</f>
        <v>4.7301694168516262E-2</v>
      </c>
      <c r="C142" s="65">
        <f t="shared" ca="1" si="41"/>
        <v>3.0206558608682155E-2</v>
      </c>
      <c r="D142" s="56">
        <f t="shared" ca="1" si="41"/>
        <v>2.6504190966857077E-2</v>
      </c>
      <c r="E142" s="56">
        <f t="shared" ca="1" si="41"/>
        <v>5.7973645882929414E-2</v>
      </c>
      <c r="F142" s="56">
        <f t="shared" ca="1" si="41"/>
        <v>4.6688579162588395E-2</v>
      </c>
      <c r="G142" s="57">
        <f t="shared" ca="1" si="41"/>
        <v>0.10779223035913832</v>
      </c>
      <c r="H142" s="56">
        <f t="shared" ca="1" si="41"/>
        <v>0.19894286768628122</v>
      </c>
      <c r="I142" s="56">
        <f t="shared" ca="1" si="41"/>
        <v>-0.10446974213921856</v>
      </c>
      <c r="J142" s="66">
        <f t="shared" ca="1" si="41"/>
        <v>-3.3710501470689214E-2</v>
      </c>
      <c r="K142" s="56">
        <f t="shared" ca="1" si="41"/>
        <v>0.27931682595839891</v>
      </c>
      <c r="L142" s="56">
        <f t="shared" ca="1" si="41"/>
        <v>-0.41381299562122198</v>
      </c>
      <c r="M142" s="66">
        <f t="shared" ca="1" si="41"/>
        <v>-0.38456496625675851</v>
      </c>
      <c r="N142" s="56">
        <f t="shared" ca="1" si="41"/>
        <v>0.17352850312197265</v>
      </c>
      <c r="O142" s="58">
        <f t="shared" ca="1" si="41"/>
        <v>-0.53131561754240564</v>
      </c>
      <c r="P142" s="57">
        <f t="shared" ca="1" si="41"/>
        <v>-4.0303022687027013E-2</v>
      </c>
      <c r="Q142" s="56">
        <f t="shared" ca="1" si="41"/>
        <v>2.6423014669378464E-2</v>
      </c>
      <c r="R142" s="56">
        <f t="shared" ca="1" si="41"/>
        <v>-1.8867938959000741E-3</v>
      </c>
      <c r="S142" s="56">
        <f t="shared" ca="1" si="41"/>
        <v>0.12570579420403094</v>
      </c>
      <c r="T142" s="56" t="e">
        <f t="shared" ref="T142" ca="1" si="42">IF(IF(OR(T20="",T16=0),NA(),T20/T16-1)&gt;1.5,NA(),T20/T16-1)</f>
        <v>#N/A</v>
      </c>
      <c r="U142" s="56">
        <f t="shared" ca="1" si="41"/>
        <v>1.9509985634305727E-2</v>
      </c>
      <c r="V142" s="56">
        <f t="shared" ca="1" si="41"/>
        <v>0.23469339776104747</v>
      </c>
      <c r="W142" s="56" t="e">
        <f t="shared" ca="1" si="41"/>
        <v>#N/A</v>
      </c>
      <c r="X142" s="56">
        <f t="shared" ca="1" si="41"/>
        <v>-0.18929099187424803</v>
      </c>
      <c r="Y142" s="58">
        <f t="shared" ca="1" si="41"/>
        <v>0.2783715351248397</v>
      </c>
    </row>
    <row r="143" spans="1:25" s="33" customFormat="1">
      <c r="A143" s="14">
        <v>39538</v>
      </c>
      <c r="B143" s="67">
        <f t="shared" ref="B143:Y143" ca="1" si="43">IF(IF(OR(B21="",B17=0),NA(),B21/B17-1)&gt;1.5,NA(),B21/B17-1)</f>
        <v>3.953886649097571E-2</v>
      </c>
      <c r="C143" s="67">
        <f t="shared" ca="1" si="43"/>
        <v>1.9907889496918463E-2</v>
      </c>
      <c r="D143" s="59">
        <f t="shared" ca="1" si="43"/>
        <v>1.3671347550809454E-2</v>
      </c>
      <c r="E143" s="59">
        <f t="shared" ca="1" si="43"/>
        <v>5.1708974739506308E-2</v>
      </c>
      <c r="F143" s="59">
        <f t="shared" ca="1" si="43"/>
        <v>4.6819435077400495E-2</v>
      </c>
      <c r="G143" s="60">
        <f t="shared" ca="1" si="43"/>
        <v>7.949689860138176E-2</v>
      </c>
      <c r="H143" s="59">
        <f t="shared" ca="1" si="43"/>
        <v>0.22295032031696871</v>
      </c>
      <c r="I143" s="59">
        <f t="shared" ca="1" si="43"/>
        <v>-9.2046698593712839E-2</v>
      </c>
      <c r="J143" s="68">
        <f t="shared" ca="1" si="43"/>
        <v>-3.5463482417159353E-2</v>
      </c>
      <c r="K143" s="59">
        <f t="shared" ca="1" si="43"/>
        <v>0.24656804469175908</v>
      </c>
      <c r="L143" s="59">
        <f t="shared" ca="1" si="43"/>
        <v>-0.41132593878054946</v>
      </c>
      <c r="M143" s="68">
        <f t="shared" ca="1" si="43"/>
        <v>-0.40171129799669347</v>
      </c>
      <c r="N143" s="59">
        <f t="shared" ca="1" si="43"/>
        <v>0.13532584966940586</v>
      </c>
      <c r="O143" s="61">
        <f t="shared" ca="1" si="43"/>
        <v>-0.53666547577015855</v>
      </c>
      <c r="P143" s="60">
        <f t="shared" ca="1" si="43"/>
        <v>-3.1025743979123943E-2</v>
      </c>
      <c r="Q143" s="59">
        <f t="shared" ca="1" si="43"/>
        <v>1.2644756862258522E-2</v>
      </c>
      <c r="R143" s="59">
        <f t="shared" ca="1" si="43"/>
        <v>-1.1958657711865217E-2</v>
      </c>
      <c r="S143" s="59">
        <f t="shared" ca="1" si="43"/>
        <v>9.8808655160415926E-2</v>
      </c>
      <c r="T143" s="59" t="e">
        <f t="shared" ref="T143" ca="1" si="44">IF(IF(OR(T21="",T17=0),NA(),T21/T17-1)&gt;1.5,NA(),T21/T17-1)</f>
        <v>#N/A</v>
      </c>
      <c r="U143" s="59">
        <f t="shared" ca="1" si="43"/>
        <v>2.09522068883361E-2</v>
      </c>
      <c r="V143" s="59">
        <f t="shared" ca="1" si="43"/>
        <v>0.20746280356775992</v>
      </c>
      <c r="W143" s="59" t="e">
        <f t="shared" ca="1" si="43"/>
        <v>#N/A</v>
      </c>
      <c r="X143" s="59">
        <f t="shared" ca="1" si="43"/>
        <v>-0.17099490820707763</v>
      </c>
      <c r="Y143" s="61">
        <f t="shared" ca="1" si="43"/>
        <v>0.24272613446651059</v>
      </c>
    </row>
    <row r="144" spans="1:25" s="33" customFormat="1">
      <c r="A144" s="20">
        <v>39629</v>
      </c>
      <c r="B144" s="63">
        <f t="shared" ref="B144:Y144" ca="1" si="45">IF(IF(OR(B22="",B18=0),NA(),B22/B18-1)&gt;1.5,NA(),B22/B18-1)</f>
        <v>3.5128130159807647E-2</v>
      </c>
      <c r="C144" s="63">
        <f t="shared" ca="1" si="45"/>
        <v>9.3261609513413113E-3</v>
      </c>
      <c r="D144" s="34">
        <f t="shared" ca="1" si="45"/>
        <v>1.0432830853968955E-2</v>
      </c>
      <c r="E144" s="34">
        <f t="shared" ca="1" si="45"/>
        <v>5.1028882573775691E-2</v>
      </c>
      <c r="F144" s="34">
        <f t="shared" ca="1" si="45"/>
        <v>4.8574501983324136E-2</v>
      </c>
      <c r="G144" s="53">
        <f t="shared" ca="1" si="45"/>
        <v>6.6590910113875967E-2</v>
      </c>
      <c r="H144" s="34">
        <f t="shared" ca="1" si="45"/>
        <v>-6.8863825587864635E-2</v>
      </c>
      <c r="I144" s="34">
        <f t="shared" ca="1" si="45"/>
        <v>-8.7283741161359729E-2</v>
      </c>
      <c r="J144" s="64">
        <f t="shared" ca="1" si="45"/>
        <v>-3.825236663222964E-2</v>
      </c>
      <c r="K144" s="34">
        <f t="shared" ca="1" si="45"/>
        <v>0.19768670493872675</v>
      </c>
      <c r="L144" s="34">
        <f t="shared" ca="1" si="45"/>
        <v>-0.41436274303191423</v>
      </c>
      <c r="M144" s="64">
        <f t="shared" ca="1" si="45"/>
        <v>-0.40801020081459483</v>
      </c>
      <c r="N144" s="34">
        <f t="shared" ca="1" si="45"/>
        <v>0.121272626930923</v>
      </c>
      <c r="O144" s="55">
        <f t="shared" ca="1" si="45"/>
        <v>-0.53158801575635684</v>
      </c>
      <c r="P144" s="53">
        <f t="shared" ca="1" si="45"/>
        <v>-2.1287477918687681E-2</v>
      </c>
      <c r="Q144" s="34">
        <f t="shared" ca="1" si="45"/>
        <v>7.2194983739490848E-3</v>
      </c>
      <c r="R144" s="34">
        <f t="shared" ca="1" si="45"/>
        <v>-2.3305908678585507E-2</v>
      </c>
      <c r="S144" s="34">
        <f t="shared" ca="1" si="45"/>
        <v>0.1030720881536229</v>
      </c>
      <c r="T144" s="34" t="e">
        <f t="shared" ref="T144" ca="1" si="46">IF(IF(OR(T22="",T18=0),NA(),T22/T18-1)&gt;1.5,NA(),T22/T18-1)</f>
        <v>#N/A</v>
      </c>
      <c r="U144" s="34">
        <f t="shared" ca="1" si="45"/>
        <v>-1.8660742399890351E-2</v>
      </c>
      <c r="V144" s="34">
        <f t="shared" ca="1" si="45"/>
        <v>0.18910649001443525</v>
      </c>
      <c r="W144" s="34" t="e">
        <f t="shared" ca="1" si="45"/>
        <v>#N/A</v>
      </c>
      <c r="X144" s="34">
        <f t="shared" ca="1" si="45"/>
        <v>-0.16302548296272035</v>
      </c>
      <c r="Y144" s="55">
        <f t="shared" ca="1" si="45"/>
        <v>0.2054494192209646</v>
      </c>
    </row>
    <row r="145" spans="1:25" s="33" customFormat="1">
      <c r="A145" s="20">
        <v>39721</v>
      </c>
      <c r="B145" s="63">
        <f t="shared" ref="B145:Y145" ca="1" si="47">IF(IF(OR(B23="",B19=0),NA(),B23/B19-1)&gt;1.5,NA(),B23/B19-1)</f>
        <v>3.828884646141395E-2</v>
      </c>
      <c r="C145" s="63">
        <f t="shared" ca="1" si="47"/>
        <v>1.0603139527438632E-2</v>
      </c>
      <c r="D145" s="34">
        <f t="shared" ca="1" si="47"/>
        <v>1.0845707375476188E-2</v>
      </c>
      <c r="E145" s="34">
        <f t="shared" ca="1" si="47"/>
        <v>5.5140239779430944E-2</v>
      </c>
      <c r="F145" s="34">
        <f t="shared" ca="1" si="47"/>
        <v>4.7493422090032711E-2</v>
      </c>
      <c r="G145" s="53">
        <f t="shared" ca="1" si="47"/>
        <v>6.1457765113827723E-2</v>
      </c>
      <c r="H145" s="34">
        <f t="shared" ca="1" si="47"/>
        <v>0.25751699665241978</v>
      </c>
      <c r="I145" s="34">
        <f t="shared" ca="1" si="47"/>
        <v>-0.10251118059341402</v>
      </c>
      <c r="J145" s="64">
        <f t="shared" ca="1" si="47"/>
        <v>-6.482364036792565E-2</v>
      </c>
      <c r="K145" s="34">
        <f t="shared" ca="1" si="47"/>
        <v>0.16765417706282904</v>
      </c>
      <c r="L145" s="34">
        <f t="shared" ca="1" si="47"/>
        <v>-0.44347677398649943</v>
      </c>
      <c r="M145" s="64">
        <f t="shared" ca="1" si="47"/>
        <v>-0.43165024041263744</v>
      </c>
      <c r="N145" s="34">
        <f t="shared" ca="1" si="47"/>
        <v>0.11238373804545732</v>
      </c>
      <c r="O145" s="55">
        <f t="shared" ca="1" si="47"/>
        <v>-0.54702750909582498</v>
      </c>
      <c r="P145" s="53">
        <f t="shared" ca="1" si="47"/>
        <v>-2.8643938871083519E-2</v>
      </c>
      <c r="Q145" s="34">
        <f t="shared" ca="1" si="47"/>
        <v>7.6225539030934097E-3</v>
      </c>
      <c r="R145" s="34">
        <f t="shared" ca="1" si="47"/>
        <v>-3.9162538484825871E-2</v>
      </c>
      <c r="S145" s="34">
        <f t="shared" ca="1" si="47"/>
        <v>8.8712765658481407E-2</v>
      </c>
      <c r="T145" s="34" t="e">
        <f t="shared" ref="T145" ca="1" si="48">IF(IF(OR(T23="",T19=0),NA(),T23/T19-1)&gt;1.5,NA(),T23/T19-1)</f>
        <v>#N/A</v>
      </c>
      <c r="U145" s="34">
        <f t="shared" ca="1" si="47"/>
        <v>5.7596624967457544E-3</v>
      </c>
      <c r="V145" s="34">
        <f t="shared" ca="1" si="47"/>
        <v>0.16464984739337019</v>
      </c>
      <c r="W145" s="34" t="e">
        <f t="shared" ca="1" si="47"/>
        <v>#N/A</v>
      </c>
      <c r="X145" s="34">
        <f t="shared" ca="1" si="47"/>
        <v>-0.17014305459532919</v>
      </c>
      <c r="Y145" s="55">
        <f t="shared" ca="1" si="47"/>
        <v>0.16688323367624669</v>
      </c>
    </row>
    <row r="146" spans="1:25" s="33" customFormat="1" ht="12" thickBot="1">
      <c r="A146" s="26">
        <v>39813</v>
      </c>
      <c r="B146" s="65">
        <f t="shared" ref="B146:Y146" ca="1" si="49">IF(IF(OR(B24="",B20=0),NA(),B24/B20-1)&gt;1.5,NA(),B24/B20-1)</f>
        <v>3.0124843965380732E-2</v>
      </c>
      <c r="C146" s="65">
        <f t="shared" ca="1" si="49"/>
        <v>-5.5195742243386858E-3</v>
      </c>
      <c r="D146" s="56">
        <f t="shared" ca="1" si="49"/>
        <v>-7.7961805572168696E-3</v>
      </c>
      <c r="E146" s="56">
        <f t="shared" ca="1" si="49"/>
        <v>5.1792518011916977E-2</v>
      </c>
      <c r="F146" s="56">
        <f t="shared" ca="1" si="49"/>
        <v>4.4680305563992606E-2</v>
      </c>
      <c r="G146" s="57">
        <f t="shared" ca="1" si="49"/>
        <v>4.6698830559087412E-2</v>
      </c>
      <c r="H146" s="56">
        <f t="shared" ca="1" si="49"/>
        <v>9.6035761884279536E-2</v>
      </c>
      <c r="I146" s="56">
        <f t="shared" ca="1" si="49"/>
        <v>-0.11590344626639304</v>
      </c>
      <c r="J146" s="66">
        <f t="shared" ca="1" si="49"/>
        <v>-8.0073803586500847E-2</v>
      </c>
      <c r="K146" s="56">
        <f t="shared" ca="1" si="49"/>
        <v>0.16968731522811531</v>
      </c>
      <c r="L146" s="56">
        <f t="shared" ca="1" si="49"/>
        <v>-0.49903261791032683</v>
      </c>
      <c r="M146" s="66">
        <f t="shared" ca="1" si="49"/>
        <v>-0.49412413538335098</v>
      </c>
      <c r="N146" s="56">
        <f t="shared" ca="1" si="49"/>
        <v>9.9038282810639311E-2</v>
      </c>
      <c r="O146" s="58">
        <f t="shared" ca="1" si="49"/>
        <v>-0.5491277597546701</v>
      </c>
      <c r="P146" s="57">
        <f t="shared" ca="1" si="49"/>
        <v>-5.0838219157888886E-2</v>
      </c>
      <c r="Q146" s="56">
        <f t="shared" ca="1" si="49"/>
        <v>-3.3611721493372881E-3</v>
      </c>
      <c r="R146" s="56">
        <f t="shared" ca="1" si="49"/>
        <v>-5.423734446229489E-2</v>
      </c>
      <c r="S146" s="56">
        <f t="shared" ca="1" si="49"/>
        <v>6.144764530950475E-2</v>
      </c>
      <c r="T146" s="56" t="e">
        <f t="shared" ref="T146" ca="1" si="50">IF(IF(OR(T24="",T20=0),NA(),T24/T20-1)&gt;1.5,NA(),T24/T20-1)</f>
        <v>#N/A</v>
      </c>
      <c r="U146" s="56">
        <f t="shared" ca="1" si="49"/>
        <v>-1.5318473950528877E-2</v>
      </c>
      <c r="V146" s="56">
        <f t="shared" ca="1" si="49"/>
        <v>0.13830670990216198</v>
      </c>
      <c r="W146" s="56" t="e">
        <f t="shared" ca="1" si="49"/>
        <v>#N/A</v>
      </c>
      <c r="X146" s="56">
        <f t="shared" ca="1" si="49"/>
        <v>-0.14368950049734497</v>
      </c>
      <c r="Y146" s="58">
        <f t="shared" ca="1" si="49"/>
        <v>0.18540662306506439</v>
      </c>
    </row>
    <row r="147" spans="1:25" s="33" customFormat="1">
      <c r="A147" s="14">
        <v>39903</v>
      </c>
      <c r="B147" s="67">
        <f t="shared" ref="B147:Y147" ca="1" si="51">IF(IF(OR(B25="",B21=0),NA(),B25/B21-1)&gt;1.5,NA(),B25/B21-1)</f>
        <v>3.3797953923246915E-2</v>
      </c>
      <c r="C147" s="67">
        <f t="shared" ca="1" si="51"/>
        <v>-2.4375803429840248E-3</v>
      </c>
      <c r="D147" s="59">
        <f t="shared" ca="1" si="51"/>
        <v>-7.1121258906503559E-3</v>
      </c>
      <c r="E147" s="59">
        <f t="shared" ca="1" si="51"/>
        <v>5.5582703272164524E-2</v>
      </c>
      <c r="F147" s="59">
        <f t="shared" ca="1" si="51"/>
        <v>3.9962928395016917E-2</v>
      </c>
      <c r="G147" s="60">
        <f t="shared" ca="1" si="51"/>
        <v>4.3678231876935758E-2</v>
      </c>
      <c r="H147" s="59">
        <f t="shared" ca="1" si="51"/>
        <v>0.15877240800478098</v>
      </c>
      <c r="I147" s="59">
        <f t="shared" ca="1" si="51"/>
        <v>-0.12849004224870619</v>
      </c>
      <c r="J147" s="68">
        <f t="shared" ca="1" si="51"/>
        <v>-0.1010960906927767</v>
      </c>
      <c r="K147" s="59">
        <f t="shared" ca="1" si="51"/>
        <v>0.13248982967137124</v>
      </c>
      <c r="L147" s="59">
        <f t="shared" ca="1" si="51"/>
        <v>-0.48696763240219754</v>
      </c>
      <c r="M147" s="68">
        <f t="shared" ca="1" si="51"/>
        <v>-0.50224192938445777</v>
      </c>
      <c r="N147" s="59">
        <f t="shared" ca="1" si="51"/>
        <v>9.3439474279873647E-2</v>
      </c>
      <c r="O147" s="61">
        <f t="shared" ca="1" si="51"/>
        <v>-0.56482633576594288</v>
      </c>
      <c r="P147" s="60">
        <f t="shared" ca="1" si="51"/>
        <v>-5.8079160801035923E-2</v>
      </c>
      <c r="Q147" s="59">
        <f t="shared" ca="1" si="51"/>
        <v>1.0845290866494661E-3</v>
      </c>
      <c r="R147" s="59">
        <f t="shared" ca="1" si="51"/>
        <v>-6.1998083883937238E-2</v>
      </c>
      <c r="S147" s="59">
        <f t="shared" ca="1" si="51"/>
        <v>5.0565586101307014E-2</v>
      </c>
      <c r="T147" s="59" t="e">
        <f t="shared" ref="T147" ca="1" si="52">IF(IF(OR(T25="",T21=0),NA(),T25/T21-1)&gt;1.5,NA(),T25/T21-1)</f>
        <v>#N/A</v>
      </c>
      <c r="U147" s="59">
        <f t="shared" ca="1" si="51"/>
        <v>-2.2610852846447593E-2</v>
      </c>
      <c r="V147" s="59">
        <f t="shared" ca="1" si="51"/>
        <v>0.12076076085725607</v>
      </c>
      <c r="W147" s="59" t="e">
        <f t="shared" ca="1" si="51"/>
        <v>#N/A</v>
      </c>
      <c r="X147" s="59">
        <f t="shared" ca="1" si="51"/>
        <v>-0.13042748020584405</v>
      </c>
      <c r="Y147" s="61">
        <f t="shared" ca="1" si="51"/>
        <v>0.15743141479394507</v>
      </c>
    </row>
    <row r="148" spans="1:25" s="33" customFormat="1">
      <c r="A148" s="20">
        <v>39994</v>
      </c>
      <c r="B148" s="63">
        <f t="shared" ref="B148:Y148" ca="1" si="53">IF(IF(OR(B26="",B22=0),NA(),B26/B22-1)&gt;1.5,NA(),B26/B22-1)</f>
        <v>2.9472854241747726E-2</v>
      </c>
      <c r="C148" s="63">
        <f t="shared" ca="1" si="53"/>
        <v>-4.7482437621101381E-3</v>
      </c>
      <c r="D148" s="34">
        <f t="shared" ca="1" si="53"/>
        <v>-1.0204614015336788E-2</v>
      </c>
      <c r="E148" s="34">
        <f t="shared" ca="1" si="53"/>
        <v>4.9725214397079665E-2</v>
      </c>
      <c r="F148" s="34">
        <f t="shared" ca="1" si="53"/>
        <v>2.7650200157178562E-2</v>
      </c>
      <c r="G148" s="53">
        <f t="shared" ca="1" si="53"/>
        <v>4.7462543689242853E-2</v>
      </c>
      <c r="H148" s="34">
        <f t="shared" ca="1" si="53"/>
        <v>0.41691567908244243</v>
      </c>
      <c r="I148" s="34">
        <f t="shared" ca="1" si="53"/>
        <v>-0.13818290629878238</v>
      </c>
      <c r="J148" s="64">
        <f t="shared" ca="1" si="53"/>
        <v>-0.10782051841610296</v>
      </c>
      <c r="K148" s="34">
        <f t="shared" ca="1" si="53"/>
        <v>0.11606461640230781</v>
      </c>
      <c r="L148" s="34">
        <f t="shared" ca="1" si="53"/>
        <v>-0.53505192413229141</v>
      </c>
      <c r="M148" s="64">
        <f t="shared" ca="1" si="53"/>
        <v>-0.5528968163601764</v>
      </c>
      <c r="N148" s="34">
        <f t="shared" ca="1" si="53"/>
        <v>7.171770597514926E-2</v>
      </c>
      <c r="O148" s="55">
        <f t="shared" ca="1" si="53"/>
        <v>-0.59765670502569557</v>
      </c>
      <c r="P148" s="53">
        <f t="shared" ca="1" si="53"/>
        <v>-6.3786461086869362E-2</v>
      </c>
      <c r="Q148" s="34">
        <f t="shared" ca="1" si="53"/>
        <v>5.7188706490547414E-3</v>
      </c>
      <c r="R148" s="34">
        <f t="shared" ca="1" si="53"/>
        <v>-6.231501337523615E-2</v>
      </c>
      <c r="S148" s="34">
        <f t="shared" ca="1" si="53"/>
        <v>4.3225887131414398E-2</v>
      </c>
      <c r="T148" s="34" t="e">
        <f t="shared" ref="T148" ca="1" si="54">IF(IF(OR(T26="",T22=0),NA(),T26/T22-1)&gt;1.5,NA(),T26/T22-1)</f>
        <v>#N/A</v>
      </c>
      <c r="U148" s="34">
        <f t="shared" ca="1" si="53"/>
        <v>6.6971244932716445E-3</v>
      </c>
      <c r="V148" s="34">
        <f t="shared" ca="1" si="53"/>
        <v>9.3826583988482204E-2</v>
      </c>
      <c r="W148" s="34" t="e">
        <f t="shared" ca="1" si="53"/>
        <v>#N/A</v>
      </c>
      <c r="X148" s="34">
        <f t="shared" ca="1" si="53"/>
        <v>-0.13261295933296502</v>
      </c>
      <c r="Y148" s="55">
        <f t="shared" ca="1" si="53"/>
        <v>0.13998900334685871</v>
      </c>
    </row>
    <row r="149" spans="1:25" s="33" customFormat="1">
      <c r="A149" s="20">
        <v>40086</v>
      </c>
      <c r="B149" s="63">
        <f t="shared" ref="B149:Y149" ca="1" si="55">IF(IF(OR(B27="",B23=0),NA(),B27/B23-1)&gt;1.5,NA(),B27/B23-1)</f>
        <v>2.8196045513315671E-2</v>
      </c>
      <c r="C149" s="63">
        <f t="shared" ca="1" si="55"/>
        <v>-7.5833915036508381E-3</v>
      </c>
      <c r="D149" s="34">
        <f t="shared" ca="1" si="55"/>
        <v>-1.2740950803496798E-2</v>
      </c>
      <c r="E149" s="34">
        <f t="shared" ca="1" si="55"/>
        <v>4.9054597577146586E-2</v>
      </c>
      <c r="F149" s="34">
        <f t="shared" ca="1" si="55"/>
        <v>2.069952597848812E-2</v>
      </c>
      <c r="G149" s="53">
        <f t="shared" ca="1" si="55"/>
        <v>4.4827273757010566E-2</v>
      </c>
      <c r="H149" s="34">
        <f t="shared" ca="1" si="55"/>
        <v>0.12725553082062513</v>
      </c>
      <c r="I149" s="34">
        <f t="shared" ca="1" si="55"/>
        <v>-0.13751697096749449</v>
      </c>
      <c r="J149" s="64">
        <f t="shared" ca="1" si="55"/>
        <v>-9.9909361578100486E-2</v>
      </c>
      <c r="K149" s="34">
        <f t="shared" ca="1" si="55"/>
        <v>0.10229833752698236</v>
      </c>
      <c r="L149" s="34">
        <f t="shared" ca="1" si="55"/>
        <v>-0.59107452400284965</v>
      </c>
      <c r="M149" s="64">
        <f t="shared" ca="1" si="55"/>
        <v>-0.61947185778054292</v>
      </c>
      <c r="N149" s="34">
        <f t="shared" ca="1" si="55"/>
        <v>7.3791360752864632E-2</v>
      </c>
      <c r="O149" s="55">
        <f t="shared" ca="1" si="55"/>
        <v>-0.66353427366960882</v>
      </c>
      <c r="P149" s="53">
        <f t="shared" ca="1" si="55"/>
        <v>-6.7671441738630156E-2</v>
      </c>
      <c r="Q149" s="34">
        <f t="shared" ca="1" si="55"/>
        <v>4.2601209608592594E-3</v>
      </c>
      <c r="R149" s="34">
        <f t="shared" ca="1" si="55"/>
        <v>-5.7370985354566639E-2</v>
      </c>
      <c r="S149" s="34">
        <f t="shared" ca="1" si="55"/>
        <v>3.9012147639301054E-2</v>
      </c>
      <c r="T149" s="34" t="e">
        <f t="shared" ref="T149" ca="1" si="56">IF(IF(OR(T27="",T23=0),NA(),T27/T23-1)&gt;1.5,NA(),T27/T23-1)</f>
        <v>#N/A</v>
      </c>
      <c r="U149" s="34">
        <f t="shared" ca="1" si="55"/>
        <v>-1.0412105753447087E-2</v>
      </c>
      <c r="V149" s="34">
        <f t="shared" ca="1" si="55"/>
        <v>7.9888531919434236E-2</v>
      </c>
      <c r="W149" s="34" t="e">
        <f t="shared" ca="1" si="55"/>
        <v>#N/A</v>
      </c>
      <c r="X149" s="34">
        <f t="shared" ca="1" si="55"/>
        <v>-0.11748424280128744</v>
      </c>
      <c r="Y149" s="55">
        <f t="shared" ca="1" si="55"/>
        <v>0.1764879525560672</v>
      </c>
    </row>
    <row r="150" spans="1:25" s="33" customFormat="1" ht="12" thickBot="1">
      <c r="A150" s="26">
        <v>40178</v>
      </c>
      <c r="B150" s="65">
        <f t="shared" ref="B150:Y150" ca="1" si="57">IF(IF(OR(B28="",B24=0),NA(),B28/B24-1)&gt;1.5,NA(),B28/B24-1)</f>
        <v>2.7014931135622033E-2</v>
      </c>
      <c r="C150" s="65">
        <f t="shared" ca="1" si="57"/>
        <v>-2.8686102036936667E-3</v>
      </c>
      <c r="D150" s="56">
        <f t="shared" ca="1" si="57"/>
        <v>-7.6211300431997531E-3</v>
      </c>
      <c r="E150" s="56">
        <f t="shared" ca="1" si="57"/>
        <v>4.4190810764985322E-2</v>
      </c>
      <c r="F150" s="56">
        <f t="shared" ca="1" si="57"/>
        <v>1.0199970006681935E-2</v>
      </c>
      <c r="G150" s="57">
        <f t="shared" ca="1" si="57"/>
        <v>5.3252203902808271E-2</v>
      </c>
      <c r="H150" s="56">
        <f t="shared" ca="1" si="57"/>
        <v>6.0984948812626838E-2</v>
      </c>
      <c r="I150" s="56">
        <f t="shared" ca="1" si="57"/>
        <v>-0.14789876012532632</v>
      </c>
      <c r="J150" s="66">
        <f t="shared" ca="1" si="57"/>
        <v>-0.10744006309981835</v>
      </c>
      <c r="K150" s="56">
        <f t="shared" ca="1" si="57"/>
        <v>8.5706913275761298E-2</v>
      </c>
      <c r="L150" s="56">
        <f t="shared" ca="1" si="57"/>
        <v>-0.72342743372678986</v>
      </c>
      <c r="M150" s="66">
        <f t="shared" ca="1" si="57"/>
        <v>-0.7078137977311294</v>
      </c>
      <c r="N150" s="56">
        <f t="shared" ca="1" si="57"/>
        <v>7.2597888201932248E-2</v>
      </c>
      <c r="O150" s="58">
        <f t="shared" ca="1" si="57"/>
        <v>-0.72954514551727812</v>
      </c>
      <c r="P150" s="57">
        <f t="shared" ca="1" si="57"/>
        <v>-5.5497300705890207E-2</v>
      </c>
      <c r="Q150" s="56">
        <f t="shared" ca="1" si="57"/>
        <v>1.0309261919612789E-2</v>
      </c>
      <c r="R150" s="56">
        <f t="shared" ca="1" si="57"/>
        <v>-5.5109260231075097E-2</v>
      </c>
      <c r="S150" s="56">
        <f t="shared" ca="1" si="57"/>
        <v>6.0375164885908106E-2</v>
      </c>
      <c r="T150" s="56" t="e">
        <f t="shared" ref="T150" ca="1" si="58">IF(IF(OR(T28="",T24=0),NA(),T28/T24-1)&gt;1.5,NA(),T28/T24-1)</f>
        <v>#N/A</v>
      </c>
      <c r="U150" s="56">
        <f t="shared" ca="1" si="57"/>
        <v>-1.9539129424974599E-2</v>
      </c>
      <c r="V150" s="56">
        <f t="shared" ca="1" si="57"/>
        <v>5.9427303141838195E-2</v>
      </c>
      <c r="W150" s="56" t="e">
        <f t="shared" ca="1" si="57"/>
        <v>#N/A</v>
      </c>
      <c r="X150" s="56">
        <f t="shared" ca="1" si="57"/>
        <v>-0.11440873978343591</v>
      </c>
      <c r="Y150" s="58">
        <f t="shared" ca="1" si="57"/>
        <v>0.17569095295043979</v>
      </c>
    </row>
    <row r="151" spans="1:25" s="33" customFormat="1">
      <c r="A151" s="20">
        <v>40268</v>
      </c>
      <c r="B151" s="63">
        <f t="shared" ref="B151:Y151" ca="1" si="59">IF(IF(OR(B29="",B25=0),NA(),B29/B25-1)&gt;1.5,NA(),B29/B25-1)</f>
        <v>2.7985749719370734E-2</v>
      </c>
      <c r="C151" s="63">
        <f t="shared" ca="1" si="59"/>
        <v>-3.9350928516235228E-3</v>
      </c>
      <c r="D151" s="34">
        <f t="shared" ca="1" si="59"/>
        <v>-4.1100610323768771E-3</v>
      </c>
      <c r="E151" s="34">
        <f t="shared" ca="1" si="59"/>
        <v>4.6121689260443466E-2</v>
      </c>
      <c r="F151" s="34">
        <f t="shared" ca="1" si="59"/>
        <v>1.297022690250893E-3</v>
      </c>
      <c r="G151" s="53">
        <f t="shared" ca="1" si="59"/>
        <v>6.1385338703392911E-2</v>
      </c>
      <c r="H151" s="34">
        <f t="shared" ca="1" si="59"/>
        <v>4.754561953829417E-2</v>
      </c>
      <c r="I151" s="34">
        <f t="shared" ca="1" si="59"/>
        <v>-0.15940907784881064</v>
      </c>
      <c r="J151" s="64">
        <f t="shared" ca="1" si="59"/>
        <v>-9.9174862827406729E-2</v>
      </c>
      <c r="K151" s="34">
        <f t="shared" ca="1" si="59"/>
        <v>8.3757868390054835E-2</v>
      </c>
      <c r="L151" s="34">
        <f t="shared" ca="1" si="59"/>
        <v>-1</v>
      </c>
      <c r="M151" s="64">
        <f t="shared" ca="1" si="59"/>
        <v>-1</v>
      </c>
      <c r="N151" s="34">
        <f t="shared" ca="1" si="59"/>
        <v>6.5396308629008137E-2</v>
      </c>
      <c r="O151" s="55">
        <f t="shared" ca="1" si="59"/>
        <v>-0.76060085906239749</v>
      </c>
      <c r="P151" s="53">
        <f t="shared" ca="1" si="59"/>
        <v>-4.8303394515423426E-2</v>
      </c>
      <c r="Q151" s="34">
        <f t="shared" ca="1" si="59"/>
        <v>5.7190889625216013E-3</v>
      </c>
      <c r="R151" s="34">
        <f t="shared" ca="1" si="59"/>
        <v>-4.7385420056296201E-2</v>
      </c>
      <c r="S151" s="34">
        <f t="shared" ca="1" si="59"/>
        <v>6.0454930118533312E-2</v>
      </c>
      <c r="T151" s="34" t="e">
        <f t="shared" ref="T151" ca="1" si="60">IF(IF(OR(T29="",T25=0),NA(),T29/T25-1)&gt;1.5,NA(),T29/T25-1)</f>
        <v>#N/A</v>
      </c>
      <c r="U151" s="34">
        <f t="shared" ca="1" si="59"/>
        <v>-1.744484421878445E-2</v>
      </c>
      <c r="V151" s="34">
        <f t="shared" ca="1" si="59"/>
        <v>4.8764069683941758E-2</v>
      </c>
      <c r="W151" s="34" t="e">
        <f t="shared" ca="1" si="59"/>
        <v>#N/A</v>
      </c>
      <c r="X151" s="34">
        <f t="shared" ca="1" si="59"/>
        <v>-0.13025765093989605</v>
      </c>
      <c r="Y151" s="55">
        <f t="shared" ca="1" si="59"/>
        <v>0.17171306702960809</v>
      </c>
    </row>
    <row r="152" spans="1:25" s="33" customFormat="1">
      <c r="A152" s="20">
        <v>40359</v>
      </c>
      <c r="B152" s="63">
        <f t="shared" ref="B152:Y152" ca="1" si="61">IF(IF(OR(B30="",B26=0),NA(),B30/B26-1)&gt;1.5,NA(),B30/B26-1)</f>
        <v>2.7476576656899399E-2</v>
      </c>
      <c r="C152" s="63">
        <f t="shared" ca="1" si="61"/>
        <v>-7.6360250317948353E-3</v>
      </c>
      <c r="D152" s="34">
        <f t="shared" ca="1" si="61"/>
        <v>-6.987282238444692E-3</v>
      </c>
      <c r="E152" s="34">
        <f t="shared" ca="1" si="61"/>
        <v>4.7178201067984427E-2</v>
      </c>
      <c r="F152" s="34">
        <f t="shared" ca="1" si="61"/>
        <v>4.9313328436371151E-3</v>
      </c>
      <c r="G152" s="53">
        <f t="shared" ca="1" si="61"/>
        <v>4.8538993540358177E-2</v>
      </c>
      <c r="H152" s="34">
        <f t="shared" ca="1" si="61"/>
        <v>0.11167635534485698</v>
      </c>
      <c r="I152" s="34">
        <f t="shared" ca="1" si="61"/>
        <v>-0.15123407274786493</v>
      </c>
      <c r="J152" s="64">
        <f t="shared" ca="1" si="61"/>
        <v>-9.0578666180376133E-2</v>
      </c>
      <c r="K152" s="34">
        <f t="shared" ca="1" si="61"/>
        <v>7.4449767489609409E-2</v>
      </c>
      <c r="L152" s="34">
        <f t="shared" ca="1" si="61"/>
        <v>-1</v>
      </c>
      <c r="M152" s="64">
        <f t="shared" ca="1" si="61"/>
        <v>-1</v>
      </c>
      <c r="N152" s="34">
        <f t="shared" ca="1" si="61"/>
        <v>6.2569073386467666E-2</v>
      </c>
      <c r="O152" s="55">
        <f t="shared" ca="1" si="61"/>
        <v>-0.72719127669317496</v>
      </c>
      <c r="P152" s="53">
        <f t="shared" ca="1" si="61"/>
        <v>-3.6660088881590447E-2</v>
      </c>
      <c r="Q152" s="34">
        <f t="shared" ca="1" si="61"/>
        <v>3.499983268762108E-6</v>
      </c>
      <c r="R152" s="34">
        <f t="shared" ca="1" si="61"/>
        <v>-4.4899184010350202E-2</v>
      </c>
      <c r="S152" s="34">
        <f t="shared" ca="1" si="61"/>
        <v>5.219007416890209E-2</v>
      </c>
      <c r="T152" s="34" t="e">
        <f t="shared" ref="T152" ca="1" si="62">IF(IF(OR(T30="",T26=0),NA(),T30/T26-1)&gt;1.5,NA(),T30/T26-1)</f>
        <v>#N/A</v>
      </c>
      <c r="U152" s="34">
        <f t="shared" ca="1" si="61"/>
        <v>-1.8678569693997504E-2</v>
      </c>
      <c r="V152" s="34">
        <f t="shared" ca="1" si="61"/>
        <v>5.2933677094231246E-2</v>
      </c>
      <c r="W152" s="34" t="e">
        <f t="shared" ca="1" si="61"/>
        <v>#N/A</v>
      </c>
      <c r="X152" s="34">
        <f t="shared" ca="1" si="61"/>
        <v>-0.11190129774534652</v>
      </c>
      <c r="Y152" s="55">
        <f t="shared" ca="1" si="61"/>
        <v>0.1552730933645583</v>
      </c>
    </row>
    <row r="153" spans="1:25" s="33" customFormat="1">
      <c r="A153" s="20">
        <v>40451</v>
      </c>
      <c r="B153" s="63">
        <f t="shared" ref="B153:Y153" ca="1" si="63">IF(IF(OR(B31="",B27=0),NA(),B31/B27-1)&gt;1.5,NA(),B31/B27-1)</f>
        <v>2.3413336089743719E-2</v>
      </c>
      <c r="C153" s="63">
        <f t="shared" ca="1" si="63"/>
        <v>-9.931245254967469E-3</v>
      </c>
      <c r="D153" s="34">
        <f t="shared" ca="1" si="63"/>
        <v>-1.6286310851732377E-2</v>
      </c>
      <c r="E153" s="34">
        <f t="shared" ca="1" si="63"/>
        <v>4.1802918032386227E-2</v>
      </c>
      <c r="F153" s="34">
        <f t="shared" ca="1" si="63"/>
        <v>8.6329908517868148E-3</v>
      </c>
      <c r="G153" s="53">
        <f t="shared" ca="1" si="63"/>
        <v>3.4134390078017551E-2</v>
      </c>
      <c r="H153" s="34">
        <f t="shared" ca="1" si="63"/>
        <v>-3.204445114896759E-2</v>
      </c>
      <c r="I153" s="34">
        <f t="shared" ca="1" si="63"/>
        <v>-0.14860838346545557</v>
      </c>
      <c r="J153" s="64">
        <f t="shared" ca="1" si="63"/>
        <v>-9.6269384391618806E-2</v>
      </c>
      <c r="K153" s="34">
        <f t="shared" ca="1" si="63"/>
        <v>5.6441967109806868E-2</v>
      </c>
      <c r="L153" s="34">
        <f t="shared" ca="1" si="63"/>
        <v>-1</v>
      </c>
      <c r="M153" s="64">
        <f t="shared" ca="1" si="63"/>
        <v>-1</v>
      </c>
      <c r="N153" s="34">
        <f t="shared" ca="1" si="63"/>
        <v>5.1681733701589572E-2</v>
      </c>
      <c r="O153" s="55">
        <f t="shared" ca="1" si="63"/>
        <v>-0.67540384663449371</v>
      </c>
      <c r="P153" s="53">
        <f t="shared" ca="1" si="63"/>
        <v>-4.1559496915376859E-2</v>
      </c>
      <c r="Q153" s="34">
        <f t="shared" ca="1" si="63"/>
        <v>-1.4863197688048668E-3</v>
      </c>
      <c r="R153" s="34">
        <f t="shared" ca="1" si="63"/>
        <v>-4.7525668116082054E-2</v>
      </c>
      <c r="S153" s="34">
        <f t="shared" ca="1" si="63"/>
        <v>2.0577458575384178E-2</v>
      </c>
      <c r="T153" s="34" t="e">
        <f t="shared" ref="T153" ca="1" si="64">IF(IF(OR(T31="",T27=0),NA(),T31/T27-1)&gt;1.5,NA(),T31/T27-1)</f>
        <v>#N/A</v>
      </c>
      <c r="U153" s="34">
        <f t="shared" ca="1" si="63"/>
        <v>-4.0197148283490747E-2</v>
      </c>
      <c r="V153" s="34">
        <f t="shared" ca="1" si="63"/>
        <v>4.160055015001296E-2</v>
      </c>
      <c r="W153" s="34" t="e">
        <f t="shared" ca="1" si="63"/>
        <v>#N/A</v>
      </c>
      <c r="X153" s="34">
        <f t="shared" ca="1" si="63"/>
        <v>-9.0502946915074101E-2</v>
      </c>
      <c r="Y153" s="55">
        <f t="shared" ca="1" si="63"/>
        <v>0.12229674577128202</v>
      </c>
    </row>
    <row r="154" spans="1:25" s="33" customFormat="1" ht="12" thickBot="1">
      <c r="A154" s="20">
        <v>40543</v>
      </c>
      <c r="B154" s="63">
        <f t="shared" ref="B154:Y154" ca="1" si="65">IF(IF(OR(B32="",B28=0),NA(),B32/B28-1)&gt;1.5,NA(),B32/B28-1)</f>
        <v>2.028458471486938E-2</v>
      </c>
      <c r="C154" s="63">
        <f t="shared" ca="1" si="65"/>
        <v>-2.1847491669459762E-2</v>
      </c>
      <c r="D154" s="34">
        <f t="shared" ca="1" si="65"/>
        <v>-2.5039912179441681E-2</v>
      </c>
      <c r="E154" s="34">
        <f t="shared" ca="1" si="65"/>
        <v>4.3409082510694974E-2</v>
      </c>
      <c r="F154" s="34">
        <f t="shared" ca="1" si="65"/>
        <v>1.9447037973682413E-2</v>
      </c>
      <c r="G154" s="53">
        <f t="shared" ca="1" si="65"/>
        <v>1.1243824493988308E-2</v>
      </c>
      <c r="H154" s="34">
        <f t="shared" ca="1" si="65"/>
        <v>4.7128590965919592E-2</v>
      </c>
      <c r="I154" s="34">
        <f t="shared" ca="1" si="65"/>
        <v>-0.13761973232276137</v>
      </c>
      <c r="J154" s="64">
        <f t="shared" ca="1" si="65"/>
        <v>-9.4003244117455309E-2</v>
      </c>
      <c r="K154" s="34">
        <f t="shared" ca="1" si="65"/>
        <v>4.3937048440532589E-2</v>
      </c>
      <c r="L154" s="34">
        <f t="shared" ca="1" si="65"/>
        <v>-1</v>
      </c>
      <c r="M154" s="64">
        <f t="shared" ca="1" si="65"/>
        <v>-1</v>
      </c>
      <c r="N154" s="34">
        <f t="shared" ca="1" si="65"/>
        <v>4.7204378851842588E-2</v>
      </c>
      <c r="O154" s="55">
        <f t="shared" ca="1" si="65"/>
        <v>-0.54316061840582752</v>
      </c>
      <c r="P154" s="53">
        <f t="shared" ca="1" si="65"/>
        <v>7.2717527346375377E-2</v>
      </c>
      <c r="Q154" s="34">
        <f t="shared" ca="1" si="65"/>
        <v>-1.210583978524149E-2</v>
      </c>
      <c r="R154" s="34">
        <f t="shared" ca="1" si="65"/>
        <v>-4.841958744636965E-2</v>
      </c>
      <c r="S154" s="34">
        <f t="shared" ca="1" si="65"/>
        <v>-7.9319521437947516E-2</v>
      </c>
      <c r="T154" s="34" t="e">
        <f t="shared" ref="T154" ca="1" si="66">IF(IF(OR(T32="",T28=0),NA(),T32/T28-1)&gt;1.5,NA(),T32/T28-1)</f>
        <v>#N/A</v>
      </c>
      <c r="U154" s="34">
        <f t="shared" ca="1" si="65"/>
        <v>-3.1703060580836717E-2</v>
      </c>
      <c r="V154" s="34">
        <f t="shared" ca="1" si="65"/>
        <v>1.906036238639941E-2</v>
      </c>
      <c r="W154" s="34" t="e">
        <f t="shared" ca="1" si="65"/>
        <v>#N/A</v>
      </c>
      <c r="X154" s="34">
        <f t="shared" ca="1" si="65"/>
        <v>3.4135949695470735E-3</v>
      </c>
      <c r="Y154" s="55">
        <f t="shared" ca="1" si="65"/>
        <v>8.5433665359281541E-2</v>
      </c>
    </row>
    <row r="155" spans="1:25" s="33" customFormat="1">
      <c r="A155" s="14">
        <v>40633</v>
      </c>
      <c r="B155" s="67">
        <f t="shared" ref="B155:Y155" ca="1" si="67">IF(IF(OR(B33="",B29=0),NA(),B33/B29-1)&gt;1.5,NA(),B33/B29-1)</f>
        <v>1.8503699011264807E-2</v>
      </c>
      <c r="C155" s="67">
        <f t="shared" ca="1" si="67"/>
        <v>-2.557232089000927E-2</v>
      </c>
      <c r="D155" s="59">
        <f t="shared" ca="1" si="67"/>
        <v>-3.0594146377468712E-2</v>
      </c>
      <c r="E155" s="59">
        <f t="shared" ca="1" si="67"/>
        <v>4.2347391747001195E-2</v>
      </c>
      <c r="F155" s="59">
        <f t="shared" ca="1" si="67"/>
        <v>3.5534802730793791E-2</v>
      </c>
      <c r="G155" s="60">
        <f t="shared" ca="1" si="67"/>
        <v>-4.7622052232857426E-3</v>
      </c>
      <c r="H155" s="59">
        <f t="shared" ca="1" si="67"/>
        <v>-4.2915746251696474E-2</v>
      </c>
      <c r="I155" s="59">
        <f t="shared" ca="1" si="67"/>
        <v>-0.1128293837020129</v>
      </c>
      <c r="J155" s="68">
        <f t="shared" ca="1" si="67"/>
        <v>-9.4953898568094219E-2</v>
      </c>
      <c r="K155" s="59">
        <f t="shared" ca="1" si="67"/>
        <v>3.9944124168242112E-2</v>
      </c>
      <c r="L155" s="59" t="e">
        <f ca="1">IF(IF(OR(L33="",L29=0),NA(),L33/L29-1)&gt;1.5,NA(),L33/L29-1)</f>
        <v>#N/A</v>
      </c>
      <c r="M155" s="68" t="e">
        <f t="shared" ca="1" si="67"/>
        <v>#N/A</v>
      </c>
      <c r="N155" s="59">
        <f t="shared" ca="1" si="67"/>
        <v>4.6171694125403118E-2</v>
      </c>
      <c r="O155" s="61">
        <f t="shared" ca="1" si="67"/>
        <v>-0.400238880593908</v>
      </c>
      <c r="P155" s="60" t="e">
        <f t="shared" ca="1" si="67"/>
        <v>#N/A</v>
      </c>
      <c r="Q155" s="59">
        <f t="shared" ca="1" si="67"/>
        <v>-7.5462159545637286E-3</v>
      </c>
      <c r="R155" s="59">
        <f t="shared" ca="1" si="67"/>
        <v>-5.6627104755782254E-2</v>
      </c>
      <c r="S155" s="59">
        <f t="shared" ca="1" si="67"/>
        <v>-1</v>
      </c>
      <c r="T155" s="59" t="e">
        <f t="shared" ref="T155" ca="1" si="68">IF(IF(OR(T33="",T29=0),NA(),T33/T29-1)&gt;1.5,NA(),T33/T29-1)</f>
        <v>#N/A</v>
      </c>
      <c r="U155" s="59">
        <f t="shared" ca="1" si="67"/>
        <v>-3.5975091207202214E-2</v>
      </c>
      <c r="V155" s="59">
        <f t="shared" ca="1" si="67"/>
        <v>-1</v>
      </c>
      <c r="W155" s="59" t="e">
        <f t="shared" ca="1" si="67"/>
        <v>#N/A</v>
      </c>
      <c r="X155" s="59" t="e">
        <f t="shared" ca="1" si="67"/>
        <v>#N/A</v>
      </c>
      <c r="Y155" s="61">
        <f t="shared" ca="1" si="67"/>
        <v>7.9674947022132958E-2</v>
      </c>
    </row>
    <row r="156" spans="1:25" s="33" customFormat="1">
      <c r="A156" s="20">
        <v>40724</v>
      </c>
      <c r="B156" s="63">
        <f t="shared" ref="B156:Y156" ca="1" si="69">IF(IF(OR(B34="",B30=0),NA(),B34/B30-1)&gt;1.5,NA(),B34/B30-1)</f>
        <v>1.4627072267866081E-2</v>
      </c>
      <c r="C156" s="63">
        <f t="shared" ca="1" si="69"/>
        <v>-3.0468017377093037E-2</v>
      </c>
      <c r="D156" s="34">
        <f t="shared" ca="1" si="69"/>
        <v>-4.2227480670590456E-2</v>
      </c>
      <c r="E156" s="34">
        <f t="shared" ca="1" si="69"/>
        <v>3.860538815022263E-2</v>
      </c>
      <c r="F156" s="34">
        <f t="shared" ca="1" si="69"/>
        <v>3.1432716718848175E-2</v>
      </c>
      <c r="G156" s="53">
        <f t="shared" ca="1" si="69"/>
        <v>-1.7483668848153999E-2</v>
      </c>
      <c r="H156" s="34">
        <f t="shared" ca="1" si="69"/>
        <v>-0.10761362544465569</v>
      </c>
      <c r="I156" s="34">
        <f t="shared" ca="1" si="69"/>
        <v>-0.11503864923510265</v>
      </c>
      <c r="J156" s="64">
        <f t="shared" ca="1" si="69"/>
        <v>-9.7188513578167601E-2</v>
      </c>
      <c r="K156" s="34">
        <f t="shared" ca="1" si="69"/>
        <v>2.7015190204964901E-2</v>
      </c>
      <c r="L156" s="34" t="e">
        <f t="shared" ca="1" si="69"/>
        <v>#N/A</v>
      </c>
      <c r="M156" s="64" t="e">
        <f t="shared" ca="1" si="69"/>
        <v>#N/A</v>
      </c>
      <c r="N156" s="34">
        <f t="shared" ca="1" si="69"/>
        <v>4.0990451904164393E-2</v>
      </c>
      <c r="O156" s="55">
        <f t="shared" ca="1" si="69"/>
        <v>-0.39882070170334394</v>
      </c>
      <c r="P156" s="53" t="e">
        <f t="shared" ca="1" si="69"/>
        <v>#N/A</v>
      </c>
      <c r="Q156" s="34">
        <f t="shared" ca="1" si="69"/>
        <v>-1.1028167517019516E-2</v>
      </c>
      <c r="R156" s="34">
        <f t="shared" ca="1" si="69"/>
        <v>-6.1568812996634859E-2</v>
      </c>
      <c r="S156" s="34">
        <f t="shared" ca="1" si="69"/>
        <v>-1</v>
      </c>
      <c r="T156" s="34" t="e">
        <f t="shared" ref="T156" ca="1" si="70">IF(IF(OR(T34="",T30=0),NA(),T34/T30-1)&gt;1.5,NA(),T34/T30-1)</f>
        <v>#N/A</v>
      </c>
      <c r="U156" s="34">
        <f t="shared" ca="1" si="69"/>
        <v>-4.4204888060328296E-2</v>
      </c>
      <c r="V156" s="34">
        <f t="shared" ca="1" si="69"/>
        <v>-1</v>
      </c>
      <c r="W156" s="34" t="e">
        <f t="shared" ca="1" si="69"/>
        <v>#N/A</v>
      </c>
      <c r="X156" s="34" t="e">
        <f t="shared" ca="1" si="69"/>
        <v>#N/A</v>
      </c>
      <c r="Y156" s="55">
        <f t="shared" ca="1" si="69"/>
        <v>0.10195644326860975</v>
      </c>
    </row>
    <row r="157" spans="1:25" s="33" customFormat="1">
      <c r="A157" s="20">
        <v>40816</v>
      </c>
      <c r="B157" s="63">
        <f t="shared" ref="B157:Y157" ca="1" si="71">IF(IF(OR(B35="",B31=0),NA(),B35/B31-1)&gt;1.5,NA(),B35/B31-1)</f>
        <v>9.0189702381691106E-3</v>
      </c>
      <c r="C157" s="63">
        <f t="shared" ca="1" si="71"/>
        <v>-3.6796023622337026E-2</v>
      </c>
      <c r="D157" s="34">
        <f t="shared" ca="1" si="71"/>
        <v>-4.1555302104335112E-2</v>
      </c>
      <c r="E157" s="34">
        <f t="shared" ca="1" si="71"/>
        <v>3.3031283776174369E-2</v>
      </c>
      <c r="F157" s="34">
        <f t="shared" ca="1" si="71"/>
        <v>1.7404222840028849E-2</v>
      </c>
      <c r="G157" s="53">
        <f t="shared" ca="1" si="71"/>
        <v>-2.4850258154487825E-2</v>
      </c>
      <c r="H157" s="34">
        <f t="shared" ca="1" si="71"/>
        <v>-4.7854645616728697E-2</v>
      </c>
      <c r="I157" s="34">
        <f t="shared" ca="1" si="71"/>
        <v>-0.10822389121439058</v>
      </c>
      <c r="J157" s="64">
        <f t="shared" ca="1" si="71"/>
        <v>-9.3029461660404711E-2</v>
      </c>
      <c r="K157" s="34">
        <f t="shared" ca="1" si="71"/>
        <v>1.197574695221526E-2</v>
      </c>
      <c r="L157" s="34" t="e">
        <f t="shared" ca="1" si="71"/>
        <v>#N/A</v>
      </c>
      <c r="M157" s="64" t="e">
        <f t="shared" ca="1" si="71"/>
        <v>#N/A</v>
      </c>
      <c r="N157" s="34">
        <f t="shared" ca="1" si="71"/>
        <v>3.0769713478342897E-2</v>
      </c>
      <c r="O157" s="55">
        <f t="shared" ca="1" si="71"/>
        <v>-0.37107175188429309</v>
      </c>
      <c r="P157" s="53" t="e">
        <f t="shared" ca="1" si="71"/>
        <v>#N/A</v>
      </c>
      <c r="Q157" s="34">
        <f t="shared" ca="1" si="71"/>
        <v>-1.3946291461743088E-2</v>
      </c>
      <c r="R157" s="34">
        <f t="shared" ca="1" si="71"/>
        <v>-6.0922815528464569E-2</v>
      </c>
      <c r="S157" s="34">
        <f t="shared" ca="1" si="71"/>
        <v>-1</v>
      </c>
      <c r="T157" s="34" t="e">
        <f t="shared" ref="T157" ca="1" si="72">IF(IF(OR(T35="",T31=0),NA(),T35/T31-1)&gt;1.5,NA(),T35/T31-1)</f>
        <v>#N/A</v>
      </c>
      <c r="U157" s="34">
        <f t="shared" ca="1" si="71"/>
        <v>-3.3870540919318404E-2</v>
      </c>
      <c r="V157" s="34">
        <f t="shared" ca="1" si="71"/>
        <v>-1</v>
      </c>
      <c r="W157" s="34" t="e">
        <f t="shared" ca="1" si="71"/>
        <v>#N/A</v>
      </c>
      <c r="X157" s="34" t="e">
        <f t="shared" ca="1" si="71"/>
        <v>#N/A</v>
      </c>
      <c r="Y157" s="55">
        <f t="shared" ca="1" si="71"/>
        <v>9.4502120769014653E-2</v>
      </c>
    </row>
    <row r="158" spans="1:25" s="33" customFormat="1" ht="12" thickBot="1">
      <c r="A158" s="26">
        <v>40908</v>
      </c>
      <c r="B158" s="65">
        <f t="shared" ref="B158:Y158" ca="1" si="73">IF(IF(OR(B36="",B32=0),NA(),B36/B32-1)&gt;1.5,NA(),B36/B32-1)</f>
        <v>1.5347571952565753E-2</v>
      </c>
      <c r="C158" s="65">
        <f t="shared" ca="1" si="73"/>
        <v>-2.3017680189833634E-2</v>
      </c>
      <c r="D158" s="56">
        <f t="shared" ca="1" si="73"/>
        <v>-2.9893886154079174E-2</v>
      </c>
      <c r="E158" s="56">
        <f t="shared" ca="1" si="73"/>
        <v>3.5087677199959755E-2</v>
      </c>
      <c r="F158" s="56">
        <f t="shared" ca="1" si="73"/>
        <v>1.4350358814412933E-2</v>
      </c>
      <c r="G158" s="57">
        <f t="shared" ca="1" si="73"/>
        <v>-1.4476240524801676E-2</v>
      </c>
      <c r="H158" s="56">
        <f t="shared" ca="1" si="73"/>
        <v>0.14863740623447552</v>
      </c>
      <c r="I158" s="56">
        <f t="shared" ca="1" si="73"/>
        <v>-9.9844080134969593E-2</v>
      </c>
      <c r="J158" s="66">
        <f t="shared" ca="1" si="73"/>
        <v>-8.6319210696789939E-2</v>
      </c>
      <c r="K158" s="56">
        <f t="shared" ca="1" si="73"/>
        <v>1.0810853752548866E-2</v>
      </c>
      <c r="L158" s="56" t="e">
        <f t="shared" ca="1" si="73"/>
        <v>#N/A</v>
      </c>
      <c r="M158" s="66" t="e">
        <f t="shared" ca="1" si="73"/>
        <v>#N/A</v>
      </c>
      <c r="N158" s="56">
        <f t="shared" ca="1" si="73"/>
        <v>3.4062803708239109E-2</v>
      </c>
      <c r="O158" s="58">
        <f t="shared" ca="1" si="73"/>
        <v>-0.32882659301201167</v>
      </c>
      <c r="P158" s="57">
        <f t="shared" ca="1" si="73"/>
        <v>1.4102462112437961</v>
      </c>
      <c r="Q158" s="56">
        <f t="shared" ca="1" si="73"/>
        <v>-1.2244601673458977E-3</v>
      </c>
      <c r="R158" s="56">
        <f t="shared" ca="1" si="73"/>
        <v>-5.5528506512803499E-2</v>
      </c>
      <c r="S158" s="56">
        <f t="shared" ca="1" si="73"/>
        <v>-1</v>
      </c>
      <c r="T158" s="56" t="e">
        <f t="shared" ref="T158" ca="1" si="74">IF(IF(OR(T36="",T32=0),NA(),T36/T32-1)&gt;1.5,NA(),T36/T32-1)</f>
        <v>#N/A</v>
      </c>
      <c r="U158" s="56">
        <f t="shared" ca="1" si="73"/>
        <v>3.2563054567378291E-3</v>
      </c>
      <c r="V158" s="56">
        <f t="shared" ca="1" si="73"/>
        <v>-1</v>
      </c>
      <c r="W158" s="56" t="e">
        <f t="shared" ca="1" si="73"/>
        <v>#N/A</v>
      </c>
      <c r="X158" s="56" t="e">
        <f t="shared" ca="1" si="73"/>
        <v>#N/A</v>
      </c>
      <c r="Y158" s="58">
        <f t="shared" ca="1" si="73"/>
        <v>7.9792447562108348E-2</v>
      </c>
    </row>
    <row r="159" spans="1:25" s="33" customFormat="1">
      <c r="A159" s="14">
        <v>40999</v>
      </c>
      <c r="B159" s="67">
        <f t="shared" ref="B159:Y159" ca="1" si="75">IF(IF(OR(B37="",B33=0),NA(),B37/B33-1)&gt;1.5,NA(),B37/B33-1)</f>
        <v>9.5692134883518243E-3</v>
      </c>
      <c r="C159" s="67">
        <f t="shared" ca="1" si="75"/>
        <v>-2.8626725509856565E-2</v>
      </c>
      <c r="D159" s="59">
        <f t="shared" ca="1" si="75"/>
        <v>-3.2689649537850807E-2</v>
      </c>
      <c r="E159" s="59">
        <f t="shared" ca="1" si="75"/>
        <v>2.8885581237787061E-2</v>
      </c>
      <c r="F159" s="59">
        <f t="shared" ca="1" si="75"/>
        <v>9.2500093248393256E-4</v>
      </c>
      <c r="G159" s="60">
        <f t="shared" ca="1" si="75"/>
        <v>-1.2376970087353167E-2</v>
      </c>
      <c r="H159" s="59">
        <f t="shared" ca="1" si="75"/>
        <v>5.8073566731686288E-2</v>
      </c>
      <c r="I159" s="59">
        <f t="shared" ca="1" si="75"/>
        <v>-9.3995112617783816E-2</v>
      </c>
      <c r="J159" s="68">
        <f t="shared" ca="1" si="75"/>
        <v>-8.0167281197582874E-2</v>
      </c>
      <c r="K159" s="59">
        <f t="shared" ca="1" si="75"/>
        <v>5.7894843693822029E-3</v>
      </c>
      <c r="L159" s="59" t="e">
        <f t="shared" ca="1" si="75"/>
        <v>#N/A</v>
      </c>
      <c r="M159" s="68" t="e">
        <f t="shared" ca="1" si="75"/>
        <v>#N/A</v>
      </c>
      <c r="N159" s="59">
        <f t="shared" ca="1" si="75"/>
        <v>3.5296634352641965E-2</v>
      </c>
      <c r="O159" s="61">
        <f t="shared" ca="1" si="75"/>
        <v>-0.29866724694787261</v>
      </c>
      <c r="P159" s="60">
        <f t="shared" ca="1" si="75"/>
        <v>-3.3835334591153177E-2</v>
      </c>
      <c r="Q159" s="59">
        <f t="shared" ca="1" si="75"/>
        <v>-9.1394830058688648E-4</v>
      </c>
      <c r="R159" s="59">
        <f t="shared" ca="1" si="75"/>
        <v>-5.0181826659972062E-2</v>
      </c>
      <c r="S159" s="59" t="e">
        <f t="shared" ca="1" si="75"/>
        <v>#N/A</v>
      </c>
      <c r="T159" s="59" t="e">
        <f t="shared" ref="T159" ca="1" si="76">IF(IF(OR(T37="",T33=0),NA(),T37/T33-1)&gt;1.5,NA(),T37/T33-1)</f>
        <v>#N/A</v>
      </c>
      <c r="U159" s="59">
        <f t="shared" ca="1" si="75"/>
        <v>-2.3938691700675641E-4</v>
      </c>
      <c r="V159" s="59" t="e">
        <f t="shared" ca="1" si="75"/>
        <v>#N/A</v>
      </c>
      <c r="W159" s="59" t="e">
        <f t="shared" ca="1" si="75"/>
        <v>#N/A</v>
      </c>
      <c r="X159" s="59">
        <f t="shared" ca="1" si="75"/>
        <v>9.3033882204480722E-3</v>
      </c>
      <c r="Y159" s="61">
        <f t="shared" ca="1" si="75"/>
        <v>5.5604492582908005E-2</v>
      </c>
    </row>
    <row r="160" spans="1:25" s="33" customFormat="1">
      <c r="A160" s="20">
        <v>41090</v>
      </c>
      <c r="B160" s="63">
        <f t="shared" ref="B160:Y160" ca="1" si="77">IF(IF(OR(B38="",B34=0),NA(),B38/B34-1)&gt;1.5,NA(),B38/B34-1)</f>
        <v>9.5319960910014156E-3</v>
      </c>
      <c r="C160" s="63">
        <f t="shared" ca="1" si="77"/>
        <v>-2.3055736501495283E-2</v>
      </c>
      <c r="D160" s="34">
        <f t="shared" ca="1" si="77"/>
        <v>-2.7396050193171151E-2</v>
      </c>
      <c r="E160" s="34">
        <f t="shared" ca="1" si="77"/>
        <v>2.5707400041738548E-2</v>
      </c>
      <c r="F160" s="34">
        <f t="shared" ca="1" si="77"/>
        <v>-7.1555750096022885E-3</v>
      </c>
      <c r="G160" s="53">
        <f t="shared" ca="1" si="77"/>
        <v>-1.2997300777591869E-2</v>
      </c>
      <c r="H160" s="34">
        <f t="shared" ca="1" si="77"/>
        <v>7.2135172018192417E-2</v>
      </c>
      <c r="I160" s="34">
        <f t="shared" ca="1" si="77"/>
        <v>-9.3449411349760703E-2</v>
      </c>
      <c r="J160" s="64">
        <f t="shared" ca="1" si="77"/>
        <v>-9.1998990334179798E-2</v>
      </c>
      <c r="K160" s="34">
        <f t="shared" ca="1" si="77"/>
        <v>-9.8754502038883585E-3</v>
      </c>
      <c r="L160" s="34" t="e">
        <f t="shared" ca="1" si="77"/>
        <v>#N/A</v>
      </c>
      <c r="M160" s="64" t="e">
        <f t="shared" ca="1" si="77"/>
        <v>#N/A</v>
      </c>
      <c r="N160" s="34">
        <f t="shared" ca="1" si="77"/>
        <v>1.7298906170249539E-2</v>
      </c>
      <c r="O160" s="55">
        <f t="shared" ca="1" si="77"/>
        <v>-0.29452060064370245</v>
      </c>
      <c r="P160" s="53">
        <f t="shared" ca="1" si="77"/>
        <v>-4.9942944887952256E-2</v>
      </c>
      <c r="Q160" s="34">
        <f t="shared" ca="1" si="77"/>
        <v>-2.7004443173036519E-3</v>
      </c>
      <c r="R160" s="34">
        <f t="shared" ca="1" si="77"/>
        <v>-7.7500000576282146E-2</v>
      </c>
      <c r="S160" s="34" t="e">
        <f t="shared" ca="1" si="77"/>
        <v>#N/A</v>
      </c>
      <c r="T160" s="34" t="e">
        <f t="shared" ref="T160" ca="1" si="78">IF(IF(OR(T38="",T34=0),NA(),T38/T34-1)&gt;1.5,NA(),T38/T34-1)</f>
        <v>#N/A</v>
      </c>
      <c r="U160" s="34">
        <f t="shared" ca="1" si="77"/>
        <v>1.8583719379189345E-2</v>
      </c>
      <c r="V160" s="34" t="e">
        <f t="shared" ca="1" si="77"/>
        <v>#N/A</v>
      </c>
      <c r="W160" s="34" t="e">
        <f t="shared" ca="1" si="77"/>
        <v>#N/A</v>
      </c>
      <c r="X160" s="34">
        <f t="shared" ca="1" si="77"/>
        <v>-1.0012744267271501E-2</v>
      </c>
      <c r="Y160" s="55">
        <f t="shared" ca="1" si="77"/>
        <v>5.8174523439271653E-3</v>
      </c>
    </row>
    <row r="161" spans="1:25" s="33" customFormat="1">
      <c r="A161" s="20">
        <v>41182</v>
      </c>
      <c r="B161" s="63">
        <f t="shared" ref="B161:Y161" ca="1" si="79">IF(IF(OR(B39="",B35=0),NA(),B39/B35-1)&gt;1.5,NA(),B39/B35-1)</f>
        <v>-1.7198621249470136E-4</v>
      </c>
      <c r="C161" s="63">
        <f t="shared" ca="1" si="79"/>
        <v>-3.4412364473480506E-2</v>
      </c>
      <c r="D161" s="34">
        <f t="shared" ca="1" si="79"/>
        <v>-3.847171364032409E-2</v>
      </c>
      <c r="E161" s="34">
        <f t="shared" ca="1" si="79"/>
        <v>1.6560856151388137E-2</v>
      </c>
      <c r="F161" s="34">
        <f t="shared" ca="1" si="79"/>
        <v>-2.0181520395210928E-2</v>
      </c>
      <c r="G161" s="53">
        <f t="shared" ca="1" si="79"/>
        <v>-2.0425428228587728E-2</v>
      </c>
      <c r="H161" s="34">
        <f t="shared" ca="1" si="79"/>
        <v>0.1163054553126599</v>
      </c>
      <c r="I161" s="34">
        <f t="shared" ca="1" si="79"/>
        <v>-9.8383469017974901E-2</v>
      </c>
      <c r="J161" s="64">
        <f t="shared" ca="1" si="79"/>
        <v>-0.10015775425619899</v>
      </c>
      <c r="K161" s="34">
        <f t="shared" ca="1" si="79"/>
        <v>-1.3393408596200196E-2</v>
      </c>
      <c r="L161" s="34" t="e">
        <f t="shared" ca="1" si="79"/>
        <v>#N/A</v>
      </c>
      <c r="M161" s="64" t="e">
        <f t="shared" ca="1" si="79"/>
        <v>#N/A</v>
      </c>
      <c r="N161" s="34">
        <f t="shared" ca="1" si="79"/>
        <v>1.7903385660398285E-2</v>
      </c>
      <c r="O161" s="55">
        <f t="shared" ca="1" si="79"/>
        <v>-0.25795592321270067</v>
      </c>
      <c r="P161" s="53">
        <f t="shared" ca="1" si="79"/>
        <v>-5.3679468892363413E-2</v>
      </c>
      <c r="Q161" s="34">
        <f t="shared" ca="1" si="79"/>
        <v>-9.6189166304142537E-3</v>
      </c>
      <c r="R161" s="34">
        <f t="shared" ca="1" si="79"/>
        <v>-8.3742906033205222E-2</v>
      </c>
      <c r="S161" s="34" t="e">
        <f t="shared" ca="1" si="79"/>
        <v>#N/A</v>
      </c>
      <c r="T161" s="34" t="e">
        <f t="shared" ref="T161:T172" ca="1" si="80">IF(IF(OR(T39="",T35=0),NA(),T39/T35-1)&gt;1.5,NA(),T39/T35-1)</f>
        <v>#N/A</v>
      </c>
      <c r="U161" s="34">
        <f t="shared" ca="1" si="79"/>
        <v>2.2647343111273033E-2</v>
      </c>
      <c r="V161" s="34" t="e">
        <f t="shared" ca="1" si="79"/>
        <v>#N/A</v>
      </c>
      <c r="W161" s="34" t="e">
        <f t="shared" ca="1" si="79"/>
        <v>#N/A</v>
      </c>
      <c r="X161" s="34">
        <f t="shared" ca="1" si="79"/>
        <v>-1.3915683292879399E-2</v>
      </c>
      <c r="Y161" s="55">
        <f t="shared" ca="1" si="79"/>
        <v>-1.6587588033958656E-2</v>
      </c>
    </row>
    <row r="162" spans="1:25" s="33" customFormat="1" ht="12" thickBot="1">
      <c r="A162" s="26">
        <v>41274</v>
      </c>
      <c r="B162" s="65">
        <f t="shared" ref="B162:X173" ca="1" si="81">IF(IF(OR(B40="",B36=0),NA(),B40/B36-1)&gt;1.5,NA(),B40/B36-1)</f>
        <v>-6.7266843140373345E-3</v>
      </c>
      <c r="C162" s="65">
        <f t="shared" ca="1" si="81"/>
        <v>-4.1881468026676694E-2</v>
      </c>
      <c r="D162" s="56">
        <f t="shared" ca="1" si="81"/>
        <v>-4.4764532427918891E-2</v>
      </c>
      <c r="E162" s="56">
        <f t="shared" ca="1" si="81"/>
        <v>1.0346141267486342E-2</v>
      </c>
      <c r="F162" s="56">
        <f t="shared" ca="1" si="81"/>
        <v>-3.0285050939891645E-2</v>
      </c>
      <c r="G162" s="57">
        <f t="shared" ca="1" si="81"/>
        <v>-2.7701408599585031E-2</v>
      </c>
      <c r="H162" s="56">
        <f t="shared" ca="1" si="81"/>
        <v>-7.9487486361468296E-2</v>
      </c>
      <c r="I162" s="56">
        <f t="shared" ca="1" si="81"/>
        <v>-9.4455259828366778E-2</v>
      </c>
      <c r="J162" s="66">
        <f t="shared" ca="1" si="81"/>
        <v>-9.7012625302807742E-2</v>
      </c>
      <c r="K162" s="56">
        <f t="shared" ca="1" si="81"/>
        <v>-2.5459793382288987E-2</v>
      </c>
      <c r="L162" s="56" t="e">
        <f t="shared" ca="1" si="81"/>
        <v>#N/A</v>
      </c>
      <c r="M162" s="66" t="e">
        <f t="shared" ca="1" si="81"/>
        <v>#N/A</v>
      </c>
      <c r="N162" s="56">
        <f t="shared" ca="1" si="81"/>
        <v>1.4280949335868431E-2</v>
      </c>
      <c r="O162" s="58">
        <f t="shared" ca="1" si="81"/>
        <v>-0.24778346976328824</v>
      </c>
      <c r="P162" s="57">
        <f t="shared" ca="1" si="81"/>
        <v>-4.0385404640644884E-2</v>
      </c>
      <c r="Q162" s="56">
        <f t="shared" ca="1" si="81"/>
        <v>-1.9334211034028992E-2</v>
      </c>
      <c r="R162" s="56">
        <f t="shared" ca="1" si="81"/>
        <v>-9.1857328797126492E-2</v>
      </c>
      <c r="S162" s="56" t="e">
        <f t="shared" ca="1" si="81"/>
        <v>#N/A</v>
      </c>
      <c r="T162" s="56" t="e">
        <f t="shared" ca="1" si="80"/>
        <v>#N/A</v>
      </c>
      <c r="U162" s="56">
        <f t="shared" ca="1" si="81"/>
        <v>-7.0301214927920297E-3</v>
      </c>
      <c r="V162" s="56" t="e">
        <f t="shared" ca="1" si="81"/>
        <v>#N/A</v>
      </c>
      <c r="W162" s="56" t="e">
        <f t="shared" ca="1" si="81"/>
        <v>#N/A</v>
      </c>
      <c r="X162" s="56">
        <f t="shared" ca="1" si="81"/>
        <v>-2.4614888418256653E-2</v>
      </c>
      <c r="Y162" s="58">
        <f t="shared" ref="Y162:Y172" ca="1" si="82">IF(IF(OR(Y40="",Y36=0),NA(),Y40/Y36-1)&gt;1.5,NA(),Y40/Y36-1)</f>
        <v>-3.6049197675021238E-2</v>
      </c>
    </row>
    <row r="163" spans="1:25" s="33" customFormat="1">
      <c r="A163" s="14">
        <v>41364</v>
      </c>
      <c r="B163" s="67">
        <f t="shared" ca="1" si="81"/>
        <v>-1.2001372785747311E-2</v>
      </c>
      <c r="C163" s="67">
        <f t="shared" ca="1" si="81"/>
        <v>-5.0499103343395135E-2</v>
      </c>
      <c r="D163" s="59">
        <f t="shared" ca="1" si="81"/>
        <v>-5.7277029183375627E-2</v>
      </c>
      <c r="E163" s="59">
        <f t="shared" ca="1" si="81"/>
        <v>6.3793452086513547E-3</v>
      </c>
      <c r="F163" s="59">
        <f t="shared" ca="1" si="81"/>
        <v>-4.0772775337520994E-2</v>
      </c>
      <c r="G163" s="60">
        <f t="shared" ca="1" si="81"/>
        <v>-4.3355195871641605E-2</v>
      </c>
      <c r="H163" s="59">
        <f t="shared" ca="1" si="81"/>
        <v>1.7237302330590509E-2</v>
      </c>
      <c r="I163" s="59">
        <f t="shared" ca="1" si="81"/>
        <v>-0.12177454435813018</v>
      </c>
      <c r="J163" s="68">
        <f t="shared" ca="1" si="81"/>
        <v>-0.1268543272312147</v>
      </c>
      <c r="K163" s="59">
        <f t="shared" ca="1" si="81"/>
        <v>-5.1706587903096457E-2</v>
      </c>
      <c r="L163" s="59" t="e">
        <f t="shared" ca="1" si="81"/>
        <v>#N/A</v>
      </c>
      <c r="M163" s="68" t="e">
        <f t="shared" ca="1" si="81"/>
        <v>#N/A</v>
      </c>
      <c r="N163" s="59">
        <f t="shared" ca="1" si="81"/>
        <v>-4.1528722995910483E-3</v>
      </c>
      <c r="O163" s="61">
        <f t="shared" ca="1" si="81"/>
        <v>-0.27825820069545582</v>
      </c>
      <c r="P163" s="60">
        <f t="shared" ca="1" si="81"/>
        <v>-0.9718503245537371</v>
      </c>
      <c r="Q163" s="59">
        <f t="shared" ca="1" si="81"/>
        <v>-3.1171583889617382E-2</v>
      </c>
      <c r="R163" s="59">
        <f t="shared" ca="1" si="81"/>
        <v>-0.10022886072620496</v>
      </c>
      <c r="S163" s="59" t="e">
        <f t="shared" ca="1" si="81"/>
        <v>#N/A</v>
      </c>
      <c r="T163" s="59" t="e">
        <f t="shared" ca="1" si="80"/>
        <v>#N/A</v>
      </c>
      <c r="U163" s="59">
        <f t="shared" ca="1" si="81"/>
        <v>-1.3403790337558119E-2</v>
      </c>
      <c r="V163" s="59" t="e">
        <f t="shared" ca="1" si="81"/>
        <v>#N/A</v>
      </c>
      <c r="W163" s="59" t="e">
        <f t="shared" ca="1" si="81"/>
        <v>#N/A</v>
      </c>
      <c r="X163" s="59">
        <f t="shared" ca="1" si="81"/>
        <v>-0.99992031691057859</v>
      </c>
      <c r="Y163" s="61">
        <f t="shared" ca="1" si="82"/>
        <v>-9.9645260044846085E-3</v>
      </c>
    </row>
    <row r="164" spans="1:25" s="33" customFormat="1">
      <c r="A164" s="20">
        <v>41455</v>
      </c>
      <c r="B164" s="63">
        <f t="shared" ca="1" si="81"/>
        <v>-1.7555623032694756E-2</v>
      </c>
      <c r="C164" s="63">
        <f t="shared" ca="1" si="81"/>
        <v>-5.3301046025915011E-2</v>
      </c>
      <c r="D164" s="34">
        <f t="shared" ca="1" si="81"/>
        <v>-5.3195510796846701E-2</v>
      </c>
      <c r="E164" s="34">
        <f t="shared" ca="1" si="81"/>
        <v>-6.5636137974478537E-4</v>
      </c>
      <c r="F164" s="34">
        <f t="shared" ca="1" si="81"/>
        <v>-4.1772971174254492E-2</v>
      </c>
      <c r="G164" s="53">
        <f t="shared" ca="1" si="81"/>
        <v>-3.982728350502196E-2</v>
      </c>
      <c r="H164" s="34">
        <f t="shared" ca="1" si="81"/>
        <v>1.9180193309477733E-2</v>
      </c>
      <c r="I164" s="34">
        <f t="shared" ca="1" si="81"/>
        <v>-0.11344029880783113</v>
      </c>
      <c r="J164" s="64">
        <f t="shared" ca="1" si="81"/>
        <v>-0.11253606031682473</v>
      </c>
      <c r="K164" s="34">
        <f t="shared" ca="1" si="81"/>
        <v>-3.7681697046993423E-2</v>
      </c>
      <c r="L164" s="34" t="e">
        <f t="shared" ca="1" si="81"/>
        <v>#N/A</v>
      </c>
      <c r="M164" s="64" t="e">
        <f t="shared" ca="1" si="81"/>
        <v>#N/A</v>
      </c>
      <c r="N164" s="34">
        <f t="shared" ca="1" si="81"/>
        <v>4.0198002765299279E-3</v>
      </c>
      <c r="O164" s="55">
        <f t="shared" ca="1" si="81"/>
        <v>-0.2611549303357904</v>
      </c>
      <c r="P164" s="53">
        <f t="shared" ca="1" si="81"/>
        <v>-0.97852479070492959</v>
      </c>
      <c r="Q164" s="34">
        <f t="shared" ca="1" si="81"/>
        <v>-2.6566375474096127E-2</v>
      </c>
      <c r="R164" s="34">
        <f t="shared" ca="1" si="81"/>
        <v>-7.3749041704968321E-2</v>
      </c>
      <c r="S164" s="34" t="e">
        <f t="shared" ca="1" si="81"/>
        <v>#N/A</v>
      </c>
      <c r="T164" s="34" t="e">
        <f t="shared" ca="1" si="80"/>
        <v>#N/A</v>
      </c>
      <c r="U164" s="34">
        <f t="shared" ca="1" si="81"/>
        <v>-3.5705666980178186E-2</v>
      </c>
      <c r="V164" s="34" t="e">
        <f t="shared" ca="1" si="81"/>
        <v>#N/A</v>
      </c>
      <c r="W164" s="34" t="e">
        <f t="shared" ca="1" si="81"/>
        <v>#N/A</v>
      </c>
      <c r="X164" s="34">
        <f t="shared" ca="1" si="81"/>
        <v>-0.99994617079830017</v>
      </c>
      <c r="Y164" s="55">
        <f t="shared" ca="1" si="82"/>
        <v>3.1450325650066224E-2</v>
      </c>
    </row>
    <row r="165" spans="1:25" s="33" customFormat="1">
      <c r="A165" s="20">
        <v>41547</v>
      </c>
      <c r="B165" s="63">
        <f t="shared" ca="1" si="81"/>
        <v>-1.5763116660723053E-2</v>
      </c>
      <c r="C165" s="63">
        <f t="shared" ca="1" si="81"/>
        <v>-4.4202886433671762E-2</v>
      </c>
      <c r="D165" s="34">
        <f t="shared" ca="1" si="81"/>
        <v>-4.5398584672742492E-2</v>
      </c>
      <c r="E165" s="34">
        <f t="shared" ca="1" si="81"/>
        <v>-2.5618514658554137E-3</v>
      </c>
      <c r="F165" s="34">
        <f t="shared" ca="1" si="81"/>
        <v>-3.4081674471223233E-2</v>
      </c>
      <c r="G165" s="53">
        <f t="shared" ca="1" si="81"/>
        <v>-3.3205915198218694E-2</v>
      </c>
      <c r="H165" s="34">
        <f t="shared" ca="1" si="81"/>
        <v>-1.4243246583441005E-2</v>
      </c>
      <c r="I165" s="34">
        <f t="shared" ca="1" si="81"/>
        <v>-0.10161716521849851</v>
      </c>
      <c r="J165" s="64">
        <f t="shared" ca="1" si="81"/>
        <v>-9.7542613421798707E-2</v>
      </c>
      <c r="K165" s="34">
        <f t="shared" ca="1" si="81"/>
        <v>-3.378598405674782E-2</v>
      </c>
      <c r="L165" s="34" t="e">
        <f t="shared" ca="1" si="81"/>
        <v>#N/A</v>
      </c>
      <c r="M165" s="64" t="e">
        <f t="shared" ca="1" si="81"/>
        <v>#N/A</v>
      </c>
      <c r="N165" s="34">
        <f t="shared" ca="1" si="81"/>
        <v>2.5803236757060422E-3</v>
      </c>
      <c r="O165" s="55">
        <f t="shared" ca="1" si="81"/>
        <v>-0.31444448624647525</v>
      </c>
      <c r="P165" s="53">
        <f t="shared" ca="1" si="81"/>
        <v>-0.98643014162151221</v>
      </c>
      <c r="Q165" s="34">
        <f t="shared" ca="1" si="81"/>
        <v>-1.4243582162804524E-2</v>
      </c>
      <c r="R165" s="34">
        <f t="shared" ca="1" si="81"/>
        <v>-7.5784154051868668E-2</v>
      </c>
      <c r="S165" s="34" t="e">
        <f t="shared" ca="1" si="81"/>
        <v>#N/A</v>
      </c>
      <c r="T165" s="34" t="e">
        <f t="shared" ca="1" si="80"/>
        <v>#N/A</v>
      </c>
      <c r="U165" s="34">
        <f t="shared" ca="1" si="81"/>
        <v>-3.5743733374767217E-2</v>
      </c>
      <c r="V165" s="34" t="e">
        <f t="shared" ca="1" si="81"/>
        <v>#N/A</v>
      </c>
      <c r="W165" s="34" t="e">
        <f t="shared" ca="1" si="81"/>
        <v>#N/A</v>
      </c>
      <c r="X165" s="34">
        <f t="shared" ca="1" si="81"/>
        <v>-0.99997030058035463</v>
      </c>
      <c r="Y165" s="55">
        <f t="shared" ca="1" si="82"/>
        <v>3.7578878501662638E-2</v>
      </c>
    </row>
    <row r="166" spans="1:25" s="33" customFormat="1" ht="12" thickBot="1">
      <c r="A166" s="26">
        <v>41639</v>
      </c>
      <c r="B166" s="65">
        <f t="shared" ca="1" si="81"/>
        <v>-2.3816111135483653E-2</v>
      </c>
      <c r="C166" s="65">
        <f t="shared" ca="1" si="81"/>
        <v>-5.5402275777054255E-2</v>
      </c>
      <c r="D166" s="56">
        <f t="shared" ca="1" si="81"/>
        <v>-5.3468981942342619E-2</v>
      </c>
      <c r="E166" s="56">
        <f t="shared" ca="1" si="81"/>
        <v>-9.2693294446544172E-3</v>
      </c>
      <c r="F166" s="56">
        <f t="shared" ca="1" si="81"/>
        <v>-4.8572262281748713E-2</v>
      </c>
      <c r="G166" s="57">
        <f t="shared" ca="1" si="81"/>
        <v>-4.2446665856194499E-2</v>
      </c>
      <c r="H166" s="56">
        <f t="shared" ca="1" si="81"/>
        <v>2.4570956761135188E-2</v>
      </c>
      <c r="I166" s="56">
        <f t="shared" ca="1" si="81"/>
        <v>-0.11461531545179315</v>
      </c>
      <c r="J166" s="66">
        <f t="shared" ca="1" si="81"/>
        <v>-0.11780329076520402</v>
      </c>
      <c r="K166" s="56">
        <f t="shared" ca="1" si="81"/>
        <v>-5.2430525282544216E-2</v>
      </c>
      <c r="L166" s="56" t="e">
        <f t="shared" ca="1" si="81"/>
        <v>#N/A</v>
      </c>
      <c r="M166" s="66" t="e">
        <f t="shared" ca="1" si="81"/>
        <v>#N/A</v>
      </c>
      <c r="N166" s="56">
        <f t="shared" ca="1" si="81"/>
        <v>-9.6865474014929953E-3</v>
      </c>
      <c r="O166" s="58">
        <f t="shared" ca="1" si="81"/>
        <v>-0.3565586989215388</v>
      </c>
      <c r="P166" s="57">
        <f t="shared" ca="1" si="81"/>
        <v>-0.98862643256172256</v>
      </c>
      <c r="Q166" s="56">
        <f t="shared" ca="1" si="81"/>
        <v>-2.4732894088613233E-2</v>
      </c>
      <c r="R166" s="56">
        <f t="shared" ca="1" si="81"/>
        <v>-7.3246038429432558E-2</v>
      </c>
      <c r="S166" s="56" t="e">
        <f t="shared" ca="1" si="81"/>
        <v>#N/A</v>
      </c>
      <c r="T166" s="56" t="e">
        <f t="shared" ca="1" si="80"/>
        <v>#N/A</v>
      </c>
      <c r="U166" s="56">
        <f t="shared" ca="1" si="81"/>
        <v>-5.1914424947636317E-2</v>
      </c>
      <c r="V166" s="56" t="e">
        <f t="shared" ca="1" si="81"/>
        <v>#N/A</v>
      </c>
      <c r="W166" s="56" t="e">
        <f t="shared" ca="1" si="81"/>
        <v>#N/A</v>
      </c>
      <c r="X166" s="56">
        <f t="shared" ca="1" si="81"/>
        <v>-0.99996918453163508</v>
      </c>
      <c r="Y166" s="58">
        <f t="shared" ca="1" si="82"/>
        <v>3.744477891037068E-2</v>
      </c>
    </row>
    <row r="167" spans="1:25" s="33" customFormat="1">
      <c r="A167" s="14">
        <v>41729</v>
      </c>
      <c r="B167" s="67">
        <f t="shared" ca="1" si="81"/>
        <v>-2.2534577190858385E-2</v>
      </c>
      <c r="C167" s="67">
        <f t="shared" ca="1" si="81"/>
        <v>-4.0041872991035787E-2</v>
      </c>
      <c r="D167" s="59">
        <f t="shared" ca="1" si="81"/>
        <v>-3.6808075671256546E-2</v>
      </c>
      <c r="E167" s="59">
        <f t="shared" ca="1" si="81"/>
        <v>-1.4648154010250214E-2</v>
      </c>
      <c r="F167" s="59">
        <f t="shared" ca="1" si="81"/>
        <v>-4.9969664094508537E-2</v>
      </c>
      <c r="G167" s="60">
        <f t="shared" ca="1" si="81"/>
        <v>-2.4973211023805897E-2</v>
      </c>
      <c r="H167" s="59">
        <f t="shared" ca="1" si="81"/>
        <v>-1.8298018772726521E-2</v>
      </c>
      <c r="I167" s="59">
        <f t="shared" ca="1" si="81"/>
        <v>-9.6529343608777407E-2</v>
      </c>
      <c r="J167" s="68">
        <f t="shared" ca="1" si="81"/>
        <v>-9.9526161065039309E-2</v>
      </c>
      <c r="K167" s="59">
        <f t="shared" ca="1" si="81"/>
        <v>-4.6198628804928421E-2</v>
      </c>
      <c r="L167" s="59" t="e">
        <f t="shared" ca="1" si="81"/>
        <v>#N/A</v>
      </c>
      <c r="M167" s="68" t="e">
        <f t="shared" ca="1" si="81"/>
        <v>#N/A</v>
      </c>
      <c r="N167" s="59">
        <f t="shared" ca="1" si="81"/>
        <v>-1.2161192566550905E-2</v>
      </c>
      <c r="O167" s="61">
        <f t="shared" ca="1" si="81"/>
        <v>-0.47195664168474627</v>
      </c>
      <c r="P167" s="60">
        <f t="shared" ca="1" si="81"/>
        <v>-0.64146814368102789</v>
      </c>
      <c r="Q167" s="59">
        <f t="shared" ca="1" si="81"/>
        <v>-8.6088989716719411E-3</v>
      </c>
      <c r="R167" s="59">
        <f t="shared" ca="1" si="81"/>
        <v>-6.9211078345424615E-2</v>
      </c>
      <c r="S167" s="59" t="e">
        <f t="shared" ca="1" si="81"/>
        <v>#N/A</v>
      </c>
      <c r="T167" s="59">
        <f t="shared" ca="1" si="80"/>
        <v>1.4236460043515198E-2</v>
      </c>
      <c r="U167" s="59">
        <f t="shared" ca="1" si="81"/>
        <v>-0.16625617960037842</v>
      </c>
      <c r="V167" s="59" t="e">
        <f t="shared" ca="1" si="81"/>
        <v>#N/A</v>
      </c>
      <c r="W167" s="59">
        <f t="shared" ca="1" si="81"/>
        <v>-4.6720980681884461E-2</v>
      </c>
      <c r="X167" s="59">
        <f t="shared" ca="1" si="81"/>
        <v>-0.62377020464641086</v>
      </c>
      <c r="Y167" s="61">
        <f t="shared" ca="1" si="82"/>
        <v>7.2196600000280498E-3</v>
      </c>
    </row>
    <row r="168" spans="1:25" s="33" customFormat="1">
      <c r="A168" s="20">
        <v>41820</v>
      </c>
      <c r="B168" s="63">
        <f t="shared" ca="1" si="81"/>
        <v>-2.4760761818094945E-2</v>
      </c>
      <c r="C168" s="63">
        <f t="shared" ca="1" si="81"/>
        <v>-4.5166099855214248E-2</v>
      </c>
      <c r="D168" s="34">
        <f t="shared" ca="1" si="81"/>
        <v>-4.4546351609619395E-2</v>
      </c>
      <c r="E168" s="34">
        <f t="shared" ca="1" si="81"/>
        <v>-1.5621983802180717E-2</v>
      </c>
      <c r="F168" s="34">
        <f t="shared" ca="1" si="81"/>
        <v>-4.7662596403270641E-2</v>
      </c>
      <c r="G168" s="53">
        <f t="shared" ca="1" si="81"/>
        <v>-2.8892675866424522E-2</v>
      </c>
      <c r="H168" s="34">
        <f t="shared" ca="1" si="81"/>
        <v>-4.0157854820792482E-2</v>
      </c>
      <c r="I168" s="34">
        <f t="shared" ca="1" si="81"/>
        <v>-9.7149306317896866E-2</v>
      </c>
      <c r="J168" s="64">
        <f t="shared" ca="1" si="81"/>
        <v>-9.8235077924695324E-2</v>
      </c>
      <c r="K168" s="34">
        <f t="shared" ca="1" si="81"/>
        <v>-5.0674234079456371E-2</v>
      </c>
      <c r="L168" s="34" t="e">
        <f t="shared" ca="1" si="81"/>
        <v>#N/A</v>
      </c>
      <c r="M168" s="64" t="e">
        <f t="shared" ca="1" si="81"/>
        <v>#N/A</v>
      </c>
      <c r="N168" s="34">
        <f t="shared" ca="1" si="81"/>
        <v>-1.4232459484018301E-2</v>
      </c>
      <c r="O168" s="55">
        <f t="shared" ca="1" si="81"/>
        <v>-0.58066602761528741</v>
      </c>
      <c r="P168" s="53">
        <f t="shared" ca="1" si="81"/>
        <v>-0.30109118621067554</v>
      </c>
      <c r="Q168" s="34">
        <f t="shared" ca="1" si="81"/>
        <v>-1.1848951248968786E-2</v>
      </c>
      <c r="R168" s="34">
        <f t="shared" ca="1" si="81"/>
        <v>-7.0115188346226875E-2</v>
      </c>
      <c r="S168" s="34" t="e">
        <f t="shared" ca="1" si="81"/>
        <v>#N/A</v>
      </c>
      <c r="T168" s="34">
        <f t="shared" ca="1" si="80"/>
        <v>-1.3450829463077518E-2</v>
      </c>
      <c r="U168" s="34">
        <f t="shared" ca="1" si="81"/>
        <v>-0.16563056330961712</v>
      </c>
      <c r="V168" s="34" t="e">
        <f t="shared" ca="1" si="81"/>
        <v>#N/A</v>
      </c>
      <c r="W168" s="34">
        <f t="shared" ca="1" si="81"/>
        <v>-5.1694662400780578E-2</v>
      </c>
      <c r="X168" s="34">
        <f t="shared" ca="1" si="81"/>
        <v>-0.64600643327204454</v>
      </c>
      <c r="Y168" s="55">
        <f t="shared" ca="1" si="82"/>
        <v>-2.6384826813640516E-2</v>
      </c>
    </row>
    <row r="169" spans="1:25" s="33" customFormat="1">
      <c r="A169" s="20">
        <v>41912</v>
      </c>
      <c r="B169" s="63">
        <f t="shared" ca="1" si="81"/>
        <v>-2.2978855033183532E-2</v>
      </c>
      <c r="C169" s="63">
        <f t="shared" ca="1" si="81"/>
        <v>-4.3025810240635121E-2</v>
      </c>
      <c r="D169" s="34">
        <f t="shared" ca="1" si="81"/>
        <v>-4.0284314129687804E-2</v>
      </c>
      <c r="E169" s="34">
        <f t="shared" ca="1" si="81"/>
        <v>-1.4061878178705189E-2</v>
      </c>
      <c r="F169" s="34">
        <f t="shared" ca="1" si="81"/>
        <v>-3.72064277807449E-2</v>
      </c>
      <c r="G169" s="53">
        <f t="shared" ca="1" si="81"/>
        <v>-2.6809253479785022E-2</v>
      </c>
      <c r="H169" s="34">
        <f t="shared" ca="1" si="81"/>
        <v>-7.6473892174776403E-2</v>
      </c>
      <c r="I169" s="34">
        <f t="shared" ca="1" si="81"/>
        <v>-0.10613917897027147</v>
      </c>
      <c r="J169" s="64">
        <f t="shared" ca="1" si="81"/>
        <v>-0.10941181051563398</v>
      </c>
      <c r="K169" s="34">
        <f t="shared" ca="1" si="81"/>
        <v>-4.1486483888980574E-2</v>
      </c>
      <c r="L169" s="34" t="e">
        <f t="shared" ca="1" si="81"/>
        <v>#N/A</v>
      </c>
      <c r="M169" s="64" t="e">
        <f t="shared" ca="1" si="81"/>
        <v>#N/A</v>
      </c>
      <c r="N169" s="34">
        <f t="shared" ca="1" si="81"/>
        <v>-1.5874235420065497E-2</v>
      </c>
      <c r="O169" s="55">
        <f t="shared" ca="1" si="81"/>
        <v>-0.71091008515189535</v>
      </c>
      <c r="P169" s="53">
        <f t="shared" ca="1" si="81"/>
        <v>-6.3102453992945562E-2</v>
      </c>
      <c r="Q169" s="34">
        <f t="shared" ca="1" si="81"/>
        <v>-1.8669317525176088E-2</v>
      </c>
      <c r="R169" s="34">
        <f t="shared" ca="1" si="81"/>
        <v>-6.6233674607032667E-2</v>
      </c>
      <c r="S169" s="34" t="e">
        <f t="shared" ca="1" si="81"/>
        <v>#N/A</v>
      </c>
      <c r="T169" s="34">
        <f t="shared" ca="1" si="80"/>
        <v>-1.1314157439440975E-2</v>
      </c>
      <c r="U169" s="34">
        <f t="shared" ca="1" si="81"/>
        <v>-0.16964467615215206</v>
      </c>
      <c r="V169" s="34" t="e">
        <f t="shared" ca="1" si="81"/>
        <v>#N/A</v>
      </c>
      <c r="W169" s="34">
        <f t="shared" ca="1" si="81"/>
        <v>-4.2589335945168671E-2</v>
      </c>
      <c r="X169" s="34">
        <f t="shared" ca="1" si="81"/>
        <v>-0.44523047986084352</v>
      </c>
      <c r="Y169" s="55">
        <f t="shared" ca="1" si="82"/>
        <v>-2.3000072429271379E-2</v>
      </c>
    </row>
    <row r="170" spans="1:25" s="33" customFormat="1" ht="12" thickBot="1">
      <c r="A170" s="20">
        <v>42004</v>
      </c>
      <c r="B170" s="63">
        <f t="shared" ca="1" si="81"/>
        <v>-2.3778846608690229E-2</v>
      </c>
      <c r="C170" s="63">
        <f t="shared" ca="1" si="81"/>
        <v>-3.644559458063501E-2</v>
      </c>
      <c r="D170" s="34">
        <f t="shared" ca="1" si="81"/>
        <v>-3.6886481651975278E-2</v>
      </c>
      <c r="E170" s="34">
        <f t="shared" ca="1" si="81"/>
        <v>-1.8216904770763653E-2</v>
      </c>
      <c r="F170" s="34">
        <f t="shared" ca="1" si="81"/>
        <v>-2.8828011589005831E-2</v>
      </c>
      <c r="G170" s="53">
        <f t="shared" ca="1" si="81"/>
        <v>-1.8913687885127151E-2</v>
      </c>
      <c r="H170" s="34">
        <f t="shared" ca="1" si="81"/>
        <v>-0.11571794249817779</v>
      </c>
      <c r="I170" s="34">
        <f t="shared" ca="1" si="81"/>
        <v>-9.5969124660502225E-2</v>
      </c>
      <c r="J170" s="64">
        <f t="shared" ca="1" si="81"/>
        <v>-9.77837132543522E-2</v>
      </c>
      <c r="K170" s="34">
        <f t="shared" ca="1" si="81"/>
        <v>-2.8418281871088191E-2</v>
      </c>
      <c r="L170" s="34" t="e">
        <f t="shared" ca="1" si="81"/>
        <v>#N/A</v>
      </c>
      <c r="M170" s="64" t="e">
        <f t="shared" ca="1" si="81"/>
        <v>#N/A</v>
      </c>
      <c r="N170" s="34">
        <f t="shared" ca="1" si="81"/>
        <v>-1.7628580881458022E-2</v>
      </c>
      <c r="O170" s="55">
        <f t="shared" ca="1" si="81"/>
        <v>-0.83507561773862293</v>
      </c>
      <c r="P170" s="53">
        <f t="shared" ca="1" si="81"/>
        <v>0.16875169724312444</v>
      </c>
      <c r="Q170" s="34">
        <f t="shared" ca="1" si="81"/>
        <v>-8.8032287657006103E-3</v>
      </c>
      <c r="R170" s="34">
        <f t="shared" ca="1" si="81"/>
        <v>-6.7226954742453993E-2</v>
      </c>
      <c r="S170" s="34" t="e">
        <f t="shared" ca="1" si="81"/>
        <v>#N/A</v>
      </c>
      <c r="T170" s="34">
        <f t="shared" ca="1" si="80"/>
        <v>-8.1939748075900987E-3</v>
      </c>
      <c r="U170" s="34">
        <f t="shared" ca="1" si="81"/>
        <v>-0.15813557045992532</v>
      </c>
      <c r="V170" s="34" t="e">
        <f t="shared" ca="1" si="81"/>
        <v>#N/A</v>
      </c>
      <c r="W170" s="34">
        <f t="shared" ca="1" si="81"/>
        <v>-2.8436542929023534E-2</v>
      </c>
      <c r="X170" s="34">
        <f t="shared" ca="1" si="81"/>
        <v>-0.16999863009333083</v>
      </c>
      <c r="Y170" s="55">
        <f t="shared" ca="1" si="82"/>
        <v>1.3343272746046964E-2</v>
      </c>
    </row>
    <row r="171" spans="1:25" s="33" customFormat="1">
      <c r="A171" s="14">
        <v>42094</v>
      </c>
      <c r="B171" s="67">
        <f t="shared" ca="1" si="81"/>
        <v>-2.6144720418815659E-2</v>
      </c>
      <c r="C171" s="67">
        <f t="shared" ca="1" si="81"/>
        <v>-4.0725312217485765E-2</v>
      </c>
      <c r="D171" s="59">
        <f t="shared" ca="1" si="81"/>
        <v>-4.3386636143254442E-2</v>
      </c>
      <c r="E171" s="59">
        <f t="shared" ca="1" si="81"/>
        <v>-1.9745941365492348E-2</v>
      </c>
      <c r="F171" s="59">
        <f t="shared" ca="1" si="81"/>
        <v>-2.2497503611138114E-2</v>
      </c>
      <c r="G171" s="60">
        <f t="shared" ca="1" si="81"/>
        <v>-2.8384575651119404E-2</v>
      </c>
      <c r="H171" s="59">
        <f t="shared" ca="1" si="81"/>
        <v>-9.7592168102218491E-3</v>
      </c>
      <c r="I171" s="59">
        <f t="shared" ca="1" si="81"/>
        <v>-9.7790159385078845E-2</v>
      </c>
      <c r="J171" s="68">
        <f t="shared" ca="1" si="81"/>
        <v>-9.9036140748697377E-2</v>
      </c>
      <c r="K171" s="59">
        <f t="shared" ca="1" si="81"/>
        <v>-2.2411611555180455E-2</v>
      </c>
      <c r="L171" s="59" t="e">
        <f t="shared" ca="1" si="81"/>
        <v>#N/A</v>
      </c>
      <c r="M171" s="68" t="e">
        <f t="shared" ca="1" si="81"/>
        <v>#N/A</v>
      </c>
      <c r="N171" s="59">
        <f t="shared" ca="1" si="81"/>
        <v>-1.6774269666192776E-2</v>
      </c>
      <c r="O171" s="61">
        <f t="shared" ca="1" si="81"/>
        <v>-0.81961859378645485</v>
      </c>
      <c r="P171" s="60">
        <f t="shared" ca="1" si="81"/>
        <v>-0.16039076880384462</v>
      </c>
      <c r="Q171" s="59">
        <f t="shared" ca="1" si="81"/>
        <v>-1.8396294346487929E-2</v>
      </c>
      <c r="R171" s="59">
        <f t="shared" ca="1" si="81"/>
        <v>-6.9909885471094446E-2</v>
      </c>
      <c r="S171" s="59" t="e">
        <f t="shared" ca="1" si="81"/>
        <v>#N/A</v>
      </c>
      <c r="T171" s="59">
        <f t="shared" ca="1" si="80"/>
        <v>-4.8456339210993238E-2</v>
      </c>
      <c r="U171" s="59">
        <f t="shared" ca="1" si="81"/>
        <v>-3.1112531749743155E-2</v>
      </c>
      <c r="V171" s="59" t="e">
        <f t="shared" ca="1" si="81"/>
        <v>#N/A</v>
      </c>
      <c r="W171" s="59">
        <f t="shared" ca="1" si="81"/>
        <v>-2.2371757317387275E-2</v>
      </c>
      <c r="X171" s="59">
        <f t="shared" ca="1" si="81"/>
        <v>-0.38527894771224691</v>
      </c>
      <c r="Y171" s="61">
        <f t="shared" ca="1" si="82"/>
        <v>3.049551171602638E-2</v>
      </c>
    </row>
    <row r="172" spans="1:25" s="33" customFormat="1">
      <c r="A172" s="20">
        <v>42185</v>
      </c>
      <c r="B172" s="63">
        <f t="shared" ca="1" si="81"/>
        <v>-2.315717911028059E-2</v>
      </c>
      <c r="C172" s="63">
        <f t="shared" ca="1" si="81"/>
        <v>-3.6428812310785319E-2</v>
      </c>
      <c r="D172" s="34">
        <f t="shared" ca="1" si="81"/>
        <v>-3.5872620762555041E-2</v>
      </c>
      <c r="E172" s="34">
        <f t="shared" ca="1" si="81"/>
        <v>-1.7391710284046069E-2</v>
      </c>
      <c r="F172" s="34">
        <f t="shared" ca="1" si="81"/>
        <v>-1.6633868980282296E-2</v>
      </c>
      <c r="G172" s="53">
        <f t="shared" ca="1" si="81"/>
        <v>-2.4806853965327003E-2</v>
      </c>
      <c r="H172" s="34">
        <f t="shared" ca="1" si="81"/>
        <v>-3.1271046235903377E-2</v>
      </c>
      <c r="I172" s="34">
        <f t="shared" ca="1" si="81"/>
        <v>-9.6546911288890369E-2</v>
      </c>
      <c r="J172" s="64">
        <f t="shared" ca="1" si="81"/>
        <v>-9.8817930244133323E-2</v>
      </c>
      <c r="K172" s="34">
        <f t="shared" ca="1" si="81"/>
        <v>-1.4992738149549822E-2</v>
      </c>
      <c r="L172" s="34" t="e">
        <f t="shared" ca="1" si="81"/>
        <v>#N/A</v>
      </c>
      <c r="M172" s="64" t="e">
        <f t="shared" ca="1" si="81"/>
        <v>#N/A</v>
      </c>
      <c r="N172" s="34">
        <f t="shared" ca="1" si="81"/>
        <v>-1.7394787986036664E-2</v>
      </c>
      <c r="O172" s="55">
        <f t="shared" ca="1" si="81"/>
        <v>-0.79026442141083808</v>
      </c>
      <c r="P172" s="53">
        <f t="shared" ca="1" si="81"/>
        <v>-0.39437859922759233</v>
      </c>
      <c r="Q172" s="34">
        <f t="shared" ca="1" si="81"/>
        <v>-1.5258776612572356E-2</v>
      </c>
      <c r="R172" s="34">
        <f t="shared" ca="1" si="81"/>
        <v>-7.1580862590535421E-2</v>
      </c>
      <c r="S172" s="34" t="e">
        <f t="shared" ca="1" si="81"/>
        <v>#N/A</v>
      </c>
      <c r="T172" s="34">
        <f t="shared" ca="1" si="80"/>
        <v>-3.3741180938980264E-2</v>
      </c>
      <c r="U172" s="34">
        <f t="shared" ca="1" si="81"/>
        <v>-2.457966326599148E-2</v>
      </c>
      <c r="V172" s="34" t="e">
        <f t="shared" ca="1" si="81"/>
        <v>#N/A</v>
      </c>
      <c r="W172" s="34">
        <f t="shared" ca="1" si="81"/>
        <v>-1.7219872559537386E-2</v>
      </c>
      <c r="X172" s="34">
        <f t="shared" ca="1" si="81"/>
        <v>-3.7047234514407501E-2</v>
      </c>
      <c r="Y172" s="55">
        <f t="shared" ca="1" si="82"/>
        <v>6.2743333449436944E-2</v>
      </c>
    </row>
    <row r="173" spans="1:25" s="33" customFormat="1">
      <c r="A173" s="20">
        <v>42277</v>
      </c>
      <c r="B173" s="63">
        <f t="shared" ca="1" si="81"/>
        <v>-2.2658208452022488E-2</v>
      </c>
      <c r="C173" s="63">
        <f t="shared" ca="1" si="81"/>
        <v>-3.525355385480422E-2</v>
      </c>
      <c r="D173" s="34">
        <f t="shared" ca="1" si="81"/>
        <v>-3.9348762671787552E-2</v>
      </c>
      <c r="E173" s="34">
        <f t="shared" ca="1" si="81"/>
        <v>-1.7220325359365796E-2</v>
      </c>
      <c r="F173" s="34">
        <f t="shared" ca="1" si="81"/>
        <v>-1.9285604448328275E-2</v>
      </c>
      <c r="G173" s="53">
        <f t="shared" ca="1" si="81"/>
        <v>-2.5843676879692579E-2</v>
      </c>
      <c r="H173" s="34">
        <f t="shared" ca="1" si="81"/>
        <v>-1.1773831177327887E-2</v>
      </c>
      <c r="I173" s="34">
        <f t="shared" ca="1" si="81"/>
        <v>-8.6024240543463137E-2</v>
      </c>
      <c r="J173" s="64">
        <f t="shared" ca="1" si="81"/>
        <v>-9.06032142322718E-2</v>
      </c>
      <c r="K173" s="34">
        <f t="shared" ca="1" si="81"/>
        <v>-1.5555488100455372E-2</v>
      </c>
      <c r="L173" s="34" t="e">
        <f t="shared" ca="1" si="81"/>
        <v>#N/A</v>
      </c>
      <c r="M173" s="64" t="e">
        <f t="shared" ca="1" si="81"/>
        <v>#N/A</v>
      </c>
      <c r="N173" s="34">
        <f t="shared" ca="1" si="81"/>
        <v>-1.7098084669447622E-2</v>
      </c>
      <c r="O173" s="55">
        <f t="shared" ref="O173:Y178" ca="1" si="83">IF(IF(OR(O51="",O47=0),NA(),O51/O47-1)&gt;1.5,NA(),O51/O47-1)</f>
        <v>-0.71153394574363515</v>
      </c>
      <c r="P173" s="53">
        <f t="shared" ca="1" si="83"/>
        <v>-0.23267199290280116</v>
      </c>
      <c r="Q173" s="34">
        <f t="shared" ca="1" si="83"/>
        <v>-1.6881011756499364E-2</v>
      </c>
      <c r="R173" s="34">
        <f t="shared" ca="1" si="83"/>
        <v>-7.1340837255614908E-2</v>
      </c>
      <c r="S173" s="34" t="e">
        <f t="shared" ca="1" si="83"/>
        <v>#N/A</v>
      </c>
      <c r="T173" s="34">
        <f t="shared" ref="T173" ca="1" si="84">IF(IF(OR(T51="",T47=0),NA(),T51/T47-1)&gt;1.5,NA(),T51/T47-1)</f>
        <v>-4.1990209347594898E-2</v>
      </c>
      <c r="U173" s="34">
        <f t="shared" ca="1" si="83"/>
        <v>-2.6554097458137971E-2</v>
      </c>
      <c r="V173" s="34" t="e">
        <f t="shared" ca="1" si="83"/>
        <v>#N/A</v>
      </c>
      <c r="W173" s="34">
        <f t="shared" ca="1" si="83"/>
        <v>-1.8286981315025708E-2</v>
      </c>
      <c r="X173" s="34">
        <f t="shared" ca="1" si="83"/>
        <v>-6.7541700432412921E-2</v>
      </c>
      <c r="Y173" s="55">
        <f t="shared" ca="1" si="83"/>
        <v>8.6052647261223081E-2</v>
      </c>
    </row>
    <row r="174" spans="1:25" s="33" customFormat="1" ht="12" thickBot="1">
      <c r="A174" s="20">
        <v>42369</v>
      </c>
      <c r="B174" s="63">
        <f t="shared" ref="B174:N178" ca="1" si="85">IF(IF(OR(B52="",B48=0),NA(),B52/B48-1)&gt;1.5,NA(),B52/B48-1)</f>
        <v>-1.7587180019520976E-2</v>
      </c>
      <c r="C174" s="63">
        <f t="shared" ca="1" si="85"/>
        <v>-3.0145185429825028E-2</v>
      </c>
      <c r="D174" s="34">
        <f t="shared" ca="1" si="85"/>
        <v>-3.5841495531899303E-2</v>
      </c>
      <c r="E174" s="34">
        <f t="shared" ca="1" si="85"/>
        <v>-1.2175368400292208E-2</v>
      </c>
      <c r="F174" s="34">
        <f t="shared" ca="1" si="85"/>
        <v>-1.1289113962630659E-2</v>
      </c>
      <c r="G174" s="53">
        <f t="shared" ca="1" si="85"/>
        <v>-2.2880592696464808E-2</v>
      </c>
      <c r="H174" s="34">
        <f t="shared" ca="1" si="85"/>
        <v>-6.3006600781512212E-4</v>
      </c>
      <c r="I174" s="34">
        <f t="shared" ca="1" si="85"/>
        <v>-9.9461109365357125E-2</v>
      </c>
      <c r="J174" s="64">
        <f t="shared" ca="1" si="85"/>
        <v>-0.11123257359580352</v>
      </c>
      <c r="K174" s="34">
        <f t="shared" ca="1" si="85"/>
        <v>-1.0144396686829205E-2</v>
      </c>
      <c r="L174" s="34" t="e">
        <f t="shared" ca="1" si="85"/>
        <v>#N/A</v>
      </c>
      <c r="M174" s="64" t="e">
        <f t="shared" ca="1" si="85"/>
        <v>#N/A</v>
      </c>
      <c r="N174" s="34">
        <f t="shared" ca="1" si="85"/>
        <v>-1.0314653252916584E-2</v>
      </c>
      <c r="O174" s="55">
        <f t="shared" ca="1" si="83"/>
        <v>-0.59012006006432904</v>
      </c>
      <c r="P174" s="53">
        <f t="shared" ca="1" si="83"/>
        <v>-0.36552077510957004</v>
      </c>
      <c r="Q174" s="34">
        <f t="shared" ca="1" si="83"/>
        <v>-1.0843245858333628E-2</v>
      </c>
      <c r="R174" s="34">
        <f t="shared" ca="1" si="83"/>
        <v>-6.7965707870567105E-2</v>
      </c>
      <c r="S174" s="34" t="e">
        <f t="shared" ca="1" si="83"/>
        <v>#N/A</v>
      </c>
      <c r="T174" s="34">
        <f t="shared" ref="T174" ca="1" si="86">IF(IF(OR(T52="",T48=0),NA(),T52/T48-1)&gt;1.5,NA(),T52/T48-1)</f>
        <v>-3.2549185976896045E-2</v>
      </c>
      <c r="U174" s="34">
        <f t="shared" ca="1" si="83"/>
        <v>-2.8515406460782655E-2</v>
      </c>
      <c r="V174" s="34" t="e">
        <f t="shared" ca="1" si="83"/>
        <v>#N/A</v>
      </c>
      <c r="W174" s="34">
        <f t="shared" ca="1" si="83"/>
        <v>-1.0781296708790467E-2</v>
      </c>
      <c r="X174" s="34">
        <f t="shared" ca="1" si="83"/>
        <v>-0.25641425531878159</v>
      </c>
      <c r="Y174" s="55">
        <f t="shared" ca="1" si="83"/>
        <v>6.4945337103307743E-2</v>
      </c>
    </row>
    <row r="175" spans="1:25" s="33" customFormat="1">
      <c r="A175" s="14">
        <v>42460</v>
      </c>
      <c r="B175" s="67">
        <f t="shared" ca="1" si="85"/>
        <v>-1.3852331951063168E-2</v>
      </c>
      <c r="C175" s="67">
        <f t="shared" ca="1" si="85"/>
        <v>-2.7645247650924798E-2</v>
      </c>
      <c r="D175" s="59">
        <f t="shared" ca="1" si="85"/>
        <v>-2.7398332819631444E-2</v>
      </c>
      <c r="E175" s="59">
        <f t="shared" ca="1" si="85"/>
        <v>-7.928777559100264E-3</v>
      </c>
      <c r="F175" s="59">
        <f t="shared" ca="1" si="85"/>
        <v>-5.798936005155797E-4</v>
      </c>
      <c r="G175" s="60">
        <f t="shared" ca="1" si="85"/>
        <v>-1.8782632492198137E-2</v>
      </c>
      <c r="H175" s="59">
        <f t="shared" ca="1" si="85"/>
        <v>-3.2206832785824036E-2</v>
      </c>
      <c r="I175" s="59">
        <f t="shared" ca="1" si="85"/>
        <v>-6.1822954659400908E-2</v>
      </c>
      <c r="J175" s="68">
        <f t="shared" ca="1" si="85"/>
        <v>-4.6265962198594246E-2</v>
      </c>
      <c r="K175" s="59">
        <f t="shared" ca="1" si="85"/>
        <v>2.1557356847572429E-3</v>
      </c>
      <c r="L175" s="59" t="e">
        <f t="shared" ca="1" si="85"/>
        <v>#N/A</v>
      </c>
      <c r="M175" s="68" t="e">
        <f t="shared" ca="1" si="85"/>
        <v>#N/A</v>
      </c>
      <c r="N175" s="59">
        <f t="shared" ca="1" si="85"/>
        <v>-7.584448539526667E-3</v>
      </c>
      <c r="O175" s="61">
        <f t="shared" ca="1" si="83"/>
        <v>-0.61277194647258071</v>
      </c>
      <c r="P175" s="60">
        <f t="shared" ca="1" si="83"/>
        <v>-0.14094553391062115</v>
      </c>
      <c r="Q175" s="59">
        <f t="shared" ca="1" si="83"/>
        <v>-1.7673625798908632E-2</v>
      </c>
      <c r="R175" s="59">
        <f t="shared" ca="1" si="83"/>
        <v>-6.2787914659498179E-2</v>
      </c>
      <c r="S175" s="59" t="e">
        <f t="shared" ca="1" si="83"/>
        <v>#N/A</v>
      </c>
      <c r="T175" s="59">
        <f t="shared" ref="T175" ca="1" si="87">IF(IF(OR(T53="",T49=0),NA(),T53/T49-1)&gt;1.5,NA(),T53/T49-1)</f>
        <v>-4.5374488157686743E-3</v>
      </c>
      <c r="U175" s="59">
        <f t="shared" ca="1" si="83"/>
        <v>-2.3821818106230741E-2</v>
      </c>
      <c r="V175" s="59" t="e">
        <f t="shared" ca="1" si="83"/>
        <v>#N/A</v>
      </c>
      <c r="W175" s="59">
        <f t="shared" ca="1" si="83"/>
        <v>2.0838693548410614E-3</v>
      </c>
      <c r="X175" s="59">
        <f t="shared" ca="1" si="83"/>
        <v>2.6792417873375829E-2</v>
      </c>
      <c r="Y175" s="61">
        <f t="shared" ca="1" si="83"/>
        <v>5.0397440467561783E-2</v>
      </c>
    </row>
    <row r="176" spans="1:25" s="33" customFormat="1">
      <c r="A176" s="20">
        <v>42551</v>
      </c>
      <c r="B176" s="63">
        <f t="shared" ca="1" si="85"/>
        <v>-1.6144890328550154E-2</v>
      </c>
      <c r="C176" s="63">
        <f t="shared" ca="1" si="85"/>
        <v>-2.4163669051398107E-2</v>
      </c>
      <c r="D176" s="34">
        <f t="shared" ca="1" si="85"/>
        <v>-2.935004645532413E-2</v>
      </c>
      <c r="E176" s="34">
        <f t="shared" ca="1" si="85"/>
        <v>-1.2728858810171828E-2</v>
      </c>
      <c r="F176" s="34">
        <f t="shared" ca="1" si="85"/>
        <v>5.064075372158694E-3</v>
      </c>
      <c r="G176" s="53">
        <f t="shared" ca="1" si="85"/>
        <v>-2.0360225773704443E-2</v>
      </c>
      <c r="H176" s="34">
        <f t="shared" ca="1" si="85"/>
        <v>5.9305178264237979E-2</v>
      </c>
      <c r="I176" s="34">
        <f t="shared" ca="1" si="85"/>
        <v>-7.5592516409878407E-2</v>
      </c>
      <c r="J176" s="64">
        <f t="shared" ca="1" si="85"/>
        <v>-6.9008329219857889E-2</v>
      </c>
      <c r="K176" s="34">
        <f t="shared" ca="1" si="85"/>
        <v>1.0681513672613274E-2</v>
      </c>
      <c r="L176" s="34" t="e">
        <f t="shared" ca="1" si="85"/>
        <v>#N/A</v>
      </c>
      <c r="M176" s="64" t="e">
        <f t="shared" ca="1" si="85"/>
        <v>#N/A</v>
      </c>
      <c r="N176" s="34">
        <f t="shared" ca="1" si="85"/>
        <v>-4.3701364510926322E-3</v>
      </c>
      <c r="O176" s="55">
        <f t="shared" ca="1" si="83"/>
        <v>-0.62747230836146106</v>
      </c>
      <c r="P176" s="53">
        <f t="shared" ca="1" si="83"/>
        <v>-8.5363399332398449E-2</v>
      </c>
      <c r="Q176" s="34">
        <f t="shared" ca="1" si="83"/>
        <v>-2.3179671284861425E-2</v>
      </c>
      <c r="R176" s="34">
        <f t="shared" ca="1" si="83"/>
        <v>-5.58923098458044E-2</v>
      </c>
      <c r="S176" s="34" t="e">
        <f t="shared" ca="1" si="83"/>
        <v>#N/A</v>
      </c>
      <c r="T176" s="34">
        <f t="shared" ref="T176" ca="1" si="88">IF(IF(OR(T54="",T50=0),NA(),T54/T50-1)&gt;1.5,NA(),T54/T50-1)</f>
        <v>-7.8692472462068563E-3</v>
      </c>
      <c r="U176" s="34">
        <f t="shared" ca="1" si="83"/>
        <v>-2.9797477940568418E-2</v>
      </c>
      <c r="V176" s="34" t="e">
        <f t="shared" ca="1" si="83"/>
        <v>#N/A</v>
      </c>
      <c r="W176" s="34">
        <f t="shared" ca="1" si="83"/>
        <v>9.0672794195369999E-3</v>
      </c>
      <c r="X176" s="34">
        <f t="shared" ca="1" si="83"/>
        <v>-0.26838015149390138</v>
      </c>
      <c r="Y176" s="55">
        <f t="shared" ca="1" si="83"/>
        <v>5.8662765692820473E-2</v>
      </c>
    </row>
    <row r="177" spans="1:25" s="33" customFormat="1">
      <c r="A177" s="20">
        <v>42643</v>
      </c>
      <c r="B177" s="63">
        <f t="shared" ca="1" si="85"/>
        <v>-1.2070575655965254E-2</v>
      </c>
      <c r="C177" s="63">
        <f t="shared" ca="1" si="85"/>
        <v>-1.321457282499594E-2</v>
      </c>
      <c r="D177" s="34">
        <f t="shared" ca="1" si="85"/>
        <v>-1.917999111155011E-2</v>
      </c>
      <c r="E177" s="34">
        <f t="shared" ca="1" si="85"/>
        <v>-1.1585731956824663E-2</v>
      </c>
      <c r="F177" s="34">
        <f t="shared" ca="1" si="85"/>
        <v>1.6811115248384745E-2</v>
      </c>
      <c r="G177" s="53">
        <f t="shared" ca="1" si="85"/>
        <v>-1.0686668747121097E-2</v>
      </c>
      <c r="H177" s="34">
        <f t="shared" ca="1" si="85"/>
        <v>1.0755666925165164E-2</v>
      </c>
      <c r="I177" s="34">
        <f t="shared" ca="1" si="85"/>
        <v>-8.1435481429940393E-2</v>
      </c>
      <c r="J177" s="64">
        <f t="shared" ca="1" si="85"/>
        <v>-7.3257458324490266E-2</v>
      </c>
      <c r="K177" s="34">
        <f t="shared" ca="1" si="85"/>
        <v>1.2757603443183774E-2</v>
      </c>
      <c r="L177" s="34" t="e">
        <f t="shared" ca="1" si="85"/>
        <v>#N/A</v>
      </c>
      <c r="M177" s="64" t="e">
        <f t="shared" ca="1" si="85"/>
        <v>#N/A</v>
      </c>
      <c r="N177" s="34">
        <f t="shared" ca="1" si="85"/>
        <v>-1.2451804249755671E-2</v>
      </c>
      <c r="O177" s="55">
        <f t="shared" ca="1" si="83"/>
        <v>-0.61829870346150273</v>
      </c>
      <c r="P177" s="53">
        <f t="shared" ca="1" si="83"/>
        <v>-5.8248297372563318E-2</v>
      </c>
      <c r="Q177" s="34">
        <f t="shared" ca="1" si="83"/>
        <v>-1.4856179296881877E-2</v>
      </c>
      <c r="R177" s="34">
        <f t="shared" ca="1" si="83"/>
        <v>-4.7979522474158487E-2</v>
      </c>
      <c r="S177" s="34" t="e">
        <f t="shared" ca="1" si="83"/>
        <v>#N/A</v>
      </c>
      <c r="T177" s="34">
        <f t="shared" ref="T177:Y180" ca="1" si="89">IF(IF(OR(T55="",T51=0),NA(),T55/T51-1)&gt;1.5,NA(),T55/T51-1)</f>
        <v>-1.3704768283693491E-2</v>
      </c>
      <c r="U177" s="34">
        <f t="shared" ca="1" si="83"/>
        <v>-3.2963955735115347E-2</v>
      </c>
      <c r="V177" s="34" t="e">
        <f t="shared" ca="1" si="83"/>
        <v>#N/A</v>
      </c>
      <c r="W177" s="34">
        <f t="shared" ca="1" si="83"/>
        <v>1.1335040974765676E-2</v>
      </c>
      <c r="X177" s="34">
        <f t="shared" ca="1" si="83"/>
        <v>-0.37525170341776803</v>
      </c>
      <c r="Y177" s="55">
        <f t="shared" ca="1" si="83"/>
        <v>3.824558863839167E-2</v>
      </c>
    </row>
    <row r="178" spans="1:25" s="33" customFormat="1" ht="12" thickBot="1">
      <c r="A178" s="26">
        <v>42735</v>
      </c>
      <c r="B178" s="63">
        <f t="shared" ca="1" si="85"/>
        <v>-1.4845963659314343E-2</v>
      </c>
      <c r="C178" s="63">
        <f t="shared" ca="1" si="85"/>
        <v>-1.6884879461664837E-2</v>
      </c>
      <c r="D178" s="34">
        <f t="shared" ca="1" si="85"/>
        <v>-2.1900669300141784E-2</v>
      </c>
      <c r="E178" s="34">
        <f t="shared" ca="1" si="85"/>
        <v>-1.3983286754148394E-2</v>
      </c>
      <c r="F178" s="34">
        <f t="shared" ca="1" si="85"/>
        <v>2.0829527788904123E-2</v>
      </c>
      <c r="G178" s="53">
        <f t="shared" ca="1" si="85"/>
        <v>-1.656320750176643E-2</v>
      </c>
      <c r="H178" s="34">
        <f t="shared" ca="1" si="85"/>
        <v>9.0591889444158191E-4</v>
      </c>
      <c r="I178" s="34">
        <f t="shared" ca="1" si="85"/>
        <v>-6.5080069451888933E-2</v>
      </c>
      <c r="J178" s="64">
        <f t="shared" ca="1" si="85"/>
        <v>-4.6079367728996345E-2</v>
      </c>
      <c r="K178" s="34">
        <f t="shared" ca="1" si="85"/>
        <v>1.4827250705078621E-2</v>
      </c>
      <c r="L178" s="34" t="e">
        <f t="shared" ca="1" si="85"/>
        <v>#N/A</v>
      </c>
      <c r="M178" s="64" t="e">
        <f t="shared" ca="1" si="85"/>
        <v>#N/A</v>
      </c>
      <c r="N178" s="34">
        <f t="shared" ca="1" si="85"/>
        <v>-1.7949288020773335E-2</v>
      </c>
      <c r="O178" s="55">
        <f t="shared" ca="1" si="83"/>
        <v>-0.60942010695042936</v>
      </c>
      <c r="P178" s="53">
        <f t="shared" ca="1" si="83"/>
        <v>-0.10504353460451121</v>
      </c>
      <c r="Q178" s="34">
        <f t="shared" ca="1" si="83"/>
        <v>-2.1636214904495854E-2</v>
      </c>
      <c r="R178" s="34">
        <f t="shared" ca="1" si="83"/>
        <v>-4.258706023839065E-2</v>
      </c>
      <c r="S178" s="34" t="e">
        <f t="shared" ca="1" si="83"/>
        <v>#N/A</v>
      </c>
      <c r="T178" s="34">
        <f t="shared" ca="1" si="89"/>
        <v>-2.0377799663194085E-2</v>
      </c>
      <c r="U178" s="34">
        <f t="shared" ca="1" si="83"/>
        <v>-3.4212428400602568E-2</v>
      </c>
      <c r="V178" s="34" t="e">
        <f t="shared" ca="1" si="83"/>
        <v>#N/A</v>
      </c>
      <c r="W178" s="34">
        <f t="shared" ca="1" si="83"/>
        <v>1.5207715417101531E-2</v>
      </c>
      <c r="X178" s="34">
        <f t="shared" ca="1" si="83"/>
        <v>-0.54617530218101684</v>
      </c>
      <c r="Y178" s="55">
        <f t="shared" ca="1" si="83"/>
        <v>3.9785478554691833E-2</v>
      </c>
    </row>
    <row r="179" spans="1:25" s="33" customFormat="1">
      <c r="A179" s="14">
        <v>42825</v>
      </c>
      <c r="B179" s="67">
        <f t="shared" ref="B179:S179" ca="1" si="90">IF(IF(OR(B57="",B53=0),NA(),B57/B53-1)&gt;1.5,NA(),B57/B53-1)</f>
        <v>-9.7404671296901224E-3</v>
      </c>
      <c r="C179" s="67">
        <f t="shared" ca="1" si="90"/>
        <v>-7.2647804664787152E-3</v>
      </c>
      <c r="D179" s="59">
        <f t="shared" ca="1" si="90"/>
        <v>-1.0683756120904775E-2</v>
      </c>
      <c r="E179" s="59">
        <f t="shared" ca="1" si="90"/>
        <v>-1.0782553858230015E-2</v>
      </c>
      <c r="F179" s="59">
        <f t="shared" ca="1" si="90"/>
        <v>2.1652201706652496E-2</v>
      </c>
      <c r="G179" s="60">
        <f t="shared" ca="1" si="90"/>
        <v>1.2547973940864043E-3</v>
      </c>
      <c r="H179" s="59">
        <f t="shared" ca="1" si="90"/>
        <v>2.54349824080633E-2</v>
      </c>
      <c r="I179" s="59">
        <f t="shared" ca="1" si="90"/>
        <v>-8.7586683261489329E-2</v>
      </c>
      <c r="J179" s="68">
        <f t="shared" ca="1" si="90"/>
        <v>-8.645142910159076E-2</v>
      </c>
      <c r="K179" s="59">
        <f t="shared" ca="1" si="90"/>
        <v>2.2096396351458658E-2</v>
      </c>
      <c r="L179" s="59" t="e">
        <f t="shared" ca="1" si="90"/>
        <v>#N/A</v>
      </c>
      <c r="M179" s="68" t="e">
        <f t="shared" ca="1" si="90"/>
        <v>#N/A</v>
      </c>
      <c r="N179" s="59">
        <f t="shared" ca="1" si="90"/>
        <v>-1.0000896360051414E-2</v>
      </c>
      <c r="O179" s="61">
        <f t="shared" ca="1" si="90"/>
        <v>-0.5628468279819423</v>
      </c>
      <c r="P179" s="60">
        <f t="shared" ca="1" si="90"/>
        <v>-7.4189382127540671E-2</v>
      </c>
      <c r="Q179" s="59">
        <f t="shared" ca="1" si="90"/>
        <v>-2.903402918043807E-3</v>
      </c>
      <c r="R179" s="59">
        <f t="shared" ca="1" si="90"/>
        <v>-3.7220673167268625E-2</v>
      </c>
      <c r="S179" s="59" t="e">
        <f t="shared" ca="1" si="90"/>
        <v>#N/A</v>
      </c>
      <c r="T179" s="59">
        <f t="shared" ca="1" si="89"/>
        <v>-8.8705530623243156E-3</v>
      </c>
      <c r="U179" s="59">
        <f t="shared" ca="1" si="89"/>
        <v>-2.9073126406374716E-2</v>
      </c>
      <c r="V179" s="59" t="e">
        <f t="shared" ca="1" si="89"/>
        <v>#N/A</v>
      </c>
      <c r="W179" s="59">
        <f t="shared" ca="1" si="89"/>
        <v>2.2315051203843472E-2</v>
      </c>
      <c r="X179" s="59">
        <f t="shared" ca="1" si="89"/>
        <v>-0.36516645132017356</v>
      </c>
      <c r="Y179" s="61">
        <f t="shared" ca="1" si="89"/>
        <v>4.1152960288158846E-2</v>
      </c>
    </row>
    <row r="180" spans="1:25" s="33" customFormat="1">
      <c r="A180" s="20">
        <v>42916</v>
      </c>
      <c r="B180" s="63">
        <f t="shared" ref="B180:S180" ca="1" si="91">IF(IF(OR(B58="",B54=0),NA(),B58/B54-1)&gt;1.5,NA(),B58/B54-1)</f>
        <v>-8.2439962750517903E-3</v>
      </c>
      <c r="C180" s="63">
        <f t="shared" ca="1" si="91"/>
        <v>-9.0143641883556613E-3</v>
      </c>
      <c r="D180" s="34">
        <f t="shared" ca="1" si="91"/>
        <v>-1.4548792319688753E-2</v>
      </c>
      <c r="E180" s="34">
        <f t="shared" ca="1" si="91"/>
        <v>-7.9196175473031927E-3</v>
      </c>
      <c r="F180" s="34">
        <f t="shared" ca="1" si="91"/>
        <v>1.7474080275547088E-2</v>
      </c>
      <c r="G180" s="53">
        <f t="shared" ca="1" si="91"/>
        <v>-2.0194294166739901E-3</v>
      </c>
      <c r="H180" s="34">
        <f t="shared" ca="1" si="91"/>
        <v>-6.8197373444497833E-2</v>
      </c>
      <c r="I180" s="34">
        <f t="shared" ca="1" si="91"/>
        <v>-7.585559527060648E-2</v>
      </c>
      <c r="J180" s="64">
        <f t="shared" ca="1" si="91"/>
        <v>-6.6970978995245067E-2</v>
      </c>
      <c r="K180" s="34">
        <f t="shared" ca="1" si="91"/>
        <v>6.5378939261437896E-3</v>
      </c>
      <c r="L180" s="34" t="e">
        <f t="shared" ca="1" si="91"/>
        <v>#N/A</v>
      </c>
      <c r="M180" s="64" t="e">
        <f t="shared" ca="1" si="91"/>
        <v>#N/A</v>
      </c>
      <c r="N180" s="34">
        <f t="shared" ca="1" si="91"/>
        <v>-1.773208151713912E-2</v>
      </c>
      <c r="O180" s="55">
        <f t="shared" ca="1" si="91"/>
        <v>-0.53402152145744886</v>
      </c>
      <c r="P180" s="53">
        <f t="shared" ca="1" si="91"/>
        <v>-0.14299356611887215</v>
      </c>
      <c r="Q180" s="34">
        <f t="shared" ca="1" si="91"/>
        <v>-6.8841257631938602E-3</v>
      </c>
      <c r="R180" s="34">
        <f t="shared" ca="1" si="91"/>
        <v>-3.8171988528700629E-2</v>
      </c>
      <c r="S180" s="34" t="e">
        <f t="shared" ca="1" si="91"/>
        <v>#N/A</v>
      </c>
      <c r="T180" s="34">
        <f t="shared" ca="1" si="89"/>
        <v>-2.8695208873070865E-2</v>
      </c>
      <c r="U180" s="34">
        <f t="shared" ca="1" si="89"/>
        <v>-2.8962107472012888E-2</v>
      </c>
      <c r="V180" s="34" t="e">
        <f t="shared" ca="1" si="89"/>
        <v>#N/A</v>
      </c>
      <c r="W180" s="34">
        <f t="shared" ca="1" si="89"/>
        <v>6.4111088379890102E-3</v>
      </c>
      <c r="X180" s="34">
        <f t="shared" ca="1" si="89"/>
        <v>-0.15708093530020406</v>
      </c>
      <c r="Y180" s="55">
        <f t="shared" ca="1" si="89"/>
        <v>-1.8155178706568353E-2</v>
      </c>
    </row>
    <row r="181" spans="1:25" s="33" customFormat="1">
      <c r="A181" s="20">
        <v>43008</v>
      </c>
      <c r="B181" s="63">
        <f t="shared" ref="B181:Y181" ca="1" si="92">IF(IF(OR(B59="",B55=0),NA(),B59/B55-1)&gt;1.5,NA(),B59/B55-1)</f>
        <v>-1.2270970919421087E-2</v>
      </c>
      <c r="C181" s="63">
        <f t="shared" ca="1" si="92"/>
        <v>-1.6556419066369732E-2</v>
      </c>
      <c r="D181" s="34">
        <f t="shared" ca="1" si="92"/>
        <v>-2.2051066301007061E-2</v>
      </c>
      <c r="E181" s="34">
        <f t="shared" ca="1" si="92"/>
        <v>-1.0457724735357443E-2</v>
      </c>
      <c r="F181" s="34">
        <f t="shared" ca="1" si="92"/>
        <v>1.115678537136322E-2</v>
      </c>
      <c r="G181" s="53">
        <f t="shared" ca="1" si="92"/>
        <v>-9.6568144177937576E-3</v>
      </c>
      <c r="H181" s="34">
        <f t="shared" ca="1" si="92"/>
        <v>-1.3983522963326167E-2</v>
      </c>
      <c r="I181" s="34">
        <f t="shared" ca="1" si="92"/>
        <v>-8.1573368684636494E-2</v>
      </c>
      <c r="J181" s="64">
        <f t="shared" ca="1" si="92"/>
        <v>-6.3768889945897578E-2</v>
      </c>
      <c r="K181" s="34">
        <f t="shared" ca="1" si="92"/>
        <v>1.0970156289237698E-2</v>
      </c>
      <c r="L181" s="34" t="e">
        <f t="shared" ca="1" si="92"/>
        <v>#N/A</v>
      </c>
      <c r="M181" s="64" t="e">
        <f t="shared" ca="1" si="92"/>
        <v>#N/A</v>
      </c>
      <c r="N181" s="34">
        <f t="shared" ca="1" si="92"/>
        <v>-1.3020481392037264E-2</v>
      </c>
      <c r="O181" s="55">
        <f t="shared" ca="1" si="92"/>
        <v>-0.51582217183581625</v>
      </c>
      <c r="P181" s="53">
        <f t="shared" ca="1" si="92"/>
        <v>-0.18760741820827032</v>
      </c>
      <c r="Q181" s="34">
        <f t="shared" ca="1" si="92"/>
        <v>-1.4427748036680454E-2</v>
      </c>
      <c r="R181" s="34">
        <f t="shared" ca="1" si="92"/>
        <v>-4.1054543852831582E-2</v>
      </c>
      <c r="S181" s="34" t="e">
        <f t="shared" ca="1" si="92"/>
        <v>#N/A</v>
      </c>
      <c r="T181" s="34">
        <f t="shared" ca="1" si="92"/>
        <v>-2.1339653677228343E-2</v>
      </c>
      <c r="U181" s="34">
        <f t="shared" ca="1" si="92"/>
        <v>-2.3741123017355648E-2</v>
      </c>
      <c r="V181" s="34" t="e">
        <f t="shared" ca="1" si="92"/>
        <v>#N/A</v>
      </c>
      <c r="W181" s="34">
        <f t="shared" ca="1" si="92"/>
        <v>1.1050405738973312E-2</v>
      </c>
      <c r="X181" s="34">
        <f t="shared" ca="1" si="92"/>
        <v>-3.3137764163881589E-2</v>
      </c>
      <c r="Y181" s="55">
        <f t="shared" ca="1" si="92"/>
        <v>-2.9226254284797082E-2</v>
      </c>
    </row>
    <row r="182" spans="1:25" s="33" customFormat="1" ht="12" thickBot="1">
      <c r="A182" s="26">
        <v>43100</v>
      </c>
      <c r="B182" s="63">
        <f t="shared" ref="B182:Y182" ca="1" si="93">IF(IF(OR(B60="",B56=0),NA(),B60/B56-1)&gt;1.5,NA(),B60/B56-1)</f>
        <v>-9.0085993631373595E-3</v>
      </c>
      <c r="C182" s="63">
        <f t="shared" ca="1" si="93"/>
        <v>-1.0704430299943835E-2</v>
      </c>
      <c r="D182" s="34">
        <f t="shared" ca="1" si="93"/>
        <v>-1.5004331561578765E-2</v>
      </c>
      <c r="E182" s="34">
        <f t="shared" ca="1" si="93"/>
        <v>-8.2931950850525515E-3</v>
      </c>
      <c r="F182" s="34">
        <f t="shared" ca="1" si="93"/>
        <v>2.0492915422396729E-2</v>
      </c>
      <c r="G182" s="53">
        <f t="shared" ca="1" si="93"/>
        <v>-2.9856982656780717E-3</v>
      </c>
      <c r="H182" s="34">
        <f t="shared" ca="1" si="93"/>
        <v>1.3185978418461142E-2</v>
      </c>
      <c r="I182" s="34">
        <f t="shared" ca="1" si="93"/>
        <v>-6.9524345928016262E-2</v>
      </c>
      <c r="J182" s="64">
        <f t="shared" ca="1" si="93"/>
        <v>-4.1613672460543594E-2</v>
      </c>
      <c r="K182" s="34">
        <f t="shared" ca="1" si="93"/>
        <v>2.4468733029471945E-2</v>
      </c>
      <c r="L182" s="34" t="e">
        <f t="shared" ca="1" si="93"/>
        <v>#N/A</v>
      </c>
      <c r="M182" s="64" t="e">
        <f t="shared" ca="1" si="93"/>
        <v>#N/A</v>
      </c>
      <c r="N182" s="34">
        <f t="shared" ca="1" si="93"/>
        <v>-9.2583015165151883E-3</v>
      </c>
      <c r="O182" s="55">
        <f t="shared" ca="1" si="93"/>
        <v>-0.44313709857172179</v>
      </c>
      <c r="P182" s="53">
        <f t="shared" ca="1" si="93"/>
        <v>-0.16322087518811979</v>
      </c>
      <c r="Q182" s="34">
        <f t="shared" ca="1" si="93"/>
        <v>-1.5110375982214652E-3</v>
      </c>
      <c r="R182" s="34">
        <f t="shared" ca="1" si="93"/>
        <v>-4.1914011341991464E-2</v>
      </c>
      <c r="S182" s="34" t="e">
        <f t="shared" ca="1" si="93"/>
        <v>#N/A</v>
      </c>
      <c r="T182" s="34">
        <f t="shared" ca="1" si="93"/>
        <v>-9.8744047214351927E-3</v>
      </c>
      <c r="U182" s="34">
        <f t="shared" ca="1" si="93"/>
        <v>-1.8263662649617873E-2</v>
      </c>
      <c r="V182" s="34" t="e">
        <f t="shared" ca="1" si="93"/>
        <v>#N/A</v>
      </c>
      <c r="W182" s="34">
        <f t="shared" ca="1" si="93"/>
        <v>2.65309877454174E-2</v>
      </c>
      <c r="X182" s="34">
        <f t="shared" ca="1" si="93"/>
        <v>-1</v>
      </c>
      <c r="Y182" s="55">
        <f t="shared" ca="1" si="93"/>
        <v>-3.9506916531626857E-2</v>
      </c>
    </row>
    <row r="183" spans="1:25" s="33" customFormat="1">
      <c r="A183" s="14">
        <v>43190</v>
      </c>
      <c r="B183" s="67">
        <f ca="1">IF(IF(OR(B61="",B57=0),NA(),B61/B57-1)&gt;1.5,NA(),B61/B57-1)</f>
        <v>-1.6075889723199732E-2</v>
      </c>
      <c r="C183" s="67">
        <f t="shared" ref="C183:Y183" ca="1" si="94">IF(IF(OR(C61="",C57=0),NA(),C61/C57-1)&gt;1.5,NA(),C61/C57-1)</f>
        <v>-2.2503654975443821E-2</v>
      </c>
      <c r="D183" s="59">
        <f t="shared" ca="1" si="94"/>
        <v>-3.0668013647206394E-2</v>
      </c>
      <c r="E183" s="59">
        <f t="shared" ca="1" si="94"/>
        <v>-1.3360639499845228E-2</v>
      </c>
      <c r="F183" s="59">
        <f t="shared" ca="1" si="94"/>
        <v>2.7755062517154094E-3</v>
      </c>
      <c r="G183" s="60">
        <f t="shared" ca="1" si="94"/>
        <v>-1.8908246450270005E-2</v>
      </c>
      <c r="H183" s="59">
        <f t="shared" ca="1" si="94"/>
        <v>-4.8592720245515864E-2</v>
      </c>
      <c r="I183" s="59">
        <f t="shared" ca="1" si="94"/>
        <v>-8.5468626644927381E-2</v>
      </c>
      <c r="J183" s="68">
        <f t="shared" ca="1" si="94"/>
        <v>-5.4131623018649599E-2</v>
      </c>
      <c r="K183" s="59">
        <f t="shared" ca="1" si="94"/>
        <v>-3.6295489542097492E-3</v>
      </c>
      <c r="L183" s="59" t="e">
        <f t="shared" ca="1" si="94"/>
        <v>#N/A</v>
      </c>
      <c r="M183" s="68" t="e">
        <f t="shared" ca="1" si="94"/>
        <v>#N/A</v>
      </c>
      <c r="N183" s="59">
        <f t="shared" ca="1" si="94"/>
        <v>-1.8226831587962122E-2</v>
      </c>
      <c r="O183" s="61">
        <f t="shared" ca="1" si="94"/>
        <v>-0.49034114940376416</v>
      </c>
      <c r="P183" s="60">
        <f t="shared" ca="1" si="94"/>
        <v>-0.2490005817668175</v>
      </c>
      <c r="Q183" s="59">
        <f t="shared" ca="1" si="94"/>
        <v>-4.2062768924490124E-3</v>
      </c>
      <c r="R183" s="59">
        <f t="shared" ca="1" si="94"/>
        <v>-3.886915378142819E-2</v>
      </c>
      <c r="S183" s="59" t="e">
        <f t="shared" ca="1" si="94"/>
        <v>#N/A</v>
      </c>
      <c r="T183" s="59">
        <f t="shared" ca="1" si="94"/>
        <v>-5.3536123497256893E-2</v>
      </c>
      <c r="U183" s="59">
        <f t="shared" ca="1" si="94"/>
        <v>-1.9778863038308891E-2</v>
      </c>
      <c r="V183" s="59" t="e">
        <f t="shared" ca="1" si="94"/>
        <v>#N/A</v>
      </c>
      <c r="W183" s="59">
        <f t="shared" ca="1" si="94"/>
        <v>-2.4653778533152426E-3</v>
      </c>
      <c r="X183" s="59">
        <f t="shared" ca="1" si="94"/>
        <v>-1</v>
      </c>
      <c r="Y183" s="61">
        <f t="shared" ca="1" si="94"/>
        <v>-4.7416762708926585E-2</v>
      </c>
    </row>
    <row r="184" spans="1:25" s="33" customFormat="1">
      <c r="A184" s="20">
        <v>43281</v>
      </c>
      <c r="B184" s="63">
        <f t="shared" ref="B184:Y184" ca="1" si="95">IF(IF(OR(B62="",B58=0),NA(),B62/B58-1)&gt;1.5,NA(),B62/B58-1)</f>
        <v>-1.2159622588528429E-2</v>
      </c>
      <c r="C184" s="63">
        <f t="shared" ca="1" si="95"/>
        <v>-1.7669709297643443E-2</v>
      </c>
      <c r="D184" s="34">
        <f t="shared" ca="1" si="95"/>
        <v>-2.0875912753824832E-2</v>
      </c>
      <c r="E184" s="34">
        <f t="shared" ca="1" si="95"/>
        <v>-9.8420512504228119E-3</v>
      </c>
      <c r="F184" s="34">
        <f t="shared" ca="1" si="95"/>
        <v>2.2166844587068191E-4</v>
      </c>
      <c r="G184" s="53">
        <f t="shared" ca="1" si="95"/>
        <v>-9.9856917063652073E-3</v>
      </c>
      <c r="H184" s="34">
        <f t="shared" ca="1" si="95"/>
        <v>1.249806735834702E-2</v>
      </c>
      <c r="I184" s="34">
        <f t="shared" ca="1" si="95"/>
        <v>-9.0651395734814955E-2</v>
      </c>
      <c r="J184" s="64">
        <f t="shared" ca="1" si="95"/>
        <v>-3.79737817204856E-2</v>
      </c>
      <c r="K184" s="34">
        <f t="shared" ca="1" si="95"/>
        <v>4.3158691025717566E-3</v>
      </c>
      <c r="L184" s="34" t="e">
        <f t="shared" ca="1" si="95"/>
        <v>#N/A</v>
      </c>
      <c r="M184" s="64" t="e">
        <f t="shared" ca="1" si="95"/>
        <v>#N/A</v>
      </c>
      <c r="N184" s="34">
        <f t="shared" ca="1" si="95"/>
        <v>-9.3717985851530239E-3</v>
      </c>
      <c r="O184" s="55">
        <f t="shared" ca="1" si="95"/>
        <v>-0.48925174940057636</v>
      </c>
      <c r="P184" s="53">
        <f t="shared" ca="1" si="95"/>
        <v>-0.25028313613536202</v>
      </c>
      <c r="Q184" s="34">
        <f t="shared" ca="1" si="95"/>
        <v>2.0221324231141091E-2</v>
      </c>
      <c r="R184" s="34">
        <f t="shared" ca="1" si="95"/>
        <v>-3.9067219671332865E-2</v>
      </c>
      <c r="S184" s="34" t="e">
        <f t="shared" ca="1" si="95"/>
        <v>#N/A</v>
      </c>
      <c r="T184" s="34">
        <f t="shared" ca="1" si="95"/>
        <v>-5.3646926919186266E-2</v>
      </c>
      <c r="U184" s="34">
        <f t="shared" ca="1" si="95"/>
        <v>-9.2649631432633051E-3</v>
      </c>
      <c r="V184" s="34" t="e">
        <f t="shared" ca="1" si="95"/>
        <v>#N/A</v>
      </c>
      <c r="W184" s="34">
        <f t="shared" ca="1" si="95"/>
        <v>1.6329284335688365E-2</v>
      </c>
      <c r="X184" s="34">
        <f t="shared" ca="1" si="95"/>
        <v>-1</v>
      </c>
      <c r="Y184" s="55">
        <f t="shared" ca="1" si="95"/>
        <v>-5.0899760253669823E-3</v>
      </c>
    </row>
    <row r="185" spans="1:25" s="33" customFormat="1">
      <c r="A185" s="20">
        <v>43373</v>
      </c>
      <c r="B185" s="135">
        <f t="shared" ref="B185:Y185" ca="1" si="96">IF(IF(OR(B63="",B59=0),NA(),B63/B59-1)&gt;1.5,NA(),B63/B59-1)</f>
        <v>-0.99571698023510047</v>
      </c>
      <c r="C185" s="135">
        <f t="shared" ca="1" si="96"/>
        <v>-0.98742448567697927</v>
      </c>
      <c r="D185" s="136">
        <f t="shared" ca="1" si="96"/>
        <v>-0.98549119676768493</v>
      </c>
      <c r="E185" s="136">
        <f t="shared" ca="1" si="96"/>
        <v>-0.99920405147400548</v>
      </c>
      <c r="F185" s="136">
        <f t="shared" ca="1" si="96"/>
        <v>-0.99930360769092252</v>
      </c>
      <c r="G185" s="137">
        <f t="shared" ca="1" si="96"/>
        <v>-1</v>
      </c>
      <c r="H185" s="136">
        <f t="shared" ca="1" si="96"/>
        <v>-0.8699669019209374</v>
      </c>
      <c r="I185" s="136">
        <f t="shared" ca="1" si="96"/>
        <v>-0.91833309585942091</v>
      </c>
      <c r="J185" s="138">
        <f t="shared" ca="1" si="96"/>
        <v>-0.99991806198686295</v>
      </c>
      <c r="K185" s="136">
        <f t="shared" ca="1" si="96"/>
        <v>-0.99999849983423139</v>
      </c>
      <c r="L185" s="136" t="e">
        <f t="shared" ca="1" si="96"/>
        <v>#N/A</v>
      </c>
      <c r="M185" s="138" t="e">
        <f t="shared" ca="1" si="96"/>
        <v>#N/A</v>
      </c>
      <c r="N185" s="136">
        <f t="shared" ca="1" si="96"/>
        <v>-1</v>
      </c>
      <c r="O185" s="139">
        <f t="shared" ca="1" si="96"/>
        <v>-1</v>
      </c>
      <c r="P185" s="137">
        <f t="shared" ca="1" si="96"/>
        <v>-0.51707913872622047</v>
      </c>
      <c r="Q185" s="136">
        <f t="shared" ca="1" si="96"/>
        <v>-0.99854725382847898</v>
      </c>
      <c r="R185" s="136">
        <f t="shared" ca="1" si="96"/>
        <v>-0.95080509318689432</v>
      </c>
      <c r="S185" s="136" t="e">
        <f t="shared" ca="1" si="96"/>
        <v>#N/A</v>
      </c>
      <c r="T185" s="136">
        <f t="shared" ca="1" si="96"/>
        <v>-1</v>
      </c>
      <c r="U185" s="136">
        <f t="shared" ca="1" si="96"/>
        <v>-0.958383177089004</v>
      </c>
      <c r="V185" s="136" t="e">
        <f t="shared" ca="1" si="96"/>
        <v>#N/A</v>
      </c>
      <c r="W185" s="136">
        <f t="shared" ca="1" si="96"/>
        <v>-1</v>
      </c>
      <c r="X185" s="136" t="e">
        <f t="shared" ca="1" si="96"/>
        <v>#N/A</v>
      </c>
      <c r="Y185" s="139">
        <f t="shared" ca="1" si="96"/>
        <v>-0.99991791569268884</v>
      </c>
    </row>
    <row r="186" spans="1:25" s="33" customFormat="1" ht="12" thickBot="1">
      <c r="A186" s="20">
        <v>43465</v>
      </c>
      <c r="B186" s="135">
        <f t="shared" ref="B186:Y186" ca="1" si="97">IF(IF(OR(B64="",B60=0),NA(),B64/B60-1)&gt;1.5,NA(),B64/B60-1)</f>
        <v>-0.99570007781271319</v>
      </c>
      <c r="C186" s="135">
        <f t="shared" ca="1" si="97"/>
        <v>-0.98739572721541391</v>
      </c>
      <c r="D186" s="136">
        <f t="shared" ca="1" si="97"/>
        <v>-0.98548944856045706</v>
      </c>
      <c r="E186" s="136">
        <f t="shared" ca="1" si="97"/>
        <v>-0.99919483837533318</v>
      </c>
      <c r="F186" s="136">
        <f t="shared" ca="1" si="97"/>
        <v>-0.99933801389906207</v>
      </c>
      <c r="G186" s="137">
        <f t="shared" ca="1" si="97"/>
        <v>-1</v>
      </c>
      <c r="H186" s="136">
        <f t="shared" ca="1" si="97"/>
        <v>-0.87256755309565903</v>
      </c>
      <c r="I186" s="136">
        <f t="shared" ca="1" si="97"/>
        <v>-0.91651608571566123</v>
      </c>
      <c r="J186" s="138">
        <f t="shared" ca="1" si="97"/>
        <v>-0.9999236140582255</v>
      </c>
      <c r="K186" s="136">
        <f t="shared" ca="1" si="97"/>
        <v>-0.99998195214823726</v>
      </c>
      <c r="L186" s="136" t="e">
        <f t="shared" ca="1" si="97"/>
        <v>#N/A</v>
      </c>
      <c r="M186" s="138" t="e">
        <f t="shared" ca="1" si="97"/>
        <v>#N/A</v>
      </c>
      <c r="N186" s="136">
        <f t="shared" ca="1" si="97"/>
        <v>-1</v>
      </c>
      <c r="O186" s="139">
        <f t="shared" ca="1" si="97"/>
        <v>-1</v>
      </c>
      <c r="P186" s="137">
        <f t="shared" ca="1" si="97"/>
        <v>-0.32450788277903531</v>
      </c>
      <c r="Q186" s="136">
        <f t="shared" ca="1" si="97"/>
        <v>-0.99863193553456442</v>
      </c>
      <c r="R186" s="136">
        <f t="shared" ca="1" si="97"/>
        <v>-0.94872719369488256</v>
      </c>
      <c r="S186" s="136" t="e">
        <f t="shared" ca="1" si="97"/>
        <v>#N/A</v>
      </c>
      <c r="T186" s="136">
        <f t="shared" ca="1" si="97"/>
        <v>-1</v>
      </c>
      <c r="U186" s="136">
        <f t="shared" ca="1" si="97"/>
        <v>-0.95725548239844815</v>
      </c>
      <c r="V186" s="136" t="e">
        <f t="shared" ca="1" si="97"/>
        <v>#N/A</v>
      </c>
      <c r="W186" s="136">
        <f t="shared" ca="1" si="97"/>
        <v>-1</v>
      </c>
      <c r="X186" s="136" t="e">
        <f t="shared" ca="1" si="97"/>
        <v>#N/A</v>
      </c>
      <c r="Y186" s="139">
        <f t="shared" ca="1" si="97"/>
        <v>-0.99900124059621387</v>
      </c>
    </row>
    <row r="187" spans="1:25" ht="15.75" thickBot="1">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c r="A189" s="36" t="s">
        <v>37</v>
      </c>
      <c r="B189" s="69">
        <f t="shared" ref="B189:Y189" ca="1" si="98">SUM(B$9:B$12)/SUM(B$5:B$8)-1</f>
        <v>5.9179770816939259E-2</v>
      </c>
      <c r="C189" s="69">
        <f t="shared" ca="1" si="98"/>
        <v>2.743910132063565E-2</v>
      </c>
      <c r="D189" s="31">
        <f t="shared" ca="1" si="98"/>
        <v>2.7917384773602061E-2</v>
      </c>
      <c r="E189" s="31">
        <f t="shared" ca="1" si="98"/>
        <v>8.1583798020544496E-2</v>
      </c>
      <c r="F189" s="31">
        <f t="shared" ca="1" si="98"/>
        <v>2.1204824984456305E-2</v>
      </c>
      <c r="G189" s="70">
        <f t="shared" ca="1" si="98"/>
        <v>8.4595759992295516E-2</v>
      </c>
      <c r="H189" s="31">
        <f t="shared" ca="1" si="98"/>
        <v>7.0508544551856067E-2</v>
      </c>
      <c r="I189" s="31">
        <f t="shared" ca="1" si="98"/>
        <v>-4.2022333125387501E-2</v>
      </c>
      <c r="J189" s="71">
        <f t="shared" ca="1" si="98"/>
        <v>8.4829290601557084E-2</v>
      </c>
      <c r="K189" s="31">
        <f t="shared" ca="1" si="98"/>
        <v>3.967846071972942</v>
      </c>
      <c r="L189" s="31">
        <f t="shared" ca="1" si="98"/>
        <v>-0.27512815957727865</v>
      </c>
      <c r="M189" s="71">
        <f t="shared" ca="1" si="98"/>
        <v>-0.18057488060212068</v>
      </c>
      <c r="N189" s="31">
        <f t="shared" ca="1" si="98"/>
        <v>4.1717326644359511</v>
      </c>
      <c r="O189" s="62">
        <f t="shared" ca="1" si="98"/>
        <v>-0.32245494782372808</v>
      </c>
      <c r="P189" s="70">
        <f t="shared" ca="1" si="98"/>
        <v>-9.2851929383708232E-4</v>
      </c>
      <c r="Q189" s="31">
        <f t="shared" ca="1" si="98"/>
        <v>4.3883412661300136E-2</v>
      </c>
      <c r="R189" s="31">
        <f t="shared" ca="1" si="98"/>
        <v>3.4964538061820205E-2</v>
      </c>
      <c r="S189" s="31" t="e">
        <f t="shared" ca="1" si="98"/>
        <v>#DIV/0!</v>
      </c>
      <c r="T189" s="31" t="e">
        <f ca="1">SUM(T$9:T$12)/SUM(T$5:T$8)-1</f>
        <v>#DIV/0!</v>
      </c>
      <c r="U189" s="31">
        <f t="shared" ca="1" si="98"/>
        <v>1.4617056318731114E-2</v>
      </c>
      <c r="V189" s="31" t="e">
        <f t="shared" ca="1" si="98"/>
        <v>#DIV/0!</v>
      </c>
      <c r="W189" s="31" t="e">
        <f ca="1">SUM(W$9:W$12)/SUM(W$5:W$8)-1</f>
        <v>#DIV/0!</v>
      </c>
      <c r="X189" s="31">
        <f t="shared" ca="1" si="98"/>
        <v>1.0509277467841471E-2</v>
      </c>
      <c r="Y189" s="62">
        <f t="shared" ca="1" si="98"/>
        <v>3.8199119562346802</v>
      </c>
    </row>
    <row r="190" spans="1:25">
      <c r="A190" s="36" t="s">
        <v>38</v>
      </c>
      <c r="B190" s="69">
        <f t="shared" ref="B190:Y190" ca="1" si="99">SUM(B$13:B$16)/SUM(B$9:B$12)-1</f>
        <v>6.3286731791330819E-2</v>
      </c>
      <c r="C190" s="69">
        <f t="shared" ca="1" si="99"/>
        <v>3.3306121741290218E-2</v>
      </c>
      <c r="D190" s="31">
        <f t="shared" ca="1" si="99"/>
        <v>3.2853235682261506E-2</v>
      </c>
      <c r="E190" s="31">
        <f t="shared" ca="1" si="99"/>
        <v>8.3389061452401991E-2</v>
      </c>
      <c r="F190" s="31">
        <f t="shared" ca="1" si="99"/>
        <v>3.7347883268036952E-2</v>
      </c>
      <c r="G190" s="70">
        <f t="shared" ca="1" si="99"/>
        <v>0.10031316203145857</v>
      </c>
      <c r="H190" s="31">
        <f t="shared" ca="1" si="99"/>
        <v>0.22010314415975074</v>
      </c>
      <c r="I190" s="31">
        <f t="shared" ca="1" si="99"/>
        <v>-5.6874066107247767E-2</v>
      </c>
      <c r="J190" s="71">
        <f t="shared" ca="1" si="99"/>
        <v>4.531954836984986E-2</v>
      </c>
      <c r="K190" s="31">
        <f t="shared" ca="1" si="99"/>
        <v>0.8190124144314801</v>
      </c>
      <c r="L190" s="31">
        <f t="shared" ca="1" si="99"/>
        <v>-0.36064565066046472</v>
      </c>
      <c r="M190" s="71">
        <f t="shared" ca="1" si="99"/>
        <v>-0.27156514645528596</v>
      </c>
      <c r="N190" s="31">
        <f t="shared" ca="1" si="99"/>
        <v>0.86538013878066145</v>
      </c>
      <c r="O190" s="62">
        <f t="shared" ca="1" si="99"/>
        <v>-0.50515672876579854</v>
      </c>
      <c r="P190" s="70">
        <f t="shared" ca="1" si="99"/>
        <v>-0.51739383220530999</v>
      </c>
      <c r="Q190" s="31">
        <f t="shared" ca="1" si="99"/>
        <v>7.2117112644572989E-2</v>
      </c>
      <c r="R190" s="31">
        <f t="shared" ca="1" si="99"/>
        <v>1.0587953914565684E-2</v>
      </c>
      <c r="S190" s="31" t="e">
        <f t="shared" ca="1" si="99"/>
        <v>#DIV/0!</v>
      </c>
      <c r="T190" s="31" t="e">
        <f t="shared" ref="T190:T196" ca="1" si="100">SUM(T$9:T$12)/SUM(T$5:T$8)-1</f>
        <v>#DIV/0!</v>
      </c>
      <c r="U190" s="31">
        <f t="shared" ca="1" si="99"/>
        <v>1.6982000879379733E-2</v>
      </c>
      <c r="V190" s="31" t="e">
        <f t="shared" ca="1" si="99"/>
        <v>#DIV/0!</v>
      </c>
      <c r="W190" s="31" t="e">
        <f t="shared" ref="W190:W196" ca="1" si="101">SUM(W$9:W$12)/SUM(W$5:W$8)-1</f>
        <v>#DIV/0!</v>
      </c>
      <c r="X190" s="31">
        <f t="shared" ca="1" si="99"/>
        <v>-0.46217441256786163</v>
      </c>
      <c r="Y190" s="62">
        <f t="shared" ca="1" si="99"/>
        <v>0.82088258469962949</v>
      </c>
    </row>
    <row r="191" spans="1:25">
      <c r="A191" s="36" t="s">
        <v>39</v>
      </c>
      <c r="B191" s="69">
        <f t="shared" ref="B191:Y191" ca="1" si="102">SUM(B$17:B$20)/SUM(B$13:B$16)-1</f>
        <v>6.0793629834647422E-2</v>
      </c>
      <c r="C191" s="69">
        <f t="shared" ca="1" si="102"/>
        <v>3.3643094468297274E-2</v>
      </c>
      <c r="D191" s="31">
        <f t="shared" ca="1" si="102"/>
        <v>2.9909577117301689E-2</v>
      </c>
      <c r="E191" s="31">
        <f t="shared" ca="1" si="102"/>
        <v>7.8156794288980924E-2</v>
      </c>
      <c r="F191" s="31">
        <f t="shared" ca="1" si="102"/>
        <v>5.1662604948790491E-2</v>
      </c>
      <c r="G191" s="70">
        <f t="shared" ca="1" si="102"/>
        <v>0.11701846358258017</v>
      </c>
      <c r="H191" s="31">
        <f t="shared" ca="1" si="102"/>
        <v>0.15943694277078291</v>
      </c>
      <c r="I191" s="31">
        <f t="shared" ca="1" si="102"/>
        <v>-9.8735279582110591E-2</v>
      </c>
      <c r="J191" s="71">
        <f t="shared" ca="1" si="102"/>
        <v>-2.1320833678902806E-2</v>
      </c>
      <c r="K191" s="31">
        <f t="shared" ca="1" si="102"/>
        <v>0.37195687441477276</v>
      </c>
      <c r="L191" s="31">
        <f t="shared" ca="1" si="102"/>
        <v>-0.40679051473443206</v>
      </c>
      <c r="M191" s="71">
        <f t="shared" ca="1" si="102"/>
        <v>-0.35261656406796027</v>
      </c>
      <c r="N191" s="31">
        <f t="shared" ca="1" si="102"/>
        <v>0.3266184414772666</v>
      </c>
      <c r="O191" s="62">
        <f t="shared" ca="1" si="102"/>
        <v>-0.61229827521266023</v>
      </c>
      <c r="P191" s="70">
        <f t="shared" ca="1" si="102"/>
        <v>-5.1813280967023201E-2</v>
      </c>
      <c r="Q191" s="31">
        <f t="shared" ca="1" si="102"/>
        <v>3.0574572971239222E-2</v>
      </c>
      <c r="R191" s="31">
        <f t="shared" ca="1" si="102"/>
        <v>8.1155204959393323E-4</v>
      </c>
      <c r="S191" s="31">
        <f t="shared" ca="1" si="102"/>
        <v>0.15146199524549875</v>
      </c>
      <c r="T191" s="31" t="e">
        <f t="shared" ca="1" si="100"/>
        <v>#DIV/0!</v>
      </c>
      <c r="U191" s="31">
        <f t="shared" ca="1" si="102"/>
        <v>7.9787081243747338E-3</v>
      </c>
      <c r="V191" s="31">
        <f t="shared" ca="1" si="102"/>
        <v>0.35333169141855714</v>
      </c>
      <c r="W191" s="31" t="e">
        <f t="shared" ca="1" si="101"/>
        <v>#DIV/0!</v>
      </c>
      <c r="X191" s="31">
        <f t="shared" ca="1" si="102"/>
        <v>-0.22851027358284159</v>
      </c>
      <c r="Y191" s="62">
        <f t="shared" ca="1" si="102"/>
        <v>0.35329274693054624</v>
      </c>
    </row>
    <row r="192" spans="1:25">
      <c r="A192" s="36" t="s">
        <v>40</v>
      </c>
      <c r="B192" s="69">
        <f t="shared" ref="B192:Y192" ca="1" si="103">SUM(B$21:B$24)/SUM(B$17:B$20)-1</f>
        <v>3.5733300554085412E-2</v>
      </c>
      <c r="C192" s="69">
        <f t="shared" ca="1" si="103"/>
        <v>8.5069776196939895E-3</v>
      </c>
      <c r="D192" s="31">
        <f t="shared" ca="1" si="103"/>
        <v>6.7317610827610785E-3</v>
      </c>
      <c r="E192" s="31">
        <f t="shared" ca="1" si="103"/>
        <v>5.2426060807885255E-2</v>
      </c>
      <c r="F192" s="31">
        <f t="shared" ca="1" si="103"/>
        <v>4.6880691473762726E-2</v>
      </c>
      <c r="G192" s="70">
        <f t="shared" ca="1" si="103"/>
        <v>6.3264336993737125E-2</v>
      </c>
      <c r="H192" s="31">
        <f t="shared" ca="1" si="103"/>
        <v>0.12492373032198922</v>
      </c>
      <c r="I192" s="31">
        <f t="shared" ca="1" si="103"/>
        <v>-9.9196815782677916E-2</v>
      </c>
      <c r="J192" s="71">
        <f t="shared" ca="1" si="103"/>
        <v>-5.4516657887166975E-2</v>
      </c>
      <c r="K192" s="31">
        <f t="shared" ca="1" si="103"/>
        <v>0.19345082935141478</v>
      </c>
      <c r="L192" s="31">
        <f t="shared" ca="1" si="103"/>
        <v>-0.43730192160527648</v>
      </c>
      <c r="M192" s="71">
        <f t="shared" ca="1" si="103"/>
        <v>-0.42939679633578032</v>
      </c>
      <c r="N192" s="31">
        <f t="shared" ca="1" si="103"/>
        <v>0.11652758866171542</v>
      </c>
      <c r="O192" s="62">
        <f t="shared" ca="1" si="103"/>
        <v>-0.54005167117999964</v>
      </c>
      <c r="P192" s="70">
        <f t="shared" ca="1" si="103"/>
        <v>-3.2902192095788707E-2</v>
      </c>
      <c r="Q192" s="31">
        <f t="shared" ca="1" si="103"/>
        <v>5.9997493881014385E-3</v>
      </c>
      <c r="R192" s="31">
        <f t="shared" ca="1" si="103"/>
        <v>-3.2152177494685685E-2</v>
      </c>
      <c r="S192" s="31">
        <f t="shared" ca="1" si="103"/>
        <v>8.757746797625221E-2</v>
      </c>
      <c r="T192" s="31" t="e">
        <f t="shared" ca="1" si="100"/>
        <v>#DIV/0!</v>
      </c>
      <c r="U192" s="31">
        <f t="shared" ca="1" si="103"/>
        <v>-1.9138035107907347E-3</v>
      </c>
      <c r="V192" s="31">
        <f t="shared" ca="1" si="103"/>
        <v>0.17343369207684045</v>
      </c>
      <c r="W192" s="31" t="e">
        <f t="shared" ca="1" si="101"/>
        <v>#DIV/0!</v>
      </c>
      <c r="X192" s="31">
        <f t="shared" ca="1" si="103"/>
        <v>-0.1624362744052158</v>
      </c>
      <c r="Y192" s="62">
        <f t="shared" ca="1" si="103"/>
        <v>0.19863226303506099</v>
      </c>
    </row>
    <row r="193" spans="1:25">
      <c r="A193" s="36" t="s">
        <v>41</v>
      </c>
      <c r="B193" s="69">
        <f ca="1">IF(ISBLANK(B28),NA(),SUM(B$25:B$28)/SUM(B$21:B$24)-1)</f>
        <v>2.9595152062112939E-2</v>
      </c>
      <c r="C193" s="69">
        <f t="shared" ref="C193:Y193" ca="1" si="104">IF(ISBLANK(C28),NA(),SUM(C$25:C$28)/SUM(C$21:C$24)-1)</f>
        <v>-4.4130064595251373E-3</v>
      </c>
      <c r="D193" s="31">
        <f t="shared" ca="1" si="104"/>
        <v>-9.4260096011227201E-3</v>
      </c>
      <c r="E193" s="31">
        <f t="shared" ca="1" si="104"/>
        <v>4.957580123594707E-2</v>
      </c>
      <c r="F193" s="31">
        <f t="shared" ca="1" si="104"/>
        <v>2.4498725112960695E-2</v>
      </c>
      <c r="G193" s="70">
        <f t="shared" ca="1" si="104"/>
        <v>4.7341906119064081E-2</v>
      </c>
      <c r="H193" s="31">
        <f t="shared" ca="1" si="104"/>
        <v>0.17604773863596157</v>
      </c>
      <c r="I193" s="31">
        <f t="shared" ca="1" si="104"/>
        <v>-0.13778547287934262</v>
      </c>
      <c r="J193" s="71">
        <f t="shared" ca="1" si="104"/>
        <v>-0.10403576637748568</v>
      </c>
      <c r="K193" s="31">
        <f t="shared" ca="1" si="104"/>
        <v>0.10846316062417771</v>
      </c>
      <c r="L193" s="31">
        <f t="shared" ca="1" si="104"/>
        <v>-0.56667242281248775</v>
      </c>
      <c r="M193" s="71">
        <f t="shared" ca="1" si="104"/>
        <v>-0.58080940178282114</v>
      </c>
      <c r="N193" s="31">
        <f t="shared" ca="1" si="104"/>
        <v>7.7684464122629748E-2</v>
      </c>
      <c r="O193" s="62">
        <f t="shared" ca="1" si="104"/>
        <v>-0.62600535493572151</v>
      </c>
      <c r="P193" s="70">
        <f t="shared" ca="1" si="104"/>
        <v>-6.1290293079345082E-2</v>
      </c>
      <c r="Q193" s="31">
        <f t="shared" ca="1" si="104"/>
        <v>5.3419129322063164E-3</v>
      </c>
      <c r="R193" s="31">
        <f t="shared" ca="1" si="104"/>
        <v>-5.9248847661384607E-2</v>
      </c>
      <c r="S193" s="31">
        <f t="shared" ca="1" si="104"/>
        <v>4.8320011961588749E-2</v>
      </c>
      <c r="T193" s="31" t="e">
        <f t="shared" ca="1" si="100"/>
        <v>#DIV/0!</v>
      </c>
      <c r="U193" s="31">
        <f t="shared" ca="1" si="104"/>
        <v>-1.1566270085198949E-2</v>
      </c>
      <c r="V193" s="31">
        <f t="shared" ca="1" si="104"/>
        <v>8.772744600650495E-2</v>
      </c>
      <c r="W193" s="31" t="e">
        <f t="shared" ca="1" si="101"/>
        <v>#DIV/0!</v>
      </c>
      <c r="X193" s="31">
        <f t="shared" ca="1" si="104"/>
        <v>-0.12404197672164685</v>
      </c>
      <c r="Y193" s="62">
        <f t="shared" ca="1" si="104"/>
        <v>0.1627655174865219</v>
      </c>
    </row>
    <row r="194" spans="1:25">
      <c r="A194" s="36" t="s">
        <v>42</v>
      </c>
      <c r="B194" s="69">
        <f ca="1">IF(ISBLANK(B32),NA(),SUM(B$29:B$32)/SUM(B$25:B$28)-1)</f>
        <v>2.4766424782684426E-2</v>
      </c>
      <c r="C194" s="69">
        <f t="shared" ref="C194:Y194" ca="1" si="105">IF(ISBLANK(C32),NA(),SUM(C$29:C$32)/SUM(C$25:C$28)-1)</f>
        <v>-1.0831728428881915E-2</v>
      </c>
      <c r="D194" s="31">
        <f t="shared" ca="1" si="105"/>
        <v>-1.3099143172489724E-2</v>
      </c>
      <c r="E194" s="31">
        <f t="shared" ca="1" si="105"/>
        <v>4.4605405308051127E-2</v>
      </c>
      <c r="F194" s="31">
        <f t="shared" ca="1" si="105"/>
        <v>8.5856821872347666E-3</v>
      </c>
      <c r="G194" s="70">
        <f t="shared" ca="1" si="105"/>
        <v>3.8504121792003687E-2</v>
      </c>
      <c r="H194" s="31">
        <f t="shared" ca="1" si="105"/>
        <v>4.1990826186627306E-2</v>
      </c>
      <c r="I194" s="31">
        <f t="shared" ca="1" si="105"/>
        <v>-0.14956089046306331</v>
      </c>
      <c r="J194" s="71">
        <f t="shared" ca="1" si="105"/>
        <v>-9.5044062409686103E-2</v>
      </c>
      <c r="K194" s="31">
        <f t="shared" ca="1" si="105"/>
        <v>6.4281586771044008E-2</v>
      </c>
      <c r="L194" s="31">
        <f t="shared" ca="1" si="105"/>
        <v>-1</v>
      </c>
      <c r="M194" s="71">
        <f t="shared" ca="1" si="105"/>
        <v>-1</v>
      </c>
      <c r="N194" s="31">
        <f t="shared" ca="1" si="105"/>
        <v>5.6577832569589592E-2</v>
      </c>
      <c r="O194" s="62">
        <f t="shared" ca="1" si="105"/>
        <v>-0.70498576798613266</v>
      </c>
      <c r="P194" s="70">
        <f t="shared" ca="1" si="105"/>
        <v>-1.4064456873033593E-2</v>
      </c>
      <c r="Q194" s="31">
        <f t="shared" ca="1" si="105"/>
        <v>-1.9868261543594112E-3</v>
      </c>
      <c r="R194" s="31">
        <f t="shared" ca="1" si="105"/>
        <v>-4.7048505370374305E-2</v>
      </c>
      <c r="S194" s="31">
        <f t="shared" ca="1" si="105"/>
        <v>1.2497631735779446E-2</v>
      </c>
      <c r="T194" s="31" t="e">
        <f t="shared" ca="1" si="100"/>
        <v>#DIV/0!</v>
      </c>
      <c r="U194" s="31">
        <f t="shared" ca="1" si="105"/>
        <v>-2.7015413869972416E-2</v>
      </c>
      <c r="V194" s="31">
        <f t="shared" ca="1" si="105"/>
        <v>4.0441670236075478E-2</v>
      </c>
      <c r="W194" s="31" t="e">
        <f t="shared" ca="1" si="101"/>
        <v>#DIV/0!</v>
      </c>
      <c r="X194" s="31">
        <f t="shared" ca="1" si="105"/>
        <v>-8.3905140994675831E-2</v>
      </c>
      <c r="Y194" s="62">
        <f t="shared" ca="1" si="105"/>
        <v>0.13203016832497538</v>
      </c>
    </row>
    <row r="195" spans="1:25">
      <c r="A195" s="36" t="s">
        <v>43</v>
      </c>
      <c r="B195" s="69">
        <f ca="1">IF(ISBLANK(B36),NA(),SUM(B$33:B$36)/SUM(B$29:B$32)-1)</f>
        <v>1.4360550986514786E-2</v>
      </c>
      <c r="C195" s="69">
        <f t="shared" ref="C195:Y195" ca="1" si="106">IF(ISBLANK(C36),NA(),SUM(C$33:C$36)/SUM(C$29:C$32)-1)</f>
        <v>-2.8976853300890948E-2</v>
      </c>
      <c r="D195" s="31">
        <f t="shared" ca="1" si="106"/>
        <v>-3.6082424360959098E-2</v>
      </c>
      <c r="E195" s="31">
        <f t="shared" ca="1" si="106"/>
        <v>3.7230894485297927E-2</v>
      </c>
      <c r="F195" s="31">
        <f t="shared" ca="1" si="106"/>
        <v>2.4612463132064333E-2</v>
      </c>
      <c r="G195" s="70">
        <f t="shared" ca="1" si="106"/>
        <v>-1.5416719236493903E-2</v>
      </c>
      <c r="H195" s="31">
        <f t="shared" ca="1" si="106"/>
        <v>-1.4207215187719502E-2</v>
      </c>
      <c r="I195" s="31">
        <f t="shared" ca="1" si="106"/>
        <v>-0.10916999890082435</v>
      </c>
      <c r="J195" s="71">
        <f t="shared" ca="1" si="106"/>
        <v>-9.2971806236680887E-2</v>
      </c>
      <c r="K195" s="31">
        <f t="shared" ca="1" si="106"/>
        <v>2.2329631908961645E-2</v>
      </c>
      <c r="L195" s="31" t="e">
        <f t="shared" ca="1" si="106"/>
        <v>#DIV/0!</v>
      </c>
      <c r="M195" s="71" t="e">
        <f t="shared" ca="1" si="106"/>
        <v>#DIV/0!</v>
      </c>
      <c r="N195" s="31">
        <f t="shared" ca="1" si="106"/>
        <v>3.7934077333285465E-2</v>
      </c>
      <c r="O195" s="62">
        <f t="shared" ca="1" si="106"/>
        <v>-0.37874199047698698</v>
      </c>
      <c r="P195" s="70">
        <f t="shared" ca="1" si="106"/>
        <v>1.6292509771842325</v>
      </c>
      <c r="Q195" s="31">
        <f t="shared" ca="1" si="106"/>
        <v>-8.452255193731939E-3</v>
      </c>
      <c r="R195" s="31">
        <f t="shared" ca="1" si="106"/>
        <v>-5.8672247958127421E-2</v>
      </c>
      <c r="S195" s="31">
        <f t="shared" ca="1" si="106"/>
        <v>-1</v>
      </c>
      <c r="T195" s="31" t="e">
        <f t="shared" ca="1" si="100"/>
        <v>#DIV/0!</v>
      </c>
      <c r="U195" s="31">
        <f t="shared" ca="1" si="106"/>
        <v>-2.7879243211135551E-2</v>
      </c>
      <c r="V195" s="31">
        <f t="shared" ca="1" si="106"/>
        <v>-1</v>
      </c>
      <c r="W195" s="31" t="e">
        <f t="shared" ca="1" si="101"/>
        <v>#DIV/0!</v>
      </c>
      <c r="X195" s="31">
        <f t="shared" ca="1" si="106"/>
        <v>3.2952886125021257</v>
      </c>
      <c r="Y195" s="62">
        <f t="shared" ca="1" si="106"/>
        <v>8.8938966323917512E-2</v>
      </c>
    </row>
    <row r="196" spans="1:25">
      <c r="A196" s="36" t="s">
        <v>44</v>
      </c>
      <c r="B196" s="69">
        <f ca="1">IF(ISBLANK(B40),NA(),SUM(B$37:B$40)/SUM(B$33:B$36)-1)</f>
        <v>3.0294155852250704E-3</v>
      </c>
      <c r="C196" s="69">
        <f t="shared" ref="C196:Y196" ca="1" si="107">IF(ISBLANK(C40),NA(),SUM(C$37:C$40)/SUM(C$33:C$36)-1)</f>
        <v>-3.1960742316960888E-2</v>
      </c>
      <c r="D196" s="31">
        <f t="shared" ca="1" si="107"/>
        <v>-3.5795985824301435E-2</v>
      </c>
      <c r="E196" s="31">
        <f t="shared" ca="1" si="107"/>
        <v>2.0316025536868176E-2</v>
      </c>
      <c r="F196" s="31">
        <f t="shared" ca="1" si="107"/>
        <v>-1.4166546807163116E-2</v>
      </c>
      <c r="G196" s="70">
        <f t="shared" ca="1" si="107"/>
        <v>-1.8352311535152932E-2</v>
      </c>
      <c r="H196" s="31">
        <f t="shared" ca="1" si="107"/>
        <v>3.61048785505933E-2</v>
      </c>
      <c r="I196" s="31">
        <f t="shared" ca="1" si="107"/>
        <v>-9.5048070030197884E-2</v>
      </c>
      <c r="J196" s="71">
        <f t="shared" ca="1" si="107"/>
        <v>-9.2175792724094818E-2</v>
      </c>
      <c r="K196" s="31">
        <f t="shared" ca="1" si="107"/>
        <v>-1.0719748657794126E-2</v>
      </c>
      <c r="L196" s="31" t="e">
        <f t="shared" ca="1" si="107"/>
        <v>#DIV/0!</v>
      </c>
      <c r="M196" s="71" t="e">
        <f t="shared" ca="1" si="107"/>
        <v>#DIV/0!</v>
      </c>
      <c r="N196" s="31">
        <f t="shared" ca="1" si="107"/>
        <v>2.114413313115926E-2</v>
      </c>
      <c r="O196" s="62">
        <f t="shared" ca="1" si="107"/>
        <v>-0.27711141467146605</v>
      </c>
      <c r="P196" s="70">
        <f t="shared" ca="1" si="107"/>
        <v>-4.4429116659936541E-2</v>
      </c>
      <c r="Q196" s="31">
        <f t="shared" ca="1" si="107"/>
        <v>-8.1380729555163844E-3</v>
      </c>
      <c r="R196" s="31">
        <f t="shared" ca="1" si="107"/>
        <v>-7.560025532433079E-2</v>
      </c>
      <c r="S196" s="31" t="e">
        <f t="shared" ca="1" si="107"/>
        <v>#DIV/0!</v>
      </c>
      <c r="T196" s="31" t="e">
        <f t="shared" ca="1" si="100"/>
        <v>#DIV/0!</v>
      </c>
      <c r="U196" s="31">
        <f t="shared" ca="1" si="107"/>
        <v>8.3688251781155465E-3</v>
      </c>
      <c r="V196" s="31" t="e">
        <f t="shared" ca="1" si="107"/>
        <v>#DIV/0!</v>
      </c>
      <c r="W196" s="31" t="e">
        <f t="shared" ca="1" si="101"/>
        <v>#DIV/0!</v>
      </c>
      <c r="X196" s="31">
        <f t="shared" ca="1" si="107"/>
        <v>-9.8168613712886765E-3</v>
      </c>
      <c r="Y196" s="62">
        <f t="shared" ca="1" si="107"/>
        <v>1.5096362432693855E-3</v>
      </c>
    </row>
    <row r="197" spans="1:25">
      <c r="A197" s="36" t="s">
        <v>45</v>
      </c>
      <c r="B197" s="69">
        <f ca="1">IF(ISBLANK(B44),NA(),SUM(B$41:B$44)/SUM(B$37:B$40)-1)</f>
        <v>-1.7274340344500261E-2</v>
      </c>
      <c r="C197" s="69">
        <f t="shared" ref="C197:Y197" ca="1" si="108">IF(ISBLANK(C44),NA(),SUM(C$41:C$44)/SUM(C$37:C$40)-1)</f>
        <v>-5.0854327430260304E-2</v>
      </c>
      <c r="D197" s="31">
        <f t="shared" ca="1" si="108"/>
        <v>-5.2374091863211403E-2</v>
      </c>
      <c r="E197" s="31">
        <f t="shared" ca="1" si="108"/>
        <v>-1.5344132177721459E-3</v>
      </c>
      <c r="F197" s="31">
        <f t="shared" ca="1" si="108"/>
        <v>-4.1292987386516988E-2</v>
      </c>
      <c r="G197" s="70">
        <f t="shared" ca="1" si="108"/>
        <v>-3.972335529515203E-2</v>
      </c>
      <c r="H197" s="31">
        <f t="shared" ca="1" si="108"/>
        <v>1.1489957412616159E-2</v>
      </c>
      <c r="I197" s="31">
        <f t="shared" ca="1" si="108"/>
        <v>-0.11299883475554284</v>
      </c>
      <c r="J197" s="71">
        <f t="shared" ca="1" si="108"/>
        <v>-0.11387112475283845</v>
      </c>
      <c r="K197" s="31">
        <f t="shared" ca="1" si="108"/>
        <v>-4.3927086880341415E-2</v>
      </c>
      <c r="L197" s="31" t="e">
        <f t="shared" ca="1" si="108"/>
        <v>#DIV/0!</v>
      </c>
      <c r="M197" s="71" t="e">
        <f t="shared" ca="1" si="108"/>
        <v>#DIV/0!</v>
      </c>
      <c r="N197" s="31">
        <f t="shared" ca="1" si="108"/>
        <v>-1.8232831419583428E-3</v>
      </c>
      <c r="O197" s="62">
        <f t="shared" ca="1" si="108"/>
        <v>-0.30039734670622475</v>
      </c>
      <c r="P197" s="70">
        <f t="shared" ca="1" si="108"/>
        <v>-0.98122869120317868</v>
      </c>
      <c r="Q197" s="31">
        <f t="shared" ca="1" si="108"/>
        <v>-2.4209408933330678E-2</v>
      </c>
      <c r="R197" s="31">
        <f t="shared" ca="1" si="108"/>
        <v>-8.1072437108398288E-2</v>
      </c>
      <c r="S197" s="31" t="e">
        <f t="shared" ca="1" si="108"/>
        <v>#DIV/0!</v>
      </c>
      <c r="T197" s="31" t="e">
        <f t="shared" ca="1" si="108"/>
        <v>#DIV/0!</v>
      </c>
      <c r="U197" s="31">
        <f t="shared" ca="1" si="108"/>
        <v>-3.4227049570562884E-2</v>
      </c>
      <c r="V197" s="31" t="e">
        <f t="shared" ca="1" si="108"/>
        <v>#DIV/0!</v>
      </c>
      <c r="W197" s="31" t="e">
        <f t="shared" ca="1" si="108"/>
        <v>#DIV/0!</v>
      </c>
      <c r="X197" s="31">
        <f t="shared" ca="1" si="108"/>
        <v>-0.99995125328029855</v>
      </c>
      <c r="Y197" s="62">
        <f t="shared" ca="1" si="108"/>
        <v>2.3884232721669285E-2</v>
      </c>
    </row>
    <row r="198" spans="1:25">
      <c r="A198" s="36" t="s">
        <v>46</v>
      </c>
      <c r="B198" s="69">
        <f ca="1">IF(ISBLANK(B48),NA(),SUM(B$45:B$48)/SUM(B$41:B$44)-1)</f>
        <v>-2.3512115751772811E-2</v>
      </c>
      <c r="C198" s="69">
        <f t="shared" ref="C198:Y198" ca="1" si="109">IF(ISBLANK(C48),NA(),SUM(C$45:C$48)/SUM(C$41:C$44)-1)</f>
        <v>-4.1196938375570813E-2</v>
      </c>
      <c r="D198" s="31">
        <f t="shared" ca="1" si="109"/>
        <v>-3.9643127235774123E-2</v>
      </c>
      <c r="E198" s="31">
        <f t="shared" ca="1" si="109"/>
        <v>-1.5632180086272873E-2</v>
      </c>
      <c r="F198" s="31">
        <f ca="1">IF(ISBLANK(F48),NA(),SUM(F$45:F$48)/SUM(F$41:F$44)-1)</f>
        <v>-4.1039306472852699E-2</v>
      </c>
      <c r="G198" s="70">
        <f t="shared" ca="1" si="109"/>
        <v>-2.4927412449395447E-2</v>
      </c>
      <c r="H198" s="31">
        <f t="shared" ca="1" si="109"/>
        <v>-6.3173807490174427E-2</v>
      </c>
      <c r="I198" s="31">
        <f t="shared" ca="1" si="109"/>
        <v>-9.8938857182065743E-2</v>
      </c>
      <c r="J198" s="71">
        <f t="shared" ca="1" si="109"/>
        <v>-0.1012513181276532</v>
      </c>
      <c r="K198" s="31">
        <f t="shared" ca="1" si="109"/>
        <v>-4.1807258620453425E-2</v>
      </c>
      <c r="L198" s="31" t="e">
        <f t="shared" ca="1" si="109"/>
        <v>#DIV/0!</v>
      </c>
      <c r="M198" s="71" t="e">
        <f t="shared" ca="1" si="109"/>
        <v>#DIV/0!</v>
      </c>
      <c r="N198" s="31">
        <f t="shared" ca="1" si="109"/>
        <v>-1.4969115610742656E-2</v>
      </c>
      <c r="O198" s="62">
        <f t="shared" ca="1" si="109"/>
        <v>-0.63197586084032742</v>
      </c>
      <c r="P198" s="70">
        <f t="shared" ca="1" si="109"/>
        <v>-0.32059014203977465</v>
      </c>
      <c r="Q198" s="31">
        <f t="shared" ca="1" si="109"/>
        <v>-1.199809806709895E-2</v>
      </c>
      <c r="R198" s="31">
        <f t="shared" ca="1" si="109"/>
        <v>-6.8220590250759883E-2</v>
      </c>
      <c r="S198" s="31" t="e">
        <f t="shared" ca="1" si="109"/>
        <v>#DIV/0!</v>
      </c>
      <c r="T198" s="31">
        <f t="shared" ca="1" si="109"/>
        <v>-4.7386710573807944E-3</v>
      </c>
      <c r="U198" s="31">
        <f t="shared" ca="1" si="109"/>
        <v>-0.16495462357176804</v>
      </c>
      <c r="V198" s="31" t="e">
        <f t="shared" ca="1" si="109"/>
        <v>#DIV/0!</v>
      </c>
      <c r="W198" s="31">
        <f t="shared" ca="1" si="109"/>
        <v>-4.2474545965465071E-2</v>
      </c>
      <c r="X198" s="31">
        <f t="shared" ca="1" si="109"/>
        <v>-0.53226587040231077</v>
      </c>
      <c r="Y198" s="62">
        <f t="shared" ca="1" si="109"/>
        <v>-7.3632269151550078E-3</v>
      </c>
    </row>
    <row r="199" spans="1:25">
      <c r="A199" s="36" t="s">
        <v>178</v>
      </c>
      <c r="B199" s="69">
        <f ca="1">IF(ISBLANK(B52),NA(),SUM(B$49:B$52)/SUM(B$45:B$48)-1)</f>
        <v>-2.2409852373082129E-2</v>
      </c>
      <c r="C199" s="69">
        <f t="shared" ref="C199:Y199" ca="1" si="110">IF(ISBLANK(C52),NA(),SUM(C$49:C$52)/SUM(C$45:C$48)-1)</f>
        <v>-3.5683707018458133E-2</v>
      </c>
      <c r="D199" s="31">
        <f t="shared" ca="1" si="110"/>
        <v>-3.8640015978807951E-2</v>
      </c>
      <c r="E199" s="31">
        <f t="shared" ca="1" si="110"/>
        <v>-1.6648943234271241E-2</v>
      </c>
      <c r="F199" s="31">
        <f t="shared" ca="1" si="110"/>
        <v>-1.7450532481415926E-2</v>
      </c>
      <c r="G199" s="70">
        <f t="shared" ca="1" si="110"/>
        <v>-2.5491596681117334E-2</v>
      </c>
      <c r="H199" s="31">
        <f t="shared" ca="1" si="110"/>
        <v>-1.3471059272020969E-2</v>
      </c>
      <c r="I199" s="31">
        <f t="shared" ca="1" si="110"/>
        <v>-9.4978068889909117E-2</v>
      </c>
      <c r="J199" s="31">
        <f t="shared" ca="1" si="110"/>
        <v>-9.9825691855986665E-2</v>
      </c>
      <c r="K199" s="31">
        <f t="shared" ca="1" si="110"/>
        <v>-1.5800180375504569E-2</v>
      </c>
      <c r="L199" s="31" t="e">
        <f t="shared" ca="1" si="110"/>
        <v>#DIV/0!</v>
      </c>
      <c r="M199" s="31" t="e">
        <f t="shared" ca="1" si="110"/>
        <v>#DIV/0!</v>
      </c>
      <c r="N199" s="31">
        <f t="shared" ca="1" si="110"/>
        <v>-1.5410088616134576E-2</v>
      </c>
      <c r="O199" s="62">
        <f t="shared" ca="1" si="110"/>
        <v>-0.76963611356135531</v>
      </c>
      <c r="P199" s="31">
        <f t="shared" ca="1" si="110"/>
        <v>-0.29945924883980468</v>
      </c>
      <c r="Q199" s="31">
        <f ca="1">IF(ISBLANK(Q52),NA(),SUM(Q$49:Q$52)/SUM(Q$45:Q$48)-1)</f>
        <v>-1.5358423908897967E-2</v>
      </c>
      <c r="R199" s="31">
        <f t="shared" ca="1" si="110"/>
        <v>-7.0212824593191447E-2</v>
      </c>
      <c r="S199" s="31" t="e">
        <f t="shared" ca="1" si="110"/>
        <v>#DIV/0!</v>
      </c>
      <c r="T199" s="31">
        <f t="shared" ca="1" si="110"/>
        <v>-3.9234333375031016E-2</v>
      </c>
      <c r="U199" s="31">
        <f t="shared" ca="1" si="110"/>
        <v>-2.7700306618846704E-2</v>
      </c>
      <c r="V199" s="31" t="e">
        <f t="shared" ca="1" si="110"/>
        <v>#DIV/0!</v>
      </c>
      <c r="W199" s="31">
        <f t="shared" ca="1" si="110"/>
        <v>-1.7186123141501031E-2</v>
      </c>
      <c r="X199" s="31">
        <f t="shared" ca="1" si="110"/>
        <v>-0.21961251478261701</v>
      </c>
      <c r="Y199" s="62">
        <f t="shared" ca="1" si="110"/>
        <v>6.1018189307376902E-2</v>
      </c>
    </row>
    <row r="200" spans="1:25">
      <c r="A200" s="36" t="s">
        <v>202</v>
      </c>
      <c r="B200" s="69">
        <f ca="1">IF(ISBLANK(B56),NA(),SUM(B$53:B$56)/SUM(B$49:B$52)-1)</f>
        <v>-1.4228900137390088E-2</v>
      </c>
      <c r="C200" s="69">
        <f t="shared" ref="C200:X200" ca="1" si="111">IF(ISBLANK(C56),NA(),SUM(C$53:C$56)/SUM(C$49:C$52)-1)</f>
        <v>-2.0518923776226772E-2</v>
      </c>
      <c r="D200" s="31">
        <f t="shared" ca="1" si="111"/>
        <v>-2.4486879538394124E-2</v>
      </c>
      <c r="E200" s="31">
        <f t="shared" ca="1" si="111"/>
        <v>-1.1551845954205331E-2</v>
      </c>
      <c r="F200" s="31">
        <f t="shared" ca="1" si="111"/>
        <v>1.0510171554285463E-2</v>
      </c>
      <c r="G200" s="70">
        <f t="shared" ca="1" si="111"/>
        <v>-1.6608157596880613E-2</v>
      </c>
      <c r="H200" s="31">
        <f t="shared" ca="1" si="111"/>
        <v>9.1612506117482173E-3</v>
      </c>
      <c r="I200" s="31">
        <f t="shared" ca="1" si="111"/>
        <v>-7.0969531703410471E-2</v>
      </c>
      <c r="J200" s="31">
        <f t="shared" ca="1" si="111"/>
        <v>-5.8750519039379556E-2</v>
      </c>
      <c r="K200" s="31">
        <f t="shared" ca="1" si="111"/>
        <v>1.0102512267892605E-2</v>
      </c>
      <c r="L200" s="31" t="e">
        <f t="shared" ca="1" si="111"/>
        <v>#DIV/0!</v>
      </c>
      <c r="M200" s="31" t="e">
        <f t="shared" ca="1" si="111"/>
        <v>#DIV/0!</v>
      </c>
      <c r="N200" s="31">
        <f t="shared" ca="1" si="111"/>
        <v>-1.0578206703924176E-2</v>
      </c>
      <c r="O200" s="31">
        <f t="shared" ca="1" si="111"/>
        <v>-0.61747931378887366</v>
      </c>
      <c r="P200" s="70">
        <f t="shared" ca="1" si="111"/>
        <v>-9.6219837874632841E-2</v>
      </c>
      <c r="Q200" s="31">
        <f t="shared" ca="1" si="111"/>
        <v>-1.9338311137303998E-2</v>
      </c>
      <c r="R200" s="31">
        <f t="shared" ca="1" si="111"/>
        <v>-5.2456061121325392E-2</v>
      </c>
      <c r="S200" s="31" t="e">
        <f t="shared" ca="1" si="111"/>
        <v>#DIV/0!</v>
      </c>
      <c r="T200" s="31">
        <f t="shared" ca="1" si="111"/>
        <v>-1.1607718675855194E-2</v>
      </c>
      <c r="U200" s="31">
        <f t="shared" ca="1" si="111"/>
        <v>-3.016917376526862E-2</v>
      </c>
      <c r="V200" s="31" t="e">
        <f t="shared" ca="1" si="111"/>
        <v>#DIV/0!</v>
      </c>
      <c r="W200" s="31">
        <f t="shared" ca="1" si="111"/>
        <v>9.4212192000882045E-3</v>
      </c>
      <c r="X200" s="31">
        <f t="shared" ca="1" si="111"/>
        <v>-0.2866660474015551</v>
      </c>
      <c r="Y200" s="62">
        <f ca="1">IF(ISBLANK(Y56),NA(),SUM(Y$53:Y$56)/SUM(Y$49:Y$52)-1)</f>
        <v>4.6656316134832787E-2</v>
      </c>
    </row>
    <row r="201" spans="1:25">
      <c r="A201" s="36" t="s">
        <v>203</v>
      </c>
      <c r="B201" s="69">
        <f ca="1">IF(ISBLANK(B57),NA(),SUM(B$57:B$60)/SUM(B$53:B$56)-1)</f>
        <v>-9.8175587271840392E-3</v>
      </c>
      <c r="C201" s="69">
        <f t="shared" ref="C201:Y201" ca="1" si="112">IF(ISBLANK(C57),NA(),SUM(C$57:C$60)/SUM(C$53:C$56)-1)</f>
        <v>-1.0885700082374661E-2</v>
      </c>
      <c r="D201" s="31">
        <f t="shared" ca="1" si="112"/>
        <v>-1.5563641682044493E-2</v>
      </c>
      <c r="E201" s="31">
        <f t="shared" ca="1" si="112"/>
        <v>-9.3670784632737814E-3</v>
      </c>
      <c r="F201" s="31">
        <f t="shared" ca="1" si="112"/>
        <v>1.7683337700401314E-2</v>
      </c>
      <c r="G201" s="70">
        <f t="shared" ca="1" si="112"/>
        <v>-3.3534798401750887E-3</v>
      </c>
      <c r="H201" s="31">
        <f t="shared" ca="1" si="112"/>
        <v>-1.1615480328600269E-2</v>
      </c>
      <c r="I201" s="31">
        <f t="shared" ca="1" si="112"/>
        <v>-7.8795943282062963E-2</v>
      </c>
      <c r="J201" s="31">
        <f t="shared" ca="1" si="112"/>
        <v>-6.5184436109192334E-2</v>
      </c>
      <c r="K201" s="31">
        <f t="shared" ca="1" si="112"/>
        <v>1.5996985520810858E-2</v>
      </c>
      <c r="L201" s="31" t="e">
        <f t="shared" ca="1" si="112"/>
        <v>#DIV/0!</v>
      </c>
      <c r="M201" s="31" t="e">
        <f t="shared" ca="1" si="112"/>
        <v>#DIV/0!</v>
      </c>
      <c r="N201" s="31">
        <f t="shared" ca="1" si="112"/>
        <v>-1.251743318541032E-2</v>
      </c>
      <c r="O201" s="31">
        <f t="shared" ca="1" si="112"/>
        <v>-0.52404559360382164</v>
      </c>
      <c r="P201" s="70">
        <f t="shared" ca="1" si="112"/>
        <v>-0.14414195584084866</v>
      </c>
      <c r="Q201" s="31">
        <f t="shared" ca="1" si="112"/>
        <v>-6.4375608706360721E-3</v>
      </c>
      <c r="R201" s="31">
        <f t="shared" ca="1" si="112"/>
        <v>-3.9570178974276726E-2</v>
      </c>
      <c r="S201" s="31" t="e">
        <f t="shared" ca="1" si="112"/>
        <v>#DIV/0!</v>
      </c>
      <c r="T201" s="31">
        <f t="shared" ca="1" si="112"/>
        <v>-1.7217188411035922E-2</v>
      </c>
      <c r="U201" s="31">
        <f t="shared" ca="1" si="112"/>
        <v>-2.5059126784786723E-2</v>
      </c>
      <c r="V201" s="31" t="e">
        <f t="shared" ca="1" si="112"/>
        <v>#DIV/0!</v>
      </c>
      <c r="W201" s="31">
        <f t="shared" ca="1" si="112"/>
        <v>1.6570650862282488E-2</v>
      </c>
      <c r="X201" s="31">
        <f t="shared" ca="1" si="112"/>
        <v>-0.35393727953076759</v>
      </c>
      <c r="Y201" s="62">
        <f t="shared" ca="1" si="112"/>
        <v>-1.1885289384772957E-2</v>
      </c>
    </row>
    <row r="202" spans="1:25" ht="12" thickBot="1">
      <c r="A202" s="80" t="s">
        <v>204</v>
      </c>
      <c r="B202" s="102">
        <f ca="1">IF(ISBLANK(B61),NA(),SUM(B$61:B$64)/SUM(B$57:B$60)-1)</f>
        <v>-0.50292534667388633</v>
      </c>
      <c r="C202" s="102">
        <f t="shared" ref="C202:X202" ca="1" si="113">IF(ISBLANK(C61),NA(),SUM(C$61:C$64)/SUM(C$57:C$60)-1)</f>
        <v>-0.50145046367676571</v>
      </c>
      <c r="D202" s="103">
        <f t="shared" ca="1" si="113"/>
        <v>-0.50201176690522598</v>
      </c>
      <c r="E202" s="103">
        <f t="shared" ca="1" si="113"/>
        <v>-0.50354641349912765</v>
      </c>
      <c r="F202" s="103">
        <f t="shared" ca="1" si="113"/>
        <v>-0.5008882249375568</v>
      </c>
      <c r="G202" s="104">
        <f t="shared" ca="1" si="113"/>
        <v>-0.50490846199848716</v>
      </c>
      <c r="H202" s="103">
        <f t="shared" ca="1" si="113"/>
        <v>-0.44143049375419252</v>
      </c>
      <c r="I202" s="103">
        <f t="shared" ca="1" si="113"/>
        <v>-0.49356015541041376</v>
      </c>
      <c r="J202" s="103">
        <f t="shared" ca="1" si="113"/>
        <v>-0.51651630689744843</v>
      </c>
      <c r="K202" s="103">
        <f t="shared" ca="1" si="113"/>
        <v>-0.501984925462027</v>
      </c>
      <c r="L202" s="103" t="e">
        <f t="shared" ca="1" si="113"/>
        <v>#DIV/0!</v>
      </c>
      <c r="M202" s="103" t="e">
        <f t="shared" ca="1" si="113"/>
        <v>#DIV/0!</v>
      </c>
      <c r="N202" s="103">
        <f t="shared" ca="1" si="113"/>
        <v>-0.50429108478807827</v>
      </c>
      <c r="O202" s="103">
        <f t="shared" ca="1" si="113"/>
        <v>-0.70923224967417808</v>
      </c>
      <c r="P202" s="104">
        <f t="shared" ca="1" si="113"/>
        <v>-0.33766095029916554</v>
      </c>
      <c r="Q202" s="103">
        <f t="shared" ca="1" si="113"/>
        <v>-0.49356951859958542</v>
      </c>
      <c r="R202" s="103">
        <f t="shared" ca="1" si="113"/>
        <v>-0.4891933840843381</v>
      </c>
      <c r="S202" s="103" t="e">
        <f t="shared" ca="1" si="113"/>
        <v>#DIV/0!</v>
      </c>
      <c r="T202" s="103">
        <f t="shared" ca="1" si="113"/>
        <v>-0.52391925533645378</v>
      </c>
      <c r="U202" s="103">
        <f t="shared" ca="1" si="113"/>
        <v>-0.48309685196784502</v>
      </c>
      <c r="V202" s="103" t="e">
        <f t="shared" ca="1" si="113"/>
        <v>#DIV/0!</v>
      </c>
      <c r="W202" s="103">
        <f t="shared" ca="1" si="113"/>
        <v>-0.49943899151127402</v>
      </c>
      <c r="X202" s="103">
        <f t="shared" ca="1" si="113"/>
        <v>37.334733911249977</v>
      </c>
      <c r="Y202" s="105">
        <f ca="1">IF(ISBLANK(Y61),NA(),SUM(Y$61:Y$64)/SUM(Y$57:Y$60)-1)</f>
        <v>-0.50686559186205826</v>
      </c>
    </row>
  </sheetData>
  <mergeCells count="7">
    <mergeCell ref="G2:O2"/>
    <mergeCell ref="P2:Y2"/>
    <mergeCell ref="A1:Y1"/>
    <mergeCell ref="A2:A3"/>
    <mergeCell ref="B2:B3"/>
    <mergeCell ref="C2:C3"/>
    <mergeCell ref="D2:F2"/>
  </mergeCells>
  <phoneticPr fontId="11"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Feuil5">
    <pageSetUpPr fitToPage="1"/>
  </sheetPr>
  <dimension ref="A1:Y202"/>
  <sheetViews>
    <sheetView showGridLines="0" tabSelected="1" workbookViewId="0">
      <pane xSplit="1" ySplit="3" topLeftCell="B4" activePane="bottomRight" state="frozen"/>
      <selection activeCell="E207" sqref="E207"/>
      <selection pane="topRight" activeCell="E207" sqref="E207"/>
      <selection pane="bottomLeft" activeCell="E207" sqref="E207"/>
      <selection pane="bottomRight" activeCell="D65" sqref="D65"/>
    </sheetView>
  </sheetViews>
  <sheetFormatPr baseColWidth="10" defaultColWidth="12.140625" defaultRowHeight="11.25"/>
  <cols>
    <col min="1" max="1" width="12.140625" style="37"/>
    <col min="2" max="3" width="12.140625" style="7"/>
    <col min="4" max="9" width="12.140625" style="19"/>
    <col min="10" max="10" width="12.140625" style="45"/>
    <col min="11" max="12" width="12.140625" style="19"/>
    <col min="13" max="13" width="12.140625" style="45"/>
    <col min="14" max="14" width="12.140625" style="19"/>
    <col min="15" max="15" width="12.140625" style="22"/>
    <col min="16" max="16" width="13" style="22" customWidth="1"/>
    <col min="17" max="23" width="12.140625" style="22"/>
    <col min="24" max="16384" width="12.140625" style="19"/>
  </cols>
  <sheetData>
    <row r="1" spans="1:25" s="47" customFormat="1" ht="13.5" thickBot="1">
      <c r="A1" s="195" t="s">
        <v>48</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c r="A5" s="14">
        <v>38077</v>
      </c>
      <c r="B5" s="15">
        <f ca="1">OFFSET(Import_SAS_CVS!CO2,(Synth!$D$3-1)*Synth!$E$3,0)</f>
        <v>1413922412.042969</v>
      </c>
      <c r="C5" s="15">
        <f ca="1">OFFSET(Import_SAS_CVS!CK2,(Synth!$D$3-1)*Synth!$E$3,0)</f>
        <v>964174209.984375</v>
      </c>
      <c r="D5" s="16">
        <f ca="1">OFFSET(Import_SAS_CVS!CC2,(Synth!$D$3-1)*Synth!$E$3,0)</f>
        <v>871554895.75</v>
      </c>
      <c r="E5" s="16">
        <f ca="1">OFFSET(Import_SAS_CVS!BG2,(Synth!$D$3-1)*Synth!$E$3,0)</f>
        <v>449748202.05859399</v>
      </c>
      <c r="F5" s="16">
        <f ca="1">OFFSET(Import_SAS_CVS!CG2,(Synth!$D$3-1)*Synth!$E$3,0)</f>
        <v>90951193.057617202</v>
      </c>
      <c r="G5" s="17">
        <f ca="1">OFFSET(Import_SAS_CVS!AO2,(Synth!$D$3-1)*Synth!$E$3,0)</f>
        <v>466855992.55468798</v>
      </c>
      <c r="H5" s="16">
        <f ca="1">OFFSET(Import_SAS_CVS!AP2,(Synth!$D$3-1)*Synth!$E$3,0)</f>
        <v>6496481.1368408203</v>
      </c>
      <c r="I5" s="16">
        <f ca="1">OFFSET(Import_SAS_CVS!AQ2,(Synth!$D$3-1)*Synth!$E$3,0)</f>
        <v>404825005.15625</v>
      </c>
      <c r="J5" s="42">
        <f ca="1">OFFSET(Import_SAS_CVS!AR2,(Synth!$D$3-1)*Synth!$E$3,0)</f>
        <v>148661635.30273399</v>
      </c>
      <c r="K5" s="16">
        <f ca="1">OFFSET(Import_SAS_CVS!AS2,(Synth!$D$3-1)*Synth!$E$3,0)</f>
        <v>122935.914682388</v>
      </c>
      <c r="L5" s="16">
        <f ca="1">OFFSET(Import_SAS_CVS!AT2,(Synth!$D$3-1)*Synth!$E$3,0)</f>
        <v>91587357.697265595</v>
      </c>
      <c r="M5" s="42">
        <f ca="1">OFFSET(Import_SAS_CVS!AU2,(Synth!$D$3-1)*Synth!$E$3,0)</f>
        <v>6049002.2523193397</v>
      </c>
      <c r="N5" s="16">
        <f ca="1">OFFSET(Import_SAS_CVS!AV2,(Synth!$D$3-1)*Synth!$E$3,0)</f>
        <v>294210.45789718599</v>
      </c>
      <c r="O5" s="18">
        <f ca="1">OFFSET(Import_SAS_CVS!AW2,(Synth!$D$3-1)*Synth!$E$3,0)</f>
        <v>456008448.24218798</v>
      </c>
      <c r="P5" s="112">
        <f ca="1">OFFSET(Import_SAS_CVS!AX2,(Synth!$D$3-1)*Synth!$E$3,0)</f>
        <v>358968878.85156298</v>
      </c>
      <c r="Q5" s="113">
        <f ca="1">OFFSET(Import_SAS_CVS!AY2,(Synth!$D$3-1)*Synth!$E$3,0)</f>
        <v>230603577.35546899</v>
      </c>
      <c r="R5" s="113">
        <f ca="1">OFFSET(Import_SAS_CVS!AZ2,(Synth!$D$3-1)*Synth!$E$3,0)</f>
        <v>179780868.8125</v>
      </c>
      <c r="S5" s="113">
        <f ca="1">OFFSET(Import_SAS_CVS!BA2,(Synth!$D$3-1)*Synth!$E$3,0)</f>
        <v>0</v>
      </c>
      <c r="T5" s="113">
        <f ca="1">OFFSET(Import_SAS_CVS!BB2,(Synth!$D$3-1)*Synth!$E$3,0)</f>
        <v>0</v>
      </c>
      <c r="U5" s="113">
        <f ca="1">OFFSET(Import_SAS_CVS!BC2,(Synth!$D$3-1)*Synth!$E$3,0)</f>
        <v>104718694.755859</v>
      </c>
      <c r="V5" s="113">
        <f ca="1">OFFSET(Import_SAS_CVS!BD2,(Synth!$D$3-1)*Synth!$E$3,0)</f>
        <v>0</v>
      </c>
      <c r="W5" s="113">
        <f ca="1">OFFSET(Import_SAS_CVS!BE2,(Synth!$D$3-1)*Synth!$E$3,0)</f>
        <v>0</v>
      </c>
      <c r="X5" s="113">
        <f ca="1">OFFSET(Import_SAS_CVS!BF2,(Synth!$D$3-1)*Synth!$E$3,0)</f>
        <v>91437570.950195298</v>
      </c>
      <c r="Y5" s="114">
        <f ca="1">OFFSET(Import_SAS_CVS!CS2,(Synth!$D$3-1)*Synth!$E$3,0)</f>
        <v>1578.5907336175401</v>
      </c>
    </row>
    <row r="6" spans="1:25">
      <c r="A6" s="20">
        <v>38168</v>
      </c>
      <c r="B6" s="21">
        <f ca="1">OFFSET(Import_SAS_CVS!CO3,(Synth!$D$3-1)*Synth!$E$3,0)</f>
        <v>1428576788.960938</v>
      </c>
      <c r="C6" s="21">
        <f ca="1">OFFSET(Import_SAS_CVS!CK3,(Synth!$D$3-1)*Synth!$E$3,0)</f>
        <v>970155334.046875</v>
      </c>
      <c r="D6" s="22">
        <f ca="1">OFFSET(Import_SAS_CVS!CC3,(Synth!$D$3-1)*Synth!$E$3,0)</f>
        <v>873543375.640625</v>
      </c>
      <c r="E6" s="22">
        <f ca="1">OFFSET(Import_SAS_CVS!BG3,(Synth!$D$3-1)*Synth!$E$3,0)</f>
        <v>458421454.91406298</v>
      </c>
      <c r="F6" s="22">
        <f ca="1">OFFSET(Import_SAS_CVS!CG3,(Synth!$D$3-1)*Synth!$E$3,0)</f>
        <v>91078466.378906295</v>
      </c>
      <c r="G6" s="23">
        <f ca="1">OFFSET(Import_SAS_CVS!AO3,(Synth!$D$3-1)*Synth!$E$3,0)</f>
        <v>471155297.73828101</v>
      </c>
      <c r="H6" s="24">
        <f ca="1">OFFSET(Import_SAS_CVS!AP3,(Synth!$D$3-1)*Synth!$E$3,0)</f>
        <v>5930624.2930297898</v>
      </c>
      <c r="I6" s="24">
        <f ca="1">OFFSET(Import_SAS_CVS!AQ3,(Synth!$D$3-1)*Synth!$E$3,0)</f>
        <v>404380180.12109399</v>
      </c>
      <c r="J6" s="43">
        <f ca="1">OFFSET(Import_SAS_CVS!AR3,(Synth!$D$3-1)*Synth!$E$3,0)</f>
        <v>156161999.26367199</v>
      </c>
      <c r="K6" s="24">
        <f ca="1">OFFSET(Import_SAS_CVS!AS3,(Synth!$D$3-1)*Synth!$E$3,0)</f>
        <v>2822571.3791198698</v>
      </c>
      <c r="L6" s="24">
        <f ca="1">OFFSET(Import_SAS_CVS!AT3,(Synth!$D$3-1)*Synth!$E$3,0)</f>
        <v>88245061.263671905</v>
      </c>
      <c r="M6" s="43">
        <f ca="1">OFFSET(Import_SAS_CVS!AU3,(Synth!$D$3-1)*Synth!$E$3,0)</f>
        <v>5932417.7378540002</v>
      </c>
      <c r="N6" s="24">
        <f ca="1">OFFSET(Import_SAS_CVS!AV3,(Synth!$D$3-1)*Synth!$E$3,0)</f>
        <v>18358010.21875</v>
      </c>
      <c r="O6" s="25">
        <f ca="1">OFFSET(Import_SAS_CVS!AW3,(Synth!$D$3-1)*Synth!$E$3,0)</f>
        <v>422829715.07421899</v>
      </c>
      <c r="P6" s="115">
        <f ca="1">OFFSET(Import_SAS_CVS!AX3,(Synth!$D$3-1)*Synth!$E$3,0)</f>
        <v>361357590.58203101</v>
      </c>
      <c r="Q6" s="116">
        <f ca="1">OFFSET(Import_SAS_CVS!AY3,(Synth!$D$3-1)*Synth!$E$3,0)</f>
        <v>232027431.09375</v>
      </c>
      <c r="R6" s="116">
        <f ca="1">OFFSET(Import_SAS_CVS!AZ3,(Synth!$D$3-1)*Synth!$E$3,0)</f>
        <v>182882887.70703101</v>
      </c>
      <c r="S6" s="116">
        <f ca="1">OFFSET(Import_SAS_CVS!BA3,(Synth!$D$3-1)*Synth!$E$3,0)</f>
        <v>0</v>
      </c>
      <c r="T6" s="116">
        <f ca="1">OFFSET(Import_SAS_CVS!BB3,(Synth!$D$3-1)*Synth!$E$3,0)</f>
        <v>0</v>
      </c>
      <c r="U6" s="116">
        <f ca="1">OFFSET(Import_SAS_CVS!BC3,(Synth!$D$3-1)*Synth!$E$3,0)</f>
        <v>102012976.109375</v>
      </c>
      <c r="V6" s="116">
        <f ca="1">OFFSET(Import_SAS_CVS!BD3,(Synth!$D$3-1)*Synth!$E$3,0)</f>
        <v>0</v>
      </c>
      <c r="W6" s="116">
        <f ca="1">OFFSET(Import_SAS_CVS!BE3,(Synth!$D$3-1)*Synth!$E$3,0)</f>
        <v>0</v>
      </c>
      <c r="X6" s="116">
        <f ca="1">OFFSET(Import_SAS_CVS!BF3,(Synth!$D$3-1)*Synth!$E$3,0)</f>
        <v>91792089.166992202</v>
      </c>
      <c r="Y6" s="117">
        <f ca="1">OFFSET(Import_SAS_CVS!CS3,(Synth!$D$3-1)*Synth!$E$3,0)</f>
        <v>46588.666692256898</v>
      </c>
    </row>
    <row r="7" spans="1:25">
      <c r="A7" s="20">
        <v>38260</v>
      </c>
      <c r="B7" s="21">
        <f ca="1">OFFSET(Import_SAS_CVS!CO4,(Synth!$D$3-1)*Synth!$E$3,0)</f>
        <v>1431251248.105469</v>
      </c>
      <c r="C7" s="21">
        <f ca="1">OFFSET(Import_SAS_CVS!CK4,(Synth!$D$3-1)*Synth!$E$3,0)</f>
        <v>987977477.21875</v>
      </c>
      <c r="D7" s="22">
        <f ca="1">OFFSET(Import_SAS_CVS!CC4,(Synth!$D$3-1)*Synth!$E$3,0)</f>
        <v>896431163.015625</v>
      </c>
      <c r="E7" s="22">
        <f ca="1">OFFSET(Import_SAS_CVS!BG4,(Synth!$D$3-1)*Synth!$E$3,0)</f>
        <v>443273770.88671899</v>
      </c>
      <c r="F7" s="22">
        <f ca="1">OFFSET(Import_SAS_CVS!CG4,(Synth!$D$3-1)*Synth!$E$3,0)</f>
        <v>91885137.8046875</v>
      </c>
      <c r="G7" s="23">
        <f ca="1">OFFSET(Import_SAS_CVS!AO4,(Synth!$D$3-1)*Synth!$E$3,0)</f>
        <v>482802563.69140601</v>
      </c>
      <c r="H7" s="24">
        <f ca="1">OFFSET(Import_SAS_CVS!AP4,(Synth!$D$3-1)*Synth!$E$3,0)</f>
        <v>6444705.6795043899</v>
      </c>
      <c r="I7" s="24">
        <f ca="1">OFFSET(Import_SAS_CVS!AQ4,(Synth!$D$3-1)*Synth!$E$3,0)</f>
        <v>409084042.25390601</v>
      </c>
      <c r="J7" s="43">
        <f ca="1">OFFSET(Import_SAS_CVS!AR4,(Synth!$D$3-1)*Synth!$E$3,0)</f>
        <v>163796026.13867199</v>
      </c>
      <c r="K7" s="24">
        <f ca="1">OFFSET(Import_SAS_CVS!AS4,(Synth!$D$3-1)*Synth!$E$3,0)</f>
        <v>7360198.3883056603</v>
      </c>
      <c r="L7" s="24">
        <f ca="1">OFFSET(Import_SAS_CVS!AT4,(Synth!$D$3-1)*Synth!$E$3,0)</f>
        <v>85155416.1796875</v>
      </c>
      <c r="M7" s="43">
        <f ca="1">OFFSET(Import_SAS_CVS!AU4,(Synth!$D$3-1)*Synth!$E$3,0)</f>
        <v>5855671.68359375</v>
      </c>
      <c r="N7" s="24">
        <f ca="1">OFFSET(Import_SAS_CVS!AV4,(Synth!$D$3-1)*Synth!$E$3,0)</f>
        <v>47582582.333496101</v>
      </c>
      <c r="O7" s="25">
        <f ca="1">OFFSET(Import_SAS_CVS!AW4,(Synth!$D$3-1)*Synth!$E$3,0)</f>
        <v>391494551.953125</v>
      </c>
      <c r="P7" s="115">
        <f ca="1">OFFSET(Import_SAS_CVS!AX4,(Synth!$D$3-1)*Synth!$E$3,0)</f>
        <v>382774391.76171899</v>
      </c>
      <c r="Q7" s="116">
        <f ca="1">OFFSET(Import_SAS_CVS!AY4,(Synth!$D$3-1)*Synth!$E$3,0)</f>
        <v>235123789.38476601</v>
      </c>
      <c r="R7" s="116">
        <f ca="1">OFFSET(Import_SAS_CVS!AZ4,(Synth!$D$3-1)*Synth!$E$3,0)</f>
        <v>188276410.34765601</v>
      </c>
      <c r="S7" s="116">
        <f ca="1">OFFSET(Import_SAS_CVS!BA4,(Synth!$D$3-1)*Synth!$E$3,0)</f>
        <v>0</v>
      </c>
      <c r="T7" s="116">
        <f ca="1">OFFSET(Import_SAS_CVS!BB4,(Synth!$D$3-1)*Synth!$E$3,0)</f>
        <v>0</v>
      </c>
      <c r="U7" s="116">
        <f ca="1">OFFSET(Import_SAS_CVS!BC4,(Synth!$D$3-1)*Synth!$E$3,0)</f>
        <v>103524449.5625</v>
      </c>
      <c r="V7" s="116">
        <f ca="1">OFFSET(Import_SAS_CVS!BD4,(Synth!$D$3-1)*Synth!$E$3,0)</f>
        <v>0</v>
      </c>
      <c r="W7" s="116">
        <f ca="1">OFFSET(Import_SAS_CVS!BE4,(Synth!$D$3-1)*Synth!$E$3,0)</f>
        <v>0</v>
      </c>
      <c r="X7" s="116">
        <f ca="1">OFFSET(Import_SAS_CVS!BF4,(Synth!$D$3-1)*Synth!$E$3,0)</f>
        <v>91377321.875</v>
      </c>
      <c r="Y7" s="117">
        <f ca="1">OFFSET(Import_SAS_CVS!CS4,(Synth!$D$3-1)*Synth!$E$3,0)</f>
        <v>120618.564785957</v>
      </c>
    </row>
    <row r="8" spans="1:25" ht="12" thickBot="1">
      <c r="A8" s="26">
        <v>38352</v>
      </c>
      <c r="B8" s="27">
        <f ca="1">OFFSET(Import_SAS_CVS!CO5,(Synth!$D$3-1)*Synth!$E$3,0)</f>
        <v>1481977580.6757841</v>
      </c>
      <c r="C8" s="27">
        <f ca="1">OFFSET(Import_SAS_CVS!CK5,(Synth!$D$3-1)*Synth!$E$3,0)</f>
        <v>1005266555.24219</v>
      </c>
      <c r="D8" s="28">
        <f ca="1">OFFSET(Import_SAS_CVS!CC5,(Synth!$D$3-1)*Synth!$E$3,0)</f>
        <v>912864458.140625</v>
      </c>
      <c r="E8" s="28">
        <f ca="1">OFFSET(Import_SAS_CVS!BG5,(Synth!$D$3-1)*Synth!$E$3,0)</f>
        <v>476711025.43359399</v>
      </c>
      <c r="F8" s="28">
        <f ca="1">OFFSET(Import_SAS_CVS!CG5,(Synth!$D$3-1)*Synth!$E$3,0)</f>
        <v>93784240.213867202</v>
      </c>
      <c r="G8" s="29">
        <f ca="1">OFFSET(Import_SAS_CVS!AO5,(Synth!$D$3-1)*Synth!$E$3,0)</f>
        <v>501762993.91015601</v>
      </c>
      <c r="H8" s="28">
        <f ca="1">OFFSET(Import_SAS_CVS!AP5,(Synth!$D$3-1)*Synth!$E$3,0)</f>
        <v>5962477.9421997098</v>
      </c>
      <c r="I8" s="28">
        <f ca="1">OFFSET(Import_SAS_CVS!AQ5,(Synth!$D$3-1)*Synth!$E$3,0)</f>
        <v>406664068.12890601</v>
      </c>
      <c r="J8" s="44">
        <f ca="1">OFFSET(Import_SAS_CVS!AR5,(Synth!$D$3-1)*Synth!$E$3,0)</f>
        <v>169168080.98828101</v>
      </c>
      <c r="K8" s="28">
        <f ca="1">OFFSET(Import_SAS_CVS!AS5,(Synth!$D$3-1)*Synth!$E$3,0)</f>
        <v>15089235.314941401</v>
      </c>
      <c r="L8" s="28">
        <f ca="1">OFFSET(Import_SAS_CVS!AT5,(Synth!$D$3-1)*Synth!$E$3,0)</f>
        <v>78617688.780273393</v>
      </c>
      <c r="M8" s="44">
        <f ca="1">OFFSET(Import_SAS_CVS!AU5,(Synth!$D$3-1)*Synth!$E$3,0)</f>
        <v>5541752.5318603497</v>
      </c>
      <c r="N8" s="28">
        <f ca="1">OFFSET(Import_SAS_CVS!AV5,(Synth!$D$3-1)*Synth!$E$3,0)</f>
        <v>98101568.058593795</v>
      </c>
      <c r="O8" s="30">
        <f ca="1">OFFSET(Import_SAS_CVS!AW5,(Synth!$D$3-1)*Synth!$E$3,0)</f>
        <v>392422500.87890601</v>
      </c>
      <c r="P8" s="118">
        <f ca="1">OFFSET(Import_SAS_CVS!AX5,(Synth!$D$3-1)*Synth!$E$3,0)</f>
        <v>376575797.48828101</v>
      </c>
      <c r="Q8" s="119">
        <f ca="1">OFFSET(Import_SAS_CVS!AY5,(Synth!$D$3-1)*Synth!$E$3,0)</f>
        <v>240578640.09570301</v>
      </c>
      <c r="R8" s="119">
        <f ca="1">OFFSET(Import_SAS_CVS!AZ5,(Synth!$D$3-1)*Synth!$E$3,0)</f>
        <v>193019688.66406301</v>
      </c>
      <c r="S8" s="119">
        <f ca="1">OFFSET(Import_SAS_CVS!BA5,(Synth!$D$3-1)*Synth!$E$3,0)</f>
        <v>0</v>
      </c>
      <c r="T8" s="119">
        <f ca="1">OFFSET(Import_SAS_CVS!BB5,(Synth!$D$3-1)*Synth!$E$3,0)</f>
        <v>0</v>
      </c>
      <c r="U8" s="119">
        <f ca="1">OFFSET(Import_SAS_CVS!BC5,(Synth!$D$3-1)*Synth!$E$3,0)</f>
        <v>102509304.99707</v>
      </c>
      <c r="V8" s="119">
        <f ca="1">OFFSET(Import_SAS_CVS!BD5,(Synth!$D$3-1)*Synth!$E$3,0)</f>
        <v>0</v>
      </c>
      <c r="W8" s="119">
        <f ca="1">OFFSET(Import_SAS_CVS!BE5,(Synth!$D$3-1)*Synth!$E$3,0)</f>
        <v>0</v>
      </c>
      <c r="X8" s="119">
        <f ca="1">OFFSET(Import_SAS_CVS!BF5,(Synth!$D$3-1)*Synth!$E$3,0)</f>
        <v>93844710.267578095</v>
      </c>
      <c r="Y8" s="120">
        <f ca="1">OFFSET(Import_SAS_CVS!CS5,(Synth!$D$3-1)*Synth!$E$3,0)</f>
        <v>177499.24991607701</v>
      </c>
    </row>
    <row r="9" spans="1:25">
      <c r="A9" s="14">
        <v>38442</v>
      </c>
      <c r="B9" s="15">
        <f ca="1">OFFSET(Import_SAS_CVS!CO6,(Synth!$D$3-1)*Synth!$E$3,0)</f>
        <v>1527148560.3007841</v>
      </c>
      <c r="C9" s="15">
        <f ca="1">OFFSET(Import_SAS_CVS!CK6,(Synth!$D$3-1)*Synth!$E$3,0)</f>
        <v>1032546897.39844</v>
      </c>
      <c r="D9" s="16">
        <f ca="1">OFFSET(Import_SAS_CVS!CC6,(Synth!$D$3-1)*Synth!$E$3,0)</f>
        <v>936165343.390625</v>
      </c>
      <c r="E9" s="16">
        <f ca="1">OFFSET(Import_SAS_CVS!BG6,(Synth!$D$3-1)*Synth!$E$3,0)</f>
        <v>494601662.90234399</v>
      </c>
      <c r="F9" s="16">
        <f ca="1">OFFSET(Import_SAS_CVS!CG6,(Synth!$D$3-1)*Synth!$E$3,0)</f>
        <v>96057596.909179702</v>
      </c>
      <c r="G9" s="17">
        <f ca="1">OFFSET(Import_SAS_CVS!AO6,(Synth!$D$3-1)*Synth!$E$3,0)</f>
        <v>520202030.60546899</v>
      </c>
      <c r="H9" s="16">
        <f ca="1">OFFSET(Import_SAS_CVS!AP6,(Synth!$D$3-1)*Synth!$E$3,0)</f>
        <v>6422691.4672241202</v>
      </c>
      <c r="I9" s="16">
        <f ca="1">OFFSET(Import_SAS_CVS!AQ6,(Synth!$D$3-1)*Synth!$E$3,0)</f>
        <v>407901730.66406298</v>
      </c>
      <c r="J9" s="42">
        <f ca="1">OFFSET(Import_SAS_CVS!AR6,(Synth!$D$3-1)*Synth!$E$3,0)</f>
        <v>174619295.49218801</v>
      </c>
      <c r="K9" s="16">
        <f ca="1">OFFSET(Import_SAS_CVS!AS6,(Synth!$D$3-1)*Synth!$E$3,0)</f>
        <v>22196349.1728516</v>
      </c>
      <c r="L9" s="16">
        <f ca="1">OFFSET(Import_SAS_CVS!AT6,(Synth!$D$3-1)*Synth!$E$3,0)</f>
        <v>73783326.331054702</v>
      </c>
      <c r="M9" s="42">
        <f ca="1">OFFSET(Import_SAS_CVS!AU6,(Synth!$D$3-1)*Synth!$E$3,0)</f>
        <v>5425025.9623413105</v>
      </c>
      <c r="N9" s="16">
        <f ca="1">OFFSET(Import_SAS_CVS!AV6,(Synth!$D$3-1)*Synth!$E$3,0)</f>
        <v>146500842.73632801</v>
      </c>
      <c r="O9" s="18">
        <f ca="1">OFFSET(Import_SAS_CVS!AW6,(Synth!$D$3-1)*Synth!$E$3,0)</f>
        <v>351566704.66796899</v>
      </c>
      <c r="P9" s="112">
        <f ca="1">OFFSET(Import_SAS_CVS!AX6,(Synth!$D$3-1)*Synth!$E$3,0)</f>
        <v>379348444.52343798</v>
      </c>
      <c r="Q9" s="113">
        <f ca="1">OFFSET(Import_SAS_CVS!AY6,(Synth!$D$3-1)*Synth!$E$3,0)</f>
        <v>246020363.69335899</v>
      </c>
      <c r="R9" s="113">
        <f ca="1">OFFSET(Import_SAS_CVS!AZ6,(Synth!$D$3-1)*Synth!$E$3,0)</f>
        <v>197777092.91015601</v>
      </c>
      <c r="S9" s="113">
        <f ca="1">OFFSET(Import_SAS_CVS!BA6,(Synth!$D$3-1)*Synth!$E$3,0)</f>
        <v>0</v>
      </c>
      <c r="T9" s="113">
        <f ca="1">OFFSET(Import_SAS_CVS!BB6,(Synth!$D$3-1)*Synth!$E$3,0)</f>
        <v>0</v>
      </c>
      <c r="U9" s="113">
        <f ca="1">OFFSET(Import_SAS_CVS!BC6,(Synth!$D$3-1)*Synth!$E$3,0)</f>
        <v>104951119.793945</v>
      </c>
      <c r="V9" s="113">
        <f ca="1">OFFSET(Import_SAS_CVS!BD6,(Synth!$D$3-1)*Synth!$E$3,0)</f>
        <v>0</v>
      </c>
      <c r="W9" s="113">
        <f ca="1">OFFSET(Import_SAS_CVS!BE6,(Synth!$D$3-1)*Synth!$E$3,0)</f>
        <v>0</v>
      </c>
      <c r="X9" s="113">
        <f ca="1">OFFSET(Import_SAS_CVS!BF6,(Synth!$D$3-1)*Synth!$E$3,0)</f>
        <v>95666909.600585893</v>
      </c>
      <c r="Y9" s="114">
        <f ca="1">OFFSET(Import_SAS_CVS!CS6,(Synth!$D$3-1)*Synth!$E$3,0)</f>
        <v>281132.36473465001</v>
      </c>
    </row>
    <row r="10" spans="1:25">
      <c r="A10" s="20">
        <v>38533</v>
      </c>
      <c r="B10" s="21">
        <f ca="1">OFFSET(Import_SAS_CVS!CO7,(Synth!$D$3-1)*Synth!$E$3,0)</f>
        <v>1559131816.0351539</v>
      </c>
      <c r="C10" s="21">
        <f ca="1">OFFSET(Import_SAS_CVS!CK7,(Synth!$D$3-1)*Synth!$E$3,0)</f>
        <v>1044265720.50781</v>
      </c>
      <c r="D10" s="22">
        <f ca="1">OFFSET(Import_SAS_CVS!CC7,(Synth!$D$3-1)*Synth!$E$3,0)</f>
        <v>945556141.17968798</v>
      </c>
      <c r="E10" s="22">
        <f ca="1">OFFSET(Import_SAS_CVS!BG7,(Synth!$D$3-1)*Synth!$E$3,0)</f>
        <v>514866095.52734399</v>
      </c>
      <c r="F10" s="22">
        <f ca="1">OFFSET(Import_SAS_CVS!CG7,(Synth!$D$3-1)*Synth!$E$3,0)</f>
        <v>97575719.319335893</v>
      </c>
      <c r="G10" s="23">
        <f ca="1">OFFSET(Import_SAS_CVS!AO7,(Synth!$D$3-1)*Synth!$E$3,0)</f>
        <v>534222610.63281298</v>
      </c>
      <c r="H10" s="24">
        <f ca="1">OFFSET(Import_SAS_CVS!AP7,(Synth!$D$3-1)*Synth!$E$3,0)</f>
        <v>6202570.6229858398</v>
      </c>
      <c r="I10" s="24">
        <f ca="1">OFFSET(Import_SAS_CVS!AQ7,(Synth!$D$3-1)*Synth!$E$3,0)</f>
        <v>410384558.24218798</v>
      </c>
      <c r="J10" s="43">
        <f ca="1">OFFSET(Import_SAS_CVS!AR7,(Synth!$D$3-1)*Synth!$E$3,0)</f>
        <v>179834274.859375</v>
      </c>
      <c r="K10" s="24">
        <f ca="1">OFFSET(Import_SAS_CVS!AS7,(Synth!$D$3-1)*Synth!$E$3,0)</f>
        <v>29252821.301269501</v>
      </c>
      <c r="L10" s="24">
        <f ca="1">OFFSET(Import_SAS_CVS!AT7,(Synth!$D$3-1)*Synth!$E$3,0)</f>
        <v>68440933.397460893</v>
      </c>
      <c r="M10" s="43">
        <f ca="1">OFFSET(Import_SAS_CVS!AU7,(Synth!$D$3-1)*Synth!$E$3,0)</f>
        <v>5218194.1261596698</v>
      </c>
      <c r="N10" s="24">
        <f ca="1">OFFSET(Import_SAS_CVS!AV7,(Synth!$D$3-1)*Synth!$E$3,0)</f>
        <v>192911137.43359399</v>
      </c>
      <c r="O10" s="25">
        <f ca="1">OFFSET(Import_SAS_CVS!AW7,(Synth!$D$3-1)*Synth!$E$3,0)</f>
        <v>312917664.84765601</v>
      </c>
      <c r="P10" s="115">
        <f ca="1">OFFSET(Import_SAS_CVS!AX7,(Synth!$D$3-1)*Synth!$E$3,0)</f>
        <v>388257052.94531298</v>
      </c>
      <c r="Q10" s="116">
        <f ca="1">OFFSET(Import_SAS_CVS!AY7,(Synth!$D$3-1)*Synth!$E$3,0)</f>
        <v>250938965.88085899</v>
      </c>
      <c r="R10" s="116">
        <f ca="1">OFFSET(Import_SAS_CVS!AZ7,(Synth!$D$3-1)*Synth!$E$3,0)</f>
        <v>200373105.43554699</v>
      </c>
      <c r="S10" s="116">
        <f ca="1">OFFSET(Import_SAS_CVS!BA7,(Synth!$D$3-1)*Synth!$E$3,0)</f>
        <v>0</v>
      </c>
      <c r="T10" s="116">
        <f ca="1">OFFSET(Import_SAS_CVS!BB7,(Synth!$D$3-1)*Synth!$E$3,0)</f>
        <v>0</v>
      </c>
      <c r="U10" s="116">
        <f ca="1">OFFSET(Import_SAS_CVS!BC7,(Synth!$D$3-1)*Synth!$E$3,0)</f>
        <v>109319428.63574199</v>
      </c>
      <c r="V10" s="116">
        <f ca="1">OFFSET(Import_SAS_CVS!BD7,(Synth!$D$3-1)*Synth!$E$3,0)</f>
        <v>0</v>
      </c>
      <c r="W10" s="116">
        <f ca="1">OFFSET(Import_SAS_CVS!BE7,(Synth!$D$3-1)*Synth!$E$3,0)</f>
        <v>0</v>
      </c>
      <c r="X10" s="116">
        <f ca="1">OFFSET(Import_SAS_CVS!BF7,(Synth!$D$3-1)*Synth!$E$3,0)</f>
        <v>97761567.065429702</v>
      </c>
      <c r="Y10" s="117">
        <f ca="1">OFFSET(Import_SAS_CVS!CS7,(Synth!$D$3-1)*Synth!$E$3,0)</f>
        <v>374122.704086304</v>
      </c>
    </row>
    <row r="11" spans="1:25">
      <c r="A11" s="20">
        <v>38625</v>
      </c>
      <c r="B11" s="21">
        <f ca="1">OFFSET(Import_SAS_CVS!CO8,(Synth!$D$3-1)*Synth!$E$3,0)</f>
        <v>1574379135.382818</v>
      </c>
      <c r="C11" s="21">
        <f ca="1">OFFSET(Import_SAS_CVS!CK8,(Synth!$D$3-1)*Synth!$E$3,0)</f>
        <v>1065799060.20313</v>
      </c>
      <c r="D11" s="22">
        <f ca="1">OFFSET(Import_SAS_CVS!CC8,(Synth!$D$3-1)*Synth!$E$3,0)</f>
        <v>968736018.78125</v>
      </c>
      <c r="E11" s="22">
        <f ca="1">OFFSET(Import_SAS_CVS!BG8,(Synth!$D$3-1)*Synth!$E$3,0)</f>
        <v>508580075.17968798</v>
      </c>
      <c r="F11" s="22">
        <f ca="1">OFFSET(Import_SAS_CVS!CG8,(Synth!$D$3-1)*Synth!$E$3,0)</f>
        <v>99565111.123046905</v>
      </c>
      <c r="G11" s="23">
        <f ca="1">OFFSET(Import_SAS_CVS!AO8,(Synth!$D$3-1)*Synth!$E$3,0)</f>
        <v>548813733.3125</v>
      </c>
      <c r="H11" s="24">
        <f ca="1">OFFSET(Import_SAS_CVS!AP8,(Synth!$D$3-1)*Synth!$E$3,0)</f>
        <v>7998019.4824218797</v>
      </c>
      <c r="I11" s="24">
        <f ca="1">OFFSET(Import_SAS_CVS!AQ8,(Synth!$D$3-1)*Synth!$E$3,0)</f>
        <v>408387177.62890601</v>
      </c>
      <c r="J11" s="43">
        <f ca="1">OFFSET(Import_SAS_CVS!AR8,(Synth!$D$3-1)*Synth!$E$3,0)</f>
        <v>184955532.17578101</v>
      </c>
      <c r="K11" s="24">
        <f ca="1">OFFSET(Import_SAS_CVS!AS8,(Synth!$D$3-1)*Synth!$E$3,0)</f>
        <v>36403330.296875</v>
      </c>
      <c r="L11" s="24">
        <f ca="1">OFFSET(Import_SAS_CVS!AT8,(Synth!$D$3-1)*Synth!$E$3,0)</f>
        <v>63057224.693359397</v>
      </c>
      <c r="M11" s="43">
        <f ca="1">OFFSET(Import_SAS_CVS!AU8,(Synth!$D$3-1)*Synth!$E$3,0)</f>
        <v>4982641.28271484</v>
      </c>
      <c r="N11" s="24">
        <f ca="1">OFFSET(Import_SAS_CVS!AV8,(Synth!$D$3-1)*Synth!$E$3,0)</f>
        <v>238487393.71679699</v>
      </c>
      <c r="O11" s="25">
        <f ca="1">OFFSET(Import_SAS_CVS!AW8,(Synth!$D$3-1)*Synth!$E$3,0)</f>
        <v>268845682.125</v>
      </c>
      <c r="P11" s="115">
        <f ca="1">OFFSET(Import_SAS_CVS!AX8,(Synth!$D$3-1)*Synth!$E$3,0)</f>
        <v>396075013.359375</v>
      </c>
      <c r="Q11" s="116">
        <f ca="1">OFFSET(Import_SAS_CVS!AY8,(Synth!$D$3-1)*Synth!$E$3,0)</f>
        <v>260953330.28320301</v>
      </c>
      <c r="R11" s="116">
        <f ca="1">OFFSET(Import_SAS_CVS!AZ8,(Synth!$D$3-1)*Synth!$E$3,0)</f>
        <v>203985578.05664101</v>
      </c>
      <c r="S11" s="116">
        <f ca="1">OFFSET(Import_SAS_CVS!BA8,(Synth!$D$3-1)*Synth!$E$3,0)</f>
        <v>0</v>
      </c>
      <c r="T11" s="116">
        <f ca="1">OFFSET(Import_SAS_CVS!BB8,(Synth!$D$3-1)*Synth!$E$3,0)</f>
        <v>0</v>
      </c>
      <c r="U11" s="116">
        <f ca="1">OFFSET(Import_SAS_CVS!BC8,(Synth!$D$3-1)*Synth!$E$3,0)</f>
        <v>113026884.818359</v>
      </c>
      <c r="V11" s="116">
        <f ca="1">OFFSET(Import_SAS_CVS!BD8,(Synth!$D$3-1)*Synth!$E$3,0)</f>
        <v>0</v>
      </c>
      <c r="W11" s="116">
        <f ca="1">OFFSET(Import_SAS_CVS!BE8,(Synth!$D$3-1)*Synth!$E$3,0)</f>
        <v>0</v>
      </c>
      <c r="X11" s="116">
        <f ca="1">OFFSET(Import_SAS_CVS!BF8,(Synth!$D$3-1)*Synth!$E$3,0)</f>
        <v>98042664.941406295</v>
      </c>
      <c r="Y11" s="117">
        <f ca="1">OFFSET(Import_SAS_CVS!CS8,(Synth!$D$3-1)*Synth!$E$3,0)</f>
        <v>492857.31673812901</v>
      </c>
    </row>
    <row r="12" spans="1:25" ht="12" thickBot="1">
      <c r="A12" s="26">
        <v>38717</v>
      </c>
      <c r="B12" s="27">
        <f ca="1">OFFSET(Import_SAS_CVS!CO9,(Synth!$D$3-1)*Synth!$E$3,0)</f>
        <v>1616515853.929693</v>
      </c>
      <c r="C12" s="27">
        <f ca="1">OFFSET(Import_SAS_CVS!CK9,(Synth!$D$3-1)*Synth!$E$3,0)</f>
        <v>1083626364.92188</v>
      </c>
      <c r="D12" s="28">
        <f ca="1">OFFSET(Import_SAS_CVS!CC9,(Synth!$D$3-1)*Synth!$E$3,0)</f>
        <v>984991647.05468798</v>
      </c>
      <c r="E12" s="28">
        <f ca="1">OFFSET(Import_SAS_CVS!BG9,(Synth!$D$3-1)*Synth!$E$3,0)</f>
        <v>532889489.00781298</v>
      </c>
      <c r="F12" s="28">
        <f ca="1">OFFSET(Import_SAS_CVS!CG9,(Synth!$D$3-1)*Synth!$E$3,0)</f>
        <v>101845701.09179699</v>
      </c>
      <c r="G12" s="29">
        <f ca="1">OFFSET(Import_SAS_CVS!AO9,(Synth!$D$3-1)*Synth!$E$3,0)</f>
        <v>565347672.57031298</v>
      </c>
      <c r="H12" s="28">
        <f ca="1">OFFSET(Import_SAS_CVS!AP9,(Synth!$D$3-1)*Synth!$E$3,0)</f>
        <v>8837972.7344970703</v>
      </c>
      <c r="I12" s="28">
        <f ca="1">OFFSET(Import_SAS_CVS!AQ9,(Synth!$D$3-1)*Synth!$E$3,0)</f>
        <v>408439784.11328101</v>
      </c>
      <c r="J12" s="44">
        <f ca="1">OFFSET(Import_SAS_CVS!AR9,(Synth!$D$3-1)*Synth!$E$3,0)</f>
        <v>191931550.83789101</v>
      </c>
      <c r="K12" s="28">
        <f ca="1">OFFSET(Import_SAS_CVS!AS9,(Synth!$D$3-1)*Synth!$E$3,0)</f>
        <v>44873550.664550804</v>
      </c>
      <c r="L12" s="28">
        <f ca="1">OFFSET(Import_SAS_CVS!AT9,(Synth!$D$3-1)*Synth!$E$3,0)</f>
        <v>56486962.6259766</v>
      </c>
      <c r="M12" s="44">
        <f ca="1">OFFSET(Import_SAS_CVS!AU9,(Synth!$D$3-1)*Synth!$E$3,0)</f>
        <v>4615437.4164428702</v>
      </c>
      <c r="N12" s="28">
        <f ca="1">OFFSET(Import_SAS_CVS!AV9,(Synth!$D$3-1)*Synth!$E$3,0)</f>
        <v>300103154.84765601</v>
      </c>
      <c r="O12" s="30">
        <f ca="1">OFFSET(Import_SAS_CVS!AW9,(Synth!$D$3-1)*Synth!$E$3,0)</f>
        <v>236078616.00585899</v>
      </c>
      <c r="P12" s="118">
        <f ca="1">OFFSET(Import_SAS_CVS!AX9,(Synth!$D$3-1)*Synth!$E$3,0)</f>
        <v>379495096.80468798</v>
      </c>
      <c r="Q12" s="119">
        <f ca="1">OFFSET(Import_SAS_CVS!AY9,(Synth!$D$3-1)*Synth!$E$3,0)</f>
        <v>269510689.41796899</v>
      </c>
      <c r="R12" s="119">
        <f ca="1">OFFSET(Import_SAS_CVS!AZ9,(Synth!$D$3-1)*Synth!$E$3,0)</f>
        <v>207400396.41210899</v>
      </c>
      <c r="S12" s="119">
        <f ca="1">OFFSET(Import_SAS_CVS!BA9,(Synth!$D$3-1)*Synth!$E$3,0)</f>
        <v>0</v>
      </c>
      <c r="T12" s="119">
        <f ca="1">OFFSET(Import_SAS_CVS!BB9,(Synth!$D$3-1)*Synth!$E$3,0)</f>
        <v>0</v>
      </c>
      <c r="U12" s="119">
        <f ca="1">OFFSET(Import_SAS_CVS!BC9,(Synth!$D$3-1)*Synth!$E$3,0)</f>
        <v>115140021.475586</v>
      </c>
      <c r="V12" s="119">
        <f ca="1">OFFSET(Import_SAS_CVS!BD9,(Synth!$D$3-1)*Synth!$E$3,0)</f>
        <v>0</v>
      </c>
      <c r="W12" s="119">
        <f ca="1">OFFSET(Import_SAS_CVS!BE9,(Synth!$D$3-1)*Synth!$E$3,0)</f>
        <v>0</v>
      </c>
      <c r="X12" s="119">
        <f ca="1">OFFSET(Import_SAS_CVS!BF9,(Synth!$D$3-1)*Synth!$E$3,0)</f>
        <v>100038072.60839801</v>
      </c>
      <c r="Y12" s="120">
        <f ca="1">OFFSET(Import_SAS_CVS!CS9,(Synth!$D$3-1)*Synth!$E$3,0)</f>
        <v>608213.51653289795</v>
      </c>
    </row>
    <row r="13" spans="1:25">
      <c r="A13" s="14">
        <v>38807</v>
      </c>
      <c r="B13" s="15">
        <f ca="1">OFFSET(Import_SAS_CVS!CO10,(Synth!$D$3-1)*Synth!$E$3,0)</f>
        <v>1656950922.734375</v>
      </c>
      <c r="C13" s="15">
        <f ca="1">OFFSET(Import_SAS_CVS!CK10,(Synth!$D$3-1)*Synth!$E$3,0)</f>
        <v>1105758984.96875</v>
      </c>
      <c r="D13" s="16">
        <f ca="1">OFFSET(Import_SAS_CVS!CC10,(Synth!$D$3-1)*Synth!$E$3,0)</f>
        <v>1001993601.35156</v>
      </c>
      <c r="E13" s="16">
        <f ca="1">OFFSET(Import_SAS_CVS!BG10,(Synth!$D$3-1)*Synth!$E$3,0)</f>
        <v>551191937.765625</v>
      </c>
      <c r="F13" s="16">
        <f ca="1">OFFSET(Import_SAS_CVS!CG10,(Synth!$D$3-1)*Synth!$E$3,0)</f>
        <v>103938070.84277301</v>
      </c>
      <c r="G13" s="17">
        <f ca="1">OFFSET(Import_SAS_CVS!AO10,(Synth!$D$3-1)*Synth!$E$3,0)</f>
        <v>586829590.46093798</v>
      </c>
      <c r="H13" s="16">
        <f ca="1">OFFSET(Import_SAS_CVS!AP10,(Synth!$D$3-1)*Synth!$E$3,0)</f>
        <v>8520483.9163818397</v>
      </c>
      <c r="I13" s="16">
        <f ca="1">OFFSET(Import_SAS_CVS!AQ10,(Synth!$D$3-1)*Synth!$E$3,0)</f>
        <v>406554523.87109399</v>
      </c>
      <c r="J13" s="42">
        <f ca="1">OFFSET(Import_SAS_CVS!AR10,(Synth!$D$3-1)*Synth!$E$3,0)</f>
        <v>193146571.14843801</v>
      </c>
      <c r="K13" s="16">
        <f ca="1">OFFSET(Import_SAS_CVS!AS10,(Synth!$D$3-1)*Synth!$E$3,0)</f>
        <v>52421312.536621101</v>
      </c>
      <c r="L13" s="16">
        <f ca="1">OFFSET(Import_SAS_CVS!AT10,(Synth!$D$3-1)*Synth!$E$3,0)</f>
        <v>51674000.427734397</v>
      </c>
      <c r="M13" s="42">
        <f ca="1">OFFSET(Import_SAS_CVS!AU10,(Synth!$D$3-1)*Synth!$E$3,0)</f>
        <v>4379635.6686401404</v>
      </c>
      <c r="N13" s="16">
        <f ca="1">OFFSET(Import_SAS_CVS!AV10,(Synth!$D$3-1)*Synth!$E$3,0)</f>
        <v>350772591.25</v>
      </c>
      <c r="O13" s="18">
        <f ca="1">OFFSET(Import_SAS_CVS!AW10,(Synth!$D$3-1)*Synth!$E$3,0)</f>
        <v>203084501.72851601</v>
      </c>
      <c r="P13" s="112">
        <f ca="1">OFFSET(Import_SAS_CVS!AX10,(Synth!$D$3-1)*Synth!$E$3,0)</f>
        <v>207402250.22070301</v>
      </c>
      <c r="Q13" s="113">
        <f ca="1">OFFSET(Import_SAS_CVS!AY10,(Synth!$D$3-1)*Synth!$E$3,0)</f>
        <v>278902750.4375</v>
      </c>
      <c r="R13" s="113">
        <f ca="1">OFFSET(Import_SAS_CVS!AZ10,(Synth!$D$3-1)*Synth!$E$3,0)</f>
        <v>210676090.05664101</v>
      </c>
      <c r="S13" s="113">
        <f ca="1">OFFSET(Import_SAS_CVS!BA10,(Synth!$D$3-1)*Synth!$E$3,0)</f>
        <v>191256049.21875</v>
      </c>
      <c r="T13" s="113">
        <f ca="1">OFFSET(Import_SAS_CVS!BB10,(Synth!$D$3-1)*Synth!$E$3,0)</f>
        <v>0</v>
      </c>
      <c r="U13" s="113">
        <f ca="1">OFFSET(Import_SAS_CVS!BC10,(Synth!$D$3-1)*Synth!$E$3,0)</f>
        <v>117037687.98535199</v>
      </c>
      <c r="V13" s="113">
        <f ca="1">OFFSET(Import_SAS_CVS!BD10,(Synth!$D$3-1)*Synth!$E$3,0)</f>
        <v>41447319.759765603</v>
      </c>
      <c r="W13" s="113">
        <f ca="1">OFFSET(Import_SAS_CVS!BE10,(Synth!$D$3-1)*Synth!$E$3,0)</f>
        <v>0</v>
      </c>
      <c r="X13" s="113">
        <f ca="1">OFFSET(Import_SAS_CVS!BF10,(Synth!$D$3-1)*Synth!$E$3,0)</f>
        <v>62038757.4921875</v>
      </c>
      <c r="Y13" s="114">
        <f ca="1">OFFSET(Import_SAS_CVS!CS10,(Synth!$D$3-1)*Synth!$E$3,0)</f>
        <v>701870.77538299595</v>
      </c>
    </row>
    <row r="14" spans="1:25">
      <c r="A14" s="20">
        <v>38898</v>
      </c>
      <c r="B14" s="21">
        <f ca="1">OFFSET(Import_SAS_CVS!CO11,(Synth!$D$3-1)*Synth!$E$3,0)</f>
        <v>1697096927.523438</v>
      </c>
      <c r="C14" s="21">
        <f ca="1">OFFSET(Import_SAS_CVS!CK11,(Synth!$D$3-1)*Synth!$E$3,0)</f>
        <v>1129940542.375</v>
      </c>
      <c r="D14" s="22">
        <f ca="1">OFFSET(Import_SAS_CVS!CC11,(Synth!$D$3-1)*Synth!$E$3,0)</f>
        <v>1027847633.78125</v>
      </c>
      <c r="E14" s="22">
        <f ca="1">OFFSET(Import_SAS_CVS!BG11,(Synth!$D$3-1)*Synth!$E$3,0)</f>
        <v>567156385.14843798</v>
      </c>
      <c r="F14" s="22">
        <f ca="1">OFFSET(Import_SAS_CVS!CG11,(Synth!$D$3-1)*Synth!$E$3,0)</f>
        <v>106412789.46679699</v>
      </c>
      <c r="G14" s="23">
        <f ca="1">OFFSET(Import_SAS_CVS!AO11,(Synth!$D$3-1)*Synth!$E$3,0)</f>
        <v>610935194.80468798</v>
      </c>
      <c r="H14" s="24">
        <f ca="1">OFFSET(Import_SAS_CVS!AP11,(Synth!$D$3-1)*Synth!$E$3,0)</f>
        <v>10009016.8193359</v>
      </c>
      <c r="I14" s="24">
        <f ca="1">OFFSET(Import_SAS_CVS!AQ11,(Synth!$D$3-1)*Synth!$E$3,0)</f>
        <v>401833801.40625</v>
      </c>
      <c r="J14" s="43">
        <f ca="1">OFFSET(Import_SAS_CVS!AR11,(Synth!$D$3-1)*Synth!$E$3,0)</f>
        <v>197927077.39648399</v>
      </c>
      <c r="K14" s="24">
        <f ca="1">OFFSET(Import_SAS_CVS!AS11,(Synth!$D$3-1)*Synth!$E$3,0)</f>
        <v>59185315.75</v>
      </c>
      <c r="L14" s="24">
        <f ca="1">OFFSET(Import_SAS_CVS!AT11,(Synth!$D$3-1)*Synth!$E$3,0)</f>
        <v>46534831.440917999</v>
      </c>
      <c r="M14" s="43">
        <f ca="1">OFFSET(Import_SAS_CVS!AU11,(Synth!$D$3-1)*Synth!$E$3,0)</f>
        <v>4017287.7522888202</v>
      </c>
      <c r="N14" s="24">
        <f ca="1">OFFSET(Import_SAS_CVS!AV11,(Synth!$D$3-1)*Synth!$E$3,0)</f>
        <v>394335240.82421899</v>
      </c>
      <c r="O14" s="25">
        <f ca="1">OFFSET(Import_SAS_CVS!AW11,(Synth!$D$3-1)*Synth!$E$3,0)</f>
        <v>170492114.66992199</v>
      </c>
      <c r="P14" s="115">
        <f ca="1">OFFSET(Import_SAS_CVS!AX11,(Synth!$D$3-1)*Synth!$E$3,0)</f>
        <v>202346417.46093801</v>
      </c>
      <c r="Q14" s="116">
        <f ca="1">OFFSET(Import_SAS_CVS!AY11,(Synth!$D$3-1)*Synth!$E$3,0)</f>
        <v>287464212.44140601</v>
      </c>
      <c r="R14" s="116">
        <f ca="1">OFFSET(Import_SAS_CVS!AZ11,(Synth!$D$3-1)*Synth!$E$3,0)</f>
        <v>213578666.68554699</v>
      </c>
      <c r="S14" s="116">
        <f ca="1">OFFSET(Import_SAS_CVS!BA11,(Synth!$D$3-1)*Synth!$E$3,0)</f>
        <v>201803390.26367199</v>
      </c>
      <c r="T14" s="116">
        <f ca="1">OFFSET(Import_SAS_CVS!BB11,(Synth!$D$3-1)*Synth!$E$3,0)</f>
        <v>0</v>
      </c>
      <c r="U14" s="116">
        <f ca="1">OFFSET(Import_SAS_CVS!BC11,(Synth!$D$3-1)*Synth!$E$3,0)</f>
        <v>117916307.325195</v>
      </c>
      <c r="V14" s="116">
        <f ca="1">OFFSET(Import_SAS_CVS!BD11,(Synth!$D$3-1)*Synth!$E$3,0)</f>
        <v>47257016.624511696</v>
      </c>
      <c r="W14" s="116">
        <f ca="1">OFFSET(Import_SAS_CVS!BE11,(Synth!$D$3-1)*Synth!$E$3,0)</f>
        <v>0</v>
      </c>
      <c r="X14" s="116">
        <f ca="1">OFFSET(Import_SAS_CVS!BF11,(Synth!$D$3-1)*Synth!$E$3,0)</f>
        <v>57844499.4228516</v>
      </c>
      <c r="Y14" s="117">
        <f ca="1">OFFSET(Import_SAS_CVS!CS11,(Synth!$D$3-1)*Synth!$E$3,0)</f>
        <v>803558.87551116897</v>
      </c>
    </row>
    <row r="15" spans="1:25">
      <c r="A15" s="20">
        <v>38990</v>
      </c>
      <c r="B15" s="21">
        <f ca="1">OFFSET(Import_SAS_CVS!CO12,(Synth!$D$3-1)*Synth!$E$3,0)</f>
        <v>1730061627.34375</v>
      </c>
      <c r="C15" s="21">
        <f ca="1">OFFSET(Import_SAS_CVS!CK12,(Synth!$D$3-1)*Synth!$E$3,0)</f>
        <v>1146265292.09375</v>
      </c>
      <c r="D15" s="22">
        <f ca="1">OFFSET(Import_SAS_CVS!CC12,(Synth!$D$3-1)*Synth!$E$3,0)</f>
        <v>1039937390.00781</v>
      </c>
      <c r="E15" s="22">
        <f ca="1">OFFSET(Import_SAS_CVS!BG12,(Synth!$D$3-1)*Synth!$E$3,0)</f>
        <v>583796335.25</v>
      </c>
      <c r="F15" s="22">
        <f ca="1">OFFSET(Import_SAS_CVS!CG12,(Synth!$D$3-1)*Synth!$E$3,0)</f>
        <v>108394906.81054699</v>
      </c>
      <c r="G15" s="23">
        <f ca="1">OFFSET(Import_SAS_CVS!AO12,(Synth!$D$3-1)*Synth!$E$3,0)</f>
        <v>629211526.99218798</v>
      </c>
      <c r="H15" s="24">
        <f ca="1">OFFSET(Import_SAS_CVS!AP12,(Synth!$D$3-1)*Synth!$E$3,0)</f>
        <v>9847198.6558837909</v>
      </c>
      <c r="I15" s="24">
        <f ca="1">OFFSET(Import_SAS_CVS!AQ12,(Synth!$D$3-1)*Synth!$E$3,0)</f>
        <v>396329294.24218798</v>
      </c>
      <c r="J15" s="43">
        <f ca="1">OFFSET(Import_SAS_CVS!AR12,(Synth!$D$3-1)*Synth!$E$3,0)</f>
        <v>196245852.37695301</v>
      </c>
      <c r="K15" s="24">
        <f ca="1">OFFSET(Import_SAS_CVS!AS12,(Synth!$D$3-1)*Synth!$E$3,0)</f>
        <v>66889599.408203103</v>
      </c>
      <c r="L15" s="24">
        <f ca="1">OFFSET(Import_SAS_CVS!AT12,(Synth!$D$3-1)*Synth!$E$3,0)</f>
        <v>41155686.3115234</v>
      </c>
      <c r="M15" s="43">
        <f ca="1">OFFSET(Import_SAS_CVS!AU12,(Synth!$D$3-1)*Synth!$E$3,0)</f>
        <v>3682043.3984985398</v>
      </c>
      <c r="N15" s="24">
        <f ca="1">OFFSET(Import_SAS_CVS!AV12,(Synth!$D$3-1)*Synth!$E$3,0)</f>
        <v>451137991.296875</v>
      </c>
      <c r="O15" s="25">
        <f ca="1">OFFSET(Import_SAS_CVS!AW12,(Synth!$D$3-1)*Synth!$E$3,0)</f>
        <v>134161332.009766</v>
      </c>
      <c r="P15" s="115">
        <f ca="1">OFFSET(Import_SAS_CVS!AX12,(Synth!$D$3-1)*Synth!$E$3,0)</f>
        <v>195868730.28515601</v>
      </c>
      <c r="Q15" s="116">
        <f ca="1">OFFSET(Import_SAS_CVS!AY12,(Synth!$D$3-1)*Synth!$E$3,0)</f>
        <v>290665039.70703101</v>
      </c>
      <c r="R15" s="116">
        <f ca="1">OFFSET(Import_SAS_CVS!AZ12,(Synth!$D$3-1)*Synth!$E$3,0)</f>
        <v>215509535.11328101</v>
      </c>
      <c r="S15" s="116">
        <f ca="1">OFFSET(Import_SAS_CVS!BA12,(Synth!$D$3-1)*Synth!$E$3,0)</f>
        <v>211591875.10351601</v>
      </c>
      <c r="T15" s="116">
        <f ca="1">OFFSET(Import_SAS_CVS!BB12,(Synth!$D$3-1)*Synth!$E$3,0)</f>
        <v>0</v>
      </c>
      <c r="U15" s="116">
        <f ca="1">OFFSET(Import_SAS_CVS!BC12,(Synth!$D$3-1)*Synth!$E$3,0)</f>
        <v>118119277.393555</v>
      </c>
      <c r="V15" s="116">
        <f ca="1">OFFSET(Import_SAS_CVS!BD12,(Synth!$D$3-1)*Synth!$E$3,0)</f>
        <v>52007474.296386696</v>
      </c>
      <c r="W15" s="116">
        <f ca="1">OFFSET(Import_SAS_CVS!BE12,(Synth!$D$3-1)*Synth!$E$3,0)</f>
        <v>0</v>
      </c>
      <c r="X15" s="116">
        <f ca="1">OFFSET(Import_SAS_CVS!BF12,(Synth!$D$3-1)*Synth!$E$3,0)</f>
        <v>54531722.25</v>
      </c>
      <c r="Y15" s="117">
        <f ca="1">OFFSET(Import_SAS_CVS!CS12,(Synth!$D$3-1)*Synth!$E$3,0)</f>
        <v>886647.55671691895</v>
      </c>
    </row>
    <row r="16" spans="1:25" ht="12" thickBot="1">
      <c r="A16" s="26">
        <v>39082</v>
      </c>
      <c r="B16" s="27">
        <f ca="1">OFFSET(Import_SAS_CVS!CO13,(Synth!$D$3-1)*Synth!$E$3,0)</f>
        <v>1774509080.906255</v>
      </c>
      <c r="C16" s="27">
        <f ca="1">OFFSET(Import_SAS_CVS!CK13,(Synth!$D$3-1)*Synth!$E$3,0)</f>
        <v>1169820593.89063</v>
      </c>
      <c r="D16" s="28">
        <f ca="1">OFFSET(Import_SAS_CVS!CC13,(Synth!$D$3-1)*Synth!$E$3,0)</f>
        <v>1060729438.92969</v>
      </c>
      <c r="E16" s="28">
        <f ca="1">OFFSET(Import_SAS_CVS!BG13,(Synth!$D$3-1)*Synth!$E$3,0)</f>
        <v>604688487.015625</v>
      </c>
      <c r="F16" s="28">
        <f ca="1">OFFSET(Import_SAS_CVS!CG13,(Synth!$D$3-1)*Synth!$E$3,0)</f>
        <v>110770078.49511699</v>
      </c>
      <c r="G16" s="29">
        <f ca="1">OFFSET(Import_SAS_CVS!AO13,(Synth!$D$3-1)*Synth!$E$3,0)</f>
        <v>656281062.75781298</v>
      </c>
      <c r="H16" s="28">
        <f ca="1">OFFSET(Import_SAS_CVS!AP13,(Synth!$D$3-1)*Synth!$E$3,0)</f>
        <v>10553274.8510742</v>
      </c>
      <c r="I16" s="28">
        <f ca="1">OFFSET(Import_SAS_CVS!AQ13,(Synth!$D$3-1)*Synth!$E$3,0)</f>
        <v>392521369.12890601</v>
      </c>
      <c r="J16" s="44">
        <f ca="1">OFFSET(Import_SAS_CVS!AR13,(Synth!$D$3-1)*Synth!$E$3,0)</f>
        <v>198169040.80859399</v>
      </c>
      <c r="K16" s="28">
        <f ca="1">OFFSET(Import_SAS_CVS!AS13,(Synth!$D$3-1)*Synth!$E$3,0)</f>
        <v>74222141.756835893</v>
      </c>
      <c r="L16" s="28">
        <f ca="1">OFFSET(Import_SAS_CVS!AT13,(Synth!$D$3-1)*Synth!$E$3,0)</f>
        <v>36401249.581542999</v>
      </c>
      <c r="M16" s="44">
        <f ca="1">OFFSET(Import_SAS_CVS!AU13,(Synth!$D$3-1)*Synth!$E$3,0)</f>
        <v>3383266.9583435101</v>
      </c>
      <c r="N16" s="28">
        <f ca="1">OFFSET(Import_SAS_CVS!AV13,(Synth!$D$3-1)*Synth!$E$3,0)</f>
        <v>505982604.69140601</v>
      </c>
      <c r="O16" s="30">
        <f ca="1">OFFSET(Import_SAS_CVS!AW13,(Synth!$D$3-1)*Synth!$E$3,0)</f>
        <v>93493723.530273393</v>
      </c>
      <c r="P16" s="118">
        <f ca="1">OFFSET(Import_SAS_CVS!AX13,(Synth!$D$3-1)*Synth!$E$3,0)</f>
        <v>200699983.17968801</v>
      </c>
      <c r="Q16" s="119">
        <f ca="1">OFFSET(Import_SAS_CVS!AY13,(Synth!$D$3-1)*Synth!$E$3,0)</f>
        <v>296478866.57031298</v>
      </c>
      <c r="R16" s="119">
        <f ca="1">OFFSET(Import_SAS_CVS!AZ13,(Synth!$D$3-1)*Synth!$E$3,0)</f>
        <v>216909661.09179699</v>
      </c>
      <c r="S16" s="119">
        <f ca="1">OFFSET(Import_SAS_CVS!BA13,(Synth!$D$3-1)*Synth!$E$3,0)</f>
        <v>224151775.421875</v>
      </c>
      <c r="T16" s="119">
        <f ca="1">OFFSET(Import_SAS_CVS!BB13,(Synth!$D$3-1)*Synth!$E$3,0)</f>
        <v>0</v>
      </c>
      <c r="U16" s="119">
        <f ca="1">OFFSET(Import_SAS_CVS!BC13,(Synth!$D$3-1)*Synth!$E$3,0)</f>
        <v>119501989.28320301</v>
      </c>
      <c r="V16" s="119">
        <f ca="1">OFFSET(Import_SAS_CVS!BD13,(Synth!$D$3-1)*Synth!$E$3,0)</f>
        <v>59712203.366699196</v>
      </c>
      <c r="W16" s="119">
        <f ca="1">OFFSET(Import_SAS_CVS!BE13,(Synth!$D$3-1)*Synth!$E$3,0)</f>
        <v>0</v>
      </c>
      <c r="X16" s="119">
        <f ca="1">OFFSET(Import_SAS_CVS!BF13,(Synth!$D$3-1)*Synth!$E$3,0)</f>
        <v>50298674.645507798</v>
      </c>
      <c r="Y16" s="120">
        <f ca="1">OFFSET(Import_SAS_CVS!CS13,(Synth!$D$3-1)*Synth!$E$3,0)</f>
        <v>964267.470077515</v>
      </c>
    </row>
    <row r="17" spans="1:25">
      <c r="A17" s="14">
        <v>39172</v>
      </c>
      <c r="B17" s="21">
        <f ca="1">OFFSET(Import_SAS_CVS!CO14,(Synth!$D$3-1)*Synth!$E$3,0)</f>
        <v>1807603468.45313</v>
      </c>
      <c r="C17" s="21">
        <f ca="1">OFFSET(Import_SAS_CVS!CK14,(Synth!$D$3-1)*Synth!$E$3,0)</f>
        <v>1187186562.39063</v>
      </c>
      <c r="D17" s="24">
        <f ca="1">OFFSET(Import_SAS_CVS!CC14,(Synth!$D$3-1)*Synth!$E$3,0)</f>
        <v>1077947756.17188</v>
      </c>
      <c r="E17" s="24">
        <f ca="1">OFFSET(Import_SAS_CVS!BG14,(Synth!$D$3-1)*Synth!$E$3,0)</f>
        <v>620416906.0625</v>
      </c>
      <c r="F17" s="24">
        <f ca="1">OFFSET(Import_SAS_CVS!CG14,(Synth!$D$3-1)*Synth!$E$3,0)</f>
        <v>112823978.55175801</v>
      </c>
      <c r="G17" s="23">
        <f ca="1">OFFSET(Import_SAS_CVS!AO14,(Synth!$D$3-1)*Synth!$E$3,0)</f>
        <v>682605837.85156298</v>
      </c>
      <c r="H17" s="24">
        <f ca="1">OFFSET(Import_SAS_CVS!AP14,(Synth!$D$3-1)*Synth!$E$3,0)</f>
        <v>10467186.239868199</v>
      </c>
      <c r="I17" s="24">
        <f ca="1">OFFSET(Import_SAS_CVS!AQ14,(Synth!$D$3-1)*Synth!$E$3,0)</f>
        <v>377697431.23046899</v>
      </c>
      <c r="J17" s="43">
        <f ca="1">OFFSET(Import_SAS_CVS!AR14,(Synth!$D$3-1)*Synth!$E$3,0)</f>
        <v>196263024.61132801</v>
      </c>
      <c r="K17" s="24">
        <f ca="1">OFFSET(Import_SAS_CVS!AS14,(Synth!$D$3-1)*Synth!$E$3,0)</f>
        <v>80395706.732421905</v>
      </c>
      <c r="L17" s="24">
        <f ca="1">OFFSET(Import_SAS_CVS!AT14,(Synth!$D$3-1)*Synth!$E$3,0)</f>
        <v>31863796.6330566</v>
      </c>
      <c r="M17" s="43">
        <f ca="1">OFFSET(Import_SAS_CVS!AU14,(Synth!$D$3-1)*Synth!$E$3,0)</f>
        <v>3010480.74182129</v>
      </c>
      <c r="N17" s="24">
        <f ca="1">OFFSET(Import_SAS_CVS!AV14,(Synth!$D$3-1)*Synth!$E$3,0)</f>
        <v>544951918.921875</v>
      </c>
      <c r="O17" s="25">
        <f ca="1">OFFSET(Import_SAS_CVS!AW14,(Synth!$D$3-1)*Synth!$E$3,0)</f>
        <v>77120767.365234405</v>
      </c>
      <c r="P17" s="115">
        <f ca="1">OFFSET(Import_SAS_CVS!AX14,(Synth!$D$3-1)*Synth!$E$3,0)</f>
        <v>198969844.38867199</v>
      </c>
      <c r="Q17" s="116">
        <f ca="1">OFFSET(Import_SAS_CVS!AY14,(Synth!$D$3-1)*Synth!$E$3,0)</f>
        <v>301461280.13671899</v>
      </c>
      <c r="R17" s="116">
        <f ca="1">OFFSET(Import_SAS_CVS!AZ14,(Synth!$D$3-1)*Synth!$E$3,0)</f>
        <v>218121233.17382801</v>
      </c>
      <c r="S17" s="116">
        <f ca="1">OFFSET(Import_SAS_CVS!BA14,(Synth!$D$3-1)*Synth!$E$3,0)</f>
        <v>236991201.31835899</v>
      </c>
      <c r="T17" s="116">
        <f ca="1">OFFSET(Import_SAS_CVS!BB14,(Synth!$D$3-1)*Synth!$E$3,0)</f>
        <v>0</v>
      </c>
      <c r="U17" s="116">
        <f ca="1">OFFSET(Import_SAS_CVS!BC14,(Synth!$D$3-1)*Synth!$E$3,0)</f>
        <v>119901443.019531</v>
      </c>
      <c r="V17" s="116">
        <f ca="1">OFFSET(Import_SAS_CVS!BD14,(Synth!$D$3-1)*Synth!$E$3,0)</f>
        <v>63870480.613281302</v>
      </c>
      <c r="W17" s="116">
        <f ca="1">OFFSET(Import_SAS_CVS!BE14,(Synth!$D$3-1)*Synth!$E$3,0)</f>
        <v>0</v>
      </c>
      <c r="X17" s="116">
        <f ca="1">OFFSET(Import_SAS_CVS!BF14,(Synth!$D$3-1)*Synth!$E$3,0)</f>
        <v>47371957.135253899</v>
      </c>
      <c r="Y17" s="117">
        <f ca="1">OFFSET(Import_SAS_CVS!CS14,(Synth!$D$3-1)*Synth!$E$3,0)</f>
        <v>1057340.7991333001</v>
      </c>
    </row>
    <row r="18" spans="1:25">
      <c r="A18" s="20">
        <v>39263</v>
      </c>
      <c r="B18" s="21">
        <f ca="1">OFFSET(Import_SAS_CVS!CO15,(Synth!$D$3-1)*Synth!$E$3,0)</f>
        <v>1846022541.578125</v>
      </c>
      <c r="C18" s="21">
        <f ca="1">OFFSET(Import_SAS_CVS!CK15,(Synth!$D$3-1)*Synth!$E$3,0)</f>
        <v>1207823663.03125</v>
      </c>
      <c r="D18" s="24">
        <f ca="1">OFFSET(Import_SAS_CVS!CC15,(Synth!$D$3-1)*Synth!$E$3,0)</f>
        <v>1093552856.65625</v>
      </c>
      <c r="E18" s="24">
        <f ca="1">OFFSET(Import_SAS_CVS!BG15,(Synth!$D$3-1)*Synth!$E$3,0)</f>
        <v>638198878.546875</v>
      </c>
      <c r="F18" s="24">
        <f ca="1">OFFSET(Import_SAS_CVS!CG15,(Synth!$D$3-1)*Synth!$E$3,0)</f>
        <v>114940243.12304699</v>
      </c>
      <c r="G18" s="23">
        <f ca="1">OFFSET(Import_SAS_CVS!AO15,(Synth!$D$3-1)*Synth!$E$3,0)</f>
        <v>707794951.703125</v>
      </c>
      <c r="H18" s="24">
        <f ca="1">OFFSET(Import_SAS_CVS!AP15,(Synth!$D$3-1)*Synth!$E$3,0)</f>
        <v>11247747.7941895</v>
      </c>
      <c r="I18" s="24">
        <f ca="1">OFFSET(Import_SAS_CVS!AQ15,(Synth!$D$3-1)*Synth!$E$3,0)</f>
        <v>368800393.37109399</v>
      </c>
      <c r="J18" s="43">
        <f ca="1">OFFSET(Import_SAS_CVS!AR15,(Synth!$D$3-1)*Synth!$E$3,0)</f>
        <v>194959368.31445301</v>
      </c>
      <c r="K18" s="24">
        <f ca="1">OFFSET(Import_SAS_CVS!AS15,(Synth!$D$3-1)*Synth!$E$3,0)</f>
        <v>86448064.286132798</v>
      </c>
      <c r="L18" s="24">
        <f ca="1">OFFSET(Import_SAS_CVS!AT15,(Synth!$D$3-1)*Synth!$E$3,0)</f>
        <v>28468226.356689502</v>
      </c>
      <c r="M18" s="43">
        <f ca="1">OFFSET(Import_SAS_CVS!AU15,(Synth!$D$3-1)*Synth!$E$3,0)</f>
        <v>2697529.3597717299</v>
      </c>
      <c r="N18" s="24">
        <f ca="1">OFFSET(Import_SAS_CVS!AV15,(Synth!$D$3-1)*Synth!$E$3,0)</f>
        <v>577460918.484375</v>
      </c>
      <c r="O18" s="25">
        <f ca="1">OFFSET(Import_SAS_CVS!AW15,(Synth!$D$3-1)*Synth!$E$3,0)</f>
        <v>63003667.567871101</v>
      </c>
      <c r="P18" s="115">
        <f ca="1">OFFSET(Import_SAS_CVS!AX15,(Synth!$D$3-1)*Synth!$E$3,0)</f>
        <v>199242404.8125</v>
      </c>
      <c r="Q18" s="116">
        <f ca="1">OFFSET(Import_SAS_CVS!AY15,(Synth!$D$3-1)*Synth!$E$3,0)</f>
        <v>306128533.13671899</v>
      </c>
      <c r="R18" s="116">
        <f ca="1">OFFSET(Import_SAS_CVS!AZ15,(Synth!$D$3-1)*Synth!$E$3,0)</f>
        <v>219789042.27929699</v>
      </c>
      <c r="S18" s="116">
        <f ca="1">OFFSET(Import_SAS_CVS!BA15,(Synth!$D$3-1)*Synth!$E$3,0)</f>
        <v>241307878.21484399</v>
      </c>
      <c r="T18" s="116">
        <f ca="1">OFFSET(Import_SAS_CVS!BB15,(Synth!$D$3-1)*Synth!$E$3,0)</f>
        <v>0</v>
      </c>
      <c r="U18" s="116">
        <f ca="1">OFFSET(Import_SAS_CVS!BC15,(Synth!$D$3-1)*Synth!$E$3,0)</f>
        <v>121609974.33300801</v>
      </c>
      <c r="V18" s="116">
        <f ca="1">OFFSET(Import_SAS_CVS!BD15,(Synth!$D$3-1)*Synth!$E$3,0)</f>
        <v>67684056.375976607</v>
      </c>
      <c r="W18" s="116">
        <f ca="1">OFFSET(Import_SAS_CVS!BE15,(Synth!$D$3-1)*Synth!$E$3,0)</f>
        <v>0</v>
      </c>
      <c r="X18" s="116">
        <f ca="1">OFFSET(Import_SAS_CVS!BF15,(Synth!$D$3-1)*Synth!$E$3,0)</f>
        <v>46019198.096191399</v>
      </c>
      <c r="Y18" s="117">
        <f ca="1">OFFSET(Import_SAS_CVS!CS15,(Synth!$D$3-1)*Synth!$E$3,0)</f>
        <v>1140815.0250244101</v>
      </c>
    </row>
    <row r="19" spans="1:25">
      <c r="A19" s="20">
        <v>39355</v>
      </c>
      <c r="B19" s="21">
        <f ca="1">OFFSET(Import_SAS_CVS!CO16,(Synth!$D$3-1)*Synth!$E$3,0)</f>
        <v>1882795017.523443</v>
      </c>
      <c r="C19" s="21">
        <f ca="1">OFFSET(Import_SAS_CVS!CK16,(Synth!$D$3-1)*Synth!$E$3,0)</f>
        <v>1226638548.32813</v>
      </c>
      <c r="D19" s="24">
        <f ca="1">OFFSET(Import_SAS_CVS!CC16,(Synth!$D$3-1)*Synth!$E$3,0)</f>
        <v>1106155735.78125</v>
      </c>
      <c r="E19" s="24">
        <f ca="1">OFFSET(Import_SAS_CVS!BG16,(Synth!$D$3-1)*Synth!$E$3,0)</f>
        <v>656156469.19531298</v>
      </c>
      <c r="F19" s="24">
        <f ca="1">OFFSET(Import_SAS_CVS!CG16,(Synth!$D$3-1)*Synth!$E$3,0)</f>
        <v>117379645.39257801</v>
      </c>
      <c r="G19" s="23">
        <f ca="1">OFFSET(Import_SAS_CVS!AO16,(Synth!$D$3-1)*Synth!$E$3,0)</f>
        <v>733786015.11718798</v>
      </c>
      <c r="H19" s="24">
        <f ca="1">OFFSET(Import_SAS_CVS!AP16,(Synth!$D$3-1)*Synth!$E$3,0)</f>
        <v>11459201.126831099</v>
      </c>
      <c r="I19" s="24">
        <f ca="1">OFFSET(Import_SAS_CVS!AQ16,(Synth!$D$3-1)*Synth!$E$3,0)</f>
        <v>364647389.48046899</v>
      </c>
      <c r="J19" s="43">
        <f ca="1">OFFSET(Import_SAS_CVS!AR16,(Synth!$D$3-1)*Synth!$E$3,0)</f>
        <v>195675486.17773399</v>
      </c>
      <c r="K19" s="24">
        <f ca="1">OFFSET(Import_SAS_CVS!AS16,(Synth!$D$3-1)*Synth!$E$3,0)</f>
        <v>92707593.118164107</v>
      </c>
      <c r="L19" s="24">
        <f ca="1">OFFSET(Import_SAS_CVS!AT16,(Synth!$D$3-1)*Synth!$E$3,0)</f>
        <v>25038510.612060498</v>
      </c>
      <c r="M19" s="43">
        <f ca="1">OFFSET(Import_SAS_CVS!AU16,(Synth!$D$3-1)*Synth!$E$3,0)</f>
        <v>2375240.6337585398</v>
      </c>
      <c r="N19" s="24">
        <f ca="1">OFFSET(Import_SAS_CVS!AV16,(Synth!$D$3-1)*Synth!$E$3,0)</f>
        <v>602058704.328125</v>
      </c>
      <c r="O19" s="25">
        <f ca="1">OFFSET(Import_SAS_CVS!AW16,(Synth!$D$3-1)*Synth!$E$3,0)</f>
        <v>56574950.810546897</v>
      </c>
      <c r="P19" s="115">
        <f ca="1">OFFSET(Import_SAS_CVS!AX16,(Synth!$D$3-1)*Synth!$E$3,0)</f>
        <v>199845750.15820301</v>
      </c>
      <c r="Q19" s="116">
        <f ca="1">OFFSET(Import_SAS_CVS!AY16,(Synth!$D$3-1)*Synth!$E$3,0)</f>
        <v>310642243.27734399</v>
      </c>
      <c r="R19" s="116">
        <f ca="1">OFFSET(Import_SAS_CVS!AZ16,(Synth!$D$3-1)*Synth!$E$3,0)</f>
        <v>221681415.58984399</v>
      </c>
      <c r="S19" s="116">
        <f ca="1">OFFSET(Import_SAS_CVS!BA16,(Synth!$D$3-1)*Synth!$E$3,0)</f>
        <v>251016575.26757801</v>
      </c>
      <c r="T19" s="116">
        <f ca="1">OFFSET(Import_SAS_CVS!BB16,(Synth!$D$3-1)*Synth!$E$3,0)</f>
        <v>0</v>
      </c>
      <c r="U19" s="116">
        <f ca="1">OFFSET(Import_SAS_CVS!BC16,(Synth!$D$3-1)*Synth!$E$3,0)</f>
        <v>122449261.788086</v>
      </c>
      <c r="V19" s="116">
        <f ca="1">OFFSET(Import_SAS_CVS!BD16,(Synth!$D$3-1)*Synth!$E$3,0)</f>
        <v>71700304.425781295</v>
      </c>
      <c r="W19" s="116">
        <f ca="1">OFFSET(Import_SAS_CVS!BE16,(Synth!$D$3-1)*Synth!$E$3,0)</f>
        <v>0</v>
      </c>
      <c r="X19" s="116">
        <f ca="1">OFFSET(Import_SAS_CVS!BF16,(Synth!$D$3-1)*Synth!$E$3,0)</f>
        <v>44610112.480957001</v>
      </c>
      <c r="Y19" s="117">
        <f ca="1">OFFSET(Import_SAS_CVS!CS16,(Synth!$D$3-1)*Synth!$E$3,0)</f>
        <v>1212873.5186615</v>
      </c>
    </row>
    <row r="20" spans="1:25" ht="12" thickBot="1">
      <c r="A20" s="26">
        <v>39447</v>
      </c>
      <c r="B20" s="27">
        <f ca="1">OFFSET(Import_SAS_CVS!CO17,(Synth!$D$3-1)*Synth!$E$3,0)</f>
        <v>1919434434.73438</v>
      </c>
      <c r="C20" s="27">
        <f ca="1">OFFSET(Import_SAS_CVS!CK17,(Synth!$D$3-1)*Synth!$E$3,0)</f>
        <v>1250025717.48438</v>
      </c>
      <c r="D20" s="28">
        <f ca="1">OFFSET(Import_SAS_CVS!CC17,(Synth!$D$3-1)*Synth!$E$3,0)</f>
        <v>1127592328.0625</v>
      </c>
      <c r="E20" s="28">
        <f ca="1">OFFSET(Import_SAS_CVS!BG17,(Synth!$D$3-1)*Synth!$E$3,0)</f>
        <v>669408717.25</v>
      </c>
      <c r="F20" s="28">
        <f ca="1">OFFSET(Import_SAS_CVS!CG17,(Synth!$D$3-1)*Synth!$E$3,0)</f>
        <v>120452129.296875</v>
      </c>
      <c r="G20" s="29">
        <f ca="1">OFFSET(Import_SAS_CVS!AO17,(Synth!$D$3-1)*Synth!$E$3,0)</f>
        <v>755402982.4375</v>
      </c>
      <c r="H20" s="28">
        <f ca="1">OFFSET(Import_SAS_CVS!AP17,(Synth!$D$3-1)*Synth!$E$3,0)</f>
        <v>12849853.762695299</v>
      </c>
      <c r="I20" s="28">
        <f ca="1">OFFSET(Import_SAS_CVS!AQ17,(Synth!$D$3-1)*Synth!$E$3,0)</f>
        <v>360472757.70703101</v>
      </c>
      <c r="J20" s="44">
        <f ca="1">OFFSET(Import_SAS_CVS!AR17,(Synth!$D$3-1)*Synth!$E$3,0)</f>
        <v>194327891.28906301</v>
      </c>
      <c r="K20" s="28">
        <f ca="1">OFFSET(Import_SAS_CVS!AS17,(Synth!$D$3-1)*Synth!$E$3,0)</f>
        <v>98376259.078125</v>
      </c>
      <c r="L20" s="28">
        <f ca="1">OFFSET(Import_SAS_CVS!AT17,(Synth!$D$3-1)*Synth!$E$3,0)</f>
        <v>22016974.8830566</v>
      </c>
      <c r="M20" s="44">
        <f ca="1">OFFSET(Import_SAS_CVS!AU17,(Synth!$D$3-1)*Synth!$E$3,0)</f>
        <v>2153835.3846130399</v>
      </c>
      <c r="N20" s="28">
        <f ca="1">OFFSET(Import_SAS_CVS!AV17,(Synth!$D$3-1)*Synth!$E$3,0)</f>
        <v>617595446.78125</v>
      </c>
      <c r="O20" s="30">
        <f ca="1">OFFSET(Import_SAS_CVS!AW17,(Synth!$D$3-1)*Synth!$E$3,0)</f>
        <v>45622233.651367202</v>
      </c>
      <c r="P20" s="118">
        <f ca="1">OFFSET(Import_SAS_CVS!AX17,(Synth!$D$3-1)*Synth!$E$3,0)</f>
        <v>201066258.96093801</v>
      </c>
      <c r="Q20" s="119">
        <f ca="1">OFFSET(Import_SAS_CVS!AY17,(Synth!$D$3-1)*Synth!$E$3,0)</f>
        <v>315889634.14843798</v>
      </c>
      <c r="R20" s="119">
        <f ca="1">OFFSET(Import_SAS_CVS!AZ17,(Synth!$D$3-1)*Synth!$E$3,0)</f>
        <v>223385553.47265601</v>
      </c>
      <c r="S20" s="119">
        <f ca="1">OFFSET(Import_SAS_CVS!BA17,(Synth!$D$3-1)*Synth!$E$3,0)</f>
        <v>262119589.13476601</v>
      </c>
      <c r="T20" s="119">
        <f ca="1">OFFSET(Import_SAS_CVS!BB17,(Synth!$D$3-1)*Synth!$E$3,0)</f>
        <v>0</v>
      </c>
      <c r="U20" s="119">
        <f ca="1">OFFSET(Import_SAS_CVS!BC17,(Synth!$D$3-1)*Synth!$E$3,0)</f>
        <v>125077333.808594</v>
      </c>
      <c r="V20" s="119">
        <f ca="1">OFFSET(Import_SAS_CVS!BD17,(Synth!$D$3-1)*Synth!$E$3,0)</f>
        <v>76887449.815429702</v>
      </c>
      <c r="W20" s="119">
        <f ca="1">OFFSET(Import_SAS_CVS!BE17,(Synth!$D$3-1)*Synth!$E$3,0)</f>
        <v>0</v>
      </c>
      <c r="X20" s="119">
        <f ca="1">OFFSET(Import_SAS_CVS!BF17,(Synth!$D$3-1)*Synth!$E$3,0)</f>
        <v>42530853.7041016</v>
      </c>
      <c r="Y20" s="120">
        <f ca="1">OFFSET(Import_SAS_CVS!CS17,(Synth!$D$3-1)*Synth!$E$3,0)</f>
        <v>1271377.10502625</v>
      </c>
    </row>
    <row r="21" spans="1:25">
      <c r="A21" s="14">
        <v>39538</v>
      </c>
      <c r="B21" s="21">
        <f ca="1">OFFSET(Import_SAS_CVS!CO18,(Synth!$D$3-1)*Synth!$E$3,0)</f>
        <v>1950049000.148443</v>
      </c>
      <c r="C21" s="21">
        <f ca="1">OFFSET(Import_SAS_CVS!CK18,(Synth!$D$3-1)*Synth!$E$3,0)</f>
        <v>1263377521.10938</v>
      </c>
      <c r="D21" s="24">
        <f ca="1">OFFSET(Import_SAS_CVS!CC18,(Synth!$D$3-1)*Synth!$E$3,0)</f>
        <v>1134963255.51563</v>
      </c>
      <c r="E21" s="24">
        <f ca="1">OFFSET(Import_SAS_CVS!BG18,(Synth!$D$3-1)*Synth!$E$3,0)</f>
        <v>686671479.03906298</v>
      </c>
      <c r="F21" s="24">
        <f ca="1">OFFSET(Import_SAS_CVS!CG18,(Synth!$D$3-1)*Synth!$E$3,0)</f>
        <v>123276061.70800801</v>
      </c>
      <c r="G21" s="23">
        <f ca="1">OFFSET(Import_SAS_CVS!AO18,(Synth!$D$3-1)*Synth!$E$3,0)</f>
        <v>771984302.984375</v>
      </c>
      <c r="H21" s="24">
        <f ca="1">OFFSET(Import_SAS_CVS!AP18,(Synth!$D$3-1)*Synth!$E$3,0)</f>
        <v>12803956.486694301</v>
      </c>
      <c r="I21" s="24">
        <f ca="1">OFFSET(Import_SAS_CVS!AQ18,(Synth!$D$3-1)*Synth!$E$3,0)</f>
        <v>357517635.41406298</v>
      </c>
      <c r="J21" s="43">
        <f ca="1">OFFSET(Import_SAS_CVS!AR18,(Synth!$D$3-1)*Synth!$E$3,0)</f>
        <v>195718831.54296899</v>
      </c>
      <c r="K21" s="24">
        <f ca="1">OFFSET(Import_SAS_CVS!AS18,(Synth!$D$3-1)*Synth!$E$3,0)</f>
        <v>103823956.793945</v>
      </c>
      <c r="L21" s="24">
        <f ca="1">OFFSET(Import_SAS_CVS!AT18,(Synth!$D$3-1)*Synth!$E$3,0)</f>
        <v>19526546.647216801</v>
      </c>
      <c r="M21" s="43">
        <f ca="1">OFFSET(Import_SAS_CVS!AU18,(Synth!$D$3-1)*Synth!$E$3,0)</f>
        <v>1885120.0676269501</v>
      </c>
      <c r="N21" s="24">
        <f ca="1">OFFSET(Import_SAS_CVS!AV18,(Synth!$D$3-1)*Synth!$E$3,0)</f>
        <v>650176216.99218798</v>
      </c>
      <c r="O21" s="25">
        <f ca="1">OFFSET(Import_SAS_CVS!AW18,(Synth!$D$3-1)*Synth!$E$3,0)</f>
        <v>37499707.378417999</v>
      </c>
      <c r="P21" s="115">
        <f ca="1">OFFSET(Import_SAS_CVS!AX18,(Synth!$D$3-1)*Synth!$E$3,0)</f>
        <v>202070641.84960899</v>
      </c>
      <c r="Q21" s="116">
        <f ca="1">OFFSET(Import_SAS_CVS!AY18,(Synth!$D$3-1)*Synth!$E$3,0)</f>
        <v>320509105.5</v>
      </c>
      <c r="R21" s="116">
        <f ca="1">OFFSET(Import_SAS_CVS!AZ18,(Synth!$D$3-1)*Synth!$E$3,0)</f>
        <v>224255609.93945301</v>
      </c>
      <c r="S21" s="116">
        <f ca="1">OFFSET(Import_SAS_CVS!BA18,(Synth!$D$3-1)*Synth!$E$3,0)</f>
        <v>271059822.09375</v>
      </c>
      <c r="T21" s="116">
        <f ca="1">OFFSET(Import_SAS_CVS!BB18,(Synth!$D$3-1)*Synth!$E$3,0)</f>
        <v>0</v>
      </c>
      <c r="U21" s="116">
        <f ca="1">OFFSET(Import_SAS_CVS!BC18,(Synth!$D$3-1)*Synth!$E$3,0)</f>
        <v>125822517.51074199</v>
      </c>
      <c r="V21" s="116">
        <f ca="1">OFFSET(Import_SAS_CVS!BD18,(Synth!$D$3-1)*Synth!$E$3,0)</f>
        <v>80893708.461914107</v>
      </c>
      <c r="W21" s="116">
        <f ca="1">OFFSET(Import_SAS_CVS!BE18,(Synth!$D$3-1)*Synth!$E$3,0)</f>
        <v>0</v>
      </c>
      <c r="X21" s="116">
        <f ca="1">OFFSET(Import_SAS_CVS!BF18,(Synth!$D$3-1)*Synth!$E$3,0)</f>
        <v>41162398.3291016</v>
      </c>
      <c r="Y21" s="117">
        <f ca="1">OFFSET(Import_SAS_CVS!CS18,(Synth!$D$3-1)*Synth!$E$3,0)</f>
        <v>1347554.7106170701</v>
      </c>
    </row>
    <row r="22" spans="1:25">
      <c r="A22" s="20">
        <v>39629</v>
      </c>
      <c r="B22" s="21">
        <f ca="1">OFFSET(Import_SAS_CVS!CO19,(Synth!$D$3-1)*Synth!$E$3,0)</f>
        <v>1985985773.570313</v>
      </c>
      <c r="C22" s="21">
        <f ca="1">OFFSET(Import_SAS_CVS!CK19,(Synth!$D$3-1)*Synth!$E$3,0)</f>
        <v>1278303107.375</v>
      </c>
      <c r="D22" s="24">
        <f ca="1">OFFSET(Import_SAS_CVS!CC19,(Synth!$D$3-1)*Synth!$E$3,0)</f>
        <v>1150595173.39063</v>
      </c>
      <c r="E22" s="24">
        <f ca="1">OFFSET(Import_SAS_CVS!BG19,(Synth!$D$3-1)*Synth!$E$3,0)</f>
        <v>707682666.19531298</v>
      </c>
      <c r="F22" s="24">
        <f ca="1">OFFSET(Import_SAS_CVS!CG19,(Synth!$D$3-1)*Synth!$E$3,0)</f>
        <v>126433683.50781301</v>
      </c>
      <c r="G22" s="23">
        <f ca="1">OFFSET(Import_SAS_CVS!AO19,(Synth!$D$3-1)*Synth!$E$3,0)</f>
        <v>786955823.75781298</v>
      </c>
      <c r="H22" s="24">
        <f ca="1">OFFSET(Import_SAS_CVS!AP19,(Synth!$D$3-1)*Synth!$E$3,0)</f>
        <v>10573822.815429701</v>
      </c>
      <c r="I22" s="24">
        <f ca="1">OFFSET(Import_SAS_CVS!AQ19,(Synth!$D$3-1)*Synth!$E$3,0)</f>
        <v>351195891.89453101</v>
      </c>
      <c r="J22" s="43">
        <f ca="1">OFFSET(Import_SAS_CVS!AR19,(Synth!$D$3-1)*Synth!$E$3,0)</f>
        <v>193724314.26367199</v>
      </c>
      <c r="K22" s="24">
        <f ca="1">OFFSET(Import_SAS_CVS!AS19,(Synth!$D$3-1)*Synth!$E$3,0)</f>
        <v>109871842.574219</v>
      </c>
      <c r="L22" s="24">
        <f ca="1">OFFSET(Import_SAS_CVS!AT19,(Synth!$D$3-1)*Synth!$E$3,0)</f>
        <v>17381990.3745117</v>
      </c>
      <c r="M22" s="43">
        <f ca="1">OFFSET(Import_SAS_CVS!AU19,(Synth!$D$3-1)*Synth!$E$3,0)</f>
        <v>1677443.62823486</v>
      </c>
      <c r="N22" s="24">
        <f ca="1">OFFSET(Import_SAS_CVS!AV19,(Synth!$D$3-1)*Synth!$E$3,0)</f>
        <v>679236818.10156298</v>
      </c>
      <c r="O22" s="25">
        <f ca="1">OFFSET(Import_SAS_CVS!AW19,(Synth!$D$3-1)*Synth!$E$3,0)</f>
        <v>30979167.615478501</v>
      </c>
      <c r="P22" s="115">
        <f ca="1">OFFSET(Import_SAS_CVS!AX19,(Synth!$D$3-1)*Synth!$E$3,0)</f>
        <v>204220106.95898399</v>
      </c>
      <c r="Q22" s="116">
        <f ca="1">OFFSET(Import_SAS_CVS!AY19,(Synth!$D$3-1)*Synth!$E$3,0)</f>
        <v>322137969.75</v>
      </c>
      <c r="R22" s="116">
        <f ca="1">OFFSET(Import_SAS_CVS!AZ19,(Synth!$D$3-1)*Synth!$E$3,0)</f>
        <v>223231960.46875</v>
      </c>
      <c r="S22" s="116">
        <f ca="1">OFFSET(Import_SAS_CVS!BA19,(Synth!$D$3-1)*Synth!$E$3,0)</f>
        <v>278086772.53906298</v>
      </c>
      <c r="T22" s="116">
        <f ca="1">OFFSET(Import_SAS_CVS!BB19,(Synth!$D$3-1)*Synth!$E$3,0)</f>
        <v>0</v>
      </c>
      <c r="U22" s="116">
        <f ca="1">OFFSET(Import_SAS_CVS!BC19,(Synth!$D$3-1)*Synth!$E$3,0)</f>
        <v>124102532.62402301</v>
      </c>
      <c r="V22" s="116">
        <f ca="1">OFFSET(Import_SAS_CVS!BD19,(Synth!$D$3-1)*Synth!$E$3,0)</f>
        <v>85013286.0078125</v>
      </c>
      <c r="W22" s="116">
        <f ca="1">OFFSET(Import_SAS_CVS!BE19,(Synth!$D$3-1)*Synth!$E$3,0)</f>
        <v>0</v>
      </c>
      <c r="X22" s="116">
        <f ca="1">OFFSET(Import_SAS_CVS!BF19,(Synth!$D$3-1)*Synth!$E$3,0)</f>
        <v>40497842.0615234</v>
      </c>
      <c r="Y22" s="117">
        <f ca="1">OFFSET(Import_SAS_CVS!CS19,(Synth!$D$3-1)*Synth!$E$3,0)</f>
        <v>1425025.18655396</v>
      </c>
    </row>
    <row r="23" spans="1:25">
      <c r="A23" s="20">
        <v>39721</v>
      </c>
      <c r="B23" s="21">
        <f ca="1">OFFSET(Import_SAS_CVS!CO20,(Synth!$D$3-1)*Synth!$E$3,0)</f>
        <v>2021198054.40625</v>
      </c>
      <c r="C23" s="21">
        <f ca="1">OFFSET(Import_SAS_CVS!CK20,(Synth!$D$3-1)*Synth!$E$3,0)</f>
        <v>1292838933.65625</v>
      </c>
      <c r="D23" s="24">
        <f ca="1">OFFSET(Import_SAS_CVS!CC20,(Synth!$D$3-1)*Synth!$E$3,0)</f>
        <v>1167171472.84375</v>
      </c>
      <c r="E23" s="24">
        <f ca="1">OFFSET(Import_SAS_CVS!BG20,(Synth!$D$3-1)*Synth!$E$3,0)</f>
        <v>728359120.75</v>
      </c>
      <c r="F23" s="24">
        <f ca="1">OFFSET(Import_SAS_CVS!CG20,(Synth!$D$3-1)*Synth!$E$3,0)</f>
        <v>129372546.43261699</v>
      </c>
      <c r="G23" s="23">
        <f ca="1">OFFSET(Import_SAS_CVS!AO20,(Synth!$D$3-1)*Synth!$E$3,0)</f>
        <v>812978838.296875</v>
      </c>
      <c r="H23" s="24">
        <f ca="1">OFFSET(Import_SAS_CVS!AP20,(Synth!$D$3-1)*Synth!$E$3,0)</f>
        <v>15059180.7302246</v>
      </c>
      <c r="I23" s="24">
        <f ca="1">OFFSET(Import_SAS_CVS!AQ20,(Synth!$D$3-1)*Synth!$E$3,0)</f>
        <v>341006335.65625</v>
      </c>
      <c r="J23" s="43">
        <f ca="1">OFFSET(Import_SAS_CVS!AR20,(Synth!$D$3-1)*Synth!$E$3,0)</f>
        <v>189947506.22070301</v>
      </c>
      <c r="K23" s="24">
        <f ca="1">OFFSET(Import_SAS_CVS!AS20,(Synth!$D$3-1)*Synth!$E$3,0)</f>
        <v>114673853.334961</v>
      </c>
      <c r="L23" s="24">
        <f ca="1">OFFSET(Import_SAS_CVS!AT20,(Synth!$D$3-1)*Synth!$E$3,0)</f>
        <v>14497758.8859863</v>
      </c>
      <c r="M23" s="43">
        <f ca="1">OFFSET(Import_SAS_CVS!AU20,(Synth!$D$3-1)*Synth!$E$3,0)</f>
        <v>1412776.81521606</v>
      </c>
      <c r="N23" s="24">
        <f ca="1">OFFSET(Import_SAS_CVS!AV20,(Synth!$D$3-1)*Synth!$E$3,0)</f>
        <v>703248850.97656298</v>
      </c>
      <c r="O23" s="25">
        <f ca="1">OFFSET(Import_SAS_CVS!AW20,(Synth!$D$3-1)*Synth!$E$3,0)</f>
        <v>26912266.478515599</v>
      </c>
      <c r="P23" s="115">
        <f ca="1">OFFSET(Import_SAS_CVS!AX20,(Synth!$D$3-1)*Synth!$E$3,0)</f>
        <v>202535189.75585899</v>
      </c>
      <c r="Q23" s="116">
        <f ca="1">OFFSET(Import_SAS_CVS!AY20,(Synth!$D$3-1)*Synth!$E$3,0)</f>
        <v>327700894.16406298</v>
      </c>
      <c r="R23" s="116">
        <f ca="1">OFFSET(Import_SAS_CVS!AZ20,(Synth!$D$3-1)*Synth!$E$3,0)</f>
        <v>221589058.0625</v>
      </c>
      <c r="S23" s="116">
        <f ca="1">OFFSET(Import_SAS_CVS!BA20,(Synth!$D$3-1)*Synth!$E$3,0)</f>
        <v>285486729.94140601</v>
      </c>
      <c r="T23" s="116">
        <f ca="1">OFFSET(Import_SAS_CVS!BB20,(Synth!$D$3-1)*Synth!$E$3,0)</f>
        <v>0</v>
      </c>
      <c r="U23" s="116">
        <f ca="1">OFFSET(Import_SAS_CVS!BC20,(Synth!$D$3-1)*Synth!$E$3,0)</f>
        <v>127889676.26660199</v>
      </c>
      <c r="V23" s="116">
        <f ca="1">OFFSET(Import_SAS_CVS!BD20,(Synth!$D$3-1)*Synth!$E$3,0)</f>
        <v>88294167.426757798</v>
      </c>
      <c r="W23" s="116">
        <f ca="1">OFFSET(Import_SAS_CVS!BE20,(Synth!$D$3-1)*Synth!$E$3,0)</f>
        <v>0</v>
      </c>
      <c r="X23" s="116">
        <f ca="1">OFFSET(Import_SAS_CVS!BF20,(Synth!$D$3-1)*Synth!$E$3,0)</f>
        <v>39111859.921386696</v>
      </c>
      <c r="Y23" s="117">
        <f ca="1">OFFSET(Import_SAS_CVS!CS20,(Synth!$D$3-1)*Synth!$E$3,0)</f>
        <v>1481158.7660369901</v>
      </c>
    </row>
    <row r="24" spans="1:25" ht="12" thickBot="1">
      <c r="A24" s="26">
        <v>39813</v>
      </c>
      <c r="B24" s="27">
        <f ca="1">OFFSET(Import_SAS_CVS!CO21,(Synth!$D$3-1)*Synth!$E$3,0)</f>
        <v>2038137222.632818</v>
      </c>
      <c r="C24" s="27">
        <f ca="1">OFFSET(Import_SAS_CVS!CK21,(Synth!$D$3-1)*Synth!$E$3,0)</f>
        <v>1294247073.20313</v>
      </c>
      <c r="D24" s="28">
        <f ca="1">OFFSET(Import_SAS_CVS!CC21,(Synth!$D$3-1)*Synth!$E$3,0)</f>
        <v>1163083654.84375</v>
      </c>
      <c r="E24" s="28">
        <f ca="1">OFFSET(Import_SAS_CVS!BG21,(Synth!$D$3-1)*Synth!$E$3,0)</f>
        <v>743890149.42968798</v>
      </c>
      <c r="F24" s="28">
        <f ca="1">OFFSET(Import_SAS_CVS!CG21,(Synth!$D$3-1)*Synth!$E$3,0)</f>
        <v>131154534.869141</v>
      </c>
      <c r="G24" s="29">
        <f ca="1">OFFSET(Import_SAS_CVS!AO21,(Synth!$D$3-1)*Synth!$E$3,0)</f>
        <v>819239713.546875</v>
      </c>
      <c r="H24" s="28">
        <f ca="1">OFFSET(Import_SAS_CVS!AP21,(Synth!$D$3-1)*Synth!$E$3,0)</f>
        <v>14542319.5869141</v>
      </c>
      <c r="I24" s="28">
        <f ca="1">OFFSET(Import_SAS_CVS!AQ21,(Synth!$D$3-1)*Synth!$E$3,0)</f>
        <v>330214218.62109399</v>
      </c>
      <c r="J24" s="44">
        <f ca="1">OFFSET(Import_SAS_CVS!AR21,(Synth!$D$3-1)*Synth!$E$3,0)</f>
        <v>184788770.79882801</v>
      </c>
      <c r="K24" s="28">
        <f ca="1">OFFSET(Import_SAS_CVS!AS21,(Synth!$D$3-1)*Synth!$E$3,0)</f>
        <v>119225369.49902301</v>
      </c>
      <c r="L24" s="28">
        <f ca="1">OFFSET(Import_SAS_CVS!AT21,(Synth!$D$3-1)*Synth!$E$3,0)</f>
        <v>11361403.5665283</v>
      </c>
      <c r="M24" s="44">
        <f ca="1">OFFSET(Import_SAS_CVS!AU21,(Synth!$D$3-1)*Synth!$E$3,0)</f>
        <v>1128883.6174469001</v>
      </c>
      <c r="N24" s="28">
        <f ca="1">OFFSET(Import_SAS_CVS!AV21,(Synth!$D$3-1)*Synth!$E$3,0)</f>
        <v>717762048.25</v>
      </c>
      <c r="O24" s="30">
        <f ca="1">OFFSET(Import_SAS_CVS!AW21,(Synth!$D$3-1)*Synth!$E$3,0)</f>
        <v>21765725.419433601</v>
      </c>
      <c r="P24" s="118">
        <f ca="1">OFFSET(Import_SAS_CVS!AX21,(Synth!$D$3-1)*Synth!$E$3,0)</f>
        <v>198568784.48242199</v>
      </c>
      <c r="Q24" s="119">
        <f ca="1">OFFSET(Import_SAS_CVS!AY21,(Synth!$D$3-1)*Synth!$E$3,0)</f>
        <v>328439003.96093798</v>
      </c>
      <c r="R24" s="119">
        <f ca="1">OFFSET(Import_SAS_CVS!AZ21,(Synth!$D$3-1)*Synth!$E$3,0)</f>
        <v>219036078.25</v>
      </c>
      <c r="S24" s="119">
        <f ca="1">OFFSET(Import_SAS_CVS!BA21,(Synth!$D$3-1)*Synth!$E$3,0)</f>
        <v>289526742.5625</v>
      </c>
      <c r="T24" s="119">
        <f ca="1">OFFSET(Import_SAS_CVS!BB21,(Synth!$D$3-1)*Synth!$E$3,0)</f>
        <v>0</v>
      </c>
      <c r="U24" s="119">
        <f ca="1">OFFSET(Import_SAS_CVS!BC21,(Synth!$D$3-1)*Synth!$E$3,0)</f>
        <v>127292778.744141</v>
      </c>
      <c r="V24" s="119">
        <f ca="1">OFFSET(Import_SAS_CVS!BD21,(Synth!$D$3-1)*Synth!$E$3,0)</f>
        <v>91391517.735351607</v>
      </c>
      <c r="W24" s="119">
        <f ca="1">OFFSET(Import_SAS_CVS!BE21,(Synth!$D$3-1)*Synth!$E$3,0)</f>
        <v>0</v>
      </c>
      <c r="X24" s="119">
        <f ca="1">OFFSET(Import_SAS_CVS!BF21,(Synth!$D$3-1)*Synth!$E$3,0)</f>
        <v>38143369.026367202</v>
      </c>
      <c r="Y24" s="120">
        <f ca="1">OFFSET(Import_SAS_CVS!CS21,(Synth!$D$3-1)*Synth!$E$3,0)</f>
        <v>1563115.52772522</v>
      </c>
    </row>
    <row r="25" spans="1:25">
      <c r="A25" s="14">
        <v>39903</v>
      </c>
      <c r="B25" s="21">
        <f ca="1">OFFSET(Import_SAS_CVS!CO22,(Synth!$D$3-1)*Synth!$E$3,0)</f>
        <v>2056750904.914068</v>
      </c>
      <c r="C25" s="21">
        <f ca="1">OFFSET(Import_SAS_CVS!CK22,(Synth!$D$3-1)*Synth!$E$3,0)</f>
        <v>1298718871.26563</v>
      </c>
      <c r="D25" s="24">
        <f ca="1">OFFSET(Import_SAS_CVS!CC22,(Synth!$D$3-1)*Synth!$E$3,0)</f>
        <v>1165318094.875</v>
      </c>
      <c r="E25" s="24">
        <f ca="1">OFFSET(Import_SAS_CVS!BG22,(Synth!$D$3-1)*Synth!$E$3,0)</f>
        <v>758032033.64843798</v>
      </c>
      <c r="F25" s="24">
        <f ca="1">OFFSET(Import_SAS_CVS!CG22,(Synth!$D$3-1)*Synth!$E$3,0)</f>
        <v>132554485.04199199</v>
      </c>
      <c r="G25" s="23">
        <f ca="1">OFFSET(Import_SAS_CVS!AO22,(Synth!$D$3-1)*Synth!$E$3,0)</f>
        <v>823382451.03906298</v>
      </c>
      <c r="H25" s="24">
        <f ca="1">OFFSET(Import_SAS_CVS!AP22,(Synth!$D$3-1)*Synth!$E$3,0)</f>
        <v>15916447.975463901</v>
      </c>
      <c r="I25" s="24">
        <f ca="1">OFFSET(Import_SAS_CVS!AQ22,(Synth!$D$3-1)*Synth!$E$3,0)</f>
        <v>318097087.296875</v>
      </c>
      <c r="J25" s="43">
        <f ca="1">OFFSET(Import_SAS_CVS!AR22,(Synth!$D$3-1)*Synth!$E$3,0)</f>
        <v>181124286.33593801</v>
      </c>
      <c r="K25" s="24">
        <f ca="1">OFFSET(Import_SAS_CVS!AS22,(Synth!$D$3-1)*Synth!$E$3,0)</f>
        <v>122358055.4375</v>
      </c>
      <c r="L25" s="24">
        <f ca="1">OFFSET(Import_SAS_CVS!AT22,(Synth!$D$3-1)*Synth!$E$3,0)</f>
        <v>10279013.9094238</v>
      </c>
      <c r="M25" s="43">
        <f ca="1">OFFSET(Import_SAS_CVS!AU22,(Synth!$D$3-1)*Synth!$E$3,0)</f>
        <v>952609.61174011196</v>
      </c>
      <c r="N25" s="24">
        <f ca="1">OFFSET(Import_SAS_CVS!AV22,(Synth!$D$3-1)*Synth!$E$3,0)</f>
        <v>741334320.28906298</v>
      </c>
      <c r="O25" s="25">
        <f ca="1">OFFSET(Import_SAS_CVS!AW22,(Synth!$D$3-1)*Synth!$E$3,0)</f>
        <v>17068506.685791001</v>
      </c>
      <c r="P25" s="115">
        <f ca="1">OFFSET(Import_SAS_CVS!AX22,(Synth!$D$3-1)*Synth!$E$3,0)</f>
        <v>197450655.83203101</v>
      </c>
      <c r="Q25" s="116">
        <f ca="1">OFFSET(Import_SAS_CVS!AY22,(Synth!$D$3-1)*Synth!$E$3,0)</f>
        <v>328893765.06640601</v>
      </c>
      <c r="R25" s="116">
        <f ca="1">OFFSET(Import_SAS_CVS!AZ22,(Synth!$D$3-1)*Synth!$E$3,0)</f>
        <v>215284402.79882801</v>
      </c>
      <c r="S25" s="116">
        <f ca="1">OFFSET(Import_SAS_CVS!BA22,(Synth!$D$3-1)*Synth!$E$3,0)</f>
        <v>294443387.38281298</v>
      </c>
      <c r="T25" s="116">
        <f ca="1">OFFSET(Import_SAS_CVS!BB22,(Synth!$D$3-1)*Synth!$E$3,0)</f>
        <v>0</v>
      </c>
      <c r="U25" s="116">
        <f ca="1">OFFSET(Import_SAS_CVS!BC22,(Synth!$D$3-1)*Synth!$E$3,0)</f>
        <v>127176440.15722699</v>
      </c>
      <c r="V25" s="116">
        <f ca="1">OFFSET(Import_SAS_CVS!BD22,(Synth!$D$3-1)*Synth!$E$3,0)</f>
        <v>93814300.703125</v>
      </c>
      <c r="W25" s="116">
        <f ca="1">OFFSET(Import_SAS_CVS!BE22,(Synth!$D$3-1)*Synth!$E$3,0)</f>
        <v>0</v>
      </c>
      <c r="X25" s="116">
        <f ca="1">OFFSET(Import_SAS_CVS!BF22,(Synth!$D$3-1)*Synth!$E$3,0)</f>
        <v>37321029.821777299</v>
      </c>
      <c r="Y25" s="117">
        <f ca="1">OFFSET(Import_SAS_CVS!CS22,(Synth!$D$3-1)*Synth!$E$3,0)</f>
        <v>1612492.78817749</v>
      </c>
    </row>
    <row r="26" spans="1:25">
      <c r="A26" s="20">
        <v>39994</v>
      </c>
      <c r="B26" s="21">
        <f ca="1">OFFSET(Import_SAS_CVS!CO23,(Synth!$D$3-1)*Synth!$E$3,0)</f>
        <v>2079327596.375</v>
      </c>
      <c r="C26" s="21">
        <f ca="1">OFFSET(Import_SAS_CVS!CK23,(Synth!$D$3-1)*Synth!$E$3,0)</f>
        <v>1306395737.09375</v>
      </c>
      <c r="D26" s="24">
        <f ca="1">OFFSET(Import_SAS_CVS!CC23,(Synth!$D$3-1)*Synth!$E$3,0)</f>
        <v>1171750643.57813</v>
      </c>
      <c r="E26" s="24">
        <f ca="1">OFFSET(Import_SAS_CVS!BG23,(Synth!$D$3-1)*Synth!$E$3,0)</f>
        <v>772931859.28125</v>
      </c>
      <c r="F26" s="24">
        <f ca="1">OFFSET(Import_SAS_CVS!CG23,(Synth!$D$3-1)*Synth!$E$3,0)</f>
        <v>133325544.72656301</v>
      </c>
      <c r="G26" s="23">
        <f ca="1">OFFSET(Import_SAS_CVS!AO23,(Synth!$D$3-1)*Synth!$E$3,0)</f>
        <v>851015457.375</v>
      </c>
      <c r="H26" s="24">
        <f ca="1">OFFSET(Import_SAS_CVS!AP23,(Synth!$D$3-1)*Synth!$E$3,0)</f>
        <v>15741612.4700928</v>
      </c>
      <c r="I26" s="24">
        <f ca="1">OFFSET(Import_SAS_CVS!AQ23,(Synth!$D$3-1)*Synth!$E$3,0)</f>
        <v>307592313.53125</v>
      </c>
      <c r="J26" s="43">
        <f ca="1">OFFSET(Import_SAS_CVS!AR23,(Synth!$D$3-1)*Synth!$E$3,0)</f>
        <v>174693397.43164101</v>
      </c>
      <c r="K26" s="24">
        <f ca="1">OFFSET(Import_SAS_CVS!AS23,(Synth!$D$3-1)*Synth!$E$3,0)</f>
        <v>125514448.31152301</v>
      </c>
      <c r="L26" s="24">
        <f ca="1">OFFSET(Import_SAS_CVS!AT23,(Synth!$D$3-1)*Synth!$E$3,0)</f>
        <v>8249829.5320434598</v>
      </c>
      <c r="M26" s="43">
        <f ca="1">OFFSET(Import_SAS_CVS!AU23,(Synth!$D$3-1)*Synth!$E$3,0)</f>
        <v>754914.20657348598</v>
      </c>
      <c r="N26" s="24">
        <f ca="1">OFFSET(Import_SAS_CVS!AV23,(Synth!$D$3-1)*Synth!$E$3,0)</f>
        <v>761807359.4375</v>
      </c>
      <c r="O26" s="25">
        <f ca="1">OFFSET(Import_SAS_CVS!AW23,(Synth!$D$3-1)*Synth!$E$3,0)</f>
        <v>12999035.2819824</v>
      </c>
      <c r="P26" s="115">
        <f ca="1">OFFSET(Import_SAS_CVS!AX23,(Synth!$D$3-1)*Synth!$E$3,0)</f>
        <v>197610265.67382801</v>
      </c>
      <c r="Q26" s="116">
        <f ca="1">OFFSET(Import_SAS_CVS!AY23,(Synth!$D$3-1)*Synth!$E$3,0)</f>
        <v>335148016.78906298</v>
      </c>
      <c r="R26" s="116">
        <f ca="1">OFFSET(Import_SAS_CVS!AZ23,(Synth!$D$3-1)*Synth!$E$3,0)</f>
        <v>214021769.47851601</v>
      </c>
      <c r="S26" s="116">
        <f ca="1">OFFSET(Import_SAS_CVS!BA23,(Synth!$D$3-1)*Synth!$E$3,0)</f>
        <v>298814155.078125</v>
      </c>
      <c r="T26" s="116">
        <f ca="1">OFFSET(Import_SAS_CVS!BB23,(Synth!$D$3-1)*Synth!$E$3,0)</f>
        <v>0</v>
      </c>
      <c r="U26" s="116">
        <f ca="1">OFFSET(Import_SAS_CVS!BC23,(Synth!$D$3-1)*Synth!$E$3,0)</f>
        <v>127921059.92968801</v>
      </c>
      <c r="V26" s="116">
        <f ca="1">OFFSET(Import_SAS_CVS!BD23,(Synth!$D$3-1)*Synth!$E$3,0)</f>
        <v>95443791.706054702</v>
      </c>
      <c r="W26" s="116">
        <f ca="1">OFFSET(Import_SAS_CVS!BE23,(Synth!$D$3-1)*Synth!$E$3,0)</f>
        <v>0</v>
      </c>
      <c r="X26" s="116">
        <f ca="1">OFFSET(Import_SAS_CVS!BF23,(Synth!$D$3-1)*Synth!$E$3,0)</f>
        <v>36360359.3984375</v>
      </c>
      <c r="Y26" s="117">
        <f ca="1">OFFSET(Import_SAS_CVS!CS23,(Synth!$D$3-1)*Synth!$E$3,0)</f>
        <v>1659883.09361267</v>
      </c>
    </row>
    <row r="27" spans="1:25">
      <c r="A27" s="20">
        <v>40086</v>
      </c>
      <c r="B27" s="21">
        <f ca="1">OFFSET(Import_SAS_CVS!CO24,(Synth!$D$3-1)*Synth!$E$3,0)</f>
        <v>2106174077.578125</v>
      </c>
      <c r="C27" s="21">
        <f ca="1">OFFSET(Import_SAS_CVS!CK24,(Synth!$D$3-1)*Synth!$E$3,0)</f>
        <v>1315830139.5</v>
      </c>
      <c r="D27" s="24">
        <f ca="1">OFFSET(Import_SAS_CVS!CC24,(Synth!$D$3-1)*Synth!$E$3,0)</f>
        <v>1182541103.6875</v>
      </c>
      <c r="E27" s="24">
        <f ca="1">OFFSET(Import_SAS_CVS!BG24,(Synth!$D$3-1)*Synth!$E$3,0)</f>
        <v>790343938.078125</v>
      </c>
      <c r="F27" s="24">
        <f ca="1">OFFSET(Import_SAS_CVS!CG24,(Synth!$D$3-1)*Synth!$E$3,0)</f>
        <v>135432571.234375</v>
      </c>
      <c r="G27" s="23">
        <f ca="1">OFFSET(Import_SAS_CVS!AO24,(Synth!$D$3-1)*Synth!$E$3,0)</f>
        <v>870440168.03125</v>
      </c>
      <c r="H27" s="24">
        <f ca="1">OFFSET(Import_SAS_CVS!AP24,(Synth!$D$3-1)*Synth!$E$3,0)</f>
        <v>17334222.544677701</v>
      </c>
      <c r="I27" s="24">
        <f ca="1">OFFSET(Import_SAS_CVS!AQ24,(Synth!$D$3-1)*Synth!$E$3,0)</f>
        <v>298182387.55078101</v>
      </c>
      <c r="J27" s="43">
        <f ca="1">OFFSET(Import_SAS_CVS!AR24,(Synth!$D$3-1)*Synth!$E$3,0)</f>
        <v>172128917.86718801</v>
      </c>
      <c r="K27" s="24">
        <f ca="1">OFFSET(Import_SAS_CVS!AS24,(Synth!$D$3-1)*Synth!$E$3,0)</f>
        <v>129488793.503906</v>
      </c>
      <c r="L27" s="24">
        <f ca="1">OFFSET(Import_SAS_CVS!AT24,(Synth!$D$3-1)*Synth!$E$3,0)</f>
        <v>6021235.0394897498</v>
      </c>
      <c r="M27" s="43">
        <f ca="1">OFFSET(Import_SAS_CVS!AU24,(Synth!$D$3-1)*Synth!$E$3,0)</f>
        <v>544111.51949310303</v>
      </c>
      <c r="N27" s="24">
        <f ca="1">OFFSET(Import_SAS_CVS!AV24,(Synth!$D$3-1)*Synth!$E$3,0)</f>
        <v>781768500.984375</v>
      </c>
      <c r="O27" s="25">
        <f ca="1">OFFSET(Import_SAS_CVS!AW24,(Synth!$D$3-1)*Synth!$E$3,0)</f>
        <v>9377074.6126709003</v>
      </c>
      <c r="P27" s="115">
        <f ca="1">OFFSET(Import_SAS_CVS!AX24,(Synth!$D$3-1)*Synth!$E$3,0)</f>
        <v>194103196.40039101</v>
      </c>
      <c r="Q27" s="116">
        <f ca="1">OFFSET(Import_SAS_CVS!AY24,(Synth!$D$3-1)*Synth!$E$3,0)</f>
        <v>338775454.24609399</v>
      </c>
      <c r="R27" s="116">
        <f ca="1">OFFSET(Import_SAS_CVS!AZ24,(Synth!$D$3-1)*Synth!$E$3,0)</f>
        <v>213707284.18359399</v>
      </c>
      <c r="S27" s="116">
        <f ca="1">OFFSET(Import_SAS_CVS!BA24,(Synth!$D$3-1)*Synth!$E$3,0)</f>
        <v>304163881.87109399</v>
      </c>
      <c r="T27" s="116">
        <f ca="1">OFFSET(Import_SAS_CVS!BB24,(Synth!$D$3-1)*Synth!$E$3,0)</f>
        <v>0</v>
      </c>
      <c r="U27" s="116">
        <f ca="1">OFFSET(Import_SAS_CVS!BC24,(Synth!$D$3-1)*Synth!$E$3,0)</f>
        <v>129133841.29882801</v>
      </c>
      <c r="V27" s="116">
        <f ca="1">OFFSET(Import_SAS_CVS!BD24,(Synth!$D$3-1)*Synth!$E$3,0)</f>
        <v>97701860.907226607</v>
      </c>
      <c r="W27" s="116">
        <f ca="1">OFFSET(Import_SAS_CVS!BE24,(Synth!$D$3-1)*Synth!$E$3,0)</f>
        <v>0</v>
      </c>
      <c r="X27" s="116">
        <f ca="1">OFFSET(Import_SAS_CVS!BF24,(Synth!$D$3-1)*Synth!$E$3,0)</f>
        <v>35645626.193847701</v>
      </c>
      <c r="Y27" s="117">
        <f ca="1">OFFSET(Import_SAS_CVS!CS24,(Synth!$D$3-1)*Synth!$E$3,0)</f>
        <v>1763204.6886291499</v>
      </c>
    </row>
    <row r="28" spans="1:25" ht="12" thickBot="1">
      <c r="A28" s="26">
        <v>40178</v>
      </c>
      <c r="B28" s="27">
        <f ca="1">OFFSET(Import_SAS_CVS!CO25,(Synth!$D$3-1)*Synth!$E$3,0)</f>
        <v>2128929840.179693</v>
      </c>
      <c r="C28" s="27">
        <f ca="1">OFFSET(Import_SAS_CVS!CK25,(Synth!$D$3-1)*Synth!$E$3,0)</f>
        <v>1324531705.89063</v>
      </c>
      <c r="D28" s="28">
        <f ca="1">OFFSET(Import_SAS_CVS!CC25,(Synth!$D$3-1)*Synth!$E$3,0)</f>
        <v>1186603736.67188</v>
      </c>
      <c r="E28" s="28">
        <f ca="1">OFFSET(Import_SAS_CVS!BG25,(Synth!$D$3-1)*Synth!$E$3,0)</f>
        <v>804398134.28906298</v>
      </c>
      <c r="F28" s="28">
        <f ca="1">OFFSET(Import_SAS_CVS!CG25,(Synth!$D$3-1)*Synth!$E$3,0)</f>
        <v>135906813.40234399</v>
      </c>
      <c r="G28" s="29">
        <f ca="1">OFFSET(Import_SAS_CVS!AO25,(Synth!$D$3-1)*Synth!$E$3,0)</f>
        <v>888613788.140625</v>
      </c>
      <c r="H28" s="28">
        <f ca="1">OFFSET(Import_SAS_CVS!AP25,(Synth!$D$3-1)*Synth!$E$3,0)</f>
        <v>15852337.4211426</v>
      </c>
      <c r="I28" s="28">
        <f ca="1">OFFSET(Import_SAS_CVS!AQ25,(Synth!$D$3-1)*Synth!$E$3,0)</f>
        <v>286730266.08203101</v>
      </c>
      <c r="J28" s="44">
        <f ca="1">OFFSET(Import_SAS_CVS!AR25,(Synth!$D$3-1)*Synth!$E$3,0)</f>
        <v>168612442.91015601</v>
      </c>
      <c r="K28" s="28">
        <f ca="1">OFFSET(Import_SAS_CVS!AS25,(Synth!$D$3-1)*Synth!$E$3,0)</f>
        <v>133003865.49804699</v>
      </c>
      <c r="L28" s="28">
        <f ca="1">OFFSET(Import_SAS_CVS!AT25,(Synth!$D$3-1)*Synth!$E$3,0)</f>
        <v>3159167.5516357399</v>
      </c>
      <c r="M28" s="44">
        <f ca="1">OFFSET(Import_SAS_CVS!AU25,(Synth!$D$3-1)*Synth!$E$3,0)</f>
        <v>338001.33487701399</v>
      </c>
      <c r="N28" s="28">
        <f ca="1">OFFSET(Import_SAS_CVS!AV25,(Synth!$D$3-1)*Synth!$E$3,0)</f>
        <v>796006258.34375</v>
      </c>
      <c r="O28" s="30">
        <f ca="1">OFFSET(Import_SAS_CVS!AW25,(Synth!$D$3-1)*Synth!$E$3,0)</f>
        <v>6085037.2346191397</v>
      </c>
      <c r="P28" s="118">
        <f ca="1">OFFSET(Import_SAS_CVS!AX25,(Synth!$D$3-1)*Synth!$E$3,0)</f>
        <v>194166736.14843801</v>
      </c>
      <c r="Q28" s="119">
        <f ca="1">OFFSET(Import_SAS_CVS!AY25,(Synth!$D$3-1)*Synth!$E$3,0)</f>
        <v>342175677.30859399</v>
      </c>
      <c r="R28" s="119">
        <f ca="1">OFFSET(Import_SAS_CVS!AZ25,(Synth!$D$3-1)*Synth!$E$3,0)</f>
        <v>211427845.44726601</v>
      </c>
      <c r="S28" s="119">
        <f ca="1">OFFSET(Import_SAS_CVS!BA25,(Synth!$D$3-1)*Synth!$E$3,0)</f>
        <v>315324394.5625</v>
      </c>
      <c r="T28" s="119">
        <f ca="1">OFFSET(Import_SAS_CVS!BB25,(Synth!$D$3-1)*Synth!$E$3,0)</f>
        <v>0</v>
      </c>
      <c r="U28" s="119">
        <f ca="1">OFFSET(Import_SAS_CVS!BC25,(Synth!$D$3-1)*Synth!$E$3,0)</f>
        <v>127611032.890625</v>
      </c>
      <c r="V28" s="119">
        <f ca="1">OFFSET(Import_SAS_CVS!BD25,(Synth!$D$3-1)*Synth!$E$3,0)</f>
        <v>99404162.729492202</v>
      </c>
      <c r="W28" s="119">
        <f ca="1">OFFSET(Import_SAS_CVS!BE25,(Synth!$D$3-1)*Synth!$E$3,0)</f>
        <v>0</v>
      </c>
      <c r="X28" s="119">
        <f ca="1">OFFSET(Import_SAS_CVS!BF25,(Synth!$D$3-1)*Synth!$E$3,0)</f>
        <v>34868185.7490234</v>
      </c>
      <c r="Y28" s="120">
        <f ca="1">OFFSET(Import_SAS_CVS!CS25,(Synth!$D$3-1)*Synth!$E$3,0)</f>
        <v>1861639.78823853</v>
      </c>
    </row>
    <row r="29" spans="1:25">
      <c r="A29" s="14">
        <v>40268</v>
      </c>
      <c r="B29" s="21">
        <f ca="1">OFFSET(Import_SAS_CVS!CO26,(Synth!$D$3-1)*Synth!$E$3,0)</f>
        <v>2153522568.804688</v>
      </c>
      <c r="C29" s="21">
        <f ca="1">OFFSET(Import_SAS_CVS!CK26,(Synth!$D$3-1)*Synth!$E$3,0)</f>
        <v>1332276235.375</v>
      </c>
      <c r="D29" s="24">
        <f ca="1">OFFSET(Import_SAS_CVS!CC26,(Synth!$D$3-1)*Synth!$E$3,0)</f>
        <v>1194222110.25</v>
      </c>
      <c r="E29" s="24">
        <f ca="1">OFFSET(Import_SAS_CVS!BG26,(Synth!$D$3-1)*Synth!$E$3,0)</f>
        <v>821246333.42968798</v>
      </c>
      <c r="F29" s="24">
        <f ca="1">OFFSET(Import_SAS_CVS!CG26,(Synth!$D$3-1)*Synth!$E$3,0)</f>
        <v>136897868.48632801</v>
      </c>
      <c r="G29" s="23">
        <f ca="1">OFFSET(Import_SAS_CVS!AO26,(Synth!$D$3-1)*Synth!$E$3,0)</f>
        <v>900363312.53125</v>
      </c>
      <c r="H29" s="24">
        <f ca="1">OFFSET(Import_SAS_CVS!AP26,(Synth!$D$3-1)*Synth!$E$3,0)</f>
        <v>17008521.358154301</v>
      </c>
      <c r="I29" s="24">
        <f ca="1">OFFSET(Import_SAS_CVS!AQ26,(Synth!$D$3-1)*Synth!$E$3,0)</f>
        <v>275300553.26171899</v>
      </c>
      <c r="J29" s="43">
        <f ca="1">OFFSET(Import_SAS_CVS!AR26,(Synth!$D$3-1)*Synth!$E$3,0)</f>
        <v>167489377.25390601</v>
      </c>
      <c r="K29" s="24">
        <f ca="1">OFFSET(Import_SAS_CVS!AS26,(Synth!$D$3-1)*Synth!$E$3,0)</f>
        <v>136554578.85742199</v>
      </c>
      <c r="L29" s="24">
        <f ca="1">OFFSET(Import_SAS_CVS!AT26,(Synth!$D$3-1)*Synth!$E$3,0)</f>
        <v>0</v>
      </c>
      <c r="M29" s="43">
        <f ca="1">OFFSET(Import_SAS_CVS!AU26,(Synth!$D$3-1)*Synth!$E$3,0)</f>
        <v>0</v>
      </c>
      <c r="N29" s="24">
        <f ca="1">OFFSET(Import_SAS_CVS!AV26,(Synth!$D$3-1)*Synth!$E$3,0)</f>
        <v>816975393.00781298</v>
      </c>
      <c r="O29" s="25">
        <f ca="1">OFFSET(Import_SAS_CVS!AW26,(Synth!$D$3-1)*Synth!$E$3,0)</f>
        <v>4224839.7629394503</v>
      </c>
      <c r="P29" s="115">
        <f ca="1">OFFSET(Import_SAS_CVS!AX26,(Synth!$D$3-1)*Synth!$E$3,0)</f>
        <v>193792043.43945301</v>
      </c>
      <c r="Q29" s="116">
        <f ca="1">OFFSET(Import_SAS_CVS!AY26,(Synth!$D$3-1)*Synth!$E$3,0)</f>
        <v>342104886.35156298</v>
      </c>
      <c r="R29" s="116">
        <f ca="1">OFFSET(Import_SAS_CVS!AZ26,(Synth!$D$3-1)*Synth!$E$3,0)</f>
        <v>211215968.41210899</v>
      </c>
      <c r="S29" s="116">
        <f ca="1">OFFSET(Import_SAS_CVS!BA26,(Synth!$D$3-1)*Synth!$E$3,0)</f>
        <v>320835515.55468798</v>
      </c>
      <c r="T29" s="116">
        <f ca="1">OFFSET(Import_SAS_CVS!BB26,(Synth!$D$3-1)*Synth!$E$3,0)</f>
        <v>0</v>
      </c>
      <c r="U29" s="116">
        <f ca="1">OFFSET(Import_SAS_CVS!BC26,(Synth!$D$3-1)*Synth!$E$3,0)</f>
        <v>128144011.203125</v>
      </c>
      <c r="V29" s="116">
        <f ca="1">OFFSET(Import_SAS_CVS!BD26,(Synth!$D$3-1)*Synth!$E$3,0)</f>
        <v>101602924.415039</v>
      </c>
      <c r="W29" s="116">
        <f ca="1">OFFSET(Import_SAS_CVS!BE26,(Synth!$D$3-1)*Synth!$E$3,0)</f>
        <v>0</v>
      </c>
      <c r="X29" s="116">
        <f ca="1">OFFSET(Import_SAS_CVS!BF26,(Synth!$D$3-1)*Synth!$E$3,0)</f>
        <v>33700497.471679702</v>
      </c>
      <c r="Y29" s="117">
        <f ca="1">OFFSET(Import_SAS_CVS!CS26,(Synth!$D$3-1)*Synth!$E$3,0)</f>
        <v>1933144.94664001</v>
      </c>
    </row>
    <row r="30" spans="1:25">
      <c r="A30" s="20">
        <v>40359</v>
      </c>
      <c r="B30" s="21">
        <f ca="1">OFFSET(Import_SAS_CVS!CO27,(Synth!$D$3-1)*Synth!$E$3,0)</f>
        <v>2174620612.5156298</v>
      </c>
      <c r="C30" s="21">
        <f ca="1">OFFSET(Import_SAS_CVS!CK27,(Synth!$D$3-1)*Synth!$E$3,0)</f>
        <v>1337349143.14063</v>
      </c>
      <c r="D30" s="24">
        <f ca="1">OFFSET(Import_SAS_CVS!CC27,(Synth!$D$3-1)*Synth!$E$3,0)</f>
        <v>1197847904.73438</v>
      </c>
      <c r="E30" s="24">
        <f ca="1">OFFSET(Import_SAS_CVS!BG27,(Synth!$D$3-1)*Synth!$E$3,0)</f>
        <v>837271469.375</v>
      </c>
      <c r="F30" s="24">
        <f ca="1">OFFSET(Import_SAS_CVS!CG27,(Synth!$D$3-1)*Synth!$E$3,0)</f>
        <v>138361874.23632801</v>
      </c>
      <c r="G30" s="23">
        <f ca="1">OFFSET(Import_SAS_CVS!AO27,(Synth!$D$3-1)*Synth!$E$3,0)</f>
        <v>915810572.92968798</v>
      </c>
      <c r="H30" s="24">
        <f ca="1">OFFSET(Import_SAS_CVS!AP27,(Synth!$D$3-1)*Synth!$E$3,0)</f>
        <v>17115772.254150402</v>
      </c>
      <c r="I30" s="24">
        <f ca="1">OFFSET(Import_SAS_CVS!AQ27,(Synth!$D$3-1)*Synth!$E$3,0)</f>
        <v>269526148.875</v>
      </c>
      <c r="J30" s="43">
        <f ca="1">OFFSET(Import_SAS_CVS!AR27,(Synth!$D$3-1)*Synth!$E$3,0)</f>
        <v>164856888.15234399</v>
      </c>
      <c r="K30" s="24">
        <f ca="1">OFFSET(Import_SAS_CVS!AS27,(Synth!$D$3-1)*Synth!$E$3,0)</f>
        <v>139139531.72460899</v>
      </c>
      <c r="L30" s="24">
        <f ca="1">OFFSET(Import_SAS_CVS!AT27,(Synth!$D$3-1)*Synth!$E$3,0)</f>
        <v>0</v>
      </c>
      <c r="M30" s="43">
        <f ca="1">OFFSET(Import_SAS_CVS!AU27,(Synth!$D$3-1)*Synth!$E$3,0)</f>
        <v>0</v>
      </c>
      <c r="N30" s="24">
        <f ca="1">OFFSET(Import_SAS_CVS!AV27,(Synth!$D$3-1)*Synth!$E$3,0)</f>
        <v>834869440.40625</v>
      </c>
      <c r="O30" s="25">
        <f ca="1">OFFSET(Import_SAS_CVS!AW27,(Synth!$D$3-1)*Synth!$E$3,0)</f>
        <v>3658157.1925659198</v>
      </c>
      <c r="P30" s="115">
        <f ca="1">OFFSET(Import_SAS_CVS!AX27,(Synth!$D$3-1)*Synth!$E$3,0)</f>
        <v>197651188.27343801</v>
      </c>
      <c r="Q30" s="116">
        <f ca="1">OFFSET(Import_SAS_CVS!AY27,(Synth!$D$3-1)*Synth!$E$3,0)</f>
        <v>346438194.11718798</v>
      </c>
      <c r="R30" s="116">
        <f ca="1">OFFSET(Import_SAS_CVS!AZ27,(Synth!$D$3-1)*Synth!$E$3,0)</f>
        <v>210601469.27539101</v>
      </c>
      <c r="S30" s="116">
        <f ca="1">OFFSET(Import_SAS_CVS!BA27,(Synth!$D$3-1)*Synth!$E$3,0)</f>
        <v>323028357.171875</v>
      </c>
      <c r="T30" s="116">
        <f ca="1">OFFSET(Import_SAS_CVS!BB27,(Synth!$D$3-1)*Synth!$E$3,0)</f>
        <v>0</v>
      </c>
      <c r="U30" s="116">
        <f ca="1">OFFSET(Import_SAS_CVS!BC27,(Synth!$D$3-1)*Synth!$E$3,0)</f>
        <v>127874020.556641</v>
      </c>
      <c r="V30" s="116">
        <f ca="1">OFFSET(Import_SAS_CVS!BD27,(Synth!$D$3-1)*Synth!$E$3,0)</f>
        <v>103850228.25781301</v>
      </c>
      <c r="W30" s="116">
        <f ca="1">OFFSET(Import_SAS_CVS!BE27,(Synth!$D$3-1)*Synth!$E$3,0)</f>
        <v>0</v>
      </c>
      <c r="X30" s="116">
        <f ca="1">OFFSET(Import_SAS_CVS!BF27,(Synth!$D$3-1)*Synth!$E$3,0)</f>
        <v>33473208.3583984</v>
      </c>
      <c r="Y30" s="117">
        <f ca="1">OFFSET(Import_SAS_CVS!CS27,(Synth!$D$3-1)*Synth!$E$3,0)</f>
        <v>1956018.7635345501</v>
      </c>
    </row>
    <row r="31" spans="1:25">
      <c r="A31" s="20">
        <v>40451</v>
      </c>
      <c r="B31" s="21">
        <f ca="1">OFFSET(Import_SAS_CVS!CO28,(Synth!$D$3-1)*Synth!$E$3,0)</f>
        <v>2184345503.2421932</v>
      </c>
      <c r="C31" s="21">
        <f ca="1">OFFSET(Import_SAS_CVS!CK28,(Synth!$D$3-1)*Synth!$E$3,0)</f>
        <v>1333980609.98438</v>
      </c>
      <c r="D31" s="24">
        <f ca="1">OFFSET(Import_SAS_CVS!CC28,(Synth!$D$3-1)*Synth!$E$3,0)</f>
        <v>1193341713.03125</v>
      </c>
      <c r="E31" s="24">
        <f ca="1">OFFSET(Import_SAS_CVS!BG28,(Synth!$D$3-1)*Synth!$E$3,0)</f>
        <v>850364893.25781298</v>
      </c>
      <c r="F31" s="24">
        <f ca="1">OFFSET(Import_SAS_CVS!CG28,(Synth!$D$3-1)*Synth!$E$3,0)</f>
        <v>140534119.75781301</v>
      </c>
      <c r="G31" s="23">
        <f ca="1">OFFSET(Import_SAS_CVS!AO28,(Synth!$D$3-1)*Synth!$E$3,0)</f>
        <v>922160975.453125</v>
      </c>
      <c r="H31" s="24">
        <f ca="1">OFFSET(Import_SAS_CVS!AP28,(Synth!$D$3-1)*Synth!$E$3,0)</f>
        <v>16600325.658569301</v>
      </c>
      <c r="I31" s="24">
        <f ca="1">OFFSET(Import_SAS_CVS!AQ28,(Synth!$D$3-1)*Synth!$E$3,0)</f>
        <v>260195356.06835899</v>
      </c>
      <c r="J31" s="43">
        <f ca="1">OFFSET(Import_SAS_CVS!AR28,(Synth!$D$3-1)*Synth!$E$3,0)</f>
        <v>160877778.05078101</v>
      </c>
      <c r="K31" s="24">
        <f ca="1">OFFSET(Import_SAS_CVS!AS28,(Synth!$D$3-1)*Synth!$E$3,0)</f>
        <v>140550671.953125</v>
      </c>
      <c r="L31" s="24">
        <f ca="1">OFFSET(Import_SAS_CVS!AT28,(Synth!$D$3-1)*Synth!$E$3,0)</f>
        <v>0</v>
      </c>
      <c r="M31" s="43">
        <f ca="1">OFFSET(Import_SAS_CVS!AU28,(Synth!$D$3-1)*Synth!$E$3,0)</f>
        <v>0</v>
      </c>
      <c r="N31" s="24">
        <f ca="1">OFFSET(Import_SAS_CVS!AV28,(Synth!$D$3-1)*Synth!$E$3,0)</f>
        <v>847290032.82031298</v>
      </c>
      <c r="O31" s="25">
        <f ca="1">OFFSET(Import_SAS_CVS!AW28,(Synth!$D$3-1)*Synth!$E$3,0)</f>
        <v>3138786.8399352999</v>
      </c>
      <c r="P31" s="115">
        <f ca="1">OFFSET(Import_SAS_CVS!AX28,(Synth!$D$3-1)*Synth!$E$3,0)</f>
        <v>191493390.66015601</v>
      </c>
      <c r="Q31" s="116">
        <f ca="1">OFFSET(Import_SAS_CVS!AY28,(Synth!$D$3-1)*Synth!$E$3,0)</f>
        <v>347075067.46484399</v>
      </c>
      <c r="R31" s="116">
        <f ca="1">OFFSET(Import_SAS_CVS!AZ28,(Synth!$D$3-1)*Synth!$E$3,0)</f>
        <v>208224584.33007801</v>
      </c>
      <c r="S31" s="116">
        <f ca="1">OFFSET(Import_SAS_CVS!BA28,(Synth!$D$3-1)*Synth!$E$3,0)</f>
        <v>317821848.32421899</v>
      </c>
      <c r="T31" s="116">
        <f ca="1">OFFSET(Import_SAS_CVS!BB28,(Synth!$D$3-1)*Synth!$E$3,0)</f>
        <v>0</v>
      </c>
      <c r="U31" s="116">
        <f ca="1">OFFSET(Import_SAS_CVS!BC28,(Synth!$D$3-1)*Synth!$E$3,0)</f>
        <v>126002219.831055</v>
      </c>
      <c r="V31" s="116">
        <f ca="1">OFFSET(Import_SAS_CVS!BD28,(Synth!$D$3-1)*Synth!$E$3,0)</f>
        <v>104516315.022461</v>
      </c>
      <c r="W31" s="116">
        <f ca="1">OFFSET(Import_SAS_CVS!BE28,(Synth!$D$3-1)*Synth!$E$3,0)</f>
        <v>0</v>
      </c>
      <c r="X31" s="116">
        <f ca="1">OFFSET(Import_SAS_CVS!BF28,(Synth!$D$3-1)*Synth!$E$3,0)</f>
        <v>33649635.221679702</v>
      </c>
      <c r="Y31" s="117">
        <f ca="1">OFFSET(Import_SAS_CVS!CS28,(Synth!$D$3-1)*Synth!$E$3,0)</f>
        <v>1992979.4062957801</v>
      </c>
    </row>
    <row r="32" spans="1:25" ht="12" thickBot="1">
      <c r="A32" s="20">
        <v>40543</v>
      </c>
      <c r="B32" s="21">
        <f ca="1">OFFSET(Import_SAS_CVS!CO29,(Synth!$D$3-1)*Synth!$E$3,0)</f>
        <v>2192856835.1015682</v>
      </c>
      <c r="C32" s="21">
        <f ca="1">OFFSET(Import_SAS_CVS!CK29,(Synth!$D$3-1)*Synth!$E$3,0)</f>
        <v>1329592756.48438</v>
      </c>
      <c r="D32" s="24">
        <f ca="1">OFFSET(Import_SAS_CVS!CC29,(Synth!$D$3-1)*Synth!$E$3,0)</f>
        <v>1186350701.89063</v>
      </c>
      <c r="E32" s="24">
        <f ca="1">OFFSET(Import_SAS_CVS!BG29,(Synth!$D$3-1)*Synth!$E$3,0)</f>
        <v>863264078.61718798</v>
      </c>
      <c r="F32" s="24">
        <f ca="1">OFFSET(Import_SAS_CVS!CG29,(Synth!$D$3-1)*Synth!$E$3,0)</f>
        <v>142289423.60156301</v>
      </c>
      <c r="G32" s="23">
        <f ca="1">OFFSET(Import_SAS_CVS!AO29,(Synth!$D$3-1)*Synth!$E$3,0)</f>
        <v>916177359.765625</v>
      </c>
      <c r="H32" s="24">
        <f ca="1">OFFSET(Import_SAS_CVS!AP29,(Synth!$D$3-1)*Synth!$E$3,0)</f>
        <v>16917927.544189502</v>
      </c>
      <c r="I32" s="24">
        <f ca="1">OFFSET(Import_SAS_CVS!AQ29,(Synth!$D$3-1)*Synth!$E$3,0)</f>
        <v>253249256.05468801</v>
      </c>
      <c r="J32" s="43">
        <f ca="1">OFFSET(Import_SAS_CVS!AR29,(Synth!$D$3-1)*Synth!$E$3,0)</f>
        <v>157719928.515625</v>
      </c>
      <c r="K32" s="24">
        <f ca="1">OFFSET(Import_SAS_CVS!AS29,(Synth!$D$3-1)*Synth!$E$3,0)</f>
        <v>142526678.23046899</v>
      </c>
      <c r="L32" s="24">
        <f ca="1">OFFSET(Import_SAS_CVS!AT29,(Synth!$D$3-1)*Synth!$E$3,0)</f>
        <v>0</v>
      </c>
      <c r="M32" s="43">
        <f ca="1">OFFSET(Import_SAS_CVS!AU29,(Synth!$D$3-1)*Synth!$E$3,0)</f>
        <v>0</v>
      </c>
      <c r="N32" s="24">
        <f ca="1">OFFSET(Import_SAS_CVS!AV29,(Synth!$D$3-1)*Synth!$E$3,0)</f>
        <v>859694082.03906298</v>
      </c>
      <c r="O32" s="25">
        <f ca="1">OFFSET(Import_SAS_CVS!AW29,(Synth!$D$3-1)*Synth!$E$3,0)</f>
        <v>2865049.63885498</v>
      </c>
      <c r="P32" s="115">
        <f ca="1">OFFSET(Import_SAS_CVS!AX29,(Synth!$D$3-1)*Synth!$E$3,0)</f>
        <v>212304037.87304699</v>
      </c>
      <c r="Q32" s="116">
        <f ca="1">OFFSET(Import_SAS_CVS!AY29,(Synth!$D$3-1)*Synth!$E$3,0)</f>
        <v>345790032.08984399</v>
      </c>
      <c r="R32" s="116">
        <f ca="1">OFFSET(Import_SAS_CVS!AZ29,(Synth!$D$3-1)*Synth!$E$3,0)</f>
        <v>205765510.79296899</v>
      </c>
      <c r="S32" s="116">
        <f ca="1">OFFSET(Import_SAS_CVS!BA29,(Synth!$D$3-1)*Synth!$E$3,0)</f>
        <v>296911178.33984399</v>
      </c>
      <c r="T32" s="116">
        <f ca="1">OFFSET(Import_SAS_CVS!BB29,(Synth!$D$3-1)*Synth!$E$3,0)</f>
        <v>0</v>
      </c>
      <c r="U32" s="116">
        <f ca="1">OFFSET(Import_SAS_CVS!BC29,(Synth!$D$3-1)*Synth!$E$3,0)</f>
        <v>125786868.22168</v>
      </c>
      <c r="V32" s="116">
        <f ca="1">OFFSET(Import_SAS_CVS!BD29,(Synth!$D$3-1)*Synth!$E$3,0)</f>
        <v>103938584.27050801</v>
      </c>
      <c r="W32" s="116">
        <f ca="1">OFFSET(Import_SAS_CVS!BE29,(Synth!$D$3-1)*Synth!$E$3,0)</f>
        <v>0</v>
      </c>
      <c r="X32" s="116">
        <f ca="1">OFFSET(Import_SAS_CVS!BF29,(Synth!$D$3-1)*Synth!$E$3,0)</f>
        <v>36079881.363281302</v>
      </c>
      <c r="Y32" s="117">
        <f ca="1">OFFSET(Import_SAS_CVS!CS29,(Synth!$D$3-1)*Synth!$E$3,0)</f>
        <v>2044401.87876892</v>
      </c>
    </row>
    <row r="33" spans="1:25">
      <c r="A33" s="14">
        <v>40633</v>
      </c>
      <c r="B33" s="48">
        <f ca="1">OFFSET(Import_SAS_CVS!CO30,(Synth!$D$3-1)*Synth!$E$3,0)</f>
        <v>2211971572.390625</v>
      </c>
      <c r="C33" s="48">
        <f ca="1">OFFSET(Import_SAS_CVS!CK30,(Synth!$D$3-1)*Synth!$E$3,0)</f>
        <v>1329682730.75</v>
      </c>
      <c r="D33" s="50">
        <f ca="1">OFFSET(Import_SAS_CVS!CC30,(Synth!$D$3-1)*Synth!$E$3,0)</f>
        <v>1187628453.29688</v>
      </c>
      <c r="E33" s="50">
        <f ca="1">OFFSET(Import_SAS_CVS!BG30,(Synth!$D$3-1)*Synth!$E$3,0)</f>
        <v>882288841.640625</v>
      </c>
      <c r="F33" s="50">
        <f ca="1">OFFSET(Import_SAS_CVS!CG30,(Synth!$D$3-1)*Synth!$E$3,0)</f>
        <v>144610388.046875</v>
      </c>
      <c r="G33" s="49">
        <f ca="1">OFFSET(Import_SAS_CVS!AO30,(Synth!$D$3-1)*Synth!$E$3,0)</f>
        <v>920631025.32031298</v>
      </c>
      <c r="H33" s="50">
        <f ca="1">OFFSET(Import_SAS_CVS!AP30,(Synth!$D$3-1)*Synth!$E$3,0)</f>
        <v>16336409.155151401</v>
      </c>
      <c r="I33" s="50">
        <f ca="1">OFFSET(Import_SAS_CVS!AQ30,(Synth!$D$3-1)*Synth!$E$3,0)</f>
        <v>249681300.96093801</v>
      </c>
      <c r="J33" s="51">
        <f ca="1">OFFSET(Import_SAS_CVS!AR30,(Synth!$D$3-1)*Synth!$E$3,0)</f>
        <v>154193213.24023399</v>
      </c>
      <c r="K33" s="50">
        <f ca="1">OFFSET(Import_SAS_CVS!AS30,(Synth!$D$3-1)*Synth!$E$3,0)</f>
        <v>144711197.99804699</v>
      </c>
      <c r="L33" s="50">
        <f ca="1">OFFSET(Import_SAS_CVS!AT30,(Synth!$D$3-1)*Synth!$E$3,0)</f>
        <v>0</v>
      </c>
      <c r="M33" s="51">
        <f ca="1">OFFSET(Import_SAS_CVS!AU30,(Synth!$D$3-1)*Synth!$E$3,0)</f>
        <v>0</v>
      </c>
      <c r="N33" s="50">
        <f ca="1">OFFSET(Import_SAS_CVS!AV30,(Synth!$D$3-1)*Synth!$E$3,0)</f>
        <v>879368043.69531298</v>
      </c>
      <c r="O33" s="52">
        <f ca="1">OFFSET(Import_SAS_CVS!AW30,(Synth!$D$3-1)*Synth!$E$3,0)</f>
        <v>2606084.1743469201</v>
      </c>
      <c r="P33" s="121">
        <f ca="1">OFFSET(Import_SAS_CVS!AX30,(Synth!$D$3-1)*Synth!$E$3,0)</f>
        <v>504497850.875</v>
      </c>
      <c r="Q33" s="122">
        <f ca="1">OFFSET(Import_SAS_CVS!AY30,(Synth!$D$3-1)*Synth!$E$3,0)</f>
        <v>351070157.69921899</v>
      </c>
      <c r="R33" s="122">
        <f ca="1">OFFSET(Import_SAS_CVS!AZ30,(Synth!$D$3-1)*Synth!$E$3,0)</f>
        <v>203074366.19726601</v>
      </c>
      <c r="S33" s="122">
        <f ca="1">OFFSET(Import_SAS_CVS!BA30,(Synth!$D$3-1)*Synth!$E$3,0)</f>
        <v>0</v>
      </c>
      <c r="T33" s="122">
        <f ca="1">OFFSET(Import_SAS_CVS!BB30,(Synth!$D$3-1)*Synth!$E$3,0)</f>
        <v>0</v>
      </c>
      <c r="U33" s="122">
        <f ca="1">OFFSET(Import_SAS_CVS!BC30,(Synth!$D$3-1)*Synth!$E$3,0)</f>
        <v>125491205.48925801</v>
      </c>
      <c r="V33" s="122">
        <f ca="1">OFFSET(Import_SAS_CVS!BD30,(Synth!$D$3-1)*Synth!$E$3,0)</f>
        <v>0</v>
      </c>
      <c r="W33" s="122">
        <f ca="1">OFFSET(Import_SAS_CVS!BE30,(Synth!$D$3-1)*Synth!$E$3,0)</f>
        <v>0</v>
      </c>
      <c r="X33" s="122">
        <f ca="1">OFFSET(Import_SAS_CVS!BF30,(Synth!$D$3-1)*Synth!$E$3,0)</f>
        <v>141991796.54882801</v>
      </c>
      <c r="Y33" s="123">
        <f ca="1">OFFSET(Import_SAS_CVS!CS30,(Synth!$D$3-1)*Synth!$E$3,0)</f>
        <v>2118228.6626281701</v>
      </c>
    </row>
    <row r="34" spans="1:25">
      <c r="A34" s="20">
        <v>40724</v>
      </c>
      <c r="B34" s="21">
        <f ca="1">OFFSET(Import_SAS_CVS!CO31,(Synth!$D$3-1)*Synth!$E$3,0)</f>
        <v>2220840664.4843798</v>
      </c>
      <c r="C34" s="21">
        <f ca="1">OFFSET(Import_SAS_CVS!CK31,(Synth!$D$3-1)*Synth!$E$3,0)</f>
        <v>1323544506.04688</v>
      </c>
      <c r="D34" s="24">
        <f ca="1">OFFSET(Import_SAS_CVS!CC31,(Synth!$D$3-1)*Synth!$E$3,0)</f>
        <v>1176531817.78125</v>
      </c>
      <c r="E34" s="24">
        <f ca="1">OFFSET(Import_SAS_CVS!BG31,(Synth!$D$3-1)*Synth!$E$3,0)</f>
        <v>897296158.4375</v>
      </c>
      <c r="F34" s="24">
        <f ca="1">OFFSET(Import_SAS_CVS!CG31,(Synth!$D$3-1)*Synth!$E$3,0)</f>
        <v>145720987.85351601</v>
      </c>
      <c r="G34" s="23">
        <f ca="1">OFFSET(Import_SAS_CVS!AO31,(Synth!$D$3-1)*Synth!$E$3,0)</f>
        <v>923731917.96093798</v>
      </c>
      <c r="H34" s="24">
        <f ca="1">OFFSET(Import_SAS_CVS!AP31,(Synth!$D$3-1)*Synth!$E$3,0)</f>
        <v>16309097.696533199</v>
      </c>
      <c r="I34" s="24">
        <f ca="1">OFFSET(Import_SAS_CVS!AQ31,(Synth!$D$3-1)*Synth!$E$3,0)</f>
        <v>242644558.00585899</v>
      </c>
      <c r="J34" s="43">
        <f ca="1">OFFSET(Import_SAS_CVS!AR31,(Synth!$D$3-1)*Synth!$E$3,0)</f>
        <v>151617247.86914101</v>
      </c>
      <c r="K34" s="24">
        <f ca="1">OFFSET(Import_SAS_CVS!AS31,(Synth!$D$3-1)*Synth!$E$3,0)</f>
        <v>145795845.15625</v>
      </c>
      <c r="L34" s="24">
        <f ca="1">OFFSET(Import_SAS_CVS!AT31,(Synth!$D$3-1)*Synth!$E$3,0)</f>
        <v>0</v>
      </c>
      <c r="M34" s="43">
        <f ca="1">OFFSET(Import_SAS_CVS!AU31,(Synth!$D$3-1)*Synth!$E$3,0)</f>
        <v>0</v>
      </c>
      <c r="N34" s="24">
        <f ca="1">OFFSET(Import_SAS_CVS!AV31,(Synth!$D$3-1)*Synth!$E$3,0)</f>
        <v>895655857.34375</v>
      </c>
      <c r="O34" s="25">
        <f ca="1">OFFSET(Import_SAS_CVS!AW31,(Synth!$D$3-1)*Synth!$E$3,0)</f>
        <v>2267076.14343262</v>
      </c>
      <c r="P34" s="115">
        <f ca="1">OFFSET(Import_SAS_CVS!AX31,(Synth!$D$3-1)*Synth!$E$3,0)</f>
        <v>503226730.859375</v>
      </c>
      <c r="Q34" s="116">
        <f ca="1">OFFSET(Import_SAS_CVS!AY31,(Synth!$D$3-1)*Synth!$E$3,0)</f>
        <v>351309315.58593798</v>
      </c>
      <c r="R34" s="116">
        <f ca="1">OFFSET(Import_SAS_CVS!AZ31,(Synth!$D$3-1)*Synth!$E$3,0)</f>
        <v>200662456.05078101</v>
      </c>
      <c r="S34" s="116">
        <f ca="1">OFFSET(Import_SAS_CVS!BA31,(Synth!$D$3-1)*Synth!$E$3,0)</f>
        <v>0</v>
      </c>
      <c r="T34" s="116">
        <f ca="1">OFFSET(Import_SAS_CVS!BB31,(Synth!$D$3-1)*Synth!$E$3,0)</f>
        <v>0</v>
      </c>
      <c r="U34" s="116">
        <f ca="1">OFFSET(Import_SAS_CVS!BC31,(Synth!$D$3-1)*Synth!$E$3,0)</f>
        <v>124793653.57031301</v>
      </c>
      <c r="V34" s="116">
        <f ca="1">OFFSET(Import_SAS_CVS!BD31,(Synth!$D$3-1)*Synth!$E$3,0)</f>
        <v>0</v>
      </c>
      <c r="W34" s="116">
        <f ca="1">OFFSET(Import_SAS_CVS!BE31,(Synth!$D$3-1)*Synth!$E$3,0)</f>
        <v>0</v>
      </c>
      <c r="X34" s="116">
        <f ca="1">OFFSET(Import_SAS_CVS!BF31,(Synth!$D$3-1)*Synth!$E$3,0)</f>
        <v>143634201.78515601</v>
      </c>
      <c r="Y34" s="117">
        <f ca="1">OFFSET(Import_SAS_CVS!CS31,(Synth!$D$3-1)*Synth!$E$3,0)</f>
        <v>2200889.1898498498</v>
      </c>
    </row>
    <row r="35" spans="1:25">
      <c r="A35" s="20">
        <v>40816</v>
      </c>
      <c r="B35" s="21">
        <f ca="1">OFFSET(Import_SAS_CVS!CO32,(Synth!$D$3-1)*Synth!$E$3,0)</f>
        <v>2220653895.164063</v>
      </c>
      <c r="C35" s="21">
        <f ca="1">OFFSET(Import_SAS_CVS!CK32,(Synth!$D$3-1)*Synth!$E$3,0)</f>
        <v>1315564048.71875</v>
      </c>
      <c r="D35" s="24">
        <f ca="1">OFFSET(Import_SAS_CVS!CC32,(Synth!$D$3-1)*Synth!$E$3,0)</f>
        <v>1172158774.48438</v>
      </c>
      <c r="E35" s="24">
        <f ca="1">OFFSET(Import_SAS_CVS!BG32,(Synth!$D$3-1)*Synth!$E$3,0)</f>
        <v>905089846.44531298</v>
      </c>
      <c r="F35" s="24">
        <f ca="1">OFFSET(Import_SAS_CVS!CG32,(Synth!$D$3-1)*Synth!$E$3,0)</f>
        <v>146041770.48046899</v>
      </c>
      <c r="G35" s="23">
        <f ca="1">OFFSET(Import_SAS_CVS!AO32,(Synth!$D$3-1)*Synth!$E$3,0)</f>
        <v>916118219.42968798</v>
      </c>
      <c r="H35" s="24">
        <f ca="1">OFFSET(Import_SAS_CVS!AP32,(Synth!$D$3-1)*Synth!$E$3,0)</f>
        <v>16442677.779785199</v>
      </c>
      <c r="I35" s="24">
        <f ca="1">OFFSET(Import_SAS_CVS!AQ32,(Synth!$D$3-1)*Synth!$E$3,0)</f>
        <v>236203071.74023399</v>
      </c>
      <c r="J35" s="43">
        <f ca="1">OFFSET(Import_SAS_CVS!AR32,(Synth!$D$3-1)*Synth!$E$3,0)</f>
        <v>148723961.57421899</v>
      </c>
      <c r="K35" s="24">
        <f ca="1">OFFSET(Import_SAS_CVS!AS32,(Synth!$D$3-1)*Synth!$E$3,0)</f>
        <v>145167056.5</v>
      </c>
      <c r="L35" s="24">
        <f ca="1">OFFSET(Import_SAS_CVS!AT32,(Synth!$D$3-1)*Synth!$E$3,0)</f>
        <v>0</v>
      </c>
      <c r="M35" s="43">
        <f ca="1">OFFSET(Import_SAS_CVS!AU32,(Synth!$D$3-1)*Synth!$E$3,0)</f>
        <v>0</v>
      </c>
      <c r="N35" s="24">
        <f ca="1">OFFSET(Import_SAS_CVS!AV32,(Synth!$D$3-1)*Synth!$E$3,0)</f>
        <v>903083119.03906298</v>
      </c>
      <c r="O35" s="25">
        <f ca="1">OFFSET(Import_SAS_CVS!AW32,(Synth!$D$3-1)*Synth!$E$3,0)</f>
        <v>2042359.92399597</v>
      </c>
      <c r="P35" s="115">
        <f ca="1">OFFSET(Import_SAS_CVS!AX32,(Synth!$D$3-1)*Synth!$E$3,0)</f>
        <v>502013403.66406298</v>
      </c>
      <c r="Q35" s="116">
        <f ca="1">OFFSET(Import_SAS_CVS!AY32,(Synth!$D$3-1)*Synth!$E$3,0)</f>
        <v>350073189.77734399</v>
      </c>
      <c r="R35" s="116">
        <f ca="1">OFFSET(Import_SAS_CVS!AZ32,(Synth!$D$3-1)*Synth!$E$3,0)</f>
        <v>198776203.13476601</v>
      </c>
      <c r="S35" s="116">
        <f ca="1">OFFSET(Import_SAS_CVS!BA32,(Synth!$D$3-1)*Synth!$E$3,0)</f>
        <v>0</v>
      </c>
      <c r="T35" s="116">
        <f ca="1">OFFSET(Import_SAS_CVS!BB32,(Synth!$D$3-1)*Synth!$E$3,0)</f>
        <v>0</v>
      </c>
      <c r="U35" s="116">
        <f ca="1">OFFSET(Import_SAS_CVS!BC32,(Synth!$D$3-1)*Synth!$E$3,0)</f>
        <v>124288279.011719</v>
      </c>
      <c r="V35" s="116">
        <f ca="1">OFFSET(Import_SAS_CVS!BD32,(Synth!$D$3-1)*Synth!$E$3,0)</f>
        <v>0</v>
      </c>
      <c r="W35" s="116">
        <f ca="1">OFFSET(Import_SAS_CVS!BE32,(Synth!$D$3-1)*Synth!$E$3,0)</f>
        <v>0</v>
      </c>
      <c r="X35" s="116">
        <f ca="1">OFFSET(Import_SAS_CVS!BF32,(Synth!$D$3-1)*Synth!$E$3,0)</f>
        <v>143431883.84375</v>
      </c>
      <c r="Y35" s="117">
        <f ca="1">OFFSET(Import_SAS_CVS!CS32,(Synth!$D$3-1)*Synth!$E$3,0)</f>
        <v>2235118.0317077599</v>
      </c>
    </row>
    <row r="36" spans="1:25" ht="12" thickBot="1">
      <c r="A36" s="26">
        <v>40908</v>
      </c>
      <c r="B36" s="27">
        <f ca="1">OFFSET(Import_SAS_CVS!CO33,(Synth!$D$3-1)*Synth!$E$3,0)</f>
        <v>2250330342.265625</v>
      </c>
      <c r="C36" s="27">
        <f ca="1">OFFSET(Import_SAS_CVS!CK33,(Synth!$D$3-1)*Synth!$E$3,0)</f>
        <v>1329995429.125</v>
      </c>
      <c r="D36" s="28">
        <f ca="1">OFFSET(Import_SAS_CVS!CC33,(Synth!$D$3-1)*Synth!$E$3,0)</f>
        <v>1182946620.92188</v>
      </c>
      <c r="E36" s="28">
        <f ca="1">OFFSET(Import_SAS_CVS!BG33,(Synth!$D$3-1)*Synth!$E$3,0)</f>
        <v>920334913.140625</v>
      </c>
      <c r="F36" s="28">
        <f ca="1">OFFSET(Import_SAS_CVS!CG33,(Synth!$D$3-1)*Synth!$E$3,0)</f>
        <v>147840452.90625</v>
      </c>
      <c r="G36" s="29">
        <f ca="1">OFFSET(Import_SAS_CVS!AO33,(Synth!$D$3-1)*Synth!$E$3,0)</f>
        <v>924952025.265625</v>
      </c>
      <c r="H36" s="28">
        <f ca="1">OFFSET(Import_SAS_CVS!AP33,(Synth!$D$3-1)*Synth!$E$3,0)</f>
        <v>19979076.057128899</v>
      </c>
      <c r="I36" s="28">
        <f ca="1">OFFSET(Import_SAS_CVS!AQ33,(Synth!$D$3-1)*Synth!$E$3,0)</f>
        <v>233431225.98046899</v>
      </c>
      <c r="J36" s="44">
        <f ca="1">OFFSET(Import_SAS_CVS!AR33,(Synth!$D$3-1)*Synth!$E$3,0)</f>
        <v>146660146.56835899</v>
      </c>
      <c r="K36" s="28">
        <f ca="1">OFFSET(Import_SAS_CVS!AS33,(Synth!$D$3-1)*Synth!$E$3,0)</f>
        <v>147612960.61328101</v>
      </c>
      <c r="L36" s="28">
        <f ca="1">OFFSET(Import_SAS_CVS!AT33,(Synth!$D$3-1)*Synth!$E$3,0)</f>
        <v>0</v>
      </c>
      <c r="M36" s="44">
        <f ca="1">OFFSET(Import_SAS_CVS!AU33,(Synth!$D$3-1)*Synth!$E$3,0)</f>
        <v>0</v>
      </c>
      <c r="N36" s="28">
        <f ca="1">OFFSET(Import_SAS_CVS!AV33,(Synth!$D$3-1)*Synth!$E$3,0)</f>
        <v>918204507.39843798</v>
      </c>
      <c r="O36" s="30">
        <f ca="1">OFFSET(Import_SAS_CVS!AW33,(Synth!$D$3-1)*Synth!$E$3,0)</f>
        <v>1984533.4926452599</v>
      </c>
      <c r="P36" s="118">
        <f ca="1">OFFSET(Import_SAS_CVS!AX33,(Synth!$D$3-1)*Synth!$E$3,0)</f>
        <v>496012192.07031298</v>
      </c>
      <c r="Q36" s="119">
        <f ca="1">OFFSET(Import_SAS_CVS!AY33,(Synth!$D$3-1)*Synth!$E$3,0)</f>
        <v>355500912.05468798</v>
      </c>
      <c r="R36" s="119">
        <f ca="1">OFFSET(Import_SAS_CVS!AZ33,(Synth!$D$3-1)*Synth!$E$3,0)</f>
        <v>197867217.90820301</v>
      </c>
      <c r="S36" s="119">
        <f ca="1">OFFSET(Import_SAS_CVS!BA33,(Synth!$D$3-1)*Synth!$E$3,0)</f>
        <v>0</v>
      </c>
      <c r="T36" s="119">
        <f ca="1">OFFSET(Import_SAS_CVS!BB33,(Synth!$D$3-1)*Synth!$E$3,0)</f>
        <v>0</v>
      </c>
      <c r="U36" s="119">
        <f ca="1">OFFSET(Import_SAS_CVS!BC33,(Synth!$D$3-1)*Synth!$E$3,0)</f>
        <v>128771353.42382801</v>
      </c>
      <c r="V36" s="119">
        <f ca="1">OFFSET(Import_SAS_CVS!BD33,(Synth!$D$3-1)*Synth!$E$3,0)</f>
        <v>0</v>
      </c>
      <c r="W36" s="119">
        <f ca="1">OFFSET(Import_SAS_CVS!BE33,(Synth!$D$3-1)*Synth!$E$3,0)</f>
        <v>0</v>
      </c>
      <c r="X36" s="119">
        <f ca="1">OFFSET(Import_SAS_CVS!BF33,(Synth!$D$3-1)*Synth!$E$3,0)</f>
        <v>144844258.47265601</v>
      </c>
      <c r="Y36" s="120">
        <f ca="1">OFFSET(Import_SAS_CVS!CS33,(Synth!$D$3-1)*Synth!$E$3,0)</f>
        <v>2273888.9668884301</v>
      </c>
    </row>
    <row r="37" spans="1:25">
      <c r="A37" s="14">
        <v>40999</v>
      </c>
      <c r="B37" s="48">
        <f ca="1">OFFSET(Import_SAS_CVS!CO34,(Synth!$D$3-1)*Synth!$E$3,0)</f>
        <v>2268526521.5468798</v>
      </c>
      <c r="C37" s="48">
        <f ca="1">OFFSET(Import_SAS_CVS!CK34,(Synth!$D$3-1)*Synth!$E$3,0)</f>
        <v>1329378501.89063</v>
      </c>
      <c r="D37" s="50">
        <f ca="1">OFFSET(Import_SAS_CVS!CC34,(Synth!$D$3-1)*Synth!$E$3,0)</f>
        <v>1179276033.26563</v>
      </c>
      <c r="E37" s="50">
        <f ca="1">OFFSET(Import_SAS_CVS!BG34,(Synth!$D$3-1)*Synth!$E$3,0)</f>
        <v>939148019.65625</v>
      </c>
      <c r="F37" s="50">
        <f ca="1">OFFSET(Import_SAS_CVS!CG34,(Synth!$D$3-1)*Synth!$E$3,0)</f>
        <v>148782383.51953101</v>
      </c>
      <c r="G37" s="49">
        <f ca="1">OFFSET(Import_SAS_CVS!AO34,(Synth!$D$3-1)*Synth!$E$3,0)</f>
        <v>944588161.30468798</v>
      </c>
      <c r="H37" s="50">
        <f ca="1">OFFSET(Import_SAS_CVS!AP34,(Synth!$D$3-1)*Synth!$E$3,0)</f>
        <v>17610549.966308601</v>
      </c>
      <c r="I37" s="50">
        <f ca="1">OFFSET(Import_SAS_CVS!AQ34,(Synth!$D$3-1)*Synth!$E$3,0)</f>
        <v>231238445.44531301</v>
      </c>
      <c r="J37" s="51">
        <f ca="1">OFFSET(Import_SAS_CVS!AR34,(Synth!$D$3-1)*Synth!$E$3,0)</f>
        <v>143288677.08789101</v>
      </c>
      <c r="K37" s="50">
        <f ca="1">OFFSET(Import_SAS_CVS!AS34,(Synth!$D$3-1)*Synth!$E$3,0)</f>
        <v>149407952.72070301</v>
      </c>
      <c r="L37" s="50">
        <f ca="1">OFFSET(Import_SAS_CVS!AT34,(Synth!$D$3-1)*Synth!$E$3,0)</f>
        <v>0</v>
      </c>
      <c r="M37" s="51">
        <f ca="1">OFFSET(Import_SAS_CVS!AU34,(Synth!$D$3-1)*Synth!$E$3,0)</f>
        <v>0</v>
      </c>
      <c r="N37" s="50">
        <f ca="1">OFFSET(Import_SAS_CVS!AV34,(Synth!$D$3-1)*Synth!$E$3,0)</f>
        <v>936839826.61718798</v>
      </c>
      <c r="O37" s="52">
        <f ca="1">OFFSET(Import_SAS_CVS!AW34,(Synth!$D$3-1)*Synth!$E$3,0)</f>
        <v>1881676.3826293901</v>
      </c>
      <c r="P37" s="121">
        <f ca="1">OFFSET(Import_SAS_CVS!AX34,(Synth!$D$3-1)*Synth!$E$3,0)</f>
        <v>501755606.171875</v>
      </c>
      <c r="Q37" s="122">
        <f ca="1">OFFSET(Import_SAS_CVS!AY34,(Synth!$D$3-1)*Synth!$E$3,0)</f>
        <v>363061605.00390601</v>
      </c>
      <c r="R37" s="122">
        <f ca="1">OFFSET(Import_SAS_CVS!AZ34,(Synth!$D$3-1)*Synth!$E$3,0)</f>
        <v>197450813.47656301</v>
      </c>
      <c r="S37" s="122">
        <f ca="1">OFFSET(Import_SAS_CVS!BA34,(Synth!$D$3-1)*Synth!$E$3,0)</f>
        <v>0</v>
      </c>
      <c r="T37" s="122">
        <f ca="1">OFFSET(Import_SAS_CVS!BB34,(Synth!$D$3-1)*Synth!$E$3,0)</f>
        <v>0</v>
      </c>
      <c r="U37" s="122">
        <f ca="1">OFFSET(Import_SAS_CVS!BC34,(Synth!$D$3-1)*Synth!$E$3,0)</f>
        <v>128192024.328125</v>
      </c>
      <c r="V37" s="122">
        <f ca="1">OFFSET(Import_SAS_CVS!BD34,(Synth!$D$3-1)*Synth!$E$3,0)</f>
        <v>0</v>
      </c>
      <c r="W37" s="122">
        <f ca="1">OFFSET(Import_SAS_CVS!BE34,(Synth!$D$3-1)*Synth!$E$3,0)</f>
        <v>0</v>
      </c>
      <c r="X37" s="122">
        <f ca="1">OFFSET(Import_SAS_CVS!BF34,(Synth!$D$3-1)*Synth!$E$3,0)</f>
        <v>147228761.78515601</v>
      </c>
      <c r="Y37" s="123">
        <f ca="1">OFFSET(Import_SAS_CVS!CS34,(Synth!$D$3-1)*Synth!$E$3,0)</f>
        <v>2292901.4191894499</v>
      </c>
    </row>
    <row r="38" spans="1:25">
      <c r="A38" s="20">
        <v>41090</v>
      </c>
      <c r="B38" s="21">
        <f ca="1">OFFSET(Import_SAS_CVS!CO35,(Synth!$D$3-1)*Synth!$E$3,0)</f>
        <v>2266827642.6562548</v>
      </c>
      <c r="C38" s="21">
        <f ca="1">OFFSET(Import_SAS_CVS!CK35,(Synth!$D$3-1)*Synth!$E$3,0)</f>
        <v>1324362140.89063</v>
      </c>
      <c r="D38" s="24">
        <f ca="1">OFFSET(Import_SAS_CVS!CC35,(Synth!$D$3-1)*Synth!$E$3,0)</f>
        <v>1176636607.625</v>
      </c>
      <c r="E38" s="24">
        <f ca="1">OFFSET(Import_SAS_CVS!BG35,(Synth!$D$3-1)*Synth!$E$3,0)</f>
        <v>942465501.765625</v>
      </c>
      <c r="F38" s="24">
        <f ca="1">OFFSET(Import_SAS_CVS!CG35,(Synth!$D$3-1)*Synth!$E$3,0)</f>
        <v>148486830.52734399</v>
      </c>
      <c r="G38" s="23">
        <f ca="1">OFFSET(Import_SAS_CVS!AO35,(Synth!$D$3-1)*Synth!$E$3,0)</f>
        <v>927427915.65625</v>
      </c>
      <c r="H38" s="24">
        <f ca="1">OFFSET(Import_SAS_CVS!AP35,(Synth!$D$3-1)*Synth!$E$3,0)</f>
        <v>17908288.301025402</v>
      </c>
      <c r="I38" s="24">
        <f ca="1">OFFSET(Import_SAS_CVS!AQ35,(Synth!$D$3-1)*Synth!$E$3,0)</f>
        <v>225902663.39648399</v>
      </c>
      <c r="J38" s="43">
        <f ca="1">OFFSET(Import_SAS_CVS!AR35,(Synth!$D$3-1)*Synth!$E$3,0)</f>
        <v>143039948.625</v>
      </c>
      <c r="K38" s="24">
        <f ca="1">OFFSET(Import_SAS_CVS!AS35,(Synth!$D$3-1)*Synth!$E$3,0)</f>
        <v>148135703.13085899</v>
      </c>
      <c r="L38" s="24">
        <f ca="1">OFFSET(Import_SAS_CVS!AT35,(Synth!$D$3-1)*Synth!$E$3,0)</f>
        <v>0</v>
      </c>
      <c r="M38" s="43">
        <f ca="1">OFFSET(Import_SAS_CVS!AU35,(Synth!$D$3-1)*Synth!$E$3,0)</f>
        <v>0</v>
      </c>
      <c r="N38" s="24">
        <f ca="1">OFFSET(Import_SAS_CVS!AV35,(Synth!$D$3-1)*Synth!$E$3,0)</f>
        <v>941237329.35156298</v>
      </c>
      <c r="O38" s="25">
        <f ca="1">OFFSET(Import_SAS_CVS!AW35,(Synth!$D$3-1)*Synth!$E$3,0)</f>
        <v>1651705.0749359101</v>
      </c>
      <c r="P38" s="115">
        <f ca="1">OFFSET(Import_SAS_CVS!AX35,(Synth!$D$3-1)*Synth!$E$3,0)</f>
        <v>492394852.66406298</v>
      </c>
      <c r="Q38" s="116">
        <f ca="1">OFFSET(Import_SAS_CVS!AY35,(Synth!$D$3-1)*Synth!$E$3,0)</f>
        <v>358021101.94921899</v>
      </c>
      <c r="R38" s="116">
        <f ca="1">OFFSET(Import_SAS_CVS!AZ35,(Synth!$D$3-1)*Synth!$E$3,0)</f>
        <v>189576127.41796899</v>
      </c>
      <c r="S38" s="116">
        <f ca="1">OFFSET(Import_SAS_CVS!BA35,(Synth!$D$3-1)*Synth!$E$3,0)</f>
        <v>0</v>
      </c>
      <c r="T38" s="116">
        <f ca="1">OFFSET(Import_SAS_CVS!BB35,(Synth!$D$3-1)*Synth!$E$3,0)</f>
        <v>0</v>
      </c>
      <c r="U38" s="116">
        <f ca="1">OFFSET(Import_SAS_CVS!BC35,(Synth!$D$3-1)*Synth!$E$3,0)</f>
        <v>129703393.087891</v>
      </c>
      <c r="V38" s="116">
        <f ca="1">OFFSET(Import_SAS_CVS!BD35,(Synth!$D$3-1)*Synth!$E$3,0)</f>
        <v>0</v>
      </c>
      <c r="W38" s="116">
        <f ca="1">OFFSET(Import_SAS_CVS!BE35,(Synth!$D$3-1)*Synth!$E$3,0)</f>
        <v>0</v>
      </c>
      <c r="X38" s="116">
        <f ca="1">OFFSET(Import_SAS_CVS!BF35,(Synth!$D$3-1)*Synth!$E$3,0)</f>
        <v>145833929.90625</v>
      </c>
      <c r="Y38" s="117">
        <f ca="1">OFFSET(Import_SAS_CVS!CS35,(Synth!$D$3-1)*Synth!$E$3,0)</f>
        <v>2271103.9336242699</v>
      </c>
    </row>
    <row r="39" spans="1:25">
      <c r="A39" s="20">
        <v>41182</v>
      </c>
      <c r="B39" s="21">
        <f ca="1">OFFSET(Import_SAS_CVS!CO36,(Synth!$D$3-1)*Synth!$E$3,0)</f>
        <v>2262199851.0234432</v>
      </c>
      <c r="C39" s="21">
        <f ca="1">OFFSET(Import_SAS_CVS!CK36,(Synth!$D$3-1)*Synth!$E$3,0)</f>
        <v>1310102458.45313</v>
      </c>
      <c r="D39" s="24">
        <f ca="1">OFFSET(Import_SAS_CVS!CC36,(Synth!$D$3-1)*Synth!$E$3,0)</f>
        <v>1159349533.84375</v>
      </c>
      <c r="E39" s="24">
        <f ca="1">OFFSET(Import_SAS_CVS!BG36,(Synth!$D$3-1)*Synth!$E$3,0)</f>
        <v>952097392.57031298</v>
      </c>
      <c r="F39" s="24">
        <f ca="1">OFFSET(Import_SAS_CVS!CG36,(Synth!$D$3-1)*Synth!$E$3,0)</f>
        <v>147335416.24609399</v>
      </c>
      <c r="G39" s="23">
        <f ca="1">OFFSET(Import_SAS_CVS!AO36,(Synth!$D$3-1)*Synth!$E$3,0)</f>
        <v>921858526.78125</v>
      </c>
      <c r="H39" s="24">
        <f ca="1">OFFSET(Import_SAS_CVS!AP36,(Synth!$D$3-1)*Synth!$E$3,0)</f>
        <v>19083733.079589799</v>
      </c>
      <c r="I39" s="24">
        <f ca="1">OFFSET(Import_SAS_CVS!AQ36,(Synth!$D$3-1)*Synth!$E$3,0)</f>
        <v>219581011.29492199</v>
      </c>
      <c r="J39" s="43">
        <f ca="1">OFFSET(Import_SAS_CVS!AR36,(Synth!$D$3-1)*Synth!$E$3,0)</f>
        <v>137016567.83007801</v>
      </c>
      <c r="K39" s="24">
        <f ca="1">OFFSET(Import_SAS_CVS!AS36,(Synth!$D$3-1)*Synth!$E$3,0)</f>
        <v>147701498.14453101</v>
      </c>
      <c r="L39" s="24">
        <f ca="1">OFFSET(Import_SAS_CVS!AT36,(Synth!$D$3-1)*Synth!$E$3,0)</f>
        <v>0</v>
      </c>
      <c r="M39" s="43">
        <f ca="1">OFFSET(Import_SAS_CVS!AU36,(Synth!$D$3-1)*Synth!$E$3,0)</f>
        <v>0</v>
      </c>
      <c r="N39" s="24">
        <f ca="1">OFFSET(Import_SAS_CVS!AV36,(Synth!$D$3-1)*Synth!$E$3,0)</f>
        <v>950517888.24218798</v>
      </c>
      <c r="O39" s="25">
        <f ca="1">OFFSET(Import_SAS_CVS!AW36,(Synth!$D$3-1)*Synth!$E$3,0)</f>
        <v>1567884.2783203099</v>
      </c>
      <c r="P39" s="115">
        <f ca="1">OFFSET(Import_SAS_CVS!AX36,(Synth!$D$3-1)*Synth!$E$3,0)</f>
        <v>487177387.08984399</v>
      </c>
      <c r="Q39" s="116">
        <f ca="1">OFFSET(Import_SAS_CVS!AY36,(Synth!$D$3-1)*Synth!$E$3,0)</f>
        <v>358249746.25781298</v>
      </c>
      <c r="R39" s="116">
        <f ca="1">OFFSET(Import_SAS_CVS!AZ36,(Synth!$D$3-1)*Synth!$E$3,0)</f>
        <v>187956577.34960899</v>
      </c>
      <c r="S39" s="116">
        <f ca="1">OFFSET(Import_SAS_CVS!BA36,(Synth!$D$3-1)*Synth!$E$3,0)</f>
        <v>0</v>
      </c>
      <c r="T39" s="116">
        <f ca="1">OFFSET(Import_SAS_CVS!BB36,(Synth!$D$3-1)*Synth!$E$3,0)</f>
        <v>0</v>
      </c>
      <c r="U39" s="116">
        <f ca="1">OFFSET(Import_SAS_CVS!BC36,(Synth!$D$3-1)*Synth!$E$3,0)</f>
        <v>130395227.10449199</v>
      </c>
      <c r="V39" s="116">
        <f ca="1">OFFSET(Import_SAS_CVS!BD36,(Synth!$D$3-1)*Synth!$E$3,0)</f>
        <v>0</v>
      </c>
      <c r="W39" s="116">
        <f ca="1">OFFSET(Import_SAS_CVS!BE36,(Synth!$D$3-1)*Synth!$E$3,0)</f>
        <v>0</v>
      </c>
      <c r="X39" s="116">
        <f ca="1">OFFSET(Import_SAS_CVS!BF36,(Synth!$D$3-1)*Synth!$E$3,0)</f>
        <v>145793403.34765601</v>
      </c>
      <c r="Y39" s="117">
        <f ca="1">OFFSET(Import_SAS_CVS!CS36,(Synth!$D$3-1)*Synth!$E$3,0)</f>
        <v>2298989.1265564002</v>
      </c>
    </row>
    <row r="40" spans="1:25" ht="12" thickBot="1">
      <c r="A40" s="20">
        <v>41274</v>
      </c>
      <c r="B40" s="21">
        <f ca="1">OFFSET(Import_SAS_CVS!CO37,(Synth!$D$3-1)*Synth!$E$3,0)</f>
        <v>2270338936.476563</v>
      </c>
      <c r="C40" s="21">
        <f ca="1">OFFSET(Import_SAS_CVS!CK37,(Synth!$D$3-1)*Synth!$E$3,0)</f>
        <v>1311917874.8125</v>
      </c>
      <c r="D40" s="24">
        <f ca="1">OFFSET(Import_SAS_CVS!CC37,(Synth!$D$3-1)*Synth!$E$3,0)</f>
        <v>1160417011.125</v>
      </c>
      <c r="E40" s="24">
        <f ca="1">OFFSET(Import_SAS_CVS!BG37,(Synth!$D$3-1)*Synth!$E$3,0)</f>
        <v>958421061.66406298</v>
      </c>
      <c r="F40" s="24">
        <f ca="1">OFFSET(Import_SAS_CVS!CG37,(Synth!$D$3-1)*Synth!$E$3,0)</f>
        <v>146133400.10156301</v>
      </c>
      <c r="G40" s="29">
        <f ca="1">OFFSET(Import_SAS_CVS!AO37,(Synth!$D$3-1)*Synth!$E$3,0)</f>
        <v>924748883.0625</v>
      </c>
      <c r="H40" s="28">
        <f ca="1">OFFSET(Import_SAS_CVS!AP37,(Synth!$D$3-1)*Synth!$E$3,0)</f>
        <v>19028756.872558601</v>
      </c>
      <c r="I40" s="28">
        <f ca="1">OFFSET(Import_SAS_CVS!AQ37,(Synth!$D$3-1)*Synth!$E$3,0)</f>
        <v>217584255.57617199</v>
      </c>
      <c r="J40" s="44">
        <f ca="1">OFFSET(Import_SAS_CVS!AR37,(Synth!$D$3-1)*Synth!$E$3,0)</f>
        <v>136310592.51757801</v>
      </c>
      <c r="K40" s="28">
        <f ca="1">OFFSET(Import_SAS_CVS!AS37,(Synth!$D$3-1)*Synth!$E$3,0)</f>
        <v>146678432.140625</v>
      </c>
      <c r="L40" s="28">
        <f ca="1">OFFSET(Import_SAS_CVS!AT37,(Synth!$D$3-1)*Synth!$E$3,0)</f>
        <v>0</v>
      </c>
      <c r="M40" s="44">
        <f ca="1">OFFSET(Import_SAS_CVS!AU37,(Synth!$D$3-1)*Synth!$E$3,0)</f>
        <v>0</v>
      </c>
      <c r="N40" s="28">
        <f ca="1">OFFSET(Import_SAS_CVS!AV37,(Synth!$D$3-1)*Synth!$E$3,0)</f>
        <v>956929650.90625</v>
      </c>
      <c r="O40" s="30">
        <f ca="1">OFFSET(Import_SAS_CVS!AW37,(Synth!$D$3-1)*Synth!$E$3,0)</f>
        <v>1533178.53862</v>
      </c>
      <c r="P40" s="118">
        <f ca="1">OFFSET(Import_SAS_CVS!AX37,(Synth!$D$3-1)*Synth!$E$3,0)</f>
        <v>488637206.92578101</v>
      </c>
      <c r="Q40" s="119">
        <f ca="1">OFFSET(Import_SAS_CVS!AY37,(Synth!$D$3-1)*Synth!$E$3,0)</f>
        <v>358638672.13281298</v>
      </c>
      <c r="R40" s="119">
        <f ca="1">OFFSET(Import_SAS_CVS!AZ37,(Synth!$D$3-1)*Synth!$E$3,0)</f>
        <v>185221883.21679699</v>
      </c>
      <c r="S40" s="119">
        <f ca="1">OFFSET(Import_SAS_CVS!BA37,(Synth!$D$3-1)*Synth!$E$3,0)</f>
        <v>0</v>
      </c>
      <c r="T40" s="119">
        <f ca="1">OFFSET(Import_SAS_CVS!BB37,(Synth!$D$3-1)*Synth!$E$3,0)</f>
        <v>0</v>
      </c>
      <c r="U40" s="119">
        <f ca="1">OFFSET(Import_SAS_CVS!BC37,(Synth!$D$3-1)*Synth!$E$3,0)</f>
        <v>130616514.522461</v>
      </c>
      <c r="V40" s="119">
        <f ca="1">OFFSET(Import_SAS_CVS!BD37,(Synth!$D$3-1)*Synth!$E$3,0)</f>
        <v>0</v>
      </c>
      <c r="W40" s="119">
        <f ca="1">OFFSET(Import_SAS_CVS!BE37,(Synth!$D$3-1)*Synth!$E$3,0)</f>
        <v>0</v>
      </c>
      <c r="X40" s="119">
        <f ca="1">OFFSET(Import_SAS_CVS!BF37,(Synth!$D$3-1)*Synth!$E$3,0)</f>
        <v>144104465.18945301</v>
      </c>
      <c r="Y40" s="120">
        <f ca="1">OFFSET(Import_SAS_CVS!CS37,(Synth!$D$3-1)*Synth!$E$3,0)</f>
        <v>2288881.8030700702</v>
      </c>
    </row>
    <row r="41" spans="1:25">
      <c r="A41" s="14">
        <v>41364</v>
      </c>
      <c r="B41" s="48">
        <f ca="1">OFFSET(Import_SAS_CVS!CO38,(Synth!$D$3-1)*Synth!$E$3,0)</f>
        <v>2234254799.5000048</v>
      </c>
      <c r="C41" s="48">
        <f ca="1">OFFSET(Import_SAS_CVS!CK38,(Synth!$D$3-1)*Synth!$E$3,0)</f>
        <v>1272555203.42188</v>
      </c>
      <c r="D41" s="50">
        <f ca="1">OFFSET(Import_SAS_CVS!CC38,(Synth!$D$3-1)*Synth!$E$3,0)</f>
        <v>1131261922.98438</v>
      </c>
      <c r="E41" s="50">
        <f ca="1">OFFSET(Import_SAS_CVS!BG38,(Synth!$D$3-1)*Synth!$E$3,0)</f>
        <v>961699596.078125</v>
      </c>
      <c r="F41" s="50">
        <f ca="1">OFFSET(Import_SAS_CVS!CG38,(Synth!$D$3-1)*Synth!$E$3,0)</f>
        <v>144328553.87695301</v>
      </c>
      <c r="G41" s="49">
        <f ca="1">OFFSET(Import_SAS_CVS!AO38,(Synth!$D$3-1)*Synth!$E$3,0)</f>
        <v>903389633.49218798</v>
      </c>
      <c r="H41" s="50">
        <f ca="1">OFFSET(Import_SAS_CVS!AP38,(Synth!$D$3-1)*Synth!$E$3,0)</f>
        <v>19055225.528076202</v>
      </c>
      <c r="I41" s="50">
        <f ca="1">OFFSET(Import_SAS_CVS!AQ38,(Synth!$D$3-1)*Synth!$E$3,0)</f>
        <v>205262936.08203101</v>
      </c>
      <c r="J41" s="51">
        <f ca="1">OFFSET(Import_SAS_CVS!AR38,(Synth!$D$3-1)*Synth!$E$3,0)</f>
        <v>129882878.47363301</v>
      </c>
      <c r="K41" s="50">
        <f ca="1">OFFSET(Import_SAS_CVS!AS38,(Synth!$D$3-1)*Synth!$E$3,0)</f>
        <v>143192772.68945301</v>
      </c>
      <c r="L41" s="50">
        <f ca="1">OFFSET(Import_SAS_CVS!AT38,(Synth!$D$3-1)*Synth!$E$3,0)</f>
        <v>0</v>
      </c>
      <c r="M41" s="51">
        <f ca="1">OFFSET(Import_SAS_CVS!AU38,(Synth!$D$3-1)*Synth!$E$3,0)</f>
        <v>0</v>
      </c>
      <c r="N41" s="50">
        <f ca="1">OFFSET(Import_SAS_CVS!AV38,(Synth!$D$3-1)*Synth!$E$3,0)</f>
        <v>959908267.32031298</v>
      </c>
      <c r="O41" s="52">
        <f ca="1">OFFSET(Import_SAS_CVS!AW38,(Synth!$D$3-1)*Synth!$E$3,0)</f>
        <v>1393617.76741028</v>
      </c>
      <c r="P41" s="121">
        <f ca="1">OFFSET(Import_SAS_CVS!AX38,(Synth!$D$3-1)*Synth!$E$3,0)</f>
        <v>16969142.737792999</v>
      </c>
      <c r="Q41" s="122">
        <f ca="1">OFFSET(Import_SAS_CVS!AY38,(Synth!$D$3-1)*Synth!$E$3,0)</f>
        <v>354308728.87890601</v>
      </c>
      <c r="R41" s="122">
        <f ca="1">OFFSET(Import_SAS_CVS!AZ38,(Synth!$D$3-1)*Synth!$E$3,0)</f>
        <v>181417238.78906301</v>
      </c>
      <c r="S41" s="122">
        <f ca="1">OFFSET(Import_SAS_CVS!BA38,(Synth!$D$3-1)*Synth!$E$3,0)</f>
        <v>0</v>
      </c>
      <c r="T41" s="122">
        <f ca="1">OFFSET(Import_SAS_CVS!BB38,(Synth!$D$3-1)*Synth!$E$3,0)</f>
        <v>439687896.22265601</v>
      </c>
      <c r="U41" s="122">
        <f ca="1">OFFSET(Import_SAS_CVS!BC38,(Synth!$D$3-1)*Synth!$E$3,0)</f>
        <v>128458856.791016</v>
      </c>
      <c r="V41" s="122">
        <f ca="1">OFFSET(Import_SAS_CVS!BD38,(Synth!$D$3-1)*Synth!$E$3,0)</f>
        <v>0</v>
      </c>
      <c r="W41" s="122">
        <f ca="1">OFFSET(Import_SAS_CVS!BE38,(Synth!$D$3-1)*Synth!$E$3,0)</f>
        <v>140892918.23828101</v>
      </c>
      <c r="X41" s="122">
        <f ca="1">OFFSET(Import_SAS_CVS!BF38,(Synth!$D$3-1)*Synth!$E$3,0)</f>
        <v>11248.804519057299</v>
      </c>
      <c r="Y41" s="123">
        <f ca="1">OFFSET(Import_SAS_CVS!CS38,(Synth!$D$3-1)*Synth!$E$3,0)</f>
        <v>2352438.5826721201</v>
      </c>
    </row>
    <row r="42" spans="1:25">
      <c r="A42" s="20">
        <v>41455</v>
      </c>
      <c r="B42" s="21">
        <f ca="1">OFFSET(Import_SAS_CVS!CO39,(Synth!$D$3-1)*Synth!$E$3,0)</f>
        <v>2230035285.6953182</v>
      </c>
      <c r="C42" s="21">
        <f ca="1">OFFSET(Import_SAS_CVS!CK39,(Synth!$D$3-1)*Synth!$E$3,0)</f>
        <v>1269665906.85938</v>
      </c>
      <c r="D42" s="24">
        <f ca="1">OFFSET(Import_SAS_CVS!CC39,(Synth!$D$3-1)*Synth!$E$3,0)</f>
        <v>1127067120.07813</v>
      </c>
      <c r="E42" s="24">
        <f ca="1">OFFSET(Import_SAS_CVS!BG39,(Synth!$D$3-1)*Synth!$E$3,0)</f>
        <v>960369378.83593798</v>
      </c>
      <c r="F42" s="24">
        <f ca="1">OFFSET(Import_SAS_CVS!CG39,(Synth!$D$3-1)*Synth!$E$3,0)</f>
        <v>143063996.55664101</v>
      </c>
      <c r="G42" s="23">
        <f ca="1">OFFSET(Import_SAS_CVS!AO39,(Synth!$D$3-1)*Synth!$E$3,0)</f>
        <v>900852078.4375</v>
      </c>
      <c r="H42" s="24">
        <f ca="1">OFFSET(Import_SAS_CVS!AP39,(Synth!$D$3-1)*Synth!$E$3,0)</f>
        <v>18105947.1867676</v>
      </c>
      <c r="I42" s="24">
        <f ca="1">OFFSET(Import_SAS_CVS!AQ39,(Synth!$D$3-1)*Synth!$E$3,0)</f>
        <v>201368833.84375</v>
      </c>
      <c r="J42" s="43">
        <f ca="1">OFFSET(Import_SAS_CVS!AR39,(Synth!$D$3-1)*Synth!$E$3,0)</f>
        <v>126351568.583984</v>
      </c>
      <c r="K42" s="24">
        <f ca="1">OFFSET(Import_SAS_CVS!AS39,(Synth!$D$3-1)*Synth!$E$3,0)</f>
        <v>143508140.62890601</v>
      </c>
      <c r="L42" s="24">
        <f ca="1">OFFSET(Import_SAS_CVS!AT39,(Synth!$D$3-1)*Synth!$E$3,0)</f>
        <v>0</v>
      </c>
      <c r="M42" s="43">
        <f ca="1">OFFSET(Import_SAS_CVS!AU39,(Synth!$D$3-1)*Synth!$E$3,0)</f>
        <v>0</v>
      </c>
      <c r="N42" s="24">
        <f ca="1">OFFSET(Import_SAS_CVS!AV39,(Synth!$D$3-1)*Synth!$E$3,0)</f>
        <v>959441487.71875</v>
      </c>
      <c r="O42" s="25">
        <f ca="1">OFFSET(Import_SAS_CVS!AW39,(Synth!$D$3-1)*Synth!$E$3,0)</f>
        <v>1242847.8168945301</v>
      </c>
      <c r="P42" s="115">
        <f ca="1">OFFSET(Import_SAS_CVS!AX39,(Synth!$D$3-1)*Synth!$E$3,0)</f>
        <v>12271607.479003901</v>
      </c>
      <c r="Q42" s="116">
        <f ca="1">OFFSET(Import_SAS_CVS!AY39,(Synth!$D$3-1)*Synth!$E$3,0)</f>
        <v>355631781.80468798</v>
      </c>
      <c r="R42" s="116">
        <f ca="1">OFFSET(Import_SAS_CVS!AZ39,(Synth!$D$3-1)*Synth!$E$3,0)</f>
        <v>178833390.41015601</v>
      </c>
      <c r="S42" s="116">
        <f ca="1">OFFSET(Import_SAS_CVS!BA39,(Synth!$D$3-1)*Synth!$E$3,0)</f>
        <v>0</v>
      </c>
      <c r="T42" s="116">
        <f ca="1">OFFSET(Import_SAS_CVS!BB39,(Synth!$D$3-1)*Synth!$E$3,0)</f>
        <v>449364316.40625</v>
      </c>
      <c r="U42" s="116">
        <f ca="1">OFFSET(Import_SAS_CVS!BC39,(Synth!$D$3-1)*Synth!$E$3,0)</f>
        <v>127179000.77343801</v>
      </c>
      <c r="V42" s="116">
        <f ca="1">OFFSET(Import_SAS_CVS!BD39,(Synth!$D$3-1)*Synth!$E$3,0)</f>
        <v>0</v>
      </c>
      <c r="W42" s="116">
        <f ca="1">OFFSET(Import_SAS_CVS!BE39,(Synth!$D$3-1)*Synth!$E$3,0)</f>
        <v>140979213.42968801</v>
      </c>
      <c r="X42" s="116">
        <f ca="1">OFFSET(Import_SAS_CVS!BF39,(Synth!$D$3-1)*Synth!$E$3,0)</f>
        <v>7729.9626957774199</v>
      </c>
      <c r="Y42" s="117">
        <f ca="1">OFFSET(Import_SAS_CVS!CS39,(Synth!$D$3-1)*Synth!$E$3,0)</f>
        <v>2416403.86297607</v>
      </c>
    </row>
    <row r="43" spans="1:25">
      <c r="A43" s="20">
        <v>41547</v>
      </c>
      <c r="B43" s="21">
        <f ca="1">OFFSET(Import_SAS_CVS!CO40,(Synth!$D$3-1)*Synth!$E$3,0)</f>
        <v>2225968519.984375</v>
      </c>
      <c r="C43" s="21">
        <f ca="1">OFFSET(Import_SAS_CVS!CK40,(Synth!$D$3-1)*Synth!$E$3,0)</f>
        <v>1262171160.8125</v>
      </c>
      <c r="D43" s="24">
        <f ca="1">OFFSET(Import_SAS_CVS!CC40,(Synth!$D$3-1)*Synth!$E$3,0)</f>
        <v>1116339921.51563</v>
      </c>
      <c r="E43" s="24">
        <f ca="1">OFFSET(Import_SAS_CVS!BG40,(Synth!$D$3-1)*Synth!$E$3,0)</f>
        <v>963797359.171875</v>
      </c>
      <c r="F43" s="24">
        <f ca="1">OFFSET(Import_SAS_CVS!CG40,(Synth!$D$3-1)*Synth!$E$3,0)</f>
        <v>141495619.34960899</v>
      </c>
      <c r="G43" s="23">
        <f ca="1">OFFSET(Import_SAS_CVS!AO40,(Synth!$D$3-1)*Synth!$E$3,0)</f>
        <v>903765103.125</v>
      </c>
      <c r="H43" s="24">
        <f ca="1">OFFSET(Import_SAS_CVS!AP40,(Synth!$D$3-1)*Synth!$E$3,0)</f>
        <v>19144158.043457001</v>
      </c>
      <c r="I43" s="24">
        <f ca="1">OFFSET(Import_SAS_CVS!AQ40,(Synth!$D$3-1)*Synth!$E$3,0)</f>
        <v>196943277.40234399</v>
      </c>
      <c r="J43" s="43">
        <f ca="1">OFFSET(Import_SAS_CVS!AR40,(Synth!$D$3-1)*Synth!$E$3,0)</f>
        <v>121385874.446289</v>
      </c>
      <c r="K43" s="24">
        <f ca="1">OFFSET(Import_SAS_CVS!AS40,(Synth!$D$3-1)*Synth!$E$3,0)</f>
        <v>141769157.89453101</v>
      </c>
      <c r="L43" s="24">
        <f ca="1">OFFSET(Import_SAS_CVS!AT40,(Synth!$D$3-1)*Synth!$E$3,0)</f>
        <v>0</v>
      </c>
      <c r="M43" s="43">
        <f ca="1">OFFSET(Import_SAS_CVS!AU40,(Synth!$D$3-1)*Synth!$E$3,0)</f>
        <v>0</v>
      </c>
      <c r="N43" s="24">
        <f ca="1">OFFSET(Import_SAS_CVS!AV40,(Synth!$D$3-1)*Synth!$E$3,0)</f>
        <v>962697802.96875</v>
      </c>
      <c r="O43" s="25">
        <f ca="1">OFFSET(Import_SAS_CVS!AW40,(Synth!$D$3-1)*Synth!$E$3,0)</f>
        <v>1085666.1617584201</v>
      </c>
      <c r="P43" s="115">
        <f ca="1">OFFSET(Import_SAS_CVS!AX40,(Synth!$D$3-1)*Synth!$E$3,0)</f>
        <v>5784036.50427246</v>
      </c>
      <c r="Q43" s="116">
        <f ca="1">OFFSET(Import_SAS_CVS!AY40,(Synth!$D$3-1)*Synth!$E$3,0)</f>
        <v>358814231.10156298</v>
      </c>
      <c r="R43" s="116">
        <f ca="1">OFFSET(Import_SAS_CVS!AZ40,(Synth!$D$3-1)*Synth!$E$3,0)</f>
        <v>175686682.16210899</v>
      </c>
      <c r="S43" s="116">
        <f ca="1">OFFSET(Import_SAS_CVS!BA40,(Synth!$D$3-1)*Synth!$E$3,0)</f>
        <v>0</v>
      </c>
      <c r="T43" s="116">
        <f ca="1">OFFSET(Import_SAS_CVS!BB40,(Synth!$D$3-1)*Synth!$E$3,0)</f>
        <v>453619255.41406298</v>
      </c>
      <c r="U43" s="116">
        <f ca="1">OFFSET(Import_SAS_CVS!BC40,(Synth!$D$3-1)*Synth!$E$3,0)</f>
        <v>126944912.37207</v>
      </c>
      <c r="V43" s="116">
        <f ca="1">OFFSET(Import_SAS_CVS!BD40,(Synth!$D$3-1)*Synth!$E$3,0)</f>
        <v>0</v>
      </c>
      <c r="W43" s="116">
        <f ca="1">OFFSET(Import_SAS_CVS!BE40,(Synth!$D$3-1)*Synth!$E$3,0)</f>
        <v>139620667.77343801</v>
      </c>
      <c r="X43" s="116">
        <f ca="1">OFFSET(Import_SAS_CVS!BF40,(Synth!$D$3-1)*Synth!$E$3,0)</f>
        <v>4226.2865089178104</v>
      </c>
      <c r="Y43" s="117">
        <f ca="1">OFFSET(Import_SAS_CVS!CS40,(Synth!$D$3-1)*Synth!$E$3,0)</f>
        <v>2428131.8205566402</v>
      </c>
    </row>
    <row r="44" spans="1:25" ht="12" thickBot="1">
      <c r="A44" s="26">
        <v>41639</v>
      </c>
      <c r="B44" s="27">
        <f ca="1">OFFSET(Import_SAS_CVS!CO41,(Synth!$D$3-1)*Synth!$E$3,0)</f>
        <v>2205594117.8125</v>
      </c>
      <c r="C44" s="27">
        <f ca="1">OFFSET(Import_SAS_CVS!CK41,(Synth!$D$3-1)*Synth!$E$3,0)</f>
        <v>1242543778.21875</v>
      </c>
      <c r="D44" s="28">
        <f ca="1">OFFSET(Import_SAS_CVS!CC41,(Synth!$D$3-1)*Synth!$E$3,0)</f>
        <v>1102599593.60938</v>
      </c>
      <c r="E44" s="28">
        <f ca="1">OFFSET(Import_SAS_CVS!BG41,(Synth!$D$3-1)*Synth!$E$3,0)</f>
        <v>963050339.59375</v>
      </c>
      <c r="F44" s="28">
        <f ca="1">OFFSET(Import_SAS_CVS!CG41,(Synth!$D$3-1)*Synth!$E$3,0)</f>
        <v>139488479.17968801</v>
      </c>
      <c r="G44" s="29">
        <f ca="1">OFFSET(Import_SAS_CVS!AO41,(Synth!$D$3-1)*Synth!$E$3,0)</f>
        <v>892520185.71093798</v>
      </c>
      <c r="H44" s="28">
        <f ca="1">OFFSET(Import_SAS_CVS!AP41,(Synth!$D$3-1)*Synth!$E$3,0)</f>
        <v>19691012.2033691</v>
      </c>
      <c r="I44" s="28">
        <f ca="1">OFFSET(Import_SAS_CVS!AQ41,(Synth!$D$3-1)*Synth!$E$3,0)</f>
        <v>189790812.04101601</v>
      </c>
      <c r="J44" s="44">
        <f ca="1">OFFSET(Import_SAS_CVS!AR41,(Synth!$D$3-1)*Synth!$E$3,0)</f>
        <v>117241348.22949199</v>
      </c>
      <c r="K44" s="28">
        <f ca="1">OFFSET(Import_SAS_CVS!AS41,(Synth!$D$3-1)*Synth!$E$3,0)</f>
        <v>139561281.07617199</v>
      </c>
      <c r="L44" s="28">
        <f ca="1">OFFSET(Import_SAS_CVS!AT41,(Synth!$D$3-1)*Synth!$E$3,0)</f>
        <v>0</v>
      </c>
      <c r="M44" s="44">
        <f ca="1">OFFSET(Import_SAS_CVS!AU41,(Synth!$D$3-1)*Synth!$E$3,0)</f>
        <v>0</v>
      </c>
      <c r="N44" s="28">
        <f ca="1">OFFSET(Import_SAS_CVS!AV41,(Synth!$D$3-1)*Synth!$E$3,0)</f>
        <v>962071067.50781298</v>
      </c>
      <c r="O44" s="30">
        <f ca="1">OFFSET(Import_SAS_CVS!AW41,(Synth!$D$3-1)*Synth!$E$3,0)</f>
        <v>1001592.3766784701</v>
      </c>
      <c r="P44" s="29">
        <f ca="1">OFFSET(Import_SAS_CVS!AX41,(Synth!$D$3-1)*Synth!$E$3,0)</f>
        <v>4698870.1013793899</v>
      </c>
      <c r="Q44" s="28">
        <f ca="1">OFFSET(Import_SAS_CVS!AY41,(Synth!$D$3-1)*Synth!$E$3,0)</f>
        <v>355590715.67578101</v>
      </c>
      <c r="R44" s="28">
        <f ca="1">OFFSET(Import_SAS_CVS!AZ41,(Synth!$D$3-1)*Synth!$E$3,0)</f>
        <v>173113953.07617199</v>
      </c>
      <c r="S44" s="28">
        <f ca="1">OFFSET(Import_SAS_CVS!BA41,(Synth!$D$3-1)*Synth!$E$3,0)</f>
        <v>0</v>
      </c>
      <c r="T44" s="28">
        <f ca="1">OFFSET(Import_SAS_CVS!BB41,(Synth!$D$3-1)*Synth!$E$3,0)</f>
        <v>447004601.46093798</v>
      </c>
      <c r="U44" s="28">
        <f ca="1">OFFSET(Import_SAS_CVS!BC41,(Synth!$D$3-1)*Synth!$E$3,0)</f>
        <v>124858038.102539</v>
      </c>
      <c r="V44" s="28">
        <f ca="1">OFFSET(Import_SAS_CVS!BD41,(Synth!$D$3-1)*Synth!$E$3,0)</f>
        <v>0</v>
      </c>
      <c r="W44" s="28">
        <f ca="1">OFFSET(Import_SAS_CVS!BE41,(Synth!$D$3-1)*Synth!$E$3,0)</f>
        <v>137032768.02929699</v>
      </c>
      <c r="X44" s="28">
        <f ca="1">OFFSET(Import_SAS_CVS!BF41,(Synth!$D$3-1)*Synth!$E$3,0)</f>
        <v>4331.22839725018</v>
      </c>
      <c r="Y44" s="30">
        <f ca="1">OFFSET(Import_SAS_CVS!CS41,(Synth!$D$3-1)*Synth!$E$3,0)</f>
        <v>2417226.4694519001</v>
      </c>
    </row>
    <row r="45" spans="1:25">
      <c r="A45" s="14">
        <v>41729</v>
      </c>
      <c r="B45" s="48">
        <f ca="1">OFFSET(Import_SAS_CVS!CO42,(Synth!$D$3-1)*Synth!$E$3,0)</f>
        <v>2200161862.1406298</v>
      </c>
      <c r="C45" s="48">
        <f ca="1">OFFSET(Import_SAS_CVS!CK42,(Synth!$D$3-1)*Synth!$E$3,0)</f>
        <v>1236600269.17188</v>
      </c>
      <c r="D45" s="50">
        <f ca="1">OFFSET(Import_SAS_CVS!CC42,(Synth!$D$3-1)*Synth!$E$3,0)</f>
        <v>1101023703.42188</v>
      </c>
      <c r="E45" s="50">
        <f ca="1">OFFSET(Import_SAS_CVS!BG42,(Synth!$D$3-1)*Synth!$E$3,0)</f>
        <v>963561592.96875</v>
      </c>
      <c r="F45" s="50">
        <f ca="1">OFFSET(Import_SAS_CVS!CG42,(Synth!$D$3-1)*Synth!$E$3,0)</f>
        <v>138596530.86523399</v>
      </c>
      <c r="G45" s="49">
        <f ca="1">OFFSET(Import_SAS_CVS!AO42,(Synth!$D$3-1)*Synth!$E$3,0)</f>
        <v>890189995.140625</v>
      </c>
      <c r="H45" s="50">
        <f ca="1">OFFSET(Import_SAS_CVS!AP42,(Synth!$D$3-1)*Synth!$E$3,0)</f>
        <v>16586090.505859399</v>
      </c>
      <c r="I45" s="50">
        <f ca="1">OFFSET(Import_SAS_CVS!AQ42,(Synth!$D$3-1)*Synth!$E$3,0)</f>
        <v>184961921.40429699</v>
      </c>
      <c r="J45" s="51">
        <f ca="1">OFFSET(Import_SAS_CVS!AR42,(Synth!$D$3-1)*Synth!$E$3,0)</f>
        <v>114630143.51074199</v>
      </c>
      <c r="K45" s="50">
        <f ca="1">OFFSET(Import_SAS_CVS!AS42,(Synth!$D$3-1)*Synth!$E$3,0)</f>
        <v>138270208.65234399</v>
      </c>
      <c r="L45" s="50">
        <f ca="1">OFFSET(Import_SAS_CVS!AT42,(Synth!$D$3-1)*Synth!$E$3,0)</f>
        <v>0</v>
      </c>
      <c r="M45" s="51">
        <f ca="1">OFFSET(Import_SAS_CVS!AU42,(Synth!$D$3-1)*Synth!$E$3,0)</f>
        <v>0</v>
      </c>
      <c r="N45" s="50">
        <f ca="1">OFFSET(Import_SAS_CVS!AV42,(Synth!$D$3-1)*Synth!$E$3,0)</f>
        <v>962589251.72656298</v>
      </c>
      <c r="O45" s="52">
        <f ca="1">OFFSET(Import_SAS_CVS!AW42,(Synth!$D$3-1)*Synth!$E$3,0)</f>
        <v>749489.504554749</v>
      </c>
      <c r="P45" s="121">
        <f ca="1">OFFSET(Import_SAS_CVS!AX42,(Synth!$D$3-1)*Synth!$E$3,0)</f>
        <v>4600269.0776367197</v>
      </c>
      <c r="Q45" s="122">
        <f ca="1">OFFSET(Import_SAS_CVS!AY42,(Synth!$D$3-1)*Synth!$E$3,0)</f>
        <v>357151900.92968798</v>
      </c>
      <c r="R45" s="122">
        <f ca="1">OFFSET(Import_SAS_CVS!AZ42,(Synth!$D$3-1)*Synth!$E$3,0)</f>
        <v>170847613.65039101</v>
      </c>
      <c r="S45" s="122">
        <f ca="1">OFFSET(Import_SAS_CVS!BA42,(Synth!$D$3-1)*Synth!$E$3,0)</f>
        <v>0</v>
      </c>
      <c r="T45" s="122">
        <f ca="1">OFFSET(Import_SAS_CVS!BB42,(Synth!$D$3-1)*Synth!$E$3,0)</f>
        <v>449553489.328125</v>
      </c>
      <c r="U45" s="122">
        <f ca="1">OFFSET(Import_SAS_CVS!BC42,(Synth!$D$3-1)*Synth!$E$3,0)</f>
        <v>107803108.171875</v>
      </c>
      <c r="V45" s="122">
        <f ca="1">OFFSET(Import_SAS_CVS!BD42,(Synth!$D$3-1)*Synth!$E$3,0)</f>
        <v>0</v>
      </c>
      <c r="W45" s="122">
        <f ca="1">OFFSET(Import_SAS_CVS!BE42,(Synth!$D$3-1)*Synth!$E$3,0)</f>
        <v>135834150.01757801</v>
      </c>
      <c r="X45" s="122">
        <f ca="1">OFFSET(Import_SAS_CVS!BF42,(Synth!$D$3-1)*Synth!$E$3,0)</f>
        <v>4420.9469728469803</v>
      </c>
      <c r="Y45" s="123">
        <f ca="1">OFFSET(Import_SAS_CVS!CS42,(Synth!$D$3-1)*Synth!$E$3,0)</f>
        <v>2421276.7178039602</v>
      </c>
    </row>
    <row r="46" spans="1:25">
      <c r="A46" s="20">
        <v>41820</v>
      </c>
      <c r="B46" s="21">
        <f ca="1">OFFSET(Import_SAS_CVS!CO43,(Synth!$D$3-1)*Synth!$E$3,0)</f>
        <v>2195830450.539063</v>
      </c>
      <c r="C46" s="21">
        <f ca="1">OFFSET(Import_SAS_CVS!CK43,(Synth!$D$3-1)*Synth!$E$3,0)</f>
        <v>1229002655.5625</v>
      </c>
      <c r="D46" s="24">
        <f ca="1">OFFSET(Import_SAS_CVS!CC43,(Synth!$D$3-1)*Synth!$E$3,0)</f>
        <v>1088070409.65625</v>
      </c>
      <c r="E46" s="24">
        <f ca="1">OFFSET(Import_SAS_CVS!BG43,(Synth!$D$3-1)*Synth!$E$3,0)</f>
        <v>966827794.97656298</v>
      </c>
      <c r="F46" s="24">
        <f ca="1">OFFSET(Import_SAS_CVS!CG43,(Synth!$D$3-1)*Synth!$E$3,0)</f>
        <v>137944956.68554699</v>
      </c>
      <c r="G46" s="23">
        <f ca="1">OFFSET(Import_SAS_CVS!AO43,(Synth!$D$3-1)*Synth!$E$3,0)</f>
        <v>890929834.953125</v>
      </c>
      <c r="H46" s="24">
        <f ca="1">OFFSET(Import_SAS_CVS!AP43,(Synth!$D$3-1)*Synth!$E$3,0)</f>
        <v>16523519.862426801</v>
      </c>
      <c r="I46" s="24">
        <f ca="1">OFFSET(Import_SAS_CVS!AQ43,(Synth!$D$3-1)*Synth!$E$3,0)</f>
        <v>181507633.97070301</v>
      </c>
      <c r="J46" s="43">
        <f ca="1">OFFSET(Import_SAS_CVS!AR43,(Synth!$D$3-1)*Synth!$E$3,0)</f>
        <v>111214468.03320301</v>
      </c>
      <c r="K46" s="24">
        <f ca="1">OFFSET(Import_SAS_CVS!AS43,(Synth!$D$3-1)*Synth!$E$3,0)</f>
        <v>137831339.453125</v>
      </c>
      <c r="L46" s="24">
        <f ca="1">OFFSET(Import_SAS_CVS!AT43,(Synth!$D$3-1)*Synth!$E$3,0)</f>
        <v>0</v>
      </c>
      <c r="M46" s="43">
        <f ca="1">OFFSET(Import_SAS_CVS!AU43,(Synth!$D$3-1)*Synth!$E$3,0)</f>
        <v>0</v>
      </c>
      <c r="N46" s="24">
        <f ca="1">OFFSET(Import_SAS_CVS!AV43,(Synth!$D$3-1)*Synth!$E$3,0)</f>
        <v>966526875.84375</v>
      </c>
      <c r="O46" s="25">
        <f ca="1">OFFSET(Import_SAS_CVS!AW43,(Synth!$D$3-1)*Synth!$E$3,0)</f>
        <v>531065.32647705101</v>
      </c>
      <c r="P46" s="115">
        <f ca="1">OFFSET(Import_SAS_CVS!AX43,(Synth!$D$3-1)*Synth!$E$3,0)</f>
        <v>6921208.6426391602</v>
      </c>
      <c r="Q46" s="116">
        <f ca="1">OFFSET(Import_SAS_CVS!AY43,(Synth!$D$3-1)*Synth!$E$3,0)</f>
        <v>357950193.35546899</v>
      </c>
      <c r="R46" s="116">
        <f ca="1">OFFSET(Import_SAS_CVS!AZ43,(Synth!$D$3-1)*Synth!$E$3,0)</f>
        <v>168336728.39257801</v>
      </c>
      <c r="S46" s="116">
        <f ca="1">OFFSET(Import_SAS_CVS!BA43,(Synth!$D$3-1)*Synth!$E$3,0)</f>
        <v>0</v>
      </c>
      <c r="T46" s="116">
        <f ca="1">OFFSET(Import_SAS_CVS!BB43,(Synth!$D$3-1)*Synth!$E$3,0)</f>
        <v>446592580.38671899</v>
      </c>
      <c r="U46" s="116">
        <f ca="1">OFFSET(Import_SAS_CVS!BC43,(Synth!$D$3-1)*Synth!$E$3,0)</f>
        <v>106378088.431641</v>
      </c>
      <c r="V46" s="116">
        <f ca="1">OFFSET(Import_SAS_CVS!BD43,(Synth!$D$3-1)*Synth!$E$3,0)</f>
        <v>0</v>
      </c>
      <c r="W46" s="116">
        <f ca="1">OFFSET(Import_SAS_CVS!BE43,(Synth!$D$3-1)*Synth!$E$3,0)</f>
        <v>135332447.74609399</v>
      </c>
      <c r="X46" s="116">
        <f ca="1">OFFSET(Import_SAS_CVS!BF43,(Synth!$D$3-1)*Synth!$E$3,0)</f>
        <v>2634.372733742</v>
      </c>
      <c r="Y46" s="117">
        <f ca="1">OFFSET(Import_SAS_CVS!CS43,(Synth!$D$3-1)*Synth!$E$3,0)</f>
        <v>2409788.6750183101</v>
      </c>
    </row>
    <row r="47" spans="1:25">
      <c r="A47" s="20">
        <v>41912</v>
      </c>
      <c r="B47" s="21">
        <f ca="1">OFFSET(Import_SAS_CVS!CO44,(Synth!$D$3-1)*Synth!$E$3,0)</f>
        <v>2188257924.007813</v>
      </c>
      <c r="C47" s="21">
        <f ca="1">OFFSET(Import_SAS_CVS!CK44,(Synth!$D$3-1)*Synth!$E$3,0)</f>
        <v>1222608021.6875</v>
      </c>
      <c r="D47" s="24">
        <f ca="1">OFFSET(Import_SAS_CVS!CC44,(Synth!$D$3-1)*Synth!$E$3,0)</f>
        <v>1086490101.39063</v>
      </c>
      <c r="E47" s="24">
        <f ca="1">OFFSET(Import_SAS_CVS!BG44,(Synth!$D$3-1)*Synth!$E$3,0)</f>
        <v>965649902.32031298</v>
      </c>
      <c r="F47" s="24">
        <f ca="1">OFFSET(Import_SAS_CVS!CG44,(Synth!$D$3-1)*Synth!$E$3,0)</f>
        <v>138045854.296875</v>
      </c>
      <c r="G47" s="23">
        <f ca="1">OFFSET(Import_SAS_CVS!AO44,(Synth!$D$3-1)*Synth!$E$3,0)</f>
        <v>892652055.86718798</v>
      </c>
      <c r="H47" s="24">
        <f ca="1">OFFSET(Import_SAS_CVS!AP44,(Synth!$D$3-1)*Synth!$E$3,0)</f>
        <v>16153928.2886963</v>
      </c>
      <c r="I47" s="24">
        <f ca="1">OFFSET(Import_SAS_CVS!AQ44,(Synth!$D$3-1)*Synth!$E$3,0)</f>
        <v>177489619.71679699</v>
      </c>
      <c r="J47" s="43">
        <f ca="1">OFFSET(Import_SAS_CVS!AR44,(Synth!$D$3-1)*Synth!$E$3,0)</f>
        <v>108730208.56543</v>
      </c>
      <c r="K47" s="24">
        <f ca="1">OFFSET(Import_SAS_CVS!AS44,(Synth!$D$3-1)*Synth!$E$3,0)</f>
        <v>137750643.46093801</v>
      </c>
      <c r="L47" s="24">
        <f ca="1">OFFSET(Import_SAS_CVS!AT44,(Synth!$D$3-1)*Synth!$E$3,0)</f>
        <v>0</v>
      </c>
      <c r="M47" s="43">
        <f ca="1">OFFSET(Import_SAS_CVS!AU44,(Synth!$D$3-1)*Synth!$E$3,0)</f>
        <v>0</v>
      </c>
      <c r="N47" s="24">
        <f ca="1">OFFSET(Import_SAS_CVS!AV44,(Synth!$D$3-1)*Synth!$E$3,0)</f>
        <v>965274784.609375</v>
      </c>
      <c r="O47" s="25">
        <f ca="1">OFFSET(Import_SAS_CVS!AW44,(Synth!$D$3-1)*Synth!$E$3,0)</f>
        <v>319763.20681762701</v>
      </c>
      <c r="P47" s="115">
        <f ca="1">OFFSET(Import_SAS_CVS!AX44,(Synth!$D$3-1)*Synth!$E$3,0)</f>
        <v>5561642.6582031297</v>
      </c>
      <c r="Q47" s="116">
        <f ca="1">OFFSET(Import_SAS_CVS!AY44,(Synth!$D$3-1)*Synth!$E$3,0)</f>
        <v>359337271.58203101</v>
      </c>
      <c r="R47" s="116">
        <f ca="1">OFFSET(Import_SAS_CVS!AZ44,(Synth!$D$3-1)*Synth!$E$3,0)</f>
        <v>166004903.546875</v>
      </c>
      <c r="S47" s="116">
        <f ca="1">OFFSET(Import_SAS_CVS!BA44,(Synth!$D$3-1)*Synth!$E$3,0)</f>
        <v>0</v>
      </c>
      <c r="T47" s="116">
        <f ca="1">OFFSET(Import_SAS_CVS!BB44,(Synth!$D$3-1)*Synth!$E$3,0)</f>
        <v>451057834.22656298</v>
      </c>
      <c r="U47" s="116">
        <f ca="1">OFFSET(Import_SAS_CVS!BC44,(Synth!$D$3-1)*Synth!$E$3,0)</f>
        <v>105809135.052734</v>
      </c>
      <c r="V47" s="116">
        <f ca="1">OFFSET(Import_SAS_CVS!BD44,(Synth!$D$3-1)*Synth!$E$3,0)</f>
        <v>0</v>
      </c>
      <c r="W47" s="116">
        <f ca="1">OFFSET(Import_SAS_CVS!BE44,(Synth!$D$3-1)*Synth!$E$3,0)</f>
        <v>135486960.49804699</v>
      </c>
      <c r="X47" s="116">
        <f ca="1">OFFSET(Import_SAS_CVS!BF44,(Synth!$D$3-1)*Synth!$E$3,0)</f>
        <v>2461.01850530505</v>
      </c>
      <c r="Y47" s="117">
        <f ca="1">OFFSET(Import_SAS_CVS!CS44,(Synth!$D$3-1)*Synth!$E$3,0)</f>
        <v>2424279.3705444299</v>
      </c>
    </row>
    <row r="48" spans="1:25" ht="12" thickBot="1">
      <c r="A48" s="20">
        <v>42004</v>
      </c>
      <c r="B48" s="21">
        <f ca="1">OFFSET(Import_SAS_CVS!CO45,(Synth!$D$3-1)*Synth!$E$3,0)</f>
        <v>2177909270.8671932</v>
      </c>
      <c r="C48" s="21">
        <f ca="1">OFFSET(Import_SAS_CVS!CK45,(Synth!$D$3-1)*Synth!$E$3,0)</f>
        <v>1215455491.73438</v>
      </c>
      <c r="D48" s="24">
        <f ca="1">OFFSET(Import_SAS_CVS!CC45,(Synth!$D$3-1)*Synth!$E$3,0)</f>
        <v>1077447821.01563</v>
      </c>
      <c r="E48" s="24">
        <f ca="1">OFFSET(Import_SAS_CVS!BG45,(Synth!$D$3-1)*Synth!$E$3,0)</f>
        <v>962453779.13281298</v>
      </c>
      <c r="F48" s="24">
        <f ca="1">OFFSET(Import_SAS_CVS!CG45,(Synth!$D$3-1)*Synth!$E$3,0)</f>
        <v>137397917.17578101</v>
      </c>
      <c r="G48" s="23">
        <f ca="1">OFFSET(Import_SAS_CVS!AO45,(Synth!$D$3-1)*Synth!$E$3,0)</f>
        <v>888568270.5625</v>
      </c>
      <c r="H48" s="24">
        <f ca="1">OFFSET(Import_SAS_CVS!AP45,(Synth!$D$3-1)*Synth!$E$3,0)</f>
        <v>15973575.760742201</v>
      </c>
      <c r="I48" s="24">
        <f ca="1">OFFSET(Import_SAS_CVS!AQ45,(Synth!$D$3-1)*Synth!$E$3,0)</f>
        <v>173375506.31640601</v>
      </c>
      <c r="J48" s="43">
        <f ca="1">OFFSET(Import_SAS_CVS!AR45,(Synth!$D$3-1)*Synth!$E$3,0)</f>
        <v>105966987.29589801</v>
      </c>
      <c r="K48" s="24">
        <f ca="1">OFFSET(Import_SAS_CVS!AS45,(Synth!$D$3-1)*Synth!$E$3,0)</f>
        <v>137488153.01757801</v>
      </c>
      <c r="L48" s="24">
        <f ca="1">OFFSET(Import_SAS_CVS!AT45,(Synth!$D$3-1)*Synth!$E$3,0)</f>
        <v>0</v>
      </c>
      <c r="M48" s="43">
        <f ca="1">OFFSET(Import_SAS_CVS!AU45,(Synth!$D$3-1)*Synth!$E$3,0)</f>
        <v>0</v>
      </c>
      <c r="N48" s="24">
        <f ca="1">OFFSET(Import_SAS_CVS!AV45,(Synth!$D$3-1)*Synth!$E$3,0)</f>
        <v>962227535</v>
      </c>
      <c r="O48" s="25">
        <f ca="1">OFFSET(Import_SAS_CVS!AW45,(Synth!$D$3-1)*Synth!$E$3,0)</f>
        <v>168171.97360420201</v>
      </c>
      <c r="P48" s="115">
        <f ca="1">OFFSET(Import_SAS_CVS!AX45,(Synth!$D$3-1)*Synth!$E$3,0)</f>
        <v>5947721.8828735398</v>
      </c>
      <c r="Q48" s="116">
        <f ca="1">OFFSET(Import_SAS_CVS!AY45,(Synth!$D$3-1)*Synth!$E$3,0)</f>
        <v>359046435.34765601</v>
      </c>
      <c r="R48" s="116">
        <f ca="1">OFFSET(Import_SAS_CVS!AZ45,(Synth!$D$3-1)*Synth!$E$3,0)</f>
        <v>163951688.11914101</v>
      </c>
      <c r="S48" s="116">
        <f ca="1">OFFSET(Import_SAS_CVS!BA45,(Synth!$D$3-1)*Synth!$E$3,0)</f>
        <v>0</v>
      </c>
      <c r="T48" s="116">
        <f ca="1">OFFSET(Import_SAS_CVS!BB45,(Synth!$D$3-1)*Synth!$E$3,0)</f>
        <v>446571625.06640601</v>
      </c>
      <c r="U48" s="116">
        <f ca="1">OFFSET(Import_SAS_CVS!BC45,(Synth!$D$3-1)*Synth!$E$3,0)</f>
        <v>105490528.42382801</v>
      </c>
      <c r="V48" s="116">
        <f ca="1">OFFSET(Import_SAS_CVS!BD45,(Synth!$D$3-1)*Synth!$E$3,0)</f>
        <v>0</v>
      </c>
      <c r="W48" s="116">
        <f ca="1">OFFSET(Import_SAS_CVS!BE45,(Synth!$D$3-1)*Synth!$E$3,0)</f>
        <v>134962047.18164101</v>
      </c>
      <c r="X48" s="116">
        <f ca="1">OFFSET(Import_SAS_CVS!BF45,(Synth!$D$3-1)*Synth!$E$3,0)</f>
        <v>3758.73682430387</v>
      </c>
      <c r="Y48" s="117">
        <f ca="1">OFFSET(Import_SAS_CVS!CS45,(Synth!$D$3-1)*Synth!$E$3,0)</f>
        <v>2493081.8220520001</v>
      </c>
    </row>
    <row r="49" spans="1:25">
      <c r="A49" s="14">
        <v>42094</v>
      </c>
      <c r="B49" s="48">
        <f ca="1">OFFSET(Import_SAS_CVS!CO46,(Synth!$D$3-1)*Synth!$E$3,0)</f>
        <v>2167212817.304688</v>
      </c>
      <c r="C49" s="48">
        <f ca="1">OFFSET(Import_SAS_CVS!CK46,(Synth!$D$3-1)*Synth!$E$3,0)</f>
        <v>1205572775.0625</v>
      </c>
      <c r="D49" s="50">
        <f ca="1">OFFSET(Import_SAS_CVS!CC46,(Synth!$D$3-1)*Synth!$E$3,0)</f>
        <v>1067418163.89844</v>
      </c>
      <c r="E49" s="50">
        <f ca="1">OFFSET(Import_SAS_CVS!BG46,(Synth!$D$3-1)*Synth!$E$3,0)</f>
        <v>961640042.24218798</v>
      </c>
      <c r="F49" s="50">
        <f ca="1">OFFSET(Import_SAS_CVS!CG46,(Synth!$D$3-1)*Synth!$E$3,0)</f>
        <v>137058709.25390601</v>
      </c>
      <c r="G49" s="49">
        <f ca="1">OFFSET(Import_SAS_CVS!AO46,(Synth!$D$3-1)*Synth!$E$3,0)</f>
        <v>879234469.32031298</v>
      </c>
      <c r="H49" s="50">
        <f ca="1">OFFSET(Import_SAS_CVS!AP46,(Synth!$D$3-1)*Synth!$E$3,0)</f>
        <v>16325125.548950201</v>
      </c>
      <c r="I49" s="50">
        <f ca="1">OFFSET(Import_SAS_CVS!AQ46,(Synth!$D$3-1)*Synth!$E$3,0)</f>
        <v>168303078.71289101</v>
      </c>
      <c r="J49" s="51">
        <f ca="1">OFFSET(Import_SAS_CVS!AR46,(Synth!$D$3-1)*Synth!$E$3,0)</f>
        <v>103498339.01660199</v>
      </c>
      <c r="K49" s="50">
        <f ca="1">OFFSET(Import_SAS_CVS!AS46,(Synth!$D$3-1)*Synth!$E$3,0)</f>
        <v>136908241.72851601</v>
      </c>
      <c r="L49" s="50">
        <f ca="1">OFFSET(Import_SAS_CVS!AT46,(Synth!$D$3-1)*Synth!$E$3,0)</f>
        <v>0</v>
      </c>
      <c r="M49" s="51">
        <f ca="1">OFFSET(Import_SAS_CVS!AU46,(Synth!$D$3-1)*Synth!$E$3,0)</f>
        <v>0</v>
      </c>
      <c r="N49" s="50">
        <f ca="1">OFFSET(Import_SAS_CVS!AV46,(Synth!$D$3-1)*Synth!$E$3,0)</f>
        <v>961414333.80468798</v>
      </c>
      <c r="O49" s="52">
        <f ca="1">OFFSET(Import_SAS_CVS!AW46,(Synth!$D$3-1)*Synth!$E$3,0)</f>
        <v>137315.586616516</v>
      </c>
      <c r="P49" s="121">
        <f ca="1">OFFSET(Import_SAS_CVS!AX46,(Synth!$D$3-1)*Synth!$E$3,0)</f>
        <v>3516707.58276367</v>
      </c>
      <c r="Q49" s="122">
        <f ca="1">OFFSET(Import_SAS_CVS!AY46,(Synth!$D$3-1)*Synth!$E$3,0)</f>
        <v>356696223.578125</v>
      </c>
      <c r="R49" s="122">
        <f ca="1">OFFSET(Import_SAS_CVS!AZ46,(Synth!$D$3-1)*Synth!$E$3,0)</f>
        <v>160723266.70703101</v>
      </c>
      <c r="S49" s="122">
        <f ca="1">OFFSET(Import_SAS_CVS!BA46,(Synth!$D$3-1)*Synth!$E$3,0)</f>
        <v>0</v>
      </c>
      <c r="T49" s="122">
        <f ca="1">OFFSET(Import_SAS_CVS!BB46,(Synth!$D$3-1)*Synth!$E$3,0)</f>
        <v>434577226.54296899</v>
      </c>
      <c r="U49" s="122">
        <f ca="1">OFFSET(Import_SAS_CVS!BC46,(Synth!$D$3-1)*Synth!$E$3,0)</f>
        <v>105158506.81543</v>
      </c>
      <c r="V49" s="122">
        <f ca="1">OFFSET(Import_SAS_CVS!BD46,(Synth!$D$3-1)*Synth!$E$3,0)</f>
        <v>0</v>
      </c>
      <c r="W49" s="122">
        <f ca="1">OFFSET(Import_SAS_CVS!BE46,(Synth!$D$3-1)*Synth!$E$3,0)</f>
        <v>134393867.17773399</v>
      </c>
      <c r="X49" s="122">
        <f ca="1">OFFSET(Import_SAS_CVS!BF46,(Synth!$D$3-1)*Synth!$E$3,0)</f>
        <v>2813.3303076326802</v>
      </c>
      <c r="Y49" s="123">
        <f ca="1">OFFSET(Import_SAS_CVS!CS46,(Synth!$D$3-1)*Synth!$E$3,0)</f>
        <v>2538300.0526428199</v>
      </c>
    </row>
    <row r="50" spans="1:25">
      <c r="A50" s="20">
        <v>42185</v>
      </c>
      <c r="B50" s="21">
        <f ca="1">OFFSET(Import_SAS_CVS!CO47,(Synth!$D$3-1)*Synth!$E$3,0)</f>
        <v>2166376223.6875</v>
      </c>
      <c r="C50" s="21">
        <f ca="1">OFFSET(Import_SAS_CVS!CK47,(Synth!$D$3-1)*Synth!$E$3,0)</f>
        <v>1201805275.5</v>
      </c>
      <c r="D50" s="24">
        <f ca="1">OFFSET(Import_SAS_CVS!CC47,(Synth!$D$3-1)*Synth!$E$3,0)</f>
        <v>1065422439.48438</v>
      </c>
      <c r="E50" s="24">
        <f ca="1">OFFSET(Import_SAS_CVS!BG47,(Synth!$D$3-1)*Synth!$E$3,0)</f>
        <v>964570948.1875</v>
      </c>
      <c r="F50" s="24">
        <f ca="1">OFFSET(Import_SAS_CVS!CG47,(Synth!$D$3-1)*Synth!$E$3,0)</f>
        <v>137257602.30273399</v>
      </c>
      <c r="G50" s="23">
        <f ca="1">OFFSET(Import_SAS_CVS!AO47,(Synth!$D$3-1)*Synth!$E$3,0)</f>
        <v>883389822.25781298</v>
      </c>
      <c r="H50" s="24">
        <f ca="1">OFFSET(Import_SAS_CVS!AP47,(Synth!$D$3-1)*Synth!$E$3,0)</f>
        <v>16147430.134765601</v>
      </c>
      <c r="I50" s="24">
        <f ca="1">OFFSET(Import_SAS_CVS!AQ47,(Synth!$D$3-1)*Synth!$E$3,0)</f>
        <v>165831996.68359399</v>
      </c>
      <c r="J50" s="43">
        <f ca="1">OFFSET(Import_SAS_CVS!AR47,(Synth!$D$3-1)*Synth!$E$3,0)</f>
        <v>100328157.26074199</v>
      </c>
      <c r="K50" s="24">
        <f ca="1">OFFSET(Import_SAS_CVS!AS47,(Synth!$D$3-1)*Synth!$E$3,0)</f>
        <v>137339332.21289101</v>
      </c>
      <c r="L50" s="24">
        <f ca="1">OFFSET(Import_SAS_CVS!AT47,(Synth!$D$3-1)*Synth!$E$3,0)</f>
        <v>0</v>
      </c>
      <c r="M50" s="43">
        <f ca="1">OFFSET(Import_SAS_CVS!AU47,(Synth!$D$3-1)*Synth!$E$3,0)</f>
        <v>0</v>
      </c>
      <c r="N50" s="24">
        <f ca="1">OFFSET(Import_SAS_CVS!AV47,(Synth!$D$3-1)*Synth!$E$3,0)</f>
        <v>964659329.83593798</v>
      </c>
      <c r="O50" s="25">
        <f ca="1">OFFSET(Import_SAS_CVS!AW47,(Synth!$D$3-1)*Synth!$E$3,0)</f>
        <v>113228.357946396</v>
      </c>
      <c r="P50" s="115">
        <f ca="1">OFFSET(Import_SAS_CVS!AX47,(Synth!$D$3-1)*Synth!$E$3,0)</f>
        <v>3804725.7817077599</v>
      </c>
      <c r="Q50" s="116">
        <f ca="1">OFFSET(Import_SAS_CVS!AY47,(Synth!$D$3-1)*Synth!$E$3,0)</f>
        <v>359824781.16406298</v>
      </c>
      <c r="R50" s="116">
        <f ca="1">OFFSET(Import_SAS_CVS!AZ47,(Synth!$D$3-1)*Synth!$E$3,0)</f>
        <v>158192879.05664101</v>
      </c>
      <c r="S50" s="116">
        <f ca="1">OFFSET(Import_SAS_CVS!BA47,(Synth!$D$3-1)*Synth!$E$3,0)</f>
        <v>0</v>
      </c>
      <c r="T50" s="116">
        <f ca="1">OFFSET(Import_SAS_CVS!BB47,(Synth!$D$3-1)*Synth!$E$3,0)</f>
        <v>438402576.30078101</v>
      </c>
      <c r="U50" s="116">
        <f ca="1">OFFSET(Import_SAS_CVS!BC47,(Synth!$D$3-1)*Synth!$E$3,0)</f>
        <v>104717222.150391</v>
      </c>
      <c r="V50" s="116">
        <f ca="1">OFFSET(Import_SAS_CVS!BD47,(Synth!$D$3-1)*Synth!$E$3,0)</f>
        <v>0</v>
      </c>
      <c r="W50" s="116">
        <f ca="1">OFFSET(Import_SAS_CVS!BE47,(Synth!$D$3-1)*Synth!$E$3,0)</f>
        <v>134647200.98828101</v>
      </c>
      <c r="X50" s="116">
        <f ca="1">OFFSET(Import_SAS_CVS!BF47,(Synth!$D$3-1)*Synth!$E$3,0)</f>
        <v>2770.4643152058102</v>
      </c>
      <c r="Y50" s="117">
        <f ca="1">OFFSET(Import_SAS_CVS!CS47,(Synth!$D$3-1)*Synth!$E$3,0)</f>
        <v>2595414.5531921401</v>
      </c>
    </row>
    <row r="51" spans="1:25">
      <c r="A51" s="20">
        <v>42277</v>
      </c>
      <c r="B51" s="21">
        <f ca="1">OFFSET(Import_SAS_CVS!CO48,(Synth!$D$3-1)*Synth!$E$3,0)</f>
        <v>2161231361.96875</v>
      </c>
      <c r="C51" s="21">
        <f ca="1">OFFSET(Import_SAS_CVS!CK48,(Synth!$D$3-1)*Synth!$E$3,0)</f>
        <v>1196844106.5</v>
      </c>
      <c r="D51" s="24">
        <f ca="1">OFFSET(Import_SAS_CVS!CC48,(Synth!$D$3-1)*Synth!$E$3,0)</f>
        <v>1059144358.96094</v>
      </c>
      <c r="E51" s="24">
        <f ca="1">OFFSET(Import_SAS_CVS!BG48,(Synth!$D$3-1)*Synth!$E$3,0)</f>
        <v>964387255.46875</v>
      </c>
      <c r="F51" s="24">
        <f ca="1">OFFSET(Import_SAS_CVS!CG48,(Synth!$D$3-1)*Synth!$E$3,0)</f>
        <v>137240414.20117199</v>
      </c>
      <c r="G51" s="23">
        <f ca="1">OFFSET(Import_SAS_CVS!AO48,(Synth!$D$3-1)*Synth!$E$3,0)</f>
        <v>881870546.92968798</v>
      </c>
      <c r="H51" s="24">
        <f ca="1">OFFSET(Import_SAS_CVS!AP48,(Synth!$D$3-1)*Synth!$E$3,0)</f>
        <v>16083911.644043</v>
      </c>
      <c r="I51" s="24">
        <f ca="1">OFFSET(Import_SAS_CVS!AQ48,(Synth!$D$3-1)*Synth!$E$3,0)</f>
        <v>163763095.05468801</v>
      </c>
      <c r="J51" s="43">
        <f ca="1">OFFSET(Import_SAS_CVS!AR48,(Synth!$D$3-1)*Synth!$E$3,0)</f>
        <v>99326728.15625</v>
      </c>
      <c r="K51" s="24">
        <f ca="1">OFFSET(Import_SAS_CVS!AS48,(Synth!$D$3-1)*Synth!$E$3,0)</f>
        <v>137412095.22070301</v>
      </c>
      <c r="L51" s="24">
        <f ca="1">OFFSET(Import_SAS_CVS!AT48,(Synth!$D$3-1)*Synth!$E$3,0)</f>
        <v>0</v>
      </c>
      <c r="M51" s="43">
        <f ca="1">OFFSET(Import_SAS_CVS!AU48,(Synth!$D$3-1)*Synth!$E$3,0)</f>
        <v>0</v>
      </c>
      <c r="N51" s="24">
        <f ca="1">OFFSET(Import_SAS_CVS!AV48,(Synth!$D$3-1)*Synth!$E$3,0)</f>
        <v>964226218.96093798</v>
      </c>
      <c r="O51" s="25">
        <f ca="1">OFFSET(Import_SAS_CVS!AW48,(Synth!$D$3-1)*Synth!$E$3,0)</f>
        <v>93696.3904504776</v>
      </c>
      <c r="P51" s="115">
        <f ca="1">OFFSET(Import_SAS_CVS!AX48,(Synth!$D$3-1)*Synth!$E$3,0)</f>
        <v>3889871.92327881</v>
      </c>
      <c r="Q51" s="116">
        <f ca="1">OFFSET(Import_SAS_CVS!AY48,(Synth!$D$3-1)*Synth!$E$3,0)</f>
        <v>359853462.203125</v>
      </c>
      <c r="R51" s="116">
        <f ca="1">OFFSET(Import_SAS_CVS!AZ48,(Synth!$D$3-1)*Synth!$E$3,0)</f>
        <v>156276478.33007801</v>
      </c>
      <c r="S51" s="116">
        <f ca="1">OFFSET(Import_SAS_CVS!BA48,(Synth!$D$3-1)*Synth!$E$3,0)</f>
        <v>0</v>
      </c>
      <c r="T51" s="116">
        <f ca="1">OFFSET(Import_SAS_CVS!BB48,(Synth!$D$3-1)*Synth!$E$3,0)</f>
        <v>438165359.11718798</v>
      </c>
      <c r="U51" s="116">
        <f ca="1">OFFSET(Import_SAS_CVS!BC48,(Synth!$D$3-1)*Synth!$E$3,0)</f>
        <v>103924159.412109</v>
      </c>
      <c r="V51" s="116">
        <f ca="1">OFFSET(Import_SAS_CVS!BD48,(Synth!$D$3-1)*Synth!$E$3,0)</f>
        <v>0</v>
      </c>
      <c r="W51" s="116">
        <f ca="1">OFFSET(Import_SAS_CVS!BE48,(Synth!$D$3-1)*Synth!$E$3,0)</f>
        <v>134774251.22851601</v>
      </c>
      <c r="X51" s="116">
        <f ca="1">OFFSET(Import_SAS_CVS!BF48,(Synth!$D$3-1)*Synth!$E$3,0)</f>
        <v>2318.1209187507602</v>
      </c>
      <c r="Y51" s="117">
        <f ca="1">OFFSET(Import_SAS_CVS!CS48,(Synth!$D$3-1)*Synth!$E$3,0)</f>
        <v>2661413.3446044899</v>
      </c>
    </row>
    <row r="52" spans="1:25" ht="12" thickBot="1">
      <c r="A52" s="20">
        <v>42369</v>
      </c>
      <c r="B52" s="21">
        <f ca="1">OFFSET(Import_SAS_CVS!CO49,(Synth!$D$3-1)*Synth!$E$3,0)</f>
        <v>2161600470.804688</v>
      </c>
      <c r="C52" s="21">
        <f ca="1">OFFSET(Import_SAS_CVS!CK49,(Synth!$D$3-1)*Synth!$E$3,0)</f>
        <v>1193920618.75</v>
      </c>
      <c r="D52" s="24">
        <f ca="1">OFFSET(Import_SAS_CVS!CC49,(Synth!$D$3-1)*Synth!$E$3,0)</f>
        <v>1056332158.27344</v>
      </c>
      <c r="E52" s="24">
        <f ca="1">OFFSET(Import_SAS_CVS!BG49,(Synth!$D$3-1)*Synth!$E$3,0)</f>
        <v>967679852.05468798</v>
      </c>
      <c r="F52" s="24">
        <f ca="1">OFFSET(Import_SAS_CVS!CG49,(Synth!$D$3-1)*Synth!$E$3,0)</f>
        <v>137380840.54296899</v>
      </c>
      <c r="G52" s="23">
        <f ca="1">OFFSET(Import_SAS_CVS!AO49,(Synth!$D$3-1)*Synth!$E$3,0)</f>
        <v>885746982.05468798</v>
      </c>
      <c r="H52" s="24">
        <f ca="1">OFFSET(Import_SAS_CVS!AP49,(Synth!$D$3-1)*Synth!$E$3,0)</f>
        <v>16075179.3586426</v>
      </c>
      <c r="I52" s="24">
        <f ca="1">OFFSET(Import_SAS_CVS!AQ49,(Synth!$D$3-1)*Synth!$E$3,0)</f>
        <v>158242563.984375</v>
      </c>
      <c r="J52" s="43">
        <f ca="1">OFFSET(Import_SAS_CVS!AR49,(Synth!$D$3-1)*Synth!$E$3,0)</f>
        <v>95489037.291015595</v>
      </c>
      <c r="K52" s="24">
        <f ca="1">OFFSET(Import_SAS_CVS!AS49,(Synth!$D$3-1)*Synth!$E$3,0)</f>
        <v>137589501.37304699</v>
      </c>
      <c r="L52" s="24">
        <f ca="1">OFFSET(Import_SAS_CVS!AT49,(Synth!$D$3-1)*Synth!$E$3,0)</f>
        <v>0</v>
      </c>
      <c r="M52" s="43">
        <f ca="1">OFFSET(Import_SAS_CVS!AU49,(Synth!$D$3-1)*Synth!$E$3,0)</f>
        <v>0</v>
      </c>
      <c r="N52" s="24">
        <f ca="1">OFFSET(Import_SAS_CVS!AV49,(Synth!$D$3-1)*Synth!$E$3,0)</f>
        <v>967523058.703125</v>
      </c>
      <c r="O52" s="25">
        <f ca="1">OFFSET(Import_SAS_CVS!AW49,(Synth!$D$3-1)*Synth!$E$3,0)</f>
        <v>70015.708850860596</v>
      </c>
      <c r="P52" s="115">
        <f ca="1">OFFSET(Import_SAS_CVS!AX49,(Synth!$D$3-1)*Synth!$E$3,0)</f>
        <v>3294299.8219299298</v>
      </c>
      <c r="Q52" s="116">
        <f ca="1">OFFSET(Import_SAS_CVS!AY49,(Synth!$D$3-1)*Synth!$E$3,0)</f>
        <v>362073046.31640601</v>
      </c>
      <c r="R52" s="116">
        <f ca="1">OFFSET(Import_SAS_CVS!AZ49,(Synth!$D$3-1)*Synth!$E$3,0)</f>
        <v>154419564.97265601</v>
      </c>
      <c r="S52" s="116">
        <f ca="1">OFFSET(Import_SAS_CVS!BA49,(Synth!$D$3-1)*Synth!$E$3,0)</f>
        <v>0</v>
      </c>
      <c r="T52" s="116">
        <f ca="1">OFFSET(Import_SAS_CVS!BB49,(Synth!$D$3-1)*Synth!$E$3,0)</f>
        <v>439915824.70703101</v>
      </c>
      <c r="U52" s="116">
        <f ca="1">OFFSET(Import_SAS_CVS!BC49,(Synth!$D$3-1)*Synth!$E$3,0)</f>
        <v>103495109.89160199</v>
      </c>
      <c r="V52" s="116">
        <f ca="1">OFFSET(Import_SAS_CVS!BD49,(Synth!$D$3-1)*Synth!$E$3,0)</f>
        <v>0</v>
      </c>
      <c r="W52" s="116">
        <f ca="1">OFFSET(Import_SAS_CVS!BE49,(Synth!$D$3-1)*Synth!$E$3,0)</f>
        <v>135020420.04492199</v>
      </c>
      <c r="X52" s="116">
        <f ca="1">OFFSET(Import_SAS_CVS!BF49,(Synth!$D$3-1)*Synth!$E$3,0)</f>
        <v>2842.5650850832499</v>
      </c>
      <c r="Y52" s="117">
        <f ca="1">OFFSET(Import_SAS_CVS!CS49,(Synth!$D$3-1)*Synth!$E$3,0)</f>
        <v>2668662.7337341299</v>
      </c>
    </row>
    <row r="53" spans="1:25">
      <c r="A53" s="14">
        <v>42460</v>
      </c>
      <c r="B53" s="48">
        <f ca="1">OFFSET(Import_SAS_CVS!CO50,(Synth!$D$3-1)*Synth!$E$3,0)</f>
        <v>2166079794.351563</v>
      </c>
      <c r="C53" s="48">
        <f ca="1">OFFSET(Import_SAS_CVS!CK50,(Synth!$D$3-1)*Synth!$E$3,0)</f>
        <v>1194663691.15625</v>
      </c>
      <c r="D53" s="50">
        <f ca="1">OFFSET(Import_SAS_CVS!CC50,(Synth!$D$3-1)*Synth!$E$3,0)</f>
        <v>1053953097.77344</v>
      </c>
      <c r="E53" s="50">
        <f ca="1">OFFSET(Import_SAS_CVS!BG50,(Synth!$D$3-1)*Synth!$E$3,0)</f>
        <v>971416103.19531298</v>
      </c>
      <c r="F53" s="50">
        <f ca="1">OFFSET(Import_SAS_CVS!CG50,(Synth!$D$3-1)*Synth!$E$3,0)</f>
        <v>138527481.50390601</v>
      </c>
      <c r="G53" s="49">
        <f ca="1">OFFSET(Import_SAS_CVS!AO50,(Synth!$D$3-1)*Synth!$E$3,0)</f>
        <v>888141484.96875</v>
      </c>
      <c r="H53" s="50">
        <f ca="1">OFFSET(Import_SAS_CVS!AP50,(Synth!$D$3-1)*Synth!$E$3,0)</f>
        <v>16554494.337646499</v>
      </c>
      <c r="I53" s="50">
        <f ca="1">OFFSET(Import_SAS_CVS!AQ50,(Synth!$D$3-1)*Synth!$E$3,0)</f>
        <v>159982032.67382801</v>
      </c>
      <c r="J53" s="51">
        <f ca="1">OFFSET(Import_SAS_CVS!AR50,(Synth!$D$3-1)*Synth!$E$3,0)</f>
        <v>97489663.740234405</v>
      </c>
      <c r="K53" s="50">
        <f ca="1">OFFSET(Import_SAS_CVS!AS50,(Synth!$D$3-1)*Synth!$E$3,0)</f>
        <v>138866812.91601601</v>
      </c>
      <c r="L53" s="50">
        <f ca="1">OFFSET(Import_SAS_CVS!AT50,(Synth!$D$3-1)*Synth!$E$3,0)</f>
        <v>0</v>
      </c>
      <c r="M53" s="51">
        <f ca="1">OFFSET(Import_SAS_CVS!AU50,(Synth!$D$3-1)*Synth!$E$3,0)</f>
        <v>0</v>
      </c>
      <c r="N53" s="50">
        <f ca="1">OFFSET(Import_SAS_CVS!AV50,(Synth!$D$3-1)*Synth!$E$3,0)</f>
        <v>971235151.46875</v>
      </c>
      <c r="O53" s="52">
        <f ca="1">OFFSET(Import_SAS_CVS!AW50,(Synth!$D$3-1)*Synth!$E$3,0)</f>
        <v>53963.644992828398</v>
      </c>
      <c r="P53" s="121">
        <f ca="1">OFFSET(Import_SAS_CVS!AX50,(Synth!$D$3-1)*Synth!$E$3,0)</f>
        <v>2926504.6048278799</v>
      </c>
      <c r="Q53" s="122">
        <f ca="1">OFFSET(Import_SAS_CVS!AY50,(Synth!$D$3-1)*Synth!$E$3,0)</f>
        <v>361072790.01171899</v>
      </c>
      <c r="R53" s="122">
        <f ca="1">OFFSET(Import_SAS_CVS!AZ50,(Synth!$D$3-1)*Synth!$E$3,0)</f>
        <v>152520030.23828101</v>
      </c>
      <c r="S53" s="122">
        <f ca="1">OFFSET(Import_SAS_CVS!BA50,(Synth!$D$3-1)*Synth!$E$3,0)</f>
        <v>0</v>
      </c>
      <c r="T53" s="122">
        <f ca="1">OFFSET(Import_SAS_CVS!BB50,(Synth!$D$3-1)*Synth!$E$3,0)</f>
        <v>439531911.1875</v>
      </c>
      <c r="U53" s="122">
        <f ca="1">OFFSET(Import_SAS_CVS!BC50,(Synth!$D$3-1)*Synth!$E$3,0)</f>
        <v>103652683.06543</v>
      </c>
      <c r="V53" s="122">
        <f ca="1">OFFSET(Import_SAS_CVS!BD50,(Synth!$D$3-1)*Synth!$E$3,0)</f>
        <v>0</v>
      </c>
      <c r="W53" s="122">
        <f ca="1">OFFSET(Import_SAS_CVS!BE50,(Synth!$D$3-1)*Synth!$E$3,0)</f>
        <v>136216283.62695301</v>
      </c>
      <c r="X53" s="122">
        <f ca="1">OFFSET(Import_SAS_CVS!BF50,(Synth!$D$3-1)*Synth!$E$3,0)</f>
        <v>2911.9972946941898</v>
      </c>
      <c r="Y53" s="123">
        <f ca="1">OFFSET(Import_SAS_CVS!CS50,(Synth!$D$3-1)*Synth!$E$3,0)</f>
        <v>2699111.76275635</v>
      </c>
    </row>
    <row r="54" spans="1:25">
      <c r="A54" s="20">
        <v>42551</v>
      </c>
      <c r="B54" s="21">
        <f ca="1">OFFSET(Import_SAS_CVS!CO51,(Synth!$D$3-1)*Synth!$E$3,0)</f>
        <v>2164433318.3125</v>
      </c>
      <c r="C54" s="21">
        <f ca="1">OFFSET(Import_SAS_CVS!CK51,(Synth!$D$3-1)*Synth!$E$3,0)</f>
        <v>1193875010</v>
      </c>
      <c r="D54" s="24">
        <f ca="1">OFFSET(Import_SAS_CVS!CC51,(Synth!$D$3-1)*Synth!$E$3,0)</f>
        <v>1053265041.82813</v>
      </c>
      <c r="E54" s="24">
        <f ca="1">OFFSET(Import_SAS_CVS!BG51,(Synth!$D$3-1)*Synth!$E$3,0)</f>
        <v>970558308.3125</v>
      </c>
      <c r="F54" s="24">
        <f ca="1">OFFSET(Import_SAS_CVS!CG51,(Synth!$D$3-1)*Synth!$E$3,0)</f>
        <v>139935113.70117199</v>
      </c>
      <c r="G54" s="23">
        <f ca="1">OFFSET(Import_SAS_CVS!AO51,(Synth!$D$3-1)*Synth!$E$3,0)</f>
        <v>886355468.52343798</v>
      </c>
      <c r="H54" s="24">
        <f ca="1">OFFSET(Import_SAS_CVS!AP51,(Synth!$D$3-1)*Synth!$E$3,0)</f>
        <v>16768828.649658199</v>
      </c>
      <c r="I54" s="24">
        <f ca="1">OFFSET(Import_SAS_CVS!AQ51,(Synth!$D$3-1)*Synth!$E$3,0)</f>
        <v>155664875.88281301</v>
      </c>
      <c r="J54" s="43">
        <f ca="1">OFFSET(Import_SAS_CVS!AR51,(Synth!$D$3-1)*Synth!$E$3,0)</f>
        <v>95176983.279296905</v>
      </c>
      <c r="K54" s="24">
        <f ca="1">OFFSET(Import_SAS_CVS!AS51,(Synth!$D$3-1)*Synth!$E$3,0)</f>
        <v>140620562.13867199</v>
      </c>
      <c r="L54" s="24">
        <f ca="1">OFFSET(Import_SAS_CVS!AT51,(Synth!$D$3-1)*Synth!$E$3,0)</f>
        <v>0</v>
      </c>
      <c r="M54" s="43">
        <f ca="1">OFFSET(Import_SAS_CVS!AU51,(Synth!$D$3-1)*Synth!$E$3,0)</f>
        <v>0</v>
      </c>
      <c r="N54" s="24">
        <f ca="1">OFFSET(Import_SAS_CVS!AV51,(Synth!$D$3-1)*Synth!$E$3,0)</f>
        <v>970768726.171875</v>
      </c>
      <c r="O54" s="25">
        <f ca="1">OFFSET(Import_SAS_CVS!AW51,(Synth!$D$3-1)*Synth!$E$3,0)</f>
        <v>42807.080466270403</v>
      </c>
      <c r="P54" s="115">
        <f ca="1">OFFSET(Import_SAS_CVS!AX51,(Synth!$D$3-1)*Synth!$E$3,0)</f>
        <v>3280626.4671325702</v>
      </c>
      <c r="Q54" s="116">
        <f ca="1">OFFSET(Import_SAS_CVS!AY51,(Synth!$D$3-1)*Synth!$E$3,0)</f>
        <v>358627612.77343798</v>
      </c>
      <c r="R54" s="116">
        <f ca="1">OFFSET(Import_SAS_CVS!AZ51,(Synth!$D$3-1)*Synth!$E$3,0)</f>
        <v>152036809.29296899</v>
      </c>
      <c r="S54" s="116">
        <f ca="1">OFFSET(Import_SAS_CVS!BA51,(Synth!$D$3-1)*Synth!$E$3,0)</f>
        <v>0</v>
      </c>
      <c r="T54" s="116">
        <f ca="1">OFFSET(Import_SAS_CVS!BB51,(Synth!$D$3-1)*Synth!$E$3,0)</f>
        <v>442649432.4375</v>
      </c>
      <c r="U54" s="116">
        <f ca="1">OFFSET(Import_SAS_CVS!BC51,(Synth!$D$3-1)*Synth!$E$3,0)</f>
        <v>103536759.00781301</v>
      </c>
      <c r="V54" s="116">
        <f ca="1">OFFSET(Import_SAS_CVS!BD51,(Synth!$D$3-1)*Synth!$E$3,0)</f>
        <v>0</v>
      </c>
      <c r="W54" s="116">
        <f ca="1">OFFSET(Import_SAS_CVS!BE51,(Synth!$D$3-1)*Synth!$E$3,0)</f>
        <v>137595258.37109399</v>
      </c>
      <c r="X54" s="116">
        <f ca="1">OFFSET(Import_SAS_CVS!BF51,(Synth!$D$3-1)*Synth!$E$3,0)</f>
        <v>2154.9578514099098</v>
      </c>
      <c r="Y54" s="117">
        <f ca="1">OFFSET(Import_SAS_CVS!CS51,(Synth!$D$3-1)*Synth!$E$3,0)</f>
        <v>2775468.8815002399</v>
      </c>
    </row>
    <row r="55" spans="1:25">
      <c r="A55" s="20">
        <v>42643</v>
      </c>
      <c r="B55" s="21">
        <f ca="1">OFFSET(Import_SAS_CVS!CO52,(Synth!$D$3-1)*Synth!$E$3,0)</f>
        <v>2171624566.554688</v>
      </c>
      <c r="C55" s="21">
        <f ca="1">OFFSET(Import_SAS_CVS!CK52,(Synth!$D$3-1)*Synth!$E$3,0)</f>
        <v>1202367034.5</v>
      </c>
      <c r="D55" s="24">
        <f ca="1">OFFSET(Import_SAS_CVS!CC52,(Synth!$D$3-1)*Synth!$E$3,0)</f>
        <v>1061693668.71875</v>
      </c>
      <c r="E55" s="24">
        <f ca="1">OFFSET(Import_SAS_CVS!BG52,(Synth!$D$3-1)*Synth!$E$3,0)</f>
        <v>969257532.05468798</v>
      </c>
      <c r="F55" s="24">
        <f ca="1">OFFSET(Import_SAS_CVS!CG52,(Synth!$D$3-1)*Synth!$E$3,0)</f>
        <v>141541227.74023399</v>
      </c>
      <c r="G55" s="23">
        <f ca="1">OFFSET(Import_SAS_CVS!AO52,(Synth!$D$3-1)*Synth!$E$3,0)</f>
        <v>888549323.65625</v>
      </c>
      <c r="H55" s="24">
        <f ca="1">OFFSET(Import_SAS_CVS!AP52,(Synth!$D$3-1)*Synth!$E$3,0)</f>
        <v>16415503.6011963</v>
      </c>
      <c r="I55" s="24">
        <f ca="1">OFFSET(Import_SAS_CVS!AQ52,(Synth!$D$3-1)*Synth!$E$3,0)</f>
        <v>153879683.21289101</v>
      </c>
      <c r="J55" s="43">
        <f ca="1">OFFSET(Import_SAS_CVS!AR52,(Synth!$D$3-1)*Synth!$E$3,0)</f>
        <v>95710035.224609405</v>
      </c>
      <c r="K55" s="24">
        <f ca="1">OFFSET(Import_SAS_CVS!AS52,(Synth!$D$3-1)*Synth!$E$3,0)</f>
        <v>140993732.44335899</v>
      </c>
      <c r="L55" s="24">
        <f ca="1">OFFSET(Import_SAS_CVS!AT52,(Synth!$D$3-1)*Synth!$E$3,0)</f>
        <v>0</v>
      </c>
      <c r="M55" s="43">
        <f ca="1">OFFSET(Import_SAS_CVS!AU52,(Synth!$D$3-1)*Synth!$E$3,0)</f>
        <v>0</v>
      </c>
      <c r="N55" s="24">
        <f ca="1">OFFSET(Import_SAS_CVS!AV52,(Synth!$D$3-1)*Synth!$E$3,0)</f>
        <v>969245864.234375</v>
      </c>
      <c r="O55" s="25">
        <f ca="1">OFFSET(Import_SAS_CVS!AW52,(Synth!$D$3-1)*Synth!$E$3,0)</f>
        <v>36386.417073249802</v>
      </c>
      <c r="P55" s="115">
        <f ca="1">OFFSET(Import_SAS_CVS!AX52,(Synth!$D$3-1)*Synth!$E$3,0)</f>
        <v>3753938.9298095698</v>
      </c>
      <c r="Q55" s="116">
        <f ca="1">OFFSET(Import_SAS_CVS!AY52,(Synth!$D$3-1)*Synth!$E$3,0)</f>
        <v>359841880.80078101</v>
      </c>
      <c r="R55" s="116">
        <f ca="1">OFFSET(Import_SAS_CVS!AZ52,(Synth!$D$3-1)*Synth!$E$3,0)</f>
        <v>151432433.36132801</v>
      </c>
      <c r="S55" s="116">
        <f ca="1">OFFSET(Import_SAS_CVS!BA52,(Synth!$D$3-1)*Synth!$E$3,0)</f>
        <v>0</v>
      </c>
      <c r="T55" s="116">
        <f ca="1">OFFSET(Import_SAS_CVS!BB52,(Synth!$D$3-1)*Synth!$E$3,0)</f>
        <v>440855958.80078101</v>
      </c>
      <c r="U55" s="116">
        <f ca="1">OFFSET(Import_SAS_CVS!BC52,(Synth!$D$3-1)*Synth!$E$3,0)</f>
        <v>103310160.852539</v>
      </c>
      <c r="V55" s="116">
        <f ca="1">OFFSET(Import_SAS_CVS!BD52,(Synth!$D$3-1)*Synth!$E$3,0)</f>
        <v>0</v>
      </c>
      <c r="W55" s="116">
        <f ca="1">OFFSET(Import_SAS_CVS!BE52,(Synth!$D$3-1)*Synth!$E$3,0)</f>
        <v>138235296.75585899</v>
      </c>
      <c r="X55" s="116">
        <f ca="1">OFFSET(Import_SAS_CVS!BF52,(Synth!$D$3-1)*Synth!$E$3,0)</f>
        <v>1514.9865289926499</v>
      </c>
      <c r="Y55" s="117">
        <f ca="1">OFFSET(Import_SAS_CVS!CS52,(Synth!$D$3-1)*Synth!$E$3,0)</f>
        <v>2788680.1448059101</v>
      </c>
    </row>
    <row r="56" spans="1:25" ht="12" thickBot="1">
      <c r="A56" s="20">
        <v>42735</v>
      </c>
      <c r="B56" s="21">
        <f ca="1">OFFSET(Import_SAS_CVS!CO53,(Synth!$D$3-1)*Synth!$E$3,0)</f>
        <v>2163336008.2031298</v>
      </c>
      <c r="C56" s="21">
        <f ca="1">OFFSET(Import_SAS_CVS!CK53,(Synth!$D$3-1)*Synth!$E$3,0)</f>
        <v>1194406303.64063</v>
      </c>
      <c r="D56" s="24">
        <f ca="1">OFFSET(Import_SAS_CVS!CC53,(Synth!$D$3-1)*Synth!$E$3,0)</f>
        <v>1055461187.40625</v>
      </c>
      <c r="E56" s="24">
        <f ca="1">OFFSET(Import_SAS_CVS!BG53,(Synth!$D$3-1)*Synth!$E$3,0)</f>
        <v>968929704.5625</v>
      </c>
      <c r="F56" s="24">
        <f ca="1">OFFSET(Import_SAS_CVS!CG53,(Synth!$D$3-1)*Synth!$E$3,0)</f>
        <v>142688472.47265601</v>
      </c>
      <c r="G56" s="23">
        <f ca="1">OFFSET(Import_SAS_CVS!AO53,(Synth!$D$3-1)*Synth!$E$3,0)</f>
        <v>884199766.80468798</v>
      </c>
      <c r="H56" s="24">
        <f ca="1">OFFSET(Import_SAS_CVS!AP53,(Synth!$D$3-1)*Synth!$E$3,0)</f>
        <v>16264611.447387701</v>
      </c>
      <c r="I56" s="24">
        <f ca="1">OFFSET(Import_SAS_CVS!AQ53,(Synth!$D$3-1)*Synth!$E$3,0)</f>
        <v>151251865.62109399</v>
      </c>
      <c r="J56" s="43">
        <f ca="1">OFFSET(Import_SAS_CVS!AR53,(Synth!$D$3-1)*Synth!$E$3,0)</f>
        <v>93674524.391601607</v>
      </c>
      <c r="K56" s="24">
        <f ca="1">OFFSET(Import_SAS_CVS!AS53,(Synth!$D$3-1)*Synth!$E$3,0)</f>
        <v>141801874.75195301</v>
      </c>
      <c r="L56" s="24">
        <f ca="1">OFFSET(Import_SAS_CVS!AT53,(Synth!$D$3-1)*Synth!$E$3,0)</f>
        <v>0</v>
      </c>
      <c r="M56" s="43">
        <f ca="1">OFFSET(Import_SAS_CVS!AU53,(Synth!$D$3-1)*Synth!$E$3,0)</f>
        <v>0</v>
      </c>
      <c r="N56" s="24">
        <f ca="1">OFFSET(Import_SAS_CVS!AV53,(Synth!$D$3-1)*Synth!$E$3,0)</f>
        <v>968724163.671875</v>
      </c>
      <c r="O56" s="25">
        <f ca="1">OFFSET(Import_SAS_CVS!AW53,(Synth!$D$3-1)*Synth!$E$3,0)</f>
        <v>27859.347602605802</v>
      </c>
      <c r="P56" s="115">
        <f ca="1">OFFSET(Import_SAS_CVS!AX53,(Synth!$D$3-1)*Synth!$E$3,0)</f>
        <v>2882826.0182189899</v>
      </c>
      <c r="Q56" s="116">
        <f ca="1">OFFSET(Import_SAS_CVS!AY53,(Synth!$D$3-1)*Synth!$E$3,0)</f>
        <v>358651402.45703101</v>
      </c>
      <c r="R56" s="116">
        <f ca="1">OFFSET(Import_SAS_CVS!AZ53,(Synth!$D$3-1)*Synth!$E$3,0)</f>
        <v>150871764.64648399</v>
      </c>
      <c r="S56" s="116">
        <f ca="1">OFFSET(Import_SAS_CVS!BA53,(Synth!$D$3-1)*Synth!$E$3,0)</f>
        <v>0</v>
      </c>
      <c r="T56" s="116">
        <f ca="1">OFFSET(Import_SAS_CVS!BB53,(Synth!$D$3-1)*Synth!$E$3,0)</f>
        <v>439923824.703125</v>
      </c>
      <c r="U56" s="116">
        <f ca="1">OFFSET(Import_SAS_CVS!BC53,(Synth!$D$3-1)*Synth!$E$3,0)</f>
        <v>102689254.43261699</v>
      </c>
      <c r="V56" s="116">
        <f ca="1">OFFSET(Import_SAS_CVS!BD53,(Synth!$D$3-1)*Synth!$E$3,0)</f>
        <v>0</v>
      </c>
      <c r="W56" s="116">
        <f ca="1">OFFSET(Import_SAS_CVS!BE53,(Synth!$D$3-1)*Synth!$E$3,0)</f>
        <v>139312522.796875</v>
      </c>
      <c r="X56" s="116">
        <f ca="1">OFFSET(Import_SAS_CVS!BF53,(Synth!$D$3-1)*Synth!$E$3,0)</f>
        <v>1354.8587581962299</v>
      </c>
      <c r="Y56" s="117">
        <f ca="1">OFFSET(Import_SAS_CVS!CS53,(Synth!$D$3-1)*Synth!$E$3,0)</f>
        <v>2819951.8478698698</v>
      </c>
    </row>
    <row r="57" spans="1:25">
      <c r="A57" s="14">
        <v>42825</v>
      </c>
      <c r="B57" s="48">
        <f ca="1">OFFSET(Import_SAS_CVS!CO54,(Synth!$D$3-1)*Synth!$E$3,0)</f>
        <v>2182185832.71875</v>
      </c>
      <c r="C57" s="48">
        <f ca="1">OFFSET(Import_SAS_CVS!CK54,(Synth!$D$3-1)*Synth!$E$3,0)</f>
        <v>1209691358.4375</v>
      </c>
      <c r="D57" s="50">
        <f ca="1">OFFSET(Import_SAS_CVS!CC54,(Synth!$D$3-1)*Synth!$E$3,0)</f>
        <v>1068135823.72656</v>
      </c>
      <c r="E57" s="50">
        <f ca="1">OFFSET(Import_SAS_CVS!BG54,(Synth!$D$3-1)*Synth!$E$3,0)</f>
        <v>972494474.28125</v>
      </c>
      <c r="F57" s="50">
        <f ca="1">OFFSET(Import_SAS_CVS!CG54,(Synth!$D$3-1)*Synth!$E$3,0)</f>
        <v>143886019.65039101</v>
      </c>
      <c r="G57" s="49">
        <f ca="1">OFFSET(Import_SAS_CVS!AO54,(Synth!$D$3-1)*Synth!$E$3,0)</f>
        <v>899548113.94531298</v>
      </c>
      <c r="H57" s="50">
        <f ca="1">OFFSET(Import_SAS_CVS!AP54,(Synth!$D$3-1)*Synth!$E$3,0)</f>
        <v>16559506.4921875</v>
      </c>
      <c r="I57" s="50">
        <f ca="1">OFFSET(Import_SAS_CVS!AQ54,(Synth!$D$3-1)*Synth!$E$3,0)</f>
        <v>149390463.24023399</v>
      </c>
      <c r="J57" s="51">
        <f ca="1">OFFSET(Import_SAS_CVS!AR54,(Synth!$D$3-1)*Synth!$E$3,0)</f>
        <v>92840030.28125</v>
      </c>
      <c r="K57" s="50">
        <f ca="1">OFFSET(Import_SAS_CVS!AS54,(Synth!$D$3-1)*Synth!$E$3,0)</f>
        <v>144327267.68164101</v>
      </c>
      <c r="L57" s="50">
        <f ca="1">OFFSET(Import_SAS_CVS!AT54,(Synth!$D$3-1)*Synth!$E$3,0)</f>
        <v>0</v>
      </c>
      <c r="M57" s="51">
        <f ca="1">OFFSET(Import_SAS_CVS!AU54,(Synth!$D$3-1)*Synth!$E$3,0)</f>
        <v>0</v>
      </c>
      <c r="N57" s="50">
        <f ca="1">OFFSET(Import_SAS_CVS!AV54,(Synth!$D$3-1)*Synth!$E$3,0)</f>
        <v>972253284.6875</v>
      </c>
      <c r="O57" s="52">
        <f ca="1">OFFSET(Import_SAS_CVS!AW54,(Synth!$D$3-1)*Synth!$E$3,0)</f>
        <v>23928.429445982001</v>
      </c>
      <c r="P57" s="121">
        <f ca="1">OFFSET(Import_SAS_CVS!AX54,(Synth!$D$3-1)*Synth!$E$3,0)</f>
        <v>2822538.7433471698</v>
      </c>
      <c r="Q57" s="122">
        <f ca="1">OFFSET(Import_SAS_CVS!AY54,(Synth!$D$3-1)*Synth!$E$3,0)</f>
        <v>364486229.703125</v>
      </c>
      <c r="R57" s="122">
        <f ca="1">OFFSET(Import_SAS_CVS!AZ54,(Synth!$D$3-1)*Synth!$E$3,0)</f>
        <v>150024888.56445301</v>
      </c>
      <c r="S57" s="122">
        <f ca="1">OFFSET(Import_SAS_CVS!BA54,(Synth!$D$3-1)*Synth!$E$3,0)</f>
        <v>0</v>
      </c>
      <c r="T57" s="122">
        <f ca="1">OFFSET(Import_SAS_CVS!BB54,(Synth!$D$3-1)*Synth!$E$3,0)</f>
        <v>444833170.75781298</v>
      </c>
      <c r="U57" s="122">
        <f ca="1">OFFSET(Import_SAS_CVS!BC54,(Synth!$D$3-1)*Synth!$E$3,0)</f>
        <v>103734867.415039</v>
      </c>
      <c r="V57" s="122">
        <f ca="1">OFFSET(Import_SAS_CVS!BD54,(Synth!$D$3-1)*Synth!$E$3,0)</f>
        <v>0</v>
      </c>
      <c r="W57" s="122">
        <f ca="1">OFFSET(Import_SAS_CVS!BE54,(Synth!$D$3-1)*Synth!$E$3,0)</f>
        <v>141466199.88867199</v>
      </c>
      <c r="X57" s="122">
        <f ca="1">OFFSET(Import_SAS_CVS!BF54,(Synth!$D$3-1)*Synth!$E$3,0)</f>
        <v>1971.7818372100601</v>
      </c>
      <c r="Y57" s="123">
        <f ca="1">OFFSET(Import_SAS_CVS!CS54,(Synth!$D$3-1)*Synth!$E$3,0)</f>
        <v>2854909.0341796898</v>
      </c>
    </row>
    <row r="58" spans="1:25">
      <c r="A58" s="20">
        <v>42916</v>
      </c>
      <c r="B58" s="21">
        <f ca="1">OFFSET(Import_SAS_CVS!CO55,(Synth!$D$3-1)*Synth!$E$3,0)</f>
        <v>2175766566.2812548</v>
      </c>
      <c r="C58" s="21">
        <f ca="1">OFFSET(Import_SAS_CVS!CK55,(Synth!$D$3-1)*Synth!$E$3,0)</f>
        <v>1202231144.35938</v>
      </c>
      <c r="D58" s="24">
        <f ca="1">OFFSET(Import_SAS_CVS!CC55,(Synth!$D$3-1)*Synth!$E$3,0)</f>
        <v>1060948566.46875</v>
      </c>
      <c r="E58" s="24">
        <f ca="1">OFFSET(Import_SAS_CVS!BG55,(Synth!$D$3-1)*Synth!$E$3,0)</f>
        <v>973535421.921875</v>
      </c>
      <c r="F58" s="24">
        <f ca="1">OFFSET(Import_SAS_CVS!CG55,(Synth!$D$3-1)*Synth!$E$3,0)</f>
        <v>144654580.5</v>
      </c>
      <c r="G58" s="23">
        <f ca="1">OFFSET(Import_SAS_CVS!AO55,(Synth!$D$3-1)*Synth!$E$3,0)</f>
        <v>894882957.89843798</v>
      </c>
      <c r="H58" s="24">
        <f ca="1">OFFSET(Import_SAS_CVS!AP55,(Synth!$D$3-1)*Synth!$E$3,0)</f>
        <v>16515038.7067871</v>
      </c>
      <c r="I58" s="24">
        <f ca="1">OFFSET(Import_SAS_CVS!AQ55,(Synth!$D$3-1)*Synth!$E$3,0)</f>
        <v>146888245.68359399</v>
      </c>
      <c r="J58" s="43">
        <f ca="1">OFFSET(Import_SAS_CVS!AR55,(Synth!$D$3-1)*Synth!$E$3,0)</f>
        <v>91957128.417968795</v>
      </c>
      <c r="K58" s="24">
        <f ca="1">OFFSET(Import_SAS_CVS!AS55,(Synth!$D$3-1)*Synth!$E$3,0)</f>
        <v>143884072.5625</v>
      </c>
      <c r="L58" s="24">
        <f ca="1">OFFSET(Import_SAS_CVS!AT55,(Synth!$D$3-1)*Synth!$E$3,0)</f>
        <v>0</v>
      </c>
      <c r="M58" s="43">
        <f ca="1">OFFSET(Import_SAS_CVS!AU55,(Synth!$D$3-1)*Synth!$E$3,0)</f>
        <v>0</v>
      </c>
      <c r="N58" s="24">
        <f ca="1">OFFSET(Import_SAS_CVS!AV55,(Synth!$D$3-1)*Synth!$E$3,0)</f>
        <v>973861595.734375</v>
      </c>
      <c r="O58" s="25">
        <f ca="1">OFFSET(Import_SAS_CVS!AW55,(Synth!$D$3-1)*Synth!$E$3,0)</f>
        <v>20343.2244620323</v>
      </c>
      <c r="P58" s="115">
        <f ca="1">OFFSET(Import_SAS_CVS!AX55,(Synth!$D$3-1)*Synth!$E$3,0)</f>
        <v>2961303.5274963402</v>
      </c>
      <c r="Q58" s="116">
        <f ca="1">OFFSET(Import_SAS_CVS!AY55,(Synth!$D$3-1)*Synth!$E$3,0)</f>
        <v>360656271.32031298</v>
      </c>
      <c r="R58" s="116">
        <f ca="1">OFFSET(Import_SAS_CVS!AZ55,(Synth!$D$3-1)*Synth!$E$3,0)</f>
        <v>148460520.47656301</v>
      </c>
      <c r="S58" s="116">
        <f ca="1">OFFSET(Import_SAS_CVS!BA55,(Synth!$D$3-1)*Synth!$E$3,0)</f>
        <v>0</v>
      </c>
      <c r="T58" s="116">
        <f ca="1">OFFSET(Import_SAS_CVS!BB55,(Synth!$D$3-1)*Synth!$E$3,0)</f>
        <v>439245499.46093798</v>
      </c>
      <c r="U58" s="116">
        <f ca="1">OFFSET(Import_SAS_CVS!BC55,(Synth!$D$3-1)*Synth!$E$3,0)</f>
        <v>102869758.85742199</v>
      </c>
      <c r="V58" s="116">
        <f ca="1">OFFSET(Import_SAS_CVS!BD55,(Synth!$D$3-1)*Synth!$E$3,0)</f>
        <v>0</v>
      </c>
      <c r="W58" s="116">
        <f ca="1">OFFSET(Import_SAS_CVS!BE55,(Synth!$D$3-1)*Synth!$E$3,0)</f>
        <v>140613279.19726601</v>
      </c>
      <c r="X58" s="116">
        <f ca="1">OFFSET(Import_SAS_CVS!BF55,(Synth!$D$3-1)*Synth!$E$3,0)</f>
        <v>1834.1315629184201</v>
      </c>
      <c r="Y58" s="117">
        <f ca="1">OFFSET(Import_SAS_CVS!CS55,(Synth!$D$3-1)*Synth!$E$3,0)</f>
        <v>2775235.9649963402</v>
      </c>
    </row>
    <row r="59" spans="1:25">
      <c r="A59" s="20">
        <v>43008</v>
      </c>
      <c r="B59" s="21">
        <f ca="1">OFFSET(Import_SAS_CVS!CO56,(Synth!$D$3-1)*Synth!$E$3,0)</f>
        <v>2176439571.601563</v>
      </c>
      <c r="C59" s="21">
        <f ca="1">OFFSET(Import_SAS_CVS!CK56,(Synth!$D$3-1)*Synth!$E$3,0)</f>
        <v>1202726436.875</v>
      </c>
      <c r="D59" s="24">
        <f ca="1">OFFSET(Import_SAS_CVS!CC56,(Synth!$D$3-1)*Synth!$E$3,0)</f>
        <v>1058292368.0625</v>
      </c>
      <c r="E59" s="24">
        <f ca="1">OFFSET(Import_SAS_CVS!BG56,(Synth!$D$3-1)*Synth!$E$3,0)</f>
        <v>973713134.72656298</v>
      </c>
      <c r="F59" s="24">
        <f ca="1">OFFSET(Import_SAS_CVS!CG56,(Synth!$D$3-1)*Synth!$E$3,0)</f>
        <v>145283320.94531301</v>
      </c>
      <c r="G59" s="23">
        <f ca="1">OFFSET(Import_SAS_CVS!AO56,(Synth!$D$3-1)*Synth!$E$3,0)</f>
        <v>895046682.07031298</v>
      </c>
      <c r="H59" s="24">
        <f ca="1">OFFSET(Import_SAS_CVS!AP56,(Synth!$D$3-1)*Synth!$E$3,0)</f>
        <v>16384294.532470699</v>
      </c>
      <c r="I59" s="24">
        <f ca="1">OFFSET(Import_SAS_CVS!AQ56,(Synth!$D$3-1)*Synth!$E$3,0)</f>
        <v>143436416.82031301</v>
      </c>
      <c r="J59" s="43">
        <f ca="1">OFFSET(Import_SAS_CVS!AR56,(Synth!$D$3-1)*Synth!$E$3,0)</f>
        <v>90088484.3671875</v>
      </c>
      <c r="K59" s="24">
        <f ca="1">OFFSET(Import_SAS_CVS!AS56,(Synth!$D$3-1)*Synth!$E$3,0)</f>
        <v>144600811.89453101</v>
      </c>
      <c r="L59" s="24">
        <f ca="1">OFFSET(Import_SAS_CVS!AT56,(Synth!$D$3-1)*Synth!$E$3,0)</f>
        <v>0</v>
      </c>
      <c r="M59" s="43">
        <f ca="1">OFFSET(Import_SAS_CVS!AU56,(Synth!$D$3-1)*Synth!$E$3,0)</f>
        <v>0</v>
      </c>
      <c r="N59" s="24">
        <f ca="1">OFFSET(Import_SAS_CVS!AV56,(Synth!$D$3-1)*Synth!$E$3,0)</f>
        <v>973829249.296875</v>
      </c>
      <c r="O59" s="25">
        <f ca="1">OFFSET(Import_SAS_CVS!AW56,(Synth!$D$3-1)*Synth!$E$3,0)</f>
        <v>17912.689129590999</v>
      </c>
      <c r="P59" s="115">
        <f ca="1">OFFSET(Import_SAS_CVS!AX56,(Synth!$D$3-1)*Synth!$E$3,0)</f>
        <v>3112469.8176574698</v>
      </c>
      <c r="Q59" s="116">
        <f ca="1">OFFSET(Import_SAS_CVS!AY56,(Synth!$D$3-1)*Synth!$E$3,0)</f>
        <v>361823327.11328101</v>
      </c>
      <c r="R59" s="116">
        <f ca="1">OFFSET(Import_SAS_CVS!AZ56,(Synth!$D$3-1)*Synth!$E$3,0)</f>
        <v>147329546.25585899</v>
      </c>
      <c r="S59" s="116">
        <f ca="1">OFFSET(Import_SAS_CVS!BA56,(Synth!$D$3-1)*Synth!$E$3,0)</f>
        <v>0</v>
      </c>
      <c r="T59" s="116">
        <f ca="1">OFFSET(Import_SAS_CVS!BB56,(Synth!$D$3-1)*Synth!$E$3,0)</f>
        <v>440253609.015625</v>
      </c>
      <c r="U59" s="116">
        <f ca="1">OFFSET(Import_SAS_CVS!BC56,(Synth!$D$3-1)*Synth!$E$3,0)</f>
        <v>102607506.36718801</v>
      </c>
      <c r="V59" s="116">
        <f ca="1">OFFSET(Import_SAS_CVS!BD56,(Synth!$D$3-1)*Synth!$E$3,0)</f>
        <v>0</v>
      </c>
      <c r="W59" s="116">
        <f ca="1">OFFSET(Import_SAS_CVS!BE56,(Synth!$D$3-1)*Synth!$E$3,0)</f>
        <v>141946182.96875</v>
      </c>
      <c r="X59" s="116">
        <f ca="1">OFFSET(Import_SAS_CVS!BF56,(Synth!$D$3-1)*Synth!$E$3,0)</f>
        <v>1479.92441663146</v>
      </c>
      <c r="Y59" s="117">
        <f ca="1">OFFSET(Import_SAS_CVS!CS56,(Synth!$D$3-1)*Synth!$E$3,0)</f>
        <v>2778118.9029846201</v>
      </c>
    </row>
    <row r="60" spans="1:25" ht="12" thickBot="1">
      <c r="A60" s="20">
        <v>43100</v>
      </c>
      <c r="B60" s="21">
        <f ca="1">OFFSET(Import_SAS_CVS!CO57,(Synth!$D$3-1)*Synth!$E$3,0)</f>
        <v>2178652403.945313</v>
      </c>
      <c r="C60" s="21">
        <f ca="1">OFFSET(Import_SAS_CVS!CK57,(Synth!$D$3-1)*Synth!$E$3,0)</f>
        <v>1203737057</v>
      </c>
      <c r="D60" s="24">
        <f ca="1">OFFSET(Import_SAS_CVS!CC57,(Synth!$D$3-1)*Synth!$E$3,0)</f>
        <v>1058309889.24219</v>
      </c>
      <c r="E60" s="24">
        <f ca="1">OFFSET(Import_SAS_CVS!BG57,(Synth!$D$3-1)*Synth!$E$3,0)</f>
        <v>974915346.94531298</v>
      </c>
      <c r="F60" s="24">
        <f ca="1">OFFSET(Import_SAS_CVS!CG57,(Synth!$D$3-1)*Synth!$E$3,0)</f>
        <v>147593360.99804699</v>
      </c>
      <c r="G60" s="23">
        <f ca="1">OFFSET(Import_SAS_CVS!AO57,(Synth!$D$3-1)*Synth!$E$3,0)</f>
        <v>897400807.66406298</v>
      </c>
      <c r="H60" s="24">
        <f ca="1">OFFSET(Import_SAS_CVS!AP57,(Synth!$D$3-1)*Synth!$E$3,0)</f>
        <v>16595773.1011963</v>
      </c>
      <c r="I60" s="24">
        <f ca="1">OFFSET(Import_SAS_CVS!AQ57,(Synth!$D$3-1)*Synth!$E$3,0)</f>
        <v>142785828.609375</v>
      </c>
      <c r="J60" s="43">
        <f ca="1">OFFSET(Import_SAS_CVS!AR57,(Synth!$D$3-1)*Synth!$E$3,0)</f>
        <v>90845730.652343795</v>
      </c>
      <c r="K60" s="24">
        <f ca="1">OFFSET(Import_SAS_CVS!AS57,(Synth!$D$3-1)*Synth!$E$3,0)</f>
        <v>147105095.0625</v>
      </c>
      <c r="L60" s="24">
        <f ca="1">OFFSET(Import_SAS_CVS!AT57,(Synth!$D$3-1)*Synth!$E$3,0)</f>
        <v>0</v>
      </c>
      <c r="M60" s="43">
        <f ca="1">OFFSET(Import_SAS_CVS!AU57,(Synth!$D$3-1)*Synth!$E$3,0)</f>
        <v>0</v>
      </c>
      <c r="N60" s="24">
        <f ca="1">OFFSET(Import_SAS_CVS!AV57,(Synth!$D$3-1)*Synth!$E$3,0)</f>
        <v>974602042.046875</v>
      </c>
      <c r="O60" s="25">
        <f ca="1">OFFSET(Import_SAS_CVS!AW57,(Synth!$D$3-1)*Synth!$E$3,0)</f>
        <v>15743.7710241079</v>
      </c>
      <c r="P60" s="115">
        <f ca="1">OFFSET(Import_SAS_CVS!AX57,(Synth!$D$3-1)*Synth!$E$3,0)</f>
        <v>2612833.5502319299</v>
      </c>
      <c r="Q60" s="116">
        <f ca="1">OFFSET(Import_SAS_CVS!AY57,(Synth!$D$3-1)*Synth!$E$3,0)</f>
        <v>366663628.08203101</v>
      </c>
      <c r="R60" s="116">
        <f ca="1">OFFSET(Import_SAS_CVS!AZ57,(Synth!$D$3-1)*Synth!$E$3,0)</f>
        <v>146815754.61328101</v>
      </c>
      <c r="S60" s="116">
        <f ca="1">OFFSET(Import_SAS_CVS!BA57,(Synth!$D$3-1)*Synth!$E$3,0)</f>
        <v>0</v>
      </c>
      <c r="T60" s="116">
        <f ca="1">OFFSET(Import_SAS_CVS!BB57,(Synth!$D$3-1)*Synth!$E$3,0)</f>
        <v>441248019.82031298</v>
      </c>
      <c r="U60" s="116">
        <f ca="1">OFFSET(Import_SAS_CVS!BC57,(Synth!$D$3-1)*Synth!$E$3,0)</f>
        <v>102942875.03418</v>
      </c>
      <c r="V60" s="116">
        <f ca="1">OFFSET(Import_SAS_CVS!BD57,(Synth!$D$3-1)*Synth!$E$3,0)</f>
        <v>0</v>
      </c>
      <c r="W60" s="116">
        <f ca="1">OFFSET(Import_SAS_CVS!BE57,(Synth!$D$3-1)*Synth!$E$3,0)</f>
        <v>144999961.06640601</v>
      </c>
      <c r="X60" s="116">
        <f ca="1">OFFSET(Import_SAS_CVS!BF57,(Synth!$D$3-1)*Synth!$E$3,0)</f>
        <v>0</v>
      </c>
      <c r="Y60" s="117">
        <f ca="1">OFFSET(Import_SAS_CVS!CS57,(Synth!$D$3-1)*Synth!$E$3,0)</f>
        <v>2779908.90203857</v>
      </c>
    </row>
    <row r="61" spans="1:25">
      <c r="A61" s="14">
        <v>43190</v>
      </c>
      <c r="B61" s="48">
        <f ca="1">OFFSET(Import_SAS_CVS!CO58,(Synth!$D$3-1)*Synth!$E$3,0)</f>
        <v>2181246038.7031298</v>
      </c>
      <c r="C61" s="48">
        <f ca="1">OFFSET(Import_SAS_CVS!CK58,(Synth!$D$3-1)*Synth!$E$3,0)</f>
        <v>1202709801.57813</v>
      </c>
      <c r="D61" s="50">
        <f ca="1">OFFSET(Import_SAS_CVS!CC58,(Synth!$D$3-1)*Synth!$E$3,0)</f>
        <v>1057513976.52344</v>
      </c>
      <c r="E61" s="50">
        <f ca="1">OFFSET(Import_SAS_CVS!BG58,(Synth!$D$3-1)*Synth!$E$3,0)</f>
        <v>978536237.125</v>
      </c>
      <c r="F61" s="50">
        <f ca="1">OFFSET(Import_SAS_CVS!CG58,(Synth!$D$3-1)*Synth!$E$3,0)</f>
        <v>147072701.66992199</v>
      </c>
      <c r="G61" s="49">
        <f ca="1">OFFSET(Import_SAS_CVS!AO58,(Synth!$D$3-1)*Synth!$E$3,0)</f>
        <v>898308003.30468798</v>
      </c>
      <c r="H61" s="50">
        <f ca="1">OFFSET(Import_SAS_CVS!AP58,(Synth!$D$3-1)*Synth!$E$3,0)</f>
        <v>16452483.6409912</v>
      </c>
      <c r="I61" s="50">
        <f ca="1">OFFSET(Import_SAS_CVS!AQ58,(Synth!$D$3-1)*Synth!$E$3,0)</f>
        <v>139663748.36914101</v>
      </c>
      <c r="J61" s="51">
        <f ca="1">OFFSET(Import_SAS_CVS!AR58,(Synth!$D$3-1)*Synth!$E$3,0)</f>
        <v>90352068.983398393</v>
      </c>
      <c r="K61" s="50">
        <f ca="1">OFFSET(Import_SAS_CVS!AS58,(Synth!$D$3-1)*Synth!$E$3,0)</f>
        <v>146761697.91015601</v>
      </c>
      <c r="L61" s="50">
        <f ca="1">OFFSET(Import_SAS_CVS!AT58,(Synth!$D$3-1)*Synth!$E$3,0)</f>
        <v>0</v>
      </c>
      <c r="M61" s="51">
        <f ca="1">OFFSET(Import_SAS_CVS!AU58,(Synth!$D$3-1)*Synth!$E$3,0)</f>
        <v>0</v>
      </c>
      <c r="N61" s="50">
        <f ca="1">OFFSET(Import_SAS_CVS!AV58,(Synth!$D$3-1)*Synth!$E$3,0)</f>
        <v>978123175.03125</v>
      </c>
      <c r="O61" s="52">
        <f ca="1">OFFSET(Import_SAS_CVS!AW58,(Synth!$D$3-1)*Synth!$E$3,0)</f>
        <v>12464.187509417499</v>
      </c>
      <c r="P61" s="121">
        <f ca="1">OFFSET(Import_SAS_CVS!AX58,(Synth!$D$3-1)*Synth!$E$3,0)</f>
        <v>2131482.8564453102</v>
      </c>
      <c r="Q61" s="122">
        <f ca="1">OFFSET(Import_SAS_CVS!AY58,(Synth!$D$3-1)*Synth!$E$3,0)</f>
        <v>371065868.79296899</v>
      </c>
      <c r="R61" s="122">
        <f ca="1">OFFSET(Import_SAS_CVS!AZ58,(Synth!$D$3-1)*Synth!$E$3,0)</f>
        <v>147067533.42578101</v>
      </c>
      <c r="S61" s="122">
        <f ca="1">OFFSET(Import_SAS_CVS!BA58,(Synth!$D$3-1)*Synth!$E$3,0)</f>
        <v>0</v>
      </c>
      <c r="T61" s="122">
        <f ca="1">OFFSET(Import_SAS_CVS!BB58,(Synth!$D$3-1)*Synth!$E$3,0)</f>
        <v>426473193.08984399</v>
      </c>
      <c r="U61" s="122">
        <f ca="1">OFFSET(Import_SAS_CVS!BC58,(Synth!$D$3-1)*Synth!$E$3,0)</f>
        <v>104139474.29492199</v>
      </c>
      <c r="V61" s="122">
        <f ca="1">OFFSET(Import_SAS_CVS!BD58,(Synth!$D$3-1)*Synth!$E$3,0)</f>
        <v>0</v>
      </c>
      <c r="W61" s="122">
        <f ca="1">OFFSET(Import_SAS_CVS!BE58,(Synth!$D$3-1)*Synth!$E$3,0)</f>
        <v>143747419.88281301</v>
      </c>
      <c r="X61" s="122">
        <f ca="1">OFFSET(Import_SAS_CVS!BF58,(Synth!$D$3-1)*Synth!$E$3,0)</f>
        <v>0</v>
      </c>
      <c r="Y61" s="123">
        <f ca="1">OFFSET(Import_SAS_CVS!CS58,(Synth!$D$3-1)*Synth!$E$3,0)</f>
        <v>2791504.2344055199</v>
      </c>
    </row>
    <row r="62" spans="1:25">
      <c r="A62" s="20">
        <v>43281</v>
      </c>
      <c r="B62" s="21">
        <f ca="1">OFFSET(Import_SAS_CVS!CO59,(Synth!$D$3-1)*Synth!$E$3,0)</f>
        <v>2187434248.2187548</v>
      </c>
      <c r="C62" s="21">
        <f ca="1">OFFSET(Import_SAS_CVS!CK59,(Synth!$D$3-1)*Synth!$E$3,0)</f>
        <v>1205238436.92188</v>
      </c>
      <c r="D62" s="24">
        <f ca="1">OFFSET(Import_SAS_CVS!CC59,(Synth!$D$3-1)*Synth!$E$3,0)</f>
        <v>1060657218.44531</v>
      </c>
      <c r="E62" s="24">
        <f ca="1">OFFSET(Import_SAS_CVS!BG59,(Synth!$D$3-1)*Synth!$E$3,0)</f>
        <v>982195811.296875</v>
      </c>
      <c r="F62" s="24">
        <f ca="1">OFFSET(Import_SAS_CVS!CG59,(Synth!$D$3-1)*Synth!$E$3,0)</f>
        <v>147318159.05078101</v>
      </c>
      <c r="G62" s="23">
        <f ca="1">OFFSET(Import_SAS_CVS!AO59,(Synth!$D$3-1)*Synth!$E$3,0)</f>
        <v>897851166.60156298</v>
      </c>
      <c r="H62" s="24">
        <f ca="1">OFFSET(Import_SAS_CVS!AP59,(Synth!$D$3-1)*Synth!$E$3,0)</f>
        <v>16270945.060058599</v>
      </c>
      <c r="I62" s="24">
        <f ca="1">OFFSET(Import_SAS_CVS!AQ59,(Synth!$D$3-1)*Synth!$E$3,0)</f>
        <v>136068948.42578101</v>
      </c>
      <c r="J62" s="43">
        <f ca="1">OFFSET(Import_SAS_CVS!AR59,(Synth!$D$3-1)*Synth!$E$3,0)</f>
        <v>89406277.169921905</v>
      </c>
      <c r="K62" s="24">
        <f ca="1">OFFSET(Import_SAS_CVS!AS59,(Synth!$D$3-1)*Synth!$E$3,0)</f>
        <v>147226856.45117199</v>
      </c>
      <c r="L62" s="24">
        <f ca="1">OFFSET(Import_SAS_CVS!AT59,(Synth!$D$3-1)*Synth!$E$3,0)</f>
        <v>0</v>
      </c>
      <c r="M62" s="43">
        <f ca="1">OFFSET(Import_SAS_CVS!AU59,(Synth!$D$3-1)*Synth!$E$3,0)</f>
        <v>0</v>
      </c>
      <c r="N62" s="24">
        <f ca="1">OFFSET(Import_SAS_CVS!AV59,(Synth!$D$3-1)*Synth!$E$3,0)</f>
        <v>982713889.15625</v>
      </c>
      <c r="O62" s="25">
        <f ca="1">OFFSET(Import_SAS_CVS!AW59,(Synth!$D$3-1)*Synth!$E$3,0)</f>
        <v>10621.021492600399</v>
      </c>
      <c r="P62" s="115">
        <f ca="1">OFFSET(Import_SAS_CVS!AX59,(Synth!$D$3-1)*Synth!$E$3,0)</f>
        <v>2180550.3013610798</v>
      </c>
      <c r="Q62" s="116">
        <f ca="1">OFFSET(Import_SAS_CVS!AY59,(Synth!$D$3-1)*Synth!$E$3,0)</f>
        <v>376053884.46093798</v>
      </c>
      <c r="R62" s="116">
        <f ca="1">OFFSET(Import_SAS_CVS!AZ59,(Synth!$D$3-1)*Synth!$E$3,0)</f>
        <v>146073902.87109399</v>
      </c>
      <c r="S62" s="116">
        <f ca="1">OFFSET(Import_SAS_CVS!BA59,(Synth!$D$3-1)*Synth!$E$3,0)</f>
        <v>0</v>
      </c>
      <c r="T62" s="116">
        <f ca="1">OFFSET(Import_SAS_CVS!BB59,(Synth!$D$3-1)*Synth!$E$3,0)</f>
        <v>422182527.62890601</v>
      </c>
      <c r="U62" s="116">
        <f ca="1">OFFSET(Import_SAS_CVS!BC59,(Synth!$D$3-1)*Synth!$E$3,0)</f>
        <v>104266605.775391</v>
      </c>
      <c r="V62" s="116">
        <f ca="1">OFFSET(Import_SAS_CVS!BD59,(Synth!$D$3-1)*Synth!$E$3,0)</f>
        <v>0</v>
      </c>
      <c r="W62" s="116">
        <f ca="1">OFFSET(Import_SAS_CVS!BE59,(Synth!$D$3-1)*Synth!$E$3,0)</f>
        <v>145683585.17773399</v>
      </c>
      <c r="X62" s="116">
        <f ca="1">OFFSET(Import_SAS_CVS!BF59,(Synth!$D$3-1)*Synth!$E$3,0)</f>
        <v>0</v>
      </c>
      <c r="Y62" s="117">
        <f ca="1">OFFSET(Import_SAS_CVS!CS59,(Synth!$D$3-1)*Synth!$E$3,0)</f>
        <v>2843618.4932556199</v>
      </c>
    </row>
    <row r="63" spans="1:25">
      <c r="A63" s="20">
        <v>43373</v>
      </c>
      <c r="B63" s="124">
        <f ca="1">OFFSET(Import_SAS_CVS!CO60,(Synth!$D$3-1)*Synth!$E$3,0)</f>
        <v>9542039.3651886005</v>
      </c>
      <c r="C63" s="124">
        <f ca="1">OFFSET(Import_SAS_CVS!CK60,(Synth!$D$3-1)*Synth!$E$3,0)</f>
        <v>9022533.2216796894</v>
      </c>
      <c r="D63" s="125">
        <f ca="1">OFFSET(Import_SAS_CVS!CC60,(Synth!$D$3-1)*Synth!$E$3,0)</f>
        <v>8958175.8525390606</v>
      </c>
      <c r="E63" s="125">
        <f ca="1">OFFSET(Import_SAS_CVS!BG60,(Synth!$D$3-1)*Synth!$E$3,0)</f>
        <v>519506.14350891102</v>
      </c>
      <c r="F63" s="125">
        <f ca="1">OFFSET(Import_SAS_CVS!CG60,(Synth!$D$3-1)*Synth!$E$3,0)</f>
        <v>67138.269952774004</v>
      </c>
      <c r="G63" s="126">
        <f ca="1">OFFSET(Import_SAS_CVS!AO60,(Synth!$D$3-1)*Synth!$E$3,0)</f>
        <v>0</v>
      </c>
      <c r="H63" s="125">
        <f ca="1">OFFSET(Import_SAS_CVS!AP60,(Synth!$D$3-1)*Synth!$E$3,0)</f>
        <v>1534004.24594116</v>
      </c>
      <c r="I63" s="125">
        <f ca="1">OFFSET(Import_SAS_CVS!AQ60,(Synth!$D$3-1)*Synth!$E$3,0)</f>
        <v>7436197.2483520498</v>
      </c>
      <c r="J63" s="127">
        <f ca="1">OFFSET(Import_SAS_CVS!AR60,(Synth!$D$3-1)*Synth!$E$3,0)</f>
        <v>6030.6332315802601</v>
      </c>
      <c r="K63" s="125">
        <f ca="1">OFFSET(Import_SAS_CVS!AS60,(Synth!$D$3-1)*Synth!$E$3,0)</f>
        <v>176.77065849863001</v>
      </c>
      <c r="L63" s="125">
        <f ca="1">OFFSET(Import_SAS_CVS!AT60,(Synth!$D$3-1)*Synth!$E$3,0)</f>
        <v>0</v>
      </c>
      <c r="M63" s="127">
        <f ca="1">OFFSET(Import_SAS_CVS!AU60,(Synth!$D$3-1)*Synth!$E$3,0)</f>
        <v>0</v>
      </c>
      <c r="N63" s="125">
        <f ca="1">OFFSET(Import_SAS_CVS!AV60,(Synth!$D$3-1)*Synth!$E$3,0)</f>
        <v>0</v>
      </c>
      <c r="O63" s="128">
        <f ca="1">OFFSET(Import_SAS_CVS!AW60,(Synth!$D$3-1)*Synth!$E$3,0)</f>
        <v>0</v>
      </c>
      <c r="P63" s="129">
        <f ca="1">OFFSET(Import_SAS_CVS!AX60,(Synth!$D$3-1)*Synth!$E$3,0)</f>
        <v>1120491.0811004599</v>
      </c>
      <c r="Q63" s="130">
        <f ca="1">OFFSET(Import_SAS_CVS!AY60,(Synth!$D$3-1)*Synth!$E$3,0)</f>
        <v>296316.49016189598</v>
      </c>
      <c r="R63" s="130">
        <f ca="1">OFFSET(Import_SAS_CVS!AZ60,(Synth!$D$3-1)*Synth!$E$3,0)</f>
        <v>4715492.7430419903</v>
      </c>
      <c r="S63" s="130">
        <f ca="1">OFFSET(Import_SAS_CVS!BA60,(Synth!$D$3-1)*Synth!$E$3,0)</f>
        <v>0</v>
      </c>
      <c r="T63" s="130">
        <f ca="1">OFFSET(Import_SAS_CVS!BB60,(Synth!$D$3-1)*Synth!$E$3,0)</f>
        <v>0</v>
      </c>
      <c r="U63" s="130">
        <f ca="1">OFFSET(Import_SAS_CVS!BC60,(Synth!$D$3-1)*Synth!$E$3,0)</f>
        <v>2647419.8744811998</v>
      </c>
      <c r="V63" s="130">
        <f ca="1">OFFSET(Import_SAS_CVS!BD60,(Synth!$D$3-1)*Synth!$E$3,0)</f>
        <v>0</v>
      </c>
      <c r="W63" s="130">
        <f ca="1">OFFSET(Import_SAS_CVS!BE60,(Synth!$D$3-1)*Synth!$E$3,0)</f>
        <v>0</v>
      </c>
      <c r="X63" s="130">
        <f ca="1">OFFSET(Import_SAS_CVS!BF60,(Synth!$D$3-1)*Synth!$E$3,0)</f>
        <v>64522.317038536101</v>
      </c>
      <c r="Y63" s="131">
        <f ca="1">OFFSET(Import_SAS_CVS!CS60,(Synth!$D$3-1)*Synth!$E$3,0)</f>
        <v>173.76038444787301</v>
      </c>
    </row>
    <row r="64" spans="1:25" ht="12" thickBot="1">
      <c r="A64" s="20">
        <v>43465</v>
      </c>
      <c r="B64" s="124">
        <f ca="1">OFFSET(Import_SAS_CVS!CO61,(Synth!$D$3-1)*Synth!$E$3,0)</f>
        <v>9798672.1504974384</v>
      </c>
      <c r="C64" s="124">
        <f ca="1">OFFSET(Import_SAS_CVS!CK61,(Synth!$D$3-1)*Synth!$E$3,0)</f>
        <v>9266069.1361084003</v>
      </c>
      <c r="D64" s="125">
        <f ca="1">OFFSET(Import_SAS_CVS!CC61,(Synth!$D$3-1)*Synth!$E$3,0)</f>
        <v>9201923.2457275409</v>
      </c>
      <c r="E64" s="125">
        <f ca="1">OFFSET(Import_SAS_CVS!BG61,(Synth!$D$3-1)*Synth!$E$3,0)</f>
        <v>532603.01438903797</v>
      </c>
      <c r="F64" s="125">
        <f ca="1">OFFSET(Import_SAS_CVS!CG61,(Synth!$D$3-1)*Synth!$E$3,0)</f>
        <v>64906.241653919198</v>
      </c>
      <c r="G64" s="126">
        <f ca="1">OFFSET(Import_SAS_CVS!AO61,(Synth!$D$3-1)*Synth!$E$3,0)</f>
        <v>0</v>
      </c>
      <c r="H64" s="125">
        <f ca="1">OFFSET(Import_SAS_CVS!AP61,(Synth!$D$3-1)*Synth!$E$3,0)</f>
        <v>1545078.5511016799</v>
      </c>
      <c r="I64" s="125">
        <f ca="1">OFFSET(Import_SAS_CVS!AQ61,(Synth!$D$3-1)*Synth!$E$3,0)</f>
        <v>7605815.0613403302</v>
      </c>
      <c r="J64" s="127">
        <f ca="1">OFFSET(Import_SAS_CVS!AR61,(Synth!$D$3-1)*Synth!$E$3,0)</f>
        <v>5601.3374567627898</v>
      </c>
      <c r="K64" s="125">
        <f ca="1">OFFSET(Import_SAS_CVS!AS61,(Synth!$D$3-1)*Synth!$E$3,0)</f>
        <v>1868.0103086382201</v>
      </c>
      <c r="L64" s="125">
        <f ca="1">OFFSET(Import_SAS_CVS!AT61,(Synth!$D$3-1)*Synth!$E$3,0)</f>
        <v>0</v>
      </c>
      <c r="M64" s="127">
        <f ca="1">OFFSET(Import_SAS_CVS!AU61,(Synth!$D$3-1)*Synth!$E$3,0)</f>
        <v>0</v>
      </c>
      <c r="N64" s="125">
        <f ca="1">OFFSET(Import_SAS_CVS!AV61,(Synth!$D$3-1)*Synth!$E$3,0)</f>
        <v>0</v>
      </c>
      <c r="O64" s="128">
        <f ca="1">OFFSET(Import_SAS_CVS!AW61,(Synth!$D$3-1)*Synth!$E$3,0)</f>
        <v>0</v>
      </c>
      <c r="P64" s="129">
        <f ca="1">OFFSET(Import_SAS_CVS!AX61,(Synth!$D$3-1)*Synth!$E$3,0)</f>
        <v>1314994.3305053699</v>
      </c>
      <c r="Q64" s="130">
        <f ca="1">OFFSET(Import_SAS_CVS!AY61,(Synth!$D$3-1)*Synth!$E$3,0)</f>
        <v>278631.69255065901</v>
      </c>
      <c r="R64" s="130">
        <f ca="1">OFFSET(Import_SAS_CVS!AZ61,(Synth!$D$3-1)*Synth!$E$3,0)</f>
        <v>4950823.5836181603</v>
      </c>
      <c r="S64" s="130">
        <f ca="1">OFFSET(Import_SAS_CVS!BA61,(Synth!$D$3-1)*Synth!$E$3,0)</f>
        <v>0</v>
      </c>
      <c r="T64" s="130">
        <f ca="1">OFFSET(Import_SAS_CVS!BB61,(Synth!$D$3-1)*Synth!$E$3,0)</f>
        <v>0</v>
      </c>
      <c r="U64" s="130">
        <f ca="1">OFFSET(Import_SAS_CVS!BC61,(Synth!$D$3-1)*Synth!$E$3,0)</f>
        <v>2739511.75</v>
      </c>
      <c r="V64" s="130">
        <f ca="1">OFFSET(Import_SAS_CVS!BD61,(Synth!$D$3-1)*Synth!$E$3,0)</f>
        <v>0</v>
      </c>
      <c r="W64" s="130">
        <f ca="1">OFFSET(Import_SAS_CVS!BE61,(Synth!$D$3-1)*Synth!$E$3,0)</f>
        <v>0</v>
      </c>
      <c r="X64" s="130">
        <f ca="1">OFFSET(Import_SAS_CVS!BF61,(Synth!$D$3-1)*Synth!$E$3,0)</f>
        <v>65031.628544807398</v>
      </c>
      <c r="Y64" s="131">
        <f ca="1">OFFSET(Import_SAS_CVS!CS61,(Synth!$D$3-1)*Synth!$E$3,0)</f>
        <v>1828.41622304916</v>
      </c>
    </row>
    <row r="65" spans="1:25" ht="18" customHeight="1" thickBot="1">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c r="A67" s="20">
        <v>38168</v>
      </c>
      <c r="B67" s="63">
        <f t="shared" ref="B67:Y67" ca="1" si="0">IF(AND(B6&gt;=0, (B5)&gt;0),B6/B5-1," ")</f>
        <v>1.0364343045383251E-2</v>
      </c>
      <c r="C67" s="63">
        <f t="shared" ca="1" si="0"/>
        <v>6.2033644963361834E-3</v>
      </c>
      <c r="D67" s="75">
        <f t="shared" ca="1" si="0"/>
        <v>2.2815314334432291E-3</v>
      </c>
      <c r="E67" s="75">
        <f t="shared" ca="1" si="0"/>
        <v>1.9284685999342743E-2</v>
      </c>
      <c r="F67" s="75">
        <f t="shared" ca="1" si="0"/>
        <v>1.3993584582059349E-3</v>
      </c>
      <c r="G67" s="53">
        <f t="shared" ca="1" si="0"/>
        <v>9.2090607214159181E-3</v>
      </c>
      <c r="H67" s="34">
        <f t="shared" ca="1" si="0"/>
        <v>-8.7102052925562945E-2</v>
      </c>
      <c r="I67" s="34">
        <f t="shared" ca="1" si="0"/>
        <v>-1.0988081998154486E-3</v>
      </c>
      <c r="J67" s="64">
        <f t="shared" ca="1" si="0"/>
        <v>5.0452586140763866E-2</v>
      </c>
      <c r="K67" s="34">
        <f t="shared" ca="1" si="0"/>
        <v>21.959697224461582</v>
      </c>
      <c r="L67" s="34">
        <f t="shared" ca="1" si="0"/>
        <v>-3.649298896296771E-2</v>
      </c>
      <c r="M67" s="64">
        <f t="shared" ca="1" si="0"/>
        <v>-1.9273346182114293E-2</v>
      </c>
      <c r="N67" s="34">
        <f t="shared" ca="1" si="0"/>
        <v>61.397544771047336</v>
      </c>
      <c r="O67" s="55">
        <f t="shared" ca="1" si="0"/>
        <v>-7.275903175887577E-2</v>
      </c>
      <c r="P67" s="53">
        <f t="shared" ca="1" si="0"/>
        <v>6.6543699780052812E-3</v>
      </c>
      <c r="Q67" s="34">
        <f t="shared" ca="1" si="0"/>
        <v>6.1744650911732535E-3</v>
      </c>
      <c r="R67" s="34">
        <f t="shared" ca="1" si="0"/>
        <v>1.725444378492913E-2</v>
      </c>
      <c r="S67" s="34" t="str">
        <f t="shared" ca="1" si="0"/>
        <v xml:space="preserve"> </v>
      </c>
      <c r="T67" s="34" t="str">
        <f t="shared" ca="1" si="0"/>
        <v xml:space="preserve"> </v>
      </c>
      <c r="U67" s="34">
        <f t="shared" ca="1" si="0"/>
        <v>-2.5837971460512477E-2</v>
      </c>
      <c r="V67" s="34" t="str">
        <f t="shared" ca="1" si="0"/>
        <v xml:space="preserve"> </v>
      </c>
      <c r="W67" s="34" t="str">
        <f t="shared" ca="1" si="0"/>
        <v xml:space="preserve"> </v>
      </c>
      <c r="X67" s="34">
        <f t="shared" ca="1" si="0"/>
        <v>3.8771613584311915E-3</v>
      </c>
      <c r="Y67" s="55">
        <f t="shared" ca="1" si="0"/>
        <v>28.51282159467203</v>
      </c>
    </row>
    <row r="68" spans="1:25" s="32" customFormat="1">
      <c r="A68" s="20">
        <v>38260</v>
      </c>
      <c r="B68" s="63">
        <f t="shared" ref="B68:Q83" ca="1" si="1">IF(AND(B7&gt;=0, (B6)&gt;0),B7/B6-1," ")</f>
        <v>1.8721143764881543E-3</v>
      </c>
      <c r="C68" s="63">
        <f t="shared" ca="1" si="1"/>
        <v>1.8370401673237557E-2</v>
      </c>
      <c r="D68" s="75">
        <f t="shared" ca="1" si="1"/>
        <v>2.6201088593013511E-2</v>
      </c>
      <c r="E68" s="75">
        <f t="shared" ca="1" si="1"/>
        <v>-3.3043139375279917E-2</v>
      </c>
      <c r="F68" s="75">
        <f t="shared" ca="1" si="1"/>
        <v>8.8568841555289879E-3</v>
      </c>
      <c r="G68" s="53">
        <f t="shared" ca="1" si="1"/>
        <v>2.4720651575045771E-2</v>
      </c>
      <c r="H68" s="34">
        <f t="shared" ca="1" si="1"/>
        <v>8.6682507789069607E-2</v>
      </c>
      <c r="I68" s="34">
        <f t="shared" ca="1" si="1"/>
        <v>1.1632276664507613E-2</v>
      </c>
      <c r="J68" s="64">
        <f t="shared" ca="1" si="1"/>
        <v>4.8885304433829102E-2</v>
      </c>
      <c r="K68" s="34">
        <f t="shared" ca="1" si="1"/>
        <v>1.6076217036540301</v>
      </c>
      <c r="L68" s="34">
        <f t="shared" ca="1" si="1"/>
        <v>-3.5012101977613175E-2</v>
      </c>
      <c r="M68" s="64">
        <f t="shared" ca="1" si="1"/>
        <v>-1.2936724561816271E-2</v>
      </c>
      <c r="N68" s="34">
        <f t="shared" ca="1" si="1"/>
        <v>1.5919248200928395</v>
      </c>
      <c r="O68" s="55">
        <f t="shared" ca="1" si="1"/>
        <v>-7.4108233182225036E-2</v>
      </c>
      <c r="P68" s="53">
        <f t="shared" ca="1" si="1"/>
        <v>5.9267611191430536E-2</v>
      </c>
      <c r="Q68" s="34">
        <f t="shared" ca="1" si="1"/>
        <v>1.3344794089303003E-2</v>
      </c>
      <c r="R68" s="34">
        <f t="shared" ref="R68:Y77" ca="1" si="2">IF(AND(R7&gt;=0, (R6)&gt;0),R7/R6-1," ")</f>
        <v>2.9491674744687613E-2</v>
      </c>
      <c r="S68" s="34" t="str">
        <f t="shared" ca="1" si="2"/>
        <v xml:space="preserve"> </v>
      </c>
      <c r="T68" s="34" t="str">
        <f t="shared" ca="1" si="2"/>
        <v xml:space="preserve"> </v>
      </c>
      <c r="U68" s="34">
        <f t="shared" ca="1" si="2"/>
        <v>1.4816482282650423E-2</v>
      </c>
      <c r="V68" s="34" t="str">
        <f t="shared" ca="1" si="2"/>
        <v xml:space="preserve"> </v>
      </c>
      <c r="W68" s="34" t="str">
        <f t="shared" ca="1" si="2"/>
        <v xml:space="preserve"> </v>
      </c>
      <c r="X68" s="34">
        <f t="shared" ca="1" si="2"/>
        <v>-4.5185516067473008E-3</v>
      </c>
      <c r="Y68" s="55">
        <f t="shared" ca="1" si="2"/>
        <v>1.5890108764585866</v>
      </c>
    </row>
    <row r="69" spans="1:25" s="33" customFormat="1" ht="12" thickBot="1">
      <c r="A69" s="26">
        <v>38352</v>
      </c>
      <c r="B69" s="65">
        <f t="shared" ca="1" si="1"/>
        <v>3.5441948181677452E-2</v>
      </c>
      <c r="C69" s="65">
        <f t="shared" ca="1" si="1"/>
        <v>1.7499465749067911E-2</v>
      </c>
      <c r="D69" s="56">
        <f t="shared" ca="1" si="1"/>
        <v>1.8331909691445603E-2</v>
      </c>
      <c r="E69" s="56">
        <f t="shared" ca="1" si="1"/>
        <v>7.5432513139650936E-2</v>
      </c>
      <c r="F69" s="56">
        <f t="shared" ca="1" si="1"/>
        <v>2.0668221809891252E-2</v>
      </c>
      <c r="G69" s="57">
        <f t="shared" ca="1" si="1"/>
        <v>3.9271602192379795E-2</v>
      </c>
      <c r="H69" s="56">
        <f t="shared" ca="1" si="1"/>
        <v>-7.4825408837252638E-2</v>
      </c>
      <c r="I69" s="56">
        <f t="shared" ca="1" si="1"/>
        <v>-5.9155916023192479E-3</v>
      </c>
      <c r="J69" s="66">
        <f t="shared" ca="1" si="1"/>
        <v>3.2797223328610903E-2</v>
      </c>
      <c r="K69" s="56">
        <f t="shared" ca="1" si="1"/>
        <v>1.0501125810570695</v>
      </c>
      <c r="L69" s="56">
        <f t="shared" ca="1" si="1"/>
        <v>-7.6774064325148328E-2</v>
      </c>
      <c r="M69" s="66">
        <f t="shared" ca="1" si="1"/>
        <v>-5.3609418132667841E-2</v>
      </c>
      <c r="N69" s="56">
        <f t="shared" ca="1" si="1"/>
        <v>1.0617117282752955</v>
      </c>
      <c r="O69" s="58">
        <f t="shared" ca="1" si="1"/>
        <v>2.3702728969063891E-3</v>
      </c>
      <c r="P69" s="57">
        <f t="shared" ca="1" si="1"/>
        <v>-1.6193858332342881E-2</v>
      </c>
      <c r="Q69" s="56">
        <f t="shared" ca="1" si="1"/>
        <v>2.3199909822865461E-2</v>
      </c>
      <c r="R69" s="56">
        <f t="shared" ca="1" si="2"/>
        <v>2.519316311400055E-2</v>
      </c>
      <c r="S69" s="56" t="str">
        <f t="shared" ca="1" si="2"/>
        <v xml:space="preserve"> </v>
      </c>
      <c r="T69" s="56" t="str">
        <f t="shared" ca="1" si="2"/>
        <v xml:space="preserve"> </v>
      </c>
      <c r="U69" s="56">
        <f t="shared" ca="1" si="2"/>
        <v>-9.8058436409954597E-3</v>
      </c>
      <c r="V69" s="56" t="str">
        <f t="shared" ca="1" si="2"/>
        <v xml:space="preserve"> </v>
      </c>
      <c r="W69" s="56" t="str">
        <f t="shared" ca="1" si="2"/>
        <v xml:space="preserve"> </v>
      </c>
      <c r="X69" s="56">
        <f t="shared" ca="1" si="2"/>
        <v>2.7002196408791423E-2</v>
      </c>
      <c r="Y69" s="58">
        <f t="shared" ca="1" si="2"/>
        <v>0.47157487929869935</v>
      </c>
    </row>
    <row r="70" spans="1:25" s="33" customFormat="1">
      <c r="A70" s="20">
        <v>38383</v>
      </c>
      <c r="B70" s="67">
        <f t="shared" ca="1" si="1"/>
        <v>3.048020443359345E-2</v>
      </c>
      <c r="C70" s="67">
        <f t="shared" ca="1" si="1"/>
        <v>2.7137421427173125E-2</v>
      </c>
      <c r="D70" s="59">
        <f t="shared" ca="1" si="1"/>
        <v>2.5525021860814512E-2</v>
      </c>
      <c r="E70" s="59">
        <f t="shared" ca="1" si="1"/>
        <v>3.7529313387449914E-2</v>
      </c>
      <c r="F70" s="59">
        <f t="shared" ca="1" si="1"/>
        <v>2.4240284829607717E-2</v>
      </c>
      <c r="G70" s="60">
        <f t="shared" ca="1" si="1"/>
        <v>3.6748498632034554E-2</v>
      </c>
      <c r="H70" s="59">
        <f t="shared" ca="1" si="1"/>
        <v>7.7184943824651908E-2</v>
      </c>
      <c r="I70" s="59">
        <f t="shared" ca="1" si="1"/>
        <v>3.0434519106925517E-3</v>
      </c>
      <c r="J70" s="68">
        <f t="shared" ca="1" si="1"/>
        <v>3.2223658695310409E-2</v>
      </c>
      <c r="K70" s="59">
        <f t="shared" ca="1" si="1"/>
        <v>0.47100556851099773</v>
      </c>
      <c r="L70" s="59">
        <f t="shared" ca="1" si="1"/>
        <v>-6.1492044910276267E-2</v>
      </c>
      <c r="M70" s="68">
        <f t="shared" ca="1" si="1"/>
        <v>-2.106311475439604E-2</v>
      </c>
      <c r="N70" s="59">
        <f t="shared" ca="1" si="1"/>
        <v>0.49335882836068889</v>
      </c>
      <c r="O70" s="61">
        <f t="shared" ca="1" si="1"/>
        <v>-0.10411175740288225</v>
      </c>
      <c r="P70" s="60">
        <f t="shared" ca="1" si="1"/>
        <v>7.3627860676395152E-3</v>
      </c>
      <c r="Q70" s="59">
        <f t="shared" ca="1" si="1"/>
        <v>2.2619313150540998E-2</v>
      </c>
      <c r="R70" s="59">
        <f t="shared" ca="1" si="2"/>
        <v>2.464724857355316E-2</v>
      </c>
      <c r="S70" s="59" t="str">
        <f t="shared" ca="1" si="2"/>
        <v xml:space="preserve"> </v>
      </c>
      <c r="T70" s="59" t="str">
        <f t="shared" ca="1" si="2"/>
        <v xml:space="preserve"> </v>
      </c>
      <c r="U70" s="59">
        <f t="shared" ca="1" si="2"/>
        <v>2.3820420955393162E-2</v>
      </c>
      <c r="V70" s="59" t="str">
        <f t="shared" ca="1" si="2"/>
        <v xml:space="preserve"> </v>
      </c>
      <c r="W70" s="59" t="str">
        <f t="shared" ca="1" si="2"/>
        <v xml:space="preserve"> </v>
      </c>
      <c r="X70" s="59">
        <f t="shared" ca="1" si="2"/>
        <v>1.9417176821284743E-2</v>
      </c>
      <c r="Y70" s="61">
        <f t="shared" ca="1" si="2"/>
        <v>0.58385100144125412</v>
      </c>
    </row>
    <row r="71" spans="1:25" s="33" customFormat="1">
      <c r="A71" s="20">
        <v>38442</v>
      </c>
      <c r="B71" s="63">
        <f t="shared" ca="1" si="1"/>
        <v>2.0943120116663883E-2</v>
      </c>
      <c r="C71" s="63">
        <f t="shared" ca="1" si="1"/>
        <v>1.1349434237704958E-2</v>
      </c>
      <c r="D71" s="34">
        <f t="shared" ca="1" si="1"/>
        <v>1.0031131632208368E-2</v>
      </c>
      <c r="E71" s="34">
        <f t="shared" ca="1" si="1"/>
        <v>4.097121814368232E-2</v>
      </c>
      <c r="F71" s="34">
        <f t="shared" ca="1" si="1"/>
        <v>1.5804293038806039E-2</v>
      </c>
      <c r="G71" s="53">
        <f t="shared" ca="1" si="1"/>
        <v>2.6952182426172477E-2</v>
      </c>
      <c r="H71" s="34">
        <f t="shared" ca="1" si="1"/>
        <v>-3.4272367801191694E-2</v>
      </c>
      <c r="I71" s="34">
        <f t="shared" ca="1" si="1"/>
        <v>6.0868277613899124E-3</v>
      </c>
      <c r="J71" s="64">
        <f t="shared" ca="1" si="1"/>
        <v>2.9864851719209273E-2</v>
      </c>
      <c r="K71" s="34">
        <f t="shared" ca="1" si="1"/>
        <v>0.3179113859430851</v>
      </c>
      <c r="L71" s="34">
        <f t="shared" ca="1" si="1"/>
        <v>-7.2406506988086927E-2</v>
      </c>
      <c r="M71" s="64">
        <f t="shared" ca="1" si="1"/>
        <v>-3.8125501632139125E-2</v>
      </c>
      <c r="N71" s="34">
        <f t="shared" ca="1" si="1"/>
        <v>0.31679199812382763</v>
      </c>
      <c r="O71" s="55">
        <f t="shared" ca="1" si="1"/>
        <v>-0.10993373179867638</v>
      </c>
      <c r="P71" s="53">
        <f t="shared" ca="1" si="1"/>
        <v>2.3483972454576785E-2</v>
      </c>
      <c r="Q71" s="34">
        <f t="shared" ca="1" si="1"/>
        <v>1.9992662857903021E-2</v>
      </c>
      <c r="R71" s="34">
        <f t="shared" ca="1" si="2"/>
        <v>1.3125951479983966E-2</v>
      </c>
      <c r="S71" s="34" t="str">
        <f t="shared" ca="1" si="2"/>
        <v xml:space="preserve"> </v>
      </c>
      <c r="T71" s="34" t="str">
        <f t="shared" ca="1" si="2"/>
        <v xml:space="preserve"> </v>
      </c>
      <c r="U71" s="34">
        <f t="shared" ca="1" si="2"/>
        <v>4.1622317611984316E-2</v>
      </c>
      <c r="V71" s="34" t="str">
        <f t="shared" ca="1" si="2"/>
        <v xml:space="preserve"> </v>
      </c>
      <c r="W71" s="34" t="str">
        <f t="shared" ca="1" si="2"/>
        <v xml:space="preserve"> </v>
      </c>
      <c r="X71" s="34">
        <f t="shared" ca="1" si="2"/>
        <v>2.1895318596462543E-2</v>
      </c>
      <c r="Y71" s="55">
        <f t="shared" ca="1" si="2"/>
        <v>0.33077066541030953</v>
      </c>
    </row>
    <row r="72" spans="1:25" s="33" customFormat="1">
      <c r="A72" s="20">
        <v>38625</v>
      </c>
      <c r="B72" s="63">
        <f t="shared" ca="1" si="1"/>
        <v>9.7793651510735824E-3</v>
      </c>
      <c r="C72" s="63">
        <f t="shared" ca="1" si="1"/>
        <v>2.0620555929815154E-2</v>
      </c>
      <c r="D72" s="34">
        <f t="shared" ca="1" si="1"/>
        <v>2.4514543972653513E-2</v>
      </c>
      <c r="E72" s="34">
        <f t="shared" ca="1" si="1"/>
        <v>-1.2209039208957106E-2</v>
      </c>
      <c r="F72" s="34">
        <f t="shared" ca="1" si="1"/>
        <v>2.0388184863903813E-2</v>
      </c>
      <c r="G72" s="53">
        <f t="shared" ca="1" si="1"/>
        <v>2.7312813777019107E-2</v>
      </c>
      <c r="H72" s="34">
        <f t="shared" ca="1" si="1"/>
        <v>0.28946850726412743</v>
      </c>
      <c r="I72" s="34">
        <f t="shared" ca="1" si="1"/>
        <v>-4.8670949556128829E-3</v>
      </c>
      <c r="J72" s="64">
        <f t="shared" ca="1" si="1"/>
        <v>2.8477648770851349E-2</v>
      </c>
      <c r="K72" s="34">
        <f t="shared" ca="1" si="1"/>
        <v>0.24443826877290586</v>
      </c>
      <c r="L72" s="34">
        <f t="shared" ca="1" si="1"/>
        <v>-7.8662116906506485E-2</v>
      </c>
      <c r="M72" s="64">
        <f t="shared" ca="1" si="1"/>
        <v>-4.5140682341418548E-2</v>
      </c>
      <c r="N72" s="34">
        <f t="shared" ca="1" si="1"/>
        <v>0.23625518406832136</v>
      </c>
      <c r="O72" s="55">
        <f t="shared" ca="1" si="1"/>
        <v>-0.14084210536376229</v>
      </c>
      <c r="P72" s="53">
        <f t="shared" ca="1" si="1"/>
        <v>2.0136042229639051E-2</v>
      </c>
      <c r="Q72" s="34">
        <f t="shared" ca="1" si="1"/>
        <v>3.9907570222070143E-2</v>
      </c>
      <c r="R72" s="34">
        <f t="shared" ca="1" si="2"/>
        <v>1.802873001963845E-2</v>
      </c>
      <c r="S72" s="34" t="str">
        <f t="shared" ca="1" si="2"/>
        <v xml:space="preserve"> </v>
      </c>
      <c r="T72" s="34" t="str">
        <f t="shared" ca="1" si="2"/>
        <v xml:space="preserve"> </v>
      </c>
      <c r="U72" s="34">
        <f t="shared" ca="1" si="2"/>
        <v>3.3913973288046018E-2</v>
      </c>
      <c r="V72" s="34" t="str">
        <f t="shared" ca="1" si="2"/>
        <v xml:space="preserve"> </v>
      </c>
      <c r="W72" s="34" t="str">
        <f t="shared" ca="1" si="2"/>
        <v xml:space="preserve"> </v>
      </c>
      <c r="X72" s="34">
        <f t="shared" ca="1" si="2"/>
        <v>2.8753413474689182E-3</v>
      </c>
      <c r="Y72" s="55">
        <f t="shared" ca="1" si="2"/>
        <v>0.31736810237647295</v>
      </c>
    </row>
    <row r="73" spans="1:25" s="33" customFormat="1" ht="12" thickBot="1">
      <c r="A73" s="26">
        <v>38717</v>
      </c>
      <c r="B73" s="65">
        <f t="shared" ca="1" si="1"/>
        <v>2.6764022464404125E-2</v>
      </c>
      <c r="C73" s="65">
        <f t="shared" ca="1" si="1"/>
        <v>1.6726703357528017E-2</v>
      </c>
      <c r="D73" s="56">
        <f t="shared" ca="1" si="1"/>
        <v>1.6780245555325646E-2</v>
      </c>
      <c r="E73" s="56">
        <f t="shared" ca="1" si="1"/>
        <v>4.7798596552443007E-2</v>
      </c>
      <c r="F73" s="56">
        <f t="shared" ca="1" si="1"/>
        <v>2.2905513216689322E-2</v>
      </c>
      <c r="G73" s="57">
        <f t="shared" ca="1" si="1"/>
        <v>3.0126686440622219E-2</v>
      </c>
      <c r="H73" s="56">
        <f t="shared" ca="1" si="1"/>
        <v>0.10502015579247437</v>
      </c>
      <c r="I73" s="56">
        <f t="shared" ca="1" si="1"/>
        <v>1.2881522059626782E-4</v>
      </c>
      <c r="J73" s="66">
        <f t="shared" ca="1" si="1"/>
        <v>3.771727495817756E-2</v>
      </c>
      <c r="K73" s="56">
        <f t="shared" ca="1" si="1"/>
        <v>0.23267707373473234</v>
      </c>
      <c r="L73" s="56">
        <f t="shared" ca="1" si="1"/>
        <v>-0.10419523059147129</v>
      </c>
      <c r="M73" s="66">
        <f t="shared" ca="1" si="1"/>
        <v>-7.3696629044083029E-2</v>
      </c>
      <c r="N73" s="56">
        <f t="shared" ca="1" si="1"/>
        <v>0.25836066288697657</v>
      </c>
      <c r="O73" s="58">
        <f t="shared" ca="1" si="1"/>
        <v>-0.12188057423926169</v>
      </c>
      <c r="P73" s="57">
        <f t="shared" ca="1" si="1"/>
        <v>-4.1860546602174531E-2</v>
      </c>
      <c r="Q73" s="56">
        <f t="shared" ca="1" si="1"/>
        <v>3.2792680306011013E-2</v>
      </c>
      <c r="R73" s="56">
        <f t="shared" ca="1" si="2"/>
        <v>1.6740489146344295E-2</v>
      </c>
      <c r="S73" s="56" t="str">
        <f t="shared" ca="1" si="2"/>
        <v xml:space="preserve"> </v>
      </c>
      <c r="T73" s="56" t="str">
        <f t="shared" ca="1" si="2"/>
        <v xml:space="preserve"> </v>
      </c>
      <c r="U73" s="56">
        <f t="shared" ca="1" si="2"/>
        <v>1.8695876300783842E-2</v>
      </c>
      <c r="V73" s="56" t="str">
        <f t="shared" ca="1" si="2"/>
        <v xml:space="preserve"> </v>
      </c>
      <c r="W73" s="56" t="str">
        <f t="shared" ca="1" si="2"/>
        <v xml:space="preserve"> </v>
      </c>
      <c r="X73" s="56">
        <f t="shared" ca="1" si="2"/>
        <v>2.03524421555068E-2</v>
      </c>
      <c r="Y73" s="58">
        <f t="shared" ca="1" si="2"/>
        <v>0.23405597497918729</v>
      </c>
    </row>
    <row r="74" spans="1:25" s="33" customFormat="1">
      <c r="A74" s="20">
        <v>38807</v>
      </c>
      <c r="B74" s="67">
        <f t="shared" ca="1" si="1"/>
        <v>2.5013716201041758E-2</v>
      </c>
      <c r="C74" s="67">
        <f t="shared" ca="1" si="1"/>
        <v>2.0424586151948754E-2</v>
      </c>
      <c r="D74" s="59">
        <f t="shared" ca="1" si="1"/>
        <v>1.7261013682411619E-2</v>
      </c>
      <c r="E74" s="59">
        <f t="shared" ca="1" si="1"/>
        <v>3.4345674169496965E-2</v>
      </c>
      <c r="F74" s="59">
        <f t="shared" ca="1" si="1"/>
        <v>2.0544507313962068E-2</v>
      </c>
      <c r="G74" s="60">
        <f t="shared" ca="1" si="1"/>
        <v>3.7997711731895922E-2</v>
      </c>
      <c r="H74" s="59">
        <f t="shared" ca="1" si="1"/>
        <v>-3.5923262908017728E-2</v>
      </c>
      <c r="I74" s="59">
        <f t="shared" ca="1" si="1"/>
        <v>-4.6157605490854126E-3</v>
      </c>
      <c r="J74" s="68">
        <f t="shared" ca="1" si="1"/>
        <v>6.3304876412593192E-3</v>
      </c>
      <c r="K74" s="59">
        <f t="shared" ca="1" si="1"/>
        <v>0.16820068303694269</v>
      </c>
      <c r="L74" s="59">
        <f t="shared" ca="1" si="1"/>
        <v>-8.5204832663968944E-2</v>
      </c>
      <c r="M74" s="68">
        <f t="shared" ca="1" si="1"/>
        <v>-5.1089794211631401E-2</v>
      </c>
      <c r="N74" s="59">
        <f t="shared" ca="1" si="1"/>
        <v>0.16884006577027066</v>
      </c>
      <c r="O74" s="61">
        <f t="shared" ca="1" si="1"/>
        <v>-0.13975901263553714</v>
      </c>
      <c r="P74" s="60">
        <f t="shared" ca="1" si="1"/>
        <v>-0.45347844552667504</v>
      </c>
      <c r="Q74" s="59">
        <f t="shared" ca="1" si="1"/>
        <v>3.4848565894785022E-2</v>
      </c>
      <c r="R74" s="59">
        <f t="shared" ca="1" si="2"/>
        <v>1.5794056815702229E-2</v>
      </c>
      <c r="S74" s="59" t="str">
        <f t="shared" ca="1" si="2"/>
        <v xml:space="preserve"> </v>
      </c>
      <c r="T74" s="59" t="str">
        <f t="shared" ca="1" si="2"/>
        <v xml:space="preserve"> </v>
      </c>
      <c r="U74" s="59">
        <f t="shared" ca="1" si="2"/>
        <v>1.6481380543848401E-2</v>
      </c>
      <c r="V74" s="59" t="str">
        <f t="shared" ca="1" si="2"/>
        <v xml:space="preserve"> </v>
      </c>
      <c r="W74" s="59" t="str">
        <f t="shared" ca="1" si="2"/>
        <v xml:space="preserve"> </v>
      </c>
      <c r="X74" s="59">
        <f t="shared" ca="1" si="2"/>
        <v>-0.37984853291766174</v>
      </c>
      <c r="Y74" s="61">
        <f t="shared" ca="1" si="2"/>
        <v>0.15398746707239952</v>
      </c>
    </row>
    <row r="75" spans="1:25" s="33" customFormat="1">
      <c r="A75" s="20">
        <v>38898</v>
      </c>
      <c r="B75" s="63">
        <f t="shared" ca="1" si="1"/>
        <v>2.4228843617656537E-2</v>
      </c>
      <c r="C75" s="63">
        <f t="shared" ca="1" si="1"/>
        <v>2.1868741502411027E-2</v>
      </c>
      <c r="D75" s="34">
        <f t="shared" ca="1" si="1"/>
        <v>2.5802592346713782E-2</v>
      </c>
      <c r="E75" s="34">
        <f t="shared" ca="1" si="1"/>
        <v>2.8963499443638963E-2</v>
      </c>
      <c r="F75" s="34">
        <f t="shared" ca="1" si="1"/>
        <v>2.3809549320647827E-2</v>
      </c>
      <c r="G75" s="53">
        <f t="shared" ca="1" si="1"/>
        <v>4.1077690586147408E-2</v>
      </c>
      <c r="H75" s="34">
        <f t="shared" ca="1" si="1"/>
        <v>0.17470051203220338</v>
      </c>
      <c r="I75" s="34">
        <f t="shared" ca="1" si="1"/>
        <v>-1.1611535938389372E-2</v>
      </c>
      <c r="J75" s="64">
        <f t="shared" ca="1" si="1"/>
        <v>2.47506658783605E-2</v>
      </c>
      <c r="K75" s="34">
        <f t="shared" ca="1" si="1"/>
        <v>0.12903155007142608</v>
      </c>
      <c r="L75" s="34">
        <f t="shared" ca="1" si="1"/>
        <v>-9.9453670013481488E-2</v>
      </c>
      <c r="M75" s="64">
        <f t="shared" ca="1" si="1"/>
        <v>-8.2734716713051992E-2</v>
      </c>
      <c r="N75" s="34">
        <f t="shared" ca="1" si="1"/>
        <v>0.124190574351835</v>
      </c>
      <c r="O75" s="55">
        <f t="shared" ca="1" si="1"/>
        <v>-0.16048682583451701</v>
      </c>
      <c r="P75" s="53">
        <f t="shared" ca="1" si="1"/>
        <v>-2.4376942653153155E-2</v>
      </c>
      <c r="Q75" s="34">
        <f t="shared" ca="1" si="1"/>
        <v>3.0696943613772509E-2</v>
      </c>
      <c r="R75" s="34">
        <f t="shared" ca="1" si="2"/>
        <v>1.3777437335796394E-2</v>
      </c>
      <c r="S75" s="34">
        <f t="shared" ca="1" si="2"/>
        <v>5.5147751341754647E-2</v>
      </c>
      <c r="T75" s="34" t="str">
        <f t="shared" ca="1" si="2"/>
        <v xml:space="preserve"> </v>
      </c>
      <c r="U75" s="34">
        <f t="shared" ca="1" si="2"/>
        <v>7.5071488079376802E-3</v>
      </c>
      <c r="V75" s="34">
        <f t="shared" ca="1" si="2"/>
        <v>0.14017062860565899</v>
      </c>
      <c r="W75" s="34" t="str">
        <f t="shared" ca="1" si="2"/>
        <v xml:space="preserve"> </v>
      </c>
      <c r="X75" s="34">
        <f t="shared" ca="1" si="2"/>
        <v>-6.7607061116014111E-2</v>
      </c>
      <c r="Y75" s="55">
        <f t="shared" ca="1" si="2"/>
        <v>0.14488151337072552</v>
      </c>
    </row>
    <row r="76" spans="1:25" s="33" customFormat="1">
      <c r="A76" s="20">
        <v>38990</v>
      </c>
      <c r="B76" s="63">
        <f t="shared" ca="1" si="1"/>
        <v>1.9424170349785053E-2</v>
      </c>
      <c r="C76" s="63">
        <f t="shared" ca="1" si="1"/>
        <v>1.4447441353363066E-2</v>
      </c>
      <c r="D76" s="34">
        <f t="shared" ca="1" si="1"/>
        <v>1.1762206604576386E-2</v>
      </c>
      <c r="E76" s="34">
        <f t="shared" ca="1" si="1"/>
        <v>2.9339262569012536E-2</v>
      </c>
      <c r="F76" s="34">
        <f t="shared" ca="1" si="1"/>
        <v>1.8626683443614178E-2</v>
      </c>
      <c r="G76" s="53">
        <f t="shared" ca="1" si="1"/>
        <v>2.9915336917760715E-2</v>
      </c>
      <c r="H76" s="34">
        <f t="shared" ca="1" si="1"/>
        <v>-1.6167238638214787E-2</v>
      </c>
      <c r="I76" s="34">
        <f t="shared" ca="1" si="1"/>
        <v>-1.3698467238939416E-2</v>
      </c>
      <c r="J76" s="64">
        <f t="shared" ca="1" si="1"/>
        <v>-8.4941638185420665E-3</v>
      </c>
      <c r="K76" s="34">
        <f t="shared" ca="1" si="1"/>
        <v>0.1301722151951703</v>
      </c>
      <c r="L76" s="34">
        <f t="shared" ca="1" si="1"/>
        <v>-0.11559395323531196</v>
      </c>
      <c r="M76" s="64">
        <f t="shared" ca="1" si="1"/>
        <v>-8.345042089635657E-2</v>
      </c>
      <c r="N76" s="34">
        <f t="shared" ca="1" si="1"/>
        <v>0.14404685301250231</v>
      </c>
      <c r="O76" s="55">
        <f t="shared" ca="1" si="1"/>
        <v>-0.21309362447931102</v>
      </c>
      <c r="P76" s="53">
        <f t="shared" ca="1" si="1"/>
        <v>-3.2012858231268093E-2</v>
      </c>
      <c r="Q76" s="34">
        <f t="shared" ca="1" si="1"/>
        <v>1.1134698258404629E-2</v>
      </c>
      <c r="R76" s="34">
        <f t="shared" ca="1" si="2"/>
        <v>9.040549122711905E-3</v>
      </c>
      <c r="S76" s="34">
        <f t="shared" ca="1" si="2"/>
        <v>4.850505646636849E-2</v>
      </c>
      <c r="T76" s="34" t="str">
        <f t="shared" ca="1" si="2"/>
        <v xml:space="preserve"> </v>
      </c>
      <c r="U76" s="34">
        <f t="shared" ca="1" si="2"/>
        <v>1.7213061786292005E-3</v>
      </c>
      <c r="V76" s="34">
        <f t="shared" ca="1" si="2"/>
        <v>0.10052385891433935</v>
      </c>
      <c r="W76" s="34" t="str">
        <f t="shared" ca="1" si="2"/>
        <v xml:space="preserve"> </v>
      </c>
      <c r="X76" s="34">
        <f t="shared" ca="1" si="2"/>
        <v>-5.7270392274202608E-2</v>
      </c>
      <c r="Y76" s="55">
        <f t="shared" ca="1" si="2"/>
        <v>0.10340086300819551</v>
      </c>
    </row>
    <row r="77" spans="1:25" s="33" customFormat="1" ht="12" thickBot="1">
      <c r="A77" s="26">
        <v>39082</v>
      </c>
      <c r="B77" s="65">
        <f t="shared" ca="1" si="1"/>
        <v>2.5691254496377436E-2</v>
      </c>
      <c r="C77" s="65">
        <f t="shared" ca="1" si="1"/>
        <v>2.0549607459416475E-2</v>
      </c>
      <c r="D77" s="56">
        <f t="shared" ca="1" si="1"/>
        <v>1.9993558383090582E-2</v>
      </c>
      <c r="E77" s="56">
        <f t="shared" ca="1" si="1"/>
        <v>3.5786712769750872E-2</v>
      </c>
      <c r="F77" s="56">
        <f t="shared" ca="1" si="1"/>
        <v>2.1912207450128118E-2</v>
      </c>
      <c r="G77" s="57">
        <f t="shared" ca="1" si="1"/>
        <v>4.3021360233219452E-2</v>
      </c>
      <c r="H77" s="56">
        <f t="shared" ca="1" si="1"/>
        <v>7.1703254891534174E-2</v>
      </c>
      <c r="I77" s="56">
        <f t="shared" ca="1" si="1"/>
        <v>-9.6079829793127569E-3</v>
      </c>
      <c r="J77" s="66">
        <f t="shared" ca="1" si="1"/>
        <v>9.7998933905969476E-3</v>
      </c>
      <c r="K77" s="56">
        <f t="shared" ca="1" si="1"/>
        <v>0.1096215617002716</v>
      </c>
      <c r="L77" s="56">
        <f t="shared" ca="1" si="1"/>
        <v>-0.11552320362227031</v>
      </c>
      <c r="M77" s="66">
        <f t="shared" ca="1" si="1"/>
        <v>-8.1144192998068521E-2</v>
      </c>
      <c r="N77" s="56">
        <f t="shared" ca="1" si="1"/>
        <v>0.12156948528513545</v>
      </c>
      <c r="O77" s="58">
        <f t="shared" ca="1" si="1"/>
        <v>-0.30312466245141556</v>
      </c>
      <c r="P77" s="57">
        <f t="shared" ca="1" si="1"/>
        <v>2.4665769199087695E-2</v>
      </c>
      <c r="Q77" s="56">
        <f t="shared" ca="1" si="1"/>
        <v>2.0001809881029731E-2</v>
      </c>
      <c r="R77" s="56">
        <f t="shared" ca="1" si="2"/>
        <v>6.4968168474774934E-3</v>
      </c>
      <c r="S77" s="56">
        <f t="shared" ca="1" si="2"/>
        <v>5.9359086033971664E-2</v>
      </c>
      <c r="T77" s="56" t="str">
        <f t="shared" ca="1" si="2"/>
        <v xml:space="preserve"> </v>
      </c>
      <c r="U77" s="56">
        <f t="shared" ca="1" si="2"/>
        <v>1.170606458284551E-2</v>
      </c>
      <c r="V77" s="56">
        <f t="shared" ca="1" si="2"/>
        <v>0.14814657267153231</v>
      </c>
      <c r="W77" s="56" t="str">
        <f t="shared" ca="1" si="2"/>
        <v xml:space="preserve"> </v>
      </c>
      <c r="X77" s="56">
        <f t="shared" ca="1" si="2"/>
        <v>-7.7625415626630057E-2</v>
      </c>
      <c r="Y77" s="58">
        <f t="shared" ca="1" si="2"/>
        <v>8.7543142449980182E-2</v>
      </c>
    </row>
    <row r="78" spans="1:25" s="33" customFormat="1">
      <c r="A78" s="20">
        <v>39172</v>
      </c>
      <c r="B78" s="63">
        <f t="shared" ca="1" si="1"/>
        <v>1.8649883453948579E-2</v>
      </c>
      <c r="C78" s="63">
        <f t="shared" ca="1" si="1"/>
        <v>1.4844984428119545E-2</v>
      </c>
      <c r="D78" s="34">
        <f t="shared" ca="1" si="1"/>
        <v>1.6232525100428941E-2</v>
      </c>
      <c r="E78" s="34">
        <f t="shared" ca="1" si="1"/>
        <v>2.601077973966559E-2</v>
      </c>
      <c r="F78" s="34">
        <f t="shared" ca="1" si="1"/>
        <v>1.8542011385606738E-2</v>
      </c>
      <c r="G78" s="53">
        <f t="shared" ca="1" si="1"/>
        <v>4.0112044347475839E-2</v>
      </c>
      <c r="H78" s="34">
        <f t="shared" ca="1" si="1"/>
        <v>-8.1575257368794452E-3</v>
      </c>
      <c r="I78" s="34">
        <f t="shared" ca="1" si="1"/>
        <v>-3.7765938530518017E-2</v>
      </c>
      <c r="J78" s="64">
        <f t="shared" ca="1" si="1"/>
        <v>-9.6181330317228753E-3</v>
      </c>
      <c r="K78" s="34">
        <f t="shared" ca="1" si="1"/>
        <v>8.3176863796407874E-2</v>
      </c>
      <c r="L78" s="34">
        <f t="shared" ca="1" si="1"/>
        <v>-0.12465102161732056</v>
      </c>
      <c r="M78" s="64">
        <f t="shared" ca="1" si="1"/>
        <v>-0.11018527982336368</v>
      </c>
      <c r="N78" s="34">
        <f t="shared" ca="1" si="1"/>
        <v>7.7017102701062212E-2</v>
      </c>
      <c r="O78" s="55">
        <f t="shared" ca="1" si="1"/>
        <v>-0.17512358634146608</v>
      </c>
      <c r="P78" s="53">
        <f t="shared" ca="1" si="1"/>
        <v>-8.6205228501040621E-3</v>
      </c>
      <c r="Q78" s="34">
        <f t="shared" ca="1" si="1"/>
        <v>1.6805290792031524E-2</v>
      </c>
      <c r="R78" s="34">
        <f t="shared" ref="R78:Y83" ca="1" si="3">IF(AND(R17&gt;=0, (R16)&gt;0),R17/R16-1," ")</f>
        <v>5.5856068186759256E-3</v>
      </c>
      <c r="S78" s="34">
        <f t="shared" ca="1" si="3"/>
        <v>5.7280054428830551E-2</v>
      </c>
      <c r="T78" s="34" t="str">
        <f t="shared" ca="1" si="3"/>
        <v xml:space="preserve"> </v>
      </c>
      <c r="U78" s="34">
        <f t="shared" ca="1" si="3"/>
        <v>3.3426534463902868E-3</v>
      </c>
      <c r="V78" s="34">
        <f t="shared" ca="1" si="3"/>
        <v>6.9638650261248491E-2</v>
      </c>
      <c r="W78" s="34" t="str">
        <f t="shared" ca="1" si="3"/>
        <v xml:space="preserve"> </v>
      </c>
      <c r="X78" s="34">
        <f t="shared" ca="1" si="3"/>
        <v>-5.8186771935456627E-2</v>
      </c>
      <c r="Y78" s="55">
        <f t="shared" ca="1" si="3"/>
        <v>9.6522315585636287E-2</v>
      </c>
    </row>
    <row r="79" spans="1:25" s="33" customFormat="1">
      <c r="A79" s="20">
        <v>39263</v>
      </c>
      <c r="B79" s="63">
        <f t="shared" ca="1" si="1"/>
        <v>2.1254148819415786E-2</v>
      </c>
      <c r="C79" s="63">
        <f t="shared" ca="1" si="1"/>
        <v>1.738319931710075E-2</v>
      </c>
      <c r="D79" s="34">
        <f t="shared" ca="1" si="1"/>
        <v>1.4476676068039263E-2</v>
      </c>
      <c r="E79" s="34">
        <f t="shared" ca="1" si="1"/>
        <v>2.8661328069263803E-2</v>
      </c>
      <c r="F79" s="34">
        <f t="shared" ca="1" si="1"/>
        <v>1.8757223406353773E-2</v>
      </c>
      <c r="G79" s="53">
        <f t="shared" ca="1" si="1"/>
        <v>3.6901404082394507E-2</v>
      </c>
      <c r="H79" s="34">
        <f t="shared" ca="1" si="1"/>
        <v>7.4572242858184756E-2</v>
      </c>
      <c r="I79" s="34">
        <f t="shared" ca="1" si="1"/>
        <v>-2.35559925054033E-2</v>
      </c>
      <c r="J79" s="64">
        <f t="shared" ca="1" si="1"/>
        <v>-6.6423937950447209E-3</v>
      </c>
      <c r="K79" s="34">
        <f t="shared" ca="1" si="1"/>
        <v>7.5282099003803005E-2</v>
      </c>
      <c r="L79" s="34">
        <f t="shared" ca="1" si="1"/>
        <v>-0.10656515026977098</v>
      </c>
      <c r="M79" s="64">
        <f t="shared" ca="1" si="1"/>
        <v>-0.10395395582574951</v>
      </c>
      <c r="N79" s="34">
        <f t="shared" ca="1" si="1"/>
        <v>5.9654803357359176E-2</v>
      </c>
      <c r="O79" s="55">
        <f t="shared" ca="1" si="1"/>
        <v>-0.18305185852866934</v>
      </c>
      <c r="P79" s="53">
        <f t="shared" ca="1" si="1"/>
        <v>1.3698579534273669E-3</v>
      </c>
      <c r="Q79" s="34">
        <f t="shared" ca="1" si="1"/>
        <v>1.5482097727055777E-2</v>
      </c>
      <c r="R79" s="34">
        <f t="shared" ca="1" si="3"/>
        <v>7.6462482867949433E-3</v>
      </c>
      <c r="S79" s="34">
        <f t="shared" ca="1" si="3"/>
        <v>1.8214502785216302E-2</v>
      </c>
      <c r="T79" s="34" t="str">
        <f t="shared" ca="1" si="3"/>
        <v xml:space="preserve"> </v>
      </c>
      <c r="U79" s="34">
        <f t="shared" ca="1" si="3"/>
        <v>1.4249464146971924E-2</v>
      </c>
      <c r="V79" s="34">
        <f t="shared" ca="1" si="3"/>
        <v>5.9707954693271947E-2</v>
      </c>
      <c r="W79" s="34" t="str">
        <f t="shared" ca="1" si="3"/>
        <v xml:space="preserve"> </v>
      </c>
      <c r="X79" s="34">
        <f t="shared" ca="1" si="3"/>
        <v>-2.8556114648169872E-2</v>
      </c>
      <c r="Y79" s="55">
        <f t="shared" ca="1" si="3"/>
        <v>7.8947323284539461E-2</v>
      </c>
    </row>
    <row r="80" spans="1:25" s="33" customFormat="1">
      <c r="A80" s="20">
        <v>39355</v>
      </c>
      <c r="B80" s="63">
        <f t="shared" ca="1" si="1"/>
        <v>1.9919841235460645E-2</v>
      </c>
      <c r="C80" s="63">
        <f t="shared" ca="1" si="1"/>
        <v>1.5577510089229918E-2</v>
      </c>
      <c r="D80" s="34">
        <f t="shared" ca="1" si="1"/>
        <v>1.1524709618093487E-2</v>
      </c>
      <c r="E80" s="34">
        <f t="shared" ca="1" si="1"/>
        <v>2.8137922600750764E-2</v>
      </c>
      <c r="F80" s="34">
        <f t="shared" ca="1" si="1"/>
        <v>2.1223221765065858E-2</v>
      </c>
      <c r="G80" s="53">
        <f t="shared" ca="1" si="1"/>
        <v>3.6721176594326055E-2</v>
      </c>
      <c r="H80" s="34">
        <f t="shared" ca="1" si="1"/>
        <v>1.8799615399523351E-2</v>
      </c>
      <c r="I80" s="34">
        <f t="shared" ca="1" si="1"/>
        <v>-1.1260844525309843E-2</v>
      </c>
      <c r="J80" s="64">
        <f t="shared" ca="1" si="1"/>
        <v>3.6731646674497131E-3</v>
      </c>
      <c r="K80" s="34">
        <f t="shared" ca="1" si="1"/>
        <v>7.240796984549025E-2</v>
      </c>
      <c r="L80" s="34">
        <f t="shared" ca="1" si="1"/>
        <v>-0.12047521688414153</v>
      </c>
      <c r="M80" s="64">
        <f t="shared" ca="1" si="1"/>
        <v>-0.11947552112665893</v>
      </c>
      <c r="N80" s="34">
        <f t="shared" ca="1" si="1"/>
        <v>4.2596451216664555E-2</v>
      </c>
      <c r="O80" s="55">
        <f t="shared" ca="1" si="1"/>
        <v>-0.10203718300047893</v>
      </c>
      <c r="P80" s="53">
        <f t="shared" ca="1" si="1"/>
        <v>3.0281974676564793E-3</v>
      </c>
      <c r="Q80" s="34">
        <f t="shared" ca="1" si="1"/>
        <v>1.4744493413846982E-2</v>
      </c>
      <c r="R80" s="34">
        <f t="shared" ca="1" si="3"/>
        <v>8.6099529390653018E-3</v>
      </c>
      <c r="S80" s="34">
        <f t="shared" ca="1" si="3"/>
        <v>4.0233651402338699E-2</v>
      </c>
      <c r="T80" s="34" t="str">
        <f t="shared" ca="1" si="3"/>
        <v xml:space="preserve"> </v>
      </c>
      <c r="U80" s="34">
        <f t="shared" ca="1" si="3"/>
        <v>6.9014688941528846E-3</v>
      </c>
      <c r="V80" s="34">
        <f t="shared" ca="1" si="3"/>
        <v>5.9338170092745779E-2</v>
      </c>
      <c r="W80" s="34" t="str">
        <f t="shared" ca="1" si="3"/>
        <v xml:space="preserve"> </v>
      </c>
      <c r="X80" s="34">
        <f t="shared" ca="1" si="3"/>
        <v>-3.061951693050069E-2</v>
      </c>
      <c r="Y80" s="55">
        <f t="shared" ca="1" si="3"/>
        <v>6.3164046805526564E-2</v>
      </c>
    </row>
    <row r="81" spans="1:25" s="33" customFormat="1" ht="12" thickBot="1">
      <c r="A81" s="26">
        <v>39447</v>
      </c>
      <c r="B81" s="65">
        <f t="shared" ca="1" si="1"/>
        <v>1.9460120124564106E-2</v>
      </c>
      <c r="C81" s="65">
        <f t="shared" ca="1" si="1"/>
        <v>1.9066064072522426E-2</v>
      </c>
      <c r="D81" s="56">
        <f t="shared" ca="1" si="1"/>
        <v>1.9379361863643751E-2</v>
      </c>
      <c r="E81" s="56">
        <f t="shared" ca="1" si="1"/>
        <v>2.0196780305982598E-2</v>
      </c>
      <c r="F81" s="56">
        <f t="shared" ca="1" si="1"/>
        <v>2.6175610720419407E-2</v>
      </c>
      <c r="G81" s="57">
        <f t="shared" ca="1" si="1"/>
        <v>2.9459497557826397E-2</v>
      </c>
      <c r="H81" s="56">
        <f t="shared" ca="1" si="1"/>
        <v>0.12135685729505719</v>
      </c>
      <c r="I81" s="56">
        <f t="shared" ca="1" si="1"/>
        <v>-1.1448407129379889E-2</v>
      </c>
      <c r="J81" s="66">
        <f t="shared" ca="1" si="1"/>
        <v>-6.8868866253739558E-3</v>
      </c>
      <c r="K81" s="56">
        <f t="shared" ca="1" si="1"/>
        <v>6.1145649124292101E-2</v>
      </c>
      <c r="L81" s="56">
        <f t="shared" ca="1" si="1"/>
        <v>-0.12067553760759597</v>
      </c>
      <c r="M81" s="66">
        <f t="shared" ca="1" si="1"/>
        <v>-9.3213818422747341E-2</v>
      </c>
      <c r="N81" s="56">
        <f t="shared" ca="1" si="1"/>
        <v>2.5806025793553511E-2</v>
      </c>
      <c r="O81" s="58">
        <f t="shared" ca="1" si="1"/>
        <v>-0.19359658297993343</v>
      </c>
      <c r="P81" s="57">
        <f t="shared" ca="1" si="1"/>
        <v>6.1072542286679798E-3</v>
      </c>
      <c r="Q81" s="56">
        <f t="shared" ca="1" si="1"/>
        <v>1.6892071135377051E-2</v>
      </c>
      <c r="R81" s="56">
        <f t="shared" ca="1" si="3"/>
        <v>7.6873285849321515E-3</v>
      </c>
      <c r="S81" s="56">
        <f t="shared" ca="1" si="3"/>
        <v>4.4232194050741303E-2</v>
      </c>
      <c r="T81" s="56" t="str">
        <f t="shared" ca="1" si="3"/>
        <v xml:space="preserve"> </v>
      </c>
      <c r="U81" s="56">
        <f t="shared" ca="1" si="3"/>
        <v>2.1462538704857259E-2</v>
      </c>
      <c r="V81" s="56">
        <f t="shared" ca="1" si="3"/>
        <v>7.2344816820376856E-2</v>
      </c>
      <c r="W81" s="56" t="str">
        <f t="shared" ca="1" si="3"/>
        <v xml:space="preserve"> </v>
      </c>
      <c r="X81" s="56">
        <f t="shared" ca="1" si="3"/>
        <v>-4.6609583818982503E-2</v>
      </c>
      <c r="Y81" s="58">
        <f t="shared" ca="1" si="3"/>
        <v>4.8235521234986978E-2</v>
      </c>
    </row>
    <row r="82" spans="1:25" s="33" customFormat="1">
      <c r="A82" s="14">
        <v>39538</v>
      </c>
      <c r="B82" s="67">
        <f t="shared" ca="1" si="1"/>
        <v>1.5949784405269174E-2</v>
      </c>
      <c r="C82" s="67">
        <f t="shared" ca="1" si="1"/>
        <v>1.0681223144648477E-2</v>
      </c>
      <c r="D82" s="59">
        <f t="shared" ca="1" si="1"/>
        <v>6.536872653075898E-3</v>
      </c>
      <c r="E82" s="59">
        <f t="shared" ca="1" si="1"/>
        <v>2.5788074377011583E-2</v>
      </c>
      <c r="F82" s="59">
        <f t="shared" ca="1" si="1"/>
        <v>2.3444437450939049E-2</v>
      </c>
      <c r="G82" s="60">
        <f t="shared" ca="1" si="1"/>
        <v>2.1950297963308385E-2</v>
      </c>
      <c r="H82" s="59">
        <f t="shared" ca="1" si="1"/>
        <v>-3.5718130998692033E-3</v>
      </c>
      <c r="I82" s="59">
        <f t="shared" ca="1" si="1"/>
        <v>-8.1979074140459129E-3</v>
      </c>
      <c r="J82" s="68">
        <f t="shared" ca="1" si="1"/>
        <v>7.1576974600982002E-3</v>
      </c>
      <c r="K82" s="59">
        <f t="shared" ca="1" si="1"/>
        <v>5.5376142240718185E-2</v>
      </c>
      <c r="L82" s="59">
        <f t="shared" ca="1" si="1"/>
        <v>-0.11311400630957413</v>
      </c>
      <c r="M82" s="68">
        <f t="shared" ca="1" si="1"/>
        <v>-0.12476130669306817</v>
      </c>
      <c r="N82" s="59">
        <f t="shared" ca="1" si="1"/>
        <v>5.2754226704132323E-2</v>
      </c>
      <c r="O82" s="61">
        <f t="shared" ca="1" si="1"/>
        <v>-0.17803876800551588</v>
      </c>
      <c r="P82" s="60">
        <f t="shared" ca="1" si="1"/>
        <v>4.995283116428384E-3</v>
      </c>
      <c r="Q82" s="59">
        <f t="shared" ca="1" si="1"/>
        <v>1.4623687681347919E-2</v>
      </c>
      <c r="R82" s="59">
        <f t="shared" ca="1" si="3"/>
        <v>3.8948645213241484E-3</v>
      </c>
      <c r="S82" s="59">
        <f t="shared" ca="1" si="3"/>
        <v>3.410745831128037E-2</v>
      </c>
      <c r="T82" s="59" t="str">
        <f t="shared" ca="1" si="3"/>
        <v xml:space="preserve"> </v>
      </c>
      <c r="U82" s="59">
        <f t="shared" ca="1" si="3"/>
        <v>5.957783712341902E-3</v>
      </c>
      <c r="V82" s="59">
        <f t="shared" ca="1" si="3"/>
        <v>5.2105495189416873E-2</v>
      </c>
      <c r="W82" s="59" t="str">
        <f t="shared" ca="1" si="3"/>
        <v xml:space="preserve"> </v>
      </c>
      <c r="X82" s="59">
        <f t="shared" ca="1" si="3"/>
        <v>-3.2175591501659162E-2</v>
      </c>
      <c r="Y82" s="61">
        <f t="shared" ca="1" si="3"/>
        <v>5.9917396097239894E-2</v>
      </c>
    </row>
    <row r="83" spans="1:25" s="33" customFormat="1">
      <c r="A83" s="20">
        <v>39629</v>
      </c>
      <c r="B83" s="63">
        <f t="shared" ca="1" si="1"/>
        <v>1.8428651494980075E-2</v>
      </c>
      <c r="C83" s="63">
        <f t="shared" ca="1" si="1"/>
        <v>1.1814035010306201E-2</v>
      </c>
      <c r="D83" s="34">
        <f t="shared" ca="1" si="1"/>
        <v>1.3773060756842037E-2</v>
      </c>
      <c r="E83" s="34">
        <f t="shared" ca="1" si="1"/>
        <v>3.0598601802499958E-2</v>
      </c>
      <c r="F83" s="34">
        <f t="shared" ca="1" si="1"/>
        <v>2.56142332587177E-2</v>
      </c>
      <c r="G83" s="53">
        <f t="shared" ca="1" si="1"/>
        <v>1.9393555951280783E-2</v>
      </c>
      <c r="H83" s="34">
        <f t="shared" ca="1" si="1"/>
        <v>-0.17417535537410833</v>
      </c>
      <c r="I83" s="34">
        <f t="shared" ca="1" si="1"/>
        <v>-1.7682326389886649E-2</v>
      </c>
      <c r="J83" s="64">
        <f t="shared" ca="1" si="1"/>
        <v>-1.0190727502167318E-2</v>
      </c>
      <c r="K83" s="34">
        <f t="shared" ca="1" si="1"/>
        <v>5.8251351297244236E-2</v>
      </c>
      <c r="L83" s="34">
        <f t="shared" ca="1" si="1"/>
        <v>-0.10982772896050075</v>
      </c>
      <c r="M83" s="64">
        <f t="shared" ca="1" si="1"/>
        <v>-0.11016616021361436</v>
      </c>
      <c r="N83" s="34">
        <f t="shared" ca="1" si="1"/>
        <v>4.4696499733277939E-2</v>
      </c>
      <c r="O83" s="55">
        <f t="shared" ca="1" si="1"/>
        <v>-0.17388241719166664</v>
      </c>
      <c r="P83" s="53">
        <f t="shared" ca="1" si="1"/>
        <v>1.0637196426459328E-2</v>
      </c>
      <c r="Q83" s="34">
        <f ca="1">IF(AND(Q22&gt;=0, (Q21)&gt;0),Q22/Q21-1," ")</f>
        <v>5.0821153659861285E-3</v>
      </c>
      <c r="R83" s="34">
        <f t="shared" ca="1" si="3"/>
        <v>-4.5646549086525434E-3</v>
      </c>
      <c r="S83" s="34">
        <f t="shared" ca="1" si="3"/>
        <v>2.5923983831446007E-2</v>
      </c>
      <c r="T83" s="34" t="str">
        <f t="shared" ca="1" si="3"/>
        <v xml:space="preserve"> </v>
      </c>
      <c r="U83" s="34">
        <f t="shared" ca="1" si="3"/>
        <v>-1.3669929045666662E-2</v>
      </c>
      <c r="V83" s="34">
        <f t="shared" ca="1" si="3"/>
        <v>5.0925808993389721E-2</v>
      </c>
      <c r="W83" s="34" t="str">
        <f t="shared" ca="1" si="3"/>
        <v xml:space="preserve"> </v>
      </c>
      <c r="X83" s="34">
        <f t="shared" ca="1" si="3"/>
        <v>-1.6144741185023737E-2</v>
      </c>
      <c r="Y83" s="55">
        <f t="shared" ca="1" si="3"/>
        <v>5.748967023492102E-2</v>
      </c>
    </row>
    <row r="84" spans="1:25" s="33" customFormat="1">
      <c r="A84" s="20">
        <v>39721</v>
      </c>
      <c r="B84" s="63">
        <f t="shared" ref="B84:X95" ca="1" si="4">IF(AND(B23&gt;=0, (B22)&gt;0),B23/B22-1," ")</f>
        <v>1.773037919231113E-2</v>
      </c>
      <c r="C84" s="63">
        <f t="shared" ca="1" si="4"/>
        <v>1.1371189037550966E-2</v>
      </c>
      <c r="D84" s="34">
        <f t="shared" ca="1" si="4"/>
        <v>1.4406717355046839E-2</v>
      </c>
      <c r="E84" s="34">
        <f t="shared" ca="1" si="4"/>
        <v>2.9217127311947699E-2</v>
      </c>
      <c r="F84" s="34">
        <f t="shared" ca="1" si="4"/>
        <v>2.3244303600649108E-2</v>
      </c>
      <c r="G84" s="53">
        <f t="shared" ca="1" si="4"/>
        <v>3.3067948356743759E-2</v>
      </c>
      <c r="H84" s="34">
        <f t="shared" ca="1" si="4"/>
        <v>0.42419454090432684</v>
      </c>
      <c r="I84" s="34">
        <f t="shared" ca="1" si="4"/>
        <v>-2.9013882204923624E-2</v>
      </c>
      <c r="J84" s="64">
        <f t="shared" ca="1" si="4"/>
        <v>-1.94957873890238E-2</v>
      </c>
      <c r="K84" s="34">
        <f t="shared" ca="1" si="4"/>
        <v>4.3705563211049459E-2</v>
      </c>
      <c r="L84" s="34">
        <f t="shared" ca="1" si="4"/>
        <v>-0.16593217614219424</v>
      </c>
      <c r="M84" s="64">
        <f t="shared" ca="1" si="4"/>
        <v>-0.15777985534888195</v>
      </c>
      <c r="N84" s="34">
        <f t="shared" ca="1" si="4"/>
        <v>3.535148895802287E-2</v>
      </c>
      <c r="O84" s="55">
        <f t="shared" ca="1" si="4"/>
        <v>-0.13127858009105786</v>
      </c>
      <c r="P84" s="53">
        <f t="shared" ca="1" si="4"/>
        <v>-8.2504961348560668E-3</v>
      </c>
      <c r="Q84" s="34">
        <f t="shared" ca="1" si="4"/>
        <v>1.7268763500248641E-2</v>
      </c>
      <c r="R84" s="34">
        <f t="shared" ca="1" si="4"/>
        <v>-7.359620023943636E-3</v>
      </c>
      <c r="S84" s="34">
        <f t="shared" ca="1" si="4"/>
        <v>2.6610245912734198E-2</v>
      </c>
      <c r="T84" s="34" t="str">
        <f t="shared" ca="1" si="4"/>
        <v xml:space="preserve"> </v>
      </c>
      <c r="U84" s="34">
        <f t="shared" ca="1" si="4"/>
        <v>3.0516247835589372E-2</v>
      </c>
      <c r="V84" s="34">
        <f t="shared" ca="1" si="4"/>
        <v>3.8592572679096326E-2</v>
      </c>
      <c r="W84" s="34" t="str">
        <f t="shared" ca="1" si="4"/>
        <v xml:space="preserve"> </v>
      </c>
      <c r="X84" s="34">
        <f t="shared" ca="1" si="4"/>
        <v>-3.4223604754820003E-2</v>
      </c>
      <c r="Y84" s="55">
        <f t="shared" ref="Y84:Y94" ca="1" si="5">IF(AND(Y23&gt;=0, (Y22)&gt;0),Y23/Y22-1," ")</f>
        <v>3.939128936996128E-2</v>
      </c>
    </row>
    <row r="85" spans="1:25" s="33" customFormat="1" ht="12" thickBot="1">
      <c r="A85" s="26">
        <v>39813</v>
      </c>
      <c r="B85" s="65">
        <f t="shared" ca="1" si="4"/>
        <v>8.3807562498094956E-3</v>
      </c>
      <c r="C85" s="65">
        <f t="shared" ca="1" si="4"/>
        <v>1.0891840508682193E-3</v>
      </c>
      <c r="D85" s="56">
        <f t="shared" ca="1" si="4"/>
        <v>-3.5023285739157473E-3</v>
      </c>
      <c r="E85" s="56">
        <f t="shared" ca="1" si="4"/>
        <v>2.1323311862554206E-2</v>
      </c>
      <c r="F85" s="56">
        <f t="shared" ca="1" si="4"/>
        <v>1.3774084886333693E-2</v>
      </c>
      <c r="G85" s="57">
        <f t="shared" ca="1" si="4"/>
        <v>7.7011540215683461E-3</v>
      </c>
      <c r="H85" s="56">
        <f t="shared" ca="1" si="4"/>
        <v>-3.4321996167635538E-2</v>
      </c>
      <c r="I85" s="56">
        <f t="shared" ca="1" si="4"/>
        <v>-3.1647849047693244E-2</v>
      </c>
      <c r="J85" s="66">
        <f t="shared" ca="1" si="4"/>
        <v>-2.7158742562700344E-2</v>
      </c>
      <c r="K85" s="56">
        <f t="shared" ca="1" si="4"/>
        <v>3.9690967310282099E-2</v>
      </c>
      <c r="L85" s="56">
        <f t="shared" ca="1" si="4"/>
        <v>-0.21633380332250096</v>
      </c>
      <c r="M85" s="66">
        <f t="shared" ca="1" si="4"/>
        <v>-0.20094695404931551</v>
      </c>
      <c r="N85" s="56">
        <f t="shared" ca="1" si="4"/>
        <v>2.0637356539272567E-2</v>
      </c>
      <c r="O85" s="58">
        <f t="shared" ca="1" si="4"/>
        <v>-0.19123402568826919</v>
      </c>
      <c r="P85" s="57">
        <f t="shared" ca="1" si="4"/>
        <v>-1.9583783332754123E-2</v>
      </c>
      <c r="Q85" s="56">
        <f t="shared" ca="1" si="4"/>
        <v>2.2523887179430879E-3</v>
      </c>
      <c r="R85" s="56">
        <f t="shared" ca="1" si="4"/>
        <v>-1.1521235907686056E-2</v>
      </c>
      <c r="S85" s="56">
        <f t="shared" ca="1" si="4"/>
        <v>1.4151314920743063E-2</v>
      </c>
      <c r="T85" s="56" t="str">
        <f t="shared" ca="1" si="4"/>
        <v xml:space="preserve"> </v>
      </c>
      <c r="U85" s="56">
        <f t="shared" ca="1" si="4"/>
        <v>-4.6672846463126083E-3</v>
      </c>
      <c r="V85" s="56">
        <f t="shared" ca="1" si="4"/>
        <v>3.5079897108301505E-2</v>
      </c>
      <c r="W85" s="56" t="str">
        <f t="shared" ca="1" si="4"/>
        <v xml:space="preserve"> </v>
      </c>
      <c r="X85" s="56">
        <f t="shared" ca="1" si="4"/>
        <v>-2.4762077205382815E-2</v>
      </c>
      <c r="Y85" s="58">
        <f t="shared" ca="1" si="5"/>
        <v>5.5332867459924273E-2</v>
      </c>
    </row>
    <row r="86" spans="1:25" s="33" customFormat="1">
      <c r="A86" s="14">
        <v>39903</v>
      </c>
      <c r="B86" s="67">
        <f t="shared" ca="1" si="4"/>
        <v>9.1326933606585836E-3</v>
      </c>
      <c r="C86" s="67">
        <f t="shared" ca="1" si="4"/>
        <v>3.4551347691540446E-3</v>
      </c>
      <c r="D86" s="59">
        <f t="shared" ca="1" si="4"/>
        <v>1.9211344101901506E-3</v>
      </c>
      <c r="E86" s="59">
        <f t="shared" ca="1" si="4"/>
        <v>1.901071580204694E-2</v>
      </c>
      <c r="F86" s="59">
        <f t="shared" ca="1" si="4"/>
        <v>1.0674050838179516E-2</v>
      </c>
      <c r="G86" s="60">
        <f t="shared" ca="1" si="4"/>
        <v>5.056807456577106E-3</v>
      </c>
      <c r="H86" s="59">
        <f t="shared" ca="1" si="4"/>
        <v>9.4491692356033052E-2</v>
      </c>
      <c r="I86" s="59">
        <f t="shared" ca="1" si="4"/>
        <v>-3.6694759464984905E-2</v>
      </c>
      <c r="J86" s="68">
        <f t="shared" ca="1" si="4"/>
        <v>-1.9830666371385641E-2</v>
      </c>
      <c r="K86" s="59">
        <f t="shared" ca="1" si="4"/>
        <v>2.6275330088221471E-2</v>
      </c>
      <c r="L86" s="59">
        <f t="shared" ca="1" si="4"/>
        <v>-9.5269008865534466E-2</v>
      </c>
      <c r="M86" s="68">
        <f t="shared" ca="1" si="4"/>
        <v>-0.15614896255244815</v>
      </c>
      <c r="N86" s="59">
        <f t="shared" ca="1" si="4"/>
        <v>3.2841346371733193E-2</v>
      </c>
      <c r="O86" s="61">
        <f t="shared" ca="1" si="4"/>
        <v>-0.21580804880726245</v>
      </c>
      <c r="P86" s="60">
        <f t="shared" ca="1" si="4"/>
        <v>-5.6309386860852184E-3</v>
      </c>
      <c r="Q86" s="59">
        <f t="shared" ca="1" si="4"/>
        <v>1.3846135811632632E-3</v>
      </c>
      <c r="R86" s="59">
        <f t="shared" ca="1" si="4"/>
        <v>-1.7128116432444385E-2</v>
      </c>
      <c r="S86" s="59">
        <f t="shared" ca="1" si="4"/>
        <v>1.6981660404829846E-2</v>
      </c>
      <c r="T86" s="59" t="str">
        <f t="shared" ca="1" si="4"/>
        <v xml:space="preserve"> </v>
      </c>
      <c r="U86" s="59">
        <f t="shared" ca="1" si="4"/>
        <v>-9.1394490765139835E-4</v>
      </c>
      <c r="V86" s="59">
        <f t="shared" ca="1" si="4"/>
        <v>2.6509932516814105E-2</v>
      </c>
      <c r="W86" s="59" t="str">
        <f t="shared" ca="1" si="4"/>
        <v xml:space="preserve"> </v>
      </c>
      <c r="X86" s="59">
        <f t="shared" ca="1" si="4"/>
        <v>-2.1559165474382969E-2</v>
      </c>
      <c r="Y86" s="61">
        <f t="shared" ca="1" si="5"/>
        <v>3.1589002589033299E-2</v>
      </c>
    </row>
    <row r="87" spans="1:25" s="33" customFormat="1">
      <c r="A87" s="20">
        <v>39994</v>
      </c>
      <c r="B87" s="63">
        <f t="shared" ca="1" si="4"/>
        <v>1.0976872020326267E-2</v>
      </c>
      <c r="C87" s="63">
        <f t="shared" ca="1" si="4"/>
        <v>5.9111067052091126E-3</v>
      </c>
      <c r="D87" s="34">
        <f t="shared" ca="1" si="4"/>
        <v>5.519993838094539E-3</v>
      </c>
      <c r="E87" s="34">
        <f t="shared" ca="1" si="4"/>
        <v>1.9655931374164437E-2</v>
      </c>
      <c r="F87" s="34">
        <f t="shared" ca="1" si="4"/>
        <v>5.8169264082370553E-3</v>
      </c>
      <c r="G87" s="53">
        <f t="shared" ca="1" si="4"/>
        <v>3.3560353759138017E-2</v>
      </c>
      <c r="H87" s="34">
        <f t="shared" ca="1" si="4"/>
        <v>-1.0984580582339754E-2</v>
      </c>
      <c r="I87" s="34">
        <f t="shared" ca="1" si="4"/>
        <v>-3.3023797403781474E-2</v>
      </c>
      <c r="J87" s="64">
        <f t="shared" ca="1" si="4"/>
        <v>-3.5505392647175893E-2</v>
      </c>
      <c r="K87" s="34">
        <f t="shared" ca="1" si="4"/>
        <v>2.5796363490226293E-2</v>
      </c>
      <c r="L87" s="34">
        <f t="shared" ca="1" si="4"/>
        <v>-0.19741041263889958</v>
      </c>
      <c r="M87" s="64">
        <f t="shared" ca="1" si="4"/>
        <v>-0.20753034898052303</v>
      </c>
      <c r="N87" s="34">
        <f t="shared" ca="1" si="4"/>
        <v>2.7616472876170306E-2</v>
      </c>
      <c r="O87" s="55">
        <f t="shared" ca="1" si="4"/>
        <v>-0.23841988515587653</v>
      </c>
      <c r="P87" s="53">
        <f t="shared" ca="1" si="4"/>
        <v>8.0835305977799976E-4</v>
      </c>
      <c r="Q87" s="34">
        <f t="shared" ca="1" si="4"/>
        <v>1.9016023977816099E-2</v>
      </c>
      <c r="R87" s="34">
        <f t="shared" ca="1" si="4"/>
        <v>-5.8649549335529905E-3</v>
      </c>
      <c r="S87" s="34">
        <f t="shared" ca="1" si="4"/>
        <v>1.4844169991936385E-2</v>
      </c>
      <c r="T87" s="34" t="str">
        <f t="shared" ca="1" si="4"/>
        <v xml:space="preserve"> </v>
      </c>
      <c r="U87" s="34">
        <f t="shared" ca="1" si="4"/>
        <v>5.8550134878789795E-3</v>
      </c>
      <c r="V87" s="34">
        <f t="shared" ca="1" si="4"/>
        <v>1.7369324193826419E-2</v>
      </c>
      <c r="W87" s="34" t="str">
        <f t="shared" ca="1" si="4"/>
        <v xml:space="preserve"> </v>
      </c>
      <c r="X87" s="34">
        <f t="shared" ca="1" si="4"/>
        <v>-2.574072655356463E-2</v>
      </c>
      <c r="Y87" s="55">
        <f t="shared" ca="1" si="5"/>
        <v>2.9389468146857611E-2</v>
      </c>
    </row>
    <row r="88" spans="1:25" s="33" customFormat="1">
      <c r="A88" s="20">
        <v>40086</v>
      </c>
      <c r="B88" s="63">
        <f t="shared" ca="1" si="4"/>
        <v>1.2911135912363036E-2</v>
      </c>
      <c r="C88" s="63">
        <f t="shared" ca="1" si="4"/>
        <v>7.2217033004395859E-3</v>
      </c>
      <c r="D88" s="34">
        <f t="shared" ca="1" si="4"/>
        <v>9.2088365118534465E-3</v>
      </c>
      <c r="E88" s="34">
        <f t="shared" ca="1" si="4"/>
        <v>2.252731413227882E-2</v>
      </c>
      <c r="F88" s="34">
        <f t="shared" ca="1" si="4"/>
        <v>1.5803621970067905E-2</v>
      </c>
      <c r="G88" s="53">
        <f t="shared" ca="1" si="4"/>
        <v>2.2825332357847561E-2</v>
      </c>
      <c r="H88" s="34">
        <f t="shared" ca="1" si="4"/>
        <v>0.10117197825894086</v>
      </c>
      <c r="I88" s="34">
        <f t="shared" ca="1" si="4"/>
        <v>-3.0592201321418822E-2</v>
      </c>
      <c r="J88" s="64">
        <f t="shared" ca="1" si="4"/>
        <v>-1.4679888319514278E-2</v>
      </c>
      <c r="K88" s="34">
        <f t="shared" ca="1" si="4"/>
        <v>3.1664443781952434E-2</v>
      </c>
      <c r="L88" s="34">
        <f t="shared" ca="1" si="4"/>
        <v>-0.27013824757197058</v>
      </c>
      <c r="M88" s="64">
        <f t="shared" ca="1" si="4"/>
        <v>-0.27924058819505426</v>
      </c>
      <c r="N88" s="34">
        <f t="shared" ca="1" si="4"/>
        <v>2.6202348007787535E-2</v>
      </c>
      <c r="O88" s="55">
        <f t="shared" ca="1" si="4"/>
        <v>-0.27863303627860736</v>
      </c>
      <c r="P88" s="53">
        <f t="shared" ca="1" si="4"/>
        <v>-1.7747404273144918E-2</v>
      </c>
      <c r="Q88" s="34">
        <f t="shared" ca="1" si="4"/>
        <v>1.0823389294629449E-2</v>
      </c>
      <c r="R88" s="34">
        <f t="shared" ca="1" si="4"/>
        <v>-1.4694079751246258E-3</v>
      </c>
      <c r="S88" s="34">
        <f t="shared" ca="1" si="4"/>
        <v>1.7903190669030788E-2</v>
      </c>
      <c r="T88" s="34" t="str">
        <f t="shared" ca="1" si="4"/>
        <v xml:space="preserve"> </v>
      </c>
      <c r="U88" s="34">
        <f t="shared" ca="1" si="4"/>
        <v>9.4807013779170113E-3</v>
      </c>
      <c r="V88" s="34">
        <f t="shared" ca="1" si="4"/>
        <v>2.3658628401166615E-2</v>
      </c>
      <c r="W88" s="34" t="str">
        <f t="shared" ca="1" si="4"/>
        <v xml:space="preserve"> </v>
      </c>
      <c r="X88" s="34">
        <f t="shared" ca="1" si="4"/>
        <v>-1.9656934541205651E-2</v>
      </c>
      <c r="Y88" s="55">
        <f t="shared" ca="1" si="5"/>
        <v>6.2246308438267617E-2</v>
      </c>
    </row>
    <row r="89" spans="1:25" s="33" customFormat="1" ht="12" thickBot="1">
      <c r="A89" s="26">
        <v>40178</v>
      </c>
      <c r="B89" s="65">
        <f t="shared" ca="1" si="4"/>
        <v>1.080431235187107E-2</v>
      </c>
      <c r="C89" s="65">
        <f t="shared" ca="1" si="4"/>
        <v>6.6129860757988546E-3</v>
      </c>
      <c r="D89" s="56">
        <f t="shared" ca="1" si="4"/>
        <v>3.4355110124388855E-3</v>
      </c>
      <c r="E89" s="56">
        <f t="shared" ca="1" si="4"/>
        <v>1.7782379966263084E-2</v>
      </c>
      <c r="F89" s="56">
        <f t="shared" ca="1" si="4"/>
        <v>3.5016847398421369E-3</v>
      </c>
      <c r="G89" s="57">
        <f t="shared" ca="1" si="4"/>
        <v>2.0878655164179527E-2</v>
      </c>
      <c r="H89" s="56">
        <f t="shared" ca="1" si="4"/>
        <v>-8.5488986870662864E-2</v>
      </c>
      <c r="I89" s="56">
        <f t="shared" ca="1" si="4"/>
        <v>-3.8406431589792289E-2</v>
      </c>
      <c r="J89" s="66">
        <f t="shared" ca="1" si="4"/>
        <v>-2.0429309616326385E-2</v>
      </c>
      <c r="K89" s="56">
        <f t="shared" ca="1" si="4"/>
        <v>2.7145762185474043E-2</v>
      </c>
      <c r="L89" s="56">
        <f t="shared" ca="1" si="4"/>
        <v>-0.47532897637833227</v>
      </c>
      <c r="M89" s="66">
        <f t="shared" ca="1" si="4"/>
        <v>-0.37880136191217251</v>
      </c>
      <c r="N89" s="56">
        <f t="shared" ca="1" si="4"/>
        <v>1.8212242296085535E-2</v>
      </c>
      <c r="O89" s="58">
        <f t="shared" ca="1" si="4"/>
        <v>-0.35107296401410204</v>
      </c>
      <c r="P89" s="57">
        <f t="shared" ca="1" si="4"/>
        <v>3.2735034365916071E-4</v>
      </c>
      <c r="Q89" s="56">
        <f t="shared" ca="1" si="4"/>
        <v>1.0036804673664523E-2</v>
      </c>
      <c r="R89" s="56">
        <f t="shared" ca="1" si="4"/>
        <v>-1.0666172400421003E-2</v>
      </c>
      <c r="S89" s="56">
        <f t="shared" ca="1" si="4"/>
        <v>3.6692432456973512E-2</v>
      </c>
      <c r="T89" s="56" t="str">
        <f t="shared" ca="1" si="4"/>
        <v xml:space="preserve"> </v>
      </c>
      <c r="U89" s="56">
        <f t="shared" ca="1" si="4"/>
        <v>-1.1792481296046042E-2</v>
      </c>
      <c r="V89" s="56">
        <f t="shared" ca="1" si="4"/>
        <v>1.7423432946502615E-2</v>
      </c>
      <c r="W89" s="56" t="str">
        <f t="shared" ca="1" si="4"/>
        <v xml:space="preserve"> </v>
      </c>
      <c r="X89" s="56">
        <f t="shared" ca="1" si="4"/>
        <v>-2.1810261954620547E-2</v>
      </c>
      <c r="Y89" s="58">
        <f t="shared" ca="1" si="5"/>
        <v>5.5827380816410477E-2</v>
      </c>
    </row>
    <row r="90" spans="1:25" s="33" customFormat="1">
      <c r="A90" s="20">
        <v>40268</v>
      </c>
      <c r="B90" s="63">
        <f t="shared" ca="1" si="4"/>
        <v>1.1551685809861656E-2</v>
      </c>
      <c r="C90" s="63">
        <f t="shared" ca="1" si="4"/>
        <v>5.846994413140516E-3</v>
      </c>
      <c r="D90" s="34">
        <f t="shared" ca="1" si="4"/>
        <v>6.4203182095883271E-3</v>
      </c>
      <c r="E90" s="34">
        <f t="shared" ca="1" si="4"/>
        <v>2.0945099724175353E-2</v>
      </c>
      <c r="F90" s="34">
        <f t="shared" ca="1" si="4"/>
        <v>7.2921662952249999E-3</v>
      </c>
      <c r="G90" s="53">
        <f t="shared" ca="1" si="4"/>
        <v>1.3222307089348906E-2</v>
      </c>
      <c r="H90" s="34">
        <f t="shared" ca="1" si="4"/>
        <v>7.2934603036500567E-2</v>
      </c>
      <c r="I90" s="34">
        <f t="shared" ca="1" si="4"/>
        <v>-3.9862247458181121E-2</v>
      </c>
      <c r="J90" s="64">
        <f t="shared" ca="1" si="4"/>
        <v>-6.6606333249582539E-3</v>
      </c>
      <c r="K90" s="34">
        <f t="shared" ca="1" si="4"/>
        <v>2.6696317028674255E-2</v>
      </c>
      <c r="L90" s="34">
        <f t="shared" ca="1" si="4"/>
        <v>-1</v>
      </c>
      <c r="M90" s="64">
        <f t="shared" ca="1" si="4"/>
        <v>-1</v>
      </c>
      <c r="N90" s="34">
        <f t="shared" ca="1" si="4"/>
        <v>2.6342926885642104E-2</v>
      </c>
      <c r="O90" s="55">
        <f t="shared" ca="1" si="4"/>
        <v>-0.3057002611416425</v>
      </c>
      <c r="P90" s="53">
        <f t="shared" ca="1" si="4"/>
        <v>-1.9297471668811017E-3</v>
      </c>
      <c r="Q90" s="34">
        <f t="shared" ca="1" si="4"/>
        <v>-2.0688483058706186E-4</v>
      </c>
      <c r="R90" s="34">
        <f t="shared" ca="1" si="4"/>
        <v>-1.0021245532195744E-3</v>
      </c>
      <c r="S90" s="34">
        <f t="shared" ca="1" si="4"/>
        <v>1.7477623321324076E-2</v>
      </c>
      <c r="T90" s="34" t="str">
        <f t="shared" ca="1" si="4"/>
        <v xml:space="preserve"> </v>
      </c>
      <c r="U90" s="34">
        <f t="shared" ca="1" si="4"/>
        <v>4.1765848957340257E-3</v>
      </c>
      <c r="V90" s="34">
        <f t="shared" ca="1" si="4"/>
        <v>2.2119412559514995E-2</v>
      </c>
      <c r="W90" s="34" t="str">
        <f t="shared" ca="1" si="4"/>
        <v xml:space="preserve"> </v>
      </c>
      <c r="X90" s="34">
        <f t="shared" ca="1" si="4"/>
        <v>-3.3488644512466581E-2</v>
      </c>
      <c r="Y90" s="55">
        <f t="shared" ca="1" si="5"/>
        <v>3.8409771242124968E-2</v>
      </c>
    </row>
    <row r="91" spans="1:25" s="33" customFormat="1">
      <c r="A91" s="20">
        <v>40359</v>
      </c>
      <c r="B91" s="63">
        <f t="shared" ca="1" si="4"/>
        <v>9.7969921544180938E-3</v>
      </c>
      <c r="C91" s="63">
        <f t="shared" ca="1" si="4"/>
        <v>3.8076996578733091E-3</v>
      </c>
      <c r="D91" s="34">
        <f t="shared" ca="1" si="4"/>
        <v>3.0361140136829778E-3</v>
      </c>
      <c r="E91" s="34">
        <f t="shared" ca="1" si="4"/>
        <v>1.9513190248762413E-2</v>
      </c>
      <c r="F91" s="34">
        <f t="shared" ca="1" si="4"/>
        <v>1.0694145688223022E-2</v>
      </c>
      <c r="G91" s="53">
        <f t="shared" ca="1" si="4"/>
        <v>1.7156696839423669E-2</v>
      </c>
      <c r="H91" s="34">
        <f t="shared" ca="1" si="4"/>
        <v>6.3057154550758554E-3</v>
      </c>
      <c r="I91" s="34">
        <f t="shared" ca="1" si="4"/>
        <v>-2.0974910214689779E-2</v>
      </c>
      <c r="J91" s="64">
        <f t="shared" ca="1" si="4"/>
        <v>-1.5717349629709942E-2</v>
      </c>
      <c r="K91" s="34">
        <f t="shared" ca="1" si="4"/>
        <v>1.8929814648588117E-2</v>
      </c>
      <c r="L91" s="34" t="str">
        <f t="shared" ca="1" si="4"/>
        <v xml:space="preserve"> </v>
      </c>
      <c r="M91" s="64" t="str">
        <f t="shared" ca="1" si="4"/>
        <v xml:space="preserve"> </v>
      </c>
      <c r="N91" s="34">
        <f t="shared" ca="1" si="4"/>
        <v>2.1902798482776209E-2</v>
      </c>
      <c r="O91" s="55">
        <f t="shared" ca="1" si="4"/>
        <v>-0.13413113920781194</v>
      </c>
      <c r="P91" s="53">
        <f t="shared" ca="1" si="4"/>
        <v>1.9913845612504311E-2</v>
      </c>
      <c r="Q91" s="34">
        <f t="shared" ca="1" si="4"/>
        <v>1.266660588171753E-2</v>
      </c>
      <c r="R91" s="34">
        <f t="shared" ca="1" si="4"/>
        <v>-2.9093403369910842E-3</v>
      </c>
      <c r="S91" s="34">
        <f t="shared" ca="1" si="4"/>
        <v>6.8347845262575202E-3</v>
      </c>
      <c r="T91" s="34" t="str">
        <f t="shared" ca="1" si="4"/>
        <v xml:space="preserve"> </v>
      </c>
      <c r="U91" s="34">
        <f t="shared" ca="1" si="4"/>
        <v>-2.1069314433744823E-3</v>
      </c>
      <c r="V91" s="34">
        <f t="shared" ca="1" si="4"/>
        <v>2.2118495660557569E-2</v>
      </c>
      <c r="W91" s="34" t="str">
        <f t="shared" ca="1" si="4"/>
        <v xml:space="preserve"> </v>
      </c>
      <c r="X91" s="34">
        <f t="shared" ca="1" si="4"/>
        <v>-6.7443845145700454E-3</v>
      </c>
      <c r="Y91" s="55">
        <f t="shared" ca="1" si="5"/>
        <v>1.1832437569824661E-2</v>
      </c>
    </row>
    <row r="92" spans="1:25" s="33" customFormat="1">
      <c r="A92" s="20">
        <v>40451</v>
      </c>
      <c r="B92" s="63">
        <f t="shared" ca="1" si="4"/>
        <v>4.4719941816948605E-3</v>
      </c>
      <c r="C92" s="63">
        <f t="shared" ca="1" si="4"/>
        <v>-2.5188135600395789E-3</v>
      </c>
      <c r="D92" s="34">
        <f t="shared" ca="1" si="4"/>
        <v>-3.7619064034087879E-3</v>
      </c>
      <c r="E92" s="34">
        <f t="shared" ca="1" si="4"/>
        <v>1.5638206199223292E-2</v>
      </c>
      <c r="F92" s="34">
        <f t="shared" ca="1" si="4"/>
        <v>1.5699740506367466E-2</v>
      </c>
      <c r="G92" s="53">
        <f t="shared" ca="1" si="4"/>
        <v>6.934187823494975E-3</v>
      </c>
      <c r="H92" s="34">
        <f t="shared" ca="1" si="4"/>
        <v>-3.01152987973482E-2</v>
      </c>
      <c r="I92" s="34">
        <f t="shared" ca="1" si="4"/>
        <v>-3.4619248802343128E-2</v>
      </c>
      <c r="J92" s="64">
        <f t="shared" ca="1" si="4"/>
        <v>-2.4136753678656642E-2</v>
      </c>
      <c r="K92" s="34">
        <f t="shared" ca="1" si="4"/>
        <v>1.0141907271249195E-2</v>
      </c>
      <c r="L92" s="34" t="str">
        <f t="shared" ca="1" si="4"/>
        <v xml:space="preserve"> </v>
      </c>
      <c r="M92" s="64" t="str">
        <f t="shared" ca="1" si="4"/>
        <v xml:space="preserve"> </v>
      </c>
      <c r="N92" s="34">
        <f t="shared" ca="1" si="4"/>
        <v>1.4877287169619002E-2</v>
      </c>
      <c r="O92" s="55">
        <f t="shared" ca="1" si="4"/>
        <v>-0.1419759527245249</v>
      </c>
      <c r="P92" s="53">
        <f t="shared" ca="1" si="4"/>
        <v>-3.1154872718311521E-2</v>
      </c>
      <c r="Q92" s="34">
        <f t="shared" ca="1" si="4"/>
        <v>1.838346228766552E-3</v>
      </c>
      <c r="R92" s="34">
        <f t="shared" ca="1" si="4"/>
        <v>-1.1286174562271878E-2</v>
      </c>
      <c r="S92" s="34">
        <f t="shared" ca="1" si="4"/>
        <v>-1.6117807406257456E-2</v>
      </c>
      <c r="T92" s="34" t="str">
        <f t="shared" ca="1" si="4"/>
        <v xml:space="preserve"> </v>
      </c>
      <c r="U92" s="34">
        <f t="shared" ca="1" si="4"/>
        <v>-1.4637849951365967E-2</v>
      </c>
      <c r="V92" s="34">
        <f t="shared" ca="1" si="4"/>
        <v>6.4139171942347861E-3</v>
      </c>
      <c r="W92" s="34" t="str">
        <f t="shared" ca="1" si="4"/>
        <v xml:space="preserve"> </v>
      </c>
      <c r="X92" s="34">
        <f t="shared" ca="1" si="4"/>
        <v>5.2706887667384184E-3</v>
      </c>
      <c r="Y92" s="55">
        <f t="shared" ca="1" si="5"/>
        <v>1.8895852867199414E-2</v>
      </c>
    </row>
    <row r="93" spans="1:25" s="33" customFormat="1" ht="12" thickBot="1">
      <c r="A93" s="20">
        <v>40543</v>
      </c>
      <c r="B93" s="63">
        <f t="shared" ca="1" si="4"/>
        <v>3.8965135537127882E-3</v>
      </c>
      <c r="C93" s="63">
        <f t="shared" ca="1" si="4"/>
        <v>-3.2892933129300417E-3</v>
      </c>
      <c r="D93" s="34">
        <f t="shared" ca="1" si="4"/>
        <v>-5.8583480861168491E-3</v>
      </c>
      <c r="E93" s="34">
        <f t="shared" ca="1" si="4"/>
        <v>1.5169000345201411E-2</v>
      </c>
      <c r="F93" s="34">
        <f t="shared" ca="1" si="4"/>
        <v>1.2490232598140416E-2</v>
      </c>
      <c r="G93" s="53">
        <f t="shared" ca="1" si="4"/>
        <v>-6.4886889022384153E-3</v>
      </c>
      <c r="H93" s="34">
        <f t="shared" ca="1" si="4"/>
        <v>1.9132268375485095E-2</v>
      </c>
      <c r="I93" s="34">
        <f t="shared" ca="1" si="4"/>
        <v>-2.669571094053691E-2</v>
      </c>
      <c r="J93" s="64">
        <f t="shared" ca="1" si="4"/>
        <v>-1.9628873380879486E-2</v>
      </c>
      <c r="K93" s="34">
        <f t="shared" ca="1" si="4"/>
        <v>1.4059031165663871E-2</v>
      </c>
      <c r="L93" s="34" t="str">
        <f t="shared" ca="1" si="4"/>
        <v xml:space="preserve"> </v>
      </c>
      <c r="M93" s="64" t="str">
        <f t="shared" ca="1" si="4"/>
        <v xml:space="preserve"> </v>
      </c>
      <c r="N93" s="34">
        <f t="shared" ca="1" si="4"/>
        <v>1.4639673238526774E-2</v>
      </c>
      <c r="O93" s="55">
        <f t="shared" ca="1" si="4"/>
        <v>-8.7211147185121574E-2</v>
      </c>
      <c r="P93" s="53">
        <f t="shared" ca="1" si="4"/>
        <v>0.108675537788266</v>
      </c>
      <c r="Q93" s="34">
        <f t="shared" ca="1" si="4"/>
        <v>-3.7024710083219947E-3</v>
      </c>
      <c r="R93" s="34">
        <f t="shared" ca="1" si="4"/>
        <v>-1.1809717594205349E-2</v>
      </c>
      <c r="S93" s="34">
        <f t="shared" ca="1" si="4"/>
        <v>-6.5793683142398196E-2</v>
      </c>
      <c r="T93" s="34" t="str">
        <f t="shared" ca="1" si="4"/>
        <v xml:space="preserve"> </v>
      </c>
      <c r="U93" s="34">
        <f t="shared" ca="1" si="4"/>
        <v>-1.7091096463518474E-3</v>
      </c>
      <c r="V93" s="34">
        <f t="shared" ca="1" si="4"/>
        <v>-5.527660938187795E-3</v>
      </c>
      <c r="W93" s="34" t="str">
        <f t="shared" ca="1" si="4"/>
        <v xml:space="preserve"> </v>
      </c>
      <c r="X93" s="34">
        <f t="shared" ca="1" si="4"/>
        <v>7.2222064982025325E-2</v>
      </c>
      <c r="Y93" s="55">
        <f t="shared" ca="1" si="5"/>
        <v>2.5801808242823521E-2</v>
      </c>
    </row>
    <row r="94" spans="1:25" s="33" customFormat="1">
      <c r="A94" s="14">
        <v>40633</v>
      </c>
      <c r="B94" s="67">
        <f t="shared" ca="1" si="4"/>
        <v>8.7168195310713958E-3</v>
      </c>
      <c r="C94" s="67">
        <f t="shared" ca="1" si="4"/>
        <v>6.7670544368736429E-5</v>
      </c>
      <c r="D94" s="59">
        <f t="shared" ca="1" si="4"/>
        <v>1.0770435792837318E-3</v>
      </c>
      <c r="E94" s="59">
        <f t="shared" ca="1" si="4"/>
        <v>2.20381729005934E-2</v>
      </c>
      <c r="F94" s="59">
        <f t="shared" ca="1" si="4"/>
        <v>1.6311573879244312E-2</v>
      </c>
      <c r="G94" s="60">
        <f t="shared" ca="1" si="4"/>
        <v>4.8611390657233855E-3</v>
      </c>
      <c r="H94" s="59">
        <f t="shared" ca="1" si="4"/>
        <v>-3.4372909301046417E-2</v>
      </c>
      <c r="I94" s="59">
        <f t="shared" ca="1" si="4"/>
        <v>-1.4088709081852224E-2</v>
      </c>
      <c r="J94" s="68">
        <f t="shared" ca="1" si="4"/>
        <v>-2.236061928624089E-2</v>
      </c>
      <c r="K94" s="59">
        <f t="shared" ca="1" si="4"/>
        <v>1.5327093809382131E-2</v>
      </c>
      <c r="L94" s="59" t="str">
        <f t="shared" ca="1" si="4"/>
        <v xml:space="preserve"> </v>
      </c>
      <c r="M94" s="68" t="str">
        <f t="shared" ca="1" si="4"/>
        <v xml:space="preserve"> </v>
      </c>
      <c r="N94" s="59">
        <f t="shared" ca="1" si="4"/>
        <v>2.2884840162661568E-2</v>
      </c>
      <c r="O94" s="61">
        <f t="shared" ca="1" si="4"/>
        <v>-9.0387775833285611E-2</v>
      </c>
      <c r="P94" s="60">
        <f t="shared" ca="1" si="4"/>
        <v>1.3762988962870235</v>
      </c>
      <c r="Q94" s="59">
        <f t="shared" ca="1" si="4"/>
        <v>1.5269744987915335E-2</v>
      </c>
      <c r="R94" s="59">
        <f t="shared" ca="1" si="4"/>
        <v>-1.3078696159195879E-2</v>
      </c>
      <c r="S94" s="59">
        <f t="shared" ca="1" si="4"/>
        <v>-1</v>
      </c>
      <c r="T94" s="59" t="str">
        <f t="shared" ca="1" si="4"/>
        <v xml:space="preserve"> </v>
      </c>
      <c r="U94" s="59">
        <f t="shared" ca="1" si="4"/>
        <v>-2.3505055543709963E-3</v>
      </c>
      <c r="V94" s="59">
        <f t="shared" ca="1" si="4"/>
        <v>-1</v>
      </c>
      <c r="W94" s="59" t="str">
        <f t="shared" ca="1" si="4"/>
        <v xml:space="preserve"> </v>
      </c>
      <c r="X94" s="59">
        <f t="shared" ca="1" si="4"/>
        <v>2.9354840200038423</v>
      </c>
      <c r="Y94" s="61">
        <f t="shared" ca="1" si="5"/>
        <v>3.6111678738872222E-2</v>
      </c>
    </row>
    <row r="95" spans="1:25" s="33" customFormat="1">
      <c r="A95" s="20">
        <v>40724</v>
      </c>
      <c r="B95" s="63">
        <f ca="1">IF(AND(B34&gt;=0, (B33)&gt;0),B34/B33-1," ")</f>
        <v>4.0095868339615759E-3</v>
      </c>
      <c r="C95" s="63">
        <f t="shared" ca="1" si="4"/>
        <v>-4.6163077561048871E-3</v>
      </c>
      <c r="D95" s="34">
        <f t="shared" ca="1" si="4"/>
        <v>-9.3435244708272025E-3</v>
      </c>
      <c r="E95" s="34">
        <f t="shared" ref="E95:Y95" ca="1" si="6">IF(AND(E34&gt;=0, (E33)&gt;0),E34/E33-1," ")</f>
        <v>1.7009528046358025E-2</v>
      </c>
      <c r="F95" s="34">
        <f t="shared" ca="1" si="6"/>
        <v>7.6799448617828059E-3</v>
      </c>
      <c r="G95" s="53">
        <f t="shared" ca="1" si="6"/>
        <v>3.3682252230704535E-3</v>
      </c>
      <c r="H95" s="34">
        <f t="shared" ca="1" si="6"/>
        <v>-1.6718152905461636E-3</v>
      </c>
      <c r="I95" s="34">
        <f t="shared" ca="1" si="6"/>
        <v>-2.8182899271979922E-2</v>
      </c>
      <c r="J95" s="64">
        <f t="shared" ca="1" si="6"/>
        <v>-1.6706087881310339E-2</v>
      </c>
      <c r="K95" s="34">
        <f t="shared" ca="1" si="6"/>
        <v>7.4952538104040567E-3</v>
      </c>
      <c r="L95" s="34" t="str">
        <f t="shared" ca="1" si="6"/>
        <v xml:space="preserve"> </v>
      </c>
      <c r="M95" s="64" t="str">
        <f t="shared" ca="1" si="6"/>
        <v xml:space="preserve"> </v>
      </c>
      <c r="N95" s="34">
        <f t="shared" ca="1" si="6"/>
        <v>1.8522180519537468E-2</v>
      </c>
      <c r="O95" s="55">
        <f t="shared" ca="1" si="6"/>
        <v>-0.13008330055158523</v>
      </c>
      <c r="P95" s="53">
        <f t="shared" ca="1" si="6"/>
        <v>-2.5195746888125869E-3</v>
      </c>
      <c r="Q95" s="34">
        <f t="shared" ca="1" si="6"/>
        <v>6.8122533765424542E-4</v>
      </c>
      <c r="R95" s="34">
        <f t="shared" ca="1" si="6"/>
        <v>-1.1876979806215826E-2</v>
      </c>
      <c r="S95" s="34" t="str">
        <f t="shared" ca="1" si="6"/>
        <v xml:space="preserve"> </v>
      </c>
      <c r="T95" s="34" t="str">
        <f t="shared" ca="1" si="6"/>
        <v xml:space="preserve"> </v>
      </c>
      <c r="U95" s="34">
        <f t="shared" ca="1" si="6"/>
        <v>-5.5585721423698775E-3</v>
      </c>
      <c r="V95" s="34" t="str">
        <f t="shared" ca="1" si="6"/>
        <v xml:space="preserve"> </v>
      </c>
      <c r="W95" s="34" t="str">
        <f t="shared" ca="1" si="6"/>
        <v xml:space="preserve"> </v>
      </c>
      <c r="X95" s="34">
        <f t="shared" ca="1" si="6"/>
        <v>1.1566902287648784E-2</v>
      </c>
      <c r="Y95" s="55">
        <f t="shared" ca="1" si="6"/>
        <v>3.9023420219004734E-2</v>
      </c>
    </row>
    <row r="96" spans="1:25" s="33" customFormat="1">
      <c r="A96" s="20">
        <v>40816</v>
      </c>
      <c r="B96" s="63">
        <f t="shared" ref="B96:X107" ca="1" si="7">IF(AND(B35&gt;=0, (B34)&gt;0),B35/B34-1," ")</f>
        <v>-8.4098478249083897E-5</v>
      </c>
      <c r="C96" s="63">
        <f t="shared" ca="1" si="7"/>
        <v>-6.0296101050396622E-3</v>
      </c>
      <c r="D96" s="34">
        <f t="shared" ca="1" si="7"/>
        <v>-3.7168933562008455E-3</v>
      </c>
      <c r="E96" s="34">
        <f t="shared" ca="1" si="7"/>
        <v>8.6857476592616667E-3</v>
      </c>
      <c r="F96" s="34">
        <f t="shared" ca="1" si="7"/>
        <v>2.201348149488469E-3</v>
      </c>
      <c r="G96" s="53">
        <f t="shared" ca="1" si="7"/>
        <v>-8.2423248382026415E-3</v>
      </c>
      <c r="H96" s="34">
        <f t="shared" ca="1" si="7"/>
        <v>8.1905256647272218E-3</v>
      </c>
      <c r="I96" s="34">
        <f t="shared" ca="1" si="7"/>
        <v>-2.6547004880568825E-2</v>
      </c>
      <c r="J96" s="64">
        <f t="shared" ca="1" si="7"/>
        <v>-1.9082830849292187E-2</v>
      </c>
      <c r="K96" s="34">
        <f t="shared" ca="1" si="7"/>
        <v>-4.3128022995176929E-3</v>
      </c>
      <c r="L96" s="34" t="str">
        <f t="shared" ca="1" si="7"/>
        <v xml:space="preserve"> </v>
      </c>
      <c r="M96" s="64" t="str">
        <f t="shared" ca="1" si="7"/>
        <v xml:space="preserve"> </v>
      </c>
      <c r="N96" s="34">
        <f t="shared" ca="1" si="7"/>
        <v>8.2925396338500157E-3</v>
      </c>
      <c r="O96" s="55">
        <f t="shared" ca="1" si="7"/>
        <v>-9.9121602107463014E-2</v>
      </c>
      <c r="P96" s="53">
        <f t="shared" ca="1" si="7"/>
        <v>-2.4110944846669202E-3</v>
      </c>
      <c r="Q96" s="34">
        <f t="shared" ca="1" si="7"/>
        <v>-3.5186251936766277E-3</v>
      </c>
      <c r="R96" s="34">
        <f t="shared" ca="1" si="7"/>
        <v>-9.4001287193338223E-3</v>
      </c>
      <c r="S96" s="34" t="str">
        <f t="shared" ca="1" si="7"/>
        <v xml:space="preserve"> </v>
      </c>
      <c r="T96" s="34" t="str">
        <f t="shared" ca="1" si="7"/>
        <v xml:space="preserve"> </v>
      </c>
      <c r="U96" s="34">
        <f t="shared" ca="1" si="7"/>
        <v>-4.0496815674144759E-3</v>
      </c>
      <c r="V96" s="34" t="str">
        <f t="shared" ca="1" si="7"/>
        <v xml:space="preserve"> </v>
      </c>
      <c r="W96" s="34" t="str">
        <f t="shared" ca="1" si="7"/>
        <v xml:space="preserve"> </v>
      </c>
      <c r="X96" s="34">
        <f t="shared" ca="1" si="7"/>
        <v>-1.4085638301428727E-3</v>
      </c>
      <c r="Y96" s="55">
        <f t="shared" ref="Y96:Y125" ca="1" si="8">IF(AND(Y35&gt;=0, (Y34)&gt;0),Y35/Y34-1," ")</f>
        <v>1.5552278604378689E-2</v>
      </c>
    </row>
    <row r="97" spans="1:25" s="33" customFormat="1" ht="12" thickBot="1">
      <c r="A97" s="26">
        <v>40908</v>
      </c>
      <c r="B97" s="65">
        <f t="shared" ca="1" si="7"/>
        <v>1.3363832682881771E-2</v>
      </c>
      <c r="C97" s="65">
        <f t="shared" ca="1" si="7"/>
        <v>1.0969728475253682E-2</v>
      </c>
      <c r="D97" s="56">
        <f t="shared" ca="1" si="7"/>
        <v>9.2034003177132728E-3</v>
      </c>
      <c r="E97" s="56">
        <f t="shared" ca="1" si="7"/>
        <v>1.684370535719304E-2</v>
      </c>
      <c r="F97" s="56">
        <f t="shared" ca="1" si="7"/>
        <v>1.231621898216817E-2</v>
      </c>
      <c r="G97" s="57">
        <f t="shared" ca="1" si="7"/>
        <v>9.6426483488520898E-3</v>
      </c>
      <c r="H97" s="56">
        <f t="shared" ca="1" si="7"/>
        <v>0.21507435252981644</v>
      </c>
      <c r="I97" s="56">
        <f t="shared" ca="1" si="7"/>
        <v>-1.1735011485427882E-2</v>
      </c>
      <c r="J97" s="66">
        <f t="shared" ca="1" si="7"/>
        <v>-1.3876815706190593E-2</v>
      </c>
      <c r="K97" s="56">
        <f t="shared" ca="1" si="7"/>
        <v>1.6848892388205305E-2</v>
      </c>
      <c r="L97" s="56" t="str">
        <f t="shared" ca="1" si="7"/>
        <v xml:space="preserve"> </v>
      </c>
      <c r="M97" s="66" t="str">
        <f t="shared" ca="1" si="7"/>
        <v xml:space="preserve"> </v>
      </c>
      <c r="N97" s="56">
        <f t="shared" ca="1" si="7"/>
        <v>1.6744182280214792E-2</v>
      </c>
      <c r="O97" s="58">
        <f t="shared" ca="1" si="7"/>
        <v>-2.8313536057625988E-2</v>
      </c>
      <c r="P97" s="57">
        <f t="shared" ca="1" si="7"/>
        <v>-1.1954285582713053E-2</v>
      </c>
      <c r="Q97" s="56">
        <f t="shared" ca="1" si="7"/>
        <v>1.5504535725218371E-2</v>
      </c>
      <c r="R97" s="56">
        <f t="shared" ca="1" si="7"/>
        <v>-4.5729076832539128E-3</v>
      </c>
      <c r="S97" s="56" t="str">
        <f t="shared" ca="1" si="7"/>
        <v xml:space="preserve"> </v>
      </c>
      <c r="T97" s="56" t="str">
        <f t="shared" ca="1" si="7"/>
        <v xml:space="preserve"> </v>
      </c>
      <c r="U97" s="56">
        <f t="shared" ca="1" si="7"/>
        <v>3.6069969330626117E-2</v>
      </c>
      <c r="V97" s="56" t="str">
        <f t="shared" ca="1" si="7"/>
        <v xml:space="preserve"> </v>
      </c>
      <c r="W97" s="56" t="str">
        <f t="shared" ca="1" si="7"/>
        <v xml:space="preserve"> </v>
      </c>
      <c r="X97" s="56">
        <f t="shared" ca="1" si="7"/>
        <v>9.8470060565096773E-3</v>
      </c>
      <c r="Y97" s="58">
        <f t="shared" ca="1" si="8"/>
        <v>1.7346258511031332E-2</v>
      </c>
    </row>
    <row r="98" spans="1:25" s="33" customFormat="1">
      <c r="A98" s="14">
        <v>40999</v>
      </c>
      <c r="B98" s="67">
        <f t="shared" ca="1" si="7"/>
        <v>8.0860036144447811E-3</v>
      </c>
      <c r="C98" s="67">
        <f t="shared" ca="1" si="7"/>
        <v>-4.6385665759463013E-4</v>
      </c>
      <c r="D98" s="59">
        <f t="shared" ca="1" si="7"/>
        <v>-3.1029190931620709E-3</v>
      </c>
      <c r="E98" s="59">
        <f t="shared" ca="1" si="7"/>
        <v>2.0441587347181711E-2</v>
      </c>
      <c r="F98" s="59">
        <f t="shared" ca="1" si="7"/>
        <v>6.3712643918800715E-3</v>
      </c>
      <c r="G98" s="60">
        <f t="shared" ca="1" si="7"/>
        <v>2.122935622896116E-2</v>
      </c>
      <c r="H98" s="59">
        <f t="shared" ca="1" si="7"/>
        <v>-0.11855033155925965</v>
      </c>
      <c r="I98" s="59">
        <f t="shared" ca="1" si="7"/>
        <v>-9.3936898371062005E-3</v>
      </c>
      <c r="J98" s="68">
        <f t="shared" ca="1" si="7"/>
        <v>-2.2988313862733811E-2</v>
      </c>
      <c r="K98" s="59">
        <f t="shared" ca="1" si="7"/>
        <v>1.2160125370864527E-2</v>
      </c>
      <c r="L98" s="59" t="str">
        <f t="shared" ca="1" si="7"/>
        <v xml:space="preserve"> </v>
      </c>
      <c r="M98" s="68" t="str">
        <f t="shared" ca="1" si="7"/>
        <v xml:space="preserve"> </v>
      </c>
      <c r="N98" s="59">
        <f t="shared" ca="1" si="7"/>
        <v>2.0295390698472637E-2</v>
      </c>
      <c r="O98" s="61">
        <f t="shared" ca="1" si="7"/>
        <v>-5.1829364632575481E-2</v>
      </c>
      <c r="P98" s="60">
        <f t="shared" ca="1" si="7"/>
        <v>1.1579179289100683E-2</v>
      </c>
      <c r="Q98" s="59">
        <f t="shared" ca="1" si="7"/>
        <v>2.1267717445560219E-2</v>
      </c>
      <c r="R98" s="59">
        <f t="shared" ca="1" si="7"/>
        <v>-2.1044639735784409E-3</v>
      </c>
      <c r="S98" s="59" t="str">
        <f t="shared" ca="1" si="7"/>
        <v xml:space="preserve"> </v>
      </c>
      <c r="T98" s="59" t="str">
        <f t="shared" ca="1" si="7"/>
        <v xml:space="preserve"> </v>
      </c>
      <c r="U98" s="59">
        <f t="shared" ca="1" si="7"/>
        <v>-4.4988973113938568E-3</v>
      </c>
      <c r="V98" s="59" t="str">
        <f t="shared" ca="1" si="7"/>
        <v xml:space="preserve"> </v>
      </c>
      <c r="W98" s="59" t="str">
        <f t="shared" ca="1" si="7"/>
        <v xml:space="preserve"> </v>
      </c>
      <c r="X98" s="59">
        <f t="shared" ca="1" si="7"/>
        <v>1.6462532499692761E-2</v>
      </c>
      <c r="Y98" s="61">
        <f t="shared" ca="1" si="8"/>
        <v>8.3612052206032406E-3</v>
      </c>
    </row>
    <row r="99" spans="1:25" s="33" customFormat="1">
      <c r="A99" s="20">
        <v>41090</v>
      </c>
      <c r="B99" s="63">
        <f t="shared" ca="1" si="7"/>
        <v>-7.48890909799238E-4</v>
      </c>
      <c r="C99" s="63">
        <f t="shared" ca="1" si="7"/>
        <v>-3.7734633085052538E-3</v>
      </c>
      <c r="D99" s="34">
        <f t="shared" ca="1" si="7"/>
        <v>-2.2381745801455244E-3</v>
      </c>
      <c r="E99" s="34">
        <f t="shared" ca="1" si="7"/>
        <v>3.5324379543377749E-3</v>
      </c>
      <c r="F99" s="34">
        <f t="shared" ca="1" si="7"/>
        <v>-1.9864784068889252E-3</v>
      </c>
      <c r="G99" s="53">
        <f t="shared" ca="1" si="7"/>
        <v>-1.8166907390344433E-2</v>
      </c>
      <c r="H99" s="34">
        <f t="shared" ca="1" si="7"/>
        <v>1.6906816384861134E-2</v>
      </c>
      <c r="I99" s="34">
        <f t="shared" ca="1" si="7"/>
        <v>-2.3074805050490199E-2</v>
      </c>
      <c r="J99" s="64">
        <f t="shared" ca="1" si="7"/>
        <v>-1.7358556722416596E-3</v>
      </c>
      <c r="K99" s="34">
        <f t="shared" ca="1" si="7"/>
        <v>-8.5152735625948495E-3</v>
      </c>
      <c r="L99" s="34" t="str">
        <f t="shared" ca="1" si="7"/>
        <v xml:space="preserve"> </v>
      </c>
      <c r="M99" s="64" t="str">
        <f t="shared" ca="1" si="7"/>
        <v xml:space="preserve"> </v>
      </c>
      <c r="N99" s="34">
        <f t="shared" ca="1" si="7"/>
        <v>4.6939750098518029E-3</v>
      </c>
      <c r="O99" s="55">
        <f t="shared" ca="1" si="7"/>
        <v>-0.12221618436435178</v>
      </c>
      <c r="P99" s="53">
        <f t="shared" ca="1" si="7"/>
        <v>-1.8656001831707569E-2</v>
      </c>
      <c r="Q99" s="34">
        <f t="shared" ca="1" si="7"/>
        <v>-1.3883327196310913E-2</v>
      </c>
      <c r="R99" s="34">
        <f t="shared" ca="1" si="7"/>
        <v>-3.988176052528003E-2</v>
      </c>
      <c r="S99" s="34" t="str">
        <f t="shared" ca="1" si="7"/>
        <v xml:space="preserve"> </v>
      </c>
      <c r="T99" s="34" t="str">
        <f t="shared" ca="1" si="7"/>
        <v xml:space="preserve"> </v>
      </c>
      <c r="U99" s="34">
        <f t="shared" ca="1" si="7"/>
        <v>1.1789881372786803E-2</v>
      </c>
      <c r="V99" s="34" t="str">
        <f t="shared" ca="1" si="7"/>
        <v xml:space="preserve"> </v>
      </c>
      <c r="W99" s="34" t="str">
        <f t="shared" ca="1" si="7"/>
        <v xml:space="preserve"> </v>
      </c>
      <c r="X99" s="34">
        <f t="shared" ca="1" si="7"/>
        <v>-9.4739089155787548E-3</v>
      </c>
      <c r="Y99" s="55">
        <f t="shared" ca="1" si="8"/>
        <v>-9.5065079478582337E-3</v>
      </c>
    </row>
    <row r="100" spans="1:25" s="33" customFormat="1">
      <c r="A100" s="20">
        <v>41182</v>
      </c>
      <c r="B100" s="63">
        <f t="shared" ca="1" si="7"/>
        <v>-2.0415277922889441E-3</v>
      </c>
      <c r="C100" s="63">
        <f t="shared" ca="1" si="7"/>
        <v>-1.0767207848383809E-2</v>
      </c>
      <c r="D100" s="34">
        <f t="shared" ca="1" si="7"/>
        <v>-1.4691939439266055E-2</v>
      </c>
      <c r="E100" s="34">
        <f t="shared" ca="1" si="7"/>
        <v>1.0219886867629091E-2</v>
      </c>
      <c r="F100" s="34">
        <f t="shared" ca="1" si="7"/>
        <v>-7.7543192023211693E-3</v>
      </c>
      <c r="G100" s="53">
        <f t="shared" ca="1" si="7"/>
        <v>-6.0051986585492045E-3</v>
      </c>
      <c r="H100" s="34">
        <f t="shared" ca="1" si="7"/>
        <v>6.5636913970001931E-2</v>
      </c>
      <c r="I100" s="34">
        <f t="shared" ca="1" si="7"/>
        <v>-2.7983964449621368E-2</v>
      </c>
      <c r="J100" s="64">
        <f t="shared" ca="1" si="7"/>
        <v>-4.2109780189541035E-2</v>
      </c>
      <c r="K100" s="34">
        <f t="shared" ca="1" si="7"/>
        <v>-2.9311298839579392E-3</v>
      </c>
      <c r="L100" s="34" t="str">
        <f t="shared" ca="1" si="7"/>
        <v xml:space="preserve"> </v>
      </c>
      <c r="M100" s="64" t="str">
        <f t="shared" ca="1" si="7"/>
        <v xml:space="preserve"> </v>
      </c>
      <c r="N100" s="34">
        <f t="shared" ca="1" si="7"/>
        <v>9.8599562524985807E-3</v>
      </c>
      <c r="O100" s="55">
        <f t="shared" ca="1" si="7"/>
        <v>-5.0748040850363441E-2</v>
      </c>
      <c r="P100" s="53">
        <f t="shared" ca="1" si="7"/>
        <v>-1.0596100966511535E-2</v>
      </c>
      <c r="Q100" s="34">
        <f t="shared" ca="1" si="7"/>
        <v>6.3863360944127479E-4</v>
      </c>
      <c r="R100" s="34">
        <f t="shared" ca="1" si="7"/>
        <v>-8.5430063923043198E-3</v>
      </c>
      <c r="S100" s="34" t="str">
        <f t="shared" ca="1" si="7"/>
        <v xml:space="preserve"> </v>
      </c>
      <c r="T100" s="34" t="str">
        <f t="shared" ca="1" si="7"/>
        <v xml:space="preserve"> </v>
      </c>
      <c r="U100" s="34">
        <f t="shared" ca="1" si="7"/>
        <v>5.3339700691730219E-3</v>
      </c>
      <c r="V100" s="34" t="str">
        <f t="shared" ca="1" si="7"/>
        <v xml:space="preserve"> </v>
      </c>
      <c r="W100" s="34" t="str">
        <f t="shared" ca="1" si="7"/>
        <v xml:space="preserve"> </v>
      </c>
      <c r="X100" s="34">
        <f t="shared" ca="1" si="7"/>
        <v>-2.7789526497734585E-4</v>
      </c>
      <c r="Y100" s="55">
        <f t="shared" ca="1" si="8"/>
        <v>1.227825486948575E-2</v>
      </c>
    </row>
    <row r="101" spans="1:25" s="33" customFormat="1" ht="12" thickBot="1">
      <c r="A101" s="26">
        <v>41274</v>
      </c>
      <c r="B101" s="65">
        <f t="shared" ca="1" si="7"/>
        <v>3.5978631372632908E-3</v>
      </c>
      <c r="C101" s="65">
        <f t="shared" ca="1" si="7"/>
        <v>1.3857056352015729E-3</v>
      </c>
      <c r="D101" s="56">
        <f t="shared" ca="1" si="7"/>
        <v>9.2075534606972376E-4</v>
      </c>
      <c r="E101" s="56">
        <f t="shared" ca="1" si="7"/>
        <v>6.6418300723189994E-3</v>
      </c>
      <c r="F101" s="56">
        <f t="shared" ca="1" si="7"/>
        <v>-8.15836528077718E-3</v>
      </c>
      <c r="G101" s="57">
        <f t="shared" ca="1" si="7"/>
        <v>3.1353577553183687E-3</v>
      </c>
      <c r="H101" s="56">
        <f t="shared" ca="1" si="7"/>
        <v>-2.8807889316999624E-3</v>
      </c>
      <c r="I101" s="56">
        <f t="shared" ca="1" si="7"/>
        <v>-9.093480838687551E-3</v>
      </c>
      <c r="J101" s="66">
        <f t="shared" ca="1" si="7"/>
        <v>-5.1524813654325596E-3</v>
      </c>
      <c r="K101" s="56">
        <f t="shared" ca="1" si="7"/>
        <v>-6.9265783811136572E-3</v>
      </c>
      <c r="L101" s="56" t="str">
        <f t="shared" ca="1" si="7"/>
        <v xml:space="preserve"> </v>
      </c>
      <c r="M101" s="66" t="str">
        <f t="shared" ca="1" si="7"/>
        <v xml:space="preserve"> </v>
      </c>
      <c r="N101" s="56">
        <f t="shared" ca="1" si="7"/>
        <v>6.7455465524373093E-3</v>
      </c>
      <c r="O101" s="58">
        <f t="shared" ca="1" si="7"/>
        <v>-2.2135396202512148E-2</v>
      </c>
      <c r="P101" s="57">
        <f t="shared" ca="1" si="7"/>
        <v>2.9964852117978502E-3</v>
      </c>
      <c r="Q101" s="56">
        <f t="shared" ca="1" si="7"/>
        <v>1.085627775211595E-3</v>
      </c>
      <c r="R101" s="56">
        <f t="shared" ca="1" si="7"/>
        <v>-1.4549605932253851E-2</v>
      </c>
      <c r="S101" s="56" t="str">
        <f t="shared" ca="1" si="7"/>
        <v xml:space="preserve"> </v>
      </c>
      <c r="T101" s="56" t="str">
        <f t="shared" ca="1" si="7"/>
        <v xml:space="preserve"> </v>
      </c>
      <c r="U101" s="56">
        <f t="shared" ca="1" si="7"/>
        <v>1.6970515170136036E-3</v>
      </c>
      <c r="V101" s="56" t="str">
        <f t="shared" ca="1" si="7"/>
        <v xml:space="preserve"> </v>
      </c>
      <c r="W101" s="56" t="str">
        <f t="shared" ca="1" si="7"/>
        <v xml:space="preserve"> </v>
      </c>
      <c r="X101" s="56">
        <f t="shared" ca="1" si="7"/>
        <v>-1.1584462118464978E-2</v>
      </c>
      <c r="Y101" s="58">
        <f t="shared" ca="1" si="8"/>
        <v>-4.3964207440465586E-3</v>
      </c>
    </row>
    <row r="102" spans="1:25" s="33" customFormat="1">
      <c r="A102" s="14">
        <v>41364</v>
      </c>
      <c r="B102" s="67">
        <f t="shared" ca="1" si="7"/>
        <v>-1.5893722473243943E-2</v>
      </c>
      <c r="C102" s="67">
        <f t="shared" ca="1" si="7"/>
        <v>-3.0003914228431183E-2</v>
      </c>
      <c r="D102" s="59">
        <f t="shared" ca="1" si="7"/>
        <v>-2.512466454826856E-2</v>
      </c>
      <c r="E102" s="59">
        <f t="shared" ca="1" si="7"/>
        <v>3.4207662427301333E-3</v>
      </c>
      <c r="F102" s="59">
        <f t="shared" ca="1" si="7"/>
        <v>-1.2350675638530428E-2</v>
      </c>
      <c r="G102" s="60">
        <f t="shared" ca="1" si="7"/>
        <v>-2.3097351033911417E-2</v>
      </c>
      <c r="H102" s="59">
        <f t="shared" ca="1" si="7"/>
        <v>1.3909818541941732E-3</v>
      </c>
      <c r="I102" s="59">
        <f t="shared" ca="1" si="7"/>
        <v>-5.6627808209346875E-2</v>
      </c>
      <c r="J102" s="68">
        <f t="shared" ca="1" si="7"/>
        <v>-4.7154912360285683E-2</v>
      </c>
      <c r="K102" s="59">
        <f t="shared" ca="1" si="7"/>
        <v>-2.376395357042127E-2</v>
      </c>
      <c r="L102" s="59" t="str">
        <f t="shared" ca="1" si="7"/>
        <v xml:space="preserve"> </v>
      </c>
      <c r="M102" s="68" t="str">
        <f t="shared" ca="1" si="7"/>
        <v xml:space="preserve"> </v>
      </c>
      <c r="N102" s="59">
        <f t="shared" ca="1" si="7"/>
        <v>3.112680656558231E-3</v>
      </c>
      <c r="O102" s="61">
        <f t="shared" ca="1" si="7"/>
        <v>-9.1027083731120784E-2</v>
      </c>
      <c r="P102" s="60">
        <f t="shared" ca="1" si="7"/>
        <v>-0.96527251200424768</v>
      </c>
      <c r="Q102" s="59">
        <f t="shared" ca="1" si="7"/>
        <v>-1.2073274831620684E-2</v>
      </c>
      <c r="R102" s="59">
        <f t="shared" ca="1" si="7"/>
        <v>-2.0541009310874769E-2</v>
      </c>
      <c r="S102" s="59" t="str">
        <f t="shared" ca="1" si="7"/>
        <v xml:space="preserve"> </v>
      </c>
      <c r="T102" s="59" t="str">
        <f t="shared" ca="1" si="7"/>
        <v xml:space="preserve"> </v>
      </c>
      <c r="U102" s="59">
        <f t="shared" ca="1" si="7"/>
        <v>-1.6519027010738152E-2</v>
      </c>
      <c r="V102" s="59" t="str">
        <f t="shared" ca="1" si="7"/>
        <v xml:space="preserve"> </v>
      </c>
      <c r="W102" s="59" t="str">
        <f t="shared" ca="1" si="7"/>
        <v xml:space="preserve"> </v>
      </c>
      <c r="X102" s="59">
        <f t="shared" ca="1" si="7"/>
        <v>-0.99992193993083933</v>
      </c>
      <c r="Y102" s="61">
        <f t="shared" ca="1" si="8"/>
        <v>2.7767611030329986E-2</v>
      </c>
    </row>
    <row r="103" spans="1:25" s="33" customFormat="1">
      <c r="A103" s="20">
        <v>41455</v>
      </c>
      <c r="B103" s="63">
        <f t="shared" ca="1" si="7"/>
        <v>-1.8885553275440614E-3</v>
      </c>
      <c r="C103" s="63">
        <f t="shared" ca="1" si="7"/>
        <v>-2.2704685460643859E-3</v>
      </c>
      <c r="D103" s="34">
        <f t="shared" ca="1" si="7"/>
        <v>-3.7080739844789212E-3</v>
      </c>
      <c r="E103" s="34">
        <f t="shared" ca="1" si="7"/>
        <v>-1.3831941363100508E-3</v>
      </c>
      <c r="F103" s="34">
        <f t="shared" ca="1" si="7"/>
        <v>-8.7616572489882527E-3</v>
      </c>
      <c r="G103" s="53">
        <f t="shared" ca="1" si="7"/>
        <v>-2.8089264704961314E-3</v>
      </c>
      <c r="H103" s="34">
        <f t="shared" ca="1" si="7"/>
        <v>-4.9817218899347204E-2</v>
      </c>
      <c r="I103" s="34">
        <f t="shared" ca="1" si="7"/>
        <v>-1.8971287815569338E-2</v>
      </c>
      <c r="J103" s="64">
        <f t="shared" ca="1" si="7"/>
        <v>-2.7188417219794481E-2</v>
      </c>
      <c r="K103" s="34">
        <f t="shared" ca="1" si="7"/>
        <v>2.2024012352701572E-3</v>
      </c>
      <c r="L103" s="34" t="str">
        <f t="shared" ca="1" si="7"/>
        <v xml:space="preserve"> </v>
      </c>
      <c r="M103" s="64" t="str">
        <f t="shared" ca="1" si="7"/>
        <v xml:space="preserve"> </v>
      </c>
      <c r="N103" s="34">
        <f t="shared" ca="1" si="7"/>
        <v>-4.8627521759558867E-4</v>
      </c>
      <c r="O103" s="55">
        <f t="shared" ca="1" si="7"/>
        <v>-0.1081860134403434</v>
      </c>
      <c r="P103" s="53">
        <f t="shared" ca="1" si="7"/>
        <v>-0.27682808326710195</v>
      </c>
      <c r="Q103" s="34">
        <f t="shared" ca="1" si="7"/>
        <v>3.7341810064017711E-3</v>
      </c>
      <c r="R103" s="34">
        <f t="shared" ca="1" si="7"/>
        <v>-1.4242573617335719E-2</v>
      </c>
      <c r="S103" s="34" t="str">
        <f t="shared" ca="1" si="7"/>
        <v xml:space="preserve"> </v>
      </c>
      <c r="T103" s="34">
        <f t="shared" ca="1" si="7"/>
        <v>2.2007474544384342E-2</v>
      </c>
      <c r="U103" s="34">
        <f t="shared" ca="1" si="7"/>
        <v>-9.9631590187676533E-3</v>
      </c>
      <c r="V103" s="34" t="str">
        <f t="shared" ca="1" si="7"/>
        <v xml:space="preserve"> </v>
      </c>
      <c r="W103" s="34">
        <f t="shared" ca="1" si="7"/>
        <v>6.1248778495071043E-4</v>
      </c>
      <c r="X103" s="34">
        <f t="shared" ca="1" si="7"/>
        <v>-0.312819181568885</v>
      </c>
      <c r="Y103" s="55">
        <f t="shared" ca="1" si="8"/>
        <v>2.7191052202218291E-2</v>
      </c>
    </row>
    <row r="104" spans="1:25" s="33" customFormat="1">
      <c r="A104" s="20">
        <v>41547</v>
      </c>
      <c r="B104" s="63">
        <f t="shared" ca="1" si="7"/>
        <v>-1.8236328981113825E-3</v>
      </c>
      <c r="C104" s="63">
        <f t="shared" ca="1" si="7"/>
        <v>-5.9029276964827071E-3</v>
      </c>
      <c r="D104" s="34">
        <f t="shared" ca="1" si="7"/>
        <v>-9.5177992254412702E-3</v>
      </c>
      <c r="E104" s="34">
        <f t="shared" ca="1" si="7"/>
        <v>3.5694394380754169E-3</v>
      </c>
      <c r="F104" s="34">
        <f t="shared" ca="1" si="7"/>
        <v>-1.0962766627388931E-2</v>
      </c>
      <c r="G104" s="53">
        <f t="shared" ca="1" si="7"/>
        <v>3.2336326431665618E-3</v>
      </c>
      <c r="H104" s="34">
        <f t="shared" ca="1" si="7"/>
        <v>5.734087512682895E-2</v>
      </c>
      <c r="I104" s="34">
        <f t="shared" ca="1" si="7"/>
        <v>-2.1977365399255211E-2</v>
      </c>
      <c r="J104" s="64">
        <f t="shared" ca="1" si="7"/>
        <v>-3.9300613307339916E-2</v>
      </c>
      <c r="K104" s="34">
        <f t="shared" ca="1" si="7"/>
        <v>-1.2117659156854366E-2</v>
      </c>
      <c r="L104" s="34" t="str">
        <f t="shared" ca="1" si="7"/>
        <v xml:space="preserve"> </v>
      </c>
      <c r="M104" s="64" t="str">
        <f t="shared" ca="1" si="7"/>
        <v xml:space="preserve"> </v>
      </c>
      <c r="N104" s="34">
        <f t="shared" ca="1" si="7"/>
        <v>3.3939696080294013E-3</v>
      </c>
      <c r="O104" s="55">
        <f t="shared" ca="1" si="7"/>
        <v>-0.12646894736384984</v>
      </c>
      <c r="P104" s="53">
        <f t="shared" ca="1" si="7"/>
        <v>-0.52866513093996415</v>
      </c>
      <c r="Q104" s="34">
        <f t="shared" ca="1" si="7"/>
        <v>8.9487201642253211E-3</v>
      </c>
      <c r="R104" s="34">
        <f t="shared" ca="1" si="7"/>
        <v>-1.7595753459854535E-2</v>
      </c>
      <c r="S104" s="34" t="str">
        <f t="shared" ca="1" si="7"/>
        <v xml:space="preserve"> </v>
      </c>
      <c r="T104" s="34">
        <f t="shared" ca="1" si="7"/>
        <v>9.4687959245216557E-3</v>
      </c>
      <c r="U104" s="34">
        <f t="shared" ca="1" si="7"/>
        <v>-1.840621485814431E-3</v>
      </c>
      <c r="V104" s="34" t="str">
        <f t="shared" ca="1" si="7"/>
        <v xml:space="preserve"> </v>
      </c>
      <c r="W104" s="34">
        <f t="shared" ca="1" si="7"/>
        <v>-9.6364962124544373E-3</v>
      </c>
      <c r="X104" s="34">
        <f t="shared" ca="1" si="7"/>
        <v>-0.4532591326441372</v>
      </c>
      <c r="Y104" s="55">
        <f t="shared" ca="1" si="8"/>
        <v>4.8534757621707669E-3</v>
      </c>
    </row>
    <row r="105" spans="1:25" s="33" customFormat="1" ht="12" thickBot="1">
      <c r="A105" s="26">
        <v>41639</v>
      </c>
      <c r="B105" s="65">
        <f t="shared" ca="1" si="7"/>
        <v>-9.1530504537494783E-3</v>
      </c>
      <c r="C105" s="65">
        <f t="shared" ca="1" si="7"/>
        <v>-1.5550492043500008E-2</v>
      </c>
      <c r="D105" s="56">
        <f t="shared" ca="1" si="7"/>
        <v>-1.2308372782722898E-2</v>
      </c>
      <c r="E105" s="56">
        <f t="shared" ca="1" si="7"/>
        <v>-7.750795029848323E-4</v>
      </c>
      <c r="F105" s="56">
        <f t="shared" ca="1" si="7"/>
        <v>-1.4185175337207534E-2</v>
      </c>
      <c r="G105" s="57">
        <f t="shared" ca="1" si="7"/>
        <v>-1.2442300964243702E-2</v>
      </c>
      <c r="H105" s="56">
        <f t="shared" ca="1" si="7"/>
        <v>2.8565067143237366E-2</v>
      </c>
      <c r="I105" s="56">
        <f t="shared" ca="1" si="7"/>
        <v>-3.6317387705069537E-2</v>
      </c>
      <c r="J105" s="66">
        <f t="shared" ca="1" si="7"/>
        <v>-3.4143397950565424E-2</v>
      </c>
      <c r="K105" s="56">
        <f t="shared" ca="1" si="7"/>
        <v>-1.5573745736724764E-2</v>
      </c>
      <c r="L105" s="56" t="str">
        <f t="shared" ca="1" si="7"/>
        <v xml:space="preserve"> </v>
      </c>
      <c r="M105" s="66" t="str">
        <f t="shared" ca="1" si="7"/>
        <v xml:space="preserve"> </v>
      </c>
      <c r="N105" s="56">
        <f t="shared" ca="1" si="7"/>
        <v>-6.5101993481686549E-4</v>
      </c>
      <c r="O105" s="58">
        <f t="shared" ca="1" si="7"/>
        <v>-7.7439813490896903E-2</v>
      </c>
      <c r="P105" s="57">
        <f t="shared" ca="1" si="7"/>
        <v>-0.18761403080556227</v>
      </c>
      <c r="Q105" s="56">
        <f t="shared" ca="1" si="7"/>
        <v>-8.9838003801737676E-3</v>
      </c>
      <c r="R105" s="56">
        <f t="shared" ca="1" si="7"/>
        <v>-1.4643848095230672E-2</v>
      </c>
      <c r="S105" s="56" t="str">
        <f t="shared" ca="1" si="7"/>
        <v xml:space="preserve"> </v>
      </c>
      <c r="T105" s="56">
        <f t="shared" ca="1" si="7"/>
        <v>-1.4581951436534957E-2</v>
      </c>
      <c r="U105" s="56">
        <f t="shared" ca="1" si="7"/>
        <v>-1.6439211548820998E-2</v>
      </c>
      <c r="V105" s="56" t="str">
        <f t="shared" ca="1" si="7"/>
        <v xml:space="preserve"> </v>
      </c>
      <c r="W105" s="56">
        <f t="shared" ca="1" si="7"/>
        <v>-1.8535219644847944E-2</v>
      </c>
      <c r="X105" s="56">
        <f t="shared" ca="1" si="7"/>
        <v>2.4830755820963279E-2</v>
      </c>
      <c r="Y105" s="58">
        <f t="shared" ca="1" si="8"/>
        <v>-4.4912516744004538E-3</v>
      </c>
    </row>
    <row r="106" spans="1:25" s="33" customFormat="1">
      <c r="A106" s="14">
        <v>41729</v>
      </c>
      <c r="B106" s="67">
        <f t="shared" ca="1" si="7"/>
        <v>-2.4629443957975283E-3</v>
      </c>
      <c r="C106" s="67">
        <f t="shared" ca="1" si="7"/>
        <v>-4.7833397511275466E-3</v>
      </c>
      <c r="D106" s="59">
        <f t="shared" ca="1" si="7"/>
        <v>-1.4292497445435037E-3</v>
      </c>
      <c r="E106" s="59">
        <f t="shared" ca="1" si="7"/>
        <v>5.3086879676067511E-4</v>
      </c>
      <c r="F106" s="59">
        <f t="shared" ca="1" si="7"/>
        <v>-6.3944228204324549E-3</v>
      </c>
      <c r="G106" s="60">
        <f t="shared" ca="1" si="7"/>
        <v>-2.6107987333159333E-3</v>
      </c>
      <c r="H106" s="59">
        <f t="shared" ca="1" si="7"/>
        <v>-0.15768217831780396</v>
      </c>
      <c r="I106" s="59">
        <f t="shared" ca="1" si="7"/>
        <v>-2.5443226596635449E-2</v>
      </c>
      <c r="J106" s="68">
        <f t="shared" ca="1" si="7"/>
        <v>-2.2272046152512215E-2</v>
      </c>
      <c r="K106" s="59">
        <f t="shared" ca="1" si="7"/>
        <v>-9.2509356024278455E-3</v>
      </c>
      <c r="L106" s="59" t="str">
        <f t="shared" ca="1" si="7"/>
        <v xml:space="preserve"> </v>
      </c>
      <c r="M106" s="68" t="str">
        <f t="shared" ca="1" si="7"/>
        <v xml:space="preserve"> </v>
      </c>
      <c r="N106" s="59">
        <f t="shared" ca="1" si="7"/>
        <v>5.3861324412585176E-4</v>
      </c>
      <c r="O106" s="61">
        <f t="shared" ca="1" si="7"/>
        <v>-0.25170206762131819</v>
      </c>
      <c r="P106" s="60">
        <f t="shared" ca="1" si="7"/>
        <v>-2.0983985855179355E-2</v>
      </c>
      <c r="Q106" s="59">
        <f t="shared" ca="1" si="7"/>
        <v>4.3903993695111332E-3</v>
      </c>
      <c r="R106" s="59">
        <f t="shared" ca="1" si="7"/>
        <v>-1.3091604607883722E-2</v>
      </c>
      <c r="S106" s="59" t="str">
        <f t="shared" ca="1" si="7"/>
        <v xml:space="preserve"> </v>
      </c>
      <c r="T106" s="59">
        <f t="shared" ca="1" si="7"/>
        <v>5.7021512952137865E-3</v>
      </c>
      <c r="U106" s="59">
        <f t="shared" ca="1" si="7"/>
        <v>-0.13659456923916846</v>
      </c>
      <c r="V106" s="59" t="str">
        <f t="shared" ca="1" si="7"/>
        <v xml:space="preserve"> </v>
      </c>
      <c r="W106" s="59">
        <f t="shared" ca="1" si="7"/>
        <v>-8.7469444641352645E-3</v>
      </c>
      <c r="X106" s="59">
        <f t="shared" ca="1" si="7"/>
        <v>2.0714348763912094E-2</v>
      </c>
      <c r="Y106" s="61">
        <f t="shared" ca="1" si="8"/>
        <v>1.6755767005061095E-3</v>
      </c>
    </row>
    <row r="107" spans="1:25" s="33" customFormat="1">
      <c r="A107" s="20">
        <v>41820</v>
      </c>
      <c r="B107" s="63">
        <f t="shared" ca="1" si="7"/>
        <v>-1.9686786122874445E-3</v>
      </c>
      <c r="C107" s="63">
        <f t="shared" ca="1" si="7"/>
        <v>-6.1439527378300829E-3</v>
      </c>
      <c r="D107" s="34">
        <f t="shared" ref="D107:X117" ca="1" si="9">IF(AND(D46&gt;=0, (D45)&gt;0),D46/D45-1," ")</f>
        <v>-1.1764772843102622E-2</v>
      </c>
      <c r="E107" s="34">
        <f t="shared" ca="1" si="9"/>
        <v>3.3897179294473112E-3</v>
      </c>
      <c r="F107" s="34">
        <f t="shared" ca="1" si="9"/>
        <v>-4.70123007855483E-3</v>
      </c>
      <c r="G107" s="53">
        <f t="shared" ca="1" si="9"/>
        <v>8.311032662000617E-4</v>
      </c>
      <c r="H107" s="34">
        <f t="shared" ca="1" si="9"/>
        <v>-3.7724769083162801E-3</v>
      </c>
      <c r="I107" s="34">
        <f t="shared" ca="1" si="9"/>
        <v>-1.8675667982727462E-2</v>
      </c>
      <c r="J107" s="64">
        <f t="shared" ca="1" si="9"/>
        <v>-2.979735846896947E-2</v>
      </c>
      <c r="K107" s="34">
        <f t="shared" ca="1" si="9"/>
        <v>-3.1739967958134274E-3</v>
      </c>
      <c r="L107" s="34" t="str">
        <f t="shared" ca="1" si="9"/>
        <v xml:space="preserve"> </v>
      </c>
      <c r="M107" s="64" t="str">
        <f t="shared" ca="1" si="9"/>
        <v xml:space="preserve"> </v>
      </c>
      <c r="N107" s="34">
        <f t="shared" ca="1" si="9"/>
        <v>4.0906587208657808E-3</v>
      </c>
      <c r="O107" s="55">
        <f t="shared" ca="1" si="9"/>
        <v>-0.291430602764021</v>
      </c>
      <c r="P107" s="53">
        <f t="shared" ca="1" si="9"/>
        <v>0.50452256723095168</v>
      </c>
      <c r="Q107" s="34">
        <f t="shared" ca="1" si="9"/>
        <v>2.2351621920617681E-3</v>
      </c>
      <c r="R107" s="34">
        <f t="shared" ca="1" si="9"/>
        <v>-1.4696636401085983E-2</v>
      </c>
      <c r="S107" s="34" t="str">
        <f t="shared" ca="1" si="9"/>
        <v xml:space="preserve"> </v>
      </c>
      <c r="T107" s="34">
        <f t="shared" ca="1" si="9"/>
        <v>-6.5863329096415013E-3</v>
      </c>
      <c r="U107" s="34">
        <f t="shared" ca="1" si="9"/>
        <v>-1.3218725919868946E-2</v>
      </c>
      <c r="V107" s="34" t="str">
        <f t="shared" ca="1" si="9"/>
        <v xml:space="preserve"> </v>
      </c>
      <c r="W107" s="34">
        <f t="shared" ca="1" si="9"/>
        <v>-3.6934914483515158E-3</v>
      </c>
      <c r="X107" s="34">
        <f t="shared" ca="1" si="9"/>
        <v>-0.4041157358543187</v>
      </c>
      <c r="Y107" s="55">
        <f t="shared" ca="1" si="8"/>
        <v>-4.7446220009373929E-3</v>
      </c>
    </row>
    <row r="108" spans="1:25" s="33" customFormat="1">
      <c r="A108" s="20">
        <v>41912</v>
      </c>
      <c r="B108" s="63">
        <f t="shared" ref="B108:C117" ca="1" si="10">IF(AND(B47&gt;=0, (B46)&gt;0),B47/B46-1," ")</f>
        <v>-3.4485934601148349E-3</v>
      </c>
      <c r="C108" s="63">
        <f t="shared" ca="1" si="10"/>
        <v>-5.203108265110501E-3</v>
      </c>
      <c r="D108" s="34">
        <f t="shared" ca="1" si="9"/>
        <v>-1.4523952233194137E-3</v>
      </c>
      <c r="E108" s="34">
        <f t="shared" ca="1" si="9"/>
        <v>-1.2183065716253605E-3</v>
      </c>
      <c r="F108" s="34">
        <f t="shared" ca="1" si="9"/>
        <v>7.3143385414242701E-4</v>
      </c>
      <c r="G108" s="53">
        <f t="shared" ca="1" si="9"/>
        <v>1.9330600979969859E-3</v>
      </c>
      <c r="H108" s="34">
        <f t="shared" ca="1" si="9"/>
        <v>-2.2367605498567089E-2</v>
      </c>
      <c r="I108" s="34">
        <f t="shared" ca="1" si="9"/>
        <v>-2.213688849337625E-2</v>
      </c>
      <c r="J108" s="64">
        <f t="shared" ca="1" si="9"/>
        <v>-2.2337556540137693E-2</v>
      </c>
      <c r="K108" s="34">
        <f t="shared" ca="1" si="9"/>
        <v>-5.8546911397050483E-4</v>
      </c>
      <c r="L108" s="34" t="str">
        <f t="shared" ca="1" si="9"/>
        <v xml:space="preserve"> </v>
      </c>
      <c r="M108" s="64" t="str">
        <f t="shared" ca="1" si="9"/>
        <v xml:space="preserve"> </v>
      </c>
      <c r="N108" s="34">
        <f t="shared" ca="1" si="9"/>
        <v>-1.2954541313524581E-3</v>
      </c>
      <c r="O108" s="55">
        <f t="shared" ca="1" si="9"/>
        <v>-0.39788347897074583</v>
      </c>
      <c r="P108" s="53">
        <f t="shared" ca="1" si="9"/>
        <v>-0.19643476372901358</v>
      </c>
      <c r="Q108" s="34">
        <f t="shared" ca="1" si="9"/>
        <v>3.8750593024112767E-3</v>
      </c>
      <c r="R108" s="34">
        <f t="shared" ca="1" si="9"/>
        <v>-1.3852145446625053E-2</v>
      </c>
      <c r="S108" s="34" t="str">
        <f t="shared" ca="1" si="9"/>
        <v xml:space="preserve"> </v>
      </c>
      <c r="T108" s="34">
        <f t="shared" ca="1" si="9"/>
        <v>9.9984953533651666E-3</v>
      </c>
      <c r="U108" s="34">
        <f t="shared" ca="1" si="9"/>
        <v>-5.3484076212988452E-3</v>
      </c>
      <c r="V108" s="34" t="str">
        <f t="shared" ca="1" si="9"/>
        <v xml:space="preserve"> </v>
      </c>
      <c r="W108" s="34">
        <f t="shared" ca="1" si="9"/>
        <v>1.1417273131932859E-3</v>
      </c>
      <c r="X108" s="34">
        <f t="shared" ca="1" si="9"/>
        <v>-6.580474593308927E-2</v>
      </c>
      <c r="Y108" s="55">
        <f t="shared" ca="1" si="8"/>
        <v>6.0132640161940643E-3</v>
      </c>
    </row>
    <row r="109" spans="1:25" s="33" customFormat="1" ht="12" thickBot="1">
      <c r="A109" s="20">
        <v>42004</v>
      </c>
      <c r="B109" s="63">
        <f t="shared" ca="1" si="10"/>
        <v>-4.7291743021161681E-3</v>
      </c>
      <c r="C109" s="63">
        <f t="shared" ca="1" si="10"/>
        <v>-5.8502233146219274E-3</v>
      </c>
      <c r="D109" s="34">
        <f t="shared" ca="1" si="9"/>
        <v>-8.32246917245405E-3</v>
      </c>
      <c r="E109" s="34">
        <f t="shared" ca="1" si="9"/>
        <v>-3.3098156793888167E-3</v>
      </c>
      <c r="F109" s="34">
        <f t="shared" ca="1" si="9"/>
        <v>-4.6936369396546329E-3</v>
      </c>
      <c r="G109" s="53">
        <f t="shared" ca="1" si="9"/>
        <v>-4.5748903818080278E-3</v>
      </c>
      <c r="H109" s="34">
        <f t="shared" ca="1" si="9"/>
        <v>-1.1164623534964058E-2</v>
      </c>
      <c r="I109" s="34">
        <f t="shared" ca="1" si="9"/>
        <v>-2.3179459209814457E-2</v>
      </c>
      <c r="J109" s="64">
        <f t="shared" ca="1" si="9"/>
        <v>-2.5413556232343537E-2</v>
      </c>
      <c r="K109" s="34">
        <f t="shared" ca="1" si="9"/>
        <v>-1.9055478563657635E-3</v>
      </c>
      <c r="L109" s="34" t="str">
        <f t="shared" ca="1" si="9"/>
        <v xml:space="preserve"> </v>
      </c>
      <c r="M109" s="64" t="str">
        <f t="shared" ca="1" si="9"/>
        <v xml:space="preserve"> </v>
      </c>
      <c r="N109" s="34">
        <f t="shared" ca="1" si="9"/>
        <v>-3.1568726936217484E-3</v>
      </c>
      <c r="O109" s="55">
        <f t="shared" ca="1" si="9"/>
        <v>-0.47407340801370934</v>
      </c>
      <c r="P109" s="53">
        <f t="shared" ca="1" si="9"/>
        <v>6.9418200412600051E-2</v>
      </c>
      <c r="Q109" s="34">
        <f t="shared" ca="1" si="9"/>
        <v>-8.0936840504897134E-4</v>
      </c>
      <c r="R109" s="34">
        <f t="shared" ca="1" si="9"/>
        <v>-1.2368402281286994E-2</v>
      </c>
      <c r="S109" s="34" t="str">
        <f t="shared" ca="1" si="9"/>
        <v xml:space="preserve"> </v>
      </c>
      <c r="T109" s="34">
        <f t="shared" ca="1" si="9"/>
        <v>-9.9459732649351817E-3</v>
      </c>
      <c r="U109" s="34">
        <f t="shared" ca="1" si="9"/>
        <v>-3.0111448198419932E-3</v>
      </c>
      <c r="V109" s="34" t="str">
        <f t="shared" ca="1" si="9"/>
        <v xml:space="preserve"> </v>
      </c>
      <c r="W109" s="34">
        <f t="shared" ca="1" si="9"/>
        <v>-3.874271844880206E-3</v>
      </c>
      <c r="X109" s="34">
        <f t="shared" ca="1" si="9"/>
        <v>0.52730945183931643</v>
      </c>
      <c r="Y109" s="55">
        <f t="shared" ca="1" si="8"/>
        <v>2.8380578716931781E-2</v>
      </c>
    </row>
    <row r="110" spans="1:25" s="33" customFormat="1">
      <c r="A110" s="14">
        <v>42094</v>
      </c>
      <c r="B110" s="67">
        <f t="shared" ca="1" si="10"/>
        <v>-4.9113402957535746E-3</v>
      </c>
      <c r="C110" s="67">
        <f t="shared" ca="1" si="10"/>
        <v>-8.1308750004313035E-3</v>
      </c>
      <c r="D110" s="59">
        <f t="shared" ca="1" si="9"/>
        <v>-9.3087172497465787E-3</v>
      </c>
      <c r="E110" s="59">
        <f t="shared" ca="1" si="9"/>
        <v>-8.4548152676811039E-4</v>
      </c>
      <c r="F110" s="59">
        <f t="shared" ca="1" si="9"/>
        <v>-2.4687995920712469E-3</v>
      </c>
      <c r="G110" s="60">
        <f t="shared" ca="1" si="9"/>
        <v>-1.0504315257935493E-2</v>
      </c>
      <c r="H110" s="59">
        <f t="shared" ca="1" si="9"/>
        <v>2.2008208648685468E-2</v>
      </c>
      <c r="I110" s="59">
        <f t="shared" ca="1" si="9"/>
        <v>-2.925688703834517E-2</v>
      </c>
      <c r="J110" s="68">
        <f t="shared" ca="1" si="9"/>
        <v>-2.3296390152176882E-2</v>
      </c>
      <c r="K110" s="59">
        <f t="shared" ca="1" si="9"/>
        <v>-4.2179000614536166E-3</v>
      </c>
      <c r="L110" s="59" t="str">
        <f t="shared" ca="1" si="9"/>
        <v xml:space="preserve"> </v>
      </c>
      <c r="M110" s="68" t="str">
        <f t="shared" ca="1" si="9"/>
        <v xml:space="preserve"> </v>
      </c>
      <c r="N110" s="59">
        <f t="shared" ca="1" si="9"/>
        <v>-8.4512359679256299E-4</v>
      </c>
      <c r="O110" s="61">
        <f t="shared" ca="1" si="9"/>
        <v>-0.18348114924492398</v>
      </c>
      <c r="P110" s="60">
        <f t="shared" ca="1" si="9"/>
        <v>-0.40873032532169562</v>
      </c>
      <c r="Q110" s="59">
        <f t="shared" ca="1" si="9"/>
        <v>-6.5457042269626564E-3</v>
      </c>
      <c r="R110" s="59">
        <f t="shared" ca="1" si="9"/>
        <v>-1.9691297168980437E-2</v>
      </c>
      <c r="S110" s="59" t="str">
        <f t="shared" ca="1" si="9"/>
        <v xml:space="preserve"> </v>
      </c>
      <c r="T110" s="59">
        <f t="shared" ca="1" si="9"/>
        <v>-2.6858846039878648E-2</v>
      </c>
      <c r="U110" s="59">
        <f t="shared" ca="1" si="9"/>
        <v>-3.1474068180229464E-3</v>
      </c>
      <c r="V110" s="59" t="str">
        <f t="shared" ca="1" si="9"/>
        <v xml:space="preserve"> </v>
      </c>
      <c r="W110" s="59">
        <f t="shared" ca="1" si="9"/>
        <v>-4.2099243140727438E-3</v>
      </c>
      <c r="X110" s="59">
        <f t="shared" ca="1" si="9"/>
        <v>-0.25152240256838998</v>
      </c>
      <c r="Y110" s="61">
        <f t="shared" ca="1" si="8"/>
        <v>1.813748357187972E-2</v>
      </c>
    </row>
    <row r="111" spans="1:25" s="33" customFormat="1">
      <c r="A111" s="20">
        <v>42185</v>
      </c>
      <c r="B111" s="63">
        <f t="shared" ca="1" si="10"/>
        <v>-3.8602282641919672E-4</v>
      </c>
      <c r="C111" s="63">
        <f t="shared" ca="1" si="10"/>
        <v>-3.1250702076485171E-3</v>
      </c>
      <c r="D111" s="34">
        <f t="shared" ca="1" si="9"/>
        <v>-1.8696743989919939E-3</v>
      </c>
      <c r="E111" s="34">
        <f t="shared" ca="1" si="9"/>
        <v>3.0478201994150744E-3</v>
      </c>
      <c r="F111" s="34">
        <f t="shared" ca="1" si="9"/>
        <v>1.4511522099593943E-3</v>
      </c>
      <c r="G111" s="53">
        <f t="shared" ca="1" si="9"/>
        <v>4.7261033120236107E-3</v>
      </c>
      <c r="H111" s="34">
        <f t="shared" ca="1" si="9"/>
        <v>-1.0884780864428123E-2</v>
      </c>
      <c r="I111" s="34">
        <f t="shared" ca="1" si="9"/>
        <v>-1.4682334085595938E-2</v>
      </c>
      <c r="J111" s="64">
        <f t="shared" ca="1" si="9"/>
        <v>-3.0630266978018628E-2</v>
      </c>
      <c r="K111" s="34">
        <f t="shared" ca="1" si="9"/>
        <v>3.1487548078357186E-3</v>
      </c>
      <c r="L111" s="34" t="str">
        <f t="shared" ca="1" si="9"/>
        <v xml:space="preserve"> </v>
      </c>
      <c r="M111" s="64" t="str">
        <f t="shared" ca="1" si="9"/>
        <v xml:space="preserve"> </v>
      </c>
      <c r="N111" s="34">
        <f t="shared" ca="1" si="9"/>
        <v>3.375231590742267E-3</v>
      </c>
      <c r="O111" s="55">
        <f t="shared" ca="1" si="9"/>
        <v>-0.1754151095562726</v>
      </c>
      <c r="P111" s="53">
        <f t="shared" ca="1" si="9"/>
        <v>8.1899956753795689E-2</v>
      </c>
      <c r="Q111" s="34">
        <f t="shared" ca="1" si="9"/>
        <v>8.7709299373974758E-3</v>
      </c>
      <c r="R111" s="34">
        <f t="shared" ca="1" si="9"/>
        <v>-1.5743754480814776E-2</v>
      </c>
      <c r="S111" s="34" t="str">
        <f t="shared" ca="1" si="9"/>
        <v xml:space="preserve"> </v>
      </c>
      <c r="T111" s="34">
        <f t="shared" ca="1" si="9"/>
        <v>8.8024625409905966E-3</v>
      </c>
      <c r="U111" s="34">
        <f t="shared" ca="1" si="9"/>
        <v>-4.1963762932990534E-3</v>
      </c>
      <c r="V111" s="34" t="str">
        <f t="shared" ca="1" si="9"/>
        <v xml:space="preserve"> </v>
      </c>
      <c r="W111" s="34">
        <f t="shared" ca="1" si="9"/>
        <v>1.8850102007408331E-3</v>
      </c>
      <c r="X111" s="34">
        <f t="shared" ca="1" si="9"/>
        <v>-1.5236743552853649E-2</v>
      </c>
      <c r="Y111" s="55">
        <f t="shared" ca="1" si="8"/>
        <v>2.2501083152030699E-2</v>
      </c>
    </row>
    <row r="112" spans="1:25" s="33" customFormat="1">
      <c r="A112" s="20">
        <v>42277</v>
      </c>
      <c r="B112" s="63">
        <f t="shared" ca="1" si="10"/>
        <v>-2.3748699152507102E-3</v>
      </c>
      <c r="C112" s="63">
        <f t="shared" ca="1" si="10"/>
        <v>-4.1280972060435683E-3</v>
      </c>
      <c r="D112" s="34">
        <f t="shared" ca="1" si="9"/>
        <v>-5.8925739601264349E-3</v>
      </c>
      <c r="E112" s="34">
        <f t="shared" ca="1" si="9"/>
        <v>-1.904398210367253E-4</v>
      </c>
      <c r="F112" s="34">
        <f t="shared" ca="1" si="9"/>
        <v>-1.2522513342527741E-4</v>
      </c>
      <c r="G112" s="53">
        <f t="shared" ca="1" si="9"/>
        <v>-1.7198243514306988E-3</v>
      </c>
      <c r="H112" s="34">
        <f t="shared" ca="1" si="9"/>
        <v>-3.9336594239750555E-3</v>
      </c>
      <c r="I112" s="34">
        <f t="shared" ca="1" si="9"/>
        <v>-1.2475889275176621E-2</v>
      </c>
      <c r="J112" s="64">
        <f t="shared" ca="1" si="9"/>
        <v>-9.9815359100974277E-3</v>
      </c>
      <c r="K112" s="34">
        <f t="shared" ca="1" si="9"/>
        <v>5.2980458430651467E-4</v>
      </c>
      <c r="L112" s="34" t="str">
        <f t="shared" ca="1" si="9"/>
        <v xml:space="preserve"> </v>
      </c>
      <c r="M112" s="64" t="str">
        <f t="shared" ca="1" si="9"/>
        <v xml:space="preserve"> </v>
      </c>
      <c r="N112" s="34">
        <f t="shared" ca="1" si="9"/>
        <v>-4.4897806054877698E-4</v>
      </c>
      <c r="O112" s="55">
        <f t="shared" ca="1" si="9"/>
        <v>-0.17250066900347638</v>
      </c>
      <c r="P112" s="53">
        <f t="shared" ca="1" si="9"/>
        <v>2.2379048177509464E-2</v>
      </c>
      <c r="Q112" s="34">
        <f t="shared" ca="1" si="9"/>
        <v>7.9708348516893679E-5</v>
      </c>
      <c r="R112" s="34">
        <f t="shared" ca="1" si="9"/>
        <v>-1.2114329911631749E-2</v>
      </c>
      <c r="S112" s="34" t="str">
        <f t="shared" ca="1" si="9"/>
        <v xml:space="preserve"> </v>
      </c>
      <c r="T112" s="34">
        <f t="shared" ca="1" si="9"/>
        <v>-5.4109441051797269E-4</v>
      </c>
      <c r="U112" s="34">
        <f t="shared" ca="1" si="9"/>
        <v>-7.5733744841228745E-3</v>
      </c>
      <c r="V112" s="34" t="str">
        <f t="shared" ca="1" si="9"/>
        <v xml:space="preserve"> </v>
      </c>
      <c r="W112" s="34">
        <f t="shared" ca="1" si="9"/>
        <v>9.4357876957329445E-4</v>
      </c>
      <c r="X112" s="34">
        <f t="shared" ca="1" si="9"/>
        <v>-0.16327349678259495</v>
      </c>
      <c r="Y112" s="55">
        <f t="shared" ca="1" si="8"/>
        <v>2.5428997973050871E-2</v>
      </c>
    </row>
    <row r="113" spans="1:25" s="33" customFormat="1" ht="12" thickBot="1">
      <c r="A113" s="20">
        <v>42369</v>
      </c>
      <c r="B113" s="63">
        <f t="shared" ca="1" si="10"/>
        <v>1.7078635931033759E-4</v>
      </c>
      <c r="C113" s="63">
        <f t="shared" ca="1" si="10"/>
        <v>-2.4426637806232998E-3</v>
      </c>
      <c r="D113" s="34">
        <f t="shared" ca="1" si="9"/>
        <v>-2.655162786552423E-3</v>
      </c>
      <c r="E113" s="34">
        <f t="shared" ca="1" si="9"/>
        <v>3.4141850872320134E-3</v>
      </c>
      <c r="F113" s="34">
        <f t="shared" ca="1" si="9"/>
        <v>1.0232142085431217E-3</v>
      </c>
      <c r="G113" s="53">
        <f t="shared" ca="1" si="9"/>
        <v>4.3956963281017725E-3</v>
      </c>
      <c r="H113" s="34">
        <f t="shared" ca="1" si="9"/>
        <v>-5.429205030254014E-4</v>
      </c>
      <c r="I113" s="34">
        <f t="shared" ca="1" si="9"/>
        <v>-3.3710471021993427E-2</v>
      </c>
      <c r="J113" s="64">
        <f t="shared" ca="1" si="9"/>
        <v>-3.8637040970456282E-2</v>
      </c>
      <c r="K113" s="34">
        <f t="shared" ca="1" si="9"/>
        <v>1.2910519416726718E-3</v>
      </c>
      <c r="L113" s="34" t="str">
        <f t="shared" ca="1" si="9"/>
        <v xml:space="preserve"> </v>
      </c>
      <c r="M113" s="64" t="str">
        <f t="shared" ca="1" si="9"/>
        <v xml:space="preserve"> </v>
      </c>
      <c r="N113" s="34">
        <f t="shared" ca="1" si="9"/>
        <v>3.4191558758271956E-3</v>
      </c>
      <c r="O113" s="55">
        <f t="shared" ca="1" si="9"/>
        <v>-0.25273846181015069</v>
      </c>
      <c r="P113" s="53">
        <f t="shared" ca="1" si="9"/>
        <v>-0.15310840899020317</v>
      </c>
      <c r="Q113" s="34">
        <f t="shared" ca="1" si="9"/>
        <v>6.1680221157025539E-3</v>
      </c>
      <c r="R113" s="34">
        <f t="shared" ca="1" si="9"/>
        <v>-1.1882231908886043E-2</v>
      </c>
      <c r="S113" s="34" t="str">
        <f t="shared" ca="1" si="9"/>
        <v xml:space="preserve"> </v>
      </c>
      <c r="T113" s="34">
        <f t="shared" ca="1" si="9"/>
        <v>3.9949885435257571E-3</v>
      </c>
      <c r="U113" s="34">
        <f t="shared" ca="1" si="9"/>
        <v>-4.1284868016648879E-3</v>
      </c>
      <c r="V113" s="34" t="str">
        <f t="shared" ca="1" si="9"/>
        <v xml:space="preserve"> </v>
      </c>
      <c r="W113" s="34">
        <f t="shared" ca="1" si="9"/>
        <v>1.8265270566304448E-3</v>
      </c>
      <c r="X113" s="34">
        <f t="shared" ca="1" si="9"/>
        <v>0.22623676016655492</v>
      </c>
      <c r="Y113" s="55">
        <f t="shared" ca="1" si="8"/>
        <v>2.7238869694317103E-3</v>
      </c>
    </row>
    <row r="114" spans="1:25" s="33" customFormat="1">
      <c r="A114" s="14">
        <v>42460</v>
      </c>
      <c r="B114" s="67">
        <f t="shared" ca="1" si="10"/>
        <v>2.0722254678300356E-3</v>
      </c>
      <c r="C114" s="67">
        <f t="shared" ca="1" si="10"/>
        <v>6.2238007668202755E-4</v>
      </c>
      <c r="D114" s="59">
        <f t="shared" ca="1" si="9"/>
        <v>-2.2521897883791553E-3</v>
      </c>
      <c r="E114" s="59">
        <f t="shared" ca="1" si="9"/>
        <v>3.861040542170846E-3</v>
      </c>
      <c r="F114" s="59">
        <f t="shared" ca="1" si="9"/>
        <v>8.3464401324462312E-3</v>
      </c>
      <c r="G114" s="60">
        <f t="shared" ca="1" si="9"/>
        <v>2.7033712364534779E-3</v>
      </c>
      <c r="H114" s="59">
        <f t="shared" ca="1" si="9"/>
        <v>2.9817084357830259E-2</v>
      </c>
      <c r="I114" s="59">
        <f t="shared" ca="1" si="9"/>
        <v>1.0992419774143558E-2</v>
      </c>
      <c r="J114" s="68">
        <f t="shared" ca="1" si="9"/>
        <v>2.0951373120682293E-2</v>
      </c>
      <c r="K114" s="59">
        <f t="shared" ca="1" si="9"/>
        <v>9.2834956898770749E-3</v>
      </c>
      <c r="L114" s="59" t="str">
        <f t="shared" ca="1" si="9"/>
        <v xml:space="preserve"> </v>
      </c>
      <c r="M114" s="68" t="str">
        <f t="shared" ca="1" si="9"/>
        <v xml:space="preserve"> </v>
      </c>
      <c r="N114" s="59">
        <f t="shared" ca="1" si="9"/>
        <v>3.8366969471514967E-3</v>
      </c>
      <c r="O114" s="61">
        <f t="shared" ca="1" si="9"/>
        <v>-0.22926374840001196</v>
      </c>
      <c r="P114" s="60">
        <f t="shared" ca="1" si="9"/>
        <v>-0.11164594511211823</v>
      </c>
      <c r="Q114" s="59">
        <f t="shared" ca="1" si="9"/>
        <v>-2.7625815145956301E-3</v>
      </c>
      <c r="R114" s="59">
        <f t="shared" ca="1" si="9"/>
        <v>-1.2301127352038366E-2</v>
      </c>
      <c r="S114" s="59" t="str">
        <f t="shared" ca="1" si="9"/>
        <v xml:space="preserve"> </v>
      </c>
      <c r="T114" s="59">
        <f t="shared" ca="1" si="9"/>
        <v>-8.7269767980424628E-4</v>
      </c>
      <c r="U114" s="59">
        <f t="shared" ca="1" si="9"/>
        <v>1.522518058998612E-3</v>
      </c>
      <c r="V114" s="59" t="str">
        <f t="shared" ca="1" si="9"/>
        <v xml:space="preserve"> </v>
      </c>
      <c r="W114" s="59">
        <f t="shared" ca="1" si="9"/>
        <v>8.8569090633339176E-3</v>
      </c>
      <c r="X114" s="59">
        <f t="shared" ca="1" si="9"/>
        <v>2.4425899683104824E-2</v>
      </c>
      <c r="Y114" s="61">
        <f t="shared" ca="1" si="8"/>
        <v>1.1409845327144064E-2</v>
      </c>
    </row>
    <row r="115" spans="1:25" s="33" customFormat="1">
      <c r="A115" s="20">
        <v>42551</v>
      </c>
      <c r="B115" s="63">
        <f t="shared" ca="1" si="10"/>
        <v>-7.6011790671626223E-4</v>
      </c>
      <c r="C115" s="63">
        <f t="shared" ca="1" si="10"/>
        <v>-6.6017002281759662E-4</v>
      </c>
      <c r="D115" s="34">
        <f t="shared" ca="1" si="9"/>
        <v>-6.5283355280565392E-4</v>
      </c>
      <c r="E115" s="34">
        <f t="shared" ca="1" si="9"/>
        <v>-8.8303547778489921E-4</v>
      </c>
      <c r="F115" s="34">
        <f t="shared" ca="1" si="9"/>
        <v>1.0161393118421014E-2</v>
      </c>
      <c r="G115" s="53">
        <f t="shared" ca="1" si="9"/>
        <v>-2.0109593747609233E-3</v>
      </c>
      <c r="H115" s="34">
        <f t="shared" ca="1" si="9"/>
        <v>1.2947197760325713E-2</v>
      </c>
      <c r="I115" s="34">
        <f t="shared" ca="1" si="9"/>
        <v>-2.6985260274926204E-2</v>
      </c>
      <c r="J115" s="64">
        <f t="shared" ca="1" si="9"/>
        <v>-2.3722314471201211E-2</v>
      </c>
      <c r="K115" s="34">
        <f t="shared" ca="1" si="9"/>
        <v>1.2629001745122714E-2</v>
      </c>
      <c r="L115" s="34" t="str">
        <f t="shared" ca="1" si="9"/>
        <v xml:space="preserve"> </v>
      </c>
      <c r="M115" s="64" t="str">
        <f t="shared" ca="1" si="9"/>
        <v xml:space="preserve"> </v>
      </c>
      <c r="N115" s="34">
        <f t="shared" ca="1" si="9"/>
        <v>-4.802393078232603E-4</v>
      </c>
      <c r="O115" s="55">
        <f t="shared" ca="1" si="9"/>
        <v>-0.20674223411040282</v>
      </c>
      <c r="P115" s="53">
        <f t="shared" ca="1" si="9"/>
        <v>0.12100505897735214</v>
      </c>
      <c r="Q115" s="34">
        <f t="shared" ca="1" si="9"/>
        <v>-6.7719786866289322E-3</v>
      </c>
      <c r="R115" s="34">
        <f t="shared" ca="1" si="9"/>
        <v>-3.1682458006144776E-3</v>
      </c>
      <c r="S115" s="34" t="str">
        <f t="shared" ca="1" si="9"/>
        <v xml:space="preserve"> </v>
      </c>
      <c r="T115" s="34">
        <f t="shared" ca="1" si="9"/>
        <v>7.0928211823739762E-3</v>
      </c>
      <c r="U115" s="34">
        <f t="shared" ca="1" si="9"/>
        <v>-1.1183893575028581E-3</v>
      </c>
      <c r="V115" s="34" t="str">
        <f t="shared" ca="1" si="9"/>
        <v xml:space="preserve"> </v>
      </c>
      <c r="W115" s="34">
        <f t="shared" ca="1" si="9"/>
        <v>1.0123420691152463E-2</v>
      </c>
      <c r="X115" s="34">
        <f t="shared" ca="1" si="9"/>
        <v>-0.25997257781236438</v>
      </c>
      <c r="Y115" s="55">
        <f t="shared" ca="1" si="8"/>
        <v>2.8289721010260616E-2</v>
      </c>
    </row>
    <row r="116" spans="1:25" s="33" customFormat="1">
      <c r="A116" s="20">
        <v>42643</v>
      </c>
      <c r="B116" s="63">
        <f t="shared" ca="1" si="10"/>
        <v>3.3224623652508001E-3</v>
      </c>
      <c r="C116" s="63">
        <f t="shared" ca="1" si="10"/>
        <v>7.1129929254487578E-3</v>
      </c>
      <c r="D116" s="34">
        <f t="shared" ca="1" si="9"/>
        <v>8.0023797960584453E-3</v>
      </c>
      <c r="E116" s="34">
        <f t="shared" ca="1" si="9"/>
        <v>-1.3402350447895284E-3</v>
      </c>
      <c r="F116" s="34">
        <f t="shared" ca="1" si="9"/>
        <v>1.1477562683029019E-2</v>
      </c>
      <c r="G116" s="53">
        <f t="shared" ca="1" si="9"/>
        <v>2.4751414198038724E-3</v>
      </c>
      <c r="H116" s="34">
        <f t="shared" ca="1" si="9"/>
        <v>-2.1070347598137196E-2</v>
      </c>
      <c r="I116" s="34">
        <f t="shared" ca="1" si="9"/>
        <v>-1.1468179059648032E-2</v>
      </c>
      <c r="J116" s="64">
        <f t="shared" ca="1" si="9"/>
        <v>5.6006392191298993E-3</v>
      </c>
      <c r="K116" s="34">
        <f t="shared" ca="1" si="9"/>
        <v>2.6537392470311616E-3</v>
      </c>
      <c r="L116" s="34" t="str">
        <f t="shared" ca="1" si="9"/>
        <v xml:space="preserve"> </v>
      </c>
      <c r="M116" s="64" t="str">
        <f t="shared" ca="1" si="9"/>
        <v xml:space="preserve"> </v>
      </c>
      <c r="N116" s="34">
        <f t="shared" ca="1" si="9"/>
        <v>-1.5687175497558492E-3</v>
      </c>
      <c r="O116" s="55">
        <f t="shared" ca="1" si="9"/>
        <v>-0.14999068665941206</v>
      </c>
      <c r="P116" s="53">
        <f t="shared" ca="1" si="9"/>
        <v>0.14427502412083459</v>
      </c>
      <c r="Q116" s="34">
        <f t="shared" ca="1" si="9"/>
        <v>3.3858743278369907E-3</v>
      </c>
      <c r="R116" s="34">
        <f t="shared" ca="1" si="9"/>
        <v>-3.9751947863913006E-3</v>
      </c>
      <c r="S116" s="34" t="str">
        <f t="shared" ca="1" si="9"/>
        <v xml:space="preserve"> </v>
      </c>
      <c r="T116" s="34">
        <f t="shared" ca="1" si="9"/>
        <v>-4.0516795127083505E-3</v>
      </c>
      <c r="U116" s="34">
        <f t="shared" ca="1" si="9"/>
        <v>-2.1885768633814751E-3</v>
      </c>
      <c r="V116" s="34" t="str">
        <f t="shared" ca="1" si="9"/>
        <v xml:space="preserve"> </v>
      </c>
      <c r="W116" s="34">
        <f t="shared" ca="1" si="9"/>
        <v>4.6516020416838E-3</v>
      </c>
      <c r="X116" s="34">
        <f t="shared" ca="1" si="9"/>
        <v>-0.29697625965099506</v>
      </c>
      <c r="Y116" s="55">
        <f t="shared" ca="1" si="8"/>
        <v>4.7600113241150765E-3</v>
      </c>
    </row>
    <row r="117" spans="1:25" s="33" customFormat="1" ht="12" thickBot="1">
      <c r="A117" s="20">
        <v>42735</v>
      </c>
      <c r="B117" s="63">
        <f t="shared" ca="1" si="10"/>
        <v>-3.816754737080652E-3</v>
      </c>
      <c r="C117" s="63">
        <f t="shared" ca="1" si="10"/>
        <v>-6.6208825017233242E-3</v>
      </c>
      <c r="D117" s="34">
        <f t="shared" ca="1" si="9"/>
        <v>-5.8703197505372007E-3</v>
      </c>
      <c r="E117" s="34">
        <f t="shared" ca="1" si="9"/>
        <v>-3.3822537493521931E-4</v>
      </c>
      <c r="F117" s="34">
        <f t="shared" ca="1" si="9"/>
        <v>8.1053750256252499E-3</v>
      </c>
      <c r="G117" s="53">
        <f t="shared" ca="1" si="9"/>
        <v>-4.8951214476921079E-3</v>
      </c>
      <c r="H117" s="34">
        <f t="shared" ca="1" si="9"/>
        <v>-9.1920514578427426E-3</v>
      </c>
      <c r="I117" s="34">
        <f t="shared" ca="1" si="9"/>
        <v>-1.7077092550037754E-2</v>
      </c>
      <c r="J117" s="64">
        <f t="shared" ca="1" si="9"/>
        <v>-2.1267475539330061E-2</v>
      </c>
      <c r="K117" s="34">
        <f t="shared" ca="1" si="9"/>
        <v>5.7317605157993778E-3</v>
      </c>
      <c r="L117" s="34" t="str">
        <f t="shared" ca="1" si="9"/>
        <v xml:space="preserve"> </v>
      </c>
      <c r="M117" s="64" t="str">
        <f t="shared" ca="1" si="9"/>
        <v xml:space="preserve"> </v>
      </c>
      <c r="N117" s="34">
        <f t="shared" ca="1" si="9"/>
        <v>-5.3825410223662384E-4</v>
      </c>
      <c r="O117" s="55">
        <f t="shared" ca="1" si="9"/>
        <v>-0.23434759881628586</v>
      </c>
      <c r="P117" s="53">
        <f t="shared" ca="1" si="9"/>
        <v>-0.23205303226250673</v>
      </c>
      <c r="Q117" s="34">
        <f t="shared" ca="1" si="9"/>
        <v>-3.3083373761295665E-3</v>
      </c>
      <c r="R117" s="34">
        <f t="shared" ca="1" si="9"/>
        <v>-3.702434824554568E-3</v>
      </c>
      <c r="S117" s="34" t="str">
        <f t="shared" ca="1" si="9"/>
        <v xml:space="preserve"> </v>
      </c>
      <c r="T117" s="34">
        <f t="shared" ca="1" si="9"/>
        <v>-2.1143733662840614E-3</v>
      </c>
      <c r="U117" s="34">
        <f t="shared" ca="1" si="9"/>
        <v>-6.0101195738943014E-3</v>
      </c>
      <c r="V117" s="34" t="str">
        <f t="shared" ca="1" si="9"/>
        <v xml:space="preserve"> </v>
      </c>
      <c r="W117" s="34">
        <f t="shared" ca="1" si="9"/>
        <v>7.792698871392556E-3</v>
      </c>
      <c r="X117" s="34">
        <f t="shared" ca="1" si="9"/>
        <v>-0.10569583803685223</v>
      </c>
      <c r="Y117" s="55">
        <f t="shared" ca="1" si="8"/>
        <v>1.1213800593877776E-2</v>
      </c>
    </row>
    <row r="118" spans="1:25" s="33" customFormat="1">
      <c r="A118" s="14">
        <v>42825</v>
      </c>
      <c r="B118" s="67">
        <f t="shared" ref="B118:X118" ca="1" si="11">IF(AND(B57&gt;=0, (B56)&gt;0),B57/B56-1," ")</f>
        <v>8.7133133476000602E-3</v>
      </c>
      <c r="C118" s="67">
        <f t="shared" ca="1" si="11"/>
        <v>1.2797198700542856E-2</v>
      </c>
      <c r="D118" s="59">
        <f t="shared" ca="1" si="11"/>
        <v>1.2008623786022188E-2</v>
      </c>
      <c r="E118" s="59">
        <f t="shared" ca="1" si="11"/>
        <v>3.6790798155574844E-3</v>
      </c>
      <c r="F118" s="59">
        <f t="shared" ca="1" si="11"/>
        <v>8.3927394903220431E-3</v>
      </c>
      <c r="G118" s="60">
        <f t="shared" ca="1" si="11"/>
        <v>1.7358460968713851E-2</v>
      </c>
      <c r="H118" s="59">
        <f t="shared" ca="1" si="11"/>
        <v>1.8131084517679197E-2</v>
      </c>
      <c r="I118" s="59">
        <f t="shared" ca="1" si="11"/>
        <v>-1.2306640802190572E-2</v>
      </c>
      <c r="J118" s="68">
        <f t="shared" ca="1" si="11"/>
        <v>-8.9084424583043553E-3</v>
      </c>
      <c r="K118" s="59">
        <f t="shared" ca="1" si="11"/>
        <v>1.7809305653437635E-2</v>
      </c>
      <c r="L118" s="59" t="str">
        <f t="shared" ca="1" si="11"/>
        <v xml:space="preserve"> </v>
      </c>
      <c r="M118" s="68" t="str">
        <f t="shared" ca="1" si="11"/>
        <v xml:space="preserve"> </v>
      </c>
      <c r="N118" s="59">
        <f t="shared" ca="1" si="11"/>
        <v>3.6430607885820088E-3</v>
      </c>
      <c r="O118" s="61">
        <f t="shared" ca="1" si="11"/>
        <v>-0.14109871532871521</v>
      </c>
      <c r="P118" s="60">
        <f t="shared" ca="1" si="11"/>
        <v>-2.0912560969969851E-2</v>
      </c>
      <c r="Q118" s="59">
        <f t="shared" ca="1" si="11"/>
        <v>1.6268798075571578E-2</v>
      </c>
      <c r="R118" s="59">
        <f t="shared" ca="1" si="11"/>
        <v>-5.6132178477221739E-3</v>
      </c>
      <c r="S118" s="59" t="str">
        <f t="shared" ca="1" si="11"/>
        <v xml:space="preserve"> </v>
      </c>
      <c r="T118" s="59">
        <f t="shared" ca="1" si="11"/>
        <v>1.1159536672061376E-2</v>
      </c>
      <c r="U118" s="59">
        <f t="shared" ca="1" si="11"/>
        <v>1.0182301821152207E-2</v>
      </c>
      <c r="V118" s="59" t="str">
        <f t="shared" ca="1" si="11"/>
        <v xml:space="preserve"> </v>
      </c>
      <c r="W118" s="59">
        <f t="shared" ca="1" si="11"/>
        <v>1.5459321592626418E-2</v>
      </c>
      <c r="X118" s="59">
        <f t="shared" ca="1" si="11"/>
        <v>0.45534124888055572</v>
      </c>
      <c r="Y118" s="61">
        <f t="shared" ca="1" si="8"/>
        <v>1.2396377028999872E-2</v>
      </c>
    </row>
    <row r="119" spans="1:25" s="33" customFormat="1">
      <c r="A119" s="20">
        <v>42916</v>
      </c>
      <c r="B119" s="63">
        <f t="shared" ref="B119:X119" ca="1" si="12">IF(AND(B58&gt;=0, (B57)&gt;0),B58/B57-1," ")</f>
        <v>-2.9416680931786399E-3</v>
      </c>
      <c r="C119" s="63">
        <f t="shared" ca="1" si="12"/>
        <v>-6.1670392419401754E-3</v>
      </c>
      <c r="D119" s="34">
        <f t="shared" ca="1" si="12"/>
        <v>-6.7287858886099228E-3</v>
      </c>
      <c r="E119" s="34">
        <f t="shared" ca="1" si="12"/>
        <v>1.0703892599435161E-3</v>
      </c>
      <c r="F119" s="34">
        <f t="shared" ca="1" si="12"/>
        <v>5.3414560460871563E-3</v>
      </c>
      <c r="G119" s="53">
        <f t="shared" ca="1" si="12"/>
        <v>-5.1861106421692282E-3</v>
      </c>
      <c r="H119" s="34">
        <f t="shared" ca="1" si="12"/>
        <v>-2.6853327676992222E-3</v>
      </c>
      <c r="I119" s="34">
        <f t="shared" ca="1" si="12"/>
        <v>-1.6749513338185418E-2</v>
      </c>
      <c r="J119" s="64">
        <f t="shared" ca="1" si="12"/>
        <v>-9.509926489753795E-3</v>
      </c>
      <c r="K119" s="34">
        <f t="shared" ca="1" si="12"/>
        <v>-3.0707649792042213E-3</v>
      </c>
      <c r="L119" s="34" t="str">
        <f t="shared" ca="1" si="12"/>
        <v xml:space="preserve"> </v>
      </c>
      <c r="M119" s="64" t="str">
        <f t="shared" ca="1" si="12"/>
        <v xml:space="preserve"> </v>
      </c>
      <c r="N119" s="34">
        <f t="shared" ca="1" si="12"/>
        <v>1.6542099391230192E-3</v>
      </c>
      <c r="O119" s="55">
        <f t="shared" ca="1" si="12"/>
        <v>-0.1498303510492921</v>
      </c>
      <c r="P119" s="53">
        <f t="shared" ca="1" si="12"/>
        <v>4.9163110506895258E-2</v>
      </c>
      <c r="Q119" s="34">
        <f t="shared" ca="1" si="12"/>
        <v>-1.0507827376445844E-2</v>
      </c>
      <c r="R119" s="34">
        <f t="shared" ca="1" si="12"/>
        <v>-1.0427390434074035E-2</v>
      </c>
      <c r="S119" s="34" t="str">
        <f t="shared" ca="1" si="12"/>
        <v xml:space="preserve"> </v>
      </c>
      <c r="T119" s="34">
        <f t="shared" ca="1" si="12"/>
        <v>-1.2561273898158087E-2</v>
      </c>
      <c r="U119" s="34">
        <f t="shared" ca="1" si="12"/>
        <v>-8.3396121205394635E-3</v>
      </c>
      <c r="V119" s="34" t="str">
        <f t="shared" ca="1" si="12"/>
        <v xml:space="preserve"> </v>
      </c>
      <c r="W119" s="34">
        <f t="shared" ca="1" si="12"/>
        <v>-6.0291482493852744E-3</v>
      </c>
      <c r="X119" s="34">
        <f t="shared" ca="1" si="12"/>
        <v>-6.9810093436303289E-2</v>
      </c>
      <c r="Y119" s="55">
        <f t="shared" ca="1" si="8"/>
        <v>-2.7907393275751868E-2</v>
      </c>
    </row>
    <row r="120" spans="1:25" s="33" customFormat="1">
      <c r="A120" s="20">
        <v>43008</v>
      </c>
      <c r="B120" s="63">
        <f t="shared" ref="B120:X120" ca="1" si="13">IF(AND(B59&gt;=0, (B58)&gt;0),B59/B58-1," ")</f>
        <v>3.0931871586692417E-4</v>
      </c>
      <c r="C120" s="63">
        <f t="shared" ca="1" si="13"/>
        <v>4.1197777810353386E-4</v>
      </c>
      <c r="D120" s="34">
        <f t="shared" ca="1" si="13"/>
        <v>-2.5036071400622584E-3</v>
      </c>
      <c r="E120" s="34">
        <f t="shared" ca="1" si="13"/>
        <v>1.8254374795856343E-4</v>
      </c>
      <c r="F120" s="34">
        <f t="shared" ca="1" si="13"/>
        <v>4.34649523810271E-3</v>
      </c>
      <c r="G120" s="53">
        <f t="shared" ca="1" si="13"/>
        <v>1.8295596136885806E-4</v>
      </c>
      <c r="H120" s="34">
        <f t="shared" ca="1" si="13"/>
        <v>-7.9166738048679353E-3</v>
      </c>
      <c r="I120" s="34">
        <f t="shared" ca="1" si="13"/>
        <v>-2.3499694255430303E-2</v>
      </c>
      <c r="J120" s="64">
        <f t="shared" ca="1" si="13"/>
        <v>-2.0320817786825929E-2</v>
      </c>
      <c r="K120" s="34">
        <f t="shared" ca="1" si="13"/>
        <v>4.9813667299392073E-3</v>
      </c>
      <c r="L120" s="34" t="str">
        <f t="shared" ca="1" si="13"/>
        <v xml:space="preserve"> </v>
      </c>
      <c r="M120" s="64" t="str">
        <f t="shared" ca="1" si="13"/>
        <v xml:space="preserve"> </v>
      </c>
      <c r="N120" s="34">
        <f t="shared" ca="1" si="13"/>
        <v>-3.3214614521881458E-5</v>
      </c>
      <c r="O120" s="55">
        <f t="shared" ca="1" si="13"/>
        <v>-0.11947640537406179</v>
      </c>
      <c r="P120" s="53">
        <f t="shared" ca="1" si="13"/>
        <v>5.1047212404104592E-2</v>
      </c>
      <c r="Q120" s="34">
        <f t="shared" ca="1" si="13"/>
        <v>3.2359226381828421E-3</v>
      </c>
      <c r="R120" s="34">
        <f t="shared" ca="1" si="13"/>
        <v>-7.6180133080064882E-3</v>
      </c>
      <c r="S120" s="34" t="str">
        <f t="shared" ca="1" si="13"/>
        <v xml:space="preserve"> </v>
      </c>
      <c r="T120" s="34">
        <f t="shared" ca="1" si="13"/>
        <v>2.2950936456360704E-3</v>
      </c>
      <c r="U120" s="34">
        <f t="shared" ca="1" si="13"/>
        <v>-2.5493642946852191E-3</v>
      </c>
      <c r="V120" s="34" t="str">
        <f t="shared" ca="1" si="13"/>
        <v xml:space="preserve"> </v>
      </c>
      <c r="W120" s="34">
        <f t="shared" ca="1" si="13"/>
        <v>9.479216892553044E-3</v>
      </c>
      <c r="X120" s="34">
        <f t="shared" ca="1" si="13"/>
        <v>-0.19311981400252187</v>
      </c>
      <c r="Y120" s="55">
        <f t="shared" ca="1" si="8"/>
        <v>1.0388082399630516E-3</v>
      </c>
    </row>
    <row r="121" spans="1:25" s="33" customFormat="1" ht="12" thickBot="1">
      <c r="A121" s="20">
        <v>43100</v>
      </c>
      <c r="B121" s="63">
        <f t="shared" ref="B121:X121" ca="1" si="14">IF(AND(B60&gt;=0, (B59)&gt;0),B60/B59-1," ")</f>
        <v>1.0167212417120375E-3</v>
      </c>
      <c r="C121" s="63">
        <f t="shared" ca="1" si="14"/>
        <v>8.4027430845035056E-4</v>
      </c>
      <c r="D121" s="34">
        <f t="shared" ca="1" si="14"/>
        <v>1.6556086218422195E-5</v>
      </c>
      <c r="E121" s="34">
        <f t="shared" ca="1" si="14"/>
        <v>1.2346677639174519E-3</v>
      </c>
      <c r="F121" s="34">
        <f t="shared" ca="1" si="14"/>
        <v>1.5900242627324923E-2</v>
      </c>
      <c r="G121" s="53">
        <f t="shared" ca="1" si="14"/>
        <v>2.6301707395917084E-3</v>
      </c>
      <c r="H121" s="34">
        <f t="shared" ca="1" si="14"/>
        <v>1.290739545157038E-2</v>
      </c>
      <c r="I121" s="34">
        <f t="shared" ca="1" si="14"/>
        <v>-4.5357254828319871E-3</v>
      </c>
      <c r="J121" s="64">
        <f t="shared" ca="1" si="14"/>
        <v>8.4055835823573233E-3</v>
      </c>
      <c r="K121" s="34">
        <f t="shared" ca="1" si="14"/>
        <v>1.7318596867876179E-2</v>
      </c>
      <c r="L121" s="34" t="str">
        <f t="shared" ca="1" si="14"/>
        <v xml:space="preserve"> </v>
      </c>
      <c r="M121" s="64" t="str">
        <f t="shared" ca="1" si="14"/>
        <v xml:space="preserve"> </v>
      </c>
      <c r="N121" s="34">
        <f t="shared" ca="1" si="14"/>
        <v>7.9356083272097422E-4</v>
      </c>
      <c r="O121" s="55">
        <f t="shared" ca="1" si="14"/>
        <v>-0.12108277488610786</v>
      </c>
      <c r="P121" s="53">
        <f t="shared" ca="1" si="14"/>
        <v>-0.16052726506488013</v>
      </c>
      <c r="Q121" s="34">
        <f t="shared" ca="1" si="14"/>
        <v>1.3377526007975149E-2</v>
      </c>
      <c r="R121" s="34">
        <f t="shared" ca="1" si="14"/>
        <v>-3.4873632318510595E-3</v>
      </c>
      <c r="S121" s="34" t="str">
        <f t="shared" ca="1" si="14"/>
        <v xml:space="preserve"> </v>
      </c>
      <c r="T121" s="34">
        <f t="shared" ca="1" si="14"/>
        <v>2.258722664219448E-3</v>
      </c>
      <c r="U121" s="34">
        <f t="shared" ca="1" si="14"/>
        <v>3.2684613325641987E-3</v>
      </c>
      <c r="V121" s="34" t="str">
        <f t="shared" ca="1" si="14"/>
        <v xml:space="preserve"> </v>
      </c>
      <c r="W121" s="34">
        <f t="shared" ca="1" si="14"/>
        <v>2.1513633081125638E-2</v>
      </c>
      <c r="X121" s="34">
        <f t="shared" ca="1" si="14"/>
        <v>-1</v>
      </c>
      <c r="Y121" s="55">
        <f t="shared" ca="1" si="8"/>
        <v>6.4432053359086972E-4</v>
      </c>
    </row>
    <row r="122" spans="1:25" s="33" customFormat="1">
      <c r="A122" s="14">
        <v>43190</v>
      </c>
      <c r="B122" s="67">
        <f t="shared" ref="B122:X122" ca="1" si="15">IF(AND(B61&gt;=0, (B60)&gt;0),B61/B60-1," ")</f>
        <v>1.1904766235861786E-3</v>
      </c>
      <c r="C122" s="67">
        <f t="shared" ca="1" si="15"/>
        <v>-8.5338855017902393E-4</v>
      </c>
      <c r="D122" s="59">
        <f t="shared" ca="1" si="15"/>
        <v>-7.5206017333917519E-4</v>
      </c>
      <c r="E122" s="59">
        <f t="shared" ca="1" si="15"/>
        <v>3.7140559855091126E-3</v>
      </c>
      <c r="F122" s="59">
        <f t="shared" ca="1" si="15"/>
        <v>-3.5276608961556377E-3</v>
      </c>
      <c r="G122" s="60">
        <f t="shared" ca="1" si="15"/>
        <v>1.0109146692061088E-3</v>
      </c>
      <c r="H122" s="59">
        <f t="shared" ca="1" si="15"/>
        <v>-8.6340937135837015E-3</v>
      </c>
      <c r="I122" s="59">
        <f t="shared" ca="1" si="15"/>
        <v>-2.1865476921909321E-2</v>
      </c>
      <c r="J122" s="68">
        <f t="shared" ca="1" si="15"/>
        <v>-5.4340657001767934E-3</v>
      </c>
      <c r="K122" s="59">
        <f t="shared" ca="1" si="15"/>
        <v>-2.3343661359798151E-3</v>
      </c>
      <c r="L122" s="59" t="str">
        <f t="shared" ca="1" si="15"/>
        <v xml:space="preserve"> </v>
      </c>
      <c r="M122" s="68" t="str">
        <f t="shared" ca="1" si="15"/>
        <v xml:space="preserve"> </v>
      </c>
      <c r="N122" s="59">
        <f t="shared" ca="1" si="15"/>
        <v>3.6128930911942803E-3</v>
      </c>
      <c r="O122" s="61">
        <f t="shared" ca="1" si="15"/>
        <v>-0.20830990933928639</v>
      </c>
      <c r="P122" s="60">
        <f t="shared" ca="1" si="15"/>
        <v>-0.1842255484448645</v>
      </c>
      <c r="Q122" s="59">
        <f t="shared" ca="1" si="15"/>
        <v>1.2006210525885797E-2</v>
      </c>
      <c r="R122" s="59">
        <f t="shared" ca="1" si="15"/>
        <v>1.7149304797920983E-3</v>
      </c>
      <c r="S122" s="59" t="str">
        <f t="shared" ca="1" si="15"/>
        <v xml:space="preserve"> </v>
      </c>
      <c r="T122" s="59">
        <f t="shared" ca="1" si="15"/>
        <v>-3.3484176850211544E-2</v>
      </c>
      <c r="U122" s="59">
        <f t="shared" ca="1" si="15"/>
        <v>1.1623915305888799E-2</v>
      </c>
      <c r="V122" s="59" t="str">
        <f t="shared" ca="1" si="15"/>
        <v xml:space="preserve"> </v>
      </c>
      <c r="W122" s="59">
        <f t="shared" ca="1" si="15"/>
        <v>-8.6382173786886396E-3</v>
      </c>
      <c r="X122" s="59" t="str">
        <f t="shared" ca="1" si="15"/>
        <v xml:space="preserve"> </v>
      </c>
      <c r="Y122" s="61">
        <f t="shared" ca="1" si="8"/>
        <v>4.1711195494380515E-3</v>
      </c>
    </row>
    <row r="123" spans="1:25" s="33" customFormat="1">
      <c r="A123" s="20">
        <v>43281</v>
      </c>
      <c r="B123" s="63">
        <f t="shared" ref="B123:X123" ca="1" si="16">IF(AND(B62&gt;=0, (B61)&gt;0),B62/B61-1," ")</f>
        <v>2.8370066493297319E-3</v>
      </c>
      <c r="C123" s="63">
        <f t="shared" ca="1" si="16"/>
        <v>2.1024484380456343E-3</v>
      </c>
      <c r="D123" s="34">
        <f t="shared" ca="1" si="16"/>
        <v>2.9722935031113451E-3</v>
      </c>
      <c r="E123" s="34">
        <f t="shared" ca="1" si="16"/>
        <v>3.7398453251225039E-3</v>
      </c>
      <c r="F123" s="34">
        <f t="shared" ca="1" si="16"/>
        <v>1.6689526885138584E-3</v>
      </c>
      <c r="G123" s="53">
        <f t="shared" ca="1" si="16"/>
        <v>-5.0855241347558255E-4</v>
      </c>
      <c r="H123" s="34">
        <f t="shared" ca="1" si="16"/>
        <v>-1.1034114051953758E-2</v>
      </c>
      <c r="I123" s="34">
        <f t="shared" ca="1" si="16"/>
        <v>-2.5738962224174933E-2</v>
      </c>
      <c r="J123" s="64">
        <f t="shared" ca="1" si="16"/>
        <v>-1.0467848983627293E-2</v>
      </c>
      <c r="K123" s="34">
        <f t="shared" ca="1" si="16"/>
        <v>3.1694818719032458E-3</v>
      </c>
      <c r="L123" s="34" t="str">
        <f t="shared" ca="1" si="16"/>
        <v xml:space="preserve"> </v>
      </c>
      <c r="M123" s="64" t="str">
        <f t="shared" ca="1" si="16"/>
        <v xml:space="preserve"> </v>
      </c>
      <c r="N123" s="34">
        <f t="shared" ca="1" si="16"/>
        <v>4.6933906098822753E-3</v>
      </c>
      <c r="O123" s="55">
        <f t="shared" ca="1" si="16"/>
        <v>-0.14787694869196</v>
      </c>
      <c r="P123" s="53">
        <f t="shared" ca="1" si="16"/>
        <v>2.3020332895193896E-2</v>
      </c>
      <c r="Q123" s="34">
        <f t="shared" ca="1" si="16"/>
        <v>1.3442399550770867E-2</v>
      </c>
      <c r="R123" s="34">
        <f t="shared" ca="1" si="16"/>
        <v>-6.75628761522995E-3</v>
      </c>
      <c r="S123" s="34" t="str">
        <f t="shared" ca="1" si="16"/>
        <v xml:space="preserve"> </v>
      </c>
      <c r="T123" s="34">
        <f t="shared" ca="1" si="16"/>
        <v>-1.0060809285225236E-2</v>
      </c>
      <c r="U123" s="34">
        <f t="shared" ca="1" si="16"/>
        <v>1.220780893409934E-3</v>
      </c>
      <c r="V123" s="34" t="str">
        <f t="shared" ca="1" si="16"/>
        <v xml:space="preserve"> </v>
      </c>
      <c r="W123" s="34">
        <f t="shared" ca="1" si="16"/>
        <v>1.3469217718825144E-2</v>
      </c>
      <c r="X123" s="34" t="str">
        <f t="shared" ca="1" si="16"/>
        <v xml:space="preserve"> </v>
      </c>
      <c r="Y123" s="55">
        <f t="shared" ca="1" si="8"/>
        <v>1.8668880457993753E-2</v>
      </c>
    </row>
    <row r="124" spans="1:25" s="33" customFormat="1">
      <c r="A124" s="20">
        <v>43373</v>
      </c>
      <c r="B124" s="135">
        <f t="shared" ref="B124:X124" ca="1" si="17">IF(AND(B63&gt;=0, (B62)&gt;0),B63/B62-1," ")</f>
        <v>-0.99563779374261929</v>
      </c>
      <c r="C124" s="135">
        <f t="shared" ca="1" si="17"/>
        <v>-0.99251390185935096</v>
      </c>
      <c r="D124" s="136">
        <f t="shared" ca="1" si="17"/>
        <v>-0.99155412729319869</v>
      </c>
      <c r="E124" s="136">
        <f t="shared" ca="1" si="17"/>
        <v>-0.99947107680817437</v>
      </c>
      <c r="F124" s="136">
        <f t="shared" ca="1" si="17"/>
        <v>-0.99954426344732128</v>
      </c>
      <c r="G124" s="137">
        <f t="shared" ca="1" si="17"/>
        <v>-1</v>
      </c>
      <c r="H124" s="136">
        <f t="shared" ca="1" si="17"/>
        <v>-0.90572125710713725</v>
      </c>
      <c r="I124" s="136">
        <f t="shared" ca="1" si="17"/>
        <v>-0.94534978527883506</v>
      </c>
      <c r="J124" s="138">
        <f t="shared" ca="1" si="17"/>
        <v>-0.99993254798854758</v>
      </c>
      <c r="K124" s="136">
        <f t="shared" ca="1" si="17"/>
        <v>-0.99999879933143476</v>
      </c>
      <c r="L124" s="136" t="str">
        <f t="shared" ca="1" si="17"/>
        <v xml:space="preserve"> </v>
      </c>
      <c r="M124" s="138" t="str">
        <f t="shared" ca="1" si="17"/>
        <v xml:space="preserve"> </v>
      </c>
      <c r="N124" s="136">
        <f t="shared" ca="1" si="17"/>
        <v>-1</v>
      </c>
      <c r="O124" s="139">
        <f t="shared" ca="1" si="17"/>
        <v>-1</v>
      </c>
      <c r="P124" s="137">
        <f t="shared" ca="1" si="17"/>
        <v>-0.48614297941163775</v>
      </c>
      <c r="Q124" s="136">
        <f t="shared" ca="1" si="17"/>
        <v>-0.99921203715104112</v>
      </c>
      <c r="R124" s="136">
        <f t="shared" ca="1" si="17"/>
        <v>-0.96771844490796366</v>
      </c>
      <c r="S124" s="136" t="str">
        <f t="shared" ca="1" si="17"/>
        <v xml:space="preserve"> </v>
      </c>
      <c r="T124" s="136">
        <f t="shared" ca="1" si="17"/>
        <v>-1</v>
      </c>
      <c r="U124" s="136">
        <f t="shared" ca="1" si="17"/>
        <v>-0.97460912959817436</v>
      </c>
      <c r="V124" s="136" t="str">
        <f t="shared" ca="1" si="17"/>
        <v xml:space="preserve"> </v>
      </c>
      <c r="W124" s="136">
        <f t="shared" ca="1" si="17"/>
        <v>-1</v>
      </c>
      <c r="X124" s="136" t="str">
        <f t="shared" ca="1" si="17"/>
        <v xml:space="preserve"> </v>
      </c>
      <c r="Y124" s="139">
        <f t="shared" ca="1" si="8"/>
        <v>-0.99993889462146202</v>
      </c>
    </row>
    <row r="125" spans="1:25" s="33" customFormat="1" ht="12" thickBot="1">
      <c r="A125" s="20">
        <v>43465</v>
      </c>
      <c r="B125" s="135">
        <f t="shared" ref="B125:X125" ca="1" si="18">IF(AND(B64&gt;=0, (B63)&gt;0),B64/B63-1," ")</f>
        <v>2.6894961914021076E-2</v>
      </c>
      <c r="C125" s="135">
        <f t="shared" ca="1" si="18"/>
        <v>2.6991966496009434E-2</v>
      </c>
      <c r="D125" s="136">
        <f t="shared" ca="1" si="18"/>
        <v>2.7209489655128039E-2</v>
      </c>
      <c r="E125" s="136">
        <f t="shared" ca="1" si="18"/>
        <v>2.5210232917875608E-2</v>
      </c>
      <c r="F125" s="136">
        <f t="shared" ca="1" si="18"/>
        <v>-3.3245245974089732E-2</v>
      </c>
      <c r="G125" s="137" t="str">
        <f t="shared" ca="1" si="18"/>
        <v xml:space="preserve"> </v>
      </c>
      <c r="H125" s="136">
        <f t="shared" ca="1" si="18"/>
        <v>7.2192141513438557E-3</v>
      </c>
      <c r="I125" s="136">
        <f t="shared" ca="1" si="18"/>
        <v>2.2809751721670546E-2</v>
      </c>
      <c r="J125" s="138">
        <f t="shared" ca="1" si="18"/>
        <v>-7.118585367941177E-2</v>
      </c>
      <c r="K125" s="136">
        <f t="shared" ca="1" si="18"/>
        <v>9.5674229224681948</v>
      </c>
      <c r="L125" s="136" t="str">
        <f t="shared" ca="1" si="18"/>
        <v xml:space="preserve"> </v>
      </c>
      <c r="M125" s="138" t="str">
        <f t="shared" ca="1" si="18"/>
        <v xml:space="preserve"> </v>
      </c>
      <c r="N125" s="136" t="str">
        <f t="shared" ca="1" si="18"/>
        <v xml:space="preserve"> </v>
      </c>
      <c r="O125" s="139" t="str">
        <f t="shared" ca="1" si="18"/>
        <v xml:space="preserve"> </v>
      </c>
      <c r="P125" s="137">
        <f t="shared" ca="1" si="18"/>
        <v>0.17358750344883056</v>
      </c>
      <c r="Q125" s="136">
        <f t="shared" ca="1" si="18"/>
        <v>-5.9682124344732523E-2</v>
      </c>
      <c r="R125" s="136">
        <f t="shared" ca="1" si="18"/>
        <v>4.9905885429134766E-2</v>
      </c>
      <c r="S125" s="136" t="str">
        <f t="shared" ca="1" si="18"/>
        <v xml:space="preserve"> </v>
      </c>
      <c r="T125" s="136" t="str">
        <f t="shared" ca="1" si="18"/>
        <v xml:space="preserve"> </v>
      </c>
      <c r="U125" s="136">
        <f t="shared" ca="1" si="18"/>
        <v>3.4785519443472079E-2</v>
      </c>
      <c r="V125" s="136" t="str">
        <f t="shared" ca="1" si="18"/>
        <v xml:space="preserve"> </v>
      </c>
      <c r="W125" s="136" t="str">
        <f t="shared" ca="1" si="18"/>
        <v xml:space="preserve"> </v>
      </c>
      <c r="X125" s="136">
        <f t="shared" ca="1" si="18"/>
        <v>7.8935712424448301E-3</v>
      </c>
      <c r="Y125" s="139">
        <f t="shared" ca="1" si="8"/>
        <v>9.5226299358106736</v>
      </c>
    </row>
    <row r="126" spans="1:25" s="35" customFormat="1" ht="15.75" thickBot="1">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c r="A131" s="20">
        <v>38383</v>
      </c>
      <c r="B131" s="67">
        <f t="shared" ref="B131:Y131" ca="1" si="19">IF(IF(OR(B9="",B5=0),NA(),B9/B5-1)&gt;1.5,NA(),B9/B5-1)</f>
        <v>8.0079463550065233E-2</v>
      </c>
      <c r="C131" s="67">
        <f t="shared" ca="1" si="19"/>
        <v>7.0913209154570778E-2</v>
      </c>
      <c r="D131" s="59">
        <f t="shared" ca="1" si="19"/>
        <v>7.4132390232316547E-2</v>
      </c>
      <c r="E131" s="59">
        <f t="shared" ca="1" si="19"/>
        <v>9.9730161540271034E-2</v>
      </c>
      <c r="F131" s="59">
        <f t="shared" ca="1" si="19"/>
        <v>5.6144440549863006E-2</v>
      </c>
      <c r="G131" s="60">
        <f t="shared" ca="1" si="19"/>
        <v>0.11426658091902286</v>
      </c>
      <c r="H131" s="59">
        <f t="shared" ca="1" si="19"/>
        <v>-1.1358405891190415E-2</v>
      </c>
      <c r="I131" s="59">
        <f t="shared" ca="1" si="19"/>
        <v>7.6001370187730455E-3</v>
      </c>
      <c r="J131" s="68">
        <f t="shared" ca="1" si="19"/>
        <v>0.1746090047818587</v>
      </c>
      <c r="K131" s="59" t="e">
        <f t="shared" ca="1" si="19"/>
        <v>#N/A</v>
      </c>
      <c r="L131" s="59">
        <f t="shared" ca="1" si="19"/>
        <v>-0.19439398421188914</v>
      </c>
      <c r="M131" s="68">
        <f t="shared" ca="1" si="19"/>
        <v>-0.10315358863336199</v>
      </c>
      <c r="N131" s="59" t="e">
        <f t="shared" ca="1" si="19"/>
        <v>#N/A</v>
      </c>
      <c r="O131" s="61">
        <f t="shared" ca="1" si="19"/>
        <v>-0.22903466805674078</v>
      </c>
      <c r="P131" s="60">
        <f t="shared" ca="1" si="19"/>
        <v>5.6772513921191869E-2</v>
      </c>
      <c r="Q131" s="59">
        <f t="shared" ca="1" si="19"/>
        <v>6.6854064081258713E-2</v>
      </c>
      <c r="R131" s="59">
        <f t="shared" ca="1" si="19"/>
        <v>0.10010088513046922</v>
      </c>
      <c r="S131" s="59" t="e">
        <f t="shared" ca="1" si="19"/>
        <v>#N/A</v>
      </c>
      <c r="T131" s="59" t="e">
        <f t="shared" ref="T131" ca="1" si="20">IF(IF(OR(T9="",T5=0),NA(),T9/T5-1)&gt;1.5,NA(),T9/T5-1)</f>
        <v>#N/A</v>
      </c>
      <c r="U131" s="59">
        <f t="shared" ca="1" si="19"/>
        <v>2.2195180968200834E-3</v>
      </c>
      <c r="V131" s="59" t="e">
        <f t="shared" ca="1" si="19"/>
        <v>#N/A</v>
      </c>
      <c r="W131" s="59" t="e">
        <f ca="1">IF(IF(OR(W9="",W5=0),NA(),W9/W5-1)&gt;1.5,NA(),W9/W5-1)</f>
        <v>#N/A</v>
      </c>
      <c r="X131" s="59">
        <f t="shared" ca="1" si="19"/>
        <v>4.6253838618419252E-2</v>
      </c>
      <c r="Y131" s="61" t="e">
        <f t="shared" ca="1" si="19"/>
        <v>#N/A</v>
      </c>
    </row>
    <row r="132" spans="1:25" s="33" customFormat="1">
      <c r="A132" s="20">
        <v>38442</v>
      </c>
      <c r="B132" s="63">
        <f t="shared" ref="B132:Y132" ca="1" si="21">IF(IF(OR(B10="",B6=0),NA(),B10/B6-1)&gt;1.5,NA(),B10/B6-1)</f>
        <v>9.1388176038597058E-2</v>
      </c>
      <c r="C132" s="63">
        <f t="shared" ca="1" si="21"/>
        <v>7.6390227276072586E-2</v>
      </c>
      <c r="D132" s="34">
        <f t="shared" ca="1" si="21"/>
        <v>8.2437538360646823E-2</v>
      </c>
      <c r="E132" s="34">
        <f t="shared" ca="1" si="21"/>
        <v>0.12312826986656256</v>
      </c>
      <c r="F132" s="34">
        <f t="shared" ca="1" si="21"/>
        <v>7.1336872465546541E-2</v>
      </c>
      <c r="G132" s="53">
        <f t="shared" ca="1" si="21"/>
        <v>0.13385674149750271</v>
      </c>
      <c r="H132" s="34">
        <f t="shared" ca="1" si="21"/>
        <v>4.5854587395742774E-2</v>
      </c>
      <c r="I132" s="34">
        <f t="shared" ca="1" si="21"/>
        <v>1.4848349192821297E-2</v>
      </c>
      <c r="J132" s="64">
        <f t="shared" ca="1" si="21"/>
        <v>0.15158793885401978</v>
      </c>
      <c r="K132" s="34" t="e">
        <f t="shared" ca="1" si="21"/>
        <v>#N/A</v>
      </c>
      <c r="L132" s="34">
        <f t="shared" ca="1" si="21"/>
        <v>-0.22442194024929341</v>
      </c>
      <c r="M132" s="64">
        <f t="shared" ca="1" si="21"/>
        <v>-0.1203933443757611</v>
      </c>
      <c r="N132" s="34" t="e">
        <f t="shared" ca="1" si="21"/>
        <v>#N/A</v>
      </c>
      <c r="O132" s="55">
        <f t="shared" ca="1" si="21"/>
        <v>-0.25994400655419925</v>
      </c>
      <c r="P132" s="53">
        <f t="shared" ca="1" si="21"/>
        <v>7.4440009188559086E-2</v>
      </c>
      <c r="Q132" s="34">
        <f t="shared" ca="1" si="21"/>
        <v>8.1505599135249795E-2</v>
      </c>
      <c r="R132" s="34">
        <f t="shared" ca="1" si="21"/>
        <v>9.5636163381969341E-2</v>
      </c>
      <c r="S132" s="34" t="e">
        <f t="shared" ca="1" si="21"/>
        <v>#N/A</v>
      </c>
      <c r="T132" s="34" t="e">
        <f t="shared" ref="T132" ca="1" si="22">IF(IF(OR(T10="",T6=0),NA(),T10/T6-1)&gt;1.5,NA(),T10/T6-1)</f>
        <v>#N/A</v>
      </c>
      <c r="U132" s="34">
        <f t="shared" ca="1" si="21"/>
        <v>7.1622775896011959E-2</v>
      </c>
      <c r="V132" s="34" t="e">
        <f t="shared" ca="1" si="21"/>
        <v>#N/A</v>
      </c>
      <c r="W132" s="34" t="e">
        <f t="shared" ca="1" si="21"/>
        <v>#N/A</v>
      </c>
      <c r="X132" s="34">
        <f t="shared" ca="1" si="21"/>
        <v>6.5032596519048136E-2</v>
      </c>
      <c r="Y132" s="55" t="e">
        <f t="shared" ca="1" si="21"/>
        <v>#N/A</v>
      </c>
    </row>
    <row r="133" spans="1:25" s="33" customFormat="1">
      <c r="A133" s="20">
        <v>38625</v>
      </c>
      <c r="B133" s="63">
        <f t="shared" ref="B133:Y133" ca="1" si="23">IF(IF(OR(B11="",B7=0),NA(),B11/B7-1)&gt;1.5,NA(),B11/B7-1)</f>
        <v>0.10000193010612612</v>
      </c>
      <c r="C133" s="63">
        <f t="shared" ca="1" si="23"/>
        <v>7.8768580032264612E-2</v>
      </c>
      <c r="D133" s="34">
        <f t="shared" ca="1" si="23"/>
        <v>8.065857005951127E-2</v>
      </c>
      <c r="E133" s="34">
        <f t="shared" ca="1" si="23"/>
        <v>0.14732724691183763</v>
      </c>
      <c r="F133" s="34">
        <f t="shared" ca="1" si="23"/>
        <v>8.3582323560139615E-2</v>
      </c>
      <c r="G133" s="53">
        <f t="shared" ca="1" si="23"/>
        <v>0.13672497742428402</v>
      </c>
      <c r="H133" s="34">
        <f t="shared" ca="1" si="23"/>
        <v>0.2410216820075084</v>
      </c>
      <c r="I133" s="34">
        <f t="shared" ca="1" si="23"/>
        <v>-1.7034754549714037E-3</v>
      </c>
      <c r="J133" s="64">
        <f t="shared" ca="1" si="23"/>
        <v>0.12918204754976825</v>
      </c>
      <c r="K133" s="34" t="e">
        <f t="shared" ca="1" si="23"/>
        <v>#N/A</v>
      </c>
      <c r="L133" s="34">
        <f t="shared" ca="1" si="23"/>
        <v>-0.2595042391631136</v>
      </c>
      <c r="M133" s="64">
        <f t="shared" ca="1" si="23"/>
        <v>-0.14909141906383538</v>
      </c>
      <c r="N133" s="34" t="e">
        <f t="shared" ca="1" si="23"/>
        <v>#N/A</v>
      </c>
      <c r="O133" s="55">
        <f t="shared" ca="1" si="23"/>
        <v>-0.31328372059392073</v>
      </c>
      <c r="P133" s="53">
        <f t="shared" ca="1" si="23"/>
        <v>3.4747939997866295E-2</v>
      </c>
      <c r="Q133" s="34">
        <f t="shared" ca="1" si="23"/>
        <v>0.10985507236857472</v>
      </c>
      <c r="R133" s="34">
        <f t="shared" ca="1" si="23"/>
        <v>8.3436728371747204E-2</v>
      </c>
      <c r="S133" s="34" t="e">
        <f t="shared" ca="1" si="23"/>
        <v>#N/A</v>
      </c>
      <c r="T133" s="34" t="e">
        <f t="shared" ref="T133" ca="1" si="24">IF(IF(OR(T11="",T7=0),NA(),T11/T7-1)&gt;1.5,NA(),T11/T7-1)</f>
        <v>#N/A</v>
      </c>
      <c r="U133" s="34">
        <f t="shared" ca="1" si="23"/>
        <v>9.1789285487793526E-2</v>
      </c>
      <c r="V133" s="34" t="e">
        <f t="shared" ca="1" si="23"/>
        <v>#N/A</v>
      </c>
      <c r="W133" s="34" t="e">
        <f t="shared" ca="1" si="23"/>
        <v>#N/A</v>
      </c>
      <c r="X133" s="34">
        <f t="shared" ca="1" si="23"/>
        <v>7.2943077446767202E-2</v>
      </c>
      <c r="Y133" s="55" t="e">
        <f t="shared" ca="1" si="23"/>
        <v>#N/A</v>
      </c>
    </row>
    <row r="134" spans="1:25" s="33" customFormat="1" ht="12" thickBot="1">
      <c r="A134" s="26">
        <v>38717</v>
      </c>
      <c r="B134" s="65">
        <f t="shared" ref="B134:Y134" ca="1" si="25">IF(IF(OR(B12="",B8=0),NA(),B12/B8-1)&gt;1.5,NA(),B12/B8-1)</f>
        <v>9.0782934241528279E-2</v>
      </c>
      <c r="C134" s="65">
        <f t="shared" ca="1" si="25"/>
        <v>7.7949285461716533E-2</v>
      </c>
      <c r="D134" s="56">
        <f t="shared" ca="1" si="25"/>
        <v>7.901193684435448E-2</v>
      </c>
      <c r="E134" s="56">
        <f t="shared" ca="1" si="25"/>
        <v>0.11784594980391261</v>
      </c>
      <c r="F134" s="56">
        <f t="shared" ca="1" si="25"/>
        <v>8.5957521855978047E-2</v>
      </c>
      <c r="G134" s="57">
        <f t="shared" ca="1" si="25"/>
        <v>0.12672253520462329</v>
      </c>
      <c r="H134" s="56">
        <f t="shared" ca="1" si="25"/>
        <v>0.48226506163585348</v>
      </c>
      <c r="I134" s="56">
        <f t="shared" ca="1" si="25"/>
        <v>4.3665426172152522E-3</v>
      </c>
      <c r="J134" s="66">
        <f t="shared" ca="1" si="25"/>
        <v>0.13456125834510657</v>
      </c>
      <c r="K134" s="56" t="e">
        <f t="shared" ca="1" si="25"/>
        <v>#N/A</v>
      </c>
      <c r="L134" s="56">
        <f t="shared" ca="1" si="25"/>
        <v>-0.28149805085404389</v>
      </c>
      <c r="M134" s="66">
        <f t="shared" ca="1" si="25"/>
        <v>-0.16715201736128737</v>
      </c>
      <c r="N134" s="56" t="e">
        <f t="shared" ca="1" si="25"/>
        <v>#N/A</v>
      </c>
      <c r="O134" s="58">
        <f t="shared" ca="1" si="25"/>
        <v>-0.39840703456831528</v>
      </c>
      <c r="P134" s="57">
        <f t="shared" ca="1" si="25"/>
        <v>7.752222357034988E-3</v>
      </c>
      <c r="Q134" s="56">
        <f t="shared" ca="1" si="25"/>
        <v>0.1202602579794978</v>
      </c>
      <c r="R134" s="56">
        <f t="shared" ca="1" si="25"/>
        <v>7.4503838689091273E-2</v>
      </c>
      <c r="S134" s="56" t="e">
        <f t="shared" ca="1" si="25"/>
        <v>#N/A</v>
      </c>
      <c r="T134" s="56" t="e">
        <f t="shared" ref="T134" ca="1" si="26">IF(IF(OR(T12="",T8=0),NA(),T12/T8-1)&gt;1.5,NA(),T12/T8-1)</f>
        <v>#N/A</v>
      </c>
      <c r="U134" s="56">
        <f t="shared" ca="1" si="25"/>
        <v>0.12321531668639274</v>
      </c>
      <c r="V134" s="56" t="e">
        <f t="shared" ca="1" si="25"/>
        <v>#N/A</v>
      </c>
      <c r="W134" s="56" t="e">
        <f t="shared" ca="1" si="25"/>
        <v>#N/A</v>
      </c>
      <c r="X134" s="56">
        <f t="shared" ca="1" si="25"/>
        <v>6.5995859789655276E-2</v>
      </c>
      <c r="Y134" s="58" t="e">
        <f t="shared" ca="1" si="25"/>
        <v>#N/A</v>
      </c>
    </row>
    <row r="135" spans="1:25" s="33" customFormat="1">
      <c r="A135" s="20">
        <v>38807</v>
      </c>
      <c r="B135" s="67">
        <f t="shared" ref="B135:Y135" ca="1" si="27">IF(IF(OR(B13="",B9=0),NA(),B13/B9-1)&gt;1.5,NA(),B13/B9-1)</f>
        <v>8.4996552272573522E-2</v>
      </c>
      <c r="C135" s="67">
        <f t="shared" ca="1" si="27"/>
        <v>7.0904370304895492E-2</v>
      </c>
      <c r="D135" s="59">
        <f t="shared" ca="1" si="27"/>
        <v>7.0316914021316679E-2</v>
      </c>
      <c r="E135" s="59">
        <f t="shared" ca="1" si="27"/>
        <v>0.11441586049510399</v>
      </c>
      <c r="F135" s="59">
        <f t="shared" ca="1" si="27"/>
        <v>8.203904935331785E-2</v>
      </c>
      <c r="G135" s="60">
        <f t="shared" ca="1" si="27"/>
        <v>0.12808016104420128</v>
      </c>
      <c r="H135" s="59">
        <f t="shared" ca="1" si="27"/>
        <v>0.32662201817774417</v>
      </c>
      <c r="I135" s="59">
        <f t="shared" ca="1" si="27"/>
        <v>-3.3027729271355444E-3</v>
      </c>
      <c r="J135" s="68">
        <f t="shared" ca="1" si="27"/>
        <v>0.10610096440962247</v>
      </c>
      <c r="K135" s="59">
        <f t="shared" ca="1" si="27"/>
        <v>1.3617087714919225</v>
      </c>
      <c r="L135" s="59">
        <f t="shared" ca="1" si="27"/>
        <v>-0.2996520623659481</v>
      </c>
      <c r="M135" s="68">
        <f t="shared" ca="1" si="27"/>
        <v>-0.19269774945924956</v>
      </c>
      <c r="N135" s="59">
        <f t="shared" ca="1" si="27"/>
        <v>1.3943383853519529</v>
      </c>
      <c r="O135" s="61">
        <f t="shared" ca="1" si="27"/>
        <v>-0.42234432603532346</v>
      </c>
      <c r="P135" s="60">
        <f t="shared" ca="1" si="27"/>
        <v>-0.4532671658077968</v>
      </c>
      <c r="Q135" s="59">
        <f t="shared" ca="1" si="27"/>
        <v>0.13365717475780081</v>
      </c>
      <c r="R135" s="59">
        <f t="shared" ca="1" si="27"/>
        <v>6.5219874337745454E-2</v>
      </c>
      <c r="S135" s="59" t="e">
        <f t="shared" ca="1" si="27"/>
        <v>#N/A</v>
      </c>
      <c r="T135" s="59" t="e">
        <f t="shared" ref="T135" ca="1" si="28">IF(IF(OR(T13="",T9=0),NA(),T13/T9-1)&gt;1.5,NA(),T13/T9-1)</f>
        <v>#N/A</v>
      </c>
      <c r="U135" s="59">
        <f t="shared" ca="1" si="27"/>
        <v>0.11516378496139024</v>
      </c>
      <c r="V135" s="59" t="e">
        <f t="shared" ca="1" si="27"/>
        <v>#N/A</v>
      </c>
      <c r="W135" s="59" t="e">
        <f t="shared" ca="1" si="27"/>
        <v>#N/A</v>
      </c>
      <c r="X135" s="59">
        <f t="shared" ca="1" si="27"/>
        <v>-0.351512892480771</v>
      </c>
      <c r="Y135" s="61">
        <f t="shared" ca="1" si="27"/>
        <v>1.4965847530413821</v>
      </c>
    </row>
    <row r="136" spans="1:25" s="33" customFormat="1">
      <c r="A136" s="20">
        <v>38898</v>
      </c>
      <c r="B136" s="63">
        <f t="shared" ref="B136:Y136" ca="1" si="29">IF(IF(OR(B14="",B10=0),NA(),B14/B10-1)&gt;1.5,NA(),B14/B10-1)</f>
        <v>8.8488420330698592E-2</v>
      </c>
      <c r="C136" s="63">
        <f t="shared" ca="1" si="29"/>
        <v>8.2043123876102797E-2</v>
      </c>
      <c r="D136" s="34">
        <f t="shared" ca="1" si="29"/>
        <v>8.7029726758364845E-2</v>
      </c>
      <c r="E136" s="34">
        <f t="shared" ca="1" si="29"/>
        <v>0.10156094968253138</v>
      </c>
      <c r="F136" s="34">
        <f t="shared" ca="1" si="29"/>
        <v>9.0566282361086436E-2</v>
      </c>
      <c r="G136" s="53">
        <f t="shared" ca="1" si="29"/>
        <v>0.14359666297352169</v>
      </c>
      <c r="H136" s="34">
        <f t="shared" ca="1" si="29"/>
        <v>0.61368848945369758</v>
      </c>
      <c r="I136" s="34">
        <f t="shared" ca="1" si="29"/>
        <v>-2.0835961451775131E-2</v>
      </c>
      <c r="J136" s="64">
        <f t="shared" ca="1" si="29"/>
        <v>0.1006081991392187</v>
      </c>
      <c r="K136" s="34">
        <f t="shared" ca="1" si="29"/>
        <v>1.0232344477293718</v>
      </c>
      <c r="L136" s="34">
        <f t="shared" ca="1" si="29"/>
        <v>-0.32007310346465256</v>
      </c>
      <c r="M136" s="64">
        <f t="shared" ca="1" si="29"/>
        <v>-0.23013830931480828</v>
      </c>
      <c r="N136" s="34">
        <f t="shared" ca="1" si="29"/>
        <v>1.0441289500973547</v>
      </c>
      <c r="O136" s="55">
        <f t="shared" ca="1" si="29"/>
        <v>-0.45515343547982157</v>
      </c>
      <c r="P136" s="53">
        <f t="shared" ca="1" si="29"/>
        <v>-0.47883389129459286</v>
      </c>
      <c r="Q136" s="34">
        <f t="shared" ca="1" si="29"/>
        <v>0.14555430414058734</v>
      </c>
      <c r="R136" s="34">
        <f t="shared" ca="1" si="29"/>
        <v>6.590485894449416E-2</v>
      </c>
      <c r="S136" s="34" t="e">
        <f t="shared" ca="1" si="29"/>
        <v>#N/A</v>
      </c>
      <c r="T136" s="34" t="e">
        <f t="shared" ref="T136" ca="1" si="30">IF(IF(OR(T14="",T10=0),NA(),T14/T10-1)&gt;1.5,NA(),T14/T10-1)</f>
        <v>#N/A</v>
      </c>
      <c r="U136" s="34">
        <f t="shared" ca="1" si="29"/>
        <v>7.8639989220015583E-2</v>
      </c>
      <c r="V136" s="34" t="e">
        <f t="shared" ca="1" si="29"/>
        <v>#N/A</v>
      </c>
      <c r="W136" s="34" t="e">
        <f t="shared" ca="1" si="29"/>
        <v>#N/A</v>
      </c>
      <c r="X136" s="34">
        <f t="shared" ca="1" si="29"/>
        <v>-0.40831043160204739</v>
      </c>
      <c r="Y136" s="55">
        <f t="shared" ca="1" si="29"/>
        <v>1.1478484645128648</v>
      </c>
    </row>
    <row r="137" spans="1:25" s="33" customFormat="1">
      <c r="A137" s="20">
        <v>38990</v>
      </c>
      <c r="B137" s="63">
        <f t="shared" ref="B137:Y137" ca="1" si="31">IF(IF(OR(B15="",B11=0),NA(),B15/B11-1)&gt;1.5,NA(),B15/B11-1)</f>
        <v>9.8885007087620602E-2</v>
      </c>
      <c r="C137" s="63">
        <f t="shared" ca="1" si="31"/>
        <v>7.5498501448560074E-2</v>
      </c>
      <c r="D137" s="34">
        <f t="shared" ca="1" si="31"/>
        <v>7.3499250411001693E-2</v>
      </c>
      <c r="E137" s="34">
        <f t="shared" ca="1" si="31"/>
        <v>0.147894626119077</v>
      </c>
      <c r="F137" s="34">
        <f t="shared" ca="1" si="31"/>
        <v>8.8683632126798306E-2</v>
      </c>
      <c r="G137" s="53">
        <f t="shared" ca="1" si="31"/>
        <v>0.14649377156513088</v>
      </c>
      <c r="H137" s="34">
        <f t="shared" ca="1" si="31"/>
        <v>0.23120463478815645</v>
      </c>
      <c r="I137" s="34">
        <f t="shared" ca="1" si="31"/>
        <v>-2.952561698123346E-2</v>
      </c>
      <c r="J137" s="64">
        <f t="shared" ca="1" si="31"/>
        <v>6.1043430647112151E-2</v>
      </c>
      <c r="K137" s="34">
        <f t="shared" ca="1" si="31"/>
        <v>0.83745824524041312</v>
      </c>
      <c r="L137" s="34">
        <f t="shared" ca="1" si="31"/>
        <v>-0.34732797848844221</v>
      </c>
      <c r="M137" s="64">
        <f t="shared" ca="1" si="31"/>
        <v>-0.26102579142676252</v>
      </c>
      <c r="N137" s="34">
        <f t="shared" ca="1" si="31"/>
        <v>0.89166389160426607</v>
      </c>
      <c r="O137" s="55">
        <f t="shared" ca="1" si="31"/>
        <v>-0.50097271062963333</v>
      </c>
      <c r="P137" s="53">
        <f t="shared" ca="1" si="31"/>
        <v>-0.5054756708234045</v>
      </c>
      <c r="Q137" s="34">
        <f t="shared" ca="1" si="31"/>
        <v>0.11385832628226278</v>
      </c>
      <c r="R137" s="34">
        <f t="shared" ca="1" si="31"/>
        <v>5.6493979458881682E-2</v>
      </c>
      <c r="S137" s="34" t="e">
        <f t="shared" ca="1" si="31"/>
        <v>#N/A</v>
      </c>
      <c r="T137" s="34" t="e">
        <f t="shared" ref="T137" ca="1" si="32">IF(IF(OR(T15="",T11=0),NA(),T15/T11-1)&gt;1.5,NA(),T15/T11-1)</f>
        <v>#N/A</v>
      </c>
      <c r="U137" s="34">
        <f t="shared" ca="1" si="31"/>
        <v>4.5054701661288554E-2</v>
      </c>
      <c r="V137" s="34" t="e">
        <f t="shared" ca="1" si="31"/>
        <v>#N/A</v>
      </c>
      <c r="W137" s="34" t="e">
        <f t="shared" ca="1" si="31"/>
        <v>#N/A</v>
      </c>
      <c r="X137" s="34">
        <f t="shared" ca="1" si="31"/>
        <v>-0.44379600164285571</v>
      </c>
      <c r="Y137" s="55">
        <f t="shared" ca="1" si="31"/>
        <v>0.79899440792521181</v>
      </c>
    </row>
    <row r="138" spans="1:25" s="33" customFormat="1" ht="12" thickBot="1">
      <c r="A138" s="26">
        <v>39082</v>
      </c>
      <c r="B138" s="65">
        <f t="shared" ref="B138:Y138" ca="1" si="33">IF(IF(OR(B16="",B12=0),NA(),B16/B12-1)&gt;1.5,NA(),B16/B12-1)</f>
        <v>9.7736886769459241E-2</v>
      </c>
      <c r="C138" s="65">
        <f t="shared" ca="1" si="33"/>
        <v>7.9542388187430202E-2</v>
      </c>
      <c r="D138" s="56">
        <f t="shared" ca="1" si="33"/>
        <v>7.6891811317864933E-2</v>
      </c>
      <c r="E138" s="56">
        <f t="shared" ca="1" si="33"/>
        <v>0.1347352490316418</v>
      </c>
      <c r="F138" s="56">
        <f t="shared" ca="1" si="33"/>
        <v>8.7626451658240789E-2</v>
      </c>
      <c r="G138" s="57">
        <f t="shared" ca="1" si="33"/>
        <v>0.16084507746194099</v>
      </c>
      <c r="H138" s="56">
        <f t="shared" ca="1" si="33"/>
        <v>0.19408320981596017</v>
      </c>
      <c r="I138" s="56">
        <f t="shared" ca="1" si="33"/>
        <v>-3.8973713148276468E-2</v>
      </c>
      <c r="J138" s="66">
        <f t="shared" ca="1" si="33"/>
        <v>3.2498512847276784E-2</v>
      </c>
      <c r="K138" s="56">
        <f t="shared" ca="1" si="33"/>
        <v>0.65402872421838198</v>
      </c>
      <c r="L138" s="56">
        <f t="shared" ca="1" si="33"/>
        <v>-0.35558139632023344</v>
      </c>
      <c r="M138" s="66">
        <f t="shared" ca="1" si="33"/>
        <v>-0.26696721175541305</v>
      </c>
      <c r="N138" s="56">
        <f t="shared" ca="1" si="33"/>
        <v>0.68602894210913035</v>
      </c>
      <c r="O138" s="58">
        <f t="shared" ca="1" si="33"/>
        <v>-0.60397207882668602</v>
      </c>
      <c r="P138" s="57">
        <f t="shared" ca="1" si="33"/>
        <v>-0.47113945642628208</v>
      </c>
      <c r="Q138" s="56">
        <f t="shared" ca="1" si="33"/>
        <v>0.10006347878291599</v>
      </c>
      <c r="R138" s="56">
        <f t="shared" ca="1" si="33"/>
        <v>4.5849790280983349E-2</v>
      </c>
      <c r="S138" s="56" t="e">
        <f t="shared" ca="1" si="33"/>
        <v>#N/A</v>
      </c>
      <c r="T138" s="56" t="e">
        <f t="shared" ref="T138" ca="1" si="34">IF(IF(OR(T16="",T12=0),NA(),T16/T12-1)&gt;1.5,NA(),T16/T12-1)</f>
        <v>#N/A</v>
      </c>
      <c r="U138" s="56">
        <f t="shared" ca="1" si="33"/>
        <v>3.7884028087852295E-2</v>
      </c>
      <c r="V138" s="56" t="e">
        <f t="shared" ca="1" si="33"/>
        <v>#N/A</v>
      </c>
      <c r="W138" s="56" t="e">
        <f t="shared" ca="1" si="33"/>
        <v>#N/A</v>
      </c>
      <c r="X138" s="56">
        <f t="shared" ca="1" si="33"/>
        <v>-0.49720468083783009</v>
      </c>
      <c r="Y138" s="58">
        <f t="shared" ca="1" si="33"/>
        <v>0.58540947194710746</v>
      </c>
    </row>
    <row r="139" spans="1:25" s="33" customFormat="1">
      <c r="A139" s="20">
        <v>39172</v>
      </c>
      <c r="B139" s="63">
        <f t="shared" ref="B139:Y139" ca="1" si="35">IF(IF(OR(B17="",B13=0),NA(),B17/B13-1)&gt;1.5,NA(),B17/B13-1)</f>
        <v>9.0921549728305351E-2</v>
      </c>
      <c r="C139" s="63">
        <f t="shared" ca="1" si="35"/>
        <v>7.3639534951806196E-2</v>
      </c>
      <c r="D139" s="34">
        <f t="shared" ca="1" si="35"/>
        <v>7.5803033789704433E-2</v>
      </c>
      <c r="E139" s="34">
        <f t="shared" ca="1" si="35"/>
        <v>0.12559140211210873</v>
      </c>
      <c r="F139" s="34">
        <f t="shared" ca="1" si="35"/>
        <v>8.5492328623519409E-2</v>
      </c>
      <c r="G139" s="53">
        <f t="shared" ca="1" si="35"/>
        <v>0.16320964202809796</v>
      </c>
      <c r="H139" s="34">
        <f t="shared" ca="1" si="35"/>
        <v>0.22847321145029675</v>
      </c>
      <c r="I139" s="34">
        <f t="shared" ca="1" si="35"/>
        <v>-7.0979637284210084E-2</v>
      </c>
      <c r="J139" s="64">
        <f t="shared" ca="1" si="35"/>
        <v>1.6135173637097155E-2</v>
      </c>
      <c r="K139" s="34">
        <f t="shared" ca="1" si="35"/>
        <v>0.53364543621944072</v>
      </c>
      <c r="L139" s="34">
        <f t="shared" ca="1" si="35"/>
        <v>-0.38336888243019196</v>
      </c>
      <c r="M139" s="64">
        <f t="shared" ca="1" si="35"/>
        <v>-0.3126184528595658</v>
      </c>
      <c r="N139" s="34">
        <f t="shared" ca="1" si="35"/>
        <v>0.55357611317322397</v>
      </c>
      <c r="O139" s="55">
        <f t="shared" ca="1" si="35"/>
        <v>-0.62025281737978366</v>
      </c>
      <c r="P139" s="53">
        <f t="shared" ca="1" si="35"/>
        <v>-4.0657253347337496E-2</v>
      </c>
      <c r="Q139" s="34">
        <f t="shared" ca="1" si="35"/>
        <v>8.0883138168528657E-2</v>
      </c>
      <c r="R139" s="34">
        <f t="shared" ca="1" si="35"/>
        <v>3.5339288455492612E-2</v>
      </c>
      <c r="S139" s="34">
        <f t="shared" ca="1" si="35"/>
        <v>0.23913048652018953</v>
      </c>
      <c r="T139" s="34" t="e">
        <f t="shared" ref="T139" ca="1" si="36">IF(IF(OR(T17="",T13=0),NA(),T17/T13-1)&gt;1.5,NA(),T17/T13-1)</f>
        <v>#N/A</v>
      </c>
      <c r="U139" s="34">
        <f t="shared" ca="1" si="35"/>
        <v>2.4468656921327936E-2</v>
      </c>
      <c r="V139" s="34">
        <f t="shared" ca="1" si="35"/>
        <v>0.54100388115524578</v>
      </c>
      <c r="W139" s="34" t="e">
        <f t="shared" ca="1" si="35"/>
        <v>#N/A</v>
      </c>
      <c r="X139" s="34">
        <f t="shared" ca="1" si="35"/>
        <v>-0.23641350906778846</v>
      </c>
      <c r="Y139" s="55">
        <f t="shared" ca="1" si="35"/>
        <v>0.50646078483084245</v>
      </c>
    </row>
    <row r="140" spans="1:25" s="33" customFormat="1">
      <c r="A140" s="20">
        <v>39263</v>
      </c>
      <c r="B140" s="63">
        <f t="shared" ref="B140:Y140" ca="1" si="37">IF(IF(OR(B18="",B14=0),NA(),B18/B14-1)&gt;1.5,NA(),B18/B14-1)</f>
        <v>8.7753157547703076E-2</v>
      </c>
      <c r="C140" s="63">
        <f t="shared" ca="1" si="37"/>
        <v>6.8926742368716987E-2</v>
      </c>
      <c r="D140" s="34">
        <f t="shared" ca="1" si="37"/>
        <v>6.3925061181766107E-2</v>
      </c>
      <c r="E140" s="34">
        <f t="shared" ca="1" si="37"/>
        <v>0.12526085442878965</v>
      </c>
      <c r="F140" s="34">
        <f t="shared" ca="1" si="37"/>
        <v>8.0135608689317683E-2</v>
      </c>
      <c r="G140" s="53">
        <f t="shared" ca="1" si="37"/>
        <v>0.15854342280837574</v>
      </c>
      <c r="H140" s="34">
        <f t="shared" ca="1" si="37"/>
        <v>0.12376150397315344</v>
      </c>
      <c r="I140" s="34">
        <f t="shared" ca="1" si="37"/>
        <v>-8.2206643442022331E-2</v>
      </c>
      <c r="J140" s="64">
        <f t="shared" ca="1" si="37"/>
        <v>-1.4993951919403781E-2</v>
      </c>
      <c r="K140" s="34">
        <f t="shared" ca="1" si="37"/>
        <v>0.4606336587151314</v>
      </c>
      <c r="L140" s="34">
        <f t="shared" ca="1" si="37"/>
        <v>-0.38823832653539092</v>
      </c>
      <c r="M140" s="64">
        <f t="shared" ca="1" si="37"/>
        <v>-0.32851975608796447</v>
      </c>
      <c r="N140" s="34">
        <f t="shared" ca="1" si="37"/>
        <v>0.46439084997170488</v>
      </c>
      <c r="O140" s="55">
        <f t="shared" ca="1" si="37"/>
        <v>-0.63045993247342758</v>
      </c>
      <c r="P140" s="53">
        <f t="shared" ca="1" si="37"/>
        <v>-1.5340091944238243E-2</v>
      </c>
      <c r="Q140" s="34">
        <f t="shared" ca="1" si="37"/>
        <v>6.4927458401860427E-2</v>
      </c>
      <c r="R140" s="34">
        <f t="shared" ca="1" si="37"/>
        <v>2.9077696242450823E-2</v>
      </c>
      <c r="S140" s="34">
        <f t="shared" ca="1" si="37"/>
        <v>0.19575730566050598</v>
      </c>
      <c r="T140" s="34" t="e">
        <f t="shared" ref="T140" ca="1" si="38">IF(IF(OR(T18="",T14=0),NA(),T18/T14-1)&gt;1.5,NA(),T18/T14-1)</f>
        <v>#N/A</v>
      </c>
      <c r="U140" s="34">
        <f t="shared" ca="1" si="37"/>
        <v>3.1324479977365982E-2</v>
      </c>
      <c r="V140" s="34">
        <f t="shared" ca="1" si="37"/>
        <v>0.43225411188715679</v>
      </c>
      <c r="W140" s="34" t="e">
        <f t="shared" ca="1" si="37"/>
        <v>#N/A</v>
      </c>
      <c r="X140" s="34">
        <f t="shared" ca="1" si="37"/>
        <v>-0.20443259851235895</v>
      </c>
      <c r="Y140" s="55">
        <f t="shared" ca="1" si="37"/>
        <v>0.41970309804456085</v>
      </c>
    </row>
    <row r="141" spans="1:25" s="33" customFormat="1">
      <c r="A141" s="20">
        <v>39355</v>
      </c>
      <c r="B141" s="63">
        <f t="shared" ref="B141:Y141" ca="1" si="39">IF(IF(OR(B19="",B15=0),NA(),B19/B15-1)&gt;1.5,NA(),B19/B15-1)</f>
        <v>8.8282051786902072E-2</v>
      </c>
      <c r="C141" s="63">
        <f t="shared" ca="1" si="39"/>
        <v>7.011749966499603E-2</v>
      </c>
      <c r="D141" s="34">
        <f t="shared" ca="1" si="39"/>
        <v>6.3675319696835597E-2</v>
      </c>
      <c r="E141" s="34">
        <f t="shared" ca="1" si="39"/>
        <v>0.1239475645463346</v>
      </c>
      <c r="F141" s="34">
        <f t="shared" ca="1" si="39"/>
        <v>8.2888936818171555E-2</v>
      </c>
      <c r="G141" s="53">
        <f t="shared" ca="1" si="39"/>
        <v>0.16619925675058145</v>
      </c>
      <c r="H141" s="34">
        <f t="shared" ca="1" si="39"/>
        <v>0.16370163000460258</v>
      </c>
      <c r="I141" s="34">
        <f t="shared" ca="1" si="39"/>
        <v>-7.99383371907878E-2</v>
      </c>
      <c r="J141" s="64">
        <f t="shared" ca="1" si="39"/>
        <v>-2.9063860066884661E-3</v>
      </c>
      <c r="K141" s="34">
        <f t="shared" ca="1" si="39"/>
        <v>0.38597919464882868</v>
      </c>
      <c r="L141" s="34">
        <f t="shared" ca="1" si="39"/>
        <v>-0.39161479600815619</v>
      </c>
      <c r="M141" s="64">
        <f t="shared" ca="1" si="39"/>
        <v>-0.35491237427372169</v>
      </c>
      <c r="N141" s="34">
        <f t="shared" ca="1" si="39"/>
        <v>0.33453337103665781</v>
      </c>
      <c r="O141" s="55">
        <f t="shared" ca="1" si="39"/>
        <v>-0.57830658086766284</v>
      </c>
      <c r="P141" s="53">
        <f t="shared" ca="1" si="39"/>
        <v>2.0304516536442829E-2</v>
      </c>
      <c r="Q141" s="34">
        <f t="shared" ca="1" si="39"/>
        <v>6.8729296066869727E-2</v>
      </c>
      <c r="R141" s="34">
        <f t="shared" ca="1" si="39"/>
        <v>2.8638549441994732E-2</v>
      </c>
      <c r="S141" s="34">
        <f t="shared" ca="1" si="39"/>
        <v>0.18632426289891546</v>
      </c>
      <c r="T141" s="34" t="e">
        <f t="shared" ref="T141" ca="1" si="40">IF(IF(OR(T19="",T15=0),NA(),T19/T15-1)&gt;1.5,NA(),T19/T15-1)</f>
        <v>#N/A</v>
      </c>
      <c r="U141" s="34">
        <f t="shared" ca="1" si="39"/>
        <v>3.6657728442616166E-2</v>
      </c>
      <c r="V141" s="34">
        <f t="shared" ca="1" si="39"/>
        <v>0.37865384535243218</v>
      </c>
      <c r="W141" s="34" t="e">
        <f t="shared" ca="1" si="39"/>
        <v>#N/A</v>
      </c>
      <c r="X141" s="34">
        <f t="shared" ca="1" si="39"/>
        <v>-0.18194198458573352</v>
      </c>
      <c r="Y141" s="55">
        <f t="shared" ca="1" si="39"/>
        <v>0.36793194711158006</v>
      </c>
    </row>
    <row r="142" spans="1:25" s="33" customFormat="1" ht="12" thickBot="1">
      <c r="A142" s="26">
        <v>39447</v>
      </c>
      <c r="B142" s="65">
        <f t="shared" ref="B142:Y142" ca="1" si="41">IF(IF(OR(B20="",B16=0),NA(),B20/B16-1)&gt;1.5,NA(),B20/B16-1)</f>
        <v>8.1670674660121012E-2</v>
      </c>
      <c r="C142" s="65">
        <f t="shared" ca="1" si="41"/>
        <v>6.8561900869774428E-2</v>
      </c>
      <c r="D142" s="56">
        <f t="shared" ca="1" si="41"/>
        <v>6.3034819887978877E-2</v>
      </c>
      <c r="E142" s="56">
        <f t="shared" ca="1" si="41"/>
        <v>0.10703069700201295</v>
      </c>
      <c r="F142" s="56">
        <f t="shared" ca="1" si="41"/>
        <v>8.7406734140617282E-2</v>
      </c>
      <c r="G142" s="57">
        <f t="shared" ca="1" si="41"/>
        <v>0.15103577614011687</v>
      </c>
      <c r="H142" s="56">
        <f t="shared" ca="1" si="41"/>
        <v>0.21761765366959374</v>
      </c>
      <c r="I142" s="56">
        <f t="shared" ca="1" si="41"/>
        <v>-8.1648067958690063E-2</v>
      </c>
      <c r="J142" s="66">
        <f t="shared" ca="1" si="41"/>
        <v>-1.938319680944034E-2</v>
      </c>
      <c r="K142" s="56">
        <f t="shared" ca="1" si="41"/>
        <v>0.32543007719208661</v>
      </c>
      <c r="L142" s="56">
        <f t="shared" ca="1" si="41"/>
        <v>-0.39515881635502548</v>
      </c>
      <c r="M142" s="66">
        <f t="shared" ca="1" si="41"/>
        <v>-0.36338591925137809</v>
      </c>
      <c r="N142" s="56">
        <f t="shared" ca="1" si="41"/>
        <v>0.22058632264228839</v>
      </c>
      <c r="O142" s="58">
        <f t="shared" ca="1" si="41"/>
        <v>-0.51202891564592923</v>
      </c>
      <c r="P142" s="57">
        <f t="shared" ca="1" si="41"/>
        <v>1.8249915891725976E-3</v>
      </c>
      <c r="Q142" s="56">
        <f t="shared" ca="1" si="41"/>
        <v>6.547099900465092E-2</v>
      </c>
      <c r="R142" s="56">
        <f t="shared" ca="1" si="41"/>
        <v>2.985525102138431E-2</v>
      </c>
      <c r="S142" s="56">
        <f t="shared" ca="1" si="41"/>
        <v>0.16938439876923561</v>
      </c>
      <c r="T142" s="56" t="e">
        <f t="shared" ref="T142" ca="1" si="42">IF(IF(OR(T20="",T16=0),NA(),T20/T16-1)&gt;1.5,NA(),T20/T16-1)</f>
        <v>#N/A</v>
      </c>
      <c r="U142" s="56">
        <f t="shared" ca="1" si="41"/>
        <v>4.6654826073047273E-2</v>
      </c>
      <c r="V142" s="56">
        <f t="shared" ca="1" si="41"/>
        <v>0.28763377467844276</v>
      </c>
      <c r="W142" s="56" t="e">
        <f t="shared" ca="1" si="41"/>
        <v>#N/A</v>
      </c>
      <c r="X142" s="56">
        <f t="shared" ca="1" si="41"/>
        <v>-0.15443390896781706</v>
      </c>
      <c r="Y142" s="58">
        <f t="shared" ca="1" si="41"/>
        <v>0.31849009167969466</v>
      </c>
    </row>
    <row r="143" spans="1:25" s="33" customFormat="1">
      <c r="A143" s="14">
        <v>39538</v>
      </c>
      <c r="B143" s="67">
        <f t="shared" ref="B143:Y143" ca="1" si="43">IF(IF(OR(B21="",B17=0),NA(),B21/B17-1)&gt;1.5,NA(),B21/B17-1)</f>
        <v>7.8803528639614706E-2</v>
      </c>
      <c r="C143" s="67">
        <f t="shared" ca="1" si="43"/>
        <v>6.4177746895420329E-2</v>
      </c>
      <c r="D143" s="59">
        <f t="shared" ca="1" si="43"/>
        <v>5.2892636973640883E-2</v>
      </c>
      <c r="E143" s="59">
        <f t="shared" ca="1" si="43"/>
        <v>0.10679040549853847</v>
      </c>
      <c r="F143" s="59">
        <f t="shared" ca="1" si="43"/>
        <v>9.2640618514043149E-2</v>
      </c>
      <c r="G143" s="60">
        <f t="shared" ca="1" si="43"/>
        <v>0.1309371531514032</v>
      </c>
      <c r="H143" s="59">
        <f t="shared" ca="1" si="43"/>
        <v>0.22324722167698097</v>
      </c>
      <c r="I143" s="59">
        <f t="shared" ca="1" si="43"/>
        <v>-5.3428469848640359E-2</v>
      </c>
      <c r="J143" s="68">
        <f t="shared" ca="1" si="43"/>
        <v>-2.7727742881611395E-3</v>
      </c>
      <c r="K143" s="59">
        <f t="shared" ca="1" si="43"/>
        <v>0.29141170609393963</v>
      </c>
      <c r="L143" s="59">
        <f t="shared" ca="1" si="43"/>
        <v>-0.38718706775327305</v>
      </c>
      <c r="M143" s="68">
        <f t="shared" ca="1" si="43"/>
        <v>-0.3738142744316364</v>
      </c>
      <c r="N143" s="59">
        <f t="shared" ca="1" si="43"/>
        <v>0.19308914129247801</v>
      </c>
      <c r="O143" s="61">
        <f t="shared" ca="1" si="43"/>
        <v>-0.51375344593209205</v>
      </c>
      <c r="P143" s="60">
        <f t="shared" ca="1" si="43"/>
        <v>1.5584258360678227E-2</v>
      </c>
      <c r="Q143" s="59">
        <f t="shared" ca="1" si="43"/>
        <v>6.3184981350316027E-2</v>
      </c>
      <c r="R143" s="59">
        <f t="shared" ca="1" si="43"/>
        <v>2.8123702935130224E-2</v>
      </c>
      <c r="S143" s="59">
        <f t="shared" ca="1" si="43"/>
        <v>0.14375479167948257</v>
      </c>
      <c r="T143" s="59" t="e">
        <f t="shared" ref="T143" ca="1" si="44">IF(IF(OR(T21="",T17=0),NA(),T21/T17-1)&gt;1.5,NA(),T21/T17-1)</f>
        <v>#N/A</v>
      </c>
      <c r="U143" s="59">
        <f t="shared" ca="1" si="43"/>
        <v>4.9382845961632782E-2</v>
      </c>
      <c r="V143" s="59">
        <f t="shared" ca="1" si="43"/>
        <v>0.26652731723914691</v>
      </c>
      <c r="W143" s="59" t="e">
        <f t="shared" ca="1" si="43"/>
        <v>#N/A</v>
      </c>
      <c r="X143" s="59">
        <f t="shared" ca="1" si="43"/>
        <v>-0.13108090063543498</v>
      </c>
      <c r="Y143" s="61">
        <f t="shared" ca="1" si="43"/>
        <v>0.27447527960867268</v>
      </c>
    </row>
    <row r="144" spans="1:25" s="33" customFormat="1">
      <c r="A144" s="20">
        <v>39629</v>
      </c>
      <c r="B144" s="63">
        <f t="shared" ref="B144:Y144" ca="1" si="45">IF(IF(OR(B22="",B18=0),NA(),B22/B18-1)&gt;1.5,NA(),B22/B18-1)</f>
        <v>7.5818809813956278E-2</v>
      </c>
      <c r="C144" s="63">
        <f t="shared" ca="1" si="45"/>
        <v>5.8352428836233594E-2</v>
      </c>
      <c r="D144" s="34">
        <f t="shared" ca="1" si="45"/>
        <v>5.2162377325589926E-2</v>
      </c>
      <c r="E144" s="34">
        <f t="shared" ca="1" si="45"/>
        <v>0.10887481940840549</v>
      </c>
      <c r="F144" s="34">
        <f t="shared" ca="1" si="45"/>
        <v>9.9994919729393006E-2</v>
      </c>
      <c r="G144" s="53">
        <f t="shared" ca="1" si="45"/>
        <v>0.11184153244411799</v>
      </c>
      <c r="H144" s="34">
        <f t="shared" ca="1" si="45"/>
        <v>-5.9916437591883365E-2</v>
      </c>
      <c r="I144" s="34">
        <f t="shared" ca="1" si="45"/>
        <v>-4.7734497557460509E-2</v>
      </c>
      <c r="J144" s="64">
        <f t="shared" ca="1" si="45"/>
        <v>-6.3349305112077037E-3</v>
      </c>
      <c r="K144" s="34">
        <f t="shared" ca="1" si="45"/>
        <v>0.27095781127679497</v>
      </c>
      <c r="L144" s="34">
        <f t="shared" ca="1" si="45"/>
        <v>-0.38942489227372412</v>
      </c>
      <c r="M144" s="64">
        <f t="shared" ca="1" si="45"/>
        <v>-0.37815556217827095</v>
      </c>
      <c r="N144" s="34">
        <f t="shared" ca="1" si="45"/>
        <v>0.17624725130198016</v>
      </c>
      <c r="O144" s="55">
        <f t="shared" ca="1" si="45"/>
        <v>-0.50829580544488151</v>
      </c>
      <c r="P144" s="53">
        <f t="shared" ca="1" si="45"/>
        <v>2.4983146289407232E-2</v>
      </c>
      <c r="Q144" s="34">
        <f t="shared" ca="1" si="45"/>
        <v>5.2296453549238731E-2</v>
      </c>
      <c r="R144" s="34">
        <f t="shared" ca="1" si="45"/>
        <v>1.5664648945864723E-2</v>
      </c>
      <c r="S144" s="34">
        <f t="shared" ca="1" si="45"/>
        <v>0.15241480964609688</v>
      </c>
      <c r="T144" s="34" t="e">
        <f t="shared" ref="T144" ca="1" si="46">IF(IF(OR(T22="",T18=0),NA(),T22/T18-1)&gt;1.5,NA(),T22/T18-1)</f>
        <v>#N/A</v>
      </c>
      <c r="U144" s="34">
        <f t="shared" ca="1" si="45"/>
        <v>2.0496331034406401E-2</v>
      </c>
      <c r="V144" s="34">
        <f t="shared" ca="1" si="45"/>
        <v>0.25603119197782931</v>
      </c>
      <c r="W144" s="34" t="e">
        <f t="shared" ca="1" si="45"/>
        <v>#N/A</v>
      </c>
      <c r="X144" s="34">
        <f t="shared" ca="1" si="45"/>
        <v>-0.11997940561952014</v>
      </c>
      <c r="Y144" s="55">
        <f t="shared" ca="1" si="45"/>
        <v>0.24912904835161043</v>
      </c>
    </row>
    <row r="145" spans="1:25" s="33" customFormat="1">
      <c r="A145" s="20">
        <v>39721</v>
      </c>
      <c r="B145" s="63">
        <f t="shared" ref="B145:Y145" ca="1" si="47">IF(IF(OR(B23="",B19=0),NA(),B23/B19-1)&gt;1.5,NA(),B23/B19-1)</f>
        <v>7.3509349448384054E-2</v>
      </c>
      <c r="C145" s="63">
        <f t="shared" ca="1" si="47"/>
        <v>5.3968942536779974E-2</v>
      </c>
      <c r="D145" s="34">
        <f t="shared" ca="1" si="47"/>
        <v>5.5160168761775763E-2</v>
      </c>
      <c r="E145" s="34">
        <f t="shared" ca="1" si="47"/>
        <v>0.11003877115352356</v>
      </c>
      <c r="F145" s="34">
        <f t="shared" ca="1" si="47"/>
        <v>0.10217189700930307</v>
      </c>
      <c r="G145" s="53">
        <f t="shared" ca="1" si="47"/>
        <v>0.10792359291153786</v>
      </c>
      <c r="H145" s="34">
        <f t="shared" ca="1" si="47"/>
        <v>0.31415624558367705</v>
      </c>
      <c r="I145" s="34">
        <f t="shared" ca="1" si="47"/>
        <v>-6.4832642454678124E-2</v>
      </c>
      <c r="J145" s="64">
        <f t="shared" ca="1" si="47"/>
        <v>-2.9272854095930056E-2</v>
      </c>
      <c r="K145" s="34">
        <f t="shared" ca="1" si="47"/>
        <v>0.2369413278672754</v>
      </c>
      <c r="L145" s="34">
        <f t="shared" ca="1" si="47"/>
        <v>-0.42098157871247144</v>
      </c>
      <c r="M145" s="64">
        <f t="shared" ca="1" si="47"/>
        <v>-0.40520686824875241</v>
      </c>
      <c r="N145" s="34">
        <f t="shared" ca="1" si="47"/>
        <v>0.16807355482280162</v>
      </c>
      <c r="O145" s="55">
        <f t="shared" ca="1" si="47"/>
        <v>-0.524307735261901</v>
      </c>
      <c r="P145" s="53">
        <f t="shared" ca="1" si="47"/>
        <v>1.345757713399931E-2</v>
      </c>
      <c r="Q145" s="34">
        <f t="shared" ca="1" si="47"/>
        <v>5.491413758395014E-2</v>
      </c>
      <c r="R145" s="34">
        <f t="shared" ca="1" si="47"/>
        <v>-4.1662277867648978E-4</v>
      </c>
      <c r="S145" s="34">
        <f t="shared" ca="1" si="47"/>
        <v>0.13732222518406845</v>
      </c>
      <c r="T145" s="34" t="e">
        <f t="shared" ref="T145" ca="1" si="48">IF(IF(OR(T23="",T19=0),NA(),T23/T19-1)&gt;1.5,NA(),T23/T19-1)</f>
        <v>#N/A</v>
      </c>
      <c r="U145" s="34">
        <f t="shared" ca="1" si="47"/>
        <v>4.4429949181166384E-2</v>
      </c>
      <c r="V145" s="34">
        <f t="shared" ca="1" si="47"/>
        <v>0.23143364779089892</v>
      </c>
      <c r="W145" s="34" t="e">
        <f t="shared" ca="1" si="47"/>
        <v>#N/A</v>
      </c>
      <c r="X145" s="34">
        <f t="shared" ca="1" si="47"/>
        <v>-0.12325125972092943</v>
      </c>
      <c r="Y145" s="55">
        <f t="shared" ca="1" si="47"/>
        <v>0.22119804187955538</v>
      </c>
    </row>
    <row r="146" spans="1:25" s="33" customFormat="1" ht="12" thickBot="1">
      <c r="A146" s="26">
        <v>39813</v>
      </c>
      <c r="B146" s="65">
        <f t="shared" ref="B146:Y146" ca="1" si="49">IF(IF(OR(B24="",B20=0),NA(),B24/B20-1)&gt;1.5,NA(),B24/B20-1)</f>
        <v>6.184258537326115E-2</v>
      </c>
      <c r="C146" s="65">
        <f t="shared" ca="1" si="49"/>
        <v>3.5376356742278459E-2</v>
      </c>
      <c r="D146" s="56">
        <f t="shared" ca="1" si="49"/>
        <v>3.1475317717204909E-2</v>
      </c>
      <c r="E146" s="56">
        <f t="shared" ca="1" si="49"/>
        <v>0.11126450890222261</v>
      </c>
      <c r="F146" s="56">
        <f t="shared" ca="1" si="49"/>
        <v>8.8851941719420235E-2</v>
      </c>
      <c r="G146" s="57">
        <f t="shared" ca="1" si="49"/>
        <v>8.4506856066929315E-2</v>
      </c>
      <c r="H146" s="56">
        <f t="shared" ca="1" si="49"/>
        <v>0.13171090157712428</v>
      </c>
      <c r="I146" s="56">
        <f t="shared" ca="1" si="49"/>
        <v>-8.3941264461735554E-2</v>
      </c>
      <c r="J146" s="66">
        <f t="shared" ca="1" si="49"/>
        <v>-4.9087757948474531E-2</v>
      </c>
      <c r="K146" s="56">
        <f t="shared" ca="1" si="49"/>
        <v>0.21193233627984154</v>
      </c>
      <c r="L146" s="56">
        <f t="shared" ca="1" si="49"/>
        <v>-0.48397072591150614</v>
      </c>
      <c r="M146" s="66">
        <f t="shared" ca="1" si="49"/>
        <v>-0.4758728426918678</v>
      </c>
      <c r="N146" s="56">
        <f t="shared" ca="1" si="49"/>
        <v>0.16218805043138307</v>
      </c>
      <c r="O146" s="58">
        <f t="shared" ca="1" si="49"/>
        <v>-0.52291407768936959</v>
      </c>
      <c r="P146" s="57">
        <f t="shared" ca="1" si="49"/>
        <v>-1.2421151571737399E-2</v>
      </c>
      <c r="Q146" s="56">
        <f t="shared" ca="1" si="49"/>
        <v>3.9727070647095131E-2</v>
      </c>
      <c r="R146" s="56">
        <f t="shared" ca="1" si="49"/>
        <v>-1.9470709520114093E-2</v>
      </c>
      <c r="S146" s="56">
        <f t="shared" ca="1" si="49"/>
        <v>0.10455972984774853</v>
      </c>
      <c r="T146" s="56" t="e">
        <f t="shared" ref="T146" ca="1" si="50">IF(IF(OR(T24="",T20=0),NA(),T24/T20-1)&gt;1.5,NA(),T24/T20-1)</f>
        <v>#N/A</v>
      </c>
      <c r="U146" s="56">
        <f t="shared" ca="1" si="49"/>
        <v>1.7712601221075763E-2</v>
      </c>
      <c r="V146" s="56">
        <f t="shared" ca="1" si="49"/>
        <v>0.18864025214439151</v>
      </c>
      <c r="W146" s="56" t="e">
        <f t="shared" ca="1" si="49"/>
        <v>#N/A</v>
      </c>
      <c r="X146" s="56">
        <f t="shared" ca="1" si="49"/>
        <v>-0.10316004254838829</v>
      </c>
      <c r="Y146" s="58">
        <f t="shared" ca="1" si="49"/>
        <v>0.22946647501013984</v>
      </c>
    </row>
    <row r="147" spans="1:25" s="33" customFormat="1">
      <c r="A147" s="14">
        <v>39903</v>
      </c>
      <c r="B147" s="67">
        <f t="shared" ref="B147:Y147" ca="1" si="51">IF(IF(OR(B25="",B21=0),NA(),B25/B21-1)&gt;1.5,NA(),B25/B21-1)</f>
        <v>5.4717550562833228E-2</v>
      </c>
      <c r="C147" s="67">
        <f t="shared" ca="1" si="51"/>
        <v>2.7973705061030696E-2</v>
      </c>
      <c r="D147" s="59">
        <f t="shared" ca="1" si="51"/>
        <v>2.6745217708021185E-2</v>
      </c>
      <c r="E147" s="59">
        <f t="shared" ca="1" si="51"/>
        <v>0.10392240946025288</v>
      </c>
      <c r="F147" s="59">
        <f t="shared" ca="1" si="51"/>
        <v>7.526541005147358E-2</v>
      </c>
      <c r="G147" s="60">
        <f t="shared" ca="1" si="51"/>
        <v>6.657926573894124E-2</v>
      </c>
      <c r="H147" s="59">
        <f t="shared" ca="1" si="51"/>
        <v>0.24308825885218055</v>
      </c>
      <c r="I147" s="59">
        <f t="shared" ca="1" si="51"/>
        <v>-0.11026182826347186</v>
      </c>
      <c r="J147" s="68">
        <f t="shared" ca="1" si="51"/>
        <v>-7.4568936938634978E-2</v>
      </c>
      <c r="K147" s="59">
        <f t="shared" ca="1" si="51"/>
        <v>0.17851466285704021</v>
      </c>
      <c r="L147" s="59">
        <f t="shared" ca="1" si="51"/>
        <v>-0.4735877216215848</v>
      </c>
      <c r="M147" s="68">
        <f t="shared" ca="1" si="51"/>
        <v>-0.49466899849021939</v>
      </c>
      <c r="N147" s="59">
        <f t="shared" ca="1" si="51"/>
        <v>0.14020522577492289</v>
      </c>
      <c r="O147" s="61">
        <f t="shared" ca="1" si="51"/>
        <v>-0.54483626995941981</v>
      </c>
      <c r="P147" s="60">
        <f t="shared" ca="1" si="51"/>
        <v>-2.2863222362684454E-2</v>
      </c>
      <c r="Q147" s="59">
        <f t="shared" ca="1" si="51"/>
        <v>2.6160441068673546E-2</v>
      </c>
      <c r="R147" s="59">
        <f t="shared" ca="1" si="51"/>
        <v>-4.0004382245095838E-2</v>
      </c>
      <c r="S147" s="59">
        <f t="shared" ca="1" si="51"/>
        <v>8.6267175667869456E-2</v>
      </c>
      <c r="T147" s="59" t="e">
        <f t="shared" ref="T147" ca="1" si="52">IF(IF(OR(T25="",T21=0),NA(),T25/T21-1)&gt;1.5,NA(),T25/T21-1)</f>
        <v>#N/A</v>
      </c>
      <c r="U147" s="59">
        <f t="shared" ca="1" si="51"/>
        <v>1.0760575080445367E-2</v>
      </c>
      <c r="V147" s="59">
        <f t="shared" ca="1" si="51"/>
        <v>0.15972307966687027</v>
      </c>
      <c r="W147" s="59" t="e">
        <f t="shared" ca="1" si="51"/>
        <v>#N/A</v>
      </c>
      <c r="X147" s="59">
        <f t="shared" ca="1" si="51"/>
        <v>-9.3322271375243737E-2</v>
      </c>
      <c r="Y147" s="61">
        <f t="shared" ca="1" si="51"/>
        <v>0.19660654626712692</v>
      </c>
    </row>
    <row r="148" spans="1:25" s="33" customFormat="1">
      <c r="A148" s="20">
        <v>39994</v>
      </c>
      <c r="B148" s="63">
        <f t="shared" ref="B148:Y148" ca="1" si="53">IF(IF(OR(B26="",B22=0),NA(),B26/B22-1)&gt;1.5,NA(),B26/B22-1)</f>
        <v>4.7000247457403166E-2</v>
      </c>
      <c r="C148" s="63">
        <f t="shared" ca="1" si="53"/>
        <v>2.1976501157412009E-2</v>
      </c>
      <c r="D148" s="34">
        <f t="shared" ca="1" si="53"/>
        <v>1.838654522177241E-2</v>
      </c>
      <c r="E148" s="34">
        <f t="shared" ca="1" si="53"/>
        <v>9.220120288763578E-2</v>
      </c>
      <c r="F148" s="34">
        <f t="shared" ca="1" si="53"/>
        <v>5.4509692571949042E-2</v>
      </c>
      <c r="G148" s="53">
        <f t="shared" ca="1" si="53"/>
        <v>8.1401816573761776E-2</v>
      </c>
      <c r="H148" s="34">
        <f t="shared" ca="1" si="53"/>
        <v>0.4887342775521144</v>
      </c>
      <c r="I148" s="34">
        <f t="shared" ca="1" si="53"/>
        <v>-0.12415742715001854</v>
      </c>
      <c r="J148" s="64">
        <f t="shared" ca="1" si="53"/>
        <v>-9.8237110320228638E-2</v>
      </c>
      <c r="K148" s="34">
        <f t="shared" ca="1" si="53"/>
        <v>0.14237137897034291</v>
      </c>
      <c r="L148" s="34">
        <f t="shared" ca="1" si="53"/>
        <v>-0.52538061785256185</v>
      </c>
      <c r="M148" s="64">
        <f t="shared" ca="1" si="53"/>
        <v>-0.54996150459740523</v>
      </c>
      <c r="N148" s="34">
        <f t="shared" ca="1" si="53"/>
        <v>0.12156370081162282</v>
      </c>
      <c r="O148" s="55">
        <f t="shared" ca="1" si="53"/>
        <v>-0.58039430099188549</v>
      </c>
      <c r="P148" s="53">
        <f t="shared" ca="1" si="53"/>
        <v>-3.2366261009174391E-2</v>
      </c>
      <c r="Q148" s="34">
        <f t="shared" ca="1" si="53"/>
        <v>4.0386568057033445E-2</v>
      </c>
      <c r="R148" s="34">
        <f t="shared" ca="1" si="53"/>
        <v>-4.1258388677383517E-2</v>
      </c>
      <c r="S148" s="34">
        <f t="shared" ca="1" si="53"/>
        <v>7.4535665072492652E-2</v>
      </c>
      <c r="T148" s="34" t="e">
        <f t="shared" ref="T148" ca="1" si="54">IF(IF(OR(T26="",T22=0),NA(),T26/T22-1)&gt;1.5,NA(),T26/T22-1)</f>
        <v>#N/A</v>
      </c>
      <c r="U148" s="34">
        <f t="shared" ca="1" si="53"/>
        <v>3.0769132788236453E-2</v>
      </c>
      <c r="V148" s="34">
        <f t="shared" ca="1" si="53"/>
        <v>0.12269265414918396</v>
      </c>
      <c r="W148" s="34" t="e">
        <f t="shared" ca="1" si="53"/>
        <v>#N/A</v>
      </c>
      <c r="X148" s="34">
        <f t="shared" ca="1" si="53"/>
        <v>-0.10216550938196489</v>
      </c>
      <c r="Y148" s="55">
        <f t="shared" ca="1" si="53"/>
        <v>0.16480965338349618</v>
      </c>
    </row>
    <row r="149" spans="1:25" s="33" customFormat="1">
      <c r="A149" s="20">
        <v>40086</v>
      </c>
      <c r="B149" s="63">
        <f t="shared" ref="B149:Y149" ca="1" si="55">IF(IF(OR(B27="",B23=0),NA(),B27/B23-1)&gt;1.5,NA(),B27/B23-1)</f>
        <v>4.2042403012720886E-2</v>
      </c>
      <c r="C149" s="63">
        <f t="shared" ca="1" si="55"/>
        <v>1.7783503609942297E-2</v>
      </c>
      <c r="D149" s="34">
        <f t="shared" ca="1" si="55"/>
        <v>1.316827150196076E-2</v>
      </c>
      <c r="E149" s="34">
        <f t="shared" ca="1" si="55"/>
        <v>8.5101999222991109E-2</v>
      </c>
      <c r="F149" s="34">
        <f t="shared" ca="1" si="55"/>
        <v>4.6841659755954002E-2</v>
      </c>
      <c r="G149" s="53">
        <f t="shared" ca="1" si="55"/>
        <v>7.0679982094923766E-2</v>
      </c>
      <c r="H149" s="34">
        <f t="shared" ca="1" si="55"/>
        <v>0.15107341197432911</v>
      </c>
      <c r="I149" s="34">
        <f t="shared" ca="1" si="55"/>
        <v>-0.12558109227811387</v>
      </c>
      <c r="J149" s="64">
        <f t="shared" ca="1" si="55"/>
        <v>-9.3807961515489979E-2</v>
      </c>
      <c r="K149" s="34">
        <f t="shared" ca="1" si="55"/>
        <v>0.12919196257991561</v>
      </c>
      <c r="L149" s="34">
        <f t="shared" ca="1" si="55"/>
        <v>-0.58467821910668238</v>
      </c>
      <c r="M149" s="64">
        <f t="shared" ca="1" si="55"/>
        <v>-0.61486378199808545</v>
      </c>
      <c r="N149" s="34">
        <f t="shared" ca="1" si="55"/>
        <v>0.11165272420818906</v>
      </c>
      <c r="O149" s="55">
        <f t="shared" ca="1" si="55"/>
        <v>-0.65156875136634307</v>
      </c>
      <c r="P149" s="53">
        <f t="shared" ca="1" si="55"/>
        <v>-4.1632238652612008E-2</v>
      </c>
      <c r="Q149" s="34">
        <f t="shared" ca="1" si="55"/>
        <v>3.3794720366208564E-2</v>
      </c>
      <c r="R149" s="34">
        <f t="shared" ca="1" si="55"/>
        <v>-3.5569327961504915E-2</v>
      </c>
      <c r="S149" s="34">
        <f t="shared" ca="1" si="55"/>
        <v>6.5422136901148953E-2</v>
      </c>
      <c r="T149" s="34" t="e">
        <f t="shared" ref="T149" ca="1" si="56">IF(IF(OR(T27="",T23=0),NA(),T27/T23-1)&gt;1.5,NA(),T27/T23-1)</f>
        <v>#N/A</v>
      </c>
      <c r="U149" s="34">
        <f t="shared" ca="1" si="55"/>
        <v>9.7284242836959134E-3</v>
      </c>
      <c r="V149" s="34">
        <f t="shared" ca="1" si="55"/>
        <v>0.10654943304463149</v>
      </c>
      <c r="W149" s="34" t="e">
        <f t="shared" ca="1" si="55"/>
        <v>#N/A</v>
      </c>
      <c r="X149" s="34">
        <f t="shared" ca="1" si="55"/>
        <v>-8.8623597407691435E-2</v>
      </c>
      <c r="Y149" s="55">
        <f t="shared" ca="1" si="55"/>
        <v>0.19042247803509005</v>
      </c>
    </row>
    <row r="150" spans="1:25" s="33" customFormat="1" ht="12" thickBot="1">
      <c r="A150" s="26">
        <v>40178</v>
      </c>
      <c r="B150" s="65">
        <f t="shared" ref="B150:Y150" ca="1" si="57">IF(IF(OR(B28="",B24=0),NA(),B28/B24-1)&gt;1.5,NA(),B28/B24-1)</f>
        <v>4.4546861977031726E-2</v>
      </c>
      <c r="C150" s="65">
        <f t="shared" ca="1" si="57"/>
        <v>2.3399421420014166E-2</v>
      </c>
      <c r="D150" s="56">
        <f t="shared" ca="1" si="57"/>
        <v>2.0222175533272102E-2</v>
      </c>
      <c r="E150" s="56">
        <f t="shared" ca="1" si="57"/>
        <v>8.1339946369452631E-2</v>
      </c>
      <c r="F150" s="56">
        <f t="shared" ca="1" si="57"/>
        <v>3.6234191505040592E-2</v>
      </c>
      <c r="G150" s="57">
        <f t="shared" ca="1" si="57"/>
        <v>8.4681044444729014E-2</v>
      </c>
      <c r="H150" s="56">
        <f t="shared" ca="1" si="57"/>
        <v>9.0083141578549908E-2</v>
      </c>
      <c r="I150" s="56">
        <f t="shared" ca="1" si="57"/>
        <v>-0.13168407078484667</v>
      </c>
      <c r="J150" s="66">
        <f t="shared" ca="1" si="57"/>
        <v>-8.75395610823263E-2</v>
      </c>
      <c r="K150" s="56">
        <f t="shared" ca="1" si="57"/>
        <v>0.11556681314488948</v>
      </c>
      <c r="L150" s="56">
        <f t="shared" ca="1" si="57"/>
        <v>-0.72193862024733213</v>
      </c>
      <c r="M150" s="66">
        <f t="shared" ca="1" si="57"/>
        <v>-0.7005879705815532</v>
      </c>
      <c r="N150" s="56">
        <f t="shared" ca="1" si="57"/>
        <v>0.10901135032775811</v>
      </c>
      <c r="O150" s="58">
        <f t="shared" ca="1" si="57"/>
        <v>-0.72043030418889265</v>
      </c>
      <c r="P150" s="57">
        <f t="shared" ca="1" si="57"/>
        <v>-2.2168883923312066E-2</v>
      </c>
      <c r="Q150" s="56">
        <f t="shared" ca="1" si="57"/>
        <v>4.1824123146134484E-2</v>
      </c>
      <c r="R150" s="56">
        <f t="shared" ca="1" si="57"/>
        <v>-3.4735066768544987E-2</v>
      </c>
      <c r="S150" s="56">
        <f t="shared" ca="1" si="57"/>
        <v>8.910282957516813E-2</v>
      </c>
      <c r="T150" s="56" t="e">
        <f t="shared" ref="T150" ca="1" si="58">IF(IF(OR(T28="",T24=0),NA(),T28/T24-1)&gt;1.5,NA(),T28/T24-1)</f>
        <v>#N/A</v>
      </c>
      <c r="U150" s="56">
        <f t="shared" ca="1" si="57"/>
        <v>2.5001743981385438E-3</v>
      </c>
      <c r="V150" s="56">
        <f t="shared" ca="1" si="57"/>
        <v>8.7673836617347067E-2</v>
      </c>
      <c r="W150" s="56" t="e">
        <f t="shared" ca="1" si="57"/>
        <v>#N/A</v>
      </c>
      <c r="X150" s="56">
        <f t="shared" ca="1" si="57"/>
        <v>-8.5865075921316203E-2</v>
      </c>
      <c r="Y150" s="58">
        <f t="shared" ca="1" si="57"/>
        <v>0.19098029238296177</v>
      </c>
    </row>
    <row r="151" spans="1:25" s="33" customFormat="1">
      <c r="A151" s="20">
        <v>40268</v>
      </c>
      <c r="B151" s="63">
        <f t="shared" ref="B151:Y151" ca="1" si="59">IF(IF(OR(B29="",B25=0),NA(),B29/B25-1)&gt;1.5,NA(),B29/B25-1)</f>
        <v>4.7050745746317402E-2</v>
      </c>
      <c r="C151" s="63">
        <f t="shared" ca="1" si="59"/>
        <v>2.5838820742373203E-2</v>
      </c>
      <c r="D151" s="34">
        <f t="shared" ca="1" si="59"/>
        <v>2.4803541197994106E-2</v>
      </c>
      <c r="E151" s="34">
        <f t="shared" ca="1" si="59"/>
        <v>8.3392649617981318E-2</v>
      </c>
      <c r="F151" s="34">
        <f t="shared" ca="1" si="59"/>
        <v>3.2766778453102274E-2</v>
      </c>
      <c r="G151" s="53">
        <f t="shared" ca="1" si="59"/>
        <v>9.349344450448438E-2</v>
      </c>
      <c r="H151" s="34">
        <f t="shared" ca="1" si="59"/>
        <v>6.861288299838586E-2</v>
      </c>
      <c r="I151" s="34">
        <f t="shared" ca="1" si="59"/>
        <v>-0.13453922008161834</v>
      </c>
      <c r="J151" s="64">
        <f t="shared" ca="1" si="59"/>
        <v>-7.5279297756584818E-2</v>
      </c>
      <c r="K151" s="34">
        <f t="shared" ca="1" si="59"/>
        <v>0.11602442821734371</v>
      </c>
      <c r="L151" s="34">
        <f t="shared" ca="1" si="59"/>
        <v>-1</v>
      </c>
      <c r="M151" s="64">
        <f t="shared" ca="1" si="59"/>
        <v>-1</v>
      </c>
      <c r="N151" s="34">
        <f t="shared" ca="1" si="59"/>
        <v>0.10203368527340784</v>
      </c>
      <c r="O151" s="55">
        <f t="shared" ca="1" si="59"/>
        <v>-0.75247748143916438</v>
      </c>
      <c r="P151" s="53">
        <f t="shared" ca="1" si="59"/>
        <v>-1.8529249128908187E-2</v>
      </c>
      <c r="Q151" s="34">
        <f t="shared" ca="1" si="59"/>
        <v>4.0168354308843579E-2</v>
      </c>
      <c r="R151" s="34">
        <f t="shared" ca="1" si="59"/>
        <v>-1.889795235431313E-2</v>
      </c>
      <c r="S151" s="34">
        <f t="shared" ca="1" si="59"/>
        <v>8.9633964635660091E-2</v>
      </c>
      <c r="T151" s="34" t="e">
        <f t="shared" ref="T151" ca="1" si="60">IF(IF(OR(T29="",T25=0),NA(),T29/T25-1)&gt;1.5,NA(),T29/T25-1)</f>
        <v>#N/A</v>
      </c>
      <c r="U151" s="34">
        <f t="shared" ca="1" si="59"/>
        <v>7.6080997761991398E-3</v>
      </c>
      <c r="V151" s="34">
        <f t="shared" ca="1" si="59"/>
        <v>8.3021710480591482E-2</v>
      </c>
      <c r="W151" s="34" t="e">
        <f t="shared" ca="1" si="59"/>
        <v>#N/A</v>
      </c>
      <c r="X151" s="34">
        <f t="shared" ca="1" si="59"/>
        <v>-9.7010515716931534E-2</v>
      </c>
      <c r="Y151" s="55">
        <f t="shared" ca="1" si="59"/>
        <v>0.19885494112809954</v>
      </c>
    </row>
    <row r="152" spans="1:25" s="33" customFormat="1">
      <c r="A152" s="20">
        <v>40359</v>
      </c>
      <c r="B152" s="63">
        <f t="shared" ref="B152:Y152" ca="1" si="61">IF(IF(OR(B30="",B26=0),NA(),B30/B26-1)&gt;1.5,NA(),B30/B26-1)</f>
        <v>4.5828765177146291E-2</v>
      </c>
      <c r="C152" s="63">
        <f t="shared" ca="1" si="61"/>
        <v>2.3693743915407905E-2</v>
      </c>
      <c r="D152" s="34">
        <f t="shared" ca="1" si="61"/>
        <v>2.2272026304639203E-2</v>
      </c>
      <c r="E152" s="34">
        <f t="shared" ca="1" si="61"/>
        <v>8.3240986021173358E-2</v>
      </c>
      <c r="F152" s="34">
        <f t="shared" ca="1" si="61"/>
        <v>3.7774677914078625E-2</v>
      </c>
      <c r="G152" s="53">
        <f t="shared" ca="1" si="61"/>
        <v>7.6138588310195709E-2</v>
      </c>
      <c r="H152" s="34">
        <f t="shared" ca="1" si="61"/>
        <v>8.7294728330299387E-2</v>
      </c>
      <c r="I152" s="34">
        <f t="shared" ca="1" si="61"/>
        <v>-0.1237552532416667</v>
      </c>
      <c r="J152" s="64">
        <f t="shared" ca="1" si="61"/>
        <v>-5.6307275626407916E-2</v>
      </c>
      <c r="K152" s="34">
        <f t="shared" ca="1" si="61"/>
        <v>0.10855390432238488</v>
      </c>
      <c r="L152" s="34">
        <f t="shared" ca="1" si="61"/>
        <v>-1</v>
      </c>
      <c r="M152" s="64">
        <f t="shared" ca="1" si="61"/>
        <v>-1</v>
      </c>
      <c r="N152" s="34">
        <f t="shared" ca="1" si="61"/>
        <v>9.590624199626685E-2</v>
      </c>
      <c r="O152" s="55">
        <f t="shared" ca="1" si="61"/>
        <v>-0.71858240913951588</v>
      </c>
      <c r="P152" s="53">
        <f t="shared" ca="1" si="61"/>
        <v>2.070874176018922E-4</v>
      </c>
      <c r="Q152" s="34">
        <f t="shared" ca="1" si="61"/>
        <v>3.3687137511038578E-2</v>
      </c>
      <c r="R152" s="34">
        <f t="shared" ca="1" si="61"/>
        <v>-1.5981085529097716E-2</v>
      </c>
      <c r="S152" s="34">
        <f t="shared" ca="1" si="61"/>
        <v>8.1034320771782742E-2</v>
      </c>
      <c r="T152" s="34" t="e">
        <f t="shared" ref="T152" ca="1" si="62">IF(IF(OR(T30="",T26=0),NA(),T30/T26-1)&gt;1.5,NA(),T30/T26-1)</f>
        <v>#N/A</v>
      </c>
      <c r="U152" s="34">
        <f t="shared" ca="1" si="61"/>
        <v>-3.6772188311184895E-4</v>
      </c>
      <c r="V152" s="34">
        <f t="shared" ca="1" si="61"/>
        <v>8.8077353188651841E-2</v>
      </c>
      <c r="W152" s="34" t="e">
        <f t="shared" ca="1" si="61"/>
        <v>#N/A</v>
      </c>
      <c r="X152" s="34">
        <f t="shared" ca="1" si="61"/>
        <v>-7.9403809197858721E-2</v>
      </c>
      <c r="Y152" s="55">
        <f t="shared" ca="1" si="61"/>
        <v>0.17840754632746614</v>
      </c>
    </row>
    <row r="153" spans="1:25" s="33" customFormat="1">
      <c r="A153" s="20">
        <v>40451</v>
      </c>
      <c r="B153" s="63">
        <f t="shared" ref="B153:Y153" ca="1" si="63">IF(IF(OR(B31="",B27=0),NA(),B31/B27-1)&gt;1.5,NA(),B31/B27-1)</f>
        <v>3.7115367858841397E-2</v>
      </c>
      <c r="C153" s="63">
        <f t="shared" ca="1" si="63"/>
        <v>1.3793931252613634E-2</v>
      </c>
      <c r="D153" s="34">
        <f t="shared" ca="1" si="63"/>
        <v>9.1333902137276102E-3</v>
      </c>
      <c r="E153" s="34">
        <f t="shared" ca="1" si="63"/>
        <v>7.594282980855227E-2</v>
      </c>
      <c r="F153" s="34">
        <f t="shared" ca="1" si="63"/>
        <v>3.7668549573717014E-2</v>
      </c>
      <c r="G153" s="53">
        <f t="shared" ca="1" si="63"/>
        <v>5.9419141396997333E-2</v>
      </c>
      <c r="H153" s="34">
        <f t="shared" ca="1" si="63"/>
        <v>-4.2338032998989972E-2</v>
      </c>
      <c r="I153" s="34">
        <f t="shared" ca="1" si="63"/>
        <v>-0.12739528915319576</v>
      </c>
      <c r="J153" s="64">
        <f t="shared" ca="1" si="63"/>
        <v>-6.5364611337928702E-2</v>
      </c>
      <c r="K153" s="34">
        <f t="shared" ca="1" si="63"/>
        <v>8.5427303397381138E-2</v>
      </c>
      <c r="L153" s="34">
        <f t="shared" ca="1" si="63"/>
        <v>-1</v>
      </c>
      <c r="M153" s="64">
        <f t="shared" ca="1" si="63"/>
        <v>-1</v>
      </c>
      <c r="N153" s="34">
        <f t="shared" ca="1" si="63"/>
        <v>8.381193633848838E-2</v>
      </c>
      <c r="O153" s="55">
        <f t="shared" ca="1" si="63"/>
        <v>-0.66527014345241842</v>
      </c>
      <c r="P153" s="53">
        <f t="shared" ca="1" si="63"/>
        <v>-1.3445454730439121E-2</v>
      </c>
      <c r="Q153" s="34">
        <f t="shared" ca="1" si="63"/>
        <v>2.4498862342963612E-2</v>
      </c>
      <c r="R153" s="34">
        <f t="shared" ca="1" si="63"/>
        <v>-2.5655184728312075E-2</v>
      </c>
      <c r="S153" s="34">
        <f t="shared" ca="1" si="63"/>
        <v>4.4903314519484372E-2</v>
      </c>
      <c r="T153" s="34" t="e">
        <f t="shared" ref="T153" ca="1" si="64">IF(IF(OR(T31="",T27=0),NA(),T31/T27-1)&gt;1.5,NA(),T31/T27-1)</f>
        <v>#N/A</v>
      </c>
      <c r="U153" s="34">
        <f t="shared" ca="1" si="63"/>
        <v>-2.425097430909795E-2</v>
      </c>
      <c r="V153" s="34">
        <f t="shared" ca="1" si="63"/>
        <v>6.974743420399232E-2</v>
      </c>
      <c r="W153" s="34" t="e">
        <f t="shared" ca="1" si="63"/>
        <v>#N/A</v>
      </c>
      <c r="X153" s="34">
        <f t="shared" ca="1" si="63"/>
        <v>-5.5995396498673355E-2</v>
      </c>
      <c r="Y153" s="55">
        <f t="shared" ca="1" si="63"/>
        <v>0.13031653054715653</v>
      </c>
    </row>
    <row r="154" spans="1:25" s="33" customFormat="1" ht="12" thickBot="1">
      <c r="A154" s="20">
        <v>40543</v>
      </c>
      <c r="B154" s="63">
        <f t="shared" ref="B154:Y154" ca="1" si="65">IF(IF(OR(B32="",B28=0),NA(),B32/B28-1)&gt;1.5,NA(),B32/B28-1)</f>
        <v>3.0027760293161787E-2</v>
      </c>
      <c r="C154" s="63">
        <f t="shared" ca="1" si="65"/>
        <v>3.8210112836423171E-3</v>
      </c>
      <c r="D154" s="34">
        <f t="shared" ca="1" si="65"/>
        <v>-2.1324286569301965E-4</v>
      </c>
      <c r="E154" s="34">
        <f t="shared" ca="1" si="65"/>
        <v>7.3180110468743731E-2</v>
      </c>
      <c r="F154" s="34">
        <f t="shared" ca="1" si="65"/>
        <v>4.6963136280178119E-2</v>
      </c>
      <c r="G154" s="53">
        <f t="shared" ca="1" si="65"/>
        <v>3.1018617978768148E-2</v>
      </c>
      <c r="H154" s="34">
        <f t="shared" ca="1" si="65"/>
        <v>6.7219747772066851E-2</v>
      </c>
      <c r="I154" s="34">
        <f t="shared" ca="1" si="65"/>
        <v>-0.11676831499108076</v>
      </c>
      <c r="J154" s="64">
        <f t="shared" ca="1" si="65"/>
        <v>-6.4600893068935683E-2</v>
      </c>
      <c r="K154" s="34">
        <f t="shared" ca="1" si="65"/>
        <v>7.1598014815305033E-2</v>
      </c>
      <c r="L154" s="34">
        <f t="shared" ca="1" si="65"/>
        <v>-1</v>
      </c>
      <c r="M154" s="64">
        <f t="shared" ca="1" si="65"/>
        <v>-1</v>
      </c>
      <c r="N154" s="34">
        <f t="shared" ca="1" si="65"/>
        <v>8.000919971135434E-2</v>
      </c>
      <c r="O154" s="55">
        <f t="shared" ca="1" si="65"/>
        <v>-0.52916481388888292</v>
      </c>
      <c r="P154" s="53">
        <f t="shared" ca="1" si="65"/>
        <v>9.3410962579827617E-2</v>
      </c>
      <c r="Q154" s="34">
        <f t="shared" ca="1" si="65"/>
        <v>1.0562862941279061E-2</v>
      </c>
      <c r="R154" s="34">
        <f t="shared" ca="1" si="65"/>
        <v>-2.6781404513292029E-2</v>
      </c>
      <c r="S154" s="34">
        <f t="shared" ca="1" si="65"/>
        <v>-5.8394518597914447E-2</v>
      </c>
      <c r="T154" s="34" t="e">
        <f t="shared" ref="T154" ca="1" si="66">IF(IF(OR(T32="",T28=0),NA(),T32/T28-1)&gt;1.5,NA(),T32/T28-1)</f>
        <v>#N/A</v>
      </c>
      <c r="U154" s="34">
        <f t="shared" ca="1" si="65"/>
        <v>-1.4294725366798655E-2</v>
      </c>
      <c r="V154" s="34">
        <f t="shared" ca="1" si="65"/>
        <v>4.5616012614635659E-2</v>
      </c>
      <c r="W154" s="34" t="e">
        <f t="shared" ca="1" si="65"/>
        <v>#N/A</v>
      </c>
      <c r="X154" s="34">
        <f t="shared" ca="1" si="65"/>
        <v>3.4750750239187278E-2</v>
      </c>
      <c r="Y154" s="55">
        <f t="shared" ca="1" si="65"/>
        <v>9.8172638812859647E-2</v>
      </c>
    </row>
    <row r="155" spans="1:25" s="33" customFormat="1">
      <c r="A155" s="14">
        <v>40633</v>
      </c>
      <c r="B155" s="67">
        <f t="shared" ref="B155:Y155" ca="1" si="67">IF(IF(OR(B33="",B29=0),NA(),B33/B29-1)&gt;1.5,NA(),B33/B29-1)</f>
        <v>2.7141114949345013E-2</v>
      </c>
      <c r="C155" s="67">
        <f t="shared" ca="1" si="67"/>
        <v>-1.9466718358673862E-3</v>
      </c>
      <c r="D155" s="59">
        <f t="shared" ca="1" si="67"/>
        <v>-5.5212986734433089E-3</v>
      </c>
      <c r="E155" s="59">
        <f t="shared" ca="1" si="67"/>
        <v>7.4329108972713831E-2</v>
      </c>
      <c r="F155" s="59">
        <f t="shared" ca="1" si="67"/>
        <v>5.6337762200565189E-2</v>
      </c>
      <c r="G155" s="60">
        <f t="shared" ca="1" si="67"/>
        <v>2.2510593786949196E-2</v>
      </c>
      <c r="H155" s="59">
        <f t="shared" ca="1" si="67"/>
        <v>-3.9516204192592719E-2</v>
      </c>
      <c r="I155" s="59">
        <f t="shared" ca="1" si="67"/>
        <v>-9.3059211095829597E-2</v>
      </c>
      <c r="J155" s="68">
        <f t="shared" ca="1" si="67"/>
        <v>-7.9385118218665673E-2</v>
      </c>
      <c r="K155" s="59">
        <f t="shared" ca="1" si="67"/>
        <v>5.973156820425185E-2</v>
      </c>
      <c r="L155" s="59" t="e">
        <f t="shared" ca="1" si="67"/>
        <v>#N/A</v>
      </c>
      <c r="M155" s="68" t="e">
        <f t="shared" ca="1" si="67"/>
        <v>#N/A</v>
      </c>
      <c r="N155" s="59">
        <f t="shared" ca="1" si="67"/>
        <v>7.6370293672851641E-2</v>
      </c>
      <c r="O155" s="61">
        <f t="shared" ca="1" si="67"/>
        <v>-0.3831519488129117</v>
      </c>
      <c r="P155" s="60" t="e">
        <f t="shared" ca="1" si="67"/>
        <v>#N/A</v>
      </c>
      <c r="Q155" s="59">
        <f t="shared" ca="1" si="67"/>
        <v>2.6206206649860286E-2</v>
      </c>
      <c r="R155" s="59">
        <f t="shared" ca="1" si="67"/>
        <v>-3.8546338499169219E-2</v>
      </c>
      <c r="S155" s="59">
        <f t="shared" ca="1" si="67"/>
        <v>-1</v>
      </c>
      <c r="T155" s="59" t="e">
        <f t="shared" ref="T155" ca="1" si="68">IF(IF(OR(T33="",T29=0),NA(),T33/T29-1)&gt;1.5,NA(),T33/T29-1)</f>
        <v>#N/A</v>
      </c>
      <c r="U155" s="59">
        <f t="shared" ca="1" si="67"/>
        <v>-2.0701753355152563E-2</v>
      </c>
      <c r="V155" s="59">
        <f t="shared" ca="1" si="67"/>
        <v>-1</v>
      </c>
      <c r="W155" s="59" t="e">
        <f t="shared" ca="1" si="67"/>
        <v>#N/A</v>
      </c>
      <c r="X155" s="59" t="e">
        <f t="shared" ca="1" si="67"/>
        <v>#N/A</v>
      </c>
      <c r="Y155" s="61">
        <f t="shared" ca="1" si="67"/>
        <v>9.5742285807307592E-2</v>
      </c>
    </row>
    <row r="156" spans="1:25" s="33" customFormat="1">
      <c r="A156" s="20">
        <v>40724</v>
      </c>
      <c r="B156" s="63">
        <f t="shared" ref="B156:Y156" ca="1" si="69">IF(IF(OR(B34="",B30=0),NA(),B34/B30-1)&gt;1.5,NA(),B34/B30-1)</f>
        <v>2.1254306016754709E-2</v>
      </c>
      <c r="C156" s="63">
        <f t="shared" ca="1" si="69"/>
        <v>-1.0322388259307647E-2</v>
      </c>
      <c r="D156" s="34">
        <f t="shared" ca="1" si="69"/>
        <v>-1.7795320147808602E-2</v>
      </c>
      <c r="E156" s="34">
        <f t="shared" ca="1" si="69"/>
        <v>7.169083297118295E-2</v>
      </c>
      <c r="F156" s="34">
        <f t="shared" ca="1" si="69"/>
        <v>5.318743806995796E-2</v>
      </c>
      <c r="G156" s="53">
        <f t="shared" ca="1" si="69"/>
        <v>8.6495452939678863E-3</v>
      </c>
      <c r="H156" s="34">
        <f t="shared" ca="1" si="69"/>
        <v>-4.7130479749261212E-2</v>
      </c>
      <c r="I156" s="34">
        <f t="shared" ca="1" si="69"/>
        <v>-9.9736485611301773E-2</v>
      </c>
      <c r="J156" s="64">
        <f t="shared" ca="1" si="69"/>
        <v>-8.030990049362241E-2</v>
      </c>
      <c r="K156" s="34">
        <f t="shared" ca="1" si="69"/>
        <v>4.7839124863633176E-2</v>
      </c>
      <c r="L156" s="34" t="e">
        <f t="shared" ca="1" si="69"/>
        <v>#N/A</v>
      </c>
      <c r="M156" s="64" t="e">
        <f t="shared" ca="1" si="69"/>
        <v>#N/A</v>
      </c>
      <c r="N156" s="34">
        <f t="shared" ca="1" si="69"/>
        <v>7.2809488520649612E-2</v>
      </c>
      <c r="O156" s="55">
        <f t="shared" ca="1" si="69"/>
        <v>-0.3802682541800676</v>
      </c>
      <c r="P156" s="53" t="e">
        <f t="shared" ca="1" si="69"/>
        <v>#N/A</v>
      </c>
      <c r="Q156" s="34">
        <f t="shared" ca="1" si="69"/>
        <v>1.4060578629798259E-2</v>
      </c>
      <c r="R156" s="34">
        <f t="shared" ca="1" si="69"/>
        <v>-4.719346573794958E-2</v>
      </c>
      <c r="S156" s="34">
        <f t="shared" ca="1" si="69"/>
        <v>-1</v>
      </c>
      <c r="T156" s="34" t="e">
        <f t="shared" ref="T156" ca="1" si="70">IF(IF(OR(T34="",T30=0),NA(),T34/T30-1)&gt;1.5,NA(),T34/T30-1)</f>
        <v>#N/A</v>
      </c>
      <c r="U156" s="34">
        <f t="shared" ca="1" si="69"/>
        <v>-2.408907589609699E-2</v>
      </c>
      <c r="V156" s="34">
        <f t="shared" ca="1" si="69"/>
        <v>-1</v>
      </c>
      <c r="W156" s="34" t="e">
        <f t="shared" ca="1" si="69"/>
        <v>#N/A</v>
      </c>
      <c r="X156" s="34" t="e">
        <f t="shared" ca="1" si="69"/>
        <v>#N/A</v>
      </c>
      <c r="Y156" s="55">
        <f t="shared" ca="1" si="69"/>
        <v>0.1251881786005038</v>
      </c>
    </row>
    <row r="157" spans="1:25" s="33" customFormat="1">
      <c r="A157" s="20">
        <v>40816</v>
      </c>
      <c r="B157" s="63">
        <f t="shared" ref="B157:Y157" ca="1" si="71">IF(IF(OR(B35="",B31=0),NA(),B35/B31-1)&gt;1.5,NA(),B35/B31-1)</f>
        <v>1.6622092003292455E-2</v>
      </c>
      <c r="C157" s="63">
        <f t="shared" ca="1" si="71"/>
        <v>-1.3805718859620897E-2</v>
      </c>
      <c r="D157" s="34">
        <f t="shared" ca="1" si="71"/>
        <v>-1.7750941172635648E-2</v>
      </c>
      <c r="E157" s="34">
        <f t="shared" ca="1" si="71"/>
        <v>6.4354671296276811E-2</v>
      </c>
      <c r="F157" s="34">
        <f t="shared" ca="1" si="71"/>
        <v>3.9190843705055434E-2</v>
      </c>
      <c r="G157" s="53">
        <f t="shared" ca="1" si="71"/>
        <v>-6.5528212365175698E-3</v>
      </c>
      <c r="H157" s="34">
        <f t="shared" ca="1" si="71"/>
        <v>-9.4966738621010682E-3</v>
      </c>
      <c r="I157" s="34">
        <f t="shared" ca="1" si="71"/>
        <v>-9.2208733816992905E-2</v>
      </c>
      <c r="J157" s="64">
        <f t="shared" ca="1" si="71"/>
        <v>-7.5546894193961767E-2</v>
      </c>
      <c r="K157" s="34">
        <f t="shared" ca="1" si="71"/>
        <v>3.2844983824869889E-2</v>
      </c>
      <c r="L157" s="34" t="e">
        <f t="shared" ca="1" si="71"/>
        <v>#N/A</v>
      </c>
      <c r="M157" s="64" t="e">
        <f t="shared" ca="1" si="71"/>
        <v>#N/A</v>
      </c>
      <c r="N157" s="34">
        <f t="shared" ca="1" si="71"/>
        <v>6.5848864093249748E-2</v>
      </c>
      <c r="O157" s="55">
        <f t="shared" ca="1" si="71"/>
        <v>-0.34931550686695589</v>
      </c>
      <c r="P157" s="53" t="e">
        <f t="shared" ca="1" si="71"/>
        <v>#N/A</v>
      </c>
      <c r="Q157" s="34">
        <f t="shared" ca="1" si="71"/>
        <v>8.6382532009554591E-3</v>
      </c>
      <c r="R157" s="34">
        <f t="shared" ca="1" si="71"/>
        <v>-4.5375915748422924E-2</v>
      </c>
      <c r="S157" s="34">
        <f t="shared" ca="1" si="71"/>
        <v>-1</v>
      </c>
      <c r="T157" s="34" t="e">
        <f t="shared" ref="T157" ca="1" si="72">IF(IF(OR(T35="",T31=0),NA(),T35/T31-1)&gt;1.5,NA(),T35/T31-1)</f>
        <v>#N/A</v>
      </c>
      <c r="U157" s="34">
        <f t="shared" ca="1" si="71"/>
        <v>-1.3602465271120301E-2</v>
      </c>
      <c r="V157" s="34">
        <f t="shared" ca="1" si="71"/>
        <v>-1</v>
      </c>
      <c r="W157" s="34" t="e">
        <f t="shared" ca="1" si="71"/>
        <v>#N/A</v>
      </c>
      <c r="X157" s="34" t="e">
        <f t="shared" ca="1" si="71"/>
        <v>#N/A</v>
      </c>
      <c r="Y157" s="55">
        <f t="shared" ca="1" si="71"/>
        <v>0.12149579902685859</v>
      </c>
    </row>
    <row r="158" spans="1:25" s="33" customFormat="1" ht="12" thickBot="1">
      <c r="A158" s="26">
        <v>40908</v>
      </c>
      <c r="B158" s="65">
        <f t="shared" ref="B158:Y158" ca="1" si="73">IF(IF(OR(B36="",B32=0),NA(),B36/B32-1)&gt;1.5,NA(),B36/B32-1)</f>
        <v>2.6209420626128077E-2</v>
      </c>
      <c r="C158" s="65">
        <f t="shared" ca="1" si="73"/>
        <v>3.0285411728980804E-4</v>
      </c>
      <c r="D158" s="56">
        <f t="shared" ca="1" si="73"/>
        <v>-2.8693715638428152E-3</v>
      </c>
      <c r="E158" s="56">
        <f t="shared" ca="1" si="73"/>
        <v>6.6110516975124822E-2</v>
      </c>
      <c r="F158" s="56">
        <f t="shared" ca="1" si="73"/>
        <v>3.9012241136283654E-2</v>
      </c>
      <c r="G158" s="57">
        <f t="shared" ca="1" si="73"/>
        <v>9.5774747176078368E-3</v>
      </c>
      <c r="H158" s="56">
        <f t="shared" ca="1" si="73"/>
        <v>0.1809411055192014</v>
      </c>
      <c r="I158" s="56">
        <f t="shared" ca="1" si="73"/>
        <v>-7.8255037676949413E-2</v>
      </c>
      <c r="J158" s="66">
        <f t="shared" ca="1" si="73"/>
        <v>-7.0122920111331033E-2</v>
      </c>
      <c r="K158" s="56">
        <f t="shared" ca="1" si="73"/>
        <v>3.5686528627204783E-2</v>
      </c>
      <c r="L158" s="56" t="e">
        <f t="shared" ca="1" si="73"/>
        <v>#N/A</v>
      </c>
      <c r="M158" s="66" t="e">
        <f t="shared" ca="1" si="73"/>
        <v>#N/A</v>
      </c>
      <c r="N158" s="56">
        <f t="shared" ca="1" si="73"/>
        <v>6.8059588383576175E-2</v>
      </c>
      <c r="O158" s="58">
        <f t="shared" ca="1" si="73"/>
        <v>-0.30733015381947071</v>
      </c>
      <c r="P158" s="57">
        <f t="shared" ca="1" si="73"/>
        <v>1.3363295255218697</v>
      </c>
      <c r="Q158" s="56">
        <f t="shared" ca="1" si="73"/>
        <v>2.8083169159488275E-2</v>
      </c>
      <c r="R158" s="56">
        <f t="shared" ca="1" si="73"/>
        <v>-3.8384921041081821E-2</v>
      </c>
      <c r="S158" s="56">
        <f t="shared" ca="1" si="73"/>
        <v>-1</v>
      </c>
      <c r="T158" s="56" t="e">
        <f t="shared" ref="T158" ca="1" si="74">IF(IF(OR(T36="",T32=0),NA(),T36/T32-1)&gt;1.5,NA(),T36/T32-1)</f>
        <v>#N/A</v>
      </c>
      <c r="U158" s="56">
        <f t="shared" ca="1" si="73"/>
        <v>2.3726524432489349E-2</v>
      </c>
      <c r="V158" s="56">
        <f t="shared" ca="1" si="73"/>
        <v>-1</v>
      </c>
      <c r="W158" s="56" t="e">
        <f t="shared" ca="1" si="73"/>
        <v>#N/A</v>
      </c>
      <c r="X158" s="56" t="e">
        <f t="shared" ca="1" si="73"/>
        <v>#N/A</v>
      </c>
      <c r="Y158" s="58">
        <f t="shared" ca="1" si="73"/>
        <v>0.11225145628299882</v>
      </c>
    </row>
    <row r="159" spans="1:25" s="33" customFormat="1">
      <c r="A159" s="14">
        <v>40999</v>
      </c>
      <c r="B159" s="67">
        <f t="shared" ref="B159:Y159" ca="1" si="75">IF(IF(OR(B37="",B33=0),NA(),B37/B33-1)&gt;1.5,NA(),B37/B33-1)</f>
        <v>2.556766545382505E-2</v>
      </c>
      <c r="C159" s="67">
        <f t="shared" ca="1" si="75"/>
        <v>-2.2879808268128077E-4</v>
      </c>
      <c r="D159" s="59">
        <f t="shared" ca="1" si="75"/>
        <v>-7.0328561159540559E-3</v>
      </c>
      <c r="E159" s="59">
        <f t="shared" ca="1" si="75"/>
        <v>6.4445083437635775E-2</v>
      </c>
      <c r="F159" s="59">
        <f t="shared" ca="1" si="75"/>
        <v>2.8849901649552923E-2</v>
      </c>
      <c r="G159" s="60">
        <f t="shared" ca="1" si="75"/>
        <v>2.6022516432182563E-2</v>
      </c>
      <c r="H159" s="59">
        <f t="shared" ca="1" si="75"/>
        <v>7.7993933615174038E-2</v>
      </c>
      <c r="I159" s="59">
        <f t="shared" ca="1" si="75"/>
        <v>-7.3865585627136521E-2</v>
      </c>
      <c r="J159" s="68">
        <f t="shared" ca="1" si="75"/>
        <v>-7.0719948843362079E-2</v>
      </c>
      <c r="K159" s="59">
        <f t="shared" ca="1" si="75"/>
        <v>3.2456055838328446E-2</v>
      </c>
      <c r="L159" s="59" t="e">
        <f t="shared" ca="1" si="75"/>
        <v>#N/A</v>
      </c>
      <c r="M159" s="68" t="e">
        <f t="shared" ca="1" si="75"/>
        <v>#N/A</v>
      </c>
      <c r="N159" s="59">
        <f t="shared" ca="1" si="75"/>
        <v>6.5355778315942636E-2</v>
      </c>
      <c r="O159" s="61">
        <f t="shared" ca="1" si="75"/>
        <v>-0.27796791786246322</v>
      </c>
      <c r="P159" s="60">
        <f t="shared" ca="1" si="75"/>
        <v>-5.4355924378446385E-3</v>
      </c>
      <c r="Q159" s="59">
        <f t="shared" ca="1" si="75"/>
        <v>3.4156840283077416E-2</v>
      </c>
      <c r="R159" s="59">
        <f t="shared" ca="1" si="75"/>
        <v>-2.7692085544860467E-2</v>
      </c>
      <c r="S159" s="59" t="e">
        <f t="shared" ca="1" si="75"/>
        <v>#N/A</v>
      </c>
      <c r="T159" s="59" t="e">
        <f t="shared" ref="T159" ca="1" si="76">IF(IF(OR(T37="",T33=0),NA(),T37/T33-1)&gt;1.5,NA(),T37/T33-1)</f>
        <v>#N/A</v>
      </c>
      <c r="U159" s="59">
        <f t="shared" ca="1" si="75"/>
        <v>2.1521977004979709E-2</v>
      </c>
      <c r="V159" s="59" t="e">
        <f t="shared" ca="1" si="75"/>
        <v>#N/A</v>
      </c>
      <c r="W159" s="59" t="e">
        <f t="shared" ca="1" si="75"/>
        <v>#N/A</v>
      </c>
      <c r="X159" s="59">
        <f t="shared" ca="1" si="75"/>
        <v>3.688216758724594E-2</v>
      </c>
      <c r="Y159" s="61">
        <f t="shared" ca="1" si="75"/>
        <v>8.2461709466510769E-2</v>
      </c>
    </row>
    <row r="160" spans="1:25" s="33" customFormat="1">
      <c r="A160" s="20">
        <v>41090</v>
      </c>
      <c r="B160" s="63">
        <f t="shared" ref="B160:Y160" ca="1" si="77">IF(IF(OR(B38="",B34=0),NA(),B38/B34-1)&gt;1.5,NA(),B38/B34-1)</f>
        <v>2.070701374812578E-2</v>
      </c>
      <c r="C160" s="63">
        <f t="shared" ca="1" si="77"/>
        <v>6.1776150330761226E-4</v>
      </c>
      <c r="D160" s="34">
        <f t="shared" ca="1" si="77"/>
        <v>8.9066731699283253E-5</v>
      </c>
      <c r="E160" s="34">
        <f t="shared" ca="1" si="77"/>
        <v>5.0339392299171726E-2</v>
      </c>
      <c r="F160" s="34">
        <f t="shared" ca="1" si="77"/>
        <v>1.8980400246862761E-2</v>
      </c>
      <c r="G160" s="53">
        <f t="shared" ca="1" si="77"/>
        <v>4.0011583701369258E-3</v>
      </c>
      <c r="H160" s="34">
        <f t="shared" ca="1" si="77"/>
        <v>9.8055124461737586E-2</v>
      </c>
      <c r="I160" s="34">
        <f t="shared" ca="1" si="77"/>
        <v>-6.8997610113187613E-2</v>
      </c>
      <c r="J160" s="64">
        <f t="shared" ca="1" si="77"/>
        <v>-5.6572054727862975E-2</v>
      </c>
      <c r="K160" s="34">
        <f t="shared" ca="1" si="77"/>
        <v>1.6048865947458024E-2</v>
      </c>
      <c r="L160" s="34" t="e">
        <f t="shared" ca="1" si="77"/>
        <v>#N/A</v>
      </c>
      <c r="M160" s="64" t="e">
        <f t="shared" ca="1" si="77"/>
        <v>#N/A</v>
      </c>
      <c r="N160" s="34">
        <f t="shared" ca="1" si="77"/>
        <v>5.0891725470309623E-2</v>
      </c>
      <c r="O160" s="55">
        <f t="shared" ca="1" si="77"/>
        <v>-0.27143820037952748</v>
      </c>
      <c r="P160" s="53">
        <f t="shared" ca="1" si="77"/>
        <v>-2.1524846616979398E-2</v>
      </c>
      <c r="Q160" s="34">
        <f t="shared" ca="1" si="77"/>
        <v>1.9105062306949083E-2</v>
      </c>
      <c r="R160" s="34">
        <f t="shared" ca="1" si="77"/>
        <v>-5.5248644170917793E-2</v>
      </c>
      <c r="S160" s="34" t="e">
        <f t="shared" ca="1" si="77"/>
        <v>#N/A</v>
      </c>
      <c r="T160" s="34" t="e">
        <f t="shared" ref="T160" ca="1" si="78">IF(IF(OR(T38="",T34=0),NA(),T38/T34-1)&gt;1.5,NA(),T38/T34-1)</f>
        <v>#N/A</v>
      </c>
      <c r="U160" s="34">
        <f t="shared" ca="1" si="77"/>
        <v>3.9342862213835872E-2</v>
      </c>
      <c r="V160" s="34" t="e">
        <f t="shared" ca="1" si="77"/>
        <v>#N/A</v>
      </c>
      <c r="W160" s="34" t="e">
        <f t="shared" ca="1" si="77"/>
        <v>#N/A</v>
      </c>
      <c r="X160" s="34">
        <f t="shared" ca="1" si="77"/>
        <v>1.5314793369230362E-2</v>
      </c>
      <c r="Y160" s="55">
        <f t="shared" ca="1" si="77"/>
        <v>3.1902898200526941E-2</v>
      </c>
    </row>
    <row r="161" spans="1:25" s="33" customFormat="1">
      <c r="A161" s="20">
        <v>41182</v>
      </c>
      <c r="B161" s="63">
        <f t="shared" ref="B161:Y161" ca="1" si="79">IF(IF(OR(B39="",B35=0),NA(),B39/B35-1)&gt;1.5,NA(),B39/B35-1)</f>
        <v>1.8708883878687743E-2</v>
      </c>
      <c r="C161" s="63">
        <f t="shared" ca="1" si="79"/>
        <v>-4.1515198525978736E-3</v>
      </c>
      <c r="D161" s="34">
        <f t="shared" ca="1" si="79"/>
        <v>-1.0927905774765545E-2</v>
      </c>
      <c r="E161" s="34">
        <f t="shared" ca="1" si="79"/>
        <v>5.1936883735486994E-2</v>
      </c>
      <c r="F161" s="34">
        <f t="shared" ca="1" si="79"/>
        <v>8.8580531540325413E-3</v>
      </c>
      <c r="G161" s="53">
        <f t="shared" ca="1" si="79"/>
        <v>6.2659024019144915E-3</v>
      </c>
      <c r="H161" s="34">
        <f t="shared" ca="1" si="79"/>
        <v>0.16062197016665625</v>
      </c>
      <c r="I161" s="34">
        <f t="shared" ca="1" si="79"/>
        <v>-7.0371906355190084E-2</v>
      </c>
      <c r="J161" s="64">
        <f t="shared" ca="1" si="79"/>
        <v>-7.871894764112064E-2</v>
      </c>
      <c r="K161" s="34">
        <f t="shared" ca="1" si="79"/>
        <v>1.7458793376657233E-2</v>
      </c>
      <c r="L161" s="34" t="e">
        <f t="shared" ca="1" si="79"/>
        <v>#N/A</v>
      </c>
      <c r="M161" s="64" t="e">
        <f t="shared" ca="1" si="79"/>
        <v>#N/A</v>
      </c>
      <c r="N161" s="34">
        <f t="shared" ca="1" si="79"/>
        <v>5.2525363616140464E-2</v>
      </c>
      <c r="O161" s="55">
        <f t="shared" ca="1" si="79"/>
        <v>-0.23231735018934707</v>
      </c>
      <c r="P161" s="53">
        <f t="shared" ca="1" si="79"/>
        <v>-2.9553028795515912E-2</v>
      </c>
      <c r="Q161" s="34">
        <f t="shared" ca="1" si="79"/>
        <v>2.3356705738218686E-2</v>
      </c>
      <c r="R161" s="34">
        <f t="shared" ca="1" si="79"/>
        <v>-5.4431192539790896E-2</v>
      </c>
      <c r="S161" s="34" t="e">
        <f t="shared" ca="1" si="79"/>
        <v>#N/A</v>
      </c>
      <c r="T161" s="34" t="e">
        <f t="shared" ref="T161:T172" ca="1" si="80">IF(IF(OR(T39="",T35=0),NA(),T39/T35-1)&gt;1.5,NA(),T39/T35-1)</f>
        <v>#N/A</v>
      </c>
      <c r="U161" s="34">
        <f t="shared" ca="1" si="79"/>
        <v>4.9135350021196844E-2</v>
      </c>
      <c r="V161" s="34" t="e">
        <f t="shared" ca="1" si="79"/>
        <v>#N/A</v>
      </c>
      <c r="W161" s="34" t="e">
        <f t="shared" ca="1" si="79"/>
        <v>#N/A</v>
      </c>
      <c r="X161" s="34">
        <f t="shared" ca="1" si="79"/>
        <v>1.646439718018744E-2</v>
      </c>
      <c r="Y161" s="55">
        <f t="shared" ca="1" si="79"/>
        <v>2.8576161948744572E-2</v>
      </c>
    </row>
    <row r="162" spans="1:25" s="33" customFormat="1" ht="12" thickBot="1">
      <c r="A162" s="26">
        <v>41274</v>
      </c>
      <c r="B162" s="65">
        <f t="shared" ref="B162:X173" ca="1" si="81">IF(IF(OR(B40="",B36=0),NA(),B40/B36-1)&gt;1.5,NA(),B40/B36-1)</f>
        <v>8.8914031131950289E-3</v>
      </c>
      <c r="C162" s="65">
        <f t="shared" ca="1" si="81"/>
        <v>-1.3592192812567183E-2</v>
      </c>
      <c r="D162" s="56">
        <f t="shared" ca="1" si="81"/>
        <v>-1.9045330869893795E-2</v>
      </c>
      <c r="E162" s="56">
        <f t="shared" ca="1" si="81"/>
        <v>4.1382922650918141E-2</v>
      </c>
      <c r="F162" s="56">
        <f t="shared" ca="1" si="81"/>
        <v>-1.1546588035478256E-2</v>
      </c>
      <c r="G162" s="57">
        <f t="shared" ca="1" si="81"/>
        <v>-2.1962458330382351E-4</v>
      </c>
      <c r="H162" s="56">
        <f t="shared" ca="1" si="81"/>
        <v>-4.7565722351370021E-2</v>
      </c>
      <c r="I162" s="56">
        <f t="shared" ca="1" si="81"/>
        <v>-6.7887106096177985E-2</v>
      </c>
      <c r="J162" s="66">
        <f t="shared" ca="1" si="81"/>
        <v>-7.0568278383364436E-2</v>
      </c>
      <c r="K162" s="56">
        <f t="shared" ca="1" si="81"/>
        <v>-6.3309378036546793E-3</v>
      </c>
      <c r="L162" s="56" t="e">
        <f t="shared" ca="1" si="81"/>
        <v>#N/A</v>
      </c>
      <c r="M162" s="66" t="e">
        <f t="shared" ca="1" si="81"/>
        <v>#N/A</v>
      </c>
      <c r="N162" s="56">
        <f t="shared" ca="1" si="81"/>
        <v>4.2174856685829765E-2</v>
      </c>
      <c r="O162" s="58">
        <f t="shared" ca="1" si="81"/>
        <v>-0.22743629961297951</v>
      </c>
      <c r="P162" s="57">
        <f t="shared" ca="1" si="81"/>
        <v>-1.4868556181551473E-2</v>
      </c>
      <c r="Q162" s="56">
        <f t="shared" ca="1" si="81"/>
        <v>8.826306689312613E-3</v>
      </c>
      <c r="R162" s="56">
        <f t="shared" ca="1" si="81"/>
        <v>-6.3908184615364627E-2</v>
      </c>
      <c r="S162" s="56" t="e">
        <f t="shared" ca="1" si="81"/>
        <v>#N/A</v>
      </c>
      <c r="T162" s="56" t="e">
        <f t="shared" ca="1" si="80"/>
        <v>#N/A</v>
      </c>
      <c r="U162" s="56">
        <f t="shared" ca="1" si="81"/>
        <v>1.4328971852613615E-2</v>
      </c>
      <c r="V162" s="56" t="e">
        <f t="shared" ca="1" si="81"/>
        <v>#N/A</v>
      </c>
      <c r="W162" s="56" t="e">
        <f t="shared" ca="1" si="81"/>
        <v>#N/A</v>
      </c>
      <c r="X162" s="56">
        <f t="shared" ca="1" si="81"/>
        <v>-5.1075085129637099E-3</v>
      </c>
      <c r="Y162" s="58">
        <f t="shared" ref="Y162:Y172" ca="1" si="82">IF(IF(OR(Y40="",Y36=0),NA(),Y40/Y36-1)&gt;1.5,NA(),Y40/Y36-1)</f>
        <v>6.5934776939247097E-3</v>
      </c>
    </row>
    <row r="163" spans="1:25" s="33" customFormat="1">
      <c r="A163" s="14">
        <v>41364</v>
      </c>
      <c r="B163" s="67">
        <f t="shared" ca="1" si="81"/>
        <v>-1.5107481319418525E-2</v>
      </c>
      <c r="C163" s="67">
        <f t="shared" ca="1" si="81"/>
        <v>-4.2744258605007079E-2</v>
      </c>
      <c r="D163" s="59">
        <f t="shared" ca="1" si="81"/>
        <v>-4.0714903828148019E-2</v>
      </c>
      <c r="E163" s="59">
        <f t="shared" ca="1" si="81"/>
        <v>2.4012803040493358E-2</v>
      </c>
      <c r="F163" s="59">
        <f t="shared" ca="1" si="81"/>
        <v>-2.9935194861247405E-2</v>
      </c>
      <c r="G163" s="60">
        <f t="shared" ca="1" si="81"/>
        <v>-4.3615333645083632E-2</v>
      </c>
      <c r="H163" s="59">
        <f t="shared" ca="1" si="81"/>
        <v>8.2034664705614713E-2</v>
      </c>
      <c r="I163" s="59">
        <f t="shared" ca="1" si="81"/>
        <v>-0.11233213972382072</v>
      </c>
      <c r="J163" s="68">
        <f t="shared" ca="1" si="81"/>
        <v>-9.3557976015335109E-2</v>
      </c>
      <c r="K163" s="59">
        <f t="shared" ca="1" si="81"/>
        <v>-4.1598722946618483E-2</v>
      </c>
      <c r="L163" s="59" t="e">
        <f t="shared" ca="1" si="81"/>
        <v>#N/A</v>
      </c>
      <c r="M163" s="68" t="e">
        <f t="shared" ca="1" si="81"/>
        <v>#N/A</v>
      </c>
      <c r="N163" s="59">
        <f t="shared" ca="1" si="81"/>
        <v>2.4623676372109715E-2</v>
      </c>
      <c r="O163" s="61">
        <f t="shared" ca="1" si="81"/>
        <v>-0.25937436411733761</v>
      </c>
      <c r="P163" s="60">
        <f t="shared" ca="1" si="81"/>
        <v>-0.96618046210333675</v>
      </c>
      <c r="Q163" s="59">
        <f t="shared" ca="1" si="81"/>
        <v>-2.4108514930698433E-2</v>
      </c>
      <c r="R163" s="59">
        <f t="shared" ca="1" si="81"/>
        <v>-8.1202879872678491E-2</v>
      </c>
      <c r="S163" s="59" t="e">
        <f t="shared" ca="1" si="81"/>
        <v>#N/A</v>
      </c>
      <c r="T163" s="59" t="e">
        <f t="shared" ca="1" si="80"/>
        <v>#N/A</v>
      </c>
      <c r="U163" s="59">
        <f t="shared" ca="1" si="81"/>
        <v>2.081505961774921E-3</v>
      </c>
      <c r="V163" s="59" t="e">
        <f t="shared" ca="1" si="81"/>
        <v>#N/A</v>
      </c>
      <c r="W163" s="59" t="e">
        <f t="shared" ca="1" si="81"/>
        <v>#N/A</v>
      </c>
      <c r="X163" s="59">
        <f t="shared" ca="1" si="81"/>
        <v>-0.99992359641973028</v>
      </c>
      <c r="Y163" s="61">
        <f t="shared" ca="1" si="82"/>
        <v>2.5965862720655819E-2</v>
      </c>
    </row>
    <row r="164" spans="1:25" s="33" customFormat="1">
      <c r="A164" s="20">
        <v>41455</v>
      </c>
      <c r="B164" s="63">
        <f t="shared" ca="1" si="81"/>
        <v>-1.6230769498568276E-2</v>
      </c>
      <c r="C164" s="63">
        <f t="shared" ca="1" si="81"/>
        <v>-4.1300058603658707E-2</v>
      </c>
      <c r="D164" s="34">
        <f t="shared" ca="1" si="81"/>
        <v>-4.2128119442861989E-2</v>
      </c>
      <c r="E164" s="34">
        <f t="shared" ca="1" si="81"/>
        <v>1.8996851382646618E-2</v>
      </c>
      <c r="F164" s="34">
        <f t="shared" ca="1" si="81"/>
        <v>-3.652063924756177E-2</v>
      </c>
      <c r="G164" s="53">
        <f t="shared" ca="1" si="81"/>
        <v>-2.8655420836610102E-2</v>
      </c>
      <c r="H164" s="34">
        <f t="shared" ca="1" si="81"/>
        <v>1.1037285217866399E-2</v>
      </c>
      <c r="I164" s="34">
        <f t="shared" ca="1" si="81"/>
        <v>-0.10860354271111194</v>
      </c>
      <c r="J164" s="64">
        <f t="shared" ca="1" si="81"/>
        <v>-0.11666936545654816</v>
      </c>
      <c r="K164" s="34">
        <f t="shared" ca="1" si="81"/>
        <v>-3.1238671057342016E-2</v>
      </c>
      <c r="L164" s="34" t="e">
        <f t="shared" ca="1" si="81"/>
        <v>#N/A</v>
      </c>
      <c r="M164" s="64" t="e">
        <f t="shared" ca="1" si="81"/>
        <v>#N/A</v>
      </c>
      <c r="N164" s="34">
        <f t="shared" ca="1" si="81"/>
        <v>1.9340667650451282E-2</v>
      </c>
      <c r="O164" s="55">
        <f t="shared" ca="1" si="81"/>
        <v>-0.2475364786641735</v>
      </c>
      <c r="P164" s="53">
        <f t="shared" ca="1" si="81"/>
        <v>-0.97507770966205409</v>
      </c>
      <c r="Q164" s="34">
        <f t="shared" ca="1" si="81"/>
        <v>-6.6736852423573412E-3</v>
      </c>
      <c r="R164" s="34">
        <f t="shared" ca="1" si="81"/>
        <v>-5.6667140288860662E-2</v>
      </c>
      <c r="S164" s="34" t="e">
        <f t="shared" ca="1" si="81"/>
        <v>#N/A</v>
      </c>
      <c r="T164" s="34" t="e">
        <f t="shared" ca="1" si="80"/>
        <v>#N/A</v>
      </c>
      <c r="U164" s="34">
        <f t="shared" ca="1" si="81"/>
        <v>-1.9462808600098747E-2</v>
      </c>
      <c r="V164" s="34" t="e">
        <f t="shared" ca="1" si="81"/>
        <v>#N/A</v>
      </c>
      <c r="W164" s="34" t="e">
        <f t="shared" ca="1" si="81"/>
        <v>#N/A</v>
      </c>
      <c r="X164" s="34">
        <f t="shared" ca="1" si="81"/>
        <v>-0.99994699475834781</v>
      </c>
      <c r="Y164" s="55">
        <f t="shared" ca="1" si="82"/>
        <v>6.3977666191580962E-2</v>
      </c>
    </row>
    <row r="165" spans="1:25" s="33" customFormat="1">
      <c r="A165" s="20">
        <v>41547</v>
      </c>
      <c r="B165" s="63">
        <f t="shared" ca="1" si="81"/>
        <v>-1.6015972692543845E-2</v>
      </c>
      <c r="C165" s="63">
        <f t="shared" ca="1" si="81"/>
        <v>-3.6585915346822317E-2</v>
      </c>
      <c r="D165" s="34">
        <f t="shared" ca="1" si="81"/>
        <v>-3.7098054618199816E-2</v>
      </c>
      <c r="E165" s="34">
        <f t="shared" ca="1" si="81"/>
        <v>1.2288623719445724E-2</v>
      </c>
      <c r="F165" s="34">
        <f t="shared" ca="1" si="81"/>
        <v>-3.9636070167479609E-2</v>
      </c>
      <c r="G165" s="53">
        <f t="shared" ca="1" si="81"/>
        <v>-1.9627115365982162E-2</v>
      </c>
      <c r="H165" s="34">
        <f t="shared" ca="1" si="81"/>
        <v>3.166307326517126E-3</v>
      </c>
      <c r="I165" s="34">
        <f t="shared" ca="1" si="81"/>
        <v>-0.10309513449764096</v>
      </c>
      <c r="J165" s="64">
        <f t="shared" ca="1" si="81"/>
        <v>-0.11407885653050009</v>
      </c>
      <c r="K165" s="34">
        <f t="shared" ca="1" si="81"/>
        <v>-4.0164387799201617E-2</v>
      </c>
      <c r="L165" s="34" t="e">
        <f t="shared" ca="1" si="81"/>
        <v>#N/A</v>
      </c>
      <c r="M165" s="64" t="e">
        <f t="shared" ca="1" si="81"/>
        <v>#N/A</v>
      </c>
      <c r="N165" s="34">
        <f t="shared" ca="1" si="81"/>
        <v>1.2813977387723385E-2</v>
      </c>
      <c r="O165" s="55">
        <f t="shared" ca="1" si="81"/>
        <v>-0.30755976268764873</v>
      </c>
      <c r="P165" s="53">
        <f t="shared" ca="1" si="81"/>
        <v>-0.98812745283843439</v>
      </c>
      <c r="Q165" s="34">
        <f t="shared" ca="1" si="81"/>
        <v>1.5756740922958645E-3</v>
      </c>
      <c r="R165" s="34">
        <f t="shared" ca="1" si="81"/>
        <v>-6.5280477866317854E-2</v>
      </c>
      <c r="S165" s="34" t="e">
        <f t="shared" ca="1" si="81"/>
        <v>#N/A</v>
      </c>
      <c r="T165" s="34" t="e">
        <f t="shared" ca="1" si="80"/>
        <v>#N/A</v>
      </c>
      <c r="U165" s="34">
        <f t="shared" ca="1" si="81"/>
        <v>-2.6460437310769747E-2</v>
      </c>
      <c r="V165" s="34" t="e">
        <f t="shared" ca="1" si="81"/>
        <v>#N/A</v>
      </c>
      <c r="W165" s="34" t="e">
        <f t="shared" ca="1" si="81"/>
        <v>#N/A</v>
      </c>
      <c r="X165" s="34">
        <f t="shared" ca="1" si="81"/>
        <v>-0.99997101181252457</v>
      </c>
      <c r="Y165" s="55">
        <f t="shared" ca="1" si="82"/>
        <v>5.6173686299108239E-2</v>
      </c>
    </row>
    <row r="166" spans="1:25" s="33" customFormat="1" ht="12" thickBot="1">
      <c r="A166" s="26">
        <v>41639</v>
      </c>
      <c r="B166" s="65">
        <f t="shared" ca="1" si="81"/>
        <v>-2.8517688537088359E-2</v>
      </c>
      <c r="C166" s="65">
        <f t="shared" ca="1" si="81"/>
        <v>-5.287990805344045E-2</v>
      </c>
      <c r="D166" s="56">
        <f t="shared" ca="1" si="81"/>
        <v>-4.9824689711819414E-2</v>
      </c>
      <c r="E166" s="56">
        <f t="shared" ca="1" si="81"/>
        <v>4.8301087224120742E-3</v>
      </c>
      <c r="F166" s="56">
        <f t="shared" ca="1" si="81"/>
        <v>-4.5471609620092113E-2</v>
      </c>
      <c r="G166" s="57">
        <f t="shared" ca="1" si="81"/>
        <v>-3.4851296326879444E-2</v>
      </c>
      <c r="H166" s="56">
        <f t="shared" ca="1" si="81"/>
        <v>3.4802868902357842E-2</v>
      </c>
      <c r="I166" s="56">
        <f t="shared" ca="1" si="81"/>
        <v>-0.12773646448617249</v>
      </c>
      <c r="J166" s="66">
        <f t="shared" ca="1" si="81"/>
        <v>-0.1398955424951801</v>
      </c>
      <c r="K166" s="56">
        <f t="shared" ca="1" si="81"/>
        <v>-4.8522137580728875E-2</v>
      </c>
      <c r="L166" s="56" t="e">
        <f t="shared" ca="1" si="81"/>
        <v>#N/A</v>
      </c>
      <c r="M166" s="66" t="e">
        <f t="shared" ca="1" si="81"/>
        <v>#N/A</v>
      </c>
      <c r="N166" s="56">
        <f t="shared" ca="1" si="81"/>
        <v>5.3728260971888098E-3</v>
      </c>
      <c r="O166" s="58">
        <f t="shared" ca="1" si="81"/>
        <v>-0.3467216299675091</v>
      </c>
      <c r="P166" s="57">
        <f t="shared" ca="1" si="81"/>
        <v>-0.99038372429528665</v>
      </c>
      <c r="Q166" s="56">
        <f t="shared" ca="1" si="81"/>
        <v>-8.498683198066348E-3</v>
      </c>
      <c r="R166" s="56">
        <f t="shared" ca="1" si="81"/>
        <v>-6.5369868453680535E-2</v>
      </c>
      <c r="S166" s="56" t="e">
        <f t="shared" ca="1" si="81"/>
        <v>#N/A</v>
      </c>
      <c r="T166" s="56" t="e">
        <f t="shared" ca="1" si="80"/>
        <v>#N/A</v>
      </c>
      <c r="U166" s="56">
        <f t="shared" ca="1" si="81"/>
        <v>-4.4086893919771164E-2</v>
      </c>
      <c r="V166" s="56" t="e">
        <f t="shared" ca="1" si="81"/>
        <v>#N/A</v>
      </c>
      <c r="W166" s="56" t="e">
        <f t="shared" ca="1" si="81"/>
        <v>#N/A</v>
      </c>
      <c r="X166" s="56">
        <f t="shared" ca="1" si="81"/>
        <v>-0.99996994382934934</v>
      </c>
      <c r="Y166" s="58">
        <f t="shared" ca="1" si="82"/>
        <v>5.6073086084952761E-2</v>
      </c>
    </row>
    <row r="167" spans="1:25" s="33" customFormat="1">
      <c r="A167" s="14">
        <v>41729</v>
      </c>
      <c r="B167" s="67">
        <f t="shared" ca="1" si="81"/>
        <v>-1.5259198443706823E-2</v>
      </c>
      <c r="C167" s="67">
        <f t="shared" ca="1" si="81"/>
        <v>-2.8254125363927463E-2</v>
      </c>
      <c r="D167" s="59">
        <f t="shared" ca="1" si="81"/>
        <v>-2.6729636124168898E-2</v>
      </c>
      <c r="E167" s="59">
        <f t="shared" ca="1" si="81"/>
        <v>1.9361523059990837E-3</v>
      </c>
      <c r="F167" s="59">
        <f t="shared" ca="1" si="81"/>
        <v>-3.9715100427084149E-2</v>
      </c>
      <c r="G167" s="60">
        <f t="shared" ca="1" si="81"/>
        <v>-1.4611235132882539E-2</v>
      </c>
      <c r="H167" s="59">
        <f t="shared" ca="1" si="81"/>
        <v>-0.12957784302152442</v>
      </c>
      <c r="I167" s="59">
        <f t="shared" ca="1" si="81"/>
        <v>-9.8902486075815199E-2</v>
      </c>
      <c r="J167" s="68">
        <f t="shared" ca="1" si="81"/>
        <v>-0.11743453134192283</v>
      </c>
      <c r="K167" s="59">
        <f t="shared" ca="1" si="81"/>
        <v>-3.4377182204473056E-2</v>
      </c>
      <c r="L167" s="59" t="e">
        <f t="shared" ca="1" si="81"/>
        <v>#N/A</v>
      </c>
      <c r="M167" s="68" t="e">
        <f t="shared" ca="1" si="81"/>
        <v>#N/A</v>
      </c>
      <c r="N167" s="59">
        <f t="shared" ca="1" si="81"/>
        <v>2.7929589706880975E-3</v>
      </c>
      <c r="O167" s="61">
        <f t="shared" ca="1" si="81"/>
        <v>-0.46219865871292387</v>
      </c>
      <c r="P167" s="60">
        <f t="shared" ca="1" si="81"/>
        <v>-0.72890386104236227</v>
      </c>
      <c r="Q167" s="59">
        <f t="shared" ca="1" si="81"/>
        <v>8.0245611215343793E-3</v>
      </c>
      <c r="R167" s="59">
        <f t="shared" ca="1" si="81"/>
        <v>-5.8261415559088481E-2</v>
      </c>
      <c r="S167" s="59" t="e">
        <f t="shared" ca="1" si="81"/>
        <v>#N/A</v>
      </c>
      <c r="T167" s="59">
        <f t="shared" ca="1" si="80"/>
        <v>2.2437718186522737E-2</v>
      </c>
      <c r="U167" s="59">
        <f t="shared" ca="1" si="81"/>
        <v>-0.16079660939801854</v>
      </c>
      <c r="V167" s="59" t="e">
        <f t="shared" ca="1" si="81"/>
        <v>#N/A</v>
      </c>
      <c r="W167" s="59">
        <f t="shared" ca="1" si="81"/>
        <v>-3.5905056719369721E-2</v>
      </c>
      <c r="X167" s="59">
        <f t="shared" ca="1" si="81"/>
        <v>-0.60698517203697699</v>
      </c>
      <c r="Y167" s="61">
        <f t="shared" ca="1" si="82"/>
        <v>2.9262457961239274E-2</v>
      </c>
    </row>
    <row r="168" spans="1:25" s="33" customFormat="1">
      <c r="A168" s="20">
        <v>41820</v>
      </c>
      <c r="B168" s="63">
        <f t="shared" ca="1" si="81"/>
        <v>-1.53382484015675E-2</v>
      </c>
      <c r="C168" s="63">
        <f t="shared" ca="1" si="81"/>
        <v>-3.2026733235252292E-2</v>
      </c>
      <c r="D168" s="34">
        <f t="shared" ca="1" si="81"/>
        <v>-3.4600166864220738E-2</v>
      </c>
      <c r="E168" s="34">
        <f t="shared" ca="1" si="81"/>
        <v>6.7249292646682779E-3</v>
      </c>
      <c r="F168" s="34">
        <f t="shared" ca="1" si="81"/>
        <v>-3.5781468393882854E-2</v>
      </c>
      <c r="G168" s="53">
        <f t="shared" ca="1" si="81"/>
        <v>-1.1014287164197722E-2</v>
      </c>
      <c r="H168" s="34">
        <f t="shared" ca="1" si="81"/>
        <v>-8.7398207230897418E-2</v>
      </c>
      <c r="I168" s="34">
        <f t="shared" ca="1" si="81"/>
        <v>-9.8630952436552732E-2</v>
      </c>
      <c r="J168" s="64">
        <f t="shared" ca="1" si="81"/>
        <v>-0.11980144544639815</v>
      </c>
      <c r="K168" s="34">
        <f t="shared" ca="1" si="81"/>
        <v>-3.9557346021648399E-2</v>
      </c>
      <c r="L168" s="34" t="e">
        <f t="shared" ca="1" si="81"/>
        <v>#N/A</v>
      </c>
      <c r="M168" s="64" t="e">
        <f t="shared" ca="1" si="81"/>
        <v>#N/A</v>
      </c>
      <c r="N168" s="34">
        <f t="shared" ca="1" si="81"/>
        <v>7.3849090493749436E-3</v>
      </c>
      <c r="O168" s="55">
        <f t="shared" ca="1" si="81"/>
        <v>-0.57270285286897837</v>
      </c>
      <c r="P168" s="53">
        <f t="shared" ca="1" si="81"/>
        <v>-0.43599820524890498</v>
      </c>
      <c r="Q168" s="34">
        <f t="shared" ca="1" si="81"/>
        <v>6.5191348731994392E-3</v>
      </c>
      <c r="R168" s="34">
        <f t="shared" ca="1" si="81"/>
        <v>-5.8695202241056954E-2</v>
      </c>
      <c r="S168" s="34" t="e">
        <f t="shared" ca="1" si="81"/>
        <v>#N/A</v>
      </c>
      <c r="T168" s="34">
        <f t="shared" ca="1" si="80"/>
        <v>-6.1681266587826356E-3</v>
      </c>
      <c r="U168" s="34">
        <f t="shared" ca="1" si="81"/>
        <v>-0.16355618628308477</v>
      </c>
      <c r="V168" s="34" t="e">
        <f t="shared" ca="1" si="81"/>
        <v>#N/A</v>
      </c>
      <c r="W168" s="34">
        <f t="shared" ca="1" si="81"/>
        <v>-4.0053888415332195E-2</v>
      </c>
      <c r="X168" s="34">
        <f t="shared" ca="1" si="81"/>
        <v>-0.65919981280361728</v>
      </c>
      <c r="Y168" s="55">
        <f t="shared" ca="1" si="82"/>
        <v>-2.737616860789438E-3</v>
      </c>
    </row>
    <row r="169" spans="1:25" s="33" customFormat="1">
      <c r="A169" s="20">
        <v>41912</v>
      </c>
      <c r="B169" s="63">
        <f t="shared" ca="1" si="81"/>
        <v>-1.6941208124913953E-2</v>
      </c>
      <c r="C169" s="63">
        <f t="shared" ca="1" si="81"/>
        <v>-3.1345304308436184E-2</v>
      </c>
      <c r="D169" s="34">
        <f t="shared" ca="1" si="81"/>
        <v>-2.673900623787917E-2</v>
      </c>
      <c r="E169" s="34">
        <f t="shared" ca="1" si="81"/>
        <v>1.9221293053031108E-3</v>
      </c>
      <c r="F169" s="34">
        <f t="shared" ca="1" si="81"/>
        <v>-2.4380719831405329E-2</v>
      </c>
      <c r="G169" s="53">
        <f t="shared" ca="1" si="81"/>
        <v>-1.2296388983581874E-2</v>
      </c>
      <c r="H169" s="34">
        <f t="shared" ca="1" si="81"/>
        <v>-0.15619541731597264</v>
      </c>
      <c r="I169" s="34">
        <f t="shared" ca="1" si="81"/>
        <v>-9.8777972734780284E-2</v>
      </c>
      <c r="J169" s="64">
        <f t="shared" ca="1" si="81"/>
        <v>-0.10425979084130499</v>
      </c>
      <c r="K169" s="34">
        <f t="shared" ca="1" si="81"/>
        <v>-2.8345477205857228E-2</v>
      </c>
      <c r="L169" s="34" t="e">
        <f t="shared" ca="1" si="81"/>
        <v>#N/A</v>
      </c>
      <c r="M169" s="64" t="e">
        <f t="shared" ca="1" si="81"/>
        <v>#N/A</v>
      </c>
      <c r="N169" s="34">
        <f t="shared" ca="1" si="81"/>
        <v>2.6768334078235423E-3</v>
      </c>
      <c r="O169" s="55">
        <f t="shared" ca="1" si="81"/>
        <v>-0.70546820184602943</v>
      </c>
      <c r="P169" s="53">
        <f t="shared" ca="1" si="81"/>
        <v>-3.8449592409220745E-2</v>
      </c>
      <c r="Q169" s="34">
        <f t="shared" ca="1" si="81"/>
        <v>1.4576915716588701E-3</v>
      </c>
      <c r="R169" s="34">
        <f t="shared" ca="1" si="81"/>
        <v>-5.5108210230189525E-2</v>
      </c>
      <c r="S169" s="34" t="e">
        <f t="shared" ca="1" si="81"/>
        <v>#N/A</v>
      </c>
      <c r="T169" s="34">
        <f t="shared" ca="1" si="80"/>
        <v>-5.6466324057649064E-3</v>
      </c>
      <c r="U169" s="34">
        <f t="shared" ca="1" si="81"/>
        <v>-0.16649566275951222</v>
      </c>
      <c r="V169" s="34" t="e">
        <f t="shared" ca="1" si="81"/>
        <v>#N/A</v>
      </c>
      <c r="W169" s="34">
        <f t="shared" ca="1" si="81"/>
        <v>-2.960670036400892E-2</v>
      </c>
      <c r="X169" s="34">
        <f t="shared" ca="1" si="81"/>
        <v>-0.41768772653910247</v>
      </c>
      <c r="Y169" s="55">
        <f t="shared" ca="1" si="82"/>
        <v>-1.5865901429219509E-3</v>
      </c>
    </row>
    <row r="170" spans="1:25" s="33" customFormat="1" ht="12" thickBot="1">
      <c r="A170" s="20">
        <v>42004</v>
      </c>
      <c r="B170" s="63">
        <f t="shared" ca="1" si="81"/>
        <v>-1.2552104089198601E-2</v>
      </c>
      <c r="C170" s="63">
        <f t="shared" ca="1" si="81"/>
        <v>-2.1800669690047014E-2</v>
      </c>
      <c r="D170" s="34">
        <f t="shared" ca="1" si="81"/>
        <v>-2.2811338530803527E-2</v>
      </c>
      <c r="E170" s="34">
        <f t="shared" ca="1" si="81"/>
        <v>-6.194488869487591E-4</v>
      </c>
      <c r="F170" s="34">
        <f t="shared" ca="1" si="81"/>
        <v>-1.4987345307664768E-2</v>
      </c>
      <c r="G170" s="53">
        <f t="shared" ca="1" si="81"/>
        <v>-4.42781598859876E-3</v>
      </c>
      <c r="H170" s="34">
        <f t="shared" ca="1" si="81"/>
        <v>-0.18878848909508328</v>
      </c>
      <c r="I170" s="34">
        <f t="shared" ca="1" si="81"/>
        <v>-8.6491572210895318E-2</v>
      </c>
      <c r="J170" s="64">
        <f t="shared" ca="1" si="81"/>
        <v>-9.6163692279665591E-2</v>
      </c>
      <c r="K170" s="34">
        <f t="shared" ca="1" si="81"/>
        <v>-1.4854607543065446E-2</v>
      </c>
      <c r="L170" s="34" t="e">
        <f t="shared" ca="1" si="81"/>
        <v>#N/A</v>
      </c>
      <c r="M170" s="64" t="e">
        <f t="shared" ca="1" si="81"/>
        <v>#N/A</v>
      </c>
      <c r="N170" s="34">
        <f t="shared" ca="1" si="81"/>
        <v>1.6263610607514245E-4</v>
      </c>
      <c r="O170" s="55">
        <f t="shared" ca="1" si="81"/>
        <v>-0.83209539377495845</v>
      </c>
      <c r="P170" s="53">
        <f t="shared" ca="1" si="81"/>
        <v>0.26577703885185922</v>
      </c>
      <c r="Q170" s="34">
        <f t="shared" ca="1" si="81"/>
        <v>9.718250560360131E-3</v>
      </c>
      <c r="R170" s="34">
        <f t="shared" ca="1" si="81"/>
        <v>-5.2926207242228962E-2</v>
      </c>
      <c r="S170" s="34" t="e">
        <f t="shared" ca="1" si="81"/>
        <v>#N/A</v>
      </c>
      <c r="T170" s="34">
        <f t="shared" ca="1" si="80"/>
        <v>-9.686173097924744E-4</v>
      </c>
      <c r="U170" s="34">
        <f t="shared" ca="1" si="81"/>
        <v>-0.15511624219824383</v>
      </c>
      <c r="V170" s="34" t="e">
        <f t="shared" ca="1" si="81"/>
        <v>#N/A</v>
      </c>
      <c r="W170" s="34">
        <f t="shared" ca="1" si="81"/>
        <v>-1.5111136390482005E-2</v>
      </c>
      <c r="X170" s="34">
        <f t="shared" ca="1" si="81"/>
        <v>-0.13217764579438362</v>
      </c>
      <c r="Y170" s="55">
        <f t="shared" ca="1" si="82"/>
        <v>3.1381152555929104E-2</v>
      </c>
    </row>
    <row r="171" spans="1:25" s="33" customFormat="1">
      <c r="A171" s="14">
        <v>42094</v>
      </c>
      <c r="B171" s="67">
        <f t="shared" ca="1" si="81"/>
        <v>-1.4975736741425161E-2</v>
      </c>
      <c r="C171" s="67">
        <f t="shared" ca="1" si="81"/>
        <v>-2.5090965029595513E-2</v>
      </c>
      <c r="D171" s="59">
        <f t="shared" ca="1" si="81"/>
        <v>-3.0522085418322131E-2</v>
      </c>
      <c r="E171" s="59">
        <f t="shared" ca="1" si="81"/>
        <v>-1.9942168104082336E-3</v>
      </c>
      <c r="F171" s="59">
        <f t="shared" ca="1" si="81"/>
        <v>-1.1095671743929114E-2</v>
      </c>
      <c r="G171" s="60">
        <f t="shared" ca="1" si="81"/>
        <v>-1.2306952313681507E-2</v>
      </c>
      <c r="H171" s="59">
        <f t="shared" ca="1" si="81"/>
        <v>-1.5733964361101638E-2</v>
      </c>
      <c r="I171" s="59">
        <f t="shared" ca="1" si="81"/>
        <v>-9.0066336708259143E-2</v>
      </c>
      <c r="J171" s="68">
        <f t="shared" ca="1" si="81"/>
        <v>-9.7110621632405469E-2</v>
      </c>
      <c r="K171" s="59">
        <f t="shared" ca="1" si="81"/>
        <v>-9.8500388268915051E-3</v>
      </c>
      <c r="L171" s="59" t="e">
        <f t="shared" ca="1" si="81"/>
        <v>#N/A</v>
      </c>
      <c r="M171" s="68" t="e">
        <f t="shared" ca="1" si="81"/>
        <v>#N/A</v>
      </c>
      <c r="N171" s="59">
        <f t="shared" ca="1" si="81"/>
        <v>-1.2205807614905639E-3</v>
      </c>
      <c r="O171" s="61">
        <f t="shared" ca="1" si="81"/>
        <v>-0.81678784588439113</v>
      </c>
      <c r="P171" s="60">
        <f t="shared" ca="1" si="81"/>
        <v>-0.23554306858713225</v>
      </c>
      <c r="Q171" s="59">
        <f t="shared" ca="1" si="81"/>
        <v>-1.2758642761716565E-3</v>
      </c>
      <c r="R171" s="59">
        <f t="shared" ca="1" si="81"/>
        <v>-5.9259516284948854E-2</v>
      </c>
      <c r="S171" s="59" t="e">
        <f t="shared" ca="1" si="81"/>
        <v>#N/A</v>
      </c>
      <c r="T171" s="59">
        <f t="shared" ca="1" si="80"/>
        <v>-3.3313639290262431E-2</v>
      </c>
      <c r="U171" s="59">
        <f t="shared" ca="1" si="81"/>
        <v>-2.4531772796648865E-2</v>
      </c>
      <c r="V171" s="59" t="e">
        <f t="shared" ca="1" si="81"/>
        <v>#N/A</v>
      </c>
      <c r="W171" s="59">
        <f t="shared" ca="1" si="81"/>
        <v>-1.060324549943914E-2</v>
      </c>
      <c r="X171" s="59">
        <f t="shared" ca="1" si="81"/>
        <v>-0.36363626957937356</v>
      </c>
      <c r="Y171" s="61">
        <f t="shared" ca="1" si="82"/>
        <v>4.8331251846751799E-2</v>
      </c>
    </row>
    <row r="172" spans="1:25" s="33" customFormat="1">
      <c r="A172" s="20">
        <v>42185</v>
      </c>
      <c r="B172" s="63">
        <f t="shared" ca="1" si="81"/>
        <v>-1.3413707257922458E-2</v>
      </c>
      <c r="C172" s="63">
        <f t="shared" ca="1" si="81"/>
        <v>-2.2129634903068629E-2</v>
      </c>
      <c r="D172" s="34">
        <f t="shared" ca="1" si="81"/>
        <v>-2.0814802030160062E-2</v>
      </c>
      <c r="E172" s="34">
        <f t="shared" ca="1" si="81"/>
        <v>-2.3342800039356515E-3</v>
      </c>
      <c r="F172" s="34">
        <f t="shared" ca="1" si="81"/>
        <v>-4.9828163299936445E-3</v>
      </c>
      <c r="G172" s="53">
        <f t="shared" ca="1" si="81"/>
        <v>-8.4630825004403665E-3</v>
      </c>
      <c r="H172" s="34">
        <f t="shared" ca="1" si="81"/>
        <v>-2.2760872428664425E-2</v>
      </c>
      <c r="I172" s="34">
        <f t="shared" ca="1" si="81"/>
        <v>-8.6363515099531329E-2</v>
      </c>
      <c r="J172" s="64">
        <f t="shared" ca="1" si="81"/>
        <v>-9.7885742430660283E-2</v>
      </c>
      <c r="K172" s="34">
        <f t="shared" ca="1" si="81"/>
        <v>-3.5696325827357933E-3</v>
      </c>
      <c r="L172" s="34" t="e">
        <f t="shared" ca="1" si="81"/>
        <v>#N/A</v>
      </c>
      <c r="M172" s="64" t="e">
        <f t="shared" ca="1" si="81"/>
        <v>#N/A</v>
      </c>
      <c r="N172" s="34">
        <f t="shared" ca="1" si="81"/>
        <v>-1.9322235671737076E-3</v>
      </c>
      <c r="O172" s="55">
        <f t="shared" ca="1" si="81"/>
        <v>-0.7867901512276777</v>
      </c>
      <c r="P172" s="53">
        <f t="shared" ca="1" si="81"/>
        <v>-0.45028014929817795</v>
      </c>
      <c r="Q172" s="34">
        <f t="shared" ca="1" si="81"/>
        <v>5.2370073920657845E-3</v>
      </c>
      <c r="R172" s="34">
        <f t="shared" ca="1" si="81"/>
        <v>-6.0259275755202513E-2</v>
      </c>
      <c r="S172" s="34" t="e">
        <f t="shared" ca="1" si="81"/>
        <v>#N/A</v>
      </c>
      <c r="T172" s="34">
        <f t="shared" ca="1" si="80"/>
        <v>-1.8338871816558133E-2</v>
      </c>
      <c r="U172" s="34">
        <f t="shared" ca="1" si="81"/>
        <v>-1.5612860747326596E-2</v>
      </c>
      <c r="V172" s="34" t="e">
        <f t="shared" ca="1" si="81"/>
        <v>#N/A</v>
      </c>
      <c r="W172" s="34">
        <f t="shared" ca="1" si="81"/>
        <v>-5.0634328221019764E-3</v>
      </c>
      <c r="X172" s="34">
        <f t="shared" ca="1" si="81"/>
        <v>5.1659956740631285E-2</v>
      </c>
      <c r="Y172" s="55">
        <f t="shared" ca="1" si="82"/>
        <v>7.7029940466634361E-2</v>
      </c>
    </row>
    <row r="173" spans="1:25" s="33" customFormat="1">
      <c r="A173" s="20">
        <v>42277</v>
      </c>
      <c r="B173" s="63">
        <f t="shared" ca="1" si="81"/>
        <v>-1.2350720517243063E-2</v>
      </c>
      <c r="C173" s="63">
        <f t="shared" ca="1" si="81"/>
        <v>-2.1072915219335298E-2</v>
      </c>
      <c r="D173" s="34">
        <f t="shared" ca="1" si="81"/>
        <v>-2.5168883172234535E-2</v>
      </c>
      <c r="E173" s="34">
        <f t="shared" ca="1" si="81"/>
        <v>-1.3075617245225102E-3</v>
      </c>
      <c r="F173" s="34">
        <f t="shared" ca="1" si="81"/>
        <v>-5.8345837316553517E-3</v>
      </c>
      <c r="G173" s="53">
        <f t="shared" ca="1" si="81"/>
        <v>-1.2078064310316328E-2</v>
      </c>
      <c r="H173" s="34">
        <f t="shared" ca="1" si="81"/>
        <v>-4.334341678506437E-3</v>
      </c>
      <c r="I173" s="34">
        <f t="shared" ca="1" si="81"/>
        <v>-7.7337056014943673E-2</v>
      </c>
      <c r="J173" s="64">
        <f t="shared" ca="1" si="81"/>
        <v>-8.6484524707973076E-2</v>
      </c>
      <c r="K173" s="34">
        <f t="shared" ca="1" si="81"/>
        <v>-2.4576889931625656E-3</v>
      </c>
      <c r="L173" s="34" t="e">
        <f t="shared" ca="1" si="81"/>
        <v>#N/A</v>
      </c>
      <c r="M173" s="64" t="e">
        <f t="shared" ca="1" si="81"/>
        <v>#N/A</v>
      </c>
      <c r="N173" s="34">
        <f t="shared" ca="1" si="81"/>
        <v>-1.0862872056285333E-3</v>
      </c>
      <c r="O173" s="55">
        <f t="shared" ref="O173:Y178" ca="1" si="83">IF(IF(OR(O51="",O47=0),NA(),O51/O47-1)&gt;1.5,NA(),O51/O47-1)</f>
        <v>-0.70698195273005204</v>
      </c>
      <c r="P173" s="53">
        <f t="shared" ca="1" si="83"/>
        <v>-0.30058938296917481</v>
      </c>
      <c r="Q173" s="34">
        <f t="shared" ca="1" si="83"/>
        <v>1.436507320327296E-3</v>
      </c>
      <c r="R173" s="34">
        <f t="shared" ca="1" si="83"/>
        <v>-5.8603240078688223E-2</v>
      </c>
      <c r="S173" s="34" t="e">
        <f t="shared" ca="1" si="83"/>
        <v>#N/A</v>
      </c>
      <c r="T173" s="34">
        <f t="shared" ref="T173" ca="1" si="84">IF(IF(OR(T51="",T47=0),NA(),T51/T47-1)&gt;1.5,NA(),T51/T47-1)</f>
        <v>-2.8582753986485909E-2</v>
      </c>
      <c r="U173" s="34">
        <f t="shared" ca="1" si="83"/>
        <v>-1.7814866737976387E-2</v>
      </c>
      <c r="V173" s="34" t="e">
        <f t="shared" ca="1" si="83"/>
        <v>#N/A</v>
      </c>
      <c r="W173" s="34">
        <f t="shared" ca="1" si="83"/>
        <v>-5.2603532244805962E-3</v>
      </c>
      <c r="X173" s="34">
        <f t="shared" ca="1" si="83"/>
        <v>-5.8064409611815249E-2</v>
      </c>
      <c r="Y173" s="55">
        <f t="shared" ca="1" si="83"/>
        <v>9.7816273545571653E-2</v>
      </c>
    </row>
    <row r="174" spans="1:25" s="33" customFormat="1" ht="12" thickBot="1">
      <c r="A174" s="20">
        <v>42369</v>
      </c>
      <c r="B174" s="63">
        <f t="shared" ref="B174:N178" ca="1" si="85">IF(IF(OR(B52="",B48=0),NA(),B52/B48-1)&gt;1.5,NA(),B52/B48-1)</f>
        <v>-7.4882825839717171E-3</v>
      </c>
      <c r="C174" s="63">
        <f t="shared" ca="1" si="85"/>
        <v>-1.7717533164172905E-2</v>
      </c>
      <c r="D174" s="34">
        <f t="shared" ca="1" si="85"/>
        <v>-1.9597851821989698E-2</v>
      </c>
      <c r="E174" s="34">
        <f t="shared" ca="1" si="85"/>
        <v>5.4299469077712104E-3</v>
      </c>
      <c r="F174" s="34">
        <f t="shared" ca="1" si="85"/>
        <v>-1.2428596563207606E-4</v>
      </c>
      <c r="G174" s="53">
        <f t="shared" ca="1" si="85"/>
        <v>-3.1750948140720769E-3</v>
      </c>
      <c r="H174" s="34">
        <f t="shared" ca="1" si="85"/>
        <v>6.3607297090053638E-3</v>
      </c>
      <c r="I174" s="34">
        <f t="shared" ca="1" si="85"/>
        <v>-8.7284199790100492E-2</v>
      </c>
      <c r="J174" s="64">
        <f t="shared" ca="1" si="85"/>
        <v>-9.8879380005625683E-2</v>
      </c>
      <c r="K174" s="34">
        <f t="shared" ca="1" si="85"/>
        <v>7.3714246096567848E-4</v>
      </c>
      <c r="L174" s="34" t="e">
        <f t="shared" ca="1" si="85"/>
        <v>#N/A</v>
      </c>
      <c r="M174" s="64" t="e">
        <f t="shared" ca="1" si="85"/>
        <v>#N/A</v>
      </c>
      <c r="N174" s="34">
        <f t="shared" ca="1" si="85"/>
        <v>5.5034007139744823E-3</v>
      </c>
      <c r="O174" s="55">
        <f t="shared" ca="1" si="83"/>
        <v>-0.58366600955968595</v>
      </c>
      <c r="P174" s="53">
        <f t="shared" ca="1" si="83"/>
        <v>-0.44612409813312504</v>
      </c>
      <c r="Q174" s="34">
        <f t="shared" ca="1" si="83"/>
        <v>8.4295808864371935E-3</v>
      </c>
      <c r="R174" s="34">
        <f t="shared" ca="1" si="83"/>
        <v>-5.8139829213336047E-2</v>
      </c>
      <c r="S174" s="34" t="e">
        <f t="shared" ca="1" si="83"/>
        <v>#N/A</v>
      </c>
      <c r="T174" s="34">
        <f t="shared" ref="T174" ca="1" si="86">IF(IF(OR(T52="",T48=0),NA(),T52/T48-1)&gt;1.5,NA(),T52/T48-1)</f>
        <v>-1.4904216895521016E-2</v>
      </c>
      <c r="U174" s="34">
        <f t="shared" ca="1" si="83"/>
        <v>-1.891561794258001E-2</v>
      </c>
      <c r="V174" s="34" t="e">
        <f t="shared" ca="1" si="83"/>
        <v>#N/A</v>
      </c>
      <c r="W174" s="34">
        <f t="shared" ca="1" si="83"/>
        <v>4.3251317314729754E-4</v>
      </c>
      <c r="X174" s="34">
        <f t="shared" ca="1" si="83"/>
        <v>-0.24374458283343581</v>
      </c>
      <c r="Y174" s="55">
        <f t="shared" ca="1" si="83"/>
        <v>7.042725598857924E-2</v>
      </c>
    </row>
    <row r="175" spans="1:25" s="33" customFormat="1">
      <c r="A175" s="14">
        <v>42460</v>
      </c>
      <c r="B175" s="67">
        <f t="shared" ca="1" si="85"/>
        <v>-5.228018882492691E-4</v>
      </c>
      <c r="C175" s="67">
        <f t="shared" ca="1" si="85"/>
        <v>-9.0488804424805336E-3</v>
      </c>
      <c r="D175" s="59">
        <f t="shared" ca="1" si="85"/>
        <v>-1.2614612136468306E-2</v>
      </c>
      <c r="E175" s="59">
        <f t="shared" ca="1" si="85"/>
        <v>1.0166029411931454E-2</v>
      </c>
      <c r="F175" s="59">
        <f t="shared" ca="1" si="85"/>
        <v>1.0716372990781986E-2</v>
      </c>
      <c r="G175" s="60">
        <f t="shared" ca="1" si="85"/>
        <v>1.0130421359984432E-2</v>
      </c>
      <c r="H175" s="59">
        <f t="shared" ca="1" si="85"/>
        <v>1.4050047456513948E-2</v>
      </c>
      <c r="I175" s="59">
        <f t="shared" ca="1" si="85"/>
        <v>-4.9440842691047315E-2</v>
      </c>
      <c r="J175" s="68">
        <f t="shared" ca="1" si="85"/>
        <v>-5.8055765275650928E-2</v>
      </c>
      <c r="K175" s="59">
        <f t="shared" ca="1" si="85"/>
        <v>1.4305721575066155E-2</v>
      </c>
      <c r="L175" s="59" t="e">
        <f t="shared" ca="1" si="85"/>
        <v>#N/A</v>
      </c>
      <c r="M175" s="68" t="e">
        <f t="shared" ca="1" si="85"/>
        <v>#N/A</v>
      </c>
      <c r="N175" s="59">
        <f t="shared" ca="1" si="85"/>
        <v>1.0214969050021505E-2</v>
      </c>
      <c r="O175" s="61">
        <f t="shared" ca="1" si="83"/>
        <v>-0.60701005382925866</v>
      </c>
      <c r="P175" s="60">
        <f t="shared" ca="1" si="83"/>
        <v>-0.1678282780258824</v>
      </c>
      <c r="Q175" s="59">
        <f t="shared" ca="1" si="83"/>
        <v>1.2269730219432562E-2</v>
      </c>
      <c r="R175" s="59">
        <f t="shared" ca="1" si="83"/>
        <v>-5.1039508073855822E-2</v>
      </c>
      <c r="S175" s="59" t="e">
        <f t="shared" ca="1" si="83"/>
        <v>#N/A</v>
      </c>
      <c r="T175" s="59">
        <f t="shared" ref="T175" ca="1" si="87">IF(IF(OR(T53="",T49=0),NA(),T53/T49-1)&gt;1.5,NA(),T53/T49-1)</f>
        <v>1.1401160350589912E-2</v>
      </c>
      <c r="U175" s="59">
        <f t="shared" ca="1" si="83"/>
        <v>-1.4319561922298552E-2</v>
      </c>
      <c r="V175" s="59" t="e">
        <f t="shared" ca="1" si="83"/>
        <v>#N/A</v>
      </c>
      <c r="W175" s="59">
        <f t="shared" ca="1" si="83"/>
        <v>1.3560264969597835E-2</v>
      </c>
      <c r="X175" s="59">
        <f t="shared" ca="1" si="83"/>
        <v>3.5071241650446172E-2</v>
      </c>
      <c r="Y175" s="61">
        <f t="shared" ca="1" si="83"/>
        <v>6.3354097931052955E-2</v>
      </c>
    </row>
    <row r="176" spans="1:25" s="33" customFormat="1">
      <c r="A176" s="20">
        <v>42551</v>
      </c>
      <c r="B176" s="63">
        <f t="shared" ca="1" si="85"/>
        <v>-8.9684578041249186E-4</v>
      </c>
      <c r="C176" s="63">
        <f t="shared" ca="1" si="85"/>
        <v>-6.5986276326676085E-3</v>
      </c>
      <c r="D176" s="34">
        <f t="shared" ca="1" si="85"/>
        <v>-1.1410870660968686E-2</v>
      </c>
      <c r="E176" s="34">
        <f t="shared" ca="1" si="85"/>
        <v>6.2072781025084289E-3</v>
      </c>
      <c r="F176" s="34">
        <f t="shared" ca="1" si="85"/>
        <v>1.9507199262686514E-2</v>
      </c>
      <c r="G176" s="53">
        <f t="shared" ca="1" si="85"/>
        <v>3.3571207080982379E-3</v>
      </c>
      <c r="H176" s="34">
        <f t="shared" ca="1" si="85"/>
        <v>3.8482811797694083E-2</v>
      </c>
      <c r="I176" s="34">
        <f t="shared" ca="1" si="85"/>
        <v>-6.1309765329424115E-2</v>
      </c>
      <c r="J176" s="64">
        <f t="shared" ca="1" si="85"/>
        <v>-5.1343253201170058E-2</v>
      </c>
      <c r="K176" s="34">
        <f t="shared" ca="1" si="85"/>
        <v>2.3891407311451784E-2</v>
      </c>
      <c r="L176" s="34" t="e">
        <f t="shared" ca="1" si="85"/>
        <v>#N/A</v>
      </c>
      <c r="M176" s="64" t="e">
        <f t="shared" ca="1" si="85"/>
        <v>#N/A</v>
      </c>
      <c r="N176" s="34">
        <f t="shared" ca="1" si="85"/>
        <v>6.3332164495584209E-3</v>
      </c>
      <c r="O176" s="55">
        <f t="shared" ca="1" si="83"/>
        <v>-0.62194028737451168</v>
      </c>
      <c r="P176" s="53">
        <f t="shared" ca="1" si="83"/>
        <v>-0.13774956321292264</v>
      </c>
      <c r="Q176" s="34">
        <f t="shared" ca="1" si="83"/>
        <v>-3.3270871082088371E-3</v>
      </c>
      <c r="R176" s="34">
        <f t="shared" ca="1" si="83"/>
        <v>-3.8914961282598859E-2</v>
      </c>
      <c r="S176" s="34" t="e">
        <f t="shared" ca="1" si="83"/>
        <v>#N/A</v>
      </c>
      <c r="T176" s="34">
        <f t="shared" ref="T176" ca="1" si="88">IF(IF(OR(T54="",T50=0),NA(),T54/T50-1)&gt;1.5,NA(),T54/T50-1)</f>
        <v>9.6871149174206916E-3</v>
      </c>
      <c r="U176" s="34">
        <f t="shared" ca="1" si="83"/>
        <v>-1.1272865325654413E-2</v>
      </c>
      <c r="V176" s="34" t="e">
        <f t="shared" ca="1" si="83"/>
        <v>#N/A</v>
      </c>
      <c r="W176" s="34">
        <f t="shared" ca="1" si="83"/>
        <v>2.1894680031778524E-2</v>
      </c>
      <c r="X176" s="34">
        <f t="shared" ca="1" si="83"/>
        <v>-0.22216725926324599</v>
      </c>
      <c r="Y176" s="55">
        <f t="shared" ca="1" si="83"/>
        <v>6.9374015063084382E-2</v>
      </c>
    </row>
    <row r="177" spans="1:25" s="33" customFormat="1">
      <c r="A177" s="20">
        <v>42643</v>
      </c>
      <c r="B177" s="63">
        <f t="shared" ca="1" si="85"/>
        <v>4.8089273406020094E-3</v>
      </c>
      <c r="C177" s="63">
        <f t="shared" ca="1" si="85"/>
        <v>4.6145759251394747E-3</v>
      </c>
      <c r="D177" s="34">
        <f t="shared" ca="1" si="85"/>
        <v>2.4069521177556563E-3</v>
      </c>
      <c r="E177" s="34">
        <f t="shared" ca="1" si="85"/>
        <v>5.0501254120896011E-3</v>
      </c>
      <c r="F177" s="34">
        <f t="shared" ca="1" si="85"/>
        <v>3.1337806462444107E-2</v>
      </c>
      <c r="G177" s="53">
        <f t="shared" ca="1" si="85"/>
        <v>7.573420781332052E-3</v>
      </c>
      <c r="H177" s="34">
        <f t="shared" ca="1" si="85"/>
        <v>2.061637520099846E-2</v>
      </c>
      <c r="I177" s="34">
        <f t="shared" ca="1" si="85"/>
        <v>-6.0351887209364685E-2</v>
      </c>
      <c r="J177" s="64">
        <f t="shared" ca="1" si="85"/>
        <v>-3.6412081609606739E-2</v>
      </c>
      <c r="K177" s="34">
        <f t="shared" ca="1" si="85"/>
        <v>2.6064934217787439E-2</v>
      </c>
      <c r="L177" s="34" t="e">
        <f t="shared" ca="1" si="85"/>
        <v>#N/A</v>
      </c>
      <c r="M177" s="64" t="e">
        <f t="shared" ca="1" si="85"/>
        <v>#N/A</v>
      </c>
      <c r="N177" s="34">
        <f t="shared" ca="1" si="85"/>
        <v>5.2058792581333169E-3</v>
      </c>
      <c r="O177" s="55">
        <f t="shared" ca="1" si="83"/>
        <v>-0.61165614920372491</v>
      </c>
      <c r="P177" s="53">
        <f t="shared" ca="1" si="83"/>
        <v>-3.4945364821847624E-2</v>
      </c>
      <c r="Q177" s="34">
        <f t="shared" ca="1" si="83"/>
        <v>-3.2183662408313829E-5</v>
      </c>
      <c r="R177" s="34">
        <f t="shared" ca="1" si="83"/>
        <v>-3.0996635069538092E-2</v>
      </c>
      <c r="S177" s="34" t="e">
        <f t="shared" ca="1" si="83"/>
        <v>#N/A</v>
      </c>
      <c r="T177" s="34">
        <f t="shared" ref="T177:Y180" ca="1" si="89">IF(IF(OR(T55="",T51=0),NA(),T55/T51-1)&gt;1.5,NA(),T55/T51-1)</f>
        <v>6.1406033763464762E-3</v>
      </c>
      <c r="U177" s="34">
        <f t="shared" ca="1" si="83"/>
        <v>-5.9081407349681481E-3</v>
      </c>
      <c r="V177" s="34" t="e">
        <f t="shared" ca="1" si="83"/>
        <v>#N/A</v>
      </c>
      <c r="W177" s="34">
        <f t="shared" ca="1" si="83"/>
        <v>2.5680317240083239E-2</v>
      </c>
      <c r="X177" s="34">
        <f t="shared" ca="1" si="83"/>
        <v>-0.34645923051801841</v>
      </c>
      <c r="Y177" s="55">
        <f t="shared" ca="1" si="83"/>
        <v>4.7819253803408346E-2</v>
      </c>
    </row>
    <row r="178" spans="1:25" s="33" customFormat="1" ht="12" thickBot="1">
      <c r="A178" s="26">
        <v>42735</v>
      </c>
      <c r="B178" s="63">
        <f t="shared" ca="1" si="85"/>
        <v>8.028946245537405E-4</v>
      </c>
      <c r="C178" s="63">
        <f t="shared" ca="1" si="85"/>
        <v>4.0679831054313276E-4</v>
      </c>
      <c r="D178" s="34">
        <f t="shared" ca="1" si="85"/>
        <v>-8.2452366934804289E-4</v>
      </c>
      <c r="E178" s="34">
        <f t="shared" ca="1" si="85"/>
        <v>1.2915971177431818E-3</v>
      </c>
      <c r="F178" s="34">
        <f t="shared" ca="1" si="85"/>
        <v>3.8634440644777834E-2</v>
      </c>
      <c r="G178" s="53">
        <f t="shared" ca="1" si="85"/>
        <v>-1.7467914442236276E-3</v>
      </c>
      <c r="H178" s="34">
        <f t="shared" ca="1" si="85"/>
        <v>1.1784135313131383E-2</v>
      </c>
      <c r="I178" s="34">
        <f t="shared" ca="1" si="85"/>
        <v>-4.4177104991620864E-2</v>
      </c>
      <c r="J178" s="64">
        <f t="shared" ca="1" si="85"/>
        <v>-1.9002316400824282E-2</v>
      </c>
      <c r="K178" s="34">
        <f t="shared" ca="1" si="85"/>
        <v>3.0615514533227195E-2</v>
      </c>
      <c r="L178" s="34" t="e">
        <f t="shared" ca="1" si="85"/>
        <v>#N/A</v>
      </c>
      <c r="M178" s="64" t="e">
        <f t="shared" ca="1" si="85"/>
        <v>#N/A</v>
      </c>
      <c r="N178" s="34">
        <f t="shared" ca="1" si="85"/>
        <v>1.2414225769048493E-3</v>
      </c>
      <c r="O178" s="55">
        <f t="shared" ca="1" si="83"/>
        <v>-0.60209861387037333</v>
      </c>
      <c r="P178" s="53">
        <f t="shared" ca="1" si="83"/>
        <v>-0.12490478279232109</v>
      </c>
      <c r="Q178" s="34">
        <f t="shared" ca="1" si="83"/>
        <v>-9.4501479582241865E-3</v>
      </c>
      <c r="R178" s="34">
        <f t="shared" ca="1" si="83"/>
        <v>-2.2975070074833126E-2</v>
      </c>
      <c r="S178" s="34" t="e">
        <f t="shared" ca="1" si="83"/>
        <v>#N/A</v>
      </c>
      <c r="T178" s="34">
        <f t="shared" ca="1" si="89"/>
        <v>1.8185288286343138E-5</v>
      </c>
      <c r="U178" s="34">
        <f t="shared" ca="1" si="83"/>
        <v>-7.7864109698422279E-3</v>
      </c>
      <c r="V178" s="34" t="e">
        <f t="shared" ca="1" si="83"/>
        <v>#N/A</v>
      </c>
      <c r="W178" s="34">
        <f t="shared" ca="1" si="83"/>
        <v>3.1788545395763146E-2</v>
      </c>
      <c r="X178" s="34">
        <f t="shared" ca="1" si="83"/>
        <v>-0.52336755091166176</v>
      </c>
      <c r="Y178" s="55">
        <f t="shared" ca="1" si="83"/>
        <v>5.6690983174201293E-2</v>
      </c>
    </row>
    <row r="179" spans="1:25" s="33" customFormat="1">
      <c r="A179" s="14">
        <v>42825</v>
      </c>
      <c r="B179" s="67">
        <f t="shared" ref="B179:S179" ca="1" si="90">IF(IF(OR(B57="",B53=0),NA(),B57/B53-1)&gt;1.5,NA(),B57/B53-1)</f>
        <v>7.4355701988386702E-3</v>
      </c>
      <c r="C179" s="67">
        <f t="shared" ca="1" si="90"/>
        <v>1.2578993898027857E-2</v>
      </c>
      <c r="D179" s="59">
        <f t="shared" ca="1" si="90"/>
        <v>1.3456695542792385E-2</v>
      </c>
      <c r="E179" s="59">
        <f t="shared" ca="1" si="90"/>
        <v>1.1101021306831882E-3</v>
      </c>
      <c r="F179" s="59">
        <f t="shared" ca="1" si="90"/>
        <v>3.8682130710171903E-2</v>
      </c>
      <c r="G179" s="60">
        <f t="shared" ca="1" si="90"/>
        <v>1.2843256586493546E-2</v>
      </c>
      <c r="H179" s="59">
        <f t="shared" ca="1" si="90"/>
        <v>3.0276699721376588E-4</v>
      </c>
      <c r="I179" s="59">
        <f t="shared" ca="1" si="90"/>
        <v>-6.6204743473838423E-2</v>
      </c>
      <c r="J179" s="68">
        <f t="shared" ca="1" si="90"/>
        <v>-4.7693604435579573E-2</v>
      </c>
      <c r="K179" s="59">
        <f t="shared" ca="1" si="90"/>
        <v>3.9321524351015213E-2</v>
      </c>
      <c r="L179" s="59" t="e">
        <f t="shared" ca="1" si="90"/>
        <v>#N/A</v>
      </c>
      <c r="M179" s="68" t="e">
        <f t="shared" ca="1" si="90"/>
        <v>#N/A</v>
      </c>
      <c r="N179" s="59">
        <f t="shared" ca="1" si="90"/>
        <v>1.0482870365742247E-3</v>
      </c>
      <c r="O179" s="61">
        <f t="shared" ca="1" si="90"/>
        <v>-0.55658240933943559</v>
      </c>
      <c r="P179" s="60">
        <f t="shared" ca="1" si="90"/>
        <v>-3.5525610077358771E-2</v>
      </c>
      <c r="Q179" s="59">
        <f t="shared" ca="1" si="90"/>
        <v>9.4536054386573642E-3</v>
      </c>
      <c r="R179" s="59">
        <f t="shared" ca="1" si="90"/>
        <v>-1.6359436002798211E-2</v>
      </c>
      <c r="S179" s="59" t="e">
        <f t="shared" ca="1" si="90"/>
        <v>#N/A</v>
      </c>
      <c r="T179" s="59">
        <f t="shared" ca="1" si="89"/>
        <v>1.206114831569427E-2</v>
      </c>
      <c r="U179" s="59">
        <f t="shared" ca="1" si="89"/>
        <v>7.928820285059146E-4</v>
      </c>
      <c r="V179" s="59" t="e">
        <f t="shared" ca="1" si="89"/>
        <v>#N/A</v>
      </c>
      <c r="W179" s="59">
        <f t="shared" ca="1" si="89"/>
        <v>3.8541032848147694E-2</v>
      </c>
      <c r="X179" s="59">
        <f t="shared" ca="1" si="89"/>
        <v>-0.3228764872815133</v>
      </c>
      <c r="Y179" s="61">
        <f t="shared" ca="1" si="89"/>
        <v>5.77216822115727E-2</v>
      </c>
    </row>
    <row r="180" spans="1:25" s="33" customFormat="1">
      <c r="A180" s="20">
        <v>42916</v>
      </c>
      <c r="B180" s="63">
        <f t="shared" ref="B180:S180" ca="1" si="91">IF(IF(OR(B58="",B54=0),NA(),B58/B54-1)&gt;1.5,NA(),B58/B54-1)</f>
        <v>5.2361271067433712E-3</v>
      </c>
      <c r="C180" s="63">
        <f t="shared" ca="1" si="91"/>
        <v>6.9991701722444954E-3</v>
      </c>
      <c r="D180" s="34">
        <f t="shared" ca="1" si="91"/>
        <v>7.2949583775074878E-3</v>
      </c>
      <c r="E180" s="34">
        <f t="shared" ca="1" si="91"/>
        <v>3.0674237538095284E-3</v>
      </c>
      <c r="F180" s="34">
        <f t="shared" ca="1" si="91"/>
        <v>3.3726108294064749E-2</v>
      </c>
      <c r="G180" s="53">
        <f t="shared" ca="1" si="91"/>
        <v>9.620845899676933E-3</v>
      </c>
      <c r="H180" s="34">
        <f t="shared" ca="1" si="91"/>
        <v>-1.5134625570658033E-2</v>
      </c>
      <c r="I180" s="34">
        <f t="shared" ca="1" si="91"/>
        <v>-5.6381570662261682E-2</v>
      </c>
      <c r="J180" s="64">
        <f t="shared" ca="1" si="91"/>
        <v>-3.3830184046487854E-2</v>
      </c>
      <c r="K180" s="34">
        <f t="shared" ca="1" si="91"/>
        <v>2.3207917634475939E-2</v>
      </c>
      <c r="L180" s="34" t="e">
        <f t="shared" ca="1" si="91"/>
        <v>#N/A</v>
      </c>
      <c r="M180" s="64" t="e">
        <f t="shared" ca="1" si="91"/>
        <v>#N/A</v>
      </c>
      <c r="N180" s="34">
        <f t="shared" ca="1" si="91"/>
        <v>3.1860004129886654E-3</v>
      </c>
      <c r="O180" s="55">
        <f t="shared" ca="1" si="91"/>
        <v>-0.52476963529288967</v>
      </c>
      <c r="P180" s="53">
        <f t="shared" ca="1" si="91"/>
        <v>-9.7335963979871876E-2</v>
      </c>
      <c r="Q180" s="34">
        <f t="shared" ca="1" si="91"/>
        <v>5.6567271303691324E-3</v>
      </c>
      <c r="R180" s="34">
        <f t="shared" ca="1" si="91"/>
        <v>-2.3522519533507258E-2</v>
      </c>
      <c r="S180" s="34" t="e">
        <f t="shared" ca="1" si="91"/>
        <v>#N/A</v>
      </c>
      <c r="T180" s="34">
        <f t="shared" ca="1" si="89"/>
        <v>-7.6899070169770267E-3</v>
      </c>
      <c r="U180" s="34">
        <f t="shared" ca="1" si="89"/>
        <v>-6.4421579039448673E-3</v>
      </c>
      <c r="V180" s="34" t="e">
        <f t="shared" ca="1" si="89"/>
        <v>#N/A</v>
      </c>
      <c r="W180" s="34">
        <f t="shared" ca="1" si="89"/>
        <v>2.1934046724433109E-2</v>
      </c>
      <c r="X180" s="34">
        <f t="shared" ca="1" si="89"/>
        <v>-0.14887821972090309</v>
      </c>
      <c r="Y180" s="55">
        <f t="shared" ca="1" si="89"/>
        <v>-8.3919695678225104E-5</v>
      </c>
    </row>
    <row r="181" spans="1:25" s="33" customFormat="1">
      <c r="A181" s="20">
        <v>43008</v>
      </c>
      <c r="B181" s="63">
        <f t="shared" ref="B181:Y181" ca="1" si="92">IF(IF(OR(B59="",B55=0),NA(),B59/B55-1)&gt;1.5,NA(),B59/B55-1)</f>
        <v>2.2172364049619642E-3</v>
      </c>
      <c r="C181" s="63">
        <f t="shared" ca="1" si="92"/>
        <v>2.9891236593115877E-4</v>
      </c>
      <c r="D181" s="34">
        <f t="shared" ca="1" si="92"/>
        <v>-3.2036554012370155E-3</v>
      </c>
      <c r="E181" s="34">
        <f t="shared" ca="1" si="92"/>
        <v>4.5969234434832806E-3</v>
      </c>
      <c r="F181" s="34">
        <f t="shared" ca="1" si="92"/>
        <v>2.6438185289354488E-2</v>
      </c>
      <c r="G181" s="53">
        <f t="shared" ca="1" si="92"/>
        <v>7.3123216022801252E-3</v>
      </c>
      <c r="H181" s="34">
        <f t="shared" ca="1" si="92"/>
        <v>-1.9011947171286847E-3</v>
      </c>
      <c r="I181" s="34">
        <f t="shared" ca="1" si="92"/>
        <v>-6.7866440679695494E-2</v>
      </c>
      <c r="J181" s="64">
        <f t="shared" ca="1" si="92"/>
        <v>-5.8735229218434881E-2</v>
      </c>
      <c r="K181" s="34">
        <f t="shared" ca="1" si="92"/>
        <v>2.5583260962476428E-2</v>
      </c>
      <c r="L181" s="34" t="e">
        <f t="shared" ca="1" si="92"/>
        <v>#N/A</v>
      </c>
      <c r="M181" s="64" t="e">
        <f t="shared" ca="1" si="92"/>
        <v>#N/A</v>
      </c>
      <c r="N181" s="34">
        <f t="shared" ca="1" si="92"/>
        <v>4.7288157026292854E-3</v>
      </c>
      <c r="O181" s="55">
        <f t="shared" ca="1" si="92"/>
        <v>-0.50770945395555667</v>
      </c>
      <c r="P181" s="53">
        <f t="shared" ca="1" si="92"/>
        <v>-0.17087894186510932</v>
      </c>
      <c r="Q181" s="34">
        <f t="shared" ca="1" si="92"/>
        <v>5.5064360715615379E-3</v>
      </c>
      <c r="R181" s="34">
        <f t="shared" ca="1" si="92"/>
        <v>-2.7093846505650832E-2</v>
      </c>
      <c r="S181" s="34" t="e">
        <f t="shared" ca="1" si="92"/>
        <v>#N/A</v>
      </c>
      <c r="T181" s="34">
        <f t="shared" ca="1" si="92"/>
        <v>-1.3663188012577043E-3</v>
      </c>
      <c r="U181" s="34">
        <f t="shared" ca="1" si="92"/>
        <v>-6.8014073306297274E-3</v>
      </c>
      <c r="V181" s="34" t="e">
        <f t="shared" ca="1" si="92"/>
        <v>#N/A</v>
      </c>
      <c r="W181" s="34">
        <f t="shared" ca="1" si="92"/>
        <v>2.6844708261775541E-2</v>
      </c>
      <c r="X181" s="34">
        <f t="shared" ca="1" si="92"/>
        <v>-2.3143514275670518E-2</v>
      </c>
      <c r="Y181" s="55">
        <f t="shared" ca="1" si="92"/>
        <v>-3.7871829227030807E-3</v>
      </c>
    </row>
    <row r="182" spans="1:25" s="33" customFormat="1" ht="12" thickBot="1">
      <c r="A182" s="26">
        <v>43100</v>
      </c>
      <c r="B182" s="63">
        <f t="shared" ref="B182:Y182" ca="1" si="93">IF(IF(OR(B60="",B56=0),NA(),B60/B56-1)&gt;1.5,NA(),B60/B56-1)</f>
        <v>7.0799892777198004E-3</v>
      </c>
      <c r="C182" s="63">
        <f t="shared" ca="1" si="93"/>
        <v>7.8120429630430532E-3</v>
      </c>
      <c r="D182" s="34">
        <f t="shared" ca="1" si="93"/>
        <v>2.6990114557794431E-3</v>
      </c>
      <c r="E182" s="34">
        <f t="shared" ca="1" si="93"/>
        <v>6.1775816704017217E-3</v>
      </c>
      <c r="F182" s="34">
        <f t="shared" ca="1" si="93"/>
        <v>3.4374805759665783E-2</v>
      </c>
      <c r="G182" s="53">
        <f t="shared" ca="1" si="93"/>
        <v>1.4929930265737079E-2</v>
      </c>
      <c r="H182" s="34">
        <f t="shared" ca="1" si="93"/>
        <v>2.0360870893217031E-2</v>
      </c>
      <c r="I182" s="34">
        <f t="shared" ca="1" si="93"/>
        <v>-5.5973108013937067E-2</v>
      </c>
      <c r="J182" s="64">
        <f t="shared" ca="1" si="93"/>
        <v>-3.0198111574414654E-2</v>
      </c>
      <c r="K182" s="34">
        <f t="shared" ca="1" si="93"/>
        <v>3.7398802518116669E-2</v>
      </c>
      <c r="L182" s="34" t="e">
        <f t="shared" ca="1" si="93"/>
        <v>#N/A</v>
      </c>
      <c r="M182" s="64" t="e">
        <f t="shared" ca="1" si="93"/>
        <v>#N/A</v>
      </c>
      <c r="N182" s="34">
        <f t="shared" ca="1" si="93"/>
        <v>6.0676491775741859E-3</v>
      </c>
      <c r="O182" s="55">
        <f t="shared" ca="1" si="93"/>
        <v>-0.43488371484207622</v>
      </c>
      <c r="P182" s="53">
        <f t="shared" ca="1" si="93"/>
        <v>-9.3655484680917889E-2</v>
      </c>
      <c r="Q182" s="34">
        <f t="shared" ca="1" si="93"/>
        <v>2.2339869773574605E-2</v>
      </c>
      <c r="R182" s="34">
        <f t="shared" ca="1" si="93"/>
        <v>-2.6883824436645498E-2</v>
      </c>
      <c r="S182" s="34" t="e">
        <f t="shared" ca="1" si="93"/>
        <v>#N/A</v>
      </c>
      <c r="T182" s="34">
        <f t="shared" ca="1" si="93"/>
        <v>3.0100554751304465E-3</v>
      </c>
      <c r="U182" s="34">
        <f t="shared" ca="1" si="93"/>
        <v>2.4697871550856121E-3</v>
      </c>
      <c r="V182" s="34" t="e">
        <f t="shared" ca="1" si="93"/>
        <v>#N/A</v>
      </c>
      <c r="W182" s="34">
        <f t="shared" ca="1" si="93"/>
        <v>4.0825032490608093E-2</v>
      </c>
      <c r="X182" s="34">
        <f t="shared" ca="1" si="93"/>
        <v>-1</v>
      </c>
      <c r="Y182" s="55">
        <f t="shared" ca="1" si="93"/>
        <v>-1.4199868647242098E-2</v>
      </c>
    </row>
    <row r="183" spans="1:25" s="33" customFormat="1">
      <c r="A183" s="14">
        <v>43190</v>
      </c>
      <c r="B183" s="67">
        <f ca="1">IF(IF(OR(B61="",B57=0),NA(),B61/B57-1)&gt;1.5,NA(),B61/B57-1)</f>
        <v>-4.3066635367594586E-4</v>
      </c>
      <c r="C183" s="67">
        <f t="shared" ref="C183:Y183" ca="1" si="94">IF(IF(OR(C61="",C57=0),NA(),C61/C57-1)&gt;1.5,NA(),C61/C57-1)</f>
        <v>-5.7713538339132509E-3</v>
      </c>
      <c r="D183" s="59">
        <f t="shared" ca="1" si="94"/>
        <v>-9.944285143496101E-3</v>
      </c>
      <c r="E183" s="59">
        <f t="shared" ca="1" si="94"/>
        <v>6.2126449080497359E-3</v>
      </c>
      <c r="F183" s="59">
        <f t="shared" ca="1" si="94"/>
        <v>2.2147266477131389E-2</v>
      </c>
      <c r="G183" s="60">
        <f t="shared" ca="1" si="94"/>
        <v>-1.378592897255948E-3</v>
      </c>
      <c r="H183" s="59">
        <f t="shared" ca="1" si="94"/>
        <v>-6.4629251630652362E-3</v>
      </c>
      <c r="I183" s="59">
        <f t="shared" ca="1" si="94"/>
        <v>-6.5109342725924169E-2</v>
      </c>
      <c r="J183" s="68">
        <f t="shared" ca="1" si="94"/>
        <v>-2.6798368013394303E-2</v>
      </c>
      <c r="K183" s="59">
        <f t="shared" ca="1" si="94"/>
        <v>1.6867430996372113E-2</v>
      </c>
      <c r="L183" s="59" t="e">
        <f t="shared" ca="1" si="94"/>
        <v>#N/A</v>
      </c>
      <c r="M183" s="68" t="e">
        <f t="shared" ca="1" si="94"/>
        <v>#N/A</v>
      </c>
      <c r="N183" s="59">
        <f t="shared" ca="1" si="94"/>
        <v>6.0374086014394202E-3</v>
      </c>
      <c r="O183" s="61">
        <f t="shared" ca="1" si="94"/>
        <v>-0.47910549091593424</v>
      </c>
      <c r="P183" s="60">
        <f t="shared" ca="1" si="94"/>
        <v>-0.24483486312834657</v>
      </c>
      <c r="Q183" s="59">
        <f t="shared" ca="1" si="94"/>
        <v>1.8051818021227017E-2</v>
      </c>
      <c r="R183" s="59">
        <f t="shared" ca="1" si="94"/>
        <v>-1.9712430163888905E-2</v>
      </c>
      <c r="S183" s="59" t="e">
        <f t="shared" ca="1" si="94"/>
        <v>#N/A</v>
      </c>
      <c r="T183" s="59">
        <f t="shared" ca="1" si="94"/>
        <v>-4.1273850231742237E-2</v>
      </c>
      <c r="U183" s="59">
        <f t="shared" ca="1" si="94"/>
        <v>3.9003942451112383E-3</v>
      </c>
      <c r="V183" s="59" t="e">
        <f t="shared" ca="1" si="94"/>
        <v>#N/A</v>
      </c>
      <c r="W183" s="59">
        <f t="shared" ca="1" si="94"/>
        <v>1.6125547982035471E-2</v>
      </c>
      <c r="X183" s="59">
        <f t="shared" ca="1" si="94"/>
        <v>-1</v>
      </c>
      <c r="Y183" s="61">
        <f t="shared" ca="1" si="94"/>
        <v>-2.2209043796167172E-2</v>
      </c>
    </row>
    <row r="184" spans="1:25" s="33" customFormat="1">
      <c r="A184" s="20">
        <v>43281</v>
      </c>
      <c r="B184" s="63">
        <f t="shared" ref="B184:Y184" ca="1" si="95">IF(IF(OR(B62="",B58=0),NA(),B62/B58-1)&gt;1.5,NA(),B62/B58-1)</f>
        <v>5.3625614614725148E-3</v>
      </c>
      <c r="C184" s="63">
        <f t="shared" ca="1" si="95"/>
        <v>2.5014262661631204E-3</v>
      </c>
      <c r="D184" s="34">
        <f t="shared" ca="1" si="95"/>
        <v>-2.7461088373936793E-4</v>
      </c>
      <c r="E184" s="34">
        <f t="shared" ca="1" si="95"/>
        <v>8.8958133212075907E-3</v>
      </c>
      <c r="F184" s="34">
        <f t="shared" ca="1" si="95"/>
        <v>1.8413371644190768E-2</v>
      </c>
      <c r="G184" s="53">
        <f t="shared" ca="1" si="95"/>
        <v>3.316868062942735E-3</v>
      </c>
      <c r="H184" s="34">
        <f t="shared" ca="1" si="95"/>
        <v>-1.4780083235783614E-2</v>
      </c>
      <c r="I184" s="34">
        <f t="shared" ca="1" si="95"/>
        <v>-7.3656657872532505E-2</v>
      </c>
      <c r="J184" s="64">
        <f t="shared" ca="1" si="95"/>
        <v>-2.7739570514344614E-2</v>
      </c>
      <c r="K184" s="34">
        <f t="shared" ca="1" si="95"/>
        <v>2.3232480351290885E-2</v>
      </c>
      <c r="L184" s="34" t="e">
        <f t="shared" ca="1" si="95"/>
        <v>#N/A</v>
      </c>
      <c r="M184" s="64" t="e">
        <f t="shared" ca="1" si="95"/>
        <v>#N/A</v>
      </c>
      <c r="N184" s="34">
        <f t="shared" ca="1" si="95"/>
        <v>9.0898886049610716E-3</v>
      </c>
      <c r="O184" s="55">
        <f t="shared" ca="1" si="95"/>
        <v>-0.47790865148133188</v>
      </c>
      <c r="P184" s="53">
        <f t="shared" ca="1" si="95"/>
        <v>-0.26365187454977135</v>
      </c>
      <c r="Q184" s="34">
        <f t="shared" ca="1" si="95"/>
        <v>4.2693318722162976E-2</v>
      </c>
      <c r="R184" s="34">
        <f t="shared" ca="1" si="95"/>
        <v>-1.6075772857375825E-2</v>
      </c>
      <c r="S184" s="34" t="e">
        <f t="shared" ca="1" si="95"/>
        <v>#N/A</v>
      </c>
      <c r="T184" s="34">
        <f t="shared" ca="1" si="95"/>
        <v>-3.8846093706076501E-2</v>
      </c>
      <c r="U184" s="34">
        <f t="shared" ca="1" si="95"/>
        <v>1.3578790632775117E-2</v>
      </c>
      <c r="V184" s="34" t="e">
        <f t="shared" ca="1" si="95"/>
        <v>#N/A</v>
      </c>
      <c r="W184" s="34">
        <f t="shared" ca="1" si="95"/>
        <v>3.6058514597009372E-2</v>
      </c>
      <c r="X184" s="34">
        <f t="shared" ca="1" si="95"/>
        <v>-1</v>
      </c>
      <c r="Y184" s="55">
        <f t="shared" ca="1" si="95"/>
        <v>2.4640257304884727E-2</v>
      </c>
    </row>
    <row r="185" spans="1:25" s="33" customFormat="1">
      <c r="A185" s="20">
        <v>43373</v>
      </c>
      <c r="B185" s="135">
        <f t="shared" ref="B185:Y185" ca="1" si="96">IF(IF(OR(B63="",B59=0),NA(),B63/B59-1)&gt;1.5,NA(),B63/B59-1)</f>
        <v>-0.9956157572717873</v>
      </c>
      <c r="C185" s="135">
        <f t="shared" ca="1" si="96"/>
        <v>-0.99249826648433648</v>
      </c>
      <c r="D185" s="136">
        <f t="shared" ca="1" si="96"/>
        <v>-0.99153525422380251</v>
      </c>
      <c r="E185" s="136">
        <f t="shared" ca="1" si="96"/>
        <v>-0.9994664689989472</v>
      </c>
      <c r="F185" s="136">
        <f t="shared" ca="1" si="96"/>
        <v>-0.99953788040143954</v>
      </c>
      <c r="G185" s="137">
        <f t="shared" ca="1" si="96"/>
        <v>-1</v>
      </c>
      <c r="H185" s="136">
        <f t="shared" ca="1" si="96"/>
        <v>-0.90637349426909763</v>
      </c>
      <c r="I185" s="136">
        <f t="shared" ca="1" si="96"/>
        <v>-0.94815683901482573</v>
      </c>
      <c r="J185" s="138">
        <f t="shared" ca="1" si="96"/>
        <v>-0.99993305877800098</v>
      </c>
      <c r="K185" s="136">
        <f t="shared" ca="1" si="96"/>
        <v>-0.99999877752651467</v>
      </c>
      <c r="L185" s="136" t="e">
        <f t="shared" ca="1" si="96"/>
        <v>#N/A</v>
      </c>
      <c r="M185" s="138" t="e">
        <f t="shared" ca="1" si="96"/>
        <v>#N/A</v>
      </c>
      <c r="N185" s="136">
        <f t="shared" ca="1" si="96"/>
        <v>-1</v>
      </c>
      <c r="O185" s="139">
        <f t="shared" ca="1" si="96"/>
        <v>-1</v>
      </c>
      <c r="P185" s="137">
        <f t="shared" ca="1" si="96"/>
        <v>-0.63999937453408873</v>
      </c>
      <c r="Q185" s="136">
        <f t="shared" ca="1" si="96"/>
        <v>-0.99918104647224937</v>
      </c>
      <c r="R185" s="136">
        <f t="shared" ca="1" si="96"/>
        <v>-0.9679935704488436</v>
      </c>
      <c r="S185" s="136" t="e">
        <f t="shared" ca="1" si="96"/>
        <v>#N/A</v>
      </c>
      <c r="T185" s="136">
        <f t="shared" ca="1" si="96"/>
        <v>-1</v>
      </c>
      <c r="U185" s="136">
        <f t="shared" ca="1" si="96"/>
        <v>-0.97419857505349339</v>
      </c>
      <c r="V185" s="136" t="e">
        <f t="shared" ca="1" si="96"/>
        <v>#N/A</v>
      </c>
      <c r="W185" s="136">
        <f t="shared" ca="1" si="96"/>
        <v>-1</v>
      </c>
      <c r="X185" s="136" t="e">
        <f t="shared" ca="1" si="96"/>
        <v>#N/A</v>
      </c>
      <c r="Y185" s="139">
        <f t="shared" ca="1" si="96"/>
        <v>-0.99993745394257205</v>
      </c>
    </row>
    <row r="186" spans="1:25" s="33" customFormat="1" ht="12" thickBot="1">
      <c r="A186" s="20">
        <v>43465</v>
      </c>
      <c r="B186" s="135">
        <f t="shared" ref="B186:Y186" ca="1" si="97">IF(IF(OR(B64="",B60=0),NA(),B64/B60-1)&gt;1.5,NA(),B64/B60-1)</f>
        <v>-0.9955024160197592</v>
      </c>
      <c r="C186" s="135">
        <f t="shared" ca="1" si="97"/>
        <v>-0.99230224816771728</v>
      </c>
      <c r="D186" s="136">
        <f t="shared" ca="1" si="97"/>
        <v>-0.99130507676507051</v>
      </c>
      <c r="E186" s="136">
        <f t="shared" ca="1" si="97"/>
        <v>-0.99945369306570275</v>
      </c>
      <c r="F186" s="136">
        <f t="shared" ca="1" si="97"/>
        <v>-0.99956023603490685</v>
      </c>
      <c r="G186" s="137">
        <f t="shared" ca="1" si="97"/>
        <v>-1</v>
      </c>
      <c r="H186" s="136">
        <f t="shared" ca="1" si="97"/>
        <v>-0.90689927238217649</v>
      </c>
      <c r="I186" s="136">
        <f t="shared" ca="1" si="97"/>
        <v>-0.9467327035503792</v>
      </c>
      <c r="J186" s="138">
        <f t="shared" ca="1" si="97"/>
        <v>-0.99993834231486123</v>
      </c>
      <c r="K186" s="136">
        <f t="shared" ca="1" si="97"/>
        <v>-0.99998730152543092</v>
      </c>
      <c r="L186" s="136" t="e">
        <f t="shared" ca="1" si="97"/>
        <v>#N/A</v>
      </c>
      <c r="M186" s="138" t="e">
        <f t="shared" ca="1" si="97"/>
        <v>#N/A</v>
      </c>
      <c r="N186" s="136">
        <f t="shared" ca="1" si="97"/>
        <v>-1</v>
      </c>
      <c r="O186" s="139">
        <f t="shared" ca="1" si="97"/>
        <v>-1</v>
      </c>
      <c r="P186" s="137">
        <f t="shared" ca="1" si="97"/>
        <v>-0.49671714434750591</v>
      </c>
      <c r="Q186" s="136">
        <f t="shared" ca="1" si="97"/>
        <v>-0.99924008908653372</v>
      </c>
      <c r="R186" s="136">
        <f t="shared" ca="1" si="97"/>
        <v>-0.96627866269080698</v>
      </c>
      <c r="S186" s="136" t="e">
        <f t="shared" ca="1" si="97"/>
        <v>#N/A</v>
      </c>
      <c r="T186" s="136">
        <f t="shared" ca="1" si="97"/>
        <v>-1</v>
      </c>
      <c r="U186" s="136">
        <f t="shared" ca="1" si="97"/>
        <v>-0.9733880392490456</v>
      </c>
      <c r="V186" s="136" t="e">
        <f t="shared" ca="1" si="97"/>
        <v>#N/A</v>
      </c>
      <c r="W186" s="136">
        <f t="shared" ca="1" si="97"/>
        <v>-1</v>
      </c>
      <c r="X186" s="136" t="e">
        <f t="shared" ca="1" si="97"/>
        <v>#N/A</v>
      </c>
      <c r="Y186" s="139">
        <f t="shared" ca="1" si="97"/>
        <v>-0.99934227476961268</v>
      </c>
    </row>
    <row r="187" spans="1:25" ht="15.75" thickBot="1">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c r="A189" s="36" t="s">
        <v>37</v>
      </c>
      <c r="B189" s="69">
        <f t="shared" ref="B189:Y189" ca="1" si="98">SUM(B$9:B$12)/SUM(B$5:B$8)-1</f>
        <v>9.059624311031822E-2</v>
      </c>
      <c r="C189" s="69">
        <f t="shared" ca="1" si="98"/>
        <v>7.6042997215042485E-2</v>
      </c>
      <c r="D189" s="31">
        <f t="shared" ca="1" si="98"/>
        <v>7.9072625701027244E-2</v>
      </c>
      <c r="E189" s="31">
        <f t="shared" ca="1" si="98"/>
        <v>0.12186217030127322</v>
      </c>
      <c r="F189" s="31">
        <f t="shared" ca="1" si="98"/>
        <v>7.4368133181806462E-2</v>
      </c>
      <c r="G189" s="70">
        <f t="shared" ca="1" si="98"/>
        <v>0.1279580576953141</v>
      </c>
      <c r="H189" s="31">
        <f t="shared" ca="1" si="98"/>
        <v>0.18631357821216987</v>
      </c>
      <c r="I189" s="31">
        <f t="shared" ca="1" si="98"/>
        <v>6.2524596955597644E-3</v>
      </c>
      <c r="J189" s="71">
        <f t="shared" ca="1" si="98"/>
        <v>0.14668345839242414</v>
      </c>
      <c r="K189" s="31">
        <f t="shared" ca="1" si="98"/>
        <v>4.226476070606684</v>
      </c>
      <c r="L189" s="31">
        <f t="shared" ca="1" si="98"/>
        <v>-0.23817159846326141</v>
      </c>
      <c r="M189" s="71">
        <f t="shared" ca="1" si="98"/>
        <v>-0.13420447094700783</v>
      </c>
      <c r="N189" s="31">
        <f t="shared" ca="1" si="98"/>
        <v>4.3427158152782397</v>
      </c>
      <c r="O189" s="62">
        <f t="shared" ca="1" si="98"/>
        <v>-0.29670425550955659</v>
      </c>
      <c r="P189" s="70">
        <f t="shared" ca="1" si="98"/>
        <v>4.2914070838768525E-2</v>
      </c>
      <c r="Q189" s="31">
        <f t="shared" ca="1" si="98"/>
        <v>9.4944832768900644E-2</v>
      </c>
      <c r="R189" s="31">
        <f t="shared" ca="1" si="98"/>
        <v>8.8144967494752757E-2</v>
      </c>
      <c r="S189" s="31" t="e">
        <f t="shared" ca="1" si="98"/>
        <v>#DIV/0!</v>
      </c>
      <c r="T189" s="31" t="e">
        <f ca="1">SUM(T$9:T$12)/SUM(T$5:T$8)-1</f>
        <v>#DIV/0!</v>
      </c>
      <c r="U189" s="31">
        <f t="shared" ca="1" si="98"/>
        <v>7.1885936832743358E-2</v>
      </c>
      <c r="V189" s="31" t="e">
        <f t="shared" ca="1" si="98"/>
        <v>#DIV/0!</v>
      </c>
      <c r="W189" s="31" t="e">
        <f ca="1">SUM(W$9:W$12)/SUM(W$5:W$8)-1</f>
        <v>#DIV/0!</v>
      </c>
      <c r="X189" s="31">
        <f t="shared" ca="1" si="98"/>
        <v>6.2579498046648308E-2</v>
      </c>
      <c r="Y189" s="62">
        <f t="shared" ca="1" si="98"/>
        <v>4.0719076375410168</v>
      </c>
    </row>
    <row r="190" spans="1:25">
      <c r="A190" s="36" t="s">
        <v>38</v>
      </c>
      <c r="B190" s="69">
        <f t="shared" ref="B190:Y190" ca="1" si="99">SUM(B$13:B$16)/SUM(B$9:B$12)-1</f>
        <v>9.262815820652226E-2</v>
      </c>
      <c r="C190" s="69">
        <f t="shared" ca="1" si="99"/>
        <v>7.7030060063387307E-2</v>
      </c>
      <c r="D190" s="31">
        <f t="shared" ca="1" si="99"/>
        <v>7.6929429147250428E-2</v>
      </c>
      <c r="E190" s="31">
        <f t="shared" ca="1" si="99"/>
        <v>0.12477018178008081</v>
      </c>
      <c r="F190" s="31">
        <f t="shared" ca="1" si="99"/>
        <v>8.7260421532418642E-2</v>
      </c>
      <c r="G190" s="70">
        <f t="shared" ca="1" si="99"/>
        <v>0.14510437725644953</v>
      </c>
      <c r="H190" s="31">
        <f t="shared" ca="1" si="99"/>
        <v>0.32139568250682471</v>
      </c>
      <c r="I190" s="31">
        <f t="shared" ca="1" si="99"/>
        <v>-2.3163081814045694E-2</v>
      </c>
      <c r="J190" s="71">
        <f t="shared" ca="1" si="99"/>
        <v>7.4039215673400216E-2</v>
      </c>
      <c r="K190" s="31">
        <f t="shared" ca="1" si="99"/>
        <v>0.90406002980042444</v>
      </c>
      <c r="L190" s="31">
        <f t="shared" ca="1" si="99"/>
        <v>-0.32854486572406261</v>
      </c>
      <c r="M190" s="71">
        <f t="shared" ca="1" si="99"/>
        <v>-0.23610466205861858</v>
      </c>
      <c r="N190" s="31">
        <f t="shared" ca="1" si="99"/>
        <v>0.93875116796785529</v>
      </c>
      <c r="O190" s="62">
        <f t="shared" ca="1" si="99"/>
        <v>-0.48586692695847911</v>
      </c>
      <c r="P190" s="70">
        <f t="shared" ca="1" si="99"/>
        <v>-0.47749473413246069</v>
      </c>
      <c r="Q190" s="31">
        <f t="shared" ca="1" si="99"/>
        <v>0.12272206969968691</v>
      </c>
      <c r="R190" s="31">
        <f t="shared" ca="1" si="99"/>
        <v>5.8228133239472957E-2</v>
      </c>
      <c r="S190" s="31" t="e">
        <f t="shared" ca="1" si="99"/>
        <v>#DIV/0!</v>
      </c>
      <c r="T190" s="31" t="e">
        <f t="shared" ref="T190:T196" ca="1" si="100">SUM(T$9:T$12)/SUM(T$5:T$8)-1</f>
        <v>#DIV/0!</v>
      </c>
      <c r="U190" s="31">
        <f t="shared" ca="1" si="99"/>
        <v>6.8117667123138492E-2</v>
      </c>
      <c r="V190" s="31" t="e">
        <f t="shared" ca="1" si="99"/>
        <v>#DIV/0!</v>
      </c>
      <c r="W190" s="31" t="e">
        <f t="shared" ref="W190:W196" ca="1" si="101">SUM(W$9:W$12)/SUM(W$5:W$8)-1</f>
        <v>#DIV/0!</v>
      </c>
      <c r="X190" s="31">
        <f t="shared" ca="1" si="99"/>
        <v>-0.42603227292966539</v>
      </c>
      <c r="Y190" s="62">
        <f t="shared" ca="1" si="99"/>
        <v>0.9110033472095449</v>
      </c>
    </row>
    <row r="191" spans="1:25">
      <c r="A191" s="36" t="s">
        <v>39</v>
      </c>
      <c r="B191" s="69">
        <f t="shared" ref="B191:Y191" ca="1" si="102">SUM(B$17:B$20)/SUM(B$13:B$16)-1</f>
        <v>8.7078308654505054E-2</v>
      </c>
      <c r="C191" s="69">
        <f t="shared" ca="1" si="102"/>
        <v>7.0277714975224725E-2</v>
      </c>
      <c r="D191" s="31">
        <f t="shared" ca="1" si="102"/>
        <v>6.6514968216968784E-2</v>
      </c>
      <c r="E191" s="31">
        <f t="shared" ca="1" si="102"/>
        <v>0.12022881952018949</v>
      </c>
      <c r="F191" s="31">
        <f t="shared" ca="1" si="102"/>
        <v>8.400190846822686E-2</v>
      </c>
      <c r="G191" s="70">
        <f t="shared" ca="1" si="102"/>
        <v>0.15960182624696917</v>
      </c>
      <c r="H191" s="31">
        <f t="shared" ca="1" si="102"/>
        <v>0.18222500319899448</v>
      </c>
      <c r="I191" s="31">
        <f t="shared" ca="1" si="102"/>
        <v>-7.8648854524690615E-2</v>
      </c>
      <c r="J191" s="71">
        <f t="shared" ca="1" si="102"/>
        <v>-5.4269045459274246E-3</v>
      </c>
      <c r="K191" s="31">
        <f t="shared" ca="1" si="102"/>
        <v>0.41631027452204306</v>
      </c>
      <c r="L191" s="31">
        <f t="shared" ca="1" si="102"/>
        <v>-0.3890305839846715</v>
      </c>
      <c r="M191" s="71">
        <f t="shared" ca="1" si="102"/>
        <v>-0.33792967645582017</v>
      </c>
      <c r="N191" s="31">
        <f t="shared" ca="1" si="102"/>
        <v>0.37588290143961345</v>
      </c>
      <c r="O191" s="62">
        <f t="shared" ca="1" si="102"/>
        <v>-0.59695799355723933</v>
      </c>
      <c r="P191" s="70">
        <f t="shared" ca="1" si="102"/>
        <v>-8.920957174387345E-3</v>
      </c>
      <c r="Q191" s="31">
        <f t="shared" ca="1" si="102"/>
        <v>6.9883018615970016E-2</v>
      </c>
      <c r="R191" s="31">
        <f t="shared" ca="1" si="102"/>
        <v>3.070397025363758E-2</v>
      </c>
      <c r="S191" s="31">
        <f t="shared" ca="1" si="102"/>
        <v>0.19622532286432581</v>
      </c>
      <c r="T191" s="31" t="e">
        <f t="shared" ca="1" si="100"/>
        <v>#DIV/0!</v>
      </c>
      <c r="U191" s="31">
        <f t="shared" ca="1" si="102"/>
        <v>3.4836252098096931E-2</v>
      </c>
      <c r="V191" s="31">
        <f t="shared" ca="1" si="102"/>
        <v>0.39774813193925485</v>
      </c>
      <c r="W191" s="31" t="e">
        <f t="shared" ca="1" si="101"/>
        <v>#DIV/0!</v>
      </c>
      <c r="X191" s="31">
        <f t="shared" ca="1" si="102"/>
        <v>-0.196612585149329</v>
      </c>
      <c r="Y191" s="62">
        <f t="shared" ca="1" si="102"/>
        <v>0.39509105812996381</v>
      </c>
    </row>
    <row r="192" spans="1:25">
      <c r="A192" s="36" t="s">
        <v>40</v>
      </c>
      <c r="B192" s="69">
        <f t="shared" ref="B192:Y192" ca="1" si="103">SUM(B$21:B$24)/SUM(B$17:B$20)-1</f>
        <v>7.2361191978244976E-2</v>
      </c>
      <c r="C192" s="69">
        <f t="shared" ca="1" si="103"/>
        <v>5.2772849370777308E-2</v>
      </c>
      <c r="D192" s="31">
        <f t="shared" ca="1" si="103"/>
        <v>4.7798636439511766E-2</v>
      </c>
      <c r="E192" s="31">
        <f t="shared" ca="1" si="103"/>
        <v>0.10928895751604828</v>
      </c>
      <c r="F192" s="31">
        <f t="shared" ca="1" si="103"/>
        <v>9.5878896085688003E-2</v>
      </c>
      <c r="G192" s="70">
        <f t="shared" ca="1" si="103"/>
        <v>0.10819905420949727</v>
      </c>
      <c r="H192" s="31">
        <f t="shared" ca="1" si="103"/>
        <v>0.1511231611676862</v>
      </c>
      <c r="I192" s="31">
        <f t="shared" ca="1" si="103"/>
        <v>-6.2301420586528877E-2</v>
      </c>
      <c r="J192" s="71">
        <f t="shared" ca="1" si="103"/>
        <v>-2.1820001608293005E-2</v>
      </c>
      <c r="K192" s="31">
        <f t="shared" ca="1" si="103"/>
        <v>0.25051824215724738</v>
      </c>
      <c r="L192" s="31">
        <f t="shared" ca="1" si="103"/>
        <v>-0.41550278649876193</v>
      </c>
      <c r="M192" s="71">
        <f t="shared" ca="1" si="103"/>
        <v>-0.40371468433579238</v>
      </c>
      <c r="N192" s="31">
        <f t="shared" ca="1" si="103"/>
        <v>0.17435750036488096</v>
      </c>
      <c r="O192" s="62">
        <f t="shared" ca="1" si="103"/>
        <v>-0.51652325869916327</v>
      </c>
      <c r="P192" s="70">
        <f t="shared" ca="1" si="103"/>
        <v>1.0349410170509277E-2</v>
      </c>
      <c r="Q192" s="31">
        <f t="shared" ca="1" si="103"/>
        <v>5.2397817138392089E-2</v>
      </c>
      <c r="R192" s="31">
        <f t="shared" ca="1" si="103"/>
        <v>5.8160753711100632E-3</v>
      </c>
      <c r="S192" s="31">
        <f t="shared" ca="1" si="103"/>
        <v>0.13387139907828449</v>
      </c>
      <c r="T192" s="31" t="e">
        <f t="shared" ca="1" si="100"/>
        <v>#DIV/0!</v>
      </c>
      <c r="U192" s="31">
        <f t="shared" ca="1" si="103"/>
        <v>3.2859392870872028E-2</v>
      </c>
      <c r="V192" s="31">
        <f t="shared" ca="1" si="103"/>
        <v>0.23363265901013897</v>
      </c>
      <c r="W192" s="31" t="e">
        <f t="shared" ca="1" si="101"/>
        <v>#DIV/0!</v>
      </c>
      <c r="X192" s="31">
        <f t="shared" ca="1" si="103"/>
        <v>-0.11973853687928149</v>
      </c>
      <c r="Y192" s="62">
        <f t="shared" ca="1" si="103"/>
        <v>0.24227878457876706</v>
      </c>
    </row>
    <row r="193" spans="1:25">
      <c r="A193" s="36" t="s">
        <v>41</v>
      </c>
      <c r="B193" s="69">
        <f ca="1">IF(ISBLANK(B28),NA(),SUM(B$25:B$28)/SUM(B$21:B$24)-1)</f>
        <v>4.7003749157731756E-2</v>
      </c>
      <c r="C193" s="69">
        <f t="shared" ref="C193:Y193" ca="1" si="104">IF(ISBLANK(C28),NA(),SUM(C$25:C$28)/SUM(C$21:C$24)-1)</f>
        <v>2.2755922954647678E-2</v>
      </c>
      <c r="D193" s="31">
        <f t="shared" ca="1" si="104"/>
        <v>1.9584851318271257E-2</v>
      </c>
      <c r="E193" s="31">
        <f t="shared" ca="1" si="104"/>
        <v>9.0386604749574717E-2</v>
      </c>
      <c r="F193" s="31">
        <f t="shared" ca="1" si="104"/>
        <v>5.288247826377801E-2</v>
      </c>
      <c r="G193" s="70">
        <f t="shared" ca="1" si="104"/>
        <v>7.5926398654473815E-2</v>
      </c>
      <c r="H193" s="31">
        <f t="shared" ca="1" si="104"/>
        <v>0.22396191260781495</v>
      </c>
      <c r="I193" s="31">
        <f t="shared" ca="1" si="104"/>
        <v>-0.12271022897730743</v>
      </c>
      <c r="J193" s="71">
        <f t="shared" ca="1" si="104"/>
        <v>-8.8487567528536482E-2</v>
      </c>
      <c r="K193" s="31">
        <f t="shared" ca="1" si="104"/>
        <v>0.14023869219993035</v>
      </c>
      <c r="L193" s="31">
        <f t="shared" ca="1" si="104"/>
        <v>-0.55854290877805202</v>
      </c>
      <c r="M193" s="71">
        <f t="shared" ca="1" si="104"/>
        <v>-0.57576317347483075</v>
      </c>
      <c r="N193" s="31">
        <f t="shared" ca="1" si="104"/>
        <v>0.12016056892554849</v>
      </c>
      <c r="O193" s="62">
        <f t="shared" ca="1" si="104"/>
        <v>-0.61137870085673685</v>
      </c>
      <c r="P193" s="70">
        <f t="shared" ca="1" si="104"/>
        <v>-2.9804342665723516E-2</v>
      </c>
      <c r="Q193" s="31">
        <f t="shared" ca="1" si="104"/>
        <v>3.5576226881215423E-2</v>
      </c>
      <c r="R193" s="31">
        <f t="shared" ca="1" si="104"/>
        <v>-3.7913436614175344E-2</v>
      </c>
      <c r="S193" s="31">
        <f t="shared" ca="1" si="104"/>
        <v>7.8801724369594872E-2</v>
      </c>
      <c r="T193" s="31" t="e">
        <f t="shared" ca="1" si="100"/>
        <v>#DIV/0!</v>
      </c>
      <c r="U193" s="31">
        <f t="shared" ca="1" si="104"/>
        <v>1.3333536053715678E-2</v>
      </c>
      <c r="V193" s="31">
        <f t="shared" ca="1" si="104"/>
        <v>0.11797540520099181</v>
      </c>
      <c r="W193" s="31" t="e">
        <f t="shared" ca="1" si="101"/>
        <v>#DIV/0!</v>
      </c>
      <c r="X193" s="31">
        <f t="shared" ca="1" si="104"/>
        <v>-9.2629548505118287E-2</v>
      </c>
      <c r="Y193" s="62">
        <f t="shared" ca="1" si="104"/>
        <v>0.18573031612320157</v>
      </c>
    </row>
    <row r="194" spans="1:25">
      <c r="A194" s="36" t="s">
        <v>42</v>
      </c>
      <c r="B194" s="69">
        <f ca="1">IF(ISBLANK(B32),NA(),SUM(B$29:B$32)/SUM(B$25:B$28)-1)</f>
        <v>3.9918267681859909E-2</v>
      </c>
      <c r="C194" s="69">
        <f t="shared" ref="C194:Y194" ca="1" si="105">IF(ISBLANK(C32),NA(),SUM(C$29:C$32)/SUM(C$25:C$28)-1)</f>
        <v>1.6723417216307768E-2</v>
      </c>
      <c r="D194" s="31">
        <f t="shared" ca="1" si="105"/>
        <v>1.3928150517616311E-2</v>
      </c>
      <c r="E194" s="31">
        <f t="shared" ca="1" si="105"/>
        <v>7.8843247611553924E-2</v>
      </c>
      <c r="F194" s="31">
        <f t="shared" ca="1" si="105"/>
        <v>3.8836779009290501E-2</v>
      </c>
      <c r="G194" s="70">
        <f t="shared" ca="1" si="105"/>
        <v>6.4384288701950121E-2</v>
      </c>
      <c r="H194" s="31">
        <f t="shared" ca="1" si="105"/>
        <v>4.3148165351826195E-2</v>
      </c>
      <c r="I194" s="31">
        <f t="shared" ca="1" si="105"/>
        <v>-0.12583056475069476</v>
      </c>
      <c r="J194" s="71">
        <f t="shared" ca="1" si="105"/>
        <v>-6.5486297148102279E-2</v>
      </c>
      <c r="K194" s="31">
        <f t="shared" ca="1" si="105"/>
        <v>9.4846399299138628E-2</v>
      </c>
      <c r="L194" s="31">
        <f t="shared" ca="1" si="105"/>
        <v>-1</v>
      </c>
      <c r="M194" s="71">
        <f t="shared" ca="1" si="105"/>
        <v>-1</v>
      </c>
      <c r="N194" s="31">
        <f t="shared" ca="1" si="105"/>
        <v>9.0204494252373202E-2</v>
      </c>
      <c r="O194" s="62">
        <f t="shared" ca="1" si="105"/>
        <v>-0.69499365203384866</v>
      </c>
      <c r="P194" s="70">
        <f t="shared" ca="1" si="105"/>
        <v>1.5204056025315937E-2</v>
      </c>
      <c r="Q194" s="31">
        <f t="shared" ca="1" si="105"/>
        <v>2.7074690320079808E-2</v>
      </c>
      <c r="R194" s="31">
        <f t="shared" ca="1" si="105"/>
        <v>-2.1808132467429409E-2</v>
      </c>
      <c r="S194" s="31">
        <f t="shared" ca="1" si="105"/>
        <v>3.7807659100312696E-2</v>
      </c>
      <c r="T194" s="31" t="e">
        <f t="shared" ca="1" si="100"/>
        <v>#DIV/0!</v>
      </c>
      <c r="U194" s="31">
        <f t="shared" ca="1" si="105"/>
        <v>-7.8837834979411658E-3</v>
      </c>
      <c r="V194" s="31">
        <f t="shared" ca="1" si="105"/>
        <v>7.1290098578022043E-2</v>
      </c>
      <c r="W194" s="31" t="e">
        <f t="shared" ca="1" si="101"/>
        <v>#DIV/0!</v>
      </c>
      <c r="X194" s="31">
        <f t="shared" ca="1" si="105"/>
        <v>-5.0570190195161402E-2</v>
      </c>
      <c r="Y194" s="62">
        <f t="shared" ca="1" si="105"/>
        <v>0.14923760341937542</v>
      </c>
    </row>
    <row r="195" spans="1:25">
      <c r="A195" s="36" t="s">
        <v>43</v>
      </c>
      <c r="B195" s="69">
        <f ca="1">IF(ISBLANK(B36),NA(),SUM(B$33:B$36)/SUM(B$29:B$32)-1)</f>
        <v>2.2796447790882413E-2</v>
      </c>
      <c r="C195" s="69">
        <f t="shared" ref="C195:Y195" ca="1" si="106">IF(ISBLANK(C36),NA(),SUM(C$33:C$36)/SUM(C$29:C$32)-1)</f>
        <v>-6.4524185182714966E-3</v>
      </c>
      <c r="D195" s="31">
        <f t="shared" ca="1" si="106"/>
        <v>-1.1001545905314769E-2</v>
      </c>
      <c r="E195" s="31">
        <f t="shared" ca="1" si="106"/>
        <v>6.905481894586063E-2</v>
      </c>
      <c r="F195" s="31">
        <f t="shared" ca="1" si="106"/>
        <v>4.6821529790872729E-2</v>
      </c>
      <c r="G195" s="70">
        <f t="shared" ca="1" si="106"/>
        <v>8.4610381439975679E-3</v>
      </c>
      <c r="H195" s="31">
        <f t="shared" ca="1" si="106"/>
        <v>2.1062392541640884E-2</v>
      </c>
      <c r="I195" s="31">
        <f t="shared" ca="1" si="106"/>
        <v>-9.1008001704773744E-2</v>
      </c>
      <c r="J195" s="71">
        <f t="shared" ca="1" si="106"/>
        <v>-7.6426551074648907E-2</v>
      </c>
      <c r="K195" s="31">
        <f t="shared" ca="1" si="106"/>
        <v>4.3874108152127E-2</v>
      </c>
      <c r="L195" s="31" t="e">
        <f t="shared" ca="1" si="106"/>
        <v>#DIV/0!</v>
      </c>
      <c r="M195" s="71" t="e">
        <f t="shared" ca="1" si="106"/>
        <v>#DIV/0!</v>
      </c>
      <c r="N195" s="31">
        <f t="shared" ca="1" si="106"/>
        <v>7.0703981316226239E-2</v>
      </c>
      <c r="O195" s="62">
        <f t="shared" ca="1" si="106"/>
        <v>-0.3591012827704313</v>
      </c>
      <c r="P195" s="70">
        <f t="shared" ca="1" si="106"/>
        <v>1.522192686737188</v>
      </c>
      <c r="Q195" s="31">
        <f t="shared" ca="1" si="106"/>
        <v>1.9216184960841654E-2</v>
      </c>
      <c r="R195" s="31">
        <f t="shared" ca="1" si="106"/>
        <v>-4.2386899051269133E-2</v>
      </c>
      <c r="S195" s="31">
        <f t="shared" ca="1" si="106"/>
        <v>-1</v>
      </c>
      <c r="T195" s="31" t="e">
        <f t="shared" ca="1" si="100"/>
        <v>#DIV/0!</v>
      </c>
      <c r="U195" s="31">
        <f t="shared" ca="1" si="106"/>
        <v>-8.7880381020074561E-3</v>
      </c>
      <c r="V195" s="31">
        <f t="shared" ca="1" si="106"/>
        <v>-1</v>
      </c>
      <c r="W195" s="31" t="e">
        <f t="shared" ca="1" si="101"/>
        <v>#DIV/0!</v>
      </c>
      <c r="X195" s="31">
        <f t="shared" ca="1" si="106"/>
        <v>3.1920279926686792</v>
      </c>
      <c r="Y195" s="62">
        <f t="shared" ca="1" si="106"/>
        <v>0.11374184545428601</v>
      </c>
    </row>
    <row r="196" spans="1:25">
      <c r="A196" s="36" t="s">
        <v>44</v>
      </c>
      <c r="B196" s="69">
        <f t="shared" ref="B196:S196" ca="1" si="107">IF(ISBLANK(B40),NA(),SUM(B$37:B$40)/SUM(B$33:B$36)-1)</f>
        <v>1.842994478501514E-2</v>
      </c>
      <c r="C196" s="69">
        <f t="shared" ca="1" si="107"/>
        <v>-4.34547375347627E-3</v>
      </c>
      <c r="D196" s="31">
        <f t="shared" ca="1" si="107"/>
        <v>-9.2358607684570604E-3</v>
      </c>
      <c r="E196" s="31">
        <f t="shared" ca="1" si="107"/>
        <v>5.190616072274512E-2</v>
      </c>
      <c r="F196" s="31">
        <f t="shared" ca="1" si="107"/>
        <v>1.1167886395290205E-2</v>
      </c>
      <c r="G196" s="70">
        <f t="shared" ca="1" si="107"/>
        <v>9.0058066813976101E-3</v>
      </c>
      <c r="H196" s="31">
        <f t="shared" ca="1" si="107"/>
        <v>6.6081490497524653E-2</v>
      </c>
      <c r="I196" s="31">
        <f t="shared" ca="1" si="107"/>
        <v>-7.0329088480726831E-2</v>
      </c>
      <c r="J196" s="71">
        <f t="shared" ca="1" si="107"/>
        <v>-6.9093743217094272E-2</v>
      </c>
      <c r="K196" s="31">
        <f t="shared" ca="1" si="107"/>
        <v>1.4806647459619793E-2</v>
      </c>
      <c r="L196" s="31" t="e">
        <f t="shared" ca="1" si="107"/>
        <v>#DIV/0!</v>
      </c>
      <c r="M196" s="71" t="e">
        <f t="shared" ca="1" si="107"/>
        <v>#DIV/0!</v>
      </c>
      <c r="N196" s="31">
        <f t="shared" ca="1" si="107"/>
        <v>5.2613119357151739E-2</v>
      </c>
      <c r="O196" s="62">
        <f t="shared" ca="1" si="107"/>
        <v>-0.25456132373144702</v>
      </c>
      <c r="P196" s="70">
        <f t="shared" ca="1" si="107"/>
        <v>-1.7841267082597811E-2</v>
      </c>
      <c r="Q196" s="31">
        <f t="shared" ca="1" si="107"/>
        <v>2.131998579858263E-2</v>
      </c>
      <c r="R196" s="31">
        <f t="shared" ca="1" si="107"/>
        <v>-5.0194694542791907E-2</v>
      </c>
      <c r="S196" s="31" t="e">
        <f t="shared" ca="1" si="107"/>
        <v>#DIV/0!</v>
      </c>
      <c r="T196" s="31" t="e">
        <f t="shared" ca="1" si="100"/>
        <v>#DIV/0!</v>
      </c>
      <c r="U196" s="31">
        <f ca="1">IF(ISBLANK(U40),NA(),SUM(U$37:U$40)/SUM(U$33:U$36)-1)</f>
        <v>3.0918521630432627E-2</v>
      </c>
      <c r="V196" s="31" t="e">
        <f ca="1">IF(ISBLANK(V40),NA(),SUM(V$37:V$40)/SUM(V$33:V$36)-1)</f>
        <v>#DIV/0!</v>
      </c>
      <c r="W196" s="31" t="e">
        <f t="shared" ca="1" si="101"/>
        <v>#DIV/0!</v>
      </c>
      <c r="X196" s="31">
        <f ca="1">IF(ISBLANK(X40),NA(),SUM(X$37:X$40)/SUM(X$33:X$36)-1)</f>
        <v>1.5783909723458001E-2</v>
      </c>
      <c r="Y196" s="62">
        <f ca="1">IF(ISBLANK(Y40),NA(),SUM(Y$37:Y$40)/SUM(Y$33:Y$36)-1)</f>
        <v>3.6672729127362302E-2</v>
      </c>
    </row>
    <row r="197" spans="1:25">
      <c r="A197" s="36" t="s">
        <v>45</v>
      </c>
      <c r="B197" s="69">
        <f ca="1">IF(ISBLANK(B44),NA(),SUM(B$41:B$44)/SUM(B$37:B$40)-1)</f>
        <v>-1.8972459161930022E-2</v>
      </c>
      <c r="C197" s="69">
        <f t="shared" ref="C197:Y197" ca="1" si="108">IF(ISBLANK(C44),NA(),SUM(C$41:C$44)/SUM(C$37:C$40)-1)</f>
        <v>-4.3372876021733342E-2</v>
      </c>
      <c r="D197" s="31">
        <f t="shared" ca="1" si="108"/>
        <v>-4.2434611055418792E-2</v>
      </c>
      <c r="E197" s="31">
        <f t="shared" ca="1" si="108"/>
        <v>1.4974346459450505E-2</v>
      </c>
      <c r="F197" s="31">
        <f t="shared" ca="1" si="108"/>
        <v>-3.7853295845379442E-2</v>
      </c>
      <c r="G197" s="70">
        <f t="shared" ca="1" si="108"/>
        <v>-3.1758118685078052E-2</v>
      </c>
      <c r="H197" s="31">
        <f t="shared" ca="1" si="108"/>
        <v>3.2119680567730846E-2</v>
      </c>
      <c r="I197" s="31">
        <f t="shared" ca="1" si="108"/>
        <v>-0.1128701741204583</v>
      </c>
      <c r="J197" s="71">
        <f t="shared" ca="1" si="108"/>
        <v>-0.11577494227878693</v>
      </c>
      <c r="K197" s="31">
        <f t="shared" ca="1" si="108"/>
        <v>-4.0363713167086979E-2</v>
      </c>
      <c r="L197" s="31" t="e">
        <f t="shared" ca="1" si="108"/>
        <v>#DIV/0!</v>
      </c>
      <c r="M197" s="71" t="e">
        <f t="shared" ca="1" si="108"/>
        <v>#DIV/0!</v>
      </c>
      <c r="N197" s="31">
        <f t="shared" ca="1" si="108"/>
        <v>1.5478417159453528E-2</v>
      </c>
      <c r="O197" s="62">
        <f t="shared" ca="1" si="108"/>
        <v>-0.2880000302521637</v>
      </c>
      <c r="P197" s="70">
        <f t="shared" ca="1" si="108"/>
        <v>-0.97983534948249562</v>
      </c>
      <c r="Q197" s="31">
        <f t="shared" ca="1" si="108"/>
        <v>-9.4756199499873572E-3</v>
      </c>
      <c r="R197" s="31">
        <f t="shared" ca="1" si="108"/>
        <v>-6.7289888923614094E-2</v>
      </c>
      <c r="S197" s="31" t="e">
        <f t="shared" ca="1" si="108"/>
        <v>#DIV/0!</v>
      </c>
      <c r="T197" s="31" t="e">
        <f t="shared" ca="1" si="108"/>
        <v>#DIV/0!</v>
      </c>
      <c r="U197" s="31">
        <f t="shared" ca="1" si="108"/>
        <v>-2.2097114684356156E-2</v>
      </c>
      <c r="V197" s="31" t="e">
        <f t="shared" ca="1" si="108"/>
        <v>#DIV/0!</v>
      </c>
      <c r="W197" s="31" t="e">
        <f t="shared" ca="1" si="108"/>
        <v>#DIV/0!</v>
      </c>
      <c r="X197" s="31">
        <f t="shared" ca="1" si="108"/>
        <v>-0.99995276475974604</v>
      </c>
      <c r="Y197" s="62">
        <f t="shared" ca="1" si="108"/>
        <v>5.0516903741761654E-2</v>
      </c>
    </row>
    <row r="198" spans="1:25">
      <c r="A198" s="36" t="s">
        <v>46</v>
      </c>
      <c r="B198" s="69">
        <f ca="1">IF(ISBLANK(B48),NA(),SUM(B$45:B$48)/SUM(B$41:B$44)-1)</f>
        <v>-1.5028712772183872E-2</v>
      </c>
      <c r="C198" s="69">
        <f t="shared" ref="C198:Y198" ca="1" si="109">IF(ISBLANK(C48),NA(),SUM(C$45:C$48)/SUM(C$41:C$44)-1)</f>
        <v>-2.8387443343128149E-2</v>
      </c>
      <c r="D198" s="31">
        <f t="shared" ca="1" si="109"/>
        <v>-2.7748284716122562E-2</v>
      </c>
      <c r="E198" s="31">
        <f t="shared" ca="1" si="109"/>
        <v>2.4880756146885563E-3</v>
      </c>
      <c r="F198" s="31">
        <f t="shared" ca="1" si="109"/>
        <v>-2.8838957352247174E-2</v>
      </c>
      <c r="G198" s="70">
        <f t="shared" ca="1" si="109"/>
        <v>-1.0605904145162048E-2</v>
      </c>
      <c r="H198" s="31">
        <f t="shared" ca="1" si="109"/>
        <v>-0.14157560909703004</v>
      </c>
      <c r="I198" s="31">
        <f t="shared" ca="1" si="109"/>
        <v>-9.5833690173403152E-2</v>
      </c>
      <c r="J198" s="71">
        <f t="shared" ca="1" si="109"/>
        <v>-0.1097677707739807</v>
      </c>
      <c r="K198" s="31">
        <f t="shared" ca="1" si="109"/>
        <v>-2.9383955019058994E-2</v>
      </c>
      <c r="L198" s="31" t="e">
        <f t="shared" ca="1" si="109"/>
        <v>#DIV/0!</v>
      </c>
      <c r="M198" s="71" t="e">
        <f t="shared" ca="1" si="109"/>
        <v>#DIV/0!</v>
      </c>
      <c r="N198" s="31">
        <f t="shared" ca="1" si="109"/>
        <v>3.2516742800530185E-3</v>
      </c>
      <c r="O198" s="62">
        <f t="shared" ca="1" si="109"/>
        <v>-0.62561530574161084</v>
      </c>
      <c r="P198" s="70">
        <f t="shared" ca="1" si="109"/>
        <v>-0.42022351153891524</v>
      </c>
      <c r="Q198" s="31">
        <f t="shared" ca="1" si="109"/>
        <v>6.4172239297899392E-3</v>
      </c>
      <c r="R198" s="31">
        <f t="shared" ca="1" si="109"/>
        <v>-5.6286946699370843E-2</v>
      </c>
      <c r="S198" s="31" t="e">
        <f t="shared" ca="1" si="109"/>
        <v>#DIV/0!</v>
      </c>
      <c r="T198" s="31">
        <f t="shared" ca="1" si="109"/>
        <v>2.2906153654065342E-3</v>
      </c>
      <c r="U198" s="31">
        <f t="shared" ca="1" si="109"/>
        <v>-0.16151627275643887</v>
      </c>
      <c r="V198" s="31" t="e">
        <f t="shared" ca="1" si="109"/>
        <v>#DIV/0!</v>
      </c>
      <c r="W198" s="31">
        <f t="shared" ca="1" si="109"/>
        <v>-3.0276075102382727E-2</v>
      </c>
      <c r="X198" s="31">
        <f t="shared" ca="1" si="109"/>
        <v>-0.51790604926753625</v>
      </c>
      <c r="Y198" s="62">
        <f t="shared" ca="1" si="109"/>
        <v>1.3961207327839453E-2</v>
      </c>
    </row>
    <row r="199" spans="1:25">
      <c r="A199" s="36" t="s">
        <v>178</v>
      </c>
      <c r="B199" s="69">
        <f ca="1">IF(ISBLANK(B52),NA(),SUM(B$49:B$52)/SUM(B$45:B$48)-1)</f>
        <v>-1.2067645390146819E-2</v>
      </c>
      <c r="C199" s="69">
        <f t="shared" ref="C199:Y199" ca="1" si="110">IF(ISBLANK(C52),NA(),SUM(C$49:C$52)/SUM(C$45:C$48)-1)</f>
        <v>-2.1519339391167014E-2</v>
      </c>
      <c r="D199" s="31">
        <f t="shared" ca="1" si="110"/>
        <v>-2.405562697760788E-2</v>
      </c>
      <c r="E199" s="31">
        <f t="shared" ca="1" si="110"/>
        <v>-5.5713834765658277E-5</v>
      </c>
      <c r="F199" s="31">
        <f t="shared" ca="1" si="110"/>
        <v>-5.521329913860229E-3</v>
      </c>
      <c r="G199" s="70">
        <f t="shared" ca="1" si="110"/>
        <v>-9.0104635016835521E-3</v>
      </c>
      <c r="H199" s="31">
        <f t="shared" ca="1" si="110"/>
        <v>-9.2810317673829301E-3</v>
      </c>
      <c r="I199" s="31">
        <f t="shared" ca="1" si="110"/>
        <v>-8.5307386577942901E-2</v>
      </c>
      <c r="J199" s="31">
        <f t="shared" ca="1" si="110"/>
        <v>-9.5109124665024636E-2</v>
      </c>
      <c r="K199" s="31">
        <f t="shared" ca="1" si="110"/>
        <v>-3.7928913952522958E-3</v>
      </c>
      <c r="L199" s="31" t="e">
        <f t="shared" ca="1" si="110"/>
        <v>#DIV/0!</v>
      </c>
      <c r="M199" s="31" t="e">
        <f t="shared" ca="1" si="110"/>
        <v>#DIV/0!</v>
      </c>
      <c r="N199" s="31">
        <f t="shared" ca="1" si="110"/>
        <v>3.1231871690118318E-4</v>
      </c>
      <c r="O199" s="62">
        <f t="shared" ca="1" si="110"/>
        <v>-0.76575720463145391</v>
      </c>
      <c r="P199" s="31">
        <f t="shared" ca="1" si="110"/>
        <v>-0.3701661039977836</v>
      </c>
      <c r="Q199" s="31">
        <f t="shared" ca="1" si="110"/>
        <v>3.4612913798448552E-3</v>
      </c>
      <c r="R199" s="31">
        <f ca="1">IF(ISBLANK(R52),NA(),SUM(R$49:R$52)/SUM(R$45:R$48)-1)</f>
        <v>-5.9073870168837028E-2</v>
      </c>
      <c r="S199" s="31" t="e">
        <f t="shared" ca="1" si="110"/>
        <v>#DIV/0!</v>
      </c>
      <c r="T199" s="31">
        <f t="shared" ca="1" si="110"/>
        <v>-2.3812646370234836E-2</v>
      </c>
      <c r="U199" s="31">
        <f t="shared" ca="1" si="110"/>
        <v>-1.9239083537166413E-2</v>
      </c>
      <c r="V199" s="31" t="e">
        <f t="shared" ca="1" si="110"/>
        <v>#DIV/0!</v>
      </c>
      <c r="W199" s="31">
        <f t="shared" ca="1" si="110"/>
        <v>-5.1325441437962693E-3</v>
      </c>
      <c r="X199" s="31">
        <f t="shared" ca="1" si="110"/>
        <v>-0.19062750324386768</v>
      </c>
      <c r="Y199" s="62">
        <f t="shared" ca="1" si="110"/>
        <v>7.3382518962074483E-2</v>
      </c>
    </row>
    <row r="200" spans="1:25">
      <c r="A200" s="36" t="s">
        <v>202</v>
      </c>
      <c r="B200" s="69">
        <f ca="1">IF(ISBLANK(B56),NA(),SUM(B$53:B$56)/SUM(B$49:B$52)-1)</f>
        <v>1.045791764086923E-3</v>
      </c>
      <c r="C200" s="69">
        <f t="shared" ref="C200:X200" ca="1" si="111">IF(ISBLANK(C56),NA(),SUM(C$53:C$56)/SUM(C$49:C$52)-1)</f>
        <v>-2.6741047766023485E-3</v>
      </c>
      <c r="D200" s="31">
        <f t="shared" ca="1" si="111"/>
        <v>-5.6361434918378306E-3</v>
      </c>
      <c r="E200" s="31">
        <f t="shared" ca="1" si="111"/>
        <v>5.6718436609026757E-3</v>
      </c>
      <c r="F200" s="31">
        <f t="shared" ca="1" si="111"/>
        <v>2.5057000944348484E-2</v>
      </c>
      <c r="G200" s="70">
        <f t="shared" ca="1" si="111"/>
        <v>4.8167304833284241E-3</v>
      </c>
      <c r="H200" s="31">
        <f t="shared" ca="1" si="111"/>
        <v>2.1224762478099235E-2</v>
      </c>
      <c r="I200" s="31">
        <f t="shared" ca="1" si="111"/>
        <v>-5.3894347948604038E-2</v>
      </c>
      <c r="J200" s="31">
        <f t="shared" ca="1" si="111"/>
        <v>-4.1618906678611789E-2</v>
      </c>
      <c r="K200" s="31">
        <f t="shared" ca="1" si="111"/>
        <v>2.3730234680452211E-2</v>
      </c>
      <c r="L200" s="31" t="e">
        <f t="shared" ca="1" si="111"/>
        <v>#DIV/0!</v>
      </c>
      <c r="M200" s="31" t="e">
        <f t="shared" ca="1" si="111"/>
        <v>#DIV/0!</v>
      </c>
      <c r="N200" s="31">
        <f t="shared" ca="1" si="111"/>
        <v>5.7418301926253079E-3</v>
      </c>
      <c r="O200" s="31">
        <f t="shared" ca="1" si="111"/>
        <v>-0.61131166938938186</v>
      </c>
      <c r="P200" s="70">
        <f t="shared" ca="1" si="111"/>
        <v>-0.11455634405642512</v>
      </c>
      <c r="Q200" s="31">
        <f t="shared" ca="1" si="111"/>
        <v>-1.7645914530062257E-4</v>
      </c>
      <c r="R200" s="31">
        <f t="shared" ca="1" si="111"/>
        <v>-3.6135182771921182E-2</v>
      </c>
      <c r="S200" s="31" t="e">
        <f t="shared" ca="1" si="111"/>
        <v>#DIV/0!</v>
      </c>
      <c r="T200" s="31">
        <f t="shared" ca="1" si="111"/>
        <v>6.7959600216902505E-3</v>
      </c>
      <c r="U200" s="31">
        <f t="shared" ca="1" si="111"/>
        <v>-9.8398996588997534E-3</v>
      </c>
      <c r="V200" s="31" t="e">
        <f t="shared" ca="1" si="111"/>
        <v>#DIV/0!</v>
      </c>
      <c r="W200" s="31">
        <f t="shared" ca="1" si="111"/>
        <v>2.3242003443120218E-2</v>
      </c>
      <c r="X200" s="31">
        <f t="shared" ca="1" si="111"/>
        <v>-0.26131371919547508</v>
      </c>
      <c r="Y200" s="62">
        <f ca="1">IF(ISBLANK(Y56),NA(),SUM(Y$53:Y$56)/SUM(Y$49:Y$52)-1)</f>
        <v>5.9196707145113381E-2</v>
      </c>
    </row>
    <row r="201" spans="1:25">
      <c r="A201" s="36" t="s">
        <v>203</v>
      </c>
      <c r="B201" s="69">
        <f ca="1">IF(ISBLANK(B57),NA(),SUM(B$57:B$60)/SUM(B$53:B$56)-1)</f>
        <v>5.4896811000708645E-3</v>
      </c>
      <c r="C201" s="69">
        <f ca="1">IF(ISBLANK(C57),NA(),SUM(C$57:C$60)/SUM(C$53:C$56)-1)</f>
        <v>6.9115570945839089E-3</v>
      </c>
      <c r="D201" s="31">
        <f t="shared" ref="D201:Y201" ca="1" si="112">IF(ISBLANK(D57),NA(),SUM(D$57:D$60)/SUM(D$53:D$56)-1)</f>
        <v>5.0454000617348171E-3</v>
      </c>
      <c r="E201" s="31">
        <f t="shared" ca="1" si="112"/>
        <v>3.7361149005235017E-3</v>
      </c>
      <c r="F201" s="31">
        <f t="shared" ca="1" si="112"/>
        <v>3.3277489008222583E-2</v>
      </c>
      <c r="G201" s="70">
        <f t="shared" ca="1" si="112"/>
        <v>1.1172756875030165E-2</v>
      </c>
      <c r="H201" s="31">
        <f t="shared" ca="1" si="112"/>
        <v>7.7533532003393191E-4</v>
      </c>
      <c r="I201" s="31">
        <f t="shared" ca="1" si="112"/>
        <v>-6.166048866773699E-2</v>
      </c>
      <c r="J201" s="31">
        <f t="shared" ca="1" si="112"/>
        <v>-4.2716349624180139E-2</v>
      </c>
      <c r="K201" s="31">
        <f t="shared" ca="1" si="112"/>
        <v>3.1361904072941593E-2</v>
      </c>
      <c r="L201" s="31" t="e">
        <f t="shared" ca="1" si="112"/>
        <v>#DIV/0!</v>
      </c>
      <c r="M201" s="31" t="e">
        <f t="shared" ca="1" si="112"/>
        <v>#DIV/0!</v>
      </c>
      <c r="N201" s="31">
        <f t="shared" ca="1" si="112"/>
        <v>3.7557639750920302E-3</v>
      </c>
      <c r="O201" s="31">
        <f t="shared" ca="1" si="112"/>
        <v>-0.5160240171898014</v>
      </c>
      <c r="P201" s="70">
        <f t="shared" ca="1" si="112"/>
        <v>-0.10392098933056004</v>
      </c>
      <c r="Q201" s="31">
        <f t="shared" ca="1" si="112"/>
        <v>1.0732747838888779E-2</v>
      </c>
      <c r="R201" s="31">
        <f t="shared" ca="1" si="112"/>
        <v>-2.3449071119498344E-2</v>
      </c>
      <c r="S201" s="31" t="e">
        <f t="shared" ca="1" si="112"/>
        <v>#DIV/0!</v>
      </c>
      <c r="T201" s="31">
        <f t="shared" ca="1" si="112"/>
        <v>1.4856662948934396E-3</v>
      </c>
      <c r="U201" s="31">
        <f t="shared" ca="1" si="112"/>
        <v>-2.5021238258446932E-3</v>
      </c>
      <c r="V201" s="31" t="e">
        <f t="shared" ca="1" si="112"/>
        <v>#DIV/0!</v>
      </c>
      <c r="W201" s="31">
        <f t="shared" ca="1" si="112"/>
        <v>3.2041283421077704E-2</v>
      </c>
      <c r="X201" s="31">
        <f t="shared" ca="1" si="112"/>
        <v>-0.33400897991751</v>
      </c>
      <c r="Y201" s="62">
        <f t="shared" ca="1" si="112"/>
        <v>9.4701934091829809E-3</v>
      </c>
    </row>
    <row r="202" spans="1:25" ht="12" thickBot="1">
      <c r="A202" s="80" t="s">
        <v>204</v>
      </c>
      <c r="B202" s="102">
        <f ca="1">IF(ISBLANK(B61),NA(),SUM(B$61:B$64)/SUM(B$57:B$60)-1)</f>
        <v>-0.49638486735403908</v>
      </c>
      <c r="C202" s="102">
        <f t="shared" ref="C202:X202" ca="1" si="113">IF(ISBLANK(C61),NA(),SUM(C$61:C$64)/SUM(C$57:C$60)-1)</f>
        <v>-0.49646274861880502</v>
      </c>
      <c r="D202" s="103">
        <f t="shared" ca="1" si="113"/>
        <v>-0.49682313570527892</v>
      </c>
      <c r="E202" s="103">
        <f t="shared" ca="1" si="113"/>
        <v>-0.49628851435997856</v>
      </c>
      <c r="F202" s="103">
        <f t="shared" ca="1" si="113"/>
        <v>-0.4934397130891971</v>
      </c>
      <c r="G202" s="104">
        <f t="shared" ca="1" si="113"/>
        <v>-0.49924171140157281</v>
      </c>
      <c r="H202" s="103">
        <f t="shared" ca="1" si="113"/>
        <v>-0.45798620319214955</v>
      </c>
      <c r="I202" s="103">
        <f t="shared" ca="1" si="113"/>
        <v>-0.500816767884392</v>
      </c>
      <c r="J202" s="103">
        <f t="shared" ca="1" si="113"/>
        <v>-0.50846443307252887</v>
      </c>
      <c r="K202" s="103">
        <f t="shared" ca="1" si="113"/>
        <v>-0.49304732604320967</v>
      </c>
      <c r="L202" s="103" t="e">
        <f t="shared" ca="1" si="113"/>
        <v>#DIV/0!</v>
      </c>
      <c r="M202" s="103" t="e">
        <f t="shared" ca="1" si="113"/>
        <v>#DIV/0!</v>
      </c>
      <c r="N202" s="103">
        <f t="shared" ca="1" si="113"/>
        <v>-0.49651718641750286</v>
      </c>
      <c r="O202" s="103">
        <f t="shared" ca="1" si="113"/>
        <v>-0.70376276546695138</v>
      </c>
      <c r="P202" s="104">
        <f t="shared" ca="1" si="113"/>
        <v>-0.41372550307260836</v>
      </c>
      <c r="Q202" s="103">
        <f t="shared" ca="1" si="113"/>
        <v>-0.48563597260779334</v>
      </c>
      <c r="R202" s="103">
        <f t="shared" ca="1" si="113"/>
        <v>-0.48904478360657111</v>
      </c>
      <c r="S202" s="103" t="e">
        <f t="shared" ca="1" si="113"/>
        <v>#DIV/0!</v>
      </c>
      <c r="T202" s="103">
        <f t="shared" ca="1" si="113"/>
        <v>-0.51933326330548113</v>
      </c>
      <c r="U202" s="103">
        <f t="shared" ca="1" si="113"/>
        <v>-0.48128008221609297</v>
      </c>
      <c r="V202" s="103" t="e">
        <f t="shared" ca="1" si="113"/>
        <v>#DIV/0!</v>
      </c>
      <c r="W202" s="103">
        <f t="shared" ca="1" si="113"/>
        <v>-0.49135681540486031</v>
      </c>
      <c r="X202" s="103">
        <f t="shared" ca="1" si="113"/>
        <v>23.509633112950141</v>
      </c>
      <c r="Y202" s="105">
        <f ca="1">IF(ISBLANK(Y61),NA(),SUM(Y$61:Y$64)/SUM(Y$57:Y$60)-1)</f>
        <v>-0.49615321438788706</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Feuil12">
    <pageSetUpPr fitToPage="1"/>
  </sheetPr>
  <dimension ref="A1:Y202"/>
  <sheetViews>
    <sheetView showGridLines="0" workbookViewId="0">
      <pane xSplit="1" ySplit="3" topLeftCell="B102" activePane="bottomRight" state="frozen"/>
      <selection activeCell="E207" sqref="E207"/>
      <selection pane="topRight" activeCell="E207" sqref="E207"/>
      <selection pane="bottomLeft" activeCell="E207" sqref="E207"/>
      <selection pane="bottomRight" activeCell="E123" sqref="E123"/>
    </sheetView>
  </sheetViews>
  <sheetFormatPr baseColWidth="10" defaultColWidth="11.42578125" defaultRowHeight="11.25"/>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c r="A1" s="195" t="s">
        <v>49</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c r="A5" s="14">
        <v>38077</v>
      </c>
      <c r="B5" s="143">
        <f ca="1">IF(Nb_cpte!B5&gt;0,Vol_hor!B5/Nb_cpte!B5," ")</f>
        <v>140.8619100662961</v>
      </c>
      <c r="C5" s="143">
        <f ca="1">IF(Nb_cpte!C5&gt;0,Vol_hor!C5/Nb_cpte!C5," ")</f>
        <v>80.553530635552363</v>
      </c>
      <c r="D5" s="144">
        <f ca="1">IF(Nb_cpte!D5&gt;0,Vol_hor!D5/Nb_cpte!D5," ")</f>
        <v>74.993636792315257</v>
      </c>
      <c r="E5" s="144">
        <f ca="1">IF(Nb_cpte!E5&gt;0,Vol_hor!E5/Nb_cpte!E5," ")</f>
        <v>296.79066564982003</v>
      </c>
      <c r="F5" s="144">
        <f ca="1">IF(Nb_cpte!F5&gt;0,Vol_hor!F5/Nb_cpte!F5," ")</f>
        <v>223.76648457937614</v>
      </c>
      <c r="G5" s="145">
        <f ca="1">IF(Nb_cpte!G5&gt;0,Vol_hor!G5/Nb_cpte!G5," ")</f>
        <v>62.063109935929553</v>
      </c>
      <c r="H5" s="144">
        <f ca="1">IF(Nb_cpte!H5&gt;0,Vol_hor!H5/Nb_cpte!H5," ")</f>
        <v>121.27265959114527</v>
      </c>
      <c r="I5" s="144">
        <f ca="1">IF(Nb_cpte!I5&gt;0,Vol_hor!I5/Nb_cpte!I5," ")</f>
        <v>97.400713194321128</v>
      </c>
      <c r="J5" s="146">
        <f ca="1">IF(Nb_cpte!J5&gt;0,Vol_hor!J5/Nb_cpte!J5," ")</f>
        <v>76.419714017339075</v>
      </c>
      <c r="K5" s="144">
        <f ca="1">IF(Nb_cpte!K5&gt;0,Vol_hor!K5/Nb_cpte!K5," ")</f>
        <v>93.338092396928573</v>
      </c>
      <c r="L5" s="144">
        <f ca="1">IF(Nb_cpte!L5&gt;0,Vol_hor!L5/Nb_cpte!L5," ")</f>
        <v>224.99472050131192</v>
      </c>
      <c r="M5" s="146">
        <f ca="1">IF(Nb_cpte!M5&gt;0,Vol_hor!M5/Nb_cpte!M5," ")</f>
        <v>177.80237894426497</v>
      </c>
      <c r="N5" s="144">
        <f ca="1">IF(Nb_cpte!N5&gt;0,Vol_hor!N5/Nb_cpte!N5," ")</f>
        <v>71.559682542478981</v>
      </c>
      <c r="O5" s="147">
        <f ca="1">IF(Nb_cpte!O5&gt;0,Vol_hor!O5/Nb_cpte!O5," ")</f>
        <v>299.76742176731443</v>
      </c>
      <c r="P5" s="148">
        <f ca="1">IF(Nb_cpte!P5&gt;0,Vol_hor!P5/Nb_cpte!P5," ")</f>
        <v>60.167817311929213</v>
      </c>
      <c r="Q5" s="149">
        <f ca="1">IF(Nb_cpte!Q5&gt;0,Vol_hor!Q5/Nb_cpte!Q5," ")</f>
        <v>57.06271236950365</v>
      </c>
      <c r="R5" s="149">
        <f ca="1">IF(Nb_cpte!R5&gt;0,Vol_hor!R5/Nb_cpte!R5," ")</f>
        <v>165.06302973799788</v>
      </c>
      <c r="S5" s="149" t="str">
        <f ca="1">IF(Nb_cpte!S5&gt;0,Vol_hor!S5/Nb_cpte!S5," ")</f>
        <v xml:space="preserve"> </v>
      </c>
      <c r="T5" s="149" t="str">
        <f ca="1">IF(Nb_cpte!T5&gt;0,Vol_hor!T5/Nb_cpte!T5," ")</f>
        <v xml:space="preserve"> </v>
      </c>
      <c r="U5" s="149">
        <f ca="1">IF(Nb_cpte!U5&gt;0,Vol_hor!U5/Nb_cpte!U5," ")</f>
        <v>149.33373073973866</v>
      </c>
      <c r="V5" s="149" t="str">
        <f ca="1">IF(Nb_cpte!V5&gt;0,Vol_hor!V5/Nb_cpte!V5," ")</f>
        <v xml:space="preserve"> </v>
      </c>
      <c r="W5" s="149" t="str">
        <f ca="1">IF(Nb_cpte!W5&gt;0,Vol_hor!W5/Nb_cpte!W5," ")</f>
        <v xml:space="preserve"> </v>
      </c>
      <c r="X5" s="149">
        <f ca="1">IF(Nb_cpte!X5&gt;0,Vol_hor!X5/Nb_cpte!X5," ")</f>
        <v>225.80388635677008</v>
      </c>
      <c r="Y5" s="150">
        <f ca="1">IF(Nb_cpte!Y5&gt;0,Vol_hor!Y5/Nb_cpte!Y5," ")</f>
        <v>57.590028279296128</v>
      </c>
    </row>
    <row r="6" spans="1:25">
      <c r="A6" s="20">
        <v>38168</v>
      </c>
      <c r="B6" s="151">
        <f ca="1">IF(Nb_cpte!B6&gt;0,Vol_hor!B6/Nb_cpte!B6," ")</f>
        <v>139.81789979840224</v>
      </c>
      <c r="C6" s="151">
        <f ca="1">IF(Nb_cpte!C6&gt;0,Vol_hor!C6/Nb_cpte!C6," ")</f>
        <v>79.769633825874507</v>
      </c>
      <c r="D6" s="152">
        <f ca="1">IF(Nb_cpte!D6&gt;0,Vol_hor!D6/Nb_cpte!D6," ")</f>
        <v>74.098644972457535</v>
      </c>
      <c r="E6" s="152">
        <f ca="1">IF(Nb_cpte!E6&gt;0,Vol_hor!E6/Nb_cpte!E6," ")</f>
        <v>294.83759029164281</v>
      </c>
      <c r="F6" s="152">
        <f ca="1">IF(Nb_cpte!F6&gt;0,Vol_hor!F6/Nb_cpte!F6," ")</f>
        <v>223.65426845041159</v>
      </c>
      <c r="G6" s="153">
        <f ca="1">IF(Nb_cpte!G6&gt;0,Vol_hor!G6/Nb_cpte!G6," ")</f>
        <v>61.330993033453602</v>
      </c>
      <c r="H6" s="154">
        <f ca="1">IF(Nb_cpte!H6&gt;0,Vol_hor!H6/Nb_cpte!H6," ")</f>
        <v>105.60400346825071</v>
      </c>
      <c r="I6" s="154">
        <f ca="1">IF(Nb_cpte!I6&gt;0,Vol_hor!I6/Nb_cpte!I6," ")</f>
        <v>97.685982451432963</v>
      </c>
      <c r="J6" s="155">
        <f ca="1">IF(Nb_cpte!J6&gt;0,Vol_hor!J6/Nb_cpte!J6," ")</f>
        <v>76.531860651237537</v>
      </c>
      <c r="K6" s="154">
        <f ca="1">IF(Nb_cpte!K6&gt;0,Vol_hor!K6/Nb_cpte!K6," ")</f>
        <v>203.50316279550336</v>
      </c>
      <c r="L6" s="154">
        <f ca="1">IF(Nb_cpte!L6&gt;0,Vol_hor!L6/Nb_cpte!L6," ")</f>
        <v>226.84405636523729</v>
      </c>
      <c r="M6" s="155">
        <f ca="1">IF(Nb_cpte!M6&gt;0,Vol_hor!M6/Nb_cpte!M6," ")</f>
        <v>178.1639972577758</v>
      </c>
      <c r="N6" s="154">
        <f ca="1">IF(Nb_cpte!N6&gt;0,Vol_hor!N6/Nb_cpte!N6," ")</f>
        <v>243.69497543404105</v>
      </c>
      <c r="O6" s="156">
        <f ca="1">IF(Nb_cpte!O6&gt;0,Vol_hor!O6/Nb_cpte!O6," ")</f>
        <v>295.5982494377796</v>
      </c>
      <c r="P6" s="157">
        <f ca="1">IF(Nb_cpte!P6&gt;0,Vol_hor!P6/Nb_cpte!P6," ")</f>
        <v>58.842887045144636</v>
      </c>
      <c r="Q6" s="158">
        <f ca="1">IF(Nb_cpte!Q6&gt;0,Vol_hor!Q6/Nb_cpte!Q6," ")</f>
        <v>56.818923111709978</v>
      </c>
      <c r="R6" s="158">
        <f ca="1">IF(Nb_cpte!R6&gt;0,Vol_hor!R6/Nb_cpte!R6," ")</f>
        <v>162.71763165082442</v>
      </c>
      <c r="S6" s="158" t="str">
        <f ca="1">IF(Nb_cpte!S6&gt;0,Vol_hor!S6/Nb_cpte!S6," ")</f>
        <v xml:space="preserve"> </v>
      </c>
      <c r="T6" s="158" t="str">
        <f ca="1">IF(Nb_cpte!T6&gt;0,Vol_hor!T6/Nb_cpte!T6," ")</f>
        <v xml:space="preserve"> </v>
      </c>
      <c r="U6" s="158">
        <f ca="1">IF(Nb_cpte!U6&gt;0,Vol_hor!U6/Nb_cpte!U6," ")</f>
        <v>146.580176010424</v>
      </c>
      <c r="V6" s="158" t="str">
        <f ca="1">IF(Nb_cpte!V6&gt;0,Vol_hor!V6/Nb_cpte!V6," ")</f>
        <v xml:space="preserve"> </v>
      </c>
      <c r="W6" s="158" t="str">
        <f ca="1">IF(Nb_cpte!W6&gt;0,Vol_hor!W6/Nb_cpte!W6," ")</f>
        <v xml:space="preserve"> </v>
      </c>
      <c r="X6" s="158">
        <f ca="1">IF(Nb_cpte!X6&gt;0,Vol_hor!X6/Nb_cpte!X6," ")</f>
        <v>224.69961083263536</v>
      </c>
      <c r="Y6" s="159">
        <f ca="1">IF(Nb_cpte!Y6&gt;0,Vol_hor!Y6/Nb_cpte!Y6," ")</f>
        <v>167.20455994016851</v>
      </c>
    </row>
    <row r="7" spans="1:25">
      <c r="A7" s="20">
        <v>38260</v>
      </c>
      <c r="B7" s="151">
        <f ca="1">IF(Nb_cpte!B7&gt;0,Vol_hor!B7/Nb_cpte!B7," ")</f>
        <v>135.82813881492825</v>
      </c>
      <c r="C7" s="151">
        <f ca="1">IF(Nb_cpte!C7&gt;0,Vol_hor!C7/Nb_cpte!C7," ")</f>
        <v>79.684991496617499</v>
      </c>
      <c r="D7" s="152">
        <f ca="1">IF(Nb_cpte!D7&gt;0,Vol_hor!D7/Nb_cpte!D7," ")</f>
        <v>73.929478476380439</v>
      </c>
      <c r="E7" s="152">
        <f ca="1">IF(Nb_cpte!E7&gt;0,Vol_hor!E7/Nb_cpte!E7," ")</f>
        <v>283.64518173625106</v>
      </c>
      <c r="F7" s="152">
        <f ca="1">IF(Nb_cpte!F7&gt;0,Vol_hor!F7/Nb_cpte!F7," ")</f>
        <v>227.22507981000933</v>
      </c>
      <c r="G7" s="153">
        <f ca="1">IF(Nb_cpte!G7&gt;0,Vol_hor!G7/Nb_cpte!G7," ")</f>
        <v>60.828627568420806</v>
      </c>
      <c r="H7" s="154">
        <f ca="1">IF(Nb_cpte!H7&gt;0,Vol_hor!H7/Nb_cpte!H7," ")</f>
        <v>106.57626378605973</v>
      </c>
      <c r="I7" s="154">
        <f ca="1">IF(Nb_cpte!I7&gt;0,Vol_hor!I7/Nb_cpte!I7," ")</f>
        <v>95.334789005617537</v>
      </c>
      <c r="J7" s="155">
        <f ca="1">IF(Nb_cpte!J7&gt;0,Vol_hor!J7/Nb_cpte!J7," ")</f>
        <v>74.463280713552535</v>
      </c>
      <c r="K7" s="154">
        <f ca="1">IF(Nb_cpte!K7&gt;0,Vol_hor!K7/Nb_cpte!K7," ")</f>
        <v>210.94172860910851</v>
      </c>
      <c r="L7" s="154">
        <f ca="1">IF(Nb_cpte!L7&gt;0,Vol_hor!L7/Nb_cpte!L7," ")</f>
        <v>227.92555728740888</v>
      </c>
      <c r="M7" s="155">
        <f ca="1">IF(Nb_cpte!M7&gt;0,Vol_hor!M7/Nb_cpte!M7," ")</f>
        <v>179.10700348516286</v>
      </c>
      <c r="N7" s="154">
        <f ca="1">IF(Nb_cpte!N7&gt;0,Vol_hor!N7/Nb_cpte!N7," ")</f>
        <v>257.74156005805537</v>
      </c>
      <c r="O7" s="156">
        <f ca="1">IF(Nb_cpte!O7&gt;0,Vol_hor!O7/Nb_cpte!O7," ")</f>
        <v>283.86838673484795</v>
      </c>
      <c r="P7" s="157">
        <f ca="1">IF(Nb_cpte!P7&gt;0,Vol_hor!P7/Nb_cpte!P7," ")</f>
        <v>58.401204495685697</v>
      </c>
      <c r="Q7" s="158">
        <f ca="1">IF(Nb_cpte!Q7&gt;0,Vol_hor!Q7/Nb_cpte!Q7," ")</f>
        <v>56.586952567169334</v>
      </c>
      <c r="R7" s="158">
        <f ca="1">IF(Nb_cpte!R7&gt;0,Vol_hor!R7/Nb_cpte!R7," ")</f>
        <v>161.67047307025902</v>
      </c>
      <c r="S7" s="158" t="str">
        <f ca="1">IF(Nb_cpte!S7&gt;0,Vol_hor!S7/Nb_cpte!S7," ")</f>
        <v xml:space="preserve"> </v>
      </c>
      <c r="T7" s="158" t="str">
        <f ca="1">IF(Nb_cpte!T7&gt;0,Vol_hor!T7/Nb_cpte!T7," ")</f>
        <v xml:space="preserve"> </v>
      </c>
      <c r="U7" s="158">
        <f ca="1">IF(Nb_cpte!U7&gt;0,Vol_hor!U7/Nb_cpte!U7," ")</f>
        <v>145.45643439340608</v>
      </c>
      <c r="V7" s="158" t="str">
        <f ca="1">IF(Nb_cpte!V7&gt;0,Vol_hor!V7/Nb_cpte!V7," ")</f>
        <v xml:space="preserve"> </v>
      </c>
      <c r="W7" s="158" t="str">
        <f ca="1">IF(Nb_cpte!W7&gt;0,Vol_hor!W7/Nb_cpte!W7," ")</f>
        <v xml:space="preserve"> </v>
      </c>
      <c r="X7" s="158">
        <f ca="1">IF(Nb_cpte!X7&gt;0,Vol_hor!X7/Nb_cpte!X7," ")</f>
        <v>226.58379256553263</v>
      </c>
      <c r="Y7" s="159">
        <f ca="1">IF(Nb_cpte!Y7&gt;0,Vol_hor!Y7/Nb_cpte!Y7," ")</f>
        <v>218.13931679863492</v>
      </c>
    </row>
    <row r="8" spans="1:25" ht="12" thickBot="1">
      <c r="A8" s="26">
        <v>38352</v>
      </c>
      <c r="B8" s="160">
        <f ca="1">IF(Nb_cpte!B8&gt;0,Vol_hor!B8/Nb_cpte!B8," ")</f>
        <v>140.97048539775741</v>
      </c>
      <c r="C8" s="160">
        <f ca="1">IF(Nb_cpte!C8&gt;0,Vol_hor!C8/Nb_cpte!C8," ")</f>
        <v>79.502032850543941</v>
      </c>
      <c r="D8" s="161">
        <f ca="1">IF(Nb_cpte!D8&gt;0,Vol_hor!D8/Nb_cpte!D8," ")</f>
        <v>74.082482702718309</v>
      </c>
      <c r="E8" s="161">
        <f ca="1">IF(Nb_cpte!E8&gt;0,Vol_hor!E8/Nb_cpte!E8," ")</f>
        <v>300.04230291982384</v>
      </c>
      <c r="F8" s="161">
        <f ca="1">IF(Nb_cpte!F8&gt;0,Vol_hor!F8/Nb_cpte!F8," ")</f>
        <v>225.82941630297259</v>
      </c>
      <c r="G8" s="162">
        <f ca="1">IF(Nb_cpte!G8&gt;0,Vol_hor!G8/Nb_cpte!G8," ")</f>
        <v>61.409580325471488</v>
      </c>
      <c r="H8" s="161">
        <f ca="1">IF(Nb_cpte!H8&gt;0,Vol_hor!H8/Nb_cpte!H8," ")</f>
        <v>102.17891172154798</v>
      </c>
      <c r="I8" s="161">
        <f ca="1">IF(Nb_cpte!I8&gt;0,Vol_hor!I8/Nb_cpte!I8," ")</f>
        <v>96.884314446266529</v>
      </c>
      <c r="J8" s="163">
        <f ca="1">IF(Nb_cpte!J8&gt;0,Vol_hor!J8/Nb_cpte!J8," ")</f>
        <v>76.624626102792732</v>
      </c>
      <c r="K8" s="161">
        <f ca="1">IF(Nb_cpte!K8&gt;0,Vol_hor!K8/Nb_cpte!K8," ")</f>
        <v>245.62053069740423</v>
      </c>
      <c r="L8" s="161">
        <f ca="1">IF(Nb_cpte!L8&gt;0,Vol_hor!L8/Nb_cpte!L8," ")</f>
        <v>222.92367477877173</v>
      </c>
      <c r="M8" s="163">
        <f ca="1">IF(Nb_cpte!M8&gt;0,Vol_hor!M8/Nb_cpte!M8," ")</f>
        <v>172.54167326604775</v>
      </c>
      <c r="N8" s="161">
        <f ca="1">IF(Nb_cpte!N8&gt;0,Vol_hor!N8/Nb_cpte!N8," ")</f>
        <v>339.49160560869007</v>
      </c>
      <c r="O8" s="164">
        <f ca="1">IF(Nb_cpte!O8&gt;0,Vol_hor!O8/Nb_cpte!O8," ")</f>
        <v>297.28772673632449</v>
      </c>
      <c r="P8" s="165">
        <f ca="1">IF(Nb_cpte!P8&gt;0,Vol_hor!P8/Nb_cpte!P8," ")</f>
        <v>57.547043777849275</v>
      </c>
      <c r="Q8" s="166">
        <f ca="1">IF(Nb_cpte!Q8&gt;0,Vol_hor!Q8/Nb_cpte!Q8," ")</f>
        <v>56.748136815016849</v>
      </c>
      <c r="R8" s="166">
        <f ca="1">IF(Nb_cpte!R8&gt;0,Vol_hor!R8/Nb_cpte!R8," ")</f>
        <v>161.4289652293831</v>
      </c>
      <c r="S8" s="166" t="str">
        <f ca="1">IF(Nb_cpte!S8&gt;0,Vol_hor!S8/Nb_cpte!S8," ")</f>
        <v xml:space="preserve"> </v>
      </c>
      <c r="T8" s="166" t="str">
        <f ca="1">IF(Nb_cpte!T8&gt;0,Vol_hor!T8/Nb_cpte!T8," ")</f>
        <v xml:space="preserve"> </v>
      </c>
      <c r="U8" s="166">
        <f ca="1">IF(Nb_cpte!U8&gt;0,Vol_hor!U8/Nb_cpte!U8," ")</f>
        <v>142.85236434517697</v>
      </c>
      <c r="V8" s="166" t="str">
        <f ca="1">IF(Nb_cpte!V8&gt;0,Vol_hor!V8/Nb_cpte!V8," ")</f>
        <v xml:space="preserve"> </v>
      </c>
      <c r="W8" s="166" t="str">
        <f ca="1">IF(Nb_cpte!W8&gt;0,Vol_hor!W8/Nb_cpte!W8," ")</f>
        <v xml:space="preserve"> </v>
      </c>
      <c r="X8" s="166">
        <f ca="1">IF(Nb_cpte!X8&gt;0,Vol_hor!X8/Nb_cpte!X8," ")</f>
        <v>226.28376707916468</v>
      </c>
      <c r="Y8" s="167">
        <f ca="1">IF(Nb_cpte!Y8&gt;0,Vol_hor!Y8/Nb_cpte!Y8," ")</f>
        <v>226.76949047395487</v>
      </c>
    </row>
    <row r="9" spans="1:25">
      <c r="A9" s="14">
        <v>38442</v>
      </c>
      <c r="B9" s="143">
        <f ca="1">IF(Nb_cpte!B9&gt;0,Vol_hor!B9/Nb_cpte!B9," ")</f>
        <v>142.11278561522965</v>
      </c>
      <c r="C9" s="143">
        <f ca="1">IF(Nb_cpte!C9&gt;0,Vol_hor!C9/Nb_cpte!C9," ")</f>
        <v>79.355606903915628</v>
      </c>
      <c r="D9" s="144">
        <f ca="1">IF(Nb_cpte!D9&gt;0,Vol_hor!D9/Nb_cpte!D9," ")</f>
        <v>73.660347924331987</v>
      </c>
      <c r="E9" s="144">
        <f ca="1">IF(Nb_cpte!E9&gt;0,Vol_hor!E9/Nb_cpte!E9," ")</f>
        <v>306.07030689105289</v>
      </c>
      <c r="F9" s="144">
        <f ca="1">IF(Nb_cpte!F9&gt;0,Vol_hor!F9/Nb_cpte!F9," ")</f>
        <v>227.13151714810147</v>
      </c>
      <c r="G9" s="145">
        <f ca="1">IF(Nb_cpte!G9&gt;0,Vol_hor!G9/Nb_cpte!G9," ")</f>
        <v>61.727329903698866</v>
      </c>
      <c r="H9" s="144">
        <f ca="1">IF(Nb_cpte!H9&gt;0,Vol_hor!H9/Nb_cpte!H9," ")</f>
        <v>100.12220782731931</v>
      </c>
      <c r="I9" s="144">
        <f ca="1">IF(Nb_cpte!I9&gt;0,Vol_hor!I9/Nb_cpte!I9," ")</f>
        <v>96.130939143433451</v>
      </c>
      <c r="J9" s="146">
        <f ca="1">IF(Nb_cpte!J9&gt;0,Vol_hor!J9/Nb_cpte!J9," ")</f>
        <v>76.515406553269557</v>
      </c>
      <c r="K9" s="144">
        <f ca="1">IF(Nb_cpte!K9&gt;0,Vol_hor!K9/Nb_cpte!K9," ")</f>
        <v>240.8732911788658</v>
      </c>
      <c r="L9" s="144">
        <f ca="1">IF(Nb_cpte!L9&gt;0,Vol_hor!L9/Nb_cpte!L9," ")</f>
        <v>220.34485602669608</v>
      </c>
      <c r="M9" s="146">
        <f ca="1">IF(Nb_cpte!M9&gt;0,Vol_hor!M9/Nb_cpte!M9," ")</f>
        <v>172.67222499874714</v>
      </c>
      <c r="N9" s="144">
        <f ca="1">IF(Nb_cpte!N9&gt;0,Vol_hor!N9/Nb_cpte!N9," ")</f>
        <v>345.70299016316687</v>
      </c>
      <c r="O9" s="147">
        <f ca="1">IF(Nb_cpte!O9&gt;0,Vol_hor!O9/Nb_cpte!O9," ")</f>
        <v>290.93784430741727</v>
      </c>
      <c r="P9" s="148">
        <f ca="1">IF(Nb_cpte!P9&gt;0,Vol_hor!P9/Nb_cpte!P9," ")</f>
        <v>58.108167173710584</v>
      </c>
      <c r="Q9" s="149">
        <f ca="1">IF(Nb_cpte!Q9&gt;0,Vol_hor!Q9/Nb_cpte!Q9," ")</f>
        <v>56.672178905487257</v>
      </c>
      <c r="R9" s="149">
        <f ca="1">IF(Nb_cpte!R9&gt;0,Vol_hor!R9/Nb_cpte!R9," ")</f>
        <v>160.57151500041601</v>
      </c>
      <c r="S9" s="149" t="str">
        <f ca="1">IF(Nb_cpte!S9&gt;0,Vol_hor!S9/Nb_cpte!S9," ")</f>
        <v xml:space="preserve"> </v>
      </c>
      <c r="T9" s="149" t="str">
        <f ca="1">IF(Nb_cpte!T9&gt;0,Vol_hor!T9/Nb_cpte!T9," ")</f>
        <v xml:space="preserve"> </v>
      </c>
      <c r="U9" s="149">
        <f ca="1">IF(Nb_cpte!U9&gt;0,Vol_hor!U9/Nb_cpte!U9," ")</f>
        <v>141.51108204097153</v>
      </c>
      <c r="V9" s="149" t="str">
        <f ca="1">IF(Nb_cpte!V9&gt;0,Vol_hor!V9/Nb_cpte!V9," ")</f>
        <v xml:space="preserve"> </v>
      </c>
      <c r="W9" s="149" t="str">
        <f ca="1">IF(Nb_cpte!W9&gt;0,Vol_hor!W9/Nb_cpte!W9," ")</f>
        <v xml:space="preserve"> </v>
      </c>
      <c r="X9" s="149">
        <f ca="1">IF(Nb_cpte!X9&gt;0,Vol_hor!X9/Nb_cpte!X9," ")</f>
        <v>227.56062410825714</v>
      </c>
      <c r="Y9" s="150">
        <f ca="1">IF(Nb_cpte!Y9&gt;0,Vol_hor!Y9/Nb_cpte!Y9," ")</f>
        <v>213.01583455657175</v>
      </c>
    </row>
    <row r="10" spans="1:25">
      <c r="A10" s="20">
        <v>38533</v>
      </c>
      <c r="B10" s="151">
        <f ca="1">IF(Nb_cpte!B10&gt;0,Vol_hor!B10/Nb_cpte!B10," ")</f>
        <v>141.88135044562145</v>
      </c>
      <c r="C10" s="151">
        <f ca="1">IF(Nb_cpte!C10&gt;0,Vol_hor!C10/Nb_cpte!C10," ")</f>
        <v>78.29660649151711</v>
      </c>
      <c r="D10" s="152">
        <f ca="1">IF(Nb_cpte!D10&gt;0,Vol_hor!D10/Nb_cpte!D10," ")</f>
        <v>72.811411564012019</v>
      </c>
      <c r="E10" s="152">
        <f ca="1">IF(Nb_cpte!E10&gt;0,Vol_hor!E10/Nb_cpte!E10," ")</f>
        <v>308.69537864779858</v>
      </c>
      <c r="F10" s="152">
        <f ca="1">IF(Nb_cpte!F10&gt;0,Vol_hor!F10/Nb_cpte!F10," ")</f>
        <v>227.5778939505845</v>
      </c>
      <c r="G10" s="153">
        <f ca="1">IF(Nb_cpte!G10&gt;0,Vol_hor!G10/Nb_cpte!G10," ")</f>
        <v>60.808185742872361</v>
      </c>
      <c r="H10" s="154">
        <f ca="1">IF(Nb_cpte!H10&gt;0,Vol_hor!H10/Nb_cpte!H10," ")</f>
        <v>107.6771324118104</v>
      </c>
      <c r="I10" s="154">
        <f ca="1">IF(Nb_cpte!I10&gt;0,Vol_hor!I10/Nb_cpte!I10," ")</f>
        <v>97.02722527023856</v>
      </c>
      <c r="J10" s="155">
        <f ca="1">IF(Nb_cpte!J10&gt;0,Vol_hor!J10/Nb_cpte!J10," ")</f>
        <v>77.186926907293099</v>
      </c>
      <c r="K10" s="154">
        <f ca="1">IF(Nb_cpte!K10&gt;0,Vol_hor!K10/Nb_cpte!K10," ")</f>
        <v>263.61145919315163</v>
      </c>
      <c r="L10" s="154">
        <f ca="1">IF(Nb_cpte!L10&gt;0,Vol_hor!L10/Nb_cpte!L10," ")</f>
        <v>219.57371743276366</v>
      </c>
      <c r="M10" s="155">
        <f ca="1">IF(Nb_cpte!M10&gt;0,Vol_hor!M10/Nb_cpte!M10," ")</f>
        <v>173.40708859841831</v>
      </c>
      <c r="N10" s="154">
        <f ca="1">IF(Nb_cpte!N10&gt;0,Vol_hor!N10/Nb_cpte!N10," ")</f>
        <v>364.10577518283907</v>
      </c>
      <c r="O10" s="156">
        <f ca="1">IF(Nb_cpte!O10&gt;0,Vol_hor!O10/Nb_cpte!O10," ")</f>
        <v>285.69693723625142</v>
      </c>
      <c r="P10" s="157">
        <f ca="1">IF(Nb_cpte!P10&gt;0,Vol_hor!P10/Nb_cpte!P10," ")</f>
        <v>57.827678272732825</v>
      </c>
      <c r="Q10" s="158">
        <f ca="1">IF(Nb_cpte!Q10&gt;0,Vol_hor!Q10/Nb_cpte!Q10," ")</f>
        <v>55.784281022029887</v>
      </c>
      <c r="R10" s="158">
        <f ca="1">IF(Nb_cpte!R10&gt;0,Vol_hor!R10/Nb_cpte!R10," ")</f>
        <v>159.88668035717765</v>
      </c>
      <c r="S10" s="158" t="str">
        <f ca="1">IF(Nb_cpte!S10&gt;0,Vol_hor!S10/Nb_cpte!S10," ")</f>
        <v xml:space="preserve"> </v>
      </c>
      <c r="T10" s="158" t="str">
        <f ca="1">IF(Nb_cpte!T10&gt;0,Vol_hor!T10/Nb_cpte!T10," ")</f>
        <v xml:space="preserve"> </v>
      </c>
      <c r="U10" s="158">
        <f ca="1">IF(Nb_cpte!U10&gt;0,Vol_hor!U10/Nb_cpte!U10," ")</f>
        <v>137.74439330269118</v>
      </c>
      <c r="V10" s="158" t="str">
        <f ca="1">IF(Nb_cpte!V10&gt;0,Vol_hor!V10/Nb_cpte!V10," ")</f>
        <v xml:space="preserve"> </v>
      </c>
      <c r="W10" s="158" t="str">
        <f ca="1">IF(Nb_cpte!W10&gt;0,Vol_hor!W10/Nb_cpte!W10," ")</f>
        <v xml:space="preserve"> </v>
      </c>
      <c r="X10" s="158">
        <f ca="1">IF(Nb_cpte!X10&gt;0,Vol_hor!X10/Nb_cpte!X10," ")</f>
        <v>228.51184859395082</v>
      </c>
      <c r="Y10" s="159">
        <f ca="1">IF(Nb_cpte!Y10&gt;0,Vol_hor!Y10/Nb_cpte!Y10," ")</f>
        <v>226.75796576663322</v>
      </c>
    </row>
    <row r="11" spans="1:25">
      <c r="A11" s="20">
        <v>38625</v>
      </c>
      <c r="B11" s="151">
        <f ca="1">IF(Nb_cpte!B11&gt;0,Vol_hor!B11/Nb_cpte!B11," ")</f>
        <v>140.43725497059765</v>
      </c>
      <c r="C11" s="151">
        <f ca="1">IF(Nb_cpte!C11&gt;0,Vol_hor!C11/Nb_cpte!C11," ")</f>
        <v>78.375872658559345</v>
      </c>
      <c r="D11" s="152">
        <f ca="1">IF(Nb_cpte!D11&gt;0,Vol_hor!D11/Nb_cpte!D11," ")</f>
        <v>72.840460882371872</v>
      </c>
      <c r="E11" s="152">
        <f ca="1">IF(Nb_cpte!E11&gt;0,Vol_hor!E11/Nb_cpte!E11," ")</f>
        <v>305.71940766205779</v>
      </c>
      <c r="F11" s="152">
        <f ca="1">IF(Nb_cpte!F11&gt;0,Vol_hor!F11/Nb_cpte!F11," ")</f>
        <v>229.19347401399719</v>
      </c>
      <c r="G11" s="153">
        <f ca="1">IF(Nb_cpte!G11&gt;0,Vol_hor!G11/Nb_cpte!G11," ")</f>
        <v>60.657072743187413</v>
      </c>
      <c r="H11" s="154">
        <f ca="1">IF(Nb_cpte!H11&gt;0,Vol_hor!H11/Nb_cpte!H11," ")</f>
        <v>105.04623313586866</v>
      </c>
      <c r="I11" s="154">
        <f ca="1">IF(Nb_cpte!I11&gt;0,Vol_hor!I11/Nb_cpte!I11," ")</f>
        <v>95.316060628257347</v>
      </c>
      <c r="J11" s="155">
        <f ca="1">IF(Nb_cpte!J11&gt;0,Vol_hor!J11/Nb_cpte!J11," ")</f>
        <v>76.236825695560739</v>
      </c>
      <c r="K11" s="154">
        <f ca="1">IF(Nb_cpte!K11&gt;0,Vol_hor!K11/Nb_cpte!K11," ")</f>
        <v>260.88561380376728</v>
      </c>
      <c r="L11" s="154">
        <f ca="1">IF(Nb_cpte!L11&gt;0,Vol_hor!L11/Nb_cpte!L11," ")</f>
        <v>214.02776606442939</v>
      </c>
      <c r="M11" s="155">
        <f ca="1">IF(Nb_cpte!M11&gt;0,Vol_hor!M11/Nb_cpte!M11," ")</f>
        <v>170.10604858671329</v>
      </c>
      <c r="N11" s="154">
        <f ca="1">IF(Nb_cpte!N11&gt;0,Vol_hor!N11/Nb_cpte!N11," ")</f>
        <v>354.28425192231003</v>
      </c>
      <c r="O11" s="156">
        <f ca="1">IF(Nb_cpte!O11&gt;0,Vol_hor!O11/Nb_cpte!O11," ")</f>
        <v>268.72911556035649</v>
      </c>
      <c r="P11" s="157">
        <f ca="1">IF(Nb_cpte!P11&gt;0,Vol_hor!P11/Nb_cpte!P11," ")</f>
        <v>56.376554168960219</v>
      </c>
      <c r="Q11" s="158">
        <f ca="1">IF(Nb_cpte!Q11&gt;0,Vol_hor!Q11/Nb_cpte!Q11," ")</f>
        <v>56.322852287149395</v>
      </c>
      <c r="R11" s="158">
        <f ca="1">IF(Nb_cpte!R11&gt;0,Vol_hor!R11/Nb_cpte!R11," ")</f>
        <v>159.25522223278699</v>
      </c>
      <c r="S11" s="158" t="str">
        <f ca="1">IF(Nb_cpte!S11&gt;0,Vol_hor!S11/Nb_cpte!S11," ")</f>
        <v xml:space="preserve"> </v>
      </c>
      <c r="T11" s="158" t="str">
        <f ca="1">IF(Nb_cpte!T11&gt;0,Vol_hor!T11/Nb_cpte!T11," ")</f>
        <v xml:space="preserve"> </v>
      </c>
      <c r="U11" s="158">
        <f ca="1">IF(Nb_cpte!U11&gt;0,Vol_hor!U11/Nb_cpte!U11," ")</f>
        <v>135.72593884715559</v>
      </c>
      <c r="V11" s="158" t="str">
        <f ca="1">IF(Nb_cpte!V11&gt;0,Vol_hor!V11/Nb_cpte!V11," ")</f>
        <v xml:space="preserve"> </v>
      </c>
      <c r="W11" s="158" t="str">
        <f ca="1">IF(Nb_cpte!W11&gt;0,Vol_hor!W11/Nb_cpte!W11," ")</f>
        <v xml:space="preserve"> </v>
      </c>
      <c r="X11" s="158">
        <f ca="1">IF(Nb_cpte!X11&gt;0,Vol_hor!X11/Nb_cpte!X11," ")</f>
        <v>227.01739035685648</v>
      </c>
      <c r="Y11" s="159">
        <f ca="1">IF(Nb_cpte!Y11&gt;0,Vol_hor!Y11/Nb_cpte!Y11," ")</f>
        <v>222.44114799564258</v>
      </c>
    </row>
    <row r="12" spans="1:25" ht="12" thickBot="1">
      <c r="A12" s="26">
        <v>38717</v>
      </c>
      <c r="B12" s="160">
        <f ca="1">IF(Nb_cpte!B12&gt;0,Vol_hor!B12/Nb_cpte!B12," ")</f>
        <v>142.25292447289345</v>
      </c>
      <c r="C12" s="160">
        <f ca="1">IF(Nb_cpte!C12&gt;0,Vol_hor!C12/Nb_cpte!C12," ")</f>
        <v>77.685267431227828</v>
      </c>
      <c r="D12" s="161">
        <f ca="1">IF(Nb_cpte!D12&gt;0,Vol_hor!D12/Nb_cpte!D12," ")</f>
        <v>72.129880746939506</v>
      </c>
      <c r="E12" s="161">
        <f ca="1">IF(Nb_cpte!E12&gt;0,Vol_hor!E12/Nb_cpte!E12," ")</f>
        <v>313.46791731360196</v>
      </c>
      <c r="F12" s="161">
        <f ca="1">IF(Nb_cpte!F12&gt;0,Vol_hor!F12/Nb_cpte!F12," ")</f>
        <v>227.94291930293352</v>
      </c>
      <c r="G12" s="162">
        <f ca="1">IF(Nb_cpte!G12&gt;0,Vol_hor!G12/Nb_cpte!G12," ")</f>
        <v>60.696435793425898</v>
      </c>
      <c r="H12" s="161">
        <f ca="1">IF(Nb_cpte!H12&gt;0,Vol_hor!H12/Nb_cpte!H12," ")</f>
        <v>106.80246326022367</v>
      </c>
      <c r="I12" s="161">
        <f ca="1">IF(Nb_cpte!I12&gt;0,Vol_hor!I12/Nb_cpte!I12," ")</f>
        <v>94.460836341353428</v>
      </c>
      <c r="J12" s="163">
        <f ca="1">IF(Nb_cpte!J12&gt;0,Vol_hor!J12/Nb_cpte!J12," ")</f>
        <v>75.381728166452973</v>
      </c>
      <c r="K12" s="161">
        <f ca="1">IF(Nb_cpte!K12&gt;0,Vol_hor!K12/Nb_cpte!K12," ")</f>
        <v>256.24521543678878</v>
      </c>
      <c r="L12" s="161">
        <f ca="1">IF(Nb_cpte!L12&gt;0,Vol_hor!L12/Nb_cpte!L12," ")</f>
        <v>206.26557967081666</v>
      </c>
      <c r="M12" s="163">
        <f ca="1">IF(Nb_cpte!M12&gt;0,Vol_hor!M12/Nb_cpte!M12," ")</f>
        <v>163.34348132068251</v>
      </c>
      <c r="N12" s="161">
        <f ca="1">IF(Nb_cpte!N12&gt;0,Vol_hor!N12/Nb_cpte!N12," ")</f>
        <v>369.69323291609624</v>
      </c>
      <c r="O12" s="164">
        <f ca="1">IF(Nb_cpte!O12&gt;0,Vol_hor!O12/Nb_cpte!O12," ")</f>
        <v>263.14074708733932</v>
      </c>
      <c r="P12" s="165">
        <f ca="1">IF(Nb_cpte!P12&gt;0,Vol_hor!P12/Nb_cpte!P12," ")</f>
        <v>54.058939684065663</v>
      </c>
      <c r="Q12" s="166">
        <f ca="1">IF(Nb_cpte!Q12&gt;0,Vol_hor!Q12/Nb_cpte!Q12," ")</f>
        <v>56.442931493405332</v>
      </c>
      <c r="R12" s="166">
        <f ca="1">IF(Nb_cpte!R12&gt;0,Vol_hor!R12/Nb_cpte!R12," ")</f>
        <v>158.37105684137569</v>
      </c>
      <c r="S12" s="166" t="str">
        <f ca="1">IF(Nb_cpte!S12&gt;0,Vol_hor!S12/Nb_cpte!S12," ")</f>
        <v xml:space="preserve"> </v>
      </c>
      <c r="T12" s="166" t="str">
        <f ca="1">IF(Nb_cpte!T12&gt;0,Vol_hor!T12/Nb_cpte!T12," ")</f>
        <v xml:space="preserve"> </v>
      </c>
      <c r="U12" s="166">
        <f ca="1">IF(Nb_cpte!U12&gt;0,Vol_hor!U12/Nb_cpte!U12," ")</f>
        <v>134.94642077927554</v>
      </c>
      <c r="V12" s="166" t="str">
        <f ca="1">IF(Nb_cpte!V12&gt;0,Vol_hor!V12/Nb_cpte!V12," ")</f>
        <v xml:space="preserve"> </v>
      </c>
      <c r="W12" s="166" t="str">
        <f ca="1">IF(Nb_cpte!W12&gt;0,Vol_hor!W12/Nb_cpte!W12," ")</f>
        <v xml:space="preserve"> </v>
      </c>
      <c r="X12" s="166">
        <f ca="1">IF(Nb_cpte!X12&gt;0,Vol_hor!X12/Nb_cpte!X12," ")</f>
        <v>225.77605854252164</v>
      </c>
      <c r="Y12" s="167">
        <f ca="1">IF(Nb_cpte!Y12&gt;0,Vol_hor!Y12/Nb_cpte!Y12," ")</f>
        <v>230.51719446394588</v>
      </c>
    </row>
    <row r="13" spans="1:25">
      <c r="A13" s="14">
        <v>38807</v>
      </c>
      <c r="B13" s="143">
        <f ca="1">IF(Nb_cpte!B13&gt;0,Vol_hor!B13/Nb_cpte!B13," ")</f>
        <v>143.3407695324081</v>
      </c>
      <c r="C13" s="143">
        <f ca="1">IF(Nb_cpte!C13&gt;0,Vol_hor!C13/Nb_cpte!C13," ")</f>
        <v>77.532993675953918</v>
      </c>
      <c r="D13" s="144">
        <f ca="1">IF(Nb_cpte!D13&gt;0,Vol_hor!D13/Nb_cpte!D13," ")</f>
        <v>72.059684739569633</v>
      </c>
      <c r="E13" s="144">
        <f ca="1">IF(Nb_cpte!E13&gt;0,Vol_hor!E13/Nb_cpte!E13," ")</f>
        <v>317.48366391910429</v>
      </c>
      <c r="F13" s="144">
        <f ca="1">IF(Nb_cpte!F13&gt;0,Vol_hor!F13/Nb_cpte!F13," ")</f>
        <v>228.60540072466026</v>
      </c>
      <c r="G13" s="145">
        <f ca="1">IF(Nb_cpte!G13&gt;0,Vol_hor!G13/Nb_cpte!G13," ")</f>
        <v>61.008799410141179</v>
      </c>
      <c r="H13" s="144">
        <f ca="1">IF(Nb_cpte!H13&gt;0,Vol_hor!H13/Nb_cpte!H13," ")</f>
        <v>100.40509084354495</v>
      </c>
      <c r="I13" s="144">
        <f ca="1">IF(Nb_cpte!I13&gt;0,Vol_hor!I13/Nb_cpte!I13," ")</f>
        <v>95.544066674499078</v>
      </c>
      <c r="J13" s="146">
        <f ca="1">IF(Nb_cpte!J13&gt;0,Vol_hor!J13/Nb_cpte!J13," ")</f>
        <v>77.231094329074722</v>
      </c>
      <c r="K13" s="144">
        <f ca="1">IF(Nb_cpte!K13&gt;0,Vol_hor!K13/Nb_cpte!K13," ")</f>
        <v>255.41877872710674</v>
      </c>
      <c r="L13" s="144">
        <f ca="1">IF(Nb_cpte!L13&gt;0,Vol_hor!L13/Nb_cpte!L13," ")</f>
        <v>204.52734859662303</v>
      </c>
      <c r="M13" s="146">
        <f ca="1">IF(Nb_cpte!M13&gt;0,Vol_hor!M13/Nb_cpte!M13," ")</f>
        <v>163.17420608162519</v>
      </c>
      <c r="N13" s="144">
        <f ca="1">IF(Nb_cpte!N13&gt;0,Vol_hor!N13/Nb_cpte!N13," ")</f>
        <v>370.78013914432745</v>
      </c>
      <c r="O13" s="147">
        <f ca="1">IF(Nb_cpte!O13&gt;0,Vol_hor!O13/Nb_cpte!O13," ")</f>
        <v>255.11683228906978</v>
      </c>
      <c r="P13" s="148">
        <f ca="1">IF(Nb_cpte!P13&gt;0,Vol_hor!P13/Nb_cpte!P13," ")</f>
        <v>48.56201014301319</v>
      </c>
      <c r="Q13" s="149">
        <f ca="1">IF(Nb_cpte!Q13&gt;0,Vol_hor!Q13/Nb_cpte!Q13," ")</f>
        <v>56.615299538019521</v>
      </c>
      <c r="R13" s="149">
        <f ca="1">IF(Nb_cpte!R13&gt;0,Vol_hor!R13/Nb_cpte!R13," ")</f>
        <v>157.48822263251338</v>
      </c>
      <c r="S13" s="149">
        <f ca="1">IF(Nb_cpte!S13&gt;0,Vol_hor!S13/Nb_cpte!S13," ")</f>
        <v>52.08259808517662</v>
      </c>
      <c r="T13" s="149" t="str">
        <f ca="1">IF(Nb_cpte!T13&gt;0,Vol_hor!T13/Nb_cpte!T13," ")</f>
        <v xml:space="preserve"> </v>
      </c>
      <c r="U13" s="149">
        <f ca="1">IF(Nb_cpte!U13&gt;0,Vol_hor!U13/Nb_cpte!U13," ")</f>
        <v>134.18298013944153</v>
      </c>
      <c r="V13" s="149">
        <f ca="1">IF(Nb_cpte!V13&gt;0,Vol_hor!V13/Nb_cpte!V13," ")</f>
        <v>197.40800402695712</v>
      </c>
      <c r="W13" s="149" t="str">
        <f ca="1">IF(Nb_cpte!W13&gt;0,Vol_hor!W13/Nb_cpte!W13," ")</f>
        <v xml:space="preserve"> </v>
      </c>
      <c r="X13" s="149">
        <f ca="1">IF(Nb_cpte!X13&gt;0,Vol_hor!X13/Nb_cpte!X13," ")</f>
        <v>240.76517652947936</v>
      </c>
      <c r="Y13" s="150">
        <f ca="1">IF(Nb_cpte!Y13&gt;0,Vol_hor!Y13/Nb_cpte!Y13," ")</f>
        <v>228.22057120258049</v>
      </c>
    </row>
    <row r="14" spans="1:25">
      <c r="A14" s="20">
        <v>38898</v>
      </c>
      <c r="B14" s="151">
        <f ca="1">IF(Nb_cpte!B14&gt;0,Vol_hor!B14/Nb_cpte!B14," ")</f>
        <v>142.97132460044489</v>
      </c>
      <c r="C14" s="151">
        <f ca="1">IF(Nb_cpte!C14&gt;0,Vol_hor!C14/Nb_cpte!C14," ")</f>
        <v>77.048653227362792</v>
      </c>
      <c r="D14" s="152">
        <f ca="1">IF(Nb_cpte!D14&gt;0,Vol_hor!D14/Nb_cpte!D14," ")</f>
        <v>71.517865315239021</v>
      </c>
      <c r="E14" s="152">
        <f ca="1">IF(Nb_cpte!E14&gt;0,Vol_hor!E14/Nb_cpte!E14," ")</f>
        <v>319.40209744618278</v>
      </c>
      <c r="F14" s="152">
        <f ca="1">IF(Nb_cpte!F14&gt;0,Vol_hor!F14/Nb_cpte!F14," ")</f>
        <v>228.89848311132613</v>
      </c>
      <c r="G14" s="153">
        <f ca="1">IF(Nb_cpte!G14&gt;0,Vol_hor!G14/Nb_cpte!G14," ")</f>
        <v>60.921575085712277</v>
      </c>
      <c r="H14" s="154">
        <f ca="1">IF(Nb_cpte!H14&gt;0,Vol_hor!H14/Nb_cpte!H14," ")</f>
        <v>103.98405028142706</v>
      </c>
      <c r="I14" s="154">
        <f ca="1">IF(Nb_cpte!I14&gt;0,Vol_hor!I14/Nb_cpte!I14," ")</f>
        <v>94.532947107902373</v>
      </c>
      <c r="J14" s="155">
        <f ca="1">IF(Nb_cpte!J14&gt;0,Vol_hor!J14/Nb_cpte!J14," ")</f>
        <v>76.082711909283901</v>
      </c>
      <c r="K14" s="154">
        <f ca="1">IF(Nb_cpte!K14&gt;0,Vol_hor!K14/Nb_cpte!K14," ")</f>
        <v>260.26111899064153</v>
      </c>
      <c r="L14" s="154">
        <f ca="1">IF(Nb_cpte!L14&gt;0,Vol_hor!L14/Nb_cpte!L14," ")</f>
        <v>199.90109146893258</v>
      </c>
      <c r="M14" s="155">
        <f ca="1">IF(Nb_cpte!M14&gt;0,Vol_hor!M14/Nb_cpte!M14," ")</f>
        <v>157.94608231748444</v>
      </c>
      <c r="N14" s="154">
        <f ca="1">IF(Nb_cpte!N14&gt;0,Vol_hor!N14/Nb_cpte!N14," ")</f>
        <v>370.80727564305244</v>
      </c>
      <c r="O14" s="156">
        <f ca="1">IF(Nb_cpte!O14&gt;0,Vol_hor!O14/Nb_cpte!O14," ")</f>
        <v>242.98800346704593</v>
      </c>
      <c r="P14" s="157">
        <f ca="1">IF(Nb_cpte!P14&gt;0,Vol_hor!P14/Nb_cpte!P14," ")</f>
        <v>48.446354814693422</v>
      </c>
      <c r="Q14" s="158">
        <f ca="1">IF(Nb_cpte!Q14&gt;0,Vol_hor!Q14/Nb_cpte!Q14," ")</f>
        <v>56.690035118996697</v>
      </c>
      <c r="R14" s="158">
        <f ca="1">IF(Nb_cpte!R14&gt;0,Vol_hor!R14/Nb_cpte!R14," ")</f>
        <v>157.15172789187736</v>
      </c>
      <c r="S14" s="158">
        <f ca="1">IF(Nb_cpte!S14&gt;0,Vol_hor!S14/Nb_cpte!S14," ")</f>
        <v>51.804263643737123</v>
      </c>
      <c r="T14" s="158" t="str">
        <f ca="1">IF(Nb_cpte!T14&gt;0,Vol_hor!T14/Nb_cpte!T14," ")</f>
        <v xml:space="preserve"> </v>
      </c>
      <c r="U14" s="158">
        <f ca="1">IF(Nb_cpte!U14&gt;0,Vol_hor!U14/Nb_cpte!U14," ")</f>
        <v>133.32169578106175</v>
      </c>
      <c r="V14" s="158">
        <f ca="1">IF(Nb_cpte!V14&gt;0,Vol_hor!V14/Nb_cpte!V14," ")</f>
        <v>202.38799772538491</v>
      </c>
      <c r="W14" s="158" t="str">
        <f ca="1">IF(Nb_cpte!W14&gt;0,Vol_hor!W14/Nb_cpte!W14," ")</f>
        <v xml:space="preserve"> </v>
      </c>
      <c r="X14" s="158">
        <f ca="1">IF(Nb_cpte!X14&gt;0,Vol_hor!X14/Nb_cpte!X14," ")</f>
        <v>238.43465610438912</v>
      </c>
      <c r="Y14" s="159">
        <f ca="1">IF(Nb_cpte!Y14&gt;0,Vol_hor!Y14/Nb_cpte!Y14," ")</f>
        <v>232.84924017225859</v>
      </c>
    </row>
    <row r="15" spans="1:25">
      <c r="A15" s="20">
        <v>38990</v>
      </c>
      <c r="B15" s="151">
        <f ca="1">IF(Nb_cpte!B15&gt;0,Vol_hor!B15/Nb_cpte!B15," ")</f>
        <v>142.82785530027257</v>
      </c>
      <c r="C15" s="151">
        <f ca="1">IF(Nb_cpte!C15&gt;0,Vol_hor!C15/Nb_cpte!C15," ")</f>
        <v>76.783854876137269</v>
      </c>
      <c r="D15" s="152">
        <f ca="1">IF(Nb_cpte!D15&gt;0,Vol_hor!D15/Nb_cpte!D15," ")</f>
        <v>71.185229716346868</v>
      </c>
      <c r="E15" s="152">
        <f ca="1">IF(Nb_cpte!E15&gt;0,Vol_hor!E15/Nb_cpte!E15," ")</f>
        <v>319.4482572751873</v>
      </c>
      <c r="F15" s="152">
        <f ca="1">IF(Nb_cpte!F15&gt;0,Vol_hor!F15/Nb_cpte!F15," ")</f>
        <v>228.56678137501436</v>
      </c>
      <c r="G15" s="153">
        <f ca="1">IF(Nb_cpte!G15&gt;0,Vol_hor!G15/Nb_cpte!G15," ")</f>
        <v>60.692891918478821</v>
      </c>
      <c r="H15" s="154">
        <f ca="1">IF(Nb_cpte!H15&gt;0,Vol_hor!H15/Nb_cpte!H15," ")</f>
        <v>102.00189153315824</v>
      </c>
      <c r="I15" s="154">
        <f ca="1">IF(Nb_cpte!I15&gt;0,Vol_hor!I15/Nb_cpte!I15," ")</f>
        <v>93.924026576737162</v>
      </c>
      <c r="J15" s="155">
        <f ca="1">IF(Nb_cpte!J15&gt;0,Vol_hor!J15/Nb_cpte!J15," ")</f>
        <v>76.107898342614419</v>
      </c>
      <c r="K15" s="154">
        <f ca="1">IF(Nb_cpte!K15&gt;0,Vol_hor!K15/Nb_cpte!K15," ")</f>
        <v>261.96819932146457</v>
      </c>
      <c r="L15" s="154">
        <f ca="1">IF(Nb_cpte!L15&gt;0,Vol_hor!L15/Nb_cpte!L15," ")</f>
        <v>189.94716923132248</v>
      </c>
      <c r="M15" s="155">
        <f ca="1">IF(Nb_cpte!M15&gt;0,Vol_hor!M15/Nb_cpte!M15," ")</f>
        <v>153.43136685254277</v>
      </c>
      <c r="N15" s="154">
        <f ca="1">IF(Nb_cpte!N15&gt;0,Vol_hor!N15/Nb_cpte!N15," ")</f>
        <v>371.40095514011966</v>
      </c>
      <c r="O15" s="156">
        <f ca="1">IF(Nb_cpte!O15&gt;0,Vol_hor!O15/Nb_cpte!O15," ")</f>
        <v>213.64901564308303</v>
      </c>
      <c r="P15" s="157">
        <f ca="1">IF(Nb_cpte!P15&gt;0,Vol_hor!P15/Nb_cpte!P15," ")</f>
        <v>48.468789859687874</v>
      </c>
      <c r="Q15" s="158">
        <f ca="1">IF(Nb_cpte!Q15&gt;0,Vol_hor!Q15/Nb_cpte!Q15," ")</f>
        <v>56.487242729016266</v>
      </c>
      <c r="R15" s="158">
        <f ca="1">IF(Nb_cpte!R15&gt;0,Vol_hor!R15/Nb_cpte!R15," ")</f>
        <v>156.33922745852982</v>
      </c>
      <c r="S15" s="158">
        <f ca="1">IF(Nb_cpte!S15&gt;0,Vol_hor!S15/Nb_cpte!S15," ")</f>
        <v>52.39332889027596</v>
      </c>
      <c r="T15" s="158" t="str">
        <f ca="1">IF(Nb_cpte!T15&gt;0,Vol_hor!T15/Nb_cpte!T15," ")</f>
        <v xml:space="preserve"> </v>
      </c>
      <c r="U15" s="158">
        <f ca="1">IF(Nb_cpte!U15&gt;0,Vol_hor!U15/Nb_cpte!U15," ")</f>
        <v>132.50413059373258</v>
      </c>
      <c r="V15" s="158">
        <f ca="1">IF(Nb_cpte!V15&gt;0,Vol_hor!V15/Nb_cpte!V15," ")</f>
        <v>204.32722784830852</v>
      </c>
      <c r="W15" s="158" t="str">
        <f ca="1">IF(Nb_cpte!W15&gt;0,Vol_hor!W15/Nb_cpte!W15," ")</f>
        <v xml:space="preserve"> </v>
      </c>
      <c r="X15" s="158">
        <f ca="1">IF(Nb_cpte!X15&gt;0,Vol_hor!X15/Nb_cpte!X15," ")</f>
        <v>240.7236143070389</v>
      </c>
      <c r="Y15" s="159">
        <f ca="1">IF(Nb_cpte!Y15&gt;0,Vol_hor!Y15/Nb_cpte!Y15," ")</f>
        <v>227.25359695859075</v>
      </c>
    </row>
    <row r="16" spans="1:25" ht="12" thickBot="1">
      <c r="A16" s="26">
        <v>39082</v>
      </c>
      <c r="B16" s="160">
        <f ca="1">IF(Nb_cpte!B16&gt;0,Vol_hor!B16/Nb_cpte!B16," ")</f>
        <v>143.97322356435714</v>
      </c>
      <c r="C16" s="160">
        <f ca="1">IF(Nb_cpte!C16&gt;0,Vol_hor!C16/Nb_cpte!C16," ")</f>
        <v>76.042956157562358</v>
      </c>
      <c r="D16" s="161">
        <f ca="1">IF(Nb_cpte!D16&gt;0,Vol_hor!D16/Nb_cpte!D16," ")</f>
        <v>70.51273500292011</v>
      </c>
      <c r="E16" s="161">
        <f ca="1">IF(Nb_cpte!E16&gt;0,Vol_hor!E16/Nb_cpte!E16," ")</f>
        <v>325.48670722258146</v>
      </c>
      <c r="F16" s="161">
        <f ca="1">IF(Nb_cpte!F16&gt;0,Vol_hor!F16/Nb_cpte!F16," ")</f>
        <v>229.03046181319226</v>
      </c>
      <c r="G16" s="162">
        <f ca="1">IF(Nb_cpte!G16&gt;0,Vol_hor!G16/Nb_cpte!G16," ")</f>
        <v>60.643982474146014</v>
      </c>
      <c r="H16" s="161">
        <f ca="1">IF(Nb_cpte!H16&gt;0,Vol_hor!H16/Nb_cpte!H16," ")</f>
        <v>103.02835773579601</v>
      </c>
      <c r="I16" s="161">
        <f ca="1">IF(Nb_cpte!I16&gt;0,Vol_hor!I16/Nb_cpte!I16," ")</f>
        <v>93.170887705224018</v>
      </c>
      <c r="J16" s="163">
        <f ca="1">IF(Nb_cpte!J16&gt;0,Vol_hor!J16/Nb_cpte!J16," ")</f>
        <v>74.915876218989069</v>
      </c>
      <c r="K16" s="161">
        <f ca="1">IF(Nb_cpte!K16&gt;0,Vol_hor!K16/Nb_cpte!K16," ")</f>
        <v>255.34646021853078</v>
      </c>
      <c r="L16" s="161">
        <f ca="1">IF(Nb_cpte!L16&gt;0,Vol_hor!L16/Nb_cpte!L16," ")</f>
        <v>185.57714188139352</v>
      </c>
      <c r="M16" s="163">
        <f ca="1">IF(Nb_cpte!M16&gt;0,Vol_hor!M16/Nb_cpte!M16," ")</f>
        <v>150.82328945133273</v>
      </c>
      <c r="N16" s="161">
        <f ca="1">IF(Nb_cpte!N16&gt;0,Vol_hor!N16/Nb_cpte!N16," ")</f>
        <v>373.82096984986072</v>
      </c>
      <c r="O16" s="164">
        <f ca="1">IF(Nb_cpte!O16&gt;0,Vol_hor!O16/Nb_cpte!O16," ")</f>
        <v>185.67799162717711</v>
      </c>
      <c r="P16" s="165">
        <f ca="1">IF(Nb_cpte!P16&gt;0,Vol_hor!P16/Nb_cpte!P16," ")</f>
        <v>48.18304013033076</v>
      </c>
      <c r="Q16" s="166">
        <f ca="1">IF(Nb_cpte!Q16&gt;0,Vol_hor!Q16/Nb_cpte!Q16," ")</f>
        <v>56.05081348459823</v>
      </c>
      <c r="R16" s="166">
        <f ca="1">IF(Nb_cpte!R16&gt;0,Vol_hor!R16/Nb_cpte!R16," ")</f>
        <v>155.38767826029471</v>
      </c>
      <c r="S16" s="166">
        <f ca="1">IF(Nb_cpte!S16&gt;0,Vol_hor!S16/Nb_cpte!S16," ")</f>
        <v>52.401527004508814</v>
      </c>
      <c r="T16" s="166" t="str">
        <f ca="1">IF(Nb_cpte!T16&gt;0,Vol_hor!T16/Nb_cpte!T16," ")</f>
        <v xml:space="preserve"> </v>
      </c>
      <c r="U16" s="166">
        <f ca="1">IF(Nb_cpte!U16&gt;0,Vol_hor!U16/Nb_cpte!U16," ")</f>
        <v>131.96721665276183</v>
      </c>
      <c r="V16" s="166">
        <f ca="1">IF(Nb_cpte!V16&gt;0,Vol_hor!V16/Nb_cpte!V16," ")</f>
        <v>213.7679450833505</v>
      </c>
      <c r="W16" s="166" t="str">
        <f ca="1">IF(Nb_cpte!W16&gt;0,Vol_hor!W16/Nb_cpte!W16," ")</f>
        <v xml:space="preserve"> </v>
      </c>
      <c r="X16" s="166">
        <f ca="1">IF(Nb_cpte!X16&gt;0,Vol_hor!X16/Nb_cpte!X16," ")</f>
        <v>237.92963110448935</v>
      </c>
      <c r="Y16" s="167">
        <f ca="1">IF(Nb_cpte!Y16&gt;0,Vol_hor!Y16/Nb_cpte!Y16," ")</f>
        <v>221.69888137758878</v>
      </c>
    </row>
    <row r="17" spans="1:25">
      <c r="A17" s="14">
        <v>39172</v>
      </c>
      <c r="B17" s="151">
        <f ca="1">IF(Nb_cpte!B17&gt;0,Vol_hor!B17/Nb_cpte!B17," ")</f>
        <v>143.50208640869553</v>
      </c>
      <c r="C17" s="151">
        <f ca="1">IF(Nb_cpte!C17&gt;0,Vol_hor!C17/Nb_cpte!C17," ")</f>
        <v>75.46716392319334</v>
      </c>
      <c r="D17" s="154">
        <f ca="1">IF(Nb_cpte!D17&gt;0,Vol_hor!D17/Nb_cpte!D17," ")</f>
        <v>69.981779646373411</v>
      </c>
      <c r="E17" s="154">
        <f ca="1">IF(Nb_cpte!E17&gt;0,Vol_hor!E17/Nb_cpte!E17," ")</f>
        <v>325.3204610440655</v>
      </c>
      <c r="F17" s="154">
        <f ca="1">IF(Nb_cpte!F17&gt;0,Vol_hor!F17/Nb_cpte!F17," ")</f>
        <v>227.73665294488379</v>
      </c>
      <c r="G17" s="153">
        <f ca="1">IF(Nb_cpte!G17&gt;0,Vol_hor!G17/Nb_cpte!G17," ")</f>
        <v>60.642101130092811</v>
      </c>
      <c r="H17" s="154">
        <f ca="1">IF(Nb_cpte!H17&gt;0,Vol_hor!H17/Nb_cpte!H17," ")</f>
        <v>102.05879335232308</v>
      </c>
      <c r="I17" s="154">
        <f ca="1">IF(Nb_cpte!I17&gt;0,Vol_hor!I17/Nb_cpte!I17," ")</f>
        <v>93.192033564812419</v>
      </c>
      <c r="J17" s="155">
        <f ca="1">IF(Nb_cpte!J17&gt;0,Vol_hor!J17/Nb_cpte!J17," ")</f>
        <v>75.135097646227706</v>
      </c>
      <c r="K17" s="154">
        <f ca="1">IF(Nb_cpte!K17&gt;0,Vol_hor!K17/Nb_cpte!K17," ")</f>
        <v>251.40993068457806</v>
      </c>
      <c r="L17" s="154">
        <f ca="1">IF(Nb_cpte!L17&gt;0,Vol_hor!L17/Nb_cpte!L17," ")</f>
        <v>180.12699521116045</v>
      </c>
      <c r="M17" s="155">
        <f ca="1">IF(Nb_cpte!M17&gt;0,Vol_hor!M17/Nb_cpte!M17," ")</f>
        <v>146.70623844094158</v>
      </c>
      <c r="N17" s="154">
        <f ca="1">IF(Nb_cpte!N17&gt;0,Vol_hor!N17/Nb_cpte!N17," ")</f>
        <v>369.05406524294705</v>
      </c>
      <c r="O17" s="156">
        <f ca="1">IF(Nb_cpte!O17&gt;0,Vol_hor!O17/Nb_cpte!O17," ")</f>
        <v>176.25353336144104</v>
      </c>
      <c r="P17" s="157">
        <f ca="1">IF(Nb_cpte!P17&gt;0,Vol_hor!P17/Nb_cpte!P17," ")</f>
        <v>48.085190764132022</v>
      </c>
      <c r="Q17" s="158">
        <f ca="1">IF(Nb_cpte!Q17&gt;0,Vol_hor!Q17/Nb_cpte!Q17," ")</f>
        <v>56.039860761757936</v>
      </c>
      <c r="R17" s="158">
        <f ca="1">IF(Nb_cpte!R17&gt;0,Vol_hor!R17/Nb_cpte!R17," ")</f>
        <v>155.1305803389123</v>
      </c>
      <c r="S17" s="158">
        <f ca="1">IF(Nb_cpte!S17&gt;0,Vol_hor!S17/Nb_cpte!S17," ")</f>
        <v>52.854040048878048</v>
      </c>
      <c r="T17" s="158" t="str">
        <f ca="1">IF(Nb_cpte!T17&gt;0,Vol_hor!T17/Nb_cpte!T17," ")</f>
        <v xml:space="preserve"> </v>
      </c>
      <c r="U17" s="158">
        <f ca="1">IF(Nb_cpte!U17&gt;0,Vol_hor!U17/Nb_cpte!U17," ")</f>
        <v>131.76636150209706</v>
      </c>
      <c r="V17" s="158">
        <f ca="1">IF(Nb_cpte!V17&gt;0,Vol_hor!V17/Nb_cpte!V17," ")</f>
        <v>213.13160458484617</v>
      </c>
      <c r="W17" s="158" t="str">
        <f ca="1">IF(Nb_cpte!W17&gt;0,Vol_hor!W17/Nb_cpte!W17," ")</f>
        <v xml:space="preserve"> </v>
      </c>
      <c r="X17" s="158">
        <f ca="1">IF(Nb_cpte!X17&gt;0,Vol_hor!X17/Nb_cpte!X17," ")</f>
        <v>234.56923252148616</v>
      </c>
      <c r="Y17" s="159">
        <f ca="1">IF(Nb_cpte!Y17&gt;0,Vol_hor!Y17/Nb_cpte!Y17," ")</f>
        <v>221.68728214150227</v>
      </c>
    </row>
    <row r="18" spans="1:25">
      <c r="A18" s="20">
        <v>39263</v>
      </c>
      <c r="B18" s="151">
        <f ca="1">IF(Nb_cpte!B18&gt;0,Vol_hor!B18/Nb_cpte!B18," ")</f>
        <v>144.1949111116206</v>
      </c>
      <c r="C18" s="151">
        <f ca="1">IF(Nb_cpte!C18&gt;0,Vol_hor!C18/Nb_cpte!C18," ")</f>
        <v>75.603393865254802</v>
      </c>
      <c r="D18" s="154">
        <f ca="1">IF(Nb_cpte!D18&gt;0,Vol_hor!D18/Nb_cpte!D18," ")</f>
        <v>69.79070846595252</v>
      </c>
      <c r="E18" s="154">
        <f ca="1">IF(Nb_cpte!E18&gt;0,Vol_hor!E18/Nb_cpte!E18," ")</f>
        <v>327.05099589986833</v>
      </c>
      <c r="F18" s="154">
        <f ca="1">IF(Nb_cpte!F18&gt;0,Vol_hor!F18/Nb_cpte!F18," ")</f>
        <v>226.38571107842006</v>
      </c>
      <c r="G18" s="153">
        <f ca="1">IF(Nb_cpte!G18&gt;0,Vol_hor!G18/Nb_cpte!G18," ")</f>
        <v>60.945452837581961</v>
      </c>
      <c r="H18" s="154">
        <f ca="1">IF(Nb_cpte!H18&gt;0,Vol_hor!H18/Nb_cpte!H18," ")</f>
        <v>103.59797071175304</v>
      </c>
      <c r="I18" s="154">
        <f ca="1">IF(Nb_cpte!I18&gt;0,Vol_hor!I18/Nb_cpte!I18," ")</f>
        <v>93.029606461135202</v>
      </c>
      <c r="J18" s="155">
        <f ca="1">IF(Nb_cpte!J18&gt;0,Vol_hor!J18/Nb_cpte!J18," ")</f>
        <v>74.473498636781898</v>
      </c>
      <c r="K18" s="154">
        <f ca="1">IF(Nb_cpte!K18&gt;0,Vol_hor!K18/Nb_cpte!K18," ")</f>
        <v>249.84087588330743</v>
      </c>
      <c r="L18" s="154">
        <f ca="1">IF(Nb_cpte!L18&gt;0,Vol_hor!L18/Nb_cpte!L18," ")</f>
        <v>177.44756429021456</v>
      </c>
      <c r="M18" s="155">
        <f ca="1">IF(Nb_cpte!M18&gt;0,Vol_hor!M18/Nb_cpte!M18," ")</f>
        <v>145.7494413588789</v>
      </c>
      <c r="N18" s="154">
        <f ca="1">IF(Nb_cpte!N18&gt;0,Vol_hor!N18/Nb_cpte!N18," ")</f>
        <v>364.76785963136274</v>
      </c>
      <c r="O18" s="156">
        <f ca="1">IF(Nb_cpte!O18&gt;0,Vol_hor!O18/Nb_cpte!O18," ")</f>
        <v>167.39936607015366</v>
      </c>
      <c r="P18" s="157">
        <f ca="1">IF(Nb_cpte!P18&gt;0,Vol_hor!P18/Nb_cpte!P18," ")</f>
        <v>47.81699494550211</v>
      </c>
      <c r="Q18" s="158">
        <f ca="1">IF(Nb_cpte!Q18&gt;0,Vol_hor!Q18/Nb_cpte!Q18," ")</f>
        <v>56.145266677002489</v>
      </c>
      <c r="R18" s="158">
        <f ca="1">IF(Nb_cpte!R18&gt;0,Vol_hor!R18/Nb_cpte!R18," ")</f>
        <v>154.72997713383435</v>
      </c>
      <c r="S18" s="158">
        <f ca="1">IF(Nb_cpte!S18&gt;0,Vol_hor!S18/Nb_cpte!S18," ")</f>
        <v>52.527008264947185</v>
      </c>
      <c r="T18" s="158" t="str">
        <f ca="1">IF(Nb_cpte!T18&gt;0,Vol_hor!T18/Nb_cpte!T18," ")</f>
        <v xml:space="preserve"> </v>
      </c>
      <c r="U18" s="158">
        <f ca="1">IF(Nb_cpte!U18&gt;0,Vol_hor!U18/Nb_cpte!U18," ")</f>
        <v>132.78140907069238</v>
      </c>
      <c r="V18" s="158">
        <f ca="1">IF(Nb_cpte!V18&gt;0,Vol_hor!V18/Nb_cpte!V18," ")</f>
        <v>213.26102981940787</v>
      </c>
      <c r="W18" s="158" t="str">
        <f ca="1">IF(Nb_cpte!W18&gt;0,Vol_hor!W18/Nb_cpte!W18," ")</f>
        <v xml:space="preserve"> </v>
      </c>
      <c r="X18" s="158">
        <f ca="1">IF(Nb_cpte!X18&gt;0,Vol_hor!X18/Nb_cpte!X18," ")</f>
        <v>230.33573214825535</v>
      </c>
      <c r="Y18" s="159">
        <f ca="1">IF(Nb_cpte!Y18&gt;0,Vol_hor!Y18/Nb_cpte!Y18," ")</f>
        <v>219.47465733191046</v>
      </c>
    </row>
    <row r="19" spans="1:25">
      <c r="A19" s="20">
        <v>39355</v>
      </c>
      <c r="B19" s="151">
        <f ca="1">IF(Nb_cpte!B19&gt;0,Vol_hor!B19/Nb_cpte!B19," ")</f>
        <v>144.10710458150027</v>
      </c>
      <c r="C19" s="151">
        <f ca="1">IF(Nb_cpte!C19&gt;0,Vol_hor!C19/Nb_cpte!C19," ")</f>
        <v>75.018718669195223</v>
      </c>
      <c r="D19" s="154">
        <f ca="1">IF(Nb_cpte!D19&gt;0,Vol_hor!D19/Nb_cpte!D19," ")</f>
        <v>69.346565227472723</v>
      </c>
      <c r="E19" s="154">
        <f ca="1">IF(Nb_cpte!E19&gt;0,Vol_hor!E19/Nb_cpte!E19," ")</f>
        <v>327.92725396208914</v>
      </c>
      <c r="F19" s="154">
        <f ca="1">IF(Nb_cpte!F19&gt;0,Vol_hor!F19/Nb_cpte!F19," ")</f>
        <v>225.43251545210595</v>
      </c>
      <c r="G19" s="153">
        <f ca="1">IF(Nb_cpte!G19&gt;0,Vol_hor!G19/Nb_cpte!G19," ")</f>
        <v>61.000802044580531</v>
      </c>
      <c r="H19" s="154">
        <f ca="1">IF(Nb_cpte!H19&gt;0,Vol_hor!H19/Nb_cpte!H19," ")</f>
        <v>104.81619181623934</v>
      </c>
      <c r="I19" s="154">
        <f ca="1">IF(Nb_cpte!I19&gt;0,Vol_hor!I19/Nb_cpte!I19," ")</f>
        <v>92.788381939648758</v>
      </c>
      <c r="J19" s="155">
        <f ca="1">IF(Nb_cpte!J19&gt;0,Vol_hor!J19/Nb_cpte!J19," ")</f>
        <v>74.364986113873528</v>
      </c>
      <c r="K19" s="154">
        <f ca="1">IF(Nb_cpte!K19&gt;0,Vol_hor!K19/Nb_cpte!K19," ")</f>
        <v>245.83922194586188</v>
      </c>
      <c r="L19" s="154">
        <f ca="1">IF(Nb_cpte!L19&gt;0,Vol_hor!L19/Nb_cpte!L19," ")</f>
        <v>176.1640871012022</v>
      </c>
      <c r="M19" s="155">
        <f ca="1">IF(Nb_cpte!M19&gt;0,Vol_hor!M19/Nb_cpte!M19," ")</f>
        <v>145.01972594062437</v>
      </c>
      <c r="N19" s="154">
        <f ca="1">IF(Nb_cpte!N19&gt;0,Vol_hor!N19/Nb_cpte!N19," ")</f>
        <v>359.1933748807287</v>
      </c>
      <c r="O19" s="156">
        <f ca="1">IF(Nb_cpte!O19&gt;0,Vol_hor!O19/Nb_cpte!O19," ")</f>
        <v>171.17273026223089</v>
      </c>
      <c r="P19" s="157">
        <f ca="1">IF(Nb_cpte!P19&gt;0,Vol_hor!P19/Nb_cpte!P19," ")</f>
        <v>47.972151700477035</v>
      </c>
      <c r="Q19" s="158">
        <f ca="1">IF(Nb_cpte!Q19&gt;0,Vol_hor!Q19/Nb_cpte!Q19," ")</f>
        <v>55.960959198517898</v>
      </c>
      <c r="R19" s="158">
        <f ca="1">IF(Nb_cpte!R19&gt;0,Vol_hor!R19/Nb_cpte!R19," ")</f>
        <v>154.45486317505177</v>
      </c>
      <c r="S19" s="158">
        <f ca="1">IF(Nb_cpte!S19&gt;0,Vol_hor!S19/Nb_cpte!S19," ")</f>
        <v>52.982035378750219</v>
      </c>
      <c r="T19" s="158" t="str">
        <f ca="1">IF(Nb_cpte!T19&gt;0,Vol_hor!T19/Nb_cpte!T19," ")</f>
        <v xml:space="preserve"> </v>
      </c>
      <c r="U19" s="158">
        <f ca="1">IF(Nb_cpte!U19&gt;0,Vol_hor!U19/Nb_cpte!U19," ")</f>
        <v>133.10327179799899</v>
      </c>
      <c r="V19" s="158">
        <f ca="1">IF(Nb_cpte!V19&gt;0,Vol_hor!V19/Nb_cpte!V19," ")</f>
        <v>214.25537272374908</v>
      </c>
      <c r="W19" s="158" t="str">
        <f ca="1">IF(Nb_cpte!W19&gt;0,Vol_hor!W19/Nb_cpte!W19," ")</f>
        <v xml:space="preserve"> </v>
      </c>
      <c r="X19" s="158">
        <f ca="1">IF(Nb_cpte!X19&gt;0,Vol_hor!X19/Nb_cpte!X19," ")</f>
        <v>230.23891152363754</v>
      </c>
      <c r="Y19" s="159">
        <f ca="1">IF(Nb_cpte!Y19&gt;0,Vol_hor!Y19/Nb_cpte!Y19," ")</f>
        <v>214.54872094613432</v>
      </c>
    </row>
    <row r="20" spans="1:25" ht="12" thickBot="1">
      <c r="A20" s="26">
        <v>39447</v>
      </c>
      <c r="B20" s="160">
        <f ca="1">IF(Nb_cpte!B20&gt;0,Vol_hor!B20/Nb_cpte!B20," ")</f>
        <v>144.3244699028709</v>
      </c>
      <c r="C20" s="160">
        <f ca="1">IF(Nb_cpte!C20&gt;0,Vol_hor!C20/Nb_cpte!C20," ")</f>
        <v>75.06174421726341</v>
      </c>
      <c r="D20" s="161">
        <f ca="1">IF(Nb_cpte!D20&gt;0,Vol_hor!D20/Nb_cpte!D20," ")</f>
        <v>69.408861998568369</v>
      </c>
      <c r="E20" s="161">
        <f ca="1">IF(Nb_cpte!E20&gt;0,Vol_hor!E20/Nb_cpte!E20," ")</f>
        <v>328.69817443403065</v>
      </c>
      <c r="F20" s="161">
        <f ca="1">IF(Nb_cpte!F20&gt;0,Vol_hor!F20/Nb_cpte!F20," ")</f>
        <v>225.62509400014443</v>
      </c>
      <c r="G20" s="162">
        <f ca="1">IF(Nb_cpte!G20&gt;0,Vol_hor!G20/Nb_cpte!G20," ")</f>
        <v>60.909424797510582</v>
      </c>
      <c r="H20" s="161">
        <f ca="1">IF(Nb_cpte!H20&gt;0,Vol_hor!H20/Nb_cpte!H20," ")</f>
        <v>110.43855099349589</v>
      </c>
      <c r="I20" s="161">
        <f ca="1">IF(Nb_cpte!I20&gt;0,Vol_hor!I20/Nb_cpte!I20," ")</f>
        <v>93.126102364694106</v>
      </c>
      <c r="J20" s="163">
        <f ca="1">IF(Nb_cpte!J20&gt;0,Vol_hor!J20/Nb_cpte!J20," ")</f>
        <v>74.912815842633208</v>
      </c>
      <c r="K20" s="161">
        <f ca="1">IF(Nb_cpte!K20&gt;0,Vol_hor!K20/Nb_cpte!K20," ")</f>
        <v>240.21938221985741</v>
      </c>
      <c r="L20" s="161">
        <f ca="1">IF(Nb_cpte!L20&gt;0,Vol_hor!L20/Nb_cpte!L20," ")</f>
        <v>176.28223406879437</v>
      </c>
      <c r="M20" s="163">
        <f ca="1">IF(Nb_cpte!M20&gt;0,Vol_hor!M20/Nb_cpte!M20," ")</f>
        <v>146.58151662012926</v>
      </c>
      <c r="N20" s="161">
        <f ca="1">IF(Nb_cpte!N20&gt;0,Vol_hor!N20/Nb_cpte!N20," ")</f>
        <v>355.4504152329452</v>
      </c>
      <c r="O20" s="164">
        <f ca="1">IF(Nb_cpte!O20&gt;0,Vol_hor!O20/Nb_cpte!O20," ")</f>
        <v>158.76583711636141</v>
      </c>
      <c r="P20" s="165">
        <f ca="1">IF(Nb_cpte!P20&gt;0,Vol_hor!P20/Nb_cpte!P20," ")</f>
        <v>48.323996551254496</v>
      </c>
      <c r="Q20" s="166">
        <f ca="1">IF(Nb_cpte!Q20&gt;0,Vol_hor!Q20/Nb_cpte!Q20," ")</f>
        <v>55.931534905044799</v>
      </c>
      <c r="R20" s="166">
        <f ca="1">IF(Nb_cpte!R20&gt;0,Vol_hor!R20/Nb_cpte!R20," ")</f>
        <v>154.0944512428529</v>
      </c>
      <c r="S20" s="166">
        <f ca="1">IF(Nb_cpte!S20&gt;0,Vol_hor!S20/Nb_cpte!S20," ")</f>
        <v>53.132599457805021</v>
      </c>
      <c r="T20" s="166" t="str">
        <f ca="1">IF(Nb_cpte!T20&gt;0,Vol_hor!T20/Nb_cpte!T20," ")</f>
        <v xml:space="preserve"> </v>
      </c>
      <c r="U20" s="166">
        <f ca="1">IF(Nb_cpte!U20&gt;0,Vol_hor!U20/Nb_cpte!U20," ")</f>
        <v>133.5675018491612</v>
      </c>
      <c r="V20" s="166">
        <f ca="1">IF(Nb_cpte!V20&gt;0,Vol_hor!V20/Nb_cpte!V20," ")</f>
        <v>216.42668850949445</v>
      </c>
      <c r="W20" s="166" t="str">
        <f ca="1">IF(Nb_cpte!W20&gt;0,Vol_hor!W20/Nb_cpte!W20," ")</f>
        <v xml:space="preserve"> </v>
      </c>
      <c r="X20" s="166">
        <f ca="1">IF(Nb_cpte!X20&gt;0,Vol_hor!X20/Nb_cpte!X20," ")</f>
        <v>226.94028158575014</v>
      </c>
      <c r="Y20" s="167">
        <f ca="1">IF(Nb_cpte!Y20&gt;0,Vol_hor!Y20/Nb_cpte!Y20," ")</f>
        <v>209.70595244318466</v>
      </c>
    </row>
    <row r="21" spans="1:25">
      <c r="A21" s="14">
        <v>39538</v>
      </c>
      <c r="B21" s="151">
        <f ca="1">IF(Nb_cpte!B21&gt;0,Vol_hor!B21/Nb_cpte!B21," ")</f>
        <v>143.31179367194028</v>
      </c>
      <c r="C21" s="151">
        <f ca="1">IF(Nb_cpte!C21&gt;0,Vol_hor!C21/Nb_cpte!C21," ")</f>
        <v>74.059599862431739</v>
      </c>
      <c r="D21" s="154">
        <f ca="1">IF(Nb_cpte!D21&gt;0,Vol_hor!D21/Nb_cpte!D21," ")</f>
        <v>68.330287585947204</v>
      </c>
      <c r="E21" s="154">
        <f ca="1">IF(Nb_cpte!E21&gt;0,Vol_hor!E21/Nb_cpte!E21," ")</f>
        <v>327.32524838770519</v>
      </c>
      <c r="F21" s="154">
        <f ca="1">IF(Nb_cpte!F21&gt;0,Vol_hor!F21/Nb_cpte!F21," ")</f>
        <v>222.90265597868859</v>
      </c>
      <c r="G21" s="153">
        <f ca="1">IF(Nb_cpte!G21&gt;0,Vol_hor!G21/Nb_cpte!G21," ")</f>
        <v>60.430421350048583</v>
      </c>
      <c r="H21" s="154">
        <f ca="1">IF(Nb_cpte!H21&gt;0,Vol_hor!H21/Nb_cpte!H21," ")</f>
        <v>108.85888256623035</v>
      </c>
      <c r="I21" s="154">
        <f ca="1">IF(Nb_cpte!I21&gt;0,Vol_hor!I21/Nb_cpte!I21," ")</f>
        <v>92.030126190287206</v>
      </c>
      <c r="J21" s="155">
        <f ca="1">IF(Nb_cpte!J21&gt;0,Vol_hor!J21/Nb_cpte!J21," ")</f>
        <v>73.983478619664467</v>
      </c>
      <c r="K21" s="154">
        <f ca="1">IF(Nb_cpte!K21&gt;0,Vol_hor!K21/Nb_cpte!K21," ")</f>
        <v>237.26489733282122</v>
      </c>
      <c r="L21" s="154">
        <f ca="1">IF(Nb_cpte!L21&gt;0,Vol_hor!L21/Nb_cpte!L21," ")</f>
        <v>171.39418168007867</v>
      </c>
      <c r="M21" s="155">
        <f ca="1">IF(Nb_cpte!M21&gt;0,Vol_hor!M21/Nb_cpte!M21," ")</f>
        <v>141.40420157829624</v>
      </c>
      <c r="N21" s="154">
        <f ca="1">IF(Nb_cpte!N21&gt;0,Vol_hor!N21/Nb_cpte!N21," ")</f>
        <v>350.42831664760979</v>
      </c>
      <c r="O21" s="156">
        <f ca="1">IF(Nb_cpte!O21&gt;0,Vol_hor!O21/Nb_cpte!O21," ")</f>
        <v>150.78068950776756</v>
      </c>
      <c r="P21" s="157">
        <f ca="1">IF(Nb_cpte!P21&gt;0,Vol_hor!P21/Nb_cpte!P21," ")</f>
        <v>47.783457929876498</v>
      </c>
      <c r="Q21" s="158">
        <f ca="1">IF(Nb_cpte!Q21&gt;0,Vol_hor!Q21/Nb_cpte!Q21," ")</f>
        <v>55.535168657996195</v>
      </c>
      <c r="R21" s="158">
        <f ca="1">IF(Nb_cpte!R21&gt;0,Vol_hor!R21/Nb_cpte!R21," ")</f>
        <v>153.30272945320885</v>
      </c>
      <c r="S21" s="158">
        <f ca="1">IF(Nb_cpte!S21&gt;0,Vol_hor!S21/Nb_cpte!S21," ")</f>
        <v>53.175941506203955</v>
      </c>
      <c r="T21" s="158" t="str">
        <f ca="1">IF(Nb_cpte!T21&gt;0,Vol_hor!T21/Nb_cpte!T21," ")</f>
        <v xml:space="preserve"> </v>
      </c>
      <c r="U21" s="158">
        <f ca="1">IF(Nb_cpte!U21&gt;0,Vol_hor!U21/Nb_cpte!U21," ")</f>
        <v>133.68340650602249</v>
      </c>
      <c r="V21" s="158">
        <f ca="1">IF(Nb_cpte!V21&gt;0,Vol_hor!V21/Nb_cpte!V21," ")</f>
        <v>214.16125316864654</v>
      </c>
      <c r="W21" s="158" t="str">
        <f ca="1">IF(Nb_cpte!W21&gt;0,Vol_hor!W21/Nb_cpte!W21," ")</f>
        <v xml:space="preserve"> </v>
      </c>
      <c r="X21" s="158">
        <f ca="1">IF(Nb_cpte!X21&gt;0,Vol_hor!X21/Nb_cpte!X21," ")</f>
        <v>222.14773228260353</v>
      </c>
      <c r="Y21" s="159">
        <f ca="1">IF(Nb_cpte!Y21&gt;0,Vol_hor!Y21/Nb_cpte!Y21," ")</f>
        <v>206.34327446109199</v>
      </c>
    </row>
    <row r="22" spans="1:25">
      <c r="A22" s="20">
        <v>39629</v>
      </c>
      <c r="B22" s="151">
        <f ca="1">IF(Nb_cpte!B22&gt;0,Vol_hor!B22/Nb_cpte!B22," ")</f>
        <v>143.56640643044841</v>
      </c>
      <c r="C22" s="151">
        <f ca="1">IF(Nb_cpte!C22&gt;0,Vol_hor!C22/Nb_cpte!C22," ")</f>
        <v>73.579162947609618</v>
      </c>
      <c r="D22" s="154">
        <f ca="1">IF(Nb_cpte!D22&gt;0,Vol_hor!D22/Nb_cpte!D22," ")</f>
        <v>68.082076456167471</v>
      </c>
      <c r="E22" s="154">
        <f ca="1">IF(Nb_cpte!E22&gt;0,Vol_hor!E22/Nb_cpte!E22," ")</f>
        <v>328.46620752424457</v>
      </c>
      <c r="F22" s="154">
        <f ca="1">IF(Nb_cpte!F22&gt;0,Vol_hor!F22/Nb_cpte!F22," ")</f>
        <v>221.90632781303535</v>
      </c>
      <c r="G22" s="153">
        <f ca="1">IF(Nb_cpte!G22&gt;0,Vol_hor!G22/Nb_cpte!G22," ")</f>
        <v>60.340330087297282</v>
      </c>
      <c r="H22" s="154">
        <f ca="1">IF(Nb_cpte!H22&gt;0,Vol_hor!H22/Nb_cpte!H22," ")</f>
        <v>93.504489375631294</v>
      </c>
      <c r="I22" s="154">
        <f ca="1">IF(Nb_cpte!I22&gt;0,Vol_hor!I22/Nb_cpte!I22," ")</f>
        <v>91.945072866231413</v>
      </c>
      <c r="J22" s="155">
        <f ca="1">IF(Nb_cpte!J22&gt;0,Vol_hor!J22/Nb_cpte!J22," ")</f>
        <v>73.541998211841587</v>
      </c>
      <c r="K22" s="154">
        <f ca="1">IF(Nb_cpte!K22&gt;0,Vol_hor!K22/Nb_cpte!K22," ")</f>
        <v>232.10318336364901</v>
      </c>
      <c r="L22" s="154">
        <f ca="1">IF(Nb_cpte!L22&gt;0,Vol_hor!L22/Nb_cpte!L22," ")</f>
        <v>174.02874721462052</v>
      </c>
      <c r="M22" s="155">
        <f ca="1">IF(Nb_cpte!M22&gt;0,Vol_hor!M22/Nb_cpte!M22," ")</f>
        <v>143.31244947525235</v>
      </c>
      <c r="N22" s="154">
        <f ca="1">IF(Nb_cpte!N22&gt;0,Vol_hor!N22/Nb_cpte!N22," ")</f>
        <v>350.23125130060259</v>
      </c>
      <c r="O22" s="156">
        <f ca="1">IF(Nb_cpte!O22&gt;0,Vol_hor!O22/Nb_cpte!O22," ")</f>
        <v>147.28712155577608</v>
      </c>
      <c r="P22" s="157">
        <f ca="1">IF(Nb_cpte!P22&gt;0,Vol_hor!P22/Nb_cpte!P22," ")</f>
        <v>47.867777473822969</v>
      </c>
      <c r="Q22" s="158">
        <f ca="1">IF(Nb_cpte!Q22&gt;0,Vol_hor!Q22/Nb_cpte!Q22," ")</f>
        <v>55.208496917147762</v>
      </c>
      <c r="R22" s="158">
        <f ca="1">IF(Nb_cpte!R22&gt;0,Vol_hor!R22/Nb_cpte!R22," ")</f>
        <v>152.47902268574103</v>
      </c>
      <c r="S22" s="158">
        <f ca="1">IF(Nb_cpte!S22&gt;0,Vol_hor!S22/Nb_cpte!S22," ")</f>
        <v>53.051323428650768</v>
      </c>
      <c r="T22" s="158" t="str">
        <f ca="1">IF(Nb_cpte!T22&gt;0,Vol_hor!T22/Nb_cpte!T22," ")</f>
        <v xml:space="preserve"> </v>
      </c>
      <c r="U22" s="158">
        <f ca="1">IF(Nb_cpte!U22&gt;0,Vol_hor!U22/Nb_cpte!U22," ")</f>
        <v>131.21724655149609</v>
      </c>
      <c r="V22" s="158">
        <f ca="1">IF(Nb_cpte!V22&gt;0,Vol_hor!V22/Nb_cpte!V22," ")</f>
        <v>213.05359114244203</v>
      </c>
      <c r="W22" s="158" t="str">
        <f ca="1">IF(Nb_cpte!W22&gt;0,Vol_hor!W22/Nb_cpte!W22," ")</f>
        <v xml:space="preserve"> </v>
      </c>
      <c r="X22" s="158">
        <f ca="1">IF(Nb_cpte!X22&gt;0,Vol_hor!X22/Nb_cpte!X22," ")</f>
        <v>219.46743002415829</v>
      </c>
      <c r="Y22" s="159">
        <f ca="1">IF(Nb_cpte!Y22&gt;0,Vol_hor!Y22/Nb_cpte!Y22," ")</f>
        <v>202.70211495629081</v>
      </c>
    </row>
    <row r="23" spans="1:25">
      <c r="A23" s="20">
        <v>39721</v>
      </c>
      <c r="B23" s="151">
        <f ca="1">IF(Nb_cpte!B23&gt;0,Vol_hor!B23/Nb_cpte!B23," ")</f>
        <v>144.38025222440908</v>
      </c>
      <c r="C23" s="151">
        <f ca="1">IF(Nb_cpte!C23&gt;0,Vol_hor!C23/Nb_cpte!C23," ")</f>
        <v>73.518128657189109</v>
      </c>
      <c r="D23" s="154">
        <f ca="1">IF(Nb_cpte!D23&gt;0,Vol_hor!D23/Nb_cpte!D23," ")</f>
        <v>68.036847787563147</v>
      </c>
      <c r="E23" s="154">
        <f ca="1">IF(Nb_cpte!E23&gt;0,Vol_hor!E23/Nb_cpte!E23," ")</f>
        <v>329.57107640599719</v>
      </c>
      <c r="F23" s="154">
        <f ca="1">IF(Nb_cpte!F23&gt;0,Vol_hor!F23/Nb_cpte!F23," ")</f>
        <v>220.30970454659251</v>
      </c>
      <c r="G23" s="153">
        <f ca="1">IF(Nb_cpte!G23&gt;0,Vol_hor!G23/Nb_cpte!G23," ")</f>
        <v>60.541191198161222</v>
      </c>
      <c r="H23" s="154">
        <f ca="1">IF(Nb_cpte!H23&gt;0,Vol_hor!H23/Nb_cpte!H23," ")</f>
        <v>110.48656046479068</v>
      </c>
      <c r="I23" s="154">
        <f ca="1">IF(Nb_cpte!I23&gt;0,Vol_hor!I23/Nb_cpte!I23," ")</f>
        <v>91.410816729490037</v>
      </c>
      <c r="J23" s="155">
        <f ca="1">IF(Nb_cpte!J23&gt;0,Vol_hor!J23/Nb_cpte!J23," ")</f>
        <v>73.030452965520084</v>
      </c>
      <c r="K23" s="154">
        <f ca="1">IF(Nb_cpte!K23&gt;0,Vol_hor!K23/Nb_cpte!K23," ")</f>
        <v>228.13697067095697</v>
      </c>
      <c r="L23" s="154">
        <f ca="1">IF(Nb_cpte!L23&gt;0,Vol_hor!L23/Nb_cpte!L23," ")</f>
        <v>172.82428815932892</v>
      </c>
      <c r="M23" s="155">
        <f ca="1">IF(Nb_cpte!M23&gt;0,Vol_hor!M23/Nb_cpte!M23," ")</f>
        <v>140.4103689882842</v>
      </c>
      <c r="N23" s="154">
        <f ca="1">IF(Nb_cpte!N23&gt;0,Vol_hor!N23/Nb_cpte!N23," ")</f>
        <v>346.30563720598093</v>
      </c>
      <c r="O23" s="156">
        <f ca="1">IF(Nb_cpte!O23&gt;0,Vol_hor!O23/Nb_cpte!O23," ")</f>
        <v>150.08178017341035</v>
      </c>
      <c r="P23" s="157">
        <f ca="1">IF(Nb_cpte!P23&gt;0,Vol_hor!P23/Nb_cpte!P23," ")</f>
        <v>47.975727584798229</v>
      </c>
      <c r="Q23" s="158">
        <f ca="1">IF(Nb_cpte!Q23&gt;0,Vol_hor!Q23/Nb_cpte!Q23," ")</f>
        <v>55.149459256741281</v>
      </c>
      <c r="R23" s="158">
        <f ca="1">IF(Nb_cpte!R23&gt;0,Vol_hor!R23/Nb_cpte!R23," ")</f>
        <v>151.76593576205011</v>
      </c>
      <c r="S23" s="158">
        <f ca="1">IF(Nb_cpte!S23&gt;0,Vol_hor!S23/Nb_cpte!S23," ")</f>
        <v>53.04471202333356</v>
      </c>
      <c r="T23" s="158" t="str">
        <f ca="1">IF(Nb_cpte!T23&gt;0,Vol_hor!T23/Nb_cpte!T23," ")</f>
        <v xml:space="preserve"> </v>
      </c>
      <c r="U23" s="158">
        <f ca="1">IF(Nb_cpte!U23&gt;0,Vol_hor!U23/Nb_cpte!U23," ")</f>
        <v>133.14993793091881</v>
      </c>
      <c r="V23" s="158">
        <f ca="1">IF(Nb_cpte!V23&gt;0,Vol_hor!V23/Nb_cpte!V23," ")</f>
        <v>211.97128504021629</v>
      </c>
      <c r="W23" s="158" t="str">
        <f ca="1">IF(Nb_cpte!W23&gt;0,Vol_hor!W23/Nb_cpte!W23," ")</f>
        <v xml:space="preserve"> </v>
      </c>
      <c r="X23" s="158">
        <f ca="1">IF(Nb_cpte!X23&gt;0,Vol_hor!X23/Nb_cpte!X23," ")</f>
        <v>215.52793935614568</v>
      </c>
      <c r="Y23" s="159">
        <f ca="1">IF(Nb_cpte!Y23&gt;0,Vol_hor!Y23/Nb_cpte!Y23," ")</f>
        <v>196.75716976435649</v>
      </c>
    </row>
    <row r="24" spans="1:25" ht="12" thickBot="1">
      <c r="A24" s="26">
        <v>39813</v>
      </c>
      <c r="B24" s="160">
        <f ca="1">IF(Nb_cpte!B24&gt;0,Vol_hor!B24/Nb_cpte!B24," ")</f>
        <v>144.75656801675262</v>
      </c>
      <c r="C24" s="160">
        <f ca="1">IF(Nb_cpte!C24&gt;0,Vol_hor!C24/Nb_cpte!C24," ")</f>
        <v>73.212114192292432</v>
      </c>
      <c r="D24" s="161">
        <f ca="1">IF(Nb_cpte!D24&gt;0,Vol_hor!D24/Nb_cpte!D24," ")</f>
        <v>67.725615496396131</v>
      </c>
      <c r="E24" s="161">
        <f ca="1">IF(Nb_cpte!E24&gt;0,Vol_hor!E24/Nb_cpte!E24," ")</f>
        <v>330.24438705949461</v>
      </c>
      <c r="F24" s="161">
        <f ca="1">IF(Nb_cpte!F24&gt;0,Vol_hor!F24/Nb_cpte!F24," ")</f>
        <v>218.55779012943262</v>
      </c>
      <c r="G24" s="162">
        <f ca="1">IF(Nb_cpte!G24&gt;0,Vol_hor!G24/Nb_cpte!G24," ")</f>
        <v>60.473161118262745</v>
      </c>
      <c r="H24" s="161">
        <f ca="1">IF(Nb_cpte!H24&gt;0,Vol_hor!H24/Nb_cpte!H24," ")</f>
        <v>107.68880722349627</v>
      </c>
      <c r="I24" s="161">
        <f ca="1">IF(Nb_cpte!I24&gt;0,Vol_hor!I24/Nb_cpte!I24," ")</f>
        <v>91.135377769299978</v>
      </c>
      <c r="J24" s="163">
        <f ca="1">IF(Nb_cpte!J24&gt;0,Vol_hor!J24/Nb_cpte!J24," ")</f>
        <v>73.052354561721998</v>
      </c>
      <c r="K24" s="161">
        <f ca="1">IF(Nb_cpte!K24&gt;0,Vol_hor!K24/Nb_cpte!K24," ")</f>
        <v>225.83491563927188</v>
      </c>
      <c r="L24" s="161">
        <f ca="1">IF(Nb_cpte!L24&gt;0,Vol_hor!L24/Nb_cpte!L24," ")</f>
        <v>164.14529753635153</v>
      </c>
      <c r="M24" s="163">
        <f ca="1">IF(Nb_cpte!M24&gt;0,Vol_hor!M24/Nb_cpte!M24," ")</f>
        <v>135.244962089891</v>
      </c>
      <c r="N24" s="161">
        <f ca="1">IF(Nb_cpte!N24&gt;0,Vol_hor!N24/Nb_cpte!N24," ")</f>
        <v>342.97329434367464</v>
      </c>
      <c r="O24" s="164">
        <f ca="1">IF(Nb_cpte!O24&gt;0,Vol_hor!O24/Nb_cpte!O24," ")</f>
        <v>143.35098292265502</v>
      </c>
      <c r="P24" s="165">
        <f ca="1">IF(Nb_cpte!P24&gt;0,Vol_hor!P24/Nb_cpte!P24," ")</f>
        <v>47.768848702414566</v>
      </c>
      <c r="Q24" s="166">
        <f ca="1">IF(Nb_cpte!Q24&gt;0,Vol_hor!Q24/Nb_cpte!Q24," ")</f>
        <v>54.998263946795525</v>
      </c>
      <c r="R24" s="166">
        <f ca="1">IF(Nb_cpte!R24&gt;0,Vol_hor!R24/Nb_cpte!R24," ")</f>
        <v>150.56421320709833</v>
      </c>
      <c r="S24" s="166">
        <f ca="1">IF(Nb_cpte!S24&gt;0,Vol_hor!S24/Nb_cpte!S24," ")</f>
        <v>52.97486850546013</v>
      </c>
      <c r="T24" s="166" t="str">
        <f ca="1">IF(Nb_cpte!T24&gt;0,Vol_hor!T24/Nb_cpte!T24," ")</f>
        <v xml:space="preserve"> </v>
      </c>
      <c r="U24" s="166">
        <f ca="1">IF(Nb_cpte!U24&gt;0,Vol_hor!U24/Nb_cpte!U24," ")</f>
        <v>132.22126845507393</v>
      </c>
      <c r="V24" s="166">
        <f ca="1">IF(Nb_cpte!V24&gt;0,Vol_hor!V24/Nb_cpte!V24," ")</f>
        <v>211.63976916386784</v>
      </c>
      <c r="W24" s="166" t="str">
        <f ca="1">IF(Nb_cpte!W24&gt;0,Vol_hor!W24/Nb_cpte!W24," ")</f>
        <v xml:space="preserve"> </v>
      </c>
      <c r="X24" s="166">
        <f ca="1">IF(Nb_cpte!X24&gt;0,Vol_hor!X24/Nb_cpte!X24," ")</f>
        <v>213.73353490346733</v>
      </c>
      <c r="Y24" s="167">
        <f ca="1">IF(Nb_cpte!Y24&gt;0,Vol_hor!Y24/Nb_cpte!Y24," ")</f>
        <v>196.11691517333477</v>
      </c>
    </row>
    <row r="25" spans="1:25">
      <c r="A25" s="14">
        <v>39903</v>
      </c>
      <c r="B25" s="151">
        <f ca="1">IF(Nb_cpte!B25&gt;0,Vol_hor!B25/Nb_cpte!B25," ")</f>
        <v>144.94497492993585</v>
      </c>
      <c r="C25" s="151">
        <f ca="1">IF(Nb_cpte!C25&gt;0,Vol_hor!C25/Nb_cpte!C25," ")</f>
        <v>72.860764503113785</v>
      </c>
      <c r="D25" s="154">
        <f ca="1">IF(Nb_cpte!D25&gt;0,Vol_hor!D25/Nb_cpte!D25," ")</f>
        <v>67.040824532191508</v>
      </c>
      <c r="E25" s="154">
        <f ca="1">IF(Nb_cpte!E25&gt;0,Vol_hor!E25/Nb_cpte!E25," ")</f>
        <v>330.99875223659808</v>
      </c>
      <c r="F25" s="154">
        <f ca="1">IF(Nb_cpte!F25&gt;0,Vol_hor!F25/Nb_cpte!F25," ")</f>
        <v>216.90961585956325</v>
      </c>
      <c r="G25" s="153">
        <f ca="1">IF(Nb_cpte!G25&gt;0,Vol_hor!G25/Nb_cpte!G25," ")</f>
        <v>59.981421205578407</v>
      </c>
      <c r="H25" s="154">
        <f ca="1">IF(Nb_cpte!H25&gt;0,Vol_hor!H25/Nb_cpte!H25," ")</f>
        <v>110.42949695393112</v>
      </c>
      <c r="I25" s="154">
        <f ca="1">IF(Nb_cpte!I25&gt;0,Vol_hor!I25/Nb_cpte!I25," ")</f>
        <v>90.337570196488642</v>
      </c>
      <c r="J25" s="155">
        <f ca="1">IF(Nb_cpte!J25&gt;0,Vol_hor!J25/Nb_cpte!J25," ")</f>
        <v>72.151807358609844</v>
      </c>
      <c r="K25" s="154">
        <f ca="1">IF(Nb_cpte!K25&gt;0,Vol_hor!K25/Nb_cpte!K25," ")</f>
        <v>221.52499009452808</v>
      </c>
      <c r="L25" s="154">
        <f ca="1">IF(Nb_cpte!L25&gt;0,Vol_hor!L25/Nb_cpte!L25," ")</f>
        <v>170.23664279042197</v>
      </c>
      <c r="M25" s="155">
        <f ca="1">IF(Nb_cpte!M25&gt;0,Vol_hor!M25/Nb_cpte!M25," ")</f>
        <v>134.3901480943158</v>
      </c>
      <c r="N25" s="154">
        <f ca="1">IF(Nb_cpte!N25&gt;0,Vol_hor!N25/Nb_cpte!N25," ")</f>
        <v>342.10721119681114</v>
      </c>
      <c r="O25" s="156">
        <f ca="1">IF(Nb_cpte!O25&gt;0,Vol_hor!O25/Nb_cpte!O25," ")</f>
        <v>136.99048469277554</v>
      </c>
      <c r="P25" s="157">
        <f ca="1">IF(Nb_cpte!P25&gt;0,Vol_hor!P25/Nb_cpte!P25," ")</f>
        <v>47.284895091953238</v>
      </c>
      <c r="Q25" s="158">
        <f ca="1">IF(Nb_cpte!Q25&gt;0,Vol_hor!Q25/Nb_cpte!Q25," ")</f>
        <v>54.767365954786442</v>
      </c>
      <c r="R25" s="158">
        <f ca="1">IF(Nb_cpte!R25&gt;0,Vol_hor!R25/Nb_cpte!R25," ")</f>
        <v>149.28523348604421</v>
      </c>
      <c r="S25" s="158">
        <f ca="1">IF(Nb_cpte!S25&gt;0,Vol_hor!S25/Nb_cpte!S25," ")</f>
        <v>52.725792694766149</v>
      </c>
      <c r="T25" s="158" t="str">
        <f ca="1">IF(Nb_cpte!T25&gt;0,Vol_hor!T25/Nb_cpte!T25," ")</f>
        <v xml:space="preserve"> </v>
      </c>
      <c r="U25" s="158">
        <f ca="1">IF(Nb_cpte!U25&gt;0,Vol_hor!U25/Nb_cpte!U25," ")</f>
        <v>130.76025109819926</v>
      </c>
      <c r="V25" s="158">
        <f ca="1">IF(Nb_cpte!V25&gt;0,Vol_hor!V25/Nb_cpte!V25," ")</f>
        <v>210.60520738770254</v>
      </c>
      <c r="W25" s="158" t="str">
        <f ca="1">IF(Nb_cpte!W25&gt;0,Vol_hor!W25/Nb_cpte!W25," ")</f>
        <v xml:space="preserve"> </v>
      </c>
      <c r="X25" s="158">
        <f ca="1">IF(Nb_cpte!X25&gt;0,Vol_hor!X25/Nb_cpte!X25," ")</f>
        <v>212.08426591763717</v>
      </c>
      <c r="Y25" s="159">
        <f ca="1">IF(Nb_cpte!Y25&gt;0,Vol_hor!Y25/Nb_cpte!Y25," ")</f>
        <v>193.70815683227622</v>
      </c>
    </row>
    <row r="26" spans="1:25">
      <c r="A26" s="20">
        <v>39994</v>
      </c>
      <c r="B26" s="151">
        <f ca="1">IF(Nb_cpte!B26&gt;0,Vol_hor!B26/Nb_cpte!B26," ")</f>
        <v>144.85570173046298</v>
      </c>
      <c r="C26" s="151">
        <f ca="1">IF(Nb_cpte!C26&gt;0,Vol_hor!C26/Nb_cpte!C26," ")</f>
        <v>72.326625749190427</v>
      </c>
      <c r="D26" s="154">
        <f ca="1">IF(Nb_cpte!D26&gt;0,Vol_hor!D26/Nb_cpte!D26," ")</f>
        <v>66.667843457556728</v>
      </c>
      <c r="E26" s="154">
        <f ca="1">IF(Nb_cpte!E26&gt;0,Vol_hor!E26/Nb_cpte!E26," ")</f>
        <v>331.22667250320575</v>
      </c>
      <c r="F26" s="154">
        <f ca="1">IF(Nb_cpte!F26&gt;0,Vol_hor!F26/Nb_cpte!F26," ")</f>
        <v>214.37323640422764</v>
      </c>
      <c r="G26" s="153">
        <f ca="1">IF(Nb_cpte!G26&gt;0,Vol_hor!G26/Nb_cpte!G26," ")</f>
        <v>60.134790453568982</v>
      </c>
      <c r="H26" s="154">
        <f ca="1">IF(Nb_cpte!H26&gt;0,Vol_hor!H26/Nb_cpte!H26," ")</f>
        <v>106.60632132949667</v>
      </c>
      <c r="I26" s="154">
        <f ca="1">IF(Nb_cpte!I26&gt;0,Vol_hor!I26/Nb_cpte!I26," ")</f>
        <v>90.354502399843753</v>
      </c>
      <c r="J26" s="155">
        <f ca="1">IF(Nb_cpte!J26&gt;0,Vol_hor!J26/Nb_cpte!J26," ")</f>
        <v>72.09392293863236</v>
      </c>
      <c r="K26" s="154">
        <f ca="1">IF(Nb_cpte!K26&gt;0,Vol_hor!K26/Nb_cpte!K26," ")</f>
        <v>217.69648791919664</v>
      </c>
      <c r="L26" s="154">
        <f ca="1">IF(Nb_cpte!L26&gt;0,Vol_hor!L26/Nb_cpte!L26," ")</f>
        <v>171.54175031172846</v>
      </c>
      <c r="M26" s="155">
        <f ca="1">IF(Nb_cpte!M26&gt;0,Vol_hor!M26/Nb_cpte!M26," ")</f>
        <v>131.59288678337231</v>
      </c>
      <c r="N26" s="154">
        <f ca="1">IF(Nb_cpte!N26&gt;0,Vol_hor!N26/Nb_cpte!N26," ")</f>
        <v>339.88140158505382</v>
      </c>
      <c r="O26" s="156">
        <f ca="1">IF(Nb_cpte!O26&gt;0,Vol_hor!O26/Nb_cpte!O26," ")</f>
        <v>132.14140151206763</v>
      </c>
      <c r="P26" s="157">
        <f ca="1">IF(Nb_cpte!P26&gt;0,Vol_hor!P26/Nb_cpte!P26," ")</f>
        <v>46.982645935011391</v>
      </c>
      <c r="Q26" s="158">
        <f ca="1">IF(Nb_cpte!Q26&gt;0,Vol_hor!Q26/Nb_cpte!Q26," ")</f>
        <v>54.659948506118972</v>
      </c>
      <c r="R26" s="158">
        <f ca="1">IF(Nb_cpte!R26&gt;0,Vol_hor!R26/Nb_cpte!R26," ")</f>
        <v>148.94331602641884</v>
      </c>
      <c r="S26" s="158">
        <f ca="1">IF(Nb_cpte!S26&gt;0,Vol_hor!S26/Nb_cpte!S26," ")</f>
        <v>52.434193972848952</v>
      </c>
      <c r="T26" s="158" t="str">
        <f ca="1">IF(Nb_cpte!T26&gt;0,Vol_hor!T26/Nb_cpte!T26," ")</f>
        <v xml:space="preserve"> </v>
      </c>
      <c r="U26" s="158">
        <f ca="1">IF(Nb_cpte!U26&gt;0,Vol_hor!U26/Nb_cpte!U26," ")</f>
        <v>130.71438536369942</v>
      </c>
      <c r="V26" s="158">
        <f ca="1">IF(Nb_cpte!V26&gt;0,Vol_hor!V26/Nb_cpte!V26," ")</f>
        <v>207.35282147693908</v>
      </c>
      <c r="W26" s="158" t="str">
        <f ca="1">IF(Nb_cpte!W26&gt;0,Vol_hor!W26/Nb_cpte!W26," ")</f>
        <v xml:space="preserve"> </v>
      </c>
      <c r="X26" s="158">
        <f ca="1">IF(Nb_cpte!X26&gt;0,Vol_hor!X26/Nb_cpte!X26," ")</f>
        <v>207.35826055995625</v>
      </c>
      <c r="Y26" s="159">
        <f ca="1">IF(Nb_cpte!Y26&gt;0,Vol_hor!Y26/Nb_cpte!Y26," ")</f>
        <v>191.18000367234953</v>
      </c>
    </row>
    <row r="27" spans="1:25">
      <c r="A27" s="20">
        <v>40086</v>
      </c>
      <c r="B27" s="151">
        <f ca="1">IF(Nb_cpte!B27&gt;0,Vol_hor!B27/Nb_cpte!B27," ")</f>
        <v>145.28984305616609</v>
      </c>
      <c r="C27" s="151">
        <f ca="1">IF(Nb_cpte!C27&gt;0,Vol_hor!C27/Nb_cpte!C27," ")</f>
        <v>71.809314374934175</v>
      </c>
      <c r="D27" s="154">
        <f ca="1">IF(Nb_cpte!D27&gt;0,Vol_hor!D27/Nb_cpte!D27," ")</f>
        <v>66.269405736460087</v>
      </c>
      <c r="E27" s="154">
        <f ca="1">IF(Nb_cpte!E27&gt;0,Vol_hor!E27/Nb_cpte!E27," ")</f>
        <v>333.49090910941857</v>
      </c>
      <c r="F27" s="154">
        <f ca="1">IF(Nb_cpte!F27&gt;0,Vol_hor!F27/Nb_cpte!F27," ")</f>
        <v>210.35836840546074</v>
      </c>
      <c r="G27" s="153">
        <f ca="1">IF(Nb_cpte!G27&gt;0,Vol_hor!G27/Nb_cpte!G27," ")</f>
        <v>60.034459746744453</v>
      </c>
      <c r="H27" s="154">
        <f ca="1">IF(Nb_cpte!H27&gt;0,Vol_hor!H27/Nb_cpte!H27," ")</f>
        <v>110.29850406885303</v>
      </c>
      <c r="I27" s="154">
        <f ca="1">IF(Nb_cpte!I27&gt;0,Vol_hor!I27/Nb_cpte!I27," ")</f>
        <v>90.17816645428951</v>
      </c>
      <c r="J27" s="155">
        <f ca="1">IF(Nb_cpte!J27&gt;0,Vol_hor!J27/Nb_cpte!J27," ")</f>
        <v>72.336407835839694</v>
      </c>
      <c r="K27" s="154">
        <f ca="1">IF(Nb_cpte!K27&gt;0,Vol_hor!K27/Nb_cpte!K27," ")</f>
        <v>213.2487157823941</v>
      </c>
      <c r="L27" s="154">
        <f ca="1">IF(Nb_cpte!L27&gt;0,Vol_hor!L27/Nb_cpte!L27," ")</f>
        <v>176.16681437877858</v>
      </c>
      <c r="M27" s="155">
        <f ca="1">IF(Nb_cpte!M27&gt;0,Vol_hor!M27/Nb_cpte!M27," ")</f>
        <v>132.70917752999364</v>
      </c>
      <c r="N27" s="154">
        <f ca="1">IF(Nb_cpte!N27&gt;0,Vol_hor!N27/Nb_cpte!N27," ")</f>
        <v>340.24200711998668</v>
      </c>
      <c r="O27" s="156">
        <f ca="1">IF(Nb_cpte!O27&gt;0,Vol_hor!O27/Nb_cpte!O27," ")</f>
        <v>127.89907839843356</v>
      </c>
      <c r="P27" s="157">
        <f ca="1">IF(Nb_cpte!P27&gt;0,Vol_hor!P27/Nb_cpte!P27," ")</f>
        <v>47.458759462202543</v>
      </c>
      <c r="Q27" s="158">
        <f ca="1">IF(Nb_cpte!Q27&gt;0,Vol_hor!Q27/Nb_cpte!Q27," ")</f>
        <v>54.527761787912659</v>
      </c>
      <c r="R27" s="158">
        <f ca="1">IF(Nb_cpte!R27&gt;0,Vol_hor!R27/Nb_cpte!R27," ")</f>
        <v>148.131606301082</v>
      </c>
      <c r="S27" s="158">
        <f ca="1">IF(Nb_cpte!S27&gt;0,Vol_hor!S27/Nb_cpte!S27," ")</f>
        <v>51.9655342726846</v>
      </c>
      <c r="T27" s="158" t="str">
        <f ca="1">IF(Nb_cpte!T27&gt;0,Vol_hor!T27/Nb_cpte!T27," ")</f>
        <v xml:space="preserve"> </v>
      </c>
      <c r="U27" s="158">
        <f ca="1">IF(Nb_cpte!U27&gt;0,Vol_hor!U27/Nb_cpte!U27," ")</f>
        <v>131.1173935301905</v>
      </c>
      <c r="V27" s="158">
        <f ca="1">IF(Nb_cpte!V27&gt;0,Vol_hor!V27/Nb_cpte!V27," ")</f>
        <v>203.49408881190084</v>
      </c>
      <c r="W27" s="158" t="str">
        <f ca="1">IF(Nb_cpte!W27&gt;0,Vol_hor!W27/Nb_cpte!W27," ")</f>
        <v xml:space="preserve"> </v>
      </c>
      <c r="X27" s="158">
        <f ca="1">IF(Nb_cpte!X27&gt;0,Vol_hor!X27/Nb_cpte!X27," ")</f>
        <v>205.18861672951033</v>
      </c>
      <c r="Y27" s="159">
        <f ca="1">IF(Nb_cpte!Y27&gt;0,Vol_hor!Y27/Nb_cpte!Y27," ")</f>
        <v>188.49817501689611</v>
      </c>
    </row>
    <row r="28" spans="1:25" ht="12" thickBot="1">
      <c r="A28" s="26">
        <v>40178</v>
      </c>
      <c r="B28" s="160">
        <f ca="1">IF(Nb_cpte!B28&gt;0,Vol_hor!B28/Nb_cpte!B28," ")</f>
        <v>144.4983607621879</v>
      </c>
      <c r="C28" s="160">
        <f ca="1">IF(Nb_cpte!C28&gt;0,Vol_hor!C28/Nb_cpte!C28," ")</f>
        <v>71.36628023797347</v>
      </c>
      <c r="D28" s="161">
        <f ca="1">IF(Nb_cpte!D28&gt;0,Vol_hor!D28/Nb_cpte!D28," ")</f>
        <v>65.781244766368289</v>
      </c>
      <c r="E28" s="161">
        <f ca="1">IF(Nb_cpte!E28&gt;0,Vol_hor!E28/Nb_cpte!E28," ")</f>
        <v>330.23483553971431</v>
      </c>
      <c r="F28" s="161">
        <f ca="1">IF(Nb_cpte!F28&gt;0,Vol_hor!F28/Nb_cpte!F28," ")</f>
        <v>207.46462511667809</v>
      </c>
      <c r="G28" s="162">
        <f ca="1">IF(Nb_cpte!G28&gt;0,Vol_hor!G28/Nb_cpte!G28," ")</f>
        <v>59.878206048076564</v>
      </c>
      <c r="H28" s="161">
        <f ca="1">IF(Nb_cpte!H28&gt;0,Vol_hor!H28/Nb_cpte!H28," ")</f>
        <v>101.60691113517012</v>
      </c>
      <c r="I28" s="161">
        <f ca="1">IF(Nb_cpte!I28&gt;0,Vol_hor!I28/Nb_cpte!I28," ")</f>
        <v>89.414529039735314</v>
      </c>
      <c r="J28" s="163">
        <f ca="1">IF(Nb_cpte!J28&gt;0,Vol_hor!J28/Nb_cpte!J28," ")</f>
        <v>71.831808558872382</v>
      </c>
      <c r="K28" s="161">
        <f ca="1">IF(Nb_cpte!K28&gt;0,Vol_hor!K28/Nb_cpte!K28," ")</f>
        <v>209.72776266650618</v>
      </c>
      <c r="L28" s="161">
        <f ca="1">IF(Nb_cpte!L28&gt;0,Vol_hor!L28/Nb_cpte!L28," ")</f>
        <v>154.00271561953829</v>
      </c>
      <c r="M28" s="163">
        <f ca="1">IF(Nb_cpte!M28&gt;0,Vol_hor!M28/Nb_cpte!M28," ")</f>
        <v>126.99957122417902</v>
      </c>
      <c r="N28" s="161">
        <f ca="1">IF(Nb_cpte!N28&gt;0,Vol_hor!N28/Nb_cpte!N28," ")</f>
        <v>335.6228619753486</v>
      </c>
      <c r="O28" s="164">
        <f ca="1">IF(Nb_cpte!O28&gt;0,Vol_hor!O28/Nb_cpte!O28," ")</f>
        <v>114.0278143205153</v>
      </c>
      <c r="P28" s="165">
        <f ca="1">IF(Nb_cpte!P28&gt;0,Vol_hor!P28/Nb_cpte!P28," ")</f>
        <v>47.493201413455601</v>
      </c>
      <c r="Q28" s="166">
        <f ca="1">IF(Nb_cpte!Q28&gt;0,Vol_hor!Q28/Nb_cpte!Q28," ")</f>
        <v>54.509533091046663</v>
      </c>
      <c r="R28" s="166">
        <f ca="1">IF(Nb_cpte!R28&gt;0,Vol_hor!R28/Nb_cpte!R28," ")</f>
        <v>147.73248452015233</v>
      </c>
      <c r="S28" s="166">
        <f ca="1">IF(Nb_cpte!S28&gt;0,Vol_hor!S28/Nb_cpte!S28," ")</f>
        <v>52.028181860495849</v>
      </c>
      <c r="T28" s="166" t="str">
        <f ca="1">IF(Nb_cpte!T28&gt;0,Vol_hor!T28/Nb_cpte!T28," ")</f>
        <v xml:space="preserve"> </v>
      </c>
      <c r="U28" s="166">
        <f ca="1">IF(Nb_cpte!U28&gt;0,Vol_hor!U28/Nb_cpte!U28," ")</f>
        <v>129.42352730660943</v>
      </c>
      <c r="V28" s="166">
        <f ca="1">IF(Nb_cpte!V28&gt;0,Vol_hor!V28/Nb_cpte!V28," ")</f>
        <v>201.5945341223518</v>
      </c>
      <c r="W28" s="166" t="str">
        <f ca="1">IF(Nb_cpte!W28&gt;0,Vol_hor!W28/Nb_cpte!W28," ")</f>
        <v xml:space="preserve"> </v>
      </c>
      <c r="X28" s="166">
        <f ca="1">IF(Nb_cpte!X28&gt;0,Vol_hor!X28/Nb_cpte!X28," ")</f>
        <v>200.98479159657748</v>
      </c>
      <c r="Y28" s="167">
        <f ca="1">IF(Nb_cpte!Y28&gt;0,Vol_hor!Y28/Nb_cpte!Y28," ")</f>
        <v>188.96214966004632</v>
      </c>
    </row>
    <row r="29" spans="1:25">
      <c r="A29" s="14">
        <v>40268</v>
      </c>
      <c r="B29" s="151">
        <f ca="1">IF(Nb_cpte!B29&gt;0,Vol_hor!B29/Nb_cpte!B29," ")</f>
        <v>145.3211455983861</v>
      </c>
      <c r="C29" s="151">
        <f ca="1">IF(Nb_cpte!C29&gt;0,Vol_hor!C29/Nb_cpte!C29," ")</f>
        <v>71.313835139183354</v>
      </c>
      <c r="D29" s="154">
        <f ca="1">IF(Nb_cpte!D29&gt;0,Vol_hor!D29/Nb_cpte!D29," ")</f>
        <v>65.685672983732587</v>
      </c>
      <c r="E29" s="154">
        <f ca="1">IF(Nb_cpte!E29&gt;0,Vol_hor!E29/Nb_cpte!E29," ")</f>
        <v>331.3291381814085</v>
      </c>
      <c r="F29" s="154">
        <f ca="1">IF(Nb_cpte!F29&gt;0,Vol_hor!F29/Nb_cpte!F29," ")</f>
        <v>208.59929856771274</v>
      </c>
      <c r="G29" s="153">
        <f ca="1">IF(Nb_cpte!G29&gt;0,Vol_hor!G29/Nb_cpte!G29," ")</f>
        <v>60.187959246320595</v>
      </c>
      <c r="H29" s="154">
        <f ca="1">IF(Nb_cpte!H29&gt;0,Vol_hor!H29/Nb_cpte!H29," ")</f>
        <v>103.0958125360344</v>
      </c>
      <c r="I29" s="154">
        <f ca="1">IF(Nb_cpte!I29&gt;0,Vol_hor!I29/Nb_cpte!I29," ")</f>
        <v>87.678308122063257</v>
      </c>
      <c r="J29" s="155">
        <f ca="1">IF(Nb_cpte!J29&gt;0,Vol_hor!J29/Nb_cpte!J29," ")</f>
        <v>70.696338354294127</v>
      </c>
      <c r="K29" s="154">
        <f ca="1">IF(Nb_cpte!K29&gt;0,Vol_hor!K29/Nb_cpte!K29," ")</f>
        <v>207.84952060515124</v>
      </c>
      <c r="L29" s="154" t="str">
        <f ca="1">IF(Nb_cpte!L29&gt;0,Vol_hor!L29/Nb_cpte!L29," ")</f>
        <v xml:space="preserve"> </v>
      </c>
      <c r="M29" s="155" t="str">
        <f ca="1">IF(Nb_cpte!M29&gt;0,Vol_hor!M29/Nb_cpte!M29," ")</f>
        <v xml:space="preserve"> </v>
      </c>
      <c r="N29" s="154">
        <f ca="1">IF(Nb_cpte!N29&gt;0,Vol_hor!N29/Nb_cpte!N29," ")</f>
        <v>335.15889034551714</v>
      </c>
      <c r="O29" s="156">
        <f ca="1">IF(Nb_cpte!O29&gt;0,Vol_hor!O29/Nb_cpte!O29," ")</f>
        <v>107.140213912628</v>
      </c>
      <c r="P29" s="157">
        <f ca="1">IF(Nb_cpte!P29&gt;0,Vol_hor!P29/Nb_cpte!P29," ")</f>
        <v>46.476502136613611</v>
      </c>
      <c r="Q29" s="158">
        <f ca="1">IF(Nb_cpte!Q29&gt;0,Vol_hor!Q29/Nb_cpte!Q29," ")</f>
        <v>54.653918089557223</v>
      </c>
      <c r="R29" s="158">
        <f ca="1">IF(Nb_cpte!R29&gt;0,Vol_hor!R29/Nb_cpte!R29," ")</f>
        <v>147.35827970716008</v>
      </c>
      <c r="S29" s="158">
        <f ca="1">IF(Nb_cpte!S29&gt;0,Vol_hor!S29/Nb_cpte!S29," ")</f>
        <v>52.169833991367085</v>
      </c>
      <c r="T29" s="158" t="str">
        <f ca="1">IF(Nb_cpte!T29&gt;0,Vol_hor!T29/Nb_cpte!T29," ")</f>
        <v xml:space="preserve"> </v>
      </c>
      <c r="U29" s="158">
        <f ca="1">IF(Nb_cpte!U29&gt;0,Vol_hor!U29/Nb_cpte!U29," ")</f>
        <v>129.32281365020535</v>
      </c>
      <c r="V29" s="158">
        <f ca="1">IF(Nb_cpte!V29&gt;0,Vol_hor!V29/Nb_cpte!V29," ")</f>
        <v>203.26412942699952</v>
      </c>
      <c r="W29" s="158" t="str">
        <f ca="1">IF(Nb_cpte!W29&gt;0,Vol_hor!W29/Nb_cpte!W29," ")</f>
        <v xml:space="preserve"> </v>
      </c>
      <c r="X29" s="158">
        <f ca="1">IF(Nb_cpte!X29&gt;0,Vol_hor!X29/Nb_cpte!X29," ")</f>
        <v>199.59190931367306</v>
      </c>
      <c r="Y29" s="159">
        <f ca="1">IF(Nb_cpte!Y29&gt;0,Vol_hor!Y29/Nb_cpte!Y29," ")</f>
        <v>187.46862875258236</v>
      </c>
    </row>
    <row r="30" spans="1:25">
      <c r="A30" s="20">
        <v>40359</v>
      </c>
      <c r="B30" s="151">
        <f ca="1">IF(Nb_cpte!B30&gt;0,Vol_hor!B30/Nb_cpte!B30," ")</f>
        <v>145.05507313189207</v>
      </c>
      <c r="C30" s="151">
        <f ca="1">IF(Nb_cpte!C30&gt;0,Vol_hor!C30/Nb_cpte!C30," ")</f>
        <v>70.468951153421543</v>
      </c>
      <c r="D30" s="154">
        <f ca="1">IF(Nb_cpte!D30&gt;0,Vol_hor!D30/Nb_cpte!D30," ")</f>
        <v>65.055784745100709</v>
      </c>
      <c r="E30" s="154">
        <f ca="1">IF(Nb_cpte!E30&gt;0,Vol_hor!E30/Nb_cpte!E30," ")</f>
        <v>331.77758755942887</v>
      </c>
      <c r="F30" s="154">
        <f ca="1">IF(Nb_cpte!F30&gt;0,Vol_hor!F30/Nb_cpte!F30," ")</f>
        <v>205.49951892506769</v>
      </c>
      <c r="G30" s="153">
        <f ca="1">IF(Nb_cpte!G30&gt;0,Vol_hor!G30/Nb_cpte!G30," ")</f>
        <v>59.923717566338716</v>
      </c>
      <c r="H30" s="154">
        <f ca="1">IF(Nb_cpte!H30&gt;0,Vol_hor!H30/Nb_cpte!H30," ")</f>
        <v>105.46412148945502</v>
      </c>
      <c r="I30" s="154">
        <f ca="1">IF(Nb_cpte!I30&gt;0,Vol_hor!I30/Nb_cpte!I30," ")</f>
        <v>86.96434907349385</v>
      </c>
      <c r="J30" s="155">
        <f ca="1">IF(Nb_cpte!J30&gt;0,Vol_hor!J30/Nb_cpte!J30," ")</f>
        <v>70.066086446747718</v>
      </c>
      <c r="K30" s="154">
        <f ca="1">IF(Nb_cpte!K30&gt;0,Vol_hor!K30/Nb_cpte!K30," ")</f>
        <v>206.07082263406673</v>
      </c>
      <c r="L30" s="154" t="str">
        <f ca="1">IF(Nb_cpte!L30&gt;0,Vol_hor!L30/Nb_cpte!L30," ")</f>
        <v xml:space="preserve"> </v>
      </c>
      <c r="M30" s="155" t="str">
        <f ca="1">IF(Nb_cpte!M30&gt;0,Vol_hor!M30/Nb_cpte!M30," ")</f>
        <v xml:space="preserve"> </v>
      </c>
      <c r="N30" s="154">
        <f ca="1">IF(Nb_cpte!N30&gt;0,Vol_hor!N30/Nb_cpte!N30," ")</f>
        <v>335.67770570054876</v>
      </c>
      <c r="O30" s="156">
        <f ca="1">IF(Nb_cpte!O30&gt;0,Vol_hor!O30/Nb_cpte!O30," ")</f>
        <v>104.81248135149319</v>
      </c>
      <c r="P30" s="157">
        <f ca="1">IF(Nb_cpte!P30&gt;0,Vol_hor!P30/Nb_cpte!P30," ")</f>
        <v>45.464621036823829</v>
      </c>
      <c r="Q30" s="158">
        <f ca="1">IF(Nb_cpte!Q30&gt;0,Vol_hor!Q30/Nb_cpte!Q30," ")</f>
        <v>54.055985385809898</v>
      </c>
      <c r="R30" s="158">
        <f ca="1">IF(Nb_cpte!R30&gt;0,Vol_hor!R30/Nb_cpte!R30," ")</f>
        <v>146.15041261064846</v>
      </c>
      <c r="S30" s="158">
        <f ca="1">IF(Nb_cpte!S30&gt;0,Vol_hor!S30/Nb_cpte!S30," ")</f>
        <v>51.704260924747999</v>
      </c>
      <c r="T30" s="158" t="str">
        <f ca="1">IF(Nb_cpte!T30&gt;0,Vol_hor!T30/Nb_cpte!T30," ")</f>
        <v xml:space="preserve"> </v>
      </c>
      <c r="U30" s="158">
        <f ca="1">IF(Nb_cpte!U30&gt;0,Vol_hor!U30/Nb_cpte!U30," ")</f>
        <v>130.07059204570416</v>
      </c>
      <c r="V30" s="158">
        <f ca="1">IF(Nb_cpte!V30&gt;0,Vol_hor!V30/Nb_cpte!V30," ")</f>
        <v>200.56831779926574</v>
      </c>
      <c r="W30" s="158" t="str">
        <f ca="1">IF(Nb_cpte!W30&gt;0,Vol_hor!W30/Nb_cpte!W30," ")</f>
        <v xml:space="preserve"> </v>
      </c>
      <c r="X30" s="158">
        <f ca="1">IF(Nb_cpte!X30&gt;0,Vol_hor!X30/Nb_cpte!X30," ")</f>
        <v>196.42287552912359</v>
      </c>
      <c r="Y30" s="159">
        <f ca="1">IF(Nb_cpte!Y30&gt;0,Vol_hor!Y30/Nb_cpte!Y30," ")</f>
        <v>186.99936530899706</v>
      </c>
    </row>
    <row r="31" spans="1:25">
      <c r="A31" s="20">
        <v>40451</v>
      </c>
      <c r="B31" s="151">
        <f ca="1">IF(Nb_cpte!B31&gt;0,Vol_hor!B31/Nb_cpte!B31," ")</f>
        <v>146.12874312098788</v>
      </c>
      <c r="C31" s="151">
        <f ca="1">IF(Nb_cpte!C31&gt;0,Vol_hor!C31/Nb_cpte!C31," ")</f>
        <v>70.566890943407032</v>
      </c>
      <c r="D31" s="154">
        <f ca="1">IF(Nb_cpte!D31&gt;0,Vol_hor!D31/Nb_cpte!D31," ")</f>
        <v>64.818965952844522</v>
      </c>
      <c r="E31" s="154">
        <f ca="1">IF(Nb_cpte!E31&gt;0,Vol_hor!E31/Nb_cpte!E31," ")</f>
        <v>333.02913637026603</v>
      </c>
      <c r="F31" s="154">
        <f ca="1">IF(Nb_cpte!F31&gt;0,Vol_hor!F31/Nb_cpte!F31," ")</f>
        <v>203.85984209316942</v>
      </c>
      <c r="G31" s="153">
        <f ca="1">IF(Nb_cpte!G31&gt;0,Vol_hor!G31/Nb_cpte!G31," ")</f>
        <v>59.971991556932558</v>
      </c>
      <c r="H31" s="154">
        <f ca="1">IF(Nb_cpte!H31&gt;0,Vol_hor!H31/Nb_cpte!H31," ")</f>
        <v>101.77250252478679</v>
      </c>
      <c r="I31" s="154">
        <f ca="1">IF(Nb_cpte!I31&gt;0,Vol_hor!I31/Nb_cpte!I31," ")</f>
        <v>86.710824903175094</v>
      </c>
      <c r="J31" s="155">
        <f ca="1">IF(Nb_cpte!J31&gt;0,Vol_hor!J31/Nb_cpte!J31," ")</f>
        <v>70.035397590092259</v>
      </c>
      <c r="K31" s="154">
        <f ca="1">IF(Nb_cpte!K31&gt;0,Vol_hor!K31/Nb_cpte!K31," ")</f>
        <v>205.05124218154234</v>
      </c>
      <c r="L31" s="154" t="str">
        <f ca="1">IF(Nb_cpte!L31&gt;0,Vol_hor!L31/Nb_cpte!L31," ")</f>
        <v xml:space="preserve"> </v>
      </c>
      <c r="M31" s="155" t="str">
        <f ca="1">IF(Nb_cpte!M31&gt;0,Vol_hor!M31/Nb_cpte!M31," ")</f>
        <v xml:space="preserve"> </v>
      </c>
      <c r="N31" s="154">
        <f ca="1">IF(Nb_cpte!N31&gt;0,Vol_hor!N31/Nb_cpte!N31," ")</f>
        <v>336.41651427742261</v>
      </c>
      <c r="O31" s="156">
        <f ca="1">IF(Nb_cpte!O31&gt;0,Vol_hor!O31/Nb_cpte!O31," ")</f>
        <v>102.56499242573504</v>
      </c>
      <c r="P31" s="157">
        <f ca="1">IF(Nb_cpte!P31&gt;0,Vol_hor!P31/Nb_cpte!P31," ")</f>
        <v>45.835938379516968</v>
      </c>
      <c r="Q31" s="158">
        <f ca="1">IF(Nb_cpte!Q31&gt;0,Vol_hor!Q31/Nb_cpte!Q31," ")</f>
        <v>54.351111333288763</v>
      </c>
      <c r="R31" s="158">
        <f ca="1">IF(Nb_cpte!R31&gt;0,Vol_hor!R31/Nb_cpte!R31," ")</f>
        <v>145.49017454278314</v>
      </c>
      <c r="S31" s="158">
        <f ca="1">IF(Nb_cpte!S31&gt;0,Vol_hor!S31/Nb_cpte!S31," ")</f>
        <v>51.011724155464783</v>
      </c>
      <c r="T31" s="158" t="str">
        <f ca="1">IF(Nb_cpte!T31&gt;0,Vol_hor!T31/Nb_cpte!T31," ")</f>
        <v xml:space="preserve"> </v>
      </c>
      <c r="U31" s="158">
        <f ca="1">IF(Nb_cpte!U31&gt;0,Vol_hor!U31/Nb_cpte!U31," ")</f>
        <v>129.57294065260766</v>
      </c>
      <c r="V31" s="158">
        <f ca="1">IF(Nb_cpte!V31&gt;0,Vol_hor!V31/Nb_cpte!V31," ")</f>
        <v>199.61985894429279</v>
      </c>
      <c r="W31" s="158" t="str">
        <f ca="1">IF(Nb_cpte!W31&gt;0,Vol_hor!W31/Nb_cpte!W31," ")</f>
        <v xml:space="preserve"> </v>
      </c>
      <c r="X31" s="158">
        <f ca="1">IF(Nb_cpte!X31&gt;0,Vol_hor!X31/Nb_cpte!X31," ")</f>
        <v>191.21413403465061</v>
      </c>
      <c r="Y31" s="159">
        <f ca="1">IF(Nb_cpte!Y31&gt;0,Vol_hor!Y31/Nb_cpte!Y31," ")</f>
        <v>188.83854116564925</v>
      </c>
    </row>
    <row r="32" spans="1:25" ht="12" thickBot="1">
      <c r="A32" s="20">
        <v>40543</v>
      </c>
      <c r="B32" s="151">
        <f ca="1">IF(Nb_cpte!B32&gt;0,Vol_hor!B32/Nb_cpte!B32," ")</f>
        <v>146.31359199238437</v>
      </c>
      <c r="C32" s="151">
        <f ca="1">IF(Nb_cpte!C32&gt;0,Vol_hor!C32/Nb_cpte!C32," ")</f>
        <v>70.114146563665471</v>
      </c>
      <c r="D32" s="154">
        <f ca="1">IF(Nb_cpte!D32&gt;0,Vol_hor!D32/Nb_cpte!D32," ")</f>
        <v>64.521693385340797</v>
      </c>
      <c r="E32" s="154">
        <f ca="1">IF(Nb_cpte!E32&gt;0,Vol_hor!E32/Nb_cpte!E32," ")</f>
        <v>331.9180816363633</v>
      </c>
      <c r="F32" s="154">
        <f ca="1">IF(Nb_cpte!F32&gt;0,Vol_hor!F32/Nb_cpte!F32," ")</f>
        <v>203.07815149644321</v>
      </c>
      <c r="G32" s="153">
        <f ca="1">IF(Nb_cpte!G32&gt;0,Vol_hor!G32/Nb_cpte!G32," ")</f>
        <v>59.630959829633682</v>
      </c>
      <c r="H32" s="154">
        <f ca="1">IF(Nb_cpte!H32&gt;0,Vol_hor!H32/Nb_cpte!H32," ")</f>
        <v>100.85142997206454</v>
      </c>
      <c r="I32" s="154">
        <f ca="1">IF(Nb_cpte!I32&gt;0,Vol_hor!I32/Nb_cpte!I32," ")</f>
        <v>85.977210212373436</v>
      </c>
      <c r="J32" s="155">
        <f ca="1">IF(Nb_cpte!J32&gt;0,Vol_hor!J32/Nb_cpte!J32," ")</f>
        <v>69.433789535300548</v>
      </c>
      <c r="K32" s="154">
        <f ca="1">IF(Nb_cpte!K32&gt;0,Vol_hor!K32/Nb_cpte!K32," ")</f>
        <v>203.12775479005902</v>
      </c>
      <c r="L32" s="154" t="str">
        <f ca="1">IF(Nb_cpte!L32&gt;0,Vol_hor!L32/Nb_cpte!L32," ")</f>
        <v xml:space="preserve"> </v>
      </c>
      <c r="M32" s="155" t="str">
        <f ca="1">IF(Nb_cpte!M32&gt;0,Vol_hor!M32/Nb_cpte!M32," ")</f>
        <v xml:space="preserve"> </v>
      </c>
      <c r="N32" s="154">
        <f ca="1">IF(Nb_cpte!N32&gt;0,Vol_hor!N32/Nb_cpte!N32," ")</f>
        <v>334.54990294706863</v>
      </c>
      <c r="O32" s="156">
        <f ca="1">IF(Nb_cpte!O32&gt;0,Vol_hor!O32/Nb_cpte!O32," ")</f>
        <v>101.83013593926668</v>
      </c>
      <c r="P32" s="157">
        <f ca="1">IF(Nb_cpte!P32&gt;0,Vol_hor!P32/Nb_cpte!P32," ")</f>
        <v>41.928327597524195</v>
      </c>
      <c r="Q32" s="158">
        <f ca="1">IF(Nb_cpte!Q32&gt;0,Vol_hor!Q32/Nb_cpte!Q32," ")</f>
        <v>54.073267848725379</v>
      </c>
      <c r="R32" s="158">
        <f ca="1">IF(Nb_cpte!R32&gt;0,Vol_hor!R32/Nb_cpte!R32," ")</f>
        <v>144.62077375712059</v>
      </c>
      <c r="S32" s="158">
        <f ca="1">IF(Nb_cpte!S32&gt;0,Vol_hor!S32/Nb_cpte!S32," ")</f>
        <v>48.677755560978461</v>
      </c>
      <c r="T32" s="158" t="str">
        <f ca="1">IF(Nb_cpte!T32&gt;0,Vol_hor!T32/Nb_cpte!T32," ")</f>
        <v xml:space="preserve"> </v>
      </c>
      <c r="U32" s="158">
        <f ca="1">IF(Nb_cpte!U32&gt;0,Vol_hor!U32/Nb_cpte!U32," ")</f>
        <v>129.33242763426264</v>
      </c>
      <c r="V32" s="158">
        <f ca="1">IF(Nb_cpte!V32&gt;0,Vol_hor!V32/Nb_cpte!V32," ")</f>
        <v>196.06978035515408</v>
      </c>
      <c r="W32" s="158" t="str">
        <f ca="1">IF(Nb_cpte!W32&gt;0,Vol_hor!W32/Nb_cpte!W32," ")</f>
        <v xml:space="preserve"> </v>
      </c>
      <c r="X32" s="158">
        <f ca="1">IF(Nb_cpte!X32&gt;0,Vol_hor!X32/Nb_cpte!X32," ")</f>
        <v>175.68488620951277</v>
      </c>
      <c r="Y32" s="159">
        <f ca="1">IF(Nb_cpte!Y32&gt;0,Vol_hor!Y32/Nb_cpte!Y32," ")</f>
        <v>184.49548538849632</v>
      </c>
    </row>
    <row r="33" spans="1:25">
      <c r="A33" s="14">
        <v>40633</v>
      </c>
      <c r="B33" s="168">
        <f ca="1">IF(Nb_cpte!B33&gt;0,Vol_hor!B33/Nb_cpte!B33," ")</f>
        <v>147.1548332505856</v>
      </c>
      <c r="C33" s="168">
        <f ca="1">IF(Nb_cpte!C33&gt;0,Vol_hor!C33/Nb_cpte!C33," ")</f>
        <v>70.023754257783835</v>
      </c>
      <c r="D33" s="169">
        <f ca="1">IF(Nb_cpte!D33&gt;0,Vol_hor!D33/Nb_cpte!D33," ")</f>
        <v>64.345632151216208</v>
      </c>
      <c r="E33" s="169">
        <f ca="1">IF(Nb_cpte!E33&gt;0,Vol_hor!E33/Nb_cpte!E33," ")</f>
        <v>332.21363187731578</v>
      </c>
      <c r="F33" s="169">
        <f ca="1">IF(Nb_cpte!F33&gt;0,Vol_hor!F33/Nb_cpte!F33," ")</f>
        <v>202.60691585212504</v>
      </c>
      <c r="G33" s="170">
        <f ca="1">IF(Nb_cpte!G33&gt;0,Vol_hor!G33/Nb_cpte!G33," ")</f>
        <v>59.463926584438845</v>
      </c>
      <c r="H33" s="169">
        <f ca="1">IF(Nb_cpte!H33&gt;0,Vol_hor!H33/Nb_cpte!H33," ")</f>
        <v>99.868763515545893</v>
      </c>
      <c r="I33" s="169">
        <f ca="1">IF(Nb_cpte!I33&gt;0,Vol_hor!I33/Nb_cpte!I33," ")</f>
        <v>85.445510769047019</v>
      </c>
      <c r="J33" s="171">
        <f ca="1">IF(Nb_cpte!J33&gt;0,Vol_hor!J33/Nb_cpte!J33," ")</f>
        <v>68.8955246240062</v>
      </c>
      <c r="K33" s="169">
        <f ca="1">IF(Nb_cpte!K33&gt;0,Vol_hor!K33/Nb_cpte!K33," ")</f>
        <v>202.61711870273729</v>
      </c>
      <c r="L33" s="169" t="str">
        <f ca="1">IF(Nb_cpte!L33&gt;0,Vol_hor!L33/Nb_cpte!L33," ")</f>
        <v xml:space="preserve"> </v>
      </c>
      <c r="M33" s="171" t="str">
        <f ca="1">IF(Nb_cpte!M33&gt;0,Vol_hor!M33/Nb_cpte!M33," ")</f>
        <v xml:space="preserve"> </v>
      </c>
      <c r="N33" s="169">
        <f ca="1">IF(Nb_cpte!N33&gt;0,Vol_hor!N33/Nb_cpte!N33," ")</f>
        <v>335.15703451564877</v>
      </c>
      <c r="O33" s="172">
        <f ca="1">IF(Nb_cpte!O33&gt;0,Vol_hor!O33/Nb_cpte!O33," ")</f>
        <v>101.75821911377265</v>
      </c>
      <c r="P33" s="173">
        <f ca="1">IF(Nb_cpte!P33&gt;0,Vol_hor!P33/Nb_cpte!P33," ")</f>
        <v>51.530655038086515</v>
      </c>
      <c r="Q33" s="174">
        <f ca="1">IF(Nb_cpte!Q33&gt;0,Vol_hor!Q33/Nb_cpte!Q33," ")</f>
        <v>54.197519114974718</v>
      </c>
      <c r="R33" s="174">
        <f ca="1">IF(Nb_cpte!R33&gt;0,Vol_hor!R33/Nb_cpte!R33," ")</f>
        <v>143.41315469225762</v>
      </c>
      <c r="S33" s="174" t="str">
        <f ca="1">IF(Nb_cpte!S33&gt;0,Vol_hor!S33/Nb_cpte!S33," ")</f>
        <v xml:space="preserve"> </v>
      </c>
      <c r="T33" s="174" t="str">
        <f ca="1">IF(Nb_cpte!T33&gt;0,Vol_hor!T33/Nb_cpte!T33," ")</f>
        <v xml:space="preserve"> </v>
      </c>
      <c r="U33" s="174">
        <f ca="1">IF(Nb_cpte!U33&gt;0,Vol_hor!U33/Nb_cpte!U33," ")</f>
        <v>128.88781837056695</v>
      </c>
      <c r="V33" s="174" t="str">
        <f ca="1">IF(Nb_cpte!V33&gt;0,Vol_hor!V33/Nb_cpte!V33," ")</f>
        <v xml:space="preserve"> </v>
      </c>
      <c r="W33" s="174" t="str">
        <f ca="1">IF(Nb_cpte!W33&gt;0,Vol_hor!W33/Nb_cpte!W33," ")</f>
        <v xml:space="preserve"> </v>
      </c>
      <c r="X33" s="174">
        <f ca="1">IF(Nb_cpte!X33&gt;0,Vol_hor!X33/Nb_cpte!X33," ")</f>
        <v>202.92210253508452</v>
      </c>
      <c r="Y33" s="175">
        <f ca="1">IF(Nb_cpte!Y33&gt;0,Vol_hor!Y33/Nb_cpte!Y33," ")</f>
        <v>183.42074300347645</v>
      </c>
    </row>
    <row r="34" spans="1:25">
      <c r="A34" s="20">
        <v>40724</v>
      </c>
      <c r="B34" s="151">
        <f ca="1">IF(Nb_cpte!B34&gt;0,Vol_hor!B34/Nb_cpte!B34," ")</f>
        <v>147.65964383359093</v>
      </c>
      <c r="C34" s="151">
        <f ca="1">IF(Nb_cpte!C34&gt;0,Vol_hor!C34/Nb_cpte!C34," ")</f>
        <v>69.672341925154527</v>
      </c>
      <c r="D34" s="154">
        <f ca="1">IF(Nb_cpte!D34&gt;0,Vol_hor!D34/Nb_cpte!D34," ")</f>
        <v>63.75452987417512</v>
      </c>
      <c r="E34" s="154">
        <f ca="1">IF(Nb_cpte!E34&gt;0,Vol_hor!E34/Nb_cpte!E34," ")</f>
        <v>332.26956873590808</v>
      </c>
      <c r="F34" s="154">
        <f ca="1">IF(Nb_cpte!F34&gt;0,Vol_hor!F34/Nb_cpte!F34," ")</f>
        <v>200.75716229063656</v>
      </c>
      <c r="G34" s="153">
        <f ca="1">IF(Nb_cpte!G34&gt;0,Vol_hor!G34/Nb_cpte!G34," ")</f>
        <v>59.27559913282186</v>
      </c>
      <c r="H34" s="154">
        <f ca="1">IF(Nb_cpte!H34&gt;0,Vol_hor!H34/Nb_cpte!H34," ")</f>
        <v>97.257510576481565</v>
      </c>
      <c r="I34" s="154">
        <f ca="1">IF(Nb_cpte!I34&gt;0,Vol_hor!I34/Nb_cpte!I34," ")</f>
        <v>84.861822518696727</v>
      </c>
      <c r="J34" s="155">
        <f ca="1">IF(Nb_cpte!J34&gt;0,Vol_hor!J34/Nb_cpte!J34," ")</f>
        <v>68.731544473271811</v>
      </c>
      <c r="K34" s="154">
        <f ca="1">IF(Nb_cpte!K34&gt;0,Vol_hor!K34/Nb_cpte!K34," ")</f>
        <v>200.59820372590863</v>
      </c>
      <c r="L34" s="154" t="str">
        <f ca="1">IF(Nb_cpte!L34&gt;0,Vol_hor!L34/Nb_cpte!L34," ")</f>
        <v xml:space="preserve"> </v>
      </c>
      <c r="M34" s="155" t="str">
        <f ca="1">IF(Nb_cpte!M34&gt;0,Vol_hor!M34/Nb_cpte!M34," ")</f>
        <v xml:space="preserve"> </v>
      </c>
      <c r="N34" s="154">
        <f ca="1">IF(Nb_cpte!N34&gt;0,Vol_hor!N34/Nb_cpte!N34," ")</f>
        <v>335.35492044934676</v>
      </c>
      <c r="O34" s="156">
        <f ca="1">IF(Nb_cpte!O34&gt;0,Vol_hor!O34/Nb_cpte!O34," ")</f>
        <v>98.614750916276634</v>
      </c>
      <c r="P34" s="157">
        <f ca="1">IF(Nb_cpte!P34&gt;0,Vol_hor!P34/Nb_cpte!P34," ")</f>
        <v>50.442047305670727</v>
      </c>
      <c r="Q34" s="158">
        <f ca="1">IF(Nb_cpte!Q34&gt;0,Vol_hor!Q34/Nb_cpte!Q34," ")</f>
        <v>54.147881630475389</v>
      </c>
      <c r="R34" s="158">
        <f ca="1">IF(Nb_cpte!R34&gt;0,Vol_hor!R34/Nb_cpte!R34," ")</f>
        <v>142.51662967921357</v>
      </c>
      <c r="S34" s="158" t="str">
        <f ca="1">IF(Nb_cpte!S34&gt;0,Vol_hor!S34/Nb_cpte!S34," ")</f>
        <v xml:space="preserve"> </v>
      </c>
      <c r="T34" s="158" t="str">
        <f ca="1">IF(Nb_cpte!T34&gt;0,Vol_hor!T34/Nb_cpte!T34," ")</f>
        <v xml:space="preserve"> </v>
      </c>
      <c r="U34" s="158">
        <f ca="1">IF(Nb_cpte!U34&gt;0,Vol_hor!U34/Nb_cpte!U34," ")</f>
        <v>128.78277163790068</v>
      </c>
      <c r="V34" s="158" t="str">
        <f ca="1">IF(Nb_cpte!V34&gt;0,Vol_hor!V34/Nb_cpte!V34," ")</f>
        <v xml:space="preserve"> </v>
      </c>
      <c r="W34" s="158" t="str">
        <f ca="1">IF(Nb_cpte!W34&gt;0,Vol_hor!W34/Nb_cpte!W34," ")</f>
        <v xml:space="preserve"> </v>
      </c>
      <c r="X34" s="158">
        <f ca="1">IF(Nb_cpte!X34&gt;0,Vol_hor!X34/Nb_cpte!X34," ")</f>
        <v>200.88786746559308</v>
      </c>
      <c r="Y34" s="159">
        <f ca="1">IF(Nb_cpte!Y34&gt;0,Vol_hor!Y34/Nb_cpte!Y34," ")</f>
        <v>179.65081623711703</v>
      </c>
    </row>
    <row r="35" spans="1:25">
      <c r="A35" s="20">
        <v>40816</v>
      </c>
      <c r="B35" s="151">
        <f ca="1">IF(Nb_cpte!B35&gt;0,Vol_hor!B35/Nb_cpte!B35," ")</f>
        <v>148.26087444598937</v>
      </c>
      <c r="C35" s="151">
        <f ca="1">IF(Nb_cpte!C35&gt;0,Vol_hor!C35/Nb_cpte!C35," ")</f>
        <v>69.356992246184831</v>
      </c>
      <c r="D35" s="154">
        <f ca="1">IF(Nb_cpte!D35&gt;0,Vol_hor!D35/Nb_cpte!D35," ")</f>
        <v>63.583003878319794</v>
      </c>
      <c r="E35" s="154">
        <f ca="1">IF(Nb_cpte!E35&gt;0,Vol_hor!E35/Nb_cpte!E35," ")</f>
        <v>333.88670781080441</v>
      </c>
      <c r="F35" s="154">
        <f ca="1">IF(Nb_cpte!F35&gt;0,Vol_hor!F35/Nb_cpte!F35," ")</f>
        <v>198.92802227919657</v>
      </c>
      <c r="G35" s="153">
        <f ca="1">IF(Nb_cpte!G35&gt;0,Vol_hor!G35/Nb_cpte!G35," ")</f>
        <v>59.104037015287695</v>
      </c>
      <c r="H35" s="154">
        <f ca="1">IF(Nb_cpte!H35&gt;0,Vol_hor!H35/Nb_cpte!H35," ")</f>
        <v>96.592917338392382</v>
      </c>
      <c r="I35" s="154">
        <f ca="1">IF(Nb_cpte!I35&gt;0,Vol_hor!I35/Nb_cpte!I35," ")</f>
        <v>84.098742816507126</v>
      </c>
      <c r="J35" s="155">
        <f ca="1">IF(Nb_cpte!J35&gt;0,Vol_hor!J35/Nb_cpte!J35," ")</f>
        <v>68.160275737800049</v>
      </c>
      <c r="K35" s="154">
        <f ca="1">IF(Nb_cpte!K35&gt;0,Vol_hor!K35/Nb_cpte!K35," ")</f>
        <v>198.82980975657281</v>
      </c>
      <c r="L35" s="154" t="str">
        <f ca="1">IF(Nb_cpte!L35&gt;0,Vol_hor!L35/Nb_cpte!L35," ")</f>
        <v xml:space="preserve"> </v>
      </c>
      <c r="M35" s="155" t="str">
        <f ca="1">IF(Nb_cpte!M35&gt;0,Vol_hor!M35/Nb_cpte!M35," ")</f>
        <v xml:space="preserve"> </v>
      </c>
      <c r="N35" s="154">
        <f ca="1">IF(Nb_cpte!N35&gt;0,Vol_hor!N35/Nb_cpte!N35," ")</f>
        <v>334.99848949447369</v>
      </c>
      <c r="O35" s="156">
        <f ca="1">IF(Nb_cpte!O35&gt;0,Vol_hor!O35/Nb_cpte!O35," ")</f>
        <v>98.620807625286204</v>
      </c>
      <c r="P35" s="157">
        <f ca="1">IF(Nb_cpte!P35&gt;0,Vol_hor!P35/Nb_cpte!P35," ")</f>
        <v>49.349429692006076</v>
      </c>
      <c r="Q35" s="158">
        <f ca="1">IF(Nb_cpte!Q35&gt;0,Vol_hor!Q35/Nb_cpte!Q35," ")</f>
        <v>54.173250919449302</v>
      </c>
      <c r="R35" s="158">
        <f ca="1">IF(Nb_cpte!R35&gt;0,Vol_hor!R35/Nb_cpte!R35," ")</f>
        <v>142.15699317763583</v>
      </c>
      <c r="S35" s="158" t="str">
        <f ca="1">IF(Nb_cpte!S35&gt;0,Vol_hor!S35/Nb_cpte!S35," ")</f>
        <v xml:space="preserve"> </v>
      </c>
      <c r="T35" s="158" t="str">
        <f ca="1">IF(Nb_cpte!T35&gt;0,Vol_hor!T35/Nb_cpte!T35," ")</f>
        <v xml:space="preserve"> </v>
      </c>
      <c r="U35" s="158">
        <f ca="1">IF(Nb_cpte!U35&gt;0,Vol_hor!U35/Nb_cpte!U35," ")</f>
        <v>129.06614601246642</v>
      </c>
      <c r="V35" s="158" t="str">
        <f ca="1">IF(Nb_cpte!V35&gt;0,Vol_hor!V35/Nb_cpte!V35," ")</f>
        <v xml:space="preserve"> </v>
      </c>
      <c r="W35" s="158" t="str">
        <f ca="1">IF(Nb_cpte!W35&gt;0,Vol_hor!W35/Nb_cpte!W35," ")</f>
        <v xml:space="preserve"> </v>
      </c>
      <c r="X35" s="158">
        <f ca="1">IF(Nb_cpte!X35&gt;0,Vol_hor!X35/Nb_cpte!X35," ")</f>
        <v>198.04605500095829</v>
      </c>
      <c r="Y35" s="159">
        <f ca="1">IF(Nb_cpte!Y35&gt;0,Vol_hor!Y35/Nb_cpte!Y35," ")</f>
        <v>177.466243942489</v>
      </c>
    </row>
    <row r="36" spans="1:25" ht="12" thickBot="1">
      <c r="A36" s="26">
        <v>40908</v>
      </c>
      <c r="B36" s="160">
        <f ca="1">IF(Nb_cpte!B36&gt;0,Vol_hor!B36/Nb_cpte!B36," ")</f>
        <v>148.14314241928938</v>
      </c>
      <c r="C36" s="160">
        <f ca="1">IF(Nb_cpte!C36&gt;0,Vol_hor!C36/Nb_cpte!C36," ")</f>
        <v>69.178597119785337</v>
      </c>
      <c r="D36" s="161">
        <f ca="1">IF(Nb_cpte!D36&gt;0,Vol_hor!D36/Nb_cpte!D36," ")</f>
        <v>63.332469817681414</v>
      </c>
      <c r="E36" s="161">
        <f ca="1">IF(Nb_cpte!E36&gt;0,Vol_hor!E36/Nb_cpte!E36," ")</f>
        <v>332.41781861196836</v>
      </c>
      <c r="F36" s="161">
        <f ca="1">IF(Nb_cpte!F36&gt;0,Vol_hor!F36/Nb_cpte!F36," ")</f>
        <v>197.63242506413289</v>
      </c>
      <c r="G36" s="162">
        <f ca="1">IF(Nb_cpte!G36&gt;0,Vol_hor!G36/Nb_cpte!G36," ")</f>
        <v>58.867961890811678</v>
      </c>
      <c r="H36" s="161">
        <f ca="1">IF(Nb_cpte!H36&gt;0,Vol_hor!H36/Nb_cpte!H36," ")</f>
        <v>106.62330198820685</v>
      </c>
      <c r="I36" s="161">
        <f ca="1">IF(Nb_cpte!I36&gt;0,Vol_hor!I36/Nb_cpte!I36," ")</f>
        <v>83.037873971977064</v>
      </c>
      <c r="J36" s="163">
        <f ca="1">IF(Nb_cpte!J36&gt;0,Vol_hor!J36/Nb_cpte!J36," ")</f>
        <v>67.114525745735676</v>
      </c>
      <c r="K36" s="161">
        <f ca="1">IF(Nb_cpte!K36&gt;0,Vol_hor!K36/Nb_cpte!K36," ")</f>
        <v>197.01185041829208</v>
      </c>
      <c r="L36" s="161" t="str">
        <f ca="1">IF(Nb_cpte!L36&gt;0,Vol_hor!L36/Nb_cpte!L36," ")</f>
        <v xml:space="preserve"> </v>
      </c>
      <c r="M36" s="163" t="str">
        <f ca="1">IF(Nb_cpte!M36&gt;0,Vol_hor!M36/Nb_cpte!M36," ")</f>
        <v xml:space="preserve"> </v>
      </c>
      <c r="N36" s="161">
        <f ca="1">IF(Nb_cpte!N36&gt;0,Vol_hor!N36/Nb_cpte!N36," ")</f>
        <v>333.39274443396891</v>
      </c>
      <c r="O36" s="164">
        <f ca="1">IF(Nb_cpte!O36&gt;0,Vol_hor!O36/Nb_cpte!O36," ")</f>
        <v>99.203641536117303</v>
      </c>
      <c r="P36" s="165">
        <f ca="1">IF(Nb_cpte!P36&gt;0,Vol_hor!P36/Nb_cpte!P36," ")</f>
        <v>49.033055280167787</v>
      </c>
      <c r="Q36" s="166">
        <f ca="1">IF(Nb_cpte!Q36&gt;0,Vol_hor!Q36/Nb_cpte!Q36," ")</f>
        <v>54.094630795409728</v>
      </c>
      <c r="R36" s="166">
        <f ca="1">IF(Nb_cpte!R36&gt;0,Vol_hor!R36/Nb_cpte!R36," ")</f>
        <v>141.75305139743182</v>
      </c>
      <c r="S36" s="166" t="str">
        <f ca="1">IF(Nb_cpte!S36&gt;0,Vol_hor!S36/Nb_cpte!S36," ")</f>
        <v xml:space="preserve"> </v>
      </c>
      <c r="T36" s="166" t="str">
        <f ca="1">IF(Nb_cpte!T36&gt;0,Vol_hor!T36/Nb_cpte!T36," ")</f>
        <v xml:space="preserve"> </v>
      </c>
      <c r="U36" s="166">
        <f ca="1">IF(Nb_cpte!U36&gt;0,Vol_hor!U36/Nb_cpte!U36," ")</f>
        <v>129.62111159064841</v>
      </c>
      <c r="V36" s="166" t="str">
        <f ca="1">IF(Nb_cpte!V36&gt;0,Vol_hor!V36/Nb_cpte!V36," ")</f>
        <v xml:space="preserve"> </v>
      </c>
      <c r="W36" s="166" t="str">
        <f ca="1">IF(Nb_cpte!W36&gt;0,Vol_hor!W36/Nb_cpte!W36," ")</f>
        <v xml:space="preserve"> </v>
      </c>
      <c r="X36" s="166">
        <f ca="1">IF(Nb_cpte!X36&gt;0,Vol_hor!X36/Nb_cpte!X36," ")</f>
        <v>198.08219701321613</v>
      </c>
      <c r="Y36" s="167">
        <f ca="1">IF(Nb_cpte!Y36&gt;0,Vol_hor!Y36/Nb_cpte!Y36," ")</f>
        <v>177.41993159401858</v>
      </c>
    </row>
    <row r="37" spans="1:25">
      <c r="A37" s="14">
        <v>40999</v>
      </c>
      <c r="B37" s="168">
        <f ca="1">IF(Nb_cpte!B37&gt;0,Vol_hor!B37/Nb_cpte!B37," ")</f>
        <v>148.17933504963284</v>
      </c>
      <c r="C37" s="168">
        <f ca="1">IF(Nb_cpte!C37&gt;0,Vol_hor!C37/Nb_cpte!C37," ")</f>
        <v>68.590403618163236</v>
      </c>
      <c r="D37" s="169">
        <f ca="1">IF(Nb_cpte!D37&gt;0,Vol_hor!D37/Nb_cpte!D37," ")</f>
        <v>62.877823905937795</v>
      </c>
      <c r="E37" s="169">
        <f ca="1">IF(Nb_cpte!E37&gt;0,Vol_hor!E37/Nb_cpte!E37," ")</f>
        <v>332.24721286951325</v>
      </c>
      <c r="F37" s="169">
        <f ca="1">IF(Nb_cpte!F37&gt;0,Vol_hor!F37/Nb_cpte!F37," ")</f>
        <v>196.13807887064968</v>
      </c>
      <c r="G37" s="170">
        <f ca="1">IF(Nb_cpte!G37&gt;0,Vol_hor!G37/Nb_cpte!G37," ")</f>
        <v>58.731595824737759</v>
      </c>
      <c r="H37" s="169">
        <f ca="1">IF(Nb_cpte!H37&gt;0,Vol_hor!H37/Nb_cpte!H37," ")</f>
        <v>98.93499217911797</v>
      </c>
      <c r="I37" s="169">
        <f ca="1">IF(Nb_cpte!I37&gt;0,Vol_hor!I37/Nb_cpte!I37," ")</f>
        <v>82.706031948184318</v>
      </c>
      <c r="J37" s="171">
        <f ca="1">IF(Nb_cpte!J37&gt;0,Vol_hor!J37/Nb_cpte!J37," ")</f>
        <v>66.829116708995798</v>
      </c>
      <c r="K37" s="169">
        <f ca="1">IF(Nb_cpte!K37&gt;0,Vol_hor!K37/Nb_cpte!K37," ")</f>
        <v>197.06849000662342</v>
      </c>
      <c r="L37" s="169" t="str">
        <f ca="1">IF(Nb_cpte!L37&gt;0,Vol_hor!L37/Nb_cpte!L37," ")</f>
        <v xml:space="preserve"> </v>
      </c>
      <c r="M37" s="171" t="str">
        <f ca="1">IF(Nb_cpte!M37&gt;0,Vol_hor!M37/Nb_cpte!M37," ")</f>
        <v xml:space="preserve"> </v>
      </c>
      <c r="N37" s="169">
        <f ca="1">IF(Nb_cpte!N37&gt;0,Vol_hor!N37/Nb_cpte!N37," ")</f>
        <v>336.27311176802652</v>
      </c>
      <c r="O37" s="172">
        <f ca="1">IF(Nb_cpte!O37&gt;0,Vol_hor!O37/Nb_cpte!O37," ")</f>
        <v>100.05621011428214</v>
      </c>
      <c r="P37" s="173">
        <f ca="1">IF(Nb_cpte!P37&gt;0,Vol_hor!P37/Nb_cpte!P37," ")</f>
        <v>50.150214846731522</v>
      </c>
      <c r="Q37" s="174">
        <f ca="1">IF(Nb_cpte!Q37&gt;0,Vol_hor!Q37/Nb_cpte!Q37," ")</f>
        <v>54.183628657770598</v>
      </c>
      <c r="R37" s="174">
        <f ca="1">IF(Nb_cpte!R37&gt;0,Vol_hor!R37/Nb_cpte!R37," ")</f>
        <v>141.31241045272733</v>
      </c>
      <c r="S37" s="174" t="str">
        <f ca="1">IF(Nb_cpte!S37&gt;0,Vol_hor!S37/Nb_cpte!S37," ")</f>
        <v xml:space="preserve"> </v>
      </c>
      <c r="T37" s="174" t="str">
        <f ca="1">IF(Nb_cpte!T37&gt;0,Vol_hor!T37/Nb_cpte!T37," ")</f>
        <v xml:space="preserve"> </v>
      </c>
      <c r="U37" s="174">
        <f ca="1">IF(Nb_cpte!U37&gt;0,Vol_hor!U37/Nb_cpte!U37," ")</f>
        <v>129.30060003409895</v>
      </c>
      <c r="V37" s="174" t="str">
        <f ca="1">IF(Nb_cpte!V37&gt;0,Vol_hor!V37/Nb_cpte!V37," ")</f>
        <v xml:space="preserve"> </v>
      </c>
      <c r="W37" s="174" t="str">
        <f ca="1">IF(Nb_cpte!W37&gt;0,Vol_hor!W37/Nb_cpte!W37," ")</f>
        <v xml:space="preserve"> </v>
      </c>
      <c r="X37" s="174">
        <f ca="1">IF(Nb_cpte!X37&gt;0,Vol_hor!X37/Nb_cpte!X37," ")</f>
        <v>197.92853257709686</v>
      </c>
      <c r="Y37" s="175">
        <f ca="1">IF(Nb_cpte!Y37&gt;0,Vol_hor!Y37/Nb_cpte!Y37," ")</f>
        <v>174.87639974393085</v>
      </c>
    </row>
    <row r="38" spans="1:25">
      <c r="A38" s="20">
        <v>41090</v>
      </c>
      <c r="B38" s="151">
        <f ca="1">IF(Nb_cpte!B38&gt;0,Vol_hor!B38/Nb_cpte!B38," ")</f>
        <v>148.84252894605771</v>
      </c>
      <c r="C38" s="151">
        <f ca="1">IF(Nb_cpte!C38&gt;0,Vol_hor!C38/Nb_cpte!C38," ")</f>
        <v>68.59938062607543</v>
      </c>
      <c r="D38" s="154">
        <f ca="1">IF(Nb_cpte!D38&gt;0,Vol_hor!D38/Nb_cpte!D38," ")</f>
        <v>62.619794822212</v>
      </c>
      <c r="E38" s="154">
        <f ca="1">IF(Nb_cpte!E38&gt;0,Vol_hor!E38/Nb_cpte!E38," ")</f>
        <v>332.9904622587274</v>
      </c>
      <c r="F38" s="154">
        <f ca="1">IF(Nb_cpte!F38&gt;0,Vol_hor!F38/Nb_cpte!F38," ")</f>
        <v>194.09674825562078</v>
      </c>
      <c r="G38" s="153">
        <f ca="1">IF(Nb_cpte!G38&gt;0,Vol_hor!G38/Nb_cpte!G38," ")</f>
        <v>58.546176116626455</v>
      </c>
      <c r="H38" s="154">
        <f ca="1">IF(Nb_cpte!H38&gt;0,Vol_hor!H38/Nb_cpte!H38," ")</f>
        <v>95.156490299531896</v>
      </c>
      <c r="I38" s="154">
        <f ca="1">IF(Nb_cpte!I38&gt;0,Vol_hor!I38/Nb_cpte!I38," ")</f>
        <v>81.747898919918001</v>
      </c>
      <c r="J38" s="155">
        <f ca="1">IF(Nb_cpte!J38&gt;0,Vol_hor!J38/Nb_cpte!J38," ")</f>
        <v>65.774795076844569</v>
      </c>
      <c r="K38" s="154">
        <f ca="1">IF(Nb_cpte!K38&gt;0,Vol_hor!K38/Nb_cpte!K38," ")</f>
        <v>193.52828832252445</v>
      </c>
      <c r="L38" s="154" t="str">
        <f ca="1">IF(Nb_cpte!L38&gt;0,Vol_hor!L38/Nb_cpte!L38," ")</f>
        <v xml:space="preserve"> </v>
      </c>
      <c r="M38" s="155" t="str">
        <f ca="1">IF(Nb_cpte!M38&gt;0,Vol_hor!M38/Nb_cpte!M38," ")</f>
        <v xml:space="preserve"> </v>
      </c>
      <c r="N38" s="154">
        <f ca="1">IF(Nb_cpte!N38&gt;0,Vol_hor!N38/Nb_cpte!N38," ")</f>
        <v>332.60684439152777</v>
      </c>
      <c r="O38" s="156">
        <f ca="1">IF(Nb_cpte!O38&gt;0,Vol_hor!O38/Nb_cpte!O38," ")</f>
        <v>96.523434856779772</v>
      </c>
      <c r="P38" s="157">
        <f ca="1">IF(Nb_cpte!P38&gt;0,Vol_hor!P38/Nb_cpte!P38," ")</f>
        <v>48.33375768863452</v>
      </c>
      <c r="Q38" s="158">
        <f ca="1">IF(Nb_cpte!Q38&gt;0,Vol_hor!Q38/Nb_cpte!Q38," ")</f>
        <v>54.055459714347577</v>
      </c>
      <c r="R38" s="158">
        <f ca="1">IF(Nb_cpte!R38&gt;0,Vol_hor!R38/Nb_cpte!R38," ")</f>
        <v>138.272236585634</v>
      </c>
      <c r="S38" s="158" t="str">
        <f ca="1">IF(Nb_cpte!S38&gt;0,Vol_hor!S38/Nb_cpte!S38," ")</f>
        <v xml:space="preserve"> </v>
      </c>
      <c r="T38" s="158" t="str">
        <f ca="1">IF(Nb_cpte!T38&gt;0,Vol_hor!T38/Nb_cpte!T38," ")</f>
        <v xml:space="preserve"> </v>
      </c>
      <c r="U38" s="158">
        <f ca="1">IF(Nb_cpte!U38&gt;0,Vol_hor!U38/Nb_cpte!U38," ")</f>
        <v>129.8390508318883</v>
      </c>
      <c r="V38" s="158" t="str">
        <f ca="1">IF(Nb_cpte!V38&gt;0,Vol_hor!V38/Nb_cpte!V38," ")</f>
        <v xml:space="preserve"> </v>
      </c>
      <c r="W38" s="158" t="str">
        <f ca="1">IF(Nb_cpte!W38&gt;0,Vol_hor!W38/Nb_cpte!W38," ")</f>
        <v xml:space="preserve"> </v>
      </c>
      <c r="X38" s="158">
        <f ca="1">IF(Nb_cpte!X38&gt;0,Vol_hor!X38/Nb_cpte!X38," ")</f>
        <v>193.65855164239562</v>
      </c>
      <c r="Y38" s="159">
        <f ca="1">IF(Nb_cpte!Y38&gt;0,Vol_hor!Y38/Nb_cpte!Y38," ")</f>
        <v>169.62367846981968</v>
      </c>
    </row>
    <row r="39" spans="1:25">
      <c r="A39" s="20">
        <v>41182</v>
      </c>
      <c r="B39" s="151">
        <f ca="1">IF(Nb_cpte!B39&gt;0,Vol_hor!B39/Nb_cpte!B39," ")</f>
        <v>148.1273969749511</v>
      </c>
      <c r="C39" s="151">
        <f ca="1">IF(Nb_cpte!C39&gt;0,Vol_hor!C39/Nb_cpte!C39," ")</f>
        <v>67.527873485490673</v>
      </c>
      <c r="D39" s="154">
        <f ca="1">IF(Nb_cpte!D39&gt;0,Vol_hor!D39/Nb_cpte!D39," ")</f>
        <v>61.69658764137953</v>
      </c>
      <c r="E39" s="154">
        <f ca="1">IF(Nb_cpte!E39&gt;0,Vol_hor!E39/Nb_cpte!E39," ")</f>
        <v>332.15186893119903</v>
      </c>
      <c r="F39" s="154">
        <f ca="1">IF(Nb_cpte!F39&gt;0,Vol_hor!F39/Nb_cpte!F39," ")</f>
        <v>190.57343263042699</v>
      </c>
      <c r="G39" s="153">
        <f ca="1">IF(Nb_cpte!G39&gt;0,Vol_hor!G39/Nb_cpte!G39," ")</f>
        <v>57.88094759580386</v>
      </c>
      <c r="H39" s="154">
        <f ca="1">IF(Nb_cpte!H39&gt;0,Vol_hor!H39/Nb_cpte!H39," ")</f>
        <v>99.52728671194501</v>
      </c>
      <c r="I39" s="154">
        <f ca="1">IF(Nb_cpte!I39&gt;0,Vol_hor!I39/Nb_cpte!I39," ")</f>
        <v>81.075425827354053</v>
      </c>
      <c r="J39" s="155">
        <f ca="1">IF(Nb_cpte!J39&gt;0,Vol_hor!J39/Nb_cpte!J39," ")</f>
        <v>65.422690813043445</v>
      </c>
      <c r="K39" s="154">
        <f ca="1">IF(Nb_cpte!K39&gt;0,Vol_hor!K39/Nb_cpte!K39," ")</f>
        <v>191.62017449649167</v>
      </c>
      <c r="L39" s="154" t="str">
        <f ca="1">IF(Nb_cpte!L39&gt;0,Vol_hor!L39/Nb_cpte!L39," ")</f>
        <v xml:space="preserve"> </v>
      </c>
      <c r="M39" s="155" t="str">
        <f ca="1">IF(Nb_cpte!M39&gt;0,Vol_hor!M39/Nb_cpte!M39," ")</f>
        <v xml:space="preserve"> </v>
      </c>
      <c r="N39" s="154">
        <f ca="1">IF(Nb_cpte!N39&gt;0,Vol_hor!N39/Nb_cpte!N39," ")</f>
        <v>332.96489381335698</v>
      </c>
      <c r="O39" s="156">
        <f ca="1">IF(Nb_cpte!O39&gt;0,Vol_hor!O39/Nb_cpte!O39," ")</f>
        <v>97.953611180554603</v>
      </c>
      <c r="P39" s="157">
        <f ca="1">IF(Nb_cpte!P39&gt;0,Vol_hor!P39/Nb_cpte!P39," ")</f>
        <v>47.716707380313871</v>
      </c>
      <c r="Q39" s="158">
        <f ca="1">IF(Nb_cpte!Q39&gt;0,Vol_hor!Q39/Nb_cpte!Q39," ")</f>
        <v>53.482969362516585</v>
      </c>
      <c r="R39" s="158">
        <f ca="1">IF(Nb_cpte!R39&gt;0,Vol_hor!R39/Nb_cpte!R39," ")</f>
        <v>137.09543183646144</v>
      </c>
      <c r="S39" s="158" t="str">
        <f ca="1">IF(Nb_cpte!S39&gt;0,Vol_hor!S39/Nb_cpte!S39," ")</f>
        <v xml:space="preserve"> </v>
      </c>
      <c r="T39" s="158" t="str">
        <f ca="1">IF(Nb_cpte!T39&gt;0,Vol_hor!T39/Nb_cpte!T39," ")</f>
        <v xml:space="preserve"> </v>
      </c>
      <c r="U39" s="158">
        <f ca="1">IF(Nb_cpte!U39&gt;0,Vol_hor!U39/Nb_cpte!U39," ")</f>
        <v>130.36974137445452</v>
      </c>
      <c r="V39" s="158" t="str">
        <f ca="1">IF(Nb_cpte!V39&gt;0,Vol_hor!V39/Nb_cpte!V39," ")</f>
        <v xml:space="preserve"> </v>
      </c>
      <c r="W39" s="158" t="str">
        <f ca="1">IF(Nb_cpte!W39&gt;0,Vol_hor!W39/Nb_cpte!W39," ")</f>
        <v xml:space="preserve"> </v>
      </c>
      <c r="X39" s="158">
        <f ca="1">IF(Nb_cpte!X39&gt;0,Vol_hor!X39/Nb_cpte!X39," ")</f>
        <v>191.3709832369704</v>
      </c>
      <c r="Y39" s="159">
        <f ca="1">IF(Nb_cpte!Y39&gt;0,Vol_hor!Y39/Nb_cpte!Y39," ")</f>
        <v>168.21116196263949</v>
      </c>
    </row>
    <row r="40" spans="1:25" ht="12" thickBot="1">
      <c r="A40" s="20">
        <v>41274</v>
      </c>
      <c r="B40" s="151">
        <f ca="1">IF(Nb_cpte!B40&gt;0,Vol_hor!B40/Nb_cpte!B40," ")</f>
        <v>148.36905689309268</v>
      </c>
      <c r="C40" s="151">
        <f ca="1">IF(Nb_cpte!C40&gt;0,Vol_hor!C40/Nb_cpte!C40," ")</f>
        <v>67.448123242158672</v>
      </c>
      <c r="D40" s="154">
        <f ca="1">IF(Nb_cpte!D40&gt;0,Vol_hor!D40/Nb_cpte!D40," ")</f>
        <v>61.640538940655752</v>
      </c>
      <c r="E40" s="154">
        <f ca="1">IF(Nb_cpte!E40&gt;0,Vol_hor!E40/Nb_cpte!E40," ")</f>
        <v>331.57807528638443</v>
      </c>
      <c r="F40" s="154">
        <f ca="1">IF(Nb_cpte!F40&gt;0,Vol_hor!F40/Nb_cpte!F40," ")</f>
        <v>190.78610035981569</v>
      </c>
      <c r="G40" s="162">
        <f ca="1">IF(Nb_cpte!G40&gt;0,Vol_hor!G40/Nb_cpte!G40," ")</f>
        <v>57.787681889319032</v>
      </c>
      <c r="H40" s="161">
        <f ca="1">IF(Nb_cpte!H40&gt;0,Vol_hor!H40/Nb_cpte!H40," ")</f>
        <v>98.333090811193074</v>
      </c>
      <c r="I40" s="161">
        <f ca="1">IF(Nb_cpte!I40&gt;0,Vol_hor!I40/Nb_cpte!I40," ")</f>
        <v>80.481087655622986</v>
      </c>
      <c r="J40" s="163">
        <f ca="1">IF(Nb_cpte!J40&gt;0,Vol_hor!J40/Nb_cpte!J40," ")</f>
        <v>64.559126573156576</v>
      </c>
      <c r="K40" s="161">
        <f ca="1">IF(Nb_cpte!K40&gt;0,Vol_hor!K40/Nb_cpte!K40," ")</f>
        <v>191.17654027176744</v>
      </c>
      <c r="L40" s="161" t="str">
        <f ca="1">IF(Nb_cpte!L40&gt;0,Vol_hor!L40/Nb_cpte!L40," ")</f>
        <v xml:space="preserve"> </v>
      </c>
      <c r="M40" s="163" t="str">
        <f ca="1">IF(Nb_cpte!M40&gt;0,Vol_hor!M40/Nb_cpte!M40," ")</f>
        <v xml:space="preserve"> </v>
      </c>
      <c r="N40" s="161">
        <f ca="1">IF(Nb_cpte!N40&gt;0,Vol_hor!N40/Nb_cpte!N40," ")</f>
        <v>333.11363032936902</v>
      </c>
      <c r="O40" s="164">
        <f ca="1">IF(Nb_cpte!O40&gt;0,Vol_hor!O40/Nb_cpte!O40," ")</f>
        <v>102.6360223261227</v>
      </c>
      <c r="P40" s="165">
        <f ca="1">IF(Nb_cpte!P40&gt;0,Vol_hor!P40/Nb_cpte!P40," ")</f>
        <v>48.000880853553909</v>
      </c>
      <c r="Q40" s="166">
        <f ca="1">IF(Nb_cpte!Q40&gt;0,Vol_hor!Q40/Nb_cpte!Q40," ")</f>
        <v>53.320006583770535</v>
      </c>
      <c r="R40" s="166">
        <f ca="1">IF(Nb_cpte!R40&gt;0,Vol_hor!R40/Nb_cpte!R40," ")</f>
        <v>136.44933919807573</v>
      </c>
      <c r="S40" s="166" t="str">
        <f ca="1">IF(Nb_cpte!S40&gt;0,Vol_hor!S40/Nb_cpte!S40," ")</f>
        <v xml:space="preserve"> </v>
      </c>
      <c r="T40" s="166" t="str">
        <f ca="1">IF(Nb_cpte!T40&gt;0,Vol_hor!T40/Nb_cpte!T40," ")</f>
        <v xml:space="preserve"> </v>
      </c>
      <c r="U40" s="166">
        <f ca="1">IF(Nb_cpte!U40&gt;0,Vol_hor!U40/Nb_cpte!U40," ")</f>
        <v>130.15553730014105</v>
      </c>
      <c r="V40" s="166" t="str">
        <f ca="1">IF(Nb_cpte!V40&gt;0,Vol_hor!V40/Nb_cpte!V40," ")</f>
        <v xml:space="preserve"> </v>
      </c>
      <c r="W40" s="166" t="str">
        <f ca="1">IF(Nb_cpte!W40&gt;0,Vol_hor!W40/Nb_cpte!W40," ")</f>
        <v xml:space="preserve"> </v>
      </c>
      <c r="X40" s="166">
        <f ca="1">IF(Nb_cpte!X40&gt;0,Vol_hor!X40/Nb_cpte!X40," ")</f>
        <v>192.04403253979407</v>
      </c>
      <c r="Y40" s="167">
        <f ca="1">IF(Nb_cpte!Y40&gt;0,Vol_hor!Y40/Nb_cpte!Y40," ")</f>
        <v>169.57109297729991</v>
      </c>
    </row>
    <row r="41" spans="1:25">
      <c r="A41" s="14">
        <v>41364</v>
      </c>
      <c r="B41" s="168">
        <f ca="1">IF(Nb_cpte!B41&gt;0,Vol_hor!B41/Nb_cpte!B41," ")</f>
        <v>149.41454169512153</v>
      </c>
      <c r="C41" s="168">
        <f ca="1">IF(Nb_cpte!C41&gt;0,Vol_hor!C41/Nb_cpte!C41," ")</f>
        <v>67.292008598411925</v>
      </c>
      <c r="D41" s="169">
        <f ca="1">IF(Nb_cpte!D41&gt;0,Vol_hor!D41/Nb_cpte!D41," ")</f>
        <v>61.323006041876013</v>
      </c>
      <c r="E41" s="169">
        <f ca="1">IF(Nb_cpte!E41&gt;0,Vol_hor!E41/Nb_cpte!E41," ")</f>
        <v>331.8429308415873</v>
      </c>
      <c r="F41" s="169">
        <f ca="1">IF(Nb_cpte!F41&gt;0,Vol_hor!F41/Nb_cpte!F41," ")</f>
        <v>189.84592367944202</v>
      </c>
      <c r="G41" s="170">
        <f ca="1">IF(Nb_cpte!G41&gt;0,Vol_hor!G41/Nb_cpte!G41," ")</f>
        <v>57.593248942053364</v>
      </c>
      <c r="H41" s="169">
        <f ca="1">IF(Nb_cpte!H41&gt;0,Vol_hor!H41/Nb_cpte!H41," ")</f>
        <v>95.717550124551579</v>
      </c>
      <c r="I41" s="169">
        <f ca="1">IF(Nb_cpte!I41&gt;0,Vol_hor!I41/Nb_cpte!I41," ")</f>
        <v>79.248870350293473</v>
      </c>
      <c r="J41" s="171">
        <f ca="1">IF(Nb_cpte!J41&gt;0,Vol_hor!J41/Nb_cpte!J41," ")</f>
        <v>63.577442777372035</v>
      </c>
      <c r="K41" s="169">
        <f ca="1">IF(Nb_cpte!K41&gt;0,Vol_hor!K41/Nb_cpte!K41," ")</f>
        <v>188.58236639729489</v>
      </c>
      <c r="L41" s="169" t="str">
        <f ca="1">IF(Nb_cpte!L41&gt;0,Vol_hor!L41/Nb_cpte!L41," ")</f>
        <v xml:space="preserve"> </v>
      </c>
      <c r="M41" s="171" t="str">
        <f ca="1">IF(Nb_cpte!M41&gt;0,Vol_hor!M41/Nb_cpte!M41," ")</f>
        <v xml:space="preserve"> </v>
      </c>
      <c r="N41" s="169">
        <f ca="1">IF(Nb_cpte!N41&gt;0,Vol_hor!N41/Nb_cpte!N41," ")</f>
        <v>331.67500559668275</v>
      </c>
      <c r="O41" s="172">
        <f ca="1">IF(Nb_cpte!O41&gt;0,Vol_hor!O41/Nb_cpte!O41," ")</f>
        <v>101.33207150362109</v>
      </c>
      <c r="P41" s="173">
        <f ca="1">IF(Nb_cpte!P41&gt;0,Vol_hor!P41/Nb_cpte!P41," ")</f>
        <v>21.534581361266827</v>
      </c>
      <c r="Q41" s="174">
        <f ca="1">IF(Nb_cpte!Q41&gt;0,Vol_hor!Q41/Nb_cpte!Q41," ")</f>
        <v>53.338446283976083</v>
      </c>
      <c r="R41" s="174">
        <f ca="1">IF(Nb_cpte!R41&gt;0,Vol_hor!R41/Nb_cpte!R41," ")</f>
        <v>135.60605087424923</v>
      </c>
      <c r="S41" s="174" t="str">
        <f ca="1">IF(Nb_cpte!S41&gt;0,Vol_hor!S41/Nb_cpte!S41," ")</f>
        <v xml:space="preserve"> </v>
      </c>
      <c r="T41" s="174">
        <f ca="1">IF(Nb_cpte!T41&gt;0,Vol_hor!T41/Nb_cpte!T41," ")</f>
        <v>48.956189449079517</v>
      </c>
      <c r="U41" s="174">
        <f ca="1">IF(Nb_cpte!U41&gt;0,Vol_hor!U41/Nb_cpte!U41," ")</f>
        <v>128.40979711903486</v>
      </c>
      <c r="V41" s="174" t="str">
        <f ca="1">IF(Nb_cpte!V41&gt;0,Vol_hor!V41/Nb_cpte!V41," ")</f>
        <v xml:space="preserve"> </v>
      </c>
      <c r="W41" s="174">
        <f ca="1">IF(Nb_cpte!W41&gt;0,Vol_hor!W41/Nb_cpte!W41," ")</f>
        <v>189.30557860610492</v>
      </c>
      <c r="X41" s="174">
        <f ca="1">IF(Nb_cpte!X41&gt;0,Vol_hor!X41/Nb_cpte!X41," ")</f>
        <v>202.2038311437361</v>
      </c>
      <c r="Y41" s="175">
        <f ca="1">IF(Nb_cpte!Y41&gt;0,Vol_hor!Y41/Nb_cpte!Y41," ")</f>
        <v>168.94395086743876</v>
      </c>
    </row>
    <row r="42" spans="1:25">
      <c r="A42" s="20">
        <v>41455</v>
      </c>
      <c r="B42" s="151">
        <f ca="1">IF(Nb_cpte!B42&gt;0,Vol_hor!B42/Nb_cpte!B42," ")</f>
        <v>148.8636754614061</v>
      </c>
      <c r="C42" s="151">
        <f ca="1">IF(Nb_cpte!C42&gt;0,Vol_hor!C42/Nb_cpte!C42," ")</f>
        <v>66.765993745755395</v>
      </c>
      <c r="D42" s="154">
        <f ca="1">IF(Nb_cpte!D42&gt;0,Vol_hor!D42/Nb_cpte!D42," ")</f>
        <v>60.995835058576574</v>
      </c>
      <c r="E42" s="154">
        <f ca="1">IF(Nb_cpte!E42&gt;0,Vol_hor!E42/Nb_cpte!E42," ")</f>
        <v>331.32808039237977</v>
      </c>
      <c r="F42" s="154">
        <f ca="1">IF(Nb_cpte!F42&gt;0,Vol_hor!F42/Nb_cpte!F42," ")</f>
        <v>188.08816865538432</v>
      </c>
      <c r="G42" s="153">
        <f ca="1">IF(Nb_cpte!G42&gt;0,Vol_hor!G42/Nb_cpte!G42," ")</f>
        <v>57.259201517336734</v>
      </c>
      <c r="H42" s="154">
        <f ca="1">IF(Nb_cpte!H42&gt;0,Vol_hor!H42/Nb_cpte!H42," ")</f>
        <v>93.858959748162064</v>
      </c>
      <c r="I42" s="154">
        <f ca="1">IF(Nb_cpte!I42&gt;0,Vol_hor!I42/Nb_cpte!I42," ")</f>
        <v>79.1538352316404</v>
      </c>
      <c r="J42" s="155">
        <f ca="1">IF(Nb_cpte!J42&gt;0,Vol_hor!J42/Nb_cpte!J42," ")</f>
        <v>63.519814742457449</v>
      </c>
      <c r="K42" s="154">
        <f ca="1">IF(Nb_cpte!K42&gt;0,Vol_hor!K42/Nb_cpte!K42," ")</f>
        <v>188.35285646456185</v>
      </c>
      <c r="L42" s="154" t="str">
        <f ca="1">IF(Nb_cpte!L42&gt;0,Vol_hor!L42/Nb_cpte!L42," ")</f>
        <v xml:space="preserve"> </v>
      </c>
      <c r="M42" s="155" t="str">
        <f ca="1">IF(Nb_cpte!M42&gt;0,Vol_hor!M42/Nb_cpte!M42," ")</f>
        <v xml:space="preserve"> </v>
      </c>
      <c r="N42" s="154">
        <f ca="1">IF(Nb_cpte!N42&gt;0,Vol_hor!N42/Nb_cpte!N42," ")</f>
        <v>331.96949264037033</v>
      </c>
      <c r="O42" s="156">
        <f ca="1">IF(Nb_cpte!O42&gt;0,Vol_hor!O42/Nb_cpte!O42," ")</f>
        <v>100.96107978869192</v>
      </c>
      <c r="P42" s="157">
        <f ca="1">IF(Nb_cpte!P42&gt;0,Vol_hor!P42/Nb_cpte!P42," ")</f>
        <v>20.272744234002136</v>
      </c>
      <c r="Q42" s="158">
        <f ca="1">IF(Nb_cpte!Q42&gt;0,Vol_hor!Q42/Nb_cpte!Q42," ")</f>
        <v>52.726614104472006</v>
      </c>
      <c r="R42" s="158">
        <f ca="1">IF(Nb_cpte!R42&gt;0,Vol_hor!R42/Nb_cpte!R42," ")</f>
        <v>135.21152721065076</v>
      </c>
      <c r="S42" s="158" t="str">
        <f ca="1">IF(Nb_cpte!S42&gt;0,Vol_hor!S42/Nb_cpte!S42," ")</f>
        <v xml:space="preserve"> </v>
      </c>
      <c r="T42" s="158">
        <f ca="1">IF(Nb_cpte!T42&gt;0,Vol_hor!T42/Nb_cpte!T42," ")</f>
        <v>48.726226528331999</v>
      </c>
      <c r="U42" s="158">
        <f ca="1">IF(Nb_cpte!U42&gt;0,Vol_hor!U42/Nb_cpte!U42," ")</f>
        <v>127.57685219667263</v>
      </c>
      <c r="V42" s="158" t="str">
        <f ca="1">IF(Nb_cpte!V42&gt;0,Vol_hor!V42/Nb_cpte!V42," ")</f>
        <v xml:space="preserve"> </v>
      </c>
      <c r="W42" s="158">
        <f ca="1">IF(Nb_cpte!W42&gt;0,Vol_hor!W42/Nb_cpte!W42," ")</f>
        <v>188.33675057848652</v>
      </c>
      <c r="X42" s="158">
        <f ca="1">IF(Nb_cpte!X42&gt;0,Vol_hor!X42/Nb_cpte!X42," ")</f>
        <v>233.20768863255933</v>
      </c>
      <c r="Y42" s="159">
        <f ca="1">IF(Nb_cpte!Y42&gt;0,Vol_hor!Y42/Nb_cpte!Y42," ")</f>
        <v>171.52425483521853</v>
      </c>
    </row>
    <row r="43" spans="1:25">
      <c r="A43" s="20">
        <v>41547</v>
      </c>
      <c r="B43" s="151">
        <f ca="1">IF(Nb_cpte!B43&gt;0,Vol_hor!B43/Nb_cpte!B43," ")</f>
        <v>148.52826722290229</v>
      </c>
      <c r="C43" s="151">
        <f ca="1">IF(Nb_cpte!C43&gt;0,Vol_hor!C43/Nb_cpte!C43," ")</f>
        <v>66.402009908123176</v>
      </c>
      <c r="D43" s="154">
        <f ca="1">IF(Nb_cpte!D43&gt;0,Vol_hor!D43/Nb_cpte!D43," ")</f>
        <v>60.6313911790538</v>
      </c>
      <c r="E43" s="154">
        <f ca="1">IF(Nb_cpte!E43&gt;0,Vol_hor!E43/Nb_cpte!E43," ")</f>
        <v>330.16256161015627</v>
      </c>
      <c r="F43" s="154">
        <f ca="1">IF(Nb_cpte!F43&gt;0,Vol_hor!F43/Nb_cpte!F43," ")</f>
        <v>186.0719446942162</v>
      </c>
      <c r="G43" s="153">
        <f ca="1">IF(Nb_cpte!G43&gt;0,Vol_hor!G43/Nb_cpte!G43," ")</f>
        <v>57.110902982367392</v>
      </c>
      <c r="H43" s="154">
        <f ca="1">IF(Nb_cpte!H43&gt;0,Vol_hor!H43/Nb_cpte!H43," ")</f>
        <v>95.110120367149449</v>
      </c>
      <c r="I43" s="154">
        <f ca="1">IF(Nb_cpte!I43&gt;0,Vol_hor!I43/Nb_cpte!I43," ")</f>
        <v>79.219218434710498</v>
      </c>
      <c r="J43" s="155">
        <f ca="1">IF(Nb_cpte!J43&gt;0,Vol_hor!J43/Nb_cpte!J43," ")</f>
        <v>63.870961833066794</v>
      </c>
      <c r="K43" s="154">
        <f ca="1">IF(Nb_cpte!K43&gt;0,Vol_hor!K43/Nb_cpte!K43," ")</f>
        <v>187.03946101932735</v>
      </c>
      <c r="L43" s="154" t="str">
        <f ca="1">IF(Nb_cpte!L43&gt;0,Vol_hor!L43/Nb_cpte!L43," ")</f>
        <v xml:space="preserve"> </v>
      </c>
      <c r="M43" s="155" t="str">
        <f ca="1">IF(Nb_cpte!M43&gt;0,Vol_hor!M43/Nb_cpte!M43," ")</f>
        <v xml:space="preserve"> </v>
      </c>
      <c r="N43" s="154">
        <f ca="1">IF(Nb_cpte!N43&gt;0,Vol_hor!N43/Nb_cpte!N43," ")</f>
        <v>332.06548125424712</v>
      </c>
      <c r="O43" s="156">
        <f ca="1">IF(Nb_cpte!O43&gt;0,Vol_hor!O43/Nb_cpte!O43," ")</f>
        <v>98.389195347994885</v>
      </c>
      <c r="P43" s="157">
        <f ca="1">IF(Nb_cpte!P43&gt;0,Vol_hor!P43/Nb_cpte!P43," ")</f>
        <v>75.129407625051456</v>
      </c>
      <c r="Q43" s="158">
        <f ca="1">IF(Nb_cpte!Q43&gt;0,Vol_hor!Q43/Nb_cpte!Q43," ")</f>
        <v>52.913794871774236</v>
      </c>
      <c r="R43" s="158">
        <f ca="1">IF(Nb_cpte!R43&gt;0,Vol_hor!R43/Nb_cpte!R43," ")</f>
        <v>134.30048078017489</v>
      </c>
      <c r="S43" s="158" t="str">
        <f ca="1">IF(Nb_cpte!S43&gt;0,Vol_hor!S43/Nb_cpte!S43," ")</f>
        <v xml:space="preserve"> </v>
      </c>
      <c r="T43" s="158">
        <f ca="1">IF(Nb_cpte!T43&gt;0,Vol_hor!T43/Nb_cpte!T43," ")</f>
        <v>46.974560063486798</v>
      </c>
      <c r="U43" s="158">
        <f ca="1">IF(Nb_cpte!U43&gt;0,Vol_hor!U43/Nb_cpte!U43," ")</f>
        <v>128.76811688283377</v>
      </c>
      <c r="V43" s="158" t="str">
        <f ca="1">IF(Nb_cpte!V43&gt;0,Vol_hor!V43/Nb_cpte!V43," ")</f>
        <v xml:space="preserve"> </v>
      </c>
      <c r="W43" s="158">
        <f ca="1">IF(Nb_cpte!W43&gt;0,Vol_hor!W43/Nb_cpte!W43," ")</f>
        <v>187.0320705077238</v>
      </c>
      <c r="X43" s="158">
        <f ca="1">IF(Nb_cpte!X43&gt;0,Vol_hor!X43/Nb_cpte!X43," ")</f>
        <v>104.77693550689986</v>
      </c>
      <c r="Y43" s="159">
        <f ca="1">IF(Nb_cpte!Y43&gt;0,Vol_hor!Y43/Nb_cpte!Y43," ")</f>
        <v>170.98981425964493</v>
      </c>
    </row>
    <row r="44" spans="1:25" ht="12" thickBot="1">
      <c r="A44" s="26">
        <v>41639</v>
      </c>
      <c r="B44" s="160">
        <f ca="1">IF(Nb_cpte!B44&gt;0,Vol_hor!B44/Nb_cpte!B44," ")</f>
        <v>148.17705241698258</v>
      </c>
      <c r="C44" s="160">
        <f ca="1">IF(Nb_cpte!C44&gt;0,Vol_hor!C44/Nb_cpte!C44," ")</f>
        <v>65.731326503464729</v>
      </c>
      <c r="D44" s="161">
        <f ca="1">IF(Nb_cpte!D44&gt;0,Vol_hor!D44/Nb_cpte!D44," ")</f>
        <v>60.234251548671985</v>
      </c>
      <c r="E44" s="161">
        <f ca="1">IF(Nb_cpte!E44&gt;0,Vol_hor!E44/Nb_cpte!E44," ")</f>
        <v>329.8344396922846</v>
      </c>
      <c r="F44" s="161">
        <f ca="1">IF(Nb_cpte!F44&gt;0,Vol_hor!F44/Nb_cpte!F44," ")</f>
        <v>184.95960771086675</v>
      </c>
      <c r="G44" s="162">
        <f ca="1">IF(Nb_cpte!G44&gt;0,Vol_hor!G44/Nb_cpte!G44," ")</f>
        <v>56.551902253057605</v>
      </c>
      <c r="H44" s="161">
        <f ca="1">IF(Nb_cpte!H44&gt;0,Vol_hor!H44/Nb_cpte!H44," ")</f>
        <v>86.893711149751368</v>
      </c>
      <c r="I44" s="161">
        <f ca="1">IF(Nb_cpte!I44&gt;0,Vol_hor!I44/Nb_cpte!I44," ")</f>
        <v>78.97775504853513</v>
      </c>
      <c r="J44" s="163">
        <f ca="1">IF(Nb_cpte!J44&gt;0,Vol_hor!J44/Nb_cpte!J44," ")</f>
        <v>63.191279608471625</v>
      </c>
      <c r="K44" s="161">
        <f ca="1">IF(Nb_cpte!K44&gt;0,Vol_hor!K44/Nb_cpte!K44," ")</f>
        <v>184.61924693006466</v>
      </c>
      <c r="L44" s="161" t="str">
        <f ca="1">IF(Nb_cpte!L44&gt;0,Vol_hor!L44/Nb_cpte!L44," ")</f>
        <v xml:space="preserve"> </v>
      </c>
      <c r="M44" s="163" t="str">
        <f ca="1">IF(Nb_cpte!M44&gt;0,Vol_hor!M44/Nb_cpte!M44," ")</f>
        <v xml:space="preserve"> </v>
      </c>
      <c r="N44" s="161">
        <f ca="1">IF(Nb_cpte!N44&gt;0,Vol_hor!N44/Nb_cpte!N44," ")</f>
        <v>330.56587237342262</v>
      </c>
      <c r="O44" s="164">
        <f ca="1">IF(Nb_cpte!O44&gt;0,Vol_hor!O44/Nb_cpte!O44," ")</f>
        <v>105.35789103210794</v>
      </c>
      <c r="P44" s="162">
        <f ca="1">IF(Nb_cpte!P44&gt;0,Vol_hor!P44/Nb_cpte!P44," ")</f>
        <v>84.456762226258107</v>
      </c>
      <c r="Q44" s="161">
        <f ca="1">IF(Nb_cpte!Q44&gt;0,Vol_hor!Q44/Nb_cpte!Q44," ")</f>
        <v>52.169801410948416</v>
      </c>
      <c r="R44" s="161">
        <f ca="1">IF(Nb_cpte!R44&gt;0,Vol_hor!R44/Nb_cpte!R44," ")</f>
        <v>133.60688205171232</v>
      </c>
      <c r="S44" s="161" t="str">
        <f ca="1">IF(Nb_cpte!S44&gt;0,Vol_hor!S44/Nb_cpte!S44," ")</f>
        <v xml:space="preserve"> </v>
      </c>
      <c r="T44" s="161">
        <f ca="1">IF(Nb_cpte!T44&gt;0,Vol_hor!T44/Nb_cpte!T44," ")</f>
        <v>46.579463244619916</v>
      </c>
      <c r="U44" s="161">
        <f ca="1">IF(Nb_cpte!U44&gt;0,Vol_hor!U44/Nb_cpte!U44," ")</f>
        <v>127.87322333261233</v>
      </c>
      <c r="V44" s="161" t="str">
        <f ca="1">IF(Nb_cpte!V44&gt;0,Vol_hor!V44/Nb_cpte!V44," ")</f>
        <v xml:space="preserve"> </v>
      </c>
      <c r="W44" s="161">
        <f ca="1">IF(Nb_cpte!W44&gt;0,Vol_hor!W44/Nb_cpte!W44," ")</f>
        <v>185.32292738004386</v>
      </c>
      <c r="X44" s="161">
        <f ca="1">IF(Nb_cpte!X44&gt;0,Vol_hor!X44/Nb_cpte!X44," ")</f>
        <v>129.19419591370021</v>
      </c>
      <c r="Y44" s="164">
        <f ca="1">IF(Nb_cpte!Y44&gt;0,Vol_hor!Y44/Nb_cpte!Y44," ")</f>
        <v>167.71470407079377</v>
      </c>
    </row>
    <row r="45" spans="1:25">
      <c r="A45" s="14">
        <v>41729</v>
      </c>
      <c r="B45" s="168">
        <f ca="1">IF(Nb_cpte!B45&gt;0,Vol_hor!B45/Nb_cpte!B45," ")</f>
        <v>148.14430932088206</v>
      </c>
      <c r="C45" s="168">
        <f ca="1">IF(Nb_cpte!C45&gt;0,Vol_hor!C45/Nb_cpte!C45," ")</f>
        <v>65.761271570799039</v>
      </c>
      <c r="D45" s="169">
        <f ca="1">IF(Nb_cpte!D45&gt;0,Vol_hor!D45/Nb_cpte!D45," ")</f>
        <v>60.151865500429281</v>
      </c>
      <c r="E45" s="169">
        <f ca="1">IF(Nb_cpte!E45&gt;0,Vol_hor!E45/Nb_cpte!E45," ")</f>
        <v>329.04928686013659</v>
      </c>
      <c r="F45" s="169">
        <f ca="1">IF(Nb_cpte!F45&gt;0,Vol_hor!F45/Nb_cpte!F45," ")</f>
        <v>183.0299928784745</v>
      </c>
      <c r="G45" s="170">
        <f ca="1">IF(Nb_cpte!G45&gt;0,Vol_hor!G45/Nb_cpte!G45," ")</f>
        <v>56.550404920014422</v>
      </c>
      <c r="H45" s="169">
        <f ca="1">IF(Nb_cpte!H45&gt;0,Vol_hor!H45/Nb_cpte!H45," ")</f>
        <v>89.808130190296311</v>
      </c>
      <c r="I45" s="169">
        <f ca="1">IF(Nb_cpte!I45&gt;0,Vol_hor!I45/Nb_cpte!I45," ")</f>
        <v>78.001303046627058</v>
      </c>
      <c r="J45" s="171">
        <f ca="1">IF(Nb_cpte!J45&gt;0,Vol_hor!J45/Nb_cpte!J45," ")</f>
        <v>62.166165089398831</v>
      </c>
      <c r="K45" s="169">
        <f ca="1">IF(Nb_cpte!K45&gt;0,Vol_hor!K45/Nb_cpte!K45," ")</f>
        <v>182.55101567590341</v>
      </c>
      <c r="L45" s="169" t="str">
        <f ca="1">IF(Nb_cpte!L45&gt;0,Vol_hor!L45/Nb_cpte!L45," ")</f>
        <v xml:space="preserve"> </v>
      </c>
      <c r="M45" s="171" t="str">
        <f ca="1">IF(Nb_cpte!M45&gt;0,Vol_hor!M45/Nb_cpte!M45," ")</f>
        <v xml:space="preserve"> </v>
      </c>
      <c r="N45" s="169">
        <f ca="1">IF(Nb_cpte!N45&gt;0,Vol_hor!N45/Nb_cpte!N45," ")</f>
        <v>328.96401938453943</v>
      </c>
      <c r="O45" s="172">
        <f ca="1">IF(Nb_cpte!O45&gt;0,Vol_hor!O45/Nb_cpte!O45," ")</f>
        <v>102.32272031356074</v>
      </c>
      <c r="P45" s="173">
        <f ca="1">IF(Nb_cpte!P45&gt;0,Vol_hor!P45/Nb_cpte!P45," ")</f>
        <v>89.005518008590101</v>
      </c>
      <c r="Q45" s="174">
        <f ca="1">IF(Nb_cpte!Q45&gt;0,Vol_hor!Q45/Nb_cpte!Q45," ")</f>
        <v>52.317165269262588</v>
      </c>
      <c r="R45" s="174">
        <f ca="1">IF(Nb_cpte!R45&gt;0,Vol_hor!R45/Nb_cpte!R45," ")</f>
        <v>132.80535758686821</v>
      </c>
      <c r="S45" s="174" t="str">
        <f ca="1">IF(Nb_cpte!S45&gt;0,Vol_hor!S45/Nb_cpte!S45," ")</f>
        <v xml:space="preserve"> </v>
      </c>
      <c r="T45" s="174">
        <f ca="1">IF(Nb_cpte!T45&gt;0,Vol_hor!T45/Nb_cpte!T45," ")</f>
        <v>47.051784606818913</v>
      </c>
      <c r="U45" s="174">
        <f ca="1">IF(Nb_cpte!U45&gt;0,Vol_hor!U45/Nb_cpte!U45," ")</f>
        <v>135.62545505097816</v>
      </c>
      <c r="V45" s="174" t="str">
        <f ca="1">IF(Nb_cpte!V45&gt;0,Vol_hor!V45/Nb_cpte!V45," ")</f>
        <v xml:space="preserve"> </v>
      </c>
      <c r="W45" s="174">
        <f ca="1">IF(Nb_cpte!W45&gt;0,Vol_hor!W45/Nb_cpte!W45," ")</f>
        <v>183.0244883068568</v>
      </c>
      <c r="X45" s="174">
        <f ca="1">IF(Nb_cpte!X45&gt;0,Vol_hor!X45/Nb_cpte!X45," ")</f>
        <v>106.32220669891208</v>
      </c>
      <c r="Y45" s="175">
        <f ca="1">IF(Nb_cpte!Y45&gt;0,Vol_hor!Y45/Nb_cpte!Y45," ")</f>
        <v>165.95402473497012</v>
      </c>
    </row>
    <row r="46" spans="1:25">
      <c r="A46" s="20">
        <v>41820</v>
      </c>
      <c r="B46" s="151">
        <f ca="1">IF(Nb_cpte!B46&gt;0,Vol_hor!B46/Nb_cpte!B46," ")</f>
        <v>147.84799648074906</v>
      </c>
      <c r="C46" s="151">
        <f ca="1">IF(Nb_cpte!C46&gt;0,Vol_hor!C46/Nb_cpte!C46," ")</f>
        <v>65.269021040949028</v>
      </c>
      <c r="D46" s="154">
        <f ca="1">IF(Nb_cpte!D46&gt;0,Vol_hor!D46/Nb_cpte!D46," ")</f>
        <v>59.678086052695107</v>
      </c>
      <c r="E46" s="154">
        <f ca="1">IF(Nb_cpte!E46&gt;0,Vol_hor!E46/Nb_cpte!E46," ")</f>
        <v>328.28323119552925</v>
      </c>
      <c r="F46" s="154">
        <f ca="1">IF(Nb_cpte!F46&gt;0,Vol_hor!F46/Nb_cpte!F46," ")</f>
        <v>181.91537911805804</v>
      </c>
      <c r="G46" s="153">
        <f ca="1">IF(Nb_cpte!G46&gt;0,Vol_hor!G46/Nb_cpte!G46," ")</f>
        <v>56.383520621400542</v>
      </c>
      <c r="H46" s="154">
        <f ca="1">IF(Nb_cpte!H46&gt;0,Vol_hor!H46/Nb_cpte!H46," ")</f>
        <v>92.796631033614375</v>
      </c>
      <c r="I46" s="154">
        <f ca="1">IF(Nb_cpte!I46&gt;0,Vol_hor!I46/Nb_cpte!I46," ")</f>
        <v>77.624621423730844</v>
      </c>
      <c r="J46" s="155">
        <f ca="1">IF(Nb_cpte!J46&gt;0,Vol_hor!J46/Nb_cpte!J46," ")</f>
        <v>61.932378729293674</v>
      </c>
      <c r="K46" s="154">
        <f ca="1">IF(Nb_cpte!K46&gt;0,Vol_hor!K46/Nb_cpte!K46," ")</f>
        <v>181.6099169273343</v>
      </c>
      <c r="L46" s="154" t="str">
        <f ca="1">IF(Nb_cpte!L46&gt;0,Vol_hor!L46/Nb_cpte!L46," ")</f>
        <v xml:space="preserve"> </v>
      </c>
      <c r="M46" s="155" t="str">
        <f ca="1">IF(Nb_cpte!M46&gt;0,Vol_hor!M46/Nb_cpte!M46," ")</f>
        <v xml:space="preserve"> </v>
      </c>
      <c r="N46" s="154">
        <f ca="1">IF(Nb_cpte!N46&gt;0,Vol_hor!N46/Nb_cpte!N46," ")</f>
        <v>328.55203112358055</v>
      </c>
      <c r="O46" s="156">
        <f ca="1">IF(Nb_cpte!O46&gt;0,Vol_hor!O46/Nb_cpte!O46," ")</f>
        <v>106.25100684461241</v>
      </c>
      <c r="P46" s="157">
        <f ca="1">IF(Nb_cpte!P46&gt;0,Vol_hor!P46/Nb_cpte!P46," ")</f>
        <v>30.4921701078265</v>
      </c>
      <c r="Q46" s="158">
        <f ca="1">IF(Nb_cpte!Q46&gt;0,Vol_hor!Q46/Nb_cpte!Q46," ")</f>
        <v>52.282140727972291</v>
      </c>
      <c r="R46" s="158">
        <f ca="1">IF(Nb_cpte!R46&gt;0,Vol_hor!R46/Nb_cpte!R46," ")</f>
        <v>131.68521859316442</v>
      </c>
      <c r="S46" s="158" t="str">
        <f ca="1">IF(Nb_cpte!S46&gt;0,Vol_hor!S46/Nb_cpte!S46," ")</f>
        <v xml:space="preserve"> </v>
      </c>
      <c r="T46" s="158">
        <f ca="1">IF(Nb_cpte!T46&gt;0,Vol_hor!T46/Nb_cpte!T46," ")</f>
        <v>47.421842681745112</v>
      </c>
      <c r="U46" s="158">
        <f ca="1">IF(Nb_cpte!U46&gt;0,Vol_hor!U46/Nb_cpte!U46," ")</f>
        <v>135.14197586816547</v>
      </c>
      <c r="V46" s="158" t="str">
        <f ca="1">IF(Nb_cpte!V46&gt;0,Vol_hor!V46/Nb_cpte!V46," ")</f>
        <v xml:space="preserve"> </v>
      </c>
      <c r="W46" s="158">
        <f ca="1">IF(Nb_cpte!W46&gt;0,Vol_hor!W46/Nb_cpte!W46," ")</f>
        <v>181.62738191159815</v>
      </c>
      <c r="X46" s="158">
        <f ca="1">IF(Nb_cpte!X46&gt;0,Vol_hor!X46/Nb_cpte!X46," ")</f>
        <v>165.22405835074304</v>
      </c>
      <c r="Y46" s="159">
        <f ca="1">IF(Nb_cpte!Y46&gt;0,Vol_hor!Y46/Nb_cpte!Y46," ")</f>
        <v>164.69950468460544</v>
      </c>
    </row>
    <row r="47" spans="1:25">
      <c r="A47" s="20">
        <v>41912</v>
      </c>
      <c r="B47" s="151">
        <f ca="1">IF(Nb_cpte!B47&gt;0,Vol_hor!B47/Nb_cpte!B47," ")</f>
        <v>147.61834152399004</v>
      </c>
      <c r="C47" s="151">
        <f ca="1">IF(Nb_cpte!C47&gt;0,Vol_hor!C47/Nb_cpte!C47," ")</f>
        <v>64.911166284367539</v>
      </c>
      <c r="D47" s="154">
        <f ca="1">IF(Nb_cpte!D47&gt;0,Vol_hor!D47/Nb_cpte!D47," ")</f>
        <v>59.470927791867005</v>
      </c>
      <c r="E47" s="154">
        <f ca="1">IF(Nb_cpte!E47&gt;0,Vol_hor!E47/Nb_cpte!E47," ")</f>
        <v>328.11544297909245</v>
      </c>
      <c r="F47" s="154">
        <f ca="1">IF(Nb_cpte!F47&gt;0,Vol_hor!F47/Nb_cpte!F47," ")</f>
        <v>180.44142483223945</v>
      </c>
      <c r="G47" s="153">
        <f ca="1">IF(Nb_cpte!G47&gt;0,Vol_hor!G47/Nb_cpte!G47," ")</f>
        <v>56.151163238260708</v>
      </c>
      <c r="H47" s="154">
        <f ca="1">IF(Nb_cpte!H47&gt;0,Vol_hor!H47/Nb_cpte!H47," ")</f>
        <v>92.737279518686918</v>
      </c>
      <c r="I47" s="154">
        <f ca="1">IF(Nb_cpte!I47&gt;0,Vol_hor!I47/Nb_cpte!I47," ")</f>
        <v>77.591272769310649</v>
      </c>
      <c r="J47" s="155">
        <f ca="1">IF(Nb_cpte!J47&gt;0,Vol_hor!J47/Nb_cpte!J47," ")</f>
        <v>62.539416499041273</v>
      </c>
      <c r="K47" s="154">
        <f ca="1">IF(Nb_cpte!K47&gt;0,Vol_hor!K47/Nb_cpte!K47," ")</f>
        <v>180.50310324761003</v>
      </c>
      <c r="L47" s="154" t="str">
        <f ca="1">IF(Nb_cpte!L47&gt;0,Vol_hor!L47/Nb_cpte!L47," ")</f>
        <v xml:space="preserve"> </v>
      </c>
      <c r="M47" s="155" t="str">
        <f ca="1">IF(Nb_cpte!M47&gt;0,Vol_hor!M47/Nb_cpte!M47," ")</f>
        <v xml:space="preserve"> </v>
      </c>
      <c r="N47" s="154">
        <f ca="1">IF(Nb_cpte!N47&gt;0,Vol_hor!N47/Nb_cpte!N47," ")</f>
        <v>328.50509992698341</v>
      </c>
      <c r="O47" s="156">
        <f ca="1">IF(Nb_cpte!O47&gt;0,Vol_hor!O47/Nb_cpte!O47," ")</f>
        <v>99.120516468418614</v>
      </c>
      <c r="P47" s="157">
        <f ca="1">IF(Nb_cpte!P47&gt;0,Vol_hor!P47/Nb_cpte!P47," ")</f>
        <v>81.274295116866597</v>
      </c>
      <c r="Q47" s="158">
        <f ca="1">IF(Nb_cpte!Q47&gt;0,Vol_hor!Q47/Nb_cpte!Q47," ")</f>
        <v>52.002690866028573</v>
      </c>
      <c r="R47" s="158">
        <f ca="1">IF(Nb_cpte!R47&gt;0,Vol_hor!R47/Nb_cpte!R47," ")</f>
        <v>130.57759157120765</v>
      </c>
      <c r="S47" s="158" t="str">
        <f ca="1">IF(Nb_cpte!S47&gt;0,Vol_hor!S47/Nb_cpte!S47," ")</f>
        <v xml:space="preserve"> </v>
      </c>
      <c r="T47" s="158">
        <f ca="1">IF(Nb_cpte!T47&gt;0,Vol_hor!T47/Nb_cpte!T47," ")</f>
        <v>47.019158425428508</v>
      </c>
      <c r="U47" s="158">
        <f ca="1">IF(Nb_cpte!U47&gt;0,Vol_hor!U47/Nb_cpte!U47," ")</f>
        <v>135.05624248089435</v>
      </c>
      <c r="V47" s="158" t="str">
        <f ca="1">IF(Nb_cpte!V47&gt;0,Vol_hor!V47/Nb_cpte!V47," ")</f>
        <v xml:space="preserve"> </v>
      </c>
      <c r="W47" s="158">
        <f ca="1">IF(Nb_cpte!W47&gt;0,Vol_hor!W47/Nb_cpte!W47," ")</f>
        <v>180.77071933839082</v>
      </c>
      <c r="X47" s="158">
        <f ca="1">IF(Nb_cpte!X47&gt;0,Vol_hor!X47/Nb_cpte!X47," ")</f>
        <v>145.67795203949575</v>
      </c>
      <c r="Y47" s="159">
        <f ca="1">IF(Nb_cpte!Y47&gt;0,Vol_hor!Y47/Nb_cpte!Y47," ")</f>
        <v>162.16947166852893</v>
      </c>
    </row>
    <row r="48" spans="1:25" ht="12" thickBot="1">
      <c r="A48" s="20">
        <v>42004</v>
      </c>
      <c r="B48" s="151">
        <f ca="1">IF(Nb_cpte!B48&gt;0,Vol_hor!B48/Nb_cpte!B48," ")</f>
        <v>147.08604574494413</v>
      </c>
      <c r="C48" s="151">
        <f ca="1">IF(Nb_cpte!C48&gt;0,Vol_hor!C48/Nb_cpte!C48," ")</f>
        <v>64.417330488276733</v>
      </c>
      <c r="D48" s="154">
        <f ca="1">IF(Nb_cpte!D48&gt;0,Vol_hor!D48/Nb_cpte!D48," ")</f>
        <v>59.076489519646664</v>
      </c>
      <c r="E48" s="154">
        <f ca="1">IF(Nb_cpte!E48&gt;0,Vol_hor!E48/Nb_cpte!E48," ")</f>
        <v>329.08468552597265</v>
      </c>
      <c r="F48" s="154">
        <f ca="1">IF(Nb_cpte!F48&gt;0,Vol_hor!F48/Nb_cpte!F48," ")</f>
        <v>179.00781175325804</v>
      </c>
      <c r="G48" s="153">
        <f ca="1">IF(Nb_cpte!G48&gt;0,Vol_hor!G48/Nb_cpte!G48," ")</f>
        <v>55.940902807200892</v>
      </c>
      <c r="H48" s="154">
        <f ca="1">IF(Nb_cpte!H48&gt;0,Vol_hor!H48/Nb_cpte!H48," ")</f>
        <v>92.411408904119313</v>
      </c>
      <c r="I48" s="154">
        <f ca="1">IF(Nb_cpte!I48&gt;0,Vol_hor!I48/Nb_cpte!I48," ")</f>
        <v>75.989217596501803</v>
      </c>
      <c r="J48" s="155">
        <f ca="1">IF(Nb_cpte!J48&gt;0,Vol_hor!J48/Nb_cpte!J48," ")</f>
        <v>60.436437086074044</v>
      </c>
      <c r="K48" s="154">
        <f ca="1">IF(Nb_cpte!K48&gt;0,Vol_hor!K48/Nb_cpte!K48," ")</f>
        <v>178.77118284699688</v>
      </c>
      <c r="L48" s="154" t="str">
        <f ca="1">IF(Nb_cpte!L48&gt;0,Vol_hor!L48/Nb_cpte!L48," ")</f>
        <v xml:space="preserve"> </v>
      </c>
      <c r="M48" s="155" t="str">
        <f ca="1">IF(Nb_cpte!M48&gt;0,Vol_hor!M48/Nb_cpte!M48," ")</f>
        <v xml:space="preserve"> </v>
      </c>
      <c r="N48" s="154">
        <f ca="1">IF(Nb_cpte!N48&gt;0,Vol_hor!N48/Nb_cpte!N48," ")</f>
        <v>329.14732962857278</v>
      </c>
      <c r="O48" s="156">
        <f ca="1">IF(Nb_cpte!O48&gt;0,Vol_hor!O48/Nb_cpte!O48," ")</f>
        <v>98.624330540831991</v>
      </c>
      <c r="P48" s="157">
        <f ca="1">IF(Nb_cpte!P48&gt;0,Vol_hor!P48/Nb_cpte!P48," ")</f>
        <v>33.684180704161115</v>
      </c>
      <c r="Q48" s="158">
        <f ca="1">IF(Nb_cpte!Q48&gt;0,Vol_hor!Q48/Nb_cpte!Q48," ")</f>
        <v>51.709009918503163</v>
      </c>
      <c r="R48" s="158">
        <f ca="1">IF(Nb_cpte!R48&gt;0,Vol_hor!R48/Nb_cpte!R48," ")</f>
        <v>129.59319601479922</v>
      </c>
      <c r="S48" s="158" t="str">
        <f ca="1">IF(Nb_cpte!S48&gt;0,Vol_hor!S48/Nb_cpte!S48," ")</f>
        <v xml:space="preserve"> </v>
      </c>
      <c r="T48" s="158">
        <f ca="1">IF(Nb_cpte!T48&gt;0,Vol_hor!T48/Nb_cpte!T48," ")</f>
        <v>47.140768887821366</v>
      </c>
      <c r="U48" s="158">
        <f ca="1">IF(Nb_cpte!U48&gt;0,Vol_hor!U48/Nb_cpte!U48," ")</f>
        <v>135.44042503199091</v>
      </c>
      <c r="V48" s="158" t="str">
        <f ca="1">IF(Nb_cpte!V48&gt;0,Vol_hor!V48/Nb_cpte!V48," ")</f>
        <v xml:space="preserve"> </v>
      </c>
      <c r="W48" s="158">
        <f ca="1">IF(Nb_cpte!W48&gt;0,Vol_hor!W48/Nb_cpte!W48," ")</f>
        <v>179.45411861381945</v>
      </c>
      <c r="X48" s="158">
        <f ca="1">IF(Nb_cpte!X48&gt;0,Vol_hor!X48/Nb_cpte!X48," ")</f>
        <v>214.22085628439999</v>
      </c>
      <c r="Y48" s="159">
        <f ca="1">IF(Nb_cpte!Y48&gt;0,Vol_hor!Y48/Nb_cpte!Y48," ")</f>
        <v>160.38176492794409</v>
      </c>
    </row>
    <row r="49" spans="1:25">
      <c r="A49" s="14">
        <v>42094</v>
      </c>
      <c r="B49" s="168">
        <f ca="1">IF(Nb_cpte!B49&gt;0,Vol_hor!B49/Nb_cpte!B49," ")</f>
        <v>147.0099874811502</v>
      </c>
      <c r="C49" s="168">
        <f ca="1">IF(Nb_cpte!C49&gt;0,Vol_hor!C49/Nb_cpte!C49," ")</f>
        <v>64.353633674594207</v>
      </c>
      <c r="D49" s="169">
        <f ca="1">IF(Nb_cpte!D49&gt;0,Vol_hor!D49/Nb_cpte!D49," ")</f>
        <v>58.787210134030097</v>
      </c>
      <c r="E49" s="169">
        <f ca="1">IF(Nb_cpte!E49&gt;0,Vol_hor!E49/Nb_cpte!E49," ")</f>
        <v>327.85940527157192</v>
      </c>
      <c r="F49" s="169">
        <f ca="1">IF(Nb_cpte!F49&gt;0,Vol_hor!F49/Nb_cpte!F49," ")</f>
        <v>176.84838564458704</v>
      </c>
      <c r="G49" s="170">
        <f ca="1">IF(Nb_cpte!G49&gt;0,Vol_hor!G49/Nb_cpte!G49," ")</f>
        <v>55.675934982218394</v>
      </c>
      <c r="H49" s="169">
        <f ca="1">IF(Nb_cpte!H49&gt;0,Vol_hor!H49/Nb_cpte!H49," ")</f>
        <v>96.597237148393532</v>
      </c>
      <c r="I49" s="169">
        <f ca="1">IF(Nb_cpte!I49&gt;0,Vol_hor!I49/Nb_cpte!I49," ")</f>
        <v>75.205422974913191</v>
      </c>
      <c r="J49" s="171">
        <f ca="1">IF(Nb_cpte!J49&gt;0,Vol_hor!J49/Nb_cpte!J49," ")</f>
        <v>59.665755452188684</v>
      </c>
      <c r="K49" s="169">
        <f ca="1">IF(Nb_cpte!K49&gt;0,Vol_hor!K49/Nb_cpte!K49," ")</f>
        <v>176.42152081673444</v>
      </c>
      <c r="L49" s="169" t="str">
        <f ca="1">IF(Nb_cpte!L49&gt;0,Vol_hor!L49/Nb_cpte!L49," ")</f>
        <v xml:space="preserve"> </v>
      </c>
      <c r="M49" s="171" t="str">
        <f ca="1">IF(Nb_cpte!M49&gt;0,Vol_hor!M49/Nb_cpte!M49," ")</f>
        <v xml:space="preserve"> </v>
      </c>
      <c r="N49" s="169">
        <f ca="1">IF(Nb_cpte!N49&gt;0,Vol_hor!N49/Nb_cpte!N49," ")</f>
        <v>328.1182885172787</v>
      </c>
      <c r="O49" s="172">
        <f ca="1">IF(Nb_cpte!O49&gt;0,Vol_hor!O49/Nb_cpte!O49," ")</f>
        <v>97.98118422818132</v>
      </c>
      <c r="P49" s="173">
        <f ca="1">IF(Nb_cpte!P49&gt;0,Vol_hor!P49/Nb_cpte!P49," ")</f>
        <v>78.726196005153412</v>
      </c>
      <c r="Q49" s="174">
        <f ca="1">IF(Nb_cpte!Q49&gt;0,Vol_hor!Q49/Nb_cpte!Q49," ")</f>
        <v>51.690477673396657</v>
      </c>
      <c r="R49" s="174">
        <f ca="1">IF(Nb_cpte!R49&gt;0,Vol_hor!R49/Nb_cpte!R49," ")</f>
        <v>128.42266913971596</v>
      </c>
      <c r="S49" s="174" t="str">
        <f ca="1">IF(Nb_cpte!S49&gt;0,Vol_hor!S49/Nb_cpte!S49," ")</f>
        <v xml:space="preserve"> </v>
      </c>
      <c r="T49" s="174">
        <f ca="1">IF(Nb_cpte!T49&gt;0,Vol_hor!T49/Nb_cpte!T49," ")</f>
        <v>46.00046918371001</v>
      </c>
      <c r="U49" s="174">
        <f ca="1">IF(Nb_cpte!U49&gt;0,Vol_hor!U49/Nb_cpte!U49," ")</f>
        <v>135.14991349882465</v>
      </c>
      <c r="V49" s="174" t="str">
        <f ca="1">IF(Nb_cpte!V49&gt;0,Vol_hor!V49/Nb_cpte!V49," ")</f>
        <v xml:space="preserve"> </v>
      </c>
      <c r="W49" s="174">
        <f ca="1">IF(Nb_cpte!W49&gt;0,Vol_hor!W49/Nb_cpte!W49," ")</f>
        <v>176.77270418732508</v>
      </c>
      <c r="X49" s="174">
        <f ca="1">IF(Nb_cpte!X49&gt;0,Vol_hor!X49/Nb_cpte!X49," ")</f>
        <v>163.15450932561029</v>
      </c>
      <c r="Y49" s="175">
        <f ca="1">IF(Nb_cpte!Y49&gt;0,Vol_hor!Y49/Nb_cpte!Y49," ")</f>
        <v>161.02068490309003</v>
      </c>
    </row>
    <row r="50" spans="1:25">
      <c r="A50" s="20">
        <v>42185</v>
      </c>
      <c r="B50" s="151">
        <f ca="1">IF(Nb_cpte!B50&gt;0,Vol_hor!B50/Nb_cpte!B50," ")</f>
        <v>146.62477604785934</v>
      </c>
      <c r="C50" s="151">
        <f ca="1">IF(Nb_cpte!C50&gt;0,Vol_hor!C50/Nb_cpte!C50," ")</f>
        <v>63.769706062986657</v>
      </c>
      <c r="D50" s="154">
        <f ca="1">IF(Nb_cpte!D50&gt;0,Vol_hor!D50/Nb_cpte!D50," ")</f>
        <v>58.417886899955512</v>
      </c>
      <c r="E50" s="154">
        <f ca="1">IF(Nb_cpte!E50&gt;0,Vol_hor!E50/Nb_cpte!E50," ")</f>
        <v>328.38760118686241</v>
      </c>
      <c r="F50" s="154">
        <f ca="1">IF(Nb_cpte!F50&gt;0,Vol_hor!F50/Nb_cpte!F50," ")</f>
        <v>175.66500361067236</v>
      </c>
      <c r="G50" s="153">
        <f ca="1">IF(Nb_cpte!G50&gt;0,Vol_hor!G50/Nb_cpte!G50," ")</f>
        <v>55.413130843450595</v>
      </c>
      <c r="H50" s="154">
        <f ca="1">IF(Nb_cpte!H50&gt;0,Vol_hor!H50/Nb_cpte!H50," ")</f>
        <v>90.810168923183141</v>
      </c>
      <c r="I50" s="154">
        <f ca="1">IF(Nb_cpte!I50&gt;0,Vol_hor!I50/Nb_cpte!I50," ")</f>
        <v>74.787691973469137</v>
      </c>
      <c r="J50" s="155">
        <f ca="1">IF(Nb_cpte!J50&gt;0,Vol_hor!J50/Nb_cpte!J50," ")</f>
        <v>59.510422414895828</v>
      </c>
      <c r="K50" s="154">
        <f ca="1">IF(Nb_cpte!K50&gt;0,Vol_hor!K50/Nb_cpte!K50," ")</f>
        <v>175.6661673324829</v>
      </c>
      <c r="L50" s="154" t="str">
        <f ca="1">IF(Nb_cpte!L50&gt;0,Vol_hor!L50/Nb_cpte!L50," ")</f>
        <v xml:space="preserve"> </v>
      </c>
      <c r="M50" s="155" t="str">
        <f ca="1">IF(Nb_cpte!M50&gt;0,Vol_hor!M50/Nb_cpte!M50," ")</f>
        <v xml:space="preserve"> </v>
      </c>
      <c r="N50" s="154">
        <f ca="1">IF(Nb_cpte!N50&gt;0,Vol_hor!N50/Nb_cpte!N50," ")</f>
        <v>328.21417005084669</v>
      </c>
      <c r="O50" s="156">
        <f ca="1">IF(Nb_cpte!O50&gt;0,Vol_hor!O50/Nb_cpte!O50," ")</f>
        <v>101.12095564001119</v>
      </c>
      <c r="P50" s="157">
        <f ca="1">IF(Nb_cpte!P50&gt;0,Vol_hor!P50/Nb_cpte!P50," ")</f>
        <v>79.393832331801008</v>
      </c>
      <c r="Q50" s="158">
        <f ca="1">IF(Nb_cpte!Q50&gt;0,Vol_hor!Q50/Nb_cpte!Q50," ")</f>
        <v>51.484667551411292</v>
      </c>
      <c r="R50" s="158">
        <f ca="1">IF(Nb_cpte!R50&gt;0,Vol_hor!R50/Nb_cpte!R50," ")</f>
        <v>127.92246634830663</v>
      </c>
      <c r="S50" s="158" t="str">
        <f ca="1">IF(Nb_cpte!S50&gt;0,Vol_hor!S50/Nb_cpte!S50," ")</f>
        <v xml:space="preserve"> </v>
      </c>
      <c r="T50" s="158">
        <f ca="1">IF(Nb_cpte!T50&gt;0,Vol_hor!T50/Nb_cpte!T50," ")</f>
        <v>45.877378598853142</v>
      </c>
      <c r="U50" s="158">
        <f ca="1">IF(Nb_cpte!U50&gt;0,Vol_hor!U50/Nb_cpte!U50," ")</f>
        <v>135.06017934868808</v>
      </c>
      <c r="V50" s="158" t="str">
        <f ca="1">IF(Nb_cpte!V50&gt;0,Vol_hor!V50/Nb_cpte!V50," ")</f>
        <v xml:space="preserve"> </v>
      </c>
      <c r="W50" s="158">
        <f ca="1">IF(Nb_cpte!W50&gt;0,Vol_hor!W50/Nb_cpte!W50," ")</f>
        <v>175.69739895763061</v>
      </c>
      <c r="X50" s="158">
        <f ca="1">IF(Nb_cpte!X50&gt;0,Vol_hor!X50/Nb_cpte!X50," ")</f>
        <v>159.15076776088733</v>
      </c>
      <c r="Y50" s="159">
        <f ca="1">IF(Nb_cpte!Y50&gt;0,Vol_hor!Y50/Nb_cpte!Y50," ")</f>
        <v>159.89130853574324</v>
      </c>
    </row>
    <row r="51" spans="1:25">
      <c r="A51" s="20">
        <v>42277</v>
      </c>
      <c r="B51" s="151">
        <f ca="1">IF(Nb_cpte!B51&gt;0,Vol_hor!B51/Nb_cpte!B51," ")</f>
        <v>146.71709079108825</v>
      </c>
      <c r="C51" s="151">
        <f ca="1">IF(Nb_cpte!C51&gt;0,Vol_hor!C51/Nb_cpte!C51," ")</f>
        <v>63.597073139859624</v>
      </c>
      <c r="D51" s="154">
        <f ca="1">IF(Nb_cpte!D51&gt;0,Vol_hor!D51/Nb_cpte!D51," ")</f>
        <v>58.12241738120062</v>
      </c>
      <c r="E51" s="154">
        <f ca="1">IF(Nb_cpte!E51&gt;0,Vol_hor!E51/Nb_cpte!E51," ")</f>
        <v>328.90145257470266</v>
      </c>
      <c r="F51" s="154">
        <f ca="1">IF(Nb_cpte!F51&gt;0,Vol_hor!F51/Nb_cpte!F51," ")</f>
        <v>174.06778692135796</v>
      </c>
      <c r="G51" s="153">
        <f ca="1">IF(Nb_cpte!G51&gt;0,Vol_hor!G51/Nb_cpte!G51," ")</f>
        <v>55.337842857456593</v>
      </c>
      <c r="H51" s="154">
        <f ca="1">IF(Nb_cpte!H51&gt;0,Vol_hor!H51/Nb_cpte!H51," ")</f>
        <v>91.235850166932309</v>
      </c>
      <c r="I51" s="154">
        <f ca="1">IF(Nb_cpte!I51&gt;0,Vol_hor!I51/Nb_cpte!I51," ")</f>
        <v>74.818431977010718</v>
      </c>
      <c r="J51" s="155">
        <f ca="1">IF(Nb_cpte!J51&gt;0,Vol_hor!J51/Nb_cpte!J51," ")</f>
        <v>59.614818772203201</v>
      </c>
      <c r="K51" s="154">
        <f ca="1">IF(Nb_cpte!K51&gt;0,Vol_hor!K51/Nb_cpte!K51," ")</f>
        <v>174.75359095648491</v>
      </c>
      <c r="L51" s="154" t="str">
        <f ca="1">IF(Nb_cpte!L51&gt;0,Vol_hor!L51/Nb_cpte!L51," ")</f>
        <v xml:space="preserve"> </v>
      </c>
      <c r="M51" s="155" t="str">
        <f ca="1">IF(Nb_cpte!M51&gt;0,Vol_hor!M51/Nb_cpte!M51," ")</f>
        <v xml:space="preserve"> </v>
      </c>
      <c r="N51" s="154">
        <f ca="1">IF(Nb_cpte!N51&gt;0,Vol_hor!N51/Nb_cpte!N51," ")</f>
        <v>329.05523213248199</v>
      </c>
      <c r="O51" s="156">
        <f ca="1">IF(Nb_cpte!O51&gt;0,Vol_hor!O51/Nb_cpte!O51," ")</f>
        <v>100.67158520692834</v>
      </c>
      <c r="P51" s="157">
        <f ca="1">IF(Nb_cpte!P51&gt;0,Vol_hor!P51/Nb_cpte!P51," ")</f>
        <v>79.203436450643267</v>
      </c>
      <c r="Q51" s="158">
        <f ca="1">IF(Nb_cpte!Q51&gt;0,Vol_hor!Q51/Nb_cpte!Q51," ")</f>
        <v>51.440773536594648</v>
      </c>
      <c r="R51" s="158">
        <f ca="1">IF(Nb_cpte!R51&gt;0,Vol_hor!R51/Nb_cpte!R51," ")</f>
        <v>127.16895862700773</v>
      </c>
      <c r="S51" s="158" t="str">
        <f ca="1">IF(Nb_cpte!S51&gt;0,Vol_hor!S51/Nb_cpte!S51," ")</f>
        <v xml:space="preserve"> </v>
      </c>
      <c r="T51" s="158">
        <f ca="1">IF(Nb_cpte!T51&gt;0,Vol_hor!T51/Nb_cpte!T51," ")</f>
        <v>45.88312441886908</v>
      </c>
      <c r="U51" s="158">
        <f ca="1">IF(Nb_cpte!U51&gt;0,Vol_hor!U51/Nb_cpte!U51," ")</f>
        <v>135.46988475852802</v>
      </c>
      <c r="V51" s="158" t="str">
        <f ca="1">IF(Nb_cpte!V51&gt;0,Vol_hor!V51/Nb_cpte!V51," ")</f>
        <v xml:space="preserve"> </v>
      </c>
      <c r="W51" s="158">
        <f ca="1">IF(Nb_cpte!W51&gt;0,Vol_hor!W51/Nb_cpte!W51," ")</f>
        <v>175.01237023116678</v>
      </c>
      <c r="X51" s="158">
        <f ca="1">IF(Nb_cpte!X51&gt;0,Vol_hor!X51/Nb_cpte!X51," ")</f>
        <v>135.98903980260968</v>
      </c>
      <c r="Y51" s="159">
        <f ca="1">IF(Nb_cpte!Y51&gt;0,Vol_hor!Y51/Nb_cpte!Y51," ")</f>
        <v>158.84273555604824</v>
      </c>
    </row>
    <row r="52" spans="1:25" ht="12" thickBot="1">
      <c r="A52" s="20">
        <v>42369</v>
      </c>
      <c r="B52" s="151">
        <f ca="1">IF(Nb_cpte!B52&gt;0,Vol_hor!B52/Nb_cpte!B52," ")</f>
        <v>146.2701679385936</v>
      </c>
      <c r="C52" s="151">
        <f ca="1">IF(Nb_cpte!C52&gt;0,Vol_hor!C52/Nb_cpte!C52," ")</f>
        <v>63.315460881010388</v>
      </c>
      <c r="D52" s="154">
        <f ca="1">IF(Nb_cpte!D52&gt;0,Vol_hor!D52/Nb_cpte!D52," ")</f>
        <v>57.842412740056162</v>
      </c>
      <c r="E52" s="154">
        <f ca="1">IF(Nb_cpte!E52&gt;0,Vol_hor!E52/Nb_cpte!E52," ")</f>
        <v>328.21391146887748</v>
      </c>
      <c r="F52" s="154">
        <f ca="1">IF(Nb_cpte!F52&gt;0,Vol_hor!F52/Nb_cpte!F52," ")</f>
        <v>172.51761562096297</v>
      </c>
      <c r="G52" s="153">
        <f ca="1">IF(Nb_cpte!G52&gt;0,Vol_hor!G52/Nb_cpte!G52," ")</f>
        <v>55.049657262731586</v>
      </c>
      <c r="H52" s="154">
        <f ca="1">IF(Nb_cpte!H52&gt;0,Vol_hor!H52/Nb_cpte!H52," ")</f>
        <v>91.298325332122161</v>
      </c>
      <c r="I52" s="154">
        <f ca="1">IF(Nb_cpte!I52&gt;0,Vol_hor!I52/Nb_cpte!I52," ")</f>
        <v>73.388683064339574</v>
      </c>
      <c r="J52" s="155">
        <f ca="1">IF(Nb_cpte!J52&gt;0,Vol_hor!J52/Nb_cpte!J52," ")</f>
        <v>57.629981577307461</v>
      </c>
      <c r="K52" s="154">
        <f ca="1">IF(Nb_cpte!K52&gt;0,Vol_hor!K52/Nb_cpte!K52," ")</f>
        <v>172.49257075341666</v>
      </c>
      <c r="L52" s="154" t="str">
        <f ca="1">IF(Nb_cpte!L52&gt;0,Vol_hor!L52/Nb_cpte!L52," ")</f>
        <v xml:space="preserve"> </v>
      </c>
      <c r="M52" s="155" t="str">
        <f ca="1">IF(Nb_cpte!M52&gt;0,Vol_hor!M52/Nb_cpte!M52," ")</f>
        <v xml:space="preserve"> </v>
      </c>
      <c r="N52" s="154">
        <f ca="1">IF(Nb_cpte!N52&gt;0,Vol_hor!N52/Nb_cpte!N52," ")</f>
        <v>328.79970954943934</v>
      </c>
      <c r="O52" s="156">
        <f ca="1">IF(Nb_cpte!O52&gt;0,Vol_hor!O52/Nb_cpte!O52," ")</f>
        <v>89.77221232089876</v>
      </c>
      <c r="P52" s="157">
        <f ca="1">IF(Nb_cpte!P52&gt;0,Vol_hor!P52/Nb_cpte!P52," ")</f>
        <v>70.701741535451632</v>
      </c>
      <c r="Q52" s="158">
        <f ca="1">IF(Nb_cpte!Q52&gt;0,Vol_hor!Q52/Nb_cpte!Q52," ")</f>
        <v>51.259566518798991</v>
      </c>
      <c r="R52" s="158">
        <f ca="1">IF(Nb_cpte!R52&gt;0,Vol_hor!R52/Nb_cpte!R52," ")</f>
        <v>126.48001948021498</v>
      </c>
      <c r="S52" s="158" t="str">
        <f ca="1">IF(Nb_cpte!S52&gt;0,Vol_hor!S52/Nb_cpte!S52," ")</f>
        <v xml:space="preserve"> </v>
      </c>
      <c r="T52" s="158">
        <f ca="1">IF(Nb_cpte!T52&gt;0,Vol_hor!T52/Nb_cpte!T52," ")</f>
        <v>45.873134378956081</v>
      </c>
      <c r="U52" s="158">
        <f ca="1">IF(Nb_cpte!U52&gt;0,Vol_hor!U52/Nb_cpte!U52," ")</f>
        <v>135.47634149787271</v>
      </c>
      <c r="V52" s="158" t="str">
        <f ca="1">IF(Nb_cpte!V52&gt;0,Vol_hor!V52/Nb_cpte!V52," ")</f>
        <v xml:space="preserve"> </v>
      </c>
      <c r="W52" s="158">
        <f ca="1">IF(Nb_cpte!W52&gt;0,Vol_hor!W52/Nb_cpte!W52," ")</f>
        <v>173.06466910941549</v>
      </c>
      <c r="X52" s="158">
        <f ca="1">IF(Nb_cpte!X52&gt;0,Vol_hor!X52/Nb_cpte!X52," ")</f>
        <v>159.26529358241871</v>
      </c>
      <c r="Y52" s="159">
        <f ca="1">IF(Nb_cpte!Y52&gt;0,Vol_hor!Y52/Nb_cpte!Y52," ")</f>
        <v>159.6070392554787</v>
      </c>
    </row>
    <row r="53" spans="1:25">
      <c r="A53" s="14">
        <v>42460</v>
      </c>
      <c r="B53" s="168">
        <f ca="1">IF(Nb_cpte!B53&gt;0,Vol_hor!B53/Nb_cpte!B53," ")</f>
        <v>146.09162307467264</v>
      </c>
      <c r="C53" s="168">
        <f ca="1">IF(Nb_cpte!C53&gt;0,Vol_hor!C53/Nb_cpte!C53," ")</f>
        <v>62.973217382073067</v>
      </c>
      <c r="D53" s="169">
        <f ca="1">IF(Nb_cpte!D53&gt;0,Vol_hor!D53/Nb_cpte!D53," ")</f>
        <v>57.612878788062311</v>
      </c>
      <c r="E53" s="169">
        <f ca="1">IF(Nb_cpte!E53&gt;0,Vol_hor!E53/Nb_cpte!E53," ")</f>
        <v>328.72698183812105</v>
      </c>
      <c r="F53" s="169">
        <f ca="1">IF(Nb_cpte!F53&gt;0,Vol_hor!F53/Nb_cpte!F53," ")</f>
        <v>171.93554796439875</v>
      </c>
      <c r="G53" s="170">
        <f ca="1">IF(Nb_cpte!G53&gt;0,Vol_hor!G53/Nb_cpte!G53," ")</f>
        <v>54.875544190850356</v>
      </c>
      <c r="H53" s="169">
        <f ca="1">IF(Nb_cpte!H53&gt;0,Vol_hor!H53/Nb_cpte!H53," ")</f>
        <v>92.332015604556958</v>
      </c>
      <c r="I53" s="169">
        <f ca="1">IF(Nb_cpte!I53&gt;0,Vol_hor!I53/Nb_cpte!I53," ")</f>
        <v>72.895950442994177</v>
      </c>
      <c r="J53" s="171">
        <f ca="1">IF(Nb_cpte!J53&gt;0,Vol_hor!J53/Nb_cpte!J53," ")</f>
        <v>57.935552233453521</v>
      </c>
      <c r="K53" s="169">
        <f ca="1">IF(Nb_cpte!K53&gt;0,Vol_hor!K53/Nb_cpte!K53," ")</f>
        <v>172.0256028461632</v>
      </c>
      <c r="L53" s="169" t="str">
        <f ca="1">IF(Nb_cpte!L53&gt;0,Vol_hor!L53/Nb_cpte!L53," ")</f>
        <v xml:space="preserve"> </v>
      </c>
      <c r="M53" s="171" t="str">
        <f ca="1">IF(Nb_cpte!M53&gt;0,Vol_hor!M53/Nb_cpte!M53," ")</f>
        <v xml:space="preserve"> </v>
      </c>
      <c r="N53" s="169">
        <f ca="1">IF(Nb_cpte!N53&gt;0,Vol_hor!N53/Nb_cpte!N53," ")</f>
        <v>329.02156619517899</v>
      </c>
      <c r="O53" s="172">
        <f ca="1">IF(Nb_cpte!O53&gt;0,Vol_hor!O53/Nb_cpte!O53," ")</f>
        <v>87.963922522669847</v>
      </c>
      <c r="P53" s="173">
        <f ca="1">IF(Nb_cpte!P53&gt;0,Vol_hor!P53/Nb_cpte!P53," ")</f>
        <v>66.416316406378598</v>
      </c>
      <c r="Q53" s="174">
        <f ca="1">IF(Nb_cpte!Q53&gt;0,Vol_hor!Q53/Nb_cpte!Q53," ")</f>
        <v>50.841371689817443</v>
      </c>
      <c r="R53" s="174">
        <f ca="1">IF(Nb_cpte!R53&gt;0,Vol_hor!R53/Nb_cpte!R53," ")</f>
        <v>125.93455467608489</v>
      </c>
      <c r="S53" s="174" t="str">
        <f ca="1">IF(Nb_cpte!S53&gt;0,Vol_hor!S53/Nb_cpte!S53," ")</f>
        <v xml:space="preserve"> </v>
      </c>
      <c r="T53" s="174">
        <f ca="1">IF(Nb_cpte!T53&gt;0,Vol_hor!T53/Nb_cpte!T53," ")</f>
        <v>45.939733618244759</v>
      </c>
      <c r="U53" s="174">
        <f ca="1">IF(Nb_cpte!U53&gt;0,Vol_hor!U53/Nb_cpte!U53," ")</f>
        <v>137.21088954825959</v>
      </c>
      <c r="V53" s="174" t="str">
        <f ca="1">IF(Nb_cpte!V53&gt;0,Vol_hor!V53/Nb_cpte!V53," ")</f>
        <v xml:space="preserve"> </v>
      </c>
      <c r="W53" s="174">
        <f ca="1">IF(Nb_cpte!W53&gt;0,Vol_hor!W53/Nb_cpte!W53," ")</f>
        <v>172.37043216035676</v>
      </c>
      <c r="X53" s="174">
        <f ca="1">IF(Nb_cpte!X53&gt;0,Vol_hor!X53/Nb_cpte!X53," ")</f>
        <v>167.4534277052027</v>
      </c>
      <c r="Y53" s="175">
        <f ca="1">IF(Nb_cpte!Y53&gt;0,Vol_hor!Y53/Nb_cpte!Y53," ")</f>
        <v>158.58817218909496</v>
      </c>
    </row>
    <row r="54" spans="1:25">
      <c r="A54" s="20">
        <v>42551</v>
      </c>
      <c r="B54" s="151">
        <f ca="1">IF(Nb_cpte!B54&gt;0,Vol_hor!B54/Nb_cpte!B54," ")</f>
        <v>145.56165817786678</v>
      </c>
      <c r="C54" s="151">
        <f ca="1">IF(Nb_cpte!C54&gt;0,Vol_hor!C54/Nb_cpte!C54," ")</f>
        <v>62.736472623369004</v>
      </c>
      <c r="D54" s="154">
        <f ca="1">IF(Nb_cpte!D54&gt;0,Vol_hor!D54/Nb_cpte!D54," ")</f>
        <v>57.299124627742593</v>
      </c>
      <c r="E54" s="154">
        <f ca="1">IF(Nb_cpte!E54&gt;0,Vol_hor!E54/Nb_cpte!E54," ")</f>
        <v>327.76758770066442</v>
      </c>
      <c r="F54" s="154">
        <f ca="1">IF(Nb_cpte!F54&gt;0,Vol_hor!F54/Nb_cpte!F54," ")</f>
        <v>171.16463870222162</v>
      </c>
      <c r="G54" s="153">
        <f ca="1">IF(Nb_cpte!G54&gt;0,Vol_hor!G54/Nb_cpte!G54," ")</f>
        <v>54.617212281098524</v>
      </c>
      <c r="H54" s="154">
        <f ca="1">IF(Nb_cpte!H54&gt;0,Vol_hor!H54/Nb_cpte!H54," ")</f>
        <v>95.102901580227666</v>
      </c>
      <c r="I54" s="154">
        <f ca="1">IF(Nb_cpte!I54&gt;0,Vol_hor!I54/Nb_cpte!I54," ")</f>
        <v>71.869684510272009</v>
      </c>
      <c r="J54" s="155">
        <f ca="1">IF(Nb_cpte!J54&gt;0,Vol_hor!J54/Nb_cpte!J54," ")</f>
        <v>56.81000512221388</v>
      </c>
      <c r="K54" s="154">
        <f ca="1">IF(Nb_cpte!K54&gt;0,Vol_hor!K54/Nb_cpte!K54," ")</f>
        <v>172.10081742344337</v>
      </c>
      <c r="L54" s="154" t="str">
        <f ca="1">IF(Nb_cpte!L54&gt;0,Vol_hor!L54/Nb_cpte!L54," ")</f>
        <v xml:space="preserve"> </v>
      </c>
      <c r="M54" s="155" t="str">
        <f ca="1">IF(Nb_cpte!M54&gt;0,Vol_hor!M54/Nb_cpte!M54," ")</f>
        <v xml:space="preserve"> </v>
      </c>
      <c r="N54" s="154">
        <f ca="1">IF(Nb_cpte!N54&gt;0,Vol_hor!N54/Nb_cpte!N54," ")</f>
        <v>330.29990292488424</v>
      </c>
      <c r="O54" s="156">
        <f ca="1">IF(Nb_cpte!O54&gt;0,Vol_hor!O54/Nb_cpte!O54," ")</f>
        <v>85.503356957084705</v>
      </c>
      <c r="P54" s="157">
        <f ca="1">IF(Nb_cpte!P54&gt;0,Vol_hor!P54/Nb_cpte!P54," ")</f>
        <v>73.79040086598944</v>
      </c>
      <c r="Q54" s="158">
        <f ca="1">IF(Nb_cpte!Q54&gt;0,Vol_hor!Q54/Nb_cpte!Q54," ")</f>
        <v>50.50876256509931</v>
      </c>
      <c r="R54" s="158">
        <f ca="1">IF(Nb_cpte!R54&gt;0,Vol_hor!R54/Nb_cpte!R54," ")</f>
        <v>125.36167075975712</v>
      </c>
      <c r="S54" s="158" t="str">
        <f ca="1">IF(Nb_cpte!S54&gt;0,Vol_hor!S54/Nb_cpte!S54," ")</f>
        <v xml:space="preserve"> </v>
      </c>
      <c r="T54" s="158">
        <f ca="1">IF(Nb_cpte!T54&gt;0,Vol_hor!T54/Nb_cpte!T54," ")</f>
        <v>45.850850216218909</v>
      </c>
      <c r="U54" s="158">
        <f ca="1">IF(Nb_cpte!U54&gt;0,Vol_hor!U54/Nb_cpte!U54," ")</f>
        <v>137.52534166506024</v>
      </c>
      <c r="V54" s="158" t="str">
        <f ca="1">IF(Nb_cpte!V54&gt;0,Vol_hor!V54/Nb_cpte!V54," ")</f>
        <v xml:space="preserve"> </v>
      </c>
      <c r="W54" s="158">
        <f ca="1">IF(Nb_cpte!W54&gt;0,Vol_hor!W54/Nb_cpte!W54," ")</f>
        <v>172.06378618960292</v>
      </c>
      <c r="X54" s="158">
        <f ca="1">IF(Nb_cpte!X54&gt;0,Vol_hor!X54/Nb_cpte!X54," ")</f>
        <v>232.81865560699299</v>
      </c>
      <c r="Y54" s="159">
        <f ca="1">IF(Nb_cpte!Y54&gt;0,Vol_hor!Y54/Nb_cpte!Y54," ")</f>
        <v>161.23018893359759</v>
      </c>
    </row>
    <row r="55" spans="1:25">
      <c r="A55" s="20">
        <v>42643</v>
      </c>
      <c r="B55" s="151">
        <f ca="1">IF(Nb_cpte!B55&gt;0,Vol_hor!B55/Nb_cpte!B55," ")</f>
        <v>145.88012215719675</v>
      </c>
      <c r="C55" s="151">
        <f ca="1">IF(Nb_cpte!C55&gt;0,Vol_hor!C55/Nb_cpte!C55," ")</f>
        <v>62.96753003794678</v>
      </c>
      <c r="D55" s="154">
        <f ca="1">IF(Nb_cpte!D55&gt;0,Vol_hor!D55/Nb_cpte!D55," ")</f>
        <v>57.290982463273416</v>
      </c>
      <c r="E55" s="154">
        <f ca="1">IF(Nb_cpte!E55&gt;0,Vol_hor!E55/Nb_cpte!E55," ")</f>
        <v>329.40462375903519</v>
      </c>
      <c r="F55" s="154">
        <f ca="1">IF(Nb_cpte!F55&gt;0,Vol_hor!F55/Nb_cpte!F55," ")</f>
        <v>171.46993445816739</v>
      </c>
      <c r="G55" s="153">
        <f ca="1">IF(Nb_cpte!G55&gt;0,Vol_hor!G55/Nb_cpte!G55," ")</f>
        <v>54.871796338659358</v>
      </c>
      <c r="H55" s="154">
        <f ca="1">IF(Nb_cpte!H55&gt;0,Vol_hor!H55/Nb_cpte!H55," ")</f>
        <v>90.96227115410565</v>
      </c>
      <c r="I55" s="154">
        <f ca="1">IF(Nb_cpte!I55&gt;0,Vol_hor!I55/Nb_cpte!I55," ")</f>
        <v>70.506431088749082</v>
      </c>
      <c r="J55" s="155">
        <f ca="1">IF(Nb_cpte!J55&gt;0,Vol_hor!J55/Nb_cpte!J55," ")</f>
        <v>55.393539955472818</v>
      </c>
      <c r="K55" s="154">
        <f ca="1">IF(Nb_cpte!K55&gt;0,Vol_hor!K55/Nb_cpte!K55," ")</f>
        <v>171.45369589750919</v>
      </c>
      <c r="L55" s="154" t="str">
        <f ca="1">IF(Nb_cpte!L55&gt;0,Vol_hor!L55/Nb_cpte!L55," ")</f>
        <v xml:space="preserve"> </v>
      </c>
      <c r="M55" s="155" t="str">
        <f ca="1">IF(Nb_cpte!M55&gt;0,Vol_hor!M55/Nb_cpte!M55," ")</f>
        <v xml:space="preserve"> </v>
      </c>
      <c r="N55" s="154">
        <f ca="1">IF(Nb_cpte!N55&gt;0,Vol_hor!N55/Nb_cpte!N55," ")</f>
        <v>329.18782858807111</v>
      </c>
      <c r="O55" s="156">
        <f ca="1">IF(Nb_cpte!O55&gt;0,Vol_hor!O55/Nb_cpte!O55," ")</f>
        <v>90.934294437493378</v>
      </c>
      <c r="P55" s="157">
        <f ca="1">IF(Nb_cpte!P55&gt;0,Vol_hor!P55/Nb_cpte!P55," ")</f>
        <v>75.64031698435609</v>
      </c>
      <c r="Q55" s="158">
        <f ca="1">IF(Nb_cpte!Q55&gt;0,Vol_hor!Q55/Nb_cpte!Q55," ")</f>
        <v>50.59086976773149</v>
      </c>
      <c r="R55" s="158">
        <f ca="1">IF(Nb_cpte!R55&gt;0,Vol_hor!R55/Nb_cpte!R55," ")</f>
        <v>125.46522520775605</v>
      </c>
      <c r="S55" s="158" t="str">
        <f ca="1">IF(Nb_cpte!S55&gt;0,Vol_hor!S55/Nb_cpte!S55," ")</f>
        <v xml:space="preserve"> </v>
      </c>
      <c r="T55" s="158">
        <f ca="1">IF(Nb_cpte!T55&gt;0,Vol_hor!T55/Nb_cpte!T55," ")</f>
        <v>45.339146339136434</v>
      </c>
      <c r="U55" s="158">
        <f ca="1">IF(Nb_cpte!U55&gt;0,Vol_hor!U55/Nb_cpte!U55," ")</f>
        <v>137.53827229508045</v>
      </c>
      <c r="V55" s="158" t="str">
        <f ca="1">IF(Nb_cpte!V55&gt;0,Vol_hor!V55/Nb_cpte!V55," ")</f>
        <v xml:space="preserve"> </v>
      </c>
      <c r="W55" s="158">
        <f ca="1">IF(Nb_cpte!W55&gt;0,Vol_hor!W55/Nb_cpte!W55," ")</f>
        <v>171.50067107024336</v>
      </c>
      <c r="X55" s="158">
        <f ca="1">IF(Nb_cpte!X55&gt;0,Vol_hor!X55/Nb_cpte!X55," ")</f>
        <v>169.95080288483729</v>
      </c>
      <c r="Y55" s="159">
        <f ca="1">IF(Nb_cpte!Y55&gt;0,Vol_hor!Y55/Nb_cpte!Y55," ")</f>
        <v>158.48971242460402</v>
      </c>
    </row>
    <row r="56" spans="1:25" ht="12" thickBot="1">
      <c r="A56" s="20">
        <v>42735</v>
      </c>
      <c r="B56" s="151">
        <f ca="1">IF(Nb_cpte!B56&gt;0,Vol_hor!B56/Nb_cpte!B56," ")</f>
        <v>145.23385923904047</v>
      </c>
      <c r="C56" s="151">
        <f ca="1">IF(Nb_cpte!C56&gt;0,Vol_hor!C56/Nb_cpte!C56," ")</f>
        <v>62.562762866390194</v>
      </c>
      <c r="D56" s="154">
        <f ca="1">IF(Nb_cpte!D56&gt;0,Vol_hor!D56/Nb_cpte!D56," ")</f>
        <v>56.98573649837342</v>
      </c>
      <c r="E56" s="154">
        <f ca="1">IF(Nb_cpte!E56&gt;0,Vol_hor!E56/Nb_cpte!E56," ")</f>
        <v>328.17582600037753</v>
      </c>
      <c r="F56" s="154">
        <f ca="1">IF(Nb_cpte!F56&gt;0,Vol_hor!F56/Nb_cpte!F56," ")</f>
        <v>169.7534858068168</v>
      </c>
      <c r="G56" s="153">
        <f ca="1">IF(Nb_cpte!G56&gt;0,Vol_hor!G56/Nb_cpte!G56," ")</f>
        <v>54.413625533345396</v>
      </c>
      <c r="H56" s="154">
        <f ca="1">IF(Nb_cpte!H56&gt;0,Vol_hor!H56/Nb_cpte!H56," ")</f>
        <v>89.899797773094093</v>
      </c>
      <c r="I56" s="154">
        <f ca="1">IF(Nb_cpte!I56&gt;0,Vol_hor!I56/Nb_cpte!I56," ")</f>
        <v>70.128101773985904</v>
      </c>
      <c r="J56" s="155">
        <f ca="1">IF(Nb_cpte!J56&gt;0,Vol_hor!J56/Nb_cpte!J56," ")</f>
        <v>54.97005542283808</v>
      </c>
      <c r="K56" s="154">
        <f ca="1">IF(Nb_cpte!K56&gt;0,Vol_hor!K56/Nb_cpte!K56," ")</f>
        <v>168.70942447458901</v>
      </c>
      <c r="L56" s="154" t="str">
        <f ca="1">IF(Nb_cpte!L56&gt;0,Vol_hor!L56/Nb_cpte!L56," ")</f>
        <v xml:space="preserve"> </v>
      </c>
      <c r="M56" s="155" t="str">
        <f ca="1">IF(Nb_cpte!M56&gt;0,Vol_hor!M56/Nb_cpte!M56," ")</f>
        <v xml:space="preserve"> </v>
      </c>
      <c r="N56" s="154">
        <f ca="1">IF(Nb_cpte!N56&gt;0,Vol_hor!N56/Nb_cpte!N56," ")</f>
        <v>327.40525283596514</v>
      </c>
      <c r="O56" s="156">
        <f ca="1">IF(Nb_cpte!O56&gt;0,Vol_hor!O56/Nb_cpte!O56," ")</f>
        <v>85.110844939919716</v>
      </c>
      <c r="P56" s="157">
        <f ca="1">IF(Nb_cpte!P56&gt;0,Vol_hor!P56/Nb_cpte!P56," ")</f>
        <v>65.316144318945817</v>
      </c>
      <c r="Q56" s="158">
        <f ca="1">IF(Nb_cpte!Q56&gt;0,Vol_hor!Q56/Nb_cpte!Q56," ")</f>
        <v>50.264456325560992</v>
      </c>
      <c r="R56" s="158">
        <f ca="1">IF(Nb_cpte!R56&gt;0,Vol_hor!R56/Nb_cpte!R56," ")</f>
        <v>125.30417830615626</v>
      </c>
      <c r="S56" s="158" t="str">
        <f ca="1">IF(Nb_cpte!S56&gt;0,Vol_hor!S56/Nb_cpte!S56," ")</f>
        <v xml:space="preserve"> </v>
      </c>
      <c r="T56" s="158">
        <f ca="1">IF(Nb_cpte!T56&gt;0,Vol_hor!T56/Nb_cpte!T56," ")</f>
        <v>45.054551550369034</v>
      </c>
      <c r="U56" s="158">
        <f ca="1">IF(Nb_cpte!U56&gt;0,Vol_hor!U56/Nb_cpte!U56," ")</f>
        <v>138.57846393006778</v>
      </c>
      <c r="V56" s="158" t="str">
        <f ca="1">IF(Nb_cpte!V56&gt;0,Vol_hor!V56/Nb_cpte!V56," ")</f>
        <v xml:space="preserve"> </v>
      </c>
      <c r="W56" s="158">
        <f ca="1">IF(Nb_cpte!W56&gt;0,Vol_hor!W56/Nb_cpte!W56," ")</f>
        <v>169.30612169385824</v>
      </c>
      <c r="X56" s="158">
        <f ca="1">IF(Nb_cpte!X56&gt;0,Vol_hor!X56/Nb_cpte!X56," ")</f>
        <v>144.61494335474316</v>
      </c>
      <c r="Y56" s="159">
        <f ca="1">IF(Nb_cpte!Y56&gt;0,Vol_hor!Y56/Nb_cpte!Y56," ")</f>
        <v>156.48802443573106</v>
      </c>
    </row>
    <row r="57" spans="1:25">
      <c r="A57" s="14">
        <v>42825</v>
      </c>
      <c r="B57" s="168">
        <f ca="1">IF(Nb_cpte!B57&gt;0,Vol_hor!B57/Nb_cpte!B57," ")</f>
        <v>145.57158933446615</v>
      </c>
      <c r="C57" s="168">
        <f ca="1">IF(Nb_cpte!C57&gt;0,Vol_hor!C57/Nb_cpte!C57," ")</f>
        <v>62.685758487853199</v>
      </c>
      <c r="D57" s="169">
        <f ca="1">IF(Nb_cpte!D57&gt;0,Vol_hor!D57/Nb_cpte!D57," ")</f>
        <v>57.270542917125859</v>
      </c>
      <c r="E57" s="169">
        <f ca="1">IF(Nb_cpte!E57&gt;0,Vol_hor!E57/Nb_cpte!E57," ")</f>
        <v>329.75705502592797</v>
      </c>
      <c r="F57" s="169">
        <f ca="1">IF(Nb_cpte!F57&gt;0,Vol_hor!F57/Nb_cpte!F57," ")</f>
        <v>169.05102675156027</v>
      </c>
      <c r="G57" s="170">
        <f ca="1">IF(Nb_cpte!G57&gt;0,Vol_hor!G57/Nb_cpte!G57," ")</f>
        <v>54.901687975076001</v>
      </c>
      <c r="H57" s="169">
        <f ca="1">IF(Nb_cpte!H57&gt;0,Vol_hor!H57/Nb_cpte!H57," ")</f>
        <v>93.610434380515073</v>
      </c>
      <c r="I57" s="169">
        <f ca="1">IF(Nb_cpte!I57&gt;0,Vol_hor!I57/Nb_cpte!I57," ")</f>
        <v>69.49854703283556</v>
      </c>
      <c r="J57" s="171">
        <f ca="1">IF(Nb_cpte!J57&gt;0,Vol_hor!J57/Nb_cpte!J57," ")</f>
        <v>54.679329106978088</v>
      </c>
      <c r="K57" s="169">
        <f ca="1">IF(Nb_cpte!K57&gt;0,Vol_hor!K57/Nb_cpte!K57," ")</f>
        <v>169.26167351091399</v>
      </c>
      <c r="L57" s="169" t="str">
        <f ca="1">IF(Nb_cpte!L57&gt;0,Vol_hor!L57/Nb_cpte!L57," ")</f>
        <v xml:space="preserve"> </v>
      </c>
      <c r="M57" s="171" t="str">
        <f ca="1">IF(Nb_cpte!M57&gt;0,Vol_hor!M57/Nb_cpte!M57," ")</f>
        <v xml:space="preserve"> </v>
      </c>
      <c r="N57" s="169">
        <f ca="1">IF(Nb_cpte!N57&gt;0,Vol_hor!N57/Nb_cpte!N57," ")</f>
        <v>330.29007179259855</v>
      </c>
      <c r="O57" s="172">
        <f ca="1">IF(Nb_cpte!O57&gt;0,Vol_hor!O57/Nb_cpte!O57," ")</f>
        <v>85.072154388126123</v>
      </c>
      <c r="P57" s="173">
        <f ca="1">IF(Nb_cpte!P57&gt;0,Vol_hor!P57/Nb_cpte!P57," ")</f>
        <v>61.42715459410752</v>
      </c>
      <c r="Q57" s="174">
        <f ca="1">IF(Nb_cpte!Q57&gt;0,Vol_hor!Q57/Nb_cpte!Q57," ")</f>
        <v>50.271625385435634</v>
      </c>
      <c r="R57" s="174">
        <f ca="1">IF(Nb_cpte!R57&gt;0,Vol_hor!R57/Nb_cpte!R57," ")</f>
        <v>125.22357557839413</v>
      </c>
      <c r="S57" s="174" t="str">
        <f ca="1">IF(Nb_cpte!S57&gt;0,Vol_hor!S57/Nb_cpte!S57," ")</f>
        <v xml:space="preserve"> </v>
      </c>
      <c r="T57" s="174">
        <f ca="1">IF(Nb_cpte!T57&gt;0,Vol_hor!T57/Nb_cpte!T57," ")</f>
        <v>45.787485484167505</v>
      </c>
      <c r="U57" s="174">
        <f ca="1">IF(Nb_cpte!U57&gt;0,Vol_hor!U57/Nb_cpte!U57," ")</f>
        <v>140.12969935098994</v>
      </c>
      <c r="V57" s="174" t="str">
        <f ca="1">IF(Nb_cpte!V57&gt;0,Vol_hor!V57/Nb_cpte!V57," ")</f>
        <v xml:space="preserve"> </v>
      </c>
      <c r="W57" s="174">
        <f ca="1">IF(Nb_cpte!W57&gt;0,Vol_hor!W57/Nb_cpte!W57," ")</f>
        <v>169.64867598922709</v>
      </c>
      <c r="X57" s="174">
        <f ca="1">IF(Nb_cpte!X57&gt;0,Vol_hor!X57/Nb_cpte!X57," ")</f>
        <v>212.58953276133136</v>
      </c>
      <c r="Y57" s="175">
        <f ca="1">IF(Nb_cpte!Y57&gt;0,Vol_hor!Y57/Nb_cpte!Y57," ")</f>
        <v>157.48068983436264</v>
      </c>
    </row>
    <row r="58" spans="1:25">
      <c r="A58" s="20">
        <v>42916</v>
      </c>
      <c r="B58" s="151">
        <f ca="1">IF(Nb_cpte!B58&gt;0,Vol_hor!B58/Nb_cpte!B58," ")</f>
        <v>145.47845980759811</v>
      </c>
      <c r="C58" s="151">
        <f ca="1">IF(Nb_cpte!C58&gt;0,Vol_hor!C58/Nb_cpte!C58," ")</f>
        <v>62.453917113943724</v>
      </c>
      <c r="D58" s="154">
        <f ca="1">IF(Nb_cpte!D58&gt;0,Vol_hor!D58/Nb_cpte!D58," ")</f>
        <v>56.840771709945265</v>
      </c>
      <c r="E58" s="154">
        <f ca="1">IF(Nb_cpte!E58&gt;0,Vol_hor!E58/Nb_cpte!E58," ")</f>
        <v>329.98877881334727</v>
      </c>
      <c r="F58" s="154">
        <f ca="1">IF(Nb_cpte!F58&gt;0,Vol_hor!F58/Nb_cpte!F58," ")</f>
        <v>168.29689729596004</v>
      </c>
      <c r="G58" s="153">
        <f ca="1">IF(Nb_cpte!G58&gt;0,Vol_hor!G58/Nb_cpte!G58," ")</f>
        <v>54.668006408999261</v>
      </c>
      <c r="H58" s="154">
        <f ca="1">IF(Nb_cpte!H58&gt;0,Vol_hor!H58/Nb_cpte!H58," ")</f>
        <v>87.666115569226008</v>
      </c>
      <c r="I58" s="154">
        <f ca="1">IF(Nb_cpte!I58&gt;0,Vol_hor!I58/Nb_cpte!I58," ")</f>
        <v>68.563535262717778</v>
      </c>
      <c r="J58" s="155">
        <f ca="1">IF(Nb_cpte!J58&gt;0,Vol_hor!J58/Nb_cpte!J58," ")</f>
        <v>54.042209414398371</v>
      </c>
      <c r="K58" s="154">
        <f ca="1">IF(Nb_cpte!K58&gt;0,Vol_hor!K58/Nb_cpte!K58," ")</f>
        <v>167.35906063679144</v>
      </c>
      <c r="L58" s="154" t="str">
        <f ca="1">IF(Nb_cpte!L58&gt;0,Vol_hor!L58/Nb_cpte!L58," ")</f>
        <v xml:space="preserve"> </v>
      </c>
      <c r="M58" s="155" t="str">
        <f ca="1">IF(Nb_cpte!M58&gt;0,Vol_hor!M58/Nb_cpte!M58," ")</f>
        <v xml:space="preserve"> </v>
      </c>
      <c r="N58" s="154">
        <f ca="1">IF(Nb_cpte!N58&gt;0,Vol_hor!N58/Nb_cpte!N58," ")</f>
        <v>329.20814697125439</v>
      </c>
      <c r="O58" s="156">
        <f ca="1">IF(Nb_cpte!O58&gt;0,Vol_hor!O58/Nb_cpte!O58," ")</f>
        <v>84.167689759015843</v>
      </c>
      <c r="P58" s="157">
        <f ca="1">IF(Nb_cpte!P58&gt;0,Vol_hor!P58/Nb_cpte!P58," ")</f>
        <v>62.807635823589656</v>
      </c>
      <c r="Q58" s="158">
        <f ca="1">IF(Nb_cpte!Q58&gt;0,Vol_hor!Q58/Nb_cpte!Q58," ")</f>
        <v>50.05927893338955</v>
      </c>
      <c r="R58" s="158">
        <f ca="1">IF(Nb_cpte!R58&gt;0,Vol_hor!R58/Nb_cpte!R58," ")</f>
        <v>124.70086447988201</v>
      </c>
      <c r="S58" s="158" t="str">
        <f ca="1">IF(Nb_cpte!S58&gt;0,Vol_hor!S58/Nb_cpte!S58," ")</f>
        <v xml:space="preserve"> </v>
      </c>
      <c r="T58" s="158">
        <f ca="1">IF(Nb_cpte!T58&gt;0,Vol_hor!T58/Nb_cpte!T58," ")</f>
        <v>44.815284709023317</v>
      </c>
      <c r="U58" s="158">
        <f ca="1">IF(Nb_cpte!U58&gt;0,Vol_hor!U58/Nb_cpte!U58," ")</f>
        <v>139.99077568844831</v>
      </c>
      <c r="V58" s="158" t="str">
        <f ca="1">IF(Nb_cpte!V58&gt;0,Vol_hor!V58/Nb_cpte!V58," ")</f>
        <v xml:space="preserve"> </v>
      </c>
      <c r="W58" s="158">
        <f ca="1">IF(Nb_cpte!W58&gt;0,Vol_hor!W58/Nb_cpte!W58," ")</f>
        <v>167.46382352091643</v>
      </c>
      <c r="X58" s="158">
        <f ca="1">IF(Nb_cpte!X58&gt;0,Vol_hor!X58/Nb_cpte!X58," ")</f>
        <v>196.19676572253758</v>
      </c>
      <c r="Y58" s="159">
        <f ca="1">IF(Nb_cpte!Y58&gt;0,Vol_hor!Y58/Nb_cpte!Y58," ")</f>
        <v>153.94765939763235</v>
      </c>
    </row>
    <row r="59" spans="1:25">
      <c r="A59" s="20">
        <v>43008</v>
      </c>
      <c r="B59" s="151">
        <f ca="1">IF(Nb_cpte!B59&gt;0,Vol_hor!B59/Nb_cpte!B59," ")</f>
        <v>144.85233862901072</v>
      </c>
      <c r="C59" s="151">
        <f ca="1">IF(Nb_cpte!C59&gt;0,Vol_hor!C59/Nb_cpte!C59," ")</f>
        <v>62.150295400073269</v>
      </c>
      <c r="D59" s="154">
        <f ca="1">IF(Nb_cpte!D59&gt;0,Vol_hor!D59/Nb_cpte!D59," ")</f>
        <v>56.364863083711413</v>
      </c>
      <c r="E59" s="154">
        <f ca="1">IF(Nb_cpte!E59&gt;0,Vol_hor!E59/Nb_cpte!E59," ")</f>
        <v>328.88290883814284</v>
      </c>
      <c r="F59" s="154">
        <f ca="1">IF(Nb_cpte!F59&gt;0,Vol_hor!F59/Nb_cpte!F59," ")</f>
        <v>166.81626662409892</v>
      </c>
      <c r="G59" s="153">
        <f ca="1">IF(Nb_cpte!G59&gt;0,Vol_hor!G59/Nb_cpte!G59," ")</f>
        <v>54.49767992104249</v>
      </c>
      <c r="H59" s="154">
        <f ca="1">IF(Nb_cpte!H59&gt;0,Vol_hor!H59/Nb_cpte!H59," ")</f>
        <v>87.890093484013761</v>
      </c>
      <c r="I59" s="154">
        <f ca="1">IF(Nb_cpte!I59&gt;0,Vol_hor!I59/Nb_cpte!I59," ")</f>
        <v>66.751131810126054</v>
      </c>
      <c r="J59" s="155">
        <f ca="1">IF(Nb_cpte!J59&gt;0,Vol_hor!J59/Nb_cpte!J59," ")</f>
        <v>52.709923252278116</v>
      </c>
      <c r="K59" s="154">
        <f ca="1">IF(Nb_cpte!K59&gt;0,Vol_hor!K59/Nb_cpte!K59," ")</f>
        <v>166.78204782108671</v>
      </c>
      <c r="L59" s="154" t="str">
        <f ca="1">IF(Nb_cpte!L59&gt;0,Vol_hor!L59/Nb_cpte!L59," ")</f>
        <v xml:space="preserve"> </v>
      </c>
      <c r="M59" s="155" t="str">
        <f ca="1">IF(Nb_cpte!M59&gt;0,Vol_hor!M59/Nb_cpte!M59," ")</f>
        <v xml:space="preserve"> </v>
      </c>
      <c r="N59" s="154">
        <f ca="1">IF(Nb_cpte!N59&gt;0,Vol_hor!N59/Nb_cpte!N59," ")</f>
        <v>327.77723431198405</v>
      </c>
      <c r="O59" s="156">
        <f ca="1">IF(Nb_cpte!O59&gt;0,Vol_hor!O59/Nb_cpte!O59," ")</f>
        <v>83.758936710837176</v>
      </c>
      <c r="P59" s="157">
        <f ca="1">IF(Nb_cpte!P59&gt;0,Vol_hor!P59/Nb_cpte!P59," ")</f>
        <v>59.774791683800473</v>
      </c>
      <c r="Q59" s="158">
        <f ca="1">IF(Nb_cpte!Q59&gt;0,Vol_hor!Q59/Nb_cpte!Q59," ")</f>
        <v>49.743542924713239</v>
      </c>
      <c r="R59" s="158">
        <f ca="1">IF(Nb_cpte!R59&gt;0,Vol_hor!R59/Nb_cpte!R59," ")</f>
        <v>124.56576448121669</v>
      </c>
      <c r="S59" s="158" t="str">
        <f ca="1">IF(Nb_cpte!S59&gt;0,Vol_hor!S59/Nb_cpte!S59," ")</f>
        <v xml:space="preserve"> </v>
      </c>
      <c r="T59" s="158">
        <f ca="1">IF(Nb_cpte!T59&gt;0,Vol_hor!T59/Nb_cpte!T59," ")</f>
        <v>44.585164629912249</v>
      </c>
      <c r="U59" s="158">
        <f ca="1">IF(Nb_cpte!U59&gt;0,Vol_hor!U59/Nb_cpte!U59," ")</f>
        <v>140.89819856895554</v>
      </c>
      <c r="V59" s="158" t="str">
        <f ca="1">IF(Nb_cpte!V59&gt;0,Vol_hor!V59/Nb_cpte!V59," ")</f>
        <v xml:space="preserve"> </v>
      </c>
      <c r="W59" s="158">
        <f ca="1">IF(Nb_cpte!W59&gt;0,Vol_hor!W59/Nb_cpte!W59," ")</f>
        <v>166.51343021290765</v>
      </c>
      <c r="X59" s="158">
        <f ca="1">IF(Nb_cpte!X59&gt;0,Vol_hor!X59/Nb_cpte!X59," ")</f>
        <v>164.27331627534198</v>
      </c>
      <c r="Y59" s="159">
        <f ca="1">IF(Nb_cpte!Y59&gt;0,Vol_hor!Y59/Nb_cpte!Y59," ")</f>
        <v>154.58671024903629</v>
      </c>
    </row>
    <row r="60" spans="1:25" ht="12" thickBot="1">
      <c r="A60" s="20">
        <v>43100</v>
      </c>
      <c r="B60" s="151">
        <f ca="1">IF(Nb_cpte!B60&gt;0,Vol_hor!B60/Nb_cpte!B60," ")</f>
        <v>144.74273608195568</v>
      </c>
      <c r="C60" s="151">
        <f ca="1">IF(Nb_cpte!C60&gt;0,Vol_hor!C60/Nb_cpte!C60," ")</f>
        <v>61.919345511995694</v>
      </c>
      <c r="D60" s="154">
        <f ca="1">IF(Nb_cpte!D60&gt;0,Vol_hor!D60/Nb_cpte!D60," ")</f>
        <v>56.216765067339388</v>
      </c>
      <c r="E60" s="154">
        <f ca="1">IF(Nb_cpte!E60&gt;0,Vol_hor!E60/Nb_cpte!E60," ")</f>
        <v>331.15031979570955</v>
      </c>
      <c r="F60" s="154">
        <f ca="1">IF(Nb_cpte!F60&gt;0,Vol_hor!F60/Nb_cpte!F60," ")</f>
        <v>168.55395325941387</v>
      </c>
      <c r="G60" s="153">
        <f ca="1">IF(Nb_cpte!G60&gt;0,Vol_hor!G60/Nb_cpte!G60," ")</f>
        <v>54.200014670256124</v>
      </c>
      <c r="H60" s="154">
        <f ca="1">IF(Nb_cpte!H60&gt;0,Vol_hor!H60/Nb_cpte!H60," ")</f>
        <v>88.668717546219824</v>
      </c>
      <c r="I60" s="154">
        <f ca="1">IF(Nb_cpte!I60&gt;0,Vol_hor!I60/Nb_cpte!I60," ")</f>
        <v>66.720401050730558</v>
      </c>
      <c r="J60" s="155">
        <f ca="1">IF(Nb_cpte!J60&gt;0,Vol_hor!J60/Nb_cpte!J60," ")</f>
        <v>52.863738162510181</v>
      </c>
      <c r="K60" s="154">
        <f ca="1">IF(Nb_cpte!K60&gt;0,Vol_hor!K60/Nb_cpte!K60," ")</f>
        <v>168.14611080281176</v>
      </c>
      <c r="L60" s="154" t="str">
        <f ca="1">IF(Nb_cpte!L60&gt;0,Vol_hor!L60/Nb_cpte!L60," ")</f>
        <v xml:space="preserve"> </v>
      </c>
      <c r="M60" s="155" t="str">
        <f ca="1">IF(Nb_cpte!M60&gt;0,Vol_hor!M60/Nb_cpte!M60," ")</f>
        <v xml:space="preserve"> </v>
      </c>
      <c r="N60" s="154">
        <f ca="1">IF(Nb_cpte!N60&gt;0,Vol_hor!N60/Nb_cpte!N60," ")</f>
        <v>330.05605176834314</v>
      </c>
      <c r="O60" s="156">
        <f ca="1">IF(Nb_cpte!O60&gt;0,Vol_hor!O60/Nb_cpte!O60," ")</f>
        <v>83.230874918157426</v>
      </c>
      <c r="P60" s="157">
        <f ca="1">IF(Nb_cpte!P60&gt;0,Vol_hor!P60/Nb_cpte!P60," ")</f>
        <v>52.246292865664273</v>
      </c>
      <c r="Q60" s="158">
        <f ca="1">IF(Nb_cpte!Q60&gt;0,Vol_hor!Q60/Nb_cpte!Q60," ")</f>
        <v>49.812997280292755</v>
      </c>
      <c r="R60" s="158">
        <f ca="1">IF(Nb_cpte!R60&gt;0,Vol_hor!R60/Nb_cpte!R60," ")</f>
        <v>125.01692822117826</v>
      </c>
      <c r="S60" s="158" t="str">
        <f ca="1">IF(Nb_cpte!S60&gt;0,Vol_hor!S60/Nb_cpte!S60," ")</f>
        <v xml:space="preserve"> </v>
      </c>
      <c r="T60" s="158">
        <f ca="1">IF(Nb_cpte!T60&gt;0,Vol_hor!T60/Nb_cpte!T60," ")</f>
        <v>44.630170416752492</v>
      </c>
      <c r="U60" s="158">
        <f ca="1">IF(Nb_cpte!U60&gt;0,Vol_hor!U60/Nb_cpte!U60," ")</f>
        <v>141.14339611854047</v>
      </c>
      <c r="V60" s="158" t="str">
        <f ca="1">IF(Nb_cpte!V60&gt;0,Vol_hor!V60/Nb_cpte!V60," ")</f>
        <v xml:space="preserve"> </v>
      </c>
      <c r="W60" s="158">
        <f ca="1">IF(Nb_cpte!W60&gt;0,Vol_hor!W60/Nb_cpte!W60," ")</f>
        <v>168.89059344184233</v>
      </c>
      <c r="X60" s="158">
        <f ca="1">IF(Nb_cpte!X60&gt;0,Vol_hor!X60/Nb_cpte!X60," ")</f>
        <v>0</v>
      </c>
      <c r="Y60" s="159">
        <f ca="1">IF(Nb_cpte!Y60&gt;0,Vol_hor!Y60/Nb_cpte!Y60," ")</f>
        <v>153.6665780757875</v>
      </c>
    </row>
    <row r="61" spans="1:25">
      <c r="A61" s="14">
        <v>43190</v>
      </c>
      <c r="B61" s="168">
        <f ca="1">IF(Nb_cpte!B61&gt;0,Vol_hor!B61/Nb_cpte!B61," ")</f>
        <v>145.00421742600545</v>
      </c>
      <c r="C61" s="168">
        <f ca="1">IF(Nb_cpte!C61&gt;0,Vol_hor!C61/Nb_cpte!C61," ")</f>
        <v>61.867348122698587</v>
      </c>
      <c r="D61" s="169">
        <f ca="1">IF(Nb_cpte!D61&gt;0,Vol_hor!D61/Nb_cpte!D61," ")</f>
        <v>56.153054606459868</v>
      </c>
      <c r="E61" s="169">
        <f ca="1">IF(Nb_cpte!E61&gt;0,Vol_hor!E61/Nb_cpte!E61," ")</f>
        <v>331.35600843105249</v>
      </c>
      <c r="F61" s="169">
        <f ca="1">IF(Nb_cpte!F61&gt;0,Vol_hor!F61/Nb_cpte!F61," ")</f>
        <v>166.49243254343267</v>
      </c>
      <c r="G61" s="170">
        <f ca="1">IF(Nb_cpte!G61&gt;0,Vol_hor!G61/Nb_cpte!G61," ")</f>
        <v>54.363878892208284</v>
      </c>
      <c r="H61" s="169">
        <f ca="1">IF(Nb_cpte!H61&gt;0,Vol_hor!H61/Nb_cpte!H61," ")</f>
        <v>88.205692184387374</v>
      </c>
      <c r="I61" s="169">
        <f ca="1">IF(Nb_cpte!I61&gt;0,Vol_hor!I61/Nb_cpte!I61," ")</f>
        <v>65.302168598384128</v>
      </c>
      <c r="J61" s="171">
        <f ca="1">IF(Nb_cpte!J61&gt;0,Vol_hor!J61/Nb_cpte!J61," ")</f>
        <v>52.063951015940248</v>
      </c>
      <c r="K61" s="169">
        <f ca="1">IF(Nb_cpte!K61&gt;0,Vol_hor!K61/Nb_cpte!K61," ")</f>
        <v>165.69032147147857</v>
      </c>
      <c r="L61" s="169" t="str">
        <f ca="1">IF(Nb_cpte!L61&gt;0,Vol_hor!L61/Nb_cpte!L61," ")</f>
        <v xml:space="preserve"> </v>
      </c>
      <c r="M61" s="171" t="str">
        <f ca="1">IF(Nb_cpte!M61&gt;0,Vol_hor!M61/Nb_cpte!M61," ")</f>
        <v xml:space="preserve"> </v>
      </c>
      <c r="N61" s="169">
        <f ca="1">IF(Nb_cpte!N61&gt;0,Vol_hor!N61/Nb_cpte!N61," ")</f>
        <v>330.25607164269724</v>
      </c>
      <c r="O61" s="172">
        <f ca="1">IF(Nb_cpte!O61&gt;0,Vol_hor!O61/Nb_cpte!O61," ")</f>
        <v>74.183141446424216</v>
      </c>
      <c r="P61" s="173">
        <f ca="1">IF(Nb_cpte!P61&gt;0,Vol_hor!P61/Nb_cpte!P61," ")</f>
        <v>44.502024011342115</v>
      </c>
      <c r="Q61" s="174">
        <f ca="1">IF(Nb_cpte!Q61&gt;0,Vol_hor!Q61/Nb_cpte!Q61," ")</f>
        <v>50.203362563695727</v>
      </c>
      <c r="R61" s="174">
        <f ca="1">IF(Nb_cpte!R61&gt;0,Vol_hor!R61/Nb_cpte!R61," ")</f>
        <v>125.77712485979427</v>
      </c>
      <c r="S61" s="174" t="str">
        <f ca="1">IF(Nb_cpte!S61&gt;0,Vol_hor!S61/Nb_cpte!S61," ")</f>
        <v xml:space="preserve"> </v>
      </c>
      <c r="T61" s="174">
        <f ca="1">IF(Nb_cpte!T61&gt;0,Vol_hor!T61/Nb_cpte!T61," ")</f>
        <v>43.843199033195383</v>
      </c>
      <c r="U61" s="174">
        <f ca="1">IF(Nb_cpte!U61&gt;0,Vol_hor!U61/Nb_cpte!U61," ")</f>
        <v>141.48493411768698</v>
      </c>
      <c r="V61" s="174" t="str">
        <f ca="1">IF(Nb_cpte!V61&gt;0,Vol_hor!V61/Nb_cpte!V61," ")</f>
        <v xml:space="preserve"> </v>
      </c>
      <c r="W61" s="174">
        <f ca="1">IF(Nb_cpte!W61&gt;0,Vol_hor!W61/Nb_cpte!W61," ")</f>
        <v>166.19374418741796</v>
      </c>
      <c r="X61" s="174">
        <f ca="1">IF(Nb_cpte!X61&gt;0,Vol_hor!X61/Nb_cpte!X61," ")</f>
        <v>0</v>
      </c>
      <c r="Y61" s="175">
        <f ca="1">IF(Nb_cpte!Y61&gt;0,Vol_hor!Y61/Nb_cpte!Y61," ")</f>
        <v>151.94097576420535</v>
      </c>
    </row>
    <row r="62" spans="1:25">
      <c r="A62" s="20">
        <v>43281</v>
      </c>
      <c r="B62" s="151">
        <f ca="1">IF(Nb_cpte!B62&gt;0,Vol_hor!B62/Nb_cpte!B62," ")</f>
        <v>144.84093266917074</v>
      </c>
      <c r="C62" s="151">
        <f ca="1">IF(Nb_cpte!C62&gt;0,Vol_hor!C62/Nb_cpte!C62," ")</f>
        <v>61.48419858734929</v>
      </c>
      <c r="D62" s="154">
        <f ca="1">IF(Nb_cpte!D62&gt;0,Vol_hor!D62/Nb_cpte!D62," ")</f>
        <v>55.810223473824678</v>
      </c>
      <c r="E62" s="154">
        <f ca="1">IF(Nb_cpte!E62&gt;0,Vol_hor!E62/Nb_cpte!E62," ")</f>
        <v>333.52307236658311</v>
      </c>
      <c r="F62" s="154">
        <f ca="1">IF(Nb_cpte!F62&gt;0,Vol_hor!F62/Nb_cpte!F62," ")</f>
        <v>166.36706655673993</v>
      </c>
      <c r="G62" s="153">
        <f ca="1">IF(Nb_cpte!G62&gt;0,Vol_hor!G62/Nb_cpte!G62," ")</f>
        <v>54.119569521709522</v>
      </c>
      <c r="H62" s="154">
        <f ca="1">IF(Nb_cpte!H62&gt;0,Vol_hor!H62/Nb_cpte!H62," ")</f>
        <v>88.916247936277117</v>
      </c>
      <c r="I62" s="154">
        <f ca="1">IF(Nb_cpte!I62&gt;0,Vol_hor!I62/Nb_cpte!I62," ")</f>
        <v>63.770629580655353</v>
      </c>
      <c r="J62" s="155">
        <f ca="1">IF(Nb_cpte!J62&gt;0,Vol_hor!J62/Nb_cpte!J62," ")</f>
        <v>51.766614161002082</v>
      </c>
      <c r="K62" s="154">
        <f ca="1">IF(Nb_cpte!K62&gt;0,Vol_hor!K62/Nb_cpte!K62," ")</f>
        <v>166.05940379651236</v>
      </c>
      <c r="L62" s="154" t="str">
        <f ca="1">IF(Nb_cpte!L62&gt;0,Vol_hor!L62/Nb_cpte!L62," ")</f>
        <v xml:space="preserve"> </v>
      </c>
      <c r="M62" s="155" t="str">
        <f ca="1">IF(Nb_cpte!M62&gt;0,Vol_hor!M62/Nb_cpte!M62," ")</f>
        <v xml:space="preserve"> </v>
      </c>
      <c r="N62" s="154">
        <f ca="1">IF(Nb_cpte!N62&gt;0,Vol_hor!N62/Nb_cpte!N62," ")</f>
        <v>332.85777817692673</v>
      </c>
      <c r="O62" s="156">
        <f ca="1">IF(Nb_cpte!O62&gt;0,Vol_hor!O62/Nb_cpte!O62," ")</f>
        <v>74.204622456820033</v>
      </c>
      <c r="P62" s="157">
        <f ca="1">IF(Nb_cpte!P62&gt;0,Vol_hor!P62/Nb_cpte!P62," ")</f>
        <v>42.057789934511341</v>
      </c>
      <c r="Q62" s="158">
        <f ca="1">IF(Nb_cpte!Q62&gt;0,Vol_hor!Q62/Nb_cpte!Q62," ")</f>
        <v>50.084927698744899</v>
      </c>
      <c r="R62" s="158">
        <f ca="1">IF(Nb_cpte!R62&gt;0,Vol_hor!R62/Nb_cpte!R62," ")</f>
        <v>126.40527750655578</v>
      </c>
      <c r="S62" s="158" t="str">
        <f ca="1">IF(Nb_cpte!S62&gt;0,Vol_hor!S62/Nb_cpte!S62," ")</f>
        <v xml:space="preserve"> </v>
      </c>
      <c r="T62" s="158">
        <f ca="1">IF(Nb_cpte!T62&gt;0,Vol_hor!T62/Nb_cpte!T62," ")</f>
        <v>42.935019121453912</v>
      </c>
      <c r="U62" s="158">
        <f ca="1">IF(Nb_cpte!U62&gt;0,Vol_hor!U62/Nb_cpte!U62," ")</f>
        <v>142.28182927918363</v>
      </c>
      <c r="V62" s="158" t="str">
        <f ca="1">IF(Nb_cpte!V62&gt;0,Vol_hor!V62/Nb_cpte!V62," ")</f>
        <v xml:space="preserve"> </v>
      </c>
      <c r="W62" s="158">
        <f ca="1">IF(Nb_cpte!W62&gt;0,Vol_hor!W62/Nb_cpte!W62," ")</f>
        <v>167.93149749512708</v>
      </c>
      <c r="X62" s="158">
        <f ca="1">IF(Nb_cpte!X62&gt;0,Vol_hor!X62/Nb_cpte!X62," ")</f>
        <v>0</v>
      </c>
      <c r="Y62" s="159">
        <f ca="1">IF(Nb_cpte!Y62&gt;0,Vol_hor!Y62/Nb_cpte!Y62," ")</f>
        <v>152.37525662655713</v>
      </c>
    </row>
    <row r="63" spans="1:25" s="186" customFormat="1">
      <c r="A63" s="185">
        <v>43373</v>
      </c>
      <c r="B63" s="176">
        <f ca="1">IF(Nb_cpte!B63&gt;0,Vol_hor!B63/Nb_cpte!B63," ")</f>
        <v>165.78523354636371</v>
      </c>
      <c r="C63" s="176">
        <f ca="1">IF(Nb_cpte!C63&gt;0,Vol_hor!C63/Nb_cpte!C63," ")</f>
        <v>152.19523689559148</v>
      </c>
      <c r="D63" s="177">
        <f ca="1">IF(Nb_cpte!D63&gt;0,Vol_hor!D63/Nb_cpte!D63," ")</f>
        <v>151.18804190891629</v>
      </c>
      <c r="E63" s="177">
        <f ca="1">IF(Nb_cpte!E63&gt;0,Vol_hor!E63/Nb_cpte!E63," ")</f>
        <v>407.58089690901926</v>
      </c>
      <c r="F63" s="177">
        <f ca="1">IF(Nb_cpte!F63&gt;0,Vol_hor!F63/Nb_cpte!F63," ")</f>
        <v>208.77667596244615</v>
      </c>
      <c r="G63" s="178" t="str">
        <f ca="1">IF(Nb_cpte!G63&gt;0,Vol_hor!G63/Nb_cpte!G63," ")</f>
        <v xml:space="preserve"> </v>
      </c>
      <c r="H63" s="177">
        <f ca="1">IF(Nb_cpte!H63&gt;0,Vol_hor!H63/Nb_cpte!H63," ")</f>
        <v>124.67367074678883</v>
      </c>
      <c r="I63" s="177">
        <f ca="1">IF(Nb_cpte!I63&gt;0,Vol_hor!I63/Nb_cpte!I63," ")</f>
        <v>157.71173942505496</v>
      </c>
      <c r="J63" s="179">
        <f ca="1">IF(Nb_cpte!J63&gt;0,Vol_hor!J63/Nb_cpte!J63," ")</f>
        <v>78.69751742597802</v>
      </c>
      <c r="K63" s="177">
        <f ca="1">IF(Nb_cpte!K63&gt;0,Vol_hor!K63/Nb_cpte!K63," ")</f>
        <v>24.661007169783737</v>
      </c>
      <c r="L63" s="177" t="str">
        <f ca="1">IF(Nb_cpte!L63&gt;0,Vol_hor!L63/Nb_cpte!L63," ")</f>
        <v xml:space="preserve"> </v>
      </c>
      <c r="M63" s="179" t="str">
        <f ca="1">IF(Nb_cpte!M63&gt;0,Vol_hor!M63/Nb_cpte!M63," ")</f>
        <v xml:space="preserve"> </v>
      </c>
      <c r="N63" s="177" t="str">
        <f ca="1">IF(Nb_cpte!N63&gt;0,Vol_hor!N63/Nb_cpte!N63," ")</f>
        <v xml:space="preserve"> </v>
      </c>
      <c r="O63" s="180" t="str">
        <f ca="1">IF(Nb_cpte!O63&gt;0,Vol_hor!O63/Nb_cpte!O63," ")</f>
        <v xml:space="preserve"> </v>
      </c>
      <c r="P63" s="181">
        <f ca="1">IF(Nb_cpte!P63&gt;0,Vol_hor!P63/Nb_cpte!P63," ")</f>
        <v>125.76848395855252</v>
      </c>
      <c r="Q63" s="182">
        <f ca="1">IF(Nb_cpte!Q63&gt;0,Vol_hor!Q63/Nb_cpte!Q63," ")</f>
        <v>128.44382495948776</v>
      </c>
      <c r="R63" s="182">
        <f ca="1">IF(Nb_cpte!R63&gt;0,Vol_hor!R63/Nb_cpte!R63," ")</f>
        <v>155.45534236415631</v>
      </c>
      <c r="S63" s="182" t="str">
        <f ca="1">IF(Nb_cpte!S63&gt;0,Vol_hor!S63/Nb_cpte!S63," ")</f>
        <v xml:space="preserve"> </v>
      </c>
      <c r="T63" s="182" t="str">
        <f ca="1">IF(Nb_cpte!T63&gt;0,Vol_hor!T63/Nb_cpte!T63," ")</f>
        <v xml:space="preserve"> </v>
      </c>
      <c r="U63" s="182">
        <f ca="1">IF(Nb_cpte!U63&gt;0,Vol_hor!U63/Nb_cpte!U63," ")</f>
        <v>173.92629209495178</v>
      </c>
      <c r="V63" s="182" t="str">
        <f ca="1">IF(Nb_cpte!V63&gt;0,Vol_hor!V63/Nb_cpte!V63," ")</f>
        <v xml:space="preserve"> </v>
      </c>
      <c r="W63" s="182" t="str">
        <f ca="1">IF(Nb_cpte!W63&gt;0,Vol_hor!W63/Nb_cpte!W63," ")</f>
        <v xml:space="preserve"> </v>
      </c>
      <c r="X63" s="182">
        <f ca="1">IF(Nb_cpte!X63&gt;0,Vol_hor!X63/Nb_cpte!X63," ")</f>
        <v>206.22553379590133</v>
      </c>
      <c r="Y63" s="183">
        <f ca="1">IF(Nb_cpte!Y63&gt;0,Vol_hor!Y63/Nb_cpte!Y63," ")</f>
        <v>25.838203611626394</v>
      </c>
    </row>
    <row r="64" spans="1:25" s="186" customFormat="1" ht="12" thickBot="1">
      <c r="A64" s="185">
        <v>43465</v>
      </c>
      <c r="B64" s="176">
        <f ca="1">IF(Nb_cpte!B64&gt;0,Vol_hor!B64/Nb_cpte!B64," ")</f>
        <v>157.77433559631595</v>
      </c>
      <c r="C64" s="176">
        <f ca="1">IF(Nb_cpte!C64&gt;0,Vol_hor!C64/Nb_cpte!C64," ")</f>
        <v>144.57638602089386</v>
      </c>
      <c r="D64" s="177">
        <f ca="1">IF(Nb_cpte!D64&gt;0,Vol_hor!D64/Nb_cpte!D64," ")</f>
        <v>144.77146957900467</v>
      </c>
      <c r="E64" s="177">
        <f ca="1">IF(Nb_cpte!E64&gt;0,Vol_hor!E64/Nb_cpte!E64," ")</f>
        <v>395.81042266137626</v>
      </c>
      <c r="F64" s="177">
        <f ca="1">IF(Nb_cpte!F64&gt;0,Vol_hor!F64/Nb_cpte!F64," ")</f>
        <v>205.62664462865985</v>
      </c>
      <c r="G64" s="178" t="str">
        <f ca="1">IF(Nb_cpte!G64&gt;0,Vol_hor!G64/Nb_cpte!G64," ")</f>
        <v xml:space="preserve"> </v>
      </c>
      <c r="H64" s="177">
        <f ca="1">IF(Nb_cpte!H64&gt;0,Vol_hor!H64/Nb_cpte!H64," ")</f>
        <v>118.85950999933971</v>
      </c>
      <c r="I64" s="177">
        <f ca="1">IF(Nb_cpte!I64&gt;0,Vol_hor!I64/Nb_cpte!I64," ")</f>
        <v>153.40923233213627</v>
      </c>
      <c r="J64" s="179">
        <f ca="1">IF(Nb_cpte!J64&gt;0,Vol_hor!J64/Nb_cpte!J64," ")</f>
        <v>84.433788189063222</v>
      </c>
      <c r="K64" s="177">
        <f ca="1">IF(Nb_cpte!K64&gt;0,Vol_hor!K64/Nb_cpte!K64," ")</f>
        <v>71.944749486682568</v>
      </c>
      <c r="L64" s="177" t="str">
        <f ca="1">IF(Nb_cpte!L64&gt;0,Vol_hor!L64/Nb_cpte!L64," ")</f>
        <v xml:space="preserve"> </v>
      </c>
      <c r="M64" s="179" t="str">
        <f ca="1">IF(Nb_cpte!M64&gt;0,Vol_hor!M64/Nb_cpte!M64," ")</f>
        <v xml:space="preserve"> </v>
      </c>
      <c r="N64" s="177" t="str">
        <f ca="1">IF(Nb_cpte!N64&gt;0,Vol_hor!N64/Nb_cpte!N64," ")</f>
        <v xml:space="preserve"> </v>
      </c>
      <c r="O64" s="180" t="str">
        <f ca="1">IF(Nb_cpte!O64&gt;0,Vol_hor!O64/Nb_cpte!O64," ")</f>
        <v xml:space="preserve"> </v>
      </c>
      <c r="P64" s="181">
        <f ca="1">IF(Nb_cpte!P64&gt;0,Vol_hor!P64/Nb_cpte!P64," ")</f>
        <v>105.22352151542478</v>
      </c>
      <c r="Q64" s="182">
        <f ca="1">IF(Nb_cpte!Q64&gt;0,Vol_hor!Q64/Nb_cpte!Q64," ")</f>
        <v>129.78643162736404</v>
      </c>
      <c r="R64" s="182">
        <f ca="1">IF(Nb_cpte!R64&gt;0,Vol_hor!R64/Nb_cpte!R64," ")</f>
        <v>147.27453880550937</v>
      </c>
      <c r="S64" s="182" t="str">
        <f ca="1">IF(Nb_cpte!S64&gt;0,Vol_hor!S64/Nb_cpte!S64," ")</f>
        <v xml:space="preserve"> </v>
      </c>
      <c r="T64" s="182" t="str">
        <f ca="1">IF(Nb_cpte!T64&gt;0,Vol_hor!T64/Nb_cpte!T64," ")</f>
        <v xml:space="preserve"> </v>
      </c>
      <c r="U64" s="182">
        <f ca="1">IF(Nb_cpte!U64&gt;0,Vol_hor!U64/Nb_cpte!U64," ")</f>
        <v>175.00772102643353</v>
      </c>
      <c r="V64" s="182" t="str">
        <f ca="1">IF(Nb_cpte!V64&gt;0,Vol_hor!V64/Nb_cpte!V64," ")</f>
        <v xml:space="preserve"> </v>
      </c>
      <c r="W64" s="182" t="str">
        <f ca="1">IF(Nb_cpte!W64&gt;0,Vol_hor!W64/Nb_cpte!W64," ")</f>
        <v xml:space="preserve"> </v>
      </c>
      <c r="X64" s="182">
        <f ca="1">IF(Nb_cpte!X64&gt;0,Vol_hor!X64/Nb_cpte!X64," ")</f>
        <v>227.01106192643107</v>
      </c>
      <c r="Y64" s="183">
        <f ca="1">IF(Nb_cpte!Y64&gt;0,Vol_hor!Y64/Nb_cpte!Y64," ")</f>
        <v>75.94252559193518</v>
      </c>
    </row>
    <row r="65" spans="1:25" ht="18" customHeight="1" thickBot="1">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c r="A67" s="20">
        <v>38168</v>
      </c>
      <c r="B67" s="63">
        <f t="shared" ref="B67:K67" ca="1" si="0">IF(AND(B6&gt;=0, (B5)&gt;0),B6/B5-1," ")</f>
        <v>-7.4115867618329556E-3</v>
      </c>
      <c r="C67" s="63">
        <f t="shared" ca="1" si="0"/>
        <v>-9.7313774268248388E-3</v>
      </c>
      <c r="D67" s="75">
        <f t="shared" ca="1" si="0"/>
        <v>-1.1934236798467057E-2</v>
      </c>
      <c r="E67" s="75">
        <f t="shared" ca="1" si="0"/>
        <v>-6.580649542670014E-3</v>
      </c>
      <c r="F67" s="75">
        <f t="shared" ca="1" si="0"/>
        <v>-5.0148765207391754E-4</v>
      </c>
      <c r="G67" s="53">
        <f t="shared" ca="1" si="0"/>
        <v>-1.1796329626919233E-2</v>
      </c>
      <c r="H67" s="34">
        <f t="shared" ca="1" si="0"/>
        <v>-0.1292018842146232</v>
      </c>
      <c r="I67" s="34">
        <f t="shared" ca="1" si="0"/>
        <v>2.9288210297053752E-3</v>
      </c>
      <c r="J67" s="64">
        <f t="shared" ca="1" si="0"/>
        <v>1.4675092067606421E-3</v>
      </c>
      <c r="K67" s="34">
        <f t="shared" ca="1" si="0"/>
        <v>1.180279857553634</v>
      </c>
      <c r="L67" s="34">
        <f ca="1">IF(AND(L6&gt;=0,L6&lt;&gt;" ",L5&lt;&gt;" ",(L5)&gt;0),L6/L5-1," ")</f>
        <v>8.219463371428759E-3</v>
      </c>
      <c r="M67" s="64">
        <f t="shared" ref="M67:Y67" ca="1" si="1">IF(AND(M6&gt;=0,M6&lt;&gt;" ",M5&lt;&gt;" ",(M5)&gt;0),M6/M5-1," ")</f>
        <v>2.0338215700936857E-3</v>
      </c>
      <c r="N67" s="34">
        <f t="shared" ca="1" si="1"/>
        <v>2.4054787105767246</v>
      </c>
      <c r="O67" s="55">
        <f t="shared" ca="1" si="1"/>
        <v>-1.3908023443491513E-2</v>
      </c>
      <c r="P67" s="53">
        <f t="shared" ca="1" si="1"/>
        <v>-2.2020580535865419E-2</v>
      </c>
      <c r="Q67" s="34">
        <f t="shared" ca="1" si="1"/>
        <v>-4.2723040611010177E-3</v>
      </c>
      <c r="R67" s="34">
        <f t="shared" ca="1" si="1"/>
        <v>-1.4209106005725669E-2</v>
      </c>
      <c r="S67" s="34" t="str">
        <f t="shared" ca="1" si="1"/>
        <v xml:space="preserve"> </v>
      </c>
      <c r="T67" s="34" t="str">
        <f t="shared" ca="1" si="1"/>
        <v xml:space="preserve"> </v>
      </c>
      <c r="U67" s="34">
        <f t="shared" ca="1" si="1"/>
        <v>-1.8438933492618603E-2</v>
      </c>
      <c r="V67" s="34" t="str">
        <f t="shared" ca="1" si="1"/>
        <v xml:space="preserve"> </v>
      </c>
      <c r="W67" s="34" t="str">
        <f t="shared" ca="1" si="1"/>
        <v xml:space="preserve"> </v>
      </c>
      <c r="X67" s="34">
        <f t="shared" ca="1" si="1"/>
        <v>-4.8904185926630372E-3</v>
      </c>
      <c r="Y67" s="55">
        <f t="shared" ca="1" si="1"/>
        <v>1.9033595734537831</v>
      </c>
    </row>
    <row r="68" spans="1:25" s="32" customFormat="1">
      <c r="A68" s="20">
        <v>38260</v>
      </c>
      <c r="B68" s="63">
        <f t="shared" ref="B68:K68" ca="1" si="2">IF(AND(B7&gt;=0, (B6)&gt;0),B7/B6-1," ")</f>
        <v>-2.8535409194578532E-2</v>
      </c>
      <c r="C68" s="63">
        <f t="shared" ca="1" si="2"/>
        <v>-1.0610845906823263E-3</v>
      </c>
      <c r="D68" s="75">
        <f t="shared" ca="1" si="2"/>
        <v>-2.2829904128472966E-3</v>
      </c>
      <c r="E68" s="75">
        <f t="shared" ca="1" si="2"/>
        <v>-3.7961267232989537E-2</v>
      </c>
      <c r="F68" s="75">
        <f t="shared" ca="1" si="2"/>
        <v>1.5965764411017602E-2</v>
      </c>
      <c r="G68" s="53">
        <f t="shared" ca="1" si="2"/>
        <v>-8.1910538242675468E-3</v>
      </c>
      <c r="H68" s="34">
        <f t="shared" ca="1" si="2"/>
        <v>9.2066615457560008E-3</v>
      </c>
      <c r="I68" s="34">
        <f t="shared" ca="1" si="2"/>
        <v>-2.406889286274394E-2</v>
      </c>
      <c r="J68" s="64">
        <f t="shared" ca="1" si="2"/>
        <v>-2.7029003608205815E-2</v>
      </c>
      <c r="K68" s="34">
        <f t="shared" ca="1" si="2"/>
        <v>3.6552580861261674E-2</v>
      </c>
      <c r="L68" s="34">
        <f t="shared" ref="L68:O125" ca="1" si="3">IF(AND(L7&gt;=0,L7&lt;&gt;" ",L6&lt;&gt;" ",(L6)&gt;0),L7/L6-1," ")</f>
        <v>4.7675964691369366E-3</v>
      </c>
      <c r="M68" s="64">
        <f t="shared" ref="M68:Y68" ca="1" si="4">IF(AND(M7&gt;=0,M7&lt;&gt;" ",M6&lt;&gt;" ",(M6)&gt;0),M7/M6-1," ")</f>
        <v>5.2929112609809703E-3</v>
      </c>
      <c r="N68" s="34">
        <f t="shared" ca="1" si="4"/>
        <v>5.7640025605764755E-2</v>
      </c>
      <c r="O68" s="55">
        <f t="shared" ca="1" si="4"/>
        <v>-3.9681773235266338E-2</v>
      </c>
      <c r="P68" s="53">
        <f t="shared" ca="1" si="4"/>
        <v>-7.506133224225997E-3</v>
      </c>
      <c r="Q68" s="34">
        <f t="shared" ca="1" si="4"/>
        <v>-4.0826283188185597E-3</v>
      </c>
      <c r="R68" s="34">
        <f t="shared" ca="1" si="4"/>
        <v>-6.4354340088509376E-3</v>
      </c>
      <c r="S68" s="34" t="str">
        <f t="shared" ca="1" si="4"/>
        <v xml:space="preserve"> </v>
      </c>
      <c r="T68" s="34" t="str">
        <f t="shared" ca="1" si="4"/>
        <v xml:space="preserve"> </v>
      </c>
      <c r="U68" s="34">
        <f t="shared" ca="1" si="4"/>
        <v>-7.6663956041231884E-3</v>
      </c>
      <c r="V68" s="34" t="str">
        <f t="shared" ca="1" si="4"/>
        <v xml:space="preserve"> </v>
      </c>
      <c r="W68" s="34" t="str">
        <f t="shared" ca="1" si="4"/>
        <v xml:space="preserve"> </v>
      </c>
      <c r="X68" s="34">
        <f t="shared" ca="1" si="4"/>
        <v>8.3853359866328248E-3</v>
      </c>
      <c r="Y68" s="55">
        <f t="shared" ca="1" si="4"/>
        <v>0.3046254054117461</v>
      </c>
    </row>
    <row r="69" spans="1:25" s="33" customFormat="1" ht="12" thickBot="1">
      <c r="A69" s="26">
        <v>38352</v>
      </c>
      <c r="B69" s="65">
        <f t="shared" ref="B69:K69" ca="1" si="5">IF(AND(B8&gt;=0, (B7)&gt;0),B8/B7-1," ")</f>
        <v>3.7859214060466773E-2</v>
      </c>
      <c r="C69" s="65">
        <f t="shared" ca="1" si="5"/>
        <v>-2.2960239141309735E-3</v>
      </c>
      <c r="D69" s="56">
        <f t="shared" ca="1" si="5"/>
        <v>2.0695969928525848E-3</v>
      </c>
      <c r="E69" s="56">
        <f t="shared" ca="1" si="5"/>
        <v>5.780856591041883E-2</v>
      </c>
      <c r="F69" s="56">
        <f t="shared" ca="1" si="5"/>
        <v>-6.1422071375383247E-3</v>
      </c>
      <c r="G69" s="57">
        <f t="shared" ca="1" si="5"/>
        <v>9.5506471257669201E-3</v>
      </c>
      <c r="H69" s="56">
        <f t="shared" ca="1" si="5"/>
        <v>-4.1260144691682488E-2</v>
      </c>
      <c r="I69" s="56">
        <f t="shared" ca="1" si="5"/>
        <v>1.6253515183819012E-2</v>
      </c>
      <c r="J69" s="66">
        <f t="shared" ca="1" si="5"/>
        <v>2.9025653564130671E-2</v>
      </c>
      <c r="K69" s="56">
        <f t="shared" ca="1" si="5"/>
        <v>0.1643999142178183</v>
      </c>
      <c r="L69" s="56">
        <f t="shared" ca="1" si="3"/>
        <v>-2.1945246369760474E-2</v>
      </c>
      <c r="M69" s="66">
        <f t="shared" ref="M69:Y69" ca="1" si="6">IF(AND(M8&gt;=0,M8&lt;&gt;" ",M7&lt;&gt;" ",(M7)&gt;0),M8/M7-1," ")</f>
        <v>-3.6655910106044409E-2</v>
      </c>
      <c r="N69" s="56">
        <f t="shared" ca="1" si="6"/>
        <v>0.31717836088297435</v>
      </c>
      <c r="O69" s="58">
        <f t="shared" ca="1" si="6"/>
        <v>4.7273104820971579E-2</v>
      </c>
      <c r="P69" s="57">
        <f t="shared" ca="1" si="6"/>
        <v>-1.4625738034213298E-2</v>
      </c>
      <c r="Q69" s="56">
        <f t="shared" ca="1" si="6"/>
        <v>2.8484348517652247E-3</v>
      </c>
      <c r="R69" s="56">
        <f t="shared" ca="1" si="6"/>
        <v>-1.4938277614303663E-3</v>
      </c>
      <c r="S69" s="56" t="str">
        <f t="shared" ca="1" si="6"/>
        <v xml:space="preserve"> </v>
      </c>
      <c r="T69" s="56" t="str">
        <f t="shared" ca="1" si="6"/>
        <v xml:space="preserve"> </v>
      </c>
      <c r="U69" s="56">
        <f t="shared" ca="1" si="6"/>
        <v>-1.7902749088335779E-2</v>
      </c>
      <c r="V69" s="56" t="str">
        <f t="shared" ca="1" si="6"/>
        <v xml:space="preserve"> </v>
      </c>
      <c r="W69" s="56" t="str">
        <f t="shared" ca="1" si="6"/>
        <v xml:space="preserve"> </v>
      </c>
      <c r="X69" s="56">
        <f t="shared" ca="1" si="6"/>
        <v>-1.3241259799338101E-3</v>
      </c>
      <c r="Y69" s="58">
        <f t="shared" ca="1" si="6"/>
        <v>3.9562669407672502E-2</v>
      </c>
    </row>
    <row r="70" spans="1:25" s="33" customFormat="1">
      <c r="A70" s="20">
        <v>38383</v>
      </c>
      <c r="B70" s="67">
        <f t="shared" ref="B70:K70" ca="1" si="7">IF(AND(B9&gt;=0, (B8)&gt;0),B9/B8-1," ")</f>
        <v>8.1031161540598973E-3</v>
      </c>
      <c r="C70" s="67">
        <f t="shared" ca="1" si="7"/>
        <v>-1.8417887112845976E-3</v>
      </c>
      <c r="D70" s="59">
        <f t="shared" ca="1" si="7"/>
        <v>-5.6981726716730519E-3</v>
      </c>
      <c r="E70" s="59">
        <f t="shared" ca="1" si="7"/>
        <v>2.0090513612808225E-2</v>
      </c>
      <c r="F70" s="59">
        <f t="shared" ca="1" si="7"/>
        <v>5.765860207431972E-3</v>
      </c>
      <c r="G70" s="60">
        <f t="shared" ca="1" si="7"/>
        <v>5.174267216015771E-3</v>
      </c>
      <c r="H70" s="59">
        <f t="shared" ca="1" si="7"/>
        <v>-2.0128457619841056E-2</v>
      </c>
      <c r="I70" s="59">
        <f t="shared" ca="1" si="7"/>
        <v>-7.7760296611368851E-3</v>
      </c>
      <c r="J70" s="68">
        <f t="shared" ca="1" si="7"/>
        <v>-1.4253844368082857E-3</v>
      </c>
      <c r="K70" s="59">
        <f t="shared" ca="1" si="7"/>
        <v>-1.9327535467248302E-2</v>
      </c>
      <c r="L70" s="59">
        <f t="shared" ca="1" si="3"/>
        <v>-1.1568169036486831E-2</v>
      </c>
      <c r="M70" s="68">
        <f t="shared" ref="M70:Y70" ca="1" si="8">IF(AND(M9&gt;=0,M9&lt;&gt;" ",M8&lt;&gt;" ",(M8)&gt;0),M9/M8-1," ")</f>
        <v>7.5663884688359495E-4</v>
      </c>
      <c r="N70" s="59">
        <f t="shared" ca="1" si="8"/>
        <v>1.8296135903979494E-2</v>
      </c>
      <c r="O70" s="61">
        <f t="shared" ca="1" si="8"/>
        <v>-2.1359383041531288E-2</v>
      </c>
      <c r="P70" s="60">
        <f t="shared" ca="1" si="8"/>
        <v>9.7506902010020546E-3</v>
      </c>
      <c r="Q70" s="59">
        <f t="shared" ca="1" si="8"/>
        <v>-1.3385093113663649E-3</v>
      </c>
      <c r="R70" s="59">
        <f t="shared" ca="1" si="8"/>
        <v>-5.311625628948824E-3</v>
      </c>
      <c r="S70" s="59" t="str">
        <f t="shared" ca="1" si="8"/>
        <v xml:space="preserve"> </v>
      </c>
      <c r="T70" s="59" t="str">
        <f t="shared" ca="1" si="8"/>
        <v xml:space="preserve"> </v>
      </c>
      <c r="U70" s="59">
        <f t="shared" ca="1" si="8"/>
        <v>-9.3892901972869591E-3</v>
      </c>
      <c r="V70" s="59" t="str">
        <f t="shared" ca="1" si="8"/>
        <v xml:space="preserve"> </v>
      </c>
      <c r="W70" s="59" t="str">
        <f t="shared" ca="1" si="8"/>
        <v xml:space="preserve"> </v>
      </c>
      <c r="X70" s="59">
        <f t="shared" ca="1" si="8"/>
        <v>5.6427248210242364E-3</v>
      </c>
      <c r="Y70" s="61">
        <f t="shared" ca="1" si="8"/>
        <v>-6.0650380651460556E-2</v>
      </c>
    </row>
    <row r="71" spans="1:25" s="33" customFormat="1">
      <c r="A71" s="20">
        <v>38442</v>
      </c>
      <c r="B71" s="63">
        <f t="shared" ref="B71:K71" ca="1" si="9">IF(AND(B10&gt;=0, (B9)&gt;0),B10/B9-1," ")</f>
        <v>-1.6285316525622706E-3</v>
      </c>
      <c r="C71" s="63">
        <f t="shared" ca="1" si="9"/>
        <v>-1.3344997961905358E-2</v>
      </c>
      <c r="D71" s="34">
        <f t="shared" ca="1" si="9"/>
        <v>-1.152501154613117E-2</v>
      </c>
      <c r="E71" s="34">
        <f t="shared" ca="1" si="9"/>
        <v>8.5766952809311903E-3</v>
      </c>
      <c r="F71" s="34">
        <f t="shared" ca="1" si="9"/>
        <v>1.965279007016818E-3</v>
      </c>
      <c r="G71" s="53">
        <f t="shared" ca="1" si="9"/>
        <v>-1.4890392347449155E-2</v>
      </c>
      <c r="H71" s="34">
        <f t="shared" ca="1" si="9"/>
        <v>7.5457031446220846E-2</v>
      </c>
      <c r="I71" s="34">
        <f t="shared" ca="1" si="9"/>
        <v>9.3235969063798496E-3</v>
      </c>
      <c r="J71" s="64">
        <f t="shared" ca="1" si="9"/>
        <v>8.7762763641074937E-3</v>
      </c>
      <c r="K71" s="34">
        <f t="shared" ca="1" si="9"/>
        <v>9.4398876284714772E-2</v>
      </c>
      <c r="L71" s="34">
        <f t="shared" ca="1" si="3"/>
        <v>-3.4996895676974171E-3</v>
      </c>
      <c r="M71" s="64">
        <f t="shared" ref="M71:Y71" ca="1" si="10">IF(AND(M10&gt;=0,M10&lt;&gt;" ",M9&lt;&gt;" ",(M9)&gt;0),M10/M9-1," ")</f>
        <v>4.2558297935670897E-3</v>
      </c>
      <c r="N71" s="34">
        <f t="shared" ca="1" si="10"/>
        <v>5.3232935621952082E-2</v>
      </c>
      <c r="O71" s="55">
        <f t="shared" ca="1" si="10"/>
        <v>-1.8013837572908087E-2</v>
      </c>
      <c r="P71" s="53">
        <f t="shared" ca="1" si="10"/>
        <v>-4.8270133893443257E-3</v>
      </c>
      <c r="Q71" s="34">
        <f t="shared" ca="1" si="10"/>
        <v>-1.5667262148824856E-2</v>
      </c>
      <c r="R71" s="34">
        <f t="shared" ca="1" si="10"/>
        <v>-4.2649821373148544E-3</v>
      </c>
      <c r="S71" s="34" t="str">
        <f t="shared" ca="1" si="10"/>
        <v xml:space="preserve"> </v>
      </c>
      <c r="T71" s="34" t="str">
        <f t="shared" ca="1" si="10"/>
        <v xml:space="preserve"> </v>
      </c>
      <c r="U71" s="34">
        <f t="shared" ca="1" si="10"/>
        <v>-2.6617623750412656E-2</v>
      </c>
      <c r="V71" s="34" t="str">
        <f t="shared" ca="1" si="10"/>
        <v xml:space="preserve"> </v>
      </c>
      <c r="W71" s="34" t="str">
        <f t="shared" ca="1" si="10"/>
        <v xml:space="preserve"> </v>
      </c>
      <c r="X71" s="34">
        <f t="shared" ca="1" si="10"/>
        <v>4.1800926211257305E-3</v>
      </c>
      <c r="Y71" s="55">
        <f t="shared" ca="1" si="10"/>
        <v>6.4512252052379315E-2</v>
      </c>
    </row>
    <row r="72" spans="1:25" s="33" customFormat="1">
      <c r="A72" s="20">
        <v>38625</v>
      </c>
      <c r="B72" s="63">
        <f t="shared" ref="B72:K72" ca="1" si="11">IF(AND(B11&gt;=0, (B10)&gt;0),B11/B10-1," ")</f>
        <v>-1.0178190935511866E-2</v>
      </c>
      <c r="C72" s="63">
        <f t="shared" ca="1" si="11"/>
        <v>1.0123831746249312E-3</v>
      </c>
      <c r="D72" s="34">
        <f t="shared" ca="1" si="11"/>
        <v>3.9896655944260395E-4</v>
      </c>
      <c r="E72" s="34">
        <f t="shared" ca="1" si="11"/>
        <v>-9.6404779325711676E-3</v>
      </c>
      <c r="F72" s="34">
        <f t="shared" ca="1" si="11"/>
        <v>7.0990201876264258E-3</v>
      </c>
      <c r="G72" s="53">
        <f t="shared" ca="1" si="11"/>
        <v>-2.4850766034022476E-3</v>
      </c>
      <c r="H72" s="34">
        <f t="shared" ca="1" si="11"/>
        <v>-2.4433221957285145E-2</v>
      </c>
      <c r="I72" s="34">
        <f t="shared" ca="1" si="11"/>
        <v>-1.7635922672376791E-2</v>
      </c>
      <c r="J72" s="64">
        <f t="shared" ca="1" si="11"/>
        <v>-1.2309094943933951E-2</v>
      </c>
      <c r="K72" s="34">
        <f t="shared" ca="1" si="11"/>
        <v>-1.0340390352253537E-2</v>
      </c>
      <c r="L72" s="34">
        <f t="shared" ca="1" si="3"/>
        <v>-2.5257810603095177E-2</v>
      </c>
      <c r="M72" s="64">
        <f t="shared" ref="M72:Y72" ca="1" si="12">IF(AND(M11&gt;=0,M11&lt;&gt;" ",M10&lt;&gt;" ",(M10)&gt;0),M11/M10-1," ")</f>
        <v>-1.9036361422050563E-2</v>
      </c>
      <c r="N72" s="34">
        <f t="shared" ca="1" si="12"/>
        <v>-2.6974368246691638E-2</v>
      </c>
      <c r="O72" s="55">
        <f t="shared" ca="1" si="12"/>
        <v>-5.9390982066649611E-2</v>
      </c>
      <c r="P72" s="53">
        <f t="shared" ca="1" si="12"/>
        <v>-2.5093936798373018E-2</v>
      </c>
      <c r="Q72" s="34">
        <f t="shared" ca="1" si="12"/>
        <v>9.6545344898650853E-3</v>
      </c>
      <c r="R72" s="34">
        <f t="shared" ca="1" si="12"/>
        <v>-3.9494104385682238E-3</v>
      </c>
      <c r="S72" s="34" t="str">
        <f t="shared" ca="1" si="12"/>
        <v xml:space="preserve"> </v>
      </c>
      <c r="T72" s="34" t="str">
        <f t="shared" ca="1" si="12"/>
        <v xml:space="preserve"> </v>
      </c>
      <c r="U72" s="34">
        <f t="shared" ca="1" si="12"/>
        <v>-1.4653623331877252E-2</v>
      </c>
      <c r="V72" s="34" t="str">
        <f t="shared" ca="1" si="12"/>
        <v xml:space="preserve"> </v>
      </c>
      <c r="W72" s="34" t="str">
        <f t="shared" ca="1" si="12"/>
        <v xml:space="preserve"> </v>
      </c>
      <c r="X72" s="34">
        <f t="shared" ca="1" si="12"/>
        <v>-6.5399595088387885E-3</v>
      </c>
      <c r="Y72" s="55">
        <f t="shared" ca="1" si="12"/>
        <v>-1.9037116320902547E-2</v>
      </c>
    </row>
    <row r="73" spans="1:25" s="33" customFormat="1" ht="12" thickBot="1">
      <c r="A73" s="26">
        <v>38717</v>
      </c>
      <c r="B73" s="65">
        <f t="shared" ref="B73:K73" ca="1" si="13">IF(AND(B12&gt;=0, (B11)&gt;0),B12/B11-1," ")</f>
        <v>1.2928688350366313E-2</v>
      </c>
      <c r="C73" s="65">
        <f t="shared" ca="1" si="13"/>
        <v>-8.8114518397786057E-3</v>
      </c>
      <c r="D73" s="56">
        <f t="shared" ca="1" si="13"/>
        <v>-9.7552943353813593E-3</v>
      </c>
      <c r="E73" s="56">
        <f t="shared" ca="1" si="13"/>
        <v>2.5345167684314607E-2</v>
      </c>
      <c r="F73" s="56">
        <f t="shared" ca="1" si="13"/>
        <v>-5.4563277442502001E-3</v>
      </c>
      <c r="G73" s="57">
        <f t="shared" ca="1" si="13"/>
        <v>6.4894411250504547E-4</v>
      </c>
      <c r="H73" s="56">
        <f t="shared" ca="1" si="13"/>
        <v>1.6718639706799099E-2</v>
      </c>
      <c r="I73" s="56">
        <f t="shared" ca="1" si="13"/>
        <v>-8.9725097876147686E-3</v>
      </c>
      <c r="J73" s="66">
        <f t="shared" ca="1" si="13"/>
        <v>-1.1216331757075704E-2</v>
      </c>
      <c r="K73" s="56">
        <f t="shared" ca="1" si="13"/>
        <v>-1.7787099485174762E-2</v>
      </c>
      <c r="L73" s="56">
        <f t="shared" ca="1" si="3"/>
        <v>-3.6267193441041901E-2</v>
      </c>
      <c r="M73" s="66">
        <f t="shared" ref="M73:Y73" ca="1" si="14">IF(AND(M12&gt;=0,M12&lt;&gt;" ",M11&lt;&gt;" ",(M11)&gt;0),M12/M11-1," ")</f>
        <v>-3.9755007668545561E-2</v>
      </c>
      <c r="N73" s="56">
        <f t="shared" ca="1" si="14"/>
        <v>4.349327103922529E-2</v>
      </c>
      <c r="O73" s="58">
        <f t="shared" ca="1" si="14"/>
        <v>-2.0795545214236433E-2</v>
      </c>
      <c r="P73" s="57">
        <f t="shared" ca="1" si="14"/>
        <v>-4.1109544899616934E-2</v>
      </c>
      <c r="Q73" s="56">
        <f t="shared" ca="1" si="14"/>
        <v>2.1319802066084304E-3</v>
      </c>
      <c r="R73" s="56">
        <f t="shared" ca="1" si="14"/>
        <v>-5.5518769118848565E-3</v>
      </c>
      <c r="S73" s="56" t="str">
        <f t="shared" ca="1" si="14"/>
        <v xml:space="preserve"> </v>
      </c>
      <c r="T73" s="56" t="str">
        <f t="shared" ca="1" si="14"/>
        <v xml:space="preserve"> </v>
      </c>
      <c r="U73" s="56">
        <f t="shared" ca="1" si="14"/>
        <v>-5.7433241906537091E-3</v>
      </c>
      <c r="V73" s="56" t="str">
        <f t="shared" ca="1" si="14"/>
        <v xml:space="preserve"> </v>
      </c>
      <c r="W73" s="56" t="str">
        <f t="shared" ca="1" si="14"/>
        <v xml:space="preserve"> </v>
      </c>
      <c r="X73" s="56">
        <f t="shared" ca="1" si="14"/>
        <v>-5.4680031885819824E-3</v>
      </c>
      <c r="Y73" s="58">
        <f t="shared" ca="1" si="14"/>
        <v>3.6306441236589437E-2</v>
      </c>
    </row>
    <row r="74" spans="1:25" s="33" customFormat="1">
      <c r="A74" s="20">
        <v>38807</v>
      </c>
      <c r="B74" s="67">
        <f t="shared" ref="B74:K74" ca="1" si="15">IF(AND(B13&gt;=0, (B12)&gt;0),B13/B12-1," ")</f>
        <v>7.6472597209904514E-3</v>
      </c>
      <c r="C74" s="67">
        <f t="shared" ca="1" si="15"/>
        <v>-1.9601368484534198E-3</v>
      </c>
      <c r="D74" s="59">
        <f t="shared" ca="1" si="15"/>
        <v>-9.731890118624964E-4</v>
      </c>
      <c r="E74" s="59">
        <f t="shared" ca="1" si="15"/>
        <v>1.2810710071757825E-2</v>
      </c>
      <c r="F74" s="59">
        <f t="shared" ca="1" si="15"/>
        <v>2.9063478863597947E-3</v>
      </c>
      <c r="G74" s="60">
        <f t="shared" ca="1" si="15"/>
        <v>5.1463255236003924E-3</v>
      </c>
      <c r="H74" s="59">
        <f t="shared" ca="1" si="15"/>
        <v>-5.9899109265781236E-2</v>
      </c>
      <c r="I74" s="59">
        <f t="shared" ca="1" si="15"/>
        <v>1.1467507330034321E-2</v>
      </c>
      <c r="J74" s="68">
        <f t="shared" ca="1" si="15"/>
        <v>2.4533347902798042E-2</v>
      </c>
      <c r="K74" s="59">
        <f t="shared" ca="1" si="15"/>
        <v>-3.2251790858741636E-3</v>
      </c>
      <c r="L74" s="59">
        <f t="shared" ca="1" si="3"/>
        <v>-8.4271504580052392E-3</v>
      </c>
      <c r="M74" s="68">
        <f t="shared" ref="M74:Y74" ca="1" si="16">IF(AND(M13&gt;=0,M13&lt;&gt;" ",M12&lt;&gt;" ",(M12)&gt;0),M13/M12-1," ")</f>
        <v>-1.0363146278546953E-3</v>
      </c>
      <c r="N74" s="59">
        <f t="shared" ca="1" si="16"/>
        <v>2.9400219735098432E-3</v>
      </c>
      <c r="O74" s="61">
        <f t="shared" ca="1" si="16"/>
        <v>-3.0492863180958896E-2</v>
      </c>
      <c r="P74" s="60">
        <f t="shared" ca="1" si="16"/>
        <v>-0.10168400588649984</v>
      </c>
      <c r="Q74" s="59">
        <f t="shared" ca="1" si="16"/>
        <v>3.053846426001483E-3</v>
      </c>
      <c r="R74" s="59">
        <f t="shared" ca="1" si="16"/>
        <v>-5.5744668657894403E-3</v>
      </c>
      <c r="S74" s="59" t="str">
        <f t="shared" ca="1" si="16"/>
        <v xml:space="preserve"> </v>
      </c>
      <c r="T74" s="59" t="str">
        <f t="shared" ca="1" si="16"/>
        <v xml:space="preserve"> </v>
      </c>
      <c r="U74" s="59">
        <f t="shared" ca="1" si="16"/>
        <v>-5.6573611617513064E-3</v>
      </c>
      <c r="V74" s="59" t="str">
        <f t="shared" ca="1" si="16"/>
        <v xml:space="preserve"> </v>
      </c>
      <c r="W74" s="59" t="str">
        <f t="shared" ca="1" si="16"/>
        <v xml:space="preserve"> </v>
      </c>
      <c r="X74" s="59">
        <f t="shared" ca="1" si="16"/>
        <v>6.6389315517857428E-2</v>
      </c>
      <c r="Y74" s="61">
        <f t="shared" ca="1" si="16"/>
        <v>-9.9629152033802182E-3</v>
      </c>
    </row>
    <row r="75" spans="1:25" s="33" customFormat="1">
      <c r="A75" s="20">
        <v>38898</v>
      </c>
      <c r="B75" s="63">
        <f t="shared" ref="B75:K75" ca="1" si="17">IF(AND(B14&gt;=0, (B13)&gt;0),B14/B13-1," ")</f>
        <v>-2.5773890650119258E-3</v>
      </c>
      <c r="C75" s="63">
        <f t="shared" ca="1" si="17"/>
        <v>-6.2468947170466471E-3</v>
      </c>
      <c r="D75" s="34">
        <f t="shared" ca="1" si="17"/>
        <v>-7.5190368413183828E-3</v>
      </c>
      <c r="E75" s="34">
        <f t="shared" ca="1" si="17"/>
        <v>6.0426212278037461E-3</v>
      </c>
      <c r="F75" s="34">
        <f t="shared" ca="1" si="17"/>
        <v>1.2820448936763373E-3</v>
      </c>
      <c r="G75" s="53">
        <f t="shared" ca="1" si="17"/>
        <v>-1.4297007197686673E-3</v>
      </c>
      <c r="H75" s="34">
        <f t="shared" ca="1" si="17"/>
        <v>3.564519894174456E-2</v>
      </c>
      <c r="I75" s="34">
        <f t="shared" ca="1" si="17"/>
        <v>-1.0582756227463075E-2</v>
      </c>
      <c r="J75" s="64">
        <f t="shared" ca="1" si="17"/>
        <v>-1.4869430891366942E-2</v>
      </c>
      <c r="K75" s="34">
        <f t="shared" ca="1" si="17"/>
        <v>1.8958434801336299E-2</v>
      </c>
      <c r="L75" s="34">
        <f t="shared" ca="1" si="3"/>
        <v>-2.2619259279669901E-2</v>
      </c>
      <c r="M75" s="64">
        <f t="shared" ref="M75:Y75" ca="1" si="18">IF(AND(M14&gt;=0,M14&lt;&gt;" ",M13&lt;&gt;" ",(M13)&gt;0),M14/M13-1," ")</f>
        <v>-3.2040136058792634E-2</v>
      </c>
      <c r="N75" s="34">
        <f t="shared" ca="1" si="18"/>
        <v>7.3187573605304479E-5</v>
      </c>
      <c r="O75" s="55">
        <f t="shared" ca="1" si="18"/>
        <v>-4.7542252360208148E-2</v>
      </c>
      <c r="P75" s="53">
        <f t="shared" ca="1" si="18"/>
        <v>-2.3816009258917914E-3</v>
      </c>
      <c r="Q75" s="34">
        <f t="shared" ca="1" si="18"/>
        <v>1.3200597998601626E-3</v>
      </c>
      <c r="R75" s="34">
        <f t="shared" ca="1" si="18"/>
        <v>-2.1366343146891342E-3</v>
      </c>
      <c r="S75" s="34">
        <f t="shared" ca="1" si="18"/>
        <v>-5.3440967169937625E-3</v>
      </c>
      <c r="T75" s="34" t="str">
        <f t="shared" ca="1" si="18"/>
        <v xml:space="preserve"> </v>
      </c>
      <c r="U75" s="34">
        <f t="shared" ca="1" si="18"/>
        <v>-6.4187302852026784E-3</v>
      </c>
      <c r="V75" s="34">
        <f t="shared" ca="1" si="18"/>
        <v>2.522690872122757E-2</v>
      </c>
      <c r="W75" s="34" t="str">
        <f t="shared" ca="1" si="18"/>
        <v xml:space="preserve"> </v>
      </c>
      <c r="X75" s="34">
        <f t="shared" ca="1" si="18"/>
        <v>-9.6796407964127029E-3</v>
      </c>
      <c r="Y75" s="55">
        <f t="shared" ca="1" si="18"/>
        <v>2.0281558955390855E-2</v>
      </c>
    </row>
    <row r="76" spans="1:25" s="33" customFormat="1">
      <c r="A76" s="20">
        <v>38990</v>
      </c>
      <c r="B76" s="63">
        <f t="shared" ref="B76:K76" ca="1" si="19">IF(AND(B15&gt;=0, (B14)&gt;0),B15/B14-1," ")</f>
        <v>-1.0034830451018939E-3</v>
      </c>
      <c r="C76" s="63">
        <f t="shared" ca="1" si="19"/>
        <v>-3.4367680697043879E-3</v>
      </c>
      <c r="D76" s="34">
        <f t="shared" ca="1" si="19"/>
        <v>-4.6510839973473717E-3</v>
      </c>
      <c r="E76" s="34">
        <f t="shared" ca="1" si="19"/>
        <v>1.4451949243166062E-4</v>
      </c>
      <c r="F76" s="34">
        <f t="shared" ca="1" si="19"/>
        <v>-1.4491216009957508E-3</v>
      </c>
      <c r="G76" s="53">
        <f t="shared" ca="1" si="19"/>
        <v>-3.7537303806035593E-3</v>
      </c>
      <c r="H76" s="34">
        <f t="shared" ca="1" si="19"/>
        <v>-1.9062142154534389E-2</v>
      </c>
      <c r="I76" s="34">
        <f t="shared" ca="1" si="19"/>
        <v>-6.4413577466295724E-3</v>
      </c>
      <c r="J76" s="64">
        <f t="shared" ca="1" si="19"/>
        <v>3.3104016271856551E-4</v>
      </c>
      <c r="K76" s="34">
        <f t="shared" ca="1" si="19"/>
        <v>6.5591062446956894E-3</v>
      </c>
      <c r="L76" s="34">
        <f t="shared" ca="1" si="3"/>
        <v>-4.9794236562020422E-2</v>
      </c>
      <c r="M76" s="64">
        <f t="shared" ref="M76:Y76" ca="1" si="20">IF(AND(M15&gt;=0,M15&lt;&gt;" ",M14&lt;&gt;" ",(M14)&gt;0),M15/M14-1," ")</f>
        <v>-2.8583902802139294E-2</v>
      </c>
      <c r="N76" s="34">
        <f t="shared" ca="1" si="20"/>
        <v>1.6010459774222774E-3</v>
      </c>
      <c r="O76" s="55">
        <f t="shared" ca="1" si="20"/>
        <v>-0.12074253627892317</v>
      </c>
      <c r="P76" s="53">
        <f t="shared" ca="1" si="20"/>
        <v>4.6309046532533316E-4</v>
      </c>
      <c r="Q76" s="34">
        <f t="shared" ca="1" si="20"/>
        <v>-3.5772140474910064E-3</v>
      </c>
      <c r="R76" s="34">
        <f t="shared" ca="1" si="20"/>
        <v>-5.1701654461384638E-3</v>
      </c>
      <c r="S76" s="34">
        <f t="shared" ca="1" si="20"/>
        <v>1.1370980014114185E-2</v>
      </c>
      <c r="T76" s="34" t="str">
        <f t="shared" ca="1" si="20"/>
        <v xml:space="preserve"> </v>
      </c>
      <c r="U76" s="34">
        <f t="shared" ca="1" si="20"/>
        <v>-6.1322741399251202E-3</v>
      </c>
      <c r="V76" s="34">
        <f t="shared" ca="1" si="20"/>
        <v>9.581744691969929E-3</v>
      </c>
      <c r="W76" s="34" t="str">
        <f t="shared" ca="1" si="20"/>
        <v xml:space="preserve"> </v>
      </c>
      <c r="X76" s="34">
        <f t="shared" ca="1" si="20"/>
        <v>9.5999392036687503E-3</v>
      </c>
      <c r="Y76" s="55">
        <f t="shared" ca="1" si="20"/>
        <v>-2.4031185197461946E-2</v>
      </c>
    </row>
    <row r="77" spans="1:25" s="33" customFormat="1" ht="12" thickBot="1">
      <c r="A77" s="26">
        <v>39082</v>
      </c>
      <c r="B77" s="65">
        <f t="shared" ref="B77:K77" ca="1" si="21">IF(AND(B16&gt;=0, (B15)&gt;0),B16/B15-1," ")</f>
        <v>8.0192218925125847E-3</v>
      </c>
      <c r="C77" s="65">
        <f t="shared" ca="1" si="21"/>
        <v>-9.6491472037979475E-3</v>
      </c>
      <c r="D77" s="56">
        <f t="shared" ca="1" si="21"/>
        <v>-9.4471102517539318E-3</v>
      </c>
      <c r="E77" s="56">
        <f t="shared" ca="1" si="21"/>
        <v>1.8902748128603264E-2</v>
      </c>
      <c r="F77" s="56">
        <f t="shared" ca="1" si="21"/>
        <v>2.0286431623548484E-3</v>
      </c>
      <c r="G77" s="57">
        <f t="shared" ca="1" si="21"/>
        <v>-8.0585127494836595E-4</v>
      </c>
      <c r="H77" s="56">
        <f t="shared" ca="1" si="21"/>
        <v>1.0063207526931794E-2</v>
      </c>
      <c r="I77" s="56">
        <f t="shared" ca="1" si="21"/>
        <v>-8.0185965078681809E-3</v>
      </c>
      <c r="J77" s="66">
        <f t="shared" ca="1" si="21"/>
        <v>-1.5662265672601206E-2</v>
      </c>
      <c r="K77" s="56">
        <f t="shared" ca="1" si="21"/>
        <v>-2.5276881392799044E-2</v>
      </c>
      <c r="L77" s="56">
        <f t="shared" ca="1" si="3"/>
        <v>-2.3006541069359288E-2</v>
      </c>
      <c r="M77" s="66">
        <f t="shared" ref="M77:Y77" ca="1" si="22">IF(AND(M16&gt;=0,M16&lt;&gt;" ",M15&lt;&gt;" ",(M15)&gt;0),M16/M15-1," ")</f>
        <v>-1.6998332575089203E-2</v>
      </c>
      <c r="N77" s="56">
        <f t="shared" ca="1" si="22"/>
        <v>6.515908686417049E-3</v>
      </c>
      <c r="O77" s="58">
        <f t="shared" ca="1" si="22"/>
        <v>-0.13092044412988846</v>
      </c>
      <c r="P77" s="57">
        <f t="shared" ca="1" si="22"/>
        <v>-5.8955408250201957E-3</v>
      </c>
      <c r="Q77" s="56">
        <f t="shared" ca="1" si="22"/>
        <v>-7.7261559129677693E-3</v>
      </c>
      <c r="R77" s="56">
        <f t="shared" ca="1" si="22"/>
        <v>-6.0864391727118994E-3</v>
      </c>
      <c r="S77" s="56">
        <f t="shared" ca="1" si="22"/>
        <v>1.5647248240369116E-4</v>
      </c>
      <c r="T77" s="56" t="str">
        <f t="shared" ca="1" si="22"/>
        <v xml:space="preserve"> </v>
      </c>
      <c r="U77" s="56">
        <f t="shared" ca="1" si="22"/>
        <v>-4.0520543666443531E-3</v>
      </c>
      <c r="V77" s="56">
        <f t="shared" ca="1" si="22"/>
        <v>4.6203911903756278E-2</v>
      </c>
      <c r="W77" s="56" t="str">
        <f t="shared" ca="1" si="22"/>
        <v xml:space="preserve"> </v>
      </c>
      <c r="X77" s="56">
        <f t="shared" ca="1" si="22"/>
        <v>-1.1606602080117767E-2</v>
      </c>
      <c r="Y77" s="58">
        <f t="shared" ca="1" si="22"/>
        <v>-2.4442805990059324E-2</v>
      </c>
    </row>
    <row r="78" spans="1:25" s="33" customFormat="1">
      <c r="A78" s="20">
        <v>39172</v>
      </c>
      <c r="B78" s="63">
        <f t="shared" ref="B78:K78" ca="1" si="23">IF(AND(B17&gt;=0, (B16)&gt;0),B17/B16-1," ")</f>
        <v>-3.2723942966450537E-3</v>
      </c>
      <c r="C78" s="63">
        <f t="shared" ca="1" si="23"/>
        <v>-7.5719338576997197E-3</v>
      </c>
      <c r="D78" s="34">
        <f t="shared" ca="1" si="23"/>
        <v>-7.5299214606370235E-3</v>
      </c>
      <c r="E78" s="34">
        <f t="shared" ca="1" si="23"/>
        <v>-5.107618063255881E-4</v>
      </c>
      <c r="F78" s="34">
        <f t="shared" ca="1" si="23"/>
        <v>-5.6490689407235894E-3</v>
      </c>
      <c r="G78" s="53">
        <f t="shared" ca="1" si="23"/>
        <v>-3.1022765597632507E-5</v>
      </c>
      <c r="H78" s="34">
        <f t="shared" ca="1" si="23"/>
        <v>-9.4106555202914111E-3</v>
      </c>
      <c r="I78" s="34">
        <f t="shared" ca="1" si="23"/>
        <v>2.2695779882764278E-4</v>
      </c>
      <c r="J78" s="64">
        <f t="shared" ca="1" si="23"/>
        <v>2.9262345754033081E-3</v>
      </c>
      <c r="K78" s="34">
        <f t="shared" ca="1" si="23"/>
        <v>-1.54164249255061E-2</v>
      </c>
      <c r="L78" s="34">
        <f t="shared" ca="1" si="3"/>
        <v>-2.9368631367953535E-2</v>
      </c>
      <c r="M78" s="64">
        <f t="shared" ref="M78:Y78" ca="1" si="24">IF(AND(M17&gt;=0,M17&lt;&gt;" ",M16&lt;&gt;" ",(M16)&gt;0),M17/M16-1," ")</f>
        <v>-2.7297183514351286E-2</v>
      </c>
      <c r="N78" s="34">
        <f t="shared" ca="1" si="24"/>
        <v>-1.2751838423693096E-2</v>
      </c>
      <c r="O78" s="55">
        <f t="shared" ca="1" si="24"/>
        <v>-5.0757002395089623E-2</v>
      </c>
      <c r="P78" s="53">
        <f t="shared" ca="1" si="24"/>
        <v>-2.0307843991176355E-3</v>
      </c>
      <c r="Q78" s="34">
        <f t="shared" ca="1" si="24"/>
        <v>-1.9540702729148318E-4</v>
      </c>
      <c r="R78" s="34">
        <f t="shared" ca="1" si="24"/>
        <v>-1.6545579692086587E-3</v>
      </c>
      <c r="S78" s="34">
        <f t="shared" ca="1" si="24"/>
        <v>8.6354934719803378E-3</v>
      </c>
      <c r="T78" s="34" t="str">
        <f t="shared" ca="1" si="24"/>
        <v xml:space="preserve"> </v>
      </c>
      <c r="U78" s="34">
        <f t="shared" ca="1" si="24"/>
        <v>-1.5220079331769165E-3</v>
      </c>
      <c r="V78" s="34">
        <f t="shared" ca="1" si="24"/>
        <v>-2.9767816603943897E-3</v>
      </c>
      <c r="W78" s="34" t="str">
        <f t="shared" ca="1" si="24"/>
        <v xml:space="preserve"> </v>
      </c>
      <c r="X78" s="34">
        <f t="shared" ca="1" si="24"/>
        <v>-1.4123497638372839E-2</v>
      </c>
      <c r="Y78" s="55">
        <f t="shared" ca="1" si="24"/>
        <v>-5.2319777233189591E-5</v>
      </c>
    </row>
    <row r="79" spans="1:25" s="33" customFormat="1">
      <c r="A79" s="20">
        <v>39263</v>
      </c>
      <c r="B79" s="63">
        <f t="shared" ref="B79:K79" ca="1" si="25">IF(AND(B18&gt;=0, (B17)&gt;0),B18/B17-1," ")</f>
        <v>4.8279765142360542E-3</v>
      </c>
      <c r="C79" s="63">
        <f t="shared" ca="1" si="25"/>
        <v>1.8051551824593837E-3</v>
      </c>
      <c r="D79" s="34">
        <f t="shared" ca="1" si="25"/>
        <v>-2.7302989633358754E-3</v>
      </c>
      <c r="E79" s="34">
        <f t="shared" ca="1" si="25"/>
        <v>5.3194774477109963E-3</v>
      </c>
      <c r="F79" s="34">
        <f t="shared" ca="1" si="25"/>
        <v>-5.9320353091808498E-3</v>
      </c>
      <c r="G79" s="53">
        <f t="shared" ca="1" si="25"/>
        <v>5.0023284456846007E-3</v>
      </c>
      <c r="H79" s="34">
        <f t="shared" ca="1" si="25"/>
        <v>1.5081281179922135E-2</v>
      </c>
      <c r="I79" s="34">
        <f t="shared" ca="1" si="25"/>
        <v>-1.7429290623243165E-3</v>
      </c>
      <c r="J79" s="64">
        <f t="shared" ca="1" si="25"/>
        <v>-8.805458835775215E-3</v>
      </c>
      <c r="K79" s="34">
        <f t="shared" ca="1" si="25"/>
        <v>-6.2410215738024633E-3</v>
      </c>
      <c r="L79" s="34">
        <f t="shared" ca="1" si="3"/>
        <v>-1.4875232431456609E-2</v>
      </c>
      <c r="M79" s="64">
        <f t="shared" ref="M79:Y79" ca="1" si="26">IF(AND(M18&gt;=0,M18&lt;&gt;" ",M17&lt;&gt;" ",(M17)&gt;0),M18/M17-1," ")</f>
        <v>-6.5218568223862627E-3</v>
      </c>
      <c r="N79" s="34">
        <f t="shared" ca="1" si="26"/>
        <v>-1.1614031696853711E-2</v>
      </c>
      <c r="O79" s="55">
        <f t="shared" ca="1" si="26"/>
        <v>-5.0235403072063534E-2</v>
      </c>
      <c r="P79" s="53">
        <f t="shared" ca="1" si="26"/>
        <v>-5.5775138741878116E-3</v>
      </c>
      <c r="Q79" s="34">
        <f t="shared" ca="1" si="26"/>
        <v>1.8809096563010552E-3</v>
      </c>
      <c r="R79" s="34">
        <f t="shared" ca="1" si="26"/>
        <v>-2.5823612868768331E-3</v>
      </c>
      <c r="S79" s="34">
        <f t="shared" ca="1" si="26"/>
        <v>-6.1874510184734E-3</v>
      </c>
      <c r="T79" s="34" t="str">
        <f t="shared" ca="1" si="26"/>
        <v xml:space="preserve"> </v>
      </c>
      <c r="U79" s="34">
        <f t="shared" ca="1" si="26"/>
        <v>7.7033892187967634E-3</v>
      </c>
      <c r="V79" s="34">
        <f t="shared" ca="1" si="26"/>
        <v>6.0725500947556021E-4</v>
      </c>
      <c r="W79" s="34" t="str">
        <f t="shared" ca="1" si="26"/>
        <v xml:space="preserve"> </v>
      </c>
      <c r="X79" s="34">
        <f t="shared" ca="1" si="26"/>
        <v>-1.8047978107457174E-2</v>
      </c>
      <c r="Y79" s="55">
        <f t="shared" ca="1" si="26"/>
        <v>-9.9808378190116009E-3</v>
      </c>
    </row>
    <row r="80" spans="1:25" s="33" customFormat="1">
      <c r="A80" s="20">
        <v>39355</v>
      </c>
      <c r="B80" s="63">
        <f t="shared" ref="B80:K80" ca="1" si="27">IF(AND(B19&gt;=0, (B18)&gt;0),B19/B18-1," ")</f>
        <v>-6.0894333540217893E-4</v>
      </c>
      <c r="C80" s="63">
        <f t="shared" ca="1" si="27"/>
        <v>-7.7334517164880934E-3</v>
      </c>
      <c r="D80" s="34">
        <f t="shared" ca="1" si="27"/>
        <v>-6.3639307902494391E-3</v>
      </c>
      <c r="E80" s="34">
        <f t="shared" ca="1" si="27"/>
        <v>2.6792704294014147E-3</v>
      </c>
      <c r="F80" s="34">
        <f t="shared" ca="1" si="27"/>
        <v>-4.2104937708896673E-3</v>
      </c>
      <c r="G80" s="53">
        <f t="shared" ca="1" si="27"/>
        <v>9.0817615460303536E-4</v>
      </c>
      <c r="H80" s="34">
        <f t="shared" ca="1" si="27"/>
        <v>1.1759121304372178E-2</v>
      </c>
      <c r="I80" s="34">
        <f t="shared" ca="1" si="27"/>
        <v>-2.5929865841926025E-3</v>
      </c>
      <c r="J80" s="64">
        <f t="shared" ca="1" si="27"/>
        <v>-1.4570622422024337E-3</v>
      </c>
      <c r="K80" s="34">
        <f t="shared" ca="1" si="27"/>
        <v>-1.6016810393006287E-2</v>
      </c>
      <c r="L80" s="34">
        <f t="shared" ca="1" si="3"/>
        <v>-7.2329941193964853E-3</v>
      </c>
      <c r="M80" s="64">
        <f t="shared" ref="M80:Y80" ca="1" si="28">IF(AND(M19&gt;=0,M19&lt;&gt;" ",M18&lt;&gt;" ",(M18)&gt;0),M19/M18-1," ")</f>
        <v>-5.0066429857370531E-3</v>
      </c>
      <c r="N80" s="34">
        <f t="shared" ca="1" si="28"/>
        <v>-1.5282280506477952E-2</v>
      </c>
      <c r="O80" s="55">
        <f t="shared" ca="1" si="28"/>
        <v>2.2541090092873306E-2</v>
      </c>
      <c r="P80" s="53">
        <f t="shared" ca="1" si="28"/>
        <v>3.2448035505316941E-3</v>
      </c>
      <c r="Q80" s="34">
        <f t="shared" ca="1" si="28"/>
        <v>-3.2826895194013606E-3</v>
      </c>
      <c r="R80" s="34">
        <f t="shared" ca="1" si="28"/>
        <v>-1.7780262356312804E-3</v>
      </c>
      <c r="S80" s="34">
        <f t="shared" ca="1" si="28"/>
        <v>8.6627266397483194E-3</v>
      </c>
      <c r="T80" s="34" t="str">
        <f t="shared" ca="1" si="28"/>
        <v xml:space="preserve"> </v>
      </c>
      <c r="U80" s="34">
        <f t="shared" ca="1" si="28"/>
        <v>2.4240044563410557E-3</v>
      </c>
      <c r="V80" s="34">
        <f t="shared" ca="1" si="28"/>
        <v>4.6625626125094133E-3</v>
      </c>
      <c r="W80" s="34" t="str">
        <f t="shared" ca="1" si="28"/>
        <v xml:space="preserve"> </v>
      </c>
      <c r="X80" s="34">
        <f t="shared" ca="1" si="28"/>
        <v>-4.2034565681492442E-4</v>
      </c>
      <c r="Y80" s="55">
        <f t="shared" ca="1" si="28"/>
        <v>-2.2444214952465624E-2</v>
      </c>
    </row>
    <row r="81" spans="1:25" s="33" customFormat="1" ht="12" thickBot="1">
      <c r="A81" s="26">
        <v>39447</v>
      </c>
      <c r="B81" s="65">
        <f t="shared" ref="B81:K81" ca="1" si="29">IF(AND(B20&gt;=0, (B19)&gt;0),B20/B19-1," ")</f>
        <v>1.5083595080331857E-3</v>
      </c>
      <c r="C81" s="65">
        <f t="shared" ca="1" si="29"/>
        <v>5.735308311238807E-4</v>
      </c>
      <c r="D81" s="56">
        <f t="shared" ca="1" si="29"/>
        <v>8.9833967827090966E-4</v>
      </c>
      <c r="E81" s="56">
        <f t="shared" ca="1" si="29"/>
        <v>2.3508886883509827E-3</v>
      </c>
      <c r="F81" s="56">
        <f t="shared" ca="1" si="29"/>
        <v>8.5426251688791588E-4</v>
      </c>
      <c r="G81" s="57">
        <f t="shared" ca="1" si="29"/>
        <v>-1.4979679611945018E-3</v>
      </c>
      <c r="H81" s="56">
        <f t="shared" ca="1" si="29"/>
        <v>5.3640177913671039E-2</v>
      </c>
      <c r="I81" s="56">
        <f t="shared" ca="1" si="29"/>
        <v>3.6396843870496465E-3</v>
      </c>
      <c r="J81" s="66">
        <f t="shared" ca="1" si="29"/>
        <v>7.3667697311312619E-3</v>
      </c>
      <c r="K81" s="56">
        <f t="shared" ca="1" si="29"/>
        <v>-2.2859817410429528E-2</v>
      </c>
      <c r="L81" s="56">
        <f t="shared" ca="1" si="3"/>
        <v>6.7066431947782057E-4</v>
      </c>
      <c r="M81" s="66">
        <f t="shared" ref="M81:Y81" ca="1" si="30">IF(AND(M20&gt;=0,M20&lt;&gt;" ",M19&lt;&gt;" ",(M19)&gt;0),M20/M19-1," ")</f>
        <v>1.0769505109562427E-2</v>
      </c>
      <c r="N81" s="56">
        <f t="shared" ca="1" si="30"/>
        <v>-1.0420458475956962E-2</v>
      </c>
      <c r="O81" s="58">
        <f t="shared" ca="1" si="30"/>
        <v>-7.2481715556341975E-2</v>
      </c>
      <c r="P81" s="57">
        <f t="shared" ca="1" si="30"/>
        <v>7.3343562526497763E-3</v>
      </c>
      <c r="Q81" s="56">
        <f t="shared" ca="1" si="30"/>
        <v>-5.2580037752247843E-4</v>
      </c>
      <c r="R81" s="56">
        <f t="shared" ca="1" si="30"/>
        <v>-2.3334450258805095E-3</v>
      </c>
      <c r="S81" s="56">
        <f t="shared" ca="1" si="30"/>
        <v>2.8417949212118376E-3</v>
      </c>
      <c r="T81" s="56" t="str">
        <f t="shared" ca="1" si="30"/>
        <v xml:space="preserve"> </v>
      </c>
      <c r="U81" s="56">
        <f t="shared" ca="1" si="30"/>
        <v>3.4877433506423916E-3</v>
      </c>
      <c r="V81" s="56">
        <f t="shared" ca="1" si="30"/>
        <v>1.0134241947551859E-2</v>
      </c>
      <c r="W81" s="56" t="str">
        <f t="shared" ca="1" si="30"/>
        <v xml:space="preserve"> </v>
      </c>
      <c r="X81" s="56">
        <f t="shared" ca="1" si="30"/>
        <v>-1.4326987198029495E-2</v>
      </c>
      <c r="Y81" s="58">
        <f t="shared" ca="1" si="30"/>
        <v>-2.2571882421827727E-2</v>
      </c>
    </row>
    <row r="82" spans="1:25" s="33" customFormat="1">
      <c r="A82" s="14">
        <v>39538</v>
      </c>
      <c r="B82" s="67">
        <f t="shared" ref="B82:K82" ca="1" si="31">IF(AND(B21&gt;=0, (B20)&gt;0),B21/B20-1," ")</f>
        <v>-7.0166634362983649E-3</v>
      </c>
      <c r="C82" s="67">
        <f t="shared" ca="1" si="31"/>
        <v>-1.3350933491913075E-2</v>
      </c>
      <c r="D82" s="59">
        <f t="shared" ca="1" si="31"/>
        <v>-1.5539433749013343E-2</v>
      </c>
      <c r="E82" s="59">
        <f t="shared" ca="1" si="31"/>
        <v>-4.1768593594698755E-3</v>
      </c>
      <c r="F82" s="59">
        <f t="shared" ca="1" si="31"/>
        <v>-1.2066202270276327E-2</v>
      </c>
      <c r="G82" s="60">
        <f t="shared" ca="1" si="31"/>
        <v>-7.8641925950608815E-3</v>
      </c>
      <c r="H82" s="59">
        <f t="shared" ca="1" si="31"/>
        <v>-1.4303596099867089E-2</v>
      </c>
      <c r="I82" s="59">
        <f t="shared" ca="1" si="31"/>
        <v>-1.1768732359429324E-2</v>
      </c>
      <c r="J82" s="68">
        <f t="shared" ca="1" si="31"/>
        <v>-1.2405583911315854E-2</v>
      </c>
      <c r="K82" s="59">
        <f t="shared" ca="1" si="31"/>
        <v>-1.2299111169689625E-2</v>
      </c>
      <c r="L82" s="59">
        <f t="shared" ca="1" si="3"/>
        <v>-2.7728559344262216E-2</v>
      </c>
      <c r="M82" s="68">
        <f t="shared" ref="M82:Y82" ca="1" si="32">IF(AND(M21&gt;=0,M21&lt;&gt;" ",M20&lt;&gt;" ",(M20)&gt;0),M21/M20-1," ")</f>
        <v>-3.5320381185918626E-2</v>
      </c>
      <c r="N82" s="59">
        <f t="shared" ca="1" si="32"/>
        <v>-1.4128830267490788E-2</v>
      </c>
      <c r="O82" s="61">
        <f t="shared" ca="1" si="32"/>
        <v>-5.0295124906130972E-2</v>
      </c>
      <c r="P82" s="60">
        <f t="shared" ca="1" si="32"/>
        <v>-1.1185718482631724E-2</v>
      </c>
      <c r="Q82" s="59">
        <f t="shared" ca="1" si="32"/>
        <v>-7.0866327505854088E-3</v>
      </c>
      <c r="R82" s="59">
        <f t="shared" ca="1" si="32"/>
        <v>-5.1378994068792538E-3</v>
      </c>
      <c r="S82" s="59">
        <f t="shared" ca="1" si="32"/>
        <v>8.1573363323506065E-4</v>
      </c>
      <c r="T82" s="59" t="str">
        <f t="shared" ca="1" si="32"/>
        <v xml:space="preserve"> </v>
      </c>
      <c r="U82" s="59">
        <f t="shared" ca="1" si="32"/>
        <v>8.6776090932794148E-4</v>
      </c>
      <c r="V82" s="59">
        <f t="shared" ca="1" si="32"/>
        <v>-1.0467449076866142E-2</v>
      </c>
      <c r="W82" s="59" t="str">
        <f t="shared" ca="1" si="32"/>
        <v xml:space="preserve"> </v>
      </c>
      <c r="X82" s="59">
        <f t="shared" ca="1" si="32"/>
        <v>-2.1118107678630538E-2</v>
      </c>
      <c r="Y82" s="61">
        <f t="shared" ca="1" si="32"/>
        <v>-1.6035205214328441E-2</v>
      </c>
    </row>
    <row r="83" spans="1:25" s="33" customFormat="1">
      <c r="A83" s="20">
        <v>39629</v>
      </c>
      <c r="B83" s="63">
        <f t="shared" ref="B83:K83" ca="1" si="33">IF(AND(B22&gt;=0, (B21)&gt;0),B22/B21-1," ")</f>
        <v>1.7766350694834454E-3</v>
      </c>
      <c r="C83" s="63">
        <f t="shared" ca="1" si="33"/>
        <v>-6.4871659543739302E-3</v>
      </c>
      <c r="D83" s="34">
        <f t="shared" ca="1" si="33"/>
        <v>-3.6325199051376877E-3</v>
      </c>
      <c r="E83" s="34">
        <f t="shared" ca="1" si="33"/>
        <v>3.4857046383049983E-3</v>
      </c>
      <c r="F83" s="34">
        <f t="shared" ca="1" si="33"/>
        <v>-4.4697904620234485E-3</v>
      </c>
      <c r="G83" s="53">
        <f t="shared" ca="1" si="33"/>
        <v>-1.4908263212238815E-3</v>
      </c>
      <c r="H83" s="34">
        <f t="shared" ca="1" si="33"/>
        <v>-0.14104860190216773</v>
      </c>
      <c r="I83" s="34">
        <f t="shared" ca="1" si="33"/>
        <v>-9.2419001881982599E-4</v>
      </c>
      <c r="J83" s="64">
        <f t="shared" ca="1" si="33"/>
        <v>-5.967283724146677E-3</v>
      </c>
      <c r="K83" s="34">
        <f t="shared" ca="1" si="33"/>
        <v>-2.1755067973378561E-2</v>
      </c>
      <c r="L83" s="34">
        <f t="shared" ca="1" si="3"/>
        <v>1.5371382556377933E-2</v>
      </c>
      <c r="M83" s="64">
        <f t="shared" ref="M83:Y83" ca="1" si="34">IF(AND(M22&gt;=0,M22&lt;&gt;" ",M21&lt;&gt;" ",(M21)&gt;0),M22/M21-1," ")</f>
        <v>1.3494987246892354E-2</v>
      </c>
      <c r="N83" s="34">
        <f t="shared" ca="1" si="34"/>
        <v>-5.6235565918993924E-4</v>
      </c>
      <c r="O83" s="55">
        <f t="shared" ca="1" si="34"/>
        <v>-2.3169863219198894E-2</v>
      </c>
      <c r="P83" s="53">
        <f t="shared" ca="1" si="34"/>
        <v>1.7646178740393648E-3</v>
      </c>
      <c r="Q83" s="34">
        <f t="shared" ca="1" si="34"/>
        <v>-5.8822499101458536E-3</v>
      </c>
      <c r="R83" s="34">
        <f t="shared" ca="1" si="34"/>
        <v>-5.3730730718609676E-3</v>
      </c>
      <c r="S83" s="34">
        <f t="shared" ca="1" si="34"/>
        <v>-2.3435048637295841E-3</v>
      </c>
      <c r="T83" s="34" t="str">
        <f t="shared" ca="1" si="34"/>
        <v xml:space="preserve"> </v>
      </c>
      <c r="U83" s="34">
        <f t="shared" ca="1" si="34"/>
        <v>-1.8447764153999957E-2</v>
      </c>
      <c r="V83" s="34">
        <f t="shared" ca="1" si="34"/>
        <v>-5.1720935034511584E-3</v>
      </c>
      <c r="W83" s="34" t="str">
        <f t="shared" ca="1" si="34"/>
        <v xml:space="preserve"> </v>
      </c>
      <c r="X83" s="34">
        <f t="shared" ca="1" si="34"/>
        <v>-1.2065404543655234E-2</v>
      </c>
      <c r="Y83" s="55">
        <f t="shared" ca="1" si="34"/>
        <v>-1.7646126409066709E-2</v>
      </c>
    </row>
    <row r="84" spans="1:25" s="33" customFormat="1">
      <c r="A84" s="20">
        <v>39721</v>
      </c>
      <c r="B84" s="63">
        <f t="shared" ref="B84:K84" ca="1" si="35">IF(AND(B23&gt;=0, (B22)&gt;0),B23/B22-1," ")</f>
        <v>5.6687759636508961E-3</v>
      </c>
      <c r="C84" s="63">
        <f t="shared" ca="1" si="35"/>
        <v>-8.2950509322821109E-4</v>
      </c>
      <c r="D84" s="34">
        <f t="shared" ca="1" si="35"/>
        <v>-6.6432563397855748E-4</v>
      </c>
      <c r="E84" s="34">
        <f t="shared" ca="1" si="35"/>
        <v>3.3637216141055859E-3</v>
      </c>
      <c r="F84" s="34">
        <f t="shared" ca="1" si="35"/>
        <v>-7.1950326165914902E-3</v>
      </c>
      <c r="G84" s="53">
        <f t="shared" ca="1" si="35"/>
        <v>3.3288036471352811E-3</v>
      </c>
      <c r="H84" s="34">
        <f t="shared" ca="1" si="35"/>
        <v>0.18161770843898295</v>
      </c>
      <c r="I84" s="34">
        <f t="shared" ca="1" si="35"/>
        <v>-5.8106010478522485E-3</v>
      </c>
      <c r="J84" s="64">
        <f t="shared" ca="1" si="35"/>
        <v>-6.9558246819453329E-3</v>
      </c>
      <c r="K84" s="34">
        <f t="shared" ca="1" si="35"/>
        <v>-1.7088144312428333E-2</v>
      </c>
      <c r="L84" s="34">
        <f t="shared" ca="1" si="3"/>
        <v>-6.9210350276567301E-3</v>
      </c>
      <c r="M84" s="64">
        <f t="shared" ref="M84:Y84" ca="1" si="36">IF(AND(M23&gt;=0,M23&lt;&gt;" ",M22&lt;&gt;" ",(M22)&gt;0),M23/M22-1," ")</f>
        <v>-2.0250023620378421E-2</v>
      </c>
      <c r="N84" s="34">
        <f t="shared" ca="1" si="36"/>
        <v>-1.12086345237431E-2</v>
      </c>
      <c r="O84" s="55">
        <f t="shared" ca="1" si="36"/>
        <v>1.897422251256331E-2</v>
      </c>
      <c r="P84" s="53">
        <f t="shared" ca="1" si="36"/>
        <v>2.2551728254835979E-3</v>
      </c>
      <c r="Q84" s="34">
        <f t="shared" ca="1" si="36"/>
        <v>-1.0693582275039804E-3</v>
      </c>
      <c r="R84" s="34">
        <f t="shared" ca="1" si="36"/>
        <v>-4.6766231257960866E-3</v>
      </c>
      <c r="S84" s="34">
        <f t="shared" ca="1" si="36"/>
        <v>-1.2462281598124569E-4</v>
      </c>
      <c r="T84" s="34" t="str">
        <f t="shared" ca="1" si="36"/>
        <v xml:space="preserve"> </v>
      </c>
      <c r="U84" s="34">
        <f t="shared" ca="1" si="36"/>
        <v>1.4728943261770322E-2</v>
      </c>
      <c r="V84" s="34">
        <f t="shared" ca="1" si="36"/>
        <v>-5.0799711773088507E-3</v>
      </c>
      <c r="W84" s="34" t="str">
        <f t="shared" ca="1" si="36"/>
        <v xml:space="preserve"> </v>
      </c>
      <c r="X84" s="34">
        <f t="shared" ca="1" si="36"/>
        <v>-1.7950229186986744E-2</v>
      </c>
      <c r="Y84" s="55">
        <f t="shared" ca="1" si="36"/>
        <v>-2.9328481319576993E-2</v>
      </c>
    </row>
    <row r="85" spans="1:25" s="33" customFormat="1" ht="12" thickBot="1">
      <c r="A85" s="26">
        <v>39813</v>
      </c>
      <c r="B85" s="65">
        <f t="shared" ref="B85:K85" ca="1" si="37">IF(AND(B24&gt;=0, (B23)&gt;0),B24/B23-1," ")</f>
        <v>2.6064214914838235E-3</v>
      </c>
      <c r="C85" s="65">
        <f t="shared" ca="1" si="37"/>
        <v>-4.1624354494059768E-3</v>
      </c>
      <c r="D85" s="56">
        <f t="shared" ca="1" si="37"/>
        <v>-4.5744666498777065E-3</v>
      </c>
      <c r="E85" s="56">
        <f t="shared" ca="1" si="37"/>
        <v>2.042990728555294E-3</v>
      </c>
      <c r="F85" s="56">
        <f t="shared" ca="1" si="37"/>
        <v>-7.9520528646952471E-3</v>
      </c>
      <c r="G85" s="57">
        <f t="shared" ca="1" si="37"/>
        <v>-1.1236990642586875E-3</v>
      </c>
      <c r="H85" s="56">
        <f t="shared" ca="1" si="37"/>
        <v>-2.5322113653687195E-2</v>
      </c>
      <c r="I85" s="56">
        <f t="shared" ca="1" si="37"/>
        <v>-3.0131987662375126E-3</v>
      </c>
      <c r="J85" s="66">
        <f t="shared" ca="1" si="37"/>
        <v>2.9989675967434515E-4</v>
      </c>
      <c r="K85" s="56">
        <f t="shared" ca="1" si="37"/>
        <v>-1.0090670639286037E-2</v>
      </c>
      <c r="L85" s="56">
        <f t="shared" ca="1" si="3"/>
        <v>-5.0218581632323067E-2</v>
      </c>
      <c r="M85" s="66">
        <f t="shared" ref="M85:Y85" ca="1" si="38">IF(AND(M24&gt;=0,M24&lt;&gt;" ",M23&lt;&gt;" ",(M23)&gt;0),M24/M23-1," ")</f>
        <v>-3.6787930518323742E-2</v>
      </c>
      <c r="N85" s="56">
        <f t="shared" ca="1" si="38"/>
        <v>-9.6225487092611584E-3</v>
      </c>
      <c r="O85" s="58">
        <f t="shared" ca="1" si="38"/>
        <v>-4.4847530746092601E-2</v>
      </c>
      <c r="P85" s="57">
        <f t="shared" ca="1" si="38"/>
        <v>-4.3121572678184172E-3</v>
      </c>
      <c r="Q85" s="56">
        <f t="shared" ca="1" si="38"/>
        <v>-2.7415556196459523E-3</v>
      </c>
      <c r="R85" s="56">
        <f t="shared" ca="1" si="38"/>
        <v>-7.9182627439923214E-3</v>
      </c>
      <c r="S85" s="56">
        <f t="shared" ca="1" si="38"/>
        <v>-1.3166914327427115E-3</v>
      </c>
      <c r="T85" s="56" t="str">
        <f t="shared" ca="1" si="38"/>
        <v xml:space="preserve"> </v>
      </c>
      <c r="U85" s="56">
        <f t="shared" ca="1" si="38"/>
        <v>-6.9746144104603225E-3</v>
      </c>
      <c r="V85" s="56">
        <f t="shared" ca="1" si="38"/>
        <v>-1.5639659696621289E-3</v>
      </c>
      <c r="W85" s="56" t="str">
        <f t="shared" ca="1" si="38"/>
        <v xml:space="preserve"> </v>
      </c>
      <c r="X85" s="56">
        <f t="shared" ca="1" si="38"/>
        <v>-8.3256233880342201E-3</v>
      </c>
      <c r="Y85" s="58">
        <f t="shared" ca="1" si="38"/>
        <v>-3.2540343601633603E-3</v>
      </c>
    </row>
    <row r="86" spans="1:25" s="33" customFormat="1">
      <c r="A86" s="14">
        <v>39903</v>
      </c>
      <c r="B86" s="67">
        <f t="shared" ref="B86:K86" ca="1" si="39">IF(AND(B25&gt;=0, (B24)&gt;0),B25/B24-1," ")</f>
        <v>1.3015431062266547E-3</v>
      </c>
      <c r="C86" s="67">
        <f t="shared" ca="1" si="39"/>
        <v>-4.799064923269758E-3</v>
      </c>
      <c r="D86" s="59">
        <f t="shared" ca="1" si="39"/>
        <v>-1.0111254939293435E-2</v>
      </c>
      <c r="E86" s="59">
        <f t="shared" ca="1" si="39"/>
        <v>2.2842634323640976E-3</v>
      </c>
      <c r="F86" s="59">
        <f t="shared" ca="1" si="39"/>
        <v>-7.5411371468081523E-3</v>
      </c>
      <c r="G86" s="60">
        <f t="shared" ca="1" si="39"/>
        <v>-8.131539737482596E-3</v>
      </c>
      <c r="H86" s="59">
        <f t="shared" ca="1" si="39"/>
        <v>2.5450089021293198E-2</v>
      </c>
      <c r="I86" s="59">
        <f t="shared" ca="1" si="39"/>
        <v>-8.7540930025100661E-3</v>
      </c>
      <c r="J86" s="68">
        <f t="shared" ca="1" si="39"/>
        <v>-1.2327422004601907E-2</v>
      </c>
      <c r="K86" s="59">
        <f t="shared" ca="1" si="39"/>
        <v>-1.9084407442240159E-2</v>
      </c>
      <c r="L86" s="59">
        <f t="shared" ca="1" si="3"/>
        <v>3.7109471580941467E-2</v>
      </c>
      <c r="M86" s="68">
        <f t="shared" ref="M86:Y86" ca="1" si="40">IF(AND(M25&gt;=0,M25&lt;&gt;" ",M24&lt;&gt;" ",(M24)&gt;0),M25/M24-1," ")</f>
        <v>-6.3204867846171631E-3</v>
      </c>
      <c r="N86" s="59">
        <f t="shared" ca="1" si="40"/>
        <v>-2.5252203630631298E-3</v>
      </c>
      <c r="O86" s="61">
        <f t="shared" ca="1" si="40"/>
        <v>-4.4370105458651055E-2</v>
      </c>
      <c r="P86" s="60">
        <f t="shared" ca="1" si="40"/>
        <v>-1.0131155001792291E-2</v>
      </c>
      <c r="Q86" s="59">
        <f t="shared" ca="1" si="40"/>
        <v>-4.1982778262319442E-3</v>
      </c>
      <c r="R86" s="59">
        <f t="shared" ca="1" si="40"/>
        <v>-8.4945797796911471E-3</v>
      </c>
      <c r="S86" s="59">
        <f t="shared" ca="1" si="40"/>
        <v>-4.7017730807261682E-3</v>
      </c>
      <c r="T86" s="59" t="str">
        <f t="shared" ca="1" si="40"/>
        <v xml:space="preserve"> </v>
      </c>
      <c r="U86" s="59">
        <f t="shared" ca="1" si="40"/>
        <v>-1.104979080858759E-2</v>
      </c>
      <c r="V86" s="59">
        <f t="shared" ca="1" si="40"/>
        <v>-4.8883146123839261E-3</v>
      </c>
      <c r="W86" s="59" t="str">
        <f t="shared" ca="1" si="40"/>
        <v xml:space="preserve"> </v>
      </c>
      <c r="X86" s="59">
        <f t="shared" ca="1" si="40"/>
        <v>-7.7164726937916095E-3</v>
      </c>
      <c r="Y86" s="61">
        <f t="shared" ca="1" si="40"/>
        <v>-1.22822569329607E-2</v>
      </c>
    </row>
    <row r="87" spans="1:25" s="33" customFormat="1">
      <c r="A87" s="20">
        <v>39994</v>
      </c>
      <c r="B87" s="63">
        <f t="shared" ref="B87:K87" ca="1" si="41">IF(AND(B26&gt;=0, (B25)&gt;0),B26/B25-1," ")</f>
        <v>-6.1591096563384795E-4</v>
      </c>
      <c r="C87" s="63">
        <f t="shared" ca="1" si="41"/>
        <v>-7.3309518170171506E-3</v>
      </c>
      <c r="D87" s="34">
        <f t="shared" ca="1" si="41"/>
        <v>-5.5634917565144937E-3</v>
      </c>
      <c r="E87" s="34">
        <f t="shared" ca="1" si="41"/>
        <v>6.8858346162214978E-4</v>
      </c>
      <c r="F87" s="34">
        <f t="shared" ca="1" si="41"/>
        <v>-1.16932550236859E-2</v>
      </c>
      <c r="G87" s="53">
        <f t="shared" ca="1" si="41"/>
        <v>2.5569458827079394E-3</v>
      </c>
      <c r="H87" s="34">
        <f t="shared" ca="1" si="41"/>
        <v>-3.4620963871902832E-2</v>
      </c>
      <c r="I87" s="34">
        <f t="shared" ca="1" si="41"/>
        <v>1.8743257449016504E-4</v>
      </c>
      <c r="J87" s="64">
        <f t="shared" ca="1" si="41"/>
        <v>-8.0225876657236128E-4</v>
      </c>
      <c r="K87" s="34">
        <f t="shared" ca="1" si="41"/>
        <v>-1.7282484354012362E-2</v>
      </c>
      <c r="L87" s="34">
        <f t="shared" ca="1" si="3"/>
        <v>7.6664312683445424E-3</v>
      </c>
      <c r="M87" s="64">
        <f t="shared" ref="M87:Y87" ca="1" si="42">IF(AND(M26&gt;=0,M26&lt;&gt;" ",M25&lt;&gt;" ",(M25)&gt;0),M26/M25-1," ")</f>
        <v>-2.0814481943872587E-2</v>
      </c>
      <c r="N87" s="34">
        <f t="shared" ca="1" si="42"/>
        <v>-6.5061756633852941E-3</v>
      </c>
      <c r="O87" s="55">
        <f t="shared" ca="1" si="42"/>
        <v>-3.5397226249566205E-2</v>
      </c>
      <c r="P87" s="53">
        <f t="shared" ca="1" si="42"/>
        <v>-6.3920868673617015E-3</v>
      </c>
      <c r="Q87" s="34">
        <f t="shared" ca="1" si="42"/>
        <v>-1.961340422253488E-3</v>
      </c>
      <c r="R87" s="34">
        <f t="shared" ca="1" si="42"/>
        <v>-2.2903635653778176E-3</v>
      </c>
      <c r="S87" s="34">
        <f t="shared" ca="1" si="42"/>
        <v>-5.5304758262295639E-3</v>
      </c>
      <c r="T87" s="34" t="str">
        <f t="shared" ca="1" si="42"/>
        <v xml:space="preserve"> </v>
      </c>
      <c r="U87" s="34">
        <f t="shared" ca="1" si="42"/>
        <v>-3.5076205585893305E-4</v>
      </c>
      <c r="V87" s="34">
        <f t="shared" ca="1" si="42"/>
        <v>-1.5443046024859908E-2</v>
      </c>
      <c r="W87" s="34" t="str">
        <f t="shared" ca="1" si="42"/>
        <v xml:space="preserve"> </v>
      </c>
      <c r="X87" s="34">
        <f t="shared" ca="1" si="42"/>
        <v>-2.2283620792106551E-2</v>
      </c>
      <c r="Y87" s="55">
        <f t="shared" ca="1" si="42"/>
        <v>-1.3051351069927941E-2</v>
      </c>
    </row>
    <row r="88" spans="1:25" s="33" customFormat="1">
      <c r="A88" s="20">
        <v>40086</v>
      </c>
      <c r="B88" s="63">
        <f t="shared" ref="B88:K88" ca="1" si="43">IF(AND(B27&gt;=0, (B26)&gt;0),B27/B26-1," ")</f>
        <v>2.9970606646256837E-3</v>
      </c>
      <c r="C88" s="63">
        <f t="shared" ca="1" si="43"/>
        <v>-7.1524334074446472E-3</v>
      </c>
      <c r="D88" s="34">
        <f t="shared" ca="1" si="43"/>
        <v>-5.9764603207886902E-3</v>
      </c>
      <c r="E88" s="34">
        <f t="shared" ca="1" si="43"/>
        <v>6.8359126669996773E-3</v>
      </c>
      <c r="F88" s="34">
        <f t="shared" ca="1" si="43"/>
        <v>-1.8728401297241959E-2</v>
      </c>
      <c r="G88" s="53">
        <f t="shared" ca="1" si="43"/>
        <v>-1.6684303057811212E-3</v>
      </c>
      <c r="H88" s="34">
        <f t="shared" ca="1" si="43"/>
        <v>3.4633806826000813E-2</v>
      </c>
      <c r="I88" s="34">
        <f t="shared" ca="1" si="43"/>
        <v>-1.9516010920397342E-3</v>
      </c>
      <c r="J88" s="64">
        <f t="shared" ca="1" si="43"/>
        <v>3.3634582128889701E-3</v>
      </c>
      <c r="K88" s="34">
        <f t="shared" ca="1" si="43"/>
        <v>-2.0431069785808553E-2</v>
      </c>
      <c r="L88" s="34">
        <f t="shared" ca="1" si="3"/>
        <v>2.6961739976684163E-2</v>
      </c>
      <c r="M88" s="64">
        <f t="shared" ref="M88:Y88" ca="1" si="44">IF(AND(M27&gt;=0,M27&lt;&gt;" ",M26&lt;&gt;" ",(M26)&gt;0),M27/M26-1," ")</f>
        <v>8.4829109985173901E-3</v>
      </c>
      <c r="N88" s="34">
        <f t="shared" ca="1" si="44"/>
        <v>1.0609746024676792E-3</v>
      </c>
      <c r="O88" s="55">
        <f t="shared" ca="1" si="44"/>
        <v>-3.2104420454831084E-2</v>
      </c>
      <c r="P88" s="53">
        <f t="shared" ca="1" si="44"/>
        <v>1.0133816810780294E-2</v>
      </c>
      <c r="Q88" s="34">
        <f t="shared" ca="1" si="44"/>
        <v>-2.4183469216315645E-3</v>
      </c>
      <c r="R88" s="34">
        <f t="shared" ca="1" si="44"/>
        <v>-5.4497895373355476E-3</v>
      </c>
      <c r="S88" s="34">
        <f t="shared" ca="1" si="44"/>
        <v>-8.9380548198572107E-3</v>
      </c>
      <c r="T88" s="34" t="str">
        <f t="shared" ca="1" si="44"/>
        <v xml:space="preserve"> </v>
      </c>
      <c r="U88" s="34">
        <f t="shared" ca="1" si="44"/>
        <v>3.0831202347756381E-3</v>
      </c>
      <c r="V88" s="34">
        <f t="shared" ca="1" si="44"/>
        <v>-1.8609501609638812E-2</v>
      </c>
      <c r="W88" s="34" t="str">
        <f t="shared" ca="1" si="44"/>
        <v xml:space="preserve"> </v>
      </c>
      <c r="X88" s="34">
        <f t="shared" ca="1" si="44"/>
        <v>-1.0463262107749949E-2</v>
      </c>
      <c r="Y88" s="55">
        <f t="shared" ca="1" si="44"/>
        <v>-1.4027767569508076E-2</v>
      </c>
    </row>
    <row r="89" spans="1:25" s="33" customFormat="1" ht="12" thickBot="1">
      <c r="A89" s="26">
        <v>40178</v>
      </c>
      <c r="B89" s="65">
        <f t="shared" ref="B89:K89" ca="1" si="45">IF(AND(B28&gt;=0, (B27)&gt;0),B28/B27-1," ")</f>
        <v>-5.4476092569817336E-3</v>
      </c>
      <c r="C89" s="65">
        <f t="shared" ca="1" si="45"/>
        <v>-6.169591519110118E-3</v>
      </c>
      <c r="D89" s="56">
        <f t="shared" ca="1" si="45"/>
        <v>-7.3663097573730685E-3</v>
      </c>
      <c r="E89" s="56">
        <f t="shared" ca="1" si="45"/>
        <v>-9.7636051861189621E-3</v>
      </c>
      <c r="F89" s="56">
        <f t="shared" ca="1" si="45"/>
        <v>-1.3756254674903268E-2</v>
      </c>
      <c r="G89" s="57">
        <f t="shared" ca="1" si="45"/>
        <v>-2.6027334855188711E-3</v>
      </c>
      <c r="H89" s="56">
        <f t="shared" ca="1" si="45"/>
        <v>-7.8800642012853084E-2</v>
      </c>
      <c r="I89" s="56">
        <f t="shared" ca="1" si="45"/>
        <v>-8.4680964869836561E-3</v>
      </c>
      <c r="J89" s="66">
        <f t="shared" ca="1" si="45"/>
        <v>-6.9757303695872075E-3</v>
      </c>
      <c r="K89" s="56">
        <f t="shared" ca="1" si="45"/>
        <v>-1.6511016739161999E-2</v>
      </c>
      <c r="L89" s="56">
        <f t="shared" ca="1" si="3"/>
        <v>-0.12581313249829773</v>
      </c>
      <c r="M89" s="66">
        <f t="shared" ref="M89:Y89" ca="1" si="46">IF(AND(M28&gt;=0,M28&lt;&gt;" ",M27&lt;&gt;" ",(M27)&gt;0),M28/M27-1," ")</f>
        <v>-4.3023447300953865E-2</v>
      </c>
      <c r="N89" s="56">
        <f t="shared" ca="1" si="46"/>
        <v>-1.3576057770577243E-2</v>
      </c>
      <c r="O89" s="58">
        <f t="shared" ca="1" si="46"/>
        <v>-0.10845476176697877</v>
      </c>
      <c r="P89" s="57">
        <f t="shared" ca="1" si="46"/>
        <v>7.2572379984969793E-4</v>
      </c>
      <c r="Q89" s="56">
        <f t="shared" ca="1" si="46"/>
        <v>-3.3430121223199105E-4</v>
      </c>
      <c r="R89" s="56">
        <f t="shared" ca="1" si="46"/>
        <v>-2.6943728681267931E-3</v>
      </c>
      <c r="S89" s="56">
        <f t="shared" ca="1" si="46"/>
        <v>1.2055603524157021E-3</v>
      </c>
      <c r="T89" s="56" t="str">
        <f t="shared" ca="1" si="46"/>
        <v xml:space="preserve"> </v>
      </c>
      <c r="U89" s="56">
        <f t="shared" ca="1" si="46"/>
        <v>-1.291869963225778E-2</v>
      </c>
      <c r="V89" s="56">
        <f t="shared" ca="1" si="46"/>
        <v>-9.3346922293398027E-3</v>
      </c>
      <c r="W89" s="56" t="str">
        <f t="shared" ca="1" si="46"/>
        <v xml:space="preserve"> </v>
      </c>
      <c r="X89" s="56">
        <f t="shared" ca="1" si="46"/>
        <v>-2.0487613786463243E-2</v>
      </c>
      <c r="Y89" s="58">
        <f t="shared" ca="1" si="46"/>
        <v>2.4614277730201639E-3</v>
      </c>
    </row>
    <row r="90" spans="1:25" s="33" customFormat="1">
      <c r="A90" s="20">
        <v>40268</v>
      </c>
      <c r="B90" s="63">
        <f t="shared" ref="B90:K90" ca="1" si="47">IF(AND(B29&gt;=0, (B28)&gt;0),B29/B28-1," ")</f>
        <v>5.6940773020415225E-3</v>
      </c>
      <c r="C90" s="63">
        <f t="shared" ca="1" si="47"/>
        <v>-7.3487224800339312E-4</v>
      </c>
      <c r="D90" s="34">
        <f t="shared" ca="1" si="47"/>
        <v>-1.452872820743023E-3</v>
      </c>
      <c r="E90" s="34">
        <f t="shared" ca="1" si="47"/>
        <v>3.3137104990930144E-3</v>
      </c>
      <c r="F90" s="34">
        <f t="shared" ca="1" si="47"/>
        <v>5.4692381913132859E-3</v>
      </c>
      <c r="G90" s="53">
        <f t="shared" ca="1" si="47"/>
        <v>5.1730540824039828E-3</v>
      </c>
      <c r="H90" s="34">
        <f t="shared" ca="1" si="47"/>
        <v>1.4653544569262156E-2</v>
      </c>
      <c r="I90" s="34">
        <f t="shared" ca="1" si="47"/>
        <v>-1.9417659929746867E-2</v>
      </c>
      <c r="J90" s="64">
        <f t="shared" ca="1" si="47"/>
        <v>-1.5807345344056589E-2</v>
      </c>
      <c r="K90" s="34">
        <f t="shared" ca="1" si="47"/>
        <v>-8.9556195969228147E-3</v>
      </c>
      <c r="L90" s="34" t="str">
        <f ca="1">IF(AND(L29&gt;=0,L29&lt;&gt;" ",L28&lt;&gt;" ",(L28)&gt;0),L29/L28-1," ")</f>
        <v xml:space="preserve"> </v>
      </c>
      <c r="M90" s="64" t="str">
        <f t="shared" ref="M90:Y90" ca="1" si="48">IF(AND(M29&gt;=0,M29&lt;&gt;" ",M28&lt;&gt;" ",(M28)&gt;0),M29/M28-1," ")</f>
        <v xml:space="preserve"> </v>
      </c>
      <c r="N90" s="34">
        <f t="shared" ca="1" si="48"/>
        <v>-1.3824196215379558E-3</v>
      </c>
      <c r="O90" s="55">
        <f t="shared" ca="1" si="48"/>
        <v>-6.0402810041831345E-2</v>
      </c>
      <c r="P90" s="53">
        <f t="shared" ca="1" si="48"/>
        <v>-2.1407259283092728E-2</v>
      </c>
      <c r="Q90" s="34">
        <f t="shared" ca="1" si="48"/>
        <v>2.6488027015274529E-3</v>
      </c>
      <c r="R90" s="34">
        <f t="shared" ca="1" si="48"/>
        <v>-2.5329893706702578E-3</v>
      </c>
      <c r="S90" s="34">
        <f t="shared" ca="1" si="48"/>
        <v>2.7226039005370239E-3</v>
      </c>
      <c r="T90" s="34" t="str">
        <f t="shared" ca="1" si="48"/>
        <v xml:space="preserve"> </v>
      </c>
      <c r="U90" s="34">
        <f t="shared" ca="1" si="48"/>
        <v>-7.7817116022105282E-4</v>
      </c>
      <c r="V90" s="34">
        <f t="shared" ca="1" si="48"/>
        <v>8.2819472855073517E-3</v>
      </c>
      <c r="W90" s="34" t="str">
        <f t="shared" ca="1" si="48"/>
        <v xml:space="preserve"> </v>
      </c>
      <c r="X90" s="34">
        <f t="shared" ca="1" si="48"/>
        <v>-6.9302869726594052E-3</v>
      </c>
      <c r="Y90" s="55">
        <f t="shared" ca="1" si="48"/>
        <v>-7.9038098907685539E-3</v>
      </c>
    </row>
    <row r="91" spans="1:25" s="33" customFormat="1">
      <c r="A91" s="20">
        <v>40359</v>
      </c>
      <c r="B91" s="63">
        <f t="shared" ref="B91:K91" ca="1" si="49">IF(AND(B30&gt;=0, (B29)&gt;0),B30/B29-1," ")</f>
        <v>-1.8309273946225391E-3</v>
      </c>
      <c r="C91" s="63">
        <f t="shared" ca="1" si="49"/>
        <v>-1.1847406384930093E-2</v>
      </c>
      <c r="D91" s="34">
        <f t="shared" ca="1" si="49"/>
        <v>-9.5894311501972807E-3</v>
      </c>
      <c r="E91" s="34">
        <f t="shared" ca="1" si="49"/>
        <v>1.3534860848092301E-3</v>
      </c>
      <c r="F91" s="34">
        <f t="shared" ca="1" si="49"/>
        <v>-1.4859971552775075E-2</v>
      </c>
      <c r="G91" s="53">
        <f t="shared" ca="1" si="49"/>
        <v>-4.3902747873617587E-3</v>
      </c>
      <c r="H91" s="34">
        <f t="shared" ca="1" si="49"/>
        <v>2.2971921896370429E-2</v>
      </c>
      <c r="I91" s="34">
        <f t="shared" ca="1" si="49"/>
        <v>-8.1429382462017141E-3</v>
      </c>
      <c r="J91" s="64">
        <f t="shared" ca="1" si="49"/>
        <v>-8.9149158530376083E-3</v>
      </c>
      <c r="K91" s="34">
        <f t="shared" ca="1" si="49"/>
        <v>-8.5576236399577121E-3</v>
      </c>
      <c r="L91" s="34" t="str">
        <f t="shared" ca="1" si="3"/>
        <v xml:space="preserve"> </v>
      </c>
      <c r="M91" s="64" t="str">
        <f t="shared" ref="M91:Y91" ca="1" si="50">IF(AND(M30&gt;=0,M30&lt;&gt;" ",M29&lt;&gt;" ",(M29)&gt;0),M30/M29-1," ")</f>
        <v xml:space="preserve"> </v>
      </c>
      <c r="N91" s="34">
        <f t="shared" ca="1" si="50"/>
        <v>1.5479683516579357E-3</v>
      </c>
      <c r="O91" s="55">
        <f t="shared" ca="1" si="50"/>
        <v>-2.1726039888561921E-2</v>
      </c>
      <c r="P91" s="53">
        <f t="shared" ca="1" si="50"/>
        <v>-2.1771885862138407E-2</v>
      </c>
      <c r="Q91" s="34">
        <f t="shared" ca="1" si="50"/>
        <v>-1.0940344711746763E-2</v>
      </c>
      <c r="R91" s="34">
        <f t="shared" ca="1" si="50"/>
        <v>-8.196805085618375E-3</v>
      </c>
      <c r="S91" s="34">
        <f t="shared" ca="1" si="50"/>
        <v>-8.9241814857246027E-3</v>
      </c>
      <c r="T91" s="34" t="str">
        <f t="shared" ca="1" si="50"/>
        <v xml:space="preserve"> </v>
      </c>
      <c r="U91" s="34">
        <f t="shared" ca="1" si="50"/>
        <v>5.7822620339935682E-3</v>
      </c>
      <c r="V91" s="34">
        <f t="shared" ca="1" si="50"/>
        <v>-1.3262603860962896E-2</v>
      </c>
      <c r="W91" s="34" t="str">
        <f t="shared" ca="1" si="50"/>
        <v xml:space="preserve"> </v>
      </c>
      <c r="X91" s="34">
        <f t="shared" ca="1" si="50"/>
        <v>-1.5877566357507478E-2</v>
      </c>
      <c r="Y91" s="55">
        <f t="shared" ca="1" si="50"/>
        <v>-2.5031571773249661E-3</v>
      </c>
    </row>
    <row r="92" spans="1:25" s="33" customFormat="1">
      <c r="A92" s="20">
        <v>40451</v>
      </c>
      <c r="B92" s="63">
        <f t="shared" ref="B92:K92" ca="1" si="51">IF(AND(B31&gt;=0, (B30)&gt;0),B31/B30-1," ")</f>
        <v>7.401809298455575E-3</v>
      </c>
      <c r="C92" s="63">
        <f t="shared" ca="1" si="51"/>
        <v>1.389828972652829E-3</v>
      </c>
      <c r="D92" s="34">
        <f t="shared" ca="1" si="51"/>
        <v>-3.6402418813957782E-3</v>
      </c>
      <c r="E92" s="34">
        <f t="shared" ca="1" si="51"/>
        <v>3.7722524298389182E-3</v>
      </c>
      <c r="F92" s="34">
        <f t="shared" ca="1" si="51"/>
        <v>-7.9789813644096652E-3</v>
      </c>
      <c r="G92" s="53">
        <f t="shared" ca="1" si="51"/>
        <v>8.0559071690444739E-4</v>
      </c>
      <c r="H92" s="34">
        <f t="shared" ca="1" si="51"/>
        <v>-3.5003552985906627E-2</v>
      </c>
      <c r="I92" s="34">
        <f t="shared" ca="1" si="51"/>
        <v>-2.9152655429468544E-3</v>
      </c>
      <c r="J92" s="64">
        <f t="shared" ca="1" si="51"/>
        <v>-4.3799872679894936E-4</v>
      </c>
      <c r="K92" s="34">
        <f t="shared" ca="1" si="51"/>
        <v>-4.9477186507618232E-3</v>
      </c>
      <c r="L92" s="34" t="str">
        <f t="shared" ca="1" si="3"/>
        <v xml:space="preserve"> </v>
      </c>
      <c r="M92" s="64" t="str">
        <f t="shared" ref="M92:Y92" ca="1" si="52">IF(AND(M31&gt;=0,M31&lt;&gt;" ",M30&lt;&gt;" ",(M30)&gt;0),M31/M30-1," ")</f>
        <v xml:space="preserve"> </v>
      </c>
      <c r="N92" s="34">
        <f t="shared" ca="1" si="52"/>
        <v>2.200946218134936E-3</v>
      </c>
      <c r="O92" s="55">
        <f t="shared" ca="1" si="52"/>
        <v>-2.1442951228500151E-2</v>
      </c>
      <c r="P92" s="53">
        <f t="shared" ca="1" si="52"/>
        <v>8.1671711811341918E-3</v>
      </c>
      <c r="Q92" s="34">
        <f t="shared" ca="1" si="52"/>
        <v>5.459634957581283E-3</v>
      </c>
      <c r="R92" s="34">
        <f t="shared" ca="1" si="52"/>
        <v>-4.5175244877633247E-3</v>
      </c>
      <c r="S92" s="34">
        <f t="shared" ca="1" si="52"/>
        <v>-1.3394191443741099E-2</v>
      </c>
      <c r="T92" s="34" t="str">
        <f t="shared" ca="1" si="52"/>
        <v xml:space="preserve"> </v>
      </c>
      <c r="U92" s="34">
        <f t="shared" ca="1" si="52"/>
        <v>-3.8260100555369547E-3</v>
      </c>
      <c r="V92" s="34">
        <f t="shared" ca="1" si="52"/>
        <v>-4.7288568073956538E-3</v>
      </c>
      <c r="W92" s="34" t="str">
        <f t="shared" ca="1" si="52"/>
        <v xml:space="preserve"> </v>
      </c>
      <c r="X92" s="34">
        <f t="shared" ca="1" si="52"/>
        <v>-2.6517998376928698E-2</v>
      </c>
      <c r="Y92" s="55">
        <f t="shared" ca="1" si="52"/>
        <v>9.8351983901825424E-3</v>
      </c>
    </row>
    <row r="93" spans="1:25" s="33" customFormat="1" ht="12" thickBot="1">
      <c r="A93" s="20">
        <v>40543</v>
      </c>
      <c r="B93" s="63">
        <f t="shared" ref="B93:K93" ca="1" si="53">IF(AND(B32&gt;=0, (B31)&gt;0),B32/B31-1," ")</f>
        <v>1.2649727045379588E-3</v>
      </c>
      <c r="C93" s="63">
        <f t="shared" ca="1" si="53"/>
        <v>-6.4158187173734005E-3</v>
      </c>
      <c r="D93" s="34">
        <f t="shared" ca="1" si="53"/>
        <v>-4.5861973132985678E-3</v>
      </c>
      <c r="E93" s="34">
        <f t="shared" ca="1" si="53"/>
        <v>-3.3362087954593722E-3</v>
      </c>
      <c r="F93" s="34">
        <f t="shared" ca="1" si="53"/>
        <v>-3.8344511047396779E-3</v>
      </c>
      <c r="G93" s="53">
        <f t="shared" ca="1" si="53"/>
        <v>-5.6865166296025116E-3</v>
      </c>
      <c r="H93" s="34">
        <f t="shared" ca="1" si="53"/>
        <v>-9.0503085791560078E-3</v>
      </c>
      <c r="I93" s="34">
        <f t="shared" ca="1" si="53"/>
        <v>-8.4604741290472685E-3</v>
      </c>
      <c r="J93" s="64">
        <f t="shared" ca="1" si="53"/>
        <v>-8.5900569639489888E-3</v>
      </c>
      <c r="K93" s="34">
        <f t="shared" ca="1" si="53"/>
        <v>-9.3805205519328361E-3</v>
      </c>
      <c r="L93" s="34" t="str">
        <f t="shared" ca="1" si="3"/>
        <v xml:space="preserve"> </v>
      </c>
      <c r="M93" s="64" t="str">
        <f t="shared" ref="M93:Y93" ca="1" si="54">IF(AND(M32&gt;=0,M32&lt;&gt;" ",M31&lt;&gt;" ",(M31)&gt;0),M32/M31-1," ")</f>
        <v xml:space="preserve"> </v>
      </c>
      <c r="N93" s="34">
        <f t="shared" ca="1" si="54"/>
        <v>-5.5485127844071558E-3</v>
      </c>
      <c r="O93" s="55">
        <f t="shared" ca="1" si="54"/>
        <v>-7.1647885802794686E-3</v>
      </c>
      <c r="P93" s="53">
        <f t="shared" ca="1" si="54"/>
        <v>-8.5252117009979145E-2</v>
      </c>
      <c r="Q93" s="34">
        <f t="shared" ca="1" si="54"/>
        <v>-5.1120111023968962E-3</v>
      </c>
      <c r="R93" s="34">
        <f t="shared" ca="1" si="54"/>
        <v>-5.9756666619908971E-3</v>
      </c>
      <c r="S93" s="34">
        <f t="shared" ca="1" si="54"/>
        <v>-4.5753572009706089E-2</v>
      </c>
      <c r="T93" s="34" t="str">
        <f t="shared" ca="1" si="54"/>
        <v xml:space="preserve"> </v>
      </c>
      <c r="U93" s="34">
        <f t="shared" ca="1" si="54"/>
        <v>-1.8561978846327598E-3</v>
      </c>
      <c r="V93" s="34">
        <f t="shared" ca="1" si="54"/>
        <v>-1.7784195459878638E-2</v>
      </c>
      <c r="W93" s="34" t="str">
        <f t="shared" ca="1" si="54"/>
        <v xml:space="preserve"> </v>
      </c>
      <c r="X93" s="34">
        <f t="shared" ca="1" si="54"/>
        <v>-8.1213911845678388E-2</v>
      </c>
      <c r="Y93" s="55">
        <f t="shared" ca="1" si="54"/>
        <v>-2.2998778482106519E-2</v>
      </c>
    </row>
    <row r="94" spans="1:25" s="33" customFormat="1">
      <c r="A94" s="14">
        <v>40633</v>
      </c>
      <c r="B94" s="67">
        <f t="shared" ref="B94:K94" ca="1" si="55">IF(AND(B33&gt;=0, (B32)&gt;0),B33/B32-1," ")</f>
        <v>5.749576965105252E-3</v>
      </c>
      <c r="C94" s="67">
        <f t="shared" ca="1" si="55"/>
        <v>-1.2892163751798691E-3</v>
      </c>
      <c r="D94" s="59">
        <f t="shared" ca="1" si="55"/>
        <v>-2.7287137842633147E-3</v>
      </c>
      <c r="E94" s="59">
        <f t="shared" ca="1" si="55"/>
        <v>8.9043127598054106E-4</v>
      </c>
      <c r="F94" s="59">
        <f t="shared" ca="1" si="55"/>
        <v>-2.320464514994458E-3</v>
      </c>
      <c r="G94" s="60">
        <f t="shared" ca="1" si="55"/>
        <v>-2.8011161596602774E-3</v>
      </c>
      <c r="H94" s="59">
        <f t="shared" ca="1" si="55"/>
        <v>-9.7437037510607061E-3</v>
      </c>
      <c r="I94" s="59">
        <f t="shared" ca="1" si="55"/>
        <v>-6.1841904617869758E-3</v>
      </c>
      <c r="J94" s="68">
        <f t="shared" ca="1" si="55"/>
        <v>-7.7522041486831617E-3</v>
      </c>
      <c r="K94" s="59">
        <f t="shared" ca="1" si="55"/>
        <v>-2.5138666444154412E-3</v>
      </c>
      <c r="L94" s="59" t="str">
        <f t="shared" ca="1" si="3"/>
        <v xml:space="preserve"> </v>
      </c>
      <c r="M94" s="68" t="str">
        <f t="shared" ref="M94:Y94" ca="1" si="56">IF(AND(M33&gt;=0,M33&lt;&gt;" ",M32&lt;&gt;" ",(M32)&gt;0),M33/M32-1," ")</f>
        <v xml:space="preserve"> </v>
      </c>
      <c r="N94" s="59">
        <f t="shared" ca="1" si="56"/>
        <v>1.8147713188134684E-3</v>
      </c>
      <c r="O94" s="61">
        <f t="shared" ca="1" si="56"/>
        <v>-7.0624304711641717E-4</v>
      </c>
      <c r="P94" s="60">
        <f t="shared" ca="1" si="56"/>
        <v>0.22901765920015671</v>
      </c>
      <c r="Q94" s="59">
        <f t="shared" ca="1" si="56"/>
        <v>2.2978316494008943E-3</v>
      </c>
      <c r="R94" s="59">
        <f t="shared" ca="1" si="56"/>
        <v>-8.3502461886358903E-3</v>
      </c>
      <c r="S94" s="59" t="str">
        <f t="shared" ca="1" si="56"/>
        <v xml:space="preserve"> </v>
      </c>
      <c r="T94" s="59" t="str">
        <f t="shared" ca="1" si="56"/>
        <v xml:space="preserve"> </v>
      </c>
      <c r="U94" s="59">
        <f t="shared" ca="1" si="56"/>
        <v>-3.4377245662858824E-3</v>
      </c>
      <c r="V94" s="59" t="str">
        <f t="shared" ca="1" si="56"/>
        <v xml:space="preserve"> </v>
      </c>
      <c r="W94" s="59" t="str">
        <f t="shared" ca="1" si="56"/>
        <v xml:space="preserve"> </v>
      </c>
      <c r="X94" s="59">
        <f t="shared" ca="1" si="56"/>
        <v>0.15503448767408501</v>
      </c>
      <c r="Y94" s="61">
        <f t="shared" ca="1" si="56"/>
        <v>-5.8253045203613407E-3</v>
      </c>
    </row>
    <row r="95" spans="1:25" s="33" customFormat="1">
      <c r="A95" s="20">
        <v>40724</v>
      </c>
      <c r="B95" s="63">
        <f t="shared" ref="B95:K95" ca="1" si="57">IF(AND(B34&gt;=0, (B33)&gt;0),B34/B33-1," ")</f>
        <v>3.4304723253344438E-3</v>
      </c>
      <c r="C95" s="63">
        <f t="shared" ca="1" si="57"/>
        <v>-5.0184731789104653E-3</v>
      </c>
      <c r="D95" s="34">
        <f t="shared" ca="1" si="57"/>
        <v>-9.1863621084949942E-3</v>
      </c>
      <c r="E95" s="34">
        <f t="shared" ca="1" si="57"/>
        <v>1.6837616890130747E-4</v>
      </c>
      <c r="F95" s="34">
        <f t="shared" ca="1" si="57"/>
        <v>-9.1297651598356566E-3</v>
      </c>
      <c r="G95" s="53">
        <f t="shared" ca="1" si="57"/>
        <v>-3.1670873827943646E-3</v>
      </c>
      <c r="H95" s="34">
        <f t="shared" ca="1" si="57"/>
        <v>-2.614684358896513E-2</v>
      </c>
      <c r="I95" s="34">
        <f t="shared" ca="1" si="57"/>
        <v>-6.8311166390936373E-3</v>
      </c>
      <c r="J95" s="64">
        <f t="shared" ca="1" si="57"/>
        <v>-2.3801277605374205E-3</v>
      </c>
      <c r="K95" s="34">
        <f t="shared" ca="1" si="57"/>
        <v>-9.9641875758318399E-3</v>
      </c>
      <c r="L95" s="34" t="str">
        <f t="shared" ca="1" si="3"/>
        <v xml:space="preserve"> </v>
      </c>
      <c r="M95" s="64" t="str">
        <f t="shared" ref="M95:Y95" ca="1" si="58">IF(AND(M34&gt;=0,M34&lt;&gt;" ",M33&lt;&gt;" ",(M33)&gt;0),M34/M33-1," ")</f>
        <v xml:space="preserve"> </v>
      </c>
      <c r="N95" s="34">
        <f t="shared" ca="1" si="58"/>
        <v>5.9042751104398938E-4</v>
      </c>
      <c r="O95" s="55">
        <f t="shared" ca="1" si="58"/>
        <v>-3.0891540996618727E-2</v>
      </c>
      <c r="P95" s="53">
        <f t="shared" ca="1" si="58"/>
        <v>-2.1125439442040705E-2</v>
      </c>
      <c r="Q95" s="34">
        <f t="shared" ca="1" si="58"/>
        <v>-9.1586266880638867E-4</v>
      </c>
      <c r="R95" s="34">
        <f t="shared" ca="1" si="58"/>
        <v>-6.2513443412346437E-3</v>
      </c>
      <c r="S95" s="34" t="str">
        <f t="shared" ca="1" si="58"/>
        <v xml:space="preserve"> </v>
      </c>
      <c r="T95" s="34" t="str">
        <f t="shared" ca="1" si="58"/>
        <v xml:space="preserve"> </v>
      </c>
      <c r="U95" s="34">
        <f t="shared" ca="1" si="58"/>
        <v>-8.1502452283155336E-4</v>
      </c>
      <c r="V95" s="34" t="str">
        <f t="shared" ca="1" si="58"/>
        <v xml:space="preserve"> </v>
      </c>
      <c r="W95" s="34" t="str">
        <f t="shared" ca="1" si="58"/>
        <v xml:space="preserve"> </v>
      </c>
      <c r="X95" s="34">
        <f t="shared" ca="1" si="58"/>
        <v>-1.0024709206527871E-2</v>
      </c>
      <c r="Y95" s="55">
        <f t="shared" ca="1" si="58"/>
        <v>-2.0553437439123079E-2</v>
      </c>
    </row>
    <row r="96" spans="1:25" s="33" customFormat="1">
      <c r="A96" s="20">
        <v>40816</v>
      </c>
      <c r="B96" s="63">
        <f t="shared" ref="B96:K96" ca="1" si="59">IF(AND(B35&gt;=0, (B34)&gt;0),B35/B34-1," ")</f>
        <v>4.0717327821542249E-3</v>
      </c>
      <c r="C96" s="63">
        <f t="shared" ca="1" si="59"/>
        <v>-4.5261816993098503E-3</v>
      </c>
      <c r="D96" s="34">
        <f t="shared" ca="1" si="59"/>
        <v>-2.6904126843041443E-3</v>
      </c>
      <c r="E96" s="34">
        <f t="shared" ca="1" si="59"/>
        <v>4.8669490891044553E-3</v>
      </c>
      <c r="F96" s="34">
        <f t="shared" ca="1" si="59"/>
        <v>-9.1112067463473556E-3</v>
      </c>
      <c r="G96" s="53">
        <f t="shared" ca="1" si="59"/>
        <v>-2.8943126690248455E-3</v>
      </c>
      <c r="H96" s="34">
        <f t="shared" ca="1" si="59"/>
        <v>-6.8333358950880552E-3</v>
      </c>
      <c r="I96" s="34">
        <f t="shared" ca="1" si="59"/>
        <v>-8.9920258549889276E-3</v>
      </c>
      <c r="J96" s="64">
        <f t="shared" ca="1" si="59"/>
        <v>-8.3115946229597171E-3</v>
      </c>
      <c r="K96" s="34">
        <f t="shared" ca="1" si="59"/>
        <v>-8.8156022162196868E-3</v>
      </c>
      <c r="L96" s="34" t="str">
        <f t="shared" ca="1" si="3"/>
        <v xml:space="preserve"> </v>
      </c>
      <c r="M96" s="64" t="str">
        <f t="shared" ref="M96:Y96" ca="1" si="60">IF(AND(M35&gt;=0,M35&lt;&gt;" ",M34&lt;&gt;" ",(M34)&gt;0),M35/M34-1," ")</f>
        <v xml:space="preserve"> </v>
      </c>
      <c r="N96" s="34">
        <f t="shared" ca="1" si="60"/>
        <v>-1.0628469515088224E-3</v>
      </c>
      <c r="O96" s="55">
        <f t="shared" ca="1" si="60"/>
        <v>6.1417880725667118E-5</v>
      </c>
      <c r="P96" s="53">
        <f t="shared" ca="1" si="60"/>
        <v>-2.1660849866849463E-2</v>
      </c>
      <c r="Q96" s="34">
        <f t="shared" ca="1" si="60"/>
        <v>4.6851858669261226E-4</v>
      </c>
      <c r="R96" s="34">
        <f t="shared" ca="1" si="60"/>
        <v>-2.5234704356063009E-3</v>
      </c>
      <c r="S96" s="34" t="str">
        <f t="shared" ca="1" si="60"/>
        <v xml:space="preserve"> </v>
      </c>
      <c r="T96" s="34" t="str">
        <f t="shared" ca="1" si="60"/>
        <v xml:space="preserve"> </v>
      </c>
      <c r="U96" s="34">
        <f t="shared" ca="1" si="60"/>
        <v>2.2004059313345259E-3</v>
      </c>
      <c r="V96" s="34" t="str">
        <f t="shared" ca="1" si="60"/>
        <v xml:space="preserve"> </v>
      </c>
      <c r="W96" s="34" t="str">
        <f t="shared" ca="1" si="60"/>
        <v xml:space="preserve"> </v>
      </c>
      <c r="X96" s="34">
        <f t="shared" ca="1" si="60"/>
        <v>-1.4146262292925704E-2</v>
      </c>
      <c r="Y96" s="55">
        <f t="shared" ca="1" si="60"/>
        <v>-1.2160102249380578E-2</v>
      </c>
    </row>
    <row r="97" spans="1:25" s="33" customFormat="1" ht="12" thickBot="1">
      <c r="A97" s="26">
        <v>40908</v>
      </c>
      <c r="B97" s="65">
        <f t="shared" ref="B97:K97" ca="1" si="61">IF(AND(B36&gt;=0, (B35)&gt;0),B36/B35-1," ")</f>
        <v>-7.9408695746552294E-4</v>
      </c>
      <c r="C97" s="65">
        <f t="shared" ca="1" si="61"/>
        <v>-2.5721289320949081E-3</v>
      </c>
      <c r="D97" s="56">
        <f t="shared" ca="1" si="61"/>
        <v>-3.9402677658613161E-3</v>
      </c>
      <c r="E97" s="56">
        <f t="shared" ca="1" si="61"/>
        <v>-4.3993641090629421E-3</v>
      </c>
      <c r="F97" s="56">
        <f t="shared" ca="1" si="61"/>
        <v>-6.5128944641358322E-3</v>
      </c>
      <c r="G97" s="57">
        <f t="shared" ca="1" si="61"/>
        <v>-3.9942301135023062E-3</v>
      </c>
      <c r="H97" s="56">
        <f t="shared" ca="1" si="61"/>
        <v>0.10384182325371927</v>
      </c>
      <c r="I97" s="56">
        <f t="shared" ca="1" si="61"/>
        <v>-1.2614562465514401E-2</v>
      </c>
      <c r="J97" s="66">
        <f t="shared" ca="1" si="61"/>
        <v>-1.5342514107295813E-2</v>
      </c>
      <c r="K97" s="56">
        <f t="shared" ca="1" si="61"/>
        <v>-9.1432936565520873E-3</v>
      </c>
      <c r="L97" s="56" t="str">
        <f t="shared" ca="1" si="3"/>
        <v xml:space="preserve"> </v>
      </c>
      <c r="M97" s="66" t="str">
        <f t="shared" ref="M97:Y97" ca="1" si="62">IF(AND(M36&gt;=0,M36&lt;&gt;" ",M35&lt;&gt;" ",(M35)&gt;0),M36/M35-1," ")</f>
        <v xml:space="preserve"> </v>
      </c>
      <c r="N97" s="56">
        <f t="shared" ca="1" si="62"/>
        <v>-4.7932904501387652E-3</v>
      </c>
      <c r="O97" s="58">
        <f t="shared" ca="1" si="62"/>
        <v>5.9098472712331152E-3</v>
      </c>
      <c r="P97" s="57">
        <f t="shared" ca="1" si="62"/>
        <v>-6.4109031008627859E-3</v>
      </c>
      <c r="Q97" s="56">
        <f t="shared" ca="1" si="62"/>
        <v>-1.4512720338026863E-3</v>
      </c>
      <c r="R97" s="56">
        <f t="shared" ca="1" si="62"/>
        <v>-2.8415188811657943E-3</v>
      </c>
      <c r="S97" s="56" t="str">
        <f t="shared" ca="1" si="62"/>
        <v xml:space="preserve"> </v>
      </c>
      <c r="T97" s="56" t="str">
        <f t="shared" ca="1" si="62"/>
        <v xml:space="preserve"> </v>
      </c>
      <c r="U97" s="56">
        <f t="shared" ca="1" si="62"/>
        <v>4.299853953401378E-3</v>
      </c>
      <c r="V97" s="56" t="str">
        <f t="shared" ca="1" si="62"/>
        <v xml:space="preserve"> </v>
      </c>
      <c r="W97" s="56" t="str">
        <f t="shared" ca="1" si="62"/>
        <v xml:space="preserve"> </v>
      </c>
      <c r="X97" s="56">
        <f t="shared" ca="1" si="62"/>
        <v>1.8249296739414334E-4</v>
      </c>
      <c r="Y97" s="58">
        <f t="shared" ca="1" si="62"/>
        <v>-2.6096426814237184E-4</v>
      </c>
    </row>
    <row r="98" spans="1:25" s="33" customFormat="1">
      <c r="A98" s="14">
        <v>40999</v>
      </c>
      <c r="B98" s="67">
        <f t="shared" ref="B98:K98" ca="1" si="63">IF(AND(B37&gt;=0, (B36)&gt;0),B37/B36-1," ")</f>
        <v>2.4430850967793738E-4</v>
      </c>
      <c r="C98" s="67">
        <f t="shared" ca="1" si="63"/>
        <v>-8.5025358436168208E-3</v>
      </c>
      <c r="D98" s="59">
        <f t="shared" ca="1" si="63"/>
        <v>-7.1787175370301437E-3</v>
      </c>
      <c r="E98" s="59">
        <f t="shared" ca="1" si="63"/>
        <v>-5.1322682751331339E-4</v>
      </c>
      <c r="F98" s="59">
        <f t="shared" ca="1" si="63"/>
        <v>-7.5612399787042817E-3</v>
      </c>
      <c r="G98" s="60">
        <f t="shared" ca="1" si="63"/>
        <v>-2.3164733701304119E-3</v>
      </c>
      <c r="H98" s="59">
        <f t="shared" ca="1" si="63"/>
        <v>-7.210721920747909E-2</v>
      </c>
      <c r="I98" s="59">
        <f t="shared" ca="1" si="63"/>
        <v>-3.9962731211631297E-3</v>
      </c>
      <c r="J98" s="68">
        <f t="shared" ca="1" si="63"/>
        <v>-4.2525672880585619E-3</v>
      </c>
      <c r="K98" s="59">
        <f t="shared" ca="1" si="63"/>
        <v>2.8749330667721118E-4</v>
      </c>
      <c r="L98" s="59" t="str">
        <f t="shared" ca="1" si="3"/>
        <v xml:space="preserve"> </v>
      </c>
      <c r="M98" s="68" t="str">
        <f t="shared" ref="M98:Y98" ca="1" si="64">IF(AND(M37&gt;=0,M37&lt;&gt;" ",M36&lt;&gt;" ",(M36)&gt;0),M37/M36-1," ")</f>
        <v xml:space="preserve"> </v>
      </c>
      <c r="N98" s="59">
        <f t="shared" ca="1" si="64"/>
        <v>8.6395621444848025E-3</v>
      </c>
      <c r="O98" s="61">
        <f t="shared" ca="1" si="64"/>
        <v>8.5941258300930023E-3</v>
      </c>
      <c r="P98" s="60">
        <f t="shared" ca="1" si="64"/>
        <v>2.2783804928745433E-2</v>
      </c>
      <c r="Q98" s="59">
        <f t="shared" ca="1" si="64"/>
        <v>1.6452254327692373E-3</v>
      </c>
      <c r="R98" s="59">
        <f t="shared" ca="1" si="64"/>
        <v>-3.1085111774353802E-3</v>
      </c>
      <c r="S98" s="59" t="str">
        <f t="shared" ca="1" si="64"/>
        <v xml:space="preserve"> </v>
      </c>
      <c r="T98" s="59" t="str">
        <f t="shared" ca="1" si="64"/>
        <v xml:space="preserve"> </v>
      </c>
      <c r="U98" s="59">
        <f t="shared" ca="1" si="64"/>
        <v>-2.4726802032192241E-3</v>
      </c>
      <c r="V98" s="59" t="str">
        <f t="shared" ca="1" si="64"/>
        <v xml:space="preserve"> </v>
      </c>
      <c r="W98" s="59" t="str">
        <f t="shared" ca="1" si="64"/>
        <v xml:space="preserve"> </v>
      </c>
      <c r="X98" s="59">
        <f t="shared" ca="1" si="64"/>
        <v>-7.7576096406595241E-4</v>
      </c>
      <c r="Y98" s="61">
        <f t="shared" ca="1" si="64"/>
        <v>-1.4336223823532834E-2</v>
      </c>
    </row>
    <row r="99" spans="1:25" s="33" customFormat="1">
      <c r="A99" s="20">
        <v>41090</v>
      </c>
      <c r="B99" s="63">
        <f t="shared" ref="B99:K99" ca="1" si="65">IF(AND(B38&gt;=0, (B37)&gt;0),B38/B37-1," ")</f>
        <v>4.4756166317168056E-3</v>
      </c>
      <c r="C99" s="63">
        <f t="shared" ca="1" si="65"/>
        <v>1.3087848210036057E-4</v>
      </c>
      <c r="D99" s="34">
        <f t="shared" ca="1" si="65"/>
        <v>-4.1036579782371962E-3</v>
      </c>
      <c r="E99" s="34">
        <f t="shared" ca="1" si="65"/>
        <v>2.2370372434277197E-3</v>
      </c>
      <c r="F99" s="34">
        <f t="shared" ca="1" si="65"/>
        <v>-1.0407620115291949E-2</v>
      </c>
      <c r="G99" s="53">
        <f t="shared" ca="1" si="65"/>
        <v>-3.1570691296149977E-3</v>
      </c>
      <c r="H99" s="34">
        <f t="shared" ca="1" si="65"/>
        <v>-3.8191764070140577E-2</v>
      </c>
      <c r="I99" s="34">
        <f t="shared" ca="1" si="65"/>
        <v>-1.158480228947012E-2</v>
      </c>
      <c r="J99" s="64">
        <f t="shared" ca="1" si="65"/>
        <v>-1.5776381374936088E-2</v>
      </c>
      <c r="K99" s="34">
        <f t="shared" ca="1" si="65"/>
        <v>-1.7964321358427182E-2</v>
      </c>
      <c r="L99" s="34" t="str">
        <f t="shared" ca="1" si="3"/>
        <v xml:space="preserve"> </v>
      </c>
      <c r="M99" s="64" t="str">
        <f t="shared" ref="M99:Y99" ca="1" si="66">IF(AND(M38&gt;=0,M38&lt;&gt;" ",M37&lt;&gt;" ",(M37)&gt;0),M38/M37-1," ")</f>
        <v xml:space="preserve"> </v>
      </c>
      <c r="N99" s="34">
        <f t="shared" ca="1" si="66"/>
        <v>-1.0902648020897576E-2</v>
      </c>
      <c r="O99" s="55">
        <f t="shared" ca="1" si="66"/>
        <v>-3.5307905960732522E-2</v>
      </c>
      <c r="P99" s="53">
        <f t="shared" ca="1" si="66"/>
        <v>-3.6220326545926773E-2</v>
      </c>
      <c r="Q99" s="34">
        <f t="shared" ca="1" si="66"/>
        <v>-2.3654551494243226E-3</v>
      </c>
      <c r="R99" s="34">
        <f t="shared" ca="1" si="66"/>
        <v>-2.1513849048030664E-2</v>
      </c>
      <c r="S99" s="34" t="str">
        <f t="shared" ca="1" si="66"/>
        <v xml:space="preserve"> </v>
      </c>
      <c r="T99" s="34" t="str">
        <f t="shared" ca="1" si="66"/>
        <v xml:space="preserve"> </v>
      </c>
      <c r="U99" s="34">
        <f t="shared" ca="1" si="66"/>
        <v>4.1643333259655524E-3</v>
      </c>
      <c r="V99" s="34" t="str">
        <f t="shared" ca="1" si="66"/>
        <v xml:space="preserve"> </v>
      </c>
      <c r="W99" s="34" t="str">
        <f t="shared" ca="1" si="66"/>
        <v xml:space="preserve"> </v>
      </c>
      <c r="X99" s="34">
        <f t="shared" ca="1" si="66"/>
        <v>-2.1573347102131435E-2</v>
      </c>
      <c r="Y99" s="55">
        <f t="shared" ca="1" si="66"/>
        <v>-3.0036764719554299E-2</v>
      </c>
    </row>
    <row r="100" spans="1:25" s="33" customFormat="1">
      <c r="A100" s="20">
        <v>41182</v>
      </c>
      <c r="B100" s="63">
        <f t="shared" ref="B100:K100" ca="1" si="67">IF(AND(B39&gt;=0, (B38)&gt;0),B39/B38-1," ")</f>
        <v>-4.8046212071940486E-3</v>
      </c>
      <c r="C100" s="63">
        <f t="shared" ca="1" si="67"/>
        <v>-1.5619778645311277E-2</v>
      </c>
      <c r="D100" s="34">
        <f t="shared" ca="1" si="67"/>
        <v>-1.4743056623765849E-2</v>
      </c>
      <c r="E100" s="34">
        <f t="shared" ca="1" si="67"/>
        <v>-2.518370411693005E-3</v>
      </c>
      <c r="F100" s="34">
        <f t="shared" ca="1" si="67"/>
        <v>-1.8152368119808249E-2</v>
      </c>
      <c r="G100" s="53">
        <f t="shared" ca="1" si="67"/>
        <v>-1.1362458916145624E-2</v>
      </c>
      <c r="H100" s="34">
        <f t="shared" ca="1" si="67"/>
        <v>4.593271986655667E-2</v>
      </c>
      <c r="I100" s="34">
        <f t="shared" ca="1" si="67"/>
        <v>-8.2261819746917153E-3</v>
      </c>
      <c r="J100" s="64">
        <f t="shared" ca="1" si="67"/>
        <v>-5.3531791834510178E-3</v>
      </c>
      <c r="K100" s="34">
        <f t="shared" ca="1" si="67"/>
        <v>-9.8596119594299703E-3</v>
      </c>
      <c r="L100" s="34" t="str">
        <f t="shared" ca="1" si="3"/>
        <v xml:space="preserve"> </v>
      </c>
      <c r="M100" s="64" t="str">
        <f t="shared" ref="M100:Y100" ca="1" si="68">IF(AND(M39&gt;=0,M39&lt;&gt;" ",M38&lt;&gt;" ",(M38)&gt;0),M39/M38-1," ")</f>
        <v xml:space="preserve"> </v>
      </c>
      <c r="N100" s="34">
        <f t="shared" ca="1" si="68"/>
        <v>1.0764944494279227E-3</v>
      </c>
      <c r="O100" s="55">
        <f t="shared" ca="1" si="68"/>
        <v>1.4816881785204794E-2</v>
      </c>
      <c r="P100" s="53">
        <f t="shared" ca="1" si="68"/>
        <v>-1.2766446016791777E-2</v>
      </c>
      <c r="Q100" s="34">
        <f t="shared" ca="1" si="68"/>
        <v>-1.0590796098234656E-2</v>
      </c>
      <c r="R100" s="34">
        <f t="shared" ca="1" si="68"/>
        <v>-8.51078118233628E-3</v>
      </c>
      <c r="S100" s="34" t="str">
        <f t="shared" ca="1" si="68"/>
        <v xml:space="preserve"> </v>
      </c>
      <c r="T100" s="34" t="str">
        <f t="shared" ca="1" si="68"/>
        <v xml:space="preserve"> </v>
      </c>
      <c r="U100" s="34">
        <f t="shared" ca="1" si="68"/>
        <v>4.0872953026538372E-3</v>
      </c>
      <c r="V100" s="34" t="str">
        <f t="shared" ca="1" si="68"/>
        <v xml:space="preserve"> </v>
      </c>
      <c r="W100" s="34" t="str">
        <f t="shared" ca="1" si="68"/>
        <v xml:space="preserve"> </v>
      </c>
      <c r="X100" s="34">
        <f t="shared" ca="1" si="68"/>
        <v>-1.1812380016398061E-2</v>
      </c>
      <c r="Y100" s="55">
        <f t="shared" ca="1" si="68"/>
        <v>-8.3273545292882334E-3</v>
      </c>
    </row>
    <row r="101" spans="1:25" s="33" customFormat="1" ht="12" thickBot="1">
      <c r="A101" s="26">
        <v>41274</v>
      </c>
      <c r="B101" s="65">
        <f t="shared" ref="B101:K101" ca="1" si="69">IF(AND(B40&gt;=0, (B39)&gt;0),B40/B39-1," ")</f>
        <v>1.6314329629545377E-3</v>
      </c>
      <c r="C101" s="65">
        <f t="shared" ca="1" si="69"/>
        <v>-1.1809974047107819E-3</v>
      </c>
      <c r="D101" s="56">
        <f t="shared" ca="1" si="69"/>
        <v>-9.0845706167042017E-4</v>
      </c>
      <c r="E101" s="56">
        <f t="shared" ca="1" si="69"/>
        <v>-1.7275038874866588E-3</v>
      </c>
      <c r="F101" s="56">
        <f t="shared" ca="1" si="69"/>
        <v>1.1159358702486077E-3</v>
      </c>
      <c r="G101" s="57">
        <f t="shared" ca="1" si="69"/>
        <v>-1.6113368968339037E-3</v>
      </c>
      <c r="H101" s="56">
        <f t="shared" ca="1" si="69"/>
        <v>-1.1998678354491976E-2</v>
      </c>
      <c r="I101" s="56">
        <f t="shared" ca="1" si="69"/>
        <v>-7.3306820860451483E-3</v>
      </c>
      <c r="J101" s="66">
        <f t="shared" ca="1" si="69"/>
        <v>-1.3199766459540019E-2</v>
      </c>
      <c r="K101" s="56">
        <f t="shared" ca="1" si="69"/>
        <v>-2.3151749333802929E-3</v>
      </c>
      <c r="L101" s="56" t="str">
        <f t="shared" ca="1" si="3"/>
        <v xml:space="preserve"> </v>
      </c>
      <c r="M101" s="66" t="str">
        <f t="shared" ref="M101:Y101" ca="1" si="70">IF(AND(M40&gt;=0,M40&lt;&gt;" ",M39&lt;&gt;" ",(M39)&gt;0),M40/M39-1," ")</f>
        <v xml:space="preserve"> </v>
      </c>
      <c r="N101" s="56">
        <f t="shared" ca="1" si="70"/>
        <v>4.4670329748153215E-4</v>
      </c>
      <c r="O101" s="58">
        <f t="shared" ca="1" si="70"/>
        <v>4.7802333054747459E-2</v>
      </c>
      <c r="P101" s="57">
        <f t="shared" ca="1" si="70"/>
        <v>5.9554292163352951E-3</v>
      </c>
      <c r="Q101" s="56">
        <f t="shared" ca="1" si="70"/>
        <v>-3.0470031991204349E-3</v>
      </c>
      <c r="R101" s="56">
        <f t="shared" ca="1" si="70"/>
        <v>-4.712721859007063E-3</v>
      </c>
      <c r="S101" s="56" t="str">
        <f t="shared" ca="1" si="70"/>
        <v xml:space="preserve"> </v>
      </c>
      <c r="T101" s="56" t="str">
        <f t="shared" ca="1" si="70"/>
        <v xml:space="preserve"> </v>
      </c>
      <c r="U101" s="56">
        <f t="shared" ca="1" si="70"/>
        <v>-1.6430505426732189E-3</v>
      </c>
      <c r="V101" s="56" t="str">
        <f t="shared" ca="1" si="70"/>
        <v xml:space="preserve"> </v>
      </c>
      <c r="W101" s="56" t="str">
        <f t="shared" ca="1" si="70"/>
        <v xml:space="preserve"> </v>
      </c>
      <c r="X101" s="56">
        <f t="shared" ca="1" si="70"/>
        <v>3.5169872226148424E-3</v>
      </c>
      <c r="Y101" s="58">
        <f t="shared" ca="1" si="70"/>
        <v>8.0846657189281856E-3</v>
      </c>
    </row>
    <row r="102" spans="1:25" s="33" customFormat="1">
      <c r="A102" s="14">
        <v>41364</v>
      </c>
      <c r="B102" s="67">
        <f t="shared" ref="B102:K102" ca="1" si="71">IF(AND(B41&gt;=0, (B40)&gt;0),B41/B40-1," ")</f>
        <v>7.0465151152250272E-3</v>
      </c>
      <c r="C102" s="67">
        <f t="shared" ca="1" si="71"/>
        <v>-2.31458840131471E-3</v>
      </c>
      <c r="D102" s="59">
        <f t="shared" ca="1" si="71"/>
        <v>-5.15136473880351E-3</v>
      </c>
      <c r="E102" s="59">
        <f t="shared" ca="1" si="71"/>
        <v>7.9877282288376428E-4</v>
      </c>
      <c r="F102" s="59">
        <f t="shared" ca="1" si="71"/>
        <v>-4.927909730323754E-3</v>
      </c>
      <c r="G102" s="60">
        <f t="shared" ca="1" si="71"/>
        <v>-3.3646088735324042E-3</v>
      </c>
      <c r="H102" s="59">
        <f t="shared" ca="1" si="71"/>
        <v>-2.6598784448497947E-2</v>
      </c>
      <c r="I102" s="59">
        <f t="shared" ca="1" si="71"/>
        <v>-1.5310644292012343E-2</v>
      </c>
      <c r="J102" s="68">
        <f t="shared" ca="1" si="71"/>
        <v>-1.5205964638820291E-2</v>
      </c>
      <c r="K102" s="59">
        <f t="shared" ca="1" si="71"/>
        <v>-1.3569519935787033E-2</v>
      </c>
      <c r="L102" s="59" t="str">
        <f t="shared" ca="1" si="3"/>
        <v xml:space="preserve"> </v>
      </c>
      <c r="M102" s="68" t="str">
        <f t="shared" ref="M102:Y102" ca="1" si="72">IF(AND(M41&gt;=0,M41&lt;&gt;" ",M40&lt;&gt;" ",(M40)&gt;0),M41/M40-1," ")</f>
        <v xml:space="preserve"> </v>
      </c>
      <c r="N102" s="59">
        <f t="shared" ca="1" si="72"/>
        <v>-4.3187207057958643E-3</v>
      </c>
      <c r="O102" s="61">
        <f t="shared" ca="1" si="72"/>
        <v>-1.2704611820968159E-2</v>
      </c>
      <c r="P102" s="60">
        <f t="shared" ca="1" si="72"/>
        <v>-0.55137112114740616</v>
      </c>
      <c r="Q102" s="59">
        <f t="shared" ca="1" si="72"/>
        <v>3.458307938610794E-4</v>
      </c>
      <c r="R102" s="59">
        <f t="shared" ca="1" si="72"/>
        <v>-6.18023017760716E-3</v>
      </c>
      <c r="S102" s="59" t="str">
        <f t="shared" ca="1" si="72"/>
        <v xml:space="preserve"> </v>
      </c>
      <c r="T102" s="59" t="str">
        <f t="shared" ca="1" si="72"/>
        <v xml:space="preserve"> </v>
      </c>
      <c r="U102" s="59">
        <f t="shared" ca="1" si="72"/>
        <v>-1.3412723095141743E-2</v>
      </c>
      <c r="V102" s="59" t="str">
        <f t="shared" ca="1" si="72"/>
        <v xml:space="preserve"> </v>
      </c>
      <c r="W102" s="59" t="str">
        <f t="shared" ca="1" si="72"/>
        <v xml:space="preserve"> </v>
      </c>
      <c r="X102" s="59">
        <f t="shared" ca="1" si="72"/>
        <v>5.2903485047559373E-2</v>
      </c>
      <c r="Y102" s="61">
        <f t="shared" ca="1" si="72"/>
        <v>-3.6984022385532223E-3</v>
      </c>
    </row>
    <row r="103" spans="1:25" s="33" customFormat="1">
      <c r="A103" s="20">
        <v>41455</v>
      </c>
      <c r="B103" s="63">
        <f t="shared" ref="B103:K103" ca="1" si="73">IF(AND(B42&gt;=0, (B41)&gt;0),B42/B41-1," ")</f>
        <v>-3.6868314654370238E-3</v>
      </c>
      <c r="C103" s="63">
        <f t="shared" ca="1" si="73"/>
        <v>-7.8168992665340609E-3</v>
      </c>
      <c r="D103" s="34">
        <f t="shared" ca="1" si="73"/>
        <v>-5.3352078512919343E-3</v>
      </c>
      <c r="E103" s="34">
        <f t="shared" ca="1" si="73"/>
        <v>-1.5514883740382901E-3</v>
      </c>
      <c r="F103" s="34">
        <f t="shared" ca="1" si="73"/>
        <v>-9.2588504930224413E-3</v>
      </c>
      <c r="G103" s="53">
        <f t="shared" ca="1" si="73"/>
        <v>-5.8001142643077097E-3</v>
      </c>
      <c r="H103" s="34">
        <f t="shared" ca="1" si="73"/>
        <v>-1.9417446162914076E-2</v>
      </c>
      <c r="I103" s="34">
        <f t="shared" ca="1" si="73"/>
        <v>-1.1991984016049839E-3</v>
      </c>
      <c r="J103" s="64">
        <f t="shared" ca="1" si="73"/>
        <v>-9.0642266182960896E-4</v>
      </c>
      <c r="K103" s="34">
        <f t="shared" ca="1" si="73"/>
        <v>-1.2170275361245153E-3</v>
      </c>
      <c r="L103" s="34" t="str">
        <f t="shared" ca="1" si="3"/>
        <v xml:space="preserve"> </v>
      </c>
      <c r="M103" s="64" t="str">
        <f t="shared" ref="M103:Y103" ca="1" si="74">IF(AND(M42&gt;=0,M42&lt;&gt;" ",M41&lt;&gt;" ",(M41)&gt;0),M42/M41-1," ")</f>
        <v xml:space="preserve"> </v>
      </c>
      <c r="N103" s="34">
        <f t="shared" ca="1" si="74"/>
        <v>8.8787831075132218E-4</v>
      </c>
      <c r="O103" s="55">
        <f t="shared" ca="1" si="74"/>
        <v>-3.6611480395515317E-3</v>
      </c>
      <c r="P103" s="53">
        <f t="shared" ca="1" si="74"/>
        <v>-5.8595851300564106E-2</v>
      </c>
      <c r="Q103" s="34">
        <f t="shared" ca="1" si="74"/>
        <v>-1.1470753689499236E-2</v>
      </c>
      <c r="R103" s="34">
        <f t="shared" ca="1" si="74"/>
        <v>-2.9093367224765077E-3</v>
      </c>
      <c r="S103" s="34" t="str">
        <f t="shared" ca="1" si="74"/>
        <v xml:space="preserve"> </v>
      </c>
      <c r="T103" s="34">
        <f t="shared" ca="1" si="74"/>
        <v>-4.6973206725312577E-3</v>
      </c>
      <c r="U103" s="34">
        <f t="shared" ca="1" si="74"/>
        <v>-6.486615048461597E-3</v>
      </c>
      <c r="V103" s="34" t="str">
        <f t="shared" ca="1" si="74"/>
        <v xml:space="preserve"> </v>
      </c>
      <c r="W103" s="34">
        <f t="shared" ca="1" si="74"/>
        <v>-5.1177996694660166E-3</v>
      </c>
      <c r="X103" s="34">
        <f t="shared" ca="1" si="74"/>
        <v>0.15332972334626138</v>
      </c>
      <c r="Y103" s="55">
        <f t="shared" ca="1" si="74"/>
        <v>1.5273136176413793E-2</v>
      </c>
    </row>
    <row r="104" spans="1:25" s="33" customFormat="1">
      <c r="A104" s="20">
        <v>41547</v>
      </c>
      <c r="B104" s="63">
        <f t="shared" ref="B104:K115" ca="1" si="75">IF(AND(B43&gt;=0, (B42)&gt;0),B43/B42-1," ")</f>
        <v>-2.253123453147432E-3</v>
      </c>
      <c r="C104" s="63">
        <f t="shared" ca="1" si="75"/>
        <v>-5.4516351395632601E-3</v>
      </c>
      <c r="D104" s="34">
        <f t="shared" ca="1" si="75"/>
        <v>-5.974897780689159E-3</v>
      </c>
      <c r="E104" s="34">
        <f t="shared" ca="1" si="75"/>
        <v>-3.5177180903086525E-3</v>
      </c>
      <c r="F104" s="34">
        <f t="shared" ca="1" si="75"/>
        <v>-1.0719568251325029E-2</v>
      </c>
      <c r="G104" s="53">
        <f t="shared" ca="1" si="75"/>
        <v>-2.5899511526447094E-3</v>
      </c>
      <c r="H104" s="34">
        <f t="shared" ca="1" si="75"/>
        <v>1.3330220389661696E-2</v>
      </c>
      <c r="I104" s="34">
        <f t="shared" ca="1" si="75"/>
        <v>8.2602697492495381E-4</v>
      </c>
      <c r="J104" s="64">
        <f t="shared" ca="1" si="75"/>
        <v>5.5281504209840904E-3</v>
      </c>
      <c r="K104" s="34">
        <f t="shared" ca="1" si="75"/>
        <v>-6.9730582794831353E-3</v>
      </c>
      <c r="L104" s="34" t="str">
        <f t="shared" ca="1" si="3"/>
        <v xml:space="preserve"> </v>
      </c>
      <c r="M104" s="64" t="str">
        <f t="shared" ref="M104:Y104" ca="1" si="76">IF(AND(M43&gt;=0,M43&lt;&gt;" ",M42&lt;&gt;" ",(M42)&gt;0),M43/M42-1," ")</f>
        <v xml:space="preserve"> </v>
      </c>
      <c r="N104" s="34">
        <f t="shared" ca="1" si="76"/>
        <v>2.8914890074172028E-4</v>
      </c>
      <c r="O104" s="55">
        <f t="shared" ca="1" si="76"/>
        <v>-2.5474018761287964E-2</v>
      </c>
      <c r="P104" s="53">
        <f t="shared" ca="1" si="76"/>
        <v>2.7059318046859122</v>
      </c>
      <c r="Q104" s="34">
        <f t="shared" ca="1" si="76"/>
        <v>3.550024413313313E-3</v>
      </c>
      <c r="R104" s="34">
        <f t="shared" ca="1" si="76"/>
        <v>-6.7379346219239578E-3</v>
      </c>
      <c r="S104" s="34" t="str">
        <f t="shared" ca="1" si="76"/>
        <v xml:space="preserve"> </v>
      </c>
      <c r="T104" s="34">
        <f t="shared" ca="1" si="76"/>
        <v>-3.5949150788983975E-2</v>
      </c>
      <c r="U104" s="34">
        <f t="shared" ca="1" si="76"/>
        <v>9.3376240724662996E-3</v>
      </c>
      <c r="V104" s="34" t="str">
        <f t="shared" ca="1" si="76"/>
        <v xml:space="preserve"> </v>
      </c>
      <c r="W104" s="34">
        <f t="shared" ca="1" si="76"/>
        <v>-6.927379105540088E-3</v>
      </c>
      <c r="X104" s="34">
        <f t="shared" ca="1" si="76"/>
        <v>-0.55071406040996451</v>
      </c>
      <c r="Y104" s="55">
        <f t="shared" ca="1" si="76"/>
        <v>-3.1158309131674722E-3</v>
      </c>
    </row>
    <row r="105" spans="1:25" s="33" customFormat="1" ht="12" thickBot="1">
      <c r="A105" s="26">
        <v>41639</v>
      </c>
      <c r="B105" s="65">
        <f t="shared" ca="1" si="75"/>
        <v>-2.3646327563535685E-3</v>
      </c>
      <c r="C105" s="65">
        <f t="shared" ca="1" si="75"/>
        <v>-1.0100347950106281E-2</v>
      </c>
      <c r="D105" s="56">
        <f t="shared" ca="1" si="75"/>
        <v>-6.5500662719251146E-3</v>
      </c>
      <c r="E105" s="56">
        <f t="shared" ca="1" si="75"/>
        <v>-9.9381927578789941E-4</v>
      </c>
      <c r="F105" s="56">
        <f t="shared" ca="1" si="75"/>
        <v>-5.9779940773845297E-3</v>
      </c>
      <c r="G105" s="57">
        <f t="shared" ca="1" si="75"/>
        <v>-9.7879861833453097E-3</v>
      </c>
      <c r="H105" s="56">
        <f t="shared" ca="1" si="75"/>
        <v>-8.6388379971349405E-2</v>
      </c>
      <c r="I105" s="56">
        <f t="shared" ca="1" si="75"/>
        <v>-3.0480405001013233E-3</v>
      </c>
      <c r="J105" s="66">
        <f t="shared" ca="1" si="75"/>
        <v>-1.0641490359446726E-2</v>
      </c>
      <c r="K105" s="56">
        <f t="shared" ca="1" si="75"/>
        <v>-1.2939590801176459E-2</v>
      </c>
      <c r="L105" s="56" t="str">
        <f ca="1">IF(AND(L44&gt;=0,L44&lt;&gt;" ",L43&lt;&gt;" ",(L43)&gt;0),L44/L43-1," ")</f>
        <v xml:space="preserve"> </v>
      </c>
      <c r="M105" s="66" t="str">
        <f t="shared" ref="M105:Y105" ca="1" si="77">IF(AND(M44&gt;=0,M44&lt;&gt;" ",M43&lt;&gt;" ",(M43)&gt;0),M44/M43-1," ")</f>
        <v xml:space="preserve"> </v>
      </c>
      <c r="N105" s="56">
        <f t="shared" ca="1" si="77"/>
        <v>-4.5160035158134937E-3</v>
      </c>
      <c r="O105" s="58">
        <f t="shared" ca="1" si="77"/>
        <v>7.0827855228059677E-2</v>
      </c>
      <c r="P105" s="57">
        <f t="shared" ca="1" si="77"/>
        <v>0.12415051437323599</v>
      </c>
      <c r="Q105" s="56">
        <f t="shared" ca="1" si="77"/>
        <v>-1.4060482009062736E-2</v>
      </c>
      <c r="R105" s="56">
        <f t="shared" ca="1" si="77"/>
        <v>-5.1645290056546722E-3</v>
      </c>
      <c r="S105" s="56" t="str">
        <f t="shared" ca="1" si="77"/>
        <v xml:space="preserve"> </v>
      </c>
      <c r="T105" s="56">
        <f t="shared" ca="1" si="77"/>
        <v>-8.4108678896173128E-3</v>
      </c>
      <c r="U105" s="56">
        <f t="shared" ca="1" si="77"/>
        <v>-6.9496516054180502E-3</v>
      </c>
      <c r="V105" s="56" t="str">
        <f t="shared" ca="1" si="77"/>
        <v xml:space="preserve"> </v>
      </c>
      <c r="W105" s="56">
        <f t="shared" ca="1" si="77"/>
        <v>-9.1382356140325971E-3</v>
      </c>
      <c r="X105" s="56">
        <f t="shared" ca="1" si="77"/>
        <v>0.23304041379595808</v>
      </c>
      <c r="Y105" s="58">
        <f t="shared" ca="1" si="77"/>
        <v>-1.915383207492094E-2</v>
      </c>
    </row>
    <row r="106" spans="1:25" s="33" customFormat="1">
      <c r="A106" s="14">
        <v>41729</v>
      </c>
      <c r="B106" s="67">
        <f t="shared" ca="1" si="75"/>
        <v>-2.2097278604504833E-4</v>
      </c>
      <c r="C106" s="67">
        <f t="shared" ca="1" si="75"/>
        <v>4.5556767111243346E-4</v>
      </c>
      <c r="D106" s="59">
        <f t="shared" ca="1" si="75"/>
        <v>-1.3677608026080312E-3</v>
      </c>
      <c r="E106" s="59">
        <f t="shared" ca="1" si="75"/>
        <v>-2.3804452709077495E-3</v>
      </c>
      <c r="F106" s="59">
        <f t="shared" ca="1" si="75"/>
        <v>-1.04326282709718E-2</v>
      </c>
      <c r="G106" s="60">
        <f t="shared" ca="1" si="75"/>
        <v>-2.6477147249348576E-5</v>
      </c>
      <c r="H106" s="59">
        <f t="shared" ca="1" si="75"/>
        <v>3.3540045671685892E-2</v>
      </c>
      <c r="I106" s="59">
        <f t="shared" ca="1" si="75"/>
        <v>-1.236363329532475E-2</v>
      </c>
      <c r="J106" s="68">
        <f t="shared" ca="1" si="75"/>
        <v>-1.6222404822695879E-2</v>
      </c>
      <c r="K106" s="59">
        <f t="shared" ca="1" si="75"/>
        <v>-1.1202684923445227E-2</v>
      </c>
      <c r="L106" s="59" t="str">
        <f t="shared" ca="1" si="3"/>
        <v xml:space="preserve"> </v>
      </c>
      <c r="M106" s="68" t="str">
        <f t="shared" ref="M106:Y106" ca="1" si="78">IF(AND(M45&gt;=0,M45&lt;&gt;" ",M44&lt;&gt;" ",(M44)&gt;0),M45/M44-1," ")</f>
        <v xml:space="preserve"> </v>
      </c>
      <c r="N106" s="59">
        <f t="shared" ca="1" si="78"/>
        <v>-4.8457905753612751E-3</v>
      </c>
      <c r="O106" s="61">
        <f t="shared" ca="1" si="78"/>
        <v>-2.880819546418445E-2</v>
      </c>
      <c r="P106" s="60">
        <f t="shared" ca="1" si="78"/>
        <v>5.3858988462593071E-2</v>
      </c>
      <c r="Q106" s="59">
        <f t="shared" ca="1" si="78"/>
        <v>2.8246965548779368E-3</v>
      </c>
      <c r="R106" s="59">
        <f t="shared" ca="1" si="78"/>
        <v>-5.9991255879608962E-3</v>
      </c>
      <c r="S106" s="59" t="str">
        <f t="shared" ca="1" si="78"/>
        <v xml:space="preserve"> </v>
      </c>
      <c r="T106" s="59">
        <f t="shared" ca="1" si="78"/>
        <v>1.0140120329822588E-2</v>
      </c>
      <c r="U106" s="59">
        <f t="shared" ca="1" si="78"/>
        <v>6.0624355250679995E-2</v>
      </c>
      <c r="V106" s="59" t="str">
        <f t="shared" ca="1" si="78"/>
        <v xml:space="preserve"> </v>
      </c>
      <c r="W106" s="59">
        <f t="shared" ca="1" si="78"/>
        <v>-1.2402346032844735E-2</v>
      </c>
      <c r="X106" s="59">
        <f t="shared" ca="1" si="78"/>
        <v>-0.17703573332401312</v>
      </c>
      <c r="Y106" s="61">
        <f t="shared" ca="1" si="78"/>
        <v>-1.0498061846029083E-2</v>
      </c>
    </row>
    <row r="107" spans="1:25" s="33" customFormat="1">
      <c r="A107" s="20">
        <v>41820</v>
      </c>
      <c r="B107" s="63">
        <f t="shared" ca="1" si="75"/>
        <v>-2.000163499302432E-3</v>
      </c>
      <c r="C107" s="63">
        <f t="shared" ca="1" si="75"/>
        <v>-7.4854168432563206E-3</v>
      </c>
      <c r="D107" s="34">
        <f t="shared" ca="1" si="75"/>
        <v>-7.8763882681376352E-3</v>
      </c>
      <c r="E107" s="34">
        <f t="shared" ca="1" si="75"/>
        <v>-2.3280879041471803E-3</v>
      </c>
      <c r="F107" s="34">
        <f t="shared" ca="1" si="75"/>
        <v>-6.0897874872154478E-3</v>
      </c>
      <c r="G107" s="53">
        <f t="shared" ca="1" si="75"/>
        <v>-2.9510716828627936E-3</v>
      </c>
      <c r="H107" s="34">
        <f t="shared" ca="1" si="75"/>
        <v>3.3276506670227635E-2</v>
      </c>
      <c r="I107" s="34">
        <f t="shared" ca="1" si="75"/>
        <v>-4.8291709007867167E-3</v>
      </c>
      <c r="J107" s="64">
        <f t="shared" ca="1" si="75"/>
        <v>-3.760668842431536E-3</v>
      </c>
      <c r="K107" s="34">
        <f t="shared" ca="1" si="75"/>
        <v>-5.1552643795744757E-3</v>
      </c>
      <c r="L107" s="34" t="str">
        <f t="shared" ca="1" si="3"/>
        <v xml:space="preserve"> </v>
      </c>
      <c r="M107" s="64" t="str">
        <f t="shared" ref="M107:Y107" ca="1" si="79">IF(AND(M46&gt;=0,M46&lt;&gt;" ",M45&lt;&gt;" ",(M45)&gt;0),M46/M45-1," ")</f>
        <v xml:space="preserve"> </v>
      </c>
      <c r="N107" s="34">
        <f t="shared" ca="1" si="79"/>
        <v>-1.2523809191341551E-3</v>
      </c>
      <c r="O107" s="55">
        <f t="shared" ca="1" si="79"/>
        <v>3.8391146355508443E-2</v>
      </c>
      <c r="P107" s="53">
        <f t="shared" ca="1" si="79"/>
        <v>-0.65741258755571041</v>
      </c>
      <c r="Q107" s="34">
        <f t="shared" ca="1" si="79"/>
        <v>-6.6946557807623375E-4</v>
      </c>
      <c r="R107" s="34">
        <f t="shared" ca="1" si="79"/>
        <v>-8.4344413061130386E-3</v>
      </c>
      <c r="S107" s="34" t="str">
        <f t="shared" ca="1" si="79"/>
        <v xml:space="preserve"> </v>
      </c>
      <c r="T107" s="34">
        <f t="shared" ca="1" si="79"/>
        <v>7.8649105027266408E-3</v>
      </c>
      <c r="U107" s="34">
        <f t="shared" ca="1" si="79"/>
        <v>-3.5648115070358033E-3</v>
      </c>
      <c r="V107" s="34" t="str">
        <f t="shared" ca="1" si="79"/>
        <v xml:space="preserve"> </v>
      </c>
      <c r="W107" s="34">
        <f t="shared" ca="1" si="79"/>
        <v>-7.6334397007916666E-3</v>
      </c>
      <c r="X107" s="34">
        <f t="shared" ca="1" si="79"/>
        <v>0.55399387842496362</v>
      </c>
      <c r="Y107" s="55">
        <f t="shared" ca="1" si="79"/>
        <v>-7.5594433601001709E-3</v>
      </c>
    </row>
    <row r="108" spans="1:25" s="33" customFormat="1">
      <c r="A108" s="20">
        <v>41912</v>
      </c>
      <c r="B108" s="63">
        <f t="shared" ca="1" si="75"/>
        <v>-1.5533180173255001E-3</v>
      </c>
      <c r="C108" s="63">
        <f t="shared" ca="1" si="75"/>
        <v>-5.4827658033506088E-3</v>
      </c>
      <c r="D108" s="34">
        <f t="shared" ca="1" si="75"/>
        <v>-3.4712618069752121E-3</v>
      </c>
      <c r="E108" s="34">
        <f t="shared" ca="1" si="75"/>
        <v>-5.1110809353793751E-4</v>
      </c>
      <c r="F108" s="34">
        <f t="shared" ca="1" si="75"/>
        <v>-8.1024171401256062E-3</v>
      </c>
      <c r="G108" s="53">
        <f t="shared" ca="1" si="75"/>
        <v>-4.1210158673852249E-3</v>
      </c>
      <c r="H108" s="34">
        <f t="shared" ca="1" si="75"/>
        <v>-6.3958695769850138E-4</v>
      </c>
      <c r="I108" s="34">
        <f t="shared" ca="1" si="75"/>
        <v>-4.2961439049282735E-4</v>
      </c>
      <c r="J108" s="64">
        <f t="shared" ca="1" si="75"/>
        <v>9.8016220626848671E-3</v>
      </c>
      <c r="K108" s="34">
        <f t="shared" ca="1" si="75"/>
        <v>-6.0944561753591975E-3</v>
      </c>
      <c r="L108" s="34" t="str">
        <f t="shared" ca="1" si="3"/>
        <v xml:space="preserve"> </v>
      </c>
      <c r="M108" s="64" t="str">
        <f t="shared" ref="M108:Y108" ca="1" si="80">IF(AND(M47&gt;=0,M47&lt;&gt;" ",M46&lt;&gt;" ",(M46)&gt;0),M47/M46-1," ")</f>
        <v xml:space="preserve"> </v>
      </c>
      <c r="N108" s="34">
        <f t="shared" ca="1" si="80"/>
        <v>-1.4284250940910237E-4</v>
      </c>
      <c r="O108" s="55">
        <f t="shared" ca="1" si="80"/>
        <v>-6.7109861712857266E-2</v>
      </c>
      <c r="P108" s="53">
        <f t="shared" ca="1" si="80"/>
        <v>1.6654152469130339</v>
      </c>
      <c r="Q108" s="34">
        <f t="shared" ca="1" si="80"/>
        <v>-5.3450348063923681E-3</v>
      </c>
      <c r="R108" s="34">
        <f t="shared" ca="1" si="80"/>
        <v>-8.411171988700894E-3</v>
      </c>
      <c r="S108" s="34" t="str">
        <f t="shared" ca="1" si="80"/>
        <v xml:space="preserve"> </v>
      </c>
      <c r="T108" s="34">
        <f t="shared" ca="1" si="80"/>
        <v>-8.4915354095174145E-3</v>
      </c>
      <c r="U108" s="34">
        <f t="shared" ca="1" si="80"/>
        <v>-6.3439495183015282E-4</v>
      </c>
      <c r="V108" s="34" t="str">
        <f t="shared" ca="1" si="80"/>
        <v xml:space="preserve"> </v>
      </c>
      <c r="W108" s="34">
        <f t="shared" ca="1" si="80"/>
        <v>-4.7165937436915994E-3</v>
      </c>
      <c r="X108" s="34">
        <f t="shared" ca="1" si="80"/>
        <v>-0.11830060649977603</v>
      </c>
      <c r="Y108" s="55">
        <f t="shared" ca="1" si="80"/>
        <v>-1.5361509562044184E-2</v>
      </c>
    </row>
    <row r="109" spans="1:25" s="33" customFormat="1" ht="12" thickBot="1">
      <c r="A109" s="20">
        <v>42004</v>
      </c>
      <c r="B109" s="63">
        <f t="shared" ca="1" si="75"/>
        <v>-3.6058918800371265E-3</v>
      </c>
      <c r="C109" s="63">
        <f t="shared" ca="1" si="75"/>
        <v>-7.607871254806553E-3</v>
      </c>
      <c r="D109" s="34">
        <f t="shared" ca="1" si="75"/>
        <v>-6.6324553334828895E-3</v>
      </c>
      <c r="E109" s="34">
        <f t="shared" ca="1" si="75"/>
        <v>2.9539680853789552E-3</v>
      </c>
      <c r="F109" s="34">
        <f t="shared" ca="1" si="75"/>
        <v>-7.945033022845327E-3</v>
      </c>
      <c r="G109" s="53">
        <f t="shared" ca="1" si="75"/>
        <v>-3.7445427473628001E-3</v>
      </c>
      <c r="H109" s="34">
        <f t="shared" ca="1" si="75"/>
        <v>-3.5139117327885883E-3</v>
      </c>
      <c r="I109" s="34">
        <f t="shared" ca="1" si="75"/>
        <v>-2.0647362978204686E-2</v>
      </c>
      <c r="J109" s="64">
        <f t="shared" ca="1" si="75"/>
        <v>-3.3626463607946633E-2</v>
      </c>
      <c r="K109" s="34">
        <f t="shared" ca="1" si="75"/>
        <v>-9.5949619117480234E-3</v>
      </c>
      <c r="L109" s="34" t="str">
        <f t="shared" ca="1" si="3"/>
        <v xml:space="preserve"> </v>
      </c>
      <c r="M109" s="64" t="str">
        <f t="shared" ref="M109:Y109" ca="1" si="81">IF(AND(M48&gt;=0,M48&lt;&gt;" ",M47&lt;&gt;" ",(M47)&gt;0),M48/M47-1," ")</f>
        <v xml:space="preserve"> </v>
      </c>
      <c r="N109" s="34">
        <f t="shared" ca="1" si="81"/>
        <v>1.9550067920774961E-3</v>
      </c>
      <c r="O109" s="55">
        <f t="shared" ca="1" si="81"/>
        <v>-5.0058852119149178E-3</v>
      </c>
      <c r="P109" s="53">
        <f t="shared" ca="1" si="81"/>
        <v>-0.58554939595937827</v>
      </c>
      <c r="Q109" s="34">
        <f t="shared" ca="1" si="81"/>
        <v>-5.6474182899881598E-3</v>
      </c>
      <c r="R109" s="34">
        <f t="shared" ca="1" si="81"/>
        <v>-7.538778626282272E-3</v>
      </c>
      <c r="S109" s="34" t="str">
        <f t="shared" ca="1" si="81"/>
        <v xml:space="preserve"> </v>
      </c>
      <c r="T109" s="34">
        <f t="shared" ca="1" si="81"/>
        <v>2.5864023616188891E-3</v>
      </c>
      <c r="U109" s="34">
        <f t="shared" ca="1" si="81"/>
        <v>2.8446115784015458E-3</v>
      </c>
      <c r="V109" s="34" t="str">
        <f t="shared" ca="1" si="81"/>
        <v xml:space="preserve"> </v>
      </c>
      <c r="W109" s="34">
        <f t="shared" ca="1" si="81"/>
        <v>-7.2832631821682092E-3</v>
      </c>
      <c r="X109" s="34">
        <f t="shared" ca="1" si="81"/>
        <v>0.47050980114218732</v>
      </c>
      <c r="Y109" s="55">
        <f t="shared" ca="1" si="81"/>
        <v>-1.1023694670713846E-2</v>
      </c>
    </row>
    <row r="110" spans="1:25" s="33" customFormat="1">
      <c r="A110" s="14">
        <v>42094</v>
      </c>
      <c r="B110" s="67">
        <f t="shared" ca="1" si="75"/>
        <v>-5.1710047277919724E-4</v>
      </c>
      <c r="C110" s="67">
        <f t="shared" ca="1" si="75"/>
        <v>-9.8881486084123615E-4</v>
      </c>
      <c r="D110" s="59">
        <f t="shared" ca="1" si="75"/>
        <v>-4.8966922030863058E-3</v>
      </c>
      <c r="E110" s="59">
        <f t="shared" ca="1" si="75"/>
        <v>-3.7232977050949412E-3</v>
      </c>
      <c r="F110" s="59">
        <f t="shared" ca="1" si="75"/>
        <v>-1.2063306553612985E-2</v>
      </c>
      <c r="G110" s="60">
        <f t="shared" ca="1" si="75"/>
        <v>-4.7365668354639734E-3</v>
      </c>
      <c r="H110" s="59">
        <f t="shared" ca="1" si="75"/>
        <v>4.5295578694370953E-2</v>
      </c>
      <c r="I110" s="59">
        <f t="shared" ca="1" si="75"/>
        <v>-1.0314550489919694E-2</v>
      </c>
      <c r="J110" s="68">
        <f t="shared" ca="1" si="75"/>
        <v>-1.275193692817711E-2</v>
      </c>
      <c r="K110" s="59">
        <f t="shared" ca="1" si="75"/>
        <v>-1.3143404842118289E-2</v>
      </c>
      <c r="L110" s="59" t="str">
        <f t="shared" ca="1" si="3"/>
        <v xml:space="preserve"> </v>
      </c>
      <c r="M110" s="68" t="str">
        <f t="shared" ref="M110:Y110" ca="1" si="82">IF(AND(M49&gt;=0,M49&lt;&gt;" ",M48&lt;&gt;" ",(M48)&gt;0),M49/M48-1," ")</f>
        <v xml:space="preserve"> </v>
      </c>
      <c r="N110" s="59">
        <f t="shared" ca="1" si="82"/>
        <v>-3.1263845052466044E-3</v>
      </c>
      <c r="O110" s="61">
        <f t="shared" ca="1" si="82"/>
        <v>-6.5211729106176008E-3</v>
      </c>
      <c r="P110" s="60">
        <f t="shared" ca="1" si="82"/>
        <v>1.3371860131194495</v>
      </c>
      <c r="Q110" s="59">
        <f t="shared" ca="1" si="82"/>
        <v>-3.58394893573033E-4</v>
      </c>
      <c r="R110" s="59">
        <f t="shared" ca="1" si="82"/>
        <v>-9.0323173675690427E-3</v>
      </c>
      <c r="S110" s="59" t="str">
        <f t="shared" ca="1" si="82"/>
        <v xml:space="preserve"> </v>
      </c>
      <c r="T110" s="59">
        <f t="shared" ca="1" si="82"/>
        <v>-2.4189247036357719E-2</v>
      </c>
      <c r="U110" s="59">
        <f t="shared" ca="1" si="82"/>
        <v>-2.1449396153153666E-3</v>
      </c>
      <c r="V110" s="59" t="str">
        <f t="shared" ca="1" si="82"/>
        <v xml:space="preserve"> </v>
      </c>
      <c r="W110" s="59">
        <f t="shared" ca="1" si="82"/>
        <v>-1.4942061219919367E-2</v>
      </c>
      <c r="X110" s="59">
        <f t="shared" ca="1" si="82"/>
        <v>-0.23838177031182217</v>
      </c>
      <c r="Y110" s="61">
        <f t="shared" ca="1" si="82"/>
        <v>3.9837445075692202E-3</v>
      </c>
    </row>
    <row r="111" spans="1:25" s="33" customFormat="1">
      <c r="A111" s="20">
        <v>42185</v>
      </c>
      <c r="B111" s="63">
        <f t="shared" ca="1" si="75"/>
        <v>-2.620307911666564E-3</v>
      </c>
      <c r="C111" s="63">
        <f t="shared" ca="1" si="75"/>
        <v>-9.073731788949102E-3</v>
      </c>
      <c r="D111" s="34">
        <f t="shared" ca="1" si="75"/>
        <v>-6.2823738910650073E-3</v>
      </c>
      <c r="E111" s="34">
        <f t="shared" ca="1" si="75"/>
        <v>1.6110439621306316E-3</v>
      </c>
      <c r="F111" s="34">
        <f t="shared" ca="1" si="75"/>
        <v>-6.6915060016037309E-3</v>
      </c>
      <c r="G111" s="53">
        <f t="shared" ca="1" si="75"/>
        <v>-4.7202465275478778E-3</v>
      </c>
      <c r="H111" s="34">
        <f t="shared" ca="1" si="75"/>
        <v>-5.9909252024674786E-2</v>
      </c>
      <c r="I111" s="34">
        <f t="shared" ca="1" si="75"/>
        <v>-5.5545329700944501E-3</v>
      </c>
      <c r="J111" s="64">
        <f t="shared" ca="1" si="75"/>
        <v>-2.603386752009329E-3</v>
      </c>
      <c r="K111" s="34">
        <f t="shared" ca="1" si="75"/>
        <v>-4.2815268837649301E-3</v>
      </c>
      <c r="L111" s="34" t="str">
        <f t="shared" ca="1" si="3"/>
        <v xml:space="preserve"> </v>
      </c>
      <c r="M111" s="64" t="str">
        <f t="shared" ref="M111:Y111" ca="1" si="83">IF(AND(M50&gt;=0,M50&lt;&gt;" ",M49&lt;&gt;" ",(M49)&gt;0),M50/M49-1," ")</f>
        <v xml:space="preserve"> </v>
      </c>
      <c r="N111" s="34">
        <f t="shared" ca="1" si="83"/>
        <v>2.9221636502274606E-4</v>
      </c>
      <c r="O111" s="55">
        <f t="shared" ca="1" si="83"/>
        <v>3.2044636289737749E-2</v>
      </c>
      <c r="P111" s="53">
        <f t="shared" ca="1" si="83"/>
        <v>8.480485029454421E-3</v>
      </c>
      <c r="Q111" s="34">
        <f t="shared" ca="1" si="83"/>
        <v>-3.9815867689551032E-3</v>
      </c>
      <c r="R111" s="34">
        <f t="shared" ca="1" si="83"/>
        <v>-3.8949727081684093E-3</v>
      </c>
      <c r="S111" s="34" t="str">
        <f t="shared" ca="1" si="83"/>
        <v xml:space="preserve"> </v>
      </c>
      <c r="T111" s="34">
        <f t="shared" ca="1" si="83"/>
        <v>-2.6758549867238468E-3</v>
      </c>
      <c r="U111" s="34">
        <f t="shared" ca="1" si="83"/>
        <v>-6.6396010040614684E-4</v>
      </c>
      <c r="V111" s="34" t="str">
        <f t="shared" ca="1" si="83"/>
        <v xml:space="preserve"> </v>
      </c>
      <c r="W111" s="34">
        <f t="shared" ca="1" si="83"/>
        <v>-6.0829822943420098E-3</v>
      </c>
      <c r="X111" s="34">
        <f t="shared" ca="1" si="83"/>
        <v>-2.453957038191712E-2</v>
      </c>
      <c r="Y111" s="55">
        <f t="shared" ca="1" si="83"/>
        <v>-7.0138589214578939E-3</v>
      </c>
    </row>
    <row r="112" spans="1:25" s="33" customFormat="1">
      <c r="A112" s="20">
        <v>42277</v>
      </c>
      <c r="B112" s="63">
        <f t="shared" ca="1" si="75"/>
        <v>6.2959852841504294E-4</v>
      </c>
      <c r="C112" s="63">
        <f t="shared" ca="1" si="75"/>
        <v>-2.7071306076982271E-3</v>
      </c>
      <c r="D112" s="34">
        <f t="shared" ca="1" si="75"/>
        <v>-5.0578604334131638E-3</v>
      </c>
      <c r="E112" s="34">
        <f t="shared" ca="1" si="75"/>
        <v>1.5647709779025298E-3</v>
      </c>
      <c r="F112" s="34">
        <f t="shared" ca="1" si="75"/>
        <v>-9.0924011982165265E-3</v>
      </c>
      <c r="G112" s="53">
        <f t="shared" ca="1" si="75"/>
        <v>-1.3586668872166419E-3</v>
      </c>
      <c r="H112" s="34">
        <f t="shared" ca="1" si="75"/>
        <v>4.6875944489130905E-3</v>
      </c>
      <c r="I112" s="34">
        <f t="shared" ca="1" si="75"/>
        <v>4.1103024749689077E-4</v>
      </c>
      <c r="J112" s="64">
        <f t="shared" ca="1" si="75"/>
        <v>1.7542533403567262E-3</v>
      </c>
      <c r="K112" s="34">
        <f t="shared" ca="1" si="75"/>
        <v>-5.1949466983631787E-3</v>
      </c>
      <c r="L112" s="34" t="str">
        <f t="shared" ca="1" si="3"/>
        <v xml:space="preserve"> </v>
      </c>
      <c r="M112" s="64" t="str">
        <f t="shared" ref="M112:Y112" ca="1" si="84">IF(AND(M51&gt;=0,M51&lt;&gt;" ",M50&lt;&gt;" ",(M50)&gt;0),M51/M50-1," ")</f>
        <v xml:space="preserve"> </v>
      </c>
      <c r="N112" s="34">
        <f t="shared" ca="1" si="84"/>
        <v>2.5625404335984925E-3</v>
      </c>
      <c r="O112" s="55">
        <f t="shared" ca="1" si="84"/>
        <v>-4.4438902919647916E-3</v>
      </c>
      <c r="P112" s="53">
        <f t="shared" ca="1" si="84"/>
        <v>-2.398119294229839E-3</v>
      </c>
      <c r="Q112" s="34">
        <f t="shared" ca="1" si="84"/>
        <v>-8.5256479072748359E-4</v>
      </c>
      <c r="R112" s="34">
        <f t="shared" ca="1" si="84"/>
        <v>-5.890347042303401E-3</v>
      </c>
      <c r="S112" s="34" t="str">
        <f t="shared" ca="1" si="84"/>
        <v xml:space="preserve"> </v>
      </c>
      <c r="T112" s="34">
        <f t="shared" ca="1" si="84"/>
        <v>1.2524298884164509E-4</v>
      </c>
      <c r="U112" s="34">
        <f t="shared" ca="1" si="84"/>
        <v>3.0335026342753757E-3</v>
      </c>
      <c r="V112" s="34" t="str">
        <f t="shared" ca="1" si="84"/>
        <v xml:space="preserve"> </v>
      </c>
      <c r="W112" s="34">
        <f t="shared" ca="1" si="84"/>
        <v>-3.8989121667590831E-3</v>
      </c>
      <c r="X112" s="34">
        <f t="shared" ca="1" si="84"/>
        <v>-0.14553324677061252</v>
      </c>
      <c r="Y112" s="55">
        <f t="shared" ca="1" si="84"/>
        <v>-6.5580361390349395E-3</v>
      </c>
    </row>
    <row r="113" spans="1:25" s="33" customFormat="1" ht="12" thickBot="1">
      <c r="A113" s="20">
        <v>42369</v>
      </c>
      <c r="B113" s="63">
        <f t="shared" ca="1" si="75"/>
        <v>-3.0461539966807338E-3</v>
      </c>
      <c r="C113" s="63">
        <f t="shared" ca="1" si="75"/>
        <v>-4.4280694841085655E-3</v>
      </c>
      <c r="D113" s="34">
        <f t="shared" ca="1" si="75"/>
        <v>-4.8174982005312339E-3</v>
      </c>
      <c r="E113" s="34">
        <f t="shared" ca="1" si="75"/>
        <v>-2.0904167508016824E-3</v>
      </c>
      <c r="F113" s="34">
        <f t="shared" ca="1" si="75"/>
        <v>-8.905561033503262E-3</v>
      </c>
      <c r="G113" s="53">
        <f t="shared" ca="1" si="75"/>
        <v>-5.2077489805184562E-3</v>
      </c>
      <c r="H113" s="34">
        <f t="shared" ca="1" si="75"/>
        <v>6.8476552885243791E-4</v>
      </c>
      <c r="I113" s="34">
        <f t="shared" ca="1" si="75"/>
        <v>-1.9109581354370797E-2</v>
      </c>
      <c r="J113" s="64">
        <f t="shared" ca="1" si="75"/>
        <v>-3.3294359284729014E-2</v>
      </c>
      <c r="K113" s="34">
        <f t="shared" ca="1" si="75"/>
        <v>-1.2938333287990988E-2</v>
      </c>
      <c r="L113" s="34" t="str">
        <f t="shared" ca="1" si="3"/>
        <v xml:space="preserve"> </v>
      </c>
      <c r="M113" s="64" t="str">
        <f t="shared" ref="M113:Y113" ca="1" si="85">IF(AND(M52&gt;=0,M52&lt;&gt;" ",M51&lt;&gt;" ",(M51)&gt;0),M52/M51-1," ")</f>
        <v xml:space="preserve"> </v>
      </c>
      <c r="N113" s="34">
        <f t="shared" ca="1" si="85"/>
        <v>-7.7653402253086146E-4</v>
      </c>
      <c r="O113" s="55">
        <f t="shared" ca="1" si="85"/>
        <v>-0.10826662621459815</v>
      </c>
      <c r="P113" s="53">
        <f t="shared" ca="1" si="85"/>
        <v>-0.10733997533667095</v>
      </c>
      <c r="Q113" s="34">
        <f t="shared" ca="1" si="85"/>
        <v>-3.5226339990153122E-3</v>
      </c>
      <c r="R113" s="34">
        <f t="shared" ca="1" si="85"/>
        <v>-5.4175103282353421E-3</v>
      </c>
      <c r="S113" s="34" t="str">
        <f t="shared" ca="1" si="85"/>
        <v xml:space="preserve"> </v>
      </c>
      <c r="T113" s="34">
        <f t="shared" ca="1" si="85"/>
        <v>-2.1772797819519241E-4</v>
      </c>
      <c r="U113" s="34">
        <f t="shared" ca="1" si="85"/>
        <v>4.7661805841148208E-5</v>
      </c>
      <c r="V113" s="34" t="str">
        <f t="shared" ca="1" si="85"/>
        <v xml:space="preserve"> </v>
      </c>
      <c r="W113" s="34">
        <f t="shared" ca="1" si="85"/>
        <v>-1.1128934024370096E-2</v>
      </c>
      <c r="X113" s="34">
        <f t="shared" ca="1" si="85"/>
        <v>0.17116271880141887</v>
      </c>
      <c r="Y113" s="55">
        <f t="shared" ca="1" si="85"/>
        <v>4.8117006846735144E-3</v>
      </c>
    </row>
    <row r="114" spans="1:25" s="33" customFormat="1">
      <c r="A114" s="14">
        <v>42460</v>
      </c>
      <c r="B114" s="67">
        <f t="shared" ca="1" si="75"/>
        <v>-1.2206512540268166E-3</v>
      </c>
      <c r="C114" s="67">
        <f t="shared" ca="1" si="75"/>
        <v>-5.4053700972106489E-3</v>
      </c>
      <c r="D114" s="59">
        <f t="shared" ca="1" si="75"/>
        <v>-3.9682637898487139E-3</v>
      </c>
      <c r="E114" s="59">
        <f t="shared" ca="1" si="75"/>
        <v>1.5632194471812966E-3</v>
      </c>
      <c r="F114" s="59">
        <f t="shared" ca="1" si="75"/>
        <v>-3.3739607081231249E-3</v>
      </c>
      <c r="G114" s="60">
        <f t="shared" ca="1" si="75"/>
        <v>-3.1628366194952351E-3</v>
      </c>
      <c r="H114" s="59">
        <f t="shared" ca="1" si="75"/>
        <v>1.1322116464617116E-2</v>
      </c>
      <c r="I114" s="59">
        <f t="shared" ca="1" si="75"/>
        <v>-6.7140136703831566E-3</v>
      </c>
      <c r="J114" s="68">
        <f t="shared" ca="1" si="75"/>
        <v>5.3022862021248063E-3</v>
      </c>
      <c r="K114" s="59">
        <f t="shared" ca="1" si="75"/>
        <v>-2.7071769248602218E-3</v>
      </c>
      <c r="L114" s="59" t="str">
        <f t="shared" ca="1" si="3"/>
        <v xml:space="preserve"> </v>
      </c>
      <c r="M114" s="68" t="str">
        <f t="shared" ref="M114:Y114" ca="1" si="86">IF(AND(M53&gt;=0,M53&lt;&gt;" ",M52&lt;&gt;" ",(M52)&gt;0),M53/M52-1," ")</f>
        <v xml:space="preserve"> </v>
      </c>
      <c r="N114" s="59">
        <f t="shared" ca="1" si="86"/>
        <v>6.7474708552417439E-4</v>
      </c>
      <c r="O114" s="61">
        <f t="shared" ca="1" si="86"/>
        <v>-2.014309051185037E-2</v>
      </c>
      <c r="P114" s="60">
        <f t="shared" ca="1" si="86"/>
        <v>-6.0612723760477882E-2</v>
      </c>
      <c r="Q114" s="59">
        <f t="shared" ca="1" si="86"/>
        <v>-8.158376228721731E-3</v>
      </c>
      <c r="R114" s="59">
        <f t="shared" ca="1" si="86"/>
        <v>-4.3126559149163635E-3</v>
      </c>
      <c r="S114" s="59" t="str">
        <f t="shared" ca="1" si="86"/>
        <v xml:space="preserve"> </v>
      </c>
      <c r="T114" s="59">
        <f t="shared" ca="1" si="86"/>
        <v>1.4518135765153595E-3</v>
      </c>
      <c r="U114" s="59">
        <f t="shared" ca="1" si="86"/>
        <v>1.2803328102967138E-2</v>
      </c>
      <c r="V114" s="59" t="str">
        <f t="shared" ca="1" si="86"/>
        <v xml:space="preserve"> </v>
      </c>
      <c r="W114" s="59">
        <f t="shared" ca="1" si="86"/>
        <v>-4.0114308288990985E-3</v>
      </c>
      <c r="X114" s="59">
        <f t="shared" ca="1" si="86"/>
        <v>5.1411917427865106E-2</v>
      </c>
      <c r="Y114" s="61">
        <f t="shared" ca="1" si="86"/>
        <v>-6.383597309595257E-3</v>
      </c>
    </row>
    <row r="115" spans="1:25" s="33" customFormat="1">
      <c r="A115" s="20">
        <v>42551</v>
      </c>
      <c r="B115" s="63">
        <f t="shared" ca="1" si="75"/>
        <v>-3.6276200212723708E-3</v>
      </c>
      <c r="C115" s="63">
        <f t="shared" ca="1" si="75"/>
        <v>-3.759451534255831E-3</v>
      </c>
      <c r="D115" s="34">
        <f t="shared" ref="D115:K117" ca="1" si="87">IF(AND(D54&gt;=0, (D53)&gt;0),D54/D53-1," ")</f>
        <v>-5.4459031890058407E-3</v>
      </c>
      <c r="E115" s="34">
        <f t="shared" ca="1" si="87"/>
        <v>-2.9185135095757264E-3</v>
      </c>
      <c r="F115" s="34">
        <f t="shared" ca="1" si="87"/>
        <v>-4.4837107352386774E-3</v>
      </c>
      <c r="G115" s="53">
        <f t="shared" ca="1" si="87"/>
        <v>-4.7075963174667557E-3</v>
      </c>
      <c r="H115" s="34">
        <f t="shared" ca="1" si="87"/>
        <v>3.0010023690351995E-2</v>
      </c>
      <c r="I115" s="34">
        <f t="shared" ca="1" si="87"/>
        <v>-1.4078504038776862E-2</v>
      </c>
      <c r="J115" s="64">
        <f t="shared" ca="1" si="87"/>
        <v>-1.9427571980400016E-2</v>
      </c>
      <c r="K115" s="34">
        <f t="shared" ca="1" si="87"/>
        <v>4.3722897077969058E-4</v>
      </c>
      <c r="L115" s="34" t="str">
        <f t="shared" ca="1" si="3"/>
        <v xml:space="preserve"> </v>
      </c>
      <c r="M115" s="64" t="str">
        <f t="shared" ref="M115:Y115" ca="1" si="88">IF(AND(M54&gt;=0,M54&lt;&gt;" ",M53&lt;&gt;" ",(M53)&gt;0),M54/M53-1," ")</f>
        <v xml:space="preserve"> </v>
      </c>
      <c r="N115" s="34">
        <f t="shared" ca="1" si="88"/>
        <v>3.8852672926215082E-3</v>
      </c>
      <c r="O115" s="55">
        <f t="shared" ca="1" si="88"/>
        <v>-2.7972440234813489E-2</v>
      </c>
      <c r="P115" s="53">
        <f t="shared" ca="1" si="88"/>
        <v>0.11102820599822727</v>
      </c>
      <c r="Q115" s="34">
        <f t="shared" ca="1" si="88"/>
        <v>-6.5420958102266891E-3</v>
      </c>
      <c r="R115" s="34">
        <f t="shared" ca="1" si="88"/>
        <v>-4.5490605640468029E-3</v>
      </c>
      <c r="S115" s="34" t="str">
        <f t="shared" ca="1" si="88"/>
        <v xml:space="preserve"> </v>
      </c>
      <c r="T115" s="34">
        <f t="shared" ca="1" si="88"/>
        <v>-1.9347827038890264E-3</v>
      </c>
      <c r="U115" s="34">
        <f t="shared" ca="1" si="88"/>
        <v>2.2917431541762401E-3</v>
      </c>
      <c r="V115" s="34" t="str">
        <f t="shared" ca="1" si="88"/>
        <v xml:space="preserve"> </v>
      </c>
      <c r="W115" s="34">
        <f t="shared" ca="1" si="88"/>
        <v>-1.7789940357553213E-3</v>
      </c>
      <c r="X115" s="34">
        <f t="shared" ca="1" si="88"/>
        <v>0.39034870051668347</v>
      </c>
      <c r="Y115" s="55">
        <f t="shared" ca="1" si="88"/>
        <v>1.6659607762881556E-2</v>
      </c>
    </row>
    <row r="116" spans="1:25" s="33" customFormat="1">
      <c r="A116" s="20">
        <v>42643</v>
      </c>
      <c r="B116" s="63">
        <f t="shared" ref="B116:K119" ca="1" si="89">IF(AND(B55&gt;=0, (B54)&gt;0),B55/B54-1," ")</f>
        <v>2.1878287408683139E-3</v>
      </c>
      <c r="C116" s="63">
        <f t="shared" ca="1" si="89"/>
        <v>3.6829838356533529E-3</v>
      </c>
      <c r="D116" s="34">
        <f t="shared" ca="1" si="87"/>
        <v>-1.4209928200603628E-4</v>
      </c>
      <c r="E116" s="34">
        <f t="shared" ca="1" si="87"/>
        <v>4.9945025676725319E-3</v>
      </c>
      <c r="F116" s="34">
        <f t="shared" ca="1" si="87"/>
        <v>1.7836380122702167E-3</v>
      </c>
      <c r="G116" s="53">
        <f t="shared" ca="1" si="87"/>
        <v>4.661242251811748E-3</v>
      </c>
      <c r="H116" s="34">
        <f t="shared" ca="1" si="87"/>
        <v>-4.3538423721268149E-2</v>
      </c>
      <c r="I116" s="34">
        <f t="shared" ca="1" si="87"/>
        <v>-1.8968406927236225E-2</v>
      </c>
      <c r="J116" s="64">
        <f t="shared" ca="1" si="87"/>
        <v>-2.4933375092888288E-2</v>
      </c>
      <c r="K116" s="34">
        <f t="shared" ca="1" si="87"/>
        <v>-3.7601304608680941E-3</v>
      </c>
      <c r="L116" s="34" t="str">
        <f t="shared" ca="1" si="3"/>
        <v xml:space="preserve"> </v>
      </c>
      <c r="M116" s="64" t="str">
        <f t="shared" ref="M116:Y116" ca="1" si="90">IF(AND(M55&gt;=0,M55&lt;&gt;" ",M54&lt;&gt;" ",(M54)&gt;0),M55/M54-1," ")</f>
        <v xml:space="preserve"> </v>
      </c>
      <c r="N116" s="34">
        <f t="shared" ca="1" si="90"/>
        <v>-3.3668624391512969E-3</v>
      </c>
      <c r="O116" s="55">
        <f t="shared" ca="1" si="90"/>
        <v>6.3517242757316961E-2</v>
      </c>
      <c r="P116" s="53">
        <f t="shared" ca="1" si="90"/>
        <v>2.5069874897770017E-2</v>
      </c>
      <c r="Q116" s="34">
        <f t="shared" ca="1" si="90"/>
        <v>1.6256031322556819E-3</v>
      </c>
      <c r="R116" s="34">
        <f t="shared" ca="1" si="90"/>
        <v>8.2604553187071161E-4</v>
      </c>
      <c r="S116" s="34" t="str">
        <f t="shared" ca="1" si="90"/>
        <v xml:space="preserve"> </v>
      </c>
      <c r="T116" s="34">
        <f t="shared" ca="1" si="90"/>
        <v>-1.1160182955592624E-2</v>
      </c>
      <c r="U116" s="34">
        <f t="shared" ca="1" si="90"/>
        <v>9.4023616765026574E-5</v>
      </c>
      <c r="V116" s="34" t="str">
        <f t="shared" ca="1" si="90"/>
        <v xml:space="preserve"> </v>
      </c>
      <c r="W116" s="34">
        <f t="shared" ca="1" si="90"/>
        <v>-3.2727114277204539E-3</v>
      </c>
      <c r="X116" s="34">
        <f t="shared" ca="1" si="90"/>
        <v>-0.27002927475141469</v>
      </c>
      <c r="Y116" s="55">
        <f t="shared" ca="1" si="90"/>
        <v>-1.6997291432327422E-2</v>
      </c>
    </row>
    <row r="117" spans="1:25" s="33" customFormat="1" ht="12" thickBot="1">
      <c r="A117" s="20">
        <v>42735</v>
      </c>
      <c r="B117" s="63">
        <f t="shared" ca="1" si="89"/>
        <v>-4.4300958115450761E-3</v>
      </c>
      <c r="C117" s="63">
        <f t="shared" ca="1" si="89"/>
        <v>-6.4281888032237111E-3</v>
      </c>
      <c r="D117" s="34">
        <f t="shared" ca="1" si="87"/>
        <v>-5.3279931985050766E-3</v>
      </c>
      <c r="E117" s="34">
        <f t="shared" ca="1" si="87"/>
        <v>-3.7303597764812846E-3</v>
      </c>
      <c r="F117" s="34">
        <f t="shared" ca="1" si="87"/>
        <v>-1.0010201827943987E-2</v>
      </c>
      <c r="G117" s="53">
        <f t="shared" ca="1" si="87"/>
        <v>-8.3498415558734829E-3</v>
      </c>
      <c r="H117" s="34">
        <f t="shared" ca="1" si="87"/>
        <v>-1.1680374374245184E-2</v>
      </c>
      <c r="I117" s="34">
        <f t="shared" ca="1" si="87"/>
        <v>-5.3658837771403123E-3</v>
      </c>
      <c r="J117" s="64">
        <f t="shared" ca="1" si="87"/>
        <v>-7.6450166025704425E-3</v>
      </c>
      <c r="K117" s="34">
        <f t="shared" ca="1" si="87"/>
        <v>-1.6005904151291328E-2</v>
      </c>
      <c r="L117" s="34" t="str">
        <f t="shared" ca="1" si="3"/>
        <v xml:space="preserve"> </v>
      </c>
      <c r="M117" s="64" t="str">
        <f t="shared" ref="M117:Y117" ca="1" si="91">IF(AND(M56&gt;=0,M56&lt;&gt;" ",M55&lt;&gt;" ",(M55)&gt;0),M56/M55-1," ")</f>
        <v xml:space="preserve"> </v>
      </c>
      <c r="N117" s="34">
        <f t="shared" ca="1" si="91"/>
        <v>-5.4150718747764115E-3</v>
      </c>
      <c r="O117" s="55">
        <f t="shared" ca="1" si="91"/>
        <v>-6.4040190047074064E-2</v>
      </c>
      <c r="P117" s="53">
        <f t="shared" ca="1" si="91"/>
        <v>-0.1364903410907905</v>
      </c>
      <c r="Q117" s="34">
        <f t="shared" ca="1" si="91"/>
        <v>-6.4520227398560115E-3</v>
      </c>
      <c r="R117" s="34">
        <f t="shared" ca="1" si="91"/>
        <v>-1.283597915941348E-3</v>
      </c>
      <c r="S117" s="34" t="str">
        <f t="shared" ca="1" si="91"/>
        <v xml:space="preserve"> </v>
      </c>
      <c r="T117" s="34">
        <f t="shared" ca="1" si="91"/>
        <v>-6.2770213324846447E-3</v>
      </c>
      <c r="U117" s="34">
        <f t="shared" ca="1" si="91"/>
        <v>7.5629249781157259E-3</v>
      </c>
      <c r="V117" s="34" t="str">
        <f t="shared" ca="1" si="91"/>
        <v xml:space="preserve"> </v>
      </c>
      <c r="W117" s="34">
        <f t="shared" ca="1" si="91"/>
        <v>-1.2796156205629461E-2</v>
      </c>
      <c r="X117" s="34">
        <f t="shared" ca="1" si="91"/>
        <v>-0.14907761010851073</v>
      </c>
      <c r="Y117" s="55">
        <f t="shared" ca="1" si="91"/>
        <v>-1.2629766047592472E-2</v>
      </c>
    </row>
    <row r="118" spans="1:25" s="33" customFormat="1">
      <c r="A118" s="14">
        <v>42825</v>
      </c>
      <c r="B118" s="67">
        <f t="shared" ca="1" si="89"/>
        <v>2.3254225784210547E-3</v>
      </c>
      <c r="C118" s="67">
        <f t="shared" ca="1" si="89"/>
        <v>1.9659557191500365E-3</v>
      </c>
      <c r="D118" s="59">
        <f t="shared" ca="1" si="89"/>
        <v>4.9978544852284923E-3</v>
      </c>
      <c r="E118" s="59">
        <f t="shared" ca="1" si="89"/>
        <v>4.818237360202815E-3</v>
      </c>
      <c r="F118" s="59">
        <f t="shared" ca="1" si="89"/>
        <v>-4.1381126986455019E-3</v>
      </c>
      <c r="G118" s="60">
        <f t="shared" ca="1" si="89"/>
        <v>8.9694894789085211E-3</v>
      </c>
      <c r="H118" s="59">
        <f t="shared" ca="1" si="89"/>
        <v>4.1275249770712286E-2</v>
      </c>
      <c r="I118" s="59">
        <f t="shared" ca="1" si="89"/>
        <v>-8.9772106363198434E-3</v>
      </c>
      <c r="J118" s="68">
        <f t="shared" ca="1" si="89"/>
        <v>-5.2888124929778568E-3</v>
      </c>
      <c r="K118" s="59">
        <f t="shared" ca="1" si="89"/>
        <v>3.2733739567001319E-3</v>
      </c>
      <c r="L118" s="59" t="str">
        <f t="shared" ca="1" si="3"/>
        <v xml:space="preserve"> </v>
      </c>
      <c r="M118" s="68" t="str">
        <f t="shared" ref="M118:Y118" ca="1" si="92">IF(AND(M57&gt;=0,M57&lt;&gt;" ",M56&lt;&gt;" ",(M56)&gt;0),M57/M56-1," ")</f>
        <v xml:space="preserve"> </v>
      </c>
      <c r="N118" s="59">
        <f t="shared" ca="1" si="92"/>
        <v>8.811156606820747E-3</v>
      </c>
      <c r="O118" s="61">
        <f t="shared" ca="1" si="92"/>
        <v>-4.5459015030224759E-4</v>
      </c>
      <c r="P118" s="60">
        <f t="shared" ca="1" si="92"/>
        <v>-5.9541018003878787E-2</v>
      </c>
      <c r="Q118" s="59">
        <f t="shared" ca="1" si="92"/>
        <v>1.4262682616528188E-4</v>
      </c>
      <c r="R118" s="59">
        <f t="shared" ca="1" si="92"/>
        <v>-6.4325650470475892E-4</v>
      </c>
      <c r="S118" s="59" t="str">
        <f t="shared" ca="1" si="92"/>
        <v xml:space="preserve"> </v>
      </c>
      <c r="T118" s="59">
        <f t="shared" ca="1" si="92"/>
        <v>1.6267700123018258E-2</v>
      </c>
      <c r="U118" s="59">
        <f t="shared" ca="1" si="92"/>
        <v>1.1193914096962132E-2</v>
      </c>
      <c r="V118" s="59" t="str">
        <f t="shared" ca="1" si="92"/>
        <v xml:space="preserve"> </v>
      </c>
      <c r="W118" s="59">
        <f t="shared" ca="1" si="92"/>
        <v>2.0232835761737622E-3</v>
      </c>
      <c r="X118" s="59">
        <f t="shared" ca="1" si="92"/>
        <v>0.47003848862178277</v>
      </c>
      <c r="Y118" s="61">
        <f t="shared" ca="1" si="92"/>
        <v>6.3433952994866871E-3</v>
      </c>
    </row>
    <row r="119" spans="1:25" s="33" customFormat="1">
      <c r="A119" s="20">
        <v>42916</v>
      </c>
      <c r="B119" s="63">
        <f t="shared" ca="1" si="89"/>
        <v>-6.3975070474819873E-4</v>
      </c>
      <c r="C119" s="63">
        <f t="shared" ca="1" si="89"/>
        <v>-3.6984696285424778E-3</v>
      </c>
      <c r="D119" s="34">
        <f t="shared" ca="1" si="89"/>
        <v>-7.504227920494877E-3</v>
      </c>
      <c r="E119" s="34">
        <f t="shared" ca="1" si="89"/>
        <v>7.0271062859017519E-4</v>
      </c>
      <c r="F119" s="34">
        <f t="shared" ca="1" si="89"/>
        <v>-4.4609575587406525E-3</v>
      </c>
      <c r="G119" s="53">
        <f t="shared" ca="1" si="89"/>
        <v>-4.2563639606640891E-3</v>
      </c>
      <c r="H119" s="34">
        <f t="shared" ca="1" si="89"/>
        <v>-6.3500600660885032E-2</v>
      </c>
      <c r="I119" s="34">
        <f t="shared" ca="1" si="89"/>
        <v>-1.3453688027118327E-2</v>
      </c>
      <c r="J119" s="64">
        <f t="shared" ca="1" si="89"/>
        <v>-1.1651929586283249E-2</v>
      </c>
      <c r="K119" s="34">
        <f t="shared" ca="1" si="89"/>
        <v>-1.1240659711425294E-2</v>
      </c>
      <c r="L119" s="34" t="str">
        <f t="shared" ca="1" si="3"/>
        <v xml:space="preserve"> </v>
      </c>
      <c r="M119" s="64" t="str">
        <f t="shared" ref="M119:Y119" ca="1" si="93">IF(AND(M58&gt;=0,M58&lt;&gt;" ",M57&lt;&gt;" ",(M57)&gt;0),M58/M57-1," ")</f>
        <v xml:space="preserve"> </v>
      </c>
      <c r="N119" s="34">
        <f t="shared" ca="1" si="93"/>
        <v>-3.2756807235294616E-3</v>
      </c>
      <c r="O119" s="55">
        <f t="shared" ca="1" si="93"/>
        <v>-1.0631735326506742E-2</v>
      </c>
      <c r="P119" s="53">
        <f t="shared" ca="1" si="93"/>
        <v>2.2473468592252965E-2</v>
      </c>
      <c r="Q119" s="34">
        <f t="shared" ca="1" si="93"/>
        <v>-4.2239822249233727E-3</v>
      </c>
      <c r="R119" s="34">
        <f t="shared" ca="1" si="93"/>
        <v>-4.1742227539643961E-3</v>
      </c>
      <c r="S119" s="34" t="str">
        <f t="shared" ca="1" si="93"/>
        <v xml:space="preserve"> </v>
      </c>
      <c r="T119" s="34">
        <f t="shared" ca="1" si="93"/>
        <v>-2.1232892893416455E-2</v>
      </c>
      <c r="U119" s="34">
        <f t="shared" ca="1" si="93"/>
        <v>-9.9139342469911629E-4</v>
      </c>
      <c r="V119" s="34" t="str">
        <f t="shared" ca="1" si="93"/>
        <v xml:space="preserve"> </v>
      </c>
      <c r="W119" s="34">
        <f t="shared" ca="1" si="93"/>
        <v>-1.2878688593180643E-2</v>
      </c>
      <c r="X119" s="34">
        <f t="shared" ca="1" si="93"/>
        <v>-7.7109944341415493E-2</v>
      </c>
      <c r="Y119" s="55">
        <f t="shared" ca="1" si="93"/>
        <v>-2.2434689868620183E-2</v>
      </c>
    </row>
    <row r="120" spans="1:25" s="33" customFormat="1">
      <c r="A120" s="20">
        <v>43008</v>
      </c>
      <c r="B120" s="63">
        <f t="shared" ref="B120:K120" ca="1" si="94">IF(AND(B59&gt;=0, (B58)&gt;0),B59/B58-1," ")</f>
        <v>-4.3038754975510685E-3</v>
      </c>
      <c r="C120" s="63">
        <f t="shared" ca="1" si="94"/>
        <v>-4.8615319566988058E-3</v>
      </c>
      <c r="D120" s="34">
        <f t="shared" ca="1" si="94"/>
        <v>-8.3726630008189584E-3</v>
      </c>
      <c r="E120" s="34">
        <f t="shared" ca="1" si="94"/>
        <v>-3.3512350910269717E-3</v>
      </c>
      <c r="F120" s="34">
        <f t="shared" ca="1" si="94"/>
        <v>-8.797730057122477E-3</v>
      </c>
      <c r="G120" s="53">
        <f t="shared" ca="1" si="94"/>
        <v>-3.1156520814472621E-3</v>
      </c>
      <c r="H120" s="34">
        <f t="shared" ca="1" si="94"/>
        <v>2.5548972180806651E-3</v>
      </c>
      <c r="I120" s="34">
        <f t="shared" ca="1" si="94"/>
        <v>-2.6433926512789307E-2</v>
      </c>
      <c r="J120" s="64">
        <f t="shared" ca="1" si="94"/>
        <v>-2.4652696041796096E-2</v>
      </c>
      <c r="K120" s="34">
        <f t="shared" ca="1" si="94"/>
        <v>-3.4477536711142731E-3</v>
      </c>
      <c r="L120" s="34" t="str">
        <f t="shared" ca="1" si="3"/>
        <v xml:space="preserve"> </v>
      </c>
      <c r="M120" s="64" t="str">
        <f t="shared" ref="M120:Y120" ca="1" si="95">IF(AND(M59&gt;=0,M59&lt;&gt;" ",M58&lt;&gt;" ",(M58)&gt;0),M59/M58-1," ")</f>
        <v xml:space="preserve"> </v>
      </c>
      <c r="N120" s="34">
        <f t="shared" ca="1" si="95"/>
        <v>-4.3465287005649555E-3</v>
      </c>
      <c r="O120" s="55">
        <f t="shared" ca="1" si="95"/>
        <v>-4.8564128271666451E-3</v>
      </c>
      <c r="P120" s="53">
        <f t="shared" ca="1" si="95"/>
        <v>-4.8287825198637613E-2</v>
      </c>
      <c r="Q120" s="34">
        <f t="shared" ca="1" si="95"/>
        <v>-6.3072424414351014E-3</v>
      </c>
      <c r="R120" s="34">
        <f t="shared" ca="1" si="95"/>
        <v>-1.0833926390872994E-3</v>
      </c>
      <c r="S120" s="34" t="str">
        <f t="shared" ca="1" si="95"/>
        <v xml:space="preserve"> </v>
      </c>
      <c r="T120" s="34">
        <f t="shared" ca="1" si="95"/>
        <v>-5.1348570159754914E-3</v>
      </c>
      <c r="U120" s="34">
        <f t="shared" ca="1" si="95"/>
        <v>6.4820190905057196E-3</v>
      </c>
      <c r="V120" s="34" t="str">
        <f t="shared" ca="1" si="95"/>
        <v xml:space="preserve"> </v>
      </c>
      <c r="W120" s="34">
        <f t="shared" ca="1" si="95"/>
        <v>-5.6752156258398356E-3</v>
      </c>
      <c r="X120" s="34">
        <f t="shared" ca="1" si="95"/>
        <v>-0.16271139501015985</v>
      </c>
      <c r="Y120" s="55">
        <f t="shared" ca="1" si="95"/>
        <v>4.151091701585008E-3</v>
      </c>
    </row>
    <row r="121" spans="1:25" s="33" customFormat="1" ht="12" thickBot="1">
      <c r="A121" s="20">
        <v>43100</v>
      </c>
      <c r="B121" s="63">
        <f t="shared" ref="B121:K121" ca="1" si="96">IF(AND(B60&gt;=0, (B59)&gt;0),B60/B59-1," ")</f>
        <v>-7.5665017280623914E-4</v>
      </c>
      <c r="C121" s="63">
        <f t="shared" ca="1" si="96"/>
        <v>-3.7159901910507331E-3</v>
      </c>
      <c r="D121" s="34">
        <f t="shared" ca="1" si="96"/>
        <v>-2.6274882660864973E-3</v>
      </c>
      <c r="E121" s="34">
        <f t="shared" ca="1" si="96"/>
        <v>6.8942802943967596E-3</v>
      </c>
      <c r="F121" s="34">
        <f t="shared" ca="1" si="96"/>
        <v>1.0416769722047858E-2</v>
      </c>
      <c r="G121" s="53">
        <f t="shared" ca="1" si="96"/>
        <v>-5.4619802387483318E-3</v>
      </c>
      <c r="H121" s="34">
        <f t="shared" ca="1" si="96"/>
        <v>8.8590651271487353E-3</v>
      </c>
      <c r="I121" s="34">
        <f t="shared" ca="1" si="96"/>
        <v>-4.6037810239552002E-4</v>
      </c>
      <c r="J121" s="64">
        <f t="shared" ca="1" si="96"/>
        <v>2.9181395217723338E-3</v>
      </c>
      <c r="K121" s="34">
        <f t="shared" ca="1" si="96"/>
        <v>8.1787158722761433E-3</v>
      </c>
      <c r="L121" s="34" t="str">
        <f t="shared" ca="1" si="3"/>
        <v xml:space="preserve"> </v>
      </c>
      <c r="M121" s="64" t="str">
        <f t="shared" ref="M121:Y121" ca="1" si="97">IF(AND(M60&gt;=0,M60&lt;&gt;" ",M59&lt;&gt;" ",(M59)&gt;0),M60/M59-1," ")</f>
        <v xml:space="preserve"> </v>
      </c>
      <c r="N121" s="34">
        <f t="shared" ca="1" si="97"/>
        <v>6.9523359703196341E-3</v>
      </c>
      <c r="O121" s="55">
        <f t="shared" ca="1" si="97"/>
        <v>-6.3045426961756412E-3</v>
      </c>
      <c r="P121" s="53">
        <f t="shared" ca="1" si="97"/>
        <v>-0.12594772154055855</v>
      </c>
      <c r="Q121" s="34">
        <f t="shared" ca="1" si="97"/>
        <v>1.3962486685887843E-3</v>
      </c>
      <c r="R121" s="34">
        <f t="shared" ca="1" si="97"/>
        <v>3.6218919527410964E-3</v>
      </c>
      <c r="S121" s="34" t="str">
        <f t="shared" ca="1" si="97"/>
        <v xml:space="preserve"> </v>
      </c>
      <c r="T121" s="34">
        <f t="shared" ca="1" si="97"/>
        <v>1.0094341293527265E-3</v>
      </c>
      <c r="U121" s="34">
        <f t="shared" ca="1" si="97"/>
        <v>1.740246164076531E-3</v>
      </c>
      <c r="V121" s="34" t="str">
        <f t="shared" ca="1" si="97"/>
        <v xml:space="preserve"> </v>
      </c>
      <c r="W121" s="34">
        <f t="shared" ca="1" si="97"/>
        <v>1.4276105091914681E-2</v>
      </c>
      <c r="X121" s="34">
        <f t="shared" ca="1" si="97"/>
        <v>-1</v>
      </c>
      <c r="Y121" s="55">
        <f t="shared" ca="1" si="97"/>
        <v>-5.9522074812671244E-3</v>
      </c>
    </row>
    <row r="122" spans="1:25" s="33" customFormat="1">
      <c r="A122" s="14">
        <v>43190</v>
      </c>
      <c r="B122" s="67">
        <f ca="1">IF(AND(B61&gt;=0, (B60)&gt;0),B61/B60-1," ")</f>
        <v>1.8065248117302701E-3</v>
      </c>
      <c r="C122" s="67">
        <f t="shared" ref="C122:K123" ca="1" si="98">IF(AND(C61&gt;=0, (C60)&gt;0),C61/C60-1," ")</f>
        <v>-8.3975999531571421E-4</v>
      </c>
      <c r="D122" s="59">
        <f t="shared" ca="1" si="98"/>
        <v>-1.1333000182989217E-3</v>
      </c>
      <c r="E122" s="59">
        <f t="shared" ca="1" si="98"/>
        <v>6.2113373609240519E-4</v>
      </c>
      <c r="F122" s="59">
        <f t="shared" ca="1" si="98"/>
        <v>-1.2230628093358398E-2</v>
      </c>
      <c r="G122" s="60">
        <f t="shared" ca="1" si="98"/>
        <v>3.0233243099486717E-3</v>
      </c>
      <c r="H122" s="59">
        <f t="shared" ca="1" si="98"/>
        <v>-5.2219697616703309E-3</v>
      </c>
      <c r="I122" s="59">
        <f t="shared" ca="1" si="98"/>
        <v>-2.1256353828989827E-2</v>
      </c>
      <c r="J122" s="68">
        <f t="shared" ca="1" si="98"/>
        <v>-1.5129220414025202E-2</v>
      </c>
      <c r="K122" s="59">
        <f t="shared" ca="1" si="98"/>
        <v>-1.4605091486255883E-2</v>
      </c>
      <c r="L122" s="59" t="str">
        <f t="shared" ca="1" si="3"/>
        <v xml:space="preserve"> </v>
      </c>
      <c r="M122" s="68" t="str">
        <f t="shared" ref="M122:Y123" ca="1" si="99">IF(AND(M61&gt;=0,M61&lt;&gt;" ",M60&lt;&gt;" ",(M60)&gt;0),M61/M60-1," ")</f>
        <v xml:space="preserve"> </v>
      </c>
      <c r="N122" s="59">
        <f t="shared" ca="1" si="99"/>
        <v>6.0601789690695185E-4</v>
      </c>
      <c r="O122" s="61">
        <f t="shared" ca="1" si="99"/>
        <v>-0.10870645635564957</v>
      </c>
      <c r="P122" s="60">
        <f t="shared" ca="1" si="99"/>
        <v>-0.14822618849215252</v>
      </c>
      <c r="Q122" s="59">
        <f t="shared" ca="1" si="99"/>
        <v>7.8366150345545726E-3</v>
      </c>
      <c r="R122" s="59">
        <f t="shared" ca="1" si="99"/>
        <v>6.080749618732284E-3</v>
      </c>
      <c r="S122" s="59" t="str">
        <f t="shared" ca="1" si="99"/>
        <v xml:space="preserve"> </v>
      </c>
      <c r="T122" s="59">
        <f t="shared" ca="1" si="99"/>
        <v>-1.7633170032927081E-2</v>
      </c>
      <c r="U122" s="59">
        <f t="shared" ca="1" si="99"/>
        <v>2.4197943973209846E-3</v>
      </c>
      <c r="V122" s="59" t="str">
        <f t="shared" ca="1" si="99"/>
        <v xml:space="preserve"> </v>
      </c>
      <c r="W122" s="59">
        <f t="shared" ca="1" si="99"/>
        <v>-1.5968025213630499E-2</v>
      </c>
      <c r="X122" s="59" t="str">
        <f t="shared" ca="1" si="99"/>
        <v xml:space="preserve"> </v>
      </c>
      <c r="Y122" s="61">
        <f t="shared" ca="1" si="99"/>
        <v>-1.1229522601401976E-2</v>
      </c>
    </row>
    <row r="123" spans="1:25" s="33" customFormat="1">
      <c r="A123" s="20">
        <v>43281</v>
      </c>
      <c r="B123" s="63">
        <f ca="1">IF(AND(B62&gt;=0, (B61)&gt;0),B62/B61-1," ")</f>
        <v>-1.1260690187721023E-3</v>
      </c>
      <c r="C123" s="63">
        <f t="shared" ca="1" si="98"/>
        <v>-6.1930816008052281E-3</v>
      </c>
      <c r="D123" s="34">
        <f t="shared" ca="1" si="98"/>
        <v>-6.1052980116196309E-3</v>
      </c>
      <c r="E123" s="34">
        <f t="shared" ca="1" si="98"/>
        <v>6.5399868431283981E-3</v>
      </c>
      <c r="F123" s="34">
        <f t="shared" ca="1" si="98"/>
        <v>-7.5298309224980375E-4</v>
      </c>
      <c r="G123" s="53">
        <f t="shared" ca="1" si="98"/>
        <v>-4.4939650274619103E-3</v>
      </c>
      <c r="H123" s="34">
        <f t="shared" ca="1" si="98"/>
        <v>8.0556677726011383E-3</v>
      </c>
      <c r="I123" s="34">
        <f t="shared" ca="1" si="98"/>
        <v>-2.3453111138588945E-2</v>
      </c>
      <c r="J123" s="64">
        <f t="shared" ca="1" si="98"/>
        <v>-5.7109929065339848E-3</v>
      </c>
      <c r="K123" s="34">
        <f t="shared" ca="1" si="98"/>
        <v>2.2275430559612897E-3</v>
      </c>
      <c r="L123" s="34" t="str">
        <f t="shared" ca="1" si="3"/>
        <v xml:space="preserve"> </v>
      </c>
      <c r="M123" s="64" t="str">
        <f t="shared" ca="1" si="99"/>
        <v xml:space="preserve"> </v>
      </c>
      <c r="N123" s="34">
        <f t="shared" ca="1" si="99"/>
        <v>7.8778461855026904E-3</v>
      </c>
      <c r="O123" s="55">
        <f t="shared" ca="1" si="99"/>
        <v>2.8956727872375687E-4</v>
      </c>
      <c r="P123" s="53">
        <f t="shared" ca="1" si="99"/>
        <v>-5.4924110332775444E-2</v>
      </c>
      <c r="Q123" s="34">
        <f t="shared" ca="1" si="99"/>
        <v>-2.3591022374360726E-3</v>
      </c>
      <c r="R123" s="34">
        <f t="shared" ca="1" si="99"/>
        <v>4.9941724098219176E-3</v>
      </c>
      <c r="S123" s="34" t="str">
        <f t="shared" ca="1" si="99"/>
        <v xml:space="preserve"> </v>
      </c>
      <c r="T123" s="34">
        <f t="shared" ca="1" si="99"/>
        <v>-2.0714271124555816E-2</v>
      </c>
      <c r="U123" s="34">
        <f t="shared" ca="1" si="99"/>
        <v>5.6323676189706795E-3</v>
      </c>
      <c r="V123" s="34" t="str">
        <f t="shared" ca="1" si="99"/>
        <v xml:space="preserve"> </v>
      </c>
      <c r="W123" s="34">
        <f t="shared" ca="1" si="99"/>
        <v>1.0456189649048708E-2</v>
      </c>
      <c r="X123" s="34" t="str">
        <f t="shared" ca="1" si="99"/>
        <v xml:space="preserve"> </v>
      </c>
      <c r="Y123" s="55">
        <f t="shared" ca="1" si="99"/>
        <v>2.8582208332381676E-3</v>
      </c>
    </row>
    <row r="124" spans="1:25" s="187" customFormat="1">
      <c r="A124" s="185">
        <v>43373</v>
      </c>
      <c r="B124" s="135">
        <f t="shared" ref="B124:X124" ca="1" si="100">IF(AND(B63&gt;=0, (B62)&gt;0),B63/B62-1," ")</f>
        <v>0.14460208513729733</v>
      </c>
      <c r="C124" s="135">
        <f t="shared" ca="1" si="100"/>
        <v>1.4753553009131437</v>
      </c>
      <c r="D124" s="136">
        <f ca="1">IF(AND(D63&gt;=0, (D62)&gt;0),D63/D62-1," ")</f>
        <v>1.7089667895672265</v>
      </c>
      <c r="E124" s="136">
        <f t="shared" ca="1" si="100"/>
        <v>0.22204708063206335</v>
      </c>
      <c r="F124" s="136">
        <f t="shared" ca="1" si="100"/>
        <v>0.25491589341236787</v>
      </c>
      <c r="G124" s="137" t="e">
        <f t="shared" ca="1" si="100"/>
        <v>#VALUE!</v>
      </c>
      <c r="H124" s="136">
        <f t="shared" ca="1" si="100"/>
        <v>0.40214723001062413</v>
      </c>
      <c r="I124" s="136">
        <f t="shared" ca="1" si="100"/>
        <v>1.4731093367297787</v>
      </c>
      <c r="J124" s="138">
        <f t="shared" ca="1" si="100"/>
        <v>0.52023690754076979</v>
      </c>
      <c r="K124" s="136">
        <f t="shared" ca="1" si="100"/>
        <v>-0.85149285974793032</v>
      </c>
      <c r="L124" s="136" t="str">
        <f t="shared" ca="1" si="3"/>
        <v xml:space="preserve"> </v>
      </c>
      <c r="M124" s="138" t="str">
        <f t="shared" ca="1" si="3"/>
        <v xml:space="preserve"> </v>
      </c>
      <c r="N124" s="136" t="str">
        <f t="shared" ca="1" si="3"/>
        <v xml:space="preserve"> </v>
      </c>
      <c r="O124" s="139" t="str">
        <f t="shared" ca="1" si="3"/>
        <v xml:space="preserve"> </v>
      </c>
      <c r="P124" s="137">
        <f t="shared" ca="1" si="100"/>
        <v>1.9903731069651553</v>
      </c>
      <c r="Q124" s="136">
        <f t="shared" ca="1" si="100"/>
        <v>1.5645205226622796</v>
      </c>
      <c r="R124" s="136">
        <f t="shared" ca="1" si="100"/>
        <v>0.22981686706944582</v>
      </c>
      <c r="S124" s="136" t="e">
        <f t="shared" ca="1" si="100"/>
        <v>#VALUE!</v>
      </c>
      <c r="T124" s="136" t="e">
        <f t="shared" ca="1" si="100"/>
        <v>#VALUE!</v>
      </c>
      <c r="U124" s="136">
        <f t="shared" ca="1" si="100"/>
        <v>0.22240691573957605</v>
      </c>
      <c r="V124" s="136" t="e">
        <f t="shared" ca="1" si="100"/>
        <v>#VALUE!</v>
      </c>
      <c r="W124" s="136" t="e">
        <f t="shared" ca="1" si="100"/>
        <v>#VALUE!</v>
      </c>
      <c r="X124" s="136" t="str">
        <f t="shared" ca="1" si="100"/>
        <v xml:space="preserve"> </v>
      </c>
      <c r="Y124" s="139">
        <f t="shared" ref="Y124:Y125" ca="1" si="101">IF(AND(Y63&gt;=0, (Y62)&gt;0),Y63/Y62-1," ")</f>
        <v>-0.83043045056225284</v>
      </c>
    </row>
    <row r="125" spans="1:25" s="187" customFormat="1" ht="12" thickBot="1">
      <c r="A125" s="185">
        <v>43465</v>
      </c>
      <c r="B125" s="135">
        <f t="shared" ref="B125:X125" ca="1" si="102">IF(AND(B64&gt;=0, (B63)&gt;0),B64/B63-1," ")</f>
        <v>-4.8320937749907755E-2</v>
      </c>
      <c r="C125" s="135">
        <f t="shared" ca="1" si="102"/>
        <v>-5.0059719542499659E-2</v>
      </c>
      <c r="D125" s="136">
        <f t="shared" ca="1" si="102"/>
        <v>-4.2441004254670456E-2</v>
      </c>
      <c r="E125" s="136">
        <f t="shared" ca="1" si="102"/>
        <v>-2.8878866347532561E-2</v>
      </c>
      <c r="F125" s="136">
        <f t="shared" ca="1" si="102"/>
        <v>-1.5088042374776123E-2</v>
      </c>
      <c r="G125" s="137" t="e">
        <f t="shared" ca="1" si="102"/>
        <v>#VALUE!</v>
      </c>
      <c r="H125" s="136">
        <f t="shared" ca="1" si="102"/>
        <v>-4.6635032983488811E-2</v>
      </c>
      <c r="I125" s="136">
        <f t="shared" ca="1" si="102"/>
        <v>-2.7280829623740566E-2</v>
      </c>
      <c r="J125" s="138">
        <f t="shared" ca="1" si="102"/>
        <v>7.2890110777391159E-2</v>
      </c>
      <c r="K125" s="136">
        <f t="shared" ca="1" si="102"/>
        <v>1.9173483869237073</v>
      </c>
      <c r="L125" s="136" t="str">
        <f t="shared" ca="1" si="3"/>
        <v xml:space="preserve"> </v>
      </c>
      <c r="M125" s="138" t="str">
        <f t="shared" ca="1" si="3"/>
        <v xml:space="preserve"> </v>
      </c>
      <c r="N125" s="136" t="str">
        <f t="shared" ca="1" si="3"/>
        <v xml:space="preserve"> </v>
      </c>
      <c r="O125" s="139" t="str">
        <f t="shared" ca="1" si="3"/>
        <v xml:space="preserve"> </v>
      </c>
      <c r="P125" s="137">
        <f t="shared" ca="1" si="102"/>
        <v>-0.16335541143915211</v>
      </c>
      <c r="Q125" s="136">
        <f t="shared" ca="1" si="102"/>
        <v>1.0452870492604571E-2</v>
      </c>
      <c r="R125" s="136">
        <f t="shared" ca="1" si="102"/>
        <v>-5.2624782360218281E-2</v>
      </c>
      <c r="S125" s="136" t="e">
        <f t="shared" ca="1" si="102"/>
        <v>#VALUE!</v>
      </c>
      <c r="T125" s="136" t="e">
        <f t="shared" ca="1" si="102"/>
        <v>#VALUE!</v>
      </c>
      <c r="U125" s="136">
        <f t="shared" ca="1" si="102"/>
        <v>6.2177426912048972E-3</v>
      </c>
      <c r="V125" s="136" t="e">
        <f t="shared" ca="1" si="102"/>
        <v>#VALUE!</v>
      </c>
      <c r="W125" s="136" t="e">
        <f t="shared" ca="1" si="102"/>
        <v>#VALUE!</v>
      </c>
      <c r="X125" s="136">
        <f t="shared" ca="1" si="102"/>
        <v>0.1007902743561373</v>
      </c>
      <c r="Y125" s="139">
        <f t="shared" ca="1" si="101"/>
        <v>1.9391565579955174</v>
      </c>
    </row>
    <row r="126" spans="1:25" s="35" customFormat="1" ht="15.75" thickBot="1">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c r="A131" s="20">
        <v>38383</v>
      </c>
      <c r="B131" s="67">
        <f t="shared" ref="B131:J131" ca="1" si="103">IF(IF(OR(B9="",B5=0),NA(),B9/B5-1)&gt;1.5,NA(),B9/B5-1)</f>
        <v>8.8801546730754577E-3</v>
      </c>
      <c r="C131" s="67">
        <f t="shared" ca="1" si="103"/>
        <v>-1.4871151173453723E-2</v>
      </c>
      <c r="D131" s="59">
        <f t="shared" ca="1" si="103"/>
        <v>-1.7778693300014692E-2</v>
      </c>
      <c r="E131" s="59">
        <f t="shared" ca="1" si="103"/>
        <v>3.1266620939426115E-2</v>
      </c>
      <c r="F131" s="59">
        <f t="shared" ca="1" si="103"/>
        <v>1.503814378212498E-2</v>
      </c>
      <c r="G131" s="60">
        <f t="shared" ca="1" si="103"/>
        <v>-5.4102998154189619E-3</v>
      </c>
      <c r="H131" s="59">
        <f t="shared" ca="1" si="103"/>
        <v>-0.17440412237293967</v>
      </c>
      <c r="I131" s="59">
        <f t="shared" ca="1" si="103"/>
        <v>-1.3036599109437663E-2</v>
      </c>
      <c r="J131" s="68">
        <f t="shared" ca="1" si="103"/>
        <v>1.2521969908023678E-3</v>
      </c>
      <c r="K131" s="59" t="str">
        <f ca="1">IF(IF(OR(K9=" ",K5=0,K5 = " ")," ",K9/K5-1)&gt;1.5," ",K9/K5-1)</f>
        <v xml:space="preserve"> </v>
      </c>
      <c r="L131" s="59">
        <f t="shared" ref="L131:Y131" ca="1" si="104">IF(IF(OR(L9=" ",L5=0,L5 = " ")," ",L9/L5-1)&gt;1.5," ",L9/L5-1)</f>
        <v>-2.0666549260602407E-2</v>
      </c>
      <c r="M131" s="68">
        <f t="shared" ca="1" si="104"/>
        <v>-2.8853123203295028E-2</v>
      </c>
      <c r="N131" s="59" t="str">
        <f t="shared" ca="1" si="104"/>
        <v xml:space="preserve"> </v>
      </c>
      <c r="O131" s="61">
        <f t="shared" ca="1" si="104"/>
        <v>-2.9454759986396573E-2</v>
      </c>
      <c r="P131" s="60">
        <f t="shared" ca="1" si="104"/>
        <v>-3.423175761122832E-2</v>
      </c>
      <c r="Q131" s="59">
        <f t="shared" ca="1" si="104"/>
        <v>-6.8439344678804526E-3</v>
      </c>
      <c r="R131" s="59">
        <f t="shared" ca="1" si="104"/>
        <v>-2.7210906916655953E-2</v>
      </c>
      <c r="S131" s="59" t="str">
        <f t="shared" ca="1" si="104"/>
        <v xml:space="preserve"> </v>
      </c>
      <c r="T131" s="59" t="str">
        <f ca="1">IF(IF(OR(T9=" ",T5=0,T5 = " ")," ",T9/T5-1)&gt;1.5," ",T9/T5-1)</f>
        <v xml:space="preserve"> </v>
      </c>
      <c r="U131" s="59">
        <f t="shared" ca="1" si="104"/>
        <v>-5.2383668847064246E-2</v>
      </c>
      <c r="V131" s="59" t="str">
        <f t="shared" ca="1" si="104"/>
        <v xml:space="preserve"> </v>
      </c>
      <c r="W131" s="59" t="str">
        <f t="shared" ca="1" si="104"/>
        <v xml:space="preserve"> </v>
      </c>
      <c r="X131" s="59">
        <f t="shared" ca="1" si="104"/>
        <v>7.779926996966724E-3</v>
      </c>
      <c r="Y131" s="61" t="str">
        <f t="shared" ca="1" si="104"/>
        <v xml:space="preserve"> </v>
      </c>
    </row>
    <row r="132" spans="1:25" s="33" customFormat="1">
      <c r="A132" s="20">
        <v>38442</v>
      </c>
      <c r="B132" s="63">
        <f t="shared" ref="B132:J132" ca="1" si="105">IF(IF(OR(B10="",B6=0),NA(),B10/B6-1)&gt;1.5,NA(),B10/B6-1)</f>
        <v>1.4758129325318281E-2</v>
      </c>
      <c r="C132" s="63">
        <f t="shared" ca="1" si="105"/>
        <v>-1.8466015997676499E-2</v>
      </c>
      <c r="D132" s="34">
        <f t="shared" ca="1" si="105"/>
        <v>-1.7371888634724386E-2</v>
      </c>
      <c r="E132" s="34">
        <f t="shared" ca="1" si="105"/>
        <v>4.7001429982005183E-2</v>
      </c>
      <c r="F132" s="34">
        <f t="shared" ca="1" si="105"/>
        <v>1.7543262318925334E-2</v>
      </c>
      <c r="G132" s="53">
        <f t="shared" ca="1" si="105"/>
        <v>-8.5243571760866832E-3</v>
      </c>
      <c r="H132" s="34">
        <f t="shared" ca="1" si="105"/>
        <v>1.9631158625373235E-2</v>
      </c>
      <c r="I132" s="34">
        <f t="shared" ca="1" si="105"/>
        <v>-6.7436203707315068E-3</v>
      </c>
      <c r="J132" s="64">
        <f t="shared" ca="1" si="105"/>
        <v>8.5593927872831266E-3</v>
      </c>
      <c r="K132" s="34">
        <f ca="1">IF(IF(OR(K10=" ",K6=0,K6 = " ")," ",K10/K6-1)&gt;1.5," ",K10/K6-1)</f>
        <v>0.29536787326519343</v>
      </c>
      <c r="L132" s="34">
        <f t="shared" ref="L132:Y132" ca="1" si="106">IF(IF(OR(L10=" ",L6=0,L6 = " ")," ",L10/L6-1)&gt;1.5," ",L10/L6-1)</f>
        <v>-3.2049942365550921E-2</v>
      </c>
      <c r="M132" s="64">
        <f t="shared" ca="1" si="106"/>
        <v>-2.6699606725117286E-2</v>
      </c>
      <c r="N132" s="34">
        <f t="shared" ca="1" si="106"/>
        <v>0.49410456466874764</v>
      </c>
      <c r="O132" s="55">
        <f t="shared" ca="1" si="106"/>
        <v>-3.3495841806777338E-2</v>
      </c>
      <c r="P132" s="53">
        <f t="shared" ca="1" si="106"/>
        <v>-1.7252871560039851E-2</v>
      </c>
      <c r="Q132" s="34">
        <f t="shared" ca="1" si="106"/>
        <v>-1.8209463203762488E-2</v>
      </c>
      <c r="R132" s="34">
        <f t="shared" ca="1" si="106"/>
        <v>-1.7397938163958182E-2</v>
      </c>
      <c r="S132" s="34" t="str">
        <f t="shared" ca="1" si="106"/>
        <v xml:space="preserve"> </v>
      </c>
      <c r="T132" s="34" t="str">
        <f t="shared" ca="1" si="106"/>
        <v xml:space="preserve"> </v>
      </c>
      <c r="U132" s="34">
        <f t="shared" ca="1" si="106"/>
        <v>-6.0279520384151186E-2</v>
      </c>
      <c r="V132" s="34" t="str">
        <f t="shared" ca="1" si="106"/>
        <v xml:space="preserve"> </v>
      </c>
      <c r="W132" s="34" t="str">
        <f t="shared" ca="1" si="106"/>
        <v xml:space="preserve"> </v>
      </c>
      <c r="X132" s="34">
        <f t="shared" ca="1" si="106"/>
        <v>1.6965929523371281E-2</v>
      </c>
      <c r="Y132" s="55">
        <f t="shared" ca="1" si="106"/>
        <v>0.35617094323130272</v>
      </c>
    </row>
    <row r="133" spans="1:25" s="33" customFormat="1">
      <c r="A133" s="20">
        <v>38625</v>
      </c>
      <c r="B133" s="63">
        <f t="shared" ref="B133:J133" ca="1" si="107">IF(IF(OR(B11="",B7=0),NA(),B11/B7-1)&gt;1.5,NA(),B11/B7-1)</f>
        <v>3.3933441154998967E-2</v>
      </c>
      <c r="C133" s="63">
        <f t="shared" ca="1" si="107"/>
        <v>-1.6428675130293779E-2</v>
      </c>
      <c r="D133" s="34">
        <f t="shared" ca="1" si="107"/>
        <v>-1.4730492037171583E-2</v>
      </c>
      <c r="E133" s="34">
        <f t="shared" ca="1" si="107"/>
        <v>7.7823377046935205E-2</v>
      </c>
      <c r="F133" s="34">
        <f t="shared" ca="1" si="107"/>
        <v>8.6627506331329318E-3</v>
      </c>
      <c r="G133" s="53">
        <f t="shared" ca="1" si="107"/>
        <v>-2.8202974831287309E-3</v>
      </c>
      <c r="H133" s="34">
        <f t="shared" ca="1" si="107"/>
        <v>-1.4356204616653101E-2</v>
      </c>
      <c r="I133" s="34">
        <f t="shared" ca="1" si="107"/>
        <v>-1.9644851114197781E-4</v>
      </c>
      <c r="J133" s="64">
        <f t="shared" ca="1" si="107"/>
        <v>2.3817712099346355E-2</v>
      </c>
      <c r="K133" s="34">
        <f ca="1">IF(IF(OR(K11=" ",K7=0,K7 = " ")," ",K11/K7-1)&gt;1.5," ",K11/K7-1)</f>
        <v>0.2367662649015676</v>
      </c>
      <c r="L133" s="34">
        <f t="shared" ref="L133:Y133" ca="1" si="108">IF(IF(OR(L11=" ",L7=0,L7 = " ")," ",L11/L7-1)&gt;1.5," ",L11/L7-1)</f>
        <v>-6.0975133233763246E-2</v>
      </c>
      <c r="M133" s="64">
        <f t="shared" ca="1" si="108"/>
        <v>-5.025462278584325E-2</v>
      </c>
      <c r="N133" s="34">
        <f t="shared" ca="1" si="108"/>
        <v>0.37457169050466188</v>
      </c>
      <c r="O133" s="55">
        <f t="shared" ca="1" si="108"/>
        <v>-5.3332008360031158E-2</v>
      </c>
      <c r="P133" s="53">
        <f t="shared" ca="1" si="108"/>
        <v>-3.4667954954166191E-2</v>
      </c>
      <c r="Q133" s="34">
        <f t="shared" ca="1" si="108"/>
        <v>-4.6671585593242026E-3</v>
      </c>
      <c r="R133" s="34">
        <f t="shared" ca="1" si="108"/>
        <v>-1.4939344158549028E-2</v>
      </c>
      <c r="S133" s="34" t="str">
        <f t="shared" ca="1" si="108"/>
        <v xml:space="preserve"> </v>
      </c>
      <c r="T133" s="34" t="str">
        <f t="shared" ca="1" si="108"/>
        <v xml:space="preserve"> </v>
      </c>
      <c r="U133" s="34">
        <f t="shared" ca="1" si="108"/>
        <v>-6.6896288134858928E-2</v>
      </c>
      <c r="V133" s="34" t="str">
        <f t="shared" ca="1" si="108"/>
        <v xml:space="preserve"> </v>
      </c>
      <c r="W133" s="34" t="str">
        <f t="shared" ca="1" si="108"/>
        <v xml:space="preserve"> </v>
      </c>
      <c r="X133" s="34">
        <f t="shared" ca="1" si="108"/>
        <v>1.9136310960918834E-3</v>
      </c>
      <c r="Y133" s="55">
        <f t="shared" ca="1" si="108"/>
        <v>1.9720567846917225E-2</v>
      </c>
    </row>
    <row r="134" spans="1:25" s="33" customFormat="1" ht="12" thickBot="1">
      <c r="A134" s="26">
        <v>38717</v>
      </c>
      <c r="B134" s="65">
        <f t="shared" ref="B134:J134" ca="1" si="109">IF(IF(OR(B12="",B8=0),NA(),B12/B8-1)&gt;1.5,NA(),B12/B8-1)</f>
        <v>9.097216850162404E-3</v>
      </c>
      <c r="C134" s="65">
        <f t="shared" ca="1" si="109"/>
        <v>-2.2851810880502366E-2</v>
      </c>
      <c r="D134" s="56">
        <f t="shared" ca="1" si="109"/>
        <v>-2.6357134433713569E-2</v>
      </c>
      <c r="E134" s="56">
        <f t="shared" ca="1" si="109"/>
        <v>4.4745738394647905E-2</v>
      </c>
      <c r="F134" s="56">
        <f t="shared" ca="1" si="109"/>
        <v>9.3588471978578447E-3</v>
      </c>
      <c r="G134" s="57">
        <f t="shared" ca="1" si="109"/>
        <v>-1.1612919812607703E-2</v>
      </c>
      <c r="H134" s="56">
        <f t="shared" ca="1" si="109"/>
        <v>4.524956726174123E-2</v>
      </c>
      <c r="I134" s="56">
        <f t="shared" ca="1" si="109"/>
        <v>-2.5014143091833474E-2</v>
      </c>
      <c r="J134" s="66">
        <f t="shared" ca="1" si="109"/>
        <v>-1.6220606866941156E-2</v>
      </c>
      <c r="K134" s="56">
        <f t="shared" ref="K134:Y183" ca="1" si="110">IF(IF(OR(K12=" ",K8=0,K8 = " ")," ",K12/K8-1)&gt;1.5," ",K12/K8-1)</f>
        <v>4.325650103115275E-2</v>
      </c>
      <c r="L134" s="56">
        <f t="shared" ca="1" si="110"/>
        <v>-7.4725554046632614E-2</v>
      </c>
      <c r="M134" s="66">
        <f t="shared" ca="1" si="110"/>
        <v>-5.3309973012619638E-2</v>
      </c>
      <c r="N134" s="56">
        <f t="shared" ca="1" si="110"/>
        <v>8.896133750717139E-2</v>
      </c>
      <c r="O134" s="58">
        <f t="shared" ca="1" si="110"/>
        <v>-0.11486172007118001</v>
      </c>
      <c r="P134" s="57">
        <f t="shared" ca="1" si="110"/>
        <v>-6.0613089131891007E-2</v>
      </c>
      <c r="Q134" s="56">
        <f t="shared" ca="1" si="110"/>
        <v>-5.3782439167369134E-3</v>
      </c>
      <c r="R134" s="56">
        <f t="shared" ca="1" si="110"/>
        <v>-1.8942749113594726E-2</v>
      </c>
      <c r="S134" s="56" t="str">
        <f t="shared" ca="1" si="110"/>
        <v xml:space="preserve"> </v>
      </c>
      <c r="T134" s="56" t="str">
        <f t="shared" ca="1" si="110"/>
        <v xml:space="preserve"> </v>
      </c>
      <c r="U134" s="56">
        <f t="shared" ca="1" si="110"/>
        <v>-5.5343456176882966E-2</v>
      </c>
      <c r="V134" s="56" t="str">
        <f t="shared" ca="1" si="110"/>
        <v xml:space="preserve"> </v>
      </c>
      <c r="W134" s="56" t="str">
        <f t="shared" ca="1" si="110"/>
        <v xml:space="preserve"> </v>
      </c>
      <c r="X134" s="56">
        <f t="shared" ca="1" si="110"/>
        <v>-2.2436807694888872E-3</v>
      </c>
      <c r="Y134" s="58">
        <f t="shared" ca="1" si="110"/>
        <v>1.6526491205488991E-2</v>
      </c>
    </row>
    <row r="135" spans="1:25" s="33" customFormat="1">
      <c r="A135" s="20">
        <v>38807</v>
      </c>
      <c r="B135" s="67">
        <f t="shared" ref="B135:J135" ca="1" si="111">IF(IF(OR(B13="",B9=0),NA(),B13/B9-1)&gt;1.5,NA(),B13/B9-1)</f>
        <v>8.6409108924456746E-3</v>
      </c>
      <c r="C135" s="67">
        <f t="shared" ca="1" si="111"/>
        <v>-2.2967667932633273E-2</v>
      </c>
      <c r="D135" s="59">
        <f t="shared" ca="1" si="111"/>
        <v>-2.173032343543424E-2</v>
      </c>
      <c r="E135" s="59">
        <f t="shared" ca="1" si="111"/>
        <v>3.7289984592050018E-2</v>
      </c>
      <c r="F135" s="59">
        <f t="shared" ca="1" si="111"/>
        <v>6.4891195861547235E-3</v>
      </c>
      <c r="G135" s="60">
        <f t="shared" ca="1" si="111"/>
        <v>-1.164039485716728E-2</v>
      </c>
      <c r="H135" s="59">
        <f t="shared" ca="1" si="111"/>
        <v>2.8253773300077611E-3</v>
      </c>
      <c r="I135" s="59">
        <f t="shared" ca="1" si="111"/>
        <v>-6.1049280716869436E-3</v>
      </c>
      <c r="J135" s="68">
        <f t="shared" ca="1" si="111"/>
        <v>9.3535120316834419E-3</v>
      </c>
      <c r="K135" s="59">
        <f t="shared" ca="1" si="110"/>
        <v>6.038646907281997E-2</v>
      </c>
      <c r="L135" s="59">
        <f t="shared" ca="1" si="110"/>
        <v>-7.1785235722301888E-2</v>
      </c>
      <c r="M135" s="68">
        <f t="shared" ca="1" si="110"/>
        <v>-5.5006060860053552E-2</v>
      </c>
      <c r="N135" s="59">
        <f t="shared" ca="1" si="110"/>
        <v>7.2539577888303786E-2</v>
      </c>
      <c r="O135" s="61">
        <f t="shared" ca="1" si="110"/>
        <v>-0.12312255940309191</v>
      </c>
      <c r="P135" s="60">
        <f t="shared" ca="1" si="110"/>
        <v>-0.16428253539919402</v>
      </c>
      <c r="Q135" s="59">
        <f t="shared" ca="1" si="110"/>
        <v>-1.0036559131173517E-3</v>
      </c>
      <c r="R135" s="59">
        <f t="shared" ca="1" si="110"/>
        <v>-1.9201988396850056E-2</v>
      </c>
      <c r="S135" s="59" t="str">
        <f t="shared" ca="1" si="110"/>
        <v xml:space="preserve"> </v>
      </c>
      <c r="T135" s="59" t="str">
        <f t="shared" ca="1" si="110"/>
        <v xml:space="preserve"> </v>
      </c>
      <c r="U135" s="59">
        <f t="shared" ca="1" si="110"/>
        <v>-5.1784650331543003E-2</v>
      </c>
      <c r="V135" s="59" t="str">
        <f t="shared" ca="1" si="110"/>
        <v xml:space="preserve"> </v>
      </c>
      <c r="W135" s="59" t="str">
        <f t="shared" ca="1" si="110"/>
        <v xml:space="preserve"> </v>
      </c>
      <c r="X135" s="59">
        <f t="shared" ca="1" si="110"/>
        <v>5.8026525779523386E-2</v>
      </c>
      <c r="Y135" s="61">
        <f t="shared" ca="1" si="110"/>
        <v>7.1378433803571228E-2</v>
      </c>
    </row>
    <row r="136" spans="1:25" s="33" customFormat="1">
      <c r="A136" s="20">
        <v>38898</v>
      </c>
      <c r="B136" s="63">
        <f t="shared" ref="B136:J136" ca="1" si="112">IF(IF(OR(B14="",B10=0),NA(),B14/B10-1)&gt;1.5,NA(),B14/B10-1)</f>
        <v>7.682293348632907E-3</v>
      </c>
      <c r="C136" s="63">
        <f t="shared" ca="1" si="112"/>
        <v>-1.5938791220658111E-2</v>
      </c>
      <c r="D136" s="34">
        <f t="shared" ca="1" si="112"/>
        <v>-1.7765707613507487E-2</v>
      </c>
      <c r="E136" s="34">
        <f t="shared" ca="1" si="112"/>
        <v>3.468376768477599E-2</v>
      </c>
      <c r="F136" s="34">
        <f t="shared" ca="1" si="112"/>
        <v>5.8028006930601617E-3</v>
      </c>
      <c r="G136" s="53">
        <f t="shared" ca="1" si="112"/>
        <v>1.8647052441160827E-3</v>
      </c>
      <c r="H136" s="34">
        <f t="shared" ca="1" si="112"/>
        <v>-3.4297738504580288E-2</v>
      </c>
      <c r="I136" s="34">
        <f t="shared" ca="1" si="112"/>
        <v>-2.5706992603253043E-2</v>
      </c>
      <c r="J136" s="64">
        <f t="shared" ca="1" si="112"/>
        <v>-1.4305725622882237E-2</v>
      </c>
      <c r="K136" s="34">
        <f t="shared" ca="1" si="110"/>
        <v>-1.270938756897988E-2</v>
      </c>
      <c r="L136" s="34">
        <f t="shared" ca="1" si="110"/>
        <v>-8.9594629966836092E-2</v>
      </c>
      <c r="M136" s="64">
        <f t="shared" ca="1" si="110"/>
        <v>-8.9160174511314083E-2</v>
      </c>
      <c r="N136" s="34">
        <f t="shared" ca="1" si="110"/>
        <v>1.8405367113026871E-2</v>
      </c>
      <c r="O136" s="55">
        <f t="shared" ca="1" si="110"/>
        <v>-0.14949034519711413</v>
      </c>
      <c r="P136" s="53">
        <f t="shared" ca="1" si="110"/>
        <v>-0.16222894880534966</v>
      </c>
      <c r="Q136" s="34">
        <f t="shared" ca="1" si="110"/>
        <v>1.6236726195487217E-2</v>
      </c>
      <c r="R136" s="34">
        <f t="shared" ca="1" si="110"/>
        <v>-1.710556788839801E-2</v>
      </c>
      <c r="S136" s="34" t="str">
        <f t="shared" ca="1" si="110"/>
        <v xml:space="preserve"> </v>
      </c>
      <c r="T136" s="34" t="str">
        <f t="shared" ca="1" si="110"/>
        <v xml:space="preserve"> </v>
      </c>
      <c r="U136" s="34">
        <f t="shared" ca="1" si="110"/>
        <v>-3.2108003930952145E-2</v>
      </c>
      <c r="V136" s="34" t="str">
        <f t="shared" ca="1" si="110"/>
        <v xml:space="preserve"> </v>
      </c>
      <c r="W136" s="34" t="str">
        <f t="shared" ca="1" si="110"/>
        <v xml:space="preserve"> </v>
      </c>
      <c r="X136" s="34">
        <f t="shared" ca="1" si="110"/>
        <v>4.3423601758482144E-2</v>
      </c>
      <c r="Y136" s="55">
        <f t="shared" ca="1" si="110"/>
        <v>2.686244950659944E-2</v>
      </c>
    </row>
    <row r="137" spans="1:25" s="33" customFormat="1">
      <c r="A137" s="20">
        <v>38990</v>
      </c>
      <c r="B137" s="63">
        <f t="shared" ref="B137:J137" ca="1" si="113">IF(IF(OR(B15="",B11=0),NA(),B15/B11-1)&gt;1.5,NA(),B15/B11-1)</f>
        <v>1.7022550961818705E-2</v>
      </c>
      <c r="C137" s="63">
        <f t="shared" ca="1" si="113"/>
        <v>-2.0312600401371284E-2</v>
      </c>
      <c r="D137" s="34">
        <f t="shared" ca="1" si="113"/>
        <v>-2.2724062230989883E-2</v>
      </c>
      <c r="E137" s="34">
        <f t="shared" ca="1" si="113"/>
        <v>4.4906699637156766E-2</v>
      </c>
      <c r="F137" s="34">
        <f t="shared" ca="1" si="113"/>
        <v>-2.7343389321136113E-3</v>
      </c>
      <c r="G137" s="53">
        <f t="shared" ca="1" si="113"/>
        <v>5.9051935201459571E-4</v>
      </c>
      <c r="H137" s="34">
        <f t="shared" ca="1" si="113"/>
        <v>-2.8980968777555405E-2</v>
      </c>
      <c r="I137" s="34">
        <f t="shared" ca="1" si="113"/>
        <v>-1.4604401843140158E-2</v>
      </c>
      <c r="J137" s="64">
        <f t="shared" ca="1" si="113"/>
        <v>-1.6911427223001985E-3</v>
      </c>
      <c r="K137" s="34">
        <f t="shared" ca="1" si="110"/>
        <v>4.1496558660822913E-3</v>
      </c>
      <c r="L137" s="34">
        <f t="shared" ca="1" si="110"/>
        <v>-0.11251155528043899</v>
      </c>
      <c r="M137" s="64">
        <f t="shared" ca="1" si="110"/>
        <v>-9.8025213522436427E-2</v>
      </c>
      <c r="N137" s="34">
        <f t="shared" ca="1" si="110"/>
        <v>4.831347463212432E-2</v>
      </c>
      <c r="O137" s="55">
        <f t="shared" ca="1" si="110"/>
        <v>-0.20496513674158423</v>
      </c>
      <c r="P137" s="53">
        <f t="shared" ca="1" si="110"/>
        <v>-0.14026689686589955</v>
      </c>
      <c r="Q137" s="34">
        <f t="shared" ca="1" si="110"/>
        <v>2.9187165633721701E-3</v>
      </c>
      <c r="R137" s="34">
        <f t="shared" ca="1" si="110"/>
        <v>-1.8310198770089881E-2</v>
      </c>
      <c r="S137" s="34" t="str">
        <f t="shared" ca="1" si="110"/>
        <v xml:space="preserve"> </v>
      </c>
      <c r="T137" s="34" t="str">
        <f t="shared" ca="1" si="110"/>
        <v xml:space="preserve"> </v>
      </c>
      <c r="U137" s="34">
        <f t="shared" ca="1" si="110"/>
        <v>-2.3737601528409091E-2</v>
      </c>
      <c r="V137" s="34" t="str">
        <f t="shared" ca="1" si="110"/>
        <v xml:space="preserve"> </v>
      </c>
      <c r="W137" s="34" t="str">
        <f t="shared" ca="1" si="110"/>
        <v xml:space="preserve"> </v>
      </c>
      <c r="X137" s="34">
        <f t="shared" ca="1" si="110"/>
        <v>6.0375215875035471E-2</v>
      </c>
      <c r="Y137" s="55">
        <f t="shared" ca="1" si="110"/>
        <v>2.1634706556371563E-2</v>
      </c>
    </row>
    <row r="138" spans="1:25" s="33" customFormat="1" ht="12" thickBot="1">
      <c r="A138" s="26">
        <v>39082</v>
      </c>
      <c r="B138" s="65">
        <f t="shared" ref="B138:J138" ca="1" si="114">IF(IF(OR(B16="",B12=0),NA(),B16/B12-1)&gt;1.5,NA(),B16/B12-1)</f>
        <v>1.2093242355741385E-2</v>
      </c>
      <c r="C138" s="65">
        <f t="shared" ca="1" si="114"/>
        <v>-2.1140575658304295E-2</v>
      </c>
      <c r="D138" s="56">
        <f t="shared" ca="1" si="114"/>
        <v>-2.2419914288961507E-2</v>
      </c>
      <c r="E138" s="56">
        <f t="shared" ca="1" si="114"/>
        <v>3.8341371620993048E-2</v>
      </c>
      <c r="F138" s="56">
        <f t="shared" ca="1" si="114"/>
        <v>4.7711177587113074E-3</v>
      </c>
      <c r="G138" s="57">
        <f t="shared" ca="1" si="114"/>
        <v>-8.6419109448865328E-4</v>
      </c>
      <c r="H138" s="56">
        <f t="shared" ca="1" si="114"/>
        <v>-3.5337251681471837E-2</v>
      </c>
      <c r="I138" s="56">
        <f t="shared" ca="1" si="114"/>
        <v>-1.3655909539779243E-2</v>
      </c>
      <c r="J138" s="66">
        <f t="shared" ca="1" si="114"/>
        <v>-6.1799053801903092E-3</v>
      </c>
      <c r="K138" s="56">
        <f t="shared" ca="1" si="110"/>
        <v>-3.5074029254595906E-3</v>
      </c>
      <c r="L138" s="56">
        <f t="shared" ca="1" si="110"/>
        <v>-0.10030000071965584</v>
      </c>
      <c r="M138" s="66">
        <f t="shared" ca="1" si="110"/>
        <v>-7.6649473662004586E-2</v>
      </c>
      <c r="N138" s="56">
        <f t="shared" ca="1" si="110"/>
        <v>1.1165302922115705E-2</v>
      </c>
      <c r="O138" s="58">
        <f t="shared" ca="1" si="110"/>
        <v>-0.29437765271089489</v>
      </c>
      <c r="P138" s="57">
        <f t="shared" ca="1" si="110"/>
        <v>-0.10869431750003178</v>
      </c>
      <c r="Q138" s="56">
        <f t="shared" ca="1" si="110"/>
        <v>-6.9471588103625637E-3</v>
      </c>
      <c r="R138" s="56">
        <f t="shared" ca="1" si="110"/>
        <v>-1.8837902837695486E-2</v>
      </c>
      <c r="S138" s="56" t="str">
        <f t="shared" ca="1" si="110"/>
        <v xml:space="preserve"> </v>
      </c>
      <c r="T138" s="56" t="str">
        <f t="shared" ca="1" si="110"/>
        <v xml:space="preserve"> </v>
      </c>
      <c r="U138" s="56">
        <f t="shared" ca="1" si="110"/>
        <v>-2.2076940679935708E-2</v>
      </c>
      <c r="V138" s="56" t="str">
        <f t="shared" ca="1" si="110"/>
        <v xml:space="preserve"> </v>
      </c>
      <c r="W138" s="56" t="str">
        <f t="shared" ca="1" si="110"/>
        <v xml:space="preserve"> </v>
      </c>
      <c r="X138" s="56">
        <f t="shared" ca="1" si="110"/>
        <v>5.3830209635264525E-2</v>
      </c>
      <c r="Y138" s="58">
        <f t="shared" ca="1" si="110"/>
        <v>-3.8254469940359859E-2</v>
      </c>
    </row>
    <row r="139" spans="1:25" s="33" customFormat="1">
      <c r="A139" s="20">
        <v>39172</v>
      </c>
      <c r="B139" s="63">
        <f t="shared" ref="B139:J139" ca="1" si="115">IF(IF(OR(B17="",B13=0),NA(),B17/B13-1)&gt;1.5,NA(),B17/B13-1)</f>
        <v>1.1254081920564207E-3</v>
      </c>
      <c r="C139" s="63">
        <f t="shared" ca="1" si="115"/>
        <v>-2.6644524541315051E-2</v>
      </c>
      <c r="D139" s="34">
        <f t="shared" ca="1" si="115"/>
        <v>-2.8835889314614116E-2</v>
      </c>
      <c r="E139" s="34">
        <f t="shared" ca="1" si="115"/>
        <v>2.468409564202978E-2</v>
      </c>
      <c r="F139" s="34">
        <f t="shared" ca="1" si="115"/>
        <v>-3.8002067187503652E-3</v>
      </c>
      <c r="G139" s="53">
        <f t="shared" ca="1" si="115"/>
        <v>-6.0105801719384511E-3</v>
      </c>
      <c r="H139" s="34">
        <f t="shared" ca="1" si="115"/>
        <v>1.6470305388747608E-2</v>
      </c>
      <c r="I139" s="34">
        <f t="shared" ca="1" si="115"/>
        <v>-2.4617259779192824E-2</v>
      </c>
      <c r="J139" s="64">
        <f t="shared" ca="1" si="115"/>
        <v>-2.7139285038693894E-2</v>
      </c>
      <c r="K139" s="34">
        <f t="shared" ca="1" si="110"/>
        <v>-1.5695196972231207E-2</v>
      </c>
      <c r="L139" s="34">
        <f t="shared" ca="1" si="110"/>
        <v>-0.11930117684939012</v>
      </c>
      <c r="M139" s="64">
        <f t="shared" ca="1" si="110"/>
        <v>-0.10092261538227298</v>
      </c>
      <c r="N139" s="34">
        <f t="shared" ca="1" si="110"/>
        <v>-4.6552490793163592E-3</v>
      </c>
      <c r="O139" s="55">
        <f t="shared" ca="1" si="110"/>
        <v>-0.30912620786334355</v>
      </c>
      <c r="P139" s="53">
        <f t="shared" ca="1" si="110"/>
        <v>-9.8187735119891206E-3</v>
      </c>
      <c r="Q139" s="34">
        <f t="shared" ca="1" si="110"/>
        <v>-1.0164015397907677E-2</v>
      </c>
      <c r="R139" s="34">
        <f t="shared" ca="1" si="110"/>
        <v>-1.4970276851129727E-2</v>
      </c>
      <c r="S139" s="34">
        <f t="shared" ca="1" si="110"/>
        <v>1.4811894799099612E-2</v>
      </c>
      <c r="T139" s="34" t="str">
        <f t="shared" ca="1" si="110"/>
        <v xml:space="preserve"> </v>
      </c>
      <c r="U139" s="34">
        <f t="shared" ca="1" si="110"/>
        <v>-1.8009874537241233E-2</v>
      </c>
      <c r="V139" s="34">
        <f t="shared" ca="1" si="110"/>
        <v>7.9650268667636803E-2</v>
      </c>
      <c r="W139" s="34" t="str">
        <f t="shared" ca="1" si="110"/>
        <v xml:space="preserve"> </v>
      </c>
      <c r="X139" s="34">
        <f t="shared" ca="1" si="110"/>
        <v>-2.5734386082343463E-2</v>
      </c>
      <c r="Y139" s="55">
        <f t="shared" ca="1" si="110"/>
        <v>-2.8627082241762247E-2</v>
      </c>
    </row>
    <row r="140" spans="1:25" s="33" customFormat="1">
      <c r="A140" s="20">
        <v>39263</v>
      </c>
      <c r="B140" s="63">
        <f t="shared" ref="B140:J140" ca="1" si="116">IF(IF(OR(B18="",B14=0),NA(),B18/B14-1)&gt;1.5,NA(),B18/B14-1)</f>
        <v>8.5582651947528898E-3</v>
      </c>
      <c r="C140" s="63">
        <f t="shared" ca="1" si="116"/>
        <v>-1.8757749831696313E-2</v>
      </c>
      <c r="D140" s="34">
        <f t="shared" ca="1" si="116"/>
        <v>-2.4150005619903214E-2</v>
      </c>
      <c r="E140" s="34">
        <f t="shared" ca="1" si="116"/>
        <v>2.3947552363754676E-2</v>
      </c>
      <c r="F140" s="34">
        <f t="shared" ca="1" si="116"/>
        <v>-1.0977670095279612E-2</v>
      </c>
      <c r="G140" s="53">
        <f t="shared" ca="1" si="116"/>
        <v>3.9194245775964198E-4</v>
      </c>
      <c r="H140" s="34">
        <f t="shared" ca="1" si="116"/>
        <v>-3.712872970701997E-3</v>
      </c>
      <c r="I140" s="34">
        <f t="shared" ca="1" si="116"/>
        <v>-1.5902822166870778E-2</v>
      </c>
      <c r="J140" s="64">
        <f t="shared" ca="1" si="116"/>
        <v>-2.1150840080736422E-2</v>
      </c>
      <c r="K140" s="34">
        <f t="shared" ca="1" si="110"/>
        <v>-4.0037648142551729E-2</v>
      </c>
      <c r="L140" s="34">
        <f t="shared" ca="1" si="110"/>
        <v>-0.1123231844995084</v>
      </c>
      <c r="M140" s="64">
        <f t="shared" ca="1" si="110"/>
        <v>-7.7220281628064047E-2</v>
      </c>
      <c r="N140" s="34">
        <f t="shared" ca="1" si="110"/>
        <v>-1.6287210118022033E-2</v>
      </c>
      <c r="O140" s="55">
        <f t="shared" ca="1" si="110"/>
        <v>-0.31107970895009063</v>
      </c>
      <c r="P140" s="53">
        <f t="shared" ca="1" si="110"/>
        <v>-1.299086116176551E-2</v>
      </c>
      <c r="Q140" s="34">
        <f t="shared" ca="1" si="110"/>
        <v>-9.6095978923049774E-3</v>
      </c>
      <c r="R140" s="34">
        <f t="shared" ca="1" si="110"/>
        <v>-1.5410271274326703E-2</v>
      </c>
      <c r="S140" s="34">
        <f t="shared" ca="1" si="110"/>
        <v>1.3951450525007791E-2</v>
      </c>
      <c r="T140" s="34" t="str">
        <f t="shared" ca="1" si="110"/>
        <v xml:space="preserve"> </v>
      </c>
      <c r="U140" s="34">
        <f t="shared" ca="1" si="110"/>
        <v>-4.0525040369769894E-3</v>
      </c>
      <c r="V140" s="34">
        <f t="shared" ca="1" si="110"/>
        <v>5.372370010190175E-2</v>
      </c>
      <c r="W140" s="34" t="str">
        <f t="shared" ca="1" si="110"/>
        <v xml:space="preserve"> </v>
      </c>
      <c r="X140" s="34">
        <f t="shared" ca="1" si="110"/>
        <v>-3.3967058683734175E-2</v>
      </c>
      <c r="Y140" s="55">
        <f t="shared" ca="1" si="110"/>
        <v>-5.7438808176714651E-2</v>
      </c>
    </row>
    <row r="141" spans="1:25" s="33" customFormat="1">
      <c r="A141" s="20">
        <v>39355</v>
      </c>
      <c r="B141" s="63">
        <f t="shared" ref="B141:J141" ca="1" si="117">IF(IF(OR(B19="",B15=0),NA(),B19/B15-1)&gt;1.5,NA(),B19/B15-1)</f>
        <v>8.9565811832592601E-3</v>
      </c>
      <c r="C141" s="63">
        <f t="shared" ca="1" si="117"/>
        <v>-2.2988377046052832E-2</v>
      </c>
      <c r="D141" s="34">
        <f t="shared" ca="1" si="117"/>
        <v>-2.58292976815655E-2</v>
      </c>
      <c r="E141" s="34">
        <f t="shared" ca="1" si="117"/>
        <v>2.6542629342308999E-2</v>
      </c>
      <c r="F141" s="34">
        <f t="shared" ca="1" si="117"/>
        <v>-1.3712692212110911E-2</v>
      </c>
      <c r="G141" s="53">
        <f t="shared" ca="1" si="117"/>
        <v>5.0732485529818572E-3</v>
      </c>
      <c r="H141" s="34">
        <f t="shared" ca="1" si="117"/>
        <v>2.7590667592338081E-2</v>
      </c>
      <c r="I141" s="34">
        <f t="shared" ca="1" si="117"/>
        <v>-1.2091098289536917E-2</v>
      </c>
      <c r="J141" s="64">
        <f t="shared" ca="1" si="117"/>
        <v>-2.2900543395572903E-2</v>
      </c>
      <c r="K141" s="34">
        <f t="shared" ca="1" si="110"/>
        <v>-6.1568455321596494E-2</v>
      </c>
      <c r="L141" s="34">
        <f t="shared" ca="1" si="110"/>
        <v>-7.2562714074116519E-2</v>
      </c>
      <c r="M141" s="64">
        <f t="shared" ca="1" si="110"/>
        <v>-5.4823476349542766E-2</v>
      </c>
      <c r="N141" s="34">
        <f t="shared" ca="1" si="110"/>
        <v>-3.2869006098235176E-2</v>
      </c>
      <c r="O141" s="55">
        <f t="shared" ca="1" si="110"/>
        <v>-0.19881339145419707</v>
      </c>
      <c r="P141" s="53">
        <f t="shared" ca="1" si="110"/>
        <v>-1.0246555786693978E-2</v>
      </c>
      <c r="Q141" s="34">
        <f t="shared" ca="1" si="110"/>
        <v>-9.316856427620035E-3</v>
      </c>
      <c r="R141" s="34">
        <f t="shared" ca="1" si="110"/>
        <v>-1.2053048451821757E-2</v>
      </c>
      <c r="S141" s="34">
        <f t="shared" ca="1" si="110"/>
        <v>1.123628715608338E-2</v>
      </c>
      <c r="T141" s="34" t="str">
        <f t="shared" ca="1" si="110"/>
        <v xml:space="preserve"> </v>
      </c>
      <c r="U141" s="34">
        <f t="shared" ca="1" si="110"/>
        <v>4.5216794494007395E-3</v>
      </c>
      <c r="V141" s="34">
        <f t="shared" ca="1" si="110"/>
        <v>4.8589436562077593E-2</v>
      </c>
      <c r="W141" s="34" t="str">
        <f t="shared" ca="1" si="110"/>
        <v xml:space="preserve"> </v>
      </c>
      <c r="X141" s="34">
        <f t="shared" ca="1" si="110"/>
        <v>-4.3554940854403701E-2</v>
      </c>
      <c r="Y141" s="55">
        <f t="shared" ca="1" si="110"/>
        <v>-5.5906160265403626E-2</v>
      </c>
    </row>
    <row r="142" spans="1:25" s="33" customFormat="1" ht="12" thickBot="1">
      <c r="A142" s="26">
        <v>39447</v>
      </c>
      <c r="B142" s="65">
        <f t="shared" ref="B142:J142" ca="1" si="118">IF(IF(OR(B20="",B16=0),NA(),B20/B16-1)&gt;1.5,NA(),B20/B16-1)</f>
        <v>2.4396643335331536E-3</v>
      </c>
      <c r="C142" s="65">
        <f t="shared" ca="1" si="118"/>
        <v>-1.2903390266231329E-2</v>
      </c>
      <c r="D142" s="56">
        <f t="shared" ca="1" si="118"/>
        <v>-1.5654945228064543E-2</v>
      </c>
      <c r="E142" s="56">
        <f t="shared" ca="1" si="118"/>
        <v>9.8666616491132064E-3</v>
      </c>
      <c r="F142" s="56">
        <f t="shared" ca="1" si="118"/>
        <v>-1.4868623964201744E-2</v>
      </c>
      <c r="G142" s="57">
        <f t="shared" ca="1" si="118"/>
        <v>4.3770595619727626E-3</v>
      </c>
      <c r="H142" s="56">
        <f t="shared" ca="1" si="118"/>
        <v>7.1923821951063616E-2</v>
      </c>
      <c r="I142" s="56">
        <f t="shared" ca="1" si="118"/>
        <v>-4.8067955165997933E-4</v>
      </c>
      <c r="J142" s="66">
        <f t="shared" ca="1" si="118"/>
        <v>-4.0850838437966885E-5</v>
      </c>
      <c r="K142" s="56">
        <f t="shared" ca="1" si="110"/>
        <v>-5.9241385158530502E-2</v>
      </c>
      <c r="L142" s="56">
        <f t="shared" ca="1" si="110"/>
        <v>-5.0086490816523832E-2</v>
      </c>
      <c r="M142" s="66">
        <f t="shared" ca="1" si="110"/>
        <v>-2.8124123579549631E-2</v>
      </c>
      <c r="N142" s="56">
        <f t="shared" ca="1" si="110"/>
        <v>-4.9142654100688188E-2</v>
      </c>
      <c r="O142" s="58">
        <f t="shared" ca="1" si="110"/>
        <v>-0.14493992677846612</v>
      </c>
      <c r="P142" s="57">
        <f t="shared" ca="1" si="110"/>
        <v>2.9254364303801239E-3</v>
      </c>
      <c r="Q142" s="56">
        <f t="shared" ca="1" si="110"/>
        <v>-2.1280436828308158E-3</v>
      </c>
      <c r="R142" s="56">
        <f t="shared" ca="1" si="110"/>
        <v>-8.3225840808013318E-3</v>
      </c>
      <c r="S142" s="56">
        <f t="shared" ca="1" si="110"/>
        <v>1.3951357815074727E-2</v>
      </c>
      <c r="T142" s="56" t="str">
        <f t="shared" ca="1" si="110"/>
        <v xml:space="preserve"> </v>
      </c>
      <c r="U142" s="56">
        <f t="shared" ca="1" si="110"/>
        <v>1.2126384392951994E-2</v>
      </c>
      <c r="V142" s="56">
        <f t="shared" ca="1" si="110"/>
        <v>1.2437521561557308E-2</v>
      </c>
      <c r="W142" s="56" t="str">
        <f t="shared" ca="1" si="110"/>
        <v xml:space="preserve"> </v>
      </c>
      <c r="X142" s="56">
        <f t="shared" ca="1" si="110"/>
        <v>-4.61873935908097E-2</v>
      </c>
      <c r="Y142" s="58">
        <f t="shared" ca="1" si="110"/>
        <v>-5.4095577117406535E-2</v>
      </c>
    </row>
    <row r="143" spans="1:25" s="33" customFormat="1">
      <c r="A143" s="14">
        <v>39538</v>
      </c>
      <c r="B143" s="67">
        <f t="shared" ref="B143:J143" ca="1" si="119">IF(IF(OR(B21="",B17=0),NA(),B21/B17-1)&gt;1.5,NA(),B21/B17-1)</f>
        <v>-1.3260625090376621E-3</v>
      </c>
      <c r="C143" s="67">
        <f t="shared" ca="1" si="119"/>
        <v>-1.8651344340886444E-2</v>
      </c>
      <c r="D143" s="59">
        <f t="shared" ca="1" si="119"/>
        <v>-2.3598886292566457E-2</v>
      </c>
      <c r="E143" s="59">
        <f t="shared" ca="1" si="119"/>
        <v>6.162500007548255E-3</v>
      </c>
      <c r="F143" s="59">
        <f t="shared" ca="1" si="119"/>
        <v>-2.1226258064682813E-2</v>
      </c>
      <c r="G143" s="60">
        <f t="shared" ca="1" si="119"/>
        <v>-3.4906405962108478E-3</v>
      </c>
      <c r="H143" s="59">
        <f t="shared" ca="1" si="119"/>
        <v>6.662913591808084E-2</v>
      </c>
      <c r="I143" s="59">
        <f t="shared" ca="1" si="119"/>
        <v>-1.2467883037632577E-2</v>
      </c>
      <c r="J143" s="68">
        <f t="shared" ca="1" si="119"/>
        <v>-1.5327311238558794E-2</v>
      </c>
      <c r="K143" s="59">
        <f t="shared" ca="1" si="110"/>
        <v>-5.6262826664167709E-2</v>
      </c>
      <c r="L143" s="59">
        <f t="shared" ca="1" si="110"/>
        <v>-4.8481425678835177E-2</v>
      </c>
      <c r="M143" s="68">
        <f t="shared" ca="1" si="110"/>
        <v>-3.614050035629357E-2</v>
      </c>
      <c r="N143" s="59">
        <f t="shared" ca="1" si="110"/>
        <v>-5.0468888841736503E-2</v>
      </c>
      <c r="O143" s="61">
        <f t="shared" ca="1" si="110"/>
        <v>-0.14452387630400931</v>
      </c>
      <c r="P143" s="60">
        <f t="shared" ca="1" si="110"/>
        <v>-6.2749638601953261E-3</v>
      </c>
      <c r="Q143" s="59">
        <f t="shared" ca="1" si="110"/>
        <v>-9.00594856770498E-3</v>
      </c>
      <c r="R143" s="59">
        <f t="shared" ca="1" si="110"/>
        <v>-1.1782660012681911E-2</v>
      </c>
      <c r="S143" s="59">
        <f t="shared" ca="1" si="110"/>
        <v>6.0903850874638454E-3</v>
      </c>
      <c r="T143" s="59" t="str">
        <f t="shared" ca="1" si="110"/>
        <v xml:space="preserve"> </v>
      </c>
      <c r="U143" s="59">
        <f t="shared" ca="1" si="110"/>
        <v>1.4548819456435602E-2</v>
      </c>
      <c r="V143" s="59">
        <f t="shared" ca="1" si="110"/>
        <v>4.8310459906029113E-3</v>
      </c>
      <c r="W143" s="59" t="str">
        <f t="shared" ca="1" si="110"/>
        <v xml:space="preserve"> </v>
      </c>
      <c r="X143" s="59">
        <f t="shared" ca="1" si="110"/>
        <v>-5.2954516265234619E-2</v>
      </c>
      <c r="Y143" s="61">
        <f t="shared" ca="1" si="110"/>
        <v>-6.9214650169314829E-2</v>
      </c>
    </row>
    <row r="144" spans="1:25" s="33" customFormat="1">
      <c r="A144" s="20">
        <v>39629</v>
      </c>
      <c r="B144" s="63">
        <f t="shared" ref="B144:J144" ca="1" si="120">IF(IF(OR(B22="",B18=0),NA(),B22/B18-1)&gt;1.5,NA(),B22/B18-1)</f>
        <v>-4.3587161039660982E-3</v>
      </c>
      <c r="C144" s="63">
        <f t="shared" ca="1" si="120"/>
        <v>-2.6774339274410086E-2</v>
      </c>
      <c r="D144" s="34">
        <f t="shared" ca="1" si="120"/>
        <v>-2.4482227610837404E-2</v>
      </c>
      <c r="E144" s="34">
        <f t="shared" ca="1" si="120"/>
        <v>4.3271894662249011E-3</v>
      </c>
      <c r="F144" s="34">
        <f t="shared" ca="1" si="120"/>
        <v>-1.9786510571036198E-2</v>
      </c>
      <c r="G144" s="53">
        <f t="shared" ca="1" si="120"/>
        <v>-9.9289236868469466E-3</v>
      </c>
      <c r="H144" s="34">
        <f t="shared" ca="1" si="120"/>
        <v>-9.7429334443291826E-2</v>
      </c>
      <c r="I144" s="34">
        <f t="shared" ca="1" si="120"/>
        <v>-1.165794026396183E-2</v>
      </c>
      <c r="J144" s="64">
        <f t="shared" ca="1" si="120"/>
        <v>-1.25078107245018E-2</v>
      </c>
      <c r="K144" s="34">
        <f t="shared" ca="1" si="110"/>
        <v>-7.0995958755536548E-2</v>
      </c>
      <c r="L144" s="34">
        <f t="shared" ca="1" si="110"/>
        <v>-1.9266632874163192E-2</v>
      </c>
      <c r="M144" s="64">
        <f t="shared" ca="1" si="110"/>
        <v>-1.6720420064087471E-2</v>
      </c>
      <c r="N144" s="34">
        <f t="shared" ca="1" si="110"/>
        <v>-3.9851669896166175E-2</v>
      </c>
      <c r="O144" s="55">
        <f t="shared" ca="1" si="110"/>
        <v>-0.12014528481517039</v>
      </c>
      <c r="P144" s="53">
        <f t="shared" ca="1" si="110"/>
        <v>1.0620183969891617E-3</v>
      </c>
      <c r="Q144" s="34">
        <f t="shared" ca="1" si="110"/>
        <v>-1.6684750385884906E-2</v>
      </c>
      <c r="R144" s="34">
        <f t="shared" ca="1" si="110"/>
        <v>-1.4547629940812046E-2</v>
      </c>
      <c r="S144" s="34">
        <f t="shared" ca="1" si="110"/>
        <v>9.9818204200576854E-3</v>
      </c>
      <c r="T144" s="34" t="str">
        <f t="shared" ca="1" si="110"/>
        <v xml:space="preserve"> </v>
      </c>
      <c r="U144" s="34">
        <f t="shared" ca="1" si="110"/>
        <v>-1.1779981325273692E-2</v>
      </c>
      <c r="V144" s="34">
        <f t="shared" ca="1" si="110"/>
        <v>-9.7269846788927694E-4</v>
      </c>
      <c r="W144" s="34" t="str">
        <f t="shared" ca="1" si="110"/>
        <v xml:space="preserve"> </v>
      </c>
      <c r="X144" s="34">
        <f t="shared" ca="1" si="110"/>
        <v>-4.7184611882544081E-2</v>
      </c>
      <c r="Y144" s="55">
        <f t="shared" ca="1" si="110"/>
        <v>-7.6421317064660488E-2</v>
      </c>
    </row>
    <row r="145" spans="1:25" s="33" customFormat="1">
      <c r="A145" s="20">
        <v>39721</v>
      </c>
      <c r="B145" s="63">
        <f t="shared" ref="B145:J145" ca="1" si="121">IF(IF(OR(B23="",B19=0),NA(),B23/B19-1)&gt;1.5,NA(),B23/B19-1)</f>
        <v>1.8954488309377293E-3</v>
      </c>
      <c r="C145" s="63">
        <f t="shared" ca="1" si="121"/>
        <v>-2.0002874464214226E-2</v>
      </c>
      <c r="D145" s="34">
        <f t="shared" ca="1" si="121"/>
        <v>-1.8886550986532691E-2</v>
      </c>
      <c r="E145" s="34">
        <f t="shared" ca="1" si="121"/>
        <v>5.0127655571381435E-3</v>
      </c>
      <c r="F145" s="34">
        <f t="shared" ca="1" si="121"/>
        <v>-2.2724365627733945E-2</v>
      </c>
      <c r="G145" s="53">
        <f t="shared" ca="1" si="121"/>
        <v>-7.5345049739414804E-3</v>
      </c>
      <c r="H145" s="34">
        <f t="shared" ca="1" si="121"/>
        <v>5.4098212788463718E-2</v>
      </c>
      <c r="I145" s="34">
        <f t="shared" ca="1" si="121"/>
        <v>-1.4846311373925225E-2</v>
      </c>
      <c r="J145" s="64">
        <f t="shared" ca="1" si="121"/>
        <v>-1.7945719055334708E-2</v>
      </c>
      <c r="K145" s="34">
        <f t="shared" ca="1" si="110"/>
        <v>-7.2007432885559886E-2</v>
      </c>
      <c r="L145" s="34">
        <f t="shared" ca="1" si="110"/>
        <v>-1.8958455135947516E-2</v>
      </c>
      <c r="M145" s="64">
        <f t="shared" ca="1" si="110"/>
        <v>-3.1784344663755459E-2</v>
      </c>
      <c r="N145" s="34">
        <f t="shared" ca="1" si="110"/>
        <v>-3.5879664203236405E-2</v>
      </c>
      <c r="O145" s="55">
        <f t="shared" ca="1" si="110"/>
        <v>-0.12321442823579376</v>
      </c>
      <c r="P145" s="53">
        <f t="shared" ca="1" si="110"/>
        <v>7.4540836598746552E-5</v>
      </c>
      <c r="Q145" s="34">
        <f t="shared" ca="1" si="110"/>
        <v>-1.4501179990462187E-2</v>
      </c>
      <c r="R145" s="34">
        <f t="shared" ca="1" si="110"/>
        <v>-1.7409146968419886E-2</v>
      </c>
      <c r="S145" s="34">
        <f t="shared" ca="1" si="110"/>
        <v>1.1829791765318731E-3</v>
      </c>
      <c r="T145" s="34" t="str">
        <f t="shared" ca="1" si="110"/>
        <v xml:space="preserve"> </v>
      </c>
      <c r="U145" s="34">
        <f t="shared" ca="1" si="110"/>
        <v>3.5060094533689856E-4</v>
      </c>
      <c r="V145" s="34">
        <f t="shared" ca="1" si="110"/>
        <v>-1.0660585330934946E-2</v>
      </c>
      <c r="W145" s="34" t="str">
        <f t="shared" ca="1" si="110"/>
        <v xml:space="preserve"> </v>
      </c>
      <c r="X145" s="34">
        <f t="shared" ca="1" si="110"/>
        <v>-6.3894378539839258E-2</v>
      </c>
      <c r="Y145" s="55">
        <f t="shared" ca="1" si="110"/>
        <v>-8.2925459090686826E-2</v>
      </c>
    </row>
    <row r="146" spans="1:25" s="33" customFormat="1" ht="12" thickBot="1">
      <c r="A146" s="26">
        <v>39813</v>
      </c>
      <c r="B146" s="65">
        <f t="shared" ref="B146:J146" ca="1" si="122">IF(IF(OR(B24="",B20=0),NA(),B24/B20-1)&gt;1.5,NA(),B24/B20-1)</f>
        <v>2.993935222298294E-3</v>
      </c>
      <c r="C146" s="65">
        <f t="shared" ca="1" si="122"/>
        <v>-2.4641447441153153E-2</v>
      </c>
      <c r="D146" s="56">
        <f t="shared" ca="1" si="122"/>
        <v>-2.4251175623754784E-2</v>
      </c>
      <c r="E146" s="56">
        <f t="shared" ca="1" si="122"/>
        <v>4.7040499331227892E-3</v>
      </c>
      <c r="F146" s="56">
        <f t="shared" ca="1" si="122"/>
        <v>-3.1323217401993841E-2</v>
      </c>
      <c r="G146" s="57">
        <f t="shared" ca="1" si="122"/>
        <v>-7.1624987544730567E-3</v>
      </c>
      <c r="H146" s="56">
        <f t="shared" ca="1" si="122"/>
        <v>-2.4898404997739987E-2</v>
      </c>
      <c r="I146" s="56">
        <f t="shared" ca="1" si="122"/>
        <v>-2.1376655361331265E-2</v>
      </c>
      <c r="J146" s="66">
        <f t="shared" ca="1" si="122"/>
        <v>-2.4835020016059972E-2</v>
      </c>
      <c r="K146" s="56">
        <f t="shared" ca="1" si="110"/>
        <v>-5.9880541060672421E-2</v>
      </c>
      <c r="L146" s="56">
        <f t="shared" ca="1" si="110"/>
        <v>-6.8849459484989106E-2</v>
      </c>
      <c r="M146" s="66">
        <f t="shared" ca="1" si="110"/>
        <v>-7.7339590909113798E-2</v>
      </c>
      <c r="N146" s="56">
        <f t="shared" ca="1" si="110"/>
        <v>-3.5102282497246895E-2</v>
      </c>
      <c r="O146" s="58">
        <f t="shared" ca="1" si="110"/>
        <v>-9.7091757733804296E-2</v>
      </c>
      <c r="P146" s="57">
        <f t="shared" ca="1" si="110"/>
        <v>-1.1488036761427955E-2</v>
      </c>
      <c r="Q146" s="56">
        <f t="shared" ca="1" si="110"/>
        <v>-1.6685952921436709E-2</v>
      </c>
      <c r="R146" s="56">
        <f t="shared" ca="1" si="110"/>
        <v>-2.2909572715184345E-2</v>
      </c>
      <c r="S146" s="56">
        <f t="shared" ca="1" si="110"/>
        <v>-2.9686285623979902E-3</v>
      </c>
      <c r="T146" s="56" t="str">
        <f t="shared" ca="1" si="110"/>
        <v xml:space="preserve"> </v>
      </c>
      <c r="U146" s="56">
        <f t="shared" ca="1" si="110"/>
        <v>-1.0079048986089356E-2</v>
      </c>
      <c r="V146" s="56">
        <f t="shared" ca="1" si="110"/>
        <v>-2.2117971580092877E-2</v>
      </c>
      <c r="W146" s="56" t="str">
        <f t="shared" ca="1" si="110"/>
        <v xml:space="preserve"> </v>
      </c>
      <c r="X146" s="56">
        <f t="shared" ca="1" si="110"/>
        <v>-5.8194810502570915E-2</v>
      </c>
      <c r="Y146" s="58">
        <f t="shared" ca="1" si="110"/>
        <v>-6.480043657097212E-2</v>
      </c>
    </row>
    <row r="147" spans="1:25" s="33" customFormat="1">
      <c r="A147" s="14">
        <v>39903</v>
      </c>
      <c r="B147" s="67">
        <f t="shared" ref="B147:J147" ca="1" si="123">IF(IF(OR(B25="",B21=0),NA(),B25/B21-1)&gt;1.5,NA(),B25/B21-1)</f>
        <v>1.1396000399898298E-2</v>
      </c>
      <c r="C147" s="67">
        <f t="shared" ca="1" si="123"/>
        <v>-1.6187440406710718E-2</v>
      </c>
      <c r="D147" s="59">
        <f t="shared" ca="1" si="123"/>
        <v>-1.8871032148573663E-2</v>
      </c>
      <c r="E147" s="59">
        <f t="shared" ca="1" si="123"/>
        <v>1.1222794046555684E-2</v>
      </c>
      <c r="F147" s="59">
        <f t="shared" ca="1" si="123"/>
        <v>-2.6886355807704376E-2</v>
      </c>
      <c r="G147" s="60">
        <f t="shared" ca="1" si="123"/>
        <v>-7.4300349797216114E-3</v>
      </c>
      <c r="H147" s="59">
        <f t="shared" ca="1" si="123"/>
        <v>1.4427985577981639E-2</v>
      </c>
      <c r="I147" s="59">
        <f t="shared" ca="1" si="123"/>
        <v>-1.8391325361207578E-2</v>
      </c>
      <c r="J147" s="68">
        <f t="shared" ca="1" si="123"/>
        <v>-2.4757841821292481E-2</v>
      </c>
      <c r="K147" s="59">
        <f t="shared" ca="1" si="110"/>
        <v>-6.6338962970211801E-2</v>
      </c>
      <c r="L147" s="59">
        <f t="shared" ca="1" si="110"/>
        <v>-6.7536650212394189E-3</v>
      </c>
      <c r="M147" s="68">
        <f t="shared" ca="1" si="110"/>
        <v>-4.960286473593023E-2</v>
      </c>
      <c r="N147" s="59">
        <f t="shared" ca="1" si="110"/>
        <v>-2.3745528130839744E-2</v>
      </c>
      <c r="O147" s="61">
        <f t="shared" ca="1" si="110"/>
        <v>-9.1458693152358994E-2</v>
      </c>
      <c r="P147" s="60">
        <f t="shared" ca="1" si="110"/>
        <v>-1.0433795700907855E-2</v>
      </c>
      <c r="Q147" s="59">
        <f t="shared" ca="1" si="110"/>
        <v>-1.382552212883581E-2</v>
      </c>
      <c r="R147" s="59">
        <f t="shared" ca="1" si="110"/>
        <v>-2.6206291182772956E-2</v>
      </c>
      <c r="S147" s="59">
        <f t="shared" ca="1" si="110"/>
        <v>-8.4652720513709312E-3</v>
      </c>
      <c r="T147" s="59" t="str">
        <f t="shared" ca="1" si="110"/>
        <v xml:space="preserve"> </v>
      </c>
      <c r="U147" s="59">
        <f t="shared" ca="1" si="110"/>
        <v>-2.1866254640148908E-2</v>
      </c>
      <c r="V147" s="59">
        <f t="shared" ca="1" si="110"/>
        <v>-1.6604524526870001E-2</v>
      </c>
      <c r="W147" s="59" t="str">
        <f t="shared" ca="1" si="110"/>
        <v xml:space="preserve"> </v>
      </c>
      <c r="X147" s="59">
        <f t="shared" ca="1" si="110"/>
        <v>-4.5300783679232848E-2</v>
      </c>
      <c r="Y147" s="61">
        <f t="shared" ca="1" si="110"/>
        <v>-6.1233484162810714E-2</v>
      </c>
    </row>
    <row r="148" spans="1:25" s="33" customFormat="1">
      <c r="A148" s="20">
        <v>39994</v>
      </c>
      <c r="B148" s="63">
        <f t="shared" ref="B148:J148" ca="1" si="124">IF(IF(OR(B26="",B22=0),NA(),B26/B22-1)&gt;1.5,NA(),B26/B22-1)</f>
        <v>8.9804804067390442E-3</v>
      </c>
      <c r="C148" s="63">
        <f t="shared" ca="1" si="124"/>
        <v>-1.7022987871050277E-2</v>
      </c>
      <c r="D148" s="34">
        <f t="shared" ca="1" si="124"/>
        <v>-2.077247158466522E-2</v>
      </c>
      <c r="E148" s="34">
        <f t="shared" ca="1" si="124"/>
        <v>8.4041064673523458E-3</v>
      </c>
      <c r="F148" s="34">
        <f t="shared" ca="1" si="124"/>
        <v>-3.3947168082356871E-2</v>
      </c>
      <c r="G148" s="53">
        <f t="shared" ca="1" si="124"/>
        <v>-3.406339233327671E-3</v>
      </c>
      <c r="H148" s="34">
        <f t="shared" ca="1" si="124"/>
        <v>0.14011981714837218</v>
      </c>
      <c r="I148" s="34">
        <f t="shared" ca="1" si="124"/>
        <v>-1.7299137591654801E-2</v>
      </c>
      <c r="J148" s="64">
        <f t="shared" ca="1" si="124"/>
        <v>-1.9690453188910828E-2</v>
      </c>
      <c r="K148" s="34">
        <f t="shared" ca="1" si="110"/>
        <v>-6.207021909682553E-2</v>
      </c>
      <c r="L148" s="34">
        <f t="shared" ca="1" si="110"/>
        <v>-1.4290724622783024E-2</v>
      </c>
      <c r="M148" s="64">
        <f t="shared" ca="1" si="110"/>
        <v>-8.1776305790543402E-2</v>
      </c>
      <c r="N148" s="34">
        <f t="shared" ca="1" si="110"/>
        <v>-2.9551473996435318E-2</v>
      </c>
      <c r="O148" s="55">
        <f t="shared" ca="1" si="110"/>
        <v>-0.10283125831862305</v>
      </c>
      <c r="P148" s="53">
        <f t="shared" ca="1" si="110"/>
        <v>-1.8491176852646229E-2</v>
      </c>
      <c r="Q148" s="34">
        <f t="shared" ca="1" si="110"/>
        <v>-9.9359417781651471E-3</v>
      </c>
      <c r="R148" s="34">
        <f t="shared" ca="1" si="110"/>
        <v>-2.3188151373512378E-2</v>
      </c>
      <c r="S148" s="34">
        <f t="shared" ca="1" si="110"/>
        <v>-1.163268729067235E-2</v>
      </c>
      <c r="T148" s="34" t="str">
        <f t="shared" ca="1" si="110"/>
        <v xml:space="preserve"> </v>
      </c>
      <c r="U148" s="34">
        <f t="shared" ref="L148:Y163" ca="1" si="125">IF(IF(OR(U26=" ",U22=0,U22 = " ")," ",U26/U22-1)&gt;1.5," ",U26/U22-1)</f>
        <v>-3.8322796813093918E-3</v>
      </c>
      <c r="V148" s="34">
        <f t="shared" ca="1" si="125"/>
        <v>-2.675744461726326E-2</v>
      </c>
      <c r="W148" s="34" t="str">
        <f t="shared" ca="1" si="125"/>
        <v xml:space="preserve"> </v>
      </c>
      <c r="X148" s="34">
        <f t="shared" ca="1" si="125"/>
        <v>-5.5175246107675768E-2</v>
      </c>
      <c r="Y148" s="55">
        <f t="shared" ca="1" si="125"/>
        <v>-5.6842580485289118E-2</v>
      </c>
    </row>
    <row r="149" spans="1:25" s="33" customFormat="1">
      <c r="A149" s="20">
        <v>40086</v>
      </c>
      <c r="B149" s="63">
        <f t="shared" ref="B149:J149" ca="1" si="126">IF(IF(OR(B27="",B23=0),NA(),B27/B23-1)&gt;1.5,NA(),B27/B23-1)</f>
        <v>6.2999670505023975E-3</v>
      </c>
      <c r="C149" s="63">
        <f t="shared" ca="1" si="126"/>
        <v>-2.3243440950776129E-2</v>
      </c>
      <c r="D149" s="34">
        <f t="shared" ca="1" si="126"/>
        <v>-2.5977718083319834E-2</v>
      </c>
      <c r="E149" s="34">
        <f t="shared" ca="1" si="126"/>
        <v>1.1893740027697497E-2</v>
      </c>
      <c r="F149" s="34">
        <f t="shared" ca="1" si="126"/>
        <v>-4.5169758461671372E-2</v>
      </c>
      <c r="G149" s="53">
        <f t="shared" ca="1" si="126"/>
        <v>-8.3700277676755919E-3</v>
      </c>
      <c r="H149" s="34">
        <f t="shared" ca="1" si="126"/>
        <v>-1.7020748509731787E-3</v>
      </c>
      <c r="I149" s="34">
        <f t="shared" ca="1" si="126"/>
        <v>-1.3484731012176399E-2</v>
      </c>
      <c r="J149" s="64">
        <f t="shared" ca="1" si="126"/>
        <v>-9.5035030113816976E-3</v>
      </c>
      <c r="K149" s="34">
        <f t="shared" ca="1" si="110"/>
        <v>-6.5260158600230822E-2</v>
      </c>
      <c r="L149" s="34">
        <f t="shared" ca="1" si="125"/>
        <v>1.9340604581967957E-2</v>
      </c>
      <c r="M149" s="64">
        <f t="shared" ca="1" si="125"/>
        <v>-5.484774033271822E-2</v>
      </c>
      <c r="N149" s="34">
        <f t="shared" ca="1" si="125"/>
        <v>-1.7509475545694375E-2</v>
      </c>
      <c r="O149" s="55">
        <f t="shared" ca="1" si="125"/>
        <v>-0.14780409553608731</v>
      </c>
      <c r="P149" s="53">
        <f t="shared" ca="1" si="125"/>
        <v>-1.0775618184881708E-2</v>
      </c>
      <c r="Q149" s="34">
        <f t="shared" ca="1" si="125"/>
        <v>-1.1272956747125806E-2</v>
      </c>
      <c r="R149" s="34">
        <f t="shared" ca="1" si="125"/>
        <v>-2.3946938044557498E-2</v>
      </c>
      <c r="S149" s="34">
        <f t="shared" ca="1" si="125"/>
        <v>-2.0344681109292218E-2</v>
      </c>
      <c r="T149" s="34" t="str">
        <f t="shared" ca="1" si="125"/>
        <v xml:space="preserve"> </v>
      </c>
      <c r="U149" s="34">
        <f t="shared" ca="1" si="125"/>
        <v>-1.5265079596077924E-2</v>
      </c>
      <c r="V149" s="34">
        <f t="shared" ca="1" si="125"/>
        <v>-3.99921915211634E-2</v>
      </c>
      <c r="W149" s="34" t="str">
        <f t="shared" ca="1" si="125"/>
        <v xml:space="preserve"> </v>
      </c>
      <c r="X149" s="34">
        <f t="shared" ca="1" si="125"/>
        <v>-4.7972075720309815E-2</v>
      </c>
      <c r="Y149" s="55">
        <f t="shared" ca="1" si="125"/>
        <v>-4.1975572007625694E-2</v>
      </c>
    </row>
    <row r="150" spans="1:25" s="33" customFormat="1" ht="12" thickBot="1">
      <c r="A150" s="26">
        <v>40178</v>
      </c>
      <c r="B150" s="65">
        <f t="shared" ref="B150:J150" ca="1" si="127">IF(IF(OR(B28="",B24=0),NA(),B28/B24-1)&gt;1.5,NA(),B28/B24-1)</f>
        <v>-1.783734293388628E-3</v>
      </c>
      <c r="C150" s="65">
        <f t="shared" ca="1" si="127"/>
        <v>-2.5212138382875504E-2</v>
      </c>
      <c r="D150" s="56">
        <f t="shared" ca="1" si="127"/>
        <v>-2.8709532069609689E-2</v>
      </c>
      <c r="E150" s="56">
        <f t="shared" ca="1" si="127"/>
        <v>-2.8922580230239525E-5</v>
      </c>
      <c r="F150" s="56">
        <f t="shared" ca="1" si="127"/>
        <v>-5.0756209633090688E-2</v>
      </c>
      <c r="G150" s="57">
        <f t="shared" ca="1" si="127"/>
        <v>-9.8383325624845641E-3</v>
      </c>
      <c r="H150" s="56">
        <f t="shared" ca="1" si="127"/>
        <v>-5.6476585126473133E-2</v>
      </c>
      <c r="I150" s="56">
        <f t="shared" ca="1" si="127"/>
        <v>-1.8882334958009617E-2</v>
      </c>
      <c r="J150" s="66">
        <f t="shared" ca="1" si="127"/>
        <v>-1.6707825643297758E-2</v>
      </c>
      <c r="K150" s="56">
        <f t="shared" ca="1" si="110"/>
        <v>-7.1322686871386209E-2</v>
      </c>
      <c r="L150" s="56">
        <f t="shared" ca="1" si="125"/>
        <v>-6.1790267945794008E-2</v>
      </c>
      <c r="M150" s="66">
        <f t="shared" ca="1" si="125"/>
        <v>-6.0966343871882267E-2</v>
      </c>
      <c r="N150" s="56">
        <f t="shared" ca="1" si="125"/>
        <v>-2.1431500614040755E-2</v>
      </c>
      <c r="O150" s="58">
        <f t="shared" ca="1" si="125"/>
        <v>-0.20455505783285088</v>
      </c>
      <c r="P150" s="57">
        <f t="shared" ca="1" si="125"/>
        <v>-5.7704402858055337E-3</v>
      </c>
      <c r="Q150" s="56">
        <f t="shared" ca="1" si="125"/>
        <v>-8.8862960514836109E-3</v>
      </c>
      <c r="R150" s="56">
        <f t="shared" ca="1" si="125"/>
        <v>-1.8807448507375479E-2</v>
      </c>
      <c r="S150" s="56">
        <f t="shared" ca="1" si="125"/>
        <v>-1.7870485980851614E-2</v>
      </c>
      <c r="T150" s="56" t="str">
        <f t="shared" ca="1" si="125"/>
        <v xml:space="preserve"> </v>
      </c>
      <c r="U150" s="56">
        <f t="shared" ca="1" si="125"/>
        <v>-2.1159539468607602E-2</v>
      </c>
      <c r="V150" s="56">
        <f t="shared" ca="1" si="125"/>
        <v>-4.7463834803837091E-2</v>
      </c>
      <c r="W150" s="56" t="str">
        <f t="shared" ca="1" si="125"/>
        <v xml:space="preserve"> </v>
      </c>
      <c r="X150" s="56">
        <f t="shared" ca="1" si="125"/>
        <v>-5.9647838195572844E-2</v>
      </c>
      <c r="Y150" s="58">
        <f t="shared" ca="1" si="125"/>
        <v>-3.6482143862832217E-2</v>
      </c>
    </row>
    <row r="151" spans="1:25" s="33" customFormat="1">
      <c r="A151" s="20">
        <v>40268</v>
      </c>
      <c r="B151" s="63">
        <f t="shared" ref="B151:J151" ca="1" si="128">IF(IF(OR(B29="",B25=0),NA(),B29/B25-1)&gt;1.5,NA(),B29/B25-1)</f>
        <v>2.5952653317722341E-3</v>
      </c>
      <c r="C151" s="63">
        <f t="shared" ca="1" si="128"/>
        <v>-2.1231308434381368E-2</v>
      </c>
      <c r="D151" s="34">
        <f t="shared" ca="1" si="128"/>
        <v>-2.0213825798162777E-2</v>
      </c>
      <c r="E151" s="34">
        <f t="shared" ca="1" si="128"/>
        <v>9.9814861106861663E-4</v>
      </c>
      <c r="F151" s="34">
        <f t="shared" ca="1" si="128"/>
        <v>-3.8312350786840921E-2</v>
      </c>
      <c r="G151" s="53">
        <f t="shared" ca="1" si="128"/>
        <v>3.4433669058007155E-3</v>
      </c>
      <c r="H151" s="34">
        <f t="shared" ca="1" si="128"/>
        <v>-6.6410557144493509E-2</v>
      </c>
      <c r="I151" s="34">
        <f t="shared" ca="1" si="128"/>
        <v>-2.9436944879537519E-2</v>
      </c>
      <c r="J151" s="64">
        <f t="shared" ca="1" si="128"/>
        <v>-2.0172315255828965E-2</v>
      </c>
      <c r="K151" s="34">
        <f t="shared" ca="1" si="110"/>
        <v>-6.1733303694275321E-2</v>
      </c>
      <c r="L151" s="34" t="str">
        <f t="shared" ca="1" si="125"/>
        <v xml:space="preserve"> </v>
      </c>
      <c r="M151" s="64" t="str">
        <f t="shared" ca="1" si="125"/>
        <v xml:space="preserve"> </v>
      </c>
      <c r="N151" s="34">
        <f t="shared" ca="1" si="125"/>
        <v>-2.0310360681922934E-2</v>
      </c>
      <c r="O151" s="55">
        <f t="shared" ca="1" si="125"/>
        <v>-0.21790032239897428</v>
      </c>
      <c r="P151" s="53">
        <f t="shared" ca="1" si="125"/>
        <v>-1.7096219707531835E-2</v>
      </c>
      <c r="Q151" s="34">
        <f t="shared" ca="1" si="125"/>
        <v>-2.0714500917001777E-3</v>
      </c>
      <c r="R151" s="34">
        <f t="shared" ca="1" si="125"/>
        <v>-1.2907865928107776E-2</v>
      </c>
      <c r="S151" s="34">
        <f t="shared" ca="1" si="125"/>
        <v>-1.0544340350036152E-2</v>
      </c>
      <c r="T151" s="34" t="str">
        <f t="shared" ca="1" si="125"/>
        <v xml:space="preserve"> </v>
      </c>
      <c r="U151" s="34">
        <f t="shared" ca="1" si="125"/>
        <v>-1.0992923582828107E-2</v>
      </c>
      <c r="V151" s="34">
        <f t="shared" ca="1" si="125"/>
        <v>-3.4857058150460918E-2</v>
      </c>
      <c r="W151" s="34" t="str">
        <f t="shared" ca="1" si="125"/>
        <v xml:space="preserve"> </v>
      </c>
      <c r="X151" s="34">
        <f t="shared" ca="1" si="125"/>
        <v>-5.8902797668241469E-2</v>
      </c>
      <c r="Y151" s="55">
        <f t="shared" ca="1" si="125"/>
        <v>-3.2210972329350107E-2</v>
      </c>
    </row>
    <row r="152" spans="1:25" s="33" customFormat="1">
      <c r="A152" s="20">
        <v>40359</v>
      </c>
      <c r="B152" s="63">
        <f t="shared" ref="B152:J152" ca="1" si="129">IF(IF(OR(B30="",B26=0),NA(),B30/B26-1)&gt;1.5,NA(),B30/B26-1)</f>
        <v>1.3763448662866828E-3</v>
      </c>
      <c r="C152" s="63">
        <f t="shared" ca="1" si="129"/>
        <v>-2.5684519034674835E-2</v>
      </c>
      <c r="D152" s="34">
        <f t="shared" ca="1" si="129"/>
        <v>-2.4180453856773032E-2</v>
      </c>
      <c r="E152" s="34">
        <f t="shared" ca="1" si="129"/>
        <v>1.6632569233017147E-3</v>
      </c>
      <c r="F152" s="34">
        <f t="shared" ca="1" si="129"/>
        <v>-4.1393774838699771E-2</v>
      </c>
      <c r="G152" s="53">
        <f t="shared" ca="1" si="129"/>
        <v>-3.5099962207939539E-3</v>
      </c>
      <c r="H152" s="34">
        <f t="shared" ca="1" si="129"/>
        <v>-1.0714184916965186E-2</v>
      </c>
      <c r="I152" s="34">
        <f t="shared" ca="1" si="129"/>
        <v>-3.7520579897031947E-2</v>
      </c>
      <c r="J152" s="64">
        <f t="shared" ca="1" si="129"/>
        <v>-2.8127703545980931E-2</v>
      </c>
      <c r="K152" s="34">
        <f t="shared" ca="1" si="110"/>
        <v>-5.3403090680291809E-2</v>
      </c>
      <c r="L152" s="34" t="str">
        <f t="shared" ca="1" si="125"/>
        <v xml:space="preserve"> </v>
      </c>
      <c r="M152" s="64" t="str">
        <f t="shared" ca="1" si="125"/>
        <v xml:space="preserve"> </v>
      </c>
      <c r="N152" s="34">
        <f t="shared" ca="1" si="125"/>
        <v>-1.2368125660600748E-2</v>
      </c>
      <c r="O152" s="55">
        <f t="shared" ca="1" si="125"/>
        <v>-0.20681572805990456</v>
      </c>
      <c r="P152" s="53">
        <f t="shared" ca="1" si="125"/>
        <v>-3.2310332208351222E-2</v>
      </c>
      <c r="Q152" s="34">
        <f t="shared" ca="1" si="125"/>
        <v>-1.1049463763059819E-2</v>
      </c>
      <c r="R152" s="34">
        <f t="shared" ca="1" si="125"/>
        <v>-1.8751451829332133E-2</v>
      </c>
      <c r="S152" s="34">
        <f t="shared" ca="1" si="125"/>
        <v>-1.3920935801529088E-2</v>
      </c>
      <c r="T152" s="34" t="str">
        <f t="shared" ca="1" si="125"/>
        <v xml:space="preserve"> </v>
      </c>
      <c r="U152" s="34">
        <f t="shared" ca="1" si="125"/>
        <v>-4.9251910277814392E-3</v>
      </c>
      <c r="V152" s="34">
        <f t="shared" ca="1" si="125"/>
        <v>-3.2719611092573819E-2</v>
      </c>
      <c r="W152" s="34" t="str">
        <f t="shared" ca="1" si="125"/>
        <v xml:space="preserve"> </v>
      </c>
      <c r="X152" s="34">
        <f t="shared" ca="1" si="125"/>
        <v>-5.2736674204839629E-2</v>
      </c>
      <c r="Y152" s="55">
        <f t="shared" ca="1" si="125"/>
        <v>-2.1867550387316581E-2</v>
      </c>
    </row>
    <row r="153" spans="1:25" s="33" customFormat="1">
      <c r="A153" s="20">
        <v>40451</v>
      </c>
      <c r="B153" s="63">
        <f t="shared" ref="B153:J153" ca="1" si="130">IF(IF(OR(B31="",B27=0),NA(),B31/B27-1)&gt;1.5,NA(),B31/B27-1)</f>
        <v>5.7739759860397921E-3</v>
      </c>
      <c r="C153" s="63">
        <f t="shared" ca="1" si="130"/>
        <v>-1.7301703021980419E-2</v>
      </c>
      <c r="D153" s="34">
        <f t="shared" ca="1" si="130"/>
        <v>-2.1887019620843828E-2</v>
      </c>
      <c r="E153" s="34">
        <f t="shared" ca="1" si="130"/>
        <v>-1.3846636491102737E-3</v>
      </c>
      <c r="F153" s="34">
        <f t="shared" ca="1" si="130"/>
        <v>-3.0892644592895646E-2</v>
      </c>
      <c r="G153" s="53">
        <f t="shared" ca="1" si="130"/>
        <v>-1.0405388850905917E-3</v>
      </c>
      <c r="H153" s="34">
        <f t="shared" ca="1" si="130"/>
        <v>-7.7299339787454846E-2</v>
      </c>
      <c r="I153" s="34">
        <f t="shared" ca="1" si="130"/>
        <v>-3.8449900762530853E-2</v>
      </c>
      <c r="J153" s="64">
        <f t="shared" ca="1" si="130"/>
        <v>-3.1809849487817399E-2</v>
      </c>
      <c r="K153" s="34">
        <f t="shared" ca="1" si="110"/>
        <v>-3.8440904887871552E-2</v>
      </c>
      <c r="L153" s="34" t="str">
        <f t="shared" ca="1" si="125"/>
        <v xml:space="preserve"> </v>
      </c>
      <c r="M153" s="64" t="str">
        <f t="shared" ca="1" si="125"/>
        <v xml:space="preserve"> </v>
      </c>
      <c r="N153" s="34">
        <f t="shared" ca="1" si="125"/>
        <v>-1.1243446613031005E-2</v>
      </c>
      <c r="O153" s="55">
        <f t="shared" ca="1" si="125"/>
        <v>-0.19807872183235997</v>
      </c>
      <c r="P153" s="53">
        <f t="shared" ca="1" si="125"/>
        <v>-3.4194342647705267E-2</v>
      </c>
      <c r="Q153" s="34">
        <f t="shared" ca="1" si="125"/>
        <v>-3.239642501942086E-3</v>
      </c>
      <c r="R153" s="34">
        <f t="shared" ca="1" si="125"/>
        <v>-1.7831655406004843E-2</v>
      </c>
      <c r="S153" s="34">
        <f t="shared" ca="1" si="125"/>
        <v>-1.8354667772966238E-2</v>
      </c>
      <c r="T153" s="34" t="str">
        <f t="shared" ca="1" si="125"/>
        <v xml:space="preserve"> </v>
      </c>
      <c r="U153" s="34">
        <f t="shared" ca="1" si="125"/>
        <v>-1.1779160918320319E-2</v>
      </c>
      <c r="V153" s="34">
        <f t="shared" ca="1" si="125"/>
        <v>-1.9038537631376529E-2</v>
      </c>
      <c r="W153" s="34" t="str">
        <f t="shared" ca="1" si="125"/>
        <v xml:space="preserve"> </v>
      </c>
      <c r="X153" s="34">
        <f t="shared" ca="1" si="125"/>
        <v>-6.8105545607734963E-2</v>
      </c>
      <c r="Y153" s="55">
        <f t="shared" ca="1" si="125"/>
        <v>1.8056734433775645E-3</v>
      </c>
    </row>
    <row r="154" spans="1:25" s="33" customFormat="1" ht="12" thickBot="1">
      <c r="A154" s="20">
        <v>40543</v>
      </c>
      <c r="B154" s="63">
        <f t="shared" ref="B154:J154" ca="1" si="131">IF(IF(OR(B32="",B28=0),NA(),B32/B28-1)&gt;1.5,NA(),B32/B28-1)</f>
        <v>1.2562296351471769E-2</v>
      </c>
      <c r="C154" s="63">
        <f t="shared" ca="1" si="131"/>
        <v>-1.7545172175608914E-2</v>
      </c>
      <c r="D154" s="34">
        <f t="shared" ca="1" si="131"/>
        <v>-1.9147575961825813E-2</v>
      </c>
      <c r="E154" s="34">
        <f t="shared" ca="1" si="131"/>
        <v>5.0971185214243597E-3</v>
      </c>
      <c r="F154" s="34">
        <f t="shared" ca="1" si="131"/>
        <v>-2.1143236432562551E-2</v>
      </c>
      <c r="G154" s="53">
        <f t="shared" ca="1" si="131"/>
        <v>-4.1291520698594208E-3</v>
      </c>
      <c r="H154" s="34">
        <f t="shared" ca="1" si="131"/>
        <v>-7.4353324460434411E-3</v>
      </c>
      <c r="I154" s="34">
        <f t="shared" ca="1" si="131"/>
        <v>-3.8442508888397287E-2</v>
      </c>
      <c r="J154" s="64">
        <f t="shared" ca="1" si="131"/>
        <v>-3.3383804079030632E-2</v>
      </c>
      <c r="K154" s="34">
        <f t="shared" ca="1" si="110"/>
        <v>-3.1469404872935258E-2</v>
      </c>
      <c r="L154" s="34" t="str">
        <f t="shared" ca="1" si="125"/>
        <v xml:space="preserve"> </v>
      </c>
      <c r="M154" s="64" t="str">
        <f t="shared" ca="1" si="125"/>
        <v xml:space="preserve"> </v>
      </c>
      <c r="N154" s="34">
        <f t="shared" ca="1" si="125"/>
        <v>-3.1969187735452209E-3</v>
      </c>
      <c r="O154" s="55">
        <f t="shared" ca="1" si="125"/>
        <v>-0.10697107941543771</v>
      </c>
      <c r="P154" s="53">
        <f t="shared" ca="1" si="125"/>
        <v>-0.11717200884155998</v>
      </c>
      <c r="Q154" s="34">
        <f t="shared" ca="1" si="125"/>
        <v>-8.003466872346765E-3</v>
      </c>
      <c r="R154" s="34">
        <f t="shared" ca="1" si="125"/>
        <v>-2.106314513790819E-2</v>
      </c>
      <c r="S154" s="34">
        <f t="shared" ca="1" si="125"/>
        <v>-6.4396374805119061E-2</v>
      </c>
      <c r="T154" s="34" t="str">
        <f t="shared" ca="1" si="125"/>
        <v xml:space="preserve"> </v>
      </c>
      <c r="U154" s="34">
        <f t="shared" ca="1" si="125"/>
        <v>-7.0388803521759247E-4</v>
      </c>
      <c r="V154" s="34">
        <f t="shared" ca="1" si="125"/>
        <v>-2.7405275600600576E-2</v>
      </c>
      <c r="W154" s="34" t="str">
        <f t="shared" ca="1" si="125"/>
        <v xml:space="preserve"> </v>
      </c>
      <c r="X154" s="34">
        <f t="shared" ca="1" si="125"/>
        <v>-0.12587970057877518</v>
      </c>
      <c r="Y154" s="55">
        <f t="shared" ca="1" si="125"/>
        <v>-2.3637878165472692E-2</v>
      </c>
    </row>
    <row r="155" spans="1:25" s="33" customFormat="1">
      <c r="A155" s="14">
        <v>40633</v>
      </c>
      <c r="B155" s="67">
        <f t="shared" ref="B155:J155" ca="1" si="132">IF(IF(OR(B33="",B29=0),NA(),B33/B29-1)&gt;1.5,NA(),B33/B29-1)</f>
        <v>1.2618175040177038E-2</v>
      </c>
      <c r="C155" s="67">
        <f t="shared" ca="1" si="132"/>
        <v>-1.8090190758660807E-2</v>
      </c>
      <c r="D155" s="59">
        <f t="shared" ca="1" si="132"/>
        <v>-2.0400808451003449E-2</v>
      </c>
      <c r="E155" s="59">
        <f t="shared" ca="1" si="132"/>
        <v>2.6695318762548492E-3</v>
      </c>
      <c r="F155" s="59">
        <f t="shared" ca="1" si="132"/>
        <v>-2.8726763496966012E-2</v>
      </c>
      <c r="G155" s="60">
        <f t="shared" ca="1" si="132"/>
        <v>-1.2029526685206737E-2</v>
      </c>
      <c r="H155" s="59">
        <f t="shared" ca="1" si="132"/>
        <v>-3.1301455811899026E-2</v>
      </c>
      <c r="I155" s="59">
        <f t="shared" ca="1" si="132"/>
        <v>-2.5465789667243555E-2</v>
      </c>
      <c r="J155" s="68">
        <f t="shared" ca="1" si="132"/>
        <v>-2.5472517703295505E-2</v>
      </c>
      <c r="K155" s="59">
        <f t="shared" ca="1" si="110"/>
        <v>-2.5173990717803352E-2</v>
      </c>
      <c r="L155" s="59" t="str">
        <f t="shared" ca="1" si="125"/>
        <v xml:space="preserve"> </v>
      </c>
      <c r="M155" s="68" t="str">
        <f t="shared" ca="1" si="125"/>
        <v xml:space="preserve"> </v>
      </c>
      <c r="N155" s="59">
        <f t="shared" ca="1" si="125"/>
        <v>-5.5371643773449719E-6</v>
      </c>
      <c r="O155" s="61">
        <f t="shared" ca="1" si="125"/>
        <v>-5.0233190716273191E-2</v>
      </c>
      <c r="P155" s="60">
        <f t="shared" ca="1" si="125"/>
        <v>0.10874641311466737</v>
      </c>
      <c r="Q155" s="59">
        <f t="shared" ca="1" si="125"/>
        <v>-8.3507091629668739E-3</v>
      </c>
      <c r="R155" s="59">
        <f t="shared" ca="1" si="125"/>
        <v>-2.6772333544762272E-2</v>
      </c>
      <c r="S155" s="59" t="str">
        <f t="shared" ca="1" si="125"/>
        <v xml:space="preserve"> </v>
      </c>
      <c r="T155" s="59" t="str">
        <f t="shared" ca="1" si="125"/>
        <v xml:space="preserve"> </v>
      </c>
      <c r="U155" s="59">
        <f t="shared" ca="1" si="125"/>
        <v>-3.3636391550757594E-3</v>
      </c>
      <c r="V155" s="59" t="str">
        <f t="shared" ca="1" si="125"/>
        <v xml:space="preserve"> </v>
      </c>
      <c r="W155" s="59" t="str">
        <f t="shared" ca="1" si="125"/>
        <v xml:space="preserve"> </v>
      </c>
      <c r="X155" s="59">
        <f t="shared" ca="1" si="125"/>
        <v>1.6685011095203484E-2</v>
      </c>
      <c r="Y155" s="61">
        <f t="shared" ca="1" si="125"/>
        <v>-2.1592336680758661E-2</v>
      </c>
    </row>
    <row r="156" spans="1:25" s="33" customFormat="1">
      <c r="A156" s="20">
        <v>40724</v>
      </c>
      <c r="B156" s="63">
        <f t="shared" ref="B156:J156" ca="1" si="133">IF(IF(OR(B34="",B30=0),NA(),B34/B30-1)&gt;1.5,NA(),B34/B30-1)</f>
        <v>1.7955736710639769E-2</v>
      </c>
      <c r="C156" s="63">
        <f t="shared" ca="1" si="133"/>
        <v>-1.1304400239087964E-2</v>
      </c>
      <c r="D156" s="34">
        <f t="shared" ca="1" si="133"/>
        <v>-2.0002139333559987E-2</v>
      </c>
      <c r="E156" s="34">
        <f t="shared" ca="1" si="133"/>
        <v>1.4828644095530308E-3</v>
      </c>
      <c r="F156" s="34">
        <f t="shared" ca="1" si="133"/>
        <v>-2.307721526180484E-2</v>
      </c>
      <c r="G156" s="53">
        <f t="shared" ca="1" si="133"/>
        <v>-1.0815724722007647E-2</v>
      </c>
      <c r="H156" s="34">
        <f t="shared" ca="1" si="133"/>
        <v>-7.7814244285854262E-2</v>
      </c>
      <c r="I156" s="34">
        <f t="shared" ca="1" si="133"/>
        <v>-2.4176879114224947E-2</v>
      </c>
      <c r="J156" s="64">
        <f t="shared" ca="1" si="133"/>
        <v>-1.9046903304499541E-2</v>
      </c>
      <c r="K156" s="34">
        <f t="shared" ca="1" si="110"/>
        <v>-2.6556980935996788E-2</v>
      </c>
      <c r="L156" s="34" t="str">
        <f t="shared" ca="1" si="125"/>
        <v xml:space="preserve"> </v>
      </c>
      <c r="M156" s="64" t="str">
        <f t="shared" ca="1" si="125"/>
        <v xml:space="preserve"> </v>
      </c>
      <c r="N156" s="34">
        <f t="shared" ca="1" si="125"/>
        <v>-9.615927591269946E-4</v>
      </c>
      <c r="O156" s="55">
        <f t="shared" ca="1" si="125"/>
        <v>-5.9131606801981929E-2</v>
      </c>
      <c r="P156" s="53">
        <f t="shared" ca="1" si="125"/>
        <v>0.10947911046735559</v>
      </c>
      <c r="Q156" s="34">
        <f t="shared" ca="1" si="125"/>
        <v>1.7000197852210519E-3</v>
      </c>
      <c r="R156" s="34">
        <f t="shared" ca="1" si="125"/>
        <v>-2.4863309425717905E-2</v>
      </c>
      <c r="S156" s="34" t="str">
        <f t="shared" ca="1" si="125"/>
        <v xml:space="preserve"> </v>
      </c>
      <c r="T156" s="34" t="str">
        <f t="shared" ca="1" si="125"/>
        <v xml:space="preserve"> </v>
      </c>
      <c r="U156" s="34">
        <f t="shared" ca="1" si="125"/>
        <v>-9.9009344660395682E-3</v>
      </c>
      <c r="V156" s="34" t="str">
        <f t="shared" ca="1" si="125"/>
        <v xml:space="preserve"> </v>
      </c>
      <c r="W156" s="34" t="str">
        <f t="shared" ca="1" si="125"/>
        <v xml:space="preserve"> </v>
      </c>
      <c r="X156" s="34">
        <f t="shared" ca="1" si="125"/>
        <v>2.2731527193264434E-2</v>
      </c>
      <c r="Y156" s="55">
        <f t="shared" ca="1" si="125"/>
        <v>-3.9297187237707032E-2</v>
      </c>
    </row>
    <row r="157" spans="1:25" s="33" customFormat="1">
      <c r="A157" s="20">
        <v>40816</v>
      </c>
      <c r="B157" s="63">
        <f t="shared" ref="B157:J157" ca="1" si="134">IF(IF(OR(B35="",B31=0),NA(),B35/B31-1)&gt;1.5,NA(),B35/B31-1)</f>
        <v>1.4590773036596838E-2</v>
      </c>
      <c r="C157" s="63">
        <f t="shared" ca="1" si="134"/>
        <v>-1.7145415945737374E-2</v>
      </c>
      <c r="D157" s="34">
        <f t="shared" ca="1" si="134"/>
        <v>-1.9067907924107952E-2</v>
      </c>
      <c r="E157" s="34">
        <f t="shared" ca="1" si="134"/>
        <v>2.5750643018360719E-3</v>
      </c>
      <c r="F157" s="34">
        <f t="shared" ca="1" si="134"/>
        <v>-2.4192208545510741E-2</v>
      </c>
      <c r="G157" s="53">
        <f t="shared" ca="1" si="134"/>
        <v>-1.4472664974297222E-2</v>
      </c>
      <c r="H157" s="34">
        <f t="shared" ca="1" si="134"/>
        <v>-5.089375870592272E-2</v>
      </c>
      <c r="I157" s="34">
        <f t="shared" ca="1" si="134"/>
        <v>-3.0124059938130276E-2</v>
      </c>
      <c r="J157" s="64">
        <f t="shared" ca="1" si="134"/>
        <v>-2.6773916002691189E-2</v>
      </c>
      <c r="K157" s="34">
        <f t="shared" ca="1" si="110"/>
        <v>-3.0340866793976184E-2</v>
      </c>
      <c r="L157" s="34" t="str">
        <f t="shared" ca="1" si="125"/>
        <v xml:space="preserve"> </v>
      </c>
      <c r="M157" s="64" t="str">
        <f t="shared" ca="1" si="125"/>
        <v xml:space="preserve"> </v>
      </c>
      <c r="N157" s="34">
        <f t="shared" ca="1" si="125"/>
        <v>-4.2150867236545597E-3</v>
      </c>
      <c r="O157" s="55">
        <f t="shared" ca="1" si="125"/>
        <v>-3.8455468158930861E-2</v>
      </c>
      <c r="P157" s="53">
        <f t="shared" ca="1" si="125"/>
        <v>7.6653635481349847E-2</v>
      </c>
      <c r="Q157" s="34">
        <f t="shared" ca="1" si="125"/>
        <v>-3.2724338008250919E-3</v>
      </c>
      <c r="R157" s="34">
        <f t="shared" ca="1" si="125"/>
        <v>-2.2910010078839749E-2</v>
      </c>
      <c r="S157" s="34" t="str">
        <f t="shared" ca="1" si="125"/>
        <v xml:space="preserve"> </v>
      </c>
      <c r="T157" s="34" t="str">
        <f t="shared" ca="1" si="125"/>
        <v xml:space="preserve"> </v>
      </c>
      <c r="U157" s="34">
        <f t="shared" ca="1" si="125"/>
        <v>-3.9112691090339435E-3</v>
      </c>
      <c r="V157" s="34" t="str">
        <f t="shared" ca="1" si="125"/>
        <v xml:space="preserve"> </v>
      </c>
      <c r="W157" s="34" t="str">
        <f t="shared" ca="1" si="125"/>
        <v xml:space="preserve"> </v>
      </c>
      <c r="X157" s="34">
        <f t="shared" ca="1" si="125"/>
        <v>3.5729163018198395E-2</v>
      </c>
      <c r="Y157" s="55">
        <f t="shared" ca="1" si="125"/>
        <v>-6.0222331484675373E-2</v>
      </c>
    </row>
    <row r="158" spans="1:25" s="33" customFormat="1" ht="12" thickBot="1">
      <c r="A158" s="26">
        <v>40908</v>
      </c>
      <c r="B158" s="65">
        <f t="shared" ref="B158:J158" ca="1" si="135">IF(IF(OR(B36="",B32=0),NA(),B36/B32-1)&gt;1.5,NA(),B36/B32-1)</f>
        <v>1.2504309421917714E-2</v>
      </c>
      <c r="C158" s="65">
        <f t="shared" ca="1" si="135"/>
        <v>-1.3343233708630109E-2</v>
      </c>
      <c r="D158" s="56">
        <f t="shared" ca="1" si="135"/>
        <v>-1.8431375639151648E-2</v>
      </c>
      <c r="E158" s="56">
        <f t="shared" ca="1" si="135"/>
        <v>1.5056033499030175E-3</v>
      </c>
      <c r="F158" s="56">
        <f t="shared" ca="1" si="135"/>
        <v>-2.6815914918379091E-2</v>
      </c>
      <c r="G158" s="57">
        <f t="shared" ca="1" si="135"/>
        <v>-1.279533217311779E-2</v>
      </c>
      <c r="H158" s="56">
        <f t="shared" ca="1" si="135"/>
        <v>5.723143457401747E-2</v>
      </c>
      <c r="I158" s="56">
        <f t="shared" ca="1" si="135"/>
        <v>-3.4187387950084469E-2</v>
      </c>
      <c r="J158" s="66">
        <f t="shared" ca="1" si="135"/>
        <v>-3.3402523542024776E-2</v>
      </c>
      <c r="K158" s="56">
        <f t="shared" ca="1" si="110"/>
        <v>-3.0108659341447352E-2</v>
      </c>
      <c r="L158" s="56" t="str">
        <f t="shared" ca="1" si="125"/>
        <v xml:space="preserve"> </v>
      </c>
      <c r="M158" s="66" t="str">
        <f t="shared" ca="1" si="125"/>
        <v xml:space="preserve"> </v>
      </c>
      <c r="N158" s="56">
        <f t="shared" ca="1" si="125"/>
        <v>-3.4588517375322425E-3</v>
      </c>
      <c r="O158" s="58">
        <f t="shared" ca="1" si="125"/>
        <v>-2.57928989186057E-2</v>
      </c>
      <c r="P158" s="57">
        <f t="shared" ca="1" si="125"/>
        <v>0.16944934581800775</v>
      </c>
      <c r="Q158" s="56">
        <f t="shared" ca="1" si="125"/>
        <v>3.9507408252292819E-4</v>
      </c>
      <c r="R158" s="56">
        <f t="shared" ca="1" si="125"/>
        <v>-1.9829256096395187E-2</v>
      </c>
      <c r="S158" s="56" t="str">
        <f t="shared" ca="1" si="125"/>
        <v xml:space="preserve"> </v>
      </c>
      <c r="T158" s="56" t="str">
        <f t="shared" ca="1" si="125"/>
        <v xml:space="preserve"> </v>
      </c>
      <c r="U158" s="56">
        <f t="shared" ca="1" si="125"/>
        <v>2.2321080773504143E-3</v>
      </c>
      <c r="V158" s="56" t="str">
        <f t="shared" ca="1" si="125"/>
        <v xml:space="preserve"> </v>
      </c>
      <c r="W158" s="56" t="str">
        <f t="shared" ca="1" si="125"/>
        <v xml:space="preserve"> </v>
      </c>
      <c r="X158" s="56">
        <f t="shared" ca="1" si="125"/>
        <v>0.12748570060257469</v>
      </c>
      <c r="Y158" s="58">
        <f t="shared" ca="1" si="125"/>
        <v>-3.8350823488057628E-2</v>
      </c>
    </row>
    <row r="159" spans="1:25" s="33" customFormat="1">
      <c r="A159" s="14">
        <v>40999</v>
      </c>
      <c r="B159" s="67">
        <f t="shared" ref="B159:J159" ca="1" si="136">IF(IF(OR(B37="",B33=0),NA(),B37/B33-1)&gt;1.5,NA(),B37/B33-1)</f>
        <v>6.9620669360050957E-3</v>
      </c>
      <c r="C159" s="67">
        <f t="shared" ca="1" si="136"/>
        <v>-2.0469491457768663E-2</v>
      </c>
      <c r="D159" s="59">
        <f t="shared" ca="1" si="136"/>
        <v>-2.281131129194558E-2</v>
      </c>
      <c r="E159" s="59">
        <f t="shared" ca="1" si="136"/>
        <v>1.0108252333806966E-4</v>
      </c>
      <c r="F159" s="59">
        <f t="shared" ca="1" si="136"/>
        <v>-3.1928016643798629E-2</v>
      </c>
      <c r="G159" s="60">
        <f t="shared" ca="1" si="136"/>
        <v>-1.2315546613982375E-2</v>
      </c>
      <c r="H159" s="59">
        <f t="shared" ca="1" si="136"/>
        <v>-9.3499839545181374E-3</v>
      </c>
      <c r="I159" s="59">
        <f t="shared" ca="1" si="136"/>
        <v>-3.2061120545786359E-2</v>
      </c>
      <c r="J159" s="68">
        <f t="shared" ca="1" si="136"/>
        <v>-2.9993354812053674E-2</v>
      </c>
      <c r="K159" s="59">
        <f t="shared" ca="1" si="110"/>
        <v>-2.738479715652431E-2</v>
      </c>
      <c r="L159" s="59" t="str">
        <f t="shared" ca="1" si="125"/>
        <v xml:space="preserve"> </v>
      </c>
      <c r="M159" s="68" t="str">
        <f t="shared" ca="1" si="125"/>
        <v xml:space="preserve"> </v>
      </c>
      <c r="N159" s="59">
        <f t="shared" ca="1" si="125"/>
        <v>3.3300129116806687E-3</v>
      </c>
      <c r="O159" s="61">
        <f t="shared" ca="1" si="125"/>
        <v>-1.6726010088556564E-2</v>
      </c>
      <c r="P159" s="60">
        <f t="shared" ca="1" si="125"/>
        <v>-2.6788718100608344E-2</v>
      </c>
      <c r="Q159" s="59">
        <f t="shared" ca="1" si="125"/>
        <v>-2.5629322948628186E-4</v>
      </c>
      <c r="R159" s="59">
        <f t="shared" ca="1" si="125"/>
        <v>-1.4648197677808228E-2</v>
      </c>
      <c r="S159" s="59" t="str">
        <f t="shared" ca="1" si="125"/>
        <v xml:space="preserve"> </v>
      </c>
      <c r="T159" s="59" t="str">
        <f t="shared" ca="1" si="125"/>
        <v xml:space="preserve"> </v>
      </c>
      <c r="U159" s="59">
        <f t="shared" ca="1" si="125"/>
        <v>3.2026429553273505E-3</v>
      </c>
      <c r="V159" s="59" t="str">
        <f t="shared" ca="1" si="125"/>
        <v xml:space="preserve"> </v>
      </c>
      <c r="W159" s="59" t="str">
        <f t="shared" ca="1" si="125"/>
        <v xml:space="preserve"> </v>
      </c>
      <c r="X159" s="59">
        <f t="shared" ca="1" si="125"/>
        <v>-2.4608309768149983E-2</v>
      </c>
      <c r="Y159" s="61">
        <f t="shared" ca="1" si="125"/>
        <v>-4.6583298702391862E-2</v>
      </c>
    </row>
    <row r="160" spans="1:25" s="33" customFormat="1">
      <c r="A160" s="20">
        <v>41090</v>
      </c>
      <c r="B160" s="63">
        <f t="shared" ref="B160:J160" ca="1" si="137">IF(IF(OR(B38="",B34=0),NA(),B38/B34-1)&gt;1.5,NA(),B38/B34-1)</f>
        <v>8.0108896497126381E-3</v>
      </c>
      <c r="C160" s="63">
        <f t="shared" ca="1" si="137"/>
        <v>-1.540010382070589E-2</v>
      </c>
      <c r="D160" s="34">
        <f t="shared" ca="1" si="137"/>
        <v>-1.7798500815590867E-2</v>
      </c>
      <c r="E160" s="34">
        <f t="shared" ca="1" si="137"/>
        <v>2.1696044135546266E-3</v>
      </c>
      <c r="F160" s="34">
        <f t="shared" ca="1" si="137"/>
        <v>-3.3176470313788786E-2</v>
      </c>
      <c r="G160" s="53">
        <f t="shared" ca="1" si="137"/>
        <v>-1.2305620303574627E-2</v>
      </c>
      <c r="H160" s="34">
        <f t="shared" ca="1" si="137"/>
        <v>-2.1602653250079484E-2</v>
      </c>
      <c r="I160" s="34">
        <f t="shared" ca="1" si="137"/>
        <v>-3.6694045760007898E-2</v>
      </c>
      <c r="J160" s="64">
        <f t="shared" ca="1" si="137"/>
        <v>-4.3018812091106917E-2</v>
      </c>
      <c r="K160" s="34">
        <f t="shared" ca="1" si="110"/>
        <v>-3.5244161074564295E-2</v>
      </c>
      <c r="L160" s="34" t="str">
        <f t="shared" ca="1" si="125"/>
        <v xml:space="preserve"> </v>
      </c>
      <c r="M160" s="64" t="str">
        <f t="shared" ca="1" si="125"/>
        <v xml:space="preserve"> </v>
      </c>
      <c r="N160" s="34">
        <f t="shared" ca="1" si="125"/>
        <v>-8.1945303028111427E-3</v>
      </c>
      <c r="O160" s="55">
        <f t="shared" ca="1" si="125"/>
        <v>-2.1206929390029883E-2</v>
      </c>
      <c r="P160" s="53">
        <f t="shared" ca="1" si="125"/>
        <v>-4.1796273736874889E-2</v>
      </c>
      <c r="Q160" s="34">
        <f t="shared" ca="1" si="125"/>
        <v>-1.7068426934692127E-3</v>
      </c>
      <c r="R160" s="34">
        <f t="shared" ca="1" si="125"/>
        <v>-2.9781739177618394E-2</v>
      </c>
      <c r="S160" s="34" t="str">
        <f t="shared" ca="1" si="125"/>
        <v xml:space="preserve"> </v>
      </c>
      <c r="T160" s="34" t="str">
        <f t="shared" ca="1" si="125"/>
        <v xml:space="preserve"> </v>
      </c>
      <c r="U160" s="34">
        <f t="shared" ca="1" si="125"/>
        <v>8.2020225264103352E-3</v>
      </c>
      <c r="V160" s="34" t="str">
        <f t="shared" ca="1" si="125"/>
        <v xml:space="preserve"> </v>
      </c>
      <c r="W160" s="34" t="str">
        <f t="shared" ca="1" si="125"/>
        <v xml:space="preserve"> </v>
      </c>
      <c r="X160" s="34">
        <f t="shared" ca="1" si="125"/>
        <v>-3.5986821476093667E-2</v>
      </c>
      <c r="Y160" s="55">
        <f t="shared" ca="1" si="125"/>
        <v>-5.5814596211256617E-2</v>
      </c>
    </row>
    <row r="161" spans="1:25" s="33" customFormat="1">
      <c r="A161" s="20">
        <v>41182</v>
      </c>
      <c r="B161" s="63">
        <f t="shared" ref="B161:J161" ca="1" si="138">IF(IF(OR(B39="",B35=0),NA(),B39/B35-1)&gt;1.5,NA(),B39/B35-1)</f>
        <v>-9.0028789818652477E-4</v>
      </c>
      <c r="C161" s="63">
        <f t="shared" ca="1" si="138"/>
        <v>-2.6372521377536762E-2</v>
      </c>
      <c r="D161" s="34">
        <f t="shared" ca="1" si="138"/>
        <v>-2.9668561122880299E-2</v>
      </c>
      <c r="E161" s="34">
        <f t="shared" ca="1" si="138"/>
        <v>-5.1958908187157427E-3</v>
      </c>
      <c r="F161" s="34">
        <f t="shared" ca="1" si="138"/>
        <v>-4.1998053130211432E-2</v>
      </c>
      <c r="G161" s="53">
        <f t="shared" ca="1" si="138"/>
        <v>-2.0693838885615823E-2</v>
      </c>
      <c r="H161" s="34">
        <f t="shared" ca="1" si="138"/>
        <v>3.037872190227664E-2</v>
      </c>
      <c r="I161" s="34">
        <f t="shared" ca="1" si="138"/>
        <v>-3.5949609802724103E-2</v>
      </c>
      <c r="J161" s="64">
        <f t="shared" ca="1" si="138"/>
        <v>-4.0163935593329869E-2</v>
      </c>
      <c r="K161" s="34">
        <f t="shared" ca="1" si="110"/>
        <v>-3.6260333744260409E-2</v>
      </c>
      <c r="L161" s="34" t="str">
        <f t="shared" ca="1" si="125"/>
        <v xml:space="preserve"> </v>
      </c>
      <c r="M161" s="64" t="str">
        <f t="shared" ca="1" si="125"/>
        <v xml:space="preserve"> </v>
      </c>
      <c r="N161" s="34">
        <f t="shared" ca="1" si="125"/>
        <v>-6.0704622405476361E-3</v>
      </c>
      <c r="O161" s="55">
        <f t="shared" ca="1" si="125"/>
        <v>-6.7652705427706517E-3</v>
      </c>
      <c r="P161" s="53">
        <f t="shared" ca="1" si="125"/>
        <v>-3.3084927665469777E-2</v>
      </c>
      <c r="Q161" s="34">
        <f t="shared" ca="1" si="125"/>
        <v>-1.2742110639789805E-2</v>
      </c>
      <c r="R161" s="34">
        <f t="shared" ca="1" si="125"/>
        <v>-3.5605433317301372E-2</v>
      </c>
      <c r="S161" s="34" t="str">
        <f t="shared" ca="1" si="125"/>
        <v xml:space="preserve"> </v>
      </c>
      <c r="T161" s="34" t="str">
        <f t="shared" ca="1" si="125"/>
        <v xml:space="preserve"> </v>
      </c>
      <c r="U161" s="34">
        <f t="shared" ca="1" si="125"/>
        <v>1.0100211420756233E-2</v>
      </c>
      <c r="V161" s="34" t="str">
        <f t="shared" ca="1" si="125"/>
        <v xml:space="preserve"> </v>
      </c>
      <c r="W161" s="34" t="str">
        <f t="shared" ca="1" si="125"/>
        <v xml:space="preserve"> </v>
      </c>
      <c r="X161" s="34">
        <f t="shared" ca="1" si="125"/>
        <v>-3.3704643922120026E-2</v>
      </c>
      <c r="Y161" s="55">
        <f t="shared" ca="1" si="125"/>
        <v>-5.2151224786437522E-2</v>
      </c>
    </row>
    <row r="162" spans="1:25" s="33" customFormat="1" ht="12" thickBot="1">
      <c r="A162" s="26">
        <v>41274</v>
      </c>
      <c r="B162" s="65">
        <f t="shared" ref="B162:J162" ca="1" si="139">IF(IF(OR(B40="",B36=0),NA(),B40/B36-1)&gt;1.5,NA(),B40/B36-1)</f>
        <v>1.5249742250227349E-3</v>
      </c>
      <c r="C162" s="65">
        <f t="shared" ca="1" si="139"/>
        <v>-2.5014584707901522E-2</v>
      </c>
      <c r="D162" s="56">
        <f t="shared" ca="1" si="139"/>
        <v>-2.671506230368581E-2</v>
      </c>
      <c r="E162" s="56">
        <f t="shared" ca="1" si="139"/>
        <v>-2.5261682093045135E-3</v>
      </c>
      <c r="F162" s="56">
        <f t="shared" ca="1" si="139"/>
        <v>-3.464170771620867E-2</v>
      </c>
      <c r="G162" s="57">
        <f t="shared" ca="1" si="139"/>
        <v>-1.835089863475059E-2</v>
      </c>
      <c r="H162" s="56">
        <f t="shared" ca="1" si="139"/>
        <v>-7.7752339520780533E-2</v>
      </c>
      <c r="I162" s="56">
        <f t="shared" ca="1" si="139"/>
        <v>-3.0790604263506549E-2</v>
      </c>
      <c r="J162" s="66">
        <f t="shared" ca="1" si="139"/>
        <v>-3.8075202710368017E-2</v>
      </c>
      <c r="K162" s="56">
        <f t="shared" ca="1" si="110"/>
        <v>-2.9619081969613603E-2</v>
      </c>
      <c r="L162" s="56" t="str">
        <f t="shared" ca="1" si="125"/>
        <v xml:space="preserve"> </v>
      </c>
      <c r="M162" s="66" t="str">
        <f t="shared" ca="1" si="125"/>
        <v xml:space="preserve"> </v>
      </c>
      <c r="N162" s="56">
        <f t="shared" ca="1" si="125"/>
        <v>-8.3719309810947884E-4</v>
      </c>
      <c r="O162" s="58">
        <f t="shared" ca="1" si="125"/>
        <v>3.4599342694045854E-2</v>
      </c>
      <c r="P162" s="57">
        <f t="shared" ca="1" si="125"/>
        <v>-2.1050583544431012E-2</v>
      </c>
      <c r="Q162" s="56">
        <f t="shared" ca="1" si="125"/>
        <v>-1.4319798476282841E-2</v>
      </c>
      <c r="R162" s="56">
        <f t="shared" ca="1" si="125"/>
        <v>-3.7415153656806366E-2</v>
      </c>
      <c r="S162" s="56" t="str">
        <f t="shared" ca="1" si="125"/>
        <v xml:space="preserve"> </v>
      </c>
      <c r="T162" s="56" t="str">
        <f t="shared" ca="1" si="125"/>
        <v xml:space="preserve"> </v>
      </c>
      <c r="U162" s="56">
        <f t="shared" ca="1" si="125"/>
        <v>4.1229835397522674E-3</v>
      </c>
      <c r="V162" s="56" t="str">
        <f t="shared" ca="1" si="125"/>
        <v xml:space="preserve"> </v>
      </c>
      <c r="W162" s="56" t="str">
        <f t="shared" ca="1" si="125"/>
        <v xml:space="preserve"> </v>
      </c>
      <c r="X162" s="56">
        <f t="shared" ca="1" si="125"/>
        <v>-3.04831255128859E-2</v>
      </c>
      <c r="Y162" s="58">
        <f t="shared" ca="1" si="125"/>
        <v>-4.4238764755466065E-2</v>
      </c>
    </row>
    <row r="163" spans="1:25" s="33" customFormat="1">
      <c r="A163" s="14">
        <v>41364</v>
      </c>
      <c r="B163" s="67">
        <f t="shared" ref="B163:J163" ca="1" si="140">IF(IF(OR(B41="",B37=0),NA(),B41/B37-1)&gt;1.5,NA(),B41/B37-1)</f>
        <v>8.3358900556205207E-3</v>
      </c>
      <c r="C163" s="67">
        <f t="shared" ca="1" si="140"/>
        <v>-1.8929689158549978E-2</v>
      </c>
      <c r="D163" s="59">
        <f t="shared" ca="1" si="140"/>
        <v>-2.4727602952476779E-2</v>
      </c>
      <c r="E163" s="59">
        <f t="shared" ca="1" si="140"/>
        <v>-1.2168108934136335E-3</v>
      </c>
      <c r="F163" s="59">
        <f t="shared" ca="1" si="140"/>
        <v>-3.2080232596533365E-2</v>
      </c>
      <c r="G163" s="60">
        <f t="shared" ca="1" si="140"/>
        <v>-1.9382188866131966E-2</v>
      </c>
      <c r="H163" s="59">
        <f t="shared" ca="1" si="140"/>
        <v>-3.2520769281927486E-2</v>
      </c>
      <c r="I163" s="59">
        <f t="shared" ca="1" si="140"/>
        <v>-4.1800598051382365E-2</v>
      </c>
      <c r="J163" s="68">
        <f t="shared" ca="1" si="140"/>
        <v>-4.8656545107172655E-2</v>
      </c>
      <c r="K163" s="59">
        <f t="shared" ca="1" si="110"/>
        <v>-4.3061798509966276E-2</v>
      </c>
      <c r="L163" s="59" t="str">
        <f t="shared" ca="1" si="125"/>
        <v xml:space="preserve"> </v>
      </c>
      <c r="M163" s="68" t="str">
        <f t="shared" ca="1" si="125"/>
        <v xml:space="preserve"> </v>
      </c>
      <c r="N163" s="59">
        <f t="shared" ca="1" si="125"/>
        <v>-1.3673725345354715E-2</v>
      </c>
      <c r="O163" s="61">
        <f t="shared" ca="1" si="125"/>
        <v>1.2751446290856894E-2</v>
      </c>
      <c r="P163" s="60">
        <f t="shared" ca="1" si="125"/>
        <v>-0.57059842261731974</v>
      </c>
      <c r="Q163" s="59">
        <f t="shared" ca="1" si="125"/>
        <v>-1.5598482322636165E-2</v>
      </c>
      <c r="R163" s="59">
        <f t="shared" ca="1" si="125"/>
        <v>-4.0381163693949063E-2</v>
      </c>
      <c r="S163" s="59" t="str">
        <f t="shared" ca="1" si="125"/>
        <v xml:space="preserve"> </v>
      </c>
      <c r="T163" s="59" t="str">
        <f t="shared" ca="1" si="125"/>
        <v xml:space="preserve"> </v>
      </c>
      <c r="U163" s="59">
        <f t="shared" ca="1" si="125"/>
        <v>-6.8893950594905995E-3</v>
      </c>
      <c r="V163" s="59" t="str">
        <f t="shared" ca="1" si="125"/>
        <v xml:space="preserve"> </v>
      </c>
      <c r="W163" s="59" t="str">
        <f t="shared" ca="1" si="125"/>
        <v xml:space="preserve"> </v>
      </c>
      <c r="X163" s="59">
        <f t="shared" ca="1" si="125"/>
        <v>2.1600213526435041E-2</v>
      </c>
      <c r="Y163" s="61">
        <f t="shared" ca="1" si="125"/>
        <v>-3.3923667717192796E-2</v>
      </c>
    </row>
    <row r="164" spans="1:25" s="33" customFormat="1">
      <c r="A164" s="20">
        <v>41455</v>
      </c>
      <c r="B164" s="63">
        <f t="shared" ref="B164:J164" ca="1" si="141">IF(IF(OR(B42="",B38=0),NA(),B42/B38-1)&gt;1.5,NA(),B42/B38-1)</f>
        <v>1.4207307211266951E-4</v>
      </c>
      <c r="C164" s="63">
        <f t="shared" ca="1" si="141"/>
        <v>-2.6725997575889782E-2</v>
      </c>
      <c r="D164" s="34">
        <f t="shared" ca="1" si="141"/>
        <v>-2.5933648748708293E-2</v>
      </c>
      <c r="E164" s="34">
        <f t="shared" ca="1" si="141"/>
        <v>-4.9922807250136758E-3</v>
      </c>
      <c r="F164" s="34">
        <f t="shared" ca="1" si="141"/>
        <v>-3.0956621655110372E-2</v>
      </c>
      <c r="G164" s="53">
        <f t="shared" ca="1" si="141"/>
        <v>-2.1982214461385374E-2</v>
      </c>
      <c r="H164" s="34">
        <f t="shared" ca="1" si="141"/>
        <v>-1.363575461101485E-2</v>
      </c>
      <c r="I164" s="34">
        <f t="shared" ca="1" si="141"/>
        <v>-3.1732481477215746E-2</v>
      </c>
      <c r="J164" s="64">
        <f t="shared" ca="1" si="141"/>
        <v>-3.4283350206604668E-2</v>
      </c>
      <c r="K164" s="34">
        <f t="shared" ca="1" si="110"/>
        <v>-2.6742508306266233E-2</v>
      </c>
      <c r="L164" s="34" t="str">
        <f t="shared" ref="L164:Y179" ca="1" si="142">IF(IF(OR(L42=" ",L38=0,L38 = " ")," ",L42/L38-1)&gt;1.5," ",L42/L38-1)</f>
        <v xml:space="preserve"> </v>
      </c>
      <c r="M164" s="64" t="str">
        <f t="shared" ca="1" si="142"/>
        <v xml:space="preserve"> </v>
      </c>
      <c r="N164" s="34">
        <f t="shared" ca="1" si="142"/>
        <v>-1.9162316167107285E-3</v>
      </c>
      <c r="O164" s="55">
        <f t="shared" ca="1" si="142"/>
        <v>4.5974792945326248E-2</v>
      </c>
      <c r="P164" s="53">
        <f t="shared" ca="1" si="142"/>
        <v>-0.58056759491784382</v>
      </c>
      <c r="Q164" s="34">
        <f t="shared" ca="1" si="142"/>
        <v>-2.4583004508661355E-2</v>
      </c>
      <c r="R164" s="34">
        <f t="shared" ca="1" si="142"/>
        <v>-2.2135386326001205E-2</v>
      </c>
      <c r="S164" s="34" t="str">
        <f t="shared" ca="1" si="142"/>
        <v xml:space="preserve"> </v>
      </c>
      <c r="T164" s="34" t="str">
        <f t="shared" ca="1" si="142"/>
        <v xml:space="preserve"> </v>
      </c>
      <c r="U164" s="34">
        <f t="shared" ca="1" si="142"/>
        <v>-1.7423098988490704E-2</v>
      </c>
      <c r="V164" s="34" t="str">
        <f t="shared" ca="1" si="142"/>
        <v xml:space="preserve"> </v>
      </c>
      <c r="W164" s="34" t="str">
        <f t="shared" ca="1" si="142"/>
        <v xml:space="preserve"> </v>
      </c>
      <c r="X164" s="34">
        <f t="shared" ca="1" si="142"/>
        <v>0.20422096857976091</v>
      </c>
      <c r="Y164" s="55">
        <f t="shared" ca="1" si="142"/>
        <v>1.1204664245841212E-2</v>
      </c>
    </row>
    <row r="165" spans="1:25" s="33" customFormat="1">
      <c r="A165" s="20">
        <v>41547</v>
      </c>
      <c r="B165" s="63">
        <f t="shared" ref="B165:J178" ca="1" si="143">IF(IF(OR(B43="",B39=0),NA(),B43/B39-1)&gt;1.5,NA(),B43/B39-1)</f>
        <v>2.7062532396959771E-3</v>
      </c>
      <c r="C165" s="63">
        <f t="shared" ca="1" si="143"/>
        <v>-1.6672575623300268E-2</v>
      </c>
      <c r="D165" s="34">
        <f t="shared" ca="1" si="143"/>
        <v>-1.7265079043225828E-2</v>
      </c>
      <c r="E165" s="34">
        <f t="shared" ca="1" si="143"/>
        <v>-5.9891498652226982E-3</v>
      </c>
      <c r="F165" s="34">
        <f t="shared" ca="1" si="143"/>
        <v>-2.3620752767466779E-2</v>
      </c>
      <c r="G165" s="53">
        <f t="shared" ca="1" si="143"/>
        <v>-1.3303939299920797E-2</v>
      </c>
      <c r="H165" s="34">
        <f t="shared" ca="1" si="143"/>
        <v>-4.4381460509215542E-2</v>
      </c>
      <c r="I165" s="34">
        <f t="shared" ca="1" si="143"/>
        <v>-2.2894821380232466E-2</v>
      </c>
      <c r="J165" s="64">
        <f t="shared" ca="1" si="143"/>
        <v>-2.3718513572163924E-2</v>
      </c>
      <c r="K165" s="34">
        <f t="shared" ca="1" si="110"/>
        <v>-2.390517328982078E-2</v>
      </c>
      <c r="L165" s="34" t="str">
        <f t="shared" ca="1" si="142"/>
        <v xml:space="preserve"> </v>
      </c>
      <c r="M165" s="64" t="str">
        <f t="shared" ca="1" si="142"/>
        <v xml:space="preserve"> </v>
      </c>
      <c r="N165" s="34">
        <f t="shared" ca="1" si="142"/>
        <v>-2.7012233896767102E-3</v>
      </c>
      <c r="O165" s="55">
        <f t="shared" ca="1" si="142"/>
        <v>4.4468413383695893E-3</v>
      </c>
      <c r="P165" s="53">
        <f t="shared" ca="1" si="142"/>
        <v>0.57448851250887101</v>
      </c>
      <c r="Q165" s="34">
        <f t="shared" ca="1" si="142"/>
        <v>-1.0642163244235503E-2</v>
      </c>
      <c r="R165" s="34">
        <f t="shared" ca="1" si="142"/>
        <v>-2.038690143680788E-2</v>
      </c>
      <c r="S165" s="34" t="str">
        <f t="shared" ca="1" si="142"/>
        <v xml:space="preserve"> </v>
      </c>
      <c r="T165" s="34" t="str">
        <f t="shared" ca="1" si="142"/>
        <v xml:space="preserve"> </v>
      </c>
      <c r="U165" s="34">
        <f t="shared" ca="1" si="142"/>
        <v>-1.2285247134306121E-2</v>
      </c>
      <c r="V165" s="34" t="str">
        <f t="shared" ca="1" si="142"/>
        <v xml:space="preserve"> </v>
      </c>
      <c r="W165" s="34" t="str">
        <f t="shared" ca="1" si="142"/>
        <v xml:space="preserve"> </v>
      </c>
      <c r="X165" s="34">
        <f t="shared" ca="1" si="142"/>
        <v>-0.4524930909867515</v>
      </c>
      <c r="Y165" s="55">
        <f t="shared" ca="1" si="142"/>
        <v>1.6518834211623812E-2</v>
      </c>
    </row>
    <row r="166" spans="1:25" s="33" customFormat="1" ht="12" thickBot="1">
      <c r="A166" s="26">
        <v>41639</v>
      </c>
      <c r="B166" s="65">
        <f t="shared" ca="1" si="143"/>
        <v>-1.2941005363972247E-3</v>
      </c>
      <c r="C166" s="65">
        <f t="shared" ca="1" si="143"/>
        <v>-2.5453587975015068E-2</v>
      </c>
      <c r="D166" s="56">
        <f t="shared" ca="1" si="143"/>
        <v>-2.2814326677734975E-2</v>
      </c>
      <c r="E166" s="56">
        <f t="shared" ca="1" si="143"/>
        <v>-5.2585973683387799E-3</v>
      </c>
      <c r="F166" s="56">
        <f t="shared" ca="1" si="143"/>
        <v>-3.0539397985285044E-2</v>
      </c>
      <c r="G166" s="57">
        <f t="shared" ca="1" si="143"/>
        <v>-2.1384827974728626E-2</v>
      </c>
      <c r="H166" s="56">
        <f t="shared" ca="1" si="143"/>
        <v>-0.11633296143824234</v>
      </c>
      <c r="I166" s="56">
        <f t="shared" ca="1" si="143"/>
        <v>-1.8679327664166134E-2</v>
      </c>
      <c r="J166" s="66">
        <f t="shared" ca="1" si="143"/>
        <v>-2.1187507286594798E-2</v>
      </c>
      <c r="K166" s="56">
        <f t="shared" ca="1" si="110"/>
        <v>-3.4299675746727321E-2</v>
      </c>
      <c r="L166" s="56" t="str">
        <f t="shared" ca="1" si="142"/>
        <v xml:space="preserve"> </v>
      </c>
      <c r="M166" s="66" t="str">
        <f t="shared" ca="1" si="142"/>
        <v xml:space="preserve"> </v>
      </c>
      <c r="N166" s="56">
        <f t="shared" ca="1" si="142"/>
        <v>-7.6483149411427087E-3</v>
      </c>
      <c r="O166" s="58">
        <f t="shared" ca="1" si="142"/>
        <v>2.6519623854250662E-2</v>
      </c>
      <c r="P166" s="57">
        <f t="shared" ca="1" si="142"/>
        <v>0.75948359122674436</v>
      </c>
      <c r="Q166" s="56">
        <f t="shared" ca="1" si="142"/>
        <v>-2.1571737261792068E-2</v>
      </c>
      <c r="R166" s="56">
        <f t="shared" ca="1" si="142"/>
        <v>-2.0831593344964316E-2</v>
      </c>
      <c r="S166" s="56" t="str">
        <f t="shared" ca="1" si="142"/>
        <v xml:space="preserve"> </v>
      </c>
      <c r="T166" s="56" t="str">
        <f t="shared" ca="1" si="142"/>
        <v xml:space="preserve"> </v>
      </c>
      <c r="U166" s="56">
        <f t="shared" ca="1" si="142"/>
        <v>-1.7535281363140642E-2</v>
      </c>
      <c r="V166" s="56" t="str">
        <f t="shared" ca="1" si="142"/>
        <v xml:space="preserve"> </v>
      </c>
      <c r="W166" s="56" t="str">
        <f t="shared" ca="1" si="142"/>
        <v xml:space="preserve"> </v>
      </c>
      <c r="X166" s="56">
        <f t="shared" ca="1" si="142"/>
        <v>-0.32726784474842008</v>
      </c>
      <c r="Y166" s="58">
        <f t="shared" ca="1" si="142"/>
        <v>-1.0947555234279482E-2</v>
      </c>
    </row>
    <row r="167" spans="1:25" s="33" customFormat="1">
      <c r="A167" s="14">
        <v>41729</v>
      </c>
      <c r="B167" s="67">
        <f t="shared" ca="1" si="143"/>
        <v>-8.5013972524264902E-3</v>
      </c>
      <c r="C167" s="67">
        <f t="shared" ca="1" si="143"/>
        <v>-2.274767924892962E-2</v>
      </c>
      <c r="D167" s="59">
        <f t="shared" ca="1" si="143"/>
        <v>-1.9097898440382899E-2</v>
      </c>
      <c r="E167" s="59">
        <f t="shared" ca="1" si="143"/>
        <v>-8.418573131468432E-3</v>
      </c>
      <c r="F167" s="59">
        <f t="shared" ca="1" si="143"/>
        <v>-3.5902434294435182E-2</v>
      </c>
      <c r="G167" s="60">
        <f t="shared" ca="1" si="143"/>
        <v>-1.8107053191046441E-2</v>
      </c>
      <c r="H167" s="59">
        <f t="shared" ca="1" si="143"/>
        <v>-6.1738102642260428E-2</v>
      </c>
      <c r="I167" s="59">
        <f t="shared" ca="1" si="143"/>
        <v>-1.5742398574919214E-2</v>
      </c>
      <c r="J167" s="68">
        <f t="shared" ca="1" si="143"/>
        <v>-2.2197773712211877E-2</v>
      </c>
      <c r="K167" s="59">
        <f t="shared" ca="1" si="110"/>
        <v>-3.1982580538229999E-2</v>
      </c>
      <c r="L167" s="59" t="str">
        <f t="shared" ca="1" si="142"/>
        <v xml:space="preserve"> </v>
      </c>
      <c r="M167" s="68" t="str">
        <f t="shared" ca="1" si="142"/>
        <v xml:space="preserve"> </v>
      </c>
      <c r="N167" s="59">
        <f t="shared" ca="1" si="142"/>
        <v>-8.1736222699876349E-3</v>
      </c>
      <c r="O167" s="61">
        <f t="shared" ca="1" si="142"/>
        <v>9.7762613083878236E-3</v>
      </c>
      <c r="P167" s="60" t="str">
        <f t="shared" ca="1" si="142"/>
        <v xml:space="preserve"> </v>
      </c>
      <c r="Q167" s="59">
        <f t="shared" ca="1" si="142"/>
        <v>-1.9147183427056569E-2</v>
      </c>
      <c r="R167" s="59">
        <f t="shared" ca="1" si="142"/>
        <v>-2.0653158685213668E-2</v>
      </c>
      <c r="S167" s="59" t="str">
        <f t="shared" ca="1" si="142"/>
        <v xml:space="preserve"> </v>
      </c>
      <c r="T167" s="59">
        <f t="shared" ca="1" si="142"/>
        <v>-3.8900185322663261E-2</v>
      </c>
      <c r="U167" s="59">
        <f t="shared" ca="1" si="142"/>
        <v>5.619242529644719E-2</v>
      </c>
      <c r="V167" s="59" t="str">
        <f t="shared" ca="1" si="142"/>
        <v xml:space="preserve"> </v>
      </c>
      <c r="W167" s="59">
        <f t="shared" ca="1" si="142"/>
        <v>-3.3179636572239768E-2</v>
      </c>
      <c r="X167" s="59">
        <f t="shared" ca="1" si="142"/>
        <v>-0.47418302562559655</v>
      </c>
      <c r="Y167" s="61">
        <f t="shared" ca="1" si="142"/>
        <v>-1.769774009141456E-2</v>
      </c>
    </row>
    <row r="168" spans="1:25" s="33" customFormat="1">
      <c r="A168" s="20">
        <v>41820</v>
      </c>
      <c r="B168" s="63">
        <f t="shared" ca="1" si="143"/>
        <v>-6.8228799101521798E-3</v>
      </c>
      <c r="C168" s="63">
        <f t="shared" ca="1" si="143"/>
        <v>-2.2421185109695707E-2</v>
      </c>
      <c r="D168" s="34">
        <f t="shared" ca="1" si="143"/>
        <v>-2.1603917785796067E-2</v>
      </c>
      <c r="E168" s="34">
        <f t="shared" ca="1" si="143"/>
        <v>-9.1898313998759473E-3</v>
      </c>
      <c r="F168" s="34">
        <f t="shared" ca="1" si="143"/>
        <v>-3.2818595563212094E-2</v>
      </c>
      <c r="G168" s="53">
        <f t="shared" ca="1" si="143"/>
        <v>-1.5293278158464263E-2</v>
      </c>
      <c r="H168" s="34">
        <f t="shared" ca="1" si="143"/>
        <v>-1.1318351677858773E-2</v>
      </c>
      <c r="I168" s="34">
        <f t="shared" ca="1" si="143"/>
        <v>-1.9319516274029835E-2</v>
      </c>
      <c r="J168" s="64">
        <f t="shared" ca="1" si="143"/>
        <v>-2.4991194001432016E-2</v>
      </c>
      <c r="K168" s="34">
        <f t="shared" ca="1" si="110"/>
        <v>-3.5799507710127187E-2</v>
      </c>
      <c r="L168" s="34" t="str">
        <f t="shared" ca="1" si="142"/>
        <v xml:space="preserve"> </v>
      </c>
      <c r="M168" s="64" t="str">
        <f t="shared" ca="1" si="142"/>
        <v xml:space="preserve"> </v>
      </c>
      <c r="N168" s="34">
        <f t="shared" ca="1" si="142"/>
        <v>-1.0294504743819877E-2</v>
      </c>
      <c r="O168" s="55">
        <f t="shared" ca="1" si="142"/>
        <v>5.2395706018518506E-2</v>
      </c>
      <c r="P168" s="53">
        <f t="shared" ca="1" si="142"/>
        <v>0.50409681865783096</v>
      </c>
      <c r="Q168" s="34">
        <f t="shared" ca="1" si="142"/>
        <v>-8.4297727826604385E-3</v>
      </c>
      <c r="R168" s="34">
        <f t="shared" ca="1" si="142"/>
        <v>-2.6079940743458763E-2</v>
      </c>
      <c r="S168" s="34" t="str">
        <f t="shared" ca="1" si="142"/>
        <v xml:space="preserve"> </v>
      </c>
      <c r="T168" s="34">
        <f t="shared" ca="1" si="142"/>
        <v>-2.6769646236169176E-2</v>
      </c>
      <c r="U168" s="34">
        <f t="shared" ca="1" si="142"/>
        <v>5.9298560367600617E-2</v>
      </c>
      <c r="V168" s="34" t="str">
        <f t="shared" ca="1" si="142"/>
        <v xml:space="preserve"> </v>
      </c>
      <c r="W168" s="34">
        <f t="shared" ca="1" si="142"/>
        <v>-3.5624319981523378E-2</v>
      </c>
      <c r="X168" s="34">
        <f t="shared" ca="1" si="142"/>
        <v>-0.29151538991036829</v>
      </c>
      <c r="Y168" s="55">
        <f t="shared" ca="1" si="142"/>
        <v>-3.9788834279848917E-2</v>
      </c>
    </row>
    <row r="169" spans="1:25" s="33" customFormat="1">
      <c r="A169" s="20">
        <v>41912</v>
      </c>
      <c r="B169" s="63">
        <f t="shared" ca="1" si="143"/>
        <v>-6.1262796363650285E-3</v>
      </c>
      <c r="C169" s="63">
        <f t="shared" ca="1" si="143"/>
        <v>-2.2451784604388236E-2</v>
      </c>
      <c r="D169" s="34">
        <f t="shared" ca="1" si="143"/>
        <v>-1.9139646388118825E-2</v>
      </c>
      <c r="E169" s="34">
        <f t="shared" ca="1" si="143"/>
        <v>-6.2003354380348874E-3</v>
      </c>
      <c r="F169" s="34">
        <f t="shared" ca="1" si="143"/>
        <v>-3.0259907646097539E-2</v>
      </c>
      <c r="G169" s="53">
        <f t="shared" ca="1" si="143"/>
        <v>-1.6804842753107896E-2</v>
      </c>
      <c r="H169" s="34">
        <f t="shared" ca="1" si="143"/>
        <v>-2.4948352912421479E-2</v>
      </c>
      <c r="I169" s="34">
        <f t="shared" ca="1" si="143"/>
        <v>-2.0549882939599362E-2</v>
      </c>
      <c r="J169" s="64">
        <f t="shared" ca="1" si="143"/>
        <v>-2.0847428875513829E-2</v>
      </c>
      <c r="K169" s="34">
        <f t="shared" ca="1" si="110"/>
        <v>-3.4946410431763941E-2</v>
      </c>
      <c r="L169" s="34" t="str">
        <f t="shared" ca="1" si="142"/>
        <v xml:space="preserve"> </v>
      </c>
      <c r="M169" s="64" t="str">
        <f t="shared" ca="1" si="142"/>
        <v xml:space="preserve"> </v>
      </c>
      <c r="N169" s="34">
        <f t="shared" ca="1" si="142"/>
        <v>-1.0721925428128665E-2</v>
      </c>
      <c r="O169" s="55">
        <f t="shared" ca="1" si="142"/>
        <v>7.4329413695997104E-3</v>
      </c>
      <c r="P169" s="53">
        <f t="shared" ca="1" si="142"/>
        <v>8.1790708672726975E-2</v>
      </c>
      <c r="Q169" s="34">
        <f t="shared" ca="1" si="142"/>
        <v>-1.7218647952836119E-2</v>
      </c>
      <c r="R169" s="34">
        <f t="shared" ca="1" si="142"/>
        <v>-2.7720594798621212E-2</v>
      </c>
      <c r="S169" s="34" t="str">
        <f t="shared" ca="1" si="142"/>
        <v xml:space="preserve"> </v>
      </c>
      <c r="T169" s="34">
        <f t="shared" ca="1" si="142"/>
        <v>9.4941521286062702E-4</v>
      </c>
      <c r="U169" s="34">
        <f t="shared" ca="1" si="142"/>
        <v>4.8832939009135101E-2</v>
      </c>
      <c r="V169" s="34" t="str">
        <f t="shared" ca="1" si="142"/>
        <v xml:space="preserve"> </v>
      </c>
      <c r="W169" s="34">
        <f t="shared" ca="1" si="142"/>
        <v>-3.3477419954426546E-2</v>
      </c>
      <c r="X169" s="34">
        <f t="shared" ca="1" si="142"/>
        <v>0.39036278675951963</v>
      </c>
      <c r="Y169" s="55">
        <f t="shared" ca="1" si="142"/>
        <v>-5.1584023465412243E-2</v>
      </c>
    </row>
    <row r="170" spans="1:25" s="33" customFormat="1" ht="12" thickBot="1">
      <c r="A170" s="20">
        <v>42004</v>
      </c>
      <c r="B170" s="63">
        <f t="shared" ca="1" si="143"/>
        <v>-7.3628585144767111E-3</v>
      </c>
      <c r="C170" s="63">
        <f t="shared" ca="1" si="143"/>
        <v>-1.999040769576943E-2</v>
      </c>
      <c r="D170" s="34">
        <f t="shared" ca="1" si="143"/>
        <v>-1.922099136717581E-2</v>
      </c>
      <c r="E170" s="34">
        <f t="shared" ca="1" si="143"/>
        <v>-2.2731227430690115E-3</v>
      </c>
      <c r="F170" s="34">
        <f t="shared" ca="1" si="143"/>
        <v>-3.2178895874999336E-2</v>
      </c>
      <c r="G170" s="53">
        <f t="shared" ca="1" si="143"/>
        <v>-1.0804224464857515E-2</v>
      </c>
      <c r="H170" s="34">
        <f t="shared" ca="1" si="143"/>
        <v>6.3499391168353014E-2</v>
      </c>
      <c r="I170" s="34">
        <f t="shared" ca="1" si="143"/>
        <v>-3.7840243119049766E-2</v>
      </c>
      <c r="J170" s="64">
        <f t="shared" ca="1" si="143"/>
        <v>-4.3595295734892181E-2</v>
      </c>
      <c r="K170" s="34">
        <f t="shared" ca="1" si="110"/>
        <v>-3.1676351086423193E-2</v>
      </c>
      <c r="L170" s="34" t="str">
        <f t="shared" ca="1" si="142"/>
        <v xml:space="preserve"> </v>
      </c>
      <c r="M170" s="64" t="str">
        <f t="shared" ca="1" si="142"/>
        <v xml:space="preserve"> </v>
      </c>
      <c r="N170" s="34">
        <f t="shared" ca="1" si="142"/>
        <v>-4.2912558839328652E-3</v>
      </c>
      <c r="O170" s="55">
        <f t="shared" ca="1" si="142"/>
        <v>-6.3911306740412011E-2</v>
      </c>
      <c r="P170" s="53">
        <f t="shared" ca="1" si="142"/>
        <v>-0.60116656362078125</v>
      </c>
      <c r="Q170" s="34">
        <f t="shared" ca="1" si="142"/>
        <v>-8.8325329976922662E-3</v>
      </c>
      <c r="R170" s="34">
        <f t="shared" ca="1" si="142"/>
        <v>-3.0041012672981982E-2</v>
      </c>
      <c r="S170" s="34" t="str">
        <f t="shared" ca="1" si="142"/>
        <v xml:space="preserve"> </v>
      </c>
      <c r="T170" s="34">
        <f t="shared" ca="1" si="142"/>
        <v>1.205049616509446E-2</v>
      </c>
      <c r="U170" s="34">
        <f t="shared" ca="1" si="142"/>
        <v>5.917737507637133E-2</v>
      </c>
      <c r="V170" s="34" t="str">
        <f t="shared" ca="1" si="142"/>
        <v xml:space="preserve"> </v>
      </c>
      <c r="W170" s="34">
        <f t="shared" ca="1" si="142"/>
        <v>-3.1668012421308123E-2</v>
      </c>
      <c r="X170" s="34">
        <f t="shared" ca="1" si="142"/>
        <v>0.65813065184055408</v>
      </c>
      <c r="Y170" s="55">
        <f t="shared" ca="1" si="142"/>
        <v>-4.372269672761897E-2</v>
      </c>
    </row>
    <row r="171" spans="1:25" s="33" customFormat="1">
      <c r="A171" s="14">
        <v>42094</v>
      </c>
      <c r="B171" s="67">
        <f t="shared" ca="1" si="143"/>
        <v>-7.6568708236702809E-3</v>
      </c>
      <c r="C171" s="67">
        <f t="shared" ca="1" si="143"/>
        <v>-2.1405271865665765E-2</v>
      </c>
      <c r="D171" s="59">
        <f t="shared" ca="1" si="143"/>
        <v>-2.2686833650893967E-2</v>
      </c>
      <c r="E171" s="59">
        <f t="shared" ca="1" si="143"/>
        <v>-3.6161196394582928E-3</v>
      </c>
      <c r="F171" s="59">
        <f t="shared" ca="1" si="143"/>
        <v>-3.3773739137889947E-2</v>
      </c>
      <c r="G171" s="60">
        <f t="shared" ca="1" si="143"/>
        <v>-1.5463548652443593E-2</v>
      </c>
      <c r="H171" s="59">
        <f t="shared" ca="1" si="143"/>
        <v>7.5595683193844909E-2</v>
      </c>
      <c r="I171" s="59">
        <f t="shared" ca="1" si="143"/>
        <v>-3.5844017503689263E-2</v>
      </c>
      <c r="J171" s="68">
        <f t="shared" ca="1" si="143"/>
        <v>-4.0221391067221224E-2</v>
      </c>
      <c r="K171" s="59">
        <f t="shared" ca="1" si="110"/>
        <v>-3.3576887186709037E-2</v>
      </c>
      <c r="L171" s="59" t="str">
        <f t="shared" ca="1" si="142"/>
        <v xml:space="preserve"> </v>
      </c>
      <c r="M171" s="68" t="str">
        <f t="shared" ca="1" si="142"/>
        <v xml:space="preserve"> </v>
      </c>
      <c r="N171" s="59">
        <f t="shared" ca="1" si="142"/>
        <v>-2.5708917006881382E-3</v>
      </c>
      <c r="O171" s="61">
        <f t="shared" ca="1" si="142"/>
        <v>-4.2429834469559502E-2</v>
      </c>
      <c r="P171" s="60">
        <f t="shared" ca="1" si="142"/>
        <v>-0.11549083959541262</v>
      </c>
      <c r="Q171" s="59">
        <f t="shared" ca="1" si="142"/>
        <v>-1.1978622936478667E-2</v>
      </c>
      <c r="R171" s="59">
        <f t="shared" ca="1" si="142"/>
        <v>-3.3000840679831223E-2</v>
      </c>
      <c r="S171" s="59" t="str">
        <f t="shared" ca="1" si="142"/>
        <v xml:space="preserve"> </v>
      </c>
      <c r="T171" s="59">
        <f t="shared" ca="1" si="142"/>
        <v>-2.2343794861216404E-2</v>
      </c>
      <c r="U171" s="59">
        <f t="shared" ca="1" si="142"/>
        <v>-3.5062853943956807E-3</v>
      </c>
      <c r="V171" s="59" t="str">
        <f t="shared" ca="1" si="142"/>
        <v xml:space="preserve"> </v>
      </c>
      <c r="W171" s="59">
        <f t="shared" ca="1" si="142"/>
        <v>-3.4158183843956746E-2</v>
      </c>
      <c r="X171" s="59">
        <f t="shared" ca="1" si="142"/>
        <v>0.53452899813901</v>
      </c>
      <c r="Y171" s="61">
        <f t="shared" ca="1" si="142"/>
        <v>-2.9727147863745196E-2</v>
      </c>
    </row>
    <row r="172" spans="1:25" s="33" customFormat="1">
      <c r="A172" s="20">
        <v>42185</v>
      </c>
      <c r="B172" s="63">
        <f t="shared" ca="1" si="143"/>
        <v>-8.2735002300081684E-3</v>
      </c>
      <c r="C172" s="63">
        <f t="shared" ca="1" si="143"/>
        <v>-2.2971310953503021E-2</v>
      </c>
      <c r="D172" s="34">
        <f t="shared" ca="1" si="143"/>
        <v>-2.1116614759173924E-2</v>
      </c>
      <c r="E172" s="34">
        <f t="shared" ca="1" si="143"/>
        <v>3.1792666032037786E-4</v>
      </c>
      <c r="F172" s="34">
        <f t="shared" ca="1" si="143"/>
        <v>-3.4358697641112323E-2</v>
      </c>
      <c r="G172" s="53">
        <f t="shared" ca="1" si="143"/>
        <v>-1.7210521217109531E-2</v>
      </c>
      <c r="H172" s="34">
        <f t="shared" ca="1" si="143"/>
        <v>-2.1406618842786052E-2</v>
      </c>
      <c r="I172" s="34">
        <f t="shared" ca="1" si="143"/>
        <v>-3.6546773410664479E-2</v>
      </c>
      <c r="J172" s="64">
        <f t="shared" ca="1" si="143"/>
        <v>-3.9106463599343E-2</v>
      </c>
      <c r="K172" s="34">
        <f t="shared" ca="1" si="110"/>
        <v>-3.2728111412713257E-2</v>
      </c>
      <c r="L172" s="34" t="str">
        <f t="shared" ca="1" si="142"/>
        <v xml:space="preserve"> </v>
      </c>
      <c r="M172" s="64" t="str">
        <f t="shared" ca="1" si="142"/>
        <v xml:space="preserve"> </v>
      </c>
      <c r="N172" s="34">
        <f t="shared" ca="1" si="142"/>
        <v>-1.0283335384609904E-3</v>
      </c>
      <c r="O172" s="55">
        <f t="shared" ca="1" si="142"/>
        <v>-4.8282377334115001E-2</v>
      </c>
      <c r="P172" s="53" t="str">
        <f t="shared" ca="1" si="142"/>
        <v xml:space="preserve"> </v>
      </c>
      <c r="Q172" s="34">
        <f t="shared" ca="1" si="142"/>
        <v>-1.5253261734447854E-2</v>
      </c>
      <c r="R172" s="34">
        <f t="shared" ca="1" si="142"/>
        <v>-2.8573839076674545E-2</v>
      </c>
      <c r="S172" s="34" t="str">
        <f t="shared" ca="1" si="142"/>
        <v xml:space="preserve"> </v>
      </c>
      <c r="T172" s="34">
        <f t="shared" ca="1" si="142"/>
        <v>-3.2568622296208383E-2</v>
      </c>
      <c r="U172" s="34">
        <f t="shared" ca="1" si="142"/>
        <v>-6.0526360482693331E-4</v>
      </c>
      <c r="V172" s="34" t="str">
        <f t="shared" ca="1" si="142"/>
        <v xml:space="preserve"> </v>
      </c>
      <c r="W172" s="34">
        <f t="shared" ca="1" si="142"/>
        <v>-3.2649168267226303E-2</v>
      </c>
      <c r="X172" s="34">
        <f t="shared" ca="1" si="142"/>
        <v>-3.6757907114005839E-2</v>
      </c>
      <c r="Y172" s="55">
        <f t="shared" ca="1" si="142"/>
        <v>-2.9193749902707733E-2</v>
      </c>
    </row>
    <row r="173" spans="1:25" s="33" customFormat="1">
      <c r="A173" s="20">
        <v>42277</v>
      </c>
      <c r="B173" s="63">
        <f t="shared" ca="1" si="143"/>
        <v>-6.1052761032092118E-3</v>
      </c>
      <c r="C173" s="63">
        <f t="shared" ca="1" si="143"/>
        <v>-2.0244485189975459E-2</v>
      </c>
      <c r="D173" s="34">
        <f t="shared" ca="1" si="143"/>
        <v>-2.2675119772568975E-2</v>
      </c>
      <c r="E173" s="34">
        <f t="shared" ca="1" si="143"/>
        <v>2.3955275877103333E-3</v>
      </c>
      <c r="F173" s="34">
        <f t="shared" ca="1" si="143"/>
        <v>-3.5322476071152797E-2</v>
      </c>
      <c r="G173" s="53">
        <f t="shared" ca="1" si="143"/>
        <v>-1.4484479642087433E-2</v>
      </c>
      <c r="H173" s="34">
        <f t="shared" ca="1" si="143"/>
        <v>-1.6190137984930519E-2</v>
      </c>
      <c r="I173" s="34">
        <f t="shared" ca="1" si="143"/>
        <v>-3.5736503518172258E-2</v>
      </c>
      <c r="J173" s="64">
        <f t="shared" ca="1" si="143"/>
        <v>-4.6764071213918457E-2</v>
      </c>
      <c r="K173" s="34">
        <f t="shared" ca="1" si="110"/>
        <v>-3.1852706062554859E-2</v>
      </c>
      <c r="L173" s="34" t="str">
        <f t="shared" ca="1" si="142"/>
        <v xml:space="preserve"> </v>
      </c>
      <c r="M173" s="64" t="str">
        <f t="shared" ca="1" si="142"/>
        <v xml:space="preserve"> </v>
      </c>
      <c r="N173" s="34">
        <f t="shared" ca="1" si="142"/>
        <v>1.6746534699791926E-3</v>
      </c>
      <c r="O173" s="55">
        <f t="shared" ca="1" si="142"/>
        <v>1.5648311709553386E-2</v>
      </c>
      <c r="P173" s="53">
        <f t="shared" ca="1" si="142"/>
        <v>-2.5479872366110157E-2</v>
      </c>
      <c r="Q173" s="34">
        <f t="shared" ca="1" si="142"/>
        <v>-1.0805543330085765E-2</v>
      </c>
      <c r="R173" s="34">
        <f t="shared" ca="1" si="142"/>
        <v>-2.6104271821716818E-2</v>
      </c>
      <c r="S173" s="34" t="str">
        <f t="shared" ca="1" si="142"/>
        <v xml:space="preserve"> </v>
      </c>
      <c r="T173" s="34">
        <f t="shared" ca="1" si="142"/>
        <v>-2.4161087620510169E-2</v>
      </c>
      <c r="U173" s="34">
        <f t="shared" ca="1" si="142"/>
        <v>3.062740899904659E-3</v>
      </c>
      <c r="V173" s="34" t="str">
        <f t="shared" ca="1" si="142"/>
        <v xml:space="preserve"> </v>
      </c>
      <c r="W173" s="34">
        <f t="shared" ca="1" si="142"/>
        <v>-3.1854434879161952E-2</v>
      </c>
      <c r="X173" s="34">
        <f t="shared" ca="1" si="142"/>
        <v>-6.6509118924593658E-2</v>
      </c>
      <c r="Y173" s="55">
        <f t="shared" ca="1" si="142"/>
        <v>-2.0513948021489981E-2</v>
      </c>
    </row>
    <row r="174" spans="1:25" s="33" customFormat="1" ht="12" thickBot="1">
      <c r="A174" s="20">
        <v>42369</v>
      </c>
      <c r="B174" s="63">
        <f t="shared" ca="1" si="143"/>
        <v>-5.5469422827867376E-3</v>
      </c>
      <c r="C174" s="63">
        <f t="shared" ca="1" si="143"/>
        <v>-1.7105173389121986E-2</v>
      </c>
      <c r="D174" s="34">
        <f t="shared" ca="1" si="143"/>
        <v>-2.0889473792786828E-2</v>
      </c>
      <c r="E174" s="34">
        <f t="shared" ca="1" si="143"/>
        <v>-2.6460485564784308E-3</v>
      </c>
      <c r="F174" s="34">
        <f t="shared" ca="1" si="143"/>
        <v>-3.625649667870956E-2</v>
      </c>
      <c r="G174" s="53">
        <f t="shared" ca="1" si="143"/>
        <v>-1.593191206693545E-2</v>
      </c>
      <c r="H174" s="34">
        <f t="shared" ca="1" si="143"/>
        <v>-1.2044871787984746E-2</v>
      </c>
      <c r="I174" s="34">
        <f t="shared" ca="1" si="143"/>
        <v>-3.4222414895372588E-2</v>
      </c>
      <c r="J174" s="64">
        <f t="shared" ca="1" si="143"/>
        <v>-4.64364817662829E-2</v>
      </c>
      <c r="K174" s="34">
        <f t="shared" ca="1" si="110"/>
        <v>-3.5120940598988071E-2</v>
      </c>
      <c r="L174" s="34" t="str">
        <f t="shared" ca="1" si="142"/>
        <v xml:space="preserve"> </v>
      </c>
      <c r="M174" s="64" t="str">
        <f t="shared" ca="1" si="142"/>
        <v xml:space="preserve"> </v>
      </c>
      <c r="N174" s="34">
        <f t="shared" ca="1" si="142"/>
        <v>-1.056123042303625E-3</v>
      </c>
      <c r="O174" s="55">
        <f t="shared" ca="1" si="142"/>
        <v>-8.9755927075908737E-2</v>
      </c>
      <c r="P174" s="53">
        <f t="shared" ca="1" si="142"/>
        <v>1.0989598101377487</v>
      </c>
      <c r="Q174" s="34">
        <f t="shared" ca="1" si="142"/>
        <v>-8.691781188859049E-3</v>
      </c>
      <c r="R174" s="34">
        <f t="shared" ca="1" si="142"/>
        <v>-2.4022685066187655E-2</v>
      </c>
      <c r="S174" s="34" t="str">
        <f t="shared" ca="1" si="142"/>
        <v xml:space="preserve"> </v>
      </c>
      <c r="T174" s="34">
        <f t="shared" ca="1" si="142"/>
        <v>-2.6890408000807442E-2</v>
      </c>
      <c r="U174" s="34">
        <f t="shared" ca="1" si="142"/>
        <v>2.6518276115350403E-4</v>
      </c>
      <c r="V174" s="34" t="str">
        <f t="shared" ca="1" si="142"/>
        <v xml:space="preserve"> </v>
      </c>
      <c r="W174" s="34">
        <f t="shared" ca="1" si="142"/>
        <v>-3.5604919818830627E-2</v>
      </c>
      <c r="X174" s="34">
        <f t="shared" ca="1" si="142"/>
        <v>-0.25653693881711581</v>
      </c>
      <c r="Y174" s="55">
        <f t="shared" ca="1" si="142"/>
        <v>-4.8305097079675008E-3</v>
      </c>
    </row>
    <row r="175" spans="1:25" s="33" customFormat="1">
      <c r="A175" s="14">
        <v>42460</v>
      </c>
      <c r="B175" s="67">
        <f t="shared" ca="1" si="143"/>
        <v>-6.2469524840638169E-3</v>
      </c>
      <c r="C175" s="67">
        <f t="shared" ca="1" si="143"/>
        <v>-2.1450479385534793E-2</v>
      </c>
      <c r="D175" s="59">
        <f t="shared" ca="1" si="143"/>
        <v>-1.9975966596992856E-2</v>
      </c>
      <c r="E175" s="59">
        <f t="shared" ca="1" si="143"/>
        <v>2.6461847749357226E-3</v>
      </c>
      <c r="F175" s="59">
        <f t="shared" ca="1" si="143"/>
        <v>-2.7779940779678047E-2</v>
      </c>
      <c r="G175" s="60">
        <f t="shared" ca="1" si="143"/>
        <v>-1.4375884152168505E-2</v>
      </c>
      <c r="H175" s="59">
        <f t="shared" ca="1" si="143"/>
        <v>-4.4154694996962562E-2</v>
      </c>
      <c r="I175" s="59">
        <f t="shared" ca="1" si="143"/>
        <v>-3.070885636384757E-2</v>
      </c>
      <c r="J175" s="68">
        <f t="shared" ca="1" si="143"/>
        <v>-2.8998262162650557E-2</v>
      </c>
      <c r="K175" s="59">
        <f t="shared" ca="1" si="110"/>
        <v>-2.4917130008972666E-2</v>
      </c>
      <c r="L175" s="59" t="str">
        <f t="shared" ca="1" si="142"/>
        <v xml:space="preserve"> </v>
      </c>
      <c r="M175" s="68" t="str">
        <f t="shared" ca="1" si="142"/>
        <v xml:space="preserve"> </v>
      </c>
      <c r="N175" s="59">
        <f t="shared" ca="1" si="142"/>
        <v>2.7529025644443816E-3</v>
      </c>
      <c r="O175" s="61">
        <f t="shared" ca="1" si="142"/>
        <v>-0.10223658536503288</v>
      </c>
      <c r="P175" s="60">
        <f t="shared" ca="1" si="142"/>
        <v>-0.15636319577754032</v>
      </c>
      <c r="Q175" s="59">
        <f t="shared" ca="1" si="142"/>
        <v>-1.6426738962333487E-2</v>
      </c>
      <c r="R175" s="59">
        <f t="shared" ca="1" si="142"/>
        <v>-1.9374417930249965E-2</v>
      </c>
      <c r="S175" s="59" t="str">
        <f t="shared" ca="1" si="142"/>
        <v xml:space="preserve"> </v>
      </c>
      <c r="T175" s="59">
        <f t="shared" ca="1" si="142"/>
        <v>-1.3203249128328487E-3</v>
      </c>
      <c r="U175" s="59">
        <f t="shared" ca="1" si="142"/>
        <v>1.5249555076133126E-2</v>
      </c>
      <c r="V175" s="59" t="str">
        <f t="shared" ca="1" si="142"/>
        <v xml:space="preserve"> </v>
      </c>
      <c r="W175" s="59">
        <f t="shared" ca="1" si="142"/>
        <v>-2.490357347423533E-2</v>
      </c>
      <c r="X175" s="59">
        <f t="shared" ca="1" si="142"/>
        <v>2.6348756141413077E-2</v>
      </c>
      <c r="Y175" s="61">
        <f t="shared" ca="1" si="142"/>
        <v>-1.5106833730455627E-2</v>
      </c>
    </row>
    <row r="176" spans="1:25" s="33" customFormat="1">
      <c r="A176" s="20">
        <v>42551</v>
      </c>
      <c r="B176" s="63">
        <f t="shared" ca="1" si="143"/>
        <v>-7.2506018331142119E-3</v>
      </c>
      <c r="C176" s="63">
        <f t="shared" ca="1" si="143"/>
        <v>-1.620257491224919E-2</v>
      </c>
      <c r="D176" s="34">
        <f t="shared" ca="1" si="143"/>
        <v>-1.9151022599103507E-2</v>
      </c>
      <c r="E176" s="34">
        <f t="shared" ca="1" si="143"/>
        <v>-1.888053884973484E-3</v>
      </c>
      <c r="F176" s="34">
        <f t="shared" ca="1" si="143"/>
        <v>-2.5619018108040015E-2</v>
      </c>
      <c r="G176" s="53">
        <f t="shared" ca="1" si="143"/>
        <v>-1.4363356667224658E-2</v>
      </c>
      <c r="H176" s="34">
        <f t="shared" ca="1" si="143"/>
        <v>4.7271497321800693E-2</v>
      </c>
      <c r="I176" s="34">
        <f t="shared" ca="1" si="143"/>
        <v>-3.9017215081758261E-2</v>
      </c>
      <c r="J176" s="64">
        <f t="shared" ca="1" si="143"/>
        <v>-4.5377216008569587E-2</v>
      </c>
      <c r="K176" s="34">
        <f t="shared" ca="1" si="110"/>
        <v>-2.0296167231174334E-2</v>
      </c>
      <c r="L176" s="34" t="str">
        <f t="shared" ca="1" si="142"/>
        <v xml:space="preserve"> </v>
      </c>
      <c r="M176" s="64" t="str">
        <f t="shared" ca="1" si="142"/>
        <v xml:space="preserve"> </v>
      </c>
      <c r="N176" s="34">
        <f t="shared" ca="1" si="142"/>
        <v>6.3547922800359924E-3</v>
      </c>
      <c r="O176" s="55">
        <f t="shared" ca="1" si="142"/>
        <v>-0.15444472991854286</v>
      </c>
      <c r="P176" s="53">
        <f t="shared" ca="1" si="142"/>
        <v>-7.0577667071087147E-2</v>
      </c>
      <c r="Q176" s="34">
        <f t="shared" ca="1" si="142"/>
        <v>-1.8955254694758783E-2</v>
      </c>
      <c r="R176" s="34">
        <f t="shared" ca="1" si="142"/>
        <v>-2.0018341278513097E-2</v>
      </c>
      <c r="S176" s="34" t="str">
        <f t="shared" ca="1" si="142"/>
        <v xml:space="preserve"> </v>
      </c>
      <c r="T176" s="34">
        <f t="shared" ca="1" si="142"/>
        <v>-5.7824538900086431E-4</v>
      </c>
      <c r="U176" s="34">
        <f t="shared" ca="1" si="142"/>
        <v>1.8252325209844322E-2</v>
      </c>
      <c r="V176" s="34" t="str">
        <f t="shared" ca="1" si="142"/>
        <v xml:space="preserve"> </v>
      </c>
      <c r="W176" s="34">
        <f t="shared" ca="1" si="142"/>
        <v>-2.0681084578286435E-2</v>
      </c>
      <c r="X176" s="34">
        <f t="shared" ca="1" si="142"/>
        <v>0.46288113392444585</v>
      </c>
      <c r="Y176" s="55">
        <f t="shared" ca="1" si="142"/>
        <v>8.3736909161329365E-3</v>
      </c>
    </row>
    <row r="177" spans="1:25" s="33" customFormat="1">
      <c r="A177" s="20">
        <v>42643</v>
      </c>
      <c r="B177" s="63">
        <f t="shared" ca="1" si="143"/>
        <v>-5.7046430608638232E-3</v>
      </c>
      <c r="C177" s="63">
        <f t="shared" ca="1" si="143"/>
        <v>-9.898931992174953E-3</v>
      </c>
      <c r="D177" s="34">
        <f t="shared" ca="1" si="143"/>
        <v>-1.4304892249649037E-2</v>
      </c>
      <c r="E177" s="34">
        <f t="shared" ca="1" si="143"/>
        <v>1.5298539437682557E-3</v>
      </c>
      <c r="F177" s="34">
        <f t="shared" ca="1" si="143"/>
        <v>-1.4924372332970837E-2</v>
      </c>
      <c r="G177" s="53">
        <f t="shared" ca="1" si="143"/>
        <v>-8.4218410897893836E-3</v>
      </c>
      <c r="H177" s="34">
        <f t="shared" ca="1" si="143"/>
        <v>-2.9985911494888606E-3</v>
      </c>
      <c r="I177" s="34">
        <f t="shared" ca="1" si="143"/>
        <v>-5.7632868991247643E-2</v>
      </c>
      <c r="J177" s="64">
        <f t="shared" ca="1" si="143"/>
        <v>-7.0809219983717364E-2</v>
      </c>
      <c r="K177" s="34">
        <f t="shared" ca="1" si="110"/>
        <v>-1.8883131619294891E-2</v>
      </c>
      <c r="L177" s="34" t="str">
        <f t="shared" ca="1" si="142"/>
        <v xml:space="preserve"> </v>
      </c>
      <c r="M177" s="64" t="str">
        <f t="shared" ca="1" si="142"/>
        <v xml:space="preserve"> </v>
      </c>
      <c r="N177" s="34">
        <f t="shared" ca="1" si="142"/>
        <v>4.0296109175907979E-4</v>
      </c>
      <c r="O177" s="55">
        <f t="shared" ca="1" si="142"/>
        <v>-9.6723328130973285E-2</v>
      </c>
      <c r="P177" s="53">
        <f t="shared" ca="1" si="142"/>
        <v>-4.4986930188408936E-2</v>
      </c>
      <c r="Q177" s="34">
        <f t="shared" ca="1" si="142"/>
        <v>-1.6521986557191615E-2</v>
      </c>
      <c r="R177" s="34">
        <f t="shared" ca="1" si="142"/>
        <v>-1.3397400101771706E-2</v>
      </c>
      <c r="S177" s="34" t="str">
        <f t="shared" ca="1" si="142"/>
        <v xml:space="preserve"> </v>
      </c>
      <c r="T177" s="34">
        <f t="shared" ca="1" si="142"/>
        <v>-1.1855733161644455E-2</v>
      </c>
      <c r="U177" s="34">
        <f t="shared" ca="1" si="142"/>
        <v>1.5268246077268621E-2</v>
      </c>
      <c r="V177" s="34" t="str">
        <f t="shared" ca="1" si="142"/>
        <v xml:space="preserve"> </v>
      </c>
      <c r="W177" s="34">
        <f t="shared" ca="1" si="142"/>
        <v>-2.0065433982094927E-2</v>
      </c>
      <c r="X177" s="34">
        <f t="shared" ca="1" si="142"/>
        <v>0.24973897257840538</v>
      </c>
      <c r="Y177" s="55">
        <f t="shared" ca="1" si="142"/>
        <v>-2.2224694771745268E-3</v>
      </c>
    </row>
    <row r="178" spans="1:25" s="33" customFormat="1" ht="12" thickBot="1">
      <c r="A178" s="26">
        <v>42735</v>
      </c>
      <c r="B178" s="63">
        <f t="shared" ca="1" si="143"/>
        <v>-7.084894439912004E-3</v>
      </c>
      <c r="C178" s="63">
        <f t="shared" ca="1" si="143"/>
        <v>-1.1888060264376055E-2</v>
      </c>
      <c r="D178" s="34">
        <f t="shared" ca="1" si="143"/>
        <v>-1.4810520535037952E-2</v>
      </c>
      <c r="E178" s="34">
        <f t="shared" ca="1" si="143"/>
        <v>-1.1603855646924455E-4</v>
      </c>
      <c r="F178" s="34">
        <f t="shared" ca="1" si="143"/>
        <v>-1.6022304761150963E-2</v>
      </c>
      <c r="G178" s="53">
        <f t="shared" ca="1" si="143"/>
        <v>-1.1553781821940223E-2</v>
      </c>
      <c r="H178" s="34">
        <f t="shared" ca="1" si="143"/>
        <v>-1.531821699840108E-2</v>
      </c>
      <c r="I178" s="34">
        <f t="shared" ca="1" si="143"/>
        <v>-4.4428938553034536E-2</v>
      </c>
      <c r="J178" s="64">
        <f t="shared" ca="1" si="143"/>
        <v>-4.6155249085083172E-2</v>
      </c>
      <c r="K178" s="34">
        <f t="shared" ca="1" si="110"/>
        <v>-2.1932227355088596E-2</v>
      </c>
      <c r="L178" s="34" t="str">
        <f t="shared" ca="1" si="142"/>
        <v xml:space="preserve"> </v>
      </c>
      <c r="M178" s="64" t="str">
        <f t="shared" ca="1" si="142"/>
        <v xml:space="preserve"> </v>
      </c>
      <c r="N178" s="34">
        <f t="shared" ca="1" si="142"/>
        <v>-4.2410521450431116E-3</v>
      </c>
      <c r="O178" s="55">
        <f t="shared" ca="1" si="142"/>
        <v>-5.1924390192329972E-2</v>
      </c>
      <c r="P178" s="53">
        <f t="shared" ca="1" si="142"/>
        <v>-7.6173473234818934E-2</v>
      </c>
      <c r="Q178" s="34">
        <f t="shared" ca="1" si="142"/>
        <v>-1.941316052434916E-2</v>
      </c>
      <c r="R178" s="34">
        <f t="shared" ca="1" si="142"/>
        <v>-9.2966555420451735E-3</v>
      </c>
      <c r="S178" s="34" t="str">
        <f t="shared" ca="1" si="142"/>
        <v xml:space="preserve"> </v>
      </c>
      <c r="T178" s="34">
        <f t="shared" ca="1" si="142"/>
        <v>-1.7844493071364376E-2</v>
      </c>
      <c r="U178" s="34">
        <f t="shared" ca="1" si="142"/>
        <v>2.2897890494361972E-2</v>
      </c>
      <c r="V178" s="34" t="str">
        <f t="shared" ca="1" si="142"/>
        <v xml:space="preserve"> </v>
      </c>
      <c r="W178" s="34">
        <f t="shared" ca="1" si="142"/>
        <v>-2.1717589354884437E-2</v>
      </c>
      <c r="X178" s="34">
        <f t="shared" ca="1" si="142"/>
        <v>-9.1987085812227476E-2</v>
      </c>
      <c r="Y178" s="55">
        <f t="shared" ca="1" si="142"/>
        <v>-1.9541837467175305E-2</v>
      </c>
    </row>
    <row r="179" spans="1:25" s="33" customFormat="1">
      <c r="A179" s="14">
        <v>42825</v>
      </c>
      <c r="B179" s="67">
        <f t="shared" ref="B179:J179" ca="1" si="144">IF(IF(OR(B57="",B53=0),NA(),B57/B53-1)&gt;1.5,NA(),B57/B53-1)</f>
        <v>-3.559641061285701E-3</v>
      </c>
      <c r="C179" s="67">
        <f t="shared" ca="1" si="144"/>
        <v>-4.5647801743364802E-3</v>
      </c>
      <c r="D179" s="59">
        <f t="shared" ca="1" si="144"/>
        <v>-5.9420025198843041E-3</v>
      </c>
      <c r="E179" s="59">
        <f t="shared" ca="1" si="144"/>
        <v>3.1335218729144909E-3</v>
      </c>
      <c r="F179" s="59">
        <f t="shared" ca="1" si="144"/>
        <v>-1.6776758773792144E-2</v>
      </c>
      <c r="G179" s="60">
        <f t="shared" ca="1" si="144"/>
        <v>4.7641958929323103E-4</v>
      </c>
      <c r="H179" s="59">
        <f t="shared" ca="1" si="144"/>
        <v>1.3845888314984567E-2</v>
      </c>
      <c r="I179" s="59">
        <f t="shared" ca="1" si="144"/>
        <v>-4.6606202258319462E-2</v>
      </c>
      <c r="J179" s="68">
        <f t="shared" ca="1" si="144"/>
        <v>-5.6204230406820987E-2</v>
      </c>
      <c r="K179" s="59">
        <f t="shared" ca="1" si="110"/>
        <v>-1.6066964972190179E-2</v>
      </c>
      <c r="L179" s="59" t="str">
        <f t="shared" ca="1" si="142"/>
        <v xml:space="preserve"> </v>
      </c>
      <c r="M179" s="68" t="str">
        <f t="shared" ca="1" si="142"/>
        <v xml:space="preserve"> </v>
      </c>
      <c r="N179" s="59">
        <f t="shared" ca="1" si="142"/>
        <v>3.8553873902207325E-3</v>
      </c>
      <c r="O179" s="61">
        <f t="shared" ca="1" si="142"/>
        <v>-3.287447912294339E-2</v>
      </c>
      <c r="P179" s="60">
        <f t="shared" ca="1" si="142"/>
        <v>-7.5119520055043632E-2</v>
      </c>
      <c r="Q179" s="59">
        <f t="shared" ca="1" si="142"/>
        <v>-1.1206351942229742E-2</v>
      </c>
      <c r="R179" s="59">
        <f t="shared" ca="1" si="142"/>
        <v>-5.6456236298246809E-3</v>
      </c>
      <c r="S179" s="59" t="str">
        <f t="shared" ca="1" si="142"/>
        <v xml:space="preserve"> </v>
      </c>
      <c r="T179" s="59">
        <f t="shared" ca="1" si="142"/>
        <v>-3.314083954914171E-3</v>
      </c>
      <c r="U179" s="59">
        <f t="shared" ca="1" si="142"/>
        <v>2.1272435535838019E-2</v>
      </c>
      <c r="V179" s="59" t="str">
        <f t="shared" ca="1" si="142"/>
        <v xml:space="preserve"> </v>
      </c>
      <c r="W179" s="59">
        <f t="shared" ca="1" si="142"/>
        <v>-1.5790156913905062E-2</v>
      </c>
      <c r="X179" s="59">
        <f t="shared" ca="1" si="142"/>
        <v>0.26954422895176311</v>
      </c>
      <c r="Y179" s="61">
        <f t="shared" ca="1" si="142"/>
        <v>-6.9833855794226851E-3</v>
      </c>
    </row>
    <row r="180" spans="1:25" s="33" customFormat="1">
      <c r="A180" s="20">
        <v>42916</v>
      </c>
      <c r="B180" s="63">
        <f t="shared" ref="B180:J180" ca="1" si="145">IF(IF(OR(B58="",B54=0),NA(),B58/B54-1)&gt;1.5,NA(),B58/B54-1)</f>
        <v>-5.7156789301615607E-4</v>
      </c>
      <c r="C180" s="63">
        <f t="shared" ca="1" si="145"/>
        <v>-4.5038475644234577E-3</v>
      </c>
      <c r="D180" s="34">
        <f t="shared" ca="1" si="145"/>
        <v>-7.9993005264064054E-3</v>
      </c>
      <c r="E180" s="34">
        <f t="shared" ca="1" si="145"/>
        <v>6.7767259364015509E-3</v>
      </c>
      <c r="F180" s="34">
        <f t="shared" ca="1" si="145"/>
        <v>-1.6754286562954412E-2</v>
      </c>
      <c r="G180" s="53">
        <f t="shared" ca="1" si="145"/>
        <v>9.300022058855717E-4</v>
      </c>
      <c r="H180" s="34">
        <f t="shared" ca="1" si="145"/>
        <v>-7.8197256733834486E-2</v>
      </c>
      <c r="I180" s="34">
        <f t="shared" ca="1" si="145"/>
        <v>-4.6002000288198008E-2</v>
      </c>
      <c r="J180" s="64">
        <f t="shared" ca="1" si="145"/>
        <v>-4.872021577645036E-2</v>
      </c>
      <c r="K180" s="34">
        <f t="shared" ca="1" si="110"/>
        <v>-2.7552203746860404E-2</v>
      </c>
      <c r="L180" s="34" t="str">
        <f t="shared" ref="L180:Y184" ca="1" si="146">IF(IF(OR(L58=" ",L54=0,L54 = " ")," ",L58/L54-1)&gt;1.5," ",L58/L54-1)</f>
        <v xml:space="preserve"> </v>
      </c>
      <c r="M180" s="64" t="str">
        <f t="shared" ca="1" si="146"/>
        <v xml:space="preserve"> </v>
      </c>
      <c r="N180" s="34">
        <f t="shared" ca="1" si="146"/>
        <v>-3.3053474856095111E-3</v>
      </c>
      <c r="O180" s="55">
        <f t="shared" ca="1" si="146"/>
        <v>-1.562122524311238E-2</v>
      </c>
      <c r="P180" s="53">
        <f t="shared" ca="1" si="146"/>
        <v>-0.14883731370894104</v>
      </c>
      <c r="Q180" s="34">
        <f t="shared" ca="1" si="146"/>
        <v>-8.8991218331756494E-3</v>
      </c>
      <c r="R180" s="34">
        <f t="shared" ca="1" si="146"/>
        <v>-5.2711987314006947E-3</v>
      </c>
      <c r="S180" s="34" t="str">
        <f t="shared" ca="1" si="146"/>
        <v xml:space="preserve"> </v>
      </c>
      <c r="T180" s="34">
        <f t="shared" ca="1" si="146"/>
        <v>-2.2585524637213417E-2</v>
      </c>
      <c r="U180" s="34">
        <f t="shared" ca="1" si="146"/>
        <v>1.7927125237707564E-2</v>
      </c>
      <c r="V180" s="34" t="str">
        <f t="shared" ca="1" si="146"/>
        <v xml:space="preserve"> </v>
      </c>
      <c r="W180" s="34">
        <f t="shared" ca="1" si="146"/>
        <v>-2.6734054681428643E-2</v>
      </c>
      <c r="X180" s="34">
        <f t="shared" ca="1" si="146"/>
        <v>-0.15729791836902707</v>
      </c>
      <c r="Y180" s="55">
        <f t="shared" ca="1" si="146"/>
        <v>-4.5168523240796676E-2</v>
      </c>
    </row>
    <row r="181" spans="1:25" s="33" customFormat="1">
      <c r="A181" s="20">
        <v>43008</v>
      </c>
      <c r="B181" s="63">
        <f t="shared" ref="B181:J181" ca="1" si="147">IF(IF(OR(B59="",B55=0),NA(),B59/B55-1)&gt;1.5,NA(),B59/B55-1)</f>
        <v>-7.0453980500408964E-3</v>
      </c>
      <c r="C181" s="63">
        <f t="shared" ca="1" si="147"/>
        <v>-1.2978667535172739E-2</v>
      </c>
      <c r="D181" s="34">
        <f t="shared" ca="1" si="147"/>
        <v>-1.6165185858973419E-2</v>
      </c>
      <c r="E181" s="34">
        <f t="shared" ca="1" si="147"/>
        <v>-1.5838117720957667E-3</v>
      </c>
      <c r="F181" s="34">
        <f t="shared" ca="1" si="147"/>
        <v>-2.7139847278613183E-2</v>
      </c>
      <c r="G181" s="53">
        <f t="shared" ca="1" si="147"/>
        <v>-6.8180092976706241E-3</v>
      </c>
      <c r="H181" s="34">
        <f t="shared" ca="1" si="147"/>
        <v>-3.3774197050193466E-2</v>
      </c>
      <c r="I181" s="34">
        <f t="shared" ca="1" si="147"/>
        <v>-5.3261797833676905E-2</v>
      </c>
      <c r="J181" s="64">
        <f t="shared" ca="1" si="147"/>
        <v>-4.8446383916822877E-2</v>
      </c>
      <c r="K181" s="34">
        <f t="shared" ca="1" si="110"/>
        <v>-2.7247287099690598E-2</v>
      </c>
      <c r="L181" s="34" t="str">
        <f t="shared" ca="1" si="146"/>
        <v xml:space="preserve"> </v>
      </c>
      <c r="M181" s="64" t="str">
        <f t="shared" ca="1" si="146"/>
        <v xml:space="preserve"> </v>
      </c>
      <c r="N181" s="34">
        <f t="shared" ca="1" si="146"/>
        <v>-4.2850742147341192E-3</v>
      </c>
      <c r="O181" s="55">
        <f t="shared" ca="1" si="146"/>
        <v>-7.8907058893918358E-2</v>
      </c>
      <c r="P181" s="53">
        <f t="shared" ca="1" si="146"/>
        <v>-0.20974958769457464</v>
      </c>
      <c r="Q181" s="34">
        <f t="shared" ca="1" si="146"/>
        <v>-1.6748611891996057E-2</v>
      </c>
      <c r="R181" s="34">
        <f t="shared" ca="1" si="146"/>
        <v>-7.1690042005659871E-3</v>
      </c>
      <c r="S181" s="34" t="str">
        <f t="shared" ca="1" si="146"/>
        <v xml:space="preserve"> </v>
      </c>
      <c r="T181" s="34">
        <f t="shared" ca="1" si="146"/>
        <v>-1.662981705884814E-2</v>
      </c>
      <c r="U181" s="34">
        <f t="shared" ca="1" si="146"/>
        <v>2.4429027773931633E-2</v>
      </c>
      <c r="V181" s="34" t="str">
        <f t="shared" ca="1" si="146"/>
        <v xml:space="preserve"> </v>
      </c>
      <c r="W181" s="34">
        <f t="shared" ca="1" si="146"/>
        <v>-2.908000782861675E-2</v>
      </c>
      <c r="X181" s="34">
        <f t="shared" ca="1" si="146"/>
        <v>-3.3406647765839015E-2</v>
      </c>
      <c r="Y181" s="55">
        <f t="shared" ca="1" si="146"/>
        <v>-2.4626217789526561E-2</v>
      </c>
    </row>
    <row r="182" spans="1:25" s="33" customFormat="1" ht="12" thickBot="1">
      <c r="A182" s="26">
        <v>43100</v>
      </c>
      <c r="B182" s="63">
        <f t="shared" ref="B182:J182" ca="1" si="148">IF(IF(OR(B60="",B56=0),NA(),B60/B56-1)&gt;1.5,NA(),B60/B56-1)</f>
        <v>-3.3816023319771515E-3</v>
      </c>
      <c r="C182" s="63">
        <f t="shared" ca="1" si="148"/>
        <v>-1.0284350065686731E-2</v>
      </c>
      <c r="D182" s="34">
        <f t="shared" ca="1" si="148"/>
        <v>-1.3494103582498806E-2</v>
      </c>
      <c r="E182" s="34">
        <f t="shared" ca="1" si="148"/>
        <v>9.0637199929790579E-3</v>
      </c>
      <c r="F182" s="34">
        <f t="shared" ca="1" si="148"/>
        <v>-7.0663205630311365E-3</v>
      </c>
      <c r="G182" s="53">
        <f t="shared" ca="1" si="148"/>
        <v>-3.9256870130509602E-3</v>
      </c>
      <c r="H182" s="34">
        <f t="shared" ca="1" si="148"/>
        <v>-1.3693915418825475E-2</v>
      </c>
      <c r="I182" s="34">
        <f t="shared" ca="1" si="148"/>
        <v>-4.859251337271242E-2</v>
      </c>
      <c r="J182" s="64">
        <f t="shared" ca="1" si="148"/>
        <v>-3.8317539324379091E-2</v>
      </c>
      <c r="K182" s="34">
        <f t="shared" ca="1" si="110"/>
        <v>-3.3389579362953503E-3</v>
      </c>
      <c r="L182" s="34" t="str">
        <f t="shared" ca="1" si="146"/>
        <v xml:space="preserve"> </v>
      </c>
      <c r="M182" s="64" t="str">
        <f t="shared" ca="1" si="146"/>
        <v xml:space="preserve"> </v>
      </c>
      <c r="N182" s="34">
        <f t="shared" ca="1" si="146"/>
        <v>8.0963848607098488E-3</v>
      </c>
      <c r="O182" s="55">
        <f t="shared" ca="1" si="146"/>
        <v>-2.2088489699395808E-2</v>
      </c>
      <c r="P182" s="53">
        <f t="shared" ca="1" si="146"/>
        <v>-0.20010139284186834</v>
      </c>
      <c r="Q182" s="34">
        <f t="shared" ca="1" si="146"/>
        <v>-8.9816756863767555E-3</v>
      </c>
      <c r="R182" s="34">
        <f t="shared" ca="1" si="146"/>
        <v>-2.2924222389150151E-3</v>
      </c>
      <c r="S182" s="34" t="str">
        <f t="shared" ca="1" si="146"/>
        <v xml:space="preserve"> </v>
      </c>
      <c r="T182" s="34">
        <f ca="1">IF(IF(OR(T60=" ",T56=0,T56 = " ")," ",T60/T56-1)&gt;1.5," ",T60/T56-1)</f>
        <v>-9.4192732812378166E-3</v>
      </c>
      <c r="U182" s="34">
        <f t="shared" ca="1" si="146"/>
        <v>1.8508880209316292E-2</v>
      </c>
      <c r="V182" s="34" t="str">
        <f t="shared" ca="1" si="146"/>
        <v xml:space="preserve"> </v>
      </c>
      <c r="W182" s="34">
        <f t="shared" ca="1" si="146"/>
        <v>-2.4543014030365962E-3</v>
      </c>
      <c r="X182" s="34">
        <f t="shared" ca="1" si="146"/>
        <v>-1</v>
      </c>
      <c r="Y182" s="55">
        <f t="shared" ca="1" si="146"/>
        <v>-1.8029790906474941E-2</v>
      </c>
    </row>
    <row r="183" spans="1:25" s="33" customFormat="1">
      <c r="A183" s="14">
        <v>43190</v>
      </c>
      <c r="B183" s="67">
        <f ca="1">IF(IF(OR(B61="",B57=0),NA(),B61/B57-1)&gt;1.5,NA(),B61/B57-1)</f>
        <v>-3.8975456066300262E-3</v>
      </c>
      <c r="C183" s="67">
        <f t="shared" ref="C183:J184" ca="1" si="149">IF(IF(OR(C61="",C57=0),NA(),C61/C57-1)&gt;1.5,NA(),C61/C57-1)</f>
        <v>-1.3055762343741839E-2</v>
      </c>
      <c r="D183" s="59">
        <f t="shared" ca="1" si="149"/>
        <v>-1.9512444858137079E-2</v>
      </c>
      <c r="E183" s="59">
        <f t="shared" ca="1" si="149"/>
        <v>4.8488830815123229E-3</v>
      </c>
      <c r="F183" s="59">
        <f t="shared" ca="1" si="149"/>
        <v>-1.5135040923991205E-2</v>
      </c>
      <c r="G183" s="60">
        <f t="shared" ca="1" si="149"/>
        <v>-9.7958569709526433E-3</v>
      </c>
      <c r="H183" s="59">
        <f t="shared" ca="1" si="149"/>
        <v>-5.7736535802815236E-2</v>
      </c>
      <c r="I183" s="59">
        <f t="shared" ca="1" si="149"/>
        <v>-6.0380808140762965E-2</v>
      </c>
      <c r="J183" s="68">
        <f t="shared" ca="1" si="149"/>
        <v>-4.7831203011305279E-2</v>
      </c>
      <c r="K183" s="59">
        <f t="shared" ca="1" si="110"/>
        <v>-2.1099590742290175E-2</v>
      </c>
      <c r="L183" s="59" t="str">
        <f t="shared" ca="1" si="146"/>
        <v xml:space="preserve"> </v>
      </c>
      <c r="M183" s="68" t="str">
        <f t="shared" ca="1" si="146"/>
        <v xml:space="preserve"> </v>
      </c>
      <c r="N183" s="59">
        <f t="shared" ca="1" si="146"/>
        <v>-1.0294027221824376E-4</v>
      </c>
      <c r="O183" s="61">
        <f t="shared" ca="1" si="146"/>
        <v>-0.12799738081185508</v>
      </c>
      <c r="P183" s="60">
        <f t="shared" ca="1" si="146"/>
        <v>-0.27553173664972219</v>
      </c>
      <c r="Q183" s="59">
        <f t="shared" ca="1" si="146"/>
        <v>-1.3578797426287981E-3</v>
      </c>
      <c r="R183" s="59">
        <f t="shared" ca="1" si="146"/>
        <v>4.4204877463636105E-3</v>
      </c>
      <c r="S183" s="59" t="str">
        <f t="shared" ca="1" si="146"/>
        <v xml:space="preserve"> </v>
      </c>
      <c r="T183" s="59">
        <f ca="1">IF(IF(OR(T61=" ",T57=0,T57 = " ")," ",T61/T57-1)&gt;1.5," ",T61/T57-1)</f>
        <v>-4.2463272014455211E-2</v>
      </c>
      <c r="U183" s="59">
        <f t="shared" ca="1" si="146"/>
        <v>9.6712886202838799E-3</v>
      </c>
      <c r="V183" s="59" t="str">
        <f t="shared" ca="1" si="146"/>
        <v xml:space="preserve"> </v>
      </c>
      <c r="W183" s="59">
        <f t="shared" ca="1" si="146"/>
        <v>-2.0365215240633616E-2</v>
      </c>
      <c r="X183" s="59">
        <f t="shared" ca="1" si="146"/>
        <v>-1</v>
      </c>
      <c r="Y183" s="61">
        <f t="shared" ca="1" si="146"/>
        <v>-3.517710060823287E-2</v>
      </c>
    </row>
    <row r="184" spans="1:25" s="33" customFormat="1">
      <c r="A184" s="20">
        <v>43281</v>
      </c>
      <c r="B184" s="63">
        <f ca="1">IF(IF(OR(B62="",B58=0),NA(),B62/B58-1)&gt;1.5,NA(),B62/B58-1)</f>
        <v>-4.3822785811077347E-3</v>
      </c>
      <c r="C184" s="63">
        <f t="shared" ca="1" si="149"/>
        <v>-1.5526944848395008E-2</v>
      </c>
      <c r="D184" s="34">
        <f t="shared" ca="1" si="149"/>
        <v>-1.813044061715785E-2</v>
      </c>
      <c r="E184" s="34">
        <f t="shared" ca="1" si="149"/>
        <v>1.0710344654582871E-2</v>
      </c>
      <c r="F184" s="34">
        <f t="shared" ca="1" si="149"/>
        <v>-1.1466823038492446E-2</v>
      </c>
      <c r="G184" s="53">
        <f t="shared" ca="1" si="149"/>
        <v>-1.0032136222173582E-2</v>
      </c>
      <c r="H184" s="34">
        <f t="shared" ca="1" si="149"/>
        <v>1.4260154666758673E-2</v>
      </c>
      <c r="I184" s="34">
        <f t="shared" ca="1" si="149"/>
        <v>-6.9904587966435061E-2</v>
      </c>
      <c r="J184" s="64">
        <f t="shared" ca="1" si="149"/>
        <v>-4.2107739081259865E-2</v>
      </c>
      <c r="K184" s="34">
        <f t="shared" ref="K184" ca="1" si="150">IF(IF(OR(K62=" ",K58=0,K58 = " ")," ",K62/K58-1)&gt;1.5," ",K62/K58-1)</f>
        <v>-7.7656795833698222E-3</v>
      </c>
      <c r="L184" s="34" t="str">
        <f t="shared" ca="1" si="146"/>
        <v xml:space="preserve"> </v>
      </c>
      <c r="M184" s="64" t="str">
        <f t="shared" ca="1" si="146"/>
        <v xml:space="preserve"> </v>
      </c>
      <c r="N184" s="34">
        <f t="shared" ca="1" si="146"/>
        <v>1.1086090181088526E-2</v>
      </c>
      <c r="O184" s="55">
        <f t="shared" ca="1" si="146"/>
        <v>-0.11837163798509265</v>
      </c>
      <c r="P184" s="53">
        <f t="shared" ca="1" si="146"/>
        <v>-0.33037138903555052</v>
      </c>
      <c r="Q184" s="34">
        <f t="shared" ca="1" si="146"/>
        <v>5.1236785470831769E-4</v>
      </c>
      <c r="R184" s="34">
        <f t="shared" ca="1" si="146"/>
        <v>1.36680129186173E-2</v>
      </c>
      <c r="S184" s="34" t="str">
        <f t="shared" ca="1" si="146"/>
        <v xml:space="preserve"> </v>
      </c>
      <c r="T184" s="34">
        <f ca="1">IF(IF(OR(T62=" ",T58=0,T58 = " ")," ",T62/T58-1)&gt;1.5," ",T62/T58-1)</f>
        <v>-4.1955899639544714E-2</v>
      </c>
      <c r="U184" s="34">
        <f t="shared" ca="1" si="146"/>
        <v>1.6365746810590442E-2</v>
      </c>
      <c r="V184" s="34" t="str">
        <f t="shared" ca="1" si="146"/>
        <v xml:space="preserve"> </v>
      </c>
      <c r="W184" s="34">
        <f t="shared" ca="1" si="146"/>
        <v>2.7926865897232034E-3</v>
      </c>
      <c r="X184" s="34">
        <f t="shared" ca="1" si="146"/>
        <v>-1</v>
      </c>
      <c r="Y184" s="55">
        <f t="shared" ca="1" si="146"/>
        <v>-1.0213879036730544E-2</v>
      </c>
    </row>
    <row r="185" spans="1:25" s="187" customFormat="1">
      <c r="A185" s="185">
        <v>43373</v>
      </c>
      <c r="B185" s="135">
        <f t="shared" ref="B185:R185" ca="1" si="151">IF(IF(OR(B63="",B59=0),NA(),B63/B59-1)&gt;1.5,NA(),B63/B59-1)</f>
        <v>0.14451195690368102</v>
      </c>
      <c r="C185" s="135">
        <f t="shared" ca="1" si="151"/>
        <v>1.448825639779856</v>
      </c>
      <c r="D185" s="136" t="e">
        <f t="shared" ca="1" si="151"/>
        <v>#N/A</v>
      </c>
      <c r="E185" s="136">
        <f t="shared" ca="1" si="151"/>
        <v>0.23928877407736326</v>
      </c>
      <c r="F185" s="136">
        <f t="shared" ca="1" si="151"/>
        <v>0.25153667677325586</v>
      </c>
      <c r="G185" s="137" t="e">
        <f t="shared" ca="1" si="151"/>
        <v>#VALUE!</v>
      </c>
      <c r="H185" s="136">
        <f t="shared" ca="1" si="151"/>
        <v>0.41851789894233749</v>
      </c>
      <c r="I185" s="136">
        <f t="shared" ca="1" si="151"/>
        <v>1.3626826264709164</v>
      </c>
      <c r="J185" s="138">
        <f t="shared" ca="1" si="151"/>
        <v>0.49303039295502527</v>
      </c>
      <c r="K185" s="136">
        <f t="shared" ca="1" si="151"/>
        <v>-0.85213632107312587</v>
      </c>
      <c r="L185" s="136" t="e">
        <f t="shared" ca="1" si="151"/>
        <v>#VALUE!</v>
      </c>
      <c r="M185" s="138" t="e">
        <f t="shared" ca="1" si="151"/>
        <v>#VALUE!</v>
      </c>
      <c r="N185" s="136" t="e">
        <f t="shared" ca="1" si="151"/>
        <v>#VALUE!</v>
      </c>
      <c r="O185" s="139" t="e">
        <f t="shared" ca="1" si="151"/>
        <v>#VALUE!</v>
      </c>
      <c r="P185" s="137">
        <f t="shared" ca="1" si="151"/>
        <v>1.1040388500866487</v>
      </c>
      <c r="Q185" s="136" t="e">
        <f t="shared" ca="1" si="151"/>
        <v>#N/A</v>
      </c>
      <c r="R185" s="136">
        <f t="shared" ca="1" si="151"/>
        <v>0.24797807015102835</v>
      </c>
      <c r="S185" s="136" t="e">
        <f t="shared" ref="S185:S186" ca="1" si="152">IF(IF(OR(S63="",S59=0),NA(),S63/S59-1)&gt;1.5,NA(),S63/S59-1)</f>
        <v>#VALUE!</v>
      </c>
      <c r="T185" s="136" t="e">
        <f t="shared" ref="T185:T186" ca="1" si="153">IF(IF(OR(T63="",T59=0),NA(),T63/T59-1)&gt;1.5,NA(),9/T59-1)</f>
        <v>#VALUE!</v>
      </c>
      <c r="U185" s="136">
        <f t="shared" ref="U185:Y185" ca="1" si="154">IF(IF(OR(U63="",U59=0),NA(),U63/U59-1)&gt;1.5,NA(),U63/U59-1)</f>
        <v>0.23441104188306783</v>
      </c>
      <c r="V185" s="136" t="e">
        <f t="shared" ca="1" si="154"/>
        <v>#VALUE!</v>
      </c>
      <c r="W185" s="136" t="e">
        <f t="shared" ca="1" si="154"/>
        <v>#VALUE!</v>
      </c>
      <c r="X185" s="136">
        <f t="shared" ca="1" si="154"/>
        <v>0.25538059662862311</v>
      </c>
      <c r="Y185" s="139">
        <f t="shared" ca="1" si="154"/>
        <v>-0.83285624249328072</v>
      </c>
    </row>
    <row r="186" spans="1:25" s="187" customFormat="1" ht="12" thickBot="1">
      <c r="A186" s="188">
        <v>43465</v>
      </c>
      <c r="B186" s="135">
        <f t="shared" ref="B186:R186" ca="1" si="155">IF(IF(OR(B64="",B60=0),NA(),B64/B60-1)&gt;1.5,NA(),B64/B60-1)</f>
        <v>9.0032839416422039E-2</v>
      </c>
      <c r="C186" s="135">
        <f t="shared" ca="1" si="155"/>
        <v>1.3349146349243135</v>
      </c>
      <c r="D186" s="136" t="e">
        <f t="shared" ca="1" si="155"/>
        <v>#N/A</v>
      </c>
      <c r="E186" s="136">
        <f t="shared" ca="1" si="155"/>
        <v>0.19525906816444039</v>
      </c>
      <c r="F186" s="136">
        <f t="shared" ca="1" si="155"/>
        <v>0.21994554652888532</v>
      </c>
      <c r="G186" s="137" t="e">
        <f t="shared" ca="1" si="155"/>
        <v>#VALUE!</v>
      </c>
      <c r="H186" s="136">
        <f t="shared" ca="1" si="155"/>
        <v>0.34048978364193094</v>
      </c>
      <c r="I186" s="136">
        <f t="shared" ca="1" si="155"/>
        <v>1.2992852248518747</v>
      </c>
      <c r="J186" s="138">
        <f t="shared" ca="1" si="155"/>
        <v>0.59719670087466192</v>
      </c>
      <c r="K186" s="136">
        <f t="shared" ca="1" si="155"/>
        <v>-0.57212956551190419</v>
      </c>
      <c r="L186" s="136" t="e">
        <f t="shared" ca="1" si="155"/>
        <v>#VALUE!</v>
      </c>
      <c r="M186" s="138" t="e">
        <f t="shared" ca="1" si="155"/>
        <v>#VALUE!</v>
      </c>
      <c r="N186" s="136" t="e">
        <f t="shared" ca="1" si="155"/>
        <v>#VALUE!</v>
      </c>
      <c r="O186" s="139" t="e">
        <f t="shared" ca="1" si="155"/>
        <v>#VALUE!</v>
      </c>
      <c r="P186" s="137">
        <f t="shared" ca="1" si="155"/>
        <v>1.0139901942129295</v>
      </c>
      <c r="Q186" s="136" t="e">
        <f t="shared" ca="1" si="155"/>
        <v>#N/A</v>
      </c>
      <c r="R186" s="136">
        <f t="shared" ca="1" si="155"/>
        <v>0.17803677390755634</v>
      </c>
      <c r="S186" s="136" t="e">
        <f t="shared" ca="1" si="152"/>
        <v>#VALUE!</v>
      </c>
      <c r="T186" s="136" t="e">
        <f t="shared" ca="1" si="153"/>
        <v>#VALUE!</v>
      </c>
      <c r="U186" s="136">
        <f t="shared" ref="U186:Y186" ca="1" si="156">IF(IF(OR(U64="",U60=0),NA(),U64/U60-1)&gt;1.5,NA(),U64/U60-1)</f>
        <v>0.23992851128119264</v>
      </c>
      <c r="V186" s="136" t="e">
        <f t="shared" ca="1" si="156"/>
        <v>#VALUE!</v>
      </c>
      <c r="W186" s="136" t="e">
        <f t="shared" ca="1" si="156"/>
        <v>#VALUE!</v>
      </c>
      <c r="X186" s="136" t="e">
        <f t="shared" ca="1" si="156"/>
        <v>#N/A</v>
      </c>
      <c r="Y186" s="139">
        <f t="shared" ca="1" si="156"/>
        <v>-0.50579672858674085</v>
      </c>
    </row>
    <row r="187" spans="1:25" ht="15.75" thickBot="1">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c r="A189" s="36" t="s">
        <v>37</v>
      </c>
      <c r="B189" s="69">
        <f t="shared" ref="B189:Y189" ca="1" si="157">SUM(B$9:B$12)/SUM(B$5:B$8)-1</f>
        <v>1.6513430590716638E-2</v>
      </c>
      <c r="C189" s="69">
        <f t="shared" ca="1" si="157"/>
        <v>-1.8142880967220609E-2</v>
      </c>
      <c r="D189" s="31">
        <f t="shared" ca="1" si="157"/>
        <v>-1.9057761579277854E-2</v>
      </c>
      <c r="E189" s="31">
        <f t="shared" ca="1" si="157"/>
        <v>4.9890653116890782E-2</v>
      </c>
      <c r="F189" s="31">
        <f t="shared" ca="1" si="157"/>
        <v>1.2627282408563145E-2</v>
      </c>
      <c r="G189" s="70">
        <f t="shared" ca="1" si="157"/>
        <v>-7.0971391099327041E-3</v>
      </c>
      <c r="H189" s="31">
        <f t="shared" ca="1" si="157"/>
        <v>-3.6691078375629682E-2</v>
      </c>
      <c r="I189" s="31">
        <f t="shared" ca="1" si="157"/>
        <v>-1.1284978754613428E-2</v>
      </c>
      <c r="J189" s="71">
        <f t="shared" ca="1" si="157"/>
        <v>4.2146034172805269E-3</v>
      </c>
      <c r="K189" s="31">
        <f t="shared" ca="1" si="157"/>
        <v>0.35600054944262483</v>
      </c>
      <c r="L189" s="31">
        <f t="shared" ca="1" si="157"/>
        <v>-4.7055116848449874E-2</v>
      </c>
      <c r="M189" s="71">
        <f t="shared" ca="1" si="157"/>
        <v>-3.9691367971147029E-2</v>
      </c>
      <c r="N189" s="31">
        <f t="shared" ca="1" si="157"/>
        <v>0.57129357020872074</v>
      </c>
      <c r="O189" s="62">
        <f t="shared" ca="1" si="157"/>
        <v>-5.7812053606485225E-2</v>
      </c>
      <c r="P189" s="70">
        <f t="shared" ca="1" si="157"/>
        <v>-3.6549419526229143E-2</v>
      </c>
      <c r="Q189" s="31">
        <f t="shared" ca="1" si="157"/>
        <v>-8.7778800461409956E-3</v>
      </c>
      <c r="R189" s="31">
        <f t="shared" ca="1" si="157"/>
        <v>-1.9658959096817696E-2</v>
      </c>
      <c r="S189" s="31" t="e">
        <f t="shared" ca="1" si="157"/>
        <v>#DIV/0!</v>
      </c>
      <c r="T189" s="31" t="e">
        <f t="shared" ca="1" si="157"/>
        <v>#DIV/0!</v>
      </c>
      <c r="U189" s="31">
        <f t="shared" ca="1" si="157"/>
        <v>-5.8701707750234866E-2</v>
      </c>
      <c r="V189" s="31" t="e">
        <f t="shared" ca="1" si="157"/>
        <v>#DIV/0!</v>
      </c>
      <c r="W189" s="31" t="e">
        <f t="shared" ca="1" si="157"/>
        <v>#DIV/0!</v>
      </c>
      <c r="X189" s="31">
        <f t="shared" ca="1" si="157"/>
        <v>6.0826221140404257E-3</v>
      </c>
      <c r="Y189" s="62">
        <f t="shared" ca="1" si="157"/>
        <v>0.33302615574596572</v>
      </c>
    </row>
    <row r="190" spans="1:25">
      <c r="A190" s="36" t="s">
        <v>38</v>
      </c>
      <c r="B190" s="69">
        <f t="shared" ref="B190:S190" ca="1" si="158">SUM(B$13:B$16)/SUM(B$9:B$12)-1</f>
        <v>1.1344689304518374E-2</v>
      </c>
      <c r="C190" s="69">
        <f t="shared" ca="1" si="158"/>
        <v>-2.0097632052186731E-2</v>
      </c>
      <c r="D190" s="31">
        <f t="shared" ca="1" si="158"/>
        <v>-2.1158872791307126E-2</v>
      </c>
      <c r="E190" s="31">
        <f t="shared" ca="1" si="158"/>
        <v>3.8792170318208363E-2</v>
      </c>
      <c r="F190" s="31">
        <f t="shared" ca="1" si="158"/>
        <v>3.5700362855346501E-3</v>
      </c>
      <c r="G190" s="70">
        <f t="shared" ca="1" si="158"/>
        <v>-2.5494189285010238E-3</v>
      </c>
      <c r="H190" s="31">
        <f t="shared" ca="1" si="158"/>
        <v>-2.4374345518949792E-2</v>
      </c>
      <c r="I190" s="31">
        <f t="shared" ca="1" si="158"/>
        <v>-1.5049897228271214E-2</v>
      </c>
      <c r="J190" s="71">
        <f t="shared" ca="1" si="158"/>
        <v>-3.2205674863488021E-3</v>
      </c>
      <c r="K190" s="31">
        <f t="shared" ca="1" si="158"/>
        <v>1.1138218594400673E-2</v>
      </c>
      <c r="L190" s="31">
        <f t="shared" ca="1" si="158"/>
        <v>-9.3301622804261242E-2</v>
      </c>
      <c r="M190" s="71">
        <f t="shared" ca="1" si="158"/>
        <v>-7.9693304146275956E-2</v>
      </c>
      <c r="N190" s="31">
        <f t="shared" ca="1" si="158"/>
        <v>3.6981167580682817E-2</v>
      </c>
      <c r="O190" s="62">
        <f t="shared" ca="1" si="158"/>
        <v>-0.19041219382437735</v>
      </c>
      <c r="P190" s="70">
        <f t="shared" ca="1" si="158"/>
        <v>-0.14450214613286405</v>
      </c>
      <c r="Q190" s="31">
        <f t="shared" ca="1" si="158"/>
        <v>2.7579299110613853E-3</v>
      </c>
      <c r="R190" s="31">
        <f t="shared" ca="1" si="158"/>
        <v>-1.836374125694884E-2</v>
      </c>
      <c r="S190" s="31" t="e">
        <f t="shared" ca="1" si="158"/>
        <v>#DIV/0!</v>
      </c>
      <c r="T190" s="31" t="e">
        <f t="shared" ref="T190:T196" ca="1" si="159">SUM(T$9:T$12)/SUM(T$5:T$8)-1</f>
        <v>#DIV/0!</v>
      </c>
      <c r="U190" s="31">
        <f ca="1">SUM(U$13:U$16)/SUM(U$9:U$12)-1</f>
        <v>-3.2643941007409416E-2</v>
      </c>
      <c r="V190" s="31" t="e">
        <f ca="1">SUM(V$13:V$16)/SUM(V$9:V$12)-1</f>
        <v>#DIV/0!</v>
      </c>
      <c r="W190" s="31" t="e">
        <f t="shared" ref="W190:W196" ca="1" si="160">SUM(W$9:W$12)/SUM(W$5:W$8)-1</f>
        <v>#DIV/0!</v>
      </c>
      <c r="X190" s="31">
        <f ca="1">SUM(X$13:X$16)/SUM(X$9:X$12)-1</f>
        <v>5.3899211401266411E-2</v>
      </c>
      <c r="Y190" s="62">
        <f ca="1">SUM(Y$13:Y$16)/SUM(Y$9:Y$12)-1</f>
        <v>1.9367676035870085E-2</v>
      </c>
    </row>
    <row r="191" spans="1:25">
      <c r="A191" s="36" t="s">
        <v>39</v>
      </c>
      <c r="B191" s="69">
        <f t="shared" ref="B191:S191" ca="1" si="161">SUM(B$17:B$20)/SUM(B$13:B$16)-1</f>
        <v>5.2614372680241939E-3</v>
      </c>
      <c r="C191" s="69">
        <f t="shared" ca="1" si="161"/>
        <v>-2.0355449242036361E-2</v>
      </c>
      <c r="D191" s="31">
        <f t="shared" ca="1" si="161"/>
        <v>-2.3652921776523228E-2</v>
      </c>
      <c r="E191" s="31">
        <f t="shared" ca="1" si="161"/>
        <v>2.1201217088060442E-2</v>
      </c>
      <c r="F191" s="31">
        <f t="shared" ca="1" si="161"/>
        <v>-1.0841592536227407E-2</v>
      </c>
      <c r="G191" s="70">
        <f t="shared" ca="1" si="161"/>
        <v>9.4764881972775328E-4</v>
      </c>
      <c r="H191" s="31">
        <f t="shared" ca="1" si="161"/>
        <v>2.8069301917595491E-2</v>
      </c>
      <c r="I191" s="31">
        <f t="shared" ca="1" si="161"/>
        <v>-1.3351480742259336E-2</v>
      </c>
      <c r="J191" s="71">
        <f t="shared" ca="1" si="161"/>
        <v>-1.7911631373677683E-2</v>
      </c>
      <c r="K191" s="31">
        <f t="shared" ca="1" si="161"/>
        <v>-4.422593149514531E-2</v>
      </c>
      <c r="L191" s="31">
        <f t="shared" ca="1" si="161"/>
        <v>-8.9661675532593965E-2</v>
      </c>
      <c r="M191" s="71">
        <f t="shared" ca="1" si="161"/>
        <v>-6.6069200073300749E-2</v>
      </c>
      <c r="N191" s="31">
        <f t="shared" ca="1" si="161"/>
        <v>-2.5789200917394228E-2</v>
      </c>
      <c r="O191" s="62">
        <f t="shared" ca="1" si="161"/>
        <v>-0.24942326033511386</v>
      </c>
      <c r="P191" s="70">
        <f t="shared" ca="1" si="161"/>
        <v>-7.5485878073920931E-3</v>
      </c>
      <c r="Q191" s="31">
        <f t="shared" ca="1" si="161"/>
        <v>-7.818556573652824E-3</v>
      </c>
      <c r="R191" s="31">
        <f t="shared" ca="1" si="161"/>
        <v>-1.270339302479695E-2</v>
      </c>
      <c r="S191" s="31">
        <f t="shared" ca="1" si="161"/>
        <v>1.3484485170647265E-2</v>
      </c>
      <c r="T191" s="31" t="e">
        <f ca="1">SUM(T$9:T$12)/SUM(T$5:T$8)-1</f>
        <v>#DIV/0!</v>
      </c>
      <c r="U191" s="31">
        <f ca="1">SUM(U$17:U$20)/SUM(U$13:U$16)-1</f>
        <v>-1.4238967811718295E-3</v>
      </c>
      <c r="V191" s="31">
        <f ca="1">SUM(V$17:V$20)/SUM(V$13:V$16)-1</f>
        <v>4.790798845413069E-2</v>
      </c>
      <c r="W191" s="31" t="e">
        <f t="shared" ca="1" si="160"/>
        <v>#DIV/0!</v>
      </c>
      <c r="X191" s="31">
        <f ca="1">SUM(X$17:X$20)/SUM(X$13:X$16)-1</f>
        <v>-3.734280453455141E-2</v>
      </c>
      <c r="Y191" s="62">
        <f ca="1">SUM(Y$17:Y$20)/SUM(Y$13:Y$16)-1</f>
        <v>-4.9016026698040061E-2</v>
      </c>
    </row>
    <row r="192" spans="1:25">
      <c r="A192" s="36" t="s">
        <v>40</v>
      </c>
      <c r="B192" s="69">
        <f t="shared" ref="B192:S192" ca="1" si="162">SUM(B$21:B$24)/SUM(B$17:B$20)-1</f>
        <v>-1.9709430612313561E-4</v>
      </c>
      <c r="C192" s="69">
        <f t="shared" ca="1" si="162"/>
        <v>-2.252031223465456E-2</v>
      </c>
      <c r="D192" s="31">
        <f t="shared" ca="1" si="162"/>
        <v>-2.2809519844986026E-2</v>
      </c>
      <c r="E192" s="31">
        <f t="shared" ca="1" si="162"/>
        <v>5.0496942440552139E-3</v>
      </c>
      <c r="F192" s="31">
        <f t="shared" ca="1" si="162"/>
        <v>-2.375604370171791E-2</v>
      </c>
      <c r="G192" s="70">
        <f t="shared" ca="1" si="162"/>
        <v>-7.0336454414511307E-3</v>
      </c>
      <c r="H192" s="31">
        <f t="shared" ca="1" si="162"/>
        <v>-8.8561903767214734E-4</v>
      </c>
      <c r="I192" s="31">
        <f t="shared" ca="1" si="162"/>
        <v>-1.5087841270681079E-2</v>
      </c>
      <c r="J192" s="71">
        <f t="shared" ca="1" si="162"/>
        <v>-1.7659264228338967E-2</v>
      </c>
      <c r="K192" s="31">
        <f t="shared" ca="1" si="162"/>
        <v>-6.4791688432681016E-2</v>
      </c>
      <c r="L192" s="31">
        <f t="shared" ca="1" si="162"/>
        <v>-3.8912047283549356E-2</v>
      </c>
      <c r="M192" s="71">
        <f t="shared" ca="1" si="162"/>
        <v>-4.0552451862265859E-2</v>
      </c>
      <c r="N192" s="31">
        <f t="shared" ca="1" si="162"/>
        <v>-4.0406351965742715E-2</v>
      </c>
      <c r="O192" s="62">
        <f t="shared" ca="1" si="162"/>
        <v>-0.12187044625033916</v>
      </c>
      <c r="P192" s="70">
        <f t="shared" ca="1" si="162"/>
        <v>-4.1754902548464257E-3</v>
      </c>
      <c r="Q192" s="31">
        <f t="shared" ca="1" si="162"/>
        <v>-1.4219326060815551E-2</v>
      </c>
      <c r="R192" s="31">
        <f t="shared" ca="1" si="162"/>
        <v>-1.6652338927043986E-2</v>
      </c>
      <c r="S192" s="31">
        <f t="shared" ca="1" si="162"/>
        <v>3.5516673535784804E-3</v>
      </c>
      <c r="T192" s="31" t="e">
        <f t="shared" ca="1" si="159"/>
        <v>#DIV/0!</v>
      </c>
      <c r="U192" s="31">
        <f ca="1">SUM(U$21:U$24)/SUM(U$17:U$20)-1</f>
        <v>-1.7821003930281742E-3</v>
      </c>
      <c r="V192" s="31">
        <f ca="1">SUM(V$21:V$24)/SUM(V$17:V$20)-1</f>
        <v>-7.2908430900262555E-3</v>
      </c>
      <c r="W192" s="31" t="e">
        <f t="shared" ca="1" si="160"/>
        <v>#DIV/0!</v>
      </c>
      <c r="X192" s="31">
        <f ca="1">SUM(X$21:X$24)/SUM(X$17:X$20)-1</f>
        <v>-5.5534541810250082E-2</v>
      </c>
      <c r="Y192" s="62">
        <f ca="1">SUM(Y$21:Y$24)/SUM(Y$17:Y$20)-1</f>
        <v>-7.3371758253650832E-2</v>
      </c>
    </row>
    <row r="193" spans="1:25">
      <c r="A193" s="36" t="s">
        <v>41</v>
      </c>
      <c r="B193" s="69">
        <f t="shared" ref="B193:S193" ca="1" si="163">IF(ISBLANK(B28),NA(),SUM(B$25:B$28)/SUM(B$21:B$24)-1)</f>
        <v>6.2044564967611571E-3</v>
      </c>
      <c r="C193" s="69">
        <f t="shared" ca="1" si="163"/>
        <v>-2.0403033875304954E-2</v>
      </c>
      <c r="D193" s="31">
        <f t="shared" ca="1" si="163"/>
        <v>-2.3571279153642655E-2</v>
      </c>
      <c r="E193" s="31">
        <f t="shared" ca="1" si="163"/>
        <v>7.8627208926433934E-3</v>
      </c>
      <c r="F193" s="31">
        <f t="shared" ca="1" si="163"/>
        <v>-3.9121367971412968E-2</v>
      </c>
      <c r="G193" s="70">
        <f t="shared" ca="1" si="163"/>
        <v>-7.2635835398277004E-3</v>
      </c>
      <c r="H193" s="31">
        <f t="shared" ca="1" si="163"/>
        <v>1.9980308745615405E-2</v>
      </c>
      <c r="I193" s="31">
        <f t="shared" ca="1" si="163"/>
        <v>-1.7015720158802483E-2</v>
      </c>
      <c r="J193" s="71">
        <f t="shared" ca="1" si="163"/>
        <v>-1.7691386597413428E-2</v>
      </c>
      <c r="K193" s="31">
        <f t="shared" ca="1" si="163"/>
        <v>-6.62183082383897E-2</v>
      </c>
      <c r="L193" s="31">
        <f t="shared" ca="1" si="163"/>
        <v>-1.5305841237402862E-2</v>
      </c>
      <c r="M193" s="71">
        <f t="shared" ca="1" si="163"/>
        <v>-6.1887816674801144E-2</v>
      </c>
      <c r="N193" s="31">
        <f t="shared" ca="1" si="163"/>
        <v>-2.3083767830201829E-2</v>
      </c>
      <c r="O193" s="62">
        <f t="shared" ca="1" si="163"/>
        <v>-0.13599614057874243</v>
      </c>
      <c r="P193" s="70">
        <f t="shared" ca="1" si="163"/>
        <v>-1.1370728382520845E-2</v>
      </c>
      <c r="Q193" s="31">
        <f t="shared" ca="1" si="163"/>
        <v>-1.0986301694392964E-2</v>
      </c>
      <c r="R193" s="31">
        <f t="shared" ca="1" si="163"/>
        <v>-2.3053751700723435E-2</v>
      </c>
      <c r="S193" s="31">
        <f t="shared" ca="1" si="163"/>
        <v>-1.4573326901966444E-2</v>
      </c>
      <c r="T193" s="31" t="e">
        <f t="shared" ca="1" si="159"/>
        <v>#DIV/0!</v>
      </c>
      <c r="U193" s="31">
        <f ca="1">IF(ISBLANK(U28),NA(),SUM(U$25:U$28)/SUM(U$21:U$24)-1)</f>
        <v>-1.556994209249063E-2</v>
      </c>
      <c r="V193" s="31">
        <f ca="1">IF(ISBLANK(V28),NA(),SUM(V$25:V$28)/SUM(V$21:V$24)-1)</f>
        <v>-3.2649742755547995E-2</v>
      </c>
      <c r="W193" s="31" t="e">
        <f t="shared" ca="1" si="160"/>
        <v>#DIV/0!</v>
      </c>
      <c r="X193" s="31">
        <f ca="1">IF(ISBLANK(X28),NA(),SUM(X$25:X$28)/SUM(X$21:X$24)-1)</f>
        <v>-5.1971427251905511E-2</v>
      </c>
      <c r="Y193" s="62">
        <f ca="1">IF(ISBLANK(Y28),NA(),SUM(Y$25:Y$28)/SUM(Y$21:Y$24)-1)</f>
        <v>-4.9345340073365884E-2</v>
      </c>
    </row>
    <row r="194" spans="1:25">
      <c r="A194" s="36" t="s">
        <v>42</v>
      </c>
      <c r="B194" s="69">
        <f t="shared" ref="B194:S194" ca="1" si="164">IF(ISBLANK(B32),NA(),SUM(B$29:B$32)/SUM(B$25:B$28)-1)</f>
        <v>5.5723521856214653E-3</v>
      </c>
      <c r="C194" s="69">
        <f t="shared" ca="1" si="164"/>
        <v>-2.045741435327364E-2</v>
      </c>
      <c r="D194" s="31">
        <f t="shared" ca="1" si="164"/>
        <v>-2.1362191390916441E-2</v>
      </c>
      <c r="E194" s="31">
        <f t="shared" ca="1" si="164"/>
        <v>1.5858610837826692E-3</v>
      </c>
      <c r="F194" s="31">
        <f t="shared" ca="1" si="164"/>
        <v>-3.3057168129087766E-2</v>
      </c>
      <c r="G194" s="70">
        <f t="shared" ca="1" si="164"/>
        <v>-1.3092143665217604E-3</v>
      </c>
      <c r="H194" s="31">
        <f t="shared" ca="1" si="164"/>
        <v>-4.1398134706557066E-2</v>
      </c>
      <c r="I194" s="31">
        <f t="shared" ca="1" si="164"/>
        <v>-3.5955102537120753E-2</v>
      </c>
      <c r="J194" s="71">
        <f t="shared" ca="1" si="164"/>
        <v>-2.8370107823734725E-2</v>
      </c>
      <c r="K194" s="31">
        <f t="shared" ca="1" si="164"/>
        <v>-4.6507435967860333E-2</v>
      </c>
      <c r="L194" s="31">
        <f t="shared" ca="1" si="164"/>
        <v>-1</v>
      </c>
      <c r="M194" s="71">
        <f t="shared" ca="1" si="164"/>
        <v>-1</v>
      </c>
      <c r="N194" s="31">
        <f t="shared" ca="1" si="164"/>
        <v>-1.1820471664184096E-2</v>
      </c>
      <c r="O194" s="62">
        <f t="shared" ca="1" si="164"/>
        <v>-0.18532301801783979</v>
      </c>
      <c r="P194" s="70">
        <f t="shared" ca="1" si="164"/>
        <v>-5.0280825477705848E-2</v>
      </c>
      <c r="Q194" s="31">
        <f t="shared" ca="1" si="164"/>
        <v>-6.0894379483401595E-3</v>
      </c>
      <c r="R194" s="31">
        <f t="shared" ca="1" si="164"/>
        <v>-1.7628563299660671E-2</v>
      </c>
      <c r="S194" s="31">
        <f t="shared" ca="1" si="164"/>
        <v>-2.6727368884123637E-2</v>
      </c>
      <c r="T194" s="31" t="e">
        <f t="shared" ca="1" si="159"/>
        <v>#DIV/0!</v>
      </c>
      <c r="U194" s="31">
        <f ca="1">IF(ISBLANK(U32),NA(),SUM(U$29:U$32)/SUM(U$25:U$28)-1)</f>
        <v>-7.1200623505401905E-3</v>
      </c>
      <c r="V194" s="31">
        <f ca="1">IF(ISBLANK(V32),NA(),SUM(V$29:V$32)/SUM(V$25:V$28)-1)</f>
        <v>-2.8582298733328959E-2</v>
      </c>
      <c r="W194" s="31" t="e">
        <f t="shared" ca="1" si="160"/>
        <v>#DIV/0!</v>
      </c>
      <c r="X194" s="31">
        <f ca="1">IF(ISBLANK(X32),NA(),SUM(X$29:X$32)/SUM(X$25:X$28)-1)</f>
        <v>-7.5945881218524192E-2</v>
      </c>
      <c r="Y194" s="62">
        <f ca="1">IF(ISBLANK(Y32),NA(),SUM(Y$29:Y$32)/SUM(Y$25:Y$28)-1)</f>
        <v>-1.908112214898483E-2</v>
      </c>
    </row>
    <row r="195" spans="1:25">
      <c r="A195" s="36" t="s">
        <v>43</v>
      </c>
      <c r="B195" s="69">
        <f t="shared" ref="B195:S195" ca="1" si="165">IF(ISBLANK(B36),NA(),SUM(B$33:B$36)/SUM(B$29:B$32)-1)</f>
        <v>1.4412616157134517E-2</v>
      </c>
      <c r="C195" s="69">
        <f t="shared" ca="1" si="165"/>
        <v>-1.4982939032115783E-2</v>
      </c>
      <c r="D195" s="31">
        <f t="shared" ca="1" si="165"/>
        <v>-1.9480314151397615E-2</v>
      </c>
      <c r="E195" s="31">
        <f t="shared" ca="1" si="165"/>
        <v>2.0584881370222519E-3</v>
      </c>
      <c r="F195" s="31">
        <f t="shared" ca="1" si="165"/>
        <v>-2.5714176649971554E-2</v>
      </c>
      <c r="G195" s="70">
        <f t="shared" ca="1" si="165"/>
        <v>-1.2527827769315825E-2</v>
      </c>
      <c r="H195" s="31">
        <f t="shared" ca="1" si="165"/>
        <v>-2.636624144669597E-2</v>
      </c>
      <c r="I195" s="31">
        <f t="shared" ca="1" si="165"/>
        <v>-2.8464925368651639E-2</v>
      </c>
      <c r="J195" s="71">
        <f t="shared" ca="1" si="165"/>
        <v>-2.6156011790508082E-2</v>
      </c>
      <c r="K195" s="31">
        <f t="shared" ca="1" si="165"/>
        <v>-2.802867789846375E-2</v>
      </c>
      <c r="L195" s="31" t="e">
        <f t="shared" ca="1" si="165"/>
        <v>#DIV/0!</v>
      </c>
      <c r="M195" s="71" t="e">
        <f t="shared" ca="1" si="165"/>
        <v>#DIV/0!</v>
      </c>
      <c r="N195" s="31">
        <f t="shared" ca="1" si="165"/>
        <v>-2.1611401587560142E-3</v>
      </c>
      <c r="O195" s="62">
        <f t="shared" ca="1" si="165"/>
        <v>-4.3594330047076801E-2</v>
      </c>
      <c r="P195" s="70">
        <f t="shared" ca="1" si="165"/>
        <v>0.1149091758631744</v>
      </c>
      <c r="Q195" s="31">
        <f t="shared" ca="1" si="165"/>
        <v>-2.3994377612596152E-3</v>
      </c>
      <c r="R195" s="31">
        <f t="shared" ca="1" si="165"/>
        <v>-2.3610945746425749E-2</v>
      </c>
      <c r="S195" s="31">
        <f t="shared" ca="1" si="165"/>
        <v>-1</v>
      </c>
      <c r="T195" s="31" t="e">
        <f t="shared" ca="1" si="159"/>
        <v>#DIV/0!</v>
      </c>
      <c r="U195" s="31">
        <f ca="1">IF(ISBLANK(U36),NA(),SUM(U$33:U$36)/SUM(U$29:U$32)-1)</f>
        <v>-3.7448021655206443E-3</v>
      </c>
      <c r="V195" s="31">
        <f ca="1">IF(ISBLANK(V36),NA(),SUM(V$33:V$36)/SUM(V$29:V$32)-1)</f>
        <v>-1</v>
      </c>
      <c r="W195" s="31" t="e">
        <f t="shared" ca="1" si="160"/>
        <v>#DIV/0!</v>
      </c>
      <c r="X195" s="31">
        <f ca="1">IF(ISBLANK(X36),NA(),SUM(X$33:X$36)/SUM(X$29:X$32)-1)</f>
        <v>4.8530275217226748E-2</v>
      </c>
      <c r="Y195" s="62">
        <f ca="1">IF(ISBLANK(Y36),NA(),SUM(Y$33:Y$36)/SUM(Y$29:Y$32)-1)</f>
        <v>-3.9909340996499121E-2</v>
      </c>
    </row>
    <row r="196" spans="1:25">
      <c r="A196" s="36" t="s">
        <v>44</v>
      </c>
      <c r="B196" s="69">
        <f t="shared" ref="B196:S196" ca="1" si="166">IF(ISBLANK(B40),NA(),SUM(B$37:B$40)/SUM(B$33:B$36)-1)</f>
        <v>3.8899728912669129E-3</v>
      </c>
      <c r="C196" s="69">
        <f t="shared" ca="1" si="166"/>
        <v>-2.1801631130018317E-2</v>
      </c>
      <c r="D196" s="31">
        <f t="shared" ca="1" si="166"/>
        <v>-2.423729977859157E-2</v>
      </c>
      <c r="E196" s="31">
        <f t="shared" ca="1" si="166"/>
        <v>-1.3676919716012481E-3</v>
      </c>
      <c r="F196" s="31">
        <f t="shared" ca="1" si="166"/>
        <v>-3.5416047973229059E-2</v>
      </c>
      <c r="G196" s="70">
        <f t="shared" ca="1" si="166"/>
        <v>-1.5905956428880152E-2</v>
      </c>
      <c r="H196" s="31">
        <f t="shared" ca="1" si="166"/>
        <v>-2.0958638053105383E-2</v>
      </c>
      <c r="I196" s="31">
        <f t="shared" ca="1" si="166"/>
        <v>-3.3882681027666228E-2</v>
      </c>
      <c r="J196" s="71">
        <f t="shared" ca="1" si="166"/>
        <v>-3.7801651512383017E-2</v>
      </c>
      <c r="K196" s="31">
        <f t="shared" ca="1" si="166"/>
        <v>-3.211722075500334E-2</v>
      </c>
      <c r="L196" s="31" t="e">
        <f t="shared" ca="1" si="166"/>
        <v>#DIV/0!</v>
      </c>
      <c r="M196" s="71" t="e">
        <f t="shared" ca="1" si="166"/>
        <v>#DIV/0!</v>
      </c>
      <c r="N196" s="31">
        <f t="shared" ca="1" si="166"/>
        <v>-2.9462239121397227E-3</v>
      </c>
      <c r="O196" s="62">
        <f t="shared" ca="1" si="166"/>
        <v>-2.5819873865612353E-3</v>
      </c>
      <c r="P196" s="70">
        <f t="shared" ca="1" si="166"/>
        <v>-3.0713587350218785E-2</v>
      </c>
      <c r="Q196" s="31">
        <f t="shared" ca="1" si="166"/>
        <v>-7.2535632351712342E-3</v>
      </c>
      <c r="R196" s="31">
        <f t="shared" ca="1" si="166"/>
        <v>-2.932475061375206E-2</v>
      </c>
      <c r="S196" s="31" t="e">
        <f t="shared" ca="1" si="166"/>
        <v>#DIV/0!</v>
      </c>
      <c r="T196" s="31" t="e">
        <f t="shared" ca="1" si="159"/>
        <v>#DIV/0!</v>
      </c>
      <c r="U196" s="31">
        <f ca="1">IF(ISBLANK(U40),NA(),SUM(U$37:U$40)/SUM(U$33:U$36)-1)</f>
        <v>6.4046318736072916E-3</v>
      </c>
      <c r="V196" s="31" t="e">
        <f ca="1">IF(ISBLANK(V40),NA(),SUM(V$37:V$40)/SUM(V$33:V$36)-1)</f>
        <v>#DIV/0!</v>
      </c>
      <c r="W196" s="31" t="e">
        <f t="shared" ca="1" si="160"/>
        <v>#DIV/0!</v>
      </c>
      <c r="X196" s="31">
        <f ca="1">IF(ISBLANK(X40),NA(),SUM(X$37:X$40)/SUM(X$33:X$36)-1)</f>
        <v>-3.1172559745660022E-2</v>
      </c>
      <c r="Y196" s="62">
        <f ca="1">IF(ISBLANK(Y40),NA(),SUM(Y$37:Y$40)/SUM(Y$33:Y$36)-1)</f>
        <v>-4.9690113909681477E-2</v>
      </c>
    </row>
    <row r="197" spans="1:25">
      <c r="A197" s="36" t="s">
        <v>45</v>
      </c>
      <c r="B197" s="69">
        <f ca="1">IF(ISBLANK(B44),NA(),SUM(B$41:B$44)/SUM(B$37:B$40)-1)</f>
        <v>2.4687004403705082E-3</v>
      </c>
      <c r="C197" s="69">
        <f t="shared" ref="C197:Y197" ca="1" si="167">IF(ISBLANK(C44),NA(),SUM(C$41:C$44)/SUM(C$37:C$40)-1)</f>
        <v>-2.1951481904883163E-2</v>
      </c>
      <c r="D197" s="31">
        <f t="shared" ca="1" si="167"/>
        <v>-2.2706883136289324E-2</v>
      </c>
      <c r="E197" s="31">
        <f t="shared" ca="1" si="167"/>
        <v>-4.3639940695250345E-3</v>
      </c>
      <c r="F197" s="31">
        <f t="shared" ca="1" si="167"/>
        <v>-2.9327217183374499E-2</v>
      </c>
      <c r="G197" s="70">
        <f t="shared" ca="1" si="167"/>
        <v>-1.902216863852435E-2</v>
      </c>
      <c r="H197" s="31">
        <f t="shared" ca="1" si="167"/>
        <v>-5.197454251672784E-2</v>
      </c>
      <c r="I197" s="31">
        <f t="shared" ca="1" si="167"/>
        <v>-2.8866453357443533E-2</v>
      </c>
      <c r="J197" s="71">
        <f t="shared" ca="1" si="167"/>
        <v>-3.2089444606305251E-2</v>
      </c>
      <c r="K197" s="31">
        <f t="shared" ca="1" si="167"/>
        <v>-3.2065905011479878E-2</v>
      </c>
      <c r="L197" s="31" t="e">
        <f t="shared" ca="1" si="167"/>
        <v>#DIV/0!</v>
      </c>
      <c r="M197" s="71" t="e">
        <f t="shared" ca="1" si="167"/>
        <v>#DIV/0!</v>
      </c>
      <c r="N197" s="31">
        <f t="shared" ca="1" si="167"/>
        <v>-6.5040438078579621E-3</v>
      </c>
      <c r="O197" s="62">
        <f t="shared" ca="1" si="167"/>
        <v>2.2335461666816325E-2</v>
      </c>
      <c r="P197" s="70">
        <f t="shared" ca="1" si="167"/>
        <v>3.703335157996368E-2</v>
      </c>
      <c r="Q197" s="31">
        <f t="shared" ca="1" si="167"/>
        <v>-1.8105330506266393E-2</v>
      </c>
      <c r="R197" s="31">
        <f t="shared" ca="1" si="167"/>
        <v>-2.6041784590478789E-2</v>
      </c>
      <c r="S197" s="31" t="e">
        <f t="shared" ca="1" si="167"/>
        <v>#DIV/0!</v>
      </c>
      <c r="T197" s="31" t="e">
        <f t="shared" ca="1" si="167"/>
        <v>#DIV/0!</v>
      </c>
      <c r="U197" s="31">
        <f t="shared" ca="1" si="167"/>
        <v>-1.354130249976726E-2</v>
      </c>
      <c r="V197" s="31" t="e">
        <f t="shared" ca="1" si="167"/>
        <v>#DIV/0!</v>
      </c>
      <c r="W197" s="31" t="e">
        <f t="shared" ca="1" si="167"/>
        <v>#DIV/0!</v>
      </c>
      <c r="X197" s="31">
        <f t="shared" ca="1" si="167"/>
        <v>-0.13628279045936986</v>
      </c>
      <c r="Y197" s="62">
        <f t="shared" ca="1" si="167"/>
        <v>-4.5576573941471521E-3</v>
      </c>
    </row>
    <row r="198" spans="1:25">
      <c r="A198" s="36" t="s">
        <v>46</v>
      </c>
      <c r="B198" s="69">
        <f ca="1">IF(ISBLANK(B48),NA(),SUM(B$45:B$48)/SUM(B$41:B$44)-1)</f>
        <v>-7.2049787275273447E-3</v>
      </c>
      <c r="C198" s="69">
        <f t="shared" ref="C198:Y198" ca="1" si="168">IF(ISBLANK(C48),NA(),SUM(C$45:C$48)/SUM(C$41:C$44)-1)</f>
        <v>-2.1911116261805197E-2</v>
      </c>
      <c r="D198" s="31">
        <f t="shared" ca="1" si="168"/>
        <v>-1.9767358870382501E-2</v>
      </c>
      <c r="E198" s="31">
        <f t="shared" ca="1" si="168"/>
        <v>-6.5262807851014237E-3</v>
      </c>
      <c r="F198" s="31">
        <f t="shared" ca="1" si="168"/>
        <v>-3.2806626486067914E-2</v>
      </c>
      <c r="G198" s="70">
        <f t="shared" ca="1" si="168"/>
        <v>-1.5269282995260758E-2</v>
      </c>
      <c r="H198" s="31">
        <f t="shared" ca="1" si="168"/>
        <v>-1.0298961803485107E-2</v>
      </c>
      <c r="I198" s="31">
        <f t="shared" ca="1" si="168"/>
        <v>-2.3352090093202604E-2</v>
      </c>
      <c r="J198" s="71">
        <f t="shared" ca="1" si="168"/>
        <v>-2.7876595549305105E-2</v>
      </c>
      <c r="K198" s="31">
        <f t="shared" ca="1" si="168"/>
        <v>-3.360795630033997E-2</v>
      </c>
      <c r="L198" s="31" t="e">
        <f t="shared" ca="1" si="168"/>
        <v>#DIV/0!</v>
      </c>
      <c r="M198" s="71" t="e">
        <f t="shared" ca="1" si="168"/>
        <v>#DIV/0!</v>
      </c>
      <c r="N198" s="31">
        <f t="shared" ca="1" si="168"/>
        <v>-8.374857904130395E-3</v>
      </c>
      <c r="O198" s="62">
        <f t="shared" ca="1" si="168"/>
        <v>6.8548993223771504E-4</v>
      </c>
      <c r="P198" s="70">
        <f t="shared" ca="1" si="168"/>
        <v>0.16416949523395097</v>
      </c>
      <c r="Q198" s="31">
        <f t="shared" ca="1" si="168"/>
        <v>-1.3439109365603552E-2</v>
      </c>
      <c r="R198" s="31">
        <f t="shared" ca="1" si="168"/>
        <v>-2.6105301764597577E-2</v>
      </c>
      <c r="S198" s="31" t="e">
        <f t="shared" ca="1" si="168"/>
        <v>#DIV/0!</v>
      </c>
      <c r="T198" s="31">
        <f t="shared" ca="1" si="168"/>
        <v>-1.3610819639965133E-2</v>
      </c>
      <c r="U198" s="31">
        <f t="shared" ca="1" si="168"/>
        <v>5.5861383860576375E-2</v>
      </c>
      <c r="V198" s="31" t="e">
        <f t="shared" ca="1" si="168"/>
        <v>#DIV/0!</v>
      </c>
      <c r="W198" s="31">
        <f t="shared" ca="1" si="168"/>
        <v>-3.3494277905966818E-2</v>
      </c>
      <c r="X198" s="31">
        <f t="shared" ca="1" si="168"/>
        <v>-5.6675472176504593E-2</v>
      </c>
      <c r="Y198" s="62">
        <f t="shared" ca="1" si="168"/>
        <v>-3.8234689200772554E-2</v>
      </c>
    </row>
    <row r="199" spans="1:25">
      <c r="A199" s="36" t="s">
        <v>178</v>
      </c>
      <c r="B199" s="69">
        <f ca="1">IF(ISBLANK(B52),NA(),SUM(B$49:B$52)/SUM(B$45:B$48)-1)</f>
        <v>-6.8980762202897061E-3</v>
      </c>
      <c r="C199" s="69">
        <f t="shared" ref="C199:Y199" ca="1" si="169">IF(ISBLANK(C52),NA(),SUM(C$49:C$52)/SUM(C$45:C$48)-1)</f>
        <v>-2.0444539777309867E-2</v>
      </c>
      <c r="D199" s="31">
        <f t="shared" ca="1" si="169"/>
        <v>-2.1845369525631098E-2</v>
      </c>
      <c r="E199" s="31">
        <f t="shared" ca="1" si="169"/>
        <v>-8.9026017100313215E-4</v>
      </c>
      <c r="F199" s="31">
        <f t="shared" ca="1" si="169"/>
        <v>-3.4919940712928699E-2</v>
      </c>
      <c r="G199" s="70">
        <f t="shared" ca="1" si="169"/>
        <v>-1.5773402956649418E-2</v>
      </c>
      <c r="H199" s="31">
        <f t="shared" ca="1" si="169"/>
        <v>5.9499970048308981E-3</v>
      </c>
      <c r="I199" s="31">
        <f t="shared" ca="1" si="169"/>
        <v>-3.5594943436957016E-2</v>
      </c>
      <c r="J199" s="31">
        <f t="shared" ca="1" si="169"/>
        <v>-4.3118264373629867E-2</v>
      </c>
      <c r="K199" s="31">
        <f t="shared" ca="1" si="169"/>
        <v>-3.3315172134012583E-2</v>
      </c>
      <c r="L199" s="31" t="e">
        <f t="shared" ca="1" si="169"/>
        <v>#DIV/0!</v>
      </c>
      <c r="M199" s="31" t="e">
        <f t="shared" ca="1" si="169"/>
        <v>#DIV/0!</v>
      </c>
      <c r="N199" s="31">
        <f t="shared" ca="1" si="169"/>
        <v>-7.4597272402854298E-4</v>
      </c>
      <c r="O199" s="62">
        <f t="shared" ca="1" si="169"/>
        <v>-4.1279522615407016E-2</v>
      </c>
      <c r="P199" s="31">
        <f t="shared" ca="1" si="169"/>
        <v>0.31378591694963531</v>
      </c>
      <c r="Q199" s="31">
        <f ca="1">IF(ISBLANK(Q52),NA(),SUM(Q$49:Q$52)/SUM(Q$45:Q$48)-1)</f>
        <v>-1.1691756183179303E-2</v>
      </c>
      <c r="R199" s="31">
        <f t="shared" ca="1" si="169"/>
        <v>-2.7955651366268097E-2</v>
      </c>
      <c r="S199" s="31" t="e">
        <f t="shared" ca="1" si="169"/>
        <v>#DIV/0!</v>
      </c>
      <c r="T199" s="31">
        <f t="shared" ca="1" si="169"/>
        <v>-2.6503492615504776E-2</v>
      </c>
      <c r="U199" s="31">
        <f t="shared" ca="1" si="169"/>
        <v>-1.9912521156995044E-4</v>
      </c>
      <c r="V199" s="31" t="e">
        <f t="shared" ca="1" si="169"/>
        <v>#DIV/0!</v>
      </c>
      <c r="W199" s="31">
        <f t="shared" ca="1" si="169"/>
        <v>-3.3563729405137854E-2</v>
      </c>
      <c r="X199" s="31">
        <f t="shared" ca="1" si="169"/>
        <v>-2.1989977414568429E-2</v>
      </c>
      <c r="Y199" s="62">
        <f t="shared" ca="1" si="169"/>
        <v>-2.1192432275284778E-2</v>
      </c>
    </row>
    <row r="200" spans="1:25">
      <c r="A200" s="36" t="s">
        <v>202</v>
      </c>
      <c r="B200" s="69">
        <f ca="1">IF(ISBLANK(B56),NA(),SUM(B$53:B$56)/SUM(B$49:B$52)-1)</f>
        <v>-6.5711130227820158E-3</v>
      </c>
      <c r="C200" s="69">
        <f t="shared" ref="C200:X200" ca="1" si="170">IF(ISBLANK(C56),NA(),SUM(C$53:C$56)/SUM(C$49:C$52)-1)</f>
        <v>-1.4883752598142341E-2</v>
      </c>
      <c r="D200" s="31">
        <f t="shared" ca="1" si="170"/>
        <v>-1.7074263505430398E-2</v>
      </c>
      <c r="E200" s="31">
        <f t="shared" ca="1" si="170"/>
        <v>5.4261399000732347E-4</v>
      </c>
      <c r="F200" s="31">
        <f t="shared" ca="1" si="170"/>
        <v>-2.1134616508182824E-2</v>
      </c>
      <c r="G200" s="70">
        <f t="shared" ca="1" si="170"/>
        <v>-1.2183625795259889E-2</v>
      </c>
      <c r="H200" s="31">
        <f t="shared" ca="1" si="170"/>
        <v>-4.4455544890749099E-3</v>
      </c>
      <c r="I200" s="31">
        <f t="shared" ca="1" si="170"/>
        <v>-4.2924387329185465E-2</v>
      </c>
      <c r="J200" s="31">
        <f t="shared" ca="1" si="170"/>
        <v>-4.784611572097297E-2</v>
      </c>
      <c r="K200" s="31">
        <f t="shared" ca="1" si="170"/>
        <v>-2.151234238188926E-2</v>
      </c>
      <c r="L200" s="31" t="e">
        <f t="shared" ca="1" si="170"/>
        <v>#DIV/0!</v>
      </c>
      <c r="M200" s="31" t="e">
        <f t="shared" ca="1" si="170"/>
        <v>#DIV/0!</v>
      </c>
      <c r="N200" s="31">
        <f t="shared" ca="1" si="170"/>
        <v>1.3142344034986486E-3</v>
      </c>
      <c r="O200" s="31">
        <f t="shared" ca="1" si="170"/>
        <v>-0.10276969850195916</v>
      </c>
      <c r="P200" s="70">
        <f t="shared" ca="1" si="170"/>
        <v>-8.7207238875142923E-2</v>
      </c>
      <c r="Q200" s="31">
        <f t="shared" ca="1" si="170"/>
        <v>-1.7826430023940687E-2</v>
      </c>
      <c r="R200" s="31">
        <f t="shared" ca="1" si="170"/>
        <v>-1.554622775858816E-2</v>
      </c>
      <c r="S200" s="31" t="e">
        <f t="shared" ca="1" si="170"/>
        <v>#DIV/0!</v>
      </c>
      <c r="T200" s="31">
        <f t="shared" ca="1" si="170"/>
        <v>-7.8951828906821397E-3</v>
      </c>
      <c r="U200" s="31">
        <f t="shared" ca="1" si="170"/>
        <v>1.7918386965546151E-2</v>
      </c>
      <c r="V200" s="31" t="e">
        <f t="shared" ca="1" si="170"/>
        <v>#DIV/0!</v>
      </c>
      <c r="W200" s="31">
        <f t="shared" ca="1" si="170"/>
        <v>-2.1848824216412654E-2</v>
      </c>
      <c r="X200" s="31">
        <f t="shared" ca="1" si="170"/>
        <v>0.15752037120104911</v>
      </c>
      <c r="Y200" s="62">
        <f ca="1">IF(ISBLANK(Y56),NA(),SUM(Y$53:Y$56)/SUM(Y$49:Y$52)-1)</f>
        <v>-7.1409810439976296E-3</v>
      </c>
    </row>
    <row r="201" spans="1:25">
      <c r="A201" s="36" t="s">
        <v>203</v>
      </c>
      <c r="B201" s="69">
        <f ca="1">IF(ISBLANK(B57),NA(),SUM(B$57:B$60)/SUM(B$53:B$56)-1)</f>
        <v>-3.6414859443210101E-3</v>
      </c>
      <c r="C201" s="69">
        <f t="shared" ref="C201:Y201" ca="1" si="171">IF(ISBLANK(C57),NA(),SUM(C$57:C$60)/SUM(C$53:C$56)-1)</f>
        <v>-8.0825765564646046E-3</v>
      </c>
      <c r="D201" s="31">
        <f t="shared" ca="1" si="171"/>
        <v>-1.0889626563821531E-2</v>
      </c>
      <c r="E201" s="31">
        <f t="shared" ca="1" si="171"/>
        <v>4.3407287188030885E-3</v>
      </c>
      <c r="F201" s="31">
        <f t="shared" ca="1" si="171"/>
        <v>-1.6959027692480699E-2</v>
      </c>
      <c r="G201" s="70">
        <f t="shared" ca="1" si="171"/>
        <v>-2.3347363637735707E-3</v>
      </c>
      <c r="H201" s="31">
        <f t="shared" ca="1" si="171"/>
        <v>-2.8405405220526814E-2</v>
      </c>
      <c r="I201" s="31">
        <f t="shared" ca="1" si="171"/>
        <v>-4.8586350756916974E-2</v>
      </c>
      <c r="J201" s="31">
        <f t="shared" ca="1" si="171"/>
        <v>-4.8038707740119757E-2</v>
      </c>
      <c r="K201" s="31">
        <f t="shared" ca="1" si="171"/>
        <v>-1.8618796742316146E-2</v>
      </c>
      <c r="L201" s="31" t="e">
        <f t="shared" ca="1" si="171"/>
        <v>#DIV/0!</v>
      </c>
      <c r="M201" s="31" t="e">
        <f t="shared" ca="1" si="171"/>
        <v>#DIV/0!</v>
      </c>
      <c r="N201" s="31">
        <f t="shared" ca="1" si="171"/>
        <v>1.076782910786056E-3</v>
      </c>
      <c r="O201" s="31">
        <f t="shared" ca="1" si="171"/>
        <v>-3.8003694187642489E-2</v>
      </c>
      <c r="P201" s="70">
        <f t="shared" ca="1" si="171"/>
        <v>-0.15971971805128138</v>
      </c>
      <c r="Q201" s="31">
        <f t="shared" ca="1" si="171"/>
        <v>-1.1463665819836377E-2</v>
      </c>
      <c r="R201" s="31">
        <f t="shared" ca="1" si="171"/>
        <v>-5.0959397368730563E-3</v>
      </c>
      <c r="S201" s="31" t="e">
        <f t="shared" ca="1" si="171"/>
        <v>#DIV/0!</v>
      </c>
      <c r="T201" s="31">
        <f t="shared" ca="1" si="171"/>
        <v>-1.2987819046313853E-2</v>
      </c>
      <c r="U201" s="31">
        <f t="shared" ca="1" si="171"/>
        <v>2.0530164956821473E-2</v>
      </c>
      <c r="V201" s="31" t="e">
        <f t="shared" ca="1" si="171"/>
        <v>#DIV/0!</v>
      </c>
      <c r="W201" s="31">
        <f t="shared" ca="1" si="171"/>
        <v>-1.8569361352847813E-2</v>
      </c>
      <c r="X201" s="31">
        <f t="shared" ca="1" si="171"/>
        <v>-0.19833619449248263</v>
      </c>
      <c r="Y201" s="62">
        <f t="shared" ca="1" si="171"/>
        <v>-2.3809945389130283E-2</v>
      </c>
    </row>
    <row r="202" spans="1:25" ht="12" thickBot="1">
      <c r="A202" s="80" t="s">
        <v>204</v>
      </c>
      <c r="B202" s="102">
        <f ca="1">IF(ISBLANK(B61),NA(),SUM(B$61:B$64)/SUM(B$57:B$60)-1)</f>
        <v>5.6419306800408409E-2</v>
      </c>
      <c r="C202" s="102">
        <f t="shared" ref="C202:X202" ca="1" si="172">IF(ISBLANK(C61),NA(),SUM(C$61:C$64)/SUM(C$57:C$60)-1)</f>
        <v>0.6858244928542141</v>
      </c>
      <c r="D202" s="103">
        <f t="shared" ca="1" si="172"/>
        <v>0.79945076617344979</v>
      </c>
      <c r="E202" s="103">
        <f t="shared" ca="1" si="172"/>
        <v>0.1125122697557015</v>
      </c>
      <c r="F202" s="103">
        <f t="shared" ca="1" si="172"/>
        <v>0.11081115684593112</v>
      </c>
      <c r="G202" s="104">
        <f t="shared" ca="1" si="172"/>
        <v>-0.50297912609309892</v>
      </c>
      <c r="H202" s="103">
        <f t="shared" ca="1" si="172"/>
        <v>0.1755549247977588</v>
      </c>
      <c r="I202" s="103">
        <f t="shared" ca="1" si="172"/>
        <v>0.62113913477220284</v>
      </c>
      <c r="J202" s="103">
        <f t="shared" ca="1" si="172"/>
        <v>0.24576691811812568</v>
      </c>
      <c r="K202" s="103">
        <f t="shared" ca="1" si="172"/>
        <v>-0.36213805646144914</v>
      </c>
      <c r="L202" s="103" t="e">
        <f t="shared" ca="1" si="172"/>
        <v>#DIV/0!</v>
      </c>
      <c r="M202" s="103" t="e">
        <f t="shared" ca="1" si="172"/>
        <v>#DIV/0!</v>
      </c>
      <c r="N202" s="103">
        <f t="shared" ca="1" si="172"/>
        <v>-0.49662340315920706</v>
      </c>
      <c r="O202" s="103">
        <f t="shared" ca="1" si="172"/>
        <v>-0.55867139809332711</v>
      </c>
      <c r="P202" s="104">
        <f t="shared" ca="1" si="172"/>
        <v>0.34410126082142289</v>
      </c>
      <c r="Q202" s="103">
        <f t="shared" ca="1" si="172"/>
        <v>0.7936021329571239</v>
      </c>
      <c r="R202" s="103">
        <f t="shared" ca="1" si="172"/>
        <v>0.11091963886307665</v>
      </c>
      <c r="S202" s="103" t="e">
        <f t="shared" ca="1" si="172"/>
        <v>#DIV/0!</v>
      </c>
      <c r="T202" s="103">
        <f ca="1">IF(ISBLANK(T61),NA(),SUM(T$61:T$64)/SUM(T$57:T$60)-1)</f>
        <v>-0.51741111920349914</v>
      </c>
      <c r="U202" s="103">
        <f t="shared" ca="1" si="172"/>
        <v>0.12547752790504907</v>
      </c>
      <c r="V202" s="103" t="e">
        <f t="shared" ca="1" si="172"/>
        <v>#DIV/0!</v>
      </c>
      <c r="W202" s="103">
        <f t="shared" ca="1" si="172"/>
        <v>-0.50317169887494151</v>
      </c>
      <c r="X202" s="103">
        <f t="shared" ca="1" si="172"/>
        <v>-0.2439938453796463</v>
      </c>
      <c r="Y202" s="105">
        <f ca="1">IF(ISBLANK(Y61),NA(),SUM(Y$61:Y$64)/SUM(Y$57:Y$60)-1)</f>
        <v>-0.34466839586304676</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Feuil11">
    <pageSetUpPr fitToPage="1"/>
  </sheetPr>
  <dimension ref="A1:Y202"/>
  <sheetViews>
    <sheetView showGridLines="0" workbookViewId="0">
      <pane xSplit="1" ySplit="3" topLeftCell="B130" activePane="bottomRight" state="frozen"/>
      <selection activeCell="E207" sqref="E207"/>
      <selection pane="topRight" activeCell="E207" sqref="E207"/>
      <selection pane="bottomLeft" activeCell="E207" sqref="E207"/>
      <selection pane="bottomRight" activeCell="D123" sqref="D123"/>
    </sheetView>
  </sheetViews>
  <sheetFormatPr baseColWidth="10" defaultColWidth="11.42578125" defaultRowHeight="11.25"/>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c r="A1" s="195" t="s">
        <v>50</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c r="A5" s="14">
        <v>38077</v>
      </c>
      <c r="B5" s="143">
        <f ca="1">IF(Mass_sal_nette!B5&gt;0,Mass_sal_nette!B5/Nb_cpte!B5,"")</f>
        <v>599.10431159322479</v>
      </c>
      <c r="C5" s="143">
        <f ca="1">IF(Mass_sal_nette!C5&gt;0,Mass_sal_nette!C5/Nb_cpte!C5,"")</f>
        <v>566.54765062708293</v>
      </c>
      <c r="D5" s="144">
        <f ca="1">IF(Mass_sal_nette!D5&gt;0,Mass_sal_nette!D5/Nb_cpte!D5,"")</f>
        <v>532.19671824030729</v>
      </c>
      <c r="E5" s="144">
        <f ca="1">IF(Mass_sal_nette!E5&gt;0,Mass_sal_nette!E5/Nb_cpte!E5,"")</f>
        <v>683.28033619084977</v>
      </c>
      <c r="F5" s="144">
        <f ca="1">IF(Mass_sal_nette!F5&gt;0,Mass_sal_nette!F5/Nb_cpte!F5,"")</f>
        <v>1401.0450889059659</v>
      </c>
      <c r="G5" s="145">
        <f ca="1">IF(Mass_sal_nette!G5&gt;0,Mass_sal_nette!G5/Nb_cpte!G5,"")</f>
        <v>455.85382746903912</v>
      </c>
      <c r="H5" s="144">
        <f ca="1">IF(Mass_sal_nette!H5&gt;0,Mass_sal_nette!H5/Nb_cpte!H5,"")</f>
        <v>770.11686263565264</v>
      </c>
      <c r="I5" s="144">
        <f ca="1">IF(Mass_sal_nette!I5&gt;0,Mass_sal_nette!I5/Nb_cpte!I5,"")</f>
        <v>670.8830664269002</v>
      </c>
      <c r="J5" s="146">
        <f ca="1">IF(Mass_sal_nette!J5&gt;0,Mass_sal_nette!J5/Nb_cpte!J5,"")</f>
        <v>517.75957083994751</v>
      </c>
      <c r="K5" s="144">
        <f ca="1">IF(Mass_sal_nette!K5&gt;0,Mass_sal_nette!K5/Nb_cpte!K5,"")</f>
        <v>625.25429626657683</v>
      </c>
      <c r="L5" s="144">
        <f ca="1">IF(Mass_sal_nette!L5&gt;0,Mass_sal_nette!L5/Nb_cpte!L5,0)</f>
        <v>1405.2992884277683</v>
      </c>
      <c r="M5" s="146">
        <f ca="1">IF(Mass_sal_nette!M5&gt;0,Mass_sal_nette!M5/Nb_cpte!M5,0)</f>
        <v>1079.0084400402145</v>
      </c>
      <c r="N5" s="144">
        <f ca="1">IF(Mass_sal_nette!N5&gt;0,Mass_sal_nette!N5/Nb_cpte!N5,"")</f>
        <v>167.03658955947978</v>
      </c>
      <c r="O5" s="147">
        <f ca="1">IF(Mass_sal_nette!O5&gt;0,Mass_sal_nette!O5/Nb_cpte!O5,"")</f>
        <v>692.25099766407698</v>
      </c>
      <c r="P5" s="148">
        <f ca="1">IF(Mass_sal_nette!P5&gt;0,Mass_sal_nette!P5/Nb_cpte!P5,"")</f>
        <v>450.68411795349647</v>
      </c>
      <c r="Q5" s="149">
        <f ca="1">IF(Mass_sal_nette!Q5&gt;0,Mass_sal_nette!Q5/Nb_cpte!Q5,"")</f>
        <v>412.26142318761504</v>
      </c>
      <c r="R5" s="149">
        <f ca="1">IF(Mass_sal_nette!R5&gt;0,Mass_sal_nette!R5/Nb_cpte!R5,"")</f>
        <v>1067.2829423404457</v>
      </c>
      <c r="S5" s="149">
        <f ca="1">IF(Mass_sal_nette!S5&gt;0,Mass_sal_nette!S5/Nb_cpte!S5,0)</f>
        <v>0</v>
      </c>
      <c r="T5" s="149">
        <f ca="1">IF(Mass_sal_nette!T5&gt;0,Mass_sal_nette!T5/Nb_cpte!T5,0)</f>
        <v>0</v>
      </c>
      <c r="U5" s="149">
        <f ca="1">IF(Mass_sal_nette!U5&gt;0,Mass_sal_nette!U5/Nb_cpte!U5,"")</f>
        <v>1017.1271534264707</v>
      </c>
      <c r="V5" s="149">
        <f ca="1">IF(Mass_sal_nette!V5&gt;0,Mass_sal_nette!V5/Nb_cpte!V5,0)</f>
        <v>0</v>
      </c>
      <c r="W5" s="149">
        <f ca="1">IF(Mass_sal_nette!W5&gt;0,Mass_sal_nette!W5/Nb_cpte!W5,0)</f>
        <v>0</v>
      </c>
      <c r="X5" s="149">
        <f ca="1">IF(Mass_sal_nette!X5&gt;0,Mass_sal_nette!X5/Nb_cpte!X5,"")</f>
        <v>1414.6764334494815</v>
      </c>
      <c r="Y5" s="150">
        <f ca="1">IF(Mass_sal_nette!Y5&gt;0,Mass_sal_nette!Y5/Nb_cpte!Y5,"")</f>
        <v>389.56817487482425</v>
      </c>
    </row>
    <row r="6" spans="1:25">
      <c r="A6" s="20">
        <v>38168</v>
      </c>
      <c r="B6" s="151">
        <f ca="1">IF(Mass_sal_nette!B6&gt;0,Mass_sal_nette!B6/Nb_cpte!B6,"")</f>
        <v>602.69541397666887</v>
      </c>
      <c r="C6" s="151">
        <f ca="1">IF(Mass_sal_nette!C6&gt;0,Mass_sal_nette!C6/Nb_cpte!C6,"")</f>
        <v>567.83795270957285</v>
      </c>
      <c r="D6" s="152">
        <f ca="1">IF(Mass_sal_nette!D6&gt;0,Mass_sal_nette!D6/Nb_cpte!D6,"")</f>
        <v>531.66619005732593</v>
      </c>
      <c r="E6" s="152">
        <f ca="1">IF(Mass_sal_nette!E6&gt;0,Mass_sal_nette!E6/Nb_cpte!E6,"")</f>
        <v>692.68290602976981</v>
      </c>
      <c r="F6" s="152">
        <f ca="1">IF(Mass_sal_nette!F6&gt;0,Mass_sal_nette!F6/Nb_cpte!F6,"")</f>
        <v>1411.3793483330016</v>
      </c>
      <c r="G6" s="153">
        <f ca="1">IF(Mass_sal_nette!G6&gt;0,Mass_sal_nette!G6/Nb_cpte!G6,"")</f>
        <v>454.61875088468724</v>
      </c>
      <c r="H6" s="154">
        <f ca="1">IF(Mass_sal_nette!H6&gt;0,Mass_sal_nette!H6/Nb_cpte!H6,"")</f>
        <v>679.8966559114823</v>
      </c>
      <c r="I6" s="154">
        <f ca="1">IF(Mass_sal_nette!I6&gt;0,Mass_sal_nette!I6/Nb_cpte!I6,"")</f>
        <v>681.58246541817607</v>
      </c>
      <c r="J6" s="155">
        <f ca="1">IF(Mass_sal_nette!J6&gt;0,Mass_sal_nette!J6/Nb_cpte!J6,"")</f>
        <v>535.54824265089667</v>
      </c>
      <c r="K6" s="154">
        <f ca="1">IF(Mass_sal_nette!K6&gt;0,Mass_sal_nette!K6/Nb_cpte!K6,"")</f>
        <v>1228.7928112167704</v>
      </c>
      <c r="L6" s="154">
        <f ca="1">IF(Mass_sal_nette!L6&gt;0,Mass_sal_nette!L6/Nb_cpte!L6,0)</f>
        <v>1431.6941121455445</v>
      </c>
      <c r="M6" s="155">
        <f ca="1">IF(Mass_sal_nette!M6&gt;0,Mass_sal_nette!M6/Nb_cpte!M6,0)</f>
        <v>1092.9309260767602</v>
      </c>
      <c r="N6" s="154">
        <f ca="1">IF(Mass_sal_nette!N6&gt;0,Mass_sal_nette!N6/Nb_cpte!N6,"")</f>
        <v>558.94312652353437</v>
      </c>
      <c r="O6" s="156">
        <f ca="1">IF(Mass_sal_nette!O6&gt;0,Mass_sal_nette!O6/Nb_cpte!O6,"")</f>
        <v>687.60807438615223</v>
      </c>
      <c r="P6" s="157">
        <f ca="1">IF(Mass_sal_nette!P6&gt;0,Mass_sal_nette!P6/Nb_cpte!P6,"")</f>
        <v>447.15610297404641</v>
      </c>
      <c r="Q6" s="158">
        <f ca="1">IF(Mass_sal_nette!Q6&gt;0,Mass_sal_nette!Q6/Nb_cpte!Q6,"")</f>
        <v>416.14409499105773</v>
      </c>
      <c r="R6" s="158">
        <f ca="1">IF(Mass_sal_nette!R6&gt;0,Mass_sal_nette!R6/Nb_cpte!R6,"")</f>
        <v>1061.693748529503</v>
      </c>
      <c r="S6" s="158">
        <f ca="1">IF(Mass_sal_nette!S6&gt;0,Mass_sal_nette!S6/Nb_cpte!S6,0)</f>
        <v>0</v>
      </c>
      <c r="T6" s="158">
        <f ca="1">IF(Mass_sal_nette!T6&gt;0,Mass_sal_nette!T6/Nb_cpte!T6,0)</f>
        <v>0</v>
      </c>
      <c r="U6" s="158">
        <f ca="1">IF(Mass_sal_nette!U6&gt;0,Mass_sal_nette!U6/Nb_cpte!U6,"")</f>
        <v>996.90100176519036</v>
      </c>
      <c r="V6" s="158">
        <f ca="1">IF(Mass_sal_nette!V6&gt;0,Mass_sal_nette!V6/Nb_cpte!V6,0)</f>
        <v>0</v>
      </c>
      <c r="W6" s="158">
        <f ca="1">IF(Mass_sal_nette!W6&gt;0,Mass_sal_nette!W6/Nb_cpte!W6,0)</f>
        <v>0</v>
      </c>
      <c r="X6" s="158">
        <f ca="1">IF(Mass_sal_nette!X6&gt;0,Mass_sal_nette!X6/Nb_cpte!X6,"")</f>
        <v>1424.5760331445558</v>
      </c>
      <c r="Y6" s="159">
        <f ca="1">IF(Mass_sal_nette!Y6&gt;0,Mass_sal_nette!Y6/Nb_cpte!Y6,"")</f>
        <v>1070.4990066084661</v>
      </c>
    </row>
    <row r="7" spans="1:25">
      <c r="A7" s="20">
        <v>38260</v>
      </c>
      <c r="B7" s="151">
        <f ca="1">IF(Mass_sal_nette!B7&gt;0,Mass_sal_nette!B7/Nb_cpte!B7,"")</f>
        <v>599.18270841696585</v>
      </c>
      <c r="C7" s="151">
        <f ca="1">IF(Mass_sal_nette!C7&gt;0,Mass_sal_nette!C7/Nb_cpte!C7,"")</f>
        <v>570.7045511354271</v>
      </c>
      <c r="D7" s="152">
        <f ca="1">IF(Mass_sal_nette!D7&gt;0,Mass_sal_nette!D7/Nb_cpte!D7,"")</f>
        <v>537.29624874869739</v>
      </c>
      <c r="E7" s="152">
        <f ca="1">IF(Mass_sal_nette!E7&gt;0,Mass_sal_nette!E7/Nb_cpte!E7,"")</f>
        <v>674.16170760521561</v>
      </c>
      <c r="F7" s="152">
        <f ca="1">IF(Mass_sal_nette!F7&gt;0,Mass_sal_nette!F7/Nb_cpte!F7,"")</f>
        <v>1448.9625591866834</v>
      </c>
      <c r="G7" s="153">
        <f ca="1">IF(Mass_sal_nette!G7&gt;0,Mass_sal_nette!G7/Nb_cpte!G7,"")</f>
        <v>456.59306464151638</v>
      </c>
      <c r="H7" s="154">
        <f ca="1">IF(Mass_sal_nette!H7&gt;0,Mass_sal_nette!H7/Nb_cpte!H7,"")</f>
        <v>707.60611379048214</v>
      </c>
      <c r="I7" s="154">
        <f ca="1">IF(Mass_sal_nette!I7&gt;0,Mass_sal_nette!I7/Nb_cpte!I7,"")</f>
        <v>673.47318195563378</v>
      </c>
      <c r="J7" s="155">
        <f ca="1">IF(Mass_sal_nette!J7&gt;0,Mass_sal_nette!J7/Nb_cpte!J7,"")</f>
        <v>524.15977046419664</v>
      </c>
      <c r="K7" s="154">
        <f ca="1">IF(Mass_sal_nette!K7&gt;0,Mass_sal_nette!K7/Nb_cpte!K7,"")</f>
        <v>1281.1911680225062</v>
      </c>
      <c r="L7" s="154">
        <f ca="1">IF(Mass_sal_nette!L7&gt;0,Mass_sal_nette!L7/Nb_cpte!L7,0)</f>
        <v>1463.1416193633843</v>
      </c>
      <c r="M7" s="155">
        <f ca="1">IF(Mass_sal_nette!M7&gt;0,Mass_sal_nette!M7/Nb_cpte!M7,0)</f>
        <v>1115.7258680031159</v>
      </c>
      <c r="N7" s="154">
        <f ca="1">IF(Mass_sal_nette!N7&gt;0,Mass_sal_nette!N7/Nb_cpte!N7,"")</f>
        <v>612.34674890954875</v>
      </c>
      <c r="O7" s="156">
        <f ca="1">IF(Mass_sal_nette!O7&gt;0,Mass_sal_nette!O7/Nb_cpte!O7,"")</f>
        <v>672.32390481600157</v>
      </c>
      <c r="P7" s="157">
        <f ca="1">IF(Mass_sal_nette!P7&gt;0,Mass_sal_nette!P7/Nb_cpte!P7,"")</f>
        <v>449.02987200564496</v>
      </c>
      <c r="Q7" s="158">
        <f ca="1">IF(Mass_sal_nette!Q7&gt;0,Mass_sal_nette!Q7/Nb_cpte!Q7,"")</f>
        <v>418.41725824956325</v>
      </c>
      <c r="R7" s="158">
        <f ca="1">IF(Mass_sal_nette!R7&gt;0,Mass_sal_nette!R7/Nb_cpte!R7,"")</f>
        <v>1070.4768705936735</v>
      </c>
      <c r="S7" s="158">
        <f ca="1">IF(Mass_sal_nette!S7&gt;0,Mass_sal_nette!S7/Nb_cpte!S7,0)</f>
        <v>0</v>
      </c>
      <c r="T7" s="158">
        <f ca="1">IF(Mass_sal_nette!T7&gt;0,Mass_sal_nette!T7/Nb_cpte!T7,0)</f>
        <v>0</v>
      </c>
      <c r="U7" s="158">
        <f ca="1">IF(Mass_sal_nette!U7&gt;0,Mass_sal_nette!U7/Nb_cpte!U7,"")</f>
        <v>1011.3239705697187</v>
      </c>
      <c r="V7" s="158">
        <f ca="1">IF(Mass_sal_nette!V7&gt;0,Mass_sal_nette!V7/Nb_cpte!V7,0)</f>
        <v>0</v>
      </c>
      <c r="W7" s="158">
        <f ca="1">IF(Mass_sal_nette!W7&gt;0,Mass_sal_nette!W7/Nb_cpte!W7,0)</f>
        <v>0</v>
      </c>
      <c r="X7" s="158">
        <f ca="1">IF(Mass_sal_nette!X7&gt;0,Mass_sal_nette!X7/Nb_cpte!X7,"")</f>
        <v>1435.3877442611229</v>
      </c>
      <c r="Y7" s="159">
        <f ca="1">IF(Mass_sal_nette!Y7&gt;0,Mass_sal_nette!Y7/Nb_cpte!Y7,"")</f>
        <v>1398.2624329385749</v>
      </c>
    </row>
    <row r="8" spans="1:25" ht="12" thickBot="1">
      <c r="A8" s="26">
        <v>38352</v>
      </c>
      <c r="B8" s="160">
        <f ca="1">IF(Mass_sal_nette!B8&gt;0,Mass_sal_nette!B8/Nb_cpte!B8,"")</f>
        <v>614.24677952874913</v>
      </c>
      <c r="C8" s="160">
        <f ca="1">IF(Mass_sal_nette!C8&gt;0,Mass_sal_nette!C8/Nb_cpte!C8,"")</f>
        <v>577.66645291763211</v>
      </c>
      <c r="D8" s="161">
        <f ca="1">IF(Mass_sal_nette!D8&gt;0,Mass_sal_nette!D8/Nb_cpte!D8,"")</f>
        <v>544.68941234108104</v>
      </c>
      <c r="E8" s="161">
        <f ca="1">IF(Mass_sal_nette!E8&gt;0,Mass_sal_nette!E8/Nb_cpte!E8,"")</f>
        <v>708.91158396825801</v>
      </c>
      <c r="F8" s="161">
        <f ca="1">IF(Mass_sal_nette!F8&gt;0,Mass_sal_nette!F8/Nb_cpte!F8,"")</f>
        <v>1461.7588996453926</v>
      </c>
      <c r="G8" s="162">
        <f ca="1">IF(Mass_sal_nette!G8&gt;0,Mass_sal_nette!G8/Nb_cpte!G8,"")</f>
        <v>464.36616367828708</v>
      </c>
      <c r="H8" s="161">
        <f ca="1">IF(Mass_sal_nette!H8&gt;0,Mass_sal_nette!H8/Nb_cpte!H8,"")</f>
        <v>673.33495781385943</v>
      </c>
      <c r="I8" s="161">
        <f ca="1">IF(Mass_sal_nette!I8&gt;0,Mass_sal_nette!I8/Nb_cpte!I8,"")</f>
        <v>691.96691378203673</v>
      </c>
      <c r="J8" s="163">
        <f ca="1">IF(Mass_sal_nette!J8&gt;0,Mass_sal_nette!J8/Nb_cpte!J8,"")</f>
        <v>549.65665601285684</v>
      </c>
      <c r="K8" s="161">
        <f ca="1">IF(Mass_sal_nette!K8&gt;0,Mass_sal_nette!K8/Nb_cpte!K8,"")</f>
        <v>1610.8854293197417</v>
      </c>
      <c r="L8" s="161">
        <f ca="1">IF(Mass_sal_nette!L8&gt;0,Mass_sal_nette!L8/Nb_cpte!L8,0)</f>
        <v>1442.1924966242398</v>
      </c>
      <c r="M8" s="163">
        <f ca="1">IF(Mass_sal_nette!M8&gt;0,Mass_sal_nette!M8/Nb_cpte!M8,0)</f>
        <v>1094.0318961323699</v>
      </c>
      <c r="N8" s="161">
        <f ca="1">IF(Mass_sal_nette!N8&gt;0,Mass_sal_nette!N8/Nb_cpte!N8,"")</f>
        <v>804.21748161950791</v>
      </c>
      <c r="O8" s="164">
        <f ca="1">IF(Mass_sal_nette!O8&gt;0,Mass_sal_nette!O8/Nb_cpte!O8,"")</f>
        <v>703.28902805369228</v>
      </c>
      <c r="P8" s="165">
        <f ca="1">IF(Mass_sal_nette!P8&gt;0,Mass_sal_nette!P8/Nb_cpte!P8,"")</f>
        <v>448.82195336384586</v>
      </c>
      <c r="Q8" s="166">
        <f ca="1">IF(Mass_sal_nette!Q8&gt;0,Mass_sal_nette!Q8/Nb_cpte!Q8,"")</f>
        <v>423.55483634684356</v>
      </c>
      <c r="R8" s="166">
        <f ca="1">IF(Mass_sal_nette!R8&gt;0,Mass_sal_nette!R8/Nb_cpte!R8,"")</f>
        <v>1082.4849512920232</v>
      </c>
      <c r="S8" s="166">
        <f ca="1">IF(Mass_sal_nette!S8&gt;0,Mass_sal_nette!S8/Nb_cpte!S8,0)</f>
        <v>0</v>
      </c>
      <c r="T8" s="166">
        <f ca="1">IF(Mass_sal_nette!T8&gt;0,Mass_sal_nette!T8/Nb_cpte!T8,0)</f>
        <v>0</v>
      </c>
      <c r="U8" s="166">
        <f ca="1">IF(Mass_sal_nette!U8&gt;0,Mass_sal_nette!U8/Nb_cpte!U8,"")</f>
        <v>1006.1697614844093</v>
      </c>
      <c r="V8" s="166">
        <f ca="1">IF(Mass_sal_nette!V8&gt;0,Mass_sal_nette!V8/Nb_cpte!V8,0)</f>
        <v>0</v>
      </c>
      <c r="W8" s="166">
        <f ca="1">IF(Mass_sal_nette!W8&gt;0,Mass_sal_nette!W8/Nb_cpte!W8,0)</f>
        <v>0</v>
      </c>
      <c r="X8" s="166">
        <f ca="1">IF(Mass_sal_nette!X8&gt;0,Mass_sal_nette!X8/Nb_cpte!X8,"")</f>
        <v>1466.0300224482685</v>
      </c>
      <c r="Y8" s="167">
        <f ca="1">IF(Mass_sal_nette!Y8&gt;0,Mass_sal_nette!Y8/Nb_cpte!Y8,"")</f>
        <v>1446.0913123787079</v>
      </c>
    </row>
    <row r="9" spans="1:25">
      <c r="A9" s="14">
        <v>38442</v>
      </c>
      <c r="B9" s="143">
        <f ca="1">IF(Mass_sal_nette!B9&gt;0,Mass_sal_nette!B9/Nb_cpte!B9,"")</f>
        <v>623.59167743013791</v>
      </c>
      <c r="C9" s="143">
        <f ca="1">IF(Mass_sal_nette!C9&gt;0,Mass_sal_nette!C9/Nb_cpte!C9,"")</f>
        <v>583.01153264826246</v>
      </c>
      <c r="D9" s="144">
        <f ca="1">IF(Mass_sal_nette!D9&gt;0,Mass_sal_nette!D9/Nb_cpte!D9,"")</f>
        <v>548.488672430718</v>
      </c>
      <c r="E9" s="144">
        <f ca="1">IF(Mass_sal_nette!E9&gt;0,Mass_sal_nette!E9/Nb_cpte!E9,"")</f>
        <v>729.61014556517569</v>
      </c>
      <c r="F9" s="144">
        <f ca="1">IF(Mass_sal_nette!F9&gt;0,Mass_sal_nette!F9/Nb_cpte!F9,"")</f>
        <v>1490.5303925520752</v>
      </c>
      <c r="G9" s="145">
        <f ca="1">IF(Mass_sal_nette!G9&gt;0,Mass_sal_nette!G9/Nb_cpte!G9,"")</f>
        <v>468.56217689271057</v>
      </c>
      <c r="H9" s="144">
        <f ca="1">IF(Mass_sal_nette!H9&gt;0,Mass_sal_nette!H9/Nb_cpte!H9,"")</f>
        <v>686.56765353303444</v>
      </c>
      <c r="I9" s="144">
        <f ca="1">IF(Mass_sal_nette!I9&gt;0,Mass_sal_nette!I9/Nb_cpte!I9,"")</f>
        <v>696.07341792102068</v>
      </c>
      <c r="J9" s="146">
        <f ca="1">IF(Mass_sal_nette!J9&gt;0,Mass_sal_nette!J9/Nb_cpte!J9,"")</f>
        <v>558.12541159977229</v>
      </c>
      <c r="K9" s="144">
        <f ca="1">IF(Mass_sal_nette!K9&gt;0,Mass_sal_nette!K9/Nb_cpte!K9,"")</f>
        <v>1636.4378553286647</v>
      </c>
      <c r="L9" s="144">
        <f ca="1">IF(Mass_sal_nette!L9&gt;0,Mass_sal_nette!L9/Nb_cpte!L9,0)</f>
        <v>1444.6308552952253</v>
      </c>
      <c r="M9" s="146">
        <f ca="1">IF(Mass_sal_nette!M9&gt;0,Mass_sal_nette!M9/Nb_cpte!M9,0)</f>
        <v>1108.5750686121039</v>
      </c>
      <c r="N9" s="144">
        <f ca="1">IF(Mass_sal_nette!N9&gt;0,Mass_sal_nette!N9/Nb_cpte!N9,"")</f>
        <v>838.21736945741497</v>
      </c>
      <c r="O9" s="147">
        <f ca="1">IF(Mass_sal_nette!O9&gt;0,Mass_sal_nette!O9/Nb_cpte!O9,"")</f>
        <v>698.15695328433662</v>
      </c>
      <c r="P9" s="148">
        <f ca="1">IF(Mass_sal_nette!P9&gt;0,Mass_sal_nette!P9/Nb_cpte!P9,"")</f>
        <v>453.81974051881389</v>
      </c>
      <c r="Q9" s="149">
        <f ca="1">IF(Mass_sal_nette!Q9&gt;0,Mass_sal_nette!Q9/Nb_cpte!Q9,"")</f>
        <v>427.29504951537814</v>
      </c>
      <c r="R9" s="149">
        <f ca="1">IF(Mass_sal_nette!R9&gt;0,Mass_sal_nette!R9/Nb_cpte!R9,"")</f>
        <v>1089.5800386341505</v>
      </c>
      <c r="S9" s="149">
        <f ca="1">IF(Mass_sal_nette!S9&gt;0,Mass_sal_nette!S9/Nb_cpte!S9,0)</f>
        <v>0</v>
      </c>
      <c r="T9" s="149">
        <f ca="1">IF(Mass_sal_nette!T9&gt;0,Mass_sal_nette!T9/Nb_cpte!T9,0)</f>
        <v>0</v>
      </c>
      <c r="U9" s="149">
        <f ca="1">IF(Mass_sal_nette!U9&gt;0,Mass_sal_nette!U9/Nb_cpte!U9,"")</f>
        <v>1017.4145141315928</v>
      </c>
      <c r="V9" s="149">
        <f ca="1">IF(Mass_sal_nette!V9&gt;0,Mass_sal_nette!V9/Nb_cpte!V9,0)</f>
        <v>0</v>
      </c>
      <c r="W9" s="149">
        <f ca="1">IF(Mass_sal_nette!W9&gt;0,Mass_sal_nette!W9/Nb_cpte!W9,0)</f>
        <v>0</v>
      </c>
      <c r="X9" s="149">
        <f ca="1">IF(Mass_sal_nette!X9&gt;0,Mass_sal_nette!X9/Nb_cpte!X9,"")</f>
        <v>1494.5245223844945</v>
      </c>
      <c r="Y9" s="150">
        <f ca="1">IF(Mass_sal_nette!Y9&gt;0,Mass_sal_nette!Y9/Nb_cpte!Y9,"")</f>
        <v>1403.3968285188444</v>
      </c>
    </row>
    <row r="10" spans="1:25">
      <c r="A10" s="20">
        <v>38533</v>
      </c>
      <c r="B10" s="151">
        <f ca="1">IF(Mass_sal_nette!B10&gt;0,Mass_sal_nette!B10/Nb_cpte!B10,"")</f>
        <v>629.82110277763081</v>
      </c>
      <c r="C10" s="151">
        <f ca="1">IF(Mass_sal_nette!C10&gt;0,Mass_sal_nette!C10/Nb_cpte!C10,"")</f>
        <v>582.63019255319864</v>
      </c>
      <c r="D10" s="152">
        <f ca="1">IF(Mass_sal_nette!D10&gt;0,Mass_sal_nette!D10/Nb_cpte!D10,"")</f>
        <v>547.39356186068335</v>
      </c>
      <c r="E10" s="152">
        <f ca="1">IF(Mass_sal_nette!E10&gt;0,Mass_sal_nette!E10/Nb_cpte!E10,"")</f>
        <v>753.62604936587149</v>
      </c>
      <c r="F10" s="152">
        <f ca="1">IF(Mass_sal_nette!F10&gt;0,Mass_sal_nette!F10/Nb_cpte!F10,"")</f>
        <v>1508.5528172645052</v>
      </c>
      <c r="G10" s="153">
        <f ca="1">IF(Mass_sal_nette!G10&gt;0,Mass_sal_nette!G10/Nb_cpte!G10,"")</f>
        <v>470.35026047952334</v>
      </c>
      <c r="H10" s="154">
        <f ca="1">IF(Mass_sal_nette!H10&gt;0,Mass_sal_nette!H10/Nb_cpte!H10,"")</f>
        <v>701.20398473506896</v>
      </c>
      <c r="I10" s="154">
        <f ca="1">IF(Mass_sal_nette!I10&gt;0,Mass_sal_nette!I10/Nb_cpte!I10,"")</f>
        <v>709.61784604697016</v>
      </c>
      <c r="J10" s="155">
        <f ca="1">IF(Mass_sal_nette!J10&gt;0,Mass_sal_nette!J10/Nb_cpte!J10,"")</f>
        <v>565.21795334505362</v>
      </c>
      <c r="K10" s="154">
        <f ca="1">IF(Mass_sal_nette!K10&gt;0,Mass_sal_nette!K10/Nb_cpte!K10,"")</f>
        <v>1690.6482501231199</v>
      </c>
      <c r="L10" s="154">
        <f ca="1">IF(Mass_sal_nette!L10&gt;0,Mass_sal_nette!L10/Nb_cpte!L10,0)</f>
        <v>1455.4744577572426</v>
      </c>
      <c r="M10" s="155">
        <f ca="1">IF(Mass_sal_nette!M10&gt;0,Mass_sal_nette!M10/Nb_cpte!M10,0)</f>
        <v>1122.2725353653607</v>
      </c>
      <c r="N10" s="154">
        <f ca="1">IF(Mass_sal_nette!N10&gt;0,Mass_sal_nette!N10/Nb_cpte!N10,"")</f>
        <v>866.99230409465531</v>
      </c>
      <c r="O10" s="156">
        <f ca="1">IF(Mass_sal_nette!O10&gt;0,Mass_sal_nette!O10/Nb_cpte!O10,"")</f>
        <v>689.78229868674885</v>
      </c>
      <c r="P10" s="157">
        <f ca="1">IF(Mass_sal_nette!P10&gt;0,Mass_sal_nette!P10/Nb_cpte!P10,"")</f>
        <v>458.01252241508092</v>
      </c>
      <c r="Q10" s="158">
        <f ca="1">IF(Mass_sal_nette!Q10&gt;0,Mass_sal_nette!Q10/Nb_cpte!Q10,"")</f>
        <v>428.25077212177956</v>
      </c>
      <c r="R10" s="158">
        <f ca="1">IF(Mass_sal_nette!R10&gt;0,Mass_sal_nette!R10/Nb_cpte!R10,"")</f>
        <v>1096.1789460755374</v>
      </c>
      <c r="S10" s="158">
        <f ca="1">IF(Mass_sal_nette!S10&gt;0,Mass_sal_nette!S10/Nb_cpte!S10,0)</f>
        <v>0</v>
      </c>
      <c r="T10" s="158">
        <f ca="1">IF(Mass_sal_nette!T10&gt;0,Mass_sal_nette!T10/Nb_cpte!T10,0)</f>
        <v>0</v>
      </c>
      <c r="U10" s="158">
        <f ca="1">IF(Mass_sal_nette!U10&gt;0,Mass_sal_nette!U10/Nb_cpte!U10,"")</f>
        <v>983.44820182875469</v>
      </c>
      <c r="V10" s="158">
        <f ca="1">IF(Mass_sal_nette!V10&gt;0,Mass_sal_nette!V10/Nb_cpte!V10,0)</f>
        <v>0</v>
      </c>
      <c r="W10" s="158">
        <f ca="1">IF(Mass_sal_nette!W10&gt;0,Mass_sal_nette!W10/Nb_cpte!W10,0)</f>
        <v>0</v>
      </c>
      <c r="X10" s="158">
        <f ca="1">IF(Mass_sal_nette!X10&gt;0,Mass_sal_nette!X10/Nb_cpte!X10,"")</f>
        <v>1519.5341709535801</v>
      </c>
      <c r="Y10" s="159">
        <f ca="1">IF(Mass_sal_nette!Y10&gt;0,Mass_sal_nette!Y10/Nb_cpte!Y10,"")</f>
        <v>1506.1447097614844</v>
      </c>
    </row>
    <row r="11" spans="1:25">
      <c r="A11" s="20">
        <v>38625</v>
      </c>
      <c r="B11" s="151">
        <f ca="1">IF(Mass_sal_nette!B11&gt;0,Mass_sal_nette!B11/Nb_cpte!B11,"")</f>
        <v>633.1464242496088</v>
      </c>
      <c r="C11" s="151">
        <f ca="1">IF(Mass_sal_nette!C11&gt;0,Mass_sal_nette!C11/Nb_cpte!C11,"")</f>
        <v>589.55837600467544</v>
      </c>
      <c r="D11" s="152">
        <f ca="1">IF(Mass_sal_nette!D11&gt;0,Mass_sal_nette!D11/Nb_cpte!D11,"")</f>
        <v>555.79788814771302</v>
      </c>
      <c r="E11" s="152">
        <f ca="1">IF(Mass_sal_nette!E11&gt;0,Mass_sal_nette!E11/Nb_cpte!E11,"")</f>
        <v>749.23031051110354</v>
      </c>
      <c r="F11" s="152">
        <f ca="1">IF(Mass_sal_nette!F11&gt;0,Mass_sal_nette!F11/Nb_cpte!F11,"")</f>
        <v>1540.7724084121778</v>
      </c>
      <c r="G11" s="153">
        <f ca="1">IF(Mass_sal_nette!G11&gt;0,Mass_sal_nette!G11/Nb_cpte!G11,"")</f>
        <v>473.83920583193242</v>
      </c>
      <c r="H11" s="154">
        <f ca="1">IF(Mass_sal_nette!H11&gt;0,Mass_sal_nette!H11/Nb_cpte!H11,"")</f>
        <v>804.42898568625469</v>
      </c>
      <c r="I11" s="154">
        <f ca="1">IF(Mass_sal_nette!I11&gt;0,Mass_sal_nette!I11/Nb_cpte!I11,"")</f>
        <v>704.65277671743706</v>
      </c>
      <c r="J11" s="155">
        <f ca="1">IF(Mass_sal_nette!J11&gt;0,Mass_sal_nette!J11/Nb_cpte!J11,"")</f>
        <v>562.99511232852035</v>
      </c>
      <c r="K11" s="154">
        <f ca="1">IF(Mass_sal_nette!K11&gt;0,Mass_sal_nette!K11/Nb_cpte!K11,"")</f>
        <v>1707.9729050395001</v>
      </c>
      <c r="L11" s="154">
        <f ca="1">IF(Mass_sal_nette!L11&gt;0,Mass_sal_nette!L11/Nb_cpte!L11,0)</f>
        <v>1444.2916231829477</v>
      </c>
      <c r="M11" s="155">
        <f ca="1">IF(Mass_sal_nette!M11&gt;0,Mass_sal_nette!M11/Nb_cpte!M11,0)</f>
        <v>1121.8672308914868</v>
      </c>
      <c r="N11" s="154">
        <f ca="1">IF(Mass_sal_nette!N11&gt;0,Mass_sal_nette!N11/Nb_cpte!N11,"")</f>
        <v>870.87327098144283</v>
      </c>
      <c r="O11" s="156">
        <f ca="1">IF(Mass_sal_nette!O11&gt;0,Mass_sal_nette!O11/Nb_cpte!O11,"")</f>
        <v>658.69689522661361</v>
      </c>
      <c r="P11" s="157">
        <f ca="1">IF(Mass_sal_nette!P11&gt;0,Mass_sal_nette!P11/Nb_cpte!P11,"")</f>
        <v>452.94750438674208</v>
      </c>
      <c r="Q11" s="158">
        <f ca="1">IF(Mass_sal_nette!Q11&gt;0,Mass_sal_nette!Q11/Nb_cpte!Q11,"")</f>
        <v>437.05406130523545</v>
      </c>
      <c r="R11" s="158">
        <f ca="1">IF(Mass_sal_nette!R11&gt;0,Mass_sal_nette!R11/Nb_cpte!R11,"")</f>
        <v>1110.0718744430158</v>
      </c>
      <c r="S11" s="158">
        <f ca="1">IF(Mass_sal_nette!S11&gt;0,Mass_sal_nette!S11/Nb_cpte!S11,0)</f>
        <v>0</v>
      </c>
      <c r="T11" s="158">
        <f ca="1">IF(Mass_sal_nette!T11&gt;0,Mass_sal_nette!T11/Nb_cpte!T11,0)</f>
        <v>0</v>
      </c>
      <c r="U11" s="158">
        <f ca="1">IF(Mass_sal_nette!U11&gt;0,Mass_sal_nette!U11/Nb_cpte!U11,"")</f>
        <v>999.24847874844374</v>
      </c>
      <c r="V11" s="158">
        <f ca="1">IF(Mass_sal_nette!V11&gt;0,Mass_sal_nette!V11/Nb_cpte!V11,0)</f>
        <v>0</v>
      </c>
      <c r="W11" s="158">
        <f ca="1">IF(Mass_sal_nette!W11&gt;0,Mass_sal_nette!W11/Nb_cpte!W11,0)</f>
        <v>0</v>
      </c>
      <c r="X11" s="158">
        <f ca="1">IF(Mass_sal_nette!X11&gt;0,Mass_sal_nette!X11/Nb_cpte!X11,"")</f>
        <v>1516.3012429183727</v>
      </c>
      <c r="Y11" s="159">
        <f ca="1">IF(Mass_sal_nette!Y11&gt;0,Mass_sal_nette!Y11/Nb_cpte!Y11,"")</f>
        <v>1498.5721510047058</v>
      </c>
    </row>
    <row r="12" spans="1:25" ht="12" thickBot="1">
      <c r="A12" s="26">
        <v>38717</v>
      </c>
      <c r="B12" s="160">
        <f ca="1">IF(Mass_sal_nette!B12&gt;0,Mass_sal_nette!B12/Nb_cpte!B12,"")</f>
        <v>641.3139343458389</v>
      </c>
      <c r="C12" s="160">
        <f ca="1">IF(Mass_sal_nette!C12&gt;0,Mass_sal_nette!C12/Nb_cpte!C12,"")</f>
        <v>592.02537728926188</v>
      </c>
      <c r="D12" s="161">
        <f ca="1">IF(Mass_sal_nette!D12&gt;0,Mass_sal_nette!D12/Nb_cpte!D12,"")</f>
        <v>557.91660474057369</v>
      </c>
      <c r="E12" s="161">
        <f ca="1">IF(Mass_sal_nette!E12&gt;0,Mass_sal_nette!E12/Nb_cpte!E12,"")</f>
        <v>772.0131161068407</v>
      </c>
      <c r="F12" s="161">
        <f ca="1">IF(Mass_sal_nette!F12&gt;0,Mass_sal_nette!F12/Nb_cpte!F12,"")</f>
        <v>1556.404135319422</v>
      </c>
      <c r="G12" s="162">
        <f ca="1">IF(Mass_sal_nette!G12&gt;0,Mass_sal_nette!G12/Nb_cpte!G12,"")</f>
        <v>478.2106304435278</v>
      </c>
      <c r="H12" s="161">
        <f ca="1">IF(Mass_sal_nette!H12&gt;0,Mass_sal_nette!H12/Nb_cpte!H12,"")</f>
        <v>816.90832840180747</v>
      </c>
      <c r="I12" s="161">
        <f ca="1">IF(Mass_sal_nette!I12&gt;0,Mass_sal_nette!I12/Nb_cpte!I12,"")</f>
        <v>712.37602547765528</v>
      </c>
      <c r="J12" s="163">
        <f ca="1">IF(Mass_sal_nette!J12&gt;0,Mass_sal_nette!J12/Nb_cpte!J12,"")</f>
        <v>571.95345599578695</v>
      </c>
      <c r="K12" s="161">
        <f ca="1">IF(Mass_sal_nette!K12&gt;0,Mass_sal_nette!K12/Nb_cpte!K12,"")</f>
        <v>1776.0048969229708</v>
      </c>
      <c r="L12" s="161">
        <f ca="1">IF(Mass_sal_nette!L12&gt;0,Mass_sal_nette!L12/Nb_cpte!L12,0)</f>
        <v>1409.6483505475715</v>
      </c>
      <c r="M12" s="163">
        <f ca="1">IF(Mass_sal_nette!M12&gt;0,Mass_sal_nette!M12/Nb_cpte!M12,0)</f>
        <v>1094.3999678228606</v>
      </c>
      <c r="N12" s="161">
        <f ca="1">IF(Mass_sal_nette!N12&gt;0,Mass_sal_nette!N12/Nb_cpte!N12,"")</f>
        <v>914.32129499592463</v>
      </c>
      <c r="O12" s="164">
        <f ca="1">IF(Mass_sal_nette!O12&gt;0,Mass_sal_nette!O12/Nb_cpte!O12,"")</f>
        <v>650.17498102314573</v>
      </c>
      <c r="P12" s="165">
        <f ca="1">IF(Mass_sal_nette!P12&gt;0,Mass_sal_nette!P12/Nb_cpte!P12,"")</f>
        <v>441.44255508312318</v>
      </c>
      <c r="Q12" s="166">
        <f ca="1">IF(Mass_sal_nette!Q12&gt;0,Mass_sal_nette!Q12/Nb_cpte!Q12,"")</f>
        <v>443.69331792912845</v>
      </c>
      <c r="R12" s="166">
        <f ca="1">IF(Mass_sal_nette!R12&gt;0,Mass_sal_nette!R12/Nb_cpte!R12,"")</f>
        <v>1118.4103248997696</v>
      </c>
      <c r="S12" s="166">
        <f ca="1">IF(Mass_sal_nette!S12&gt;0,Mass_sal_nette!S12/Nb_cpte!S12,0)</f>
        <v>0</v>
      </c>
      <c r="T12" s="166">
        <f ca="1">IF(Mass_sal_nette!T12&gt;0,Mass_sal_nette!T12/Nb_cpte!T12,0)</f>
        <v>0</v>
      </c>
      <c r="U12" s="166">
        <f ca="1">IF(Mass_sal_nette!U12&gt;0,Mass_sal_nette!U12/Nb_cpte!U12,"")</f>
        <v>1006.9236971182344</v>
      </c>
      <c r="V12" s="166">
        <f ca="1">IF(Mass_sal_nette!V12&gt;0,Mass_sal_nette!V12/Nb_cpte!V12,0)</f>
        <v>0</v>
      </c>
      <c r="W12" s="166">
        <f ca="1">IF(Mass_sal_nette!W12&gt;0,Mass_sal_nette!W12/Nb_cpte!W12,0)</f>
        <v>0</v>
      </c>
      <c r="X12" s="166">
        <f ca="1">IF(Mass_sal_nette!X12&gt;0,Mass_sal_nette!X12/Nb_cpte!X12,"")</f>
        <v>1542.227622986675</v>
      </c>
      <c r="Y12" s="167">
        <f ca="1">IF(Mass_sal_nette!Y12&gt;0,Mass_sal_nette!Y12/Nb_cpte!Y12,"")</f>
        <v>1577.0664043881102</v>
      </c>
    </row>
    <row r="13" spans="1:25">
      <c r="A13" s="14">
        <v>38807</v>
      </c>
      <c r="B13" s="143">
        <f ca="1">IF(Mass_sal_nette!B13&gt;0,Mass_sal_nette!B13/Nb_cpte!B13,"")</f>
        <v>650.23701699427647</v>
      </c>
      <c r="C13" s="143">
        <f ca="1">IF(Mass_sal_nette!C13&gt;0,Mass_sal_nette!C13/Nb_cpte!C13,"")</f>
        <v>597.91401068547839</v>
      </c>
      <c r="D13" s="144">
        <f ca="1">IF(Mass_sal_nette!D13&gt;0,Mass_sal_nette!D13/Nb_cpte!D13,"")</f>
        <v>561.84142952066395</v>
      </c>
      <c r="E13" s="144">
        <f ca="1">IF(Mass_sal_nette!E13&gt;0,Mass_sal_nette!E13/Nb_cpte!E13,"")</f>
        <v>788.69603104001317</v>
      </c>
      <c r="F13" s="144">
        <f ca="1">IF(Mass_sal_nette!F13&gt;0,Mass_sal_nette!F13/Nb_cpte!F13,"")</f>
        <v>1582.3691392344892</v>
      </c>
      <c r="G13" s="145">
        <f ca="1">IF(Mass_sal_nette!G13&gt;0,Mass_sal_nette!G13/Nb_cpte!G13,"")</f>
        <v>485.36746216575852</v>
      </c>
      <c r="H13" s="144">
        <f ca="1">IF(Mass_sal_nette!H13&gt;0,Mass_sal_nette!H13/Nb_cpte!H13,"")</f>
        <v>772.83624957563757</v>
      </c>
      <c r="I13" s="144">
        <f ca="1">IF(Mass_sal_nette!I13&gt;0,Mass_sal_nette!I13/Nb_cpte!I13,"")</f>
        <v>722.73913490844257</v>
      </c>
      <c r="J13" s="146">
        <f ca="1">IF(Mass_sal_nette!J13&gt;0,Mass_sal_nette!J13/Nb_cpte!J13,"")</f>
        <v>581.76686439161017</v>
      </c>
      <c r="K13" s="144">
        <f ca="1">IF(Mass_sal_nette!K13&gt;0,Mass_sal_nette!K13/Nb_cpte!K13,"")</f>
        <v>1794.0147239851487</v>
      </c>
      <c r="L13" s="144">
        <f ca="1">IF(Mass_sal_nette!L13&gt;0,Mass_sal_nette!L13/Nb_cpte!L13,0)</f>
        <v>1417.7339728379229</v>
      </c>
      <c r="M13" s="146">
        <f ca="1">IF(Mass_sal_nette!M13&gt;0,Mass_sal_nette!M13/Nb_cpte!M13,0)</f>
        <v>1108.0676883667968</v>
      </c>
      <c r="N13" s="144">
        <f ca="1">IF(Mass_sal_nette!N13&gt;0,Mass_sal_nette!N13/Nb_cpte!N13,"")</f>
        <v>926.82169889194176</v>
      </c>
      <c r="O13" s="147">
        <f ca="1">IF(Mass_sal_nette!O13&gt;0,Mass_sal_nette!O13/Nb_cpte!O13,"")</f>
        <v>635.51517956818782</v>
      </c>
      <c r="P13" s="148">
        <f ca="1">IF(Mass_sal_nette!P13&gt;0,Mass_sal_nette!P13/Nb_cpte!P13,"")</f>
        <v>413.84580870733049</v>
      </c>
      <c r="Q13" s="149">
        <f ca="1">IF(Mass_sal_nette!Q13&gt;0,Mass_sal_nette!Q13/Nb_cpte!Q13,"")</f>
        <v>450.39536488775656</v>
      </c>
      <c r="R13" s="149">
        <f ca="1">IF(Mass_sal_nette!R13&gt;0,Mass_sal_nette!R13/Nb_cpte!R13,"")</f>
        <v>1126.4487633677022</v>
      </c>
      <c r="S13" s="149">
        <f ca="1">IF(Mass_sal_nette!S13&gt;0,Mass_sal_nette!S13/Nb_cpte!S13,0)</f>
        <v>403.9064644447401</v>
      </c>
      <c r="T13" s="149">
        <f ca="1">IF(Mass_sal_nette!T13&gt;0,Mass_sal_nette!T13/Nb_cpte!T13,0)</f>
        <v>0</v>
      </c>
      <c r="U13" s="149">
        <f ca="1">IF(Mass_sal_nette!U13&gt;0,Mass_sal_nette!U13/Nb_cpte!U13,"")</f>
        <v>1018.0201003095189</v>
      </c>
      <c r="V13" s="149">
        <f ca="1">IF(Mass_sal_nette!V13&gt;0,Mass_sal_nette!V13/Nb_cpte!V13,0)</f>
        <v>1341.276500796735</v>
      </c>
      <c r="W13" s="149">
        <f ca="1">IF(Mass_sal_nette!W13&gt;0,Mass_sal_nette!W13/Nb_cpte!W13,0)</f>
        <v>0</v>
      </c>
      <c r="X13" s="149">
        <f ca="1">IF(Mass_sal_nette!X13&gt;0,Mass_sal_nette!X13/Nb_cpte!X13,"")</f>
        <v>1689.7944560233823</v>
      </c>
      <c r="Y13" s="150">
        <f ca="1">IF(Mass_sal_nette!Y13&gt;0,Mass_sal_nette!Y13/Nb_cpte!Y13,"")</f>
        <v>1591.502074962958</v>
      </c>
    </row>
    <row r="14" spans="1:25">
      <c r="A14" s="20">
        <v>38898</v>
      </c>
      <c r="B14" s="151">
        <f ca="1">IF(Mass_sal_nette!B14&gt;0,Mass_sal_nette!B14/Nb_cpte!B14,"")</f>
        <v>653.14469768101071</v>
      </c>
      <c r="C14" s="151">
        <f ca="1">IF(Mass_sal_nette!C14&gt;0,Mass_sal_nette!C14/Nb_cpte!C14,"")</f>
        <v>597.35597130712733</v>
      </c>
      <c r="D14" s="152">
        <f ca="1">IF(Mass_sal_nette!D14&gt;0,Mass_sal_nette!D14/Nb_cpte!D14,"")</f>
        <v>563.14119935941642</v>
      </c>
      <c r="E14" s="152">
        <f ca="1">IF(Mass_sal_nette!E14&gt;0,Mass_sal_nette!E14/Nb_cpte!E14,"")</f>
        <v>802.45369722866462</v>
      </c>
      <c r="F14" s="152">
        <f ca="1">IF(Mass_sal_nette!F14&gt;0,Mass_sal_nette!F14/Nb_cpte!F14,"")</f>
        <v>1600.8424609424553</v>
      </c>
      <c r="G14" s="153">
        <f ca="1">IF(Mass_sal_nette!G14&gt;0,Mass_sal_nette!G14/Nb_cpte!G14,"")</f>
        <v>488.97059907449756</v>
      </c>
      <c r="H14" s="154">
        <f ca="1">IF(Mass_sal_nette!H14&gt;0,Mass_sal_nette!H14/Nb_cpte!H14,"")</f>
        <v>804.04977244075258</v>
      </c>
      <c r="I14" s="154">
        <f ca="1">IF(Mass_sal_nette!I14&gt;0,Mass_sal_nette!I14/Nb_cpte!I14,"")</f>
        <v>718.62571022319457</v>
      </c>
      <c r="J14" s="155">
        <f ca="1">IF(Mass_sal_nette!J14&gt;0,Mass_sal_nette!J14/Nb_cpte!J14,"")</f>
        <v>580.18285942758905</v>
      </c>
      <c r="K14" s="154">
        <f ca="1">IF(Mass_sal_nette!K14&gt;0,Mass_sal_nette!K14/Nb_cpte!K14,"")</f>
        <v>1789.4083158744913</v>
      </c>
      <c r="L14" s="154">
        <f ca="1">IF(Mass_sal_nette!L14&gt;0,Mass_sal_nette!L14/Nb_cpte!L14,0)</f>
        <v>1399.2735281805078</v>
      </c>
      <c r="M14" s="155">
        <f ca="1">IF(Mass_sal_nette!M14&gt;0,Mass_sal_nette!M14/Nb_cpte!M14,0)</f>
        <v>1085.3931252492512</v>
      </c>
      <c r="N14" s="154">
        <f ca="1">IF(Mass_sal_nette!N14&gt;0,Mass_sal_nette!N14/Nb_cpte!N14,"")</f>
        <v>925.20440074738792</v>
      </c>
      <c r="O14" s="156">
        <f ca="1">IF(Mass_sal_nette!O14&gt;0,Mass_sal_nette!O14/Nb_cpte!O14,"")</f>
        <v>609.789611429356</v>
      </c>
      <c r="P14" s="157">
        <f ca="1">IF(Mass_sal_nette!P14&gt;0,Mass_sal_nette!P14/Nb_cpte!P14,"")</f>
        <v>416.06062798141267</v>
      </c>
      <c r="Q14" s="158">
        <f ca="1">IF(Mass_sal_nette!Q14&gt;0,Mass_sal_nette!Q14/Nb_cpte!Q14,"")</f>
        <v>456.30170975095189</v>
      </c>
      <c r="R14" s="158">
        <f ca="1">IF(Mass_sal_nette!R14&gt;0,Mass_sal_nette!R14/Nb_cpte!R14,"")</f>
        <v>1134.2692367840975</v>
      </c>
      <c r="S14" s="158">
        <f ca="1">IF(Mass_sal_nette!S14&gt;0,Mass_sal_nette!S14/Nb_cpte!S14,0)</f>
        <v>404.84223664689648</v>
      </c>
      <c r="T14" s="158">
        <f ca="1">IF(Mass_sal_nette!T14&gt;0,Mass_sal_nette!T14/Nb_cpte!T14,0)</f>
        <v>0</v>
      </c>
      <c r="U14" s="158">
        <f ca="1">IF(Mass_sal_nette!U14&gt;0,Mass_sal_nette!U14/Nb_cpte!U14,"")</f>
        <v>1013.826908374805</v>
      </c>
      <c r="V14" s="158">
        <f ca="1">IF(Mass_sal_nette!V14&gt;0,Mass_sal_nette!V14/Nb_cpte!V14,0)</f>
        <v>1385.7294942422668</v>
      </c>
      <c r="W14" s="158">
        <f ca="1">IF(Mass_sal_nette!W14&gt;0,Mass_sal_nette!W14/Nb_cpte!W14,0)</f>
        <v>0</v>
      </c>
      <c r="X14" s="158">
        <f ca="1">IF(Mass_sal_nette!X14&gt;0,Mass_sal_nette!X14/Nb_cpte!X14,"")</f>
        <v>1699.9008418180333</v>
      </c>
      <c r="Y14" s="159">
        <f ca="1">IF(Mass_sal_nette!Y14&gt;0,Mass_sal_nette!Y14/Nb_cpte!Y14,"")</f>
        <v>1630.6534902718979</v>
      </c>
    </row>
    <row r="15" spans="1:25">
      <c r="A15" s="20">
        <v>38990</v>
      </c>
      <c r="B15" s="151">
        <f ca="1">IF(Mass_sal_nette!B15&gt;0,Mass_sal_nette!B15/Nb_cpte!B15,"")</f>
        <v>660.45270339589206</v>
      </c>
      <c r="C15" s="151">
        <f ca="1">IF(Mass_sal_nette!C15&gt;0,Mass_sal_nette!C15/Nb_cpte!C15,"")</f>
        <v>601.21595115827768</v>
      </c>
      <c r="D15" s="152">
        <f ca="1">IF(Mass_sal_nette!D15&gt;0,Mass_sal_nette!D15/Nb_cpte!D15,"")</f>
        <v>565.5344971576684</v>
      </c>
      <c r="E15" s="152">
        <f ca="1">IF(Mass_sal_nette!E15&gt;0,Mass_sal_nette!E15/Nb_cpte!E15,"")</f>
        <v>818.86859166289742</v>
      </c>
      <c r="F15" s="152">
        <f ca="1">IF(Mass_sal_nette!F15&gt;0,Mass_sal_nette!F15/Nb_cpte!F15,"")</f>
        <v>1609.7414957277679</v>
      </c>
      <c r="G15" s="153">
        <f ca="1">IF(Mass_sal_nette!G15&gt;0,Mass_sal_nette!G15/Nb_cpte!G15,"")</f>
        <v>491.57724610968438</v>
      </c>
      <c r="H15" s="154">
        <f ca="1">IF(Mass_sal_nette!H15&gt;0,Mass_sal_nette!H15/Nb_cpte!H15,"")</f>
        <v>801.33394116552574</v>
      </c>
      <c r="I15" s="154">
        <f ca="1">IF(Mass_sal_nette!I15&gt;0,Mass_sal_nette!I15/Nb_cpte!I15,"")</f>
        <v>720.06241931907527</v>
      </c>
      <c r="J15" s="155">
        <f ca="1">IF(Mass_sal_nette!J15&gt;0,Mass_sal_nette!J15/Nb_cpte!J15,"")</f>
        <v>578.16390598319458</v>
      </c>
      <c r="K15" s="154">
        <f ca="1">IF(Mass_sal_nette!K15&gt;0,Mass_sal_nette!K15/Nb_cpte!K15,"")</f>
        <v>1816.2120776508275</v>
      </c>
      <c r="L15" s="154">
        <f ca="1">IF(Mass_sal_nette!L15&gt;0,Mass_sal_nette!L15/Nb_cpte!L15,0)</f>
        <v>1340.2985378286726</v>
      </c>
      <c r="M15" s="155">
        <f ca="1">IF(Mass_sal_nette!M15&gt;0,Mass_sal_nette!M15/Nb_cpte!M15,0)</f>
        <v>1055.4672383292952</v>
      </c>
      <c r="N15" s="154">
        <f ca="1">IF(Mass_sal_nette!N15&gt;0,Mass_sal_nette!N15/Nb_cpte!N15,"")</f>
        <v>957.34396688286506</v>
      </c>
      <c r="O15" s="156">
        <f ca="1">IF(Mass_sal_nette!O15&gt;0,Mass_sal_nette!O15/Nb_cpte!O15,"")</f>
        <v>549.24088361021836</v>
      </c>
      <c r="P15" s="157">
        <f ca="1">IF(Mass_sal_nette!P15&gt;0,Mass_sal_nette!P15/Nb_cpte!P15,"")</f>
        <v>420.67018066561997</v>
      </c>
      <c r="Q15" s="158">
        <f ca="1">IF(Mass_sal_nette!Q15&gt;0,Mass_sal_nette!Q15/Nb_cpte!Q15,"")</f>
        <v>457.04950704397174</v>
      </c>
      <c r="R15" s="158">
        <f ca="1">IF(Mass_sal_nette!R15&gt;0,Mass_sal_nette!R15/Nb_cpte!R15,"")</f>
        <v>1137.8745619542401</v>
      </c>
      <c r="S15" s="158">
        <f ca="1">IF(Mass_sal_nette!S15&gt;0,Mass_sal_nette!S15/Nb_cpte!S15,0)</f>
        <v>414.90290684354068</v>
      </c>
      <c r="T15" s="158">
        <f ca="1">IF(Mass_sal_nette!T15&gt;0,Mass_sal_nette!T15/Nb_cpte!T15,0)</f>
        <v>0</v>
      </c>
      <c r="U15" s="158">
        <f ca="1">IF(Mass_sal_nette!U15&gt;0,Mass_sal_nette!U15/Nb_cpte!U15,"")</f>
        <v>1017.95223307634</v>
      </c>
      <c r="V15" s="158">
        <f ca="1">IF(Mass_sal_nette!V15&gt;0,Mass_sal_nette!V15/Nb_cpte!V15,0)</f>
        <v>1403.7405424240171</v>
      </c>
      <c r="W15" s="158">
        <f ca="1">IF(Mass_sal_nette!W15&gt;0,Mass_sal_nette!W15/Nb_cpte!W15,0)</f>
        <v>0</v>
      </c>
      <c r="X15" s="158">
        <f ca="1">IF(Mass_sal_nette!X15&gt;0,Mass_sal_nette!X15/Nb_cpte!X15,"")</f>
        <v>1720.3646752389893</v>
      </c>
      <c r="Y15" s="159">
        <f ca="1">IF(Mass_sal_nette!Y15&gt;0,Mass_sal_nette!Y15/Nb_cpte!Y15,"")</f>
        <v>1612.186138679476</v>
      </c>
    </row>
    <row r="16" spans="1:25" ht="12" thickBot="1">
      <c r="A16" s="26">
        <v>39082</v>
      </c>
      <c r="B16" s="160">
        <f ca="1">IF(Mass_sal_nette!B16&gt;0,Mass_sal_nette!B16/Nb_cpte!B16,"")</f>
        <v>663.26312974212181</v>
      </c>
      <c r="C16" s="160">
        <f ca="1">IF(Mass_sal_nette!C16&gt;0,Mass_sal_nette!C16/Nb_cpte!C16,"")</f>
        <v>600.88398477349597</v>
      </c>
      <c r="D16" s="161">
        <f ca="1">IF(Mass_sal_nette!D16&gt;0,Mass_sal_nette!D16/Nb_cpte!D16,"")</f>
        <v>564.6163536871253</v>
      </c>
      <c r="E16" s="161">
        <f ca="1">IF(Mass_sal_nette!E16&gt;0,Mass_sal_nette!E16/Nb_cpte!E16,"")</f>
        <v>829.94370296983925</v>
      </c>
      <c r="F16" s="161">
        <f ca="1">IF(Mass_sal_nette!F16&gt;0,Mass_sal_nette!F16/Nb_cpte!F16,"")</f>
        <v>1619.1891336417946</v>
      </c>
      <c r="G16" s="162">
        <f ca="1">IF(Mass_sal_nette!G16&gt;0,Mass_sal_nette!G16/Nb_cpte!G16,"")</f>
        <v>496.93650695019937</v>
      </c>
      <c r="H16" s="161">
        <f ca="1">IF(Mass_sal_nette!H16&gt;0,Mass_sal_nette!H16/Nb_cpte!H16,"")</f>
        <v>814.96467379090257</v>
      </c>
      <c r="I16" s="161">
        <f ca="1">IF(Mass_sal_nette!I16&gt;0,Mass_sal_nette!I16/Nb_cpte!I16,"")</f>
        <v>718.12373668683074</v>
      </c>
      <c r="J16" s="163">
        <f ca="1">IF(Mass_sal_nette!J16&gt;0,Mass_sal_nette!J16/Nb_cpte!J16,"")</f>
        <v>573.44837452191609</v>
      </c>
      <c r="K16" s="161">
        <f ca="1">IF(Mass_sal_nette!K16&gt;0,Mass_sal_nette!K16/Nb_cpte!K16,"")</f>
        <v>1820.2717367980742</v>
      </c>
      <c r="L16" s="161">
        <f ca="1">IF(Mass_sal_nette!L16&gt;0,Mass_sal_nette!L16/Nb_cpte!L16,0)</f>
        <v>1319.320949194959</v>
      </c>
      <c r="M16" s="163">
        <f ca="1">IF(Mass_sal_nette!M16&gt;0,Mass_sal_nette!M16/Nb_cpte!M16,0)</f>
        <v>1040.9528160706288</v>
      </c>
      <c r="N16" s="161">
        <f ca="1">IF(Mass_sal_nette!N16&gt;0,Mass_sal_nette!N16/Nb_cpte!N16,"")</f>
        <v>956.38791950995994</v>
      </c>
      <c r="O16" s="164">
        <f ca="1">IF(Mass_sal_nette!O16&gt;0,Mass_sal_nette!O16/Nb_cpte!O16,"")</f>
        <v>475.11781218291071</v>
      </c>
      <c r="P16" s="165">
        <f ca="1">IF(Mass_sal_nette!P16&gt;0,Mass_sal_nette!P16/Nb_cpte!P16,"")</f>
        <v>423.16466046371312</v>
      </c>
      <c r="Q16" s="166">
        <f ca="1">IF(Mass_sal_nette!Q16&gt;0,Mass_sal_nette!Q16/Nb_cpte!Q16,"")</f>
        <v>459.77958048472783</v>
      </c>
      <c r="R16" s="166">
        <f ca="1">IF(Mass_sal_nette!R16&gt;0,Mass_sal_nette!R16/Nb_cpte!R16,"")</f>
        <v>1139.1142755822136</v>
      </c>
      <c r="S16" s="166">
        <f ca="1">IF(Mass_sal_nette!S16&gt;0,Mass_sal_nette!S16/Nb_cpte!S16,0)</f>
        <v>418.88894105782919</v>
      </c>
      <c r="T16" s="166">
        <f ca="1">IF(Mass_sal_nette!T16&gt;0,Mass_sal_nette!T16/Nb_cpte!T16,0)</f>
        <v>0</v>
      </c>
      <c r="U16" s="166">
        <f ca="1">IF(Mass_sal_nette!U16&gt;0,Mass_sal_nette!U16/Nb_cpte!U16,"")</f>
        <v>1023.0684481614866</v>
      </c>
      <c r="V16" s="166">
        <f ca="1">IF(Mass_sal_nette!V16&gt;0,Mass_sal_nette!V16/Nb_cpte!V16,0)</f>
        <v>1482.6671747483333</v>
      </c>
      <c r="W16" s="166">
        <f ca="1">IF(Mass_sal_nette!W16&gt;0,Mass_sal_nette!W16/Nb_cpte!W16,0)</f>
        <v>0</v>
      </c>
      <c r="X16" s="166">
        <f ca="1">IF(Mass_sal_nette!X16&gt;0,Mass_sal_nette!X16/Nb_cpte!X16,"")</f>
        <v>1727.1591045150026</v>
      </c>
      <c r="Y16" s="167">
        <f ca="1">IF(Mass_sal_nette!Y16&gt;0,Mass_sal_nette!Y16/Nb_cpte!Y16,"")</f>
        <v>1583.763051565943</v>
      </c>
    </row>
    <row r="17" spans="1:25">
      <c r="A17" s="14">
        <v>39172</v>
      </c>
      <c r="B17" s="151">
        <f ca="1">IF(Mass_sal_nette!B17&gt;0,Mass_sal_nette!B17/Nb_cpte!B17,"")</f>
        <v>665.95965868622829</v>
      </c>
      <c r="C17" s="151">
        <f ca="1">IF(Mass_sal_nette!C17&gt;0,Mass_sal_nette!C17/Nb_cpte!C17,"")</f>
        <v>601.05060978664085</v>
      </c>
      <c r="D17" s="154">
        <f ca="1">IF(Mass_sal_nette!D17&gt;0,Mass_sal_nette!D17/Nb_cpte!D17,"")</f>
        <v>565.60657302386653</v>
      </c>
      <c r="E17" s="154">
        <f ca="1">IF(Mass_sal_nette!E17&gt;0,Mass_sal_nette!E17/Nb_cpte!E17,"")</f>
        <v>839.42436385386645</v>
      </c>
      <c r="F17" s="154">
        <f ca="1">IF(Mass_sal_nette!F17&gt;0,Mass_sal_nette!F17/Nb_cpte!F17,"")</f>
        <v>1621.7095319406869</v>
      </c>
      <c r="G17" s="153">
        <f ca="1">IF(Mass_sal_nette!G17&gt;0,Mass_sal_nette!G17/Nb_cpte!G17,"")</f>
        <v>499.96658644076558</v>
      </c>
      <c r="H17" s="154">
        <f ca="1">IF(Mass_sal_nette!H17&gt;0,Mass_sal_nette!H17/Nb_cpte!H17,"")</f>
        <v>800.17787168333984</v>
      </c>
      <c r="I17" s="154">
        <f ca="1">IF(Mass_sal_nette!I17&gt;0,Mass_sal_nette!I17/Nb_cpte!I17,"")</f>
        <v>717.923238923187</v>
      </c>
      <c r="J17" s="155">
        <f ca="1">IF(Mass_sal_nette!J17&gt;0,Mass_sal_nette!J17/Nb_cpte!J17,"")</f>
        <v>574.30486409259777</v>
      </c>
      <c r="K17" s="154">
        <f ca="1">IF(Mass_sal_nette!K17&gt;0,Mass_sal_nette!K17/Nb_cpte!K17,"")</f>
        <v>1797.5201802394081</v>
      </c>
      <c r="L17" s="154">
        <f ca="1">IF(Mass_sal_nette!L17&gt;0,Mass_sal_nette!L17/Nb_cpte!L17,0)</f>
        <v>1286.6633579245627</v>
      </c>
      <c r="M17" s="155">
        <f ca="1">IF(Mass_sal_nette!M17&gt;0,Mass_sal_nette!M17/Nb_cpte!M17,0)</f>
        <v>1017.1461114153294</v>
      </c>
      <c r="N17" s="154">
        <f ca="1">IF(Mass_sal_nette!N17&gt;0,Mass_sal_nette!N17/Nb_cpte!N17,"")</f>
        <v>956.84858862696206</v>
      </c>
      <c r="O17" s="156">
        <f ca="1">IF(Mass_sal_nette!O17&gt;0,Mass_sal_nette!O17/Nb_cpte!O17,"")</f>
        <v>457.01436329045333</v>
      </c>
      <c r="P17" s="157">
        <f ca="1">IF(Mass_sal_nette!P17&gt;0,Mass_sal_nette!P17/Nb_cpte!P17,"")</f>
        <v>427.09829206451235</v>
      </c>
      <c r="Q17" s="158">
        <f ca="1">IF(Mass_sal_nette!Q17&gt;0,Mass_sal_nette!Q17/Nb_cpte!Q17,"")</f>
        <v>462.63226483160878</v>
      </c>
      <c r="R17" s="158">
        <f ca="1">IF(Mass_sal_nette!R17&gt;0,Mass_sal_nette!R17/Nb_cpte!R17,"")</f>
        <v>1142.4242310359548</v>
      </c>
      <c r="S17" s="158">
        <f ca="1">IF(Mass_sal_nette!S17&gt;0,Mass_sal_nette!S17/Nb_cpte!S17,0)</f>
        <v>426.37188212611761</v>
      </c>
      <c r="T17" s="158">
        <f ca="1">IF(Mass_sal_nette!T17&gt;0,Mass_sal_nette!T17/Nb_cpte!T17,0)</f>
        <v>0</v>
      </c>
      <c r="U17" s="158">
        <f ca="1">IF(Mass_sal_nette!U17&gt;0,Mass_sal_nette!U17/Nb_cpte!U17,"")</f>
        <v>1026.5494491573281</v>
      </c>
      <c r="V17" s="158">
        <f ca="1">IF(Mass_sal_nette!V17&gt;0,Mass_sal_nette!V17/Nb_cpte!V17,0)</f>
        <v>1488.511895623255</v>
      </c>
      <c r="W17" s="158">
        <f ca="1">IF(Mass_sal_nette!W17&gt;0,Mass_sal_nette!W17/Nb_cpte!W17,0)</f>
        <v>0</v>
      </c>
      <c r="X17" s="158">
        <f ca="1">IF(Mass_sal_nette!X17&gt;0,Mass_sal_nette!X17/Nb_cpte!X17,"")</f>
        <v>1714.4726319048809</v>
      </c>
      <c r="Y17" s="159">
        <f ca="1">IF(Mass_sal_nette!Y17&gt;0,Mass_sal_nette!Y17/Nb_cpte!Y17,"")</f>
        <v>1594.8747772864788</v>
      </c>
    </row>
    <row r="18" spans="1:25">
      <c r="A18" s="20">
        <v>39263</v>
      </c>
      <c r="B18" s="151">
        <f ca="1">IF(Mass_sal_nette!B18&gt;0,Mass_sal_nette!B18/Nb_cpte!B18,"")</f>
        <v>673.50790763895247</v>
      </c>
      <c r="C18" s="151">
        <f ca="1">IF(Mass_sal_nette!C18&gt;0,Mass_sal_nette!C18/Nb_cpte!C18,"")</f>
        <v>605.96468505801329</v>
      </c>
      <c r="D18" s="154">
        <f ca="1">IF(Mass_sal_nette!D18&gt;0,Mass_sal_nette!D18/Nb_cpte!D18,"")</f>
        <v>568.89069606926751</v>
      </c>
      <c r="E18" s="154">
        <f ca="1">IF(Mass_sal_nette!E18&gt;0,Mass_sal_nette!E18/Nb_cpte!E18,"")</f>
        <v>853.56937487214873</v>
      </c>
      <c r="F18" s="154">
        <f ca="1">IF(Mass_sal_nette!F18&gt;0,Mass_sal_nette!F18/Nb_cpte!F18,"")</f>
        <v>1624.3595588462078</v>
      </c>
      <c r="G18" s="153">
        <f ca="1">IF(Mass_sal_nette!G18&gt;0,Mass_sal_nette!G18/Nb_cpte!G18,"")</f>
        <v>506.99414855203827</v>
      </c>
      <c r="H18" s="154">
        <f ca="1">IF(Mass_sal_nette!H18&gt;0,Mass_sal_nette!H18/Nb_cpte!H18,"")</f>
        <v>822.25355894418226</v>
      </c>
      <c r="I18" s="154">
        <f ca="1">IF(Mass_sal_nette!I18&gt;0,Mass_sal_nette!I18/Nb_cpte!I18,"")</f>
        <v>722.89654091769808</v>
      </c>
      <c r="J18" s="155">
        <f ca="1">IF(Mass_sal_nette!J18&gt;0,Mass_sal_nette!J18/Nb_cpte!J18,"")</f>
        <v>575.96497337210837</v>
      </c>
      <c r="K18" s="154">
        <f ca="1">IF(Mass_sal_nette!K18&gt;0,Mass_sal_nette!K18/Nb_cpte!K18,"")</f>
        <v>1780.3876471805443</v>
      </c>
      <c r="L18" s="154">
        <f ca="1">IF(Mass_sal_nette!L18&gt;0,Mass_sal_nette!L18/Nb_cpte!L18,0)</f>
        <v>1277.7160593341027</v>
      </c>
      <c r="M18" s="155">
        <f ca="1">IF(Mass_sal_nette!M18&gt;0,Mass_sal_nette!M18/Nb_cpte!M18,0)</f>
        <v>1017.1839466966786</v>
      </c>
      <c r="N18" s="154">
        <f ca="1">IF(Mass_sal_nette!N18&gt;0,Mass_sal_nette!N18/Nb_cpte!N18,"")</f>
        <v>952.93223826072131</v>
      </c>
      <c r="O18" s="156">
        <f ca="1">IF(Mass_sal_nette!O18&gt;0,Mass_sal_nette!O18/Nb_cpte!O18,"")</f>
        <v>437.78016429800198</v>
      </c>
      <c r="P18" s="157">
        <f ca="1">IF(Mass_sal_nette!P18&gt;0,Mass_sal_nette!P18/Nb_cpte!P18,"")</f>
        <v>429.13016050124531</v>
      </c>
      <c r="Q18" s="158">
        <f ca="1">IF(Mass_sal_nette!Q18&gt;0,Mass_sal_nette!Q18/Nb_cpte!Q18,"")</f>
        <v>467.88957296469823</v>
      </c>
      <c r="R18" s="158">
        <f ca="1">IF(Mass_sal_nette!R18&gt;0,Mass_sal_nette!R18/Nb_cpte!R18,"")</f>
        <v>1149.6251035795151</v>
      </c>
      <c r="S18" s="158">
        <f ca="1">IF(Mass_sal_nette!S18&gt;0,Mass_sal_nette!S18/Nb_cpte!S18,0)</f>
        <v>426.78826785717166</v>
      </c>
      <c r="T18" s="158">
        <f ca="1">IF(Mass_sal_nette!T18&gt;0,Mass_sal_nette!T18/Nb_cpte!T18,0)</f>
        <v>0</v>
      </c>
      <c r="U18" s="158">
        <f ca="1">IF(Mass_sal_nette!U18&gt;0,Mass_sal_nette!U18/Nb_cpte!U18,"")</f>
        <v>1037.7827947321052</v>
      </c>
      <c r="V18" s="158">
        <f ca="1">IF(Mass_sal_nette!V18&gt;0,Mass_sal_nette!V18/Nb_cpte!V18,0)</f>
        <v>1499.7838634891164</v>
      </c>
      <c r="W18" s="158">
        <f ca="1">IF(Mass_sal_nette!W18&gt;0,Mass_sal_nette!W18/Nb_cpte!W18,0)</f>
        <v>0</v>
      </c>
      <c r="X18" s="158">
        <f ca="1">IF(Mass_sal_nette!X18&gt;0,Mass_sal_nette!X18/Nb_cpte!X18,"")</f>
        <v>1703.7069692580392</v>
      </c>
      <c r="Y18" s="159">
        <f ca="1">IF(Mass_sal_nette!Y18&gt;0,Mass_sal_nette!Y18/Nb_cpte!Y18,"")</f>
        <v>1587.9308356777085</v>
      </c>
    </row>
    <row r="19" spans="1:25">
      <c r="A19" s="20">
        <v>39355</v>
      </c>
      <c r="B19" s="151">
        <f ca="1">IF(Mass_sal_nette!B19&gt;0,Mass_sal_nette!B19/Nb_cpte!B19,"")</f>
        <v>680.19001795567397</v>
      </c>
      <c r="C19" s="151">
        <f ca="1">IF(Mass_sal_nette!C19&gt;0,Mass_sal_nette!C19/Nb_cpte!C19,"")</f>
        <v>609.69719115470627</v>
      </c>
      <c r="D19" s="154">
        <f ca="1">IF(Mass_sal_nette!D19&gt;0,Mass_sal_nette!D19/Nb_cpte!D19,"")</f>
        <v>570.18575224826054</v>
      </c>
      <c r="E19" s="154">
        <f ca="1">IF(Mass_sal_nette!E19&gt;0,Mass_sal_nette!E19/Nb_cpte!E19,"")</f>
        <v>867.74689573917931</v>
      </c>
      <c r="F19" s="154">
        <f ca="1">IF(Mass_sal_nette!F19&gt;0,Mass_sal_nette!F19/Nb_cpte!F19,"")</f>
        <v>1633.9705292780716</v>
      </c>
      <c r="G19" s="153">
        <f ca="1">IF(Mass_sal_nette!G19&gt;0,Mass_sal_nette!G19/Nb_cpte!G19,"")</f>
        <v>514.1731312201606</v>
      </c>
      <c r="H19" s="154">
        <f ca="1">IF(Mass_sal_nette!H19&gt;0,Mass_sal_nette!H19/Nb_cpte!H19,"")</f>
        <v>838.37283307055793</v>
      </c>
      <c r="I19" s="154">
        <f ca="1">IF(Mass_sal_nette!I19&gt;0,Mass_sal_nette!I19/Nb_cpte!I19,"")</f>
        <v>728.02609937460625</v>
      </c>
      <c r="J19" s="155">
        <f ca="1">IF(Mass_sal_nette!J19&gt;0,Mass_sal_nette!J19/Nb_cpte!J19,"")</f>
        <v>577.11941116221294</v>
      </c>
      <c r="K19" s="154">
        <f ca="1">IF(Mass_sal_nette!K19&gt;0,Mass_sal_nette!K19/Nb_cpte!K19,"")</f>
        <v>1770.1762880956655</v>
      </c>
      <c r="L19" s="154">
        <f ca="1">IF(Mass_sal_nette!L19&gt;0,Mass_sal_nette!L19/Nb_cpte!L19,0)</f>
        <v>1279.5105977522524</v>
      </c>
      <c r="M19" s="155">
        <f ca="1">IF(Mass_sal_nette!M19&gt;0,Mass_sal_nette!M19/Nb_cpte!M19,0)</f>
        <v>1020.8372927549714</v>
      </c>
      <c r="N19" s="154">
        <f ca="1">IF(Mass_sal_nette!N19&gt;0,Mass_sal_nette!N19/Nb_cpte!N19,"")</f>
        <v>952.43344182648821</v>
      </c>
      <c r="O19" s="156">
        <f ca="1">IF(Mass_sal_nette!O19&gt;0,Mass_sal_nette!O19/Nb_cpte!O19,"")</f>
        <v>452.80513596267247</v>
      </c>
      <c r="P19" s="157">
        <f ca="1">IF(Mass_sal_nette!P19&gt;0,Mass_sal_nette!P19/Nb_cpte!P19,"")</f>
        <v>436.77113145833852</v>
      </c>
      <c r="Q19" s="158">
        <f ca="1">IF(Mass_sal_nette!Q19&gt;0,Mass_sal_nette!Q19/Nb_cpte!Q19,"")</f>
        <v>471.65590211743421</v>
      </c>
      <c r="R19" s="158">
        <f ca="1">IF(Mass_sal_nette!R19&gt;0,Mass_sal_nette!R19/Nb_cpte!R19,"")</f>
        <v>1156.4798144228173</v>
      </c>
      <c r="S19" s="158">
        <f ca="1">IF(Mass_sal_nette!S19&gt;0,Mass_sal_nette!S19/Nb_cpte!S19,0)</f>
        <v>435.4263059598826</v>
      </c>
      <c r="T19" s="158">
        <f ca="1">IF(Mass_sal_nette!T19&gt;0,Mass_sal_nette!T19/Nb_cpte!T19,0)</f>
        <v>0</v>
      </c>
      <c r="U19" s="158">
        <f ca="1">IF(Mass_sal_nette!U19&gt;0,Mass_sal_nette!U19/Nb_cpte!U19,"")</f>
        <v>1048.1387440622354</v>
      </c>
      <c r="V19" s="158">
        <f ca="1">IF(Mass_sal_nette!V19&gt;0,Mass_sal_nette!V19/Nb_cpte!V19,0)</f>
        <v>1522.0652787421225</v>
      </c>
      <c r="W19" s="158">
        <f ca="1">IF(Mass_sal_nette!W19&gt;0,Mass_sal_nette!W19/Nb_cpte!W19,0)</f>
        <v>0</v>
      </c>
      <c r="X19" s="158">
        <f ca="1">IF(Mass_sal_nette!X19&gt;0,Mass_sal_nette!X19/Nb_cpte!X19,"")</f>
        <v>1714.38362250001</v>
      </c>
      <c r="Y19" s="159">
        <f ca="1">IF(Mass_sal_nette!Y19&gt;0,Mass_sal_nette!Y19/Nb_cpte!Y19,"")</f>
        <v>1566.7309236549299</v>
      </c>
    </row>
    <row r="20" spans="1:25" ht="12" thickBot="1">
      <c r="A20" s="26">
        <v>39447</v>
      </c>
      <c r="B20" s="160">
        <f ca="1">IF(Mass_sal_nette!B20&gt;0,Mass_sal_nette!B20/Nb_cpte!B20,"")</f>
        <v>686.700475104558</v>
      </c>
      <c r="C20" s="160">
        <f ca="1">IF(Mass_sal_nette!C20&gt;0,Mass_sal_nette!C20/Nb_cpte!C20,"")</f>
        <v>615.21322737876528</v>
      </c>
      <c r="D20" s="161">
        <f ca="1">IF(Mass_sal_nette!D20&gt;0,Mass_sal_nette!D20/Nb_cpte!D20,"")</f>
        <v>575.55599264059174</v>
      </c>
      <c r="E20" s="161">
        <f ca="1">IF(Mass_sal_nette!E20&gt;0,Mass_sal_nette!E20/Nb_cpte!E20,"")</f>
        <v>876.99573939676213</v>
      </c>
      <c r="F20" s="161">
        <f ca="1">IF(Mass_sal_nette!F20&gt;0,Mass_sal_nette!F20/Nb_cpte!F20,"")</f>
        <v>1657.1669556977995</v>
      </c>
      <c r="G20" s="162">
        <f ca="1">IF(Mass_sal_nette!G20&gt;0,Mass_sal_nette!G20/Nb_cpte!G20,"")</f>
        <v>518.59484473410839</v>
      </c>
      <c r="H20" s="161">
        <f ca="1">IF(Mass_sal_nette!H20&gt;0,Mass_sal_nette!H20/Nb_cpte!H20,"")</f>
        <v>887.1869685092355</v>
      </c>
      <c r="I20" s="161">
        <f ca="1">IF(Mass_sal_nette!I20&gt;0,Mass_sal_nette!I20/Nb_cpte!I20,"")</f>
        <v>736.07040268394064</v>
      </c>
      <c r="J20" s="163">
        <f ca="1">IF(Mass_sal_nette!J20&gt;0,Mass_sal_nette!J20/Nb_cpte!J20,"")</f>
        <v>581.92719769307132</v>
      </c>
      <c r="K20" s="161">
        <f ca="1">IF(Mass_sal_nette!K20&gt;0,Mass_sal_nette!K20/Nb_cpte!K20,"")</f>
        <v>1774.1614545835755</v>
      </c>
      <c r="L20" s="161">
        <f ca="1">IF(Mass_sal_nette!L20&gt;0,Mass_sal_nette!L20/Nb_cpte!L20,0)</f>
        <v>1293.1225679167828</v>
      </c>
      <c r="M20" s="163">
        <f ca="1">IF(Mass_sal_nette!M20&gt;0,Mass_sal_nette!M20/Nb_cpte!M20,0)</f>
        <v>1046.4919020999391</v>
      </c>
      <c r="N20" s="161">
        <f ca="1">IF(Mass_sal_nette!N20&gt;0,Mass_sal_nette!N20/Nb_cpte!N20,"")</f>
        <v>945.85443492272782</v>
      </c>
      <c r="O20" s="164">
        <f ca="1">IF(Mass_sal_nette!O20&gt;0,Mass_sal_nette!O20/Nb_cpte!O20,"")</f>
        <v>422.97192886509424</v>
      </c>
      <c r="P20" s="165">
        <f ca="1">IF(Mass_sal_nette!P20&gt;0,Mass_sal_nette!P20/Nb_cpte!P20,"")</f>
        <v>443.03268949183388</v>
      </c>
      <c r="Q20" s="166">
        <f ca="1">IF(Mass_sal_nette!Q20&gt;0,Mass_sal_nette!Q20/Nb_cpte!Q20,"")</f>
        <v>476.25522037774249</v>
      </c>
      <c r="R20" s="166">
        <f ca="1">IF(Mass_sal_nette!R20&gt;0,Mass_sal_nette!R20/Nb_cpte!R20,"")</f>
        <v>1165.5585737322378</v>
      </c>
      <c r="S20" s="166">
        <f ca="1">IF(Mass_sal_nette!S20&gt;0,Mass_sal_nette!S20/Nb_cpte!S20,0)</f>
        <v>441.2131115852805</v>
      </c>
      <c r="T20" s="166">
        <f ca="1">IF(Mass_sal_nette!T20&gt;0,Mass_sal_nette!T20/Nb_cpte!T20,0)</f>
        <v>0</v>
      </c>
      <c r="U20" s="166">
        <f ca="1">IF(Mass_sal_nette!U20&gt;0,Mass_sal_nette!U20/Nb_cpte!U20,"")</f>
        <v>1063.0444729675187</v>
      </c>
      <c r="V20" s="166">
        <f ca="1">IF(Mass_sal_nette!V20&gt;0,Mass_sal_nette!V20/Nb_cpte!V20,0)</f>
        <v>1565.4714027356001</v>
      </c>
      <c r="W20" s="166">
        <f ca="1">IF(Mass_sal_nette!W20&gt;0,Mass_sal_nette!W20/Nb_cpte!W20,0)</f>
        <v>0</v>
      </c>
      <c r="X20" s="166">
        <f ca="1">IF(Mass_sal_nette!X20&gt;0,Mass_sal_nette!X20/Nb_cpte!X20,"")</f>
        <v>1718.2168126938464</v>
      </c>
      <c r="Y20" s="167">
        <f ca="1">IF(Mass_sal_nette!Y20&gt;0,Mass_sal_nette!Y20/Nb_cpte!Y20,"")</f>
        <v>1545.1023093343213</v>
      </c>
    </row>
    <row r="21" spans="1:25">
      <c r="A21" s="14">
        <v>39538</v>
      </c>
      <c r="B21" s="151">
        <f ca="1">IF(Mass_sal_nette!B21&gt;0,Mass_sal_nette!B21/Nb_cpte!B21,"")</f>
        <v>690.19731439794441</v>
      </c>
      <c r="C21" s="151">
        <f ca="1">IF(Mass_sal_nette!C21&gt;0,Mass_sal_nette!C21/Nb_cpte!C21,"")</f>
        <v>615.44265902090183</v>
      </c>
      <c r="D21" s="154">
        <f ca="1">IF(Mass_sal_nette!D21&gt;0,Mass_sal_nette!D21/Nb_cpte!D21,"")</f>
        <v>573.62706176379527</v>
      </c>
      <c r="E21" s="154">
        <f ca="1">IF(Mass_sal_nette!E21&gt;0,Mass_sal_nette!E21/Nb_cpte!E21,"")</f>
        <v>888.83163390923926</v>
      </c>
      <c r="F21" s="154">
        <f ca="1">IF(Mass_sal_nette!F21&gt;0,Mass_sal_nette!F21/Nb_cpte!F21,"")</f>
        <v>1656.7651221232461</v>
      </c>
      <c r="G21" s="153">
        <f ca="1">IF(Mass_sal_nette!G21&gt;0,Mass_sal_nette!G21/Nb_cpte!G21,"")</f>
        <v>521.96265964954557</v>
      </c>
      <c r="H21" s="154">
        <f ca="1">IF(Mass_sal_nette!H21&gt;0,Mass_sal_nette!H21/Nb_cpte!H21,"")</f>
        <v>853.70023834322615</v>
      </c>
      <c r="I21" s="154">
        <f ca="1">IF(Mass_sal_nette!I21&gt;0,Mass_sal_nette!I21/Nb_cpte!I21,"")</f>
        <v>739.12716888666682</v>
      </c>
      <c r="J21" s="155">
        <f ca="1">IF(Mass_sal_nette!J21&gt;0,Mass_sal_nette!J21/Nb_cpte!J21,"")</f>
        <v>584.66869230621592</v>
      </c>
      <c r="K21" s="154">
        <f ca="1">IF(Mass_sal_nette!K21&gt;0,Mass_sal_nette!K21/Nb_cpte!K21,"")</f>
        <v>1757.4119123279338</v>
      </c>
      <c r="L21" s="154">
        <f ca="1">IF(Mass_sal_nette!L21&gt;0,Mass_sal_nette!L21/Nb_cpte!L21,0)</f>
        <v>1274.4864583341703</v>
      </c>
      <c r="M21" s="155">
        <f ca="1">IF(Mass_sal_nette!M21&gt;0,Mass_sal_nette!M21/Nb_cpte!M21,0)</f>
        <v>1026.0994071608629</v>
      </c>
      <c r="N21" s="154">
        <f ca="1">IF(Mass_sal_nette!N21&gt;0,Mass_sal_nette!N21/Nb_cpte!N21,"")</f>
        <v>954.78323871849739</v>
      </c>
      <c r="O21" s="156">
        <f ca="1">IF(Mass_sal_nette!O21&gt;0,Mass_sal_nette!O21/Nb_cpte!O21,"")</f>
        <v>410.29820521877906</v>
      </c>
      <c r="P21" s="157">
        <f ca="1">IF(Mass_sal_nette!P21&gt;0,Mass_sal_nette!P21/Nb_cpte!P21,"")</f>
        <v>444.83380951010076</v>
      </c>
      <c r="Q21" s="158">
        <f ca="1">IF(Mass_sal_nette!Q21&gt;0,Mass_sal_nette!Q21/Nb_cpte!Q21,"")</f>
        <v>481.34745535078008</v>
      </c>
      <c r="R21" s="158">
        <f ca="1">IF(Mass_sal_nette!R21&gt;0,Mass_sal_nette!R21/Nb_cpte!R21,"")</f>
        <v>1174.7626514356205</v>
      </c>
      <c r="S21" s="158">
        <f ca="1">IF(Mass_sal_nette!S21&gt;0,Mass_sal_nette!S21/Nb_cpte!S21,0)</f>
        <v>446.51536720918534</v>
      </c>
      <c r="T21" s="158">
        <f ca="1">IF(Mass_sal_nette!T21&gt;0,Mass_sal_nette!T21/Nb_cpte!T21,0)</f>
        <v>0</v>
      </c>
      <c r="U21" s="158">
        <f ca="1">IF(Mass_sal_nette!U21&gt;0,Mass_sal_nette!U21/Nb_cpte!U21,"")</f>
        <v>1070.4869381597773</v>
      </c>
      <c r="V21" s="158">
        <f ca="1">IF(Mass_sal_nette!V21&gt;0,Mass_sal_nette!V21/Nb_cpte!V21,0)</f>
        <v>1568.8670972822204</v>
      </c>
      <c r="W21" s="158">
        <f ca="1">IF(Mass_sal_nette!W21&gt;0,Mass_sal_nette!W21/Nb_cpte!W21,0)</f>
        <v>0</v>
      </c>
      <c r="X21" s="158">
        <f ca="1">IF(Mass_sal_nette!X21&gt;0,Mass_sal_nette!X21/Nb_cpte!X21,"")</f>
        <v>1701.8588585407094</v>
      </c>
      <c r="Y21" s="159">
        <f ca="1">IF(Mass_sal_nette!Y21&gt;0,Mass_sal_nette!Y21/Nb_cpte!Y21,"")</f>
        <v>1522.4117013724915</v>
      </c>
    </row>
    <row r="22" spans="1:25">
      <c r="A22" s="20">
        <v>39629</v>
      </c>
      <c r="B22" s="151">
        <f ca="1">IF(Mass_sal_nette!B22&gt;0,Mass_sal_nette!B22/Nb_cpte!B22,"")</f>
        <v>696.93233992894966</v>
      </c>
      <c r="C22" s="151">
        <f ca="1">IF(Mass_sal_nette!C22&gt;0,Mass_sal_nette!C22/Nb_cpte!C22,"")</f>
        <v>618.38599726509551</v>
      </c>
      <c r="D22" s="154">
        <f ca="1">IF(Mass_sal_nette!D22&gt;0,Mass_sal_nette!D22/Nb_cpte!D22,"")</f>
        <v>577.88222565115848</v>
      </c>
      <c r="E22" s="154">
        <f ca="1">IF(Mass_sal_nette!E22&gt;0,Mass_sal_nette!E22/Nb_cpte!E22,"")</f>
        <v>904.44448660683565</v>
      </c>
      <c r="F22" s="154">
        <f ca="1">IF(Mass_sal_nette!F22&gt;0,Mass_sal_nette!F22/Nb_cpte!F22,"")</f>
        <v>1670.2990337581437</v>
      </c>
      <c r="G22" s="153">
        <f ca="1">IF(Mass_sal_nette!G22&gt;0,Mass_sal_nette!G22/Nb_cpte!G22,"")</f>
        <v>523.25614233041085</v>
      </c>
      <c r="H22" s="154">
        <f ca="1">IF(Mass_sal_nette!H22&gt;0,Mass_sal_nette!H22/Nb_cpte!H22,"")</f>
        <v>749.27326397105162</v>
      </c>
      <c r="I22" s="154">
        <f ca="1">IF(Mass_sal_nette!I22&gt;0,Mass_sal_nette!I22/Nb_cpte!I22,"")</f>
        <v>745.42797744507436</v>
      </c>
      <c r="J22" s="155">
        <f ca="1">IF(Mass_sal_nette!J22&gt;0,Mass_sal_nette!J22/Nb_cpte!J22,"")</f>
        <v>587.63633206355462</v>
      </c>
      <c r="K22" s="154">
        <f ca="1">IF(Mass_sal_nette!K22&gt;0,Mass_sal_nette!K22/Nb_cpte!K22,"")</f>
        <v>1755.1736146335288</v>
      </c>
      <c r="L22" s="154">
        <f ca="1">IF(Mass_sal_nette!L22&gt;0,Mass_sal_nette!L22/Nb_cpte!L22,0)</f>
        <v>1306.4587494640921</v>
      </c>
      <c r="M22" s="155">
        <f ca="1">IF(Mass_sal_nette!M22&gt;0,Mass_sal_nette!M22/Nb_cpte!M22,0)</f>
        <v>1050.6160917744578</v>
      </c>
      <c r="N22" s="154">
        <f ca="1">IF(Mass_sal_nette!N22&gt;0,Mass_sal_nette!N22/Nb_cpte!N22,"")</f>
        <v>959.81548454351832</v>
      </c>
      <c r="O22" s="156">
        <f ca="1">IF(Mass_sal_nette!O22&gt;0,Mass_sal_nette!O22/Nb_cpte!O22,"")</f>
        <v>404.33651253861149</v>
      </c>
      <c r="P22" s="157">
        <f ca="1">IF(Mass_sal_nette!P22&gt;0,Mass_sal_nette!P22/Nb_cpte!P22,"")</f>
        <v>449.89545161757638</v>
      </c>
      <c r="Q22" s="158">
        <f ca="1">IF(Mass_sal_nette!Q22&gt;0,Mass_sal_nette!Q22/Nb_cpte!Q22,"")</f>
        <v>480.67343786870805</v>
      </c>
      <c r="R22" s="158">
        <f ca="1">IF(Mass_sal_nette!R22&gt;0,Mass_sal_nette!R22/Nb_cpte!R22,"")</f>
        <v>1178.1040617348572</v>
      </c>
      <c r="S22" s="158">
        <f ca="1">IF(Mass_sal_nette!S22&gt;0,Mass_sal_nette!S22/Nb_cpte!S22,0)</f>
        <v>450.33008776938334</v>
      </c>
      <c r="T22" s="158">
        <f ca="1">IF(Mass_sal_nette!T22&gt;0,Mass_sal_nette!T22/Nb_cpte!T22,0)</f>
        <v>0</v>
      </c>
      <c r="U22" s="158">
        <f ca="1">IF(Mass_sal_nette!U22&gt;0,Mass_sal_nette!U22/Nb_cpte!U22,"")</f>
        <v>1066.4791971494878</v>
      </c>
      <c r="V22" s="158">
        <f ca="1">IF(Mass_sal_nette!V22&gt;0,Mass_sal_nette!V22/Nb_cpte!V22,0)</f>
        <v>1582.6530123327759</v>
      </c>
      <c r="W22" s="158">
        <f ca="1">IF(Mass_sal_nette!W22&gt;0,Mass_sal_nette!W22/Nb_cpte!W22,0)</f>
        <v>0</v>
      </c>
      <c r="X22" s="158">
        <f ca="1">IF(Mass_sal_nette!X22&gt;0,Mass_sal_nette!X22/Nb_cpte!X22,"")</f>
        <v>1706.8064000127092</v>
      </c>
      <c r="Y22" s="159">
        <f ca="1">IF(Mass_sal_nette!Y22&gt;0,Mass_sal_nette!Y22/Nb_cpte!Y22,"")</f>
        <v>1519.7207685288965</v>
      </c>
    </row>
    <row r="23" spans="1:25">
      <c r="A23" s="20">
        <v>39721</v>
      </c>
      <c r="B23" s="151">
        <f ca="1">IF(Mass_sal_nette!B23&gt;0,Mass_sal_nette!B23/Nb_cpte!B23,"")</f>
        <v>704.59620615538608</v>
      </c>
      <c r="C23" s="151">
        <f ca="1">IF(Mass_sal_nette!C23&gt;0,Mass_sal_nette!C23/Nb_cpte!C23,"")</f>
        <v>623.14077008575998</v>
      </c>
      <c r="D23" s="154">
        <f ca="1">IF(Mass_sal_nette!D23&gt;0,Mass_sal_nette!D23/Nb_cpte!D23,"")</f>
        <v>583.94118590180028</v>
      </c>
      <c r="E23" s="154">
        <f ca="1">IF(Mass_sal_nette!E23&gt;0,Mass_sal_nette!E23/Nb_cpte!E23,"")</f>
        <v>917.47155592521369</v>
      </c>
      <c r="F23" s="154">
        <f ca="1">IF(Mass_sal_nette!F23&gt;0,Mass_sal_nette!F23/Nb_cpte!F23,"")</f>
        <v>1680.1935726803133</v>
      </c>
      <c r="G23" s="153">
        <f ca="1">IF(Mass_sal_nette!G23&gt;0,Mass_sal_nette!G23/Nb_cpte!G23,"")</f>
        <v>532.6376810925475</v>
      </c>
      <c r="H23" s="154">
        <f ca="1">IF(Mass_sal_nette!H23&gt;0,Mass_sal_nette!H23/Nb_cpte!H23,"")</f>
        <v>923.53086307153967</v>
      </c>
      <c r="I23" s="154">
        <f ca="1">IF(Mass_sal_nette!I23&gt;0,Mass_sal_nette!I23/Nb_cpte!I23,"")</f>
        <v>747.32795625908932</v>
      </c>
      <c r="J23" s="155">
        <f ca="1">IF(Mass_sal_nette!J23&gt;0,Mass_sal_nette!J23/Nb_cpte!J23,"")</f>
        <v>588.3081026650666</v>
      </c>
      <c r="K23" s="154">
        <f ca="1">IF(Mass_sal_nette!K23&gt;0,Mass_sal_nette!K23/Nb_cpte!K23,"")</f>
        <v>1740.1868380142257</v>
      </c>
      <c r="L23" s="154">
        <f ca="1">IF(Mass_sal_nette!L23&gt;0,Mass_sal_nette!L23/Nb_cpte!L23,0)</f>
        <v>1305.9915693973232</v>
      </c>
      <c r="M23" s="155">
        <f ca="1">IF(Mass_sal_nette!M23&gt;0,Mass_sal_nette!M23/Nb_cpte!M23,0)</f>
        <v>1034.3770877640256</v>
      </c>
      <c r="N23" s="154">
        <f ca="1">IF(Mass_sal_nette!N23&gt;0,Mass_sal_nette!N23/Nb_cpte!N23,"")</f>
        <v>964.23177642495455</v>
      </c>
      <c r="O23" s="156">
        <f ca="1">IF(Mass_sal_nette!O23&gt;0,Mass_sal_nette!O23/Nb_cpte!O23,"")</f>
        <v>416.9260201563643</v>
      </c>
      <c r="P23" s="157">
        <f ca="1">IF(Mass_sal_nette!P23&gt;0,Mass_sal_nette!P23/Nb_cpte!P23,"")</f>
        <v>455.73608462696762</v>
      </c>
      <c r="Q23" s="158">
        <f ca="1">IF(Mass_sal_nette!Q23&gt;0,Mass_sal_nette!Q23/Nb_cpte!Q23,"")</f>
        <v>486.63194492685159</v>
      </c>
      <c r="R23" s="158">
        <f ca="1">IF(Mass_sal_nette!R23&gt;0,Mass_sal_nette!R23/Nb_cpte!R23,"")</f>
        <v>1182.1698310401218</v>
      </c>
      <c r="S23" s="158">
        <f ca="1">IF(Mass_sal_nette!S23&gt;0,Mass_sal_nette!S23/Nb_cpte!S23,0)</f>
        <v>455.4055631596068</v>
      </c>
      <c r="T23" s="158">
        <f ca="1">IF(Mass_sal_nette!T23&gt;0,Mass_sal_nette!T23/Nb_cpte!T23,0)</f>
        <v>0</v>
      </c>
      <c r="U23" s="158">
        <f ca="1">IF(Mass_sal_nette!U23&gt;0,Mass_sal_nette!U23/Nb_cpte!U23,"")</f>
        <v>1088.8200645867107</v>
      </c>
      <c r="V23" s="158">
        <f ca="1">IF(Mass_sal_nette!V23&gt;0,Mass_sal_nette!V23/Nb_cpte!V23,0)</f>
        <v>1592.187582097695</v>
      </c>
      <c r="W23" s="158">
        <f ca="1">IF(Mass_sal_nette!W23&gt;0,Mass_sal_nette!W23/Nb_cpte!W23,0)</f>
        <v>0</v>
      </c>
      <c r="X23" s="158">
        <f ca="1">IF(Mass_sal_nette!X23&gt;0,Mass_sal_nette!X23/Nb_cpte!X23,"")</f>
        <v>1695.5272730537304</v>
      </c>
      <c r="Y23" s="159">
        <f ca="1">IF(Mass_sal_nette!Y23&gt;0,Mass_sal_nette!Y23/Nb_cpte!Y23,"")</f>
        <v>1503.6880629228563</v>
      </c>
    </row>
    <row r="24" spans="1:25" ht="12" thickBot="1">
      <c r="A24" s="26">
        <v>39813</v>
      </c>
      <c r="B24" s="160">
        <f ca="1">IF(Mass_sal_nette!B24&gt;0,Mass_sal_nette!B24/Nb_cpte!B24,"")</f>
        <v>709.96335379090533</v>
      </c>
      <c r="C24" s="160">
        <f ca="1">IF(Mass_sal_nette!C24&gt;0,Mass_sal_nette!C24/Nb_cpte!C24,"")</f>
        <v>624.72942950552988</v>
      </c>
      <c r="D24" s="161">
        <f ca="1">IF(Mass_sal_nette!D24&gt;0,Mass_sal_nette!D24/Nb_cpte!D24,"")</f>
        <v>583.82617555795889</v>
      </c>
      <c r="E24" s="161">
        <f ca="1">IF(Mass_sal_nette!E24&gt;0,Mass_sal_nette!E24/Nb_cpte!E24,"")</f>
        <v>930.94281312033388</v>
      </c>
      <c r="F24" s="161">
        <f ca="1">IF(Mass_sal_nette!F24&gt;0,Mass_sal_nette!F24/Nb_cpte!F24,"")</f>
        <v>1673.1334346374897</v>
      </c>
      <c r="G24" s="162">
        <f ca="1">IF(Mass_sal_nette!G24&gt;0,Mass_sal_nette!G24/Nb_cpte!G24,"")</f>
        <v>533.47851185560614</v>
      </c>
      <c r="H24" s="161">
        <f ca="1">IF(Mass_sal_nette!H24&gt;0,Mass_sal_nette!H24/Nb_cpte!H24,"")</f>
        <v>893.25569868001219</v>
      </c>
      <c r="I24" s="161">
        <f ca="1">IF(Mass_sal_nette!I24&gt;0,Mass_sal_nette!I24/Nb_cpte!I24,"")</f>
        <v>746.37751817342166</v>
      </c>
      <c r="J24" s="163">
        <f ca="1">IF(Mass_sal_nette!J24&gt;0,Mass_sal_nette!J24/Nb_cpte!J24,"")</f>
        <v>586.58939115976864</v>
      </c>
      <c r="K24" s="161">
        <f ca="1">IF(Mass_sal_nette!K24&gt;0,Mass_sal_nette!K24/Nb_cpte!K24,"")</f>
        <v>1728.1632863299328</v>
      </c>
      <c r="L24" s="161">
        <f ca="1">IF(Mass_sal_nette!L24&gt;0,Mass_sal_nette!L24/Nb_cpte!L24,0)</f>
        <v>1240.2935368376266</v>
      </c>
      <c r="M24" s="163">
        <f ca="1">IF(Mass_sal_nette!M24&gt;0,Mass_sal_nette!M24/Nb_cpte!M24,0)</f>
        <v>1000.3925779983166</v>
      </c>
      <c r="N24" s="161">
        <f ca="1">IF(Mass_sal_nette!N24&gt;0,Mass_sal_nette!N24/Nb_cpte!N24,"")</f>
        <v>965.0930071429691</v>
      </c>
      <c r="O24" s="164">
        <f ca="1">IF(Mass_sal_nette!O24&gt;0,Mass_sal_nette!O24/Nb_cpte!O24,"")</f>
        <v>404.10876286847332</v>
      </c>
      <c r="P24" s="165">
        <f ca="1">IF(Mass_sal_nette!P24&gt;0,Mass_sal_nette!P24/Nb_cpte!P24,"")</f>
        <v>455.668743309533</v>
      </c>
      <c r="Q24" s="166">
        <f ca="1">IF(Mass_sal_nette!Q24&gt;0,Mass_sal_nette!Q24/Nb_cpte!Q24,"")</f>
        <v>488.55508875562566</v>
      </c>
      <c r="R24" s="166">
        <f ca="1">IF(Mass_sal_nette!R24&gt;0,Mass_sal_nette!R24/Nb_cpte!R24,"")</f>
        <v>1180.7209573175594</v>
      </c>
      <c r="S24" s="166">
        <f ca="1">IF(Mass_sal_nette!S24&gt;0,Mass_sal_nette!S24/Nb_cpte!S24,0)</f>
        <v>457.77056224213356</v>
      </c>
      <c r="T24" s="166">
        <f ca="1">IF(Mass_sal_nette!T24&gt;0,Mass_sal_nette!T24/Nb_cpte!T24,0)</f>
        <v>0</v>
      </c>
      <c r="U24" s="166">
        <f ca="1">IF(Mass_sal_nette!U24&gt;0,Mass_sal_nette!U24/Nb_cpte!U24,"")</f>
        <v>1087.6303341576122</v>
      </c>
      <c r="V24" s="166">
        <f ca="1">IF(Mass_sal_nette!V24&gt;0,Mass_sal_nette!V24/Nb_cpte!V24,0)</f>
        <v>1598.5371750069392</v>
      </c>
      <c r="W24" s="166">
        <f ca="1">IF(Mass_sal_nette!W24&gt;0,Mass_sal_nette!W24/Nb_cpte!W24,0)</f>
        <v>0</v>
      </c>
      <c r="X24" s="166">
        <f ca="1">IF(Mass_sal_nette!X24&gt;0,Mass_sal_nette!X24/Nb_cpte!X24,"")</f>
        <v>1694.8166572344583</v>
      </c>
      <c r="Y24" s="167">
        <f ca="1">IF(Mass_sal_nette!Y24&gt;0,Mass_sal_nette!Y24/Nb_cpte!Y24,"")</f>
        <v>1498.6867875959801</v>
      </c>
    </row>
    <row r="25" spans="1:25">
      <c r="A25" s="14">
        <v>39903</v>
      </c>
      <c r="B25" s="151">
        <f ca="1">IF(Mass_sal_nette!B25&gt;0,Mass_sal_nette!B25/Nb_cpte!B25,"")</f>
        <v>712.1885734138242</v>
      </c>
      <c r="C25" s="151">
        <f ca="1">IF(Mass_sal_nette!C25&gt;0,Mass_sal_nette!C25/Nb_cpte!C25,"")</f>
        <v>623.93864325522929</v>
      </c>
      <c r="D25" s="154">
        <f ca="1">IF(Mass_sal_nette!D25&gt;0,Mass_sal_nette!D25/Nb_cpte!D25,"")</f>
        <v>581.993604235053</v>
      </c>
      <c r="E25" s="154">
        <f ca="1">IF(Mass_sal_nette!E25&gt;0,Mass_sal_nette!E25/Nb_cpte!E25,"")</f>
        <v>939.9670668707796</v>
      </c>
      <c r="F25" s="154">
        <f ca="1">IF(Mass_sal_nette!F25&gt;0,Mass_sal_nette!F25/Nb_cpte!F25,"")</f>
        <v>1666.9490361002966</v>
      </c>
      <c r="G25" s="153">
        <f ca="1">IF(Mass_sal_nette!G25&gt;0,Mass_sal_nette!G25/Nb_cpte!G25,"")</f>
        <v>529.45258875062154</v>
      </c>
      <c r="H25" s="154">
        <f ca="1">IF(Mass_sal_nette!H25&gt;0,Mass_sal_nette!H25/Nb_cpte!H25,"")</f>
        <v>929.03150844127322</v>
      </c>
      <c r="I25" s="154">
        <f ca="1">IF(Mass_sal_nette!I25&gt;0,Mass_sal_nette!I25/Nb_cpte!I25,"")</f>
        <v>740.70866226513431</v>
      </c>
      <c r="J25" s="155">
        <f ca="1">IF(Mass_sal_nette!J25&gt;0,Mass_sal_nette!J25/Nb_cpte!J25,"")</f>
        <v>587.02028595411844</v>
      </c>
      <c r="K25" s="154">
        <f ca="1">IF(Mass_sal_nette!K25&gt;0,Mass_sal_nette!K25/Nb_cpte!K25,"")</f>
        <v>1707.5108859233869</v>
      </c>
      <c r="L25" s="154">
        <f ca="1">IF(Mass_sal_nette!L25&gt;0,Mass_sal_nette!L25/Nb_cpte!L25,0)</f>
        <v>1298.8931938545943</v>
      </c>
      <c r="M25" s="155">
        <f ca="1">IF(Mass_sal_nette!M25&gt;0,Mass_sal_nette!M25/Nb_cpte!M25,0)</f>
        <v>990.038736931637</v>
      </c>
      <c r="N25" s="154">
        <f ca="1">IF(Mass_sal_nette!N25&gt;0,Mass_sal_nette!N25/Nb_cpte!N25,"")</f>
        <v>971.97725311257591</v>
      </c>
      <c r="O25" s="156">
        <f ca="1">IF(Mass_sal_nette!O25&gt;0,Mass_sal_nette!O25/Nb_cpte!O25,"")</f>
        <v>389.8965006492889</v>
      </c>
      <c r="P25" s="157">
        <f ca="1">IF(Mass_sal_nette!P25&gt;0,Mass_sal_nette!P25/Nb_cpte!P25,"")</f>
        <v>456.65014235766233</v>
      </c>
      <c r="Q25" s="158">
        <f ca="1">IF(Mass_sal_nette!Q25&gt;0,Mass_sal_nette!Q25/Nb_cpte!Q25,"")</f>
        <v>486.58302915291455</v>
      </c>
      <c r="R25" s="158">
        <f ca="1">IF(Mass_sal_nette!R25&gt;0,Mass_sal_nette!R25/Nb_cpte!R25,"")</f>
        <v>1170.7997479478408</v>
      </c>
      <c r="S25" s="158">
        <f ca="1">IF(Mass_sal_nette!S25&gt;0,Mass_sal_nette!S25/Nb_cpte!S25,0)</f>
        <v>457.78106581371736</v>
      </c>
      <c r="T25" s="158">
        <f ca="1">IF(Mass_sal_nette!T25&gt;0,Mass_sal_nette!T25/Nb_cpte!T25,0)</f>
        <v>0</v>
      </c>
      <c r="U25" s="158">
        <f ca="1">IF(Mass_sal_nette!U25&gt;0,Mass_sal_nette!U25/Nb_cpte!U25,"")</f>
        <v>1082.8302910284572</v>
      </c>
      <c r="V25" s="158">
        <f ca="1">IF(Mass_sal_nette!V25&gt;0,Mass_sal_nette!V25/Nb_cpte!V25,0)</f>
        <v>1596.4515524147794</v>
      </c>
      <c r="W25" s="158">
        <f ca="1">IF(Mass_sal_nette!W25&gt;0,Mass_sal_nette!W25/Nb_cpte!W25,0)</f>
        <v>0</v>
      </c>
      <c r="X25" s="158">
        <f ca="1">IF(Mass_sal_nette!X25&gt;0,Mass_sal_nette!X25/Nb_cpte!X25,"")</f>
        <v>1694.0929958929742</v>
      </c>
      <c r="Y25" s="159">
        <f ca="1">IF(Mass_sal_nette!Y25&gt;0,Mass_sal_nette!Y25/Nb_cpte!Y25,"")</f>
        <v>1477.562337809715</v>
      </c>
    </row>
    <row r="26" spans="1:25">
      <c r="A26" s="20">
        <v>39994</v>
      </c>
      <c r="B26" s="151">
        <f ca="1">IF(Mass_sal_nette!B26&gt;0,Mass_sal_nette!B26/Nb_cpte!B26,"")</f>
        <v>715.16337813569316</v>
      </c>
      <c r="C26" s="151">
        <f ca="1">IF(Mass_sal_nette!C26&gt;0,Mass_sal_nette!C26/Nb_cpte!C26,"")</f>
        <v>624.18160519775222</v>
      </c>
      <c r="D26" s="154">
        <f ca="1">IF(Mass_sal_nette!D26&gt;0,Mass_sal_nette!D26/Nb_cpte!D26,"")</f>
        <v>582.22410056792319</v>
      </c>
      <c r="E26" s="154">
        <f ca="1">IF(Mass_sal_nette!E26&gt;0,Mass_sal_nette!E26/Nb_cpte!E26,"")</f>
        <v>948.95046442709372</v>
      </c>
      <c r="F26" s="154">
        <f ca="1">IF(Mass_sal_nette!F26&gt;0,Mass_sal_nette!F26/Nb_cpte!F26,"")</f>
        <v>1655.7713840229653</v>
      </c>
      <c r="G26" s="153">
        <f ca="1">IF(Mass_sal_nette!G26&gt;0,Mass_sal_nette!G26/Nb_cpte!G26,"")</f>
        <v>538.37024407720992</v>
      </c>
      <c r="H26" s="154">
        <f ca="1">IF(Mass_sal_nette!H26&gt;0,Mass_sal_nette!H26/Nb_cpte!H26,"")</f>
        <v>897.56087336550979</v>
      </c>
      <c r="I26" s="154">
        <f ca="1">IF(Mass_sal_nette!I26&gt;0,Mass_sal_nette!I26/Nb_cpte!I26,"")</f>
        <v>744.45418132094551</v>
      </c>
      <c r="J26" s="155">
        <f ca="1">IF(Mass_sal_nette!J26&gt;0,Mass_sal_nette!J26/Nb_cpte!J26,"")</f>
        <v>582.25335416960047</v>
      </c>
      <c r="K26" s="154">
        <f ca="1">IF(Mass_sal_nette!K26&gt;0,Mass_sal_nette!K26/Nb_cpte!K26,"")</f>
        <v>1685.0328869668672</v>
      </c>
      <c r="L26" s="154">
        <f ca="1">IF(Mass_sal_nette!L26&gt;0,Mass_sal_nette!L26/Nb_cpte!L26,0)</f>
        <v>1314.5755781530572</v>
      </c>
      <c r="M26" s="155">
        <f ca="1">IF(Mass_sal_nette!M26&gt;0,Mass_sal_nette!M26/Nb_cpte!M26,0)</f>
        <v>971.03401958902157</v>
      </c>
      <c r="N26" s="154">
        <f ca="1">IF(Mass_sal_nette!N26&gt;0,Mass_sal_nette!N26/Nb_cpte!N26,"")</f>
        <v>974.77368392141227</v>
      </c>
      <c r="O26" s="156">
        <f ca="1">IF(Mass_sal_nette!O26&gt;0,Mass_sal_nette!O26/Nb_cpte!O26,"")</f>
        <v>378.32209384858425</v>
      </c>
      <c r="P26" s="157">
        <f ca="1">IF(Mass_sal_nette!P26&gt;0,Mass_sal_nette!P26/Nb_cpte!P26,"")</f>
        <v>456.39606983556899</v>
      </c>
      <c r="Q26" s="158">
        <f ca="1">IF(Mass_sal_nette!Q26&gt;0,Mass_sal_nette!Q26/Nb_cpte!Q26,"")</f>
        <v>492.30194995650999</v>
      </c>
      <c r="R26" s="158">
        <f ca="1">IF(Mass_sal_nette!R26&gt;0,Mass_sal_nette!R26/Nb_cpte!R26,"")</f>
        <v>1176.6280209430736</v>
      </c>
      <c r="S26" s="158">
        <f ca="1">IF(Mass_sal_nette!S26&gt;0,Mass_sal_nette!S26/Nb_cpte!S26,0)</f>
        <v>458.44983184763061</v>
      </c>
      <c r="T26" s="158">
        <f ca="1">IF(Mass_sal_nette!T26&gt;0,Mass_sal_nette!T26/Nb_cpte!T26,0)</f>
        <v>0</v>
      </c>
      <c r="U26" s="158">
        <f ca="1">IF(Mass_sal_nette!U26&gt;0,Mass_sal_nette!U26/Nb_cpte!U26,"")</f>
        <v>1087.7959309734458</v>
      </c>
      <c r="V26" s="158">
        <f ca="1">IF(Mass_sal_nette!V26&gt;0,Mass_sal_nette!V26/Nb_cpte!V26,0)</f>
        <v>1580.9538990147007</v>
      </c>
      <c r="W26" s="158">
        <f ca="1">IF(Mass_sal_nette!W26&gt;0,Mass_sal_nette!W26/Nb_cpte!W26,0)</f>
        <v>0</v>
      </c>
      <c r="X26" s="158">
        <f ca="1">IF(Mass_sal_nette!X26&gt;0,Mass_sal_nette!X26/Nb_cpte!X26,"")</f>
        <v>1669.2403777241657</v>
      </c>
      <c r="Y26" s="159">
        <f ca="1">IF(Mass_sal_nette!Y26&gt;0,Mass_sal_nette!Y26/Nb_cpte!Y26,"")</f>
        <v>1464.5435257930944</v>
      </c>
    </row>
    <row r="27" spans="1:25">
      <c r="A27" s="20">
        <v>40086</v>
      </c>
      <c r="B27" s="151">
        <f ca="1">IF(Mass_sal_nette!B27&gt;0,Mass_sal_nette!B27/Nb_cpte!B27,"")</f>
        <v>718.58346793663566</v>
      </c>
      <c r="C27" s="151">
        <f ca="1">IF(Mass_sal_nette!C27&gt;0,Mass_sal_nette!C27/Nb_cpte!C27,"")</f>
        <v>624.21454870901641</v>
      </c>
      <c r="D27" s="154">
        <f ca="1">IF(Mass_sal_nette!D27&gt;0,Mass_sal_nette!D27/Nb_cpte!D27,"")</f>
        <v>583.69833873089431</v>
      </c>
      <c r="E27" s="154">
        <f ca="1">IF(Mass_sal_nette!E27&gt;0,Mass_sal_nette!E27/Nb_cpte!E27,"")</f>
        <v>960.2846576215635</v>
      </c>
      <c r="F27" s="154">
        <f ca="1">IF(Mass_sal_nette!F27&gt;0,Mass_sal_nette!F27/Nb_cpte!F27,"")</f>
        <v>1645.3889217445937</v>
      </c>
      <c r="G27" s="153">
        <f ca="1">IF(Mass_sal_nette!G27&gt;0,Mass_sal_nette!G27/Nb_cpte!G27,"")</f>
        <v>541.24851057668161</v>
      </c>
      <c r="H27" s="154">
        <f ca="1">IF(Mass_sal_nette!H27&gt;0,Mass_sal_nette!H27/Nb_cpte!H27,"")</f>
        <v>941.43909595717491</v>
      </c>
      <c r="I27" s="154">
        <f ca="1">IF(Mass_sal_nette!I27&gt;0,Mass_sal_nette!I27/Nb_cpte!I27,"")</f>
        <v>747.45322815537861</v>
      </c>
      <c r="J27" s="155">
        <f ca="1">IF(Mass_sal_nette!J27&gt;0,Mass_sal_nette!J27/Nb_cpte!J27,"")</f>
        <v>586.66715063527624</v>
      </c>
      <c r="K27" s="154">
        <f ca="1">IF(Mass_sal_nette!K27&gt;0,Mass_sal_nette!K27/Nb_cpte!K27,"")</f>
        <v>1666.3079231700663</v>
      </c>
      <c r="L27" s="154">
        <f ca="1">IF(Mass_sal_nette!L27&gt;0,Mass_sal_nette!L27/Nb_cpte!L27,0)</f>
        <v>1352.0733024818776</v>
      </c>
      <c r="M27" s="155">
        <f ca="1">IF(Mass_sal_nette!M27&gt;0,Mass_sal_nette!M27/Nb_cpte!M27,0)</f>
        <v>989.48280042094939</v>
      </c>
      <c r="N27" s="154">
        <f ca="1">IF(Mass_sal_nette!N27&gt;0,Mass_sal_nette!N27/Nb_cpte!N27,"")</f>
        <v>980.75163607524803</v>
      </c>
      <c r="O27" s="156">
        <f ca="1">IF(Mass_sal_nette!O27&gt;0,Mass_sal_nette!O27/Nb_cpte!O27,"")</f>
        <v>367.93805488625208</v>
      </c>
      <c r="P27" s="157">
        <f ca="1">IF(Mass_sal_nette!P27&gt;0,Mass_sal_nette!P27/Nb_cpte!P27,"")</f>
        <v>463.41644101857742</v>
      </c>
      <c r="Q27" s="158">
        <f ca="1">IF(Mass_sal_nette!Q27&gt;0,Mass_sal_nette!Q27/Nb_cpte!Q27,"")</f>
        <v>495.29634180205255</v>
      </c>
      <c r="R27" s="158">
        <f ca="1">IF(Mass_sal_nette!R27&gt;0,Mass_sal_nette!R27/Nb_cpte!R27,"")</f>
        <v>1180.547621699264</v>
      </c>
      <c r="S27" s="158">
        <f ca="1">IF(Mass_sal_nette!S27&gt;0,Mass_sal_nette!S27/Nb_cpte!S27,0)</f>
        <v>457.48064349916115</v>
      </c>
      <c r="T27" s="158">
        <f ca="1">IF(Mass_sal_nette!T27&gt;0,Mass_sal_nette!T27/Nb_cpte!T27,0)</f>
        <v>0</v>
      </c>
      <c r="U27" s="158">
        <f ca="1">IF(Mass_sal_nette!U27&gt;0,Mass_sal_nette!U27/Nb_cpte!U27,"")</f>
        <v>1094.021010237052</v>
      </c>
      <c r="V27" s="158">
        <f ca="1">IF(Mass_sal_nette!V27&gt;0,Mass_sal_nette!V27/Nb_cpte!V27,0)</f>
        <v>1566.2492959892256</v>
      </c>
      <c r="W27" s="158">
        <f ca="1">IF(Mass_sal_nette!W27&gt;0,Mass_sal_nette!W27/Nb_cpte!W27,0)</f>
        <v>0</v>
      </c>
      <c r="X27" s="158">
        <f ca="1">IF(Mass_sal_nette!X27&gt;0,Mass_sal_nette!X27/Nb_cpte!X27,"")</f>
        <v>1666.9776542195609</v>
      </c>
      <c r="Y27" s="159">
        <f ca="1">IF(Mass_sal_nette!Y27&gt;0,Mass_sal_nette!Y27/Nb_cpte!Y27,"")</f>
        <v>1457.6322537621986</v>
      </c>
    </row>
    <row r="28" spans="1:25" ht="12" thickBot="1">
      <c r="A28" s="26">
        <v>40178</v>
      </c>
      <c r="B28" s="160">
        <f ca="1">IF(Mass_sal_nette!B28&gt;0,Mass_sal_nette!B28/Nb_cpte!B28,"")</f>
        <v>720.79496741075434</v>
      </c>
      <c r="C28" s="160">
        <f ca="1">IF(Mass_sal_nette!C28&gt;0,Mass_sal_nette!C28/Nb_cpte!C28,"")</f>
        <v>625.02135572611826</v>
      </c>
      <c r="D28" s="161">
        <f ca="1">IF(Mass_sal_nette!D28&gt;0,Mass_sal_nette!D28/Nb_cpte!D28,"")</f>
        <v>582.97501153164524</v>
      </c>
      <c r="E28" s="161">
        <f ca="1">IF(Mass_sal_nette!E28&gt;0,Mass_sal_nette!E28/Nb_cpte!E28,"")</f>
        <v>964.03504595776212</v>
      </c>
      <c r="F28" s="161">
        <f ca="1">IF(Mass_sal_nette!F28&gt;0,Mass_sal_nette!F28/Nb_cpte!F28,"")</f>
        <v>1629.14188540238</v>
      </c>
      <c r="G28" s="162">
        <f ca="1">IF(Mass_sal_nette!G28&gt;0,Mass_sal_nette!G28/Nb_cpte!G28,"")</f>
        <v>543.99225230682941</v>
      </c>
      <c r="H28" s="161">
        <f ca="1">IF(Mass_sal_nette!H28&gt;0,Mass_sal_nette!H28/Nb_cpte!H28,"")</f>
        <v>865.92220804591147</v>
      </c>
      <c r="I28" s="161">
        <f ca="1">IF(Mass_sal_nette!I28&gt;0,Mass_sal_nette!I28/Nb_cpte!I28,"")</f>
        <v>746.21885043522479</v>
      </c>
      <c r="J28" s="163">
        <f ca="1">IF(Mass_sal_nette!J28&gt;0,Mass_sal_nette!J28/Nb_cpte!J28,"")</f>
        <v>589.64883076998296</v>
      </c>
      <c r="K28" s="161">
        <f ca="1">IF(Mass_sal_nette!K28&gt;0,Mass_sal_nette!K28/Nb_cpte!K28,"")</f>
        <v>1649.0453285716058</v>
      </c>
      <c r="L28" s="161">
        <f ca="1">IF(Mass_sal_nette!L28&gt;0,Mass_sal_nette!L28/Nb_cpte!L28,0)</f>
        <v>1169.9195225081758</v>
      </c>
      <c r="M28" s="163">
        <f ca="1">IF(Mass_sal_nette!M28&gt;0,Mass_sal_nette!M28/Nb_cpte!M28,0)</f>
        <v>962.63391947865716</v>
      </c>
      <c r="N28" s="161">
        <f ca="1">IF(Mass_sal_nette!N28&gt;0,Mass_sal_nette!N28/Nb_cpte!N28,"")</f>
        <v>976.47123378259141</v>
      </c>
      <c r="O28" s="164">
        <f ca="1">IF(Mass_sal_nette!O28&gt;0,Mass_sal_nette!O28/Nb_cpte!O28,"")</f>
        <v>332.27962026161049</v>
      </c>
      <c r="P28" s="165">
        <f ca="1">IF(Mass_sal_nette!P28&gt;0,Mass_sal_nette!P28/Nb_cpte!P28,"")</f>
        <v>469.02561311714163</v>
      </c>
      <c r="Q28" s="166">
        <f ca="1">IF(Mass_sal_nette!Q28&gt;0,Mass_sal_nette!Q28/Nb_cpte!Q28,"")</f>
        <v>499.31785609876601</v>
      </c>
      <c r="R28" s="166">
        <f ca="1">IF(Mass_sal_nette!R28&gt;0,Mass_sal_nette!R28/Nb_cpte!R28,"")</f>
        <v>1183.4950638830342</v>
      </c>
      <c r="S28" s="166">
        <f ca="1">IF(Mass_sal_nette!S28&gt;0,Mass_sal_nette!S28/Nb_cpte!S28,0)</f>
        <v>461.77026338698153</v>
      </c>
      <c r="T28" s="166">
        <f ca="1">IF(Mass_sal_nette!T28&gt;0,Mass_sal_nette!T28/Nb_cpte!T28,0)</f>
        <v>0</v>
      </c>
      <c r="U28" s="166">
        <f ca="1">IF(Mass_sal_nette!U28&gt;0,Mass_sal_nette!U28/Nb_cpte!U28,"")</f>
        <v>1088.5475762626741</v>
      </c>
      <c r="V28" s="166">
        <f ca="1">IF(Mass_sal_nette!V28&gt;0,Mass_sal_nette!V28/Nb_cpte!V28,0)</f>
        <v>1563.2618696081647</v>
      </c>
      <c r="W28" s="166">
        <f ca="1">IF(Mass_sal_nette!W28&gt;0,Mass_sal_nette!W28/Nb_cpte!W28,0)</f>
        <v>0</v>
      </c>
      <c r="X28" s="166">
        <f ca="1">IF(Mass_sal_nette!X28&gt;0,Mass_sal_nette!X28/Nb_cpte!X28,"")</f>
        <v>1645.0921515449411</v>
      </c>
      <c r="Y28" s="167">
        <f ca="1">IF(Mass_sal_nette!Y28&gt;0,Mass_sal_nette!Y28/Nb_cpte!Y28,"")</f>
        <v>1462.7902095020042</v>
      </c>
    </row>
    <row r="29" spans="1:25">
      <c r="A29" s="14">
        <v>40268</v>
      </c>
      <c r="B29" s="151">
        <f ca="1">IF(Mass_sal_nette!B29&gt;0,Mass_sal_nette!B29/Nb_cpte!B29,"")</f>
        <v>727.27940069050021</v>
      </c>
      <c r="C29" s="151">
        <f ca="1">IF(Mass_sal_nette!C29&gt;0,Mass_sal_nette!C29/Nb_cpte!C29,"")</f>
        <v>628.94612189058182</v>
      </c>
      <c r="D29" s="154">
        <f ca="1">IF(Mass_sal_nette!D29&gt;0,Mass_sal_nette!D29/Nb_cpte!D29,"")</f>
        <v>586.78471349875758</v>
      </c>
      <c r="E29" s="154">
        <f ca="1">IF(Mass_sal_nette!E29&gt;0,Mass_sal_nette!E29/Nb_cpte!E29,"")</f>
        <v>974.427630780046</v>
      </c>
      <c r="F29" s="154">
        <f ca="1">IF(Mass_sal_nette!F29&gt;0,Mass_sal_nette!F29/Nb_cpte!F29,"")</f>
        <v>1653.4676229568579</v>
      </c>
      <c r="G29" s="153">
        <f ca="1">IF(Mass_sal_nette!G29&gt;0,Mass_sal_nette!G29/Nb_cpte!G29,"")</f>
        <v>547.34737815460699</v>
      </c>
      <c r="H29" s="154">
        <f ca="1">IF(Mass_sal_nette!H29&gt;0,Mass_sal_nette!H29/Nb_cpte!H29,"")</f>
        <v>884.77702346327703</v>
      </c>
      <c r="I29" s="154">
        <f ca="1">IF(Mass_sal_nette!I29&gt;0,Mass_sal_nette!I29/Nb_cpte!I29,"")</f>
        <v>740.17408485937528</v>
      </c>
      <c r="J29" s="155">
        <f ca="1">IF(Mass_sal_nette!J29&gt;0,Mass_sal_nette!J29/Nb_cpte!J29,"")</f>
        <v>590.43609578778978</v>
      </c>
      <c r="K29" s="154">
        <f ca="1">IF(Mass_sal_nette!K29&gt;0,Mass_sal_nette!K29/Nb_cpte!K29,"")</f>
        <v>1649.7996977024925</v>
      </c>
      <c r="L29" s="154">
        <f ca="1">IF(Mass_sal_nette!L29&gt;0,Mass_sal_nette!L29/Nb_cpte!L29,0)</f>
        <v>0</v>
      </c>
      <c r="M29" s="155">
        <f ca="1">IF(Mass_sal_nette!M29&gt;0,Mass_sal_nette!M29/Nb_cpte!M29,0)</f>
        <v>0</v>
      </c>
      <c r="N29" s="154">
        <f ca="1">IF(Mass_sal_nette!N29&gt;0,Mass_sal_nette!N29/Nb_cpte!N29,"")</f>
        <v>984.98200988787346</v>
      </c>
      <c r="O29" s="156">
        <f ca="1">IF(Mass_sal_nette!O29&gt;0,Mass_sal_nette!O29/Nb_cpte!O29,"")</f>
        <v>315.28519071920482</v>
      </c>
      <c r="P29" s="157">
        <f ca="1">IF(Mass_sal_nette!P29&gt;0,Mass_sal_nette!P29/Nb_cpte!P29,"")</f>
        <v>462.88535872401337</v>
      </c>
      <c r="Q29" s="158">
        <f ca="1">IF(Mass_sal_nette!Q29&gt;0,Mass_sal_nette!Q29/Nb_cpte!Q29,"")</f>
        <v>502.20767882717951</v>
      </c>
      <c r="R29" s="158">
        <f ca="1">IF(Mass_sal_nette!R29&gt;0,Mass_sal_nette!R29/Nb_cpte!R29,"")</f>
        <v>1190.2474763572543</v>
      </c>
      <c r="S29" s="158">
        <f ca="1">IF(Mass_sal_nette!S29&gt;0,Mass_sal_nette!S29/Nb_cpte!S29,0)</f>
        <v>465.41736117777606</v>
      </c>
      <c r="T29" s="158">
        <f ca="1">IF(Mass_sal_nette!T29&gt;0,Mass_sal_nette!T29/Nb_cpte!T29,0)</f>
        <v>0</v>
      </c>
      <c r="U29" s="158">
        <f ca="1">IF(Mass_sal_nette!U29&gt;0,Mass_sal_nette!U29/Nb_cpte!U29,"")</f>
        <v>1098.2330428367227</v>
      </c>
      <c r="V29" s="158">
        <f ca="1">IF(Mass_sal_nette!V29&gt;0,Mass_sal_nette!V29/Nb_cpte!V29,0)</f>
        <v>1591.1339597892993</v>
      </c>
      <c r="W29" s="158">
        <f ca="1">IF(Mass_sal_nette!W29&gt;0,Mass_sal_nette!W29/Nb_cpte!W29,0)</f>
        <v>0</v>
      </c>
      <c r="X29" s="158">
        <f ca="1">IF(Mass_sal_nette!X29&gt;0,Mass_sal_nette!X29/Nb_cpte!X29,"")</f>
        <v>1655.2507945051691</v>
      </c>
      <c r="Y29" s="159">
        <f ca="1">IF(Mass_sal_nette!Y29&gt;0,Mass_sal_nette!Y29/Nb_cpte!Y29,"")</f>
        <v>1463.092792820923</v>
      </c>
    </row>
    <row r="30" spans="1:25">
      <c r="A30" s="20">
        <v>40359</v>
      </c>
      <c r="B30" s="151">
        <f ca="1">IF(Mass_sal_nette!B30&gt;0,Mass_sal_nette!B30/Nb_cpte!B30,"")</f>
        <v>728.939102742925</v>
      </c>
      <c r="C30" s="151">
        <f ca="1">IF(Mass_sal_nette!C30&gt;0,Mass_sal_nette!C30/Nb_cpte!C30,"")</f>
        <v>627.34960380047244</v>
      </c>
      <c r="D30" s="154">
        <f ca="1">IF(Mass_sal_nette!D30&gt;0,Mass_sal_nette!D30/Nb_cpte!D30,"")</f>
        <v>584.88617739895278</v>
      </c>
      <c r="E30" s="154">
        <f ca="1">IF(Mass_sal_nette!E30&gt;0,Mass_sal_nette!E30/Nb_cpte!E30,"")</f>
        <v>983.26318045062271</v>
      </c>
      <c r="F30" s="154">
        <f ca="1">IF(Mass_sal_nette!F30&gt;0,Mass_sal_nette!F30/Nb_cpte!F30,"")</f>
        <v>1639.1069802214904</v>
      </c>
      <c r="G30" s="153">
        <f ca="1">IF(Mass_sal_nette!G30&gt;0,Mass_sal_nette!G30/Nb_cpte!G30,"")</f>
        <v>550.60178315271185</v>
      </c>
      <c r="H30" s="154">
        <f ca="1">IF(Mass_sal_nette!H30&gt;0,Mass_sal_nette!H30/Nb_cpte!H30,"")</f>
        <v>868.46957459550686</v>
      </c>
      <c r="I30" s="154">
        <f ca="1">IF(Mass_sal_nette!I30&gt;0,Mass_sal_nette!I30/Nb_cpte!I30,"")</f>
        <v>739.71924202456307</v>
      </c>
      <c r="J30" s="155">
        <f ca="1">IF(Mass_sal_nette!J30&gt;0,Mass_sal_nette!J30/Nb_cpte!J30,"")</f>
        <v>587.20084305766375</v>
      </c>
      <c r="K30" s="154">
        <f ca="1">IF(Mass_sal_nette!K30&gt;0,Mass_sal_nette!K30/Nb_cpte!K30,"")</f>
        <v>1645.6753470149868</v>
      </c>
      <c r="L30" s="154">
        <f ca="1">IF(Mass_sal_nette!L30&gt;0,Mass_sal_nette!L30/Nb_cpte!L30,0)</f>
        <v>0</v>
      </c>
      <c r="M30" s="155">
        <f ca="1">IF(Mass_sal_nette!M30&gt;0,Mass_sal_nette!M30/Nb_cpte!M30,0)</f>
        <v>0</v>
      </c>
      <c r="N30" s="154">
        <f ca="1">IF(Mass_sal_nette!N30&gt;0,Mass_sal_nette!N30/Nb_cpte!N30,"")</f>
        <v>992.92197586521672</v>
      </c>
      <c r="O30" s="156">
        <f ca="1">IF(Mass_sal_nette!O30&gt;0,Mass_sal_nette!O30/Nb_cpte!O30,"")</f>
        <v>309.54855876323359</v>
      </c>
      <c r="P30" s="157">
        <f ca="1">IF(Mass_sal_nette!P30&gt;0,Mass_sal_nette!P30/Nb_cpte!P30,"")</f>
        <v>458.5517699523927</v>
      </c>
      <c r="Q30" s="158">
        <f ca="1">IF(Mass_sal_nette!Q30&gt;0,Mass_sal_nette!Q30/Nb_cpte!Q30,"")</f>
        <v>503.26151248081896</v>
      </c>
      <c r="R30" s="158">
        <f ca="1">IF(Mass_sal_nette!R30&gt;0,Mass_sal_nette!R30/Nb_cpte!R30,"")</f>
        <v>1189.5219055915634</v>
      </c>
      <c r="S30" s="158">
        <f ca="1">IF(Mass_sal_nette!S30&gt;0,Mass_sal_nette!S30/Nb_cpte!S30,0)</f>
        <v>464.46055589928352</v>
      </c>
      <c r="T30" s="158">
        <f ca="1">IF(Mass_sal_nette!T30&gt;0,Mass_sal_nette!T30/Nb_cpte!T30,0)</f>
        <v>0</v>
      </c>
      <c r="U30" s="158">
        <f ca="1">IF(Mass_sal_nette!U30&gt;0,Mass_sal_nette!U30/Nb_cpte!U30,"")</f>
        <v>1102.6359544765526</v>
      </c>
      <c r="V30" s="158">
        <f ca="1">IF(Mass_sal_nette!V30&gt;0,Mass_sal_nette!V30/Nb_cpte!V30,0)</f>
        <v>1580.2665360279309</v>
      </c>
      <c r="W30" s="158">
        <f ca="1">IF(Mass_sal_nette!W30&gt;0,Mass_sal_nette!W30/Nb_cpte!W30,0)</f>
        <v>0</v>
      </c>
      <c r="X30" s="158">
        <f ca="1">IF(Mass_sal_nette!X30&gt;0,Mass_sal_nette!X30/Nb_cpte!X30,"")</f>
        <v>1639.0701570571362</v>
      </c>
      <c r="Y30" s="159">
        <f ca="1">IF(Mass_sal_nette!Y30&gt;0,Mass_sal_nette!Y30/Nb_cpte!Y30,"")</f>
        <v>1461.2038458067004</v>
      </c>
    </row>
    <row r="31" spans="1:25">
      <c r="A31" s="20">
        <v>40451</v>
      </c>
      <c r="B31" s="151">
        <f ca="1">IF(Mass_sal_nette!B31&gt;0,Mass_sal_nette!B31/Nb_cpte!B31,"")</f>
        <v>732.40890040135173</v>
      </c>
      <c r="C31" s="151">
        <f ca="1">IF(Mass_sal_nette!C31&gt;0,Mass_sal_nette!C31/Nb_cpte!C31,"")</f>
        <v>628.11392587379453</v>
      </c>
      <c r="D31" s="154">
        <f ca="1">IF(Mass_sal_nette!D31&gt;0,Mass_sal_nette!D31/Nb_cpte!D31,"")</f>
        <v>585.67588305442291</v>
      </c>
      <c r="E31" s="154">
        <f ca="1">IF(Mass_sal_nette!E31&gt;0,Mass_sal_nette!E31/Nb_cpte!E31,"")</f>
        <v>990.37996902091334</v>
      </c>
      <c r="F31" s="154">
        <f ca="1">IF(Mass_sal_nette!F31&gt;0,Mass_sal_nette!F31/Nb_cpte!F31,"")</f>
        <v>1640.4611268203489</v>
      </c>
      <c r="G31" s="153">
        <f ca="1">IF(Mass_sal_nette!G31&gt;0,Mass_sal_nette!G31/Nb_cpte!G31,"")</f>
        <v>553.90516306019686</v>
      </c>
      <c r="H31" s="154">
        <f ca="1">IF(Mass_sal_nette!H31&gt;0,Mass_sal_nette!H31/Nb_cpte!H31,"")</f>
        <v>859.42876868352278</v>
      </c>
      <c r="I31" s="154">
        <f ca="1">IF(Mass_sal_nette!I31&gt;0,Mass_sal_nette!I31/Nb_cpte!I31,"")</f>
        <v>736.62104561933018</v>
      </c>
      <c r="J31" s="155">
        <f ca="1">IF(Mass_sal_nette!J31&gt;0,Mass_sal_nette!J31/Nb_cpte!J31,"")</f>
        <v>587.42937144693508</v>
      </c>
      <c r="K31" s="154">
        <f ca="1">IF(Mass_sal_nette!K31&gt;0,Mass_sal_nette!K31/Nb_cpte!K31,"")</f>
        <v>1646.2141718171963</v>
      </c>
      <c r="L31" s="154">
        <f ca="1">IF(Mass_sal_nette!L31&gt;0,Mass_sal_nette!L31/Nb_cpte!L31,0)</f>
        <v>0</v>
      </c>
      <c r="M31" s="155">
        <f ca="1">IF(Mass_sal_nette!M31&gt;0,Mass_sal_nette!M31/Nb_cpte!M31,0)</f>
        <v>0</v>
      </c>
      <c r="N31" s="154">
        <f ca="1">IF(Mass_sal_nette!N31&gt;0,Mass_sal_nette!N31/Nb_cpte!N31,"")</f>
        <v>999.35091653411826</v>
      </c>
      <c r="O31" s="156">
        <f ca="1">IF(Mass_sal_nette!O31&gt;0,Mass_sal_nette!O31/Nb_cpte!O31,"")</f>
        <v>304.26887434053242</v>
      </c>
      <c r="P31" s="157">
        <f ca="1">IF(Mass_sal_nette!P31&gt;0,Mass_sal_nette!P31/Nb_cpte!P31,"")</f>
        <v>460.69884764576307</v>
      </c>
      <c r="Q31" s="158">
        <f ca="1">IF(Mass_sal_nette!Q31&gt;0,Mass_sal_nette!Q31/Nb_cpte!Q31,"")</f>
        <v>506.53952486837528</v>
      </c>
      <c r="R31" s="158">
        <f ca="1">IF(Mass_sal_nette!R31&gt;0,Mass_sal_nette!R31/Nb_cpte!R31,"")</f>
        <v>1186.1205793333204</v>
      </c>
      <c r="S31" s="158">
        <f ca="1">IF(Mass_sal_nette!S31&gt;0,Mass_sal_nette!S31/Nb_cpte!S31,0)</f>
        <v>459.78782176469775</v>
      </c>
      <c r="T31" s="158">
        <f ca="1">IF(Mass_sal_nette!T31&gt;0,Mass_sal_nette!T31/Nb_cpte!T31,0)</f>
        <v>0</v>
      </c>
      <c r="U31" s="158">
        <f ca="1">IF(Mass_sal_nette!U31&gt;0,Mass_sal_nette!U31/Nb_cpte!U31,"")</f>
        <v>1099.0963375620208</v>
      </c>
      <c r="V31" s="158">
        <f ca="1">IF(Mass_sal_nette!V31&gt;0,Mass_sal_nette!V31/Nb_cpte!V31,0)</f>
        <v>1577.9487288694256</v>
      </c>
      <c r="W31" s="158">
        <f ca="1">IF(Mass_sal_nette!W31&gt;0,Mass_sal_nette!W31/Nb_cpte!W31,0)</f>
        <v>0</v>
      </c>
      <c r="X31" s="158">
        <f ca="1">IF(Mass_sal_nette!X31&gt;0,Mass_sal_nette!X31/Nb_cpte!X31,"")</f>
        <v>1612.3871241999102</v>
      </c>
      <c r="Y31" s="159">
        <f ca="1">IF(Mass_sal_nette!Y31&gt;0,Mass_sal_nette!Y31/Nb_cpte!Y31,"")</f>
        <v>1470.6991177579498</v>
      </c>
    </row>
    <row r="32" spans="1:25" ht="12" thickBot="1">
      <c r="A32" s="20">
        <v>40543</v>
      </c>
      <c r="B32" s="151">
        <f ca="1">IF(Mass_sal_nette!B32&gt;0,Mass_sal_nette!B32/Nb_cpte!B32,"")</f>
        <v>736.81948519953914</v>
      </c>
      <c r="C32" s="151">
        <f ca="1">IF(Mass_sal_nette!C32&gt;0,Mass_sal_nette!C32/Nb_cpte!C32,"")</f>
        <v>630.16917628880833</v>
      </c>
      <c r="D32" s="154">
        <f ca="1">IF(Mass_sal_nette!D32&gt;0,Mass_sal_nette!D32/Nb_cpte!D32,"")</f>
        <v>586.3732530490563</v>
      </c>
      <c r="E32" s="154">
        <f ca="1">IF(Mass_sal_nette!E32&gt;0,Mass_sal_nette!E32/Nb_cpte!E32,"")</f>
        <v>996.59534110476318</v>
      </c>
      <c r="F32" s="154">
        <f ca="1">IF(Mass_sal_nette!F32&gt;0,Mass_sal_nette!F32/Nb_cpte!F32,"")</f>
        <v>1637.739326032678</v>
      </c>
      <c r="G32" s="153">
        <f ca="1">IF(Mass_sal_nette!G32&gt;0,Mass_sal_nette!G32/Nb_cpte!G32,"")</f>
        <v>552.33982651064446</v>
      </c>
      <c r="H32" s="154">
        <f ca="1">IF(Mass_sal_nette!H32&gt;0,Mass_sal_nette!H32/Nb_cpte!H32,"")</f>
        <v>875.97462236373212</v>
      </c>
      <c r="I32" s="154">
        <f ca="1">IF(Mass_sal_nette!I32&gt;0,Mass_sal_nette!I32/Nb_cpte!I32,"")</f>
        <v>734.8814772101324</v>
      </c>
      <c r="J32" s="155">
        <f ca="1">IF(Mass_sal_nette!J32&gt;0,Mass_sal_nette!J32/Nb_cpte!J32,"")</f>
        <v>588.46117909451789</v>
      </c>
      <c r="K32" s="154">
        <f ca="1">IF(Mass_sal_nette!K32&gt;0,Mass_sal_nette!K32/Nb_cpte!K32,"")</f>
        <v>1639.4702022491661</v>
      </c>
      <c r="L32" s="154">
        <f ca="1">IF(Mass_sal_nette!L32&gt;0,Mass_sal_nette!L32/Nb_cpte!L32,0)</f>
        <v>0</v>
      </c>
      <c r="M32" s="155">
        <f ca="1">IF(Mass_sal_nette!M32&gt;0,Mass_sal_nette!M32/Nb_cpte!M32,0)</f>
        <v>0</v>
      </c>
      <c r="N32" s="154">
        <f ca="1">IF(Mass_sal_nette!N32&gt;0,Mass_sal_nette!N32/Nb_cpte!N32,"")</f>
        <v>1003.840771765962</v>
      </c>
      <c r="O32" s="156">
        <f ca="1">IF(Mass_sal_nette!O32&gt;0,Mass_sal_nette!O32/Nb_cpte!O32,"")</f>
        <v>305.826141151331</v>
      </c>
      <c r="P32" s="157">
        <f ca="1">IF(Mass_sal_nette!P32&gt;0,Mass_sal_nette!P32/Nb_cpte!P32,"")</f>
        <v>422.05660533390972</v>
      </c>
      <c r="Q32" s="158">
        <f ca="1">IF(Mass_sal_nette!Q32&gt;0,Mass_sal_nette!Q32/Nb_cpte!Q32,"")</f>
        <v>506.68747353897106</v>
      </c>
      <c r="R32" s="158">
        <f ca="1">IF(Mass_sal_nette!R32&gt;0,Mass_sal_nette!R32/Nb_cpte!R32,"")</f>
        <v>1184.9118276815743</v>
      </c>
      <c r="S32" s="158">
        <f ca="1">IF(Mass_sal_nette!S32&gt;0,Mass_sal_nette!S32/Nb_cpte!S32,0)</f>
        <v>441.85309496849845</v>
      </c>
      <c r="T32" s="158">
        <f ca="1">IF(Mass_sal_nette!T32&gt;0,Mass_sal_nette!T32/Nb_cpte!T32,0)</f>
        <v>0</v>
      </c>
      <c r="U32" s="158">
        <f ca="1">IF(Mass_sal_nette!U32&gt;0,Mass_sal_nette!U32/Nb_cpte!U32,"")</f>
        <v>1107.3378229219384</v>
      </c>
      <c r="V32" s="158">
        <f ca="1">IF(Mass_sal_nette!V32&gt;0,Mass_sal_nette!V32/Nb_cpte!V32,0)</f>
        <v>1560.0408131763763</v>
      </c>
      <c r="W32" s="158">
        <f ca="1">IF(Mass_sal_nette!W32&gt;0,Mass_sal_nette!W32/Nb_cpte!W32,0)</f>
        <v>0</v>
      </c>
      <c r="X32" s="158">
        <f ca="1">IF(Mass_sal_nette!X32&gt;0,Mass_sal_nette!X32/Nb_cpte!X32,"")</f>
        <v>1482.9182341418591</v>
      </c>
      <c r="Y32" s="159">
        <f ca="1">IF(Mass_sal_nette!Y32&gt;0,Mass_sal_nette!Y32/Nb_cpte!Y32,"")</f>
        <v>1444.9748862239212</v>
      </c>
    </row>
    <row r="33" spans="1:25">
      <c r="A33" s="14">
        <v>40633</v>
      </c>
      <c r="B33" s="168">
        <f ca="1">IF(Mass_sal_nette!B33&gt;0,Mass_sal_nette!B33/Nb_cpte!B33,"")</f>
        <v>742.7018540734158</v>
      </c>
      <c r="C33" s="168">
        <f ca="1">IF(Mass_sal_nette!C33&gt;0,Mass_sal_nette!C33/Nb_cpte!C33,"")</f>
        <v>632.54172355377602</v>
      </c>
      <c r="D33" s="169">
        <f ca="1">IF(Mass_sal_nette!D33&gt;0,Mass_sal_nette!D33/Nb_cpte!D33,"")</f>
        <v>589.68089575508236</v>
      </c>
      <c r="E33" s="169">
        <f ca="1">IF(Mass_sal_nette!E33&gt;0,Mass_sal_nette!E33/Nb_cpte!E33,"")</f>
        <v>1007.0064855752112</v>
      </c>
      <c r="F33" s="169">
        <f ca="1">IF(Mass_sal_nette!F33&gt;0,Mass_sal_nette!F33/Nb_cpte!F33,"")</f>
        <v>1638.2313141760396</v>
      </c>
      <c r="G33" s="170">
        <f ca="1">IF(Mass_sal_nette!G33&gt;0,Mass_sal_nette!G33/Nb_cpte!G33,"")</f>
        <v>555.58173984089183</v>
      </c>
      <c r="H33" s="169">
        <f ca="1">IF(Mass_sal_nette!H33&gt;0,Mass_sal_nette!H33/Nb_cpte!H33,"")</f>
        <v>860.12655159203746</v>
      </c>
      <c r="I33" s="169">
        <f ca="1">IF(Mass_sal_nette!I33&gt;0,Mass_sal_nette!I33/Nb_cpte!I33,"")</f>
        <v>737.39934898504782</v>
      </c>
      <c r="J33" s="171">
        <f ca="1">IF(Mass_sal_nette!J33&gt;0,Mass_sal_nette!J33/Nb_cpte!J33,"")</f>
        <v>585.29428007905767</v>
      </c>
      <c r="K33" s="169">
        <f ca="1">IF(Mass_sal_nette!K33&gt;0,Mass_sal_nette!K33/Nb_cpte!K33,"")</f>
        <v>1638.8688247459695</v>
      </c>
      <c r="L33" s="169">
        <f ca="1">IF(Mass_sal_nette!L33&gt;0,Mass_sal_nette!L33/Nb_cpte!L33,0)</f>
        <v>0</v>
      </c>
      <c r="M33" s="171">
        <f ca="1">IF(Mass_sal_nette!M33&gt;0,Mass_sal_nette!M33/Nb_cpte!M33,0)</f>
        <v>0</v>
      </c>
      <c r="N33" s="169">
        <f ca="1">IF(Mass_sal_nette!N33&gt;0,Mass_sal_nette!N33/Nb_cpte!N33,"")</f>
        <v>1013.4087078320098</v>
      </c>
      <c r="O33" s="172">
        <f ca="1">IF(Mass_sal_nette!O33&gt;0,Mass_sal_nette!O33/Nb_cpte!O33,"")</f>
        <v>307.97853523754731</v>
      </c>
      <c r="P33" s="173">
        <f ca="1">IF(Mass_sal_nette!P33&gt;0,Mass_sal_nette!P33/Nb_cpte!P33,"")</f>
        <v>489.1499067133895</v>
      </c>
      <c r="Q33" s="174">
        <f ca="1">IF(Mass_sal_nette!Q33&gt;0,Mass_sal_nette!Q33/Nb_cpte!Q33,"")</f>
        <v>514.95087394078678</v>
      </c>
      <c r="R33" s="174">
        <f ca="1">IF(Mass_sal_nette!R33&gt;0,Mass_sal_nette!R33/Nb_cpte!R33,"")</f>
        <v>1180.5834188847682</v>
      </c>
      <c r="S33" s="174">
        <f ca="1">IF(Mass_sal_nette!S33&gt;0,Mass_sal_nette!S33/Nb_cpte!S33,0)</f>
        <v>0</v>
      </c>
      <c r="T33" s="174">
        <f ca="1">IF(Mass_sal_nette!T33&gt;0,Mass_sal_nette!T33/Nb_cpte!T33,0)</f>
        <v>0</v>
      </c>
      <c r="U33" s="174">
        <f ca="1">IF(Mass_sal_nette!U33&gt;0,Mass_sal_nette!U33/Nb_cpte!U33,"")</f>
        <v>1111.8800949318497</v>
      </c>
      <c r="V33" s="174">
        <f ca="1">IF(Mass_sal_nette!V33&gt;0,Mass_sal_nette!V33/Nb_cpte!V33,0)</f>
        <v>0</v>
      </c>
      <c r="W33" s="174">
        <f ca="1">IF(Mass_sal_nette!W33&gt;0,Mass_sal_nette!W33/Nb_cpte!W33,0)</f>
        <v>0</v>
      </c>
      <c r="X33" s="174">
        <f ca="1">IF(Mass_sal_nette!X33&gt;0,Mass_sal_nette!X33/Nb_cpte!X33,"")</f>
        <v>1645.0166727815215</v>
      </c>
      <c r="Y33" s="175">
        <f ca="1">IF(Mass_sal_nette!Y33&gt;0,Mass_sal_nette!Y33/Nb_cpte!Y33,"")</f>
        <v>1452.8042926761241</v>
      </c>
    </row>
    <row r="34" spans="1:25">
      <c r="A34" s="20">
        <v>40724</v>
      </c>
      <c r="B34" s="151">
        <f ca="1">IF(Mass_sal_nette!B34&gt;0,Mass_sal_nette!B34/Nb_cpte!B34,"")</f>
        <v>746.87443963389148</v>
      </c>
      <c r="C34" s="151">
        <f ca="1">IF(Mass_sal_nette!C34&gt;0,Mass_sal_nette!C34/Nb_cpte!C34,"")</f>
        <v>633.14595292727063</v>
      </c>
      <c r="D34" s="154">
        <f ca="1">IF(Mass_sal_nette!D34&gt;0,Mass_sal_nette!D34/Nb_cpte!D34,"")</f>
        <v>587.80883920527333</v>
      </c>
      <c r="E34" s="154">
        <f ca="1">IF(Mass_sal_nette!E34&gt;0,Mass_sal_nette!E34/Nb_cpte!E34,"")</f>
        <v>1016.0901565055154</v>
      </c>
      <c r="F34" s="154">
        <f ca="1">IF(Mass_sal_nette!F34&gt;0,Mass_sal_nette!F34/Nb_cpte!F34,"")</f>
        <v>1635.0547737377658</v>
      </c>
      <c r="G34" s="153">
        <f ca="1">IF(Mass_sal_nette!G34&gt;0,Mass_sal_nette!G34/Nb_cpte!G34,"")</f>
        <v>559.13327247193342</v>
      </c>
      <c r="H34" s="154">
        <f ca="1">IF(Mass_sal_nette!H34&gt;0,Mass_sal_nette!H34/Nb_cpte!H34,"")</f>
        <v>855.17209812436977</v>
      </c>
      <c r="I34" s="154">
        <f ca="1">IF(Mass_sal_nette!I34&gt;0,Mass_sal_nette!I34/Nb_cpte!I34,"")</f>
        <v>734.31663290414576</v>
      </c>
      <c r="J34" s="155">
        <f ca="1">IF(Mass_sal_nette!J34&gt;0,Mass_sal_nette!J34/Nb_cpte!J34,"")</f>
        <v>586.78546598439596</v>
      </c>
      <c r="K34" s="154">
        <f ca="1">IF(Mass_sal_nette!K34&gt;0,Mass_sal_nette!K34/Nb_cpte!K34,"")</f>
        <v>1634.4530182500948</v>
      </c>
      <c r="L34" s="154">
        <f ca="1">IF(Mass_sal_nette!L34&gt;0,Mass_sal_nette!L34/Nb_cpte!L34,0)</f>
        <v>0</v>
      </c>
      <c r="M34" s="155">
        <f ca="1">IF(Mass_sal_nette!M34&gt;0,Mass_sal_nette!M34/Nb_cpte!M34,0)</f>
        <v>0</v>
      </c>
      <c r="N34" s="154">
        <f ca="1">IF(Mass_sal_nette!N34&gt;0,Mass_sal_nette!N34/Nb_cpte!N34,"")</f>
        <v>1022.2877750868831</v>
      </c>
      <c r="O34" s="156">
        <f ca="1">IF(Mass_sal_nette!O34&gt;0,Mass_sal_nette!O34/Nb_cpte!O34,"")</f>
        <v>300.23228532835168</v>
      </c>
      <c r="P34" s="157">
        <f ca="1">IF(Mass_sal_nette!P34&gt;0,Mass_sal_nette!P34/Nb_cpte!P34,"")</f>
        <v>484.54303512257292</v>
      </c>
      <c r="Q34" s="158">
        <f ca="1">IF(Mass_sal_nette!Q34&gt;0,Mass_sal_nette!Q34/Nb_cpte!Q34,"")</f>
        <v>516.90576806926379</v>
      </c>
      <c r="R34" s="158">
        <f ca="1">IF(Mass_sal_nette!R34&gt;0,Mass_sal_nette!R34/Nb_cpte!R34,"")</f>
        <v>1177.715080698157</v>
      </c>
      <c r="S34" s="158">
        <f ca="1">IF(Mass_sal_nette!S34&gt;0,Mass_sal_nette!S34/Nb_cpte!S34,0)</f>
        <v>0</v>
      </c>
      <c r="T34" s="158">
        <f ca="1">IF(Mass_sal_nette!T34&gt;0,Mass_sal_nette!T34/Nb_cpte!T34,0)</f>
        <v>0</v>
      </c>
      <c r="U34" s="158">
        <f ca="1">IF(Mass_sal_nette!U34&gt;0,Mass_sal_nette!U34/Nb_cpte!U34,"")</f>
        <v>1114.6953119279945</v>
      </c>
      <c r="V34" s="158">
        <f ca="1">IF(Mass_sal_nette!V34&gt;0,Mass_sal_nette!V34/Nb_cpte!V34,0)</f>
        <v>0</v>
      </c>
      <c r="W34" s="158">
        <f ca="1">IF(Mass_sal_nette!W34&gt;0,Mass_sal_nette!W34/Nb_cpte!W34,0)</f>
        <v>0</v>
      </c>
      <c r="X34" s="158">
        <f ca="1">IF(Mass_sal_nette!X34&gt;0,Mass_sal_nette!X34/Nb_cpte!X34,"")</f>
        <v>1637.3513017747655</v>
      </c>
      <c r="Y34" s="159">
        <f ca="1">IF(Mass_sal_nette!Y34&gt;0,Mass_sal_nette!Y34/Nb_cpte!Y34,"")</f>
        <v>1433.3775593158753</v>
      </c>
    </row>
    <row r="35" spans="1:25">
      <c r="A35" s="20">
        <v>40816</v>
      </c>
      <c r="B35" s="151">
        <f ca="1">IF(Mass_sal_nette!B35&gt;0,Mass_sal_nette!B35/Nb_cpte!B35,"")</f>
        <v>748.69465626530302</v>
      </c>
      <c r="C35" s="151">
        <f ca="1">IF(Mass_sal_nette!C35&gt;0,Mass_sal_nette!C35/Nb_cpte!C35,"")</f>
        <v>632.0797874474199</v>
      </c>
      <c r="D35" s="154">
        <f ca="1">IF(Mass_sal_nette!D35&gt;0,Mass_sal_nette!D35/Nb_cpte!D35,"")</f>
        <v>588.77701341708087</v>
      </c>
      <c r="E35" s="154">
        <f ca="1">IF(Mass_sal_nette!E35&gt;0,Mass_sal_nette!E35/Nb_cpte!E35,"")</f>
        <v>1023.0377126973447</v>
      </c>
      <c r="F35" s="154">
        <f ca="1">IF(Mass_sal_nette!F35&gt;0,Mass_sal_nette!F35/Nb_cpte!F35,"")</f>
        <v>1635.0536244935586</v>
      </c>
      <c r="G35" s="153">
        <f ca="1">IF(Mass_sal_nette!G35&gt;0,Mass_sal_nette!G35/Nb_cpte!G35,"")</f>
        <v>556.13158164966433</v>
      </c>
      <c r="H35" s="154">
        <f ca="1">IF(Mass_sal_nette!H35&gt;0,Mass_sal_nette!H35/Nb_cpte!H35,"")</f>
        <v>848.54993011485135</v>
      </c>
      <c r="I35" s="154">
        <f ca="1">IF(Mass_sal_nette!I35&gt;0,Mass_sal_nette!I35/Nb_cpte!I35,"")</f>
        <v>727.26129586570698</v>
      </c>
      <c r="J35" s="155">
        <f ca="1">IF(Mass_sal_nette!J35&gt;0,Mass_sal_nette!J35/Nb_cpte!J35,"")</f>
        <v>582.72158264091286</v>
      </c>
      <c r="K35" s="154">
        <f ca="1">IF(Mass_sal_nette!K35&gt;0,Mass_sal_nette!K35/Nb_cpte!K35,"")</f>
        <v>1629.1852475372737</v>
      </c>
      <c r="L35" s="154">
        <f ca="1">IF(Mass_sal_nette!L35&gt;0,Mass_sal_nette!L35/Nb_cpte!L35,0)</f>
        <v>0</v>
      </c>
      <c r="M35" s="155">
        <f ca="1">IF(Mass_sal_nette!M35&gt;0,Mass_sal_nette!M35/Nb_cpte!M35,0)</f>
        <v>0</v>
      </c>
      <c r="N35" s="154">
        <f ca="1">IF(Mass_sal_nette!N35&gt;0,Mass_sal_nette!N35/Nb_cpte!N35,"")</f>
        <v>1029.0051172968485</v>
      </c>
      <c r="O35" s="156">
        <f ca="1">IF(Mass_sal_nette!O35&gt;0,Mass_sal_nette!O35/Nb_cpte!O35,"")</f>
        <v>302.68875411835586</v>
      </c>
      <c r="P35" s="157">
        <f ca="1">IF(Mass_sal_nette!P35&gt;0,Mass_sal_nette!P35/Nb_cpte!P35,"")</f>
        <v>477.69491130174026</v>
      </c>
      <c r="Q35" s="158">
        <f ca="1">IF(Mass_sal_nette!Q35&gt;0,Mass_sal_nette!Q35/Nb_cpte!Q35,"")</f>
        <v>516.44570792889203</v>
      </c>
      <c r="R35" s="158">
        <f ca="1">IF(Mass_sal_nette!R35&gt;0,Mass_sal_nette!R35/Nb_cpte!R35,"")</f>
        <v>1178.1334936276753</v>
      </c>
      <c r="S35" s="158">
        <f ca="1">IF(Mass_sal_nette!S35&gt;0,Mass_sal_nette!S35/Nb_cpte!S35,0)</f>
        <v>0</v>
      </c>
      <c r="T35" s="158">
        <f ca="1">IF(Mass_sal_nette!T35&gt;0,Mass_sal_nette!T35/Nb_cpte!T35,0)</f>
        <v>0</v>
      </c>
      <c r="U35" s="158">
        <f ca="1">IF(Mass_sal_nette!U35&gt;0,Mass_sal_nette!U35/Nb_cpte!U35,"")</f>
        <v>1117.7648308026137</v>
      </c>
      <c r="V35" s="158">
        <f ca="1">IF(Mass_sal_nette!V35&gt;0,Mass_sal_nette!V35/Nb_cpte!V35,0)</f>
        <v>0</v>
      </c>
      <c r="W35" s="158">
        <f ca="1">IF(Mass_sal_nette!W35&gt;0,Mass_sal_nette!W35/Nb_cpte!W35,0)</f>
        <v>0</v>
      </c>
      <c r="X35" s="158">
        <f ca="1">IF(Mass_sal_nette!X35&gt;0,Mass_sal_nette!X35/Nb_cpte!X35,"")</f>
        <v>1623.715162588305</v>
      </c>
      <c r="Y35" s="159">
        <f ca="1">IF(Mass_sal_nette!Y35&gt;0,Mass_sal_nette!Y35/Nb_cpte!Y35,"")</f>
        <v>1416.2176300143444</v>
      </c>
    </row>
    <row r="36" spans="1:25" ht="12" thickBot="1">
      <c r="A36" s="26">
        <v>40908</v>
      </c>
      <c r="B36" s="160">
        <f ca="1">IF(Mass_sal_nette!B36&gt;0,Mass_sal_nette!B36/Nb_cpte!B36,"")</f>
        <v>754.013714477083</v>
      </c>
      <c r="C36" s="160">
        <f ca="1">IF(Mass_sal_nette!C36&gt;0,Mass_sal_nette!C36/Nb_cpte!C36,"")</f>
        <v>636.60208773980696</v>
      </c>
      <c r="D36" s="161">
        <f ca="1">IF(Mass_sal_nette!D36&gt;0,Mass_sal_nette!D36/Nb_cpte!D36,"")</f>
        <v>591.59927727145646</v>
      </c>
      <c r="E36" s="161">
        <f ca="1">IF(Mass_sal_nette!E36&gt;0,Mass_sal_nette!E36/Nb_cpte!E36,"")</f>
        <v>1028.0099670509974</v>
      </c>
      <c r="F36" s="161">
        <f ca="1">IF(Mass_sal_nette!F36&gt;0,Mass_sal_nette!F36/Nb_cpte!F36,"")</f>
        <v>1632.5724099807014</v>
      </c>
      <c r="G36" s="162">
        <f ca="1">IF(Mass_sal_nette!G36&gt;0,Mass_sal_nette!G36/Nb_cpte!G36,"")</f>
        <v>558.58094015177369</v>
      </c>
      <c r="H36" s="161">
        <f ca="1">IF(Mass_sal_nette!H36&gt;0,Mass_sal_nette!H36/Nb_cpte!H36,"")</f>
        <v>952.1532984870239</v>
      </c>
      <c r="I36" s="161">
        <f ca="1">IF(Mass_sal_nette!I36&gt;0,Mass_sal_nette!I36/Nb_cpte!I36,"")</f>
        <v>726.78039582657436</v>
      </c>
      <c r="J36" s="163">
        <f ca="1">IF(Mass_sal_nette!J36&gt;0,Mass_sal_nette!J36/Nb_cpte!J36,"")</f>
        <v>578.88796936958306</v>
      </c>
      <c r="K36" s="161">
        <f ca="1">IF(Mass_sal_nette!K36&gt;0,Mass_sal_nette!K36/Nb_cpte!K36,"")</f>
        <v>1629.2399109883911</v>
      </c>
      <c r="L36" s="161">
        <f ca="1">IF(Mass_sal_nette!L36&gt;0,Mass_sal_nette!L36/Nb_cpte!L36,0)</f>
        <v>0</v>
      </c>
      <c r="M36" s="163">
        <f ca="1">IF(Mass_sal_nette!M36&gt;0,Mass_sal_nette!M36/Nb_cpte!M36,0)</f>
        <v>0</v>
      </c>
      <c r="N36" s="161">
        <f ca="1">IF(Mass_sal_nette!N36&gt;0,Mass_sal_nette!N36/Nb_cpte!N36,"")</f>
        <v>1033.2576600683979</v>
      </c>
      <c r="O36" s="164">
        <f ca="1">IF(Mass_sal_nette!O36&gt;0,Mass_sal_nette!O36/Nb_cpte!O36,"")</f>
        <v>307.48039981696672</v>
      </c>
      <c r="P36" s="165">
        <f ca="1">IF(Mass_sal_nette!P36&gt;0,Mass_sal_nette!P36/Nb_cpte!P36,"")</f>
        <v>478.43705164281755</v>
      </c>
      <c r="Q36" s="166">
        <f ca="1">IF(Mass_sal_nette!Q36&gt;0,Mass_sal_nette!Q36/Nb_cpte!Q36,"")</f>
        <v>521.76154054455503</v>
      </c>
      <c r="R36" s="166">
        <f ca="1">IF(Mass_sal_nette!R36&gt;0,Mass_sal_nette!R36/Nb_cpte!R36,"")</f>
        <v>1182.4973621662105</v>
      </c>
      <c r="S36" s="166">
        <f ca="1">IF(Mass_sal_nette!S36&gt;0,Mass_sal_nette!S36/Nb_cpte!S36,0)</f>
        <v>0</v>
      </c>
      <c r="T36" s="166">
        <f ca="1">IF(Mass_sal_nette!T36&gt;0,Mass_sal_nette!T36/Nb_cpte!T36,0)</f>
        <v>0</v>
      </c>
      <c r="U36" s="166">
        <f ca="1">IF(Mass_sal_nette!U36&gt;0,Mass_sal_nette!U36/Nb_cpte!U36,"")</f>
        <v>1132.4538277484567</v>
      </c>
      <c r="V36" s="166">
        <f ca="1">IF(Mass_sal_nette!V36&gt;0,Mass_sal_nette!V36/Nb_cpte!V36,0)</f>
        <v>0</v>
      </c>
      <c r="W36" s="166">
        <f ca="1">IF(Mass_sal_nette!W36&gt;0,Mass_sal_nette!W36/Nb_cpte!W36,0)</f>
        <v>0</v>
      </c>
      <c r="X36" s="166">
        <f ca="1">IF(Mass_sal_nette!X36&gt;0,Mass_sal_nette!X36/Nb_cpte!X36,"")</f>
        <v>1634.5903578688631</v>
      </c>
      <c r="Y36" s="167">
        <f ca="1">IF(Mass_sal_nette!Y36&gt;0,Mass_sal_nette!Y36/Nb_cpte!Y36,"")</f>
        <v>1431.3296264298265</v>
      </c>
    </row>
    <row r="37" spans="1:25">
      <c r="A37" s="14">
        <v>40999</v>
      </c>
      <c r="B37" s="168">
        <f ca="1">IF(Mass_sal_nette!B37&gt;0,Mass_sal_nette!B37/Nb_cpte!B37,"")</f>
        <v>759.72398933668933</v>
      </c>
      <c r="C37" s="168">
        <f ca="1">IF(Mass_sal_nette!C37&gt;0,Mass_sal_nette!C37/Nb_cpte!C37,"")</f>
        <v>637.70763568916789</v>
      </c>
      <c r="D37" s="169">
        <f ca="1">IF(Mass_sal_nette!D37&gt;0,Mass_sal_nette!D37/Nb_cpte!D37,"")</f>
        <v>591.5133254115068</v>
      </c>
      <c r="E37" s="169">
        <f ca="1">IF(Mass_sal_nette!E37&gt;0,Mass_sal_nette!E37/Nb_cpte!E37,"")</f>
        <v>1041.9151291254927</v>
      </c>
      <c r="F37" s="169">
        <f ca="1">IF(Mass_sal_nette!F37&gt;0,Mass_sal_nette!F37/Nb_cpte!F37,"")</f>
        <v>1630.1717315744861</v>
      </c>
      <c r="G37" s="170">
        <f ca="1">IF(Mass_sal_nette!G37&gt;0,Mass_sal_nette!G37/Nb_cpte!G37,"")</f>
        <v>570.07482738937631</v>
      </c>
      <c r="H37" s="169">
        <f ca="1">IF(Mass_sal_nette!H37&gt;0,Mass_sal_nette!H37/Nb_cpte!H37,"")</f>
        <v>868.12658755660334</v>
      </c>
      <c r="I37" s="169">
        <f ca="1">IF(Mass_sal_nette!I37&gt;0,Mass_sal_nette!I37/Nb_cpte!I37,"")</f>
        <v>729.61569310687014</v>
      </c>
      <c r="J37" s="171">
        <f ca="1">IF(Mass_sal_nette!J37&gt;0,Mass_sal_nette!J37/Nb_cpte!J37,"")</f>
        <v>573.57042549806658</v>
      </c>
      <c r="K37" s="169">
        <f ca="1">IF(Mass_sal_nette!K37&gt;0,Mass_sal_nette!K37/Nb_cpte!K37,"")</f>
        <v>1636.2502763844366</v>
      </c>
      <c r="L37" s="169">
        <f ca="1">IF(Mass_sal_nette!L37&gt;0,Mass_sal_nette!L37/Nb_cpte!L37,0)</f>
        <v>0</v>
      </c>
      <c r="M37" s="171">
        <f ca="1">IF(Mass_sal_nette!M37&gt;0,Mass_sal_nette!M37/Nb_cpte!M37,0)</f>
        <v>0</v>
      </c>
      <c r="N37" s="169">
        <f ca="1">IF(Mass_sal_nette!N37&gt;0,Mass_sal_nette!N37/Nb_cpte!N37,"")</f>
        <v>1046.304995709153</v>
      </c>
      <c r="O37" s="172">
        <f ca="1">IF(Mass_sal_nette!O37&gt;0,Mass_sal_nette!O37/Nb_cpte!O37,"")</f>
        <v>311.76501144339443</v>
      </c>
      <c r="P37" s="173">
        <f ca="1">IF(Mass_sal_nette!P37&gt;0,Mass_sal_nette!P37/Nb_cpte!P37,"")</f>
        <v>490.03925680331633</v>
      </c>
      <c r="Q37" s="174">
        <f ca="1">IF(Mass_sal_nette!Q37&gt;0,Mass_sal_nette!Q37/Nb_cpte!Q37,"")</f>
        <v>532.89051668933291</v>
      </c>
      <c r="R37" s="174">
        <f ca="1">IF(Mass_sal_nette!R37&gt;0,Mass_sal_nette!R37/Nb_cpte!R37,"")</f>
        <v>1190.8343145617648</v>
      </c>
      <c r="S37" s="174">
        <f ca="1">IF(Mass_sal_nette!S37&gt;0,Mass_sal_nette!S37/Nb_cpte!S37,0)</f>
        <v>0</v>
      </c>
      <c r="T37" s="174">
        <f ca="1">IF(Mass_sal_nette!T37&gt;0,Mass_sal_nette!T37/Nb_cpte!T37,0)</f>
        <v>0</v>
      </c>
      <c r="U37" s="174">
        <f ca="1">IF(Mass_sal_nette!U37&gt;0,Mass_sal_nette!U37/Nb_cpte!U37,"")</f>
        <v>1139.720380659264</v>
      </c>
      <c r="V37" s="174">
        <f ca="1">IF(Mass_sal_nette!V37&gt;0,Mass_sal_nette!V37/Nb_cpte!V37,0)</f>
        <v>0</v>
      </c>
      <c r="W37" s="174">
        <f ca="1">IF(Mass_sal_nette!W37&gt;0,Mass_sal_nette!W37/Nb_cpte!W37,0)</f>
        <v>0</v>
      </c>
      <c r="X37" s="174">
        <f ca="1">IF(Mass_sal_nette!X37&gt;0,Mass_sal_nette!X37/Nb_cpte!X37,"")</f>
        <v>1648.3788353224893</v>
      </c>
      <c r="Y37" s="175">
        <f ca="1">IF(Mass_sal_nette!Y37&gt;0,Mass_sal_nette!Y37/Nb_cpte!Y37,"")</f>
        <v>1420.3689917987026</v>
      </c>
    </row>
    <row r="38" spans="1:25">
      <c r="A38" s="20">
        <v>41090</v>
      </c>
      <c r="B38" s="151">
        <f ca="1">IF(Mass_sal_nette!B38&gt;0,Mass_sal_nette!B38/Nb_cpte!B38,"")</f>
        <v>761.19132761094329</v>
      </c>
      <c r="C38" s="151">
        <f ca="1">IF(Mass_sal_nette!C38&gt;0,Mass_sal_nette!C38/Nb_cpte!C38,"")</f>
        <v>638.50167561105479</v>
      </c>
      <c r="D38" s="154">
        <f ca="1">IF(Mass_sal_nette!D38&gt;0,Mass_sal_nette!D38/Nb_cpte!D38,"")</f>
        <v>593.66214336434587</v>
      </c>
      <c r="E38" s="154">
        <f ca="1">IF(Mass_sal_nette!E38&gt;0,Mass_sal_nette!E38/Nb_cpte!E38,"")</f>
        <v>1042.7486484246381</v>
      </c>
      <c r="F38" s="154">
        <f ca="1">IF(Mass_sal_nette!F38&gt;0,Mass_sal_nette!F38/Nb_cpte!F38,"")</f>
        <v>1622.4231940874436</v>
      </c>
      <c r="G38" s="153">
        <f ca="1">IF(Mass_sal_nette!G38&gt;0,Mass_sal_nette!G38/Nb_cpte!G38,"")</f>
        <v>561.76385539234047</v>
      </c>
      <c r="H38" s="154">
        <f ca="1">IF(Mass_sal_nette!H38&gt;0,Mass_sal_nette!H38/Nb_cpte!H38,"")</f>
        <v>856.9261351452177</v>
      </c>
      <c r="I38" s="154">
        <f ca="1">IF(Mass_sal_nette!I38&gt;0,Mass_sal_nette!I38/Nb_cpte!I38,"")</f>
        <v>726.45105988312832</v>
      </c>
      <c r="J38" s="155">
        <f ca="1">IF(Mass_sal_nette!J38&gt;0,Mass_sal_nette!J38/Nb_cpte!J38,"")</f>
        <v>583.45202812415198</v>
      </c>
      <c r="K38" s="154">
        <f ca="1">IF(Mass_sal_nette!K38&gt;0,Mass_sal_nette!K38/Nb_cpte!K38,"")</f>
        <v>1618.1345233758207</v>
      </c>
      <c r="L38" s="154">
        <f ca="1">IF(Mass_sal_nette!L38&gt;0,Mass_sal_nette!L38/Nb_cpte!L38,0)</f>
        <v>0</v>
      </c>
      <c r="M38" s="155">
        <f ca="1">IF(Mass_sal_nette!M38&gt;0,Mass_sal_nette!M38/Nb_cpte!M38,0)</f>
        <v>0</v>
      </c>
      <c r="N38" s="154">
        <f ca="1">IF(Mass_sal_nette!N38&gt;0,Mass_sal_nette!N38/Nb_cpte!N38,"")</f>
        <v>1047.3915392346162</v>
      </c>
      <c r="O38" s="156">
        <f ca="1">IF(Mass_sal_nette!O38&gt;0,Mass_sal_nette!O38/Nb_cpte!O38,"")</f>
        <v>303.48018350076211</v>
      </c>
      <c r="P38" s="157">
        <f ca="1">IF(Mass_sal_nette!P38&gt;0,Mass_sal_nette!P38/Nb_cpte!P38,"")</f>
        <v>478.17880835382817</v>
      </c>
      <c r="Q38" s="158">
        <f ca="1">IF(Mass_sal_nette!Q38&gt;0,Mass_sal_nette!Q38/Nb_cpte!Q38,"")</f>
        <v>527.30611298401971</v>
      </c>
      <c r="R38" s="158">
        <f ca="1">IF(Mass_sal_nette!R38&gt;0,Mass_sal_nette!R38/Nb_cpte!R38,"")</f>
        <v>1170.2019835404774</v>
      </c>
      <c r="S38" s="158">
        <f ca="1">IF(Mass_sal_nette!S38&gt;0,Mass_sal_nette!S38/Nb_cpte!S38,0)</f>
        <v>0</v>
      </c>
      <c r="T38" s="158">
        <f ca="1">IF(Mass_sal_nette!T38&gt;0,Mass_sal_nette!T38/Nb_cpte!T38,0)</f>
        <v>0</v>
      </c>
      <c r="U38" s="158">
        <f ca="1">IF(Mass_sal_nette!U38&gt;0,Mass_sal_nette!U38/Nb_cpte!U38,"")</f>
        <v>1146.7423364648696</v>
      </c>
      <c r="V38" s="158">
        <f ca="1">IF(Mass_sal_nette!V38&gt;0,Mass_sal_nette!V38/Nb_cpte!V38,0)</f>
        <v>0</v>
      </c>
      <c r="W38" s="158">
        <f ca="1">IF(Mass_sal_nette!W38&gt;0,Mass_sal_nette!W38/Nb_cpte!W38,0)</f>
        <v>0</v>
      </c>
      <c r="X38" s="158">
        <f ca="1">IF(Mass_sal_nette!X38&gt;0,Mass_sal_nette!X38/Nb_cpte!X38,"")</f>
        <v>1618.8102682506226</v>
      </c>
      <c r="Y38" s="159">
        <f ca="1">IF(Mass_sal_nette!Y38&gt;0,Mass_sal_nette!Y38/Nb_cpte!Y38,"")</f>
        <v>1388.4733504381456</v>
      </c>
    </row>
    <row r="39" spans="1:25">
      <c r="A39" s="20">
        <v>41182</v>
      </c>
      <c r="B39" s="151">
        <f ca="1">IF(Mass_sal_nette!B39&gt;0,Mass_sal_nette!B39/Nb_cpte!B39,"")</f>
        <v>762.14632502139364</v>
      </c>
      <c r="C39" s="151">
        <f ca="1">IF(Mass_sal_nette!C39&gt;0,Mass_sal_nette!C39/Nb_cpte!C39,"")</f>
        <v>634.69677875191837</v>
      </c>
      <c r="D39" s="154">
        <f ca="1">IF(Mass_sal_nette!D39&gt;0,Mass_sal_nette!D39/Nb_cpte!D39,"")</f>
        <v>587.67448173790706</v>
      </c>
      <c r="E39" s="154">
        <f ca="1">IF(Mass_sal_nette!E39&gt;0,Mass_sal_nette!E39/Nb_cpte!E39,"")</f>
        <v>1053.1385596885189</v>
      </c>
      <c r="F39" s="154">
        <f ca="1">IF(Mass_sal_nette!F39&gt;0,Mass_sal_nette!F39/Nb_cpte!F39,"")</f>
        <v>1612.8086028659297</v>
      </c>
      <c r="G39" s="153">
        <f ca="1">IF(Mass_sal_nette!G39&gt;0,Mass_sal_nette!G39/Nb_cpte!G39,"")</f>
        <v>559.46290888381895</v>
      </c>
      <c r="H39" s="154">
        <f ca="1">IF(Mass_sal_nette!H39&gt;0,Mass_sal_nette!H39/Nb_cpte!H39,"")</f>
        <v>909.03797005497745</v>
      </c>
      <c r="I39" s="154">
        <f ca="1">IF(Mass_sal_nette!I39&gt;0,Mass_sal_nette!I39/Nb_cpte!I39,"")</f>
        <v>722.89893368025207</v>
      </c>
      <c r="J39" s="155">
        <f ca="1">IF(Mass_sal_nette!J39&gt;0,Mass_sal_nette!J39/Nb_cpte!J39,"")</f>
        <v>572.64296306191261</v>
      </c>
      <c r="K39" s="154">
        <f ca="1">IF(Mass_sal_nette!K39&gt;0,Mass_sal_nette!K39/Nb_cpte!K39,"")</f>
        <v>1619.2094138812681</v>
      </c>
      <c r="L39" s="154">
        <f ca="1">IF(Mass_sal_nette!L39&gt;0,Mass_sal_nette!L39/Nb_cpte!L39,0)</f>
        <v>0</v>
      </c>
      <c r="M39" s="155">
        <f ca="1">IF(Mass_sal_nette!M39&gt;0,Mass_sal_nette!M39/Nb_cpte!M39,0)</f>
        <v>0</v>
      </c>
      <c r="N39" s="154">
        <f ca="1">IF(Mass_sal_nette!N39&gt;0,Mass_sal_nette!N39/Nb_cpte!N39,"")</f>
        <v>1057.5456984313148</v>
      </c>
      <c r="O39" s="156">
        <f ca="1">IF(Mass_sal_nette!O39&gt;0,Mass_sal_nette!O39/Nb_cpte!O39,"")</f>
        <v>311.02851372631051</v>
      </c>
      <c r="P39" s="157">
        <f ca="1">IF(Mass_sal_nette!P39&gt;0,Mass_sal_nette!P39/Nb_cpte!P39,"")</f>
        <v>473.6663048109337</v>
      </c>
      <c r="Q39" s="158">
        <f ca="1">IF(Mass_sal_nette!Q39&gt;0,Mass_sal_nette!Q39/Nb_cpte!Q39,"")</f>
        <v>526.84151326965434</v>
      </c>
      <c r="R39" s="158">
        <f ca="1">IF(Mass_sal_nette!R39&gt;0,Mass_sal_nette!R39/Nb_cpte!R39,"")</f>
        <v>1172.5329203587823</v>
      </c>
      <c r="S39" s="158">
        <f ca="1">IF(Mass_sal_nette!S39&gt;0,Mass_sal_nette!S39/Nb_cpte!S39,0)</f>
        <v>0</v>
      </c>
      <c r="T39" s="158">
        <f ca="1">IF(Mass_sal_nette!T39&gt;0,Mass_sal_nette!T39/Nb_cpte!T39,0)</f>
        <v>0</v>
      </c>
      <c r="U39" s="158">
        <f ca="1">IF(Mass_sal_nette!U39&gt;0,Mass_sal_nette!U39/Nb_cpte!U39,"")</f>
        <v>1158.2985938845186</v>
      </c>
      <c r="V39" s="158">
        <f ca="1">IF(Mass_sal_nette!V39&gt;0,Mass_sal_nette!V39/Nb_cpte!V39,0)</f>
        <v>0</v>
      </c>
      <c r="W39" s="158">
        <f ca="1">IF(Mass_sal_nette!W39&gt;0,Mass_sal_nette!W39/Nb_cpte!W39,0)</f>
        <v>0</v>
      </c>
      <c r="X39" s="158">
        <f ca="1">IF(Mass_sal_nette!X39&gt;0,Mass_sal_nette!X39/Nb_cpte!X39,"")</f>
        <v>1617.327081182847</v>
      </c>
      <c r="Y39" s="159">
        <f ca="1">IF(Mass_sal_nette!Y39&gt;0,Mass_sal_nette!Y39/Nb_cpte!Y39,"")</f>
        <v>1404.0087659779806</v>
      </c>
    </row>
    <row r="40" spans="1:25" ht="12" thickBot="1">
      <c r="A40" s="20">
        <v>41274</v>
      </c>
      <c r="B40" s="151">
        <f ca="1">IF(Mass_sal_nette!B40&gt;0,Mass_sal_nette!B40/Nb_cpte!B40,"")</f>
        <v>767.03764976524758</v>
      </c>
      <c r="C40" s="151">
        <f ca="1">IF(Mass_sal_nette!C40&gt;0,Mass_sal_nette!C40/Nb_cpte!C40,"")</f>
        <v>639.00379628945598</v>
      </c>
      <c r="D40" s="154">
        <f ca="1">IF(Mass_sal_nette!D40&gt;0,Mass_sal_nette!D40/Nb_cpte!D40,"")</f>
        <v>591.2976276249384</v>
      </c>
      <c r="E40" s="154">
        <f ca="1">IF(Mass_sal_nette!E40&gt;0,Mass_sal_nette!E40/Nb_cpte!E40,"")</f>
        <v>1056.9126618059618</v>
      </c>
      <c r="F40" s="154">
        <f ca="1">IF(Mass_sal_nette!F40&gt;0,Mass_sal_nette!F40/Nb_cpte!F40,"")</f>
        <v>1606.4717704724546</v>
      </c>
      <c r="G40" s="162">
        <f ca="1">IF(Mass_sal_nette!G40&gt;0,Mass_sal_nette!G40/Nb_cpte!G40,"")</f>
        <v>563.82890599216034</v>
      </c>
      <c r="H40" s="161">
        <f ca="1">IF(Mass_sal_nette!H40&gt;0,Mass_sal_nette!H40/Nb_cpte!H40,"")</f>
        <v>908.57285767574365</v>
      </c>
      <c r="I40" s="161">
        <f ca="1">IF(Mass_sal_nette!I40&gt;0,Mass_sal_nette!I40/Nb_cpte!I40,"")</f>
        <v>725.06914289041265</v>
      </c>
      <c r="J40" s="163">
        <f ca="1">IF(Mass_sal_nette!J40&gt;0,Mass_sal_nette!J40/Nb_cpte!J40,"")</f>
        <v>573.15417100189791</v>
      </c>
      <c r="K40" s="161">
        <f ca="1">IF(Mass_sal_nette!K40&gt;0,Mass_sal_nette!K40/Nb_cpte!K40,"")</f>
        <v>1612.0158027118828</v>
      </c>
      <c r="L40" s="161">
        <f ca="1">IF(Mass_sal_nette!L40&gt;0,Mass_sal_nette!L40/Nb_cpte!L40,0)</f>
        <v>0</v>
      </c>
      <c r="M40" s="163">
        <f ca="1">IF(Mass_sal_nette!M40&gt;0,Mass_sal_nette!M40/Nb_cpte!M40,0)</f>
        <v>0</v>
      </c>
      <c r="N40" s="161">
        <f ca="1">IF(Mass_sal_nette!N40&gt;0,Mass_sal_nette!N40/Nb_cpte!N40,"")</f>
        <v>1060.7846233799962</v>
      </c>
      <c r="O40" s="164">
        <f ca="1">IF(Mass_sal_nette!O40&gt;0,Mass_sal_nette!O40/Nb_cpte!O40,"")</f>
        <v>326.72401764884074</v>
      </c>
      <c r="P40" s="165">
        <f ca="1">IF(Mass_sal_nette!P40&gt;0,Mass_sal_nette!P40/Nb_cpte!P40,"")</f>
        <v>480.81985563001257</v>
      </c>
      <c r="Q40" s="166">
        <f ca="1">IF(Mass_sal_nette!Q40&gt;0,Mass_sal_nette!Q40/Nb_cpte!Q40,"")</f>
        <v>529.0582252552349</v>
      </c>
      <c r="R40" s="166">
        <f ca="1">IF(Mass_sal_nette!R40&gt;0,Mass_sal_nette!R40/Nb_cpte!R40,"")</f>
        <v>1173.285130206425</v>
      </c>
      <c r="S40" s="166">
        <f ca="1">IF(Mass_sal_nette!S40&gt;0,Mass_sal_nette!S40/Nb_cpte!S40,0)</f>
        <v>0</v>
      </c>
      <c r="T40" s="166">
        <f ca="1">IF(Mass_sal_nette!T40&gt;0,Mass_sal_nette!T40/Nb_cpte!T40,0)</f>
        <v>0</v>
      </c>
      <c r="U40" s="166">
        <f ca="1">IF(Mass_sal_nette!U40&gt;0,Mass_sal_nette!U40/Nb_cpte!U40,"")</f>
        <v>1161.582786613383</v>
      </c>
      <c r="V40" s="166">
        <f ca="1">IF(Mass_sal_nette!V40&gt;0,Mass_sal_nette!V40/Nb_cpte!V40,0)</f>
        <v>0</v>
      </c>
      <c r="W40" s="166">
        <f ca="1">IF(Mass_sal_nette!W40&gt;0,Mass_sal_nette!W40/Nb_cpte!W40,0)</f>
        <v>0</v>
      </c>
      <c r="X40" s="166">
        <f ca="1">IF(Mass_sal_nette!X40&gt;0,Mass_sal_nette!X40/Nb_cpte!X40,"")</f>
        <v>1616.4576698226508</v>
      </c>
      <c r="Y40" s="167">
        <f ca="1">IF(Mass_sal_nette!Y40&gt;0,Mass_sal_nette!Y40/Nb_cpte!Y40,"")</f>
        <v>1428.5265469517828</v>
      </c>
    </row>
    <row r="41" spans="1:25">
      <c r="A41" s="14">
        <v>41364</v>
      </c>
      <c r="B41" s="168">
        <f ca="1">IF(Mass_sal_nette!B41&gt;0,Mass_sal_nette!B41/Nb_cpte!B41,"")</f>
        <v>763.64860528565396</v>
      </c>
      <c r="C41" s="168">
        <f ca="1">IF(Mass_sal_nette!C41&gt;0,Mass_sal_nette!C41/Nb_cpte!C41,"")</f>
        <v>630.74577632422245</v>
      </c>
      <c r="D41" s="169">
        <f ca="1">IF(Mass_sal_nette!D41&gt;0,Mass_sal_nette!D41/Nb_cpte!D41,"")</f>
        <v>587.02158819542922</v>
      </c>
      <c r="E41" s="169">
        <f ca="1">IF(Mass_sal_nette!E41&gt;0,Mass_sal_nette!E41/Nb_cpte!E41,"")</f>
        <v>1058.8812057205478</v>
      </c>
      <c r="F41" s="169">
        <f ca="1">IF(Mass_sal_nette!F41&gt;0,Mass_sal_nette!F41/Nb_cpte!F41,"")</f>
        <v>1595.7026604736975</v>
      </c>
      <c r="G41" s="170">
        <f ca="1">IF(Mass_sal_nette!G41&gt;0,Mass_sal_nette!G41/Nb_cpte!G41,"")</f>
        <v>558.87351515234479</v>
      </c>
      <c r="H41" s="169">
        <f ca="1">IF(Mass_sal_nette!H41&gt;0,Mass_sal_nette!H41/Nb_cpte!H41,"")</f>
        <v>893.39517931602677</v>
      </c>
      <c r="I41" s="169">
        <f ca="1">IF(Mass_sal_nette!I41&gt;0,Mass_sal_nette!I41/Nb_cpte!I41,"")</f>
        <v>706.63401093485334</v>
      </c>
      <c r="J41" s="171">
        <f ca="1">IF(Mass_sal_nette!J41&gt;0,Mass_sal_nette!J41/Nb_cpte!J41,"")</f>
        <v>566.47064669993711</v>
      </c>
      <c r="K41" s="169">
        <f ca="1">IF(Mass_sal_nette!K41&gt;0,Mass_sal_nette!K41/Nb_cpte!K41,"")</f>
        <v>1582.4801655523438</v>
      </c>
      <c r="L41" s="169">
        <f ca="1">IF(Mass_sal_nette!L41&gt;0,Mass_sal_nette!L41/Nb_cpte!L41,0)</f>
        <v>0</v>
      </c>
      <c r="M41" s="171">
        <f ca="1">IF(Mass_sal_nette!M41&gt;0,Mass_sal_nette!M41/Nb_cpte!M41,0)</f>
        <v>0</v>
      </c>
      <c r="N41" s="169">
        <f ca="1">IF(Mass_sal_nette!N41&gt;0,Mass_sal_nette!N41/Nb_cpte!N41,"")</f>
        <v>1061.8192959537569</v>
      </c>
      <c r="O41" s="172">
        <f ca="1">IF(Mass_sal_nette!O41&gt;0,Mass_sal_nette!O41/Nb_cpte!O41,"")</f>
        <v>324.00158035717766</v>
      </c>
      <c r="P41" s="173">
        <f ca="1">IF(Mass_sal_nette!P41&gt;0,Mass_sal_nette!P41/Nb_cpte!P41,"")</f>
        <v>252.80681966216753</v>
      </c>
      <c r="Q41" s="174">
        <f ca="1">IF(Mass_sal_nette!Q41&gt;0,Mass_sal_nette!Q41/Nb_cpte!Q41,"")</f>
        <v>528.40257645235022</v>
      </c>
      <c r="R41" s="174">
        <f ca="1">IF(Mass_sal_nette!R41&gt;0,Mass_sal_nette!R41/Nb_cpte!R41,"")</f>
        <v>1166.9108318740484</v>
      </c>
      <c r="S41" s="174">
        <f ca="1">IF(Mass_sal_nette!S41&gt;0,Mass_sal_nette!S41/Nb_cpte!S41,0)</f>
        <v>0</v>
      </c>
      <c r="T41" s="174">
        <f ca="1">IF(Mass_sal_nette!T41&gt;0,Mass_sal_nette!T41/Nb_cpte!T41,0)</f>
        <v>479.25582293202586</v>
      </c>
      <c r="U41" s="174">
        <f ca="1">IF(Mass_sal_nette!U41&gt;0,Mass_sal_nette!U41/Nb_cpte!U41,"")</f>
        <v>1149.6338384507808</v>
      </c>
      <c r="V41" s="174">
        <f ca="1">IF(Mass_sal_nette!V41&gt;0,Mass_sal_nette!V41/Nb_cpte!V41,0)</f>
        <v>0</v>
      </c>
      <c r="W41" s="174">
        <f ca="1">IF(Mass_sal_nette!W41&gt;0,Mass_sal_nette!W41/Nb_cpte!W41,0)</f>
        <v>1592.1054016048183</v>
      </c>
      <c r="X41" s="174">
        <f ca="1">IF(Mass_sal_nette!X41&gt;0,Mass_sal_nette!X41/Nb_cpte!X41,"")</f>
        <v>1614.6765976349122</v>
      </c>
      <c r="Y41" s="175">
        <f ca="1">IF(Mass_sal_nette!Y41&gt;0,Mass_sal_nette!Y41/Nb_cpte!Y41,"")</f>
        <v>1421.9842287708009</v>
      </c>
    </row>
    <row r="42" spans="1:25">
      <c r="A42" s="20">
        <v>41455</v>
      </c>
      <c r="B42" s="151">
        <f ca="1">IF(Mass_sal_nette!B42&gt;0,Mass_sal_nette!B42/Nb_cpte!B42,"")</f>
        <v>762.32610588835314</v>
      </c>
      <c r="C42" s="151">
        <f ca="1">IF(Mass_sal_nette!C42&gt;0,Mass_sal_nette!C42/Nb_cpte!C42,"")</f>
        <v>629.31483234050961</v>
      </c>
      <c r="D42" s="154">
        <f ca="1">IF(Mass_sal_nette!D42&gt;0,Mass_sal_nette!D42/Nb_cpte!D42,"")</f>
        <v>585.02579114341961</v>
      </c>
      <c r="E42" s="154">
        <f ca="1">IF(Mass_sal_nette!E42&gt;0,Mass_sal_nette!E42/Nb_cpte!E42,"")</f>
        <v>1057.9473995696767</v>
      </c>
      <c r="F42" s="154">
        <f ca="1">IF(Mass_sal_nette!F42&gt;0,Mass_sal_nette!F42/Nb_cpte!F42,"")</f>
        <v>1580.8161479524449</v>
      </c>
      <c r="G42" s="153">
        <f ca="1">IF(Mass_sal_nette!G42&gt;0,Mass_sal_nette!G42/Nb_cpte!G42,"")</f>
        <v>555.80763069012778</v>
      </c>
      <c r="H42" s="154">
        <f ca="1">IF(Mass_sal_nette!H42&gt;0,Mass_sal_nette!H42/Nb_cpte!H42,"")</f>
        <v>838.48810599901037</v>
      </c>
      <c r="I42" s="154">
        <f ca="1">IF(Mass_sal_nette!I42&gt;0,Mass_sal_nette!I42/Nb_cpte!I42,"")</f>
        <v>707.23646099747248</v>
      </c>
      <c r="J42" s="155">
        <f ca="1">IF(Mass_sal_nette!J42&gt;0,Mass_sal_nette!J42/Nb_cpte!J42,"")</f>
        <v>560.82510954915028</v>
      </c>
      <c r="K42" s="154">
        <f ca="1">IF(Mass_sal_nette!K42&gt;0,Mass_sal_nette!K42/Nb_cpte!K42,"")</f>
        <v>1585.4057445656183</v>
      </c>
      <c r="L42" s="154">
        <f ca="1">IF(Mass_sal_nette!L42&gt;0,Mass_sal_nette!L42/Nb_cpte!L42,0)</f>
        <v>0</v>
      </c>
      <c r="M42" s="155">
        <f ca="1">IF(Mass_sal_nette!M42&gt;0,Mass_sal_nette!M42/Nb_cpte!M42,0)</f>
        <v>0</v>
      </c>
      <c r="N42" s="154">
        <f ca="1">IF(Mass_sal_nette!N42&gt;0,Mass_sal_nette!N42/Nb_cpte!N42,"")</f>
        <v>1061.3365674986692</v>
      </c>
      <c r="O42" s="156">
        <f ca="1">IF(Mass_sal_nette!O42&gt;0,Mass_sal_nette!O42/Nb_cpte!O42,"")</f>
        <v>323.28356568847545</v>
      </c>
      <c r="P42" s="157">
        <f ca="1">IF(Mass_sal_nette!P42&gt;0,Mass_sal_nette!P42/Nb_cpte!P42,"")</f>
        <v>232.75705424389787</v>
      </c>
      <c r="Q42" s="158">
        <f ca="1">IF(Mass_sal_nette!Q42&gt;0,Mass_sal_nette!Q42/Nb_cpte!Q42,"")</f>
        <v>524.85425402547162</v>
      </c>
      <c r="R42" s="158">
        <f ca="1">IF(Mass_sal_nette!R42&gt;0,Mass_sal_nette!R42/Nb_cpte!R42,"")</f>
        <v>1165.402251579929</v>
      </c>
      <c r="S42" s="158">
        <f ca="1">IF(Mass_sal_nette!S42&gt;0,Mass_sal_nette!S42/Nb_cpte!S42,0)</f>
        <v>0</v>
      </c>
      <c r="T42" s="158">
        <f ca="1">IF(Mass_sal_nette!T42&gt;0,Mass_sal_nette!T42/Nb_cpte!T42,"")</f>
        <v>480.90652394064938</v>
      </c>
      <c r="U42" s="158">
        <f ca="1">IF(Mass_sal_nette!U42&gt;0,Mass_sal_nette!U42/Nb_cpte!U42,"")</f>
        <v>1145.742051889353</v>
      </c>
      <c r="V42" s="158">
        <f ca="1">IF(Mass_sal_nette!V42&gt;0,Mass_sal_nette!V42/Nb_cpte!V42,0)</f>
        <v>0</v>
      </c>
      <c r="W42" s="158">
        <f ca="1">IF(Mass_sal_nette!W42&gt;0,Mass_sal_nette!W42/Nb_cpte!W42,0)</f>
        <v>1584.1391952286879</v>
      </c>
      <c r="X42" s="158">
        <f ca="1">IF(Mass_sal_nette!X42&gt;0,Mass_sal_nette!X42/Nb_cpte!X42,"")</f>
        <v>1919.5658510265512</v>
      </c>
      <c r="Y42" s="159">
        <f ca="1">IF(Mass_sal_nette!Y42&gt;0,Mass_sal_nette!Y42/Nb_cpte!Y42,"")</f>
        <v>1448.3075919827097</v>
      </c>
    </row>
    <row r="43" spans="1:25">
      <c r="A43" s="20">
        <v>41547</v>
      </c>
      <c r="B43" s="151">
        <f ca="1">IF(Mass_sal_nette!B43&gt;0,Mass_sal_nette!B43/Nb_cpte!B43,"")</f>
        <v>764.01255638994019</v>
      </c>
      <c r="C43" s="151">
        <f ca="1">IF(Mass_sal_nette!C43&gt;0,Mass_sal_nette!C43/Nb_cpte!C43,"")</f>
        <v>629.0884653373322</v>
      </c>
      <c r="D43" s="154">
        <f ca="1">IF(Mass_sal_nette!D43&gt;0,Mass_sal_nette!D43/Nb_cpte!D43,"")</f>
        <v>582.55000716657241</v>
      </c>
      <c r="E43" s="154">
        <f ca="1">IF(Mass_sal_nette!E43&gt;0,Mass_sal_nette!E43/Nb_cpte!E43,"")</f>
        <v>1062.4170237973683</v>
      </c>
      <c r="F43" s="154">
        <f ca="1">IF(Mass_sal_nette!F43&gt;0,Mass_sal_nette!F43/Nb_cpte!F43,"")</f>
        <v>1565.6576551317344</v>
      </c>
      <c r="G43" s="153">
        <f ca="1">IF(Mass_sal_nette!G43&gt;0,Mass_sal_nette!G43/Nb_cpte!G43,"")</f>
        <v>559.77306808560468</v>
      </c>
      <c r="H43" s="154">
        <f ca="1">IF(Mass_sal_nette!H43&gt;0,Mass_sal_nette!H43/Nb_cpte!H43,"")</f>
        <v>884.035625398305</v>
      </c>
      <c r="I43" s="154">
        <f ca="1">IF(Mass_sal_nette!I43&gt;0,Mass_sal_nette!I43/Nb_cpte!I43,"")</f>
        <v>705.1862469466605</v>
      </c>
      <c r="J43" s="155">
        <f ca="1">IF(Mass_sal_nette!J43&gt;0,Mass_sal_nette!J43/Nb_cpte!J43,"")</f>
        <v>548.81673362778599</v>
      </c>
      <c r="K43" s="154">
        <f ca="1">IF(Mass_sal_nette!K43&gt;0,Mass_sal_nette!K43/Nb_cpte!K43,"")</f>
        <v>1570.0683437557914</v>
      </c>
      <c r="L43" s="154">
        <f ca="1">IF(Mass_sal_nette!L43&gt;0,Mass_sal_nette!L43/Nb_cpte!L43,0)</f>
        <v>0</v>
      </c>
      <c r="M43" s="155">
        <f ca="1">IF(Mass_sal_nette!M43&gt;0,Mass_sal_nette!M43/Nb_cpte!M43,0)</f>
        <v>0</v>
      </c>
      <c r="N43" s="154">
        <f ca="1">IF(Mass_sal_nette!N43&gt;0,Mass_sal_nette!N43/Nb_cpte!N43,"")</f>
        <v>1065.4545749874128</v>
      </c>
      <c r="O43" s="156">
        <f ca="1">IF(Mass_sal_nette!O43&gt;0,Mass_sal_nette!O43/Nb_cpte!O43,"")</f>
        <v>315.54901647843889</v>
      </c>
      <c r="P43" s="157">
        <f ca="1">IF(Mass_sal_nette!P43&gt;0,Mass_sal_nette!P43/Nb_cpte!P43,"")</f>
        <v>652.50009017697073</v>
      </c>
      <c r="Q43" s="158">
        <f ca="1">IF(Mass_sal_nette!Q43&gt;0,Mass_sal_nette!Q43/Nb_cpte!Q43,"")</f>
        <v>529.59946957858176</v>
      </c>
      <c r="R43" s="158">
        <f ca="1">IF(Mass_sal_nette!R43&gt;0,Mass_sal_nette!R43/Nb_cpte!R43,"")</f>
        <v>1161.6827255373714</v>
      </c>
      <c r="S43" s="158">
        <f ca="1">IF(Mass_sal_nette!S43&gt;0,Mass_sal_nette!S43/Nb_cpte!S43,0)</f>
        <v>0</v>
      </c>
      <c r="T43" s="158">
        <f ca="1">IF(Mass_sal_nette!T43&gt;0,Mass_sal_nette!T43/Nb_cpte!T43,"")</f>
        <v>466.45488392382128</v>
      </c>
      <c r="U43" s="158">
        <f ca="1">IF(Mass_sal_nette!U43&gt;0,Mass_sal_nette!U43/Nb_cpte!U43,"")</f>
        <v>1155.0830336660688</v>
      </c>
      <c r="V43" s="158">
        <f ca="1">IF(Mass_sal_nette!V43&gt;0,Mass_sal_nette!V43/Nb_cpte!V43,0)</f>
        <v>0</v>
      </c>
      <c r="W43" s="158">
        <f ca="1">IF(Mass_sal_nette!W43&gt;0,Mass_sal_nette!W43/Nb_cpte!W43,0)</f>
        <v>1569.8107139143265</v>
      </c>
      <c r="X43" s="158">
        <f ca="1">IF(Mass_sal_nette!X43&gt;0,Mass_sal_nette!X43/Nb_cpte!X43,"")</f>
        <v>864.29213512839101</v>
      </c>
      <c r="Y43" s="159">
        <f ca="1">IF(Mass_sal_nette!Y43&gt;0,Mass_sal_nette!Y43/Nb_cpte!Y43,"")</f>
        <v>1452.7787201467345</v>
      </c>
    </row>
    <row r="44" spans="1:25" ht="12" thickBot="1">
      <c r="A44" s="26">
        <v>41639</v>
      </c>
      <c r="B44" s="160">
        <f ca="1">IF(Mass_sal_nette!B44&gt;0,Mass_sal_nette!B44/Nb_cpte!B44,"")</f>
        <v>762.35553666225599</v>
      </c>
      <c r="C44" s="160">
        <f ca="1">IF(Mass_sal_nette!C44&gt;0,Mass_sal_nette!C44/Nb_cpte!C44,"")</f>
        <v>624.40176206534068</v>
      </c>
      <c r="D44" s="161">
        <f ca="1">IF(Mass_sal_nette!D44&gt;0,Mass_sal_nette!D44/Nb_cpte!D44,"")</f>
        <v>580.03221976138195</v>
      </c>
      <c r="E44" s="161">
        <f ca="1">IF(Mass_sal_nette!E44&gt;0,Mass_sal_nette!E44/Nb_cpte!E44,"")</f>
        <v>1066.3169850013587</v>
      </c>
      <c r="F44" s="161">
        <f ca="1">IF(Mass_sal_nette!F44&gt;0,Mass_sal_nette!F44/Nb_cpte!F44,"")</f>
        <v>1562.4866100679778</v>
      </c>
      <c r="G44" s="162">
        <f ca="1">IF(Mass_sal_nette!G44&gt;0,Mass_sal_nette!G44/Nb_cpte!G44,"")</f>
        <v>556.14820608866364</v>
      </c>
      <c r="H44" s="161">
        <f ca="1">IF(Mass_sal_nette!H44&gt;0,Mass_sal_nette!H44/Nb_cpte!H44,"")</f>
        <v>810.89383336379365</v>
      </c>
      <c r="I44" s="161">
        <f ca="1">IF(Mass_sal_nette!I44&gt;0,Mass_sal_nette!I44/Nb_cpte!I44,"")</f>
        <v>700.98073577856439</v>
      </c>
      <c r="J44" s="163">
        <f ca="1">IF(Mass_sal_nette!J44&gt;0,Mass_sal_nette!J44/Nb_cpte!J44,"")</f>
        <v>546.96145965367691</v>
      </c>
      <c r="K44" s="161">
        <f ca="1">IF(Mass_sal_nette!K44&gt;0,Mass_sal_nette!K44/Nb_cpte!K44,"")</f>
        <v>1563.1451180091017</v>
      </c>
      <c r="L44" s="161">
        <f ca="1">IF(Mass_sal_nette!L44&gt;0,Mass_sal_nette!L44/Nb_cpte!L44,0)</f>
        <v>0</v>
      </c>
      <c r="M44" s="163">
        <f ca="1">IF(Mass_sal_nette!M44&gt;0,Mass_sal_nette!M44/Nb_cpte!M44,0)</f>
        <v>0</v>
      </c>
      <c r="N44" s="161">
        <f ca="1">IF(Mass_sal_nette!N44&gt;0,Mass_sal_nette!N44/Nb_cpte!N44,"")</f>
        <v>1068.6790390800252</v>
      </c>
      <c r="O44" s="164">
        <f ca="1">IF(Mass_sal_nette!O44&gt;0,Mass_sal_nette!O44/Nb_cpte!O44,"")</f>
        <v>340.51610896812787</v>
      </c>
      <c r="P44" s="162">
        <f ca="1">IF(Mass_sal_nette!P44&gt;0,Mass_sal_nette!P44/Nb_cpte!P44,"")</f>
        <v>715.28285279398824</v>
      </c>
      <c r="Q44" s="161">
        <f ca="1">IF(Mass_sal_nette!Q44&gt;0,Mass_sal_nette!Q44/Nb_cpte!Q44,"")</f>
        <v>526.26220224963902</v>
      </c>
      <c r="R44" s="161">
        <f ca="1">IF(Mass_sal_nette!R44&gt;0,Mass_sal_nette!R44/Nb_cpte!R44,"")</f>
        <v>1158.6073676716239</v>
      </c>
      <c r="S44" s="161">
        <f ca="1">IF(Mass_sal_nette!S44&gt;0,Mass_sal_nette!S44/Nb_cpte!S44,0)</f>
        <v>0</v>
      </c>
      <c r="T44" s="161">
        <f ca="1">IF(Mass_sal_nette!T44&gt;0,Mass_sal_nette!T44/Nb_cpte!T44,"")</f>
        <v>463.53512120671019</v>
      </c>
      <c r="U44" s="161">
        <f ca="1">IF(Mass_sal_nette!U44&gt;0,Mass_sal_nette!U44/Nb_cpte!U44,"")</f>
        <v>1150.6361336094724</v>
      </c>
      <c r="V44" s="161">
        <f ca="1">IF(Mass_sal_nette!V44&gt;0,Mass_sal_nette!V44/Nb_cpte!V44,0)</f>
        <v>0</v>
      </c>
      <c r="W44" s="161">
        <f ca="1">IF(Mass_sal_nette!W44&gt;0,Mass_sal_nette!W44/Nb_cpte!W44,0)</f>
        <v>1566.4429801738049</v>
      </c>
      <c r="X44" s="161">
        <f ca="1">IF(Mass_sal_nette!X44&gt;0,Mass_sal_nette!X44/Nb_cpte!X44,"")</f>
        <v>1060.648293884153</v>
      </c>
      <c r="Y44" s="164">
        <f ca="1">IF(Mass_sal_nette!Y44&gt;0,Mass_sal_nette!Y44/Nb_cpte!Y44,"")</f>
        <v>1438.2574149121751</v>
      </c>
    </row>
    <row r="45" spans="1:25">
      <c r="A45" s="14">
        <v>41729</v>
      </c>
      <c r="B45" s="168">
        <f ca="1">IF(Mass_sal_nette!B45&gt;0,Mass_sal_nette!B45/Nb_cpte!B45,"")</f>
        <v>762.79212140123468</v>
      </c>
      <c r="C45" s="168">
        <f ca="1">IF(Mass_sal_nette!C45&gt;0,Mass_sal_nette!C45/Nb_cpte!C45,"")</f>
        <v>623.96679281256695</v>
      </c>
      <c r="D45" s="169">
        <f ca="1">IF(Mass_sal_nette!D45&gt;0,Mass_sal_nette!D45/Nb_cpte!D45,"")</f>
        <v>581.83575321232627</v>
      </c>
      <c r="E45" s="169">
        <f ca="1">IF(Mass_sal_nette!E45&gt;0,Mass_sal_nette!E45/Nb_cpte!E45,"")</f>
        <v>1067.638769887285</v>
      </c>
      <c r="F45" s="169">
        <f ca="1">IF(Mass_sal_nette!F45&gt;0,Mass_sal_nette!F45/Nb_cpte!F45,"")</f>
        <v>1555.0185777420429</v>
      </c>
      <c r="G45" s="170">
        <f ca="1">IF(Mass_sal_nette!G45&gt;0,Mass_sal_nette!G45/Nb_cpte!G45,"")</f>
        <v>554.58577715109766</v>
      </c>
      <c r="H45" s="169">
        <f ca="1">IF(Mass_sal_nette!H45&gt;0,Mass_sal_nette!H45/Nb_cpte!H45,"")</f>
        <v>743.22097031612441</v>
      </c>
      <c r="I45" s="169">
        <f ca="1">IF(Mass_sal_nette!I45&gt;0,Mass_sal_nette!I45/Nb_cpte!I45,"")</f>
        <v>693.68300384949066</v>
      </c>
      <c r="J45" s="171">
        <f ca="1">IF(Mass_sal_nette!J45&gt;0,Mass_sal_nette!J45/Nb_cpte!J45,"")</f>
        <v>542.88052655164415</v>
      </c>
      <c r="K45" s="169">
        <f ca="1">IF(Mass_sal_nette!K45&gt;0,Mass_sal_nette!K45/Nb_cpte!K45,"")</f>
        <v>1550.854394784159</v>
      </c>
      <c r="L45" s="169">
        <f ca="1">IF(Mass_sal_nette!L45&gt;0,Mass_sal_nette!L45/Nb_cpte!L45,0)</f>
        <v>0</v>
      </c>
      <c r="M45" s="171">
        <f ca="1">IF(Mass_sal_nette!M45&gt;0,Mass_sal_nette!M45/Nb_cpte!M45,0)</f>
        <v>0</v>
      </c>
      <c r="N45" s="169">
        <f ca="1">IF(Mass_sal_nette!N45&gt;0,Mass_sal_nette!N45/Nb_cpte!N45,"")</f>
        <v>1069.0830893172558</v>
      </c>
      <c r="O45" s="172">
        <f ca="1">IF(Mass_sal_nette!O45&gt;0,Mass_sal_nette!O45/Nb_cpte!O45,"")</f>
        <v>333.21502948852753</v>
      </c>
      <c r="P45" s="173">
        <f ca="1">IF(Mass_sal_nette!P45&gt;0,Mass_sal_nette!P45/Nb_cpte!P45,"")</f>
        <v>790.06871768198653</v>
      </c>
      <c r="Q45" s="174">
        <f ca="1">IF(Mass_sal_nette!Q45&gt;0,Mass_sal_nette!Q45/Nb_cpte!Q45,"")</f>
        <v>526.98089156101082</v>
      </c>
      <c r="R45" s="174">
        <f ca="1">IF(Mass_sal_nette!R45&gt;0,Mass_sal_nette!R45/Nb_cpte!R45,"")</f>
        <v>1156.2542897335138</v>
      </c>
      <c r="S45" s="174">
        <f ca="1">IF(Mass_sal_nette!S45&gt;0,Mass_sal_nette!S45/Nb_cpte!S45,0)</f>
        <v>0</v>
      </c>
      <c r="T45" s="174">
        <f ca="1">IF(Mass_sal_nette!T45&gt;0,Mass_sal_nette!T45/Nb_cpte!T45,"")</f>
        <v>464.33726130115974</v>
      </c>
      <c r="U45" s="174">
        <f ca="1">IF(Mass_sal_nette!U45&gt;0,Mass_sal_nette!U45/Nb_cpte!U45,"")</f>
        <v>1222.1856739717009</v>
      </c>
      <c r="V45" s="174">
        <f ca="1">IF(Mass_sal_nette!V45&gt;0,Mass_sal_nette!V45/Nb_cpte!V45,0)</f>
        <v>0</v>
      </c>
      <c r="W45" s="174">
        <f ca="1">IF(Mass_sal_nette!W45&gt;0,Mass_sal_nette!W45/Nb_cpte!W45,0)</f>
        <v>1556.7446256336079</v>
      </c>
      <c r="X45" s="174">
        <f ca="1">IF(Mass_sal_nette!X45&gt;0,Mass_sal_nette!X45/Nb_cpte!X45,"")</f>
        <v>886.90254771223226</v>
      </c>
      <c r="Y45" s="175">
        <f ca="1">IF(Mass_sal_nette!Y45&gt;0,Mass_sal_nette!Y45/Nb_cpte!Y45,"")</f>
        <v>1427.3874071198757</v>
      </c>
    </row>
    <row r="46" spans="1:25">
      <c r="A46" s="20">
        <v>41820</v>
      </c>
      <c r="B46" s="151">
        <f ca="1">IF(Mass_sal_nette!B46&gt;0,Mass_sal_nette!B46/Nb_cpte!B46,"")</f>
        <v>764.43999406751493</v>
      </c>
      <c r="C46" s="151">
        <f ca="1">IF(Mass_sal_nette!C46&gt;0,Mass_sal_nette!C46/Nb_cpte!C46,"")</f>
        <v>623.67061574829211</v>
      </c>
      <c r="D46" s="154">
        <f ca="1">IF(Mass_sal_nette!D46&gt;0,Mass_sal_nette!D46/Nb_cpte!D46,"")</f>
        <v>578.34543755639731</v>
      </c>
      <c r="E46" s="154">
        <f ca="1">IF(Mass_sal_nette!E46&gt;0,Mass_sal_nette!E46/Nb_cpte!E46,"")</f>
        <v>1072.0213812475854</v>
      </c>
      <c r="F46" s="154">
        <f ca="1">IF(Mass_sal_nette!F46&gt;0,Mass_sal_nette!F46/Nb_cpte!F46,"")</f>
        <v>1548.0106126717919</v>
      </c>
      <c r="G46" s="153">
        <f ca="1">IF(Mass_sal_nette!G46&gt;0,Mass_sal_nette!G46/Nb_cpte!G46,"")</f>
        <v>557.38361194232607</v>
      </c>
      <c r="H46" s="154">
        <f ca="1">IF(Mass_sal_nette!H46&gt;0,Mass_sal_nette!H46/Nb_cpte!H46,"")</f>
        <v>788.19718927713939</v>
      </c>
      <c r="I46" s="154">
        <f ca="1">IF(Mass_sal_nette!I46&gt;0,Mass_sal_nette!I46/Nb_cpte!I46,"")</f>
        <v>692.43478905742734</v>
      </c>
      <c r="J46" s="155">
        <f ca="1">IF(Mass_sal_nette!J46&gt;0,Mass_sal_nette!J46/Nb_cpte!J46,"")</f>
        <v>533.73207329465902</v>
      </c>
      <c r="K46" s="154">
        <f ca="1">IF(Mass_sal_nette!K46&gt;0,Mass_sal_nette!K46/Nb_cpte!K46,"")</f>
        <v>1546.5499354177998</v>
      </c>
      <c r="L46" s="154">
        <f ca="1">IF(Mass_sal_nette!L46&gt;0,Mass_sal_nette!L46/Nb_cpte!L46,0)</f>
        <v>0</v>
      </c>
      <c r="M46" s="155">
        <f ca="1">IF(Mass_sal_nette!M46&gt;0,Mass_sal_nette!M46/Nb_cpte!M46,0)</f>
        <v>0</v>
      </c>
      <c r="N46" s="154">
        <f ca="1">IF(Mass_sal_nette!N46&gt;0,Mass_sal_nette!N46/Nb_cpte!N46,"")</f>
        <v>1073.4455910430379</v>
      </c>
      <c r="O46" s="156">
        <f ca="1">IF(Mass_sal_nette!O46&gt;0,Mass_sal_nette!O46/Nb_cpte!O46,"")</f>
        <v>346.68307497029895</v>
      </c>
      <c r="P46" s="157">
        <f ca="1">IF(Mass_sal_nette!P46&gt;0,Mass_sal_nette!P46/Nb_cpte!P46,"")</f>
        <v>282.51311487157847</v>
      </c>
      <c r="Q46" s="158">
        <f ca="1">IF(Mass_sal_nette!Q46&gt;0,Mass_sal_nette!Q46/Nb_cpte!Q46,"")</f>
        <v>530.10377814081471</v>
      </c>
      <c r="R46" s="158">
        <f ca="1">IF(Mass_sal_nette!R46&gt;0,Mass_sal_nette!R46/Nb_cpte!R46,"")</f>
        <v>1148.9477572367728</v>
      </c>
      <c r="S46" s="158">
        <f ca="1">IF(Mass_sal_nette!S46&gt;0,Mass_sal_nette!S46/Nb_cpte!S46,0)</f>
        <v>0</v>
      </c>
      <c r="T46" s="158">
        <f ca="1">IF(Mass_sal_nette!T46&gt;0,Mass_sal_nette!T46/Nb_cpte!T46,"")</f>
        <v>471.48784324161005</v>
      </c>
      <c r="U46" s="158">
        <f ca="1">IF(Mass_sal_nette!U46&gt;0,Mass_sal_nette!U46/Nb_cpte!U46,"")</f>
        <v>1216.7003176243218</v>
      </c>
      <c r="V46" s="158">
        <f ca="1">IF(Mass_sal_nette!V46&gt;0,Mass_sal_nette!V46/Nb_cpte!V46,0)</f>
        <v>0</v>
      </c>
      <c r="W46" s="158">
        <f ca="1">IF(Mass_sal_nette!W46&gt;0,Mass_sal_nette!W46/Nb_cpte!W46,0)</f>
        <v>1546.4584214944368</v>
      </c>
      <c r="X46" s="158">
        <f ca="1">IF(Mass_sal_nette!X46&gt;0,Mass_sal_nette!X46/Nb_cpte!X46,"")</f>
        <v>1309.2961512006132</v>
      </c>
      <c r="Y46" s="159">
        <f ca="1">IF(Mass_sal_nette!Y46&gt;0,Mass_sal_nette!Y46/Nb_cpte!Y46,"")</f>
        <v>1424.4580480343134</v>
      </c>
    </row>
    <row r="47" spans="1:25">
      <c r="A47" s="20">
        <v>41912</v>
      </c>
      <c r="B47" s="151">
        <f ca="1">IF(Mass_sal_nette!B47&gt;0,Mass_sal_nette!B47/Nb_cpte!B47,"")</f>
        <v>764.02440642198155</v>
      </c>
      <c r="C47" s="151">
        <f ca="1">IF(Mass_sal_nette!C47&gt;0,Mass_sal_nette!C47/Nb_cpte!C47,"")</f>
        <v>622.47035464618079</v>
      </c>
      <c r="D47" s="154">
        <f ca="1">IF(Mass_sal_nette!D47&gt;0,Mass_sal_nette!D47/Nb_cpte!D47,"")</f>
        <v>579.46487750529775</v>
      </c>
      <c r="E47" s="154">
        <f ca="1">IF(Mass_sal_nette!E47&gt;0,Mass_sal_nette!E47/Nb_cpte!E47,"")</f>
        <v>1072.9467698170895</v>
      </c>
      <c r="F47" s="154">
        <f ca="1">IF(Mass_sal_nette!F47&gt;0,Mass_sal_nette!F47/Nb_cpte!F47,"")</f>
        <v>1538.5065481936474</v>
      </c>
      <c r="G47" s="153">
        <f ca="1">IF(Mass_sal_nette!G47&gt;0,Mass_sal_nette!G47/Nb_cpte!G47,"")</f>
        <v>558.57359426884636</v>
      </c>
      <c r="H47" s="154">
        <f ca="1">IF(Mass_sal_nette!H47&gt;0,Mass_sal_nette!H47/Nb_cpte!H47,"")</f>
        <v>787.5716769899218</v>
      </c>
      <c r="I47" s="154">
        <f ca="1">IF(Mass_sal_nette!I47&gt;0,Mass_sal_nette!I47/Nb_cpte!I47,"")</f>
        <v>696.38282614413424</v>
      </c>
      <c r="J47" s="155">
        <f ca="1">IF(Mass_sal_nette!J47&gt;0,Mass_sal_nette!J47/Nb_cpte!J47,"")</f>
        <v>540.4840120966353</v>
      </c>
      <c r="K47" s="154">
        <f ca="1">IF(Mass_sal_nette!K47&gt;0,Mass_sal_nette!K47/Nb_cpte!K47,"")</f>
        <v>1535.9731465658863</v>
      </c>
      <c r="L47" s="154">
        <f ca="1">IF(Mass_sal_nette!L47&gt;0,Mass_sal_nette!L47/Nb_cpte!L47,0)</f>
        <v>0</v>
      </c>
      <c r="M47" s="155">
        <f ca="1">IF(Mass_sal_nette!M47&gt;0,Mass_sal_nette!M47/Nb_cpte!M47,0)</f>
        <v>0</v>
      </c>
      <c r="N47" s="154">
        <f ca="1">IF(Mass_sal_nette!N47&gt;0,Mass_sal_nette!N47/Nb_cpte!N47,"")</f>
        <v>1073.89965136408</v>
      </c>
      <c r="O47" s="156">
        <f ca="1">IF(Mass_sal_nette!O47&gt;0,Mass_sal_nette!O47/Nb_cpte!O47,"")</f>
        <v>323.87857959615621</v>
      </c>
      <c r="P47" s="157">
        <f ca="1">IF(Mass_sal_nette!P47&gt;0,Mass_sal_nette!P47/Nb_cpte!P47,"")</f>
        <v>724.44226200661535</v>
      </c>
      <c r="Q47" s="158">
        <f ca="1">IF(Mass_sal_nette!Q47&gt;0,Mass_sal_nette!Q47/Nb_cpte!Q47,"")</f>
        <v>531.15549332902685</v>
      </c>
      <c r="R47" s="158">
        <f ca="1">IF(Mass_sal_nette!R47&gt;0,Mass_sal_nette!R47/Nb_cpte!R47,"")</f>
        <v>1142.9375087388839</v>
      </c>
      <c r="S47" s="158">
        <f ca="1">IF(Mass_sal_nette!S47&gt;0,Mass_sal_nette!S47/Nb_cpte!S47,0)</f>
        <v>0</v>
      </c>
      <c r="T47" s="158">
        <f ca="1">IF(Mass_sal_nette!T47&gt;0,Mass_sal_nette!T47/Nb_cpte!T47,"")</f>
        <v>469.57417955630672</v>
      </c>
      <c r="U47" s="158">
        <f ca="1">IF(Mass_sal_nette!U47&gt;0,Mass_sal_nette!U47/Nb_cpte!U47,"")</f>
        <v>1216.0835462528928</v>
      </c>
      <c r="V47" s="158">
        <f ca="1">IF(Mass_sal_nette!V47&gt;0,Mass_sal_nette!V47/Nb_cpte!V47,0)</f>
        <v>0</v>
      </c>
      <c r="W47" s="158">
        <f ca="1">IF(Mass_sal_nette!W47&gt;0,Mass_sal_nette!W47/Nb_cpte!W47,0)</f>
        <v>1537.8317460358589</v>
      </c>
      <c r="X47" s="158">
        <f ca="1">IF(Mass_sal_nette!X47&gt;0,Mass_sal_nette!X47/Nb_cpte!X47,"")</f>
        <v>1261.3396500827507</v>
      </c>
      <c r="Y47" s="159">
        <f ca="1">IF(Mass_sal_nette!Y47&gt;0,Mass_sal_nette!Y47/Nb_cpte!Y47,"")</f>
        <v>1408.0374467554577</v>
      </c>
    </row>
    <row r="48" spans="1:25" ht="12" thickBot="1">
      <c r="A48" s="20">
        <v>42004</v>
      </c>
      <c r="B48" s="151">
        <f ca="1">IF(Mass_sal_nette!B48&gt;0,Mass_sal_nette!B48/Nb_cpte!B48,"")</f>
        <v>765.44511300414069</v>
      </c>
      <c r="C48" s="151">
        <f ca="1">IF(Mass_sal_nette!C48&gt;0,Mass_sal_nette!C48/Nb_cpte!C48,"")</f>
        <v>621.22019607582592</v>
      </c>
      <c r="D48" s="154">
        <f ca="1">IF(Mass_sal_nette!D48&gt;0,Mass_sal_nette!D48/Nb_cpte!D48,"")</f>
        <v>577.19720726499611</v>
      </c>
      <c r="E48" s="154">
        <f ca="1">IF(Mass_sal_nette!E48&gt;0,Mass_sal_nette!E48/Nb_cpte!E48,"")</f>
        <v>1082.9623094670201</v>
      </c>
      <c r="F48" s="154">
        <f ca="1">IF(Mass_sal_nette!F48&gt;0,Mass_sal_nette!F48/Nb_cpte!F48,"")</f>
        <v>1533.7587550815661</v>
      </c>
      <c r="G48" s="153">
        <f ca="1">IF(Mass_sal_nette!G48&gt;0,Mass_sal_nette!G48/Nb_cpte!G48,"")</f>
        <v>558.26233940040629</v>
      </c>
      <c r="H48" s="154">
        <f ca="1">IF(Mass_sal_nette!H48&gt;0,Mass_sal_nette!H48/Nb_cpte!H48,"")</f>
        <v>791.12395469770615</v>
      </c>
      <c r="I48" s="154">
        <f ca="1">IF(Mass_sal_nette!I48&gt;0,Mass_sal_nette!I48/Nb_cpte!I48,"")</f>
        <v>681.52621607491483</v>
      </c>
      <c r="J48" s="155">
        <f ca="1">IF(Mass_sal_nette!J48&gt;0,Mass_sal_nette!J48/Nb_cpte!J48,"")</f>
        <v>524.0558218930006</v>
      </c>
      <c r="K48" s="154">
        <f ca="1">IF(Mass_sal_nette!K48&gt;0,Mass_sal_nette!K48/Nb_cpte!K48,"")</f>
        <v>1534.7612777208246</v>
      </c>
      <c r="L48" s="154">
        <f ca="1">IF(Mass_sal_nette!L48&gt;0,Mass_sal_nette!L48/Nb_cpte!L48,0)</f>
        <v>0</v>
      </c>
      <c r="M48" s="155">
        <f ca="1">IF(Mass_sal_nette!M48&gt;0,Mass_sal_nette!M48/Nb_cpte!M48,0)</f>
        <v>0</v>
      </c>
      <c r="N48" s="154">
        <f ca="1">IF(Mass_sal_nette!N48&gt;0,Mass_sal_nette!N48/Nb_cpte!N48,"")</f>
        <v>1083.3642989867176</v>
      </c>
      <c r="O48" s="156">
        <f ca="1">IF(Mass_sal_nette!O48&gt;0,Mass_sal_nette!O48/Nb_cpte!O48,"")</f>
        <v>324.51322927402413</v>
      </c>
      <c r="P48" s="157">
        <f ca="1">IF(Mass_sal_nette!P48&gt;0,Mass_sal_nette!P48/Nb_cpte!P48,"")</f>
        <v>308.9614774254706</v>
      </c>
      <c r="Q48" s="158">
        <f ca="1">IF(Mass_sal_nette!Q48&gt;0,Mass_sal_nette!Q48/Nb_cpte!Q48,"")</f>
        <v>531.36084031218434</v>
      </c>
      <c r="R48" s="158">
        <f ca="1">IF(Mass_sal_nette!R48&gt;0,Mass_sal_nette!R48/Nb_cpte!R48,"")</f>
        <v>1141.0311185009955</v>
      </c>
      <c r="S48" s="158">
        <f ca="1">IF(Mass_sal_nette!S48&gt;0,Mass_sal_nette!S48/Nb_cpte!S48,0)</f>
        <v>0</v>
      </c>
      <c r="T48" s="158">
        <f ca="1">IF(Mass_sal_nette!T48&gt;0,Mass_sal_nette!T48/Nb_cpte!T48,"")</f>
        <v>472.53851945928136</v>
      </c>
      <c r="U48" s="158">
        <f ca="1">IF(Mass_sal_nette!U48&gt;0,Mass_sal_nette!U48/Nb_cpte!U48,"")</f>
        <v>1223.0986999714398</v>
      </c>
      <c r="V48" s="158">
        <f ca="1">IF(Mass_sal_nette!V48&gt;0,Mass_sal_nette!V48/Nb_cpte!V48,0)</f>
        <v>0</v>
      </c>
      <c r="W48" s="158">
        <f ca="1">IF(Mass_sal_nette!W48&gt;0,Mass_sal_nette!W48/Nb_cpte!W48,0)</f>
        <v>1537.6409076624097</v>
      </c>
      <c r="X48" s="158">
        <f ca="1">IF(Mass_sal_nette!X48&gt;0,Mass_sal_nette!X48/Nb_cpte!X48,"")</f>
        <v>1838.8324920433849</v>
      </c>
      <c r="Y48" s="159">
        <f ca="1">IF(Mass_sal_nette!Y48&gt;0,Mass_sal_nette!Y48/Nb_cpte!Y48,"")</f>
        <v>1399.8550617410615</v>
      </c>
    </row>
    <row r="49" spans="1:25">
      <c r="A49" s="14">
        <v>42094</v>
      </c>
      <c r="B49" s="168">
        <f ca="1">IF(Mass_sal_nette!B49&gt;0,Mass_sal_nette!B49/Nb_cpte!B49,"")</f>
        <v>765.63287132719563</v>
      </c>
      <c r="C49" s="168">
        <f ca="1">IF(Mass_sal_nette!C49&gt;0,Mass_sal_nette!C49/Nb_cpte!C49,"")</f>
        <v>620.56240198660009</v>
      </c>
      <c r="D49" s="169">
        <f ca="1">IF(Mass_sal_nette!D49&gt;0,Mass_sal_nette!D49/Nb_cpte!D49,"")</f>
        <v>576.28276417453924</v>
      </c>
      <c r="E49" s="169">
        <f ca="1">IF(Mass_sal_nette!E49&gt;0,Mass_sal_nette!E49/Nb_cpte!E49,"")</f>
        <v>1083.0423469523951</v>
      </c>
      <c r="F49" s="169">
        <f ca="1">IF(Mass_sal_nette!F49&gt;0,Mass_sal_nette!F49/Nb_cpte!F49,"")</f>
        <v>1520.0253165712481</v>
      </c>
      <c r="G49" s="170">
        <f ca="1">IF(Mass_sal_nette!G49&gt;0,Mass_sal_nette!G49/Nb_cpte!G49,"")</f>
        <v>555.04490925864957</v>
      </c>
      <c r="H49" s="169">
        <f ca="1">IF(Mass_sal_nette!H49&gt;0,Mass_sal_nette!H49/Nb_cpte!H49,"")</f>
        <v>794.5819508769963</v>
      </c>
      <c r="I49" s="169">
        <f ca="1">IF(Mass_sal_nette!I49&gt;0,Mass_sal_nette!I49/Nb_cpte!I49,"")</f>
        <v>674.54437744392487</v>
      </c>
      <c r="J49" s="171">
        <f ca="1">IF(Mass_sal_nette!J49&gt;0,Mass_sal_nette!J49/Nb_cpte!J49,"")</f>
        <v>522.15868215928708</v>
      </c>
      <c r="K49" s="169">
        <f ca="1">IF(Mass_sal_nette!K49&gt;0,Mass_sal_nette!K49/Nb_cpte!K49,"")</f>
        <v>1518.0402027971736</v>
      </c>
      <c r="L49" s="169">
        <f ca="1">IF(Mass_sal_nette!L49&gt;0,Mass_sal_nette!L49/Nb_cpte!L49,0)</f>
        <v>0</v>
      </c>
      <c r="M49" s="171">
        <f ca="1">IF(Mass_sal_nette!M49&gt;0,Mass_sal_nette!M49/Nb_cpte!M49,0)</f>
        <v>0</v>
      </c>
      <c r="N49" s="169">
        <f ca="1">IF(Mass_sal_nette!N49&gt;0,Mass_sal_nette!N49/Nb_cpte!N49,"")</f>
        <v>1083.2029839425738</v>
      </c>
      <c r="O49" s="172">
        <f ca="1">IF(Mass_sal_nette!O49&gt;0,Mass_sal_nette!O49/Nb_cpte!O49,"")</f>
        <v>324.08408250126939</v>
      </c>
      <c r="P49" s="173">
        <f ca="1">IF(Mass_sal_nette!P49&gt;0,Mass_sal_nette!P49/Nb_cpte!P49,"")</f>
        <v>636.27230406459773</v>
      </c>
      <c r="Q49" s="174">
        <f ca="1">IF(Mass_sal_nette!Q49&gt;0,Mass_sal_nette!Q49/Nb_cpte!Q49,"")</f>
        <v>529.74951192389085</v>
      </c>
      <c r="R49" s="174">
        <f ca="1">IF(Mass_sal_nette!R49&gt;0,Mass_sal_nette!R49/Nb_cpte!R49,"")</f>
        <v>1130.900142577151</v>
      </c>
      <c r="S49" s="174">
        <f ca="1">IF(Mass_sal_nette!S49&gt;0,Mass_sal_nette!S49/Nb_cpte!S49,0)</f>
        <v>0</v>
      </c>
      <c r="T49" s="174">
        <f ca="1">IF(Mass_sal_nette!T49&gt;0,Mass_sal_nette!T49/Nb_cpte!T49,"")</f>
        <v>461.18648016909816</v>
      </c>
      <c r="U49" s="174">
        <f ca="1">IF(Mass_sal_nette!U49&gt;0,Mass_sal_nette!U49/Nb_cpte!U49,"")</f>
        <v>1226.1724159314822</v>
      </c>
      <c r="V49" s="174">
        <f ca="1">IF(Mass_sal_nette!V49&gt;0,Mass_sal_nette!V49/Nb_cpte!V49,0)</f>
        <v>0</v>
      </c>
      <c r="W49" s="174">
        <f ca="1">IF(Mass_sal_nette!W49&gt;0,Mass_sal_nette!W49/Nb_cpte!W49,0)</f>
        <v>1521.6687486436633</v>
      </c>
      <c r="X49" s="174">
        <f ca="1">IF(Mass_sal_nette!X49&gt;0,Mass_sal_nette!X49/Nb_cpte!X49,"")</f>
        <v>1408.8940487076352</v>
      </c>
      <c r="Y49" s="175">
        <f ca="1">IF(Mass_sal_nette!Y49&gt;0,Mass_sal_nette!Y49/Nb_cpte!Y49,"")</f>
        <v>1408.9259536953377</v>
      </c>
    </row>
    <row r="50" spans="1:25">
      <c r="A50" s="20">
        <v>42185</v>
      </c>
      <c r="B50" s="151">
        <f ca="1">IF(Mass_sal_nette!B50&gt;0,Mass_sal_nette!B50/Nb_cpte!B50,"")</f>
        <v>765.67718528305761</v>
      </c>
      <c r="C50" s="151">
        <f ca="1">IF(Mass_sal_nette!C50&gt;0,Mass_sal_nette!C50/Nb_cpte!C50,"")</f>
        <v>618.38661180688257</v>
      </c>
      <c r="D50" s="154">
        <f ca="1">IF(Mass_sal_nette!D50&gt;0,Mass_sal_nette!D50/Nb_cpte!D50,"")</f>
        <v>574.97464628737703</v>
      </c>
      <c r="E50" s="154">
        <f ca="1">IF(Mass_sal_nette!E50&gt;0,Mass_sal_nette!E50/Nb_cpte!E50,"")</f>
        <v>1088.7950193065083</v>
      </c>
      <c r="F50" s="154">
        <f ca="1">IF(Mass_sal_nette!F50&gt;0,Mass_sal_nette!F50/Nb_cpte!F50,"")</f>
        <v>1512.5338455249205</v>
      </c>
      <c r="G50" s="153">
        <f ca="1">IF(Mass_sal_nette!G50&gt;0,Mass_sal_nette!G50/Nb_cpte!G50,"")</f>
        <v>556.97146084938629</v>
      </c>
      <c r="H50" s="154">
        <f ca="1">IF(Mass_sal_nette!H50&gt;0,Mass_sal_nette!H50/Nb_cpte!H50,"")</f>
        <v>778.1005510411768</v>
      </c>
      <c r="I50" s="154">
        <f ca="1">IF(Mass_sal_nette!I50&gt;0,Mass_sal_nette!I50/Nb_cpte!I50,"")</f>
        <v>674.64816304640249</v>
      </c>
      <c r="J50" s="155">
        <f ca="1">IF(Mass_sal_nette!J50&gt;0,Mass_sal_nette!J50/Nb_cpte!J50,"")</f>
        <v>513.39020436292299</v>
      </c>
      <c r="K50" s="154">
        <f ca="1">IF(Mass_sal_nette!K50&gt;0,Mass_sal_nette!K50/Nb_cpte!K50,"")</f>
        <v>1513.2825907188517</v>
      </c>
      <c r="L50" s="154">
        <f ca="1">IF(Mass_sal_nette!L50&gt;0,Mass_sal_nette!L50/Nb_cpte!L50,0)</f>
        <v>0</v>
      </c>
      <c r="M50" s="155">
        <f ca="1">IF(Mass_sal_nette!M50&gt;0,Mass_sal_nette!M50/Nb_cpte!M50,0)</f>
        <v>0</v>
      </c>
      <c r="N50" s="154">
        <f ca="1">IF(Mass_sal_nette!N50&gt;0,Mass_sal_nette!N50/Nb_cpte!N50,"")</f>
        <v>1089.2164155956664</v>
      </c>
      <c r="O50" s="156">
        <f ca="1">IF(Mass_sal_nette!O50&gt;0,Mass_sal_nette!O50/Nb_cpte!O50,"")</f>
        <v>335.40992129097214</v>
      </c>
      <c r="P50" s="157">
        <f ca="1">IF(Mass_sal_nette!P50&gt;0,Mass_sal_nette!P50/Nb_cpte!P50,"")</f>
        <v>667.69365911804243</v>
      </c>
      <c r="Q50" s="158">
        <f ca="1">IF(Mass_sal_nette!Q50&gt;0,Mass_sal_nette!Q50/Nb_cpte!Q50,"")</f>
        <v>532.88291985023909</v>
      </c>
      <c r="R50" s="158">
        <f ca="1">IF(Mass_sal_nette!R50&gt;0,Mass_sal_nette!R50/Nb_cpte!R50,"")</f>
        <v>1129.7283843071316</v>
      </c>
      <c r="S50" s="158">
        <f ca="1">IF(Mass_sal_nette!S50&gt;0,Mass_sal_nette!S50/Nb_cpte!S50,0)</f>
        <v>0</v>
      </c>
      <c r="T50" s="158">
        <f ca="1">IF(Mass_sal_nette!T50&gt;0,Mass_sal_nette!T50/Nb_cpte!T50,"")</f>
        <v>463.40294773252214</v>
      </c>
      <c r="U50" s="158">
        <f ca="1">IF(Mass_sal_nette!U50&gt;0,Mass_sal_nette!U50/Nb_cpte!U50,"")</f>
        <v>1227.1419542815208</v>
      </c>
      <c r="V50" s="158">
        <f ca="1">IF(Mass_sal_nette!V50&gt;0,Mass_sal_nette!V50/Nb_cpte!V50,0)</f>
        <v>0</v>
      </c>
      <c r="W50" s="158">
        <f ca="1">IF(Mass_sal_nette!W50&gt;0,Mass_sal_nette!W50/Nb_cpte!W50,0)</f>
        <v>1514.4721245899605</v>
      </c>
      <c r="X50" s="158">
        <f ca="1">IF(Mass_sal_nette!X50&gt;0,Mass_sal_nette!X50/Nb_cpte!X50,"")</f>
        <v>1377.3480454382036</v>
      </c>
      <c r="Y50" s="159">
        <f ca="1">IF(Mass_sal_nette!Y50&gt;0,Mass_sal_nette!Y50/Nb_cpte!Y50,"")</f>
        <v>1401.4629278450534</v>
      </c>
    </row>
    <row r="51" spans="1:25">
      <c r="A51" s="20">
        <v>42277</v>
      </c>
      <c r="B51" s="151">
        <f ca="1">IF(Mass_sal_nette!B51&gt;0,Mass_sal_nette!B51/Nb_cpte!B51,"")</f>
        <v>767.36837815412366</v>
      </c>
      <c r="C51" s="151">
        <f ca="1">IF(Mass_sal_nette!C51&gt;0,Mass_sal_nette!C51/Nb_cpte!C51,"")</f>
        <v>618.83311664225096</v>
      </c>
      <c r="D51" s="154">
        <f ca="1">IF(Mass_sal_nette!D51&gt;0,Mass_sal_nette!D51/Nb_cpte!D51,"")</f>
        <v>574.68479887877356</v>
      </c>
      <c r="E51" s="154">
        <f ca="1">IF(Mass_sal_nette!E51&gt;0,Mass_sal_nette!E51/Nb_cpte!E51,"")</f>
        <v>1092.9313723109567</v>
      </c>
      <c r="F51" s="154">
        <f ca="1">IF(Mass_sal_nette!F51&gt;0,Mass_sal_nette!F51/Nb_cpte!F51,"")</f>
        <v>1504.518769869165</v>
      </c>
      <c r="G51" s="153">
        <f ca="1">IF(Mass_sal_nette!G51&gt;0,Mass_sal_nette!G51/Nb_cpte!G51,"")</f>
        <v>558.26171331884632</v>
      </c>
      <c r="H51" s="154">
        <f ca="1">IF(Mass_sal_nette!H51&gt;0,Mass_sal_nette!H51/Nb_cpte!H51,"")</f>
        <v>780.65373007979179</v>
      </c>
      <c r="I51" s="154">
        <f ca="1">IF(Mass_sal_nette!I51&gt;0,Mass_sal_nette!I51/Nb_cpte!I51,"")</f>
        <v>677.8789995031027</v>
      </c>
      <c r="J51" s="155">
        <f ca="1">IF(Mass_sal_nette!J51&gt;0,Mass_sal_nette!J51/Nb_cpte!J51,"")</f>
        <v>517.54217766178567</v>
      </c>
      <c r="K51" s="154">
        <f ca="1">IF(Mass_sal_nette!K51&gt;0,Mass_sal_nette!K51/Nb_cpte!K51,"")</f>
        <v>1506.8330671487083</v>
      </c>
      <c r="L51" s="154">
        <f ca="1">IF(Mass_sal_nette!L51&gt;0,Mass_sal_nette!L51/Nb_cpte!L51,0)</f>
        <v>0</v>
      </c>
      <c r="M51" s="155">
        <f ca="1">IF(Mass_sal_nette!M51&gt;0,Mass_sal_nette!M51/Nb_cpte!M51,0)</f>
        <v>0</v>
      </c>
      <c r="N51" s="154">
        <f ca="1">IF(Mass_sal_nette!N51&gt;0,Mass_sal_nette!N51/Nb_cpte!N51,"")</f>
        <v>1093.2215385289403</v>
      </c>
      <c r="O51" s="156">
        <f ca="1">IF(Mass_sal_nette!O51&gt;0,Mass_sal_nette!O51/Nb_cpte!O51,"")</f>
        <v>334.13751049743001</v>
      </c>
      <c r="P51" s="157">
        <f ca="1">IF(Mass_sal_nette!P51&gt;0,Mass_sal_nette!P51/Nb_cpte!P51,"")</f>
        <v>643.49586706953141</v>
      </c>
      <c r="Q51" s="158">
        <f ca="1">IF(Mass_sal_nette!Q51&gt;0,Mass_sal_nette!Q51/Nb_cpte!Q51,"")</f>
        <v>535.20564647131641</v>
      </c>
      <c r="R51" s="158">
        <f ca="1">IF(Mass_sal_nette!R51&gt;0,Mass_sal_nette!R51/Nb_cpte!R51,"")</f>
        <v>1128.3693933531613</v>
      </c>
      <c r="S51" s="158">
        <f ca="1">IF(Mass_sal_nette!S51&gt;0,Mass_sal_nette!S51/Nb_cpte!S51,0)</f>
        <v>0</v>
      </c>
      <c r="T51" s="158">
        <f ca="1">IF(Mass_sal_nette!T51&gt;0,Mass_sal_nette!T51/Nb_cpte!T51,"")</f>
        <v>464.64171993006983</v>
      </c>
      <c r="U51" s="158">
        <f ca="1">IF(Mass_sal_nette!U51&gt;0,Mass_sal_nette!U51/Nb_cpte!U51,"")</f>
        <v>1230.7590727740976</v>
      </c>
      <c r="V51" s="158">
        <f ca="1">IF(Mass_sal_nette!V51&gt;0,Mass_sal_nette!V51/Nb_cpte!V51,0)</f>
        <v>0</v>
      </c>
      <c r="W51" s="158">
        <f ca="1">IF(Mass_sal_nette!W51&gt;0,Mass_sal_nette!W51/Nb_cpte!W51,0)</f>
        <v>1508.600890608353</v>
      </c>
      <c r="X51" s="158">
        <f ca="1">IF(Mass_sal_nette!X51&gt;0,Mass_sal_nette!X51/Nb_cpte!X51,"")</f>
        <v>1189.4163816371813</v>
      </c>
      <c r="Y51" s="159">
        <f ca="1">IF(Mass_sal_nette!Y51&gt;0,Mass_sal_nette!Y51/Nb_cpte!Y51,"")</f>
        <v>1394.0913956399077</v>
      </c>
    </row>
    <row r="52" spans="1:25" ht="12" thickBot="1">
      <c r="A52" s="20">
        <v>42369</v>
      </c>
      <c r="B52" s="151">
        <f ca="1">IF(Mass_sal_nette!B52&gt;0,Mass_sal_nette!B52/Nb_cpte!B52,"")</f>
        <v>769.02412388735979</v>
      </c>
      <c r="C52" s="151">
        <f ca="1">IF(Mass_sal_nette!C52&gt;0,Mass_sal_nette!C52/Nb_cpte!C52,"")</f>
        <v>618.41822753516976</v>
      </c>
      <c r="D52" s="154">
        <f ca="1">IF(Mass_sal_nette!D52&gt;0,Mass_sal_nette!D52/Nb_cpte!D52,"")</f>
        <v>574.6610453591029</v>
      </c>
      <c r="E52" s="154">
        <f ca="1">IF(Mass_sal_nette!E52&gt;0,Mass_sal_nette!E52/Nb_cpte!E52,"")</f>
        <v>1099.3465558746168</v>
      </c>
      <c r="F52" s="154">
        <f ca="1">IF(Mass_sal_nette!F52&gt;0,Mass_sal_nette!F52/Nb_cpte!F52,"")</f>
        <v>1494.8417615699143</v>
      </c>
      <c r="G52" s="153">
        <f ca="1">IF(Mass_sal_nette!G52&gt;0,Mass_sal_nette!G52/Nb_cpte!G52,"")</f>
        <v>560.44722152918678</v>
      </c>
      <c r="H52" s="154">
        <f ca="1">IF(Mass_sal_nette!H52&gt;0,Mass_sal_nette!H52/Nb_cpte!H52,"")</f>
        <v>787.06238368292804</v>
      </c>
      <c r="I52" s="154">
        <f ca="1">IF(Mass_sal_nette!I52&gt;0,Mass_sal_nette!I52/Nb_cpte!I52,"")</f>
        <v>667.10283104794905</v>
      </c>
      <c r="J52" s="155">
        <f ca="1">IF(Mass_sal_nette!J52&gt;0,Mass_sal_nette!J52/Nb_cpte!J52,"")</f>
        <v>506.6662496490045</v>
      </c>
      <c r="K52" s="154">
        <f ca="1">IF(Mass_sal_nette!K52&gt;0,Mass_sal_nette!K52/Nb_cpte!K52,"")</f>
        <v>1497.1381857646713</v>
      </c>
      <c r="L52" s="154">
        <f ca="1">IF(Mass_sal_nette!L52&gt;0,Mass_sal_nette!L52/Nb_cpte!L52,0)</f>
        <v>0</v>
      </c>
      <c r="M52" s="155">
        <f ca="1">IF(Mass_sal_nette!M52&gt;0,Mass_sal_nette!M52/Nb_cpte!M52,0)</f>
        <v>0</v>
      </c>
      <c r="N52" s="154">
        <f ca="1">IF(Mass_sal_nette!N52&gt;0,Mass_sal_nette!N52/Nb_cpte!N52,"")</f>
        <v>1099.5171623148169</v>
      </c>
      <c r="O52" s="156">
        <f ca="1">IF(Mass_sal_nette!O52&gt;0,Mass_sal_nette!O52/Nb_cpte!O52,"")</f>
        <v>300.0374536753622</v>
      </c>
      <c r="P52" s="157">
        <f ca="1">IF(Mass_sal_nette!P52&gt;0,Mass_sal_nette!P52/Nb_cpte!P52,"")</f>
        <v>566.11351112307398</v>
      </c>
      <c r="Q52" s="158">
        <f ca="1">IF(Mass_sal_nette!Q52&gt;0,Mass_sal_nette!Q52/Nb_cpte!Q52,"")</f>
        <v>537.00546786992891</v>
      </c>
      <c r="R52" s="158">
        <f ca="1">IF(Mass_sal_nette!R52&gt;0,Mass_sal_nette!R52/Nb_cpte!R52,"")</f>
        <v>1125.3607203170634</v>
      </c>
      <c r="S52" s="158">
        <f ca="1">IF(Mass_sal_nette!S52&gt;0,Mass_sal_nette!S52/Nb_cpte!S52,0)</f>
        <v>0</v>
      </c>
      <c r="T52" s="158">
        <f ca="1">IF(Mass_sal_nette!T52&gt;0,Mass_sal_nette!T52/Nb_cpte!T52,"")</f>
        <v>468.21846334200904</v>
      </c>
      <c r="U52" s="158">
        <f ca="1">IF(Mass_sal_nette!U52&gt;0,Mass_sal_nette!U52/Nb_cpte!U52,"")</f>
        <v>1235.5123794543595</v>
      </c>
      <c r="V52" s="158">
        <f ca="1">IF(Mass_sal_nette!V52&gt;0,Mass_sal_nette!V52/Nb_cpte!V52,0)</f>
        <v>0</v>
      </c>
      <c r="W52" s="158">
        <f ca="1">IF(Mass_sal_nette!W52&gt;0,Mass_sal_nette!W52/Nb_cpte!W52,0)</f>
        <v>1499.7034451503523</v>
      </c>
      <c r="X52" s="158">
        <f ca="1">IF(Mass_sal_nette!X52&gt;0,Mass_sal_nette!X52/Nb_cpte!X52,"")</f>
        <v>1390.397595150167</v>
      </c>
      <c r="Y52" s="159">
        <f ca="1">IF(Mass_sal_nette!Y52&gt;0,Mass_sal_nette!Y52/Nb_cpte!Y52,"")</f>
        <v>1400.2641422502702</v>
      </c>
    </row>
    <row r="53" spans="1:25">
      <c r="A53" s="14">
        <v>42460</v>
      </c>
      <c r="B53" s="168">
        <f ca="1">IF(Mass_sal_nette!B53&gt;0,Mass_sal_nette!B53/Nb_cpte!B53,"")</f>
        <v>771.13423271392378</v>
      </c>
      <c r="C53" s="168">
        <f ca="1">IF(Mass_sal_nette!C53&gt;0,Mass_sal_nette!C53/Nb_cpte!C53,"")</f>
        <v>618.86476870013848</v>
      </c>
      <c r="D53" s="169">
        <f ca="1">IF(Mass_sal_nette!D53&gt;0,Mass_sal_nette!D53/Nb_cpte!D53,"")</f>
        <v>573.35557932037307</v>
      </c>
      <c r="E53" s="169">
        <f ca="1">IF(Mass_sal_nette!E53&gt;0,Mass_sal_nette!E53/Nb_cpte!E53,"")</f>
        <v>1105.7146178541998</v>
      </c>
      <c r="F53" s="169">
        <f ca="1">IF(Mass_sal_nette!F53&gt;0,Mass_sal_nette!F53/Nb_cpte!F53,"")</f>
        <v>1494.502402068536</v>
      </c>
      <c r="G53" s="170">
        <f ca="1">IF(Mass_sal_nette!G53&gt;0,Mass_sal_nette!G53/Nb_cpte!G53,"")</f>
        <v>563.18576471257472</v>
      </c>
      <c r="H53" s="169">
        <f ca="1">IF(Mass_sal_nette!H53&gt;0,Mass_sal_nette!H53/Nb_cpte!H53,"")</f>
        <v>795.79855300895383</v>
      </c>
      <c r="I53" s="169">
        <f ca="1">IF(Mass_sal_nette!I53&gt;0,Mass_sal_nette!I53/Nb_cpte!I53,"")</f>
        <v>662.4591737164252</v>
      </c>
      <c r="J53" s="171">
        <f ca="1">IF(Mass_sal_nette!J53&gt;0,Mass_sal_nette!J53/Nb_cpte!J53,"")</f>
        <v>500.74938047695503</v>
      </c>
      <c r="K53" s="169">
        <f ca="1">IF(Mass_sal_nette!K53&gt;0,Mass_sal_nette!K53/Nb_cpte!K53,"")</f>
        <v>1498.1609024147938</v>
      </c>
      <c r="L53" s="169">
        <f ca="1">IF(Mass_sal_nette!L53&gt;0,Mass_sal_nette!L53/Nb_cpte!L53,0)</f>
        <v>0</v>
      </c>
      <c r="M53" s="171">
        <f ca="1">IF(Mass_sal_nette!M53&gt;0,Mass_sal_nette!M53/Nb_cpte!M53,0)</f>
        <v>0</v>
      </c>
      <c r="N53" s="169">
        <f ca="1">IF(Mass_sal_nette!N53&gt;0,Mass_sal_nette!N53/Nb_cpte!N53,"")</f>
        <v>1105.666149735483</v>
      </c>
      <c r="O53" s="172">
        <f ca="1">IF(Mass_sal_nette!O53&gt;0,Mass_sal_nette!O53/Nb_cpte!O53,"")</f>
        <v>295.28013524525386</v>
      </c>
      <c r="P53" s="173">
        <f ca="1">IF(Mass_sal_nette!P53&gt;0,Mass_sal_nette!P53/Nb_cpte!P53,"")</f>
        <v>519.98497075518537</v>
      </c>
      <c r="Q53" s="174">
        <f ca="1">IF(Mass_sal_nette!Q53&gt;0,Mass_sal_nette!Q53/Nb_cpte!Q53,"")</f>
        <v>536.93006777826781</v>
      </c>
      <c r="R53" s="174">
        <f ca="1">IF(Mass_sal_nette!R53&gt;0,Mass_sal_nette!R53/Nb_cpte!R53,"")</f>
        <v>1122.8913314879458</v>
      </c>
      <c r="S53" s="174">
        <f ca="1">IF(Mass_sal_nette!S53&gt;0,Mass_sal_nette!S53/Nb_cpte!S53,0)</f>
        <v>0</v>
      </c>
      <c r="T53" s="174">
        <f ca="1">IF(Mass_sal_nette!T53&gt;0,Mass_sal_nette!T53/Nb_cpte!T53,"")</f>
        <v>467.95199104043701</v>
      </c>
      <c r="U53" s="174">
        <f ca="1">IF(Mass_sal_nette!U53&gt;0,Mass_sal_nette!U53/Nb_cpte!U53,"")</f>
        <v>1256.9887497125151</v>
      </c>
      <c r="V53" s="174">
        <f ca="1">IF(Mass_sal_nette!V53&gt;0,Mass_sal_nette!V53/Nb_cpte!V53,0)</f>
        <v>0</v>
      </c>
      <c r="W53" s="174">
        <f ca="1">IF(Mass_sal_nette!W53&gt;0,Mass_sal_nette!W53/Nb_cpte!W53,0)</f>
        <v>1500.7667227052809</v>
      </c>
      <c r="X53" s="174">
        <f ca="1">IF(Mass_sal_nette!X53&gt;0,Mass_sal_nette!X53/Nb_cpte!X53,"")</f>
        <v>1457.6756001412602</v>
      </c>
      <c r="Y53" s="175">
        <f ca="1">IF(Mass_sal_nette!Y53&gt;0,Mass_sal_nette!Y53/Nb_cpte!Y53,"")</f>
        <v>1404.7581086663099</v>
      </c>
    </row>
    <row r="54" spans="1:25">
      <c r="A54" s="20">
        <v>42551</v>
      </c>
      <c r="B54" s="151">
        <f ca="1">IF(Mass_sal_nette!B54&gt;0,Mass_sal_nette!B54/Nb_cpte!B54,"")</f>
        <v>771.90619026010268</v>
      </c>
      <c r="C54" s="151">
        <f ca="1">IF(Mass_sal_nette!C54&gt;0,Mass_sal_nette!C54/Nb_cpte!C54,"")</f>
        <v>619.31775740282842</v>
      </c>
      <c r="D54" s="154">
        <f ca="1">IF(Mass_sal_nette!D54&gt;0,Mass_sal_nette!D54/Nb_cpte!D54,"")</f>
        <v>574.38624460119024</v>
      </c>
      <c r="E54" s="154">
        <f ca="1">IF(Mass_sal_nette!E54&gt;0,Mass_sal_nette!E54/Nb_cpte!E54,"")</f>
        <v>1107.5832799889627</v>
      </c>
      <c r="F54" s="154">
        <f ca="1">IF(Mass_sal_nette!F54&gt;0,Mass_sal_nette!F54/Nb_cpte!F54,"")</f>
        <v>1494.9630105074657</v>
      </c>
      <c r="G54" s="153">
        <f ca="1">IF(Mass_sal_nette!G54&gt;0,Mass_sal_nette!G54/Nb_cpte!G54,"")</f>
        <v>562.26223058994822</v>
      </c>
      <c r="H54" s="154">
        <f ca="1">IF(Mass_sal_nette!H54&gt;0,Mass_sal_nette!H54/Nb_cpte!H54,"")</f>
        <v>798.864687463515</v>
      </c>
      <c r="I54" s="154">
        <f ca="1">IF(Mass_sal_nette!I54&gt;0,Mass_sal_nette!I54/Nb_cpte!I54,"")</f>
        <v>658.34235569507257</v>
      </c>
      <c r="J54" s="155">
        <f ca="1">IF(Mass_sal_nette!J54&gt;0,Mass_sal_nette!J54/Nb_cpte!J54,"")</f>
        <v>499.3932611119223</v>
      </c>
      <c r="K54" s="154">
        <f ca="1">IF(Mass_sal_nette!K54&gt;0,Mass_sal_nette!K54/Nb_cpte!K54,"")</f>
        <v>1501.9463477145282</v>
      </c>
      <c r="L54" s="154">
        <f ca="1">IF(Mass_sal_nette!L54&gt;0,Mass_sal_nette!L54/Nb_cpte!L54,0)</f>
        <v>0</v>
      </c>
      <c r="M54" s="155">
        <f ca="1">IF(Mass_sal_nette!M54&gt;0,Mass_sal_nette!M54/Nb_cpte!M54,0)</f>
        <v>0</v>
      </c>
      <c r="N54" s="154">
        <f ca="1">IF(Mass_sal_nette!N54&gt;0,Mass_sal_nette!N54/Nb_cpte!N54,"")</f>
        <v>1107.9220102505237</v>
      </c>
      <c r="O54" s="156">
        <f ca="1">IF(Mass_sal_nette!O54&gt;0,Mass_sal_nette!O54/Nb_cpte!O54,"")</f>
        <v>287.81918824232935</v>
      </c>
      <c r="P54" s="157">
        <f ca="1">IF(Mass_sal_nette!P54&gt;0,Mass_sal_nette!P54/Nb_cpte!P54,"")</f>
        <v>585.02604683020525</v>
      </c>
      <c r="Q54" s="158">
        <f ca="1">IF(Mass_sal_nette!Q54&gt;0,Mass_sal_nette!Q54/Nb_cpte!Q54,"")</f>
        <v>533.40684243682301</v>
      </c>
      <c r="R54" s="158">
        <f ca="1">IF(Mass_sal_nette!R54&gt;0,Mass_sal_nette!R54/Nb_cpte!R54,"")</f>
        <v>1127.0216774948638</v>
      </c>
      <c r="S54" s="158">
        <f ca="1">IF(Mass_sal_nette!S54&gt;0,Mass_sal_nette!S54/Nb_cpte!S54,0)</f>
        <v>0</v>
      </c>
      <c r="T54" s="158">
        <f ca="1">IF(Mass_sal_nette!T54&gt;0,Mass_sal_nette!T54/Nb_cpte!T54,"")</f>
        <v>471.33044476169965</v>
      </c>
      <c r="U54" s="158">
        <f ca="1">IF(Mass_sal_nette!U54&gt;0,Mass_sal_nette!U54/Nb_cpte!U54,"")</f>
        <v>1273.3983085060845</v>
      </c>
      <c r="V54" s="158">
        <f ca="1">IF(Mass_sal_nette!V54&gt;0,Mass_sal_nette!V54/Nb_cpte!V54,0)</f>
        <v>0</v>
      </c>
      <c r="W54" s="158">
        <f ca="1">IF(Mass_sal_nette!W54&gt;0,Mass_sal_nette!W54/Nb_cpte!W54,0)</f>
        <v>1502.005218414575</v>
      </c>
      <c r="X54" s="158">
        <f ca="1">IF(Mass_sal_nette!X54&gt;0,Mass_sal_nette!X54/Nb_cpte!X54,"")</f>
        <v>2142.16774895459</v>
      </c>
      <c r="Y54" s="159">
        <f ca="1">IF(Mass_sal_nette!Y54&gt;0,Mass_sal_nette!Y54/Nb_cpte!Y54,"")</f>
        <v>1427.4966849651923</v>
      </c>
    </row>
    <row r="55" spans="1:25">
      <c r="A55" s="20">
        <v>42643</v>
      </c>
      <c r="B55" s="151">
        <f ca="1">IF(Mass_sal_nette!B55&gt;0,Mass_sal_nette!B55/Nb_cpte!B55,"")</f>
        <v>776.02707639030371</v>
      </c>
      <c r="C55" s="151">
        <f ca="1">IF(Mass_sal_nette!C55&gt;0,Mass_sal_nette!C55/Nb_cpte!C55,"")</f>
        <v>623.77766964099919</v>
      </c>
      <c r="D55" s="154">
        <f ca="1">IF(Mass_sal_nette!D55&gt;0,Mass_sal_nette!D55/Nb_cpte!D55,"")</f>
        <v>578.93134450694617</v>
      </c>
      <c r="E55" s="154">
        <f ca="1">IF(Mass_sal_nette!E55&gt;0,Mass_sal_nette!E55/Nb_cpte!E55,"")</f>
        <v>1113.026508909004</v>
      </c>
      <c r="F55" s="154">
        <f ca="1">IF(Mass_sal_nette!F55&gt;0,Mass_sal_nette!F55/Nb_cpte!F55,"")</f>
        <v>1503.2383179332621</v>
      </c>
      <c r="G55" s="153">
        <f ca="1">IF(Mass_sal_nette!G55&gt;0,Mass_sal_nette!G55/Nb_cpte!G55,"")</f>
        <v>563.77736758808271</v>
      </c>
      <c r="H55" s="154">
        <f ca="1">IF(Mass_sal_nette!H55&gt;0,Mass_sal_nette!H55/Nb_cpte!H55,"")</f>
        <v>785.90591656603056</v>
      </c>
      <c r="I55" s="154">
        <f ca="1">IF(Mass_sal_nette!I55&gt;0,Mass_sal_nette!I55/Nb_cpte!I55,"")</f>
        <v>653.47336321090927</v>
      </c>
      <c r="J55" s="155">
        <f ca="1">IF(Mass_sal_nette!J55&gt;0,Mass_sal_nette!J55/Nb_cpte!J55,"")</f>
        <v>500.01483221583044</v>
      </c>
      <c r="K55" s="154">
        <f ca="1">IF(Mass_sal_nette!K55&gt;0,Mass_sal_nette!K55/Nb_cpte!K55,"")</f>
        <v>1497.8048005787389</v>
      </c>
      <c r="L55" s="154">
        <f ca="1">IF(Mass_sal_nette!L55&gt;0,Mass_sal_nette!L55/Nb_cpte!L55,0)</f>
        <v>0</v>
      </c>
      <c r="M55" s="155">
        <f ca="1">IF(Mass_sal_nette!M55&gt;0,Mass_sal_nette!M55/Nb_cpte!M55,0)</f>
        <v>0</v>
      </c>
      <c r="N55" s="154">
        <f ca="1">IF(Mass_sal_nette!N55&gt;0,Mass_sal_nette!N55/Nb_cpte!N55,"")</f>
        <v>1113.2170983252772</v>
      </c>
      <c r="O55" s="156">
        <f ca="1">IF(Mass_sal_nette!O55&gt;0,Mass_sal_nette!O55/Nb_cpte!O55,"")</f>
        <v>307.07101491545382</v>
      </c>
      <c r="P55" s="157">
        <f ca="1">IF(Mass_sal_nette!P55&gt;0,Mass_sal_nette!P55/Nb_cpte!P55,"")</f>
        <v>629.7534625417685</v>
      </c>
      <c r="Q55" s="158">
        <f ca="1">IF(Mass_sal_nette!Q55&gt;0,Mass_sal_nette!Q55/Nb_cpte!Q55,"")</f>
        <v>534.28345651163409</v>
      </c>
      <c r="R55" s="158">
        <f ca="1">IF(Mass_sal_nette!R55&gt;0,Mass_sal_nette!R55/Nb_cpte!R55,"")</f>
        <v>1133.1112419519723</v>
      </c>
      <c r="S55" s="158">
        <f ca="1">IF(Mass_sal_nette!S55&gt;0,Mass_sal_nette!S55/Nb_cpte!S55,0)</f>
        <v>0</v>
      </c>
      <c r="T55" s="158">
        <f ca="1">IF(Mass_sal_nette!T55&gt;0,Mass_sal_nette!T55/Nb_cpte!T55,"")</f>
        <v>468.37132614572033</v>
      </c>
      <c r="U55" s="158">
        <f ca="1">IF(Mass_sal_nette!U55&gt;0,Mass_sal_nette!U55/Nb_cpte!U55,"")</f>
        <v>1284.510636077234</v>
      </c>
      <c r="V55" s="158">
        <f ca="1">IF(Mass_sal_nette!V55&gt;0,Mass_sal_nette!V55/Nb_cpte!V55,0)</f>
        <v>0</v>
      </c>
      <c r="W55" s="158">
        <f ca="1">IF(Mass_sal_nette!W55&gt;0,Mass_sal_nette!W55/Nb_cpte!W55,0)</f>
        <v>1499.2995249532676</v>
      </c>
      <c r="X55" s="158">
        <f ca="1">IF(Mass_sal_nette!X55&gt;0,Mass_sal_nette!X55/Nb_cpte!X55,"")</f>
        <v>1554.9657709088303</v>
      </c>
      <c r="Y55" s="159">
        <f ca="1">IF(Mass_sal_nette!Y55&gt;0,Mass_sal_nette!Y55/Nb_cpte!Y55,"")</f>
        <v>1403.8194206366582</v>
      </c>
    </row>
    <row r="56" spans="1:25" ht="12" thickBot="1">
      <c r="A56" s="20">
        <v>42735</v>
      </c>
      <c r="B56" s="151">
        <f ca="1">IF(Mass_sal_nette!B56&gt;0,Mass_sal_nette!B56/Nb_cpte!B56,"")</f>
        <v>775.70482559927245</v>
      </c>
      <c r="C56" s="151">
        <f ca="1">IF(Mass_sal_nette!C56&gt;0,Mass_sal_nette!C56/Nb_cpte!C56,"")</f>
        <v>621.81427423884293</v>
      </c>
      <c r="D56" s="154">
        <f ca="1">IF(Mass_sal_nette!D56&gt;0,Mass_sal_nette!D56/Nb_cpte!D56,"")</f>
        <v>578.34945214884124</v>
      </c>
      <c r="E56" s="154">
        <f ca="1">IF(Mass_sal_nette!E56&gt;0,Mass_sal_nette!E56/Nb_cpte!E56,"")</f>
        <v>1116.247546902498</v>
      </c>
      <c r="F56" s="154">
        <f ca="1">IF(Mass_sal_nette!F56&gt;0,Mass_sal_nette!F56/Nb_cpte!F56,"")</f>
        <v>1496.5456610156557</v>
      </c>
      <c r="G56" s="153">
        <f ca="1">IF(Mass_sal_nette!G56&gt;0,Mass_sal_nette!G56/Nb_cpte!G56,"")</f>
        <v>562.31805377640546</v>
      </c>
      <c r="H56" s="154">
        <f ca="1">IF(Mass_sal_nette!H56&gt;0,Mass_sal_nette!H56/Nb_cpte!H56,"")</f>
        <v>783.42904359529473</v>
      </c>
      <c r="I56" s="154">
        <f ca="1">IF(Mass_sal_nette!I56&gt;0,Mass_sal_nette!I56/Nb_cpte!I56,"")</f>
        <v>651.71660086547377</v>
      </c>
      <c r="J56" s="155">
        <f ca="1">IF(Mass_sal_nette!J56&gt;0,Mass_sal_nette!J56/Nb_cpte!J56,"")</f>
        <v>496.99887943634678</v>
      </c>
      <c r="K56" s="154">
        <f ca="1">IF(Mass_sal_nette!K56&gt;0,Mass_sal_nette!K56/Nb_cpte!K56,"")</f>
        <v>1487.0836267972541</v>
      </c>
      <c r="L56" s="154">
        <f ca="1">IF(Mass_sal_nette!L56&gt;0,Mass_sal_nette!L56/Nb_cpte!L56,0)</f>
        <v>0</v>
      </c>
      <c r="M56" s="155">
        <f ca="1">IF(Mass_sal_nette!M56&gt;0,Mass_sal_nette!M56/Nb_cpte!M56,0)</f>
        <v>0</v>
      </c>
      <c r="N56" s="154">
        <f ca="1">IF(Mass_sal_nette!N56&gt;0,Mass_sal_nette!N56/Nb_cpte!N56,"")</f>
        <v>1116.2491059399481</v>
      </c>
      <c r="O56" s="156">
        <f ca="1">IF(Mass_sal_nette!O56&gt;0,Mass_sal_nette!O56/Nb_cpte!O56,"")</f>
        <v>289.79041381944194</v>
      </c>
      <c r="P56" s="157">
        <f ca="1">IF(Mass_sal_nette!P56&gt;0,Mass_sal_nette!P56/Nb_cpte!P56,"")</f>
        <v>511.38425085686919</v>
      </c>
      <c r="Q56" s="158">
        <f ca="1">IF(Mass_sal_nette!Q56&gt;0,Mass_sal_nette!Q56/Nb_cpte!Q56,"")</f>
        <v>533.13934845173526</v>
      </c>
      <c r="R56" s="158">
        <f ca="1">IF(Mass_sal_nette!R56&gt;0,Mass_sal_nette!R56/Nb_cpte!R56,"")</f>
        <v>1137.7366128721196</v>
      </c>
      <c r="S56" s="158">
        <f ca="1">IF(Mass_sal_nette!S56&gt;0,Mass_sal_nette!S56/Nb_cpte!S56,0)</f>
        <v>0</v>
      </c>
      <c r="T56" s="158">
        <f ca="1">IF(Mass_sal_nette!T56&gt;0,Mass_sal_nette!T56/Nb_cpte!T56,"")</f>
        <v>469.43781470689288</v>
      </c>
      <c r="U56" s="158">
        <f ca="1">IF(Mass_sal_nette!U56&gt;0,Mass_sal_nette!U56/Nb_cpte!U56,"")</f>
        <v>1298.383364938534</v>
      </c>
      <c r="V56" s="158">
        <f ca="1">IF(Mass_sal_nette!V56&gt;0,Mass_sal_nette!V56/Nb_cpte!V56,0)</f>
        <v>0</v>
      </c>
      <c r="W56" s="158">
        <f ca="1">IF(Mass_sal_nette!W56&gt;0,Mass_sal_nette!W56/Nb_cpte!W56,0)</f>
        <v>1491.0953871828863</v>
      </c>
      <c r="X56" s="158">
        <f ca="1">IF(Mass_sal_nette!X56&gt;0,Mass_sal_nette!X56/Nb_cpte!X56,"")</f>
        <v>1325.9480588162858</v>
      </c>
      <c r="Y56" s="159">
        <f ca="1">IF(Mass_sal_nette!Y56&gt;0,Mass_sal_nette!Y56/Nb_cpte!Y56,"")</f>
        <v>1395.2219105002146</v>
      </c>
    </row>
    <row r="57" spans="1:25">
      <c r="A57" s="14">
        <v>42825</v>
      </c>
      <c r="B57" s="168">
        <f ca="1">IF(Mass_sal_nette!B57&gt;0,Mass_sal_nette!B57/Nb_cpte!B57,"")</f>
        <v>781.71697247983229</v>
      </c>
      <c r="C57" s="168">
        <f ca="1">IF(Mass_sal_nette!C57&gt;0,Mass_sal_nette!C57/Nb_cpte!C57,"")</f>
        <v>628.35380020972059</v>
      </c>
      <c r="D57" s="169">
        <f ca="1">IF(Mass_sal_nette!D57&gt;0,Mass_sal_nette!D57/Nb_cpte!D57,"")</f>
        <v>583.85610133741966</v>
      </c>
      <c r="E57" s="169">
        <f ca="1">IF(Mass_sal_nette!E57&gt;0,Mass_sal_nette!E57/Nb_cpte!E57,"")</f>
        <v>1122.5142718006814</v>
      </c>
      <c r="F57" s="169">
        <f ca="1">IF(Mass_sal_nette!F57&gt;0,Mass_sal_nette!F57/Nb_cpte!F57,"")</f>
        <v>1493.9234282056061</v>
      </c>
      <c r="G57" s="170">
        <f ca="1">IF(Mass_sal_nette!G57&gt;0,Mass_sal_nette!G57/Nb_cpte!G57,"")</f>
        <v>569.97545901394119</v>
      </c>
      <c r="H57" s="169">
        <f ca="1">IF(Mass_sal_nette!H57&gt;0,Mass_sal_nette!H57/Nb_cpte!H57,"")</f>
        <v>787.04294502202754</v>
      </c>
      <c r="I57" s="169">
        <f ca="1">IF(Mass_sal_nette!I57&gt;0,Mass_sal_nette!I57/Nb_cpte!I57,"")</f>
        <v>646.38532670153722</v>
      </c>
      <c r="J57" s="171">
        <f ca="1">IF(Mass_sal_nette!J57&gt;0,Mass_sal_nette!J57/Nb_cpte!J57,"")</f>
        <v>492.65569267598005</v>
      </c>
      <c r="K57" s="169">
        <f ca="1">IF(Mass_sal_nette!K57&gt;0,Mass_sal_nette!K57/Nb_cpte!K57,"")</f>
        <v>1498.9324638232981</v>
      </c>
      <c r="L57" s="169">
        <f ca="1">IF(Mass_sal_nette!L57&gt;0,Mass_sal_nette!L57/Nb_cpte!L57,0)</f>
        <v>0</v>
      </c>
      <c r="M57" s="171">
        <f ca="1">IF(Mass_sal_nette!M57&gt;0,Mass_sal_nette!M57/Nb_cpte!M57,0)</f>
        <v>0</v>
      </c>
      <c r="N57" s="169">
        <f ca="1">IF(Mass_sal_nette!N57&gt;0,Mass_sal_nette!N57/Nb_cpte!N57,"")</f>
        <v>1122.3166173396178</v>
      </c>
      <c r="O57" s="172">
        <f ca="1">IF(Mass_sal_nette!O57&gt;0,Mass_sal_nette!O57/Nb_cpte!O57,"")</f>
        <v>289.66522398461933</v>
      </c>
      <c r="P57" s="173">
        <f ca="1">IF(Mass_sal_nette!P57&gt;0,Mass_sal_nette!P57/Nb_cpte!P57,"")</f>
        <v>501.00833114429395</v>
      </c>
      <c r="Q57" s="174">
        <f ca="1">IF(Mass_sal_nette!Q57&gt;0,Mass_sal_nette!Q57/Nb_cpte!Q57,"")</f>
        <v>537.49264057830646</v>
      </c>
      <c r="R57" s="174">
        <f ca="1">IF(Mass_sal_nette!R57&gt;0,Mass_sal_nette!R57/Nb_cpte!R57,"")</f>
        <v>1140.7450487708797</v>
      </c>
      <c r="S57" s="174">
        <f ca="1">IF(Mass_sal_nette!S57&gt;0,Mass_sal_nette!S57/Nb_cpte!S57,0)</f>
        <v>0</v>
      </c>
      <c r="T57" s="174">
        <f ca="1">IF(Mass_sal_nette!T57&gt;0,Mass_sal_nette!T57/Nb_cpte!T57,"")</f>
        <v>476.2511030877551</v>
      </c>
      <c r="U57" s="174">
        <f ca="1">IF(Mass_sal_nette!U57&gt;0,Mass_sal_nette!U57/Nb_cpte!U57,"")</f>
        <v>1323.2158277124988</v>
      </c>
      <c r="V57" s="174">
        <f ca="1">IF(Mass_sal_nette!V57&gt;0,Mass_sal_nette!V57/Nb_cpte!V57,0)</f>
        <v>0</v>
      </c>
      <c r="W57" s="174">
        <f ca="1">IF(Mass_sal_nette!W57&gt;0,Mass_sal_nette!W57/Nb_cpte!W57,0)</f>
        <v>1500.5131327914276</v>
      </c>
      <c r="X57" s="174">
        <f ca="1">IF(Mass_sal_nette!X57&gt;0,Mass_sal_nette!X57/Nb_cpte!X57,"")</f>
        <v>1973.8618122160171</v>
      </c>
      <c r="Y57" s="175">
        <f ca="1">IF(Mass_sal_nette!Y57&gt;0,Mass_sal_nette!Y57/Nb_cpte!Y57,"")</f>
        <v>1417.1470962770529</v>
      </c>
    </row>
    <row r="58" spans="1:25">
      <c r="A58" s="20">
        <v>42916</v>
      </c>
      <c r="B58" s="151">
        <f ca="1">IF(Mass_sal_nette!B58&gt;0,Mass_sal_nette!B58/Nb_cpte!B58,"")</f>
        <v>781.95088239122379</v>
      </c>
      <c r="C58" s="151">
        <f ca="1">IF(Mass_sal_nette!C58&gt;0,Mass_sal_nette!C58/Nb_cpte!C58,"")</f>
        <v>626.49105062057629</v>
      </c>
      <c r="D58" s="154">
        <f ca="1">IF(Mass_sal_nette!D58&gt;0,Mass_sal_nette!D58/Nb_cpte!D58,"")</f>
        <v>582.4216943742066</v>
      </c>
      <c r="E58" s="154">
        <f ca="1">IF(Mass_sal_nette!E58&gt;0,Mass_sal_nette!E58/Nb_cpte!E58,"")</f>
        <v>1127.4383999608281</v>
      </c>
      <c r="F58" s="154">
        <f ca="1">IF(Mass_sal_nette!F58&gt;0,Mass_sal_nette!F58/Nb_cpte!F58,"")</f>
        <v>1493.3948161765124</v>
      </c>
      <c r="G58" s="153">
        <f ca="1">IF(Mass_sal_nette!G58&gt;0,Mass_sal_nette!G58/Nb_cpte!G58,"")</f>
        <v>569.34936562723885</v>
      </c>
      <c r="H58" s="154">
        <f ca="1">IF(Mass_sal_nette!H58&gt;0,Mass_sal_nette!H58/Nb_cpte!H58,"")</f>
        <v>778.33069701815248</v>
      </c>
      <c r="I58" s="154">
        <f ca="1">IF(Mass_sal_nette!I58&gt;0,Mass_sal_nette!I58/Nb_cpte!I58,"")</f>
        <v>641.29202203009538</v>
      </c>
      <c r="J58" s="155">
        <f ca="1">IF(Mass_sal_nette!J58&gt;0,Mass_sal_nette!J58/Nb_cpte!J58,"")</f>
        <v>491.93673969731253</v>
      </c>
      <c r="K58" s="154">
        <f ca="1">IF(Mass_sal_nette!K58&gt;0,Mass_sal_nette!K58/Nb_cpte!K58,"")</f>
        <v>1484.7539110134555</v>
      </c>
      <c r="L58" s="154">
        <f ca="1">IF(Mass_sal_nette!L58&gt;0,Mass_sal_nette!L58/Nb_cpte!L58,0)</f>
        <v>0</v>
      </c>
      <c r="M58" s="155">
        <f ca="1">IF(Mass_sal_nette!M58&gt;0,Mass_sal_nette!M58/Nb_cpte!M58,0)</f>
        <v>0</v>
      </c>
      <c r="N58" s="154">
        <f ca="1">IF(Mass_sal_nette!N58&gt;0,Mass_sal_nette!N58/Nb_cpte!N58,"")</f>
        <v>1127.7759303848497</v>
      </c>
      <c r="O58" s="156">
        <f ca="1">IF(Mass_sal_nette!O58&gt;0,Mass_sal_nette!O58/Nb_cpte!O58,"")</f>
        <v>288.94840917109065</v>
      </c>
      <c r="P58" s="157">
        <f ca="1">IF(Mass_sal_nette!P58&gt;0,Mass_sal_nette!P58/Nb_cpte!P58,"")</f>
        <v>524.48109211022461</v>
      </c>
      <c r="Q58" s="158">
        <f ca="1">IF(Mass_sal_nette!Q58&gt;0,Mass_sal_nette!Q58/Nb_cpte!Q58,"")</f>
        <v>535.33579420008448</v>
      </c>
      <c r="R58" s="158">
        <f ca="1">IF(Mass_sal_nette!R58&gt;0,Mass_sal_nette!R58/Nb_cpte!R58,"")</f>
        <v>1138.1559502422508</v>
      </c>
      <c r="S58" s="158">
        <f ca="1">IF(Mass_sal_nette!S58&gt;0,Mass_sal_nette!S58/Nb_cpte!S58,0)</f>
        <v>0</v>
      </c>
      <c r="T58" s="158">
        <f ca="1">IF(Mass_sal_nette!T58&gt;0,Mass_sal_nette!T58/Nb_cpte!T58,"")</f>
        <v>470.64791321731025</v>
      </c>
      <c r="U58" s="158">
        <f ca="1">IF(Mass_sal_nette!U58&gt;0,Mass_sal_nette!U58/Nb_cpte!U58,"")</f>
        <v>1326.2882864013989</v>
      </c>
      <c r="V58" s="158">
        <f ca="1">IF(Mass_sal_nette!V58&gt;0,Mass_sal_nette!V58/Nb_cpte!V58,0)</f>
        <v>0</v>
      </c>
      <c r="W58" s="158">
        <f ca="1">IF(Mass_sal_nette!W58&gt;0,Mass_sal_nette!W58/Nb_cpte!W58,0)</f>
        <v>1484.3981882322769</v>
      </c>
      <c r="X58" s="158">
        <f ca="1">IF(Mass_sal_nette!X58&gt;0,Mass_sal_nette!X58/Nb_cpte!X58,"")</f>
        <v>1822.7762907592987</v>
      </c>
      <c r="Y58" s="159">
        <f ca="1">IF(Mass_sal_nette!Y58&gt;0,Mass_sal_nette!Y58/Nb_cpte!Y58,"")</f>
        <v>1388.105690529148</v>
      </c>
    </row>
    <row r="59" spans="1:25">
      <c r="A59" s="20">
        <v>43008</v>
      </c>
      <c r="B59" s="151">
        <f ca="1">IF(Mass_sal_nette!B59&gt;0,Mass_sal_nette!B59/Nb_cpte!B59,"")</f>
        <v>781.8623801929798</v>
      </c>
      <c r="C59" s="151">
        <f ca="1">IF(Mass_sal_nette!C59&gt;0,Mass_sal_nette!C59/Nb_cpte!C59,"")</f>
        <v>626.234095696282</v>
      </c>
      <c r="D59" s="154">
        <f ca="1">IF(Mass_sal_nette!D59&gt;0,Mass_sal_nette!D59/Nb_cpte!D59,"")</f>
        <v>580.5498397153325</v>
      </c>
      <c r="E59" s="154">
        <f ca="1">IF(Mass_sal_nette!E59&gt;0,Mass_sal_nette!E59/Nb_cpte!E59,"")</f>
        <v>1128.1701716137252</v>
      </c>
      <c r="F59" s="154">
        <f ca="1">IF(Mass_sal_nette!F59&gt;0,Mass_sal_nette!F59/Nb_cpte!F59,"")</f>
        <v>1484.5422177946955</v>
      </c>
      <c r="G59" s="153">
        <f ca="1">IF(Mass_sal_nette!G59&gt;0,Mass_sal_nette!G59/Nb_cpte!G59,"")</f>
        <v>569.52776623283512</v>
      </c>
      <c r="H59" s="154">
        <f ca="1">IF(Mass_sal_nette!H59&gt;0,Mass_sal_nette!H59/Nb_cpte!H59,"")</f>
        <v>768.66755963178969</v>
      </c>
      <c r="I59" s="154">
        <f ca="1">IF(Mass_sal_nette!I59&gt;0,Mass_sal_nette!I59/Nb_cpte!I59,"")</f>
        <v>627.90142281529734</v>
      </c>
      <c r="J59" s="155">
        <f ca="1">IF(Mass_sal_nette!J59&gt;0,Mass_sal_nette!J59/Nb_cpte!J59,"")</f>
        <v>478.34901877891309</v>
      </c>
      <c r="K59" s="154">
        <f ca="1">IF(Mass_sal_nette!K59&gt;0,Mass_sal_nette!K59/Nb_cpte!K59,"")</f>
        <v>1478.0538510253305</v>
      </c>
      <c r="L59" s="154">
        <f ca="1">IF(Mass_sal_nette!L59&gt;0,Mass_sal_nette!L59/Nb_cpte!L59,0)</f>
        <v>0</v>
      </c>
      <c r="M59" s="155">
        <f ca="1">IF(Mass_sal_nette!M59&gt;0,Mass_sal_nette!M59/Nb_cpte!M59,0)</f>
        <v>0</v>
      </c>
      <c r="N59" s="154">
        <f ca="1">IF(Mass_sal_nette!N59&gt;0,Mass_sal_nette!N59/Nb_cpte!N59,"")</f>
        <v>1128.3805797980024</v>
      </c>
      <c r="O59" s="156">
        <f ca="1">IF(Mass_sal_nette!O59&gt;0,Mass_sal_nette!O59/Nb_cpte!O59,"")</f>
        <v>287.5801302589627</v>
      </c>
      <c r="P59" s="157">
        <f ca="1">IF(Mass_sal_nette!P59&gt;0,Mass_sal_nette!P59/Nb_cpte!P59,"")</f>
        <v>507.91061760474861</v>
      </c>
      <c r="Q59" s="158">
        <f ca="1">IF(Mass_sal_nette!Q59&gt;0,Mass_sal_nette!Q59/Nb_cpte!Q59,"")</f>
        <v>535.9603748235595</v>
      </c>
      <c r="R59" s="158">
        <f ca="1">IF(Mass_sal_nette!R59&gt;0,Mass_sal_nette!R59/Nb_cpte!R59,"")</f>
        <v>1141.3659708177115</v>
      </c>
      <c r="S59" s="158">
        <f ca="1">IF(Mass_sal_nette!S59&gt;0,Mass_sal_nette!S59/Nb_cpte!S59,0)</f>
        <v>0</v>
      </c>
      <c r="T59" s="158">
        <f ca="1">IF(Mass_sal_nette!T59&gt;0,Mass_sal_nette!T59/Nb_cpte!T59,"")</f>
        <v>469.98235497783492</v>
      </c>
      <c r="U59" s="158">
        <f ca="1">IF(Mass_sal_nette!U59&gt;0,Mass_sal_nette!U59/Nb_cpte!U59,"")</f>
        <v>1338.7228624756217</v>
      </c>
      <c r="V59" s="158">
        <f ca="1">IF(Mass_sal_nette!V59&gt;0,Mass_sal_nette!V59/Nb_cpte!V59,0)</f>
        <v>0</v>
      </c>
      <c r="W59" s="158">
        <f ca="1">IF(Mass_sal_nette!W59&gt;0,Mass_sal_nette!W59/Nb_cpte!W59,0)</f>
        <v>1478.4403559131192</v>
      </c>
      <c r="X59" s="158">
        <f ca="1">IF(Mass_sal_nette!X59&gt;0,Mass_sal_nette!X59/Nb_cpte!X59,"")</f>
        <v>1518.5559717335973</v>
      </c>
      <c r="Y59" s="159">
        <f ca="1">IF(Mass_sal_nette!Y59&gt;0,Mass_sal_nette!Y59/Nb_cpte!Y59,"")</f>
        <v>1405.1297418514425</v>
      </c>
    </row>
    <row r="60" spans="1:25" ht="12" thickBot="1">
      <c r="A60" s="20">
        <v>43100</v>
      </c>
      <c r="B60" s="151">
        <f ca="1">IF(Mass_sal_nette!B60&gt;0,Mass_sal_nette!B60/Nb_cpte!B60,"")</f>
        <v>785.63255947635287</v>
      </c>
      <c r="C60" s="151">
        <f ca="1">IF(Mass_sal_nette!C60&gt;0,Mass_sal_nette!C60/Nb_cpte!C60,"")</f>
        <v>626.93801500769473</v>
      </c>
      <c r="D60" s="154">
        <f ca="1">IF(Mass_sal_nette!D60&gt;0,Mass_sal_nette!D60/Nb_cpte!D60,"")</f>
        <v>580.7995618125974</v>
      </c>
      <c r="E60" s="154">
        <f ca="1">IF(Mass_sal_nette!E60&gt;0,Mass_sal_nette!E60/Nb_cpte!E60,"")</f>
        <v>1142.800581449203</v>
      </c>
      <c r="F60" s="154">
        <f ca="1">IF(Mass_sal_nette!F60&gt;0,Mass_sal_nette!F60/Nb_cpte!F60,"")</f>
        <v>1506.184429888835</v>
      </c>
      <c r="G60" s="153">
        <f ca="1">IF(Mass_sal_nette!G60&gt;0,Mass_sal_nette!G60/Nb_cpte!G60,"")</f>
        <v>570.17535239396443</v>
      </c>
      <c r="H60" s="154">
        <f ca="1">IF(Mass_sal_nette!H60&gt;0,Mass_sal_nette!H60/Nb_cpte!H60,"")</f>
        <v>778.17272565960627</v>
      </c>
      <c r="I60" s="154">
        <f ca="1">IF(Mass_sal_nette!I60&gt;0,Mass_sal_nette!I60/Nb_cpte!I60,"")</f>
        <v>629.07829345586572</v>
      </c>
      <c r="J60" s="155">
        <f ca="1">IF(Mass_sal_nette!J60&gt;0,Mass_sal_nette!J60/Nb_cpte!J60,"")</f>
        <v>483.64813897242465</v>
      </c>
      <c r="K60" s="154">
        <f ca="1">IF(Mass_sal_nette!K60&gt;0,Mass_sal_nette!K60/Nb_cpte!K60,"")</f>
        <v>1500.824493514174</v>
      </c>
      <c r="L60" s="154">
        <f ca="1">IF(Mass_sal_nette!L60&gt;0,Mass_sal_nette!L60/Nb_cpte!L60,0)</f>
        <v>0</v>
      </c>
      <c r="M60" s="155">
        <f ca="1">IF(Mass_sal_nette!M60&gt;0,Mass_sal_nette!M60/Nb_cpte!M60,0)</f>
        <v>0</v>
      </c>
      <c r="N60" s="154">
        <f ca="1">IF(Mass_sal_nette!N60&gt;0,Mass_sal_nette!N60/Nb_cpte!N60,"")</f>
        <v>1142.693938171559</v>
      </c>
      <c r="O60" s="156">
        <f ca="1">IF(Mass_sal_nette!O60&gt;0,Mass_sal_nette!O60/Nb_cpte!O60,"")</f>
        <v>287.5895556586205</v>
      </c>
      <c r="P60" s="157">
        <f ca="1">IF(Mass_sal_nette!P60&gt;0,Mass_sal_nette!P60/Nb_cpte!P60,"")</f>
        <v>443.06226481365007</v>
      </c>
      <c r="Q60" s="158">
        <f ca="1">IF(Mass_sal_nette!Q60&gt;0,Mass_sal_nette!Q60/Nb_cpte!Q60,"")</f>
        <v>540.9715816181357</v>
      </c>
      <c r="R60" s="158">
        <f ca="1">IF(Mass_sal_nette!R60&gt;0,Mass_sal_nette!R60/Nb_cpte!R60,"")</f>
        <v>1152.9360198740651</v>
      </c>
      <c r="S60" s="158">
        <f ca="1">IF(Mass_sal_nette!S60&gt;0,Mass_sal_nette!S60/Nb_cpte!S60,0)</f>
        <v>0</v>
      </c>
      <c r="T60" s="158">
        <f ca="1">IF(Mass_sal_nette!T60&gt;0,Mass_sal_nette!T60/Nb_cpte!T60,"")</f>
        <v>471.06728477478276</v>
      </c>
      <c r="U60" s="158">
        <f ca="1">IF(Mass_sal_nette!U60&gt;0,Mass_sal_nette!U60/Nb_cpte!U60,"")</f>
        <v>1350.3432848708555</v>
      </c>
      <c r="V60" s="158">
        <f ca="1">IF(Mass_sal_nette!V60&gt;0,Mass_sal_nette!V60/Nb_cpte!V60,0)</f>
        <v>0</v>
      </c>
      <c r="W60" s="158">
        <f ca="1">IF(Mass_sal_nette!W60&gt;0,Mass_sal_nette!W60/Nb_cpte!W60,0)</f>
        <v>1508.1477545298162</v>
      </c>
      <c r="X60" s="158" t="str">
        <f ca="1">IF(Mass_sal_nette!X60&gt;0,Mass_sal_nette!X60/Nb_cpte!X60,"")</f>
        <v/>
      </c>
      <c r="Y60" s="159">
        <f ca="1">IF(Mass_sal_nette!Y60&gt;0,Mass_sal_nette!Y60/Nb_cpte!Y60,"")</f>
        <v>1406.1648253455558</v>
      </c>
    </row>
    <row r="61" spans="1:25">
      <c r="A61" s="14">
        <v>43190</v>
      </c>
      <c r="B61" s="168">
        <f ca="1">IF(Mass_sal_nette!B61&gt;0,Mass_sal_nette!B61/Nb_cpte!B61,"")</f>
        <v>791.05170789603505</v>
      </c>
      <c r="C61" s="168">
        <f ca="1">IF(Mass_sal_nette!C61&gt;0,Mass_sal_nette!C61/Nb_cpte!C61,"")</f>
        <v>630.76558746003468</v>
      </c>
      <c r="D61" s="169">
        <f ca="1">IF(Mass_sal_nette!D61&gt;0,Mass_sal_nette!D61/Nb_cpte!D61,"")</f>
        <v>584.7025659429637</v>
      </c>
      <c r="E61" s="169">
        <f ca="1">IF(Mass_sal_nette!E61&gt;0,Mass_sal_nette!E61/Nb_cpte!E61,"")</f>
        <v>1150.3340078768842</v>
      </c>
      <c r="F61" s="169">
        <f ca="1">IF(Mass_sal_nette!F61&gt;0,Mass_sal_nette!F61/Nb_cpte!F61,"")</f>
        <v>1499.7358671569154</v>
      </c>
      <c r="G61" s="170">
        <f ca="1">IF(Mass_sal_nette!G61&gt;0,Mass_sal_nette!G61/Nb_cpte!G61,"")</f>
        <v>574.47633416015526</v>
      </c>
      <c r="H61" s="169">
        <f ca="1">IF(Mass_sal_nette!H61&gt;0,Mass_sal_nette!H61/Nb_cpte!H61,"")</f>
        <v>774.44109427854892</v>
      </c>
      <c r="I61" s="169">
        <f ca="1">IF(Mass_sal_nette!I61&gt;0,Mass_sal_nette!I61/Nb_cpte!I61,"")</f>
        <v>620.87700989965549</v>
      </c>
      <c r="J61" s="171">
        <f ca="1">IF(Mass_sal_nette!J61&gt;0,Mass_sal_nette!J61/Nb_cpte!J61,"")</f>
        <v>482.64695802208797</v>
      </c>
      <c r="K61" s="169">
        <f ca="1">IF(Mass_sal_nette!K61&gt;0,Mass_sal_nette!K61/Nb_cpte!K61,"")</f>
        <v>1497.4904933374801</v>
      </c>
      <c r="L61" s="169">
        <f ca="1">IF(Mass_sal_nette!L61&gt;0,Mass_sal_nette!L61/Nb_cpte!L61,0)</f>
        <v>0</v>
      </c>
      <c r="M61" s="171">
        <f ca="1">IF(Mass_sal_nette!M61&gt;0,Mass_sal_nette!M61/Nb_cpte!M61,0)</f>
        <v>0</v>
      </c>
      <c r="N61" s="169">
        <f ca="1">IF(Mass_sal_nette!N61&gt;0,Mass_sal_nette!N61/Nb_cpte!N61,"")</f>
        <v>1149.9359613537713</v>
      </c>
      <c r="O61" s="172">
        <f ca="1">IF(Mass_sal_nette!O61&gt;0,Mass_sal_nette!O61/Nb_cpte!O61,"")</f>
        <v>258.15726840380893</v>
      </c>
      <c r="P61" s="173">
        <f ca="1">IF(Mass_sal_nette!P61&gt;0,Mass_sal_nette!P61/Nb_cpte!P61,"")</f>
        <v>364.97796410858427</v>
      </c>
      <c r="Q61" s="174">
        <f ca="1">IF(Mass_sal_nette!Q61&gt;0,Mass_sal_nette!Q61/Nb_cpte!Q61,"")</f>
        <v>548.76057333840788</v>
      </c>
      <c r="R61" s="174">
        <f ca="1">IF(Mass_sal_nette!R61&gt;0,Mass_sal_nette!R61/Nb_cpte!R61,"")</f>
        <v>1168.6248992161331</v>
      </c>
      <c r="S61" s="174">
        <f ca="1">IF(Mass_sal_nette!S61&gt;0,Mass_sal_nette!S61/Nb_cpte!S61,0)</f>
        <v>0</v>
      </c>
      <c r="T61" s="174">
        <f ca="1">IF(Mass_sal_nette!T61&gt;0,Mass_sal_nette!T61/Nb_cpte!T61,"")</f>
        <v>461.93616640957038</v>
      </c>
      <c r="U61" s="174">
        <f ca="1">IF(Mass_sal_nette!U61&gt;0,Mass_sal_nette!U61/Nb_cpte!U61,"")</f>
        <v>1368.2871719943594</v>
      </c>
      <c r="V61" s="174">
        <f ca="1">IF(Mass_sal_nette!V61&gt;0,Mass_sal_nette!V61/Nb_cpte!V61,0)</f>
        <v>0</v>
      </c>
      <c r="W61" s="174">
        <f ca="1">IF(Mass_sal_nette!W61&gt;0,Mass_sal_nette!W61/Nb_cpte!W61,0)</f>
        <v>1497.3502215699195</v>
      </c>
      <c r="X61" s="174" t="str">
        <f ca="1">IF(Mass_sal_nette!X61&gt;0,Mass_sal_nette!X61/Nb_cpte!X61,"")</f>
        <v/>
      </c>
      <c r="Y61" s="175">
        <f ca="1">IF(Mass_sal_nette!Y61&gt;0,Mass_sal_nette!Y61/Nb_cpte!Y61,"")</f>
        <v>1403.4780183724126</v>
      </c>
    </row>
    <row r="62" spans="1:25">
      <c r="A62" s="20">
        <v>43281</v>
      </c>
      <c r="B62" s="151">
        <f ca="1">IF(Mass_sal_nette!B62&gt;0,Mass_sal_nette!B62/Nb_cpte!B62,"")</f>
        <v>792.33351594057478</v>
      </c>
      <c r="C62" s="151">
        <f ca="1">IF(Mass_sal_nette!C62&gt;0,Mass_sal_nette!C62/Nb_cpte!C62,"")</f>
        <v>629.42815980260866</v>
      </c>
      <c r="D62" s="154">
        <f ca="1">IF(Mass_sal_nette!D62&gt;0,Mass_sal_nette!D62/Nb_cpte!D62,"")</f>
        <v>583.89442187311499</v>
      </c>
      <c r="E62" s="154">
        <f ca="1">IF(Mass_sal_nette!E62&gt;0,Mass_sal_nette!E62/Nb_cpte!E62,"")</f>
        <v>1161.0779431647659</v>
      </c>
      <c r="F62" s="154">
        <f ca="1">IF(Mass_sal_nette!F62&gt;0,Mass_sal_nette!F62/Nb_cpte!F62,"")</f>
        <v>1503.1202418528303</v>
      </c>
      <c r="G62" s="153">
        <f ca="1">IF(Mass_sal_nette!G62&gt;0,Mass_sal_nette!G62/Nb_cpte!G62,"")</f>
        <v>571.21102388946133</v>
      </c>
      <c r="H62" s="154">
        <f ca="1">IF(Mass_sal_nette!H62&gt;0,Mass_sal_nette!H62/Nb_cpte!H62,"")</f>
        <v>768.16144135634977</v>
      </c>
      <c r="I62" s="154">
        <f ca="1">IF(Mass_sal_nette!I62&gt;0,Mass_sal_nette!I62/Nb_cpte!I62,"")</f>
        <v>607.61000883000929</v>
      </c>
      <c r="J62" s="155">
        <f ca="1">IF(Mass_sal_nette!J62&gt;0,Mass_sal_nette!J62/Nb_cpte!J62,"")</f>
        <v>476.23534601820552</v>
      </c>
      <c r="K62" s="154">
        <f ca="1">IF(Mass_sal_nette!K62&gt;0,Mass_sal_nette!K62/Nb_cpte!K62,"")</f>
        <v>1500.9724300506871</v>
      </c>
      <c r="L62" s="154">
        <f ca="1">IF(Mass_sal_nette!L62&gt;0,Mass_sal_nette!L62/Nb_cpte!L62,0)</f>
        <v>0</v>
      </c>
      <c r="M62" s="155">
        <f ca="1">IF(Mass_sal_nette!M62&gt;0,Mass_sal_nette!M62/Nb_cpte!M62,0)</f>
        <v>0</v>
      </c>
      <c r="N62" s="154">
        <f ca="1">IF(Mass_sal_nette!N62&gt;0,Mass_sal_nette!N62/Nb_cpte!N62,"")</f>
        <v>1161.5291786191024</v>
      </c>
      <c r="O62" s="156">
        <f ca="1">IF(Mass_sal_nette!O62&gt;0,Mass_sal_nette!O62/Nb_cpte!O62,"")</f>
        <v>260.40269203821288</v>
      </c>
      <c r="P62" s="157">
        <f ca="1">IF(Mass_sal_nette!P62&gt;0,Mass_sal_nette!P62/Nb_cpte!P62,"")</f>
        <v>344.94491188213863</v>
      </c>
      <c r="Q62" s="158">
        <f ca="1">IF(Mass_sal_nette!Q62&gt;0,Mass_sal_nette!Q62/Nb_cpte!Q62,"")</f>
        <v>547.40774553007066</v>
      </c>
      <c r="R62" s="158">
        <f ca="1">IF(Mass_sal_nette!R62&gt;0,Mass_sal_nette!R62/Nb_cpte!R62,"")</f>
        <v>1181.3162035346998</v>
      </c>
      <c r="S62" s="158" t="str">
        <f ca="1">IF(Mass_sal_nette!S62&gt;0,Mass_sal_nette!S62/Nb_cpte!S62,"")</f>
        <v/>
      </c>
      <c r="T62" s="158">
        <f ca="1">IF(Mass_sal_nette!T62&gt;0,Mass_sal_nette!T62/Nb_cpte!T62,"")</f>
        <v>457.95349399400965</v>
      </c>
      <c r="U62" s="158">
        <f ca="1">IF(Mass_sal_nette!U62&gt;0,Mass_sal_nette!U62/Nb_cpte!U62,"")</f>
        <v>1379.075193627652</v>
      </c>
      <c r="V62" s="158">
        <f ca="1">IF(Mass_sal_nette!V62&gt;0,Mass_sal_nette!V62/Nb_cpte!V62,0)</f>
        <v>0</v>
      </c>
      <c r="W62" s="158">
        <f ca="1">IF(Mass_sal_nette!W62&gt;0,Mass_sal_nette!W62/Nb_cpte!W62,0)</f>
        <v>1517.4396170069315</v>
      </c>
      <c r="X62" s="158" t="str">
        <f ca="1">IF(Mass_sal_nette!X62&gt;0,Mass_sal_nette!X62/Nb_cpte!X62,"")</f>
        <v/>
      </c>
      <c r="Y62" s="159">
        <f ca="1">IF(Mass_sal_nette!Y62&gt;0,Mass_sal_nette!Y62/Nb_cpte!Y62,"")</f>
        <v>1414.983914318374</v>
      </c>
    </row>
    <row r="63" spans="1:25" s="186" customFormat="1">
      <c r="A63" s="185">
        <v>43373</v>
      </c>
      <c r="B63" s="176">
        <f ca="1">IF(Mass_sal_nette!B63&gt;0,Mass_sal_nette!B63/Nb_cpte!B63,"")</f>
        <v>915.9993452430266</v>
      </c>
      <c r="C63" s="176">
        <f ca="1">IF(Mass_sal_nette!C63&gt;0,Mass_sal_nette!C63/Nb_cpte!C63,"")</f>
        <v>914.80904416094143</v>
      </c>
      <c r="D63" s="177">
        <f ca="1">IF(Mass_sal_nette!D63&gt;0,Mass_sal_nette!D63/Nb_cpte!D63,"")</f>
        <v>908.51232623182648</v>
      </c>
      <c r="E63" s="177">
        <f ca="1">IF(Mass_sal_nette!E63&gt;0,Mass_sal_nette!E63/Nb_cpte!E63,"")</f>
        <v>937.17739606526163</v>
      </c>
      <c r="F63" s="177">
        <f ca="1">IF(Mass_sal_nette!F63&gt;0,Mass_sal_nette!F63/Nb_cpte!F63,"")</f>
        <v>1232.9247058649878</v>
      </c>
      <c r="G63" s="178" t="str">
        <f ca="1">IF(Mass_sal_nette!G63&gt;0,Mass_sal_nette!G63/Nb_cpte!G63,"")</f>
        <v/>
      </c>
      <c r="H63" s="177">
        <f ca="1">IF(Mass_sal_nette!H63&gt;0,Mass_sal_nette!H63/Nb_cpte!H63,"")</f>
        <v>785.08788968284875</v>
      </c>
      <c r="I63" s="177">
        <f ca="1">IF(Mass_sal_nette!I63&gt;0,Mass_sal_nette!I63/Nb_cpte!I63,"")</f>
        <v>941.76432733479123</v>
      </c>
      <c r="J63" s="179">
        <f ca="1">IF(Mass_sal_nette!J63&gt;0,Mass_sal_nette!J63/Nb_cpte!J63,"")</f>
        <v>583.47431557318146</v>
      </c>
      <c r="K63" s="177">
        <f ca="1">IF(Mass_sal_nette!K63&gt;0,Mass_sal_nette!K63/Nb_cpte!K63,"")</f>
        <v>178.09509634326392</v>
      </c>
      <c r="L63" s="177">
        <f ca="1">IF(Mass_sal_nette!L63&gt;0,Mass_sal_nette!L63/Nb_cpte!L63,0)</f>
        <v>0</v>
      </c>
      <c r="M63" s="179">
        <f ca="1">IF(Mass_sal_nette!M63&gt;0,Mass_sal_nette!M63/Nb_cpte!M63,0)</f>
        <v>0</v>
      </c>
      <c r="N63" s="177" t="str">
        <f ca="1">IF(Mass_sal_nette!N63&gt;0,Mass_sal_nette!N63/Nb_cpte!N63,"")</f>
        <v/>
      </c>
      <c r="O63" s="180" t="str">
        <f ca="1">IF(Mass_sal_nette!O63&gt;0,Mass_sal_nette!O63/Nb_cpte!O63,"")</f>
        <v/>
      </c>
      <c r="P63" s="181">
        <f ca="1">IF(Mass_sal_nette!P63&gt;0,Mass_sal_nette!P63/Nb_cpte!P63,"")</f>
        <v>796.65142079433303</v>
      </c>
      <c r="Q63" s="182">
        <f ca="1">IF(Mass_sal_nette!Q63&gt;0,Mass_sal_nette!Q63/Nb_cpte!Q63,"")</f>
        <v>780.1510844209198</v>
      </c>
      <c r="R63" s="182">
        <f ca="1">IF(Mass_sal_nette!R63&gt;0,Mass_sal_nette!R63/Nb_cpte!R63,"")</f>
        <v>926.72090781787676</v>
      </c>
      <c r="S63" s="182" t="str">
        <f ca="1">IF(Mass_sal_nette!S63&gt;0,Mass_sal_nette!S63/Nb_cpte!S63,"")</f>
        <v/>
      </c>
      <c r="T63" s="182" t="str">
        <f ca="1">IF(Mass_sal_nette!T63&gt;0,Mass_sal_nette!T63/Nb_cpte!T63,"")</f>
        <v/>
      </c>
      <c r="U63" s="182">
        <f ca="1">IF(Mass_sal_nette!U63&gt;0,Mass_sal_nette!U63/Nb_cpte!U63,"")</f>
        <v>1024.5313386233481</v>
      </c>
      <c r="V63" s="182">
        <f ca="1">IF(Mass_sal_nette!V63&gt;0,Mass_sal_nette!V63/Nb_cpte!V63,0)</f>
        <v>0</v>
      </c>
      <c r="W63" s="182">
        <f ca="1">IF(Mass_sal_nette!W63&gt;0,Mass_sal_nette!W63/Nb_cpte!W63,0)</f>
        <v>0</v>
      </c>
      <c r="X63" s="182">
        <f ca="1">IF(Mass_sal_nette!X63&gt;0,Mass_sal_nette!X63/Nb_cpte!X63,"")</f>
        <v>1210.7734846977933</v>
      </c>
      <c r="Y63" s="183">
        <f ca="1">IF(Mass_sal_nette!Y63&gt;0,Mass_sal_nette!Y63/Nb_cpte!Y63,"")</f>
        <v>178.95605164462671</v>
      </c>
    </row>
    <row r="64" spans="1:25" s="186" customFormat="1" ht="12" thickBot="1">
      <c r="A64" s="185">
        <v>43465</v>
      </c>
      <c r="B64" s="176">
        <f ca="1">IF(Mass_sal_nette!B64&gt;0,Mass_sal_nette!B64/Nb_cpte!B64,"")</f>
        <v>895.73128064384707</v>
      </c>
      <c r="C64" s="176">
        <f ca="1">IF(Mass_sal_nette!C64&gt;0,Mass_sal_nette!C64/Nb_cpte!C64,"")</f>
        <v>894.00865620008062</v>
      </c>
      <c r="D64" s="177">
        <f ca="1">IF(Mass_sal_nette!D64&gt;0,Mass_sal_nette!D64/Nb_cpte!D64,"")</f>
        <v>896.24190690739272</v>
      </c>
      <c r="E64" s="177">
        <f ca="1">IF(Mass_sal_nette!E64&gt;0,Mass_sal_nette!E64/Nb_cpte!E64,"")</f>
        <v>926.80025690667503</v>
      </c>
      <c r="F64" s="177">
        <f ca="1">IF(Mass_sal_nette!F64&gt;0,Mass_sal_nette!F64/Nb_cpte!F64,"")</f>
        <v>1220.6449772092524</v>
      </c>
      <c r="G64" s="178" t="str">
        <f ca="1">IF(Mass_sal_nette!G64&gt;0,Mass_sal_nette!G64/Nb_cpte!G64,"")</f>
        <v/>
      </c>
      <c r="H64" s="177">
        <f ca="1">IF(Mass_sal_nette!H64&gt;0,Mass_sal_nette!H64/Nb_cpte!H64,"")</f>
        <v>762.10106111038192</v>
      </c>
      <c r="I64" s="177">
        <f ca="1">IF(Mass_sal_nette!I64&gt;0,Mass_sal_nette!I64/Nb_cpte!I64,"")</f>
        <v>922.9016023623501</v>
      </c>
      <c r="J64" s="179">
        <f ca="1">IF(Mass_sal_nette!J64&gt;0,Mass_sal_nette!J64/Nb_cpte!J64,"")</f>
        <v>623.53624548678499</v>
      </c>
      <c r="K64" s="177">
        <f ca="1">IF(Mass_sal_nette!K64&gt;0,Mass_sal_nette!K64/Nb_cpte!K64,"")</f>
        <v>451.82288596832962</v>
      </c>
      <c r="L64" s="177">
        <f ca="1">IF(Mass_sal_nette!L64&gt;0,Mass_sal_nette!L64/Nb_cpte!L64,0)</f>
        <v>0</v>
      </c>
      <c r="M64" s="179">
        <f ca="1">IF(Mass_sal_nette!M64&gt;0,Mass_sal_nette!M64/Nb_cpte!M64,0)</f>
        <v>0</v>
      </c>
      <c r="N64" s="177" t="str">
        <f ca="1">IF(Mass_sal_nette!N64&gt;0,Mass_sal_nette!N64/Nb_cpte!N64,"")</f>
        <v/>
      </c>
      <c r="O64" s="180" t="str">
        <f ca="1">IF(Mass_sal_nette!O64&gt;0,Mass_sal_nette!O64/Nb_cpte!O64,"")</f>
        <v/>
      </c>
      <c r="P64" s="181">
        <f ca="1">IF(Mass_sal_nette!P64&gt;0,Mass_sal_nette!P64/Nb_cpte!P64,"")</f>
        <v>664.83513977715813</v>
      </c>
      <c r="Q64" s="182">
        <f ca="1">IF(Mass_sal_nette!Q64&gt;0,Mass_sal_nette!Q64/Nb_cpte!Q64,"")</f>
        <v>782.91964078050216</v>
      </c>
      <c r="R64" s="182">
        <f ca="1">IF(Mass_sal_nette!R64&gt;0,Mass_sal_nette!R64/Nb_cpte!R64,"")</f>
        <v>893.26795909455427</v>
      </c>
      <c r="S64" s="182" t="str">
        <f ca="1">IF(Mass_sal_nette!S64&gt;0,Mass_sal_nette!S64/Nb_cpte!S64,"")</f>
        <v/>
      </c>
      <c r="T64" s="182" t="str">
        <f ca="1">IF(Mass_sal_nette!T64&gt;0,Mass_sal_nette!T64/Nb_cpte!T64,"")</f>
        <v/>
      </c>
      <c r="U64" s="182">
        <f ca="1">IF(Mass_sal_nette!U64&gt;0,Mass_sal_nette!U64/Nb_cpte!U64,"")</f>
        <v>1042.40692911051</v>
      </c>
      <c r="V64" s="182">
        <f ca="1">IF(Mass_sal_nette!V64&gt;0,Mass_sal_nette!V64/Nb_cpte!V64,0)</f>
        <v>0</v>
      </c>
      <c r="W64" s="182">
        <f ca="1">IF(Mass_sal_nette!W64&gt;0,Mass_sal_nette!W64/Nb_cpte!W64,0)</f>
        <v>0</v>
      </c>
      <c r="X64" s="182">
        <f ca="1">IF(Mass_sal_nette!X64&gt;0,Mass_sal_nette!X64/Nb_cpte!X64,"")</f>
        <v>1359.8388972276275</v>
      </c>
      <c r="Y64" s="183">
        <f ca="1">IF(Mass_sal_nette!Y64&gt;0,Mass_sal_nette!Y64/Nb_cpte!Y64,"")</f>
        <v>457.64156940151457</v>
      </c>
    </row>
    <row r="65" spans="1:25" ht="18" customHeight="1" thickBot="1">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c r="A67" s="20">
        <v>38168</v>
      </c>
      <c r="B67" s="63">
        <f t="shared" ref="B67:K82" ca="1" si="0">IF(AND(B6&gt;=0, (B5)&gt;0),B6/B5-1," ")</f>
        <v>5.9941187435190724E-3</v>
      </c>
      <c r="C67" s="63">
        <f t="shared" ca="1" si="0"/>
        <v>2.2774820106690186E-3</v>
      </c>
      <c r="D67" s="75">
        <f t="shared" ca="1" si="0"/>
        <v>-9.9686481482930134E-4</v>
      </c>
      <c r="E67" s="75">
        <f t="shared" ca="1" si="0"/>
        <v>1.3760925554125336E-2</v>
      </c>
      <c r="F67" s="75">
        <f t="shared" ca="1" si="0"/>
        <v>7.3761076705285422E-3</v>
      </c>
      <c r="G67" s="53">
        <f t="shared" ca="1" si="0"/>
        <v>-2.7093697802411665E-3</v>
      </c>
      <c r="H67" s="34">
        <f t="shared" ca="1" si="0"/>
        <v>-0.11715131962621905</v>
      </c>
      <c r="I67" s="34">
        <f t="shared" ca="1" si="0"/>
        <v>1.5948232302628318E-2</v>
      </c>
      <c r="J67" s="64">
        <f t="shared" ca="1" si="0"/>
        <v>3.435701204342978E-2</v>
      </c>
      <c r="K67" s="34">
        <f t="shared" ca="1" si="0"/>
        <v>0.96526888108398579</v>
      </c>
      <c r="L67" s="34">
        <f ca="1">IF(AND(L6&gt;=0,L6&lt;&gt;" ",L5&lt;&gt;" ",(L5)&gt;0),L6/L5-1," ")</f>
        <v>1.878235044671972E-2</v>
      </c>
      <c r="M67" s="64">
        <f t="shared" ref="M67:Y82" ca="1" si="1">IF(AND(M6&gt;=0,M6&lt;&gt;" ",M5&lt;&gt;" ",(M5)&gt;0),M6/M5-1," ")</f>
        <v>1.2903037195915568E-2</v>
      </c>
      <c r="N67" s="34">
        <f t="shared" ca="1" si="1"/>
        <v>2.346231672938349</v>
      </c>
      <c r="O67" s="55">
        <f t="shared" ca="1" si="1"/>
        <v>-6.7069939856956307E-3</v>
      </c>
      <c r="P67" s="53">
        <f t="shared" ca="1" si="1"/>
        <v>-7.8281324744043923E-3</v>
      </c>
      <c r="Q67" s="34">
        <f t="shared" ca="1" si="1"/>
        <v>9.4179847666118199E-3</v>
      </c>
      <c r="R67" s="34">
        <f t="shared" ca="1" si="1"/>
        <v>-5.2368435671671376E-3</v>
      </c>
      <c r="S67" s="34" t="str">
        <f ca="1">IF(AND(S6&gt;=0,S6&lt;&gt;" ",S5&lt;&gt;" ",(S5)&gt;0),S6/S5-1," ")</f>
        <v xml:space="preserve"> </v>
      </c>
      <c r="T67" s="34" t="str">
        <f t="shared" ca="1" si="1"/>
        <v xml:space="preserve"> </v>
      </c>
      <c r="U67" s="34">
        <f t="shared" ca="1" si="1"/>
        <v>-1.9885568478968496E-2</v>
      </c>
      <c r="V67" s="34" t="str">
        <f t="shared" ca="1" si="1"/>
        <v xml:space="preserve"> </v>
      </c>
      <c r="W67" s="34" t="str">
        <f t="shared" ca="1" si="1"/>
        <v xml:space="preserve"> </v>
      </c>
      <c r="X67" s="34">
        <f t="shared" ca="1" si="1"/>
        <v>6.9977837058723402E-3</v>
      </c>
      <c r="Y67" s="55">
        <f t="shared" ca="1" si="1"/>
        <v>1.7479118563841567</v>
      </c>
    </row>
    <row r="68" spans="1:25" s="32" customFormat="1">
      <c r="A68" s="20">
        <v>38260</v>
      </c>
      <c r="B68" s="63">
        <f t="shared" ca="1" si="0"/>
        <v>-5.8283263456837542E-3</v>
      </c>
      <c r="C68" s="63">
        <f t="shared" ca="1" si="0"/>
        <v>5.0482684578858628E-3</v>
      </c>
      <c r="D68" s="75">
        <f t="shared" ca="1" si="0"/>
        <v>1.0589461576942405E-2</v>
      </c>
      <c r="E68" s="75">
        <f t="shared" ca="1" si="0"/>
        <v>-2.6738350641149267E-2</v>
      </c>
      <c r="F68" s="75">
        <f t="shared" ca="1" si="0"/>
        <v>2.6628709636478565E-2</v>
      </c>
      <c r="G68" s="53">
        <f t="shared" ca="1" si="0"/>
        <v>4.342789981687023E-3</v>
      </c>
      <c r="H68" s="34">
        <f t="shared" ca="1" si="0"/>
        <v>4.0755396629877483E-2</v>
      </c>
      <c r="I68" s="34">
        <f t="shared" ca="1" si="0"/>
        <v>-1.1897728996838164E-2</v>
      </c>
      <c r="J68" s="64">
        <f t="shared" ca="1" si="0"/>
        <v>-2.1265072461686185E-2</v>
      </c>
      <c r="K68" s="34">
        <f t="shared" ca="1" si="0"/>
        <v>4.2642141398801181E-2</v>
      </c>
      <c r="L68" s="34">
        <f t="shared" ref="L68:Y83" ca="1" si="2">IF(AND(L7&gt;=0,L7&lt;&gt;" ",L6&lt;&gt;" ",(L6)&gt;0),L7/L6-1," ")</f>
        <v>2.1965241702860849E-2</v>
      </c>
      <c r="M68" s="64">
        <f t="shared" ca="1" si="1"/>
        <v>2.0856708674336533E-2</v>
      </c>
      <c r="N68" s="34">
        <f t="shared" ca="1" si="1"/>
        <v>9.5543928982845916E-2</v>
      </c>
      <c r="O68" s="55">
        <f t="shared" ca="1" si="1"/>
        <v>-2.2228025149057862E-2</v>
      </c>
      <c r="P68" s="53">
        <f t="shared" ca="1" si="1"/>
        <v>4.1904136366162081E-3</v>
      </c>
      <c r="Q68" s="34">
        <f t="shared" ca="1" si="1"/>
        <v>5.4624426631701972E-3</v>
      </c>
      <c r="R68" s="34">
        <f t="shared" ca="1" si="1"/>
        <v>8.2727453904063442E-3</v>
      </c>
      <c r="S68" s="34" t="str">
        <f t="shared" ca="1" si="1"/>
        <v xml:space="preserve"> </v>
      </c>
      <c r="T68" s="34" t="str">
        <f t="shared" ca="1" si="1"/>
        <v xml:space="preserve"> </v>
      </c>
      <c r="U68" s="34">
        <f t="shared" ca="1" si="1"/>
        <v>1.4467804505151394E-2</v>
      </c>
      <c r="V68" s="34" t="str">
        <f t="shared" ca="1" si="1"/>
        <v xml:space="preserve"> </v>
      </c>
      <c r="W68" s="34" t="str">
        <f t="shared" ca="1" si="1"/>
        <v xml:space="preserve"> </v>
      </c>
      <c r="X68" s="34">
        <f t="shared" ca="1" si="1"/>
        <v>7.5894237057334557E-3</v>
      </c>
      <c r="Y68" s="55">
        <f t="shared" ca="1" si="1"/>
        <v>0.30617816953284471</v>
      </c>
    </row>
    <row r="69" spans="1:25" s="33" customFormat="1" ht="12" thickBot="1">
      <c r="A69" s="26">
        <v>38352</v>
      </c>
      <c r="B69" s="65">
        <f t="shared" ca="1" si="0"/>
        <v>2.5141031108161238E-2</v>
      </c>
      <c r="C69" s="65">
        <f t="shared" ca="1" si="0"/>
        <v>1.2198784411924235E-2</v>
      </c>
      <c r="D69" s="56">
        <f t="shared" ca="1" si="0"/>
        <v>1.3759938971473318E-2</v>
      </c>
      <c r="E69" s="56">
        <f t="shared" ca="1" si="0"/>
        <v>5.154531319567579E-2</v>
      </c>
      <c r="F69" s="56">
        <f t="shared" ca="1" si="0"/>
        <v>8.8313810302260709E-3</v>
      </c>
      <c r="G69" s="57">
        <f t="shared" ca="1" si="0"/>
        <v>1.7024128570313657E-2</v>
      </c>
      <c r="H69" s="56">
        <f t="shared" ca="1" si="0"/>
        <v>-4.843253232089817E-2</v>
      </c>
      <c r="I69" s="56">
        <f t="shared" ca="1" si="0"/>
        <v>2.7460234975802189E-2</v>
      </c>
      <c r="J69" s="66">
        <f t="shared" ca="1" si="0"/>
        <v>4.8643346905620222E-2</v>
      </c>
      <c r="K69" s="56">
        <f t="shared" ca="1" si="0"/>
        <v>0.25733416645863416</v>
      </c>
      <c r="L69" s="56">
        <f t="shared" ca="1" si="2"/>
        <v>-1.4317905021565491E-2</v>
      </c>
      <c r="M69" s="66">
        <f t="shared" ca="1" si="1"/>
        <v>-1.9443819035560361E-2</v>
      </c>
      <c r="N69" s="56">
        <f t="shared" ca="1" si="1"/>
        <v>0.31333673780686766</v>
      </c>
      <c r="O69" s="58">
        <f t="shared" ca="1" si="1"/>
        <v>4.6056852977978124E-2</v>
      </c>
      <c r="P69" s="57">
        <f t="shared" ca="1" si="1"/>
        <v>-4.6303966564720245E-4</v>
      </c>
      <c r="Q69" s="56">
        <f t="shared" ca="1" si="1"/>
        <v>1.227859988082991E-2</v>
      </c>
      <c r="R69" s="56">
        <f t="shared" ca="1" si="1"/>
        <v>1.1217505980946729E-2</v>
      </c>
      <c r="S69" s="56" t="str">
        <f t="shared" ca="1" si="1"/>
        <v xml:space="preserve"> </v>
      </c>
      <c r="T69" s="56" t="str">
        <f t="shared" ca="1" si="1"/>
        <v xml:space="preserve"> </v>
      </c>
      <c r="U69" s="56">
        <f t="shared" ca="1" si="1"/>
        <v>-5.0964965088347025E-3</v>
      </c>
      <c r="V69" s="56" t="str">
        <f t="shared" ca="1" si="1"/>
        <v xml:space="preserve"> </v>
      </c>
      <c r="W69" s="56" t="str">
        <f t="shared" ca="1" si="1"/>
        <v xml:space="preserve"> </v>
      </c>
      <c r="X69" s="56">
        <f t="shared" ca="1" si="1"/>
        <v>2.1347735696962467E-2</v>
      </c>
      <c r="Y69" s="58">
        <f t="shared" ca="1" si="1"/>
        <v>3.4205938966418659E-2</v>
      </c>
    </row>
    <row r="70" spans="1:25" s="33" customFormat="1">
      <c r="A70" s="20">
        <v>38383</v>
      </c>
      <c r="B70" s="67">
        <f t="shared" ca="1" si="0"/>
        <v>1.5213588760788044E-2</v>
      </c>
      <c r="C70" s="67">
        <f t="shared" ca="1" si="0"/>
        <v>9.2528823573427843E-3</v>
      </c>
      <c r="D70" s="59">
        <f t="shared" ca="1" si="0"/>
        <v>6.9750944364930234E-3</v>
      </c>
      <c r="E70" s="59">
        <f t="shared" ca="1" si="0"/>
        <v>2.9197663100740678E-2</v>
      </c>
      <c r="F70" s="59">
        <f t="shared" ca="1" si="0"/>
        <v>1.9682789626704E-2</v>
      </c>
      <c r="G70" s="60">
        <f t="shared" ca="1" si="0"/>
        <v>9.0360012047099314E-3</v>
      </c>
      <c r="H70" s="59">
        <f t="shared" ca="1" si="0"/>
        <v>1.9652470981364356E-2</v>
      </c>
      <c r="I70" s="59">
        <f t="shared" ca="1" si="0"/>
        <v>5.9345382809408154E-3</v>
      </c>
      <c r="J70" s="68">
        <f t="shared" ca="1" si="0"/>
        <v>1.5407355654249333E-2</v>
      </c>
      <c r="K70" s="59">
        <f t="shared" ca="1" si="0"/>
        <v>1.5862348459948272E-2</v>
      </c>
      <c r="L70" s="59">
        <f t="shared" ca="1" si="2"/>
        <v>1.6907303821735997E-3</v>
      </c>
      <c r="M70" s="68">
        <f t="shared" ca="1" si="1"/>
        <v>1.3293188737135697E-2</v>
      </c>
      <c r="N70" s="59">
        <f t="shared" ca="1" si="1"/>
        <v>4.2276981805268843E-2</v>
      </c>
      <c r="O70" s="61">
        <f t="shared" ca="1" si="1"/>
        <v>-7.2972484492731526E-3</v>
      </c>
      <c r="P70" s="60">
        <f t="shared" ca="1" si="1"/>
        <v>1.1135344689604532E-2</v>
      </c>
      <c r="Q70" s="59">
        <f t="shared" ca="1" si="1"/>
        <v>8.830528771183177E-3</v>
      </c>
      <c r="R70" s="59">
        <f t="shared" ca="1" si="1"/>
        <v>6.554444321520414E-3</v>
      </c>
      <c r="S70" s="59" t="str">
        <f t="shared" ca="1" si="1"/>
        <v xml:space="preserve"> </v>
      </c>
      <c r="T70" s="59" t="str">
        <f t="shared" ca="1" si="1"/>
        <v xml:space="preserve"> </v>
      </c>
      <c r="U70" s="59">
        <f t="shared" ca="1" si="1"/>
        <v>1.1175800622942766E-2</v>
      </c>
      <c r="V70" s="59" t="str">
        <f t="shared" ca="1" si="1"/>
        <v xml:space="preserve"> </v>
      </c>
      <c r="W70" s="59" t="str">
        <f t="shared" ca="1" si="1"/>
        <v xml:space="preserve"> </v>
      </c>
      <c r="X70" s="59">
        <f t="shared" ca="1" si="1"/>
        <v>1.9436505050995034E-2</v>
      </c>
      <c r="Y70" s="61">
        <f t="shared" ca="1" si="1"/>
        <v>-2.9524058055251379E-2</v>
      </c>
    </row>
    <row r="71" spans="1:25" s="33" customFormat="1">
      <c r="A71" s="20">
        <v>38442</v>
      </c>
      <c r="B71" s="63">
        <f t="shared" ca="1" si="0"/>
        <v>9.9895902606730314E-3</v>
      </c>
      <c r="C71" s="63">
        <f t="shared" ca="1" si="0"/>
        <v>-6.5408670962585624E-4</v>
      </c>
      <c r="D71" s="34">
        <f t="shared" ca="1" si="0"/>
        <v>-1.9965965116134354E-3</v>
      </c>
      <c r="E71" s="34">
        <f t="shared" ca="1" si="0"/>
        <v>3.2916077094970353E-2</v>
      </c>
      <c r="F71" s="34">
        <f t="shared" ca="1" si="0"/>
        <v>1.2091282943631931E-2</v>
      </c>
      <c r="G71" s="53">
        <f t="shared" ca="1" si="0"/>
        <v>3.8161073919165123E-3</v>
      </c>
      <c r="H71" s="34">
        <f t="shared" ca="1" si="0"/>
        <v>2.1318119382288003E-2</v>
      </c>
      <c r="I71" s="34">
        <f t="shared" ca="1" si="0"/>
        <v>1.9458332666118627E-2</v>
      </c>
      <c r="J71" s="64">
        <f t="shared" ca="1" si="0"/>
        <v>1.2707792187694356E-2</v>
      </c>
      <c r="K71" s="34">
        <f t="shared" ca="1" si="0"/>
        <v>3.3127072083997566E-2</v>
      </c>
      <c r="L71" s="34">
        <f t="shared" ca="1" si="2"/>
        <v>7.5061407018066628E-3</v>
      </c>
      <c r="M71" s="64">
        <f t="shared" ca="1" si="1"/>
        <v>1.2355921706236339E-2</v>
      </c>
      <c r="N71" s="34">
        <f t="shared" ca="1" si="1"/>
        <v>3.432872627760819E-2</v>
      </c>
      <c r="O71" s="55">
        <f t="shared" ca="1" si="1"/>
        <v>-1.199537519205518E-2</v>
      </c>
      <c r="P71" s="53">
        <f t="shared" ca="1" si="1"/>
        <v>9.2388706834871659E-3</v>
      </c>
      <c r="Q71" s="34">
        <f t="shared" ca="1" si="1"/>
        <v>2.2366807373157549E-3</v>
      </c>
      <c r="R71" s="34">
        <f t="shared" ca="1" si="1"/>
        <v>6.0563769593824368E-3</v>
      </c>
      <c r="S71" s="34" t="str">
        <f t="shared" ca="1" si="1"/>
        <v xml:space="preserve"> </v>
      </c>
      <c r="T71" s="34" t="str">
        <f t="shared" ca="1" si="1"/>
        <v xml:space="preserve"> </v>
      </c>
      <c r="U71" s="34">
        <f t="shared" ca="1" si="1"/>
        <v>-3.338492996812592E-2</v>
      </c>
      <c r="V71" s="34" t="str">
        <f t="shared" ca="1" si="1"/>
        <v xml:space="preserve"> </v>
      </c>
      <c r="W71" s="34" t="str">
        <f t="shared" ca="1" si="1"/>
        <v xml:space="preserve"> </v>
      </c>
      <c r="X71" s="34">
        <f t="shared" ca="1" si="1"/>
        <v>1.6734184146529163E-2</v>
      </c>
      <c r="Y71" s="55">
        <f t="shared" ca="1" si="1"/>
        <v>7.3213704887078013E-2</v>
      </c>
    </row>
    <row r="72" spans="1:25" s="33" customFormat="1">
      <c r="A72" s="20">
        <v>38625</v>
      </c>
      <c r="B72" s="63">
        <f t="shared" ca="1" si="0"/>
        <v>5.2797873194669886E-3</v>
      </c>
      <c r="C72" s="63">
        <f t="shared" ca="1" si="0"/>
        <v>1.189121940474136E-2</v>
      </c>
      <c r="D72" s="34">
        <f t="shared" ca="1" si="0"/>
        <v>1.5353352455337532E-2</v>
      </c>
      <c r="E72" s="34">
        <f t="shared" ca="1" si="0"/>
        <v>-5.8327851836685873E-3</v>
      </c>
      <c r="F72" s="34">
        <f t="shared" ca="1" si="0"/>
        <v>2.1357947019778223E-2</v>
      </c>
      <c r="G72" s="53">
        <f t="shared" ca="1" si="0"/>
        <v>7.4177600090028495E-3</v>
      </c>
      <c r="H72" s="34">
        <f t="shared" ca="1" si="0"/>
        <v>0.1472110872133543</v>
      </c>
      <c r="I72" s="34">
        <f t="shared" ca="1" si="0"/>
        <v>-6.996821397871722E-3</v>
      </c>
      <c r="J72" s="64">
        <f t="shared" ca="1" si="0"/>
        <v>-3.9327148109470356E-3</v>
      </c>
      <c r="K72" s="34">
        <f t="shared" ca="1" si="0"/>
        <v>1.0247344422542382E-2</v>
      </c>
      <c r="L72" s="34">
        <f t="shared" ca="1" si="2"/>
        <v>-7.6832915306027649E-3</v>
      </c>
      <c r="M72" s="64">
        <f t="shared" ca="1" si="1"/>
        <v>-3.6114621101546174E-4</v>
      </c>
      <c r="N72" s="34">
        <f t="shared" ca="1" si="1"/>
        <v>4.476356789395286E-3</v>
      </c>
      <c r="O72" s="55">
        <f t="shared" ca="1" si="1"/>
        <v>-4.5065527948916051E-2</v>
      </c>
      <c r="P72" s="53">
        <f t="shared" ca="1" si="1"/>
        <v>-1.1058688966911201E-2</v>
      </c>
      <c r="Q72" s="34">
        <f t="shared" ca="1" si="1"/>
        <v>2.0556388351245181E-2</v>
      </c>
      <c r="R72" s="34">
        <f t="shared" ca="1" si="1"/>
        <v>1.2673960229957704E-2</v>
      </c>
      <c r="S72" s="34" t="str">
        <f t="shared" ca="1" si="1"/>
        <v xml:space="preserve"> </v>
      </c>
      <c r="T72" s="34" t="str">
        <f t="shared" ca="1" si="1"/>
        <v xml:space="preserve"> </v>
      </c>
      <c r="U72" s="34">
        <f t="shared" ca="1" si="1"/>
        <v>1.606620144335813E-2</v>
      </c>
      <c r="V72" s="34" t="str">
        <f t="shared" ca="1" si="1"/>
        <v xml:space="preserve"> </v>
      </c>
      <c r="W72" s="34" t="str">
        <f t="shared" ca="1" si="1"/>
        <v xml:space="preserve"> </v>
      </c>
      <c r="X72" s="34">
        <f t="shared" ca="1" si="1"/>
        <v>-2.1275783704018947E-3</v>
      </c>
      <c r="Y72" s="55">
        <f t="shared" ca="1" si="1"/>
        <v>-5.0277763535602205E-3</v>
      </c>
    </row>
    <row r="73" spans="1:25" s="33" customFormat="1" ht="12" thickBot="1">
      <c r="A73" s="26">
        <v>38717</v>
      </c>
      <c r="B73" s="65">
        <f t="shared" ca="1" si="0"/>
        <v>1.2899875579191811E-2</v>
      </c>
      <c r="C73" s="65">
        <f t="shared" ca="1" si="0"/>
        <v>4.1844902642294013E-3</v>
      </c>
      <c r="D73" s="56">
        <f t="shared" ca="1" si="0"/>
        <v>3.8120270660286781E-3</v>
      </c>
      <c r="E73" s="56">
        <f t="shared" ca="1" si="0"/>
        <v>3.0408280706363033E-2</v>
      </c>
      <c r="F73" s="56">
        <f t="shared" ca="1" si="0"/>
        <v>1.0145383459555291E-2</v>
      </c>
      <c r="G73" s="57">
        <f t="shared" ca="1" si="0"/>
        <v>9.225544357226223E-3</v>
      </c>
      <c r="H73" s="56">
        <f t="shared" ca="1" si="0"/>
        <v>1.5513293202515266E-2</v>
      </c>
      <c r="I73" s="56">
        <f t="shared" ca="1" si="0"/>
        <v>1.0960360925839741E-2</v>
      </c>
      <c r="J73" s="66">
        <f t="shared" ca="1" si="0"/>
        <v>1.5911938613845766E-2</v>
      </c>
      <c r="K73" s="56">
        <f t="shared" ca="1" si="0"/>
        <v>3.9832008858417645E-2</v>
      </c>
      <c r="L73" s="56">
        <f t="shared" ca="1" si="2"/>
        <v>-2.3986341871199746E-2</v>
      </c>
      <c r="M73" s="66">
        <f t="shared" ca="1" si="1"/>
        <v>-2.448352381841068E-2</v>
      </c>
      <c r="N73" s="56">
        <f t="shared" ca="1" si="1"/>
        <v>4.9890179733633744E-2</v>
      </c>
      <c r="O73" s="58">
        <f t="shared" ca="1" si="1"/>
        <v>-1.2937535101840814E-2</v>
      </c>
      <c r="P73" s="57">
        <f t="shared" ca="1" si="1"/>
        <v>-2.540018256463461E-2</v>
      </c>
      <c r="Q73" s="56">
        <f t="shared" ca="1" si="1"/>
        <v>1.5190927648779384E-2</v>
      </c>
      <c r="R73" s="56">
        <f t="shared" ca="1" si="1"/>
        <v>7.5116311373422118E-3</v>
      </c>
      <c r="S73" s="56" t="str">
        <f t="shared" ca="1" si="1"/>
        <v xml:space="preserve"> </v>
      </c>
      <c r="T73" s="56" t="str">
        <f t="shared" ca="1" si="1"/>
        <v xml:space="preserve"> </v>
      </c>
      <c r="U73" s="56">
        <f t="shared" ca="1" si="1"/>
        <v>7.6809907976080893E-3</v>
      </c>
      <c r="V73" s="56" t="str">
        <f t="shared" ca="1" si="1"/>
        <v xml:space="preserve"> </v>
      </c>
      <c r="W73" s="56" t="str">
        <f t="shared" ca="1" si="1"/>
        <v xml:space="preserve"> </v>
      </c>
      <c r="X73" s="56">
        <f t="shared" ca="1" si="1"/>
        <v>1.7098436204142864E-2</v>
      </c>
      <c r="Y73" s="58">
        <f t="shared" ca="1" si="1"/>
        <v>5.2379362135335672E-2</v>
      </c>
    </row>
    <row r="74" spans="1:25" s="33" customFormat="1">
      <c r="A74" s="20">
        <v>38807</v>
      </c>
      <c r="B74" s="67">
        <f t="shared" ca="1" si="0"/>
        <v>1.3913751394688534E-2</v>
      </c>
      <c r="C74" s="67">
        <f t="shared" ca="1" si="0"/>
        <v>9.9465894911112684E-3</v>
      </c>
      <c r="D74" s="59">
        <f t="shared" ca="1" si="0"/>
        <v>7.0347875412586358E-3</v>
      </c>
      <c r="E74" s="59">
        <f t="shared" ca="1" si="0"/>
        <v>2.1609626294048168E-2</v>
      </c>
      <c r="F74" s="59">
        <f t="shared" ca="1" si="0"/>
        <v>1.6682687565423571E-2</v>
      </c>
      <c r="G74" s="60">
        <f t="shared" ca="1" si="0"/>
        <v>1.4965856605054784E-2</v>
      </c>
      <c r="H74" s="59">
        <f t="shared" ca="1" si="0"/>
        <v>-5.3949846382876476E-2</v>
      </c>
      <c r="I74" s="59">
        <f t="shared" ca="1" si="0"/>
        <v>1.4547246201665365E-2</v>
      </c>
      <c r="J74" s="68">
        <f t="shared" ca="1" si="0"/>
        <v>1.7157704517647865E-2</v>
      </c>
      <c r="K74" s="59">
        <f t="shared" ca="1" si="0"/>
        <v>1.0140640430316816E-2</v>
      </c>
      <c r="L74" s="59">
        <f t="shared" ca="1" si="2"/>
        <v>5.7359144124211614E-3</v>
      </c>
      <c r="M74" s="68">
        <f t="shared" ca="1" si="1"/>
        <v>1.248878010397414E-2</v>
      </c>
      <c r="N74" s="59">
        <f t="shared" ca="1" si="1"/>
        <v>1.3671784704601952E-2</v>
      </c>
      <c r="O74" s="61">
        <f t="shared" ca="1" si="1"/>
        <v>-2.254747088528164E-2</v>
      </c>
      <c r="P74" s="60">
        <f t="shared" ca="1" si="1"/>
        <v>-6.2514920815906039E-2</v>
      </c>
      <c r="Q74" s="59">
        <f t="shared" ca="1" si="1"/>
        <v>1.5105133856666786E-2</v>
      </c>
      <c r="R74" s="59">
        <f t="shared" ca="1" si="1"/>
        <v>7.1873786292637742E-3</v>
      </c>
      <c r="S74" s="59" t="str">
        <f t="shared" ca="1" si="1"/>
        <v xml:space="preserve"> </v>
      </c>
      <c r="T74" s="59" t="str">
        <f t="shared" ca="1" si="1"/>
        <v xml:space="preserve"> </v>
      </c>
      <c r="U74" s="59">
        <f t="shared" ca="1" si="1"/>
        <v>1.1020103333591047E-2</v>
      </c>
      <c r="V74" s="59" t="str">
        <f t="shared" ca="1" si="1"/>
        <v xml:space="preserve"> </v>
      </c>
      <c r="W74" s="59" t="str">
        <f t="shared" ca="1" si="1"/>
        <v xml:space="preserve"> </v>
      </c>
      <c r="X74" s="59">
        <f t="shared" ca="1" si="1"/>
        <v>9.5684210837132966E-2</v>
      </c>
      <c r="Y74" s="61">
        <f t="shared" ca="1" si="1"/>
        <v>9.1534957150067875E-3</v>
      </c>
    </row>
    <row r="75" spans="1:25" s="33" customFormat="1">
      <c r="A75" s="20">
        <v>38898</v>
      </c>
      <c r="B75" s="63">
        <f t="shared" ca="1" si="0"/>
        <v>4.4717243262695217E-3</v>
      </c>
      <c r="C75" s="63">
        <f t="shared" ca="1" si="0"/>
        <v>-9.3331042320166091E-4</v>
      </c>
      <c r="D75" s="34">
        <f t="shared" ca="1" si="0"/>
        <v>2.3134104579318748E-3</v>
      </c>
      <c r="E75" s="34">
        <f t="shared" ca="1" si="0"/>
        <v>1.7443559555523569E-2</v>
      </c>
      <c r="F75" s="34">
        <f t="shared" ca="1" si="0"/>
        <v>1.1674470419021921E-2</v>
      </c>
      <c r="G75" s="53">
        <f t="shared" ca="1" si="0"/>
        <v>7.4235238033086848E-3</v>
      </c>
      <c r="H75" s="34">
        <f t="shared" ca="1" si="0"/>
        <v>4.038827485415486E-2</v>
      </c>
      <c r="I75" s="34">
        <f t="shared" ca="1" si="0"/>
        <v>-5.6914375970094078E-3</v>
      </c>
      <c r="J75" s="64">
        <f t="shared" ca="1" si="0"/>
        <v>-2.7227486833194536E-3</v>
      </c>
      <c r="K75" s="34">
        <f t="shared" ca="1" si="0"/>
        <v>-2.5676534585095112E-3</v>
      </c>
      <c r="L75" s="34">
        <f t="shared" ca="1" si="2"/>
        <v>-1.3021092116782818E-2</v>
      </c>
      <c r="M75" s="64">
        <f t="shared" ca="1" si="1"/>
        <v>-2.0463157039590341E-2</v>
      </c>
      <c r="N75" s="34">
        <f t="shared" ca="1" si="1"/>
        <v>-1.7449938283570221E-3</v>
      </c>
      <c r="O75" s="55">
        <f t="shared" ca="1" si="1"/>
        <v>-4.047986415731486E-2</v>
      </c>
      <c r="P75" s="53">
        <f t="shared" ca="1" si="1"/>
        <v>5.3517982482420567E-3</v>
      </c>
      <c r="Q75" s="34">
        <f t="shared" ca="1" si="1"/>
        <v>1.3113689268687834E-2</v>
      </c>
      <c r="R75" s="34">
        <f t="shared" ca="1" si="1"/>
        <v>6.9425913283571727E-3</v>
      </c>
      <c r="S75" s="34">
        <f t="shared" ca="1" si="1"/>
        <v>2.3168042220933494E-3</v>
      </c>
      <c r="T75" s="34" t="str">
        <f t="shared" ca="1" si="1"/>
        <v xml:space="preserve"> </v>
      </c>
      <c r="U75" s="34">
        <f t="shared" ca="1" si="1"/>
        <v>-4.1189677231705524E-3</v>
      </c>
      <c r="V75" s="34">
        <f t="shared" ca="1" si="1"/>
        <v>3.3142303931460892E-2</v>
      </c>
      <c r="W75" s="34" t="str">
        <f t="shared" ca="1" si="1"/>
        <v xml:space="preserve"> </v>
      </c>
      <c r="X75" s="34">
        <f t="shared" ca="1" si="1"/>
        <v>5.9808373489604882E-3</v>
      </c>
      <c r="Y75" s="55">
        <f t="shared" ca="1" si="1"/>
        <v>2.4600291714889089E-2</v>
      </c>
    </row>
    <row r="76" spans="1:25" s="33" customFormat="1">
      <c r="A76" s="20">
        <v>38990</v>
      </c>
      <c r="B76" s="63">
        <f t="shared" ca="1" si="0"/>
        <v>1.1188953597615292E-2</v>
      </c>
      <c r="C76" s="63">
        <f t="shared" ca="1" si="0"/>
        <v>6.4617749492048571E-3</v>
      </c>
      <c r="D76" s="34">
        <f t="shared" ca="1" si="0"/>
        <v>4.24990712981832E-3</v>
      </c>
      <c r="E76" s="34">
        <f t="shared" ca="1" si="0"/>
        <v>2.0455877380742171E-2</v>
      </c>
      <c r="F76" s="34">
        <f t="shared" ca="1" si="0"/>
        <v>5.5589697315208131E-3</v>
      </c>
      <c r="G76" s="53">
        <f t="shared" ca="1" si="0"/>
        <v>5.3308870515336171E-3</v>
      </c>
      <c r="H76" s="34">
        <f t="shared" ca="1" si="0"/>
        <v>-3.3776904966750232E-3</v>
      </c>
      <c r="I76" s="34">
        <f t="shared" ca="1" si="0"/>
        <v>1.999245330972732E-3</v>
      </c>
      <c r="J76" s="64">
        <f t="shared" ca="1" si="0"/>
        <v>-3.4798571029595049E-3</v>
      </c>
      <c r="K76" s="34">
        <f t="shared" ca="1" si="0"/>
        <v>1.49791199350926E-2</v>
      </c>
      <c r="L76" s="34">
        <f t="shared" ca="1" si="2"/>
        <v>-4.2146863471733909E-2</v>
      </c>
      <c r="M76" s="64">
        <f t="shared" ca="1" si="1"/>
        <v>-2.7571472698506128E-2</v>
      </c>
      <c r="N76" s="34">
        <f t="shared" ca="1" si="1"/>
        <v>3.4737800760042292E-2</v>
      </c>
      <c r="O76" s="55">
        <f t="shared" ca="1" si="1"/>
        <v>-9.9294456127598685E-2</v>
      </c>
      <c r="P76" s="53">
        <f t="shared" ca="1" si="1"/>
        <v>1.107904082770661E-2</v>
      </c>
      <c r="Q76" s="34">
        <f t="shared" ca="1" si="1"/>
        <v>1.6388220272678389E-3</v>
      </c>
      <c r="R76" s="34">
        <f t="shared" ca="1" si="1"/>
        <v>3.1785444347978142E-3</v>
      </c>
      <c r="S76" s="34">
        <f t="shared" ca="1" si="1"/>
        <v>2.4850841354824071E-2</v>
      </c>
      <c r="T76" s="34" t="str">
        <f t="shared" ca="1" si="1"/>
        <v xml:space="preserve"> </v>
      </c>
      <c r="U76" s="34">
        <f t="shared" ca="1" si="1"/>
        <v>4.069062151988101E-3</v>
      </c>
      <c r="V76" s="34">
        <f t="shared" ca="1" si="1"/>
        <v>1.2997520985579492E-2</v>
      </c>
      <c r="W76" s="34" t="str">
        <f t="shared" ca="1" si="1"/>
        <v xml:space="preserve"> </v>
      </c>
      <c r="X76" s="34">
        <f t="shared" ca="1" si="1"/>
        <v>1.2038251242390219E-2</v>
      </c>
      <c r="Y76" s="55">
        <f t="shared" ca="1" si="1"/>
        <v>-1.1325123150070726E-2</v>
      </c>
    </row>
    <row r="77" spans="1:25" s="33" customFormat="1" ht="12" thickBot="1">
      <c r="A77" s="26">
        <v>39082</v>
      </c>
      <c r="B77" s="65">
        <f t="shared" ca="1" si="0"/>
        <v>4.255302963829477E-3</v>
      </c>
      <c r="C77" s="65">
        <f t="shared" ca="1" si="0"/>
        <v>-5.5215831207100496E-4</v>
      </c>
      <c r="D77" s="56">
        <f t="shared" ca="1" si="0"/>
        <v>-1.6234968426463992E-3</v>
      </c>
      <c r="E77" s="56">
        <f t="shared" ca="1" si="0"/>
        <v>1.3524894494306272E-2</v>
      </c>
      <c r="F77" s="56">
        <f t="shared" ca="1" si="0"/>
        <v>5.8690404261185769E-3</v>
      </c>
      <c r="G77" s="57">
        <f t="shared" ca="1" si="0"/>
        <v>1.0902174343763615E-2</v>
      </c>
      <c r="H77" s="56">
        <f t="shared" ca="1" si="0"/>
        <v>1.7010052769699469E-2</v>
      </c>
      <c r="I77" s="56">
        <f t="shared" ca="1" si="0"/>
        <v>-2.6923813550467912E-3</v>
      </c>
      <c r="J77" s="66">
        <f t="shared" ca="1" si="0"/>
        <v>-8.1560460839552595E-3</v>
      </c>
      <c r="K77" s="56">
        <f t="shared" ca="1" si="0"/>
        <v>2.235234088134419E-3</v>
      </c>
      <c r="L77" s="56">
        <f t="shared" ca="1" si="2"/>
        <v>-1.5651429917768911E-2</v>
      </c>
      <c r="M77" s="66">
        <f t="shared" ca="1" si="1"/>
        <v>-1.3751655884308933E-2</v>
      </c>
      <c r="N77" s="56">
        <f t="shared" ca="1" si="1"/>
        <v>-9.9864563414764351E-4</v>
      </c>
      <c r="O77" s="58">
        <f t="shared" ca="1" si="1"/>
        <v>-0.13495548790921907</v>
      </c>
      <c r="P77" s="57">
        <f t="shared" ca="1" si="1"/>
        <v>5.9297756597489482E-3</v>
      </c>
      <c r="Q77" s="56">
        <f t="shared" ca="1" si="1"/>
        <v>5.9732554103673063E-3</v>
      </c>
      <c r="R77" s="56">
        <f t="shared" ca="1" si="1"/>
        <v>1.0894993784238416E-3</v>
      </c>
      <c r="S77" s="56">
        <f t="shared" ca="1" si="1"/>
        <v>9.6071494042138106E-3</v>
      </c>
      <c r="T77" s="56" t="str">
        <f t="shared" ca="1" si="1"/>
        <v xml:space="preserve"> </v>
      </c>
      <c r="U77" s="56">
        <f t="shared" ca="1" si="1"/>
        <v>5.0259873881164374E-3</v>
      </c>
      <c r="V77" s="56">
        <f t="shared" ca="1" si="1"/>
        <v>5.6225940577325995E-2</v>
      </c>
      <c r="W77" s="56" t="str">
        <f t="shared" ca="1" si="1"/>
        <v xml:space="preserve"> </v>
      </c>
      <c r="X77" s="56">
        <f t="shared" ca="1" si="1"/>
        <v>3.9494122227714534E-3</v>
      </c>
      <c r="Y77" s="58">
        <f t="shared" ca="1" si="1"/>
        <v>-1.7630152270639243E-2</v>
      </c>
    </row>
    <row r="78" spans="1:25" s="33" customFormat="1">
      <c r="A78" s="20">
        <v>39172</v>
      </c>
      <c r="B78" s="63">
        <f t="shared" ca="1" si="0"/>
        <v>4.0655492868342247E-3</v>
      </c>
      <c r="C78" s="63">
        <f t="shared" ca="1" si="0"/>
        <v>2.7729980722934755E-4</v>
      </c>
      <c r="D78" s="34">
        <f t="shared" ca="1" si="0"/>
        <v>1.7537914555163514E-3</v>
      </c>
      <c r="E78" s="34">
        <f t="shared" ca="1" si="0"/>
        <v>1.1423257806646436E-2</v>
      </c>
      <c r="F78" s="34">
        <f t="shared" ca="1" si="0"/>
        <v>1.5565805417823153E-3</v>
      </c>
      <c r="G78" s="53">
        <f t="shared" ca="1" si="0"/>
        <v>6.0975183915594755E-3</v>
      </c>
      <c r="H78" s="34">
        <f t="shared" ca="1" si="0"/>
        <v>-1.814410192625926E-2</v>
      </c>
      <c r="I78" s="34">
        <f t="shared" ca="1" si="0"/>
        <v>-2.7919668074027904E-4</v>
      </c>
      <c r="J78" s="64">
        <f t="shared" ca="1" si="0"/>
        <v>1.4935774670139512E-3</v>
      </c>
      <c r="K78" s="34">
        <f t="shared" ca="1" si="0"/>
        <v>-1.2498989078788325E-2</v>
      </c>
      <c r="L78" s="34">
        <f t="shared" ca="1" si="2"/>
        <v>-2.475333336465535E-2</v>
      </c>
      <c r="M78" s="64">
        <f t="shared" ca="1" si="1"/>
        <v>-2.2870109276580397E-2</v>
      </c>
      <c r="N78" s="34">
        <f t="shared" ca="1" si="1"/>
        <v>4.8167600991666504E-4</v>
      </c>
      <c r="O78" s="55">
        <f t="shared" ca="1" si="1"/>
        <v>-3.8103073444630042E-2</v>
      </c>
      <c r="P78" s="53">
        <f t="shared" ca="1" si="1"/>
        <v>9.2957469475090093E-3</v>
      </c>
      <c r="Q78" s="34">
        <f t="shared" ca="1" si="1"/>
        <v>6.2044607197941914E-3</v>
      </c>
      <c r="R78" s="34">
        <f t="shared" ca="1" si="1"/>
        <v>2.905727304707284E-3</v>
      </c>
      <c r="S78" s="34">
        <f t="shared" ca="1" si="1"/>
        <v>1.7863782818881679E-2</v>
      </c>
      <c r="T78" s="34" t="str">
        <f t="shared" ca="1" si="1"/>
        <v xml:space="preserve"> </v>
      </c>
      <c r="U78" s="34">
        <f t="shared" ca="1" si="1"/>
        <v>3.4025103619381714E-3</v>
      </c>
      <c r="V78" s="34">
        <f t="shared" ca="1" si="1"/>
        <v>3.9420316133416122E-3</v>
      </c>
      <c r="W78" s="34" t="str">
        <f t="shared" ca="1" si="1"/>
        <v xml:space="preserve"> </v>
      </c>
      <c r="X78" s="34">
        <f t="shared" ca="1" si="1"/>
        <v>-7.345283116626411E-3</v>
      </c>
      <c r="Y78" s="55">
        <f t="shared" ca="1" si="1"/>
        <v>7.0160278771178586E-3</v>
      </c>
    </row>
    <row r="79" spans="1:25" s="33" customFormat="1">
      <c r="A79" s="20">
        <v>39263</v>
      </c>
      <c r="B79" s="63">
        <f t="shared" ca="1" si="0"/>
        <v>1.1334393689273803E-2</v>
      </c>
      <c r="C79" s="63">
        <f t="shared" ca="1" si="0"/>
        <v>8.1758094765378431E-3</v>
      </c>
      <c r="D79" s="34">
        <f t="shared" ca="1" si="0"/>
        <v>5.8063735501574509E-3</v>
      </c>
      <c r="E79" s="34">
        <f t="shared" ca="1" si="0"/>
        <v>1.6850846398288155E-2</v>
      </c>
      <c r="F79" s="34">
        <f t="shared" ca="1" si="0"/>
        <v>1.6340946719044513E-3</v>
      </c>
      <c r="G79" s="53">
        <f t="shared" ca="1" si="0"/>
        <v>1.4056063548769426E-2</v>
      </c>
      <c r="H79" s="34">
        <f t="shared" ca="1" si="0"/>
        <v>2.7588475065427165E-2</v>
      </c>
      <c r="I79" s="34">
        <f t="shared" ca="1" si="0"/>
        <v>6.9273450487137289E-3</v>
      </c>
      <c r="J79" s="64">
        <f t="shared" ca="1" si="0"/>
        <v>2.8906411617000138E-3</v>
      </c>
      <c r="K79" s="34">
        <f t="shared" ca="1" si="0"/>
        <v>-9.5312048494398116E-3</v>
      </c>
      <c r="L79" s="34">
        <f t="shared" ca="1" si="2"/>
        <v>-6.9538768904495729E-3</v>
      </c>
      <c r="M79" s="64">
        <f t="shared" ca="1" si="1"/>
        <v>3.7197489057394506E-5</v>
      </c>
      <c r="N79" s="34">
        <f t="shared" ca="1" si="1"/>
        <v>-4.0929676991638964E-3</v>
      </c>
      <c r="O79" s="55">
        <f t="shared" ca="1" si="1"/>
        <v>-4.2086640021480326E-2</v>
      </c>
      <c r="P79" s="53">
        <f t="shared" ca="1" si="1"/>
        <v>4.7573789792305643E-3</v>
      </c>
      <c r="Q79" s="34">
        <f t="shared" ca="1" si="1"/>
        <v>1.1363902893809286E-2</v>
      </c>
      <c r="R79" s="34">
        <f t="shared" ca="1" si="1"/>
        <v>6.3031510956577108E-3</v>
      </c>
      <c r="S79" s="34">
        <f t="shared" ca="1" si="1"/>
        <v>9.7657877667201021E-4</v>
      </c>
      <c r="T79" s="34" t="str">
        <f t="shared" ca="1" si="1"/>
        <v xml:space="preserve"> </v>
      </c>
      <c r="U79" s="34">
        <f t="shared" ca="1" si="1"/>
        <v>1.0942819738492204E-2</v>
      </c>
      <c r="V79" s="34">
        <f t="shared" ca="1" si="1"/>
        <v>7.5726421125721366E-3</v>
      </c>
      <c r="W79" s="34" t="str">
        <f t="shared" ca="1" si="1"/>
        <v xml:space="preserve"> </v>
      </c>
      <c r="X79" s="34">
        <f t="shared" ca="1" si="1"/>
        <v>-6.2792852137163457E-3</v>
      </c>
      <c r="Y79" s="55">
        <f t="shared" ca="1" si="1"/>
        <v>-4.353910230234348E-3</v>
      </c>
    </row>
    <row r="80" spans="1:25" s="33" customFormat="1">
      <c r="A80" s="20">
        <v>39355</v>
      </c>
      <c r="B80" s="63">
        <f t="shared" ca="1" si="0"/>
        <v>9.9213539157190223E-3</v>
      </c>
      <c r="C80" s="63">
        <f t="shared" ca="1" si="0"/>
        <v>6.1596099388789849E-3</v>
      </c>
      <c r="D80" s="34">
        <f t="shared" ca="1" si="0"/>
        <v>2.2764587080457144E-3</v>
      </c>
      <c r="E80" s="34">
        <f t="shared" ca="1" si="0"/>
        <v>1.6609687840726695E-2</v>
      </c>
      <c r="F80" s="34">
        <f t="shared" ca="1" si="0"/>
        <v>5.9167752481417146E-3</v>
      </c>
      <c r="G80" s="53">
        <f t="shared" ca="1" si="0"/>
        <v>1.415989255226191E-2</v>
      </c>
      <c r="H80" s="34">
        <f t="shared" ca="1" si="0"/>
        <v>1.9603775442545546E-2</v>
      </c>
      <c r="I80" s="34">
        <f t="shared" ca="1" si="0"/>
        <v>7.0958403679679538E-3</v>
      </c>
      <c r="J80" s="64">
        <f t="shared" ca="1" si="0"/>
        <v>2.0043541594998437E-3</v>
      </c>
      <c r="K80" s="34">
        <f t="shared" ca="1" si="0"/>
        <v>-5.7354695203876149E-3</v>
      </c>
      <c r="L80" s="34">
        <f t="shared" ca="1" si="2"/>
        <v>1.4044892095077532E-3</v>
      </c>
      <c r="M80" s="64">
        <f t="shared" ca="1" si="1"/>
        <v>3.5916277190148893E-3</v>
      </c>
      <c r="N80" s="34">
        <f t="shared" ca="1" si="1"/>
        <v>-5.2343326650750033E-4</v>
      </c>
      <c r="O80" s="55">
        <f t="shared" ca="1" si="1"/>
        <v>3.4320814166543201E-2</v>
      </c>
      <c r="P80" s="53">
        <f t="shared" ca="1" si="1"/>
        <v>1.7805718778116653E-2</v>
      </c>
      <c r="Q80" s="34">
        <f t="shared" ca="1" si="1"/>
        <v>8.0496112124732733E-3</v>
      </c>
      <c r="R80" s="34">
        <f t="shared" ca="1" si="1"/>
        <v>5.9625619012311226E-3</v>
      </c>
      <c r="S80" s="34">
        <f t="shared" ca="1" si="1"/>
        <v>2.0239633451221595E-2</v>
      </c>
      <c r="T80" s="34" t="str">
        <f t="shared" ca="1" si="1"/>
        <v xml:space="preserve"> </v>
      </c>
      <c r="U80" s="34">
        <f t="shared" ca="1" si="1"/>
        <v>9.9789179226117408E-3</v>
      </c>
      <c r="V80" s="34">
        <f t="shared" ca="1" si="1"/>
        <v>1.4856417511500908E-2</v>
      </c>
      <c r="W80" s="34" t="str">
        <f t="shared" ca="1" si="1"/>
        <v xml:space="preserve"> </v>
      </c>
      <c r="X80" s="34">
        <f t="shared" ca="1" si="1"/>
        <v>6.2667192390604143E-3</v>
      </c>
      <c r="Y80" s="55">
        <f t="shared" ca="1" si="1"/>
        <v>-1.3350652022404152E-2</v>
      </c>
    </row>
    <row r="81" spans="1:25" s="33" customFormat="1" ht="12" thickBot="1">
      <c r="A81" s="26">
        <v>39447</v>
      </c>
      <c r="B81" s="65">
        <f t="shared" ca="1" si="0"/>
        <v>9.5715270395342333E-3</v>
      </c>
      <c r="C81" s="65">
        <f t="shared" ca="1" si="0"/>
        <v>9.0471734232728807E-3</v>
      </c>
      <c r="D81" s="56">
        <f t="shared" ca="1" si="0"/>
        <v>9.4184050919479123E-3</v>
      </c>
      <c r="E81" s="56">
        <f t="shared" ca="1" si="0"/>
        <v>1.0658457786477449E-2</v>
      </c>
      <c r="F81" s="56">
        <f t="shared" ca="1" si="0"/>
        <v>1.4196355444658249E-2</v>
      </c>
      <c r="G81" s="57">
        <f t="shared" ca="1" si="0"/>
        <v>8.5996588414778419E-3</v>
      </c>
      <c r="H81" s="56">
        <f t="shared" ca="1" si="0"/>
        <v>5.8224853565322254E-2</v>
      </c>
      <c r="I81" s="56">
        <f t="shared" ca="1" si="0"/>
        <v>1.1049471050893267E-2</v>
      </c>
      <c r="J81" s="66">
        <f t="shared" ca="1" si="0"/>
        <v>8.3306616236948905E-3</v>
      </c>
      <c r="K81" s="56">
        <f t="shared" ca="1" si="0"/>
        <v>2.2512822675966326E-3</v>
      </c>
      <c r="L81" s="56">
        <f t="shared" ca="1" si="2"/>
        <v>1.0638419242828379E-2</v>
      </c>
      <c r="M81" s="66">
        <f t="shared" ca="1" si="1"/>
        <v>2.5130948415621468E-2</v>
      </c>
      <c r="N81" s="56">
        <f t="shared" ca="1" si="1"/>
        <v>-6.9075765453423532E-3</v>
      </c>
      <c r="O81" s="58">
        <f t="shared" ca="1" si="1"/>
        <v>-6.5885310762105798E-2</v>
      </c>
      <c r="P81" s="57">
        <f t="shared" ca="1" si="1"/>
        <v>1.4336016239417271E-2</v>
      </c>
      <c r="Q81" s="56">
        <f t="shared" ca="1" si="1"/>
        <v>9.7514273428156439E-3</v>
      </c>
      <c r="R81" s="56">
        <f t="shared" ca="1" si="1"/>
        <v>7.8503396221849542E-3</v>
      </c>
      <c r="S81" s="56">
        <f t="shared" ca="1" si="1"/>
        <v>1.3289977078075443E-2</v>
      </c>
      <c r="T81" s="56" t="str">
        <f t="shared" ca="1" si="1"/>
        <v xml:space="preserve"> </v>
      </c>
      <c r="U81" s="56">
        <f t="shared" ca="1" si="1"/>
        <v>1.4221141036647067E-2</v>
      </c>
      <c r="V81" s="56">
        <f t="shared" ca="1" si="1"/>
        <v>2.8517912207648433E-2</v>
      </c>
      <c r="W81" s="56" t="str">
        <f t="shared" ca="1" si="1"/>
        <v xml:space="preserve"> </v>
      </c>
      <c r="X81" s="56">
        <f t="shared" ca="1" si="1"/>
        <v>2.2358999138398783E-3</v>
      </c>
      <c r="Y81" s="58">
        <f t="shared" ca="1" si="1"/>
        <v>-1.3804932291853089E-2</v>
      </c>
    </row>
    <row r="82" spans="1:25" s="33" customFormat="1">
      <c r="A82" s="14">
        <v>39538</v>
      </c>
      <c r="B82" s="67">
        <f t="shared" ca="1" si="0"/>
        <v>5.0922336887184727E-3</v>
      </c>
      <c r="C82" s="67">
        <f t="shared" ca="1" si="0"/>
        <v>3.7293028161000663E-4</v>
      </c>
      <c r="D82" s="59">
        <f t="shared" ca="1" si="0"/>
        <v>-3.3514217581972483E-3</v>
      </c>
      <c r="E82" s="59">
        <f t="shared" ca="1" si="0"/>
        <v>1.3495954405227106E-2</v>
      </c>
      <c r="F82" s="59">
        <f t="shared" ca="1" si="0"/>
        <v>-2.4248225151468628E-4</v>
      </c>
      <c r="G82" s="60">
        <f t="shared" ca="1" si="0"/>
        <v>6.4941156851721082E-3</v>
      </c>
      <c r="H82" s="59">
        <f t="shared" ca="1" si="0"/>
        <v>-3.7744839988213541E-2</v>
      </c>
      <c r="I82" s="59">
        <f t="shared" ca="1" si="0"/>
        <v>4.1528177081706641E-3</v>
      </c>
      <c r="J82" s="68">
        <f t="shared" ca="1" si="0"/>
        <v>4.7110611499388E-3</v>
      </c>
      <c r="K82" s="59">
        <f t="shared" ca="1" si="0"/>
        <v>-9.4408218667860755E-3</v>
      </c>
      <c r="L82" s="59">
        <f t="shared" ca="1" si="2"/>
        <v>-1.4411711654398918E-2</v>
      </c>
      <c r="M82" s="68">
        <f t="shared" ca="1" si="1"/>
        <v>-1.9486529134296826E-2</v>
      </c>
      <c r="N82" s="59">
        <f t="shared" ca="1" si="1"/>
        <v>9.4399343768991617E-3</v>
      </c>
      <c r="O82" s="61">
        <f t="shared" ca="1" si="1"/>
        <v>-2.9963510061580045E-2</v>
      </c>
      <c r="P82" s="60">
        <f t="shared" ca="1" si="1"/>
        <v>4.0654336824057502E-3</v>
      </c>
      <c r="Q82" s="59">
        <f t="shared" ca="1" si="1"/>
        <v>1.06922396966036E-2</v>
      </c>
      <c r="R82" s="59">
        <f t="shared" ca="1" si="1"/>
        <v>7.896709707097882E-3</v>
      </c>
      <c r="S82" s="59">
        <f t="shared" ca="1" si="1"/>
        <v>1.2017447996624187E-2</v>
      </c>
      <c r="T82" s="59" t="str">
        <f t="shared" ca="1" si="1"/>
        <v xml:space="preserve"> </v>
      </c>
      <c r="U82" s="59">
        <f t="shared" ca="1" si="1"/>
        <v>7.0010854498709918E-3</v>
      </c>
      <c r="V82" s="59">
        <f t="shared" ca="1" si="1"/>
        <v>2.1691195001622976E-3</v>
      </c>
      <c r="W82" s="59" t="str">
        <f t="shared" ca="1" si="1"/>
        <v xml:space="preserve"> </v>
      </c>
      <c r="X82" s="59">
        <f t="shared" ca="1" si="1"/>
        <v>-9.5203085153675593E-3</v>
      </c>
      <c r="Y82" s="61">
        <f t="shared" ca="1" si="1"/>
        <v>-1.468550517642131E-2</v>
      </c>
    </row>
    <row r="83" spans="1:25" s="33" customFormat="1">
      <c r="A83" s="20">
        <v>39629</v>
      </c>
      <c r="B83" s="63">
        <f t="shared" ref="B83:K98" ca="1" si="3">IF(AND(B22&gt;=0, (B21)&gt;0),B22/B21-1," ")</f>
        <v>9.7581161075368517E-3</v>
      </c>
      <c r="C83" s="63">
        <f t="shared" ca="1" si="3"/>
        <v>4.7824735595614065E-3</v>
      </c>
      <c r="D83" s="34">
        <f t="shared" ca="1" si="3"/>
        <v>7.4179971117112053E-3</v>
      </c>
      <c r="E83" s="34">
        <f t="shared" ca="1" si="3"/>
        <v>1.7565590717027346E-2</v>
      </c>
      <c r="F83" s="34">
        <f t="shared" ca="1" si="3"/>
        <v>8.1688776846973177E-3</v>
      </c>
      <c r="G83" s="53">
        <f t="shared" ca="1" si="3"/>
        <v>2.4781134377194203E-3</v>
      </c>
      <c r="H83" s="34">
        <f t="shared" ca="1" si="3"/>
        <v>-0.12232276586315083</v>
      </c>
      <c r="I83" s="34">
        <f t="shared" ca="1" si="3"/>
        <v>8.5246610104974252E-3</v>
      </c>
      <c r="J83" s="64">
        <f t="shared" ca="1" si="3"/>
        <v>5.0757630712752189E-3</v>
      </c>
      <c r="K83" s="34">
        <f t="shared" ca="1" si="3"/>
        <v>-1.2736329364241294E-3</v>
      </c>
      <c r="L83" s="34">
        <f t="shared" ca="1" si="2"/>
        <v>2.5086411017431587E-2</v>
      </c>
      <c r="M83" s="64">
        <f t="shared" ca="1" si="2"/>
        <v>2.3893089151499014E-2</v>
      </c>
      <c r="N83" s="34">
        <f t="shared" ca="1" si="2"/>
        <v>5.2705636430894209E-3</v>
      </c>
      <c r="O83" s="55">
        <f t="shared" ca="1" si="2"/>
        <v>-1.453014564611288E-2</v>
      </c>
      <c r="P83" s="53">
        <f t="shared" ca="1" si="2"/>
        <v>1.1378726165284236E-2</v>
      </c>
      <c r="Q83" s="34">
        <f t="shared" ca="1" si="2"/>
        <v>-1.4002722452970406E-3</v>
      </c>
      <c r="R83" s="34">
        <f t="shared" ca="1" si="2"/>
        <v>2.8443279969390112E-3</v>
      </c>
      <c r="S83" s="34">
        <f t="shared" ca="1" si="2"/>
        <v>8.5433130421486148E-3</v>
      </c>
      <c r="T83" s="34" t="str">
        <f t="shared" ca="1" si="2"/>
        <v xml:space="preserve"> </v>
      </c>
      <c r="U83" s="34">
        <f t="shared" ca="1" si="2"/>
        <v>-3.743848586493681E-3</v>
      </c>
      <c r="V83" s="34">
        <f t="shared" ca="1" si="2"/>
        <v>8.7871783877915277E-3</v>
      </c>
      <c r="W83" s="34" t="str">
        <f t="shared" ca="1" si="2"/>
        <v xml:space="preserve"> </v>
      </c>
      <c r="X83" s="34">
        <f t="shared" ca="1" si="2"/>
        <v>2.9071397120687958E-3</v>
      </c>
      <c r="Y83" s="55">
        <f t="shared" ca="1" si="2"/>
        <v>-1.7675460857066172E-3</v>
      </c>
    </row>
    <row r="84" spans="1:25" s="33" customFormat="1">
      <c r="A84" s="20">
        <v>39721</v>
      </c>
      <c r="B84" s="63">
        <f t="shared" ca="1" si="3"/>
        <v>1.0996571384845888E-2</v>
      </c>
      <c r="C84" s="63">
        <f t="shared" ca="1" si="3"/>
        <v>7.6890046697259962E-3</v>
      </c>
      <c r="D84" s="34">
        <f t="shared" ca="1" si="3"/>
        <v>1.0484766586849936E-2</v>
      </c>
      <c r="E84" s="34">
        <f t="shared" ca="1" si="3"/>
        <v>1.440339292381676E-2</v>
      </c>
      <c r="F84" s="34">
        <f t="shared" ca="1" si="3"/>
        <v>5.9238128755347841E-3</v>
      </c>
      <c r="G84" s="53">
        <f t="shared" ca="1" si="3"/>
        <v>1.7929151715934566E-2</v>
      </c>
      <c r="H84" s="34">
        <f t="shared" ca="1" si="3"/>
        <v>0.2325688203219014</v>
      </c>
      <c r="I84" s="34">
        <f t="shared" ca="1" si="3"/>
        <v>2.5488429083746489E-3</v>
      </c>
      <c r="J84" s="64">
        <f t="shared" ca="1" si="3"/>
        <v>1.1431740429543868E-3</v>
      </c>
      <c r="K84" s="34">
        <f t="shared" ca="1" si="3"/>
        <v>-8.5386291671392112E-3</v>
      </c>
      <c r="L84" s="34">
        <f t="shared" ref="L84:Y99" ca="1" si="4">IF(AND(L23&gt;=0,L23&lt;&gt;" ",L22&lt;&gt;" ",(L22)&gt;0),L23/L22-1," ")</f>
        <v>-3.5759266563939462E-4</v>
      </c>
      <c r="M84" s="64">
        <f t="shared" ca="1" si="4"/>
        <v>-1.5456648853536037E-2</v>
      </c>
      <c r="N84" s="34">
        <f t="shared" ca="1" si="4"/>
        <v>4.6011884081413879E-3</v>
      </c>
      <c r="O84" s="55">
        <f t="shared" ca="1" si="4"/>
        <v>3.1136212603482427E-2</v>
      </c>
      <c r="P84" s="53">
        <f t="shared" ca="1" si="4"/>
        <v>1.2982200616591166E-2</v>
      </c>
      <c r="Q84" s="34">
        <f t="shared" ca="1" si="4"/>
        <v>1.2396164607229698E-2</v>
      </c>
      <c r="R84" s="34">
        <f t="shared" ca="1" si="4"/>
        <v>3.4511122041949172E-3</v>
      </c>
      <c r="S84" s="34">
        <f t="shared" ca="1" si="4"/>
        <v>1.1270566919842739E-2</v>
      </c>
      <c r="T84" s="34" t="str">
        <f t="shared" ca="1" si="4"/>
        <v xml:space="preserve"> </v>
      </c>
      <c r="U84" s="34">
        <f t="shared" ca="1" si="4"/>
        <v>2.0948244932424531E-2</v>
      </c>
      <c r="V84" s="34">
        <f t="shared" ca="1" si="4"/>
        <v>6.0244220878620247E-3</v>
      </c>
      <c r="W84" s="34" t="str">
        <f t="shared" ca="1" si="4"/>
        <v xml:space="preserve"> </v>
      </c>
      <c r="X84" s="34">
        <f t="shared" ca="1" si="4"/>
        <v>-6.6083223960813342E-3</v>
      </c>
      <c r="Y84" s="55">
        <f t="shared" ca="1" si="4"/>
        <v>-1.0549770680281068E-2</v>
      </c>
    </row>
    <row r="85" spans="1:25" s="33" customFormat="1" ht="12" thickBot="1">
      <c r="A85" s="26">
        <v>39813</v>
      </c>
      <c r="B85" s="65">
        <f t="shared" ca="1" si="3"/>
        <v>7.6173382550623892E-3</v>
      </c>
      <c r="C85" s="65">
        <f t="shared" ca="1" si="3"/>
        <v>2.5494390610187878E-3</v>
      </c>
      <c r="D85" s="56">
        <f t="shared" ca="1" si="3"/>
        <v>-1.9695535546748744E-4</v>
      </c>
      <c r="E85" s="56">
        <f t="shared" ca="1" si="3"/>
        <v>1.4683024348951301E-2</v>
      </c>
      <c r="F85" s="56">
        <f t="shared" ca="1" si="3"/>
        <v>-4.201978961008046E-3</v>
      </c>
      <c r="G85" s="57">
        <f t="shared" ca="1" si="3"/>
        <v>1.5786167462541467E-3</v>
      </c>
      <c r="H85" s="56">
        <f t="shared" ca="1" si="3"/>
        <v>-3.2781973621148208E-2</v>
      </c>
      <c r="I85" s="56">
        <f t="shared" ca="1" si="3"/>
        <v>-1.2717817896513717E-3</v>
      </c>
      <c r="J85" s="66">
        <f t="shared" ca="1" si="3"/>
        <v>-2.9214479581568531E-3</v>
      </c>
      <c r="K85" s="56">
        <f t="shared" ca="1" si="3"/>
        <v>-6.9093452620371254E-3</v>
      </c>
      <c r="L85" s="56">
        <f t="shared" ca="1" si="4"/>
        <v>-5.0305096984672226E-2</v>
      </c>
      <c r="M85" s="66">
        <f t="shared" ca="1" si="4"/>
        <v>-3.285504886730628E-2</v>
      </c>
      <c r="N85" s="56">
        <f t="shared" ca="1" si="4"/>
        <v>8.931781124323912E-4</v>
      </c>
      <c r="O85" s="58">
        <f t="shared" ca="1" si="4"/>
        <v>-3.074228200745055E-2</v>
      </c>
      <c r="P85" s="57">
        <f t="shared" ca="1" si="4"/>
        <v>-1.477638477754839E-4</v>
      </c>
      <c r="Q85" s="56">
        <f t="shared" ca="1" si="4"/>
        <v>3.9519473573876862E-3</v>
      </c>
      <c r="R85" s="56">
        <f t="shared" ca="1" si="4"/>
        <v>-1.2256053948590528E-3</v>
      </c>
      <c r="S85" s="56">
        <f t="shared" ca="1" si="4"/>
        <v>5.1931712606196889E-3</v>
      </c>
      <c r="T85" s="56" t="str">
        <f t="shared" ca="1" si="4"/>
        <v xml:space="preserve"> </v>
      </c>
      <c r="U85" s="56">
        <f t="shared" ca="1" si="4"/>
        <v>-1.0926786415808021E-3</v>
      </c>
      <c r="V85" s="56">
        <f t="shared" ca="1" si="4"/>
        <v>3.9879678629817228E-3</v>
      </c>
      <c r="W85" s="56" t="str">
        <f t="shared" ca="1" si="4"/>
        <v xml:space="preserve"> </v>
      </c>
      <c r="X85" s="56">
        <f t="shared" ca="1" si="4"/>
        <v>-4.1911199575828118E-4</v>
      </c>
      <c r="Y85" s="58">
        <f t="shared" ca="1" si="4"/>
        <v>-3.3260058719589702E-3</v>
      </c>
    </row>
    <row r="86" spans="1:25" s="33" customFormat="1">
      <c r="A86" s="14">
        <v>39903</v>
      </c>
      <c r="B86" s="67">
        <f t="shared" ca="1" si="3"/>
        <v>3.1342739185580282E-3</v>
      </c>
      <c r="C86" s="67">
        <f t="shared" ca="1" si="3"/>
        <v>-1.2658059840825464E-3</v>
      </c>
      <c r="D86" s="59">
        <f t="shared" ca="1" si="3"/>
        <v>-3.1388988702921727E-3</v>
      </c>
      <c r="E86" s="59">
        <f t="shared" ca="1" si="3"/>
        <v>9.6936714299327154E-3</v>
      </c>
      <c r="F86" s="59">
        <f t="shared" ca="1" si="3"/>
        <v>-3.6962972642603509E-3</v>
      </c>
      <c r="G86" s="60">
        <f t="shared" ref="G86:K101" ca="1" si="5">IF(AND(G25&gt;=0, (G24)&gt;0),G25/G24-1," ")</f>
        <v>-7.5465515770845037E-3</v>
      </c>
      <c r="H86" s="59">
        <f t="shared" ca="1" si="5"/>
        <v>4.0051028853359538E-2</v>
      </c>
      <c r="I86" s="59">
        <f t="shared" ca="1" si="5"/>
        <v>-7.5951589782078388E-3</v>
      </c>
      <c r="J86" s="68">
        <f t="shared" ca="1" si="5"/>
        <v>7.3457652123209982E-4</v>
      </c>
      <c r="K86" s="59">
        <f t="shared" ca="1" si="5"/>
        <v>-1.1950491351083503E-2</v>
      </c>
      <c r="L86" s="59">
        <f t="shared" ca="1" si="4"/>
        <v>4.7246603547075772E-2</v>
      </c>
      <c r="M86" s="68">
        <f t="shared" ca="1" si="4"/>
        <v>-1.0349777971560448E-2</v>
      </c>
      <c r="N86" s="59">
        <f t="shared" ca="1" si="4"/>
        <v>7.1332461417232818E-3</v>
      </c>
      <c r="O86" s="61">
        <f t="shared" ca="1" si="4"/>
        <v>-3.5169398748747582E-2</v>
      </c>
      <c r="P86" s="60">
        <f t="shared" ca="1" si="4"/>
        <v>2.1537554693820127E-3</v>
      </c>
      <c r="Q86" s="59">
        <f t="shared" ca="1" si="4"/>
        <v>-4.0365143012511817E-3</v>
      </c>
      <c r="R86" s="59">
        <f t="shared" ca="1" si="4"/>
        <v>-8.4026706803428386E-3</v>
      </c>
      <c r="S86" s="59">
        <f t="shared" ca="1" si="4"/>
        <v>2.294505686939452E-5</v>
      </c>
      <c r="T86" s="59" t="str">
        <f t="shared" ca="1" si="4"/>
        <v xml:space="preserve"> </v>
      </c>
      <c r="U86" s="59">
        <f t="shared" ca="1" si="4"/>
        <v>-4.413303839004068E-3</v>
      </c>
      <c r="V86" s="59">
        <f t="shared" ca="1" si="4"/>
        <v>-1.3047069688264523E-3</v>
      </c>
      <c r="W86" s="59" t="str">
        <f t="shared" ca="1" si="4"/>
        <v xml:space="preserve"> </v>
      </c>
      <c r="X86" s="59">
        <f t="shared" ca="1" si="4"/>
        <v>-4.269850301477085E-4</v>
      </c>
      <c r="Y86" s="61">
        <f t="shared" ca="1" si="4"/>
        <v>-1.4095306611830782E-2</v>
      </c>
    </row>
    <row r="87" spans="1:25" s="33" customFormat="1">
      <c r="A87" s="20">
        <v>39994</v>
      </c>
      <c r="B87" s="63">
        <f t="shared" ca="1" si="3"/>
        <v>4.1769902423587357E-3</v>
      </c>
      <c r="C87" s="63">
        <f t="shared" ca="1" si="3"/>
        <v>3.8940037638202085E-4</v>
      </c>
      <c r="D87" s="34">
        <f t="shared" ca="1" si="3"/>
        <v>3.9604616132016268E-4</v>
      </c>
      <c r="E87" s="34">
        <f t="shared" ca="1" si="3"/>
        <v>9.5571407477290649E-3</v>
      </c>
      <c r="F87" s="34">
        <f t="shared" ca="1" si="3"/>
        <v>-6.7054551970470166E-3</v>
      </c>
      <c r="G87" s="53">
        <f t="shared" ca="1" si="5"/>
        <v>1.6843161250059913E-2</v>
      </c>
      <c r="H87" s="34">
        <f t="shared" ca="1" si="5"/>
        <v>-3.3874669254829404E-2</v>
      </c>
      <c r="I87" s="34">
        <f t="shared" ca="1" si="5"/>
        <v>5.0566697091904977E-3</v>
      </c>
      <c r="J87" s="64">
        <f t="shared" ca="1" si="5"/>
        <v>-8.1205571571857371E-3</v>
      </c>
      <c r="K87" s="34">
        <f t="shared" ca="1" si="5"/>
        <v>-1.3164190718681135E-2</v>
      </c>
      <c r="L87" s="34">
        <f t="shared" ca="1" si="4"/>
        <v>1.2073651915846861E-2</v>
      </c>
      <c r="M87" s="64">
        <f t="shared" ca="1" si="4"/>
        <v>-1.9195933081886829E-2</v>
      </c>
      <c r="N87" s="34">
        <f t="shared" ca="1" si="4"/>
        <v>2.8770537580806721E-3</v>
      </c>
      <c r="O87" s="55">
        <f t="shared" ca="1" si="4"/>
        <v>-2.9685844272595352E-2</v>
      </c>
      <c r="P87" s="53">
        <f t="shared" ca="1" si="4"/>
        <v>-5.5638331958374199E-4</v>
      </c>
      <c r="Q87" s="34">
        <f t="shared" ca="1" si="4"/>
        <v>1.1753227015647072E-2</v>
      </c>
      <c r="R87" s="34">
        <f t="shared" ca="1" si="4"/>
        <v>4.9780272035833129E-3</v>
      </c>
      <c r="S87" s="34">
        <f t="shared" ca="1" si="4"/>
        <v>1.4608861830589515E-3</v>
      </c>
      <c r="T87" s="34" t="str">
        <f t="shared" ca="1" si="4"/>
        <v xml:space="preserve"> </v>
      </c>
      <c r="U87" s="34">
        <f t="shared" ca="1" si="4"/>
        <v>4.5857970414480143E-3</v>
      </c>
      <c r="V87" s="34">
        <f t="shared" ca="1" si="4"/>
        <v>-9.7075626107394619E-3</v>
      </c>
      <c r="W87" s="34" t="str">
        <f t="shared" ca="1" si="4"/>
        <v xml:space="preserve"> </v>
      </c>
      <c r="X87" s="34">
        <f t="shared" ca="1" si="4"/>
        <v>-1.4670161690685912E-2</v>
      </c>
      <c r="Y87" s="55">
        <f t="shared" ca="1" si="4"/>
        <v>-8.8110069426371451E-3</v>
      </c>
    </row>
    <row r="88" spans="1:25" s="33" customFormat="1">
      <c r="A88" s="20">
        <v>40086</v>
      </c>
      <c r="B88" s="63">
        <f t="shared" ca="1" si="3"/>
        <v>4.7822496306482165E-3</v>
      </c>
      <c r="C88" s="63">
        <f t="shared" ca="1" si="3"/>
        <v>5.2778728161673172E-5</v>
      </c>
      <c r="D88" s="34">
        <f t="shared" ca="1" si="3"/>
        <v>2.5320802789392527E-3</v>
      </c>
      <c r="E88" s="34">
        <f t="shared" ca="1" si="3"/>
        <v>1.1943925019640034E-2</v>
      </c>
      <c r="F88" s="34">
        <f t="shared" ca="1" si="3"/>
        <v>-6.2704684828805979E-3</v>
      </c>
      <c r="G88" s="53">
        <f t="shared" ca="1" si="5"/>
        <v>5.3462585110088945E-3</v>
      </c>
      <c r="H88" s="34">
        <f t="shared" ca="1" si="5"/>
        <v>4.8886068782319603E-2</v>
      </c>
      <c r="I88" s="34">
        <f t="shared" ca="1" si="5"/>
        <v>4.0285176840724191E-3</v>
      </c>
      <c r="J88" s="64">
        <f t="shared" ca="1" si="5"/>
        <v>7.5805427896085131E-3</v>
      </c>
      <c r="K88" s="34">
        <f t="shared" ca="1" si="5"/>
        <v>-1.1112521269840969E-2</v>
      </c>
      <c r="L88" s="34">
        <f t="shared" ca="1" si="4"/>
        <v>2.8524586149321074E-2</v>
      </c>
      <c r="M88" s="64">
        <f t="shared" ca="1" si="4"/>
        <v>1.8999108640638696E-2</v>
      </c>
      <c r="N88" s="34">
        <f t="shared" ca="1" si="4"/>
        <v>6.1326564847208331E-3</v>
      </c>
      <c r="O88" s="55">
        <f t="shared" ca="1" si="4"/>
        <v>-2.7447614430068601E-2</v>
      </c>
      <c r="P88" s="53">
        <f t="shared" ca="1" si="4"/>
        <v>1.53821902663136E-2</v>
      </c>
      <c r="Q88" s="34">
        <f t="shared" ca="1" si="4"/>
        <v>6.0824293826320375E-3</v>
      </c>
      <c r="R88" s="34">
        <f t="shared" ca="1" si="4"/>
        <v>3.3312148669117914E-3</v>
      </c>
      <c r="S88" s="34">
        <f t="shared" ca="1" si="4"/>
        <v>-2.1140554127012656E-3</v>
      </c>
      <c r="T88" s="34" t="str">
        <f t="shared" ca="1" si="4"/>
        <v xml:space="preserve"> </v>
      </c>
      <c r="U88" s="34">
        <f t="shared" ca="1" si="4"/>
        <v>5.7226535661294431E-3</v>
      </c>
      <c r="V88" s="34">
        <f t="shared" ca="1" si="4"/>
        <v>-9.3010953922435524E-3</v>
      </c>
      <c r="W88" s="34" t="str">
        <f t="shared" ca="1" si="4"/>
        <v xml:space="preserve"> </v>
      </c>
      <c r="X88" s="34">
        <f t="shared" ca="1" si="4"/>
        <v>-1.3555408404928304E-3</v>
      </c>
      <c r="Y88" s="55">
        <f t="shared" ca="1" si="4"/>
        <v>-4.7190622259950521E-3</v>
      </c>
    </row>
    <row r="89" spans="1:25" s="33" customFormat="1" ht="12" thickBot="1">
      <c r="A89" s="26">
        <v>40178</v>
      </c>
      <c r="B89" s="65">
        <f t="shared" ca="1" si="3"/>
        <v>3.0775818993844517E-3</v>
      </c>
      <c r="C89" s="65">
        <f t="shared" ca="1" si="3"/>
        <v>1.2925155601875016E-3</v>
      </c>
      <c r="D89" s="56">
        <f t="shared" ca="1" si="3"/>
        <v>-1.2392140790082884E-3</v>
      </c>
      <c r="E89" s="56">
        <f t="shared" ca="1" si="3"/>
        <v>3.9054964654829938E-3</v>
      </c>
      <c r="F89" s="56">
        <f t="shared" ca="1" si="3"/>
        <v>-9.8742832940598158E-3</v>
      </c>
      <c r="G89" s="57">
        <f t="shared" ca="1" si="5"/>
        <v>5.0692827352529779E-3</v>
      </c>
      <c r="H89" s="56">
        <f t="shared" ca="1" si="5"/>
        <v>-8.0214310448286974E-2</v>
      </c>
      <c r="I89" s="56">
        <f t="shared" ca="1" si="5"/>
        <v>-1.6514447642431707E-3</v>
      </c>
      <c r="J89" s="66">
        <f t="shared" ca="1" si="5"/>
        <v>5.082405127810441E-3</v>
      </c>
      <c r="K89" s="56">
        <f t="shared" ca="1" si="5"/>
        <v>-1.0359786662731185E-2</v>
      </c>
      <c r="L89" s="56">
        <f t="shared" ca="1" si="4"/>
        <v>-0.13472182287701318</v>
      </c>
      <c r="M89" s="66">
        <f t="shared" ca="1" si="4"/>
        <v>-2.7134257342189327E-2</v>
      </c>
      <c r="N89" s="56">
        <f t="shared" ca="1" si="4"/>
        <v>-4.3644100455297874E-3</v>
      </c>
      <c r="O89" s="58">
        <f t="shared" ca="1" si="4"/>
        <v>-9.6914233662689142E-2</v>
      </c>
      <c r="P89" s="57">
        <f t="shared" ca="1" si="4"/>
        <v>1.2103955755724538E-2</v>
      </c>
      <c r="Q89" s="56">
        <f t="shared" ca="1" si="4"/>
        <v>8.119410456539633E-3</v>
      </c>
      <c r="R89" s="56">
        <f t="shared" ca="1" si="4"/>
        <v>2.4966736873583972E-3</v>
      </c>
      <c r="S89" s="56">
        <f t="shared" ca="1" si="4"/>
        <v>9.3766150519727365E-3</v>
      </c>
      <c r="T89" s="56" t="str">
        <f t="shared" ca="1" si="4"/>
        <v xml:space="preserve"> </v>
      </c>
      <c r="U89" s="56">
        <f t="shared" ca="1" si="4"/>
        <v>-5.0030428329634891E-3</v>
      </c>
      <c r="V89" s="56">
        <f t="shared" ca="1" si="4"/>
        <v>-1.9073760407816165E-3</v>
      </c>
      <c r="W89" s="56" t="str">
        <f t="shared" ca="1" si="4"/>
        <v xml:space="preserve"> </v>
      </c>
      <c r="X89" s="56">
        <f t="shared" ca="1" si="4"/>
        <v>-1.3128851859064761E-2</v>
      </c>
      <c r="Y89" s="58">
        <f t="shared" ca="1" si="4"/>
        <v>3.5385850762377213E-3</v>
      </c>
    </row>
    <row r="90" spans="1:25" s="33" customFormat="1">
      <c r="A90" s="20">
        <v>40268</v>
      </c>
      <c r="B90" s="63">
        <f t="shared" ca="1" si="3"/>
        <v>8.9962244090566745E-3</v>
      </c>
      <c r="C90" s="63">
        <f t="shared" ca="1" si="3"/>
        <v>6.2794113009210228E-3</v>
      </c>
      <c r="D90" s="34">
        <f t="shared" ca="1" si="3"/>
        <v>6.5349318439964499E-3</v>
      </c>
      <c r="E90" s="34">
        <f t="shared" ca="1" si="3"/>
        <v>1.078029773488054E-2</v>
      </c>
      <c r="F90" s="34">
        <f t="shared" ca="1" si="3"/>
        <v>1.4931626135479048E-2</v>
      </c>
      <c r="G90" s="53">
        <f t="shared" ca="1" si="5"/>
        <v>6.1675985890423668E-3</v>
      </c>
      <c r="H90" s="34">
        <f t="shared" ca="1" si="5"/>
        <v>2.177426013811834E-2</v>
      </c>
      <c r="I90" s="34">
        <f t="shared" ca="1" si="5"/>
        <v>-8.1005265041534935E-3</v>
      </c>
      <c r="J90" s="64">
        <f t="shared" ca="1" si="5"/>
        <v>1.3351421672096464E-3</v>
      </c>
      <c r="K90" s="34">
        <f t="shared" ca="1" si="5"/>
        <v>4.5745809276209748E-4</v>
      </c>
      <c r="L90" s="34">
        <f ca="1">IF(AND(L29&gt;=0,L29&lt;&gt;" ",L28&lt;&gt;" ",(L28)&gt;0),L29/L28-1," ")</f>
        <v>-1</v>
      </c>
      <c r="M90" s="64">
        <f t="shared" ca="1" si="4"/>
        <v>-1</v>
      </c>
      <c r="N90" s="34">
        <f t="shared" ca="1" si="4"/>
        <v>8.7158492855068381E-3</v>
      </c>
      <c r="O90" s="55">
        <f t="shared" ca="1" si="4"/>
        <v>-5.1144964981678975E-2</v>
      </c>
      <c r="P90" s="53">
        <f t="shared" ca="1" si="4"/>
        <v>-1.3091511894883889E-2</v>
      </c>
      <c r="Q90" s="34">
        <f t="shared" ca="1" si="4"/>
        <v>5.7875413288681621E-3</v>
      </c>
      <c r="R90" s="34">
        <f t="shared" ca="1" si="4"/>
        <v>5.705484273052619E-3</v>
      </c>
      <c r="S90" s="34">
        <f t="shared" ca="1" si="4"/>
        <v>7.8980785034616918E-3</v>
      </c>
      <c r="T90" s="34" t="str">
        <f t="shared" ca="1" si="4"/>
        <v xml:space="preserve"> </v>
      </c>
      <c r="U90" s="34">
        <f t="shared" ca="1" si="4"/>
        <v>8.8976051991240812E-3</v>
      </c>
      <c r="V90" s="34">
        <f t="shared" ca="1" si="4"/>
        <v>1.7829444140488704E-2</v>
      </c>
      <c r="W90" s="34" t="str">
        <f t="shared" ca="1" si="4"/>
        <v xml:space="preserve"> </v>
      </c>
      <c r="X90" s="34">
        <f t="shared" ca="1" si="4"/>
        <v>6.1751209199361057E-3</v>
      </c>
      <c r="Y90" s="55">
        <f t="shared" ca="1" si="4"/>
        <v>2.0685353029659126E-4</v>
      </c>
    </row>
    <row r="91" spans="1:25" s="33" customFormat="1">
      <c r="A91" s="20">
        <v>40359</v>
      </c>
      <c r="B91" s="63">
        <f t="shared" ca="1" si="3"/>
        <v>2.2820693819307625E-3</v>
      </c>
      <c r="C91" s="63">
        <f t="shared" ca="1" si="3"/>
        <v>-2.5384019942922276E-3</v>
      </c>
      <c r="D91" s="34">
        <f t="shared" ca="1" si="3"/>
        <v>-3.2354900462293612E-3</v>
      </c>
      <c r="E91" s="34">
        <f t="shared" ca="1" si="3"/>
        <v>9.0674252160765079E-3</v>
      </c>
      <c r="F91" s="34">
        <f t="shared" ca="1" si="3"/>
        <v>-8.6851671819776488E-3</v>
      </c>
      <c r="G91" s="53">
        <f t="shared" ca="1" si="5"/>
        <v>5.9457761706600554E-3</v>
      </c>
      <c r="H91" s="34">
        <f t="shared" ca="1" si="5"/>
        <v>-1.843113963780163E-2</v>
      </c>
      <c r="I91" s="34">
        <f t="shared" ca="1" si="5"/>
        <v>-6.1450791660533355E-4</v>
      </c>
      <c r="J91" s="64">
        <f t="shared" ca="1" si="5"/>
        <v>-5.4794291087664204E-3</v>
      </c>
      <c r="K91" s="34">
        <f t="shared" ca="1" si="5"/>
        <v>-2.4999099546746395E-3</v>
      </c>
      <c r="L91" s="34" t="str">
        <f t="shared" ca="1" si="4"/>
        <v xml:space="preserve"> </v>
      </c>
      <c r="M91" s="64" t="str">
        <f t="shared" ca="1" si="4"/>
        <v xml:space="preserve"> </v>
      </c>
      <c r="N91" s="34">
        <f t="shared" ca="1" si="4"/>
        <v>8.061026391991799E-3</v>
      </c>
      <c r="O91" s="55">
        <f t="shared" ca="1" si="4"/>
        <v>-1.8195056808362198E-2</v>
      </c>
      <c r="P91" s="53">
        <f t="shared" ca="1" si="4"/>
        <v>-9.3621210737073746E-3</v>
      </c>
      <c r="Q91" s="34">
        <f t="shared" ca="1" si="4"/>
        <v>2.0984021114542895E-3</v>
      </c>
      <c r="R91" s="34">
        <f t="shared" ca="1" si="4"/>
        <v>-6.0959655878589647E-4</v>
      </c>
      <c r="S91" s="34">
        <f t="shared" ca="1" si="4"/>
        <v>-2.0558005745021646E-3</v>
      </c>
      <c r="T91" s="34" t="str">
        <f t="shared" ca="1" si="4"/>
        <v xml:space="preserve"> </v>
      </c>
      <c r="U91" s="34">
        <f t="shared" ca="1" si="4"/>
        <v>4.0090868404916158E-3</v>
      </c>
      <c r="V91" s="34">
        <f t="shared" ca="1" si="4"/>
        <v>-6.8299866862293612E-3</v>
      </c>
      <c r="W91" s="34" t="str">
        <f t="shared" ca="1" si="4"/>
        <v xml:space="preserve"> </v>
      </c>
      <c r="X91" s="34">
        <f t="shared" ca="1" si="4"/>
        <v>-9.7753388802148677E-3</v>
      </c>
      <c r="Y91" s="55">
        <f t="shared" ca="1" si="4"/>
        <v>-1.2910643969344937E-3</v>
      </c>
    </row>
    <row r="92" spans="1:25" s="33" customFormat="1">
      <c r="A92" s="20">
        <v>40451</v>
      </c>
      <c r="B92" s="63">
        <f t="shared" ca="1" si="3"/>
        <v>4.7600652034858193E-3</v>
      </c>
      <c r="C92" s="63">
        <f t="shared" ca="1" si="3"/>
        <v>1.2183351494794437E-3</v>
      </c>
      <c r="D92" s="34">
        <f t="shared" ca="1" si="3"/>
        <v>1.3501869012908507E-3</v>
      </c>
      <c r="E92" s="34">
        <f t="shared" ca="1" si="3"/>
        <v>7.2379284730554883E-3</v>
      </c>
      <c r="F92" s="34">
        <f t="shared" ca="1" si="3"/>
        <v>8.2614900381638989E-4</v>
      </c>
      <c r="G92" s="53">
        <f t="shared" ca="1" si="5"/>
        <v>5.9995808378425775E-3</v>
      </c>
      <c r="H92" s="34">
        <f t="shared" ca="1" si="5"/>
        <v>-1.0410043341120945E-2</v>
      </c>
      <c r="I92" s="34">
        <f t="shared" ca="1" si="5"/>
        <v>-4.1883409667069493E-3</v>
      </c>
      <c r="J92" s="64">
        <f t="shared" ca="1" si="5"/>
        <v>3.891826654767172E-4</v>
      </c>
      <c r="K92" s="34">
        <f t="shared" ca="1" si="5"/>
        <v>3.2741865106444834E-4</v>
      </c>
      <c r="L92" s="34" t="str">
        <f t="shared" ca="1" si="4"/>
        <v xml:space="preserve"> </v>
      </c>
      <c r="M92" s="64" t="str">
        <f t="shared" ca="1" si="4"/>
        <v xml:space="preserve"> </v>
      </c>
      <c r="N92" s="34">
        <f t="shared" ca="1" si="4"/>
        <v>6.4747692418625213E-3</v>
      </c>
      <c r="O92" s="55">
        <f t="shared" ca="1" si="4"/>
        <v>-1.7056078192693058E-2</v>
      </c>
      <c r="P92" s="53">
        <f t="shared" ca="1" si="4"/>
        <v>4.6823016157875319E-3</v>
      </c>
      <c r="Q92" s="34">
        <f t="shared" ca="1" si="4"/>
        <v>6.5135368119000336E-3</v>
      </c>
      <c r="R92" s="34">
        <f t="shared" ca="1" si="4"/>
        <v>-2.8594061549050975E-3</v>
      </c>
      <c r="S92" s="34">
        <f t="shared" ca="1" si="4"/>
        <v>-1.0060561817867297E-2</v>
      </c>
      <c r="T92" s="34" t="str">
        <f t="shared" ca="1" si="4"/>
        <v xml:space="preserve"> </v>
      </c>
      <c r="U92" s="34">
        <f t="shared" ca="1" si="4"/>
        <v>-3.2101410262936891E-3</v>
      </c>
      <c r="V92" s="34">
        <f t="shared" ca="1" si="4"/>
        <v>-1.4667191297559334E-3</v>
      </c>
      <c r="W92" s="34" t="str">
        <f t="shared" ca="1" si="4"/>
        <v xml:space="preserve"> </v>
      </c>
      <c r="X92" s="34">
        <f t="shared" ca="1" si="4"/>
        <v>-1.6279372022204308E-2</v>
      </c>
      <c r="Y92" s="55">
        <f t="shared" ca="1" si="4"/>
        <v>6.498252778692315E-3</v>
      </c>
    </row>
    <row r="93" spans="1:25" s="33" customFormat="1" ht="12" thickBot="1">
      <c r="A93" s="20">
        <v>40543</v>
      </c>
      <c r="B93" s="63">
        <f t="shared" ca="1" si="3"/>
        <v>6.0220251225380217E-3</v>
      </c>
      <c r="C93" s="63">
        <f t="shared" ca="1" si="3"/>
        <v>3.2720981502754043E-3</v>
      </c>
      <c r="D93" s="34">
        <f t="shared" ca="1" si="3"/>
        <v>1.1907097676557843E-3</v>
      </c>
      <c r="E93" s="34">
        <f t="shared" ca="1" si="3"/>
        <v>6.2757449446340097E-3</v>
      </c>
      <c r="F93" s="34">
        <f t="shared" ca="1" si="3"/>
        <v>-1.6591681102169353E-3</v>
      </c>
      <c r="G93" s="53">
        <f t="shared" ca="1" si="5"/>
        <v>-2.8260010087364229E-3</v>
      </c>
      <c r="H93" s="34">
        <f t="shared" ca="1" si="5"/>
        <v>1.9252152456514127E-2</v>
      </c>
      <c r="I93" s="34">
        <f t="shared" ca="1" si="5"/>
        <v>-2.361551328926792E-3</v>
      </c>
      <c r="J93" s="64">
        <f t="shared" ca="1" si="5"/>
        <v>1.7564794981927978E-3</v>
      </c>
      <c r="K93" s="34">
        <f t="shared" ca="1" si="5"/>
        <v>-4.0966538154545429E-3</v>
      </c>
      <c r="L93" s="34" t="str">
        <f t="shared" ca="1" si="4"/>
        <v xml:space="preserve"> </v>
      </c>
      <c r="M93" s="64" t="str">
        <f t="shared" ca="1" si="4"/>
        <v xml:space="preserve"> </v>
      </c>
      <c r="N93" s="34">
        <f t="shared" ca="1" si="4"/>
        <v>4.4927714154854304E-3</v>
      </c>
      <c r="O93" s="55">
        <f t="shared" ca="1" si="4"/>
        <v>5.1180614979884353E-3</v>
      </c>
      <c r="P93" s="53">
        <f t="shared" ca="1" si="4"/>
        <v>-8.3877445123469951E-2</v>
      </c>
      <c r="Q93" s="34">
        <f t="shared" ca="1" si="4"/>
        <v>2.9207724833368864E-4</v>
      </c>
      <c r="R93" s="34">
        <f t="shared" ca="1" si="4"/>
        <v>-1.0190799087437252E-3</v>
      </c>
      <c r="S93" s="34">
        <f t="shared" ca="1" si="4"/>
        <v>-3.9006528549113351E-2</v>
      </c>
      <c r="T93" s="34" t="str">
        <f t="shared" ca="1" si="4"/>
        <v xml:space="preserve"> </v>
      </c>
      <c r="U93" s="34">
        <f t="shared" ca="1" si="4"/>
        <v>7.4984194544751581E-3</v>
      </c>
      <c r="V93" s="34">
        <f t="shared" ca="1" si="4"/>
        <v>-1.1348857770480336E-2</v>
      </c>
      <c r="W93" s="34" t="str">
        <f t="shared" ca="1" si="4"/>
        <v xml:space="preserve"> </v>
      </c>
      <c r="X93" s="34">
        <f t="shared" ca="1" si="4"/>
        <v>-8.0296405320338549E-2</v>
      </c>
      <c r="Y93" s="55">
        <f t="shared" ca="1" si="4"/>
        <v>-1.7491158608461399E-2</v>
      </c>
    </row>
    <row r="94" spans="1:25" s="33" customFormat="1">
      <c r="A94" s="14">
        <v>40633</v>
      </c>
      <c r="B94" s="67">
        <f t="shared" ca="1" si="3"/>
        <v>7.9834599817669716E-3</v>
      </c>
      <c r="C94" s="67">
        <f t="shared" ca="1" si="3"/>
        <v>3.7649370268157956E-3</v>
      </c>
      <c r="D94" s="59">
        <f t="shared" ca="1" si="3"/>
        <v>5.6408485360250893E-3</v>
      </c>
      <c r="E94" s="59">
        <f t="shared" ca="1" si="3"/>
        <v>1.0446711961252797E-2</v>
      </c>
      <c r="F94" s="59">
        <f t="shared" ca="1" si="3"/>
        <v>3.0040686911592118E-4</v>
      </c>
      <c r="G94" s="60">
        <f t="shared" ca="1" si="5"/>
        <v>5.8694180188452183E-3</v>
      </c>
      <c r="H94" s="59">
        <f t="shared" ca="1" si="5"/>
        <v>-1.8091929111976102E-2</v>
      </c>
      <c r="I94" s="59">
        <f t="shared" ca="1" si="5"/>
        <v>3.4262283823973672E-3</v>
      </c>
      <c r="J94" s="68">
        <f t="shared" ca="1" si="5"/>
        <v>-5.3816617441667658E-3</v>
      </c>
      <c r="K94" s="59">
        <f t="shared" ca="1" si="5"/>
        <v>-3.6681209720768049E-4</v>
      </c>
      <c r="L94" s="59" t="str">
        <f t="shared" ca="1" si="4"/>
        <v xml:space="preserve"> </v>
      </c>
      <c r="M94" s="68" t="str">
        <f t="shared" ca="1" si="4"/>
        <v xml:space="preserve"> </v>
      </c>
      <c r="N94" s="59">
        <f t="shared" ca="1" si="4"/>
        <v>9.5313284090023931E-3</v>
      </c>
      <c r="O94" s="61">
        <f t="shared" ca="1" si="4"/>
        <v>7.0379663364068534E-3</v>
      </c>
      <c r="P94" s="60">
        <f t="shared" ca="1" si="4"/>
        <v>0.15896754257974233</v>
      </c>
      <c r="Q94" s="59">
        <f t="shared" ca="1" si="4"/>
        <v>1.6308673163162757E-2</v>
      </c>
      <c r="R94" s="59">
        <f t="shared" ca="1" si="4"/>
        <v>-3.6529374555026584E-3</v>
      </c>
      <c r="S94" s="59">
        <f t="shared" ca="1" si="4"/>
        <v>-1</v>
      </c>
      <c r="T94" s="59" t="str">
        <f t="shared" ca="1" si="4"/>
        <v xml:space="preserve"> </v>
      </c>
      <c r="U94" s="59">
        <f t="shared" ca="1" si="4"/>
        <v>4.1019749491855162E-3</v>
      </c>
      <c r="V94" s="59">
        <f t="shared" ca="1" si="4"/>
        <v>-1</v>
      </c>
      <c r="W94" s="59" t="str">
        <f t="shared" ca="1" si="4"/>
        <v xml:space="preserve"> </v>
      </c>
      <c r="X94" s="59">
        <f t="shared" ca="1" si="4"/>
        <v>0.10931043594151113</v>
      </c>
      <c r="Y94" s="61">
        <f t="shared" ca="1" si="4"/>
        <v>5.4183685314166397E-3</v>
      </c>
    </row>
    <row r="95" spans="1:25" s="33" customFormat="1">
      <c r="A95" s="20">
        <v>40724</v>
      </c>
      <c r="B95" s="63">
        <f t="shared" ca="1" si="3"/>
        <v>5.6181165262894073E-3</v>
      </c>
      <c r="C95" s="63">
        <f t="shared" ca="1" si="3"/>
        <v>9.5524034383043244E-4</v>
      </c>
      <c r="D95" s="34">
        <f t="shared" ca="1" si="3"/>
        <v>-3.1746942512218546E-3</v>
      </c>
      <c r="E95" s="34">
        <f t="shared" ca="1" si="3"/>
        <v>9.0204691433695139E-3</v>
      </c>
      <c r="F95" s="34">
        <f t="shared" ca="1" si="3"/>
        <v>-1.93900605536379E-3</v>
      </c>
      <c r="G95" s="53">
        <f t="shared" ca="1" si="5"/>
        <v>6.3924574484011121E-3</v>
      </c>
      <c r="H95" s="34">
        <f t="shared" ca="1" si="5"/>
        <v>-5.7601447815990303E-3</v>
      </c>
      <c r="I95" s="34">
        <f t="shared" ca="1" si="5"/>
        <v>-4.180524549072473E-3</v>
      </c>
      <c r="J95" s="64">
        <f t="shared" ca="1" si="5"/>
        <v>2.5477541060829889E-3</v>
      </c>
      <c r="K95" s="34">
        <f t="shared" ca="1" si="5"/>
        <v>-2.6944233908160475E-3</v>
      </c>
      <c r="L95" s="34" t="str">
        <f t="shared" ca="1" si="4"/>
        <v xml:space="preserve"> </v>
      </c>
      <c r="M95" s="64" t="str">
        <f t="shared" ca="1" si="4"/>
        <v xml:space="preserve"> </v>
      </c>
      <c r="N95" s="34">
        <f t="shared" ca="1" si="4"/>
        <v>8.761585711917208E-3</v>
      </c>
      <c r="O95" s="55">
        <f t="shared" ca="1" si="4"/>
        <v>-2.5151914899591454E-2</v>
      </c>
      <c r="P95" s="53">
        <f t="shared" ca="1" si="4"/>
        <v>-9.4181181016066429E-3</v>
      </c>
      <c r="Q95" s="34">
        <f t="shared" ca="1" si="4"/>
        <v>3.7962730571106107E-3</v>
      </c>
      <c r="R95" s="34">
        <f t="shared" ca="1" si="4"/>
        <v>-2.4295938268562578E-3</v>
      </c>
      <c r="S95" s="34" t="str">
        <f t="shared" ca="1" si="4"/>
        <v xml:space="preserve"> </v>
      </c>
      <c r="T95" s="34" t="str">
        <f t="shared" ca="1" si="4"/>
        <v xml:space="preserve"> </v>
      </c>
      <c r="U95" s="34">
        <f t="shared" ca="1" si="4"/>
        <v>2.531942975665169E-3</v>
      </c>
      <c r="V95" s="34" t="str">
        <f t="shared" ca="1" si="4"/>
        <v xml:space="preserve"> </v>
      </c>
      <c r="W95" s="34" t="str">
        <f t="shared" ca="1" si="4"/>
        <v xml:space="preserve"> </v>
      </c>
      <c r="X95" s="34">
        <f t="shared" ca="1" si="4"/>
        <v>-4.6597527755112278E-3</v>
      </c>
      <c r="Y95" s="55">
        <f t="shared" ca="1" si="4"/>
        <v>-1.3371885985044796E-2</v>
      </c>
    </row>
    <row r="96" spans="1:25" s="33" customFormat="1">
      <c r="A96" s="20">
        <v>40816</v>
      </c>
      <c r="B96" s="63">
        <f t="shared" ca="1" si="3"/>
        <v>2.4371119626263038E-3</v>
      </c>
      <c r="C96" s="63">
        <f t="shared" ca="1" si="3"/>
        <v>-1.6839173889076076E-3</v>
      </c>
      <c r="D96" s="34">
        <f t="shared" ca="1" si="3"/>
        <v>1.6470902566156909E-3</v>
      </c>
      <c r="E96" s="34">
        <f t="shared" ca="1" si="3"/>
        <v>6.8375391173189914E-3</v>
      </c>
      <c r="F96" s="34">
        <f t="shared" ca="1" si="3"/>
        <v>-7.0287810882696533E-7</v>
      </c>
      <c r="G96" s="53">
        <f t="shared" ca="1" si="5"/>
        <v>-5.3684711142275576E-3</v>
      </c>
      <c r="H96" s="34">
        <f t="shared" ca="1" si="5"/>
        <v>-7.7436670630890436E-3</v>
      </c>
      <c r="I96" s="34">
        <f t="shared" ca="1" si="5"/>
        <v>-9.6080310894438581E-3</v>
      </c>
      <c r="J96" s="64">
        <f t="shared" ca="1" si="5"/>
        <v>-6.9256714405246944E-3</v>
      </c>
      <c r="K96" s="34">
        <f t="shared" ca="1" si="5"/>
        <v>-3.2229563370753667E-3</v>
      </c>
      <c r="L96" s="34" t="str">
        <f t="shared" ca="1" si="4"/>
        <v xml:space="preserve"> </v>
      </c>
      <c r="M96" s="64" t="str">
        <f t="shared" ca="1" si="4"/>
        <v xml:space="preserve"> </v>
      </c>
      <c r="N96" s="34">
        <f t="shared" ca="1" si="4"/>
        <v>6.5708916546463048E-3</v>
      </c>
      <c r="O96" s="55">
        <f t="shared" ca="1" si="4"/>
        <v>8.1818941867548567E-3</v>
      </c>
      <c r="P96" s="53">
        <f t="shared" ca="1" si="4"/>
        <v>-1.4133159130231499E-2</v>
      </c>
      <c r="Q96" s="34">
        <f t="shared" ca="1" si="4"/>
        <v>-8.9002709737628916E-4</v>
      </c>
      <c r="R96" s="34">
        <f t="shared" ca="1" si="4"/>
        <v>3.5527517340638859E-4</v>
      </c>
      <c r="S96" s="34" t="str">
        <f t="shared" ca="1" si="4"/>
        <v xml:space="preserve"> </v>
      </c>
      <c r="T96" s="34" t="str">
        <f t="shared" ca="1" si="4"/>
        <v xml:space="preserve"> </v>
      </c>
      <c r="U96" s="34">
        <f t="shared" ca="1" si="4"/>
        <v>2.7536842056956612E-3</v>
      </c>
      <c r="V96" s="34" t="str">
        <f t="shared" ca="1" si="4"/>
        <v xml:space="preserve"> </v>
      </c>
      <c r="W96" s="34" t="str">
        <f t="shared" ca="1" si="4"/>
        <v xml:space="preserve"> </v>
      </c>
      <c r="X96" s="34">
        <f t="shared" ca="1" si="4"/>
        <v>-8.3281695086936391E-3</v>
      </c>
      <c r="Y96" s="55">
        <f t="shared" ca="1" si="4"/>
        <v>-1.1971674308701274E-2</v>
      </c>
    </row>
    <row r="97" spans="1:25" s="33" customFormat="1" ht="12" thickBot="1">
      <c r="A97" s="26">
        <v>40908</v>
      </c>
      <c r="B97" s="65">
        <f t="shared" ca="1" si="3"/>
        <v>7.1044426018918028E-3</v>
      </c>
      <c r="C97" s="65">
        <f t="shared" ca="1" si="3"/>
        <v>7.1546351935249941E-3</v>
      </c>
      <c r="D97" s="56">
        <f t="shared" ca="1" si="3"/>
        <v>4.7934341695781146E-3</v>
      </c>
      <c r="E97" s="56">
        <f t="shared" ca="1" si="3"/>
        <v>4.860284515360469E-3</v>
      </c>
      <c r="F97" s="56">
        <f t="shared" ca="1" si="3"/>
        <v>-1.5175126220252633E-3</v>
      </c>
      <c r="G97" s="57">
        <f t="shared" ca="1" si="5"/>
        <v>4.404278740732126E-3</v>
      </c>
      <c r="H97" s="56">
        <f t="shared" ca="1" si="5"/>
        <v>0.12209460480204126</v>
      </c>
      <c r="I97" s="56">
        <f t="shared" ca="1" si="5"/>
        <v>-6.612479474247257E-4</v>
      </c>
      <c r="J97" s="66">
        <f t="shared" ca="1" si="5"/>
        <v>-6.5788077626295349E-3</v>
      </c>
      <c r="K97" s="56">
        <f t="shared" ca="1" si="5"/>
        <v>3.3552630801292338E-5</v>
      </c>
      <c r="L97" s="56" t="str">
        <f t="shared" ca="1" si="4"/>
        <v xml:space="preserve"> </v>
      </c>
      <c r="M97" s="66" t="str">
        <f t="shared" ca="1" si="4"/>
        <v xml:space="preserve"> </v>
      </c>
      <c r="N97" s="56">
        <f t="shared" ca="1" si="4"/>
        <v>4.1326740752472002E-3</v>
      </c>
      <c r="O97" s="58">
        <f t="shared" ca="1" si="4"/>
        <v>1.583027328705211E-2</v>
      </c>
      <c r="P97" s="57">
        <f t="shared" ca="1" si="4"/>
        <v>1.5535864492568496E-3</v>
      </c>
      <c r="Q97" s="56">
        <f t="shared" ca="1" si="4"/>
        <v>1.0293110261253124E-2</v>
      </c>
      <c r="R97" s="56">
        <f t="shared" ca="1" si="4"/>
        <v>3.7040526919389638E-3</v>
      </c>
      <c r="S97" s="56" t="str">
        <f t="shared" ca="1" si="4"/>
        <v xml:space="preserve"> </v>
      </c>
      <c r="T97" s="56" t="str">
        <f t="shared" ca="1" si="4"/>
        <v xml:space="preserve"> </v>
      </c>
      <c r="U97" s="56">
        <f t="shared" ca="1" si="4"/>
        <v>1.3141401966722643E-2</v>
      </c>
      <c r="V97" s="56" t="str">
        <f t="shared" ca="1" si="4"/>
        <v xml:space="preserve"> </v>
      </c>
      <c r="W97" s="56" t="str">
        <f t="shared" ca="1" si="4"/>
        <v xml:space="preserve"> </v>
      </c>
      <c r="X97" s="56">
        <f t="shared" ca="1" si="4"/>
        <v>6.6977235485208286E-3</v>
      </c>
      <c r="Y97" s="58">
        <f t="shared" ca="1" si="4"/>
        <v>1.0670673839393574E-2</v>
      </c>
    </row>
    <row r="98" spans="1:25" s="33" customFormat="1">
      <c r="A98" s="14">
        <v>40999</v>
      </c>
      <c r="B98" s="67">
        <f t="shared" ca="1" si="3"/>
        <v>7.5731710842508182E-3</v>
      </c>
      <c r="C98" s="67">
        <f t="shared" ca="1" si="3"/>
        <v>1.7366388999540128E-3</v>
      </c>
      <c r="D98" s="59">
        <f t="shared" ca="1" si="3"/>
        <v>-1.4528729708074284E-4</v>
      </c>
      <c r="E98" s="59">
        <f t="shared" ca="1" si="3"/>
        <v>1.3526291106286115E-2</v>
      </c>
      <c r="F98" s="59">
        <f t="shared" ca="1" si="3"/>
        <v>-1.4704881642852996E-3</v>
      </c>
      <c r="G98" s="60">
        <f t="shared" ca="1" si="5"/>
        <v>2.057694133723853E-2</v>
      </c>
      <c r="H98" s="59">
        <f t="shared" ca="1" si="5"/>
        <v>-8.8249141250615226E-2</v>
      </c>
      <c r="I98" s="59">
        <f t="shared" ca="1" si="5"/>
        <v>3.9011746829951122E-3</v>
      </c>
      <c r="J98" s="68">
        <f t="shared" ca="1" si="5"/>
        <v>-9.185790952448647E-3</v>
      </c>
      <c r="K98" s="59">
        <f t="shared" ca="1" si="5"/>
        <v>4.3028441353321067E-3</v>
      </c>
      <c r="L98" s="59" t="str">
        <f t="shared" ca="1" si="4"/>
        <v xml:space="preserve"> </v>
      </c>
      <c r="M98" s="68" t="str">
        <f t="shared" ca="1" si="4"/>
        <v xml:space="preserve"> </v>
      </c>
      <c r="N98" s="59">
        <f t="shared" ca="1" si="4"/>
        <v>1.2627378576502757E-2</v>
      </c>
      <c r="O98" s="61">
        <f t="shared" ca="1" si="4"/>
        <v>1.3934584542553585E-2</v>
      </c>
      <c r="P98" s="60">
        <f t="shared" ca="1" si="4"/>
        <v>2.4250222930394028E-2</v>
      </c>
      <c r="Q98" s="59">
        <f t="shared" ca="1" si="4"/>
        <v>2.1329621445771441E-2</v>
      </c>
      <c r="R98" s="59">
        <f t="shared" ca="1" si="4"/>
        <v>7.0502925945492567E-3</v>
      </c>
      <c r="S98" s="59" t="str">
        <f t="shared" ca="1" si="4"/>
        <v xml:space="preserve"> </v>
      </c>
      <c r="T98" s="59" t="str">
        <f t="shared" ca="1" si="4"/>
        <v xml:space="preserve"> </v>
      </c>
      <c r="U98" s="59">
        <f t="shared" ca="1" si="4"/>
        <v>6.4166438690527183E-3</v>
      </c>
      <c r="V98" s="59" t="str">
        <f t="shared" ca="1" si="4"/>
        <v xml:space="preserve"> </v>
      </c>
      <c r="W98" s="59" t="str">
        <f t="shared" ca="1" si="4"/>
        <v xml:space="preserve"> </v>
      </c>
      <c r="X98" s="59">
        <f t="shared" ca="1" si="4"/>
        <v>8.4354330045133263E-3</v>
      </c>
      <c r="Y98" s="61">
        <f t="shared" ca="1" si="4"/>
        <v>-7.6576593041416396E-3</v>
      </c>
    </row>
    <row r="99" spans="1:25" s="33" customFormat="1">
      <c r="A99" s="20">
        <v>41090</v>
      </c>
      <c r="B99" s="63">
        <f t="shared" ref="B99:K114" ca="1" si="6">IF(AND(B38&gt;=0, (B37)&gt;0),B38/B37-1," ")</f>
        <v>1.9314096893729982E-3</v>
      </c>
      <c r="C99" s="63">
        <f t="shared" ca="1" si="6"/>
        <v>1.2451472703927102E-3</v>
      </c>
      <c r="D99" s="34">
        <f t="shared" ca="1" si="6"/>
        <v>3.6327464835119727E-3</v>
      </c>
      <c r="E99" s="34">
        <f t="shared" ca="1" si="6"/>
        <v>7.9998771094236254E-4</v>
      </c>
      <c r="F99" s="34">
        <f t="shared" ca="1" si="6"/>
        <v>-4.7532031975298095E-3</v>
      </c>
      <c r="G99" s="53">
        <f t="shared" ca="1" si="5"/>
        <v>-1.4578738786091394E-2</v>
      </c>
      <c r="H99" s="34">
        <f t="shared" ca="1" si="5"/>
        <v>-1.2901865432908832E-2</v>
      </c>
      <c r="I99" s="34">
        <f t="shared" ca="1" si="5"/>
        <v>-4.3373974184492958E-3</v>
      </c>
      <c r="J99" s="64">
        <f t="shared" ca="1" si="5"/>
        <v>1.7228228979038862E-2</v>
      </c>
      <c r="K99" s="34">
        <f t="shared" ca="1" si="5"/>
        <v>-1.1071504934224152E-2</v>
      </c>
      <c r="L99" s="34" t="str">
        <f t="shared" ca="1" si="4"/>
        <v xml:space="preserve"> </v>
      </c>
      <c r="M99" s="64" t="str">
        <f t="shared" ca="1" si="4"/>
        <v xml:space="preserve"> </v>
      </c>
      <c r="N99" s="34">
        <f t="shared" ca="1" si="4"/>
        <v>1.0384577440794018E-3</v>
      </c>
      <c r="O99" s="55">
        <f t="shared" ca="1" si="4"/>
        <v>-2.6573950374596644E-2</v>
      </c>
      <c r="P99" s="53">
        <f t="shared" ca="1" si="4"/>
        <v>-2.42030577853245E-2</v>
      </c>
      <c r="Q99" s="34">
        <f t="shared" ca="1" si="4"/>
        <v>-1.0479457844375206E-2</v>
      </c>
      <c r="R99" s="34">
        <f t="shared" ca="1" si="4"/>
        <v>-1.7325945993486358E-2</v>
      </c>
      <c r="S99" s="34" t="str">
        <f t="shared" ca="1" si="4"/>
        <v xml:space="preserve"> </v>
      </c>
      <c r="T99" s="34" t="str">
        <f t="shared" ca="1" si="4"/>
        <v xml:space="preserve"> </v>
      </c>
      <c r="U99" s="34">
        <f t="shared" ca="1" si="4"/>
        <v>6.1611215564503219E-3</v>
      </c>
      <c r="V99" s="34" t="str">
        <f t="shared" ca="1" si="4"/>
        <v xml:space="preserve"> </v>
      </c>
      <c r="W99" s="34" t="str">
        <f t="shared" ca="1" si="4"/>
        <v xml:space="preserve"> </v>
      </c>
      <c r="X99" s="34">
        <f t="shared" ca="1" si="4"/>
        <v>-1.7937968164995266E-2</v>
      </c>
      <c r="Y99" s="55">
        <f t="shared" ca="1" si="4"/>
        <v>-2.2455884030645801E-2</v>
      </c>
    </row>
    <row r="100" spans="1:25" s="33" customFormat="1">
      <c r="A100" s="20">
        <v>41182</v>
      </c>
      <c r="B100" s="63">
        <f t="shared" ca="1" si="6"/>
        <v>1.2546088950431411E-3</v>
      </c>
      <c r="C100" s="63">
        <f t="shared" ca="1" si="6"/>
        <v>-5.9591023868419413E-3</v>
      </c>
      <c r="D100" s="34">
        <f t="shared" ca="1" si="6"/>
        <v>-1.0085975151634341E-2</v>
      </c>
      <c r="E100" s="34">
        <f t="shared" ca="1" si="6"/>
        <v>9.9639652178669103E-3</v>
      </c>
      <c r="F100" s="34">
        <f t="shared" ca="1" si="6"/>
        <v>-5.9260686463014078E-3</v>
      </c>
      <c r="G100" s="53">
        <f t="shared" ca="1" si="5"/>
        <v>-4.095931923057794E-3</v>
      </c>
      <c r="H100" s="34">
        <f t="shared" ca="1" si="5"/>
        <v>6.0812516706505448E-2</v>
      </c>
      <c r="I100" s="34">
        <f t="shared" ca="1" si="5"/>
        <v>-4.889697873725618E-3</v>
      </c>
      <c r="J100" s="64">
        <f t="shared" ca="1" si="5"/>
        <v>-1.852605619864145E-2</v>
      </c>
      <c r="K100" s="34">
        <f t="shared" ca="1" si="5"/>
        <v>6.6427759244946927E-4</v>
      </c>
      <c r="L100" s="34" t="str">
        <f t="shared" ref="L100:Y115" ca="1" si="7">IF(AND(L39&gt;=0,L39&lt;&gt;" ",L38&lt;&gt;" ",(L38)&gt;0),L39/L38-1," ")</f>
        <v xml:space="preserve"> </v>
      </c>
      <c r="M100" s="64" t="str">
        <f t="shared" ca="1" si="7"/>
        <v xml:space="preserve"> </v>
      </c>
      <c r="N100" s="34">
        <f t="shared" ca="1" si="7"/>
        <v>9.6947118783476949E-3</v>
      </c>
      <c r="O100" s="55">
        <f t="shared" ca="1" si="7"/>
        <v>2.4872563797989855E-2</v>
      </c>
      <c r="P100" s="53">
        <f t="shared" ca="1" si="7"/>
        <v>-9.4368538798889068E-3</v>
      </c>
      <c r="Q100" s="34">
        <f t="shared" ca="1" si="7"/>
        <v>-8.8108160122812862E-4</v>
      </c>
      <c r="R100" s="34">
        <f t="shared" ca="1" si="7"/>
        <v>1.9919098165024351E-3</v>
      </c>
      <c r="S100" s="34" t="str">
        <f t="shared" ca="1" si="7"/>
        <v xml:space="preserve"> </v>
      </c>
      <c r="T100" s="34" t="str">
        <f t="shared" ca="1" si="7"/>
        <v xml:space="preserve"> </v>
      </c>
      <c r="U100" s="34">
        <f t="shared" ca="1" si="7"/>
        <v>1.0077466447496963E-2</v>
      </c>
      <c r="V100" s="34" t="str">
        <f t="shared" ca="1" si="7"/>
        <v xml:space="preserve"> </v>
      </c>
      <c r="W100" s="34" t="str">
        <f t="shared" ca="1" si="7"/>
        <v xml:space="preserve"> </v>
      </c>
      <c r="X100" s="34">
        <f t="shared" ca="1" si="7"/>
        <v>-9.1622044711792139E-4</v>
      </c>
      <c r="Y100" s="55">
        <f t="shared" ca="1" si="7"/>
        <v>1.1188846753834136E-2</v>
      </c>
    </row>
    <row r="101" spans="1:25" s="33" customFormat="1" ht="12" thickBot="1">
      <c r="A101" s="26">
        <v>41274</v>
      </c>
      <c r="B101" s="65">
        <f t="shared" ca="1" si="6"/>
        <v>6.4178289434337898E-3</v>
      </c>
      <c r="C101" s="65">
        <f t="shared" ca="1" si="6"/>
        <v>6.7859451658269787E-3</v>
      </c>
      <c r="D101" s="56">
        <f t="shared" ca="1" si="6"/>
        <v>6.1652258173892083E-3</v>
      </c>
      <c r="E101" s="56">
        <f t="shared" ca="1" si="6"/>
        <v>3.5836710019991891E-3</v>
      </c>
      <c r="F101" s="56">
        <f t="shared" ca="1" si="6"/>
        <v>-3.929066587451624E-3</v>
      </c>
      <c r="G101" s="57">
        <f t="shared" ca="1" si="5"/>
        <v>7.8039080679217498E-3</v>
      </c>
      <c r="H101" s="56">
        <f t="shared" ca="1" si="5"/>
        <v>-5.1165341223935457E-4</v>
      </c>
      <c r="I101" s="56">
        <f t="shared" ca="1" si="5"/>
        <v>3.0020921446267668E-3</v>
      </c>
      <c r="J101" s="66">
        <f t="shared" ca="1" si="5"/>
        <v>8.9271670650048485E-4</v>
      </c>
      <c r="K101" s="56">
        <f t="shared" ca="1" si="5"/>
        <v>-4.4426688158526462E-3</v>
      </c>
      <c r="L101" s="56" t="str">
        <f t="shared" ca="1" si="7"/>
        <v xml:space="preserve"> </v>
      </c>
      <c r="M101" s="66" t="str">
        <f t="shared" ca="1" si="7"/>
        <v xml:space="preserve"> </v>
      </c>
      <c r="N101" s="56">
        <f t="shared" ca="1" si="7"/>
        <v>3.0626808406348793E-3</v>
      </c>
      <c r="O101" s="58">
        <f t="shared" ca="1" si="7"/>
        <v>5.046323160050048E-2</v>
      </c>
      <c r="P101" s="57">
        <f t="shared" ca="1" si="7"/>
        <v>1.51025115074086E-2</v>
      </c>
      <c r="Q101" s="56">
        <f t="shared" ca="1" si="7"/>
        <v>4.20754995524808E-3</v>
      </c>
      <c r="R101" s="56">
        <f t="shared" ca="1" si="7"/>
        <v>6.4152556792396176E-4</v>
      </c>
      <c r="S101" s="56" t="str">
        <f t="shared" ca="1" si="7"/>
        <v xml:space="preserve"> </v>
      </c>
      <c r="T101" s="56" t="str">
        <f t="shared" ca="1" si="7"/>
        <v xml:space="preserve"> </v>
      </c>
      <c r="U101" s="56">
        <f t="shared" ca="1" si="7"/>
        <v>2.8353593332530735E-3</v>
      </c>
      <c r="V101" s="56" t="str">
        <f t="shared" ca="1" si="7"/>
        <v xml:space="preserve"> </v>
      </c>
      <c r="W101" s="56" t="str">
        <f t="shared" ca="1" si="7"/>
        <v xml:space="preserve"> </v>
      </c>
      <c r="X101" s="56">
        <f t="shared" ca="1" si="7"/>
        <v>-5.3756062722964959E-4</v>
      </c>
      <c r="Y101" s="58">
        <f t="shared" ca="1" si="7"/>
        <v>1.7462697931749815E-2</v>
      </c>
    </row>
    <row r="102" spans="1:25" s="33" customFormat="1">
      <c r="A102" s="14">
        <v>41364</v>
      </c>
      <c r="B102" s="67">
        <f t="shared" ca="1" si="6"/>
        <v>-4.4183547973568604E-3</v>
      </c>
      <c r="C102" s="67">
        <f t="shared" ca="1" si="6"/>
        <v>-1.2923272151411203E-2</v>
      </c>
      <c r="D102" s="59">
        <f t="shared" ca="1" si="6"/>
        <v>-7.2316194581817372E-3</v>
      </c>
      <c r="E102" s="59">
        <f t="shared" ca="1" si="6"/>
        <v>1.8625417082451801E-3</v>
      </c>
      <c r="F102" s="59">
        <f t="shared" ca="1" si="6"/>
        <v>-6.7035787349004616E-3</v>
      </c>
      <c r="G102" s="60">
        <f t="shared" ca="1" si="6"/>
        <v>-8.7888201316951298E-3</v>
      </c>
      <c r="H102" s="59">
        <f t="shared" ca="1" si="6"/>
        <v>-1.6704965629881885E-2</v>
      </c>
      <c r="I102" s="59">
        <f t="shared" ca="1" si="6"/>
        <v>-2.542534341217384E-2</v>
      </c>
      <c r="J102" s="68">
        <f t="shared" ca="1" si="6"/>
        <v>-1.1660953788886763E-2</v>
      </c>
      <c r="K102" s="59">
        <f t="shared" ca="1" si="6"/>
        <v>-1.8322175942600216E-2</v>
      </c>
      <c r="L102" s="59" t="str">
        <f t="shared" ca="1" si="7"/>
        <v xml:space="preserve"> </v>
      </c>
      <c r="M102" s="68" t="str">
        <f t="shared" ca="1" si="7"/>
        <v xml:space="preserve"> </v>
      </c>
      <c r="N102" s="59">
        <f t="shared" ca="1" si="7"/>
        <v>9.7538421179588219E-4</v>
      </c>
      <c r="O102" s="61">
        <f t="shared" ca="1" si="7"/>
        <v>-8.3325288151577803E-3</v>
      </c>
      <c r="P102" s="60">
        <f t="shared" ca="1" si="7"/>
        <v>-0.47421717988139711</v>
      </c>
      <c r="Q102" s="59">
        <f t="shared" ca="1" si="7"/>
        <v>-1.2392753228028797E-3</v>
      </c>
      <c r="R102" s="59">
        <f t="shared" ca="1" si="7"/>
        <v>-5.4328638182392641E-3</v>
      </c>
      <c r="S102" s="59" t="str">
        <f t="shared" ca="1" si="7"/>
        <v xml:space="preserve"> </v>
      </c>
      <c r="T102" s="59" t="str">
        <f t="shared" ca="1" si="7"/>
        <v xml:space="preserve"> </v>
      </c>
      <c r="U102" s="59">
        <f t="shared" ca="1" si="7"/>
        <v>-1.0286781364451492E-2</v>
      </c>
      <c r="V102" s="59" t="str">
        <f t="shared" ca="1" si="7"/>
        <v xml:space="preserve"> </v>
      </c>
      <c r="W102" s="59" t="str">
        <f t="shared" ca="1" si="7"/>
        <v xml:space="preserve"> </v>
      </c>
      <c r="X102" s="59">
        <f t="shared" ca="1" si="7"/>
        <v>-1.1018365782099471E-3</v>
      </c>
      <c r="Y102" s="61">
        <f t="shared" ca="1" si="7"/>
        <v>-4.5797666098275069E-3</v>
      </c>
    </row>
    <row r="103" spans="1:25" s="33" customFormat="1">
      <c r="A103" s="20">
        <v>41455</v>
      </c>
      <c r="B103" s="63">
        <f t="shared" ca="1" si="6"/>
        <v>-1.7318166865585294E-3</v>
      </c>
      <c r="C103" s="63">
        <f t="shared" ca="1" si="6"/>
        <v>-2.2686540876292183E-3</v>
      </c>
      <c r="D103" s="34">
        <f t="shared" ca="1" si="6"/>
        <v>-3.3998699402945087E-3</v>
      </c>
      <c r="E103" s="34">
        <f t="shared" ca="1" si="6"/>
        <v>-8.8187999355004987E-4</v>
      </c>
      <c r="F103" s="34">
        <f t="shared" ca="1" si="6"/>
        <v>-9.3291268417347029E-3</v>
      </c>
      <c r="G103" s="53">
        <f t="shared" ca="1" si="6"/>
        <v>-5.4858288666287391E-3</v>
      </c>
      <c r="H103" s="34">
        <f t="shared" ca="1" si="6"/>
        <v>-6.1458886938535517E-2</v>
      </c>
      <c r="I103" s="34">
        <f t="shared" ca="1" si="6"/>
        <v>8.5256307125969322E-4</v>
      </c>
      <c r="J103" s="64">
        <f t="shared" ca="1" si="6"/>
        <v>-9.9661600890986746E-3</v>
      </c>
      <c r="K103" s="34">
        <f t="shared" ca="1" si="6"/>
        <v>1.8487302886689427E-3</v>
      </c>
      <c r="L103" s="34" t="str">
        <f t="shared" ca="1" si="7"/>
        <v xml:space="preserve"> </v>
      </c>
      <c r="M103" s="64" t="str">
        <f t="shared" ca="1" si="7"/>
        <v xml:space="preserve"> </v>
      </c>
      <c r="N103" s="34">
        <f t="shared" ca="1" si="7"/>
        <v>-4.5462392417161546E-4</v>
      </c>
      <c r="O103" s="55">
        <f t="shared" ca="1" si="7"/>
        <v>-2.21608384721661E-3</v>
      </c>
      <c r="P103" s="53">
        <f t="shared" ca="1" si="7"/>
        <v>-7.9308641456202422E-2</v>
      </c>
      <c r="Q103" s="34">
        <f t="shared" ca="1" si="7"/>
        <v>-6.7151875956050766E-3</v>
      </c>
      <c r="R103" s="34">
        <f t="shared" ca="1" si="7"/>
        <v>-1.2927982609405309E-3</v>
      </c>
      <c r="S103" s="34" t="str">
        <f t="shared" ca="1" si="7"/>
        <v xml:space="preserve"> </v>
      </c>
      <c r="T103" s="34">
        <f t="shared" ca="1" si="7"/>
        <v>3.4443003707804731E-3</v>
      </c>
      <c r="U103" s="34">
        <f t="shared" ca="1" si="7"/>
        <v>-3.3852400923343184E-3</v>
      </c>
      <c r="V103" s="34" t="str">
        <f t="shared" ca="1" si="7"/>
        <v xml:space="preserve"> </v>
      </c>
      <c r="W103" s="34">
        <f t="shared" ca="1" si="7"/>
        <v>-5.0035672061037317E-3</v>
      </c>
      <c r="X103" s="34">
        <f t="shared" ca="1" si="7"/>
        <v>0.18882372720222951</v>
      </c>
      <c r="Y103" s="55">
        <f t="shared" ca="1" si="7"/>
        <v>1.8511712492524257E-2</v>
      </c>
    </row>
    <row r="104" spans="1:25" s="33" customFormat="1">
      <c r="A104" s="20">
        <v>41547</v>
      </c>
      <c r="B104" s="63">
        <f t="shared" ca="1" si="6"/>
        <v>2.2122428820954276E-3</v>
      </c>
      <c r="C104" s="63">
        <f t="shared" ca="1" si="6"/>
        <v>-3.5970390581063771E-4</v>
      </c>
      <c r="D104" s="34">
        <f t="shared" ca="1" si="6"/>
        <v>-4.2319227875549092E-3</v>
      </c>
      <c r="E104" s="34">
        <f t="shared" ca="1" si="6"/>
        <v>4.2248076128450496E-3</v>
      </c>
      <c r="F104" s="34">
        <f t="shared" ca="1" si="6"/>
        <v>-9.5890295910404655E-3</v>
      </c>
      <c r="G104" s="53">
        <f t="shared" ca="1" si="6"/>
        <v>7.1345501150337221E-3</v>
      </c>
      <c r="H104" s="34">
        <f t="shared" ca="1" si="6"/>
        <v>5.4321008340395549E-2</v>
      </c>
      <c r="I104" s="34">
        <f t="shared" ca="1" si="6"/>
        <v>-2.8989088711862676E-3</v>
      </c>
      <c r="J104" s="64">
        <f t="shared" ca="1" si="6"/>
        <v>-2.141197980778331E-2</v>
      </c>
      <c r="K104" s="34">
        <f t="shared" ca="1" si="6"/>
        <v>-9.6741170910977781E-3</v>
      </c>
      <c r="L104" s="34" t="str">
        <f t="shared" ca="1" si="7"/>
        <v xml:space="preserve"> </v>
      </c>
      <c r="M104" s="64" t="str">
        <f t="shared" ca="1" si="7"/>
        <v xml:space="preserve"> </v>
      </c>
      <c r="N104" s="34">
        <f t="shared" ca="1" si="7"/>
        <v>3.8800203581497161E-3</v>
      </c>
      <c r="O104" s="55">
        <f t="shared" ca="1" si="7"/>
        <v>-2.3924968760984822E-2</v>
      </c>
      <c r="P104" s="53">
        <f t="shared" ca="1" si="7"/>
        <v>1.8033525870852403</v>
      </c>
      <c r="Q104" s="34">
        <f t="shared" ca="1" si="7"/>
        <v>9.0410157042946082E-3</v>
      </c>
      <c r="R104" s="34">
        <f t="shared" ca="1" si="7"/>
        <v>-3.1916242117390192E-3</v>
      </c>
      <c r="S104" s="34" t="str">
        <f t="shared" ca="1" si="7"/>
        <v xml:space="preserve"> </v>
      </c>
      <c r="T104" s="34">
        <f t="shared" ca="1" si="7"/>
        <v>-3.0050829625700048E-2</v>
      </c>
      <c r="U104" s="34">
        <f t="shared" ca="1" si="7"/>
        <v>8.1527790319926297E-3</v>
      </c>
      <c r="V104" s="34" t="str">
        <f t="shared" ca="1" si="7"/>
        <v xml:space="preserve"> </v>
      </c>
      <c r="W104" s="34">
        <f t="shared" ca="1" si="7"/>
        <v>-9.0449635723411914E-3</v>
      </c>
      <c r="X104" s="34">
        <f t="shared" ca="1" si="7"/>
        <v>-0.5497460351953114</v>
      </c>
      <c r="Y104" s="55">
        <f t="shared" ca="1" si="7"/>
        <v>3.0871399064502647E-3</v>
      </c>
    </row>
    <row r="105" spans="1:25" s="33" customFormat="1" ht="12" thickBot="1">
      <c r="A105" s="26">
        <v>41639</v>
      </c>
      <c r="B105" s="65">
        <f t="shared" ca="1" si="6"/>
        <v>-2.1688383441155201E-3</v>
      </c>
      <c r="C105" s="65">
        <f t="shared" ca="1" si="6"/>
        <v>-7.449990788622074E-3</v>
      </c>
      <c r="D105" s="56">
        <f t="shared" ca="1" si="6"/>
        <v>-4.3220107702626187E-3</v>
      </c>
      <c r="E105" s="56">
        <f t="shared" ca="1" si="6"/>
        <v>3.6708383964432212E-3</v>
      </c>
      <c r="F105" s="56">
        <f t="shared" ca="1" si="6"/>
        <v>-2.025375760379533E-3</v>
      </c>
      <c r="G105" s="57">
        <f t="shared" ref="G105:K120" ca="1" si="8">IF(AND(G44&gt;=0, (G43)&gt;0),G44/G43-1," ")</f>
        <v>-6.4755919918367821E-3</v>
      </c>
      <c r="H105" s="56">
        <f t="shared" ca="1" si="8"/>
        <v>-8.2736249460033995E-2</v>
      </c>
      <c r="I105" s="56">
        <f t="shared" ca="1" si="8"/>
        <v>-5.9636885805774975E-3</v>
      </c>
      <c r="J105" s="66">
        <f t="shared" ca="1" si="8"/>
        <v>-3.3804981889771213E-3</v>
      </c>
      <c r="K105" s="56">
        <f t="shared" ca="1" si="8"/>
        <v>-4.409505977382211E-3</v>
      </c>
      <c r="L105" s="56" t="str">
        <f ca="1">IF(AND(L44&gt;=0,L44&lt;&gt;" ",L43&lt;&gt;" ",(L43)&gt;0),L44/L43-1," ")</f>
        <v xml:space="preserve"> </v>
      </c>
      <c r="M105" s="66" t="str">
        <f t="shared" ca="1" si="7"/>
        <v xml:space="preserve"> </v>
      </c>
      <c r="N105" s="56">
        <f t="shared" ca="1" si="7"/>
        <v>3.0263740644695947E-3</v>
      </c>
      <c r="O105" s="58">
        <f t="shared" ca="1" si="7"/>
        <v>7.9122707363579847E-2</v>
      </c>
      <c r="P105" s="57">
        <f t="shared" ca="1" si="7"/>
        <v>9.6218779985133285E-2</v>
      </c>
      <c r="Q105" s="56">
        <f t="shared" ca="1" si="7"/>
        <v>-6.3014929595724967E-3</v>
      </c>
      <c r="R105" s="56">
        <f t="shared" ca="1" si="7"/>
        <v>-2.6473302891930617E-3</v>
      </c>
      <c r="S105" s="56" t="str">
        <f t="shared" ca="1" si="7"/>
        <v xml:space="preserve"> </v>
      </c>
      <c r="T105" s="56">
        <f t="shared" ca="1" si="7"/>
        <v>-6.2594750698075075E-3</v>
      </c>
      <c r="U105" s="56">
        <f t="shared" ca="1" si="7"/>
        <v>-3.849853150801219E-3</v>
      </c>
      <c r="V105" s="56" t="str">
        <f t="shared" ca="1" si="7"/>
        <v xml:space="preserve"> </v>
      </c>
      <c r="W105" s="56">
        <f t="shared" ca="1" si="7"/>
        <v>-2.1453119861337688E-3</v>
      </c>
      <c r="X105" s="56">
        <f t="shared" ca="1" si="7"/>
        <v>0.22718725622395386</v>
      </c>
      <c r="Y105" s="58">
        <f t="shared" ca="1" si="7"/>
        <v>-9.995538228349532E-3</v>
      </c>
    </row>
    <row r="106" spans="1:25" s="33" customFormat="1">
      <c r="A106" s="14">
        <v>41729</v>
      </c>
      <c r="B106" s="67">
        <f t="shared" ca="1" si="6"/>
        <v>5.7267864924304135E-4</v>
      </c>
      <c r="C106" s="67">
        <f t="shared" ca="1" si="6"/>
        <v>-6.9661759335037932E-4</v>
      </c>
      <c r="D106" s="59">
        <f t="shared" ca="1" si="6"/>
        <v>3.1093677032050238E-3</v>
      </c>
      <c r="E106" s="59">
        <f t="shared" ca="1" si="6"/>
        <v>1.2395796977056062E-3</v>
      </c>
      <c r="F106" s="59">
        <f t="shared" ca="1" si="6"/>
        <v>-4.7795816474932584E-3</v>
      </c>
      <c r="G106" s="60">
        <f t="shared" ca="1" si="8"/>
        <v>-2.8093751278177592E-3</v>
      </c>
      <c r="H106" s="59">
        <f t="shared" ca="1" si="8"/>
        <v>-8.345465246288164E-2</v>
      </c>
      <c r="I106" s="59">
        <f t="shared" ca="1" si="8"/>
        <v>-1.0410745340909133E-2</v>
      </c>
      <c r="J106" s="68">
        <f t="shared" ca="1" si="8"/>
        <v>-7.4610980901957946E-3</v>
      </c>
      <c r="K106" s="59">
        <f t="shared" ca="1" si="8"/>
        <v>-7.8628164994666294E-3</v>
      </c>
      <c r="L106" s="59" t="str">
        <f t="shared" ca="1" si="7"/>
        <v xml:space="preserve"> </v>
      </c>
      <c r="M106" s="68" t="str">
        <f t="shared" ca="1" si="7"/>
        <v xml:space="preserve"> </v>
      </c>
      <c r="N106" s="59">
        <f t="shared" ca="1" si="7"/>
        <v>3.7808380482373671E-4</v>
      </c>
      <c r="O106" s="61">
        <f t="shared" ca="1" si="7"/>
        <v>-2.1441216104944094E-2</v>
      </c>
      <c r="P106" s="60">
        <f t="shared" ca="1" si="7"/>
        <v>0.10455425374154426</v>
      </c>
      <c r="Q106" s="59">
        <f t="shared" ca="1" si="7"/>
        <v>1.3656487361235481E-3</v>
      </c>
      <c r="R106" s="59">
        <f t="shared" ca="1" si="7"/>
        <v>-2.0309537154411528E-3</v>
      </c>
      <c r="S106" s="59" t="str">
        <f t="shared" ca="1" si="7"/>
        <v xml:space="preserve"> </v>
      </c>
      <c r="T106" s="59">
        <f t="shared" ca="1" si="7"/>
        <v>1.7304839649718851E-3</v>
      </c>
      <c r="U106" s="59">
        <f t="shared" ca="1" si="7"/>
        <v>6.2182594716352346E-2</v>
      </c>
      <c r="V106" s="59" t="str">
        <f t="shared" ca="1" si="7"/>
        <v xml:space="preserve"> </v>
      </c>
      <c r="W106" s="59">
        <f t="shared" ca="1" si="7"/>
        <v>-6.1913230567262056E-3</v>
      </c>
      <c r="X106" s="59">
        <f t="shared" ca="1" si="7"/>
        <v>-0.16381089487793743</v>
      </c>
      <c r="Y106" s="61">
        <f t="shared" ca="1" si="7"/>
        <v>-7.5577623863410937E-3</v>
      </c>
    </row>
    <row r="107" spans="1:25" s="33" customFormat="1">
      <c r="A107" s="20">
        <v>41820</v>
      </c>
      <c r="B107" s="63">
        <f t="shared" ca="1" si="6"/>
        <v>2.1603168413082408E-3</v>
      </c>
      <c r="C107" s="63">
        <f t="shared" ca="1" si="6"/>
        <v>-4.7466799144835203E-4</v>
      </c>
      <c r="D107" s="34">
        <f t="shared" ca="1" si="6"/>
        <v>-5.9987988649010671E-3</v>
      </c>
      <c r="E107" s="34">
        <f t="shared" ca="1" si="6"/>
        <v>4.1049571108804361E-3</v>
      </c>
      <c r="F107" s="34">
        <f t="shared" ca="1" si="6"/>
        <v>-4.5066761069998407E-3</v>
      </c>
      <c r="G107" s="53">
        <f t="shared" ca="1" si="8"/>
        <v>5.0449090230926252E-3</v>
      </c>
      <c r="H107" s="34">
        <f t="shared" ca="1" si="8"/>
        <v>6.0515271712374696E-2</v>
      </c>
      <c r="I107" s="34">
        <f t="shared" ca="1" si="8"/>
        <v>-1.7994022992297021E-3</v>
      </c>
      <c r="J107" s="64">
        <f t="shared" ca="1" si="8"/>
        <v>-1.6851688004165033E-2</v>
      </c>
      <c r="K107" s="34">
        <f t="shared" ca="1" si="8"/>
        <v>-2.7755406186653619E-3</v>
      </c>
      <c r="L107" s="34" t="str">
        <f t="shared" ca="1" si="7"/>
        <v xml:space="preserve"> </v>
      </c>
      <c r="M107" s="64" t="str">
        <f t="shared" ca="1" si="7"/>
        <v xml:space="preserve"> </v>
      </c>
      <c r="N107" s="34">
        <f t="shared" ca="1" si="7"/>
        <v>4.0806011893501637E-3</v>
      </c>
      <c r="O107" s="55">
        <f t="shared" ca="1" si="7"/>
        <v>4.0418481430577691E-2</v>
      </c>
      <c r="P107" s="53">
        <f t="shared" ca="1" si="7"/>
        <v>-0.64241956611007867</v>
      </c>
      <c r="Q107" s="34">
        <f t="shared" ca="1" si="7"/>
        <v>5.9259958564215065E-3</v>
      </c>
      <c r="R107" s="34">
        <f t="shared" ca="1" si="7"/>
        <v>-6.3191397961646079E-3</v>
      </c>
      <c r="S107" s="34" t="str">
        <f t="shared" ca="1" si="7"/>
        <v xml:space="preserve"> </v>
      </c>
      <c r="T107" s="34">
        <f t="shared" ca="1" si="7"/>
        <v>1.5399543686011929E-2</v>
      </c>
      <c r="U107" s="34">
        <f t="shared" ca="1" si="7"/>
        <v>-4.4881530394260682E-3</v>
      </c>
      <c r="V107" s="34" t="str">
        <f t="shared" ca="1" si="7"/>
        <v xml:space="preserve"> </v>
      </c>
      <c r="W107" s="34">
        <f t="shared" ca="1" si="7"/>
        <v>-6.6075090093755673E-3</v>
      </c>
      <c r="X107" s="34">
        <f t="shared" ca="1" si="7"/>
        <v>0.47625706406859059</v>
      </c>
      <c r="Y107" s="55">
        <f t="shared" ca="1" si="7"/>
        <v>-2.0522522974144586E-3</v>
      </c>
    </row>
    <row r="108" spans="1:25" s="33" customFormat="1">
      <c r="A108" s="20">
        <v>41912</v>
      </c>
      <c r="B108" s="63">
        <f t="shared" ca="1" si="6"/>
        <v>-5.4364979430510108E-4</v>
      </c>
      <c r="C108" s="63">
        <f t="shared" ca="1" si="6"/>
        <v>-1.9245112272464615E-3</v>
      </c>
      <c r="D108" s="34">
        <f t="shared" ca="1" si="6"/>
        <v>1.9355905246356553E-3</v>
      </c>
      <c r="E108" s="34">
        <f t="shared" ca="1" si="6"/>
        <v>8.6321838882286173E-4</v>
      </c>
      <c r="F108" s="34">
        <f t="shared" ca="1" si="6"/>
        <v>-6.1395344452715994E-3</v>
      </c>
      <c r="G108" s="53">
        <f t="shared" ca="1" si="8"/>
        <v>2.1349431540937935E-3</v>
      </c>
      <c r="H108" s="34">
        <f t="shared" ca="1" si="8"/>
        <v>-7.9359872849993351E-4</v>
      </c>
      <c r="I108" s="34">
        <f t="shared" ca="1" si="8"/>
        <v>5.7016734992203499E-3</v>
      </c>
      <c r="J108" s="64">
        <f t="shared" ca="1" si="8"/>
        <v>1.2650427320766822E-2</v>
      </c>
      <c r="K108" s="34">
        <f t="shared" ca="1" si="8"/>
        <v>-6.8389572232313567E-3</v>
      </c>
      <c r="L108" s="34" t="str">
        <f t="shared" ca="1" si="7"/>
        <v xml:space="preserve"> </v>
      </c>
      <c r="M108" s="64" t="str">
        <f t="shared" ca="1" si="7"/>
        <v xml:space="preserve"> </v>
      </c>
      <c r="N108" s="34">
        <f t="shared" ca="1" si="7"/>
        <v>4.2299332619255559E-4</v>
      </c>
      <c r="O108" s="55">
        <f t="shared" ca="1" si="7"/>
        <v>-6.577908476234795E-2</v>
      </c>
      <c r="P108" s="53">
        <f t="shared" ca="1" si="7"/>
        <v>1.5642783427449869</v>
      </c>
      <c r="Q108" s="34">
        <f t="shared" ca="1" si="7"/>
        <v>1.9839798009000376E-3</v>
      </c>
      <c r="R108" s="34">
        <f t="shared" ca="1" si="7"/>
        <v>-5.2310894555758214E-3</v>
      </c>
      <c r="S108" s="34" t="str">
        <f t="shared" ca="1" si="7"/>
        <v xml:space="preserve"> </v>
      </c>
      <c r="T108" s="34">
        <f t="shared" ca="1" si="7"/>
        <v>-4.0587763030036639E-3</v>
      </c>
      <c r="U108" s="34">
        <f t="shared" ca="1" si="7"/>
        <v>-5.0692135318353149E-4</v>
      </c>
      <c r="V108" s="34" t="str">
        <f t="shared" ca="1" si="7"/>
        <v xml:space="preserve"> </v>
      </c>
      <c r="W108" s="34">
        <f t="shared" ca="1" si="7"/>
        <v>-5.578342966532146E-3</v>
      </c>
      <c r="X108" s="34">
        <f t="shared" ca="1" si="7"/>
        <v>-3.6627695784400505E-2</v>
      </c>
      <c r="Y108" s="55">
        <f t="shared" ca="1" si="7"/>
        <v>-1.1527613116802837E-2</v>
      </c>
    </row>
    <row r="109" spans="1:25" s="33" customFormat="1" ht="12" thickBot="1">
      <c r="A109" s="20">
        <v>42004</v>
      </c>
      <c r="B109" s="63">
        <f t="shared" ca="1" si="6"/>
        <v>1.8595041862765616E-3</v>
      </c>
      <c r="C109" s="63">
        <f t="shared" ca="1" si="6"/>
        <v>-2.0083825053250903E-3</v>
      </c>
      <c r="D109" s="34">
        <f t="shared" ca="1" si="6"/>
        <v>-3.9133868649026127E-3</v>
      </c>
      <c r="E109" s="34">
        <f t="shared" ca="1" si="6"/>
        <v>9.3346100027291712E-3</v>
      </c>
      <c r="F109" s="34">
        <f t="shared" ca="1" si="6"/>
        <v>-3.0859752385556938E-3</v>
      </c>
      <c r="G109" s="53">
        <f t="shared" ca="1" si="8"/>
        <v>-5.5723161931331422E-4</v>
      </c>
      <c r="H109" s="34">
        <f t="shared" ca="1" si="8"/>
        <v>4.510418304224828E-3</v>
      </c>
      <c r="I109" s="34">
        <f t="shared" ca="1" si="8"/>
        <v>-2.1333969637764238E-2</v>
      </c>
      <c r="J109" s="64">
        <f t="shared" ca="1" si="8"/>
        <v>-3.0395330548089294E-2</v>
      </c>
      <c r="K109" s="34">
        <f t="shared" ca="1" si="8"/>
        <v>-7.8899090636519453E-4</v>
      </c>
      <c r="L109" s="34" t="str">
        <f t="shared" ca="1" si="7"/>
        <v xml:space="preserve"> </v>
      </c>
      <c r="M109" s="64" t="str">
        <f t="shared" ca="1" si="7"/>
        <v xml:space="preserve"> </v>
      </c>
      <c r="N109" s="34">
        <f t="shared" ca="1" si="7"/>
        <v>8.8133445342080119E-3</v>
      </c>
      <c r="O109" s="55">
        <f t="shared" ca="1" si="7"/>
        <v>1.9595296442860288E-3</v>
      </c>
      <c r="P109" s="53">
        <f t="shared" ca="1" si="7"/>
        <v>-0.57351814819626123</v>
      </c>
      <c r="Q109" s="34">
        <f t="shared" ca="1" si="7"/>
        <v>3.8660427264058939E-4</v>
      </c>
      <c r="R109" s="34">
        <f t="shared" ca="1" si="7"/>
        <v>-1.6679741659646474E-3</v>
      </c>
      <c r="S109" s="34" t="str">
        <f t="shared" ca="1" si="7"/>
        <v xml:space="preserve"> </v>
      </c>
      <c r="T109" s="34">
        <f t="shared" ca="1" si="7"/>
        <v>6.3128256024971297E-3</v>
      </c>
      <c r="U109" s="34">
        <f t="shared" ca="1" si="7"/>
        <v>5.7686445476239356E-3</v>
      </c>
      <c r="V109" s="34" t="str">
        <f t="shared" ca="1" si="7"/>
        <v xml:space="preserve"> </v>
      </c>
      <c r="W109" s="34">
        <f t="shared" ca="1" si="7"/>
        <v>-1.2409574320537686E-4</v>
      </c>
      <c r="X109" s="34">
        <f t="shared" ca="1" si="7"/>
        <v>0.45784086936674639</v>
      </c>
      <c r="Y109" s="55">
        <f t="shared" ca="1" si="7"/>
        <v>-5.8111984402481331E-3</v>
      </c>
    </row>
    <row r="110" spans="1:25" s="33" customFormat="1">
      <c r="A110" s="14">
        <v>42094</v>
      </c>
      <c r="B110" s="67">
        <f t="shared" ca="1" si="6"/>
        <v>2.4529299340358968E-4</v>
      </c>
      <c r="C110" s="67">
        <f t="shared" ca="1" si="6"/>
        <v>-1.0588742822288388E-3</v>
      </c>
      <c r="D110" s="59">
        <f t="shared" ca="1" si="6"/>
        <v>-1.5842819039092459E-3</v>
      </c>
      <c r="E110" s="59">
        <f t="shared" ca="1" si="6"/>
        <v>7.3906067344475801E-5</v>
      </c>
      <c r="F110" s="59">
        <f t="shared" ca="1" si="6"/>
        <v>-8.9541060253557347E-3</v>
      </c>
      <c r="G110" s="60">
        <f t="shared" ca="1" si="8"/>
        <v>-5.7632942698809808E-3</v>
      </c>
      <c r="H110" s="59">
        <f t="shared" ca="1" si="8"/>
        <v>4.3709916236975843E-3</v>
      </c>
      <c r="I110" s="59">
        <f t="shared" ca="1" si="8"/>
        <v>-1.0244416819649493E-2</v>
      </c>
      <c r="J110" s="68">
        <f t="shared" ca="1" si="8"/>
        <v>-3.6201100235098149E-3</v>
      </c>
      <c r="K110" s="59">
        <f t="shared" ca="1" si="8"/>
        <v>-1.0894902788062488E-2</v>
      </c>
      <c r="L110" s="59" t="str">
        <f t="shared" ca="1" si="7"/>
        <v xml:space="preserve"> </v>
      </c>
      <c r="M110" s="68" t="str">
        <f t="shared" ca="1" si="7"/>
        <v xml:space="preserve"> </v>
      </c>
      <c r="N110" s="59">
        <f t="shared" ca="1" si="7"/>
        <v>-1.4890193842886923E-4</v>
      </c>
      <c r="O110" s="61">
        <f t="shared" ca="1" si="7"/>
        <v>-1.3224322894779261E-3</v>
      </c>
      <c r="P110" s="60">
        <f t="shared" ca="1" si="7"/>
        <v>1.0593904112789687</v>
      </c>
      <c r="Q110" s="59">
        <f t="shared" ca="1" si="7"/>
        <v>-3.0324560374956899E-3</v>
      </c>
      <c r="R110" s="59">
        <f t="shared" ca="1" si="7"/>
        <v>-8.8787902096428839E-3</v>
      </c>
      <c r="S110" s="59" t="str">
        <f t="shared" ca="1" si="7"/>
        <v xml:space="preserve"> </v>
      </c>
      <c r="T110" s="59">
        <f t="shared" ca="1" si="7"/>
        <v>-2.4023521517723356E-2</v>
      </c>
      <c r="U110" s="59">
        <f t="shared" ca="1" si="7"/>
        <v>2.5130563544168982E-3</v>
      </c>
      <c r="V110" s="59" t="str">
        <f t="shared" ca="1" si="7"/>
        <v xml:space="preserve"> </v>
      </c>
      <c r="W110" s="59">
        <f t="shared" ca="1" si="7"/>
        <v>-1.0387444128959866E-2</v>
      </c>
      <c r="X110" s="59">
        <f t="shared" ca="1" si="7"/>
        <v>-0.23381055381395011</v>
      </c>
      <c r="Y110" s="61">
        <f t="shared" ca="1" si="7"/>
        <v>6.4798793833658053E-3</v>
      </c>
    </row>
    <row r="111" spans="1:25" s="33" customFormat="1">
      <c r="A111" s="20">
        <v>42185</v>
      </c>
      <c r="B111" s="63">
        <f t="shared" ca="1" si="6"/>
        <v>5.7878857506743486E-5</v>
      </c>
      <c r="C111" s="63">
        <f t="shared" ca="1" si="6"/>
        <v>-3.5061585631874781E-3</v>
      </c>
      <c r="D111" s="34">
        <f t="shared" ca="1" si="6"/>
        <v>-2.269923670259244E-3</v>
      </c>
      <c r="E111" s="34">
        <f t="shared" ca="1" si="6"/>
        <v>5.3115858029935126E-3</v>
      </c>
      <c r="F111" s="34">
        <f t="shared" ca="1" si="6"/>
        <v>-4.9285172849793391E-3</v>
      </c>
      <c r="G111" s="53">
        <f t="shared" ca="1" si="8"/>
        <v>3.4709832638766258E-3</v>
      </c>
      <c r="H111" s="34">
        <f t="shared" ca="1" si="8"/>
        <v>-2.0742227806242797E-2</v>
      </c>
      <c r="I111" s="34">
        <f t="shared" ca="1" si="8"/>
        <v>1.5386030326269839E-4</v>
      </c>
      <c r="J111" s="64">
        <f t="shared" ca="1" si="8"/>
        <v>-1.6792745377906426E-2</v>
      </c>
      <c r="K111" s="34">
        <f t="shared" ca="1" si="8"/>
        <v>-3.1340488015768608E-3</v>
      </c>
      <c r="L111" s="34" t="str">
        <f t="shared" ca="1" si="7"/>
        <v xml:space="preserve"> </v>
      </c>
      <c r="M111" s="64" t="str">
        <f t="shared" ca="1" si="7"/>
        <v xml:space="preserve"> </v>
      </c>
      <c r="N111" s="34">
        <f t="shared" ca="1" si="7"/>
        <v>5.5515279612738944E-3</v>
      </c>
      <c r="O111" s="55">
        <f t="shared" ca="1" si="7"/>
        <v>3.4947223270857197E-2</v>
      </c>
      <c r="P111" s="53">
        <f t="shared" ca="1" si="7"/>
        <v>4.9383502712157412E-2</v>
      </c>
      <c r="Q111" s="34">
        <f t="shared" ca="1" si="7"/>
        <v>5.914885914606316E-3</v>
      </c>
      <c r="R111" s="34">
        <f t="shared" ca="1" si="7"/>
        <v>-1.0361288551516967E-3</v>
      </c>
      <c r="S111" s="34" t="str">
        <f t="shared" ca="1" si="7"/>
        <v xml:space="preserve"> </v>
      </c>
      <c r="T111" s="34">
        <f t="shared" ca="1" si="7"/>
        <v>4.8060115782477819E-3</v>
      </c>
      <c r="U111" s="34">
        <f t="shared" ca="1" si="7"/>
        <v>7.9070311600681897E-4</v>
      </c>
      <c r="V111" s="34" t="str">
        <f t="shared" ca="1" si="7"/>
        <v xml:space="preserve"> </v>
      </c>
      <c r="W111" s="34">
        <f t="shared" ca="1" si="7"/>
        <v>-4.7294288327321965E-3</v>
      </c>
      <c r="X111" s="34">
        <f t="shared" ca="1" si="7"/>
        <v>-2.2390614325022096E-2</v>
      </c>
      <c r="Y111" s="55">
        <f t="shared" ca="1" si="7"/>
        <v>-5.2969610153821289E-3</v>
      </c>
    </row>
    <row r="112" spans="1:25" s="33" customFormat="1">
      <c r="A112" s="20">
        <v>42277</v>
      </c>
      <c r="B112" s="63">
        <f t="shared" ca="1" si="6"/>
        <v>2.2087544249353996E-3</v>
      </c>
      <c r="C112" s="63">
        <f t="shared" ca="1" si="6"/>
        <v>7.2204803086495239E-4</v>
      </c>
      <c r="D112" s="34">
        <f t="shared" ca="1" si="6"/>
        <v>-5.0410467744099741E-4</v>
      </c>
      <c r="E112" s="34">
        <f t="shared" ca="1" si="6"/>
        <v>3.7990190358172526E-3</v>
      </c>
      <c r="F112" s="34">
        <f t="shared" ca="1" si="6"/>
        <v>-5.2991049948861724E-3</v>
      </c>
      <c r="G112" s="53">
        <f t="shared" ca="1" si="8"/>
        <v>2.3165504162321326E-3</v>
      </c>
      <c r="H112" s="34">
        <f t="shared" ca="1" si="8"/>
        <v>3.2812970447053669E-3</v>
      </c>
      <c r="I112" s="34">
        <f t="shared" ca="1" si="8"/>
        <v>4.7889205569184856E-3</v>
      </c>
      <c r="J112" s="64">
        <f t="shared" ca="1" si="8"/>
        <v>8.0873636925249404E-3</v>
      </c>
      <c r="K112" s="34">
        <f t="shared" ca="1" si="8"/>
        <v>-4.2619426204326682E-3</v>
      </c>
      <c r="L112" s="34" t="str">
        <f t="shared" ca="1" si="7"/>
        <v xml:space="preserve"> </v>
      </c>
      <c r="M112" s="64" t="str">
        <f t="shared" ca="1" si="7"/>
        <v xml:space="preserve"> </v>
      </c>
      <c r="N112" s="34">
        <f t="shared" ca="1" si="7"/>
        <v>3.6770680976963011E-3</v>
      </c>
      <c r="O112" s="55">
        <f t="shared" ca="1" si="7"/>
        <v>-3.7935991536705016E-3</v>
      </c>
      <c r="P112" s="53">
        <f t="shared" ca="1" si="7"/>
        <v>-3.624085943915345E-2</v>
      </c>
      <c r="Q112" s="34">
        <f t="shared" ca="1" si="7"/>
        <v>4.3587935258464494E-3</v>
      </c>
      <c r="R112" s="34">
        <f t="shared" ca="1" si="7"/>
        <v>-1.2029360090866081E-3</v>
      </c>
      <c r="S112" s="34" t="str">
        <f t="shared" ca="1" si="7"/>
        <v xml:space="preserve"> </v>
      </c>
      <c r="T112" s="34">
        <f t="shared" ca="1" si="7"/>
        <v>2.6732074183151155E-3</v>
      </c>
      <c r="U112" s="34">
        <f t="shared" ca="1" si="7"/>
        <v>2.9475958180360529E-3</v>
      </c>
      <c r="V112" s="34" t="str">
        <f t="shared" ca="1" si="7"/>
        <v xml:space="preserve"> </v>
      </c>
      <c r="W112" s="34">
        <f t="shared" ca="1" si="7"/>
        <v>-3.8767527551536451E-3</v>
      </c>
      <c r="X112" s="34">
        <f t="shared" ca="1" si="7"/>
        <v>-0.13644457145269462</v>
      </c>
      <c r="Y112" s="55">
        <f t="shared" ca="1" si="7"/>
        <v>-5.2598838390113256E-3</v>
      </c>
    </row>
    <row r="113" spans="1:25" s="33" customFormat="1" ht="12" thickBot="1">
      <c r="A113" s="20">
        <v>42369</v>
      </c>
      <c r="B113" s="63">
        <f t="shared" ca="1" si="6"/>
        <v>2.1576934629741196E-3</v>
      </c>
      <c r="C113" s="63">
        <f t="shared" ca="1" si="6"/>
        <v>-6.7043778996889181E-4</v>
      </c>
      <c r="D113" s="34">
        <f t="shared" ca="1" si="6"/>
        <v>-4.133312681486867E-5</v>
      </c>
      <c r="E113" s="34">
        <f t="shared" ca="1" si="6"/>
        <v>5.8697039230335424E-3</v>
      </c>
      <c r="F113" s="34">
        <f t="shared" ca="1" si="6"/>
        <v>-6.4319624939556119E-3</v>
      </c>
      <c r="G113" s="53">
        <f t="shared" ca="1" si="8"/>
        <v>3.9148452387101074E-3</v>
      </c>
      <c r="H113" s="34">
        <f t="shared" ca="1" si="8"/>
        <v>8.2093421912954323E-3</v>
      </c>
      <c r="I113" s="34">
        <f t="shared" ca="1" si="8"/>
        <v>-1.5896890836053057E-2</v>
      </c>
      <c r="J113" s="64">
        <f t="shared" ca="1" si="8"/>
        <v>-2.1014573269985015E-2</v>
      </c>
      <c r="K113" s="34">
        <f t="shared" ca="1" si="8"/>
        <v>-6.4339452029560373E-3</v>
      </c>
      <c r="L113" s="34" t="str">
        <f t="shared" ca="1" si="7"/>
        <v xml:space="preserve"> </v>
      </c>
      <c r="M113" s="64" t="str">
        <f t="shared" ca="1" si="7"/>
        <v xml:space="preserve"> </v>
      </c>
      <c r="N113" s="34">
        <f t="shared" ca="1" si="7"/>
        <v>5.7587813302215629E-3</v>
      </c>
      <c r="O113" s="55">
        <f t="shared" ca="1" si="7"/>
        <v>-0.10205396206879946</v>
      </c>
      <c r="P113" s="53">
        <f t="shared" ca="1" si="7"/>
        <v>-0.1202530737281271</v>
      </c>
      <c r="Q113" s="34">
        <f t="shared" ca="1" si="7"/>
        <v>3.3628595110664072E-3</v>
      </c>
      <c r="R113" s="34">
        <f t="shared" ca="1" si="7"/>
        <v>-2.6663901500881826E-3</v>
      </c>
      <c r="S113" s="34" t="str">
        <f t="shared" ca="1" si="7"/>
        <v xml:space="preserve"> </v>
      </c>
      <c r="T113" s="34">
        <f t="shared" ca="1" si="7"/>
        <v>7.6978524710986651E-3</v>
      </c>
      <c r="U113" s="34">
        <f t="shared" ca="1" si="7"/>
        <v>3.8620935530038203E-3</v>
      </c>
      <c r="V113" s="34" t="str">
        <f t="shared" ca="1" si="7"/>
        <v xml:space="preserve"> </v>
      </c>
      <c r="W113" s="34">
        <f t="shared" ca="1" si="7"/>
        <v>-5.8978126775549589E-3</v>
      </c>
      <c r="X113" s="34">
        <f t="shared" ca="1" si="7"/>
        <v>0.16897464724367062</v>
      </c>
      <c r="Y113" s="55">
        <f t="shared" ca="1" si="7"/>
        <v>4.4277919149835476E-3</v>
      </c>
    </row>
    <row r="114" spans="1:25" s="33" customFormat="1">
      <c r="A114" s="14">
        <v>42460</v>
      </c>
      <c r="B114" s="67">
        <f t="shared" ca="1" si="6"/>
        <v>2.7438785871860549E-3</v>
      </c>
      <c r="C114" s="67">
        <f t="shared" ca="1" si="6"/>
        <v>7.2206986321932121E-4</v>
      </c>
      <c r="D114" s="59">
        <f t="shared" ca="1" si="6"/>
        <v>-2.2717148643929264E-3</v>
      </c>
      <c r="E114" s="59">
        <f t="shared" ca="1" si="6"/>
        <v>5.7925882839708898E-3</v>
      </c>
      <c r="F114" s="59">
        <f t="shared" ca="1" si="6"/>
        <v>-2.2702035098476347E-4</v>
      </c>
      <c r="G114" s="60">
        <f t="shared" ca="1" si="8"/>
        <v>4.8863533945548987E-3</v>
      </c>
      <c r="H114" s="59">
        <f t="shared" ca="1" si="8"/>
        <v>1.1099716499149981E-2</v>
      </c>
      <c r="I114" s="59">
        <f t="shared" ca="1" si="8"/>
        <v>-6.9609318314975965E-3</v>
      </c>
      <c r="J114" s="68">
        <f t="shared" ca="1" si="8"/>
        <v>-1.1678040872366013E-2</v>
      </c>
      <c r="K114" s="59">
        <f t="shared" ca="1" si="8"/>
        <v>6.8311439775348148E-4</v>
      </c>
      <c r="L114" s="59" t="str">
        <f t="shared" ca="1" si="7"/>
        <v xml:space="preserve"> </v>
      </c>
      <c r="M114" s="68" t="str">
        <f t="shared" ca="1" si="7"/>
        <v xml:space="preserve"> </v>
      </c>
      <c r="N114" s="59">
        <f t="shared" ca="1" si="7"/>
        <v>5.5924433300529319E-3</v>
      </c>
      <c r="O114" s="61">
        <f t="shared" ca="1" si="7"/>
        <v>-1.5855748580161366E-2</v>
      </c>
      <c r="P114" s="60">
        <f t="shared" ca="1" si="7"/>
        <v>-8.1482846569722933E-2</v>
      </c>
      <c r="Q114" s="59">
        <f t="shared" ca="1" si="7"/>
        <v>-1.4040842444340562E-4</v>
      </c>
      <c r="R114" s="59">
        <f t="shared" ca="1" si="7"/>
        <v>-2.1943087087862301E-3</v>
      </c>
      <c r="S114" s="59" t="str">
        <f t="shared" ca="1" si="7"/>
        <v xml:space="preserve"> </v>
      </c>
      <c r="T114" s="59">
        <f t="shared" ca="1" si="7"/>
        <v>-5.691195935975113E-4</v>
      </c>
      <c r="U114" s="59">
        <f t="shared" ca="1" si="7"/>
        <v>1.7382561773796379E-2</v>
      </c>
      <c r="V114" s="59" t="str">
        <f t="shared" ca="1" si="7"/>
        <v xml:space="preserve"> </v>
      </c>
      <c r="W114" s="59">
        <f t="shared" ca="1" si="7"/>
        <v>7.0899187327122526E-4</v>
      </c>
      <c r="X114" s="59">
        <f t="shared" ca="1" si="7"/>
        <v>4.8387601665714097E-2</v>
      </c>
      <c r="Y114" s="61">
        <f t="shared" ca="1" si="7"/>
        <v>3.2093704897833142E-3</v>
      </c>
    </row>
    <row r="115" spans="1:25" s="33" customFormat="1">
      <c r="A115" s="20">
        <v>42551</v>
      </c>
      <c r="B115" s="63">
        <f t="shared" ref="B115:K121" ca="1" si="9">IF(AND(B54&gt;=0, (B53)&gt;0),B54/B53-1," ")</f>
        <v>1.0010676655634043E-3</v>
      </c>
      <c r="C115" s="63">
        <f t="shared" ca="1" si="9"/>
        <v>7.319671850789522E-4</v>
      </c>
      <c r="D115" s="34">
        <f t="shared" ca="1" si="9"/>
        <v>1.7976022524082147E-3</v>
      </c>
      <c r="E115" s="34">
        <f t="shared" ca="1" si="9"/>
        <v>1.6900040069915967E-3</v>
      </c>
      <c r="F115" s="34">
        <f t="shared" ca="1" si="9"/>
        <v>3.0820187260460763E-4</v>
      </c>
      <c r="G115" s="53">
        <f t="shared" ca="1" si="8"/>
        <v>-1.6398392510823534E-3</v>
      </c>
      <c r="H115" s="34">
        <f t="shared" ca="1" si="8"/>
        <v>3.8529027766738277E-3</v>
      </c>
      <c r="I115" s="34">
        <f t="shared" ca="1" si="8"/>
        <v>-6.2144479006261966E-3</v>
      </c>
      <c r="J115" s="64">
        <f t="shared" ca="1" si="8"/>
        <v>-2.7081798159012127E-3</v>
      </c>
      <c r="K115" s="34">
        <f t="shared" ca="1" si="8"/>
        <v>2.5267281328946734E-3</v>
      </c>
      <c r="L115" s="34" t="str">
        <f t="shared" ca="1" si="7"/>
        <v xml:space="preserve"> </v>
      </c>
      <c r="M115" s="64" t="str">
        <f t="shared" ca="1" si="7"/>
        <v xml:space="preserve"> </v>
      </c>
      <c r="N115" s="34">
        <f t="shared" ca="1" si="7"/>
        <v>2.0402727492203621E-3</v>
      </c>
      <c r="O115" s="55">
        <f t="shared" ca="1" si="7"/>
        <v>-2.5267351617566769E-2</v>
      </c>
      <c r="P115" s="53">
        <f t="shared" ca="1" si="7"/>
        <v>0.12508260763875412</v>
      </c>
      <c r="Q115" s="34">
        <f t="shared" ca="1" si="7"/>
        <v>-6.561795572416651E-3</v>
      </c>
      <c r="R115" s="34">
        <f t="shared" ca="1" si="7"/>
        <v>3.6783132001250163E-3</v>
      </c>
      <c r="S115" s="34" t="str">
        <f t="shared" ca="1" si="7"/>
        <v xml:space="preserve"> </v>
      </c>
      <c r="T115" s="34">
        <f t="shared" ca="1" si="7"/>
        <v>7.2196588238699899E-3</v>
      </c>
      <c r="U115" s="34">
        <f t="shared" ca="1" si="7"/>
        <v>1.3054658442505973E-2</v>
      </c>
      <c r="V115" s="34" t="str">
        <f t="shared" ca="1" si="7"/>
        <v xml:space="preserve"> </v>
      </c>
      <c r="W115" s="34">
        <f t="shared" ca="1" si="7"/>
        <v>8.2524198501787716E-4</v>
      </c>
      <c r="X115" s="34">
        <f t="shared" ca="1" si="7"/>
        <v>0.46957783250745022</v>
      </c>
      <c r="Y115" s="55">
        <f t="shared" ca="1" si="7"/>
        <v>1.6186826869766691E-2</v>
      </c>
    </row>
    <row r="116" spans="1:25" s="33" customFormat="1">
      <c r="A116" s="20">
        <v>42643</v>
      </c>
      <c r="B116" s="63">
        <f t="shared" ca="1" si="9"/>
        <v>5.3385841209701024E-3</v>
      </c>
      <c r="C116" s="63">
        <f t="shared" ca="1" si="9"/>
        <v>7.2013311177672179E-3</v>
      </c>
      <c r="D116" s="34">
        <f t="shared" ca="1" si="9"/>
        <v>7.9129678826339589E-3</v>
      </c>
      <c r="E116" s="34">
        <f t="shared" ca="1" si="9"/>
        <v>4.9145098327012526E-3</v>
      </c>
      <c r="F116" s="34">
        <f t="shared" ca="1" si="9"/>
        <v>5.5354596519330279E-3</v>
      </c>
      <c r="G116" s="53">
        <f t="shared" ca="1" si="8"/>
        <v>2.6947159451644609E-3</v>
      </c>
      <c r="H116" s="34">
        <f t="shared" ca="1" si="8"/>
        <v>-1.6221484189806956E-2</v>
      </c>
      <c r="I116" s="34">
        <f t="shared" ca="1" si="8"/>
        <v>-7.3958365917724533E-3</v>
      </c>
      <c r="J116" s="64">
        <f t="shared" ca="1" si="8"/>
        <v>1.2446525660441132E-3</v>
      </c>
      <c r="K116" s="34">
        <f t="shared" ca="1" si="8"/>
        <v>-2.7574534483814084E-3</v>
      </c>
      <c r="L116" s="34" t="str">
        <f t="shared" ref="L116:Y121" ca="1" si="10">IF(AND(L55&gt;=0,L55&lt;&gt;" ",L54&lt;&gt;" ",(L54)&gt;0),L55/L54-1," ")</f>
        <v xml:space="preserve"> </v>
      </c>
      <c r="M116" s="64" t="str">
        <f t="shared" ca="1" si="10"/>
        <v xml:space="preserve"> </v>
      </c>
      <c r="N116" s="34">
        <f t="shared" ca="1" si="10"/>
        <v>4.7792967607496184E-3</v>
      </c>
      <c r="O116" s="55">
        <f t="shared" ca="1" si="10"/>
        <v>6.6888614309187133E-2</v>
      </c>
      <c r="P116" s="53">
        <f t="shared" ca="1" si="10"/>
        <v>7.6453716811252903E-2</v>
      </c>
      <c r="Q116" s="34">
        <f t="shared" ca="1" si="10"/>
        <v>1.6434248777281724E-3</v>
      </c>
      <c r="R116" s="34">
        <f t="shared" ca="1" si="10"/>
        <v>5.4032363163096786E-3</v>
      </c>
      <c r="S116" s="34" t="str">
        <f t="shared" ca="1" si="10"/>
        <v xml:space="preserve"> </v>
      </c>
      <c r="T116" s="34">
        <f t="shared" ca="1" si="10"/>
        <v>-6.2782250730173406E-3</v>
      </c>
      <c r="U116" s="34">
        <f t="shared" ca="1" si="10"/>
        <v>8.7265135322711629E-3</v>
      </c>
      <c r="V116" s="34" t="str">
        <f t="shared" ca="1" si="10"/>
        <v xml:space="preserve"> </v>
      </c>
      <c r="W116" s="34">
        <f t="shared" ca="1" si="10"/>
        <v>-1.8013875239151211E-3</v>
      </c>
      <c r="X116" s="34">
        <f t="shared" ca="1" si="10"/>
        <v>-0.27411577750263627</v>
      </c>
      <c r="Y116" s="55">
        <f t="shared" ca="1" si="10"/>
        <v>-1.6586563442080093E-2</v>
      </c>
    </row>
    <row r="117" spans="1:25" s="33" customFormat="1" ht="12" thickBot="1">
      <c r="A117" s="20">
        <v>42735</v>
      </c>
      <c r="B117" s="63">
        <f t="shared" ca="1" si="9"/>
        <v>-4.152571486683021E-4</v>
      </c>
      <c r="C117" s="63">
        <f t="shared" ca="1" si="9"/>
        <v>-3.1475884721654523E-3</v>
      </c>
      <c r="D117" s="34">
        <f t="shared" ca="1" si="9"/>
        <v>-1.0051146195936278E-3</v>
      </c>
      <c r="E117" s="34">
        <f t="shared" ca="1" si="9"/>
        <v>2.8939454430887412E-3</v>
      </c>
      <c r="F117" s="34">
        <f t="shared" ca="1" si="9"/>
        <v>-4.4521596062079283E-3</v>
      </c>
      <c r="G117" s="53">
        <f t="shared" ca="1" si="8"/>
        <v>-2.5884575997089376E-3</v>
      </c>
      <c r="H117" s="34">
        <f t="shared" ca="1" si="8"/>
        <v>-3.1516151215127408E-3</v>
      </c>
      <c r="I117" s="34">
        <f t="shared" ca="1" si="8"/>
        <v>-2.6883457602671079E-3</v>
      </c>
      <c r="J117" s="64">
        <f t="shared" ca="1" si="8"/>
        <v>-6.0317266312248652E-3</v>
      </c>
      <c r="K117" s="34">
        <f t="shared" ca="1" si="8"/>
        <v>-7.1579245689039617E-3</v>
      </c>
      <c r="L117" s="34" t="str">
        <f t="shared" ca="1" si="10"/>
        <v xml:space="preserve"> </v>
      </c>
      <c r="M117" s="64" t="str">
        <f t="shared" ca="1" si="10"/>
        <v xml:space="preserve"> </v>
      </c>
      <c r="N117" s="34">
        <f t="shared" ca="1" si="10"/>
        <v>2.7236444887814848E-3</v>
      </c>
      <c r="O117" s="55">
        <f t="shared" ca="1" si="10"/>
        <v>-5.6275585309703557E-2</v>
      </c>
      <c r="P117" s="53">
        <f t="shared" ca="1" si="10"/>
        <v>-0.18796119231666542</v>
      </c>
      <c r="Q117" s="34">
        <f t="shared" ca="1" si="10"/>
        <v>-2.14138777077022E-3</v>
      </c>
      <c r="R117" s="34">
        <f t="shared" ca="1" si="10"/>
        <v>4.0820095581961535E-3</v>
      </c>
      <c r="S117" s="34" t="str">
        <f t="shared" ca="1" si="10"/>
        <v xml:space="preserve"> </v>
      </c>
      <c r="T117" s="34">
        <f t="shared" ca="1" si="10"/>
        <v>2.2770150554449753E-3</v>
      </c>
      <c r="U117" s="34">
        <f t="shared" ca="1" si="10"/>
        <v>1.0800010892604073E-2</v>
      </c>
      <c r="V117" s="34" t="str">
        <f t="shared" ca="1" si="10"/>
        <v xml:space="preserve"> </v>
      </c>
      <c r="W117" s="34">
        <f t="shared" ca="1" si="10"/>
        <v>-5.471980504120455E-3</v>
      </c>
      <c r="X117" s="34">
        <f t="shared" ca="1" si="10"/>
        <v>-0.14728151344366291</v>
      </c>
      <c r="Y117" s="55">
        <f t="shared" ca="1" si="10"/>
        <v>-6.1243704211930705E-3</v>
      </c>
    </row>
    <row r="118" spans="1:25" s="33" customFormat="1">
      <c r="A118" s="14">
        <v>42825</v>
      </c>
      <c r="B118" s="67">
        <f t="shared" ca="1" si="9"/>
        <v>7.7505601127532131E-3</v>
      </c>
      <c r="C118" s="67">
        <f t="shared" ca="1" si="9"/>
        <v>1.0516847621233172E-2</v>
      </c>
      <c r="D118" s="59">
        <f t="shared" ca="1" si="9"/>
        <v>9.5213182412789976E-3</v>
      </c>
      <c r="E118" s="59">
        <f t="shared" ca="1" si="9"/>
        <v>5.6140995924900405E-3</v>
      </c>
      <c r="F118" s="59">
        <f t="shared" ca="1" si="9"/>
        <v>-1.7521903129036343E-3</v>
      </c>
      <c r="G118" s="60">
        <f t="shared" ca="1" si="8"/>
        <v>1.3617569605155477E-2</v>
      </c>
      <c r="H118" s="59">
        <f t="shared" ca="1" si="8"/>
        <v>4.6129275602906361E-3</v>
      </c>
      <c r="I118" s="59">
        <f t="shared" ca="1" si="8"/>
        <v>-8.1803565489304564E-3</v>
      </c>
      <c r="J118" s="68">
        <f t="shared" ca="1" si="8"/>
        <v>-8.7388260619267744E-3</v>
      </c>
      <c r="K118" s="59">
        <f t="shared" ca="1" si="8"/>
        <v>7.967835038008575E-3</v>
      </c>
      <c r="L118" s="59" t="str">
        <f t="shared" ca="1" si="10"/>
        <v xml:space="preserve"> </v>
      </c>
      <c r="M118" s="68" t="str">
        <f t="shared" ca="1" si="10"/>
        <v xml:space="preserve"> </v>
      </c>
      <c r="N118" s="59">
        <f t="shared" ca="1" si="10"/>
        <v>5.4356248684834796E-3</v>
      </c>
      <c r="O118" s="61">
        <f t="shared" ca="1" si="10"/>
        <v>-4.3200129767095863E-4</v>
      </c>
      <c r="P118" s="60">
        <f t="shared" ca="1" si="10"/>
        <v>-2.0289869496742385E-2</v>
      </c>
      <c r="Q118" s="59">
        <f t="shared" ca="1" si="10"/>
        <v>8.1653926674394306E-3</v>
      </c>
      <c r="R118" s="59">
        <f t="shared" ca="1" si="10"/>
        <v>2.6442287825876321E-3</v>
      </c>
      <c r="S118" s="59" t="str">
        <f t="shared" ca="1" si="10"/>
        <v xml:space="preserve"> </v>
      </c>
      <c r="T118" s="59">
        <f t="shared" ca="1" si="10"/>
        <v>1.4513718680963628E-2</v>
      </c>
      <c r="U118" s="59">
        <f t="shared" ca="1" si="10"/>
        <v>1.9125678474123387E-2</v>
      </c>
      <c r="V118" s="59" t="str">
        <f t="shared" ca="1" si="10"/>
        <v xml:space="preserve"> </v>
      </c>
      <c r="W118" s="59">
        <f t="shared" ca="1" si="10"/>
        <v>6.3159913775430176E-3</v>
      </c>
      <c r="X118" s="59">
        <f t="shared" ca="1" si="10"/>
        <v>0.48864188087287808</v>
      </c>
      <c r="Y118" s="61">
        <f t="shared" ca="1" si="10"/>
        <v>1.5714479260849457E-2</v>
      </c>
    </row>
    <row r="119" spans="1:25" s="33" customFormat="1">
      <c r="A119" s="20">
        <v>42916</v>
      </c>
      <c r="B119" s="63">
        <f t="shared" ca="1" si="9"/>
        <v>2.9922583188835006E-4</v>
      </c>
      <c r="C119" s="63">
        <f t="shared" ca="1" si="9"/>
        <v>-2.9644916423240408E-3</v>
      </c>
      <c r="D119" s="34">
        <f t="shared" ca="1" si="9"/>
        <v>-2.4567816623434213E-3</v>
      </c>
      <c r="E119" s="34">
        <f t="shared" ca="1" si="9"/>
        <v>4.3866953711400036E-3</v>
      </c>
      <c r="F119" s="34">
        <f t="shared" ca="1" si="9"/>
        <v>-3.538414480376284E-4</v>
      </c>
      <c r="G119" s="53">
        <f t="shared" ca="1" si="8"/>
        <v>-1.0984567437086756E-3</v>
      </c>
      <c r="H119" s="34">
        <f t="shared" ca="1" si="8"/>
        <v>-1.1069596721474007E-2</v>
      </c>
      <c r="I119" s="34">
        <f t="shared" ca="1" si="8"/>
        <v>-7.8796724817883357E-3</v>
      </c>
      <c r="J119" s="64">
        <f t="shared" ca="1" si="8"/>
        <v>-1.4593416646874191E-3</v>
      </c>
      <c r="K119" s="34">
        <f t="shared" ca="1" si="8"/>
        <v>-9.4591004945463464E-3</v>
      </c>
      <c r="L119" s="34" t="str">
        <f t="shared" ca="1" si="10"/>
        <v xml:space="preserve"> </v>
      </c>
      <c r="M119" s="64" t="str">
        <f t="shared" ca="1" si="10"/>
        <v xml:space="preserve"> </v>
      </c>
      <c r="N119" s="34">
        <f t="shared" ca="1" si="10"/>
        <v>4.8643252366458167E-3</v>
      </c>
      <c r="O119" s="55">
        <f t="shared" ca="1" si="10"/>
        <v>-2.4746319343006418E-3</v>
      </c>
      <c r="P119" s="53">
        <f t="shared" ca="1" si="10"/>
        <v>4.6851039207909562E-2</v>
      </c>
      <c r="Q119" s="34">
        <f t="shared" ca="1" si="10"/>
        <v>-4.0127923907969931E-3</v>
      </c>
      <c r="R119" s="34">
        <f t="shared" ca="1" si="10"/>
        <v>-2.2696557231772774E-3</v>
      </c>
      <c r="S119" s="34" t="str">
        <f t="shared" ca="1" si="10"/>
        <v xml:space="preserve"> </v>
      </c>
      <c r="T119" s="34">
        <f t="shared" ca="1" si="10"/>
        <v>-1.1765200823928401E-2</v>
      </c>
      <c r="U119" s="34">
        <f t="shared" ca="1" si="10"/>
        <v>2.3219633747968427E-3</v>
      </c>
      <c r="V119" s="34" t="str">
        <f t="shared" ca="1" si="10"/>
        <v xml:space="preserve"> </v>
      </c>
      <c r="W119" s="34">
        <f t="shared" ca="1" si="10"/>
        <v>-1.0739622471128807E-2</v>
      </c>
      <c r="X119" s="34">
        <f t="shared" ca="1" si="10"/>
        <v>-7.6543109817347132E-2</v>
      </c>
      <c r="Y119" s="55">
        <f t="shared" ca="1" si="10"/>
        <v>-2.0492866142264865E-2</v>
      </c>
    </row>
    <row r="120" spans="1:25" s="33" customFormat="1">
      <c r="A120" s="20">
        <v>43008</v>
      </c>
      <c r="B120" s="63">
        <f t="shared" ca="1" si="9"/>
        <v>-1.1318127549564405E-4</v>
      </c>
      <c r="C120" s="63">
        <f t="shared" ca="1" si="9"/>
        <v>-4.1014939325911826E-4</v>
      </c>
      <c r="D120" s="34">
        <f t="shared" ca="1" si="9"/>
        <v>-3.2139164405360354E-3</v>
      </c>
      <c r="E120" s="34">
        <f t="shared" ca="1" si="9"/>
        <v>6.4905688232941294E-4</v>
      </c>
      <c r="F120" s="34">
        <f t="shared" ca="1" si="9"/>
        <v>-5.9278352153933067E-3</v>
      </c>
      <c r="G120" s="53">
        <f t="shared" ca="1" si="8"/>
        <v>3.1334118621484386E-4</v>
      </c>
      <c r="H120" s="34">
        <f t="shared" ca="1" si="8"/>
        <v>-1.2415207858797128E-2</v>
      </c>
      <c r="I120" s="34">
        <f t="shared" ca="1" si="8"/>
        <v>-2.0880657726581875E-2</v>
      </c>
      <c r="J120" s="64">
        <f t="shared" ca="1" si="8"/>
        <v>-2.7620870371991235E-2</v>
      </c>
      <c r="K120" s="34">
        <f t="shared" ca="1" si="8"/>
        <v>-4.5125727155362894E-3</v>
      </c>
      <c r="L120" s="34" t="str">
        <f t="shared" ca="1" si="10"/>
        <v xml:space="preserve"> </v>
      </c>
      <c r="M120" s="64" t="str">
        <f t="shared" ca="1" si="10"/>
        <v xml:space="preserve"> </v>
      </c>
      <c r="N120" s="34">
        <f t="shared" ca="1" si="10"/>
        <v>5.3614321503236972E-4</v>
      </c>
      <c r="O120" s="55">
        <f t="shared" ca="1" si="10"/>
        <v>-4.735374442978002E-3</v>
      </c>
      <c r="P120" s="53">
        <f t="shared" ca="1" si="10"/>
        <v>-3.1594036000050063E-2</v>
      </c>
      <c r="Q120" s="34">
        <f t="shared" ca="1" si="10"/>
        <v>1.1667081301900417E-3</v>
      </c>
      <c r="R120" s="34">
        <f t="shared" ca="1" si="10"/>
        <v>2.8203697171529374E-3</v>
      </c>
      <c r="S120" s="34" t="str">
        <f t="shared" ca="1" si="10"/>
        <v xml:space="preserve"> </v>
      </c>
      <c r="T120" s="34">
        <f t="shared" ca="1" si="10"/>
        <v>-1.4141319249152406E-3</v>
      </c>
      <c r="U120" s="34">
        <f t="shared" ca="1" si="10"/>
        <v>9.3754700254207179E-3</v>
      </c>
      <c r="V120" s="34" t="str">
        <f t="shared" ca="1" si="10"/>
        <v xml:space="preserve"> </v>
      </c>
      <c r="W120" s="34">
        <f t="shared" ca="1" si="10"/>
        <v>-4.0136348631983898E-3</v>
      </c>
      <c r="X120" s="34">
        <f t="shared" ca="1" si="10"/>
        <v>-0.16689942730107321</v>
      </c>
      <c r="Y120" s="55">
        <f t="shared" ca="1" si="10"/>
        <v>1.2264232787494E-2</v>
      </c>
    </row>
    <row r="121" spans="1:25" s="33" customFormat="1" ht="12" thickBot="1">
      <c r="A121" s="20">
        <v>43100</v>
      </c>
      <c r="B121" s="63">
        <f t="shared" ca="1" si="9"/>
        <v>4.8220497352009506E-3</v>
      </c>
      <c r="C121" s="63">
        <f t="shared" ca="1" si="9"/>
        <v>1.1240513990700141E-3</v>
      </c>
      <c r="D121" s="34">
        <f t="shared" ca="1" si="9"/>
        <v>4.3014756043580071E-4</v>
      </c>
      <c r="E121" s="34">
        <f t="shared" ca="1" si="9"/>
        <v>1.2968265075250729E-2</v>
      </c>
      <c r="F121" s="34">
        <f t="shared" ca="1" si="9"/>
        <v>1.4578374285838303E-2</v>
      </c>
      <c r="G121" s="53">
        <f t="shared" ca="1" si="9"/>
        <v>1.1370581023868453E-3</v>
      </c>
      <c r="H121" s="34">
        <f t="shared" ca="1" si="9"/>
        <v>1.2365769712422647E-2</v>
      </c>
      <c r="I121" s="34">
        <f t="shared" ca="1" si="9"/>
        <v>1.8742920429957177E-3</v>
      </c>
      <c r="J121" s="64">
        <f t="shared" ca="1" si="9"/>
        <v>1.1077936789833265E-2</v>
      </c>
      <c r="K121" s="34">
        <f t="shared" ca="1" si="9"/>
        <v>1.5405827381084647E-2</v>
      </c>
      <c r="L121" s="34" t="str">
        <f t="shared" ca="1" si="10"/>
        <v xml:space="preserve"> </v>
      </c>
      <c r="M121" s="64" t="str">
        <f t="shared" ca="1" si="10"/>
        <v xml:space="preserve"> </v>
      </c>
      <c r="N121" s="34">
        <f t="shared" ca="1" si="10"/>
        <v>1.268486770316346E-2</v>
      </c>
      <c r="O121" s="55">
        <f t="shared" ca="1" si="10"/>
        <v>3.2774863998108472E-5</v>
      </c>
      <c r="P121" s="53">
        <f t="shared" ca="1" si="10"/>
        <v>-0.12767670244208784</v>
      </c>
      <c r="Q121" s="34">
        <f t="shared" ca="1" si="10"/>
        <v>9.3499576274196361E-3</v>
      </c>
      <c r="R121" s="34">
        <f t="shared" ca="1" si="10"/>
        <v>1.0137019459292684E-2</v>
      </c>
      <c r="S121" s="34" t="str">
        <f t="shared" ca="1" si="10"/>
        <v xml:space="preserve"> </v>
      </c>
      <c r="T121" s="34">
        <f t="shared" ca="1" si="10"/>
        <v>2.3084479352399878E-3</v>
      </c>
      <c r="U121" s="34">
        <f t="shared" ca="1" si="10"/>
        <v>8.6802300318864489E-3</v>
      </c>
      <c r="V121" s="34" t="str">
        <f t="shared" ca="1" si="10"/>
        <v xml:space="preserve"> </v>
      </c>
      <c r="W121" s="34">
        <f t="shared" ca="1" si="10"/>
        <v>2.0093741690613509E-2</v>
      </c>
      <c r="X121" s="34" t="e">
        <f t="shared" ca="1" si="10"/>
        <v>#VALUE!</v>
      </c>
      <c r="Y121" s="55">
        <f t="shared" ca="1" si="10"/>
        <v>7.3664620659830149E-4</v>
      </c>
    </row>
    <row r="122" spans="1:25" s="33" customFormat="1">
      <c r="A122" s="14">
        <v>43190</v>
      </c>
      <c r="B122" s="67">
        <f t="shared" ref="B122:K122" ca="1" si="11">IF(AND(B61&gt;=0, (B60)&gt;0),B61/B60-1," ")</f>
        <v>6.8978154664238733E-3</v>
      </c>
      <c r="C122" s="67">
        <f t="shared" ca="1" si="11"/>
        <v>6.105184820054399E-3</v>
      </c>
      <c r="D122" s="59">
        <f t="shared" ca="1" si="11"/>
        <v>6.720053503803447E-3</v>
      </c>
      <c r="E122" s="59">
        <f t="shared" ca="1" si="11"/>
        <v>6.5920743741028076E-3</v>
      </c>
      <c r="F122" s="59">
        <f t="shared" ca="1" si="11"/>
        <v>-4.2813898510393189E-3</v>
      </c>
      <c r="G122" s="60">
        <f t="shared" ca="1" si="11"/>
        <v>7.5432614688315525E-3</v>
      </c>
      <c r="H122" s="59">
        <f t="shared" ca="1" si="11"/>
        <v>-4.7953767306535555E-3</v>
      </c>
      <c r="I122" s="59">
        <f t="shared" ca="1" si="11"/>
        <v>-1.3036983856422935E-2</v>
      </c>
      <c r="J122" s="68">
        <f t="shared" ca="1" si="11"/>
        <v>-2.0700605867394195E-3</v>
      </c>
      <c r="K122" s="59">
        <f t="shared" ca="1" si="11"/>
        <v>-2.2214457393932019E-3</v>
      </c>
      <c r="L122" s="59" t="str">
        <f t="shared" ref="L122:Y122" ca="1" si="12">IF(AND(L61&gt;=0,L61&lt;&gt;" ",L60&lt;&gt;" ",(L60)&gt;0),L61/L60-1," ")</f>
        <v xml:space="preserve"> </v>
      </c>
      <c r="M122" s="68" t="str">
        <f t="shared" ca="1" si="12"/>
        <v xml:space="preserve"> </v>
      </c>
      <c r="N122" s="59">
        <f t="shared" ca="1" si="12"/>
        <v>6.3376753304567046E-3</v>
      </c>
      <c r="O122" s="61">
        <f t="shared" ca="1" si="12"/>
        <v>-0.10234129395765956</v>
      </c>
      <c r="P122" s="60">
        <f t="shared" ca="1" si="12"/>
        <v>-0.17623775912829698</v>
      </c>
      <c r="Q122" s="59">
        <f t="shared" ca="1" si="12"/>
        <v>1.4398153220866128E-2</v>
      </c>
      <c r="R122" s="59">
        <f t="shared" ca="1" si="12"/>
        <v>1.3607762331670159E-2</v>
      </c>
      <c r="S122" s="59" t="str">
        <f t="shared" ca="1" si="12"/>
        <v xml:space="preserve"> </v>
      </c>
      <c r="T122" s="59">
        <f t="shared" ca="1" si="12"/>
        <v>-1.9383894106715482E-2</v>
      </c>
      <c r="U122" s="59">
        <f t="shared" ca="1" si="12"/>
        <v>1.328838920039499E-2</v>
      </c>
      <c r="V122" s="59" t="str">
        <f t="shared" ca="1" si="12"/>
        <v xml:space="preserve"> </v>
      </c>
      <c r="W122" s="59">
        <f t="shared" ca="1" si="12"/>
        <v>-7.1594662575106272E-3</v>
      </c>
      <c r="X122" s="59" t="e">
        <f t="shared" ca="1" si="12"/>
        <v>#VALUE!</v>
      </c>
      <c r="Y122" s="61">
        <f t="shared" ca="1" si="12"/>
        <v>-1.9107340225800185E-3</v>
      </c>
    </row>
    <row r="123" spans="1:25" s="33" customFormat="1">
      <c r="A123" s="20">
        <v>43281</v>
      </c>
      <c r="B123" s="63">
        <f t="shared" ref="B123:K123" ca="1" si="13">IF(AND(B62&gt;=0, (B61)&gt;0),B62/B61-1," ")</f>
        <v>1.6203846496318786E-3</v>
      </c>
      <c r="C123" s="63">
        <f t="shared" ca="1" si="13"/>
        <v>-2.1203243867687904E-3</v>
      </c>
      <c r="D123" s="34">
        <f t="shared" ca="1" si="13"/>
        <v>-1.3821455846451114E-3</v>
      </c>
      <c r="E123" s="34">
        <f t="shared" ca="1" si="13"/>
        <v>9.3398397459458771E-3</v>
      </c>
      <c r="F123" s="34">
        <f t="shared" ca="1" si="13"/>
        <v>2.2566471670313337E-3</v>
      </c>
      <c r="G123" s="53">
        <f t="shared" ca="1" si="13"/>
        <v>-5.6839770004931678E-3</v>
      </c>
      <c r="H123" s="34">
        <f t="shared" ca="1" si="13"/>
        <v>-8.1086256509271815E-3</v>
      </c>
      <c r="I123" s="34">
        <f t="shared" ca="1" si="13"/>
        <v>-2.1368162869793483E-2</v>
      </c>
      <c r="J123" s="64">
        <f t="shared" ca="1" si="13"/>
        <v>-1.3284268961639256E-2</v>
      </c>
      <c r="K123" s="34">
        <f t="shared" ca="1" si="13"/>
        <v>2.3251811805808931E-3</v>
      </c>
      <c r="L123" s="34" t="str">
        <f t="shared" ref="L123:Y123" ca="1" si="14">IF(AND(L62&gt;=0,L62&lt;&gt;" ",L61&lt;&gt;" ",(L61)&gt;0),L62/L61-1," ")</f>
        <v xml:space="preserve"> </v>
      </c>
      <c r="M123" s="64" t="str">
        <f t="shared" ca="1" si="14"/>
        <v xml:space="preserve"> </v>
      </c>
      <c r="N123" s="34">
        <f t="shared" ca="1" si="14"/>
        <v>1.0081619894452887E-2</v>
      </c>
      <c r="O123" s="55">
        <f t="shared" ca="1" si="14"/>
        <v>8.6978904304628735E-3</v>
      </c>
      <c r="P123" s="53">
        <f t="shared" ca="1" si="14"/>
        <v>-5.4888388331536753E-2</v>
      </c>
      <c r="Q123" s="34">
        <f t="shared" ca="1" si="14"/>
        <v>-2.4652423553449543E-3</v>
      </c>
      <c r="R123" s="34">
        <f t="shared" ca="1" si="14"/>
        <v>1.0860032442471024E-2</v>
      </c>
      <c r="S123" s="34" t="str">
        <f t="shared" ca="1" si="14"/>
        <v xml:space="preserve"> </v>
      </c>
      <c r="T123" s="34">
        <f t="shared" ca="1" si="14"/>
        <v>-8.6216943057658701E-3</v>
      </c>
      <c r="U123" s="34">
        <f t="shared" ca="1" si="14"/>
        <v>7.8843256401859296E-3</v>
      </c>
      <c r="V123" s="34" t="str">
        <f t="shared" ca="1" si="14"/>
        <v xml:space="preserve"> </v>
      </c>
      <c r="W123" s="34">
        <f t="shared" ca="1" si="14"/>
        <v>1.3416631024336434E-2</v>
      </c>
      <c r="X123" s="34" t="e">
        <f t="shared" ca="1" si="14"/>
        <v>#VALUE!</v>
      </c>
      <c r="Y123" s="55">
        <f t="shared" ca="1" si="14"/>
        <v>8.1981304981921799E-3</v>
      </c>
    </row>
    <row r="124" spans="1:25" s="187" customFormat="1">
      <c r="A124" s="185">
        <v>43373</v>
      </c>
      <c r="B124" s="135">
        <f t="shared" ref="B124:K124" ca="1" si="15">IF(AND(B63&gt;=0, (B62)&gt;0),B63/B62-1," ")</f>
        <v>0.1560779984873526</v>
      </c>
      <c r="C124" s="135">
        <f t="shared" ca="1" si="15"/>
        <v>0.45339707147489139</v>
      </c>
      <c r="D124" s="136">
        <f t="shared" ca="1" si="15"/>
        <v>0.55595308363684559</v>
      </c>
      <c r="E124" s="136">
        <f t="shared" ca="1" si="15"/>
        <v>-0.19283851563764576</v>
      </c>
      <c r="F124" s="136">
        <f t="shared" ca="1" si="15"/>
        <v>-0.17975643495744842</v>
      </c>
      <c r="G124" s="137" t="e">
        <f t="shared" ca="1" si="15"/>
        <v>#VALUE!</v>
      </c>
      <c r="H124" s="136">
        <f t="shared" ca="1" si="15"/>
        <v>2.2035014275920695E-2</v>
      </c>
      <c r="I124" s="136">
        <f t="shared" ca="1" si="15"/>
        <v>0.54994867373599843</v>
      </c>
      <c r="J124" s="138">
        <f t="shared" ca="1" si="15"/>
        <v>0.22518061805281553</v>
      </c>
      <c r="K124" s="136">
        <f t="shared" ca="1" si="15"/>
        <v>-0.88134685702571514</v>
      </c>
      <c r="L124" s="136" t="str">
        <f t="shared" ref="L124:Y124" ca="1" si="16">IF(AND(L63&gt;=0,L63&lt;&gt;" ",L62&lt;&gt;" ",(L62)&gt;0),L63/L62-1," ")</f>
        <v xml:space="preserve"> </v>
      </c>
      <c r="M124" s="138" t="str">
        <f t="shared" ca="1" si="16"/>
        <v xml:space="preserve"> </v>
      </c>
      <c r="N124" s="136" t="e">
        <f t="shared" ca="1" si="16"/>
        <v>#VALUE!</v>
      </c>
      <c r="O124" s="139" t="e">
        <f t="shared" ca="1" si="16"/>
        <v>#VALUE!</v>
      </c>
      <c r="P124" s="137">
        <f t="shared" ca="1" si="16"/>
        <v>1.3095033245961729</v>
      </c>
      <c r="Q124" s="136">
        <f t="shared" ca="1" si="16"/>
        <v>0.42517363115766127</v>
      </c>
      <c r="R124" s="136">
        <f t="shared" ca="1" si="16"/>
        <v>-0.21551833027857437</v>
      </c>
      <c r="S124" s="136" t="e">
        <f t="shared" ca="1" si="16"/>
        <v>#VALUE!</v>
      </c>
      <c r="T124" s="136" t="e">
        <f t="shared" ca="1" si="16"/>
        <v>#VALUE!</v>
      </c>
      <c r="U124" s="136">
        <f t="shared" ca="1" si="16"/>
        <v>-0.25708812444931128</v>
      </c>
      <c r="V124" s="136" t="str">
        <f t="shared" ca="1" si="16"/>
        <v xml:space="preserve"> </v>
      </c>
      <c r="W124" s="136">
        <f t="shared" ca="1" si="16"/>
        <v>-1</v>
      </c>
      <c r="X124" s="136" t="e">
        <f t="shared" ca="1" si="16"/>
        <v>#VALUE!</v>
      </c>
      <c r="Y124" s="139">
        <f t="shared" ca="1" si="16"/>
        <v>-0.8735278543920173</v>
      </c>
    </row>
    <row r="125" spans="1:25" s="187" customFormat="1" ht="12" thickBot="1">
      <c r="A125" s="185">
        <v>43465</v>
      </c>
      <c r="B125" s="135">
        <f t="shared" ref="B125:K125" ca="1" si="17">IF(AND(B64&gt;=0, (B63)&gt;0),B64/B63-1," ")</f>
        <v>-2.2126723893893363E-2</v>
      </c>
      <c r="C125" s="135">
        <f t="shared" ca="1" si="17"/>
        <v>-2.2737409619664195E-2</v>
      </c>
      <c r="D125" s="136">
        <f t="shared" ca="1" si="17"/>
        <v>-1.3506057067301347E-2</v>
      </c>
      <c r="E125" s="136">
        <f t="shared" ca="1" si="17"/>
        <v>-1.1072758692383111E-2</v>
      </c>
      <c r="F125" s="136">
        <f t="shared" ca="1" si="17"/>
        <v>-9.9598366366746571E-3</v>
      </c>
      <c r="G125" s="137" t="e">
        <f t="shared" ca="1" si="17"/>
        <v>#VALUE!</v>
      </c>
      <c r="H125" s="136">
        <f t="shared" ca="1" si="17"/>
        <v>-2.9279306017257256E-2</v>
      </c>
      <c r="I125" s="136">
        <f t="shared" ca="1" si="17"/>
        <v>-2.0029135129616682E-2</v>
      </c>
      <c r="J125" s="138">
        <f t="shared" ca="1" si="17"/>
        <v>6.8660999883513929E-2</v>
      </c>
      <c r="K125" s="136">
        <f t="shared" ca="1" si="17"/>
        <v>1.5369754431502005</v>
      </c>
      <c r="L125" s="136" t="str">
        <f t="shared" ref="L125:Y125" ca="1" si="18">IF(AND(L64&gt;=0,L64&lt;&gt;" ",L63&lt;&gt;" ",(L63)&gt;0),L64/L63-1," ")</f>
        <v xml:space="preserve"> </v>
      </c>
      <c r="M125" s="138" t="str">
        <f t="shared" ca="1" si="18"/>
        <v xml:space="preserve"> </v>
      </c>
      <c r="N125" s="136" t="e">
        <f t="shared" ca="1" si="18"/>
        <v>#VALUE!</v>
      </c>
      <c r="O125" s="139" t="e">
        <f t="shared" ca="1" si="18"/>
        <v>#VALUE!</v>
      </c>
      <c r="P125" s="137">
        <f t="shared" ca="1" si="18"/>
        <v>-0.16546293344426877</v>
      </c>
      <c r="Q125" s="136">
        <f t="shared" ca="1" si="18"/>
        <v>3.5487438457351139E-3</v>
      </c>
      <c r="R125" s="136">
        <f t="shared" ca="1" si="18"/>
        <v>-3.6098191419996373E-2</v>
      </c>
      <c r="S125" s="136" t="e">
        <f t="shared" ca="1" si="18"/>
        <v>#VALUE!</v>
      </c>
      <c r="T125" s="136" t="e">
        <f t="shared" ca="1" si="18"/>
        <v>#VALUE!</v>
      </c>
      <c r="U125" s="136">
        <f t="shared" ca="1" si="18"/>
        <v>1.7447578042054879E-2</v>
      </c>
      <c r="V125" s="136" t="str">
        <f t="shared" ca="1" si="18"/>
        <v xml:space="preserve"> </v>
      </c>
      <c r="W125" s="136" t="str">
        <f t="shared" ca="1" si="18"/>
        <v xml:space="preserve"> </v>
      </c>
      <c r="X125" s="136">
        <f t="shared" ca="1" si="18"/>
        <v>0.12311585479346765</v>
      </c>
      <c r="Y125" s="139">
        <f t="shared" ca="1" si="18"/>
        <v>1.5572846807679084</v>
      </c>
    </row>
    <row r="126" spans="1:25" s="35" customFormat="1" ht="15.75" thickBot="1">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c r="A131" s="20">
        <v>38383</v>
      </c>
      <c r="B131" s="67">
        <f t="shared" ref="B131:J146" ca="1" si="19">IF(IF(OR(B9="",B5=0),NA(),B9/B5-1)&gt;1.5,NA(),B9/B5-1)</f>
        <v>4.0873292618764046E-2</v>
      </c>
      <c r="C131" s="67">
        <f t="shared" ca="1" si="19"/>
        <v>2.9060012874391861E-2</v>
      </c>
      <c r="D131" s="59">
        <f t="shared" ca="1" si="19"/>
        <v>3.0612654366377168E-2</v>
      </c>
      <c r="E131" s="59">
        <f t="shared" ca="1" si="19"/>
        <v>6.7804979772439156E-2</v>
      </c>
      <c r="F131" s="59">
        <f t="shared" ca="1" si="19"/>
        <v>6.3870395288980752E-2</v>
      </c>
      <c r="G131" s="60">
        <f t="shared" ca="1" si="19"/>
        <v>2.7878123771011953E-2</v>
      </c>
      <c r="H131" s="59">
        <f t="shared" ca="1" si="19"/>
        <v>-0.10848900102859571</v>
      </c>
      <c r="I131" s="59">
        <f t="shared" ca="1" si="19"/>
        <v>3.7548050852264536E-2</v>
      </c>
      <c r="J131" s="68">
        <f t="shared" ca="1" si="19"/>
        <v>7.7962519735444769E-2</v>
      </c>
      <c r="K131" s="59" t="str">
        <f ca="1">IF(IF(OR(K9=" ",K5=0,K5 = " ")," ",K9/K5-1)&gt;1.5," ",K9/K5-1)</f>
        <v xml:space="preserve"> </v>
      </c>
      <c r="L131" s="59">
        <f t="shared" ref="L131:Y133" ca="1" si="20">IF(IF(OR(L9=" ",L5=0,L5 = " ")," ",L9/L5-1)&gt;1.5," ",L9/L5-1)</f>
        <v>2.7988035852107185E-2</v>
      </c>
      <c r="M131" s="68">
        <f t="shared" ca="1" si="20"/>
        <v>2.7401665709665401E-2</v>
      </c>
      <c r="N131" s="59" t="str">
        <f t="shared" ca="1" si="20"/>
        <v xml:space="preserve"> </v>
      </c>
      <c r="O131" s="61">
        <f t="shared" ca="1" si="20"/>
        <v>8.5315234505816129E-3</v>
      </c>
      <c r="P131" s="60">
        <f t="shared" ca="1" si="20"/>
        <v>6.9574729625616616E-3</v>
      </c>
      <c r="Q131" s="59">
        <f t="shared" ca="1" si="20"/>
        <v>3.6466245644626971E-2</v>
      </c>
      <c r="R131" s="59">
        <f t="shared" ca="1" si="20"/>
        <v>2.0891457559332194E-2</v>
      </c>
      <c r="S131" s="59" t="str">
        <f t="shared" ca="1" si="20"/>
        <v xml:space="preserve"> </v>
      </c>
      <c r="T131" s="59" t="str">
        <f t="shared" ca="1" si="20"/>
        <v xml:space="preserve"> </v>
      </c>
      <c r="U131" s="59">
        <f t="shared" ca="1" si="20"/>
        <v>2.825219090396569E-4</v>
      </c>
      <c r="V131" s="59" t="str">
        <f t="shared" ca="1" si="20"/>
        <v xml:space="preserve"> </v>
      </c>
      <c r="W131" s="59" t="str">
        <f t="shared" ca="1" si="20"/>
        <v xml:space="preserve"> </v>
      </c>
      <c r="X131" s="59">
        <f t="shared" ca="1" si="20"/>
        <v>5.6442651511706465E-2</v>
      </c>
      <c r="Y131" s="61" t="str">
        <f t="shared" ca="1" si="20"/>
        <v xml:space="preserve"> </v>
      </c>
    </row>
    <row r="132" spans="1:25" s="33" customFormat="1">
      <c r="A132" s="20">
        <v>38442</v>
      </c>
      <c r="B132" s="63">
        <f t="shared" ca="1" si="19"/>
        <v>4.5007292526058729E-2</v>
      </c>
      <c r="C132" s="63">
        <f t="shared" ca="1" si="19"/>
        <v>2.6050107734153949E-2</v>
      </c>
      <c r="D132" s="34">
        <f t="shared" ca="1" si="19"/>
        <v>2.9581290097949742E-2</v>
      </c>
      <c r="E132" s="34">
        <f t="shared" ca="1" si="19"/>
        <v>8.7981301120028554E-2</v>
      </c>
      <c r="F132" s="34">
        <f t="shared" ca="1" si="19"/>
        <v>6.8850000565954472E-2</v>
      </c>
      <c r="G132" s="53">
        <f t="shared" ca="1" si="19"/>
        <v>3.4603741188023118E-2</v>
      </c>
      <c r="H132" s="34">
        <f t="shared" ca="1" si="19"/>
        <v>3.1339069898824068E-2</v>
      </c>
      <c r="I132" s="34">
        <f t="shared" ca="1" si="19"/>
        <v>4.113277857227926E-2</v>
      </c>
      <c r="J132" s="64">
        <f t="shared" ca="1" si="19"/>
        <v>5.5400631224734376E-2</v>
      </c>
      <c r="K132" s="34">
        <f ca="1">IF(IF(OR(K10=" ",K6=0,K6 = " ")," ",K10/K6-1)&gt;1.5," ",K10/K6-1)</f>
        <v>0.37586111726110505</v>
      </c>
      <c r="L132" s="34">
        <f t="shared" ca="1" si="20"/>
        <v>1.6609934629165046E-2</v>
      </c>
      <c r="M132" s="64">
        <f t="shared" ca="1" si="20"/>
        <v>2.6846718844279138E-2</v>
      </c>
      <c r="N132" s="34">
        <f t="shared" ca="1" si="20"/>
        <v>0.55112794657141295</v>
      </c>
      <c r="O132" s="55">
        <f t="shared" ca="1" si="20"/>
        <v>3.162011008287946E-3</v>
      </c>
      <c r="P132" s="53">
        <f t="shared" ca="1" si="20"/>
        <v>2.4278813078538297E-2</v>
      </c>
      <c r="Q132" s="34">
        <f t="shared" ca="1" si="20"/>
        <v>2.9092512128477965E-2</v>
      </c>
      <c r="R132" s="34">
        <f t="shared" ca="1" si="20"/>
        <v>3.2481304136713796E-2</v>
      </c>
      <c r="S132" s="34" t="str">
        <f t="shared" ca="1" si="20"/>
        <v xml:space="preserve"> </v>
      </c>
      <c r="T132" s="34" t="str">
        <f t="shared" ca="1" si="20"/>
        <v xml:space="preserve"> </v>
      </c>
      <c r="U132" s="34">
        <f t="shared" ca="1" si="20"/>
        <v>-1.3494619739186864E-2</v>
      </c>
      <c r="V132" s="34" t="str">
        <f t="shared" ca="1" si="20"/>
        <v xml:space="preserve"> </v>
      </c>
      <c r="W132" s="34" t="str">
        <f t="shared" ca="1" si="20"/>
        <v xml:space="preserve"> </v>
      </c>
      <c r="X132" s="34">
        <f t="shared" ca="1" si="20"/>
        <v>6.6657121557364141E-2</v>
      </c>
      <c r="Y132" s="55">
        <f t="shared" ca="1" si="20"/>
        <v>0.40695572855618289</v>
      </c>
    </row>
    <row r="133" spans="1:25" s="33" customFormat="1">
      <c r="A133" s="20">
        <v>38625</v>
      </c>
      <c r="B133" s="63">
        <f t="shared" ca="1" si="19"/>
        <v>5.6683404503402146E-2</v>
      </c>
      <c r="C133" s="63">
        <f t="shared" ca="1" si="19"/>
        <v>3.3036051371481578E-2</v>
      </c>
      <c r="D133" s="34">
        <f t="shared" ca="1" si="19"/>
        <v>3.4434707932735176E-2</v>
      </c>
      <c r="E133" s="34">
        <f t="shared" ca="1" si="19"/>
        <v>0.1113510335265846</v>
      </c>
      <c r="F133" s="34">
        <f t="shared" ca="1" si="19"/>
        <v>6.3362471751532423E-2</v>
      </c>
      <c r="G133" s="53">
        <f t="shared" ca="1" si="19"/>
        <v>3.7771360377443441E-2</v>
      </c>
      <c r="H133" s="34">
        <f t="shared" ca="1" si="19"/>
        <v>0.13683159318270288</v>
      </c>
      <c r="I133" s="34">
        <f t="shared" ca="1" si="19"/>
        <v>4.629671321323281E-2</v>
      </c>
      <c r="J133" s="64">
        <f t="shared" ca="1" si="19"/>
        <v>7.4090657186321351E-2</v>
      </c>
      <c r="K133" s="34">
        <f ca="1">IF(IF(OR(K11=" ",K7=0,K7 = " ")," ",K11/K7-1)&gt;1.5," ",K11/K7-1)</f>
        <v>0.33311323686044703</v>
      </c>
      <c r="L133" s="34">
        <f t="shared" ca="1" si="20"/>
        <v>-1.2883234220784634E-2</v>
      </c>
      <c r="M133" s="64">
        <f t="shared" ca="1" si="20"/>
        <v>5.5043654220927607E-3</v>
      </c>
      <c r="N133" s="34">
        <f t="shared" ca="1" si="20"/>
        <v>0.42218975201921372</v>
      </c>
      <c r="O133" s="55">
        <f t="shared" ca="1" si="20"/>
        <v>-2.0268518628855481E-2</v>
      </c>
      <c r="P133" s="53">
        <f t="shared" ca="1" si="20"/>
        <v>8.72465870388206E-3</v>
      </c>
      <c r="Q133" s="34">
        <f t="shared" ca="1" si="20"/>
        <v>4.4541191091492571E-2</v>
      </c>
      <c r="R133" s="34">
        <f t="shared" ca="1" si="20"/>
        <v>3.6988191839570916E-2</v>
      </c>
      <c r="S133" s="34" t="str">
        <f t="shared" ca="1" si="20"/>
        <v xml:space="preserve"> </v>
      </c>
      <c r="T133" s="34" t="str">
        <f t="shared" ca="1" si="20"/>
        <v xml:space="preserve"> </v>
      </c>
      <c r="U133" s="34">
        <f t="shared" ca="1" si="20"/>
        <v>-1.1940280437012007E-2</v>
      </c>
      <c r="V133" s="34" t="str">
        <f t="shared" ca="1" si="20"/>
        <v xml:space="preserve"> </v>
      </c>
      <c r="W133" s="34" t="str">
        <f t="shared" ca="1" si="20"/>
        <v xml:space="preserve"> </v>
      </c>
      <c r="X133" s="34">
        <f t="shared" ca="1" si="20"/>
        <v>5.6370481760592561E-2</v>
      </c>
      <c r="Y133" s="55">
        <f t="shared" ca="1" si="20"/>
        <v>7.173883507355705E-2</v>
      </c>
    </row>
    <row r="134" spans="1:25" s="33" customFormat="1" ht="12" thickBot="1">
      <c r="A134" s="26">
        <v>38717</v>
      </c>
      <c r="B134" s="65">
        <f t="shared" ca="1" si="19"/>
        <v>4.4065603140574394E-2</v>
      </c>
      <c r="C134" s="65">
        <f t="shared" ca="1" si="19"/>
        <v>2.4856773833943135E-2</v>
      </c>
      <c r="D134" s="56">
        <f t="shared" ca="1" si="19"/>
        <v>2.4283916852068099E-2</v>
      </c>
      <c r="E134" s="56">
        <f t="shared" ca="1" si="19"/>
        <v>8.9011850794369352E-2</v>
      </c>
      <c r="F134" s="56">
        <f t="shared" ca="1" si="19"/>
        <v>6.4747500902501365E-2</v>
      </c>
      <c r="G134" s="57">
        <f t="shared" ca="1" si="19"/>
        <v>2.9813685509679333E-2</v>
      </c>
      <c r="H134" s="56">
        <f t="shared" ca="1" si="19"/>
        <v>0.21322726366991662</v>
      </c>
      <c r="I134" s="56">
        <f t="shared" ca="1" si="19"/>
        <v>2.9494346173388308E-2</v>
      </c>
      <c r="J134" s="66">
        <f t="shared" ca="1" si="19"/>
        <v>4.0564959487015884E-2</v>
      </c>
      <c r="K134" s="56">
        <f t="shared" ref="K134:Y149" ca="1" si="21">IF(IF(OR(K12=" ",K8=0,K8 = " ")," ",K12/K8-1)&gt;1.5," ",K12/K8-1)</f>
        <v>0.10250230376281766</v>
      </c>
      <c r="L134" s="56">
        <f t="shared" ca="1" si="21"/>
        <v>-2.2565743583359943E-2</v>
      </c>
      <c r="M134" s="66">
        <f t="shared" ca="1" si="21"/>
        <v>3.364359775908099E-4</v>
      </c>
      <c r="N134" s="56">
        <f t="shared" ca="1" si="21"/>
        <v>0.13690800796159408</v>
      </c>
      <c r="O134" s="58">
        <f t="shared" ca="1" si="21"/>
        <v>-7.552235981490607E-2</v>
      </c>
      <c r="P134" s="57">
        <f t="shared" ca="1" si="21"/>
        <v>-1.644170528071387E-2</v>
      </c>
      <c r="Q134" s="56">
        <f t="shared" ca="1" si="21"/>
        <v>4.7546338405622057E-2</v>
      </c>
      <c r="R134" s="56">
        <f t="shared" ca="1" si="21"/>
        <v>3.318787348024288E-2</v>
      </c>
      <c r="S134" s="56" t="str">
        <f t="shared" ca="1" si="21"/>
        <v xml:space="preserve"> </v>
      </c>
      <c r="T134" s="56" t="str">
        <f t="shared" ca="1" si="21"/>
        <v xml:space="preserve"> </v>
      </c>
      <c r="U134" s="56">
        <f t="shared" ca="1" si="21"/>
        <v>7.4931255408916542E-4</v>
      </c>
      <c r="V134" s="56" t="str">
        <f t="shared" ca="1" si="21"/>
        <v xml:space="preserve"> </v>
      </c>
      <c r="W134" s="56" t="str">
        <f t="shared" ca="1" si="21"/>
        <v xml:space="preserve"> </v>
      </c>
      <c r="X134" s="56">
        <f t="shared" ca="1" si="21"/>
        <v>5.1975470741831398E-2</v>
      </c>
      <c r="Y134" s="58">
        <f t="shared" ca="1" si="21"/>
        <v>9.0571799227504135E-2</v>
      </c>
    </row>
    <row r="135" spans="1:25" s="33" customFormat="1">
      <c r="A135" s="20">
        <v>38807</v>
      </c>
      <c r="B135" s="67">
        <f t="shared" ca="1" si="19"/>
        <v>4.2728824852098279E-2</v>
      </c>
      <c r="C135" s="67">
        <f t="shared" ca="1" si="19"/>
        <v>2.5561206258687852E-2</v>
      </c>
      <c r="D135" s="59">
        <f t="shared" ca="1" si="19"/>
        <v>2.4344636017314736E-2</v>
      </c>
      <c r="E135" s="59">
        <f t="shared" ca="1" si="19"/>
        <v>8.0982817788351813E-2</v>
      </c>
      <c r="F135" s="59">
        <f t="shared" ca="1" si="19"/>
        <v>6.161480982965295E-2</v>
      </c>
      <c r="G135" s="60">
        <f t="shared" ca="1" si="19"/>
        <v>3.5865646229691128E-2</v>
      </c>
      <c r="H135" s="59">
        <f t="shared" ca="1" si="19"/>
        <v>0.12565199598127053</v>
      </c>
      <c r="I135" s="59">
        <f t="shared" ca="1" si="19"/>
        <v>3.8308770742984333E-2</v>
      </c>
      <c r="J135" s="68">
        <f t="shared" ca="1" si="19"/>
        <v>4.2358674771810989E-2</v>
      </c>
      <c r="K135" s="59">
        <f t="shared" ca="1" si="21"/>
        <v>9.6292607839260747E-2</v>
      </c>
      <c r="L135" s="59">
        <f t="shared" ca="1" si="21"/>
        <v>-1.8618515836563487E-2</v>
      </c>
      <c r="M135" s="68">
        <f t="shared" ca="1" si="21"/>
        <v>-4.5768686277813941E-4</v>
      </c>
      <c r="N135" s="59">
        <f t="shared" ca="1" si="21"/>
        <v>0.10570567094294536</v>
      </c>
      <c r="O135" s="61">
        <f t="shared" ca="1" si="21"/>
        <v>-8.9724485907450191E-2</v>
      </c>
      <c r="P135" s="60">
        <f t="shared" ca="1" si="21"/>
        <v>-8.808328118513431E-2</v>
      </c>
      <c r="Q135" s="59">
        <f t="shared" ca="1" si="21"/>
        <v>5.406174351558235E-2</v>
      </c>
      <c r="R135" s="59">
        <f t="shared" ca="1" si="21"/>
        <v>3.383755522886478E-2</v>
      </c>
      <c r="S135" s="59" t="str">
        <f t="shared" ca="1" si="21"/>
        <v xml:space="preserve"> </v>
      </c>
      <c r="T135" s="59" t="str">
        <f t="shared" ca="1" si="21"/>
        <v xml:space="preserve"> </v>
      </c>
      <c r="U135" s="59">
        <f t="shared" ca="1" si="21"/>
        <v>5.9522069865791671E-4</v>
      </c>
      <c r="V135" s="59" t="str">
        <f t="shared" ca="1" si="21"/>
        <v xml:space="preserve"> </v>
      </c>
      <c r="W135" s="59" t="str">
        <f t="shared" ca="1" si="21"/>
        <v xml:space="preserve"> </v>
      </c>
      <c r="X135" s="59">
        <f t="shared" ca="1" si="21"/>
        <v>0.13065689502861888</v>
      </c>
      <c r="Y135" s="61">
        <f t="shared" ca="1" si="21"/>
        <v>0.13403567873431865</v>
      </c>
    </row>
    <row r="136" spans="1:25" s="33" customFormat="1">
      <c r="A136" s="20">
        <v>38898</v>
      </c>
      <c r="B136" s="63">
        <f t="shared" ca="1" si="19"/>
        <v>3.7032094987796471E-2</v>
      </c>
      <c r="C136" s="63">
        <f t="shared" ca="1" si="19"/>
        <v>2.5274657822653257E-2</v>
      </c>
      <c r="D136" s="34">
        <f t="shared" ca="1" si="19"/>
        <v>2.8768401011521227E-2</v>
      </c>
      <c r="E136" s="34">
        <f t="shared" ca="1" si="19"/>
        <v>6.4790286779336403E-2</v>
      </c>
      <c r="F136" s="34">
        <f t="shared" ca="1" si="19"/>
        <v>6.1177601885561428E-2</v>
      </c>
      <c r="G136" s="53">
        <f t="shared" ca="1" si="19"/>
        <v>3.9588239147546611E-2</v>
      </c>
      <c r="H136" s="34">
        <f t="shared" ca="1" si="19"/>
        <v>0.14667028417492678</v>
      </c>
      <c r="I136" s="34">
        <f t="shared" ca="1" si="19"/>
        <v>1.2693965105872174E-2</v>
      </c>
      <c r="J136" s="64">
        <f t="shared" ca="1" si="19"/>
        <v>2.6476345972329174E-2</v>
      </c>
      <c r="K136" s="34">
        <f t="shared" ca="1" si="21"/>
        <v>5.8415501713132478E-2</v>
      </c>
      <c r="L136" s="34">
        <f t="shared" ca="1" si="21"/>
        <v>-3.861347705361684E-2</v>
      </c>
      <c r="M136" s="64">
        <f t="shared" ca="1" si="21"/>
        <v>-3.2861367407608588E-2</v>
      </c>
      <c r="N136" s="34">
        <f t="shared" ca="1" si="21"/>
        <v>6.7142575981132602E-2</v>
      </c>
      <c r="O136" s="55">
        <f t="shared" ca="1" si="21"/>
        <v>-0.11596801977912163</v>
      </c>
      <c r="P136" s="53">
        <f t="shared" ca="1" si="21"/>
        <v>-9.1595518420452104E-2</v>
      </c>
      <c r="Q136" s="34">
        <f t="shared" ca="1" si="21"/>
        <v>6.550119569007018E-2</v>
      </c>
      <c r="R136" s="34">
        <f t="shared" ca="1" si="21"/>
        <v>3.4748241466348473E-2</v>
      </c>
      <c r="S136" s="34" t="str">
        <f t="shared" ca="1" si="21"/>
        <v xml:space="preserve"> </v>
      </c>
      <c r="T136" s="34" t="str">
        <f t="shared" ca="1" si="21"/>
        <v xml:space="preserve"> </v>
      </c>
      <c r="U136" s="34">
        <f t="shared" ca="1" si="21"/>
        <v>3.0889991450042897E-2</v>
      </c>
      <c r="V136" s="34" t="str">
        <f t="shared" ca="1" si="21"/>
        <v xml:space="preserve"> </v>
      </c>
      <c r="W136" s="34" t="str">
        <f t="shared" ca="1" si="21"/>
        <v xml:space="preserve"> </v>
      </c>
      <c r="X136" s="34">
        <f t="shared" ca="1" si="21"/>
        <v>0.11869866062390977</v>
      </c>
      <c r="Y136" s="55">
        <f t="shared" ca="1" si="21"/>
        <v>8.2667209666812846E-2</v>
      </c>
    </row>
    <row r="137" spans="1:25" s="33" customFormat="1">
      <c r="A137" s="20">
        <v>38990</v>
      </c>
      <c r="B137" s="63">
        <f t="shared" ca="1" si="19"/>
        <v>4.3127905489865226E-2</v>
      </c>
      <c r="C137" s="63">
        <f t="shared" ca="1" si="19"/>
        <v>1.9773402648612048E-2</v>
      </c>
      <c r="D137" s="34">
        <f t="shared" ca="1" si="19"/>
        <v>1.7518254778556619E-2</v>
      </c>
      <c r="E137" s="34">
        <f t="shared" ca="1" si="19"/>
        <v>9.2946428053996666E-2</v>
      </c>
      <c r="F137" s="34">
        <f t="shared" ca="1" si="19"/>
        <v>4.4762670293833517E-2</v>
      </c>
      <c r="G137" s="53">
        <f t="shared" ca="1" si="19"/>
        <v>3.743472481684762E-2</v>
      </c>
      <c r="H137" s="34">
        <f t="shared" ca="1" si="19"/>
        <v>-3.847504970359239E-3</v>
      </c>
      <c r="I137" s="34">
        <f t="shared" ca="1" si="19"/>
        <v>2.1868419611461132E-2</v>
      </c>
      <c r="J137" s="64">
        <f t="shared" ca="1" si="19"/>
        <v>2.6943029029038668E-2</v>
      </c>
      <c r="K137" s="34">
        <f t="shared" ca="1" si="21"/>
        <v>6.337288623956483E-2</v>
      </c>
      <c r="L137" s="34">
        <f t="shared" ca="1" si="21"/>
        <v>-7.2002830789182237E-2</v>
      </c>
      <c r="M137" s="64">
        <f t="shared" ca="1" si="21"/>
        <v>-5.9187032773412085E-2</v>
      </c>
      <c r="N137" s="34">
        <f t="shared" ca="1" si="21"/>
        <v>9.9291939232412973E-2</v>
      </c>
      <c r="O137" s="55">
        <f t="shared" ca="1" si="21"/>
        <v>-0.16617052913045649</v>
      </c>
      <c r="P137" s="53">
        <f t="shared" ca="1" si="21"/>
        <v>-7.1260628237312496E-2</v>
      </c>
      <c r="Q137" s="34">
        <f t="shared" ca="1" si="21"/>
        <v>4.5750508939377266E-2</v>
      </c>
      <c r="R137" s="34">
        <f t="shared" ca="1" si="21"/>
        <v>2.5045844464057332E-2</v>
      </c>
      <c r="S137" s="34" t="str">
        <f t="shared" ca="1" si="21"/>
        <v xml:space="preserve"> </v>
      </c>
      <c r="T137" s="34" t="str">
        <f t="shared" ca="1" si="21"/>
        <v xml:space="preserve"> </v>
      </c>
      <c r="U137" s="34">
        <f t="shared" ca="1" si="21"/>
        <v>1.8717821168287019E-2</v>
      </c>
      <c r="V137" s="34" t="str">
        <f t="shared" ca="1" si="21"/>
        <v xml:space="preserve"> </v>
      </c>
      <c r="W137" s="34" t="str">
        <f t="shared" ca="1" si="21"/>
        <v xml:space="preserve"> </v>
      </c>
      <c r="X137" s="34">
        <f t="shared" ca="1" si="21"/>
        <v>0.13457974348676438</v>
      </c>
      <c r="Y137" s="55">
        <f t="shared" ca="1" si="21"/>
        <v>7.581482653244187E-2</v>
      </c>
    </row>
    <row r="138" spans="1:25" s="33" customFormat="1" ht="12" thickBot="1">
      <c r="A138" s="26">
        <v>39082</v>
      </c>
      <c r="B138" s="65">
        <f t="shared" ca="1" si="19"/>
        <v>3.4225352391059172E-2</v>
      </c>
      <c r="C138" s="65">
        <f t="shared" ca="1" si="19"/>
        <v>1.4963222564538414E-2</v>
      </c>
      <c r="D138" s="56">
        <f t="shared" ca="1" si="19"/>
        <v>1.2008513260986176E-2</v>
      </c>
      <c r="E138" s="56">
        <f t="shared" ca="1" si="19"/>
        <v>7.5038345404200957E-2</v>
      </c>
      <c r="F138" s="56">
        <f t="shared" ca="1" si="19"/>
        <v>4.0339778658765368E-2</v>
      </c>
      <c r="G138" s="57">
        <f t="shared" ca="1" si="19"/>
        <v>3.9158218815219081E-2</v>
      </c>
      <c r="H138" s="56">
        <f t="shared" ca="1" si="19"/>
        <v>-2.3792811792082702E-3</v>
      </c>
      <c r="I138" s="56">
        <f t="shared" ca="1" si="19"/>
        <v>8.0683669910446287E-3</v>
      </c>
      <c r="J138" s="66">
        <f t="shared" ca="1" si="19"/>
        <v>2.6137066057698721E-3</v>
      </c>
      <c r="K138" s="56">
        <f t="shared" ca="1" si="21"/>
        <v>2.4924953727210042E-2</v>
      </c>
      <c r="L138" s="56">
        <f t="shared" ca="1" si="21"/>
        <v>-6.4077967613359155E-2</v>
      </c>
      <c r="M138" s="66">
        <f t="shared" ca="1" si="21"/>
        <v>-4.8836945653933594E-2</v>
      </c>
      <c r="N138" s="56">
        <f t="shared" ca="1" si="21"/>
        <v>4.6008580073838123E-2</v>
      </c>
      <c r="O138" s="58">
        <f t="shared" ca="1" si="21"/>
        <v>-0.26924623978110762</v>
      </c>
      <c r="P138" s="57">
        <f t="shared" ca="1" si="21"/>
        <v>-4.1404922133001731E-2</v>
      </c>
      <c r="Q138" s="56">
        <f t="shared" ca="1" si="21"/>
        <v>3.6255363571125132E-2</v>
      </c>
      <c r="R138" s="56">
        <f t="shared" ca="1" si="21"/>
        <v>1.851194523289057E-2</v>
      </c>
      <c r="S138" s="56" t="str">
        <f t="shared" ca="1" si="21"/>
        <v xml:space="preserve"> </v>
      </c>
      <c r="T138" s="56" t="str">
        <f t="shared" ca="1" si="21"/>
        <v xml:space="preserve"> </v>
      </c>
      <c r="U138" s="56">
        <f t="shared" ca="1" si="21"/>
        <v>1.6033738295620381E-2</v>
      </c>
      <c r="V138" s="56" t="str">
        <f t="shared" ca="1" si="21"/>
        <v xml:space="preserve"> </v>
      </c>
      <c r="W138" s="56" t="str">
        <f t="shared" ca="1" si="21"/>
        <v xml:space="preserve"> </v>
      </c>
      <c r="X138" s="56">
        <f t="shared" ca="1" si="21"/>
        <v>0.11991192400651585</v>
      </c>
      <c r="Y138" s="58">
        <f t="shared" ca="1" si="21"/>
        <v>4.2462683620674291E-3</v>
      </c>
    </row>
    <row r="139" spans="1:25" s="33" customFormat="1">
      <c r="A139" s="20">
        <v>39172</v>
      </c>
      <c r="B139" s="63">
        <f t="shared" ca="1" si="19"/>
        <v>2.417986254401483E-2</v>
      </c>
      <c r="C139" s="63">
        <f t="shared" ca="1" si="19"/>
        <v>5.2459033324314674E-3</v>
      </c>
      <c r="D139" s="34">
        <f t="shared" ca="1" si="19"/>
        <v>6.7014344357176903E-3</v>
      </c>
      <c r="E139" s="34">
        <f t="shared" ca="1" si="19"/>
        <v>6.4319244445747215E-2</v>
      </c>
      <c r="F139" s="34">
        <f t="shared" ca="1" si="19"/>
        <v>2.4861703714235572E-2</v>
      </c>
      <c r="G139" s="53">
        <f t="shared" ca="1" si="19"/>
        <v>3.0078498072088067E-2</v>
      </c>
      <c r="H139" s="34">
        <f t="shared" ca="1" si="19"/>
        <v>3.5378286309312612E-2</v>
      </c>
      <c r="I139" s="34">
        <f t="shared" ca="1" si="19"/>
        <v>-6.6633945121370441E-3</v>
      </c>
      <c r="J139" s="64">
        <f t="shared" ca="1" si="19"/>
        <v>-1.2826444329750331E-2</v>
      </c>
      <c r="K139" s="34">
        <f t="shared" ca="1" si="21"/>
        <v>1.9539729565165587E-3</v>
      </c>
      <c r="L139" s="34">
        <f t="shared" ca="1" si="21"/>
        <v>-9.2450782322012093E-2</v>
      </c>
      <c r="M139" s="64">
        <f t="shared" ca="1" si="21"/>
        <v>-8.2054172236967315E-2</v>
      </c>
      <c r="N139" s="34">
        <f t="shared" ca="1" si="21"/>
        <v>3.2397698252985219E-2</v>
      </c>
      <c r="O139" s="55">
        <f t="shared" ca="1" si="21"/>
        <v>-0.2808757713687029</v>
      </c>
      <c r="P139" s="53">
        <f t="shared" ca="1" si="21"/>
        <v>3.2022756008032838E-2</v>
      </c>
      <c r="Q139" s="34">
        <f t="shared" ca="1" si="21"/>
        <v>2.7169240400379824E-2</v>
      </c>
      <c r="R139" s="34">
        <f t="shared" ca="1" si="21"/>
        <v>1.418215207631035E-2</v>
      </c>
      <c r="S139" s="34">
        <f t="shared" ca="1" si="21"/>
        <v>5.5620346934187603E-2</v>
      </c>
      <c r="T139" s="34" t="str">
        <f t="shared" ca="1" si="21"/>
        <v xml:space="preserve"> </v>
      </c>
      <c r="U139" s="34">
        <f t="shared" ca="1" si="21"/>
        <v>8.3783697838737403E-3</v>
      </c>
      <c r="V139" s="34">
        <f t="shared" ca="1" si="21"/>
        <v>0.1097725895734849</v>
      </c>
      <c r="W139" s="34" t="str">
        <f t="shared" ca="1" si="21"/>
        <v xml:space="preserve"> </v>
      </c>
      <c r="X139" s="34">
        <f t="shared" ca="1" si="21"/>
        <v>1.4604247157713024E-2</v>
      </c>
      <c r="Y139" s="55">
        <f t="shared" ca="1" si="21"/>
        <v>2.1191944242984206E-3</v>
      </c>
    </row>
    <row r="140" spans="1:25" s="33" customFormat="1">
      <c r="A140" s="20">
        <v>39263</v>
      </c>
      <c r="B140" s="63">
        <f t="shared" ca="1" si="19"/>
        <v>3.1177180233172397E-2</v>
      </c>
      <c r="C140" s="63">
        <f t="shared" ca="1" si="19"/>
        <v>1.4411363013662415E-2</v>
      </c>
      <c r="D140" s="34">
        <f t="shared" ca="1" si="19"/>
        <v>1.0209689357467022E-2</v>
      </c>
      <c r="E140" s="34">
        <f t="shared" ca="1" si="19"/>
        <v>6.369922379324322E-2</v>
      </c>
      <c r="F140" s="34">
        <f t="shared" ca="1" si="19"/>
        <v>1.469045110779188E-2</v>
      </c>
      <c r="G140" s="53">
        <f t="shared" ca="1" si="19"/>
        <v>3.6860190595620512E-2</v>
      </c>
      <c r="H140" s="34">
        <f t="shared" ca="1" si="19"/>
        <v>2.2640123941793711E-2</v>
      </c>
      <c r="I140" s="34">
        <f t="shared" ca="1" si="19"/>
        <v>5.9430530159809702E-3</v>
      </c>
      <c r="J140" s="64">
        <f t="shared" ca="1" si="19"/>
        <v>-7.2699253122404661E-3</v>
      </c>
      <c r="K140" s="34">
        <f t="shared" ca="1" si="21"/>
        <v>-5.0411460670666264E-3</v>
      </c>
      <c r="L140" s="34">
        <f t="shared" ca="1" si="21"/>
        <v>-8.6871841993943599E-2</v>
      </c>
      <c r="M140" s="64">
        <f t="shared" ca="1" si="21"/>
        <v>-6.284283267125812E-2</v>
      </c>
      <c r="N140" s="34">
        <f t="shared" ca="1" si="21"/>
        <v>2.9969418099324407E-2</v>
      </c>
      <c r="O140" s="55">
        <f t="shared" ca="1" si="21"/>
        <v>-0.28207998940513479</v>
      </c>
      <c r="P140" s="53">
        <f t="shared" ca="1" si="21"/>
        <v>3.141256740211551E-2</v>
      </c>
      <c r="Q140" s="34">
        <f t="shared" ca="1" si="21"/>
        <v>2.539517815979897E-2</v>
      </c>
      <c r="R140" s="34">
        <f t="shared" ca="1" si="21"/>
        <v>1.3538114494716202E-2</v>
      </c>
      <c r="S140" s="34">
        <f t="shared" ca="1" si="21"/>
        <v>5.4208847851555886E-2</v>
      </c>
      <c r="T140" s="34" t="str">
        <f t="shared" ca="1" si="21"/>
        <v xml:space="preserve"> </v>
      </c>
      <c r="U140" s="34">
        <f t="shared" ca="1" si="21"/>
        <v>2.3629168016167768E-2</v>
      </c>
      <c r="V140" s="34">
        <f t="shared" ca="1" si="21"/>
        <v>8.2306373444996028E-2</v>
      </c>
      <c r="W140" s="34" t="str">
        <f t="shared" ca="1" si="21"/>
        <v xml:space="preserve"> </v>
      </c>
      <c r="X140" s="34">
        <f t="shared" ca="1" si="21"/>
        <v>2.2390290929765744E-3</v>
      </c>
      <c r="Y140" s="55">
        <f t="shared" ca="1" si="21"/>
        <v>-2.6199713703164318E-2</v>
      </c>
    </row>
    <row r="141" spans="1:25" s="33" customFormat="1">
      <c r="A141" s="20">
        <v>39355</v>
      </c>
      <c r="B141" s="63">
        <f t="shared" ca="1" si="19"/>
        <v>2.9884523839931676E-2</v>
      </c>
      <c r="C141" s="63">
        <f t="shared" ca="1" si="19"/>
        <v>1.4106811338070679E-2</v>
      </c>
      <c r="D141" s="34">
        <f t="shared" ca="1" si="19"/>
        <v>8.224529385862267E-3</v>
      </c>
      <c r="E141" s="34">
        <f t="shared" ca="1" si="19"/>
        <v>5.9690046210007175E-2</v>
      </c>
      <c r="F141" s="34">
        <f t="shared" ca="1" si="19"/>
        <v>1.5051505856441771E-2</v>
      </c>
      <c r="G141" s="53">
        <f t="shared" ca="1" si="19"/>
        <v>4.5966092387918378E-2</v>
      </c>
      <c r="H141" s="34">
        <f t="shared" ca="1" si="19"/>
        <v>4.6221543856185265E-2</v>
      </c>
      <c r="I141" s="34">
        <f t="shared" ca="1" si="19"/>
        <v>1.1059707939017116E-2</v>
      </c>
      <c r="J141" s="64">
        <f t="shared" ca="1" si="19"/>
        <v>-1.8065721678101054E-3</v>
      </c>
      <c r="K141" s="34">
        <f t="shared" ca="1" si="21"/>
        <v>-2.5347144268915267E-2</v>
      </c>
      <c r="L141" s="34">
        <f t="shared" ca="1" si="21"/>
        <v>-4.5354029987153988E-2</v>
      </c>
      <c r="M141" s="64">
        <f t="shared" ca="1" si="21"/>
        <v>-3.2810062043365562E-2</v>
      </c>
      <c r="N141" s="34">
        <f t="shared" ca="1" si="21"/>
        <v>-5.1293215670075165E-3</v>
      </c>
      <c r="O141" s="55">
        <f t="shared" ca="1" si="21"/>
        <v>-0.17558006063507792</v>
      </c>
      <c r="P141" s="53">
        <f t="shared" ca="1" si="21"/>
        <v>3.8274523683238693E-2</v>
      </c>
      <c r="Q141" s="34">
        <f t="shared" ca="1" si="21"/>
        <v>3.1958015156675845E-2</v>
      </c>
      <c r="R141" s="34">
        <f t="shared" ca="1" si="21"/>
        <v>1.6350881802492889E-2</v>
      </c>
      <c r="S141" s="34">
        <f t="shared" ca="1" si="21"/>
        <v>4.9465546704596353E-2</v>
      </c>
      <c r="T141" s="34" t="str">
        <f t="shared" ca="1" si="21"/>
        <v xml:space="preserve"> </v>
      </c>
      <c r="U141" s="34">
        <f t="shared" ca="1" si="21"/>
        <v>2.9654152724503779E-2</v>
      </c>
      <c r="V141" s="34">
        <f t="shared" ca="1" si="21"/>
        <v>8.4292454867606059E-2</v>
      </c>
      <c r="W141" s="34" t="str">
        <f t="shared" ca="1" si="21"/>
        <v xml:space="preserve"> </v>
      </c>
      <c r="X141" s="34">
        <f t="shared" ca="1" si="21"/>
        <v>-3.4766191291090154E-3</v>
      </c>
      <c r="Y141" s="55">
        <f t="shared" ca="1" si="21"/>
        <v>-2.8194768540671045E-2</v>
      </c>
    </row>
    <row r="142" spans="1:25" s="33" customFormat="1" ht="12" thickBot="1">
      <c r="A142" s="26">
        <v>39447</v>
      </c>
      <c r="B142" s="65">
        <f t="shared" ca="1" si="19"/>
        <v>3.5336421265491857E-2</v>
      </c>
      <c r="C142" s="65">
        <f t="shared" ca="1" si="19"/>
        <v>2.3846937126591472E-2</v>
      </c>
      <c r="D142" s="56">
        <f t="shared" ca="1" si="19"/>
        <v>1.9375349087972893E-2</v>
      </c>
      <c r="E142" s="56">
        <f t="shared" ca="1" si="19"/>
        <v>5.669304587594759E-2</v>
      </c>
      <c r="F142" s="56">
        <f t="shared" ca="1" si="19"/>
        <v>2.3454839997960608E-2</v>
      </c>
      <c r="G142" s="57">
        <f t="shared" ca="1" si="19"/>
        <v>4.3583712367663674E-2</v>
      </c>
      <c r="H142" s="56">
        <f t="shared" ca="1" si="19"/>
        <v>8.8620153782105193E-2</v>
      </c>
      <c r="I142" s="56">
        <f t="shared" ca="1" si="19"/>
        <v>2.4991049703926294E-2</v>
      </c>
      <c r="J142" s="66">
        <f t="shared" ca="1" si="19"/>
        <v>1.4785678271778124E-2</v>
      </c>
      <c r="K142" s="56">
        <f t="shared" ca="1" si="21"/>
        <v>-2.5331537749198052E-2</v>
      </c>
      <c r="L142" s="56">
        <f t="shared" ca="1" si="21"/>
        <v>-1.9857473872572307E-2</v>
      </c>
      <c r="M142" s="66">
        <f t="shared" ca="1" si="21"/>
        <v>5.3211691671282146E-3</v>
      </c>
      <c r="N142" s="56">
        <f t="shared" ca="1" si="21"/>
        <v>-1.1013820200310942E-2</v>
      </c>
      <c r="O142" s="58">
        <f t="shared" ca="1" si="21"/>
        <v>-0.10975358528074164</v>
      </c>
      <c r="P142" s="57">
        <f t="shared" ca="1" si="21"/>
        <v>4.695105920789544E-2</v>
      </c>
      <c r="Q142" s="56">
        <f t="shared" ca="1" si="21"/>
        <v>3.5833779037435676E-2</v>
      </c>
      <c r="R142" s="56">
        <f t="shared" ca="1" si="21"/>
        <v>2.321478952277034E-2</v>
      </c>
      <c r="S142" s="56">
        <f t="shared" ca="1" si="21"/>
        <v>5.3293769157704673E-2</v>
      </c>
      <c r="T142" s="56" t="str">
        <f t="shared" ca="1" si="21"/>
        <v xml:space="preserve"> </v>
      </c>
      <c r="U142" s="56">
        <f t="shared" ca="1" si="21"/>
        <v>3.9074633645355128E-2</v>
      </c>
      <c r="V142" s="56">
        <f t="shared" ca="1" si="21"/>
        <v>5.5848156213023303E-2</v>
      </c>
      <c r="W142" s="56" t="str">
        <f t="shared" ca="1" si="21"/>
        <v xml:space="preserve"> </v>
      </c>
      <c r="X142" s="56">
        <f t="shared" ca="1" si="21"/>
        <v>-5.1774568988924852E-3</v>
      </c>
      <c r="Y142" s="58">
        <f t="shared" ca="1" si="21"/>
        <v>-2.4410685798861076E-2</v>
      </c>
    </row>
    <row r="143" spans="1:25" s="33" customFormat="1">
      <c r="A143" s="14">
        <v>39538</v>
      </c>
      <c r="B143" s="67">
        <f t="shared" ca="1" si="19"/>
        <v>3.6395080986633577E-2</v>
      </c>
      <c r="C143" s="67">
        <f t="shared" ca="1" si="19"/>
        <v>2.394482095171635E-2</v>
      </c>
      <c r="D143" s="59">
        <f t="shared" ca="1" si="19"/>
        <v>1.4180331563421023E-2</v>
      </c>
      <c r="E143" s="59">
        <f t="shared" ca="1" si="19"/>
        <v>5.8858513265614532E-2</v>
      </c>
      <c r="F143" s="59">
        <f t="shared" ca="1" si="19"/>
        <v>2.1616442089113397E-2</v>
      </c>
      <c r="G143" s="60">
        <f t="shared" ca="1" si="19"/>
        <v>4.3995086482416346E-2</v>
      </c>
      <c r="H143" s="59">
        <f t="shared" ca="1" si="19"/>
        <v>6.6888086454191642E-2</v>
      </c>
      <c r="I143" s="59">
        <f t="shared" ca="1" si="19"/>
        <v>2.9535093466654727E-2</v>
      </c>
      <c r="J143" s="68">
        <f t="shared" ca="1" si="19"/>
        <v>1.8045865291412833E-2</v>
      </c>
      <c r="K143" s="59">
        <f t="shared" ca="1" si="21"/>
        <v>-2.2313111336603964E-2</v>
      </c>
      <c r="L143" s="59">
        <f t="shared" ca="1" si="21"/>
        <v>-9.4639359358411612E-3</v>
      </c>
      <c r="M143" s="68">
        <f t="shared" ca="1" si="21"/>
        <v>8.8023693401091396E-3</v>
      </c>
      <c r="N143" s="59">
        <f t="shared" ca="1" si="21"/>
        <v>-2.1584918795024555E-3</v>
      </c>
      <c r="O143" s="61">
        <f t="shared" ca="1" si="21"/>
        <v>-0.1022203279024384</v>
      </c>
      <c r="P143" s="60">
        <f t="shared" ca="1" si="21"/>
        <v>4.15256107905706E-2</v>
      </c>
      <c r="Q143" s="59">
        <f t="shared" ca="1" si="21"/>
        <v>4.0453707927144533E-2</v>
      </c>
      <c r="R143" s="59">
        <f t="shared" ca="1" si="21"/>
        <v>2.8306840419815904E-2</v>
      </c>
      <c r="S143" s="59">
        <f t="shared" ca="1" si="21"/>
        <v>4.7243934057334069E-2</v>
      </c>
      <c r="T143" s="59" t="str">
        <f t="shared" ca="1" si="21"/>
        <v xml:space="preserve"> </v>
      </c>
      <c r="U143" s="59">
        <f t="shared" ca="1" si="21"/>
        <v>4.2801142252344881E-2</v>
      </c>
      <c r="V143" s="59">
        <f t="shared" ca="1" si="21"/>
        <v>5.3983580443822898E-2</v>
      </c>
      <c r="W143" s="59" t="str">
        <f t="shared" ca="1" si="21"/>
        <v xml:space="preserve"> </v>
      </c>
      <c r="X143" s="59">
        <f t="shared" ca="1" si="21"/>
        <v>-7.3572322645691912E-3</v>
      </c>
      <c r="Y143" s="61">
        <f t="shared" ca="1" si="21"/>
        <v>-4.5434962635296006E-2</v>
      </c>
    </row>
    <row r="144" spans="1:25" s="33" customFormat="1">
      <c r="A144" s="20">
        <v>39629</v>
      </c>
      <c r="B144" s="63">
        <f t="shared" ca="1" si="19"/>
        <v>3.4779743525378715E-2</v>
      </c>
      <c r="C144" s="63">
        <f t="shared" ca="1" si="19"/>
        <v>2.0498409417857522E-2</v>
      </c>
      <c r="D144" s="34">
        <f t="shared" ca="1" si="19"/>
        <v>1.5805372884488467E-2</v>
      </c>
      <c r="E144" s="34">
        <f t="shared" ca="1" si="19"/>
        <v>5.9602784767561756E-2</v>
      </c>
      <c r="F144" s="34">
        <f t="shared" ca="1" si="19"/>
        <v>2.8281592373899489E-2</v>
      </c>
      <c r="G144" s="53">
        <f t="shared" ca="1" si="19"/>
        <v>3.2075308610200803E-2</v>
      </c>
      <c r="H144" s="34">
        <f t="shared" ca="1" si="19"/>
        <v>-8.8756435504932618E-2</v>
      </c>
      <c r="I144" s="34">
        <f t="shared" ca="1" si="19"/>
        <v>3.1168272708530731E-2</v>
      </c>
      <c r="J144" s="64">
        <f t="shared" ca="1" si="19"/>
        <v>2.0264007762683667E-2</v>
      </c>
      <c r="K144" s="34">
        <f t="shared" ca="1" si="21"/>
        <v>-1.4162102611161576E-2</v>
      </c>
      <c r="L144" s="34">
        <f t="shared" ca="1" si="21"/>
        <v>2.2495365789617638E-2</v>
      </c>
      <c r="M144" s="64">
        <f t="shared" ca="1" si="21"/>
        <v>3.2867354214889621E-2</v>
      </c>
      <c r="N144" s="34">
        <f t="shared" ca="1" si="21"/>
        <v>7.2232274304835364E-3</v>
      </c>
      <c r="O144" s="55">
        <f t="shared" ca="1" si="21"/>
        <v>-7.6393711928494312E-2</v>
      </c>
      <c r="P144" s="53">
        <f t="shared" ca="1" si="21"/>
        <v>4.8389260480028229E-2</v>
      </c>
      <c r="Q144" s="34">
        <f t="shared" ca="1" si="21"/>
        <v>2.732239751146226E-2</v>
      </c>
      <c r="R144" s="34">
        <f t="shared" ca="1" si="21"/>
        <v>2.4772387160535203E-2</v>
      </c>
      <c r="S144" s="34">
        <f t="shared" ca="1" si="21"/>
        <v>5.516041954576445E-2</v>
      </c>
      <c r="T144" s="34" t="str">
        <f t="shared" ca="1" si="21"/>
        <v xml:space="preserve"> </v>
      </c>
      <c r="U144" s="34">
        <f t="shared" ca="1" si="21"/>
        <v>2.7651645954287041E-2</v>
      </c>
      <c r="V144" s="34">
        <f t="shared" ca="1" si="21"/>
        <v>5.5254060842388153E-2</v>
      </c>
      <c r="W144" s="34" t="str">
        <f t="shared" ca="1" si="21"/>
        <v xml:space="preserve"> </v>
      </c>
      <c r="X144" s="34">
        <f t="shared" ca="1" si="21"/>
        <v>1.81922760814901E-3</v>
      </c>
      <c r="Y144" s="55">
        <f t="shared" ca="1" si="21"/>
        <v>-4.2955313680082763E-2</v>
      </c>
    </row>
    <row r="145" spans="1:25" s="33" customFormat="1">
      <c r="A145" s="20">
        <v>39721</v>
      </c>
      <c r="B145" s="63">
        <f t="shared" ca="1" si="19"/>
        <v>3.5881426594682297E-2</v>
      </c>
      <c r="C145" s="63">
        <f t="shared" ca="1" si="19"/>
        <v>2.204959958170849E-2</v>
      </c>
      <c r="D145" s="34">
        <f t="shared" ca="1" si="19"/>
        <v>2.4124478030714824E-2</v>
      </c>
      <c r="E145" s="34">
        <f t="shared" ca="1" si="19"/>
        <v>5.7303184177544209E-2</v>
      </c>
      <c r="F145" s="34">
        <f t="shared" ca="1" si="19"/>
        <v>2.8288786470747507E-2</v>
      </c>
      <c r="G145" s="53">
        <f t="shared" ca="1" si="19"/>
        <v>3.5911152783439926E-2</v>
      </c>
      <c r="H145" s="34">
        <f t="shared" ca="1" si="19"/>
        <v>0.10157536914583543</v>
      </c>
      <c r="I145" s="34">
        <f t="shared" ca="1" si="19"/>
        <v>2.6512589179239487E-2</v>
      </c>
      <c r="J145" s="64">
        <f t="shared" ca="1" si="19"/>
        <v>1.9387134250642646E-2</v>
      </c>
      <c r="K145" s="34">
        <f t="shared" ca="1" si="21"/>
        <v>-1.6941504799898865E-2</v>
      </c>
      <c r="L145" s="34">
        <f t="shared" ca="1" si="21"/>
        <v>2.0696172186139394E-2</v>
      </c>
      <c r="M145" s="64">
        <f t="shared" ca="1" si="21"/>
        <v>1.3263421218198124E-2</v>
      </c>
      <c r="N145" s="34">
        <f t="shared" ca="1" si="21"/>
        <v>1.2387568600951804E-2</v>
      </c>
      <c r="O145" s="55">
        <f t="shared" ca="1" si="21"/>
        <v>-7.9237431196597319E-2</v>
      </c>
      <c r="P145" s="53">
        <f t="shared" ca="1" si="21"/>
        <v>4.3420802801931613E-2</v>
      </c>
      <c r="Q145" s="34">
        <f t="shared" ca="1" si="21"/>
        <v>3.1752052168083855E-2</v>
      </c>
      <c r="R145" s="34">
        <f t="shared" ca="1" si="21"/>
        <v>2.2213977535030294E-2</v>
      </c>
      <c r="S145" s="34">
        <f t="shared" ca="1" si="21"/>
        <v>4.5884359594858593E-2</v>
      </c>
      <c r="T145" s="34" t="str">
        <f t="shared" ca="1" si="21"/>
        <v xml:space="preserve"> </v>
      </c>
      <c r="U145" s="34">
        <f t="shared" ca="1" si="21"/>
        <v>3.8812915518043001E-2</v>
      </c>
      <c r="V145" s="34">
        <f t="shared" ca="1" si="21"/>
        <v>4.6070496669842864E-2</v>
      </c>
      <c r="W145" s="34" t="str">
        <f t="shared" ca="1" si="21"/>
        <v xml:space="preserve"> </v>
      </c>
      <c r="X145" s="34">
        <f t="shared" ca="1" si="21"/>
        <v>-1.0998908994932055E-2</v>
      </c>
      <c r="Y145" s="55">
        <f t="shared" ca="1" si="21"/>
        <v>-4.0238473486567061E-2</v>
      </c>
    </row>
    <row r="146" spans="1:25" s="33" customFormat="1" ht="12" thickBot="1">
      <c r="A146" s="26">
        <v>39813</v>
      </c>
      <c r="B146" s="65">
        <f t="shared" ca="1" si="19"/>
        <v>3.3876310749319405E-2</v>
      </c>
      <c r="C146" s="65">
        <f t="shared" ca="1" si="19"/>
        <v>1.5468136417206457E-2</v>
      </c>
      <c r="D146" s="56">
        <f t="shared" ca="1" si="19"/>
        <v>1.4369032766776257E-2</v>
      </c>
      <c r="E146" s="56">
        <f t="shared" ca="1" si="19"/>
        <v>6.1513495790388895E-2</v>
      </c>
      <c r="F146" s="56">
        <f t="shared" ca="1" si="19"/>
        <v>9.6348040761933262E-3</v>
      </c>
      <c r="G146" s="57">
        <f t="shared" ca="1" si="19"/>
        <v>2.8699990508252782E-2</v>
      </c>
      <c r="H146" s="56">
        <f t="shared" ca="1" si="19"/>
        <v>6.8404185207704415E-3</v>
      </c>
      <c r="I146" s="56">
        <f t="shared" ca="1" si="19"/>
        <v>1.4002893543739958E-2</v>
      </c>
      <c r="J146" s="66">
        <f t="shared" ca="1" si="19"/>
        <v>8.0116438708821569E-3</v>
      </c>
      <c r="K146" s="56">
        <f t="shared" ca="1" si="21"/>
        <v>-2.5926709282746319E-2</v>
      </c>
      <c r="L146" s="56">
        <f t="shared" ca="1" si="21"/>
        <v>-4.0853846642135205E-2</v>
      </c>
      <c r="M146" s="66">
        <f t="shared" ca="1" si="21"/>
        <v>-4.405129558013543E-2</v>
      </c>
      <c r="N146" s="56">
        <f t="shared" ca="1" si="21"/>
        <v>2.0339886889479963E-2</v>
      </c>
      <c r="O146" s="58">
        <f t="shared" ca="1" si="21"/>
        <v>-4.459673257096286E-2</v>
      </c>
      <c r="P146" s="57">
        <f t="shared" ca="1" si="21"/>
        <v>2.8521718865018419E-2</v>
      </c>
      <c r="Q146" s="56">
        <f t="shared" ca="1" si="21"/>
        <v>2.5826212189606013E-2</v>
      </c>
      <c r="R146" s="56">
        <f t="shared" ca="1" si="21"/>
        <v>1.3008684357037614E-2</v>
      </c>
      <c r="S146" s="56">
        <f t="shared" ca="1" si="21"/>
        <v>3.7527104752989038E-2</v>
      </c>
      <c r="T146" s="56" t="str">
        <f t="shared" ca="1" si="21"/>
        <v xml:space="preserve"> </v>
      </c>
      <c r="U146" s="56">
        <f t="shared" ca="1" si="21"/>
        <v>2.3127782341468173E-2</v>
      </c>
      <c r="V146" s="56">
        <f t="shared" ca="1" si="21"/>
        <v>2.112192673309643E-2</v>
      </c>
      <c r="W146" s="56" t="str">
        <f t="shared" ca="1" si="21"/>
        <v xml:space="preserve"> </v>
      </c>
      <c r="X146" s="56">
        <f t="shared" ca="1" si="21"/>
        <v>-1.3618860720319037E-2</v>
      </c>
      <c r="Y146" s="58">
        <f t="shared" ca="1" si="21"/>
        <v>-3.0040419626541359E-2</v>
      </c>
    </row>
    <row r="147" spans="1:25" s="33" customFormat="1">
      <c r="A147" s="14">
        <v>39903</v>
      </c>
      <c r="B147" s="67">
        <f t="shared" ref="B147:J162" ca="1" si="22">IF(IF(OR(B25="",B21=0),NA(),B25/B21-1)&gt;1.5,NA(),B25/B21-1)</f>
        <v>3.1862278448681947E-2</v>
      </c>
      <c r="C147" s="67">
        <f t="shared" ca="1" si="22"/>
        <v>1.3804672311541699E-2</v>
      </c>
      <c r="D147" s="59">
        <f t="shared" ca="1" si="22"/>
        <v>1.4585334320755594E-2</v>
      </c>
      <c r="E147" s="59">
        <f t="shared" ca="1" si="22"/>
        <v>5.7531067764361232E-2</v>
      </c>
      <c r="F147" s="59">
        <f t="shared" ca="1" si="22"/>
        <v>6.1468664695205621E-3</v>
      </c>
      <c r="G147" s="60">
        <f t="shared" ca="1" si="22"/>
        <v>1.4349549651894389E-2</v>
      </c>
      <c r="H147" s="59">
        <f t="shared" ca="1" si="22"/>
        <v>8.8240891491657925E-2</v>
      </c>
      <c r="I147" s="59">
        <f t="shared" ca="1" si="22"/>
        <v>2.1396769663462045E-3</v>
      </c>
      <c r="J147" s="68">
        <f t="shared" ca="1" si="22"/>
        <v>4.022096067136216E-3</v>
      </c>
      <c r="K147" s="59">
        <f t="shared" ca="1" si="21"/>
        <v>-2.8394610309910862E-2</v>
      </c>
      <c r="L147" s="59">
        <f t="shared" ca="1" si="21"/>
        <v>1.9150250958590131E-2</v>
      </c>
      <c r="M147" s="68">
        <f t="shared" ca="1" si="21"/>
        <v>-3.5143447094471036E-2</v>
      </c>
      <c r="N147" s="59">
        <f t="shared" ca="1" si="21"/>
        <v>1.8008290988807296E-2</v>
      </c>
      <c r="O147" s="61">
        <f t="shared" ca="1" si="21"/>
        <v>-4.9724089235563596E-2</v>
      </c>
      <c r="P147" s="60">
        <f t="shared" ca="1" si="21"/>
        <v>2.6563477404235591E-2</v>
      </c>
      <c r="Q147" s="59">
        <f t="shared" ca="1" si="21"/>
        <v>1.0876911769106767E-2</v>
      </c>
      <c r="R147" s="59">
        <f t="shared" ca="1" si="21"/>
        <v>-3.3733652350428356E-3</v>
      </c>
      <c r="S147" s="59">
        <f t="shared" ca="1" si="21"/>
        <v>2.5230259542790234E-2</v>
      </c>
      <c r="T147" s="59" t="str">
        <f t="shared" ca="1" si="21"/>
        <v xml:space="preserve"> </v>
      </c>
      <c r="U147" s="59">
        <f t="shared" ca="1" si="21"/>
        <v>1.1530596431095885E-2</v>
      </c>
      <c r="V147" s="59">
        <f t="shared" ca="1" si="21"/>
        <v>1.7582404003719798E-2</v>
      </c>
      <c r="W147" s="59" t="str">
        <f t="shared" ca="1" si="21"/>
        <v xml:space="preserve"> </v>
      </c>
      <c r="X147" s="59">
        <f t="shared" ca="1" si="21"/>
        <v>-4.5631649233205396E-3</v>
      </c>
      <c r="Y147" s="61">
        <f t="shared" ca="1" si="21"/>
        <v>-2.9459418580626839E-2</v>
      </c>
    </row>
    <row r="148" spans="1:25" s="33" customFormat="1">
      <c r="A148" s="20">
        <v>39994</v>
      </c>
      <c r="B148" s="63">
        <f t="shared" ca="1" si="22"/>
        <v>2.6158978658677334E-2</v>
      </c>
      <c r="C148" s="63">
        <f t="shared" ca="1" si="22"/>
        <v>9.3721526009460376E-3</v>
      </c>
      <c r="D148" s="34">
        <f t="shared" ca="1" si="22"/>
        <v>7.5134252690889358E-3</v>
      </c>
      <c r="E148" s="34">
        <f t="shared" ca="1" si="22"/>
        <v>4.9208081291123973E-2</v>
      </c>
      <c r="F148" s="34">
        <f t="shared" ca="1" si="22"/>
        <v>-8.6976340413077446E-3</v>
      </c>
      <c r="G148" s="53">
        <f t="shared" ca="1" si="22"/>
        <v>2.8884709655744967E-2</v>
      </c>
      <c r="H148" s="34">
        <f t="shared" ca="1" si="22"/>
        <v>0.19790858225549512</v>
      </c>
      <c r="I148" s="34">
        <f t="shared" ca="1" si="22"/>
        <v>-1.3063584324625177E-3</v>
      </c>
      <c r="J148" s="64">
        <f t="shared" ca="1" si="22"/>
        <v>-9.1603898537913064E-3</v>
      </c>
      <c r="K148" s="34">
        <f t="shared" ca="1" si="21"/>
        <v>-3.9962273294147366E-2</v>
      </c>
      <c r="L148" s="34">
        <f t="shared" ca="1" si="21"/>
        <v>6.2128472807079227E-3</v>
      </c>
      <c r="M148" s="64">
        <f t="shared" ca="1" si="21"/>
        <v>-7.5748004250557943E-2</v>
      </c>
      <c r="N148" s="34">
        <f t="shared" ca="1" si="21"/>
        <v>1.5584453073298699E-2</v>
      </c>
      <c r="O148" s="55">
        <f t="shared" ca="1" si="21"/>
        <v>-6.4338534570367423E-2</v>
      </c>
      <c r="P148" s="53">
        <f t="shared" ca="1" si="21"/>
        <v>1.4449175235312861E-2</v>
      </c>
      <c r="Q148" s="34">
        <f t="shared" ca="1" si="21"/>
        <v>2.419212540506166E-2</v>
      </c>
      <c r="R148" s="34">
        <f t="shared" ca="1" si="21"/>
        <v>-1.2528950877310763E-3</v>
      </c>
      <c r="S148" s="34">
        <f t="shared" ca="1" si="21"/>
        <v>1.8030649736211712E-2</v>
      </c>
      <c r="T148" s="34" t="str">
        <f t="shared" ca="1" si="21"/>
        <v xml:space="preserve"> </v>
      </c>
      <c r="U148" s="34">
        <f t="shared" ca="1" si="21"/>
        <v>1.9987950895745454E-2</v>
      </c>
      <c r="V148" s="34">
        <f t="shared" ca="1" si="21"/>
        <v>-1.0735854952632629E-3</v>
      </c>
      <c r="W148" s="34" t="str">
        <f t="shared" ca="1" si="21"/>
        <v xml:space="preserve"> </v>
      </c>
      <c r="X148" s="34">
        <f t="shared" ca="1" si="21"/>
        <v>-2.2009539153511337E-2</v>
      </c>
      <c r="Y148" s="55">
        <f t="shared" ca="1" si="21"/>
        <v>-3.6307487453247189E-2</v>
      </c>
    </row>
    <row r="149" spans="1:25" s="33" customFormat="1">
      <c r="A149" s="20">
        <v>40086</v>
      </c>
      <c r="B149" s="63">
        <f t="shared" ca="1" si="22"/>
        <v>1.9851457698829789E-2</v>
      </c>
      <c r="C149" s="63">
        <f t="shared" ca="1" si="22"/>
        <v>1.7231718334023149E-3</v>
      </c>
      <c r="D149" s="34">
        <f t="shared" ca="1" si="22"/>
        <v>-4.1587607925097636E-4</v>
      </c>
      <c r="E149" s="34">
        <f t="shared" ca="1" si="22"/>
        <v>4.6664227811591852E-2</v>
      </c>
      <c r="F149" s="34">
        <f t="shared" ca="1" si="22"/>
        <v>-2.0714667346452109E-2</v>
      </c>
      <c r="G149" s="53">
        <f t="shared" ca="1" si="22"/>
        <v>1.616639188288671E-2</v>
      </c>
      <c r="H149" s="34">
        <f t="shared" ca="1" si="22"/>
        <v>1.9391049722014664E-2</v>
      </c>
      <c r="I149" s="34">
        <f t="shared" ca="1" si="22"/>
        <v>1.6762640182288457E-4</v>
      </c>
      <c r="J149" s="64">
        <f t="shared" ca="1" si="22"/>
        <v>-2.7892732096613804E-3</v>
      </c>
      <c r="K149" s="34">
        <f t="shared" ca="1" si="21"/>
        <v>-4.2454587766256546E-2</v>
      </c>
      <c r="L149" s="34">
        <f t="shared" ca="1" si="21"/>
        <v>3.5284862601233868E-2</v>
      </c>
      <c r="M149" s="64">
        <f t="shared" ca="1" si="21"/>
        <v>-4.340224457225994E-2</v>
      </c>
      <c r="N149" s="34">
        <f t="shared" ca="1" si="21"/>
        <v>1.71326646291865E-2</v>
      </c>
      <c r="O149" s="55">
        <f t="shared" ca="1" si="21"/>
        <v>-0.11749798022138258</v>
      </c>
      <c r="P149" s="53">
        <f t="shared" ca="1" si="21"/>
        <v>1.6852640487962089E-2</v>
      </c>
      <c r="Q149" s="34">
        <f t="shared" ca="1" si="21"/>
        <v>1.780482552682261E-2</v>
      </c>
      <c r="R149" s="34">
        <f t="shared" ca="1" si="21"/>
        <v>-1.3722303667913494E-3</v>
      </c>
      <c r="S149" s="34">
        <f t="shared" ca="1" si="21"/>
        <v>4.5565546568149262E-3</v>
      </c>
      <c r="T149" s="34" t="str">
        <f t="shared" ca="1" si="21"/>
        <v xml:space="preserve"> </v>
      </c>
      <c r="U149" s="34">
        <f t="shared" ca="1" si="21"/>
        <v>4.7766805733098217E-3</v>
      </c>
      <c r="V149" s="34">
        <f t="shared" ca="1" si="21"/>
        <v>-1.6290973752160487E-2</v>
      </c>
      <c r="W149" s="34" t="str">
        <f t="shared" ca="1" si="21"/>
        <v xml:space="preserve"> </v>
      </c>
      <c r="X149" s="34">
        <f t="shared" ca="1" si="21"/>
        <v>-1.6838194989780453E-2</v>
      </c>
      <c r="Y149" s="55">
        <f t="shared" ca="1" si="21"/>
        <v>-3.0628566054541118E-2</v>
      </c>
    </row>
    <row r="150" spans="1:25" s="33" customFormat="1" ht="12" thickBot="1">
      <c r="A150" s="26">
        <v>40178</v>
      </c>
      <c r="B150" s="65">
        <f t="shared" ca="1" si="22"/>
        <v>1.5256581289742277E-2</v>
      </c>
      <c r="C150" s="65">
        <f t="shared" ca="1" si="22"/>
        <v>4.6728424626873988E-4</v>
      </c>
      <c r="D150" s="56">
        <f t="shared" ca="1" si="22"/>
        <v>-1.4579065858090212E-3</v>
      </c>
      <c r="E150" s="56">
        <f t="shared" ca="1" si="22"/>
        <v>3.5547009301795551E-2</v>
      </c>
      <c r="F150" s="56">
        <f t="shared" ca="1" si="22"/>
        <v>-2.6292911446504696E-2</v>
      </c>
      <c r="G150" s="57">
        <f t="shared" ca="1" si="22"/>
        <v>1.9707898664284018E-2</v>
      </c>
      <c r="H150" s="56">
        <f t="shared" ca="1" si="22"/>
        <v>-3.0599850271867401E-2</v>
      </c>
      <c r="I150" s="56">
        <f t="shared" ca="1" si="22"/>
        <v>-2.1258375866572976E-4</v>
      </c>
      <c r="J150" s="66">
        <f t="shared" ca="1" si="22"/>
        <v>5.2156408832511048E-3</v>
      </c>
      <c r="K150" s="56">
        <f t="shared" ref="K150:Y165" ca="1" si="23">IF(IF(OR(K28=" ",K24=0,K24 = " ")," ",K28/K24-1)&gt;1.5," ",K28/K24-1)</f>
        <v>-4.5781529085916595E-2</v>
      </c>
      <c r="L150" s="56">
        <f t="shared" ca="1" si="23"/>
        <v>-5.6739805730894322E-2</v>
      </c>
      <c r="M150" s="66">
        <f t="shared" ca="1" si="23"/>
        <v>-3.7743841118064503E-2</v>
      </c>
      <c r="N150" s="56">
        <f t="shared" ca="1" si="23"/>
        <v>1.1789772131191922E-2</v>
      </c>
      <c r="O150" s="58">
        <f t="shared" ca="1" si="23"/>
        <v>-0.17774705526551848</v>
      </c>
      <c r="P150" s="57">
        <f t="shared" ca="1" si="23"/>
        <v>2.9312675059951054E-2</v>
      </c>
      <c r="Q150" s="56">
        <f t="shared" ca="1" si="23"/>
        <v>2.2029792731365516E-2</v>
      </c>
      <c r="R150" s="56">
        <f t="shared" ca="1" si="23"/>
        <v>2.3495022666297771E-3</v>
      </c>
      <c r="S150" s="56">
        <f t="shared" ca="1" si="23"/>
        <v>8.7373489576474395E-3</v>
      </c>
      <c r="T150" s="56" t="str">
        <f t="shared" ca="1" si="23"/>
        <v xml:space="preserve"> </v>
      </c>
      <c r="U150" s="56">
        <f t="shared" ca="1" si="23"/>
        <v>8.4333994396379452E-4</v>
      </c>
      <c r="V150" s="56">
        <f t="shared" ca="1" si="23"/>
        <v>-2.2067241194200782E-2</v>
      </c>
      <c r="W150" s="56" t="str">
        <f t="shared" ca="1" si="23"/>
        <v xml:space="preserve"> </v>
      </c>
      <c r="X150" s="56">
        <f t="shared" ca="1" si="23"/>
        <v>-2.9339165081523233E-2</v>
      </c>
      <c r="Y150" s="58">
        <f t="shared" ca="1" si="23"/>
        <v>-2.3952021457103179E-2</v>
      </c>
    </row>
    <row r="151" spans="1:25" s="33" customFormat="1">
      <c r="A151" s="20">
        <v>40268</v>
      </c>
      <c r="B151" s="63">
        <f t="shared" ca="1" si="22"/>
        <v>2.1189370119123474E-2</v>
      </c>
      <c r="C151" s="63">
        <f t="shared" ca="1" si="22"/>
        <v>8.0255946469789397E-3</v>
      </c>
      <c r="D151" s="34">
        <f t="shared" ca="1" si="22"/>
        <v>8.2322369676239848E-3</v>
      </c>
      <c r="E151" s="34">
        <f t="shared" ca="1" si="22"/>
        <v>3.6661458814709613E-2</v>
      </c>
      <c r="F151" s="34">
        <f t="shared" ca="1" si="22"/>
        <v>-8.0874776921658897E-3</v>
      </c>
      <c r="G151" s="53">
        <f t="shared" ca="1" si="22"/>
        <v>3.3798662588868877E-2</v>
      </c>
      <c r="H151" s="34">
        <f t="shared" ca="1" si="22"/>
        <v>-4.7635074349896112E-2</v>
      </c>
      <c r="I151" s="34">
        <f t="shared" ca="1" si="22"/>
        <v>-7.217107521386712E-4</v>
      </c>
      <c r="J151" s="64">
        <f t="shared" ca="1" si="22"/>
        <v>5.8188957271203545E-3</v>
      </c>
      <c r="K151" s="34">
        <f t="shared" ca="1" si="23"/>
        <v>-3.3798430625925691E-2</v>
      </c>
      <c r="L151" s="34">
        <f t="shared" ca="1" si="23"/>
        <v>-1</v>
      </c>
      <c r="M151" s="64">
        <f t="shared" ca="1" si="23"/>
        <v>-1</v>
      </c>
      <c r="N151" s="34">
        <f t="shared" ca="1" si="23"/>
        <v>1.3379692511992669E-2</v>
      </c>
      <c r="O151" s="55">
        <f t="shared" ca="1" si="23"/>
        <v>-0.19136183527124495</v>
      </c>
      <c r="P151" s="53">
        <f t="shared" ca="1" si="23"/>
        <v>1.3654252540377998E-2</v>
      </c>
      <c r="Q151" s="34">
        <f t="shared" ca="1" si="23"/>
        <v>3.2110963058998854E-2</v>
      </c>
      <c r="R151" s="34">
        <f t="shared" ca="1" si="23"/>
        <v>1.6610635972121646E-2</v>
      </c>
      <c r="S151" s="34">
        <f t="shared" ca="1" si="23"/>
        <v>1.6681107923249172E-2</v>
      </c>
      <c r="T151" s="34" t="str">
        <f t="shared" ca="1" si="23"/>
        <v xml:space="preserve"> </v>
      </c>
      <c r="U151" s="34">
        <f t="shared" ca="1" si="23"/>
        <v>1.4224529860201951E-2</v>
      </c>
      <c r="V151" s="34">
        <f t="shared" ca="1" si="23"/>
        <v>-3.330882554773873E-3</v>
      </c>
      <c r="W151" s="34" t="str">
        <f t="shared" ca="1" si="23"/>
        <v xml:space="preserve"> </v>
      </c>
      <c r="X151" s="34">
        <f t="shared" ca="1" si="23"/>
        <v>-2.2928021945649357E-2</v>
      </c>
      <c r="Y151" s="55">
        <f t="shared" ca="1" si="23"/>
        <v>-9.7928490856372674E-3</v>
      </c>
    </row>
    <row r="152" spans="1:25" s="33" customFormat="1">
      <c r="A152" s="20">
        <v>40359</v>
      </c>
      <c r="B152" s="63">
        <f t="shared" ca="1" si="22"/>
        <v>1.9262346239180772E-2</v>
      </c>
      <c r="C152" s="63">
        <f t="shared" ca="1" si="22"/>
        <v>5.0754437111559803E-3</v>
      </c>
      <c r="D152" s="34">
        <f t="shared" ca="1" si="22"/>
        <v>4.5722546154185473E-3</v>
      </c>
      <c r="E152" s="34">
        <f t="shared" ca="1" si="22"/>
        <v>3.6158595532427951E-2</v>
      </c>
      <c r="F152" s="34">
        <f t="shared" ca="1" si="22"/>
        <v>-1.0064435200580646E-2</v>
      </c>
      <c r="G152" s="53">
        <f t="shared" ca="1" si="22"/>
        <v>2.2719567453931777E-2</v>
      </c>
      <c r="H152" s="34">
        <f t="shared" ca="1" si="22"/>
        <v>-3.2411505039119715E-2</v>
      </c>
      <c r="I152" s="34">
        <f t="shared" ca="1" si="22"/>
        <v>-6.3602830304221314E-3</v>
      </c>
      <c r="J152" s="64">
        <f t="shared" ca="1" si="22"/>
        <v>8.4971410686320858E-3</v>
      </c>
      <c r="K152" s="34">
        <f t="shared" ca="1" si="23"/>
        <v>-2.3357134603304797E-2</v>
      </c>
      <c r="L152" s="34">
        <f t="shared" ca="1" si="23"/>
        <v>-1</v>
      </c>
      <c r="M152" s="64">
        <f t="shared" ca="1" si="23"/>
        <v>-1</v>
      </c>
      <c r="N152" s="34">
        <f t="shared" ca="1" si="23"/>
        <v>1.8617954344844145E-2</v>
      </c>
      <c r="O152" s="55">
        <f t="shared" ca="1" si="23"/>
        <v>-0.18178566941658947</v>
      </c>
      <c r="P152" s="53">
        <f t="shared" ca="1" si="23"/>
        <v>4.7233099916927923E-3</v>
      </c>
      <c r="Q152" s="34">
        <f t="shared" ca="1" si="23"/>
        <v>2.2261871043324444E-2</v>
      </c>
      <c r="R152" s="34">
        <f t="shared" ca="1" si="23"/>
        <v>1.0958335530846242E-2</v>
      </c>
      <c r="S152" s="34">
        <f t="shared" ca="1" si="23"/>
        <v>1.3110974492953176E-2</v>
      </c>
      <c r="T152" s="34" t="str">
        <f t="shared" ca="1" si="23"/>
        <v xml:space="preserve"> </v>
      </c>
      <c r="U152" s="34">
        <f t="shared" ca="1" si="23"/>
        <v>1.364228627866515E-2</v>
      </c>
      <c r="V152" s="34">
        <f t="shared" ca="1" si="23"/>
        <v>-4.3477737535435601E-4</v>
      </c>
      <c r="W152" s="34" t="str">
        <f t="shared" ca="1" si="23"/>
        <v xml:space="preserve"> </v>
      </c>
      <c r="X152" s="34">
        <f t="shared" ca="1" si="23"/>
        <v>-1.8074221705661975E-2</v>
      </c>
      <c r="Y152" s="55">
        <f t="shared" ca="1" si="23"/>
        <v>-2.2803555698936995E-3</v>
      </c>
    </row>
    <row r="153" spans="1:25" s="33" customFormat="1">
      <c r="A153" s="20">
        <v>40451</v>
      </c>
      <c r="B153" s="63">
        <f t="shared" ca="1" si="22"/>
        <v>1.9239842108272898E-2</v>
      </c>
      <c r="C153" s="63">
        <f t="shared" ca="1" si="22"/>
        <v>6.2468540229361214E-3</v>
      </c>
      <c r="D153" s="34">
        <f t="shared" ca="1" si="22"/>
        <v>3.3879560593375047E-3</v>
      </c>
      <c r="E153" s="34">
        <f t="shared" ca="1" si="22"/>
        <v>3.1339989825402315E-2</v>
      </c>
      <c r="F153" s="34">
        <f t="shared" ca="1" si="22"/>
        <v>-2.9949119379143463E-3</v>
      </c>
      <c r="G153" s="53">
        <f t="shared" ca="1" si="22"/>
        <v>2.338417979206997E-2</v>
      </c>
      <c r="H153" s="34">
        <f t="shared" ca="1" si="22"/>
        <v>-8.7111665136735184E-2</v>
      </c>
      <c r="I153" s="34">
        <f t="shared" ca="1" si="22"/>
        <v>-1.4492120881972603E-2</v>
      </c>
      <c r="J153" s="64">
        <f t="shared" ca="1" si="22"/>
        <v>1.2992389480703803E-3</v>
      </c>
      <c r="K153" s="34">
        <f t="shared" ca="1" si="23"/>
        <v>-1.2058846431362236E-2</v>
      </c>
      <c r="L153" s="34">
        <f t="shared" ca="1" si="23"/>
        <v>-1</v>
      </c>
      <c r="M153" s="64">
        <f t="shared" ca="1" si="23"/>
        <v>-1</v>
      </c>
      <c r="N153" s="34">
        <f t="shared" ca="1" si="23"/>
        <v>1.8964312446421605E-2</v>
      </c>
      <c r="O153" s="55">
        <f t="shared" ca="1" si="23"/>
        <v>-0.17304320577930699</v>
      </c>
      <c r="P153" s="53">
        <f t="shared" ca="1" si="23"/>
        <v>-5.864257571097764E-3</v>
      </c>
      <c r="Q153" s="34">
        <f t="shared" ca="1" si="23"/>
        <v>2.2699911381166782E-2</v>
      </c>
      <c r="R153" s="34">
        <f t="shared" ca="1" si="23"/>
        <v>4.7206546619735779E-3</v>
      </c>
      <c r="S153" s="34">
        <f t="shared" ca="1" si="23"/>
        <v>5.0432259775834432E-3</v>
      </c>
      <c r="T153" s="34" t="str">
        <f t="shared" ca="1" si="23"/>
        <v xml:space="preserve"> </v>
      </c>
      <c r="U153" s="34">
        <f t="shared" ca="1" si="23"/>
        <v>4.6391497763549339E-3</v>
      </c>
      <c r="V153" s="34">
        <f t="shared" ca="1" si="23"/>
        <v>7.4697130974994419E-3</v>
      </c>
      <c r="W153" s="34" t="str">
        <f t="shared" ca="1" si="23"/>
        <v xml:space="preserve"> </v>
      </c>
      <c r="X153" s="34">
        <f t="shared" ca="1" si="23"/>
        <v>-3.274820744085416E-2</v>
      </c>
      <c r="Y153" s="55">
        <f t="shared" ca="1" si="23"/>
        <v>8.9644448810906052E-3</v>
      </c>
    </row>
    <row r="154" spans="1:25" s="33" customFormat="1" ht="12" thickBot="1">
      <c r="A154" s="20">
        <v>40543</v>
      </c>
      <c r="B154" s="63">
        <f t="shared" ca="1" si="22"/>
        <v>2.2231728179718413E-2</v>
      </c>
      <c r="C154" s="63">
        <f t="shared" ca="1" si="22"/>
        <v>8.2362314751782684E-3</v>
      </c>
      <c r="D154" s="34">
        <f t="shared" ca="1" si="22"/>
        <v>5.8291375276666724E-3</v>
      </c>
      <c r="E154" s="34">
        <f t="shared" ca="1" si="22"/>
        <v>3.3775011897676954E-2</v>
      </c>
      <c r="F154" s="34">
        <f t="shared" ca="1" si="22"/>
        <v>5.2772816826660573E-3</v>
      </c>
      <c r="G154" s="53">
        <f t="shared" ca="1" si="22"/>
        <v>1.5345024066825808E-2</v>
      </c>
      <c r="H154" s="34">
        <f t="shared" ca="1" si="22"/>
        <v>1.1608911544728207E-2</v>
      </c>
      <c r="I154" s="34">
        <f t="shared" ca="1" si="22"/>
        <v>-1.5193094115057537E-2</v>
      </c>
      <c r="J154" s="64">
        <f t="shared" ca="1" si="22"/>
        <v>-2.0141677783269696E-3</v>
      </c>
      <c r="K154" s="34">
        <f t="shared" ca="1" si="23"/>
        <v>-5.8064664181994852E-3</v>
      </c>
      <c r="L154" s="34">
        <f t="shared" ca="1" si="23"/>
        <v>-1</v>
      </c>
      <c r="M154" s="64">
        <f t="shared" ca="1" si="23"/>
        <v>-1</v>
      </c>
      <c r="N154" s="34">
        <f t="shared" ca="1" si="23"/>
        <v>2.8029026392665246E-2</v>
      </c>
      <c r="O154" s="55">
        <f t="shared" ca="1" si="23"/>
        <v>-7.9612102269324025E-2</v>
      </c>
      <c r="P154" s="53">
        <f t="shared" ca="1" si="23"/>
        <v>-0.10014166917468781</v>
      </c>
      <c r="Q154" s="34">
        <f t="shared" ca="1" si="23"/>
        <v>1.4759370910114811E-2</v>
      </c>
      <c r="R154" s="34">
        <f t="shared" ca="1" si="23"/>
        <v>1.1971015695593223E-3</v>
      </c>
      <c r="S154" s="34">
        <f t="shared" ca="1" si="23"/>
        <v>-4.3132202304226097E-2</v>
      </c>
      <c r="T154" s="34" t="str">
        <f t="shared" ca="1" si="23"/>
        <v xml:space="preserve"> </v>
      </c>
      <c r="U154" s="34">
        <f t="shared" ca="1" si="23"/>
        <v>1.7261759677769106E-2</v>
      </c>
      <c r="V154" s="34">
        <f t="shared" ca="1" si="23"/>
        <v>-2.0604714375818123E-3</v>
      </c>
      <c r="W154" s="34" t="str">
        <f t="shared" ca="1" si="23"/>
        <v xml:space="preserve"> </v>
      </c>
      <c r="X154" s="34">
        <f t="shared" ca="1" si="23"/>
        <v>-9.858044563083046E-2</v>
      </c>
      <c r="Y154" s="55">
        <f t="shared" ca="1" si="23"/>
        <v>-1.21790009000321E-2</v>
      </c>
    </row>
    <row r="155" spans="1:25" s="33" customFormat="1">
      <c r="A155" s="14">
        <v>40633</v>
      </c>
      <c r="B155" s="67">
        <f t="shared" ca="1" si="22"/>
        <v>2.1205678819272267E-2</v>
      </c>
      <c r="C155" s="67">
        <f t="shared" ca="1" si="22"/>
        <v>5.7168675313332695E-3</v>
      </c>
      <c r="D155" s="59">
        <f t="shared" ca="1" si="22"/>
        <v>4.9356811615899332E-3</v>
      </c>
      <c r="E155" s="59">
        <f t="shared" ca="1" si="22"/>
        <v>3.343383722512594E-2</v>
      </c>
      <c r="F155" s="59">
        <f t="shared" ca="1" si="22"/>
        <v>-9.2147608875289277E-3</v>
      </c>
      <c r="G155" s="60">
        <f t="shared" ca="1" si="22"/>
        <v>1.5044123741027482E-2</v>
      </c>
      <c r="H155" s="59">
        <f t="shared" ca="1" si="22"/>
        <v>-2.7860660050540664E-2</v>
      </c>
      <c r="I155" s="59">
        <f t="shared" ca="1" si="22"/>
        <v>-3.7487611780607777E-3</v>
      </c>
      <c r="J155" s="68">
        <f t="shared" ca="1" si="22"/>
        <v>-8.7085050277484477E-3</v>
      </c>
      <c r="K155" s="59">
        <f t="shared" ca="1" si="23"/>
        <v>-6.6255758027748968E-3</v>
      </c>
      <c r="L155" s="59" t="str">
        <f t="shared" ca="1" si="23"/>
        <v xml:space="preserve"> </v>
      </c>
      <c r="M155" s="68" t="str">
        <f t="shared" ca="1" si="23"/>
        <v xml:space="preserve"> </v>
      </c>
      <c r="N155" s="59">
        <f t="shared" ca="1" si="23"/>
        <v>2.8860118924783462E-2</v>
      </c>
      <c r="O155" s="61">
        <f t="shared" ca="1" si="23"/>
        <v>-2.3174750025493185E-2</v>
      </c>
      <c r="P155" s="60">
        <f t="shared" ca="1" si="23"/>
        <v>5.674093486511822E-2</v>
      </c>
      <c r="Q155" s="59">
        <f t="shared" ca="1" si="23"/>
        <v>2.5374353381785841E-2</v>
      </c>
      <c r="R155" s="59">
        <f t="shared" ca="1" si="23"/>
        <v>-8.1193681687634633E-3</v>
      </c>
      <c r="S155" s="59">
        <f t="shared" ca="1" si="23"/>
        <v>-1</v>
      </c>
      <c r="T155" s="59" t="str">
        <f t="shared" ca="1" si="23"/>
        <v xml:space="preserve"> </v>
      </c>
      <c r="U155" s="59">
        <f t="shared" ca="1" si="23"/>
        <v>1.2426371783421208E-2</v>
      </c>
      <c r="V155" s="59">
        <f t="shared" ca="1" si="23"/>
        <v>-1</v>
      </c>
      <c r="W155" s="59" t="str">
        <f t="shared" ca="1" si="23"/>
        <v xml:space="preserve"> </v>
      </c>
      <c r="X155" s="59">
        <f t="shared" ca="1" si="23"/>
        <v>-6.1828224203976934E-3</v>
      </c>
      <c r="Y155" s="61">
        <f t="shared" ca="1" si="23"/>
        <v>-7.0320216156366522E-3</v>
      </c>
    </row>
    <row r="156" spans="1:25" s="33" customFormat="1">
      <c r="A156" s="20">
        <v>40724</v>
      </c>
      <c r="B156" s="63">
        <f t="shared" ca="1" si="22"/>
        <v>2.4604712277716434E-2</v>
      </c>
      <c r="C156" s="63">
        <f t="shared" ca="1" si="22"/>
        <v>9.2394242248405867E-3</v>
      </c>
      <c r="D156" s="34">
        <f t="shared" ca="1" si="22"/>
        <v>4.9969753419680796E-3</v>
      </c>
      <c r="E156" s="34">
        <f t="shared" ca="1" si="22"/>
        <v>3.3385747282684175E-2</v>
      </c>
      <c r="F156" s="34">
        <f t="shared" ca="1" si="22"/>
        <v>-2.4722037869530089E-3</v>
      </c>
      <c r="G156" s="53">
        <f t="shared" ca="1" si="22"/>
        <v>1.5494845059111029E-2</v>
      </c>
      <c r="H156" s="34">
        <f t="shared" ca="1" si="22"/>
        <v>-1.5311390128238456E-2</v>
      </c>
      <c r="I156" s="34">
        <f t="shared" ca="1" si="22"/>
        <v>-7.3035941388123193E-3</v>
      </c>
      <c r="J156" s="64">
        <f t="shared" ca="1" si="22"/>
        <v>-7.073850083471056E-4</v>
      </c>
      <c r="K156" s="34">
        <f t="shared" ca="1" si="23"/>
        <v>-6.819284730276598E-3</v>
      </c>
      <c r="L156" s="34" t="str">
        <f t="shared" ca="1" si="23"/>
        <v xml:space="preserve"> </v>
      </c>
      <c r="M156" s="64" t="str">
        <f t="shared" ca="1" si="23"/>
        <v xml:space="preserve"> </v>
      </c>
      <c r="N156" s="34">
        <f t="shared" ca="1" si="23"/>
        <v>2.9575132724882547E-2</v>
      </c>
      <c r="O156" s="55">
        <f t="shared" ca="1" si="23"/>
        <v>-3.0096323084507381E-2</v>
      </c>
      <c r="P156" s="53">
        <f t="shared" ca="1" si="23"/>
        <v>5.6681201280454507E-2</v>
      </c>
      <c r="Q156" s="34">
        <f t="shared" ca="1" si="23"/>
        <v>2.711166113455743E-2</v>
      </c>
      <c r="R156" s="34">
        <f t="shared" ca="1" si="23"/>
        <v>-9.9256893361159282E-3</v>
      </c>
      <c r="S156" s="34">
        <f t="shared" ca="1" si="23"/>
        <v>-1</v>
      </c>
      <c r="T156" s="34" t="str">
        <f t="shared" ca="1" si="23"/>
        <v xml:space="preserve"> </v>
      </c>
      <c r="U156" s="34">
        <f t="shared" ca="1" si="23"/>
        <v>1.0936844025884129E-2</v>
      </c>
      <c r="V156" s="34">
        <f t="shared" ca="1" si="23"/>
        <v>-1</v>
      </c>
      <c r="W156" s="34" t="str">
        <f t="shared" ca="1" si="23"/>
        <v xml:space="preserve"> </v>
      </c>
      <c r="X156" s="34">
        <f t="shared" ca="1" si="23"/>
        <v>-1.0486770654507538E-3</v>
      </c>
      <c r="Y156" s="55">
        <f t="shared" ca="1" si="23"/>
        <v>-1.9043398065697548E-2</v>
      </c>
    </row>
    <row r="157" spans="1:25" s="33" customFormat="1">
      <c r="A157" s="20">
        <v>40816</v>
      </c>
      <c r="B157" s="63">
        <f t="shared" ca="1" si="22"/>
        <v>2.2235879240444678E-2</v>
      </c>
      <c r="C157" s="63">
        <f t="shared" ca="1" si="22"/>
        <v>6.3139207877112025E-3</v>
      </c>
      <c r="D157" s="34">
        <f t="shared" ca="1" si="22"/>
        <v>5.2949599810818704E-3</v>
      </c>
      <c r="E157" s="34">
        <f t="shared" ca="1" si="22"/>
        <v>3.2974963850204597E-2</v>
      </c>
      <c r="F157" s="34">
        <f t="shared" ca="1" si="22"/>
        <v>-3.2963306709202778E-3</v>
      </c>
      <c r="G157" s="53">
        <f t="shared" ca="1" si="22"/>
        <v>4.0194941985502997E-3</v>
      </c>
      <c r="H157" s="34">
        <f t="shared" ca="1" si="22"/>
        <v>-1.265822016330187E-2</v>
      </c>
      <c r="I157" s="34">
        <f t="shared" ca="1" si="22"/>
        <v>-1.2706329542558459E-2</v>
      </c>
      <c r="J157" s="64">
        <f t="shared" ca="1" si="22"/>
        <v>-8.014221002307309E-3</v>
      </c>
      <c r="K157" s="34">
        <f t="shared" ca="1" si="23"/>
        <v>-1.0344294546513977E-2</v>
      </c>
      <c r="L157" s="34" t="str">
        <f t="shared" ca="1" si="23"/>
        <v xml:space="preserve"> </v>
      </c>
      <c r="M157" s="64" t="str">
        <f t="shared" ca="1" si="23"/>
        <v xml:space="preserve"> </v>
      </c>
      <c r="N157" s="34">
        <f t="shared" ca="1" si="23"/>
        <v>2.9673461315845806E-2</v>
      </c>
      <c r="O157" s="55">
        <f t="shared" ca="1" si="23"/>
        <v>-5.1931707625411105E-3</v>
      </c>
      <c r="P157" s="53">
        <f t="shared" ca="1" si="23"/>
        <v>3.6891917014399978E-2</v>
      </c>
      <c r="Q157" s="34">
        <f t="shared" ca="1" si="23"/>
        <v>1.9556584578648284E-2</v>
      </c>
      <c r="R157" s="34">
        <f t="shared" ca="1" si="23"/>
        <v>-6.7337889965068953E-3</v>
      </c>
      <c r="S157" s="34">
        <f t="shared" ca="1" si="23"/>
        <v>-1</v>
      </c>
      <c r="T157" s="34" t="str">
        <f t="shared" ca="1" si="23"/>
        <v xml:space="preserve"> </v>
      </c>
      <c r="U157" s="34">
        <f t="shared" ca="1" si="23"/>
        <v>1.6985311116587631E-2</v>
      </c>
      <c r="V157" s="34">
        <f t="shared" ca="1" si="23"/>
        <v>-1</v>
      </c>
      <c r="W157" s="34" t="str">
        <f t="shared" ca="1" si="23"/>
        <v xml:space="preserve"> </v>
      </c>
      <c r="X157" s="34">
        <f t="shared" ca="1" si="23"/>
        <v>7.0256318835439924E-3</v>
      </c>
      <c r="Y157" s="55">
        <f t="shared" ca="1" si="23"/>
        <v>-3.7044618498623505E-2</v>
      </c>
    </row>
    <row r="158" spans="1:25" s="33" customFormat="1" ht="12" thickBot="1">
      <c r="A158" s="26">
        <v>40908</v>
      </c>
      <c r="B158" s="65">
        <f t="shared" ca="1" si="22"/>
        <v>2.3335741824047185E-2</v>
      </c>
      <c r="C158" s="65">
        <f t="shared" ca="1" si="22"/>
        <v>1.0208229302618888E-2</v>
      </c>
      <c r="D158" s="56">
        <f t="shared" ca="1" si="22"/>
        <v>8.9124532799298439E-3</v>
      </c>
      <c r="E158" s="56">
        <f t="shared" ca="1" si="22"/>
        <v>3.1521947424929753E-2</v>
      </c>
      <c r="F158" s="56">
        <f t="shared" ca="1" si="22"/>
        <v>-3.1549074812126099E-3</v>
      </c>
      <c r="G158" s="57">
        <f t="shared" ca="1" si="22"/>
        <v>1.1299409062274002E-2</v>
      </c>
      <c r="H158" s="56">
        <f t="shared" ca="1" si="22"/>
        <v>8.6964478397480338E-2</v>
      </c>
      <c r="I158" s="56">
        <f t="shared" ca="1" si="22"/>
        <v>-1.1023657058703673E-2</v>
      </c>
      <c r="J158" s="66">
        <f t="shared" ca="1" si="22"/>
        <v>-1.6268209467386496E-2</v>
      </c>
      <c r="K158" s="56">
        <f t="shared" ca="1" si="23"/>
        <v>-6.2399982913627916E-3</v>
      </c>
      <c r="L158" s="56" t="str">
        <f t="shared" ca="1" si="23"/>
        <v xml:space="preserve"> </v>
      </c>
      <c r="M158" s="66" t="str">
        <f t="shared" ca="1" si="23"/>
        <v xml:space="preserve"> </v>
      </c>
      <c r="N158" s="56">
        <f t="shared" ca="1" si="23"/>
        <v>2.9304337032142636E-2</v>
      </c>
      <c r="O158" s="58">
        <f t="shared" ca="1" si="23"/>
        <v>5.4091473652579936E-3</v>
      </c>
      <c r="P158" s="57">
        <f t="shared" ca="1" si="23"/>
        <v>0.13358503479480555</v>
      </c>
      <c r="Q158" s="56">
        <f t="shared" ca="1" si="23"/>
        <v>2.975022630873192E-2</v>
      </c>
      <c r="R158" s="56">
        <f t="shared" ca="1" si="23"/>
        <v>-2.0376752590005598E-3</v>
      </c>
      <c r="S158" s="56">
        <f t="shared" ca="1" si="23"/>
        <v>-1</v>
      </c>
      <c r="T158" s="56" t="str">
        <f t="shared" ca="1" si="23"/>
        <v xml:space="preserve"> </v>
      </c>
      <c r="U158" s="56">
        <f t="shared" ca="1" si="23"/>
        <v>2.2681429557101618E-2</v>
      </c>
      <c r="V158" s="56">
        <f t="shared" ca="1" si="23"/>
        <v>-1</v>
      </c>
      <c r="W158" s="56" t="str">
        <f t="shared" ca="1" si="23"/>
        <v xml:space="preserve"> </v>
      </c>
      <c r="X158" s="56">
        <f t="shared" ca="1" si="23"/>
        <v>0.10227949204143028</v>
      </c>
      <c r="Y158" s="58">
        <f t="shared" ca="1" si="23"/>
        <v>-9.443250484271859E-3</v>
      </c>
    </row>
    <row r="159" spans="1:25" s="33" customFormat="1">
      <c r="A159" s="14">
        <v>40999</v>
      </c>
      <c r="B159" s="67">
        <f t="shared" ca="1" si="22"/>
        <v>2.291920394423963E-2</v>
      </c>
      <c r="C159" s="67">
        <f t="shared" ca="1" si="22"/>
        <v>8.1669112772015939E-3</v>
      </c>
      <c r="D159" s="59">
        <f t="shared" ca="1" si="22"/>
        <v>3.1074936794044383E-3</v>
      </c>
      <c r="E159" s="59">
        <f t="shared" ca="1" si="22"/>
        <v>3.4665758414000214E-2</v>
      </c>
      <c r="F159" s="59">
        <f t="shared" ca="1" si="22"/>
        <v>-4.9196853532293972E-3</v>
      </c>
      <c r="G159" s="60">
        <f t="shared" ca="1" si="22"/>
        <v>2.6086328093927413E-2</v>
      </c>
      <c r="H159" s="59">
        <f t="shared" ca="1" si="22"/>
        <v>9.3009987306615916E-3</v>
      </c>
      <c r="I159" s="59">
        <f t="shared" ca="1" si="22"/>
        <v>-1.0555550244099154E-2</v>
      </c>
      <c r="J159" s="68">
        <f t="shared" ca="1" si="22"/>
        <v>-2.0030700760320985E-2</v>
      </c>
      <c r="K159" s="59">
        <f t="shared" ca="1" si="23"/>
        <v>-1.5977778831315348E-3</v>
      </c>
      <c r="L159" s="59" t="str">
        <f t="shared" ca="1" si="23"/>
        <v xml:space="preserve"> </v>
      </c>
      <c r="M159" s="68" t="str">
        <f t="shared" ca="1" si="23"/>
        <v xml:space="preserve"> </v>
      </c>
      <c r="N159" s="59">
        <f t="shared" ca="1" si="23"/>
        <v>3.246102744421675E-2</v>
      </c>
      <c r="O159" s="61">
        <f t="shared" ca="1" si="23"/>
        <v>1.2294610736188316E-2</v>
      </c>
      <c r="P159" s="60">
        <f t="shared" ca="1" si="23"/>
        <v>1.8181544710953457E-3</v>
      </c>
      <c r="Q159" s="59">
        <f t="shared" ca="1" si="23"/>
        <v>3.4837580935165091E-2</v>
      </c>
      <c r="R159" s="59">
        <f t="shared" ca="1" si="23"/>
        <v>8.6829066993674431E-3</v>
      </c>
      <c r="S159" s="59" t="str">
        <f t="shared" ca="1" si="23"/>
        <v xml:space="preserve"> </v>
      </c>
      <c r="T159" s="59" t="str">
        <f t="shared" ca="1" si="23"/>
        <v xml:space="preserve"> </v>
      </c>
      <c r="U159" s="59">
        <f t="shared" ca="1" si="23"/>
        <v>2.5038928077150802E-2</v>
      </c>
      <c r="V159" s="59" t="str">
        <f t="shared" ca="1" si="23"/>
        <v xml:space="preserve"> </v>
      </c>
      <c r="W159" s="59" t="str">
        <f t="shared" ca="1" si="23"/>
        <v xml:space="preserve"> </v>
      </c>
      <c r="X159" s="59">
        <f t="shared" ca="1" si="23"/>
        <v>2.0438470907913064E-3</v>
      </c>
      <c r="Y159" s="61">
        <f t="shared" ca="1" si="23"/>
        <v>-2.2325994658010218E-2</v>
      </c>
    </row>
    <row r="160" spans="1:25" s="33" customFormat="1">
      <c r="A160" s="20">
        <v>41090</v>
      </c>
      <c r="B160" s="63">
        <f t="shared" ca="1" si="22"/>
        <v>1.9169069414224138E-2</v>
      </c>
      <c r="C160" s="63">
        <f t="shared" ca="1" si="22"/>
        <v>8.4589069218916624E-3</v>
      </c>
      <c r="D160" s="34">
        <f t="shared" ca="1" si="22"/>
        <v>9.957836236328621E-3</v>
      </c>
      <c r="E160" s="34">
        <f t="shared" ca="1" si="22"/>
        <v>2.6236345021592555E-2</v>
      </c>
      <c r="F160" s="34">
        <f t="shared" ca="1" si="22"/>
        <v>-7.7254779798270334E-3</v>
      </c>
      <c r="G160" s="53">
        <f t="shared" ca="1" si="22"/>
        <v>4.7047511745763604E-3</v>
      </c>
      <c r="H160" s="34">
        <f t="shared" ca="1" si="22"/>
        <v>2.0510924347216797E-3</v>
      </c>
      <c r="I160" s="34">
        <f t="shared" ca="1" si="22"/>
        <v>-1.0711418846540255E-2</v>
      </c>
      <c r="J160" s="64">
        <f t="shared" ca="1" si="22"/>
        <v>-5.6808459879826856E-3</v>
      </c>
      <c r="K160" s="34">
        <f t="shared" ca="1" si="23"/>
        <v>-9.9840709350859091E-3</v>
      </c>
      <c r="L160" s="34" t="str">
        <f t="shared" ca="1" si="23"/>
        <v xml:space="preserve"> </v>
      </c>
      <c r="M160" s="64" t="str">
        <f t="shared" ca="1" si="23"/>
        <v xml:space="preserve"> </v>
      </c>
      <c r="N160" s="34">
        <f t="shared" ca="1" si="23"/>
        <v>2.4556455393002663E-2</v>
      </c>
      <c r="O160" s="55">
        <f t="shared" ca="1" si="23"/>
        <v>1.0817951070313248E-2</v>
      </c>
      <c r="P160" s="53">
        <f t="shared" ca="1" si="23"/>
        <v>-1.313449231013053E-2</v>
      </c>
      <c r="Q160" s="34">
        <f t="shared" ca="1" si="23"/>
        <v>2.0120388583789728E-2</v>
      </c>
      <c r="R160" s="34">
        <f t="shared" ca="1" si="23"/>
        <v>-6.3793843526447347E-3</v>
      </c>
      <c r="S160" s="34" t="str">
        <f t="shared" ca="1" si="23"/>
        <v xml:space="preserve"> </v>
      </c>
      <c r="T160" s="34" t="str">
        <f t="shared" ca="1" si="23"/>
        <v xml:space="preserve"> </v>
      </c>
      <c r="U160" s="34">
        <f t="shared" ca="1" si="23"/>
        <v>2.8749582234670168E-2</v>
      </c>
      <c r="V160" s="34" t="str">
        <f t="shared" ca="1" si="23"/>
        <v xml:space="preserve"> </v>
      </c>
      <c r="W160" s="34" t="str">
        <f t="shared" ca="1" si="23"/>
        <v xml:space="preserve"> </v>
      </c>
      <c r="X160" s="34">
        <f t="shared" ca="1" si="23"/>
        <v>-1.1323796856573032E-2</v>
      </c>
      <c r="Y160" s="55">
        <f t="shared" ca="1" si="23"/>
        <v>-3.1327551199532899E-2</v>
      </c>
    </row>
    <row r="161" spans="1:25" s="33" customFormat="1">
      <c r="A161" s="20">
        <v>41182</v>
      </c>
      <c r="B161" s="63">
        <f t="shared" ca="1" si="22"/>
        <v>1.7966828858097195E-2</v>
      </c>
      <c r="C161" s="63">
        <f t="shared" ca="1" si="22"/>
        <v>4.1402863316779559E-3</v>
      </c>
      <c r="D161" s="34">
        <f t="shared" ca="1" si="22"/>
        <v>-1.8725793535570023E-3</v>
      </c>
      <c r="E161" s="34">
        <f t="shared" ca="1" si="22"/>
        <v>2.9423008181985955E-2</v>
      </c>
      <c r="F161" s="34">
        <f t="shared" ca="1" si="22"/>
        <v>-1.3605071597892704E-2</v>
      </c>
      <c r="G161" s="53">
        <f t="shared" ca="1" si="22"/>
        <v>5.9901781234448226E-3</v>
      </c>
      <c r="H161" s="34">
        <f t="shared" ca="1" si="22"/>
        <v>7.1284007921536219E-2</v>
      </c>
      <c r="I161" s="34">
        <f t="shared" ca="1" si="22"/>
        <v>-5.9983422880521831E-3</v>
      </c>
      <c r="J161" s="64">
        <f t="shared" ca="1" si="22"/>
        <v>-1.7295771907612556E-2</v>
      </c>
      <c r="K161" s="34">
        <f t="shared" ca="1" si="23"/>
        <v>-6.1232040193620607E-3</v>
      </c>
      <c r="L161" s="34" t="str">
        <f t="shared" ca="1" si="23"/>
        <v xml:space="preserve"> </v>
      </c>
      <c r="M161" s="64" t="str">
        <f t="shared" ca="1" si="23"/>
        <v xml:space="preserve"> </v>
      </c>
      <c r="N161" s="34">
        <f t="shared" ca="1" si="23"/>
        <v>2.773609251763598E-2</v>
      </c>
      <c r="O161" s="55">
        <f t="shared" ca="1" si="23"/>
        <v>2.7552261174175197E-2</v>
      </c>
      <c r="P161" s="53">
        <f t="shared" ca="1" si="23"/>
        <v>-8.4334297801674785E-3</v>
      </c>
      <c r="Q161" s="34">
        <f t="shared" ca="1" si="23"/>
        <v>2.012952219595876E-2</v>
      </c>
      <c r="R161" s="34">
        <f t="shared" ca="1" si="23"/>
        <v>-4.7537679721232351E-3</v>
      </c>
      <c r="S161" s="34" t="str">
        <f t="shared" ca="1" si="23"/>
        <v xml:space="preserve"> </v>
      </c>
      <c r="T161" s="34" t="str">
        <f t="shared" ca="1" si="23"/>
        <v xml:space="preserve"> </v>
      </c>
      <c r="U161" s="34">
        <f t="shared" ca="1" si="23"/>
        <v>3.6263229943278352E-2</v>
      </c>
      <c r="V161" s="34" t="str">
        <f t="shared" ca="1" si="23"/>
        <v xml:space="preserve"> </v>
      </c>
      <c r="W161" s="34" t="str">
        <f t="shared" ca="1" si="23"/>
        <v xml:space="preserve"> </v>
      </c>
      <c r="X161" s="34">
        <f t="shared" ca="1" si="23"/>
        <v>-3.9342376992249628E-3</v>
      </c>
      <c r="Y161" s="55">
        <f t="shared" ca="1" si="23"/>
        <v>-8.6207541677334465E-3</v>
      </c>
    </row>
    <row r="162" spans="1:25" s="33" customFormat="1" ht="12" thickBot="1">
      <c r="A162" s="26">
        <v>41274</v>
      </c>
      <c r="B162" s="65">
        <f t="shared" ca="1" si="22"/>
        <v>1.7272809549885748E-2</v>
      </c>
      <c r="C162" s="65">
        <f t="shared" ca="1" si="22"/>
        <v>3.7726997694524922E-3</v>
      </c>
      <c r="D162" s="56">
        <f t="shared" ca="1" si="22"/>
        <v>-5.0988846353783313E-4</v>
      </c>
      <c r="E162" s="56">
        <f t="shared" ca="1" si="22"/>
        <v>2.8115189230972337E-2</v>
      </c>
      <c r="F162" s="56">
        <f t="shared" ca="1" si="22"/>
        <v>-1.5987431460118384E-2</v>
      </c>
      <c r="G162" s="57">
        <f t="shared" ca="1" si="22"/>
        <v>9.3951752792722498E-3</v>
      </c>
      <c r="H162" s="56">
        <f t="shared" ca="1" si="22"/>
        <v>-4.5770403652993452E-2</v>
      </c>
      <c r="I162" s="56">
        <f t="shared" ca="1" si="22"/>
        <v>-2.3545667246782642E-3</v>
      </c>
      <c r="J162" s="66">
        <f t="shared" ca="1" si="22"/>
        <v>-9.9048497655416234E-3</v>
      </c>
      <c r="K162" s="56">
        <f t="shared" ca="1" si="23"/>
        <v>-1.0571867384502776E-2</v>
      </c>
      <c r="L162" s="56" t="str">
        <f t="shared" ca="1" si="23"/>
        <v xml:space="preserve"> </v>
      </c>
      <c r="M162" s="66" t="str">
        <f t="shared" ca="1" si="23"/>
        <v xml:space="preserve"> </v>
      </c>
      <c r="N162" s="56">
        <f t="shared" ca="1" si="23"/>
        <v>2.6640947728155506E-2</v>
      </c>
      <c r="O162" s="58">
        <f t="shared" ca="1" si="23"/>
        <v>6.2584860184028424E-2</v>
      </c>
      <c r="P162" s="57">
        <f t="shared" ca="1" si="23"/>
        <v>4.9803918384103696E-3</v>
      </c>
      <c r="Q162" s="56">
        <f t="shared" ca="1" si="23"/>
        <v>1.3984711680865569E-2</v>
      </c>
      <c r="R162" s="56">
        <f t="shared" ca="1" si="23"/>
        <v>-7.7904883803796565E-3</v>
      </c>
      <c r="S162" s="56" t="str">
        <f t="shared" ca="1" si="23"/>
        <v xml:space="preserve"> </v>
      </c>
      <c r="T162" s="56" t="str">
        <f t="shared" ca="1" si="23"/>
        <v xml:space="preserve"> </v>
      </c>
      <c r="U162" s="56">
        <f t="shared" ca="1" si="23"/>
        <v>2.5721983670486948E-2</v>
      </c>
      <c r="V162" s="56" t="str">
        <f t="shared" ca="1" si="23"/>
        <v xml:space="preserve"> </v>
      </c>
      <c r="W162" s="56" t="str">
        <f t="shared" ca="1" si="23"/>
        <v xml:space="preserve"> </v>
      </c>
      <c r="X162" s="56">
        <f t="shared" ca="1" si="23"/>
        <v>-1.1093108410264452E-2</v>
      </c>
      <c r="Y162" s="58">
        <f t="shared" ca="1" si="23"/>
        <v>-1.9583745255349339E-3</v>
      </c>
    </row>
    <row r="163" spans="1:25" s="33" customFormat="1">
      <c r="A163" s="14">
        <v>41364</v>
      </c>
      <c r="B163" s="67">
        <f t="shared" ref="B163:J178" ca="1" si="24">IF(IF(OR(B41="",B37=0),NA(),B41/B37-1)&gt;1.5,NA(),B41/B37-1)</f>
        <v>5.1658444435738193E-3</v>
      </c>
      <c r="C163" s="67">
        <f t="shared" ca="1" si="24"/>
        <v>-1.0917008007002793E-2</v>
      </c>
      <c r="D163" s="59">
        <f t="shared" ca="1" si="24"/>
        <v>-7.5936365642358394E-3</v>
      </c>
      <c r="E163" s="59">
        <f t="shared" ca="1" si="24"/>
        <v>1.6283549514532147E-2</v>
      </c>
      <c r="F163" s="59">
        <f t="shared" ca="1" si="24"/>
        <v>-2.1144441676397507E-2</v>
      </c>
      <c r="G163" s="60">
        <f t="shared" ca="1" si="24"/>
        <v>-1.9648845553007943E-2</v>
      </c>
      <c r="H163" s="59">
        <f t="shared" ca="1" si="24"/>
        <v>2.9107035911137613E-2</v>
      </c>
      <c r="I163" s="59">
        <f t="shared" ca="1" si="24"/>
        <v>-3.149833863106144E-2</v>
      </c>
      <c r="J163" s="68">
        <f t="shared" ca="1" si="24"/>
        <v>-1.2378216314002377E-2</v>
      </c>
      <c r="K163" s="59">
        <f t="shared" ca="1" si="23"/>
        <v>-3.2861788693418381E-2</v>
      </c>
      <c r="L163" s="59" t="str">
        <f t="shared" ca="1" si="23"/>
        <v xml:space="preserve"> </v>
      </c>
      <c r="M163" s="68" t="str">
        <f t="shared" ca="1" si="23"/>
        <v xml:space="preserve"> </v>
      </c>
      <c r="N163" s="59">
        <f t="shared" ca="1" si="23"/>
        <v>1.48277034977633E-2</v>
      </c>
      <c r="O163" s="61">
        <f t="shared" ca="1" si="23"/>
        <v>3.924933351927784E-2</v>
      </c>
      <c r="P163" s="60">
        <f t="shared" ca="1" si="23"/>
        <v>-0.48410904605621252</v>
      </c>
      <c r="Q163" s="59">
        <f t="shared" ca="1" si="23"/>
        <v>-8.4218804734315089E-3</v>
      </c>
      <c r="R163" s="59">
        <f t="shared" ca="1" si="23"/>
        <v>-2.0089681994526987E-2</v>
      </c>
      <c r="S163" s="59" t="str">
        <f t="shared" ca="1" si="23"/>
        <v xml:space="preserve"> </v>
      </c>
      <c r="T163" s="59" t="str">
        <f t="shared" ca="1" si="23"/>
        <v xml:space="preserve"> </v>
      </c>
      <c r="U163" s="59">
        <f t="shared" ca="1" si="23"/>
        <v>8.6981490896762548E-3</v>
      </c>
      <c r="V163" s="59" t="str">
        <f t="shared" ca="1" si="23"/>
        <v xml:space="preserve"> </v>
      </c>
      <c r="W163" s="59" t="str">
        <f t="shared" ca="1" si="23"/>
        <v xml:space="preserve"> </v>
      </c>
      <c r="X163" s="59">
        <f t="shared" ca="1" si="23"/>
        <v>-2.044568697764404E-2</v>
      </c>
      <c r="Y163" s="61">
        <f t="shared" ca="1" si="23"/>
        <v>1.1371953213741293E-3</v>
      </c>
    </row>
    <row r="164" spans="1:25" s="33" customFormat="1">
      <c r="A164" s="20">
        <v>41455</v>
      </c>
      <c r="B164" s="63">
        <f t="shared" ca="1" si="24"/>
        <v>1.4907924410691997E-3</v>
      </c>
      <c r="C164" s="63">
        <f t="shared" ca="1" si="24"/>
        <v>-1.4388127112984095E-2</v>
      </c>
      <c r="D164" s="34">
        <f t="shared" ca="1" si="24"/>
        <v>-1.4547587912517312E-2</v>
      </c>
      <c r="E164" s="34">
        <f t="shared" ca="1" si="24"/>
        <v>1.4575661323561029E-2</v>
      </c>
      <c r="F164" s="34">
        <f t="shared" ca="1" si="24"/>
        <v>-2.5645002047940513E-2</v>
      </c>
      <c r="G164" s="53">
        <f t="shared" ca="1" si="24"/>
        <v>-1.06027197104962E-2</v>
      </c>
      <c r="H164" s="34">
        <f t="shared" ca="1" si="24"/>
        <v>-2.1516474279411169E-2</v>
      </c>
      <c r="I164" s="34">
        <f t="shared" ca="1" si="24"/>
        <v>-2.6449956434432154E-2</v>
      </c>
      <c r="J164" s="64">
        <f t="shared" ca="1" si="24"/>
        <v>-3.8781112215427793E-2</v>
      </c>
      <c r="K164" s="34">
        <f t="shared" ca="1" si="23"/>
        <v>-2.0226240981449539E-2</v>
      </c>
      <c r="L164" s="34" t="str">
        <f t="shared" ca="1" si="23"/>
        <v xml:space="preserve"> </v>
      </c>
      <c r="M164" s="64" t="str">
        <f t="shared" ca="1" si="23"/>
        <v xml:space="preserve"> </v>
      </c>
      <c r="N164" s="34">
        <f t="shared" ca="1" si="23"/>
        <v>1.3314054717535218E-2</v>
      </c>
      <c r="O164" s="55">
        <f t="shared" ca="1" si="23"/>
        <v>6.5254284346587754E-2</v>
      </c>
      <c r="P164" s="53">
        <f t="shared" ca="1" si="23"/>
        <v>-0.5132426402475172</v>
      </c>
      <c r="Q164" s="34">
        <f t="shared" ca="1" si="23"/>
        <v>-4.6497829214856568E-3</v>
      </c>
      <c r="R164" s="34">
        <f t="shared" ca="1" si="23"/>
        <v>-4.1016269225818691E-3</v>
      </c>
      <c r="S164" s="34" t="str">
        <f t="shared" ca="1" si="23"/>
        <v xml:space="preserve"> </v>
      </c>
      <c r="T164" s="34" t="str">
        <f t="shared" ca="1" si="23"/>
        <v xml:space="preserve"> </v>
      </c>
      <c r="U164" s="34">
        <f t="shared" ca="1" si="23"/>
        <v>-8.722836366190645E-4</v>
      </c>
      <c r="V164" s="34" t="str">
        <f t="shared" ca="1" si="23"/>
        <v xml:space="preserve"> </v>
      </c>
      <c r="W164" s="34" t="str">
        <f t="shared" ca="1" si="23"/>
        <v xml:space="preserve"> </v>
      </c>
      <c r="X164" s="34">
        <f t="shared" ca="1" si="23"/>
        <v>0.18578803747084094</v>
      </c>
      <c r="Y164" s="55">
        <f t="shared" ca="1" si="23"/>
        <v>4.309354697062262E-2</v>
      </c>
    </row>
    <row r="165" spans="1:25" s="33" customFormat="1">
      <c r="A165" s="20">
        <v>41547</v>
      </c>
      <c r="B165" s="63">
        <f t="shared" ca="1" si="24"/>
        <v>2.4486523221038947E-3</v>
      </c>
      <c r="C165" s="63">
        <f t="shared" ca="1" si="24"/>
        <v>-8.83620904081861E-3</v>
      </c>
      <c r="D165" s="34">
        <f t="shared" ca="1" si="24"/>
        <v>-8.7199201778852542E-3</v>
      </c>
      <c r="E165" s="34">
        <f t="shared" ca="1" si="24"/>
        <v>8.8102975847677012E-3</v>
      </c>
      <c r="F165" s="34">
        <f t="shared" ca="1" si="24"/>
        <v>-2.9235302719993639E-2</v>
      </c>
      <c r="G165" s="53">
        <f t="shared" ca="1" si="24"/>
        <v>5.5438742561952914E-4</v>
      </c>
      <c r="H165" s="34">
        <f t="shared" ca="1" si="24"/>
        <v>-2.75041807716353E-2</v>
      </c>
      <c r="I165" s="34">
        <f t="shared" ca="1" si="24"/>
        <v>-2.4502300264045096E-2</v>
      </c>
      <c r="J165" s="64">
        <f t="shared" ca="1" si="24"/>
        <v>-4.1607477906876134E-2</v>
      </c>
      <c r="K165" s="34">
        <f t="shared" ca="1" si="23"/>
        <v>-3.0348804610569102E-2</v>
      </c>
      <c r="L165" s="34" t="str">
        <f t="shared" ca="1" si="23"/>
        <v xml:space="preserve"> </v>
      </c>
      <c r="M165" s="64" t="str">
        <f t="shared" ca="1" si="23"/>
        <v xml:space="preserve"> </v>
      </c>
      <c r="N165" s="34">
        <f t="shared" ca="1" si="23"/>
        <v>7.4785199049358653E-3</v>
      </c>
      <c r="O165" s="55">
        <f t="shared" ca="1" si="23"/>
        <v>1.4534046084617724E-2</v>
      </c>
      <c r="P165" s="53">
        <f t="shared" ca="1" si="23"/>
        <v>0.37755226316429558</v>
      </c>
      <c r="Q165" s="34">
        <f t="shared" ca="1" si="23"/>
        <v>5.2348879871124687E-3</v>
      </c>
      <c r="R165" s="34">
        <f t="shared" ca="1" si="23"/>
        <v>-9.2536376872820458E-3</v>
      </c>
      <c r="S165" s="34" t="str">
        <f t="shared" ca="1" si="23"/>
        <v xml:space="preserve"> </v>
      </c>
      <c r="T165" s="34" t="str">
        <f t="shared" ca="1" si="23"/>
        <v xml:space="preserve"> </v>
      </c>
      <c r="U165" s="34">
        <f t="shared" ca="1" si="23"/>
        <v>-2.7761064680791314E-3</v>
      </c>
      <c r="V165" s="34" t="str">
        <f t="shared" ca="1" si="23"/>
        <v xml:space="preserve"> </v>
      </c>
      <c r="W165" s="34" t="str">
        <f t="shared" ca="1" si="23"/>
        <v xml:space="preserve"> </v>
      </c>
      <c r="X165" s="34">
        <f t="shared" ca="1" si="23"/>
        <v>-0.46560461072828696</v>
      </c>
      <c r="Y165" s="55">
        <f t="shared" ca="1" si="23"/>
        <v>3.4736217714981699E-2</v>
      </c>
    </row>
    <row r="166" spans="1:25" s="33" customFormat="1" ht="12" thickBot="1">
      <c r="A166" s="26">
        <v>41639</v>
      </c>
      <c r="B166" s="65">
        <f t="shared" ca="1" si="24"/>
        <v>-6.1041503039969136E-3</v>
      </c>
      <c r="C166" s="65">
        <f t="shared" ca="1" si="24"/>
        <v>-2.2851248003385671E-2</v>
      </c>
      <c r="D166" s="56">
        <f t="shared" ca="1" si="24"/>
        <v>-1.9052009237388812E-2</v>
      </c>
      <c r="E166" s="56">
        <f t="shared" ca="1" si="24"/>
        <v>8.8979189437732309E-3</v>
      </c>
      <c r="F166" s="56">
        <f t="shared" ca="1" si="24"/>
        <v>-2.73799771729204E-2</v>
      </c>
      <c r="G166" s="57">
        <f t="shared" ca="1" si="24"/>
        <v>-1.3622394704970175E-2</v>
      </c>
      <c r="H166" s="56">
        <f t="shared" ca="1" si="24"/>
        <v>-0.1075081909906781</v>
      </c>
      <c r="I166" s="56">
        <f t="shared" ca="1" si="24"/>
        <v>-3.3222220733077013E-2</v>
      </c>
      <c r="J166" s="66">
        <f t="shared" ca="1" si="24"/>
        <v>-4.5699242321546762E-2</v>
      </c>
      <c r="K166" s="56">
        <f t="shared" ref="K166:Y181" ca="1" si="25">IF(IF(OR(K44=" ",K40=0,K40 = " ")," ",K44/K40-1)&gt;1.5," ",K44/K40-1)</f>
        <v>-3.0316504726917826E-2</v>
      </c>
      <c r="L166" s="56" t="str">
        <f t="shared" ca="1" si="25"/>
        <v xml:space="preserve"> </v>
      </c>
      <c r="M166" s="66" t="str">
        <f t="shared" ca="1" si="25"/>
        <v xml:space="preserve"> </v>
      </c>
      <c r="N166" s="56">
        <f t="shared" ca="1" si="25"/>
        <v>7.442053293414963E-3</v>
      </c>
      <c r="O166" s="58">
        <f t="shared" ca="1" si="25"/>
        <v>4.2213276570658209E-2</v>
      </c>
      <c r="P166" s="57">
        <f t="shared" ca="1" si="25"/>
        <v>0.48763168662567313</v>
      </c>
      <c r="Q166" s="56">
        <f t="shared" ca="1" si="25"/>
        <v>-5.2849060313673313E-3</v>
      </c>
      <c r="R166" s="56">
        <f t="shared" ca="1" si="25"/>
        <v>-1.2509970643042823E-2</v>
      </c>
      <c r="S166" s="56" t="str">
        <f t="shared" ca="1" si="25"/>
        <v xml:space="preserve"> </v>
      </c>
      <c r="T166" s="56" t="str">
        <f t="shared" ca="1" si="25"/>
        <v xml:space="preserve"> </v>
      </c>
      <c r="U166" s="56">
        <f t="shared" ca="1" si="25"/>
        <v>-9.4239111753935401E-3</v>
      </c>
      <c r="V166" s="56" t="str">
        <f t="shared" ca="1" si="25"/>
        <v xml:space="preserve"> </v>
      </c>
      <c r="W166" s="56" t="str">
        <f t="shared" ca="1" si="25"/>
        <v xml:space="preserve"> </v>
      </c>
      <c r="X166" s="56">
        <f t="shared" ca="1" si="25"/>
        <v>-0.34384406490488451</v>
      </c>
      <c r="Y166" s="58">
        <f t="shared" ca="1" si="25"/>
        <v>6.8118215801842297E-3</v>
      </c>
    </row>
    <row r="167" spans="1:25" s="33" customFormat="1">
      <c r="A167" s="14">
        <v>41729</v>
      </c>
      <c r="B167" s="67">
        <f t="shared" ca="1" si="24"/>
        <v>-1.1215680595644262E-3</v>
      </c>
      <c r="C167" s="67">
        <f t="shared" ca="1" si="24"/>
        <v>-1.074756861815418E-2</v>
      </c>
      <c r="D167" s="59">
        <f t="shared" ca="1" si="24"/>
        <v>-8.8341469673113293E-3</v>
      </c>
      <c r="E167" s="59">
        <f t="shared" ca="1" si="24"/>
        <v>8.2705823084072705E-3</v>
      </c>
      <c r="F167" s="59">
        <f t="shared" ca="1" si="24"/>
        <v>-2.5496029892923322E-2</v>
      </c>
      <c r="G167" s="60">
        <f t="shared" ca="1" si="24"/>
        <v>-7.6721080620153481E-3</v>
      </c>
      <c r="H167" s="59">
        <f t="shared" ca="1" si="24"/>
        <v>-0.16809382060341316</v>
      </c>
      <c r="I167" s="59">
        <f t="shared" ca="1" si="24"/>
        <v>-1.83277437611995E-2</v>
      </c>
      <c r="J167" s="68">
        <f t="shared" ca="1" si="24"/>
        <v>-4.1644029193252718E-2</v>
      </c>
      <c r="K167" s="59">
        <f t="shared" ca="1" si="25"/>
        <v>-1.9984939752559994E-2</v>
      </c>
      <c r="L167" s="59" t="str">
        <f t="shared" ca="1" si="25"/>
        <v xml:space="preserve"> </v>
      </c>
      <c r="M167" s="68" t="str">
        <f t="shared" ca="1" si="25"/>
        <v xml:space="preserve"> </v>
      </c>
      <c r="N167" s="59">
        <f t="shared" ca="1" si="25"/>
        <v>6.8408941061617323E-3</v>
      </c>
      <c r="O167" s="61">
        <f t="shared" ca="1" si="25"/>
        <v>2.8436432690214009E-2</v>
      </c>
      <c r="P167" s="60" t="str">
        <f t="shared" ca="1" si="25"/>
        <v xml:space="preserve"> </v>
      </c>
      <c r="Q167" s="59">
        <f t="shared" ca="1" si="25"/>
        <v>-2.6905336095907062E-3</v>
      </c>
      <c r="R167" s="59">
        <f t="shared" ca="1" si="25"/>
        <v>-9.1322677358477433E-3</v>
      </c>
      <c r="S167" s="59" t="str">
        <f t="shared" ca="1" si="25"/>
        <v xml:space="preserve"> </v>
      </c>
      <c r="T167" s="59">
        <f t="shared" ca="1" si="25"/>
        <v>-3.1128597540237002E-2</v>
      </c>
      <c r="U167" s="59">
        <f t="shared" ca="1" si="25"/>
        <v>6.3108646504950849E-2</v>
      </c>
      <c r="V167" s="59" t="str">
        <f t="shared" ca="1" si="25"/>
        <v xml:space="preserve"> </v>
      </c>
      <c r="W167" s="59">
        <f t="shared" ca="1" si="25"/>
        <v>-2.2210072232383138E-2</v>
      </c>
      <c r="X167" s="59">
        <f t="shared" ca="1" si="25"/>
        <v>-0.45072434380276682</v>
      </c>
      <c r="Y167" s="61">
        <f t="shared" ca="1" si="25"/>
        <v>3.7997456228788806E-3</v>
      </c>
    </row>
    <row r="168" spans="1:25" s="33" customFormat="1">
      <c r="A168" s="20">
        <v>41820</v>
      </c>
      <c r="B168" s="63">
        <f t="shared" ca="1" si="24"/>
        <v>2.7729447579372124E-3</v>
      </c>
      <c r="C168" s="63">
        <f t="shared" ca="1" si="24"/>
        <v>-8.9688281638394818E-3</v>
      </c>
      <c r="D168" s="34">
        <f t="shared" ca="1" si="24"/>
        <v>-1.1418904410975927E-2</v>
      </c>
      <c r="E168" s="34">
        <f t="shared" ca="1" si="24"/>
        <v>1.3303101537593731E-2</v>
      </c>
      <c r="F168" s="34">
        <f t="shared" ca="1" si="24"/>
        <v>-2.0752277437919853E-2</v>
      </c>
      <c r="G168" s="53">
        <f t="shared" ca="1" si="24"/>
        <v>2.8354796968899088E-3</v>
      </c>
      <c r="H168" s="34">
        <f t="shared" ca="1" si="24"/>
        <v>-5.9978091951527701E-2</v>
      </c>
      <c r="I168" s="34">
        <f t="shared" ca="1" si="24"/>
        <v>-2.0928886951288028E-2</v>
      </c>
      <c r="J168" s="64">
        <f t="shared" ca="1" si="24"/>
        <v>-4.8309242566317079E-2</v>
      </c>
      <c r="K168" s="34">
        <f t="shared" ca="1" si="25"/>
        <v>-2.4508432166974736E-2</v>
      </c>
      <c r="L168" s="34" t="str">
        <f t="shared" ca="1" si="25"/>
        <v xml:space="preserve"> </v>
      </c>
      <c r="M168" s="64" t="str">
        <f t="shared" ca="1" si="25"/>
        <v xml:space="preserve"> </v>
      </c>
      <c r="N168" s="34">
        <f t="shared" ca="1" si="25"/>
        <v>1.140922108517084E-2</v>
      </c>
      <c r="O168" s="55">
        <f t="shared" ca="1" si="25"/>
        <v>7.2380757221577774E-2</v>
      </c>
      <c r="P168" s="53">
        <f t="shared" ca="1" si="25"/>
        <v>0.21376821763495513</v>
      </c>
      <c r="Q168" s="34">
        <f t="shared" ca="1" si="25"/>
        <v>1.0001870186019834E-2</v>
      </c>
      <c r="R168" s="34">
        <f t="shared" ca="1" si="25"/>
        <v>-1.4119154412863932E-2</v>
      </c>
      <c r="S168" s="34" t="str">
        <f t="shared" ca="1" si="25"/>
        <v xml:space="preserve"> </v>
      </c>
      <c r="T168" s="34">
        <f t="shared" ca="1" si="25"/>
        <v>-1.9585262894461608E-2</v>
      </c>
      <c r="U168" s="34">
        <f t="shared" ca="1" si="25"/>
        <v>6.1932147482897326E-2</v>
      </c>
      <c r="V168" s="34" t="str">
        <f t="shared" ca="1" si="25"/>
        <v xml:space="preserve"> </v>
      </c>
      <c r="W168" s="34">
        <f t="shared" ca="1" si="25"/>
        <v>-2.3786277018927882E-2</v>
      </c>
      <c r="X168" s="34">
        <f t="shared" ca="1" si="25"/>
        <v>-0.31792068998288137</v>
      </c>
      <c r="Y168" s="55">
        <f t="shared" ca="1" si="25"/>
        <v>-1.6467181474721593E-2</v>
      </c>
    </row>
    <row r="169" spans="1:25" s="33" customFormat="1">
      <c r="A169" s="20">
        <v>41912</v>
      </c>
      <c r="B169" s="63">
        <f t="shared" ca="1" si="24"/>
        <v>1.5510258231099527E-5</v>
      </c>
      <c r="C169" s="63">
        <f t="shared" ca="1" si="24"/>
        <v>-1.0520159017067043E-2</v>
      </c>
      <c r="D169" s="34">
        <f t="shared" ca="1" si="24"/>
        <v>-5.2959052842179721E-3</v>
      </c>
      <c r="E169" s="34">
        <f t="shared" ca="1" si="24"/>
        <v>9.9111232066717569E-3</v>
      </c>
      <c r="F169" s="34">
        <f t="shared" ca="1" si="24"/>
        <v>-1.7341662686663484E-2</v>
      </c>
      <c r="G169" s="53">
        <f t="shared" ca="1" si="24"/>
        <v>-2.1427858629576857E-3</v>
      </c>
      <c r="H169" s="34">
        <f t="shared" ca="1" si="24"/>
        <v>-0.10911771611570642</v>
      </c>
      <c r="I169" s="34">
        <f t="shared" ca="1" si="24"/>
        <v>-1.2483823728332233E-2</v>
      </c>
      <c r="J169" s="64">
        <f t="shared" ca="1" si="24"/>
        <v>-1.5183067535258554E-2</v>
      </c>
      <c r="K169" s="34">
        <f t="shared" ca="1" si="25"/>
        <v>-2.171574079912042E-2</v>
      </c>
      <c r="L169" s="34" t="str">
        <f t="shared" ca="1" si="25"/>
        <v xml:space="preserve"> </v>
      </c>
      <c r="M169" s="64" t="str">
        <f t="shared" ca="1" si="25"/>
        <v xml:space="preserve"> </v>
      </c>
      <c r="N169" s="34">
        <f t="shared" ca="1" si="25"/>
        <v>7.9262660041297117E-3</v>
      </c>
      <c r="O169" s="55">
        <f t="shared" ca="1" si="25"/>
        <v>2.6397049848787768E-2</v>
      </c>
      <c r="P169" s="53">
        <f t="shared" ca="1" si="25"/>
        <v>0.11025618680011595</v>
      </c>
      <c r="Q169" s="34">
        <f t="shared" ca="1" si="25"/>
        <v>2.9381142539346428E-3</v>
      </c>
      <c r="R169" s="34">
        <f t="shared" ca="1" si="25"/>
        <v>-1.6136261981356648E-2</v>
      </c>
      <c r="S169" s="34" t="str">
        <f t="shared" ca="1" si="25"/>
        <v xml:space="preserve"> </v>
      </c>
      <c r="T169" s="34">
        <f t="shared" ca="1" si="25"/>
        <v>6.6872397309807319E-3</v>
      </c>
      <c r="U169" s="34">
        <f t="shared" ca="1" si="25"/>
        <v>5.2810500032380414E-2</v>
      </c>
      <c r="V169" s="34" t="str">
        <f t="shared" ca="1" si="25"/>
        <v xml:space="preserve"> </v>
      </c>
      <c r="W169" s="34">
        <f t="shared" ca="1" si="25"/>
        <v>-2.0371225393619574E-2</v>
      </c>
      <c r="X169" s="34">
        <f t="shared" ca="1" si="25"/>
        <v>0.45939040611005688</v>
      </c>
      <c r="Y169" s="55">
        <f t="shared" ca="1" si="25"/>
        <v>-3.0797032452924311E-2</v>
      </c>
    </row>
    <row r="170" spans="1:25" s="33" customFormat="1" ht="12" thickBot="1">
      <c r="A170" s="20">
        <v>42004</v>
      </c>
      <c r="B170" s="63">
        <f t="shared" ca="1" si="24"/>
        <v>4.052671218748527E-3</v>
      </c>
      <c r="C170" s="63">
        <f t="shared" ca="1" si="24"/>
        <v>-5.0953827852615596E-3</v>
      </c>
      <c r="D170" s="34">
        <f t="shared" ca="1" si="24"/>
        <v>-4.8876810628764034E-3</v>
      </c>
      <c r="E170" s="34">
        <f t="shared" ca="1" si="24"/>
        <v>1.5610109094942537E-2</v>
      </c>
      <c r="F170" s="34">
        <f t="shared" ca="1" si="24"/>
        <v>-1.8385984751038587E-2</v>
      </c>
      <c r="G170" s="53">
        <f t="shared" ca="1" si="24"/>
        <v>3.801384754274606E-3</v>
      </c>
      <c r="H170" s="34">
        <f t="shared" ca="1" si="24"/>
        <v>-2.4380353941128141E-2</v>
      </c>
      <c r="I170" s="34">
        <f t="shared" ca="1" si="24"/>
        <v>-2.775328723127013E-2</v>
      </c>
      <c r="J170" s="64">
        <f t="shared" ca="1" si="24"/>
        <v>-4.187797395300874E-2</v>
      </c>
      <c r="K170" s="34">
        <f t="shared" ca="1" si="25"/>
        <v>-1.8158160724340178E-2</v>
      </c>
      <c r="L170" s="34" t="str">
        <f t="shared" ca="1" si="25"/>
        <v xml:space="preserve"> </v>
      </c>
      <c r="M170" s="64" t="str">
        <f t="shared" ca="1" si="25"/>
        <v xml:space="preserve"> </v>
      </c>
      <c r="N170" s="34">
        <f t="shared" ca="1" si="25"/>
        <v>1.3741506448310403E-2</v>
      </c>
      <c r="O170" s="55">
        <f t="shared" ca="1" si="25"/>
        <v>-4.6995954883302216E-2</v>
      </c>
      <c r="P170" s="53">
        <f t="shared" ca="1" si="25"/>
        <v>-0.568056921512061</v>
      </c>
      <c r="Q170" s="34">
        <f t="shared" ca="1" si="25"/>
        <v>9.6883987501856783E-3</v>
      </c>
      <c r="R170" s="34">
        <f t="shared" ca="1" si="25"/>
        <v>-1.5170151391277864E-2</v>
      </c>
      <c r="S170" s="34" t="str">
        <f t="shared" ca="1" si="25"/>
        <v xml:space="preserve"> </v>
      </c>
      <c r="T170" s="34">
        <f t="shared" ca="1" si="25"/>
        <v>1.9423335666848285E-2</v>
      </c>
      <c r="U170" s="34">
        <f t="shared" ca="1" si="25"/>
        <v>6.2976091437922266E-2</v>
      </c>
      <c r="V170" s="34" t="str">
        <f t="shared" ca="1" si="25"/>
        <v xml:space="preserve"> </v>
      </c>
      <c r="W170" s="34">
        <f t="shared" ca="1" si="25"/>
        <v>-1.8386926862923203E-2</v>
      </c>
      <c r="X170" s="34">
        <f t="shared" ca="1" si="25"/>
        <v>0.73368731430234835</v>
      </c>
      <c r="Y170" s="55">
        <f t="shared" ca="1" si="25"/>
        <v>-2.6700611985691514E-2</v>
      </c>
    </row>
    <row r="171" spans="1:25" s="33" customFormat="1">
      <c r="A171" s="14">
        <v>42094</v>
      </c>
      <c r="B171" s="67">
        <f t="shared" ca="1" si="24"/>
        <v>3.724146915338622E-3</v>
      </c>
      <c r="C171" s="67">
        <f t="shared" ca="1" si="24"/>
        <v>-5.4560448812048801E-3</v>
      </c>
      <c r="D171" s="59">
        <f t="shared" ca="1" si="24"/>
        <v>-9.5439116746072195E-3</v>
      </c>
      <c r="E171" s="59">
        <f t="shared" ca="1" si="24"/>
        <v>1.4427704856331047E-2</v>
      </c>
      <c r="F171" s="59">
        <f t="shared" ca="1" si="24"/>
        <v>-2.250343608216343E-2</v>
      </c>
      <c r="G171" s="60">
        <f t="shared" ca="1" si="24"/>
        <v>8.2788294699964737E-4</v>
      </c>
      <c r="H171" s="59">
        <f t="shared" ca="1" si="24"/>
        <v>6.9105935666785356E-2</v>
      </c>
      <c r="I171" s="59">
        <f t="shared" ca="1" si="24"/>
        <v>-2.7589873615698868E-2</v>
      </c>
      <c r="J171" s="68">
        <f t="shared" ca="1" si="24"/>
        <v>-3.8170174428582726E-2</v>
      </c>
      <c r="K171" s="59">
        <f t="shared" ca="1" si="25"/>
        <v>-2.1158783247058E-2</v>
      </c>
      <c r="L171" s="59" t="str">
        <f t="shared" ca="1" si="25"/>
        <v xml:space="preserve"> </v>
      </c>
      <c r="M171" s="68" t="str">
        <f t="shared" ca="1" si="25"/>
        <v xml:space="preserve"> </v>
      </c>
      <c r="N171" s="59">
        <f t="shared" ca="1" si="25"/>
        <v>1.3207481033429724E-2</v>
      </c>
      <c r="O171" s="61">
        <f t="shared" ca="1" si="25"/>
        <v>-2.7402566448679666E-2</v>
      </c>
      <c r="P171" s="60">
        <f t="shared" ca="1" si="25"/>
        <v>-0.19466207201396113</v>
      </c>
      <c r="Q171" s="59">
        <f t="shared" ca="1" si="25"/>
        <v>5.2537395704783663E-3</v>
      </c>
      <c r="R171" s="59">
        <f t="shared" ca="1" si="25"/>
        <v>-2.1927829701030799E-2</v>
      </c>
      <c r="S171" s="59" t="str">
        <f t="shared" ca="1" si="25"/>
        <v xml:space="preserve"> </v>
      </c>
      <c r="T171" s="59">
        <f t="shared" ca="1" si="25"/>
        <v>-6.7855444622998418E-3</v>
      </c>
      <c r="U171" s="59">
        <f t="shared" ca="1" si="25"/>
        <v>3.2619773285558207E-3</v>
      </c>
      <c r="V171" s="59" t="str">
        <f t="shared" ca="1" si="25"/>
        <v xml:space="preserve"> </v>
      </c>
      <c r="W171" s="59">
        <f t="shared" ca="1" si="25"/>
        <v>-2.2531554894990258E-2</v>
      </c>
      <c r="X171" s="59">
        <f t="shared" ca="1" si="25"/>
        <v>0.58855564497123347</v>
      </c>
      <c r="Y171" s="61">
        <f t="shared" ca="1" si="25"/>
        <v>-1.2933737072676532E-2</v>
      </c>
    </row>
    <row r="172" spans="1:25" s="33" customFormat="1">
      <c r="A172" s="20">
        <v>42185</v>
      </c>
      <c r="B172" s="63">
        <f t="shared" ca="1" si="24"/>
        <v>1.6184281632880548E-3</v>
      </c>
      <c r="C172" s="63">
        <f t="shared" ca="1" si="24"/>
        <v>-8.4724272845044801E-3</v>
      </c>
      <c r="D172" s="34">
        <f t="shared" ca="1" si="24"/>
        <v>-5.8283355415794658E-3</v>
      </c>
      <c r="E172" s="34">
        <f t="shared" ca="1" si="24"/>
        <v>1.5646738350873379E-2</v>
      </c>
      <c r="F172" s="34">
        <f t="shared" ca="1" si="24"/>
        <v>-2.2917651117158822E-2</v>
      </c>
      <c r="G172" s="53">
        <f t="shared" ca="1" si="24"/>
        <v>-7.3943884267346771E-4</v>
      </c>
      <c r="H172" s="34">
        <f t="shared" ca="1" si="24"/>
        <v>-1.2809787161537911E-2</v>
      </c>
      <c r="I172" s="34">
        <f t="shared" ca="1" si="24"/>
        <v>-2.5687077385636248E-2</v>
      </c>
      <c r="J172" s="64">
        <f t="shared" ca="1" si="24"/>
        <v>-3.81125099081423E-2</v>
      </c>
      <c r="K172" s="34">
        <f t="shared" ca="1" si="25"/>
        <v>-2.151068254382682E-2</v>
      </c>
      <c r="L172" s="34" t="str">
        <f t="shared" ca="1" si="25"/>
        <v xml:space="preserve"> </v>
      </c>
      <c r="M172" s="64" t="str">
        <f t="shared" ca="1" si="25"/>
        <v xml:space="preserve"> </v>
      </c>
      <c r="N172" s="34">
        <f t="shared" ca="1" si="25"/>
        <v>1.4691778217938767E-2</v>
      </c>
      <c r="O172" s="55">
        <f t="shared" ca="1" si="25"/>
        <v>-3.251717344520666E-2</v>
      </c>
      <c r="P172" s="53">
        <f t="shared" ca="1" si="25"/>
        <v>1.3634076578057441</v>
      </c>
      <c r="Q172" s="34">
        <f t="shared" ca="1" si="25"/>
        <v>5.2426370533924516E-3</v>
      </c>
      <c r="R172" s="34">
        <f t="shared" ca="1" si="25"/>
        <v>-1.6727804035114646E-2</v>
      </c>
      <c r="S172" s="34" t="str">
        <f t="shared" ca="1" si="25"/>
        <v xml:space="preserve"> </v>
      </c>
      <c r="T172" s="34">
        <f t="shared" ca="1" si="25"/>
        <v>-1.7147622414826258E-2</v>
      </c>
      <c r="U172" s="34">
        <f t="shared" ca="1" si="25"/>
        <v>8.5819297537350625E-3</v>
      </c>
      <c r="V172" s="34" t="str">
        <f t="shared" ca="1" si="25"/>
        <v xml:space="preserve"> </v>
      </c>
      <c r="W172" s="34">
        <f t="shared" ca="1" si="25"/>
        <v>-2.0683580275999924E-2</v>
      </c>
      <c r="X172" s="34">
        <f t="shared" ca="1" si="25"/>
        <v>5.1975936975899195E-2</v>
      </c>
      <c r="Y172" s="55">
        <f t="shared" ca="1" si="25"/>
        <v>-1.6143065933736822E-2</v>
      </c>
    </row>
    <row r="173" spans="1:25" s="33" customFormat="1">
      <c r="A173" s="20">
        <v>42277</v>
      </c>
      <c r="B173" s="63">
        <f t="shared" ca="1" si="24"/>
        <v>4.3767865319934707E-3</v>
      </c>
      <c r="C173" s="63">
        <f t="shared" ca="1" si="24"/>
        <v>-5.8432308892802931E-3</v>
      </c>
      <c r="D173" s="34">
        <f t="shared" ca="1" si="24"/>
        <v>-8.2491257228622938E-3</v>
      </c>
      <c r="E173" s="34">
        <f t="shared" ca="1" si="24"/>
        <v>1.8625903032704949E-2</v>
      </c>
      <c r="F173" s="34">
        <f t="shared" ca="1" si="24"/>
        <v>-2.2091409597435385E-2</v>
      </c>
      <c r="G173" s="53">
        <f t="shared" ca="1" si="24"/>
        <v>-5.5835247709534741E-4</v>
      </c>
      <c r="H173" s="34">
        <f t="shared" ca="1" si="24"/>
        <v>-8.7838949929868182E-3</v>
      </c>
      <c r="I173" s="34">
        <f t="shared" ca="1" si="24"/>
        <v>-2.6571342581044211E-2</v>
      </c>
      <c r="J173" s="64">
        <f t="shared" ca="1" si="24"/>
        <v>-4.2446832693263437E-2</v>
      </c>
      <c r="K173" s="34">
        <f t="shared" ca="1" si="25"/>
        <v>-1.8971737547839984E-2</v>
      </c>
      <c r="L173" s="34" t="str">
        <f t="shared" ca="1" si="25"/>
        <v xml:space="preserve"> </v>
      </c>
      <c r="M173" s="64" t="str">
        <f t="shared" ca="1" si="25"/>
        <v xml:space="preserve"> </v>
      </c>
      <c r="N173" s="34">
        <f t="shared" ca="1" si="25"/>
        <v>1.7992265050386536E-2</v>
      </c>
      <c r="O173" s="55">
        <f t="shared" ca="1" si="25"/>
        <v>3.1675237411704193E-2</v>
      </c>
      <c r="P173" s="53">
        <f t="shared" ca="1" si="25"/>
        <v>-0.11173615784489499</v>
      </c>
      <c r="Q173" s="34">
        <f t="shared" ca="1" si="25"/>
        <v>7.6251741592752165E-3</v>
      </c>
      <c r="R173" s="34">
        <f t="shared" ca="1" si="25"/>
        <v>-1.2746204647528847E-2</v>
      </c>
      <c r="S173" s="34" t="str">
        <f t="shared" ca="1" si="25"/>
        <v xml:space="preserve"> </v>
      </c>
      <c r="T173" s="34">
        <f t="shared" ca="1" si="25"/>
        <v>-1.0504111684542572E-2</v>
      </c>
      <c r="U173" s="34">
        <f t="shared" ca="1" si="25"/>
        <v>1.206786044135244E-2</v>
      </c>
      <c r="V173" s="34" t="str">
        <f t="shared" ca="1" si="25"/>
        <v xml:space="preserve"> </v>
      </c>
      <c r="W173" s="34">
        <f t="shared" ca="1" si="25"/>
        <v>-1.9007837172600794E-2</v>
      </c>
      <c r="X173" s="34">
        <f t="shared" ca="1" si="25"/>
        <v>-5.7021333184008705E-2</v>
      </c>
      <c r="Y173" s="55">
        <f t="shared" ca="1" si="25"/>
        <v>-9.9046024292080981E-3</v>
      </c>
    </row>
    <row r="174" spans="1:25" s="33" customFormat="1" ht="12" thickBot="1">
      <c r="A174" s="20">
        <v>42369</v>
      </c>
      <c r="B174" s="63">
        <f t="shared" ca="1" si="24"/>
        <v>4.6757250420903507E-3</v>
      </c>
      <c r="C174" s="63">
        <f t="shared" ca="1" si="24"/>
        <v>-4.5104273144302987E-3</v>
      </c>
      <c r="D174" s="34">
        <f t="shared" ca="1" si="24"/>
        <v>-4.3939261555172582E-3</v>
      </c>
      <c r="E174" s="34">
        <f t="shared" ca="1" si="24"/>
        <v>1.5129101229441888E-2</v>
      </c>
      <c r="F174" s="34">
        <f t="shared" ca="1" si="24"/>
        <v>-2.5373608061055264E-2</v>
      </c>
      <c r="G174" s="53">
        <f t="shared" ca="1" si="24"/>
        <v>3.9137193655711666E-3</v>
      </c>
      <c r="H174" s="34">
        <f t="shared" ca="1" si="24"/>
        <v>-5.1339249565892642E-3</v>
      </c>
      <c r="I174" s="34">
        <f t="shared" ca="1" si="24"/>
        <v>-2.1163360538107745E-2</v>
      </c>
      <c r="J174" s="64">
        <f t="shared" ca="1" si="24"/>
        <v>-3.318267161154953E-2</v>
      </c>
      <c r="K174" s="34">
        <f t="shared" ca="1" si="25"/>
        <v>-2.4513970024071075E-2</v>
      </c>
      <c r="L174" s="34" t="str">
        <f t="shared" ca="1" si="25"/>
        <v xml:space="preserve"> </v>
      </c>
      <c r="M174" s="64" t="str">
        <f t="shared" ca="1" si="25"/>
        <v xml:space="preserve"> </v>
      </c>
      <c r="N174" s="34">
        <f t="shared" ca="1" si="25"/>
        <v>1.4909909199709803E-2</v>
      </c>
      <c r="O174" s="55">
        <f t="shared" ca="1" si="25"/>
        <v>-7.5423044087962854E-2</v>
      </c>
      <c r="P174" s="53">
        <f t="shared" ca="1" si="25"/>
        <v>0.8323109917793392</v>
      </c>
      <c r="Q174" s="34">
        <f t="shared" ca="1" si="25"/>
        <v>1.0622964903526322E-2</v>
      </c>
      <c r="R174" s="34">
        <f t="shared" ca="1" si="25"/>
        <v>-1.3733541469507671E-2</v>
      </c>
      <c r="S174" s="34" t="str">
        <f t="shared" ca="1" si="25"/>
        <v xml:space="preserve"> </v>
      </c>
      <c r="T174" s="34">
        <f t="shared" ca="1" si="25"/>
        <v>-9.1422306105662932E-3</v>
      </c>
      <c r="U174" s="34">
        <f t="shared" ca="1" si="25"/>
        <v>1.0149368553175275E-2</v>
      </c>
      <c r="V174" s="34" t="str">
        <f t="shared" ca="1" si="25"/>
        <v xml:space="preserve"> </v>
      </c>
      <c r="W174" s="34">
        <f t="shared" ca="1" si="25"/>
        <v>-2.4672511197514679E-2</v>
      </c>
      <c r="X174" s="34">
        <f t="shared" ca="1" si="25"/>
        <v>-0.24386935668887322</v>
      </c>
      <c r="Y174" s="55">
        <f t="shared" ca="1" si="25"/>
        <v>2.9223061757543967E-4</v>
      </c>
    </row>
    <row r="175" spans="1:25" s="33" customFormat="1">
      <c r="A175" s="14">
        <v>42460</v>
      </c>
      <c r="B175" s="67">
        <f t="shared" ca="1" si="24"/>
        <v>7.1853777348818149E-3</v>
      </c>
      <c r="C175" s="67">
        <f t="shared" ca="1" si="24"/>
        <v>-2.7356367079716115E-3</v>
      </c>
      <c r="D175" s="59">
        <f t="shared" ca="1" si="24"/>
        <v>-5.0794246091309114E-3</v>
      </c>
      <c r="E175" s="59">
        <f t="shared" ca="1" si="24"/>
        <v>2.093387296037208E-2</v>
      </c>
      <c r="F175" s="59">
        <f t="shared" ca="1" si="24"/>
        <v>-1.6791111453514973E-2</v>
      </c>
      <c r="G175" s="60">
        <f t="shared" ca="1" si="24"/>
        <v>1.4667021205182484E-2</v>
      </c>
      <c r="H175" s="59">
        <f t="shared" ca="1" si="24"/>
        <v>1.5311222846363659E-3</v>
      </c>
      <c r="I175" s="59">
        <f t="shared" ca="1" si="24"/>
        <v>-1.7916098824060422E-2</v>
      </c>
      <c r="J175" s="68">
        <f t="shared" ca="1" si="24"/>
        <v>-4.1001523892694847E-2</v>
      </c>
      <c r="K175" s="59">
        <f t="shared" ca="1" si="25"/>
        <v>-1.309537148340989E-2</v>
      </c>
      <c r="L175" s="59" t="str">
        <f t="shared" ca="1" si="25"/>
        <v xml:space="preserve"> </v>
      </c>
      <c r="M175" s="68" t="str">
        <f t="shared" ca="1" si="25"/>
        <v xml:space="preserve"> </v>
      </c>
      <c r="N175" s="59">
        <f t="shared" ca="1" si="25"/>
        <v>2.0737725177924826E-2</v>
      </c>
      <c r="O175" s="61">
        <f t="shared" ca="1" si="25"/>
        <v>-8.8878006700321976E-2</v>
      </c>
      <c r="P175" s="60">
        <f t="shared" ca="1" si="25"/>
        <v>-0.18276346866986415</v>
      </c>
      <c r="Q175" s="59">
        <f t="shared" ca="1" si="25"/>
        <v>1.3554624766522805E-2</v>
      </c>
      <c r="R175" s="59">
        <f t="shared" ca="1" si="25"/>
        <v>-7.0818021748183524E-3</v>
      </c>
      <c r="S175" s="59" t="str">
        <f t="shared" ca="1" si="25"/>
        <v xml:space="preserve"> </v>
      </c>
      <c r="T175" s="59">
        <f t="shared" ca="1" si="25"/>
        <v>1.4669794458975094E-2</v>
      </c>
      <c r="U175" s="59">
        <f t="shared" ca="1" si="25"/>
        <v>2.5132137520499365E-2</v>
      </c>
      <c r="V175" s="59" t="str">
        <f t="shared" ca="1" si="25"/>
        <v xml:space="preserve"> </v>
      </c>
      <c r="W175" s="59">
        <f t="shared" ca="1" si="25"/>
        <v>-1.3736252359137557E-2</v>
      </c>
      <c r="X175" s="59">
        <f t="shared" ca="1" si="25"/>
        <v>3.4624002761862727E-2</v>
      </c>
      <c r="Y175" s="61">
        <f t="shared" ca="1" si="25"/>
        <v>-2.9581718032067883E-3</v>
      </c>
    </row>
    <row r="176" spans="1:25" s="33" customFormat="1">
      <c r="A176" s="20">
        <v>42551</v>
      </c>
      <c r="B176" s="63">
        <f t="shared" ca="1" si="24"/>
        <v>8.1352887310366384E-3</v>
      </c>
      <c r="C176" s="63">
        <f t="shared" ca="1" si="24"/>
        <v>1.5057660986952381E-3</v>
      </c>
      <c r="D176" s="34">
        <f t="shared" ca="1" si="24"/>
        <v>-1.0233524034253261E-3</v>
      </c>
      <c r="E176" s="34">
        <f t="shared" ca="1" si="24"/>
        <v>1.7256012701473589E-2</v>
      </c>
      <c r="F176" s="34">
        <f t="shared" ca="1" si="24"/>
        <v>-1.1616821051271708E-2</v>
      </c>
      <c r="G176" s="53">
        <f t="shared" ca="1" si="24"/>
        <v>9.4991756534410499E-3</v>
      </c>
      <c r="H176" s="34">
        <f t="shared" ca="1" si="24"/>
        <v>2.6685672429551222E-2</v>
      </c>
      <c r="I176" s="34">
        <f t="shared" ca="1" si="24"/>
        <v>-2.4169349661756101E-2</v>
      </c>
      <c r="J176" s="64">
        <f t="shared" ca="1" si="24"/>
        <v>-2.7263752077953618E-2</v>
      </c>
      <c r="K176" s="34">
        <f t="shared" ca="1" si="25"/>
        <v>-7.4911606555511101E-3</v>
      </c>
      <c r="L176" s="34" t="str">
        <f t="shared" ca="1" si="25"/>
        <v xml:space="preserve"> </v>
      </c>
      <c r="M176" s="64" t="str">
        <f t="shared" ca="1" si="25"/>
        <v xml:space="preserve"> </v>
      </c>
      <c r="N176" s="34">
        <f t="shared" ca="1" si="25"/>
        <v>1.7173441739424922E-2</v>
      </c>
      <c r="O176" s="55">
        <f t="shared" ca="1" si="25"/>
        <v>-0.14188826873537008</v>
      </c>
      <c r="P176" s="53">
        <f t="shared" ca="1" si="25"/>
        <v>-0.12381068946653317</v>
      </c>
      <c r="Q176" s="34">
        <f t="shared" ca="1" si="25"/>
        <v>9.8318517458051424E-4</v>
      </c>
      <c r="R176" s="34">
        <f t="shared" ca="1" si="25"/>
        <v>-2.3958916584431167E-3</v>
      </c>
      <c r="S176" s="34" t="str">
        <f t="shared" ca="1" si="25"/>
        <v xml:space="preserve"> </v>
      </c>
      <c r="T176" s="34">
        <f t="shared" ca="1" si="25"/>
        <v>1.7107135524207617E-2</v>
      </c>
      <c r="U176" s="34">
        <f t="shared" ca="1" si="25"/>
        <v>3.7694379255125643E-2</v>
      </c>
      <c r="V176" s="34" t="str">
        <f t="shared" ca="1" si="25"/>
        <v xml:space="preserve"> </v>
      </c>
      <c r="W176" s="34">
        <f t="shared" ca="1" si="25"/>
        <v>-8.2318492185922132E-3</v>
      </c>
      <c r="X176" s="34">
        <f t="shared" ca="1" si="25"/>
        <v>0.5552842696873026</v>
      </c>
      <c r="Y176" s="55">
        <f t="shared" ca="1" si="25"/>
        <v>1.8576129701960431E-2</v>
      </c>
    </row>
    <row r="177" spans="1:25" s="33" customFormat="1">
      <c r="A177" s="20">
        <v>42643</v>
      </c>
      <c r="B177" s="63">
        <f t="shared" ca="1" si="24"/>
        <v>1.128362659014992E-2</v>
      </c>
      <c r="C177" s="63">
        <f t="shared" ca="1" si="24"/>
        <v>7.9901234529546894E-3</v>
      </c>
      <c r="D177" s="34">
        <f t="shared" ca="1" si="24"/>
        <v>7.3893474065396259E-3</v>
      </c>
      <c r="E177" s="34">
        <f t="shared" ca="1" si="24"/>
        <v>1.8386457839120185E-2</v>
      </c>
      <c r="F177" s="34">
        <f t="shared" ca="1" si="24"/>
        <v>-8.5107076199142373E-4</v>
      </c>
      <c r="G177" s="53">
        <f t="shared" ca="1" si="24"/>
        <v>9.8800511259244939E-3</v>
      </c>
      <c r="H177" s="34">
        <f t="shared" ca="1" si="24"/>
        <v>6.7279336328822659E-3</v>
      </c>
      <c r="I177" s="34">
        <f t="shared" ca="1" si="24"/>
        <v>-3.6002939034965209E-2</v>
      </c>
      <c r="J177" s="64">
        <f t="shared" ca="1" si="24"/>
        <v>-3.3866506349573999E-2</v>
      </c>
      <c r="K177" s="34">
        <f t="shared" ca="1" si="25"/>
        <v>-5.9915506015892905E-3</v>
      </c>
      <c r="L177" s="34" t="str">
        <f t="shared" ca="1" si="25"/>
        <v xml:space="preserve"> </v>
      </c>
      <c r="M177" s="64" t="str">
        <f t="shared" ca="1" si="25"/>
        <v xml:space="preserve"> </v>
      </c>
      <c r="N177" s="34">
        <f t="shared" ca="1" si="25"/>
        <v>1.8290491992358104E-2</v>
      </c>
      <c r="O177" s="55">
        <f t="shared" ca="1" si="25"/>
        <v>-8.1004061895602053E-2</v>
      </c>
      <c r="P177" s="53">
        <f t="shared" ca="1" si="25"/>
        <v>-2.135585515155769E-2</v>
      </c>
      <c r="Q177" s="34">
        <f t="shared" ca="1" si="25"/>
        <v>-1.7230572318555071E-3</v>
      </c>
      <c r="R177" s="34">
        <f t="shared" ca="1" si="25"/>
        <v>4.2023903047561095E-3</v>
      </c>
      <c r="S177" s="34" t="str">
        <f t="shared" ca="1" si="25"/>
        <v xml:space="preserve"> </v>
      </c>
      <c r="T177" s="34">
        <f t="shared" ca="1" si="25"/>
        <v>8.0268431689944908E-3</v>
      </c>
      <c r="U177" s="34">
        <f t="shared" ca="1" si="25"/>
        <v>4.367350563744532E-2</v>
      </c>
      <c r="V177" s="34" t="str">
        <f t="shared" ca="1" si="25"/>
        <v xml:space="preserve"> </v>
      </c>
      <c r="W177" s="34">
        <f t="shared" ca="1" si="25"/>
        <v>-6.1655575792047834E-3</v>
      </c>
      <c r="X177" s="34">
        <f t="shared" ca="1" si="25"/>
        <v>0.30733508880085014</v>
      </c>
      <c r="Y177" s="55">
        <f t="shared" ca="1" si="25"/>
        <v>6.9780396229224273E-3</v>
      </c>
    </row>
    <row r="178" spans="1:25" s="33" customFormat="1" ht="12" thickBot="1">
      <c r="A178" s="26">
        <v>42735</v>
      </c>
      <c r="B178" s="63">
        <f t="shared" ca="1" si="24"/>
        <v>8.6872459580880079E-3</v>
      </c>
      <c r="C178" s="63">
        <f t="shared" ca="1" si="24"/>
        <v>5.4915048626700269E-3</v>
      </c>
      <c r="D178" s="34">
        <f t="shared" ca="1" si="24"/>
        <v>6.4184040653625374E-3</v>
      </c>
      <c r="E178" s="34">
        <f t="shared" ca="1" si="24"/>
        <v>1.5373669874678475E-2</v>
      </c>
      <c r="F178" s="34">
        <f t="shared" ca="1" si="24"/>
        <v>1.1398527185593199E-3</v>
      </c>
      <c r="G178" s="53">
        <f t="shared" ca="1" si="24"/>
        <v>3.3381060256023609E-3</v>
      </c>
      <c r="H178" s="34">
        <f t="shared" ca="1" si="24"/>
        <v>-4.6163305005528787E-3</v>
      </c>
      <c r="I178" s="34">
        <f t="shared" ca="1" si="24"/>
        <v>-2.3064255563576497E-2</v>
      </c>
      <c r="J178" s="64">
        <f t="shared" ca="1" si="24"/>
        <v>-1.9080351650331617E-2</v>
      </c>
      <c r="K178" s="34">
        <f t="shared" ca="1" si="25"/>
        <v>-6.7158523261376946E-3</v>
      </c>
      <c r="L178" s="34" t="str">
        <f t="shared" ca="1" si="25"/>
        <v xml:space="preserve"> </v>
      </c>
      <c r="M178" s="64" t="str">
        <f t="shared" ca="1" si="25"/>
        <v xml:space="preserve"> </v>
      </c>
      <c r="N178" s="34">
        <f t="shared" ca="1" si="25"/>
        <v>1.5217537477910215E-2</v>
      </c>
      <c r="O178" s="55">
        <f t="shared" ca="1" si="25"/>
        <v>-3.4152535726447941E-2</v>
      </c>
      <c r="P178" s="53">
        <f t="shared" ca="1" si="25"/>
        <v>-9.6675417899196869E-2</v>
      </c>
      <c r="Q178" s="34">
        <f t="shared" ca="1" si="25"/>
        <v>-7.1994041951358723E-3</v>
      </c>
      <c r="R178" s="34">
        <f t="shared" ca="1" si="25"/>
        <v>1.0997267215412831E-2</v>
      </c>
      <c r="S178" s="34" t="str">
        <f t="shared" ca="1" si="25"/>
        <v xml:space="preserve"> </v>
      </c>
      <c r="T178" s="34">
        <f t="shared" ca="1" si="25"/>
        <v>2.6042359717737273E-3</v>
      </c>
      <c r="U178" s="34">
        <f t="shared" ca="1" si="25"/>
        <v>5.0886568625026829E-2</v>
      </c>
      <c r="V178" s="34" t="str">
        <f t="shared" ca="1" si="25"/>
        <v xml:space="preserve"> </v>
      </c>
      <c r="W178" s="34">
        <f t="shared" ca="1" si="25"/>
        <v>-5.7398400965885665E-3</v>
      </c>
      <c r="X178" s="34">
        <f t="shared" ca="1" si="25"/>
        <v>-4.6353314015132874E-2</v>
      </c>
      <c r="Y178" s="55">
        <f t="shared" ca="1" si="25"/>
        <v>-3.6009147116718987E-3</v>
      </c>
    </row>
    <row r="179" spans="1:25" s="33" customFormat="1">
      <c r="A179" s="14">
        <v>42825</v>
      </c>
      <c r="B179" s="67">
        <f t="shared" ref="B179:J184" ca="1" si="26">IF(IF(OR(B57="",B53=0),NA(),B57/B53-1)&gt;1.5,NA(),B57/B53-1)</f>
        <v>1.3723602606336982E-2</v>
      </c>
      <c r="C179" s="67">
        <f t="shared" ca="1" si="26"/>
        <v>1.5332964468979027E-2</v>
      </c>
      <c r="D179" s="59">
        <f t="shared" ca="1" si="26"/>
        <v>1.8314153373188313E-2</v>
      </c>
      <c r="E179" s="59">
        <f t="shared" ca="1" si="26"/>
        <v>1.5193480917421232E-2</v>
      </c>
      <c r="F179" s="59">
        <f t="shared" ca="1" si="26"/>
        <v>-3.8740243048684952E-4</v>
      </c>
      <c r="G179" s="60">
        <f t="shared" ca="1" si="26"/>
        <v>1.2055869886611337E-2</v>
      </c>
      <c r="H179" s="59">
        <f t="shared" ca="1" si="26"/>
        <v>-1.1002291916491824E-2</v>
      </c>
      <c r="I179" s="59">
        <f t="shared" ca="1" si="26"/>
        <v>-2.4263905841492073E-2</v>
      </c>
      <c r="J179" s="68">
        <f t="shared" ca="1" si="26"/>
        <v>-1.6163150902485102E-2</v>
      </c>
      <c r="K179" s="59">
        <f t="shared" ca="1" si="25"/>
        <v>5.1500570283247171E-4</v>
      </c>
      <c r="L179" s="59" t="str">
        <f t="shared" ca="1" si="25"/>
        <v xml:space="preserve"> </v>
      </c>
      <c r="M179" s="68" t="str">
        <f t="shared" ca="1" si="25"/>
        <v xml:space="preserve"> </v>
      </c>
      <c r="N179" s="59">
        <f t="shared" ca="1" si="25"/>
        <v>1.5059218018131482E-2</v>
      </c>
      <c r="O179" s="61">
        <f t="shared" ca="1" si="25"/>
        <v>-1.9015540127583885E-2</v>
      </c>
      <c r="P179" s="60">
        <f t="shared" ca="1" si="25"/>
        <v>-3.6494592494339284E-2</v>
      </c>
      <c r="Q179" s="59">
        <f t="shared" ca="1" si="25"/>
        <v>1.0477580485788174E-3</v>
      </c>
      <c r="R179" s="59">
        <f t="shared" ca="1" si="25"/>
        <v>1.5899773007665763E-2</v>
      </c>
      <c r="S179" s="59" t="str">
        <f t="shared" ca="1" si="25"/>
        <v xml:space="preserve"> </v>
      </c>
      <c r="T179" s="59">
        <f t="shared" ca="1" si="25"/>
        <v>1.7734964710516499E-2</v>
      </c>
      <c r="U179" s="59">
        <f t="shared" ca="1" si="25"/>
        <v>5.2687088898075274E-2</v>
      </c>
      <c r="V179" s="59" t="str">
        <f t="shared" ca="1" si="25"/>
        <v xml:space="preserve"> </v>
      </c>
      <c r="W179" s="59">
        <f t="shared" ca="1" si="25"/>
        <v>-1.6897357198608631E-4</v>
      </c>
      <c r="X179" s="59">
        <f t="shared" ca="1" si="25"/>
        <v>0.35411597204805667</v>
      </c>
      <c r="Y179" s="61">
        <f t="shared" ca="1" si="25"/>
        <v>8.8193031485721551E-3</v>
      </c>
    </row>
    <row r="180" spans="1:25" s="33" customFormat="1">
      <c r="A180" s="20">
        <v>42916</v>
      </c>
      <c r="B180" s="63">
        <f t="shared" ca="1" si="26"/>
        <v>1.3012840495211453E-2</v>
      </c>
      <c r="C180" s="63">
        <f t="shared" ca="1" si="26"/>
        <v>1.1582573133103402E-2</v>
      </c>
      <c r="D180" s="34">
        <f t="shared" ca="1" si="26"/>
        <v>1.3989627795832016E-2</v>
      </c>
      <c r="E180" s="34">
        <f t="shared" ca="1" si="26"/>
        <v>1.7926525553964012E-2</v>
      </c>
      <c r="F180" s="34">
        <f t="shared" ca="1" si="26"/>
        <v>-1.0489853728360421E-3</v>
      </c>
      <c r="G180" s="53">
        <f t="shared" ca="1" si="26"/>
        <v>1.2604679190089785E-2</v>
      </c>
      <c r="H180" s="34">
        <f t="shared" ca="1" si="26"/>
        <v>-2.5703965599681466E-2</v>
      </c>
      <c r="I180" s="34">
        <f t="shared" ca="1" si="26"/>
        <v>-2.58988860696584E-2</v>
      </c>
      <c r="J180" s="64">
        <f t="shared" ca="1" si="26"/>
        <v>-1.4931161461825604E-2</v>
      </c>
      <c r="K180" s="34">
        <f t="shared" ca="1" si="25"/>
        <v>-1.1446771535637001E-2</v>
      </c>
      <c r="L180" s="34" t="str">
        <f t="shared" ca="1" si="25"/>
        <v xml:space="preserve"> </v>
      </c>
      <c r="M180" s="64" t="str">
        <f t="shared" ca="1" si="25"/>
        <v xml:space="preserve"> </v>
      </c>
      <c r="N180" s="34">
        <f t="shared" ca="1" si="25"/>
        <v>1.7919961830017872E-2</v>
      </c>
      <c r="O180" s="55">
        <f t="shared" ca="1" si="25"/>
        <v>3.9233691667928117E-3</v>
      </c>
      <c r="P180" s="53">
        <f t="shared" ca="1" si="25"/>
        <v>-0.10349104120752572</v>
      </c>
      <c r="Q180" s="34">
        <f t="shared" ca="1" si="25"/>
        <v>3.6162861249571243E-3</v>
      </c>
      <c r="R180" s="34">
        <f t="shared" ca="1" si="25"/>
        <v>9.8793776284198387E-3</v>
      </c>
      <c r="S180" s="34" t="str">
        <f t="shared" ca="1" si="25"/>
        <v xml:space="preserve"> </v>
      </c>
      <c r="T180" s="34">
        <f t="shared" ca="1" si="25"/>
        <v>-1.4480956025119118E-3</v>
      </c>
      <c r="U180" s="34">
        <f t="shared" ca="1" si="25"/>
        <v>4.15345124475337E-2</v>
      </c>
      <c r="V180" s="34" t="str">
        <f t="shared" ca="1" si="25"/>
        <v xml:space="preserve"> </v>
      </c>
      <c r="W180" s="34">
        <f t="shared" ca="1" si="25"/>
        <v>-1.1722349540757904E-2</v>
      </c>
      <c r="X180" s="34">
        <f t="shared" ca="1" si="25"/>
        <v>-0.14909731432151341</v>
      </c>
      <c r="Y180" s="55">
        <f t="shared" ca="1" si="25"/>
        <v>-2.7594455980824106E-2</v>
      </c>
    </row>
    <row r="181" spans="1:25" s="33" customFormat="1">
      <c r="A181" s="20">
        <v>43008</v>
      </c>
      <c r="B181" s="63">
        <f t="shared" ca="1" si="26"/>
        <v>7.5194590243152781E-3</v>
      </c>
      <c r="C181" s="63">
        <f t="shared" ca="1" si="26"/>
        <v>3.9379833149471022E-3</v>
      </c>
      <c r="D181" s="34">
        <f t="shared" ca="1" si="26"/>
        <v>2.7956600100220719E-3</v>
      </c>
      <c r="E181" s="34">
        <f t="shared" ca="1" si="26"/>
        <v>1.3605841894606119E-2</v>
      </c>
      <c r="F181" s="34">
        <f t="shared" ca="1" si="26"/>
        <v>-1.243721631861483E-2</v>
      </c>
      <c r="G181" s="53">
        <f t="shared" ca="1" si="26"/>
        <v>1.0199768517408669E-2</v>
      </c>
      <c r="H181" s="34">
        <f t="shared" ca="1" si="26"/>
        <v>-2.1934377348325373E-2</v>
      </c>
      <c r="I181" s="34">
        <f t="shared" ca="1" si="26"/>
        <v>-3.9132337804805961E-2</v>
      </c>
      <c r="J181" s="64">
        <f t="shared" ca="1" si="26"/>
        <v>-4.3330341503880265E-2</v>
      </c>
      <c r="K181" s="34">
        <f t="shared" ca="1" si="25"/>
        <v>-1.3186597843575343E-2</v>
      </c>
      <c r="L181" s="34" t="str">
        <f t="shared" ca="1" si="25"/>
        <v xml:space="preserve"> </v>
      </c>
      <c r="M181" s="64" t="str">
        <f t="shared" ca="1" si="25"/>
        <v xml:space="preserve"> </v>
      </c>
      <c r="N181" s="34">
        <f t="shared" ca="1" si="25"/>
        <v>1.3621315640531373E-2</v>
      </c>
      <c r="O181" s="55">
        <f t="shared" ca="1" si="25"/>
        <v>-6.3473541004375078E-2</v>
      </c>
      <c r="P181" s="53">
        <f t="shared" ca="1" si="25"/>
        <v>-0.19347705440990515</v>
      </c>
      <c r="Q181" s="34">
        <f t="shared" ca="1" si="25"/>
        <v>3.1386304245204499E-3</v>
      </c>
      <c r="R181" s="34">
        <f t="shared" ca="1" si="25"/>
        <v>7.2850118859637547E-3</v>
      </c>
      <c r="S181" s="34" t="str">
        <f t="shared" ca="1" si="25"/>
        <v xml:space="preserve"> </v>
      </c>
      <c r="T181" s="34">
        <f t="shared" ca="1" si="25"/>
        <v>3.4396401790262043E-3</v>
      </c>
      <c r="U181" s="34">
        <f t="shared" ca="1" si="25"/>
        <v>4.2204575716045634E-2</v>
      </c>
      <c r="V181" s="34" t="str">
        <f t="shared" ca="1" si="25"/>
        <v xml:space="preserve"> </v>
      </c>
      <c r="W181" s="34">
        <f t="shared" ca="1" si="25"/>
        <v>-1.391260965069574E-2</v>
      </c>
      <c r="X181" s="34">
        <f t="shared" ca="1" si="25"/>
        <v>-2.3415177270399101E-2</v>
      </c>
      <c r="Y181" s="55">
        <f t="shared" ca="1" si="25"/>
        <v>9.3339726999230876E-4</v>
      </c>
    </row>
    <row r="182" spans="1:25" s="33" customFormat="1" ht="12" thickBot="1">
      <c r="A182" s="26">
        <v>43100</v>
      </c>
      <c r="B182" s="63">
        <f t="shared" ca="1" si="26"/>
        <v>1.2798339715639484E-2</v>
      </c>
      <c r="C182" s="63">
        <f t="shared" ca="1" si="26"/>
        <v>8.2399857660451215E-3</v>
      </c>
      <c r="D182" s="34">
        <f t="shared" ca="1" si="26"/>
        <v>4.2363827866576109E-3</v>
      </c>
      <c r="E182" s="34">
        <f t="shared" ca="1" si="26"/>
        <v>2.3787765196338073E-2</v>
      </c>
      <c r="F182" s="34">
        <f t="shared" ca="1" si="26"/>
        <v>6.4406781057637641E-3</v>
      </c>
      <c r="G182" s="53">
        <f t="shared" ca="1" si="26"/>
        <v>1.3973050597950953E-2</v>
      </c>
      <c r="H182" s="34">
        <f t="shared" ca="1" si="26"/>
        <v>-6.7093733359262497E-3</v>
      </c>
      <c r="I182" s="34">
        <f t="shared" ca="1" si="26"/>
        <v>-3.4736428962442556E-2</v>
      </c>
      <c r="J182" s="64">
        <f t="shared" ca="1" si="26"/>
        <v>-2.686271743522517E-2</v>
      </c>
      <c r="K182" s="34">
        <f t="shared" ref="K182:Y184" ca="1" si="27">IF(IF(OR(K60=" ",K56=0,K56 = " ")," ",K60/K56-1)&gt;1.5," ",K60/K56-1)</f>
        <v>9.2401439094005333E-3</v>
      </c>
      <c r="L182" s="34" t="str">
        <f t="shared" ca="1" si="27"/>
        <v xml:space="preserve"> </v>
      </c>
      <c r="M182" s="64" t="str">
        <f t="shared" ca="1" si="27"/>
        <v xml:space="preserve"> </v>
      </c>
      <c r="N182" s="34">
        <f t="shared" ca="1" si="27"/>
        <v>2.3690798129995194E-2</v>
      </c>
      <c r="O182" s="55">
        <f t="shared" ca="1" si="27"/>
        <v>-7.5946548121247348E-3</v>
      </c>
      <c r="P182" s="53">
        <f t="shared" ca="1" si="27"/>
        <v>-0.13360205350231191</v>
      </c>
      <c r="Q182" s="34">
        <f t="shared" ca="1" si="27"/>
        <v>1.4690780541983361E-2</v>
      </c>
      <c r="R182" s="34">
        <f t="shared" ca="1" si="27"/>
        <v>1.3359337152362372E-2</v>
      </c>
      <c r="S182" s="34" t="str">
        <f t="shared" ca="1" si="27"/>
        <v xml:space="preserve"> </v>
      </c>
      <c r="T182" s="34">
        <f t="shared" ca="1" si="27"/>
        <v>3.4711095204533748E-3</v>
      </c>
      <c r="U182" s="34">
        <f t="shared" ca="1" si="27"/>
        <v>4.0018935343323125E-2</v>
      </c>
      <c r="V182" s="34" t="str">
        <f t="shared" ca="1" si="27"/>
        <v xml:space="preserve"> </v>
      </c>
      <c r="W182" s="34">
        <f t="shared" ca="1" si="27"/>
        <v>1.1436134464305914E-2</v>
      </c>
      <c r="X182" s="34" t="e">
        <f t="shared" ca="1" si="27"/>
        <v>#VALUE!</v>
      </c>
      <c r="Y182" s="55">
        <f t="shared" ca="1" si="27"/>
        <v>7.8431357499382237E-3</v>
      </c>
    </row>
    <row r="183" spans="1:25" s="33" customFormat="1">
      <c r="A183" s="14">
        <v>43190</v>
      </c>
      <c r="B183" s="67">
        <f ca="1">IF(IF(OR(B61="",B57=0),NA(),B61/B57-1)&gt;1.5,NA(),B61/B57-1)</f>
        <v>1.1941323707722828E-2</v>
      </c>
      <c r="C183" s="67">
        <f t="shared" ca="1" si="26"/>
        <v>3.8382631719726668E-3</v>
      </c>
      <c r="D183" s="59">
        <f t="shared" ca="1" si="26"/>
        <v>1.4497829235748938E-3</v>
      </c>
      <c r="E183" s="59">
        <f t="shared" ca="1" si="26"/>
        <v>2.478341414009444E-2</v>
      </c>
      <c r="F183" s="59">
        <f t="shared" ca="1" si="26"/>
        <v>3.8907207970431124E-3</v>
      </c>
      <c r="G183" s="60">
        <f t="shared" ca="1" si="26"/>
        <v>7.8966121699355352E-3</v>
      </c>
      <c r="H183" s="59">
        <f t="shared" ca="1" si="26"/>
        <v>-1.6011643104336448E-2</v>
      </c>
      <c r="I183" s="59">
        <f t="shared" ca="1" si="26"/>
        <v>-3.9463019576958858E-2</v>
      </c>
      <c r="J183" s="68">
        <f t="shared" ca="1" si="26"/>
        <v>-2.0315881461811958E-2</v>
      </c>
      <c r="K183" s="59">
        <f t="shared" ca="1" si="27"/>
        <v>-9.6199830253862473E-4</v>
      </c>
      <c r="L183" s="59" t="str">
        <f t="shared" ca="1" si="27"/>
        <v xml:space="preserve"> </v>
      </c>
      <c r="M183" s="68" t="str">
        <f t="shared" ca="1" si="27"/>
        <v xml:space="preserve"> </v>
      </c>
      <c r="N183" s="59">
        <f t="shared" ca="1" si="27"/>
        <v>2.4609226654438654E-2</v>
      </c>
      <c r="O183" s="61">
        <f t="shared" ca="1" si="27"/>
        <v>-0.1087736910471635</v>
      </c>
      <c r="P183" s="60">
        <f t="shared" ca="1" si="27"/>
        <v>-0.27151318367305144</v>
      </c>
      <c r="Q183" s="59">
        <f t="shared" ca="1" si="27"/>
        <v>2.0963882869126982E-2</v>
      </c>
      <c r="R183" s="59">
        <f t="shared" ca="1" si="27"/>
        <v>2.444003633878844E-2</v>
      </c>
      <c r="S183" s="59" t="str">
        <f t="shared" ca="1" si="27"/>
        <v xml:space="preserve"> </v>
      </c>
      <c r="T183" s="59">
        <f ca="1">IF(IF(OR(T61=" ",T57=0,T57 = " ")," ",T61/T57-1)&gt;1.5," ",T61/T57-1)</f>
        <v>-3.0057540203842881E-2</v>
      </c>
      <c r="U183" s="59">
        <f t="shared" ca="1" si="27"/>
        <v>3.4061974878109913E-2</v>
      </c>
      <c r="V183" s="59" t="str">
        <f t="shared" ca="1" si="27"/>
        <v xml:space="preserve"> </v>
      </c>
      <c r="W183" s="59">
        <f t="shared" ca="1" si="27"/>
        <v>-2.1078863972513462E-3</v>
      </c>
      <c r="X183" s="59" t="e">
        <f ca="1">IF(IF(OR(X61=" ",X57=0,X57 = " ")," ",X61/X57-1)&gt;1.5," ",X61/X57-1)</f>
        <v>#VALUE!</v>
      </c>
      <c r="Y183" s="61">
        <f t="shared" ca="1" si="27"/>
        <v>-9.6454898299195291E-3</v>
      </c>
    </row>
    <row r="184" spans="1:25" s="33" customFormat="1">
      <c r="A184" s="20">
        <v>43281</v>
      </c>
      <c r="B184" s="63">
        <f ca="1">IF(IF(OR(B62="",B58=0),NA(),B62/B58-1)&gt;1.5,NA(),B62/B58-1)</f>
        <v>1.3277858984698243E-2</v>
      </c>
      <c r="C184" s="63">
        <f t="shared" ca="1" si="26"/>
        <v>4.6881901650837055E-3</v>
      </c>
      <c r="D184" s="34">
        <f t="shared" ca="1" si="26"/>
        <v>2.5286274758202776E-3</v>
      </c>
      <c r="E184" s="34">
        <f t="shared" ca="1" si="26"/>
        <v>2.9837145164743895E-2</v>
      </c>
      <c r="F184" s="34">
        <f t="shared" ca="1" si="26"/>
        <v>6.512293715614792E-3</v>
      </c>
      <c r="G184" s="53">
        <f t="shared" ca="1" si="26"/>
        <v>3.2697994844896883E-3</v>
      </c>
      <c r="H184" s="34">
        <f t="shared" ca="1" si="26"/>
        <v>-1.3065469087576664E-2</v>
      </c>
      <c r="I184" s="34">
        <f t="shared" ca="1" si="26"/>
        <v>-5.2522114797968644E-2</v>
      </c>
      <c r="J184" s="64">
        <f t="shared" ca="1" si="26"/>
        <v>-3.1917505671091084E-2</v>
      </c>
      <c r="K184" s="34">
        <f t="shared" ca="1" si="27"/>
        <v>1.0923371824062889E-2</v>
      </c>
      <c r="L184" s="34" t="str">
        <f t="shared" ca="1" si="27"/>
        <v xml:space="preserve"> </v>
      </c>
      <c r="M184" s="64" t="str">
        <f t="shared" ca="1" si="27"/>
        <v xml:space="preserve"> </v>
      </c>
      <c r="N184" s="34">
        <f t="shared" ca="1" si="27"/>
        <v>2.9929037608325659E-2</v>
      </c>
      <c r="O184" s="55">
        <f t="shared" ca="1" si="27"/>
        <v>-9.8791743532235299E-2</v>
      </c>
      <c r="P184" s="53">
        <f t="shared" ca="1" si="27"/>
        <v>-0.34231201644606624</v>
      </c>
      <c r="Q184" s="34">
        <f t="shared" ca="1" si="27"/>
        <v>2.2550241289253758E-2</v>
      </c>
      <c r="R184" s="34">
        <f t="shared" ca="1" si="27"/>
        <v>3.7921212188243958E-2</v>
      </c>
      <c r="S184" s="34" t="str">
        <f t="shared" ca="1" si="27"/>
        <v xml:space="preserve"> </v>
      </c>
      <c r="T184" s="34">
        <f ca="1">IF(IF(OR(T62=" ",T58=0,T58 = " ")," ",T62/T58-1)&gt;1.5," ",T62/T58-1)</f>
        <v>-2.6972220351562992E-2</v>
      </c>
      <c r="U184" s="34">
        <f t="shared" ca="1" si="27"/>
        <v>3.980047759411276E-2</v>
      </c>
      <c r="V184" s="34" t="str">
        <f t="shared" ca="1" si="27"/>
        <v xml:space="preserve"> </v>
      </c>
      <c r="W184" s="34">
        <f t="shared" ca="1" si="27"/>
        <v>2.2259141136518501E-2</v>
      </c>
      <c r="X184" s="34" t="e">
        <f ca="1">IF(IF(OR(X62=" ",X58=0,X58 = " ")," ",X62/X58-1)&gt;1.5," ",X62/X58-1)</f>
        <v>#VALUE!</v>
      </c>
      <c r="Y184" s="55">
        <f t="shared" ca="1" si="27"/>
        <v>1.9363240113928315E-2</v>
      </c>
    </row>
    <row r="185" spans="1:25" s="187" customFormat="1">
      <c r="A185" s="185">
        <v>43373</v>
      </c>
      <c r="B185" s="135">
        <f t="shared" ref="B185:S186" ca="1" si="28">IF(IF(OR(B63="",B59=0),NA(),B63/B59-1)&gt;1.5,NA(),B63/B59-1)</f>
        <v>0.17156083787653142</v>
      </c>
      <c r="C185" s="135">
        <f t="shared" ca="1" si="28"/>
        <v>0.46081002367621915</v>
      </c>
      <c r="D185" s="136">
        <f t="shared" ca="1" si="28"/>
        <v>0.56491702189997595</v>
      </c>
      <c r="E185" s="136">
        <f t="shared" ca="1" si="28"/>
        <v>-0.16929429651137562</v>
      </c>
      <c r="F185" s="136">
        <f ca="1">IF(IF(OR(F63="",F59=0),NA(),F63/F59-1)&gt;1.5,NA(),F63/F59-1)</f>
        <v>-0.16949165130749089</v>
      </c>
      <c r="G185" s="137" t="e">
        <f t="shared" ca="1" si="28"/>
        <v>#N/A</v>
      </c>
      <c r="H185" s="136">
        <f t="shared" ca="1" si="28"/>
        <v>2.1362069785961557E-2</v>
      </c>
      <c r="I185" s="136">
        <f t="shared" ca="1" si="28"/>
        <v>0.49986015816342455</v>
      </c>
      <c r="J185" s="138">
        <f t="shared" ca="1" si="28"/>
        <v>0.2197669330703822</v>
      </c>
      <c r="K185" s="136">
        <f t="shared" ca="1" si="28"/>
        <v>-0.87950703134414299</v>
      </c>
      <c r="L185" s="136" t="e">
        <f t="shared" ca="1" si="28"/>
        <v>#N/A</v>
      </c>
      <c r="M185" s="138" t="e">
        <f t="shared" ca="1" si="28"/>
        <v>#N/A</v>
      </c>
      <c r="N185" s="136" t="e">
        <f t="shared" ca="1" si="28"/>
        <v>#N/A</v>
      </c>
      <c r="O185" s="139" t="e">
        <f t="shared" ca="1" si="28"/>
        <v>#N/A</v>
      </c>
      <c r="P185" s="137">
        <f t="shared" ca="1" si="28"/>
        <v>0.56848743298821902</v>
      </c>
      <c r="Q185" s="136">
        <f t="shared" ca="1" si="28"/>
        <v>0.45561336447260481</v>
      </c>
      <c r="R185" s="136">
        <f t="shared" ca="1" si="28"/>
        <v>-0.18805980595869354</v>
      </c>
      <c r="S185" s="136" t="e">
        <f t="shared" ca="1" si="28"/>
        <v>#N/A</v>
      </c>
      <c r="T185" s="136" t="e">
        <f t="shared" ref="T185:T186" ca="1" si="29">IF(IF(OR(T63="",T59=0),NA(),T63/T59-1)&gt;1.5,NA(),9/T59-1)</f>
        <v>#N/A</v>
      </c>
      <c r="U185" s="136">
        <f t="shared" ref="U185:Y186" ca="1" si="30">IF(IF(OR(U63="",U59=0),NA(),U63/U59-1)&gt;1.5,NA(),U63/U59-1)</f>
        <v>-0.23469497134848183</v>
      </c>
      <c r="V185" s="136" t="e">
        <f t="shared" ca="1" si="30"/>
        <v>#N/A</v>
      </c>
      <c r="W185" s="136">
        <f t="shared" ca="1" si="30"/>
        <v>-1</v>
      </c>
      <c r="X185" s="136">
        <f t="shared" ca="1" si="30"/>
        <v>-0.20268102905975649</v>
      </c>
      <c r="Y185" s="139">
        <f t="shared" ca="1" si="30"/>
        <v>-0.87264090545202699</v>
      </c>
    </row>
    <row r="186" spans="1:25" s="187" customFormat="1" ht="12" thickBot="1">
      <c r="A186" s="188">
        <v>43465</v>
      </c>
      <c r="B186" s="135">
        <f t="shared" ca="1" si="28"/>
        <v>0.14014022183713748</v>
      </c>
      <c r="C186" s="135">
        <f t="shared" ca="1" si="28"/>
        <v>0.4259920993770141</v>
      </c>
      <c r="D186" s="136">
        <f t="shared" ca="1" si="28"/>
        <v>0.54311739511362944</v>
      </c>
      <c r="E186" s="136">
        <f t="shared" ca="1" si="28"/>
        <v>-0.18900963829456108</v>
      </c>
      <c r="F186" s="136">
        <f t="shared" ca="1" si="28"/>
        <v>-0.18957801382972539</v>
      </c>
      <c r="G186" s="137" t="e">
        <f t="shared" ca="1" si="28"/>
        <v>#N/A</v>
      </c>
      <c r="H186" s="136">
        <f t="shared" ca="1" si="28"/>
        <v>-2.0653081275241902E-2</v>
      </c>
      <c r="I186" s="136">
        <f t="shared" ca="1" si="28"/>
        <v>0.46706953961541853</v>
      </c>
      <c r="J186" s="138">
        <f t="shared" ca="1" si="28"/>
        <v>0.28923528334373705</v>
      </c>
      <c r="K186" s="136">
        <f t="shared" ca="1" si="28"/>
        <v>-0.6989502184160199</v>
      </c>
      <c r="L186" s="136" t="e">
        <f t="shared" ca="1" si="28"/>
        <v>#N/A</v>
      </c>
      <c r="M186" s="138" t="e">
        <f t="shared" ca="1" si="28"/>
        <v>#N/A</v>
      </c>
      <c r="N186" s="136" t="e">
        <f t="shared" ca="1" si="28"/>
        <v>#N/A</v>
      </c>
      <c r="O186" s="139" t="e">
        <f t="shared" ca="1" si="28"/>
        <v>#N/A</v>
      </c>
      <c r="P186" s="137">
        <f t="shared" ca="1" si="28"/>
        <v>0.50054561757089533</v>
      </c>
      <c r="Q186" s="136">
        <f t="shared" ca="1" si="28"/>
        <v>0.44724726285743088</v>
      </c>
      <c r="R186" s="136">
        <f t="shared" ca="1" si="28"/>
        <v>-0.22522330493922316</v>
      </c>
      <c r="S186" s="136" t="e">
        <f t="shared" ca="1" si="28"/>
        <v>#N/A</v>
      </c>
      <c r="T186" s="136" t="e">
        <f t="shared" ca="1" si="29"/>
        <v>#N/A</v>
      </c>
      <c r="U186" s="136">
        <f t="shared" ca="1" si="30"/>
        <v>-0.22804301632810065</v>
      </c>
      <c r="V186" s="136" t="e">
        <f t="shared" ca="1" si="30"/>
        <v>#N/A</v>
      </c>
      <c r="W186" s="136">
        <f t="shared" ca="1" si="30"/>
        <v>-1</v>
      </c>
      <c r="X186" s="136" t="e">
        <f t="shared" ca="1" si="30"/>
        <v>#VALUE!</v>
      </c>
      <c r="Y186" s="139">
        <f t="shared" ca="1" si="30"/>
        <v>-0.6745462828021942</v>
      </c>
    </row>
    <row r="187" spans="1:25" ht="15.75" thickBot="1">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c r="A189" s="36" t="s">
        <v>37</v>
      </c>
      <c r="B189" s="69">
        <f t="shared" ref="B189:Y189" ca="1" si="31">SUM(B$9:B$12)/SUM(B$5:B$8)-1</f>
        <v>4.6639020701328526E-2</v>
      </c>
      <c r="C189" s="69">
        <f t="shared" ca="1" si="31"/>
        <v>2.8241675392367993E-2</v>
      </c>
      <c r="D189" s="31">
        <f t="shared" ca="1" si="31"/>
        <v>2.9707668426236955E-2</v>
      </c>
      <c r="E189" s="31">
        <f t="shared" ca="1" si="31"/>
        <v>8.895970921319285E-2</v>
      </c>
      <c r="F189" s="31">
        <f t="shared" ca="1" si="31"/>
        <v>6.5193839935703934E-2</v>
      </c>
      <c r="G189" s="70">
        <f t="shared" ca="1" si="31"/>
        <v>3.2504877744965244E-2</v>
      </c>
      <c r="H189" s="31">
        <f t="shared" ca="1" si="31"/>
        <v>6.293084418396E-2</v>
      </c>
      <c r="I189" s="31">
        <f t="shared" ca="1" si="31"/>
        <v>3.8564414274220526E-2</v>
      </c>
      <c r="J189" s="71">
        <f t="shared" ca="1" si="31"/>
        <v>6.1664331042184495E-2</v>
      </c>
      <c r="K189" s="31">
        <f t="shared" ca="1" si="31"/>
        <v>0.43507930492606905</v>
      </c>
      <c r="L189" s="31">
        <f t="shared" ca="1" si="31"/>
        <v>2.0405959409761643E-3</v>
      </c>
      <c r="M189" s="71">
        <f t="shared" ca="1" si="31"/>
        <v>1.4929756780241554E-2</v>
      </c>
      <c r="N189" s="31">
        <f t="shared" ca="1" si="31"/>
        <v>0.62909341721960543</v>
      </c>
      <c r="O189" s="62">
        <f t="shared" ca="1" si="31"/>
        <v>-2.1288866878102497E-2</v>
      </c>
      <c r="P189" s="70">
        <f t="shared" ca="1" si="31"/>
        <v>5.8641881988847899E-3</v>
      </c>
      <c r="Q189" s="31">
        <f t="shared" ca="1" si="31"/>
        <v>3.9461489182037734E-2</v>
      </c>
      <c r="R189" s="31">
        <f t="shared" ca="1" si="31"/>
        <v>3.0897844726800017E-2</v>
      </c>
      <c r="S189" s="31" t="e">
        <f t="shared" ca="1" si="31"/>
        <v>#DIV/0!</v>
      </c>
      <c r="T189" s="31" t="e">
        <f t="shared" ca="1" si="31"/>
        <v>#DIV/0!</v>
      </c>
      <c r="U189" s="31">
        <f t="shared" ca="1" si="31"/>
        <v>-6.0738837847391647E-3</v>
      </c>
      <c r="V189" s="31" t="e">
        <f t="shared" ca="1" si="31"/>
        <v>#DIV/0!</v>
      </c>
      <c r="W189" s="31" t="e">
        <f t="shared" ca="1" si="31"/>
        <v>#DIV/0!</v>
      </c>
      <c r="X189" s="31">
        <f t="shared" ca="1" si="31"/>
        <v>5.781856690080156E-2</v>
      </c>
      <c r="Y189" s="62">
        <f t="shared" ca="1" si="31"/>
        <v>0.39047277100798339</v>
      </c>
    </row>
    <row r="190" spans="1:25">
      <c r="A190" s="36" t="s">
        <v>38</v>
      </c>
      <c r="B190" s="69">
        <f t="shared" ref="B190:S190" ca="1" si="32">SUM(B$13:B$16)/SUM(B$9:B$12)-1</f>
        <v>3.9252131559521564E-2</v>
      </c>
      <c r="C190" s="69">
        <f t="shared" ca="1" si="32"/>
        <v>2.1363281835677927E-2</v>
      </c>
      <c r="D190" s="31">
        <f t="shared" ca="1" si="32"/>
        <v>2.060862599272073E-2</v>
      </c>
      <c r="E190" s="31">
        <f t="shared" ca="1" si="32"/>
        <v>7.8377100534640309E-2</v>
      </c>
      <c r="F190" s="31">
        <f t="shared" ca="1" si="32"/>
        <v>5.181578357360439E-2</v>
      </c>
      <c r="G190" s="70">
        <f t="shared" ca="1" si="32"/>
        <v>3.8017437816868727E-2</v>
      </c>
      <c r="H190" s="31">
        <f t="shared" ca="1" si="32"/>
        <v>6.1172821433574054E-2</v>
      </c>
      <c r="I190" s="31">
        <f t="shared" ca="1" si="32"/>
        <v>2.01333939045929E-2</v>
      </c>
      <c r="J190" s="71">
        <f t="shared" ca="1" si="32"/>
        <v>2.4474280867295528E-2</v>
      </c>
      <c r="K190" s="31">
        <f t="shared" ca="1" si="32"/>
        <v>6.0026297279230478E-2</v>
      </c>
      <c r="L190" s="31">
        <f t="shared" ca="1" si="32"/>
        <v>-4.8212741630336509E-2</v>
      </c>
      <c r="M190" s="71">
        <f t="shared" ca="1" si="32"/>
        <v>-3.5356392099585077E-2</v>
      </c>
      <c r="N190" s="31">
        <f t="shared" ca="1" si="32"/>
        <v>7.8888784108238186E-2</v>
      </c>
      <c r="O190" s="62">
        <f t="shared" ca="1" si="32"/>
        <v>-0.15838989870676323</v>
      </c>
      <c r="P190" s="70">
        <f t="shared" ca="1" si="32"/>
        <v>-7.3347030950971281E-2</v>
      </c>
      <c r="Q190" s="31">
        <f t="shared" ca="1" si="32"/>
        <v>5.0240916253142309E-2</v>
      </c>
      <c r="R190" s="31">
        <f t="shared" ca="1" si="32"/>
        <v>2.7969847701532435E-2</v>
      </c>
      <c r="S190" s="31" t="e">
        <f t="shared" ca="1" si="32"/>
        <v>#DIV/0!</v>
      </c>
      <c r="T190" s="31" t="e">
        <f t="shared" ref="T190:T196" ca="1" si="33">SUM(T$9:T$12)/SUM(T$5:T$8)-1</f>
        <v>#DIV/0!</v>
      </c>
      <c r="U190" s="31">
        <f ca="1">SUM(U$13:U$16)/SUM(U$9:U$12)-1</f>
        <v>1.6429304928040622E-2</v>
      </c>
      <c r="V190" s="31" t="e">
        <f ca="1">SUM(V$13:V$16)/SUM(V$9:V$12)-1</f>
        <v>#DIV/0!</v>
      </c>
      <c r="W190" s="31" t="e">
        <f t="shared" ref="W190:W196" ca="1" si="34">SUM(W$9:W$12)/SUM(W$5:W$8)-1</f>
        <v>#DIV/0!</v>
      </c>
      <c r="X190" s="31">
        <f ca="1">SUM(X$13:X$16)/SUM(X$9:X$12)-1</f>
        <v>0.12591527267292091</v>
      </c>
      <c r="Y190" s="62">
        <f ca="1">SUM(Y$13:Y$16)/SUM(Y$9:Y$12)-1</f>
        <v>7.2332771116573324E-2</v>
      </c>
    </row>
    <row r="191" spans="1:25">
      <c r="A191" s="36" t="s">
        <v>39</v>
      </c>
      <c r="B191" s="69">
        <f t="shared" ref="B191:S191" ca="1" si="35">SUM(B$17:B$20)/SUM(B$13:B$16)-1</f>
        <v>3.0170372485058827E-2</v>
      </c>
      <c r="C191" s="69">
        <f t="shared" ca="1" si="35"/>
        <v>1.4414043988532299E-2</v>
      </c>
      <c r="D191" s="31">
        <f t="shared" ca="1" si="35"/>
        <v>1.1132615644629196E-2</v>
      </c>
      <c r="E191" s="31">
        <f t="shared" ca="1" si="35"/>
        <v>6.1042181841203691E-2</v>
      </c>
      <c r="F191" s="31">
        <f t="shared" ca="1" si="35"/>
        <v>1.9504300082423986E-2</v>
      </c>
      <c r="G191" s="70">
        <f t="shared" ca="1" si="35"/>
        <v>3.9165919753521239E-2</v>
      </c>
      <c r="H191" s="31">
        <f t="shared" ca="1" si="35"/>
        <v>4.8480314430316307E-2</v>
      </c>
      <c r="I191" s="31">
        <f t="shared" ca="1" si="35"/>
        <v>8.8087624604908932E-3</v>
      </c>
      <c r="J191" s="71">
        <f t="shared" ca="1" si="35"/>
        <v>-1.8350742259700681E-3</v>
      </c>
      <c r="K191" s="31">
        <f t="shared" ca="1" si="35"/>
        <v>-1.3526668166233713E-2</v>
      </c>
      <c r="L191" s="31">
        <f t="shared" ca="1" si="35"/>
        <v>-6.2011600544622403E-2</v>
      </c>
      <c r="M191" s="71">
        <f t="shared" ca="1" si="35"/>
        <v>-4.3875720757743264E-2</v>
      </c>
      <c r="N191" s="31">
        <f t="shared" ca="1" si="35"/>
        <v>1.1235644393952526E-2</v>
      </c>
      <c r="O191" s="62">
        <f t="shared" ca="1" si="35"/>
        <v>-0.21989686897601379</v>
      </c>
      <c r="P191" s="70">
        <f t="shared" ca="1" si="35"/>
        <v>3.7216621543239681E-2</v>
      </c>
      <c r="Q191" s="31">
        <f t="shared" ca="1" si="35"/>
        <v>3.0110233273985099E-2</v>
      </c>
      <c r="R191" s="31">
        <f t="shared" ca="1" si="35"/>
        <v>1.6832485617599646E-2</v>
      </c>
      <c r="S191" s="31">
        <f t="shared" ca="1" si="35"/>
        <v>5.3124422766270163E-2</v>
      </c>
      <c r="T191" s="31" t="e">
        <f ca="1">SUM(T$9:T$12)/SUM(T$5:T$8)-1</f>
        <v>#DIV/0!</v>
      </c>
      <c r="U191" s="31">
        <f ca="1">SUM(U$17:U$20)/SUM(U$13:U$16)-1</f>
        <v>2.5202824842807114E-2</v>
      </c>
      <c r="V191" s="31">
        <f ca="1">SUM(V$17:V$20)/SUM(V$13:V$16)-1</f>
        <v>8.2377453736004025E-2</v>
      </c>
      <c r="W191" s="31" t="e">
        <f t="shared" ca="1" si="34"/>
        <v>#DIV/0!</v>
      </c>
      <c r="X191" s="31">
        <f ca="1">SUM(X$17:X$20)/SUM(X$13:X$16)-1</f>
        <v>1.983402697422143E-3</v>
      </c>
      <c r="Y191" s="62">
        <f ca="1">SUM(Y$17:Y$20)/SUM(Y$13:Y$16)-1</f>
        <v>-1.9237129063905067E-2</v>
      </c>
    </row>
    <row r="192" spans="1:25">
      <c r="A192" s="36" t="s">
        <v>40</v>
      </c>
      <c r="B192" s="69">
        <f t="shared" ref="B192:S192" ca="1" si="36">SUM(B$21:B$24)/SUM(B$17:B$20)-1</f>
        <v>3.5224886284788814E-2</v>
      </c>
      <c r="C192" s="69">
        <f t="shared" ca="1" si="36"/>
        <v>2.0466555464814462E-2</v>
      </c>
      <c r="D192" s="31">
        <f t="shared" ca="1" si="36"/>
        <v>1.7119974990935205E-2</v>
      </c>
      <c r="E192" s="31">
        <f t="shared" ca="1" si="36"/>
        <v>5.9328026794138289E-2</v>
      </c>
      <c r="F192" s="31">
        <f t="shared" ca="1" si="36"/>
        <v>2.1903023222073825E-2</v>
      </c>
      <c r="G192" s="70">
        <f t="shared" ca="1" si="36"/>
        <v>3.5105788135810112E-2</v>
      </c>
      <c r="H192" s="31">
        <f t="shared" ca="1" si="36"/>
        <v>2.1436385844773254E-2</v>
      </c>
      <c r="I192" s="31">
        <f t="shared" ca="1" si="36"/>
        <v>2.5248348574390622E-2</v>
      </c>
      <c r="J192" s="71">
        <f t="shared" ca="1" si="36"/>
        <v>1.640575155258106E-2</v>
      </c>
      <c r="K192" s="31">
        <f t="shared" ca="1" si="36"/>
        <v>-1.9840641185811303E-2</v>
      </c>
      <c r="L192" s="31">
        <f t="shared" ca="1" si="36"/>
        <v>-1.9042719355989446E-3</v>
      </c>
      <c r="M192" s="71">
        <f t="shared" ca="1" si="36"/>
        <v>2.3955943496860588E-3</v>
      </c>
      <c r="N192" s="31">
        <f t="shared" ca="1" si="36"/>
        <v>9.4154822256220516E-3</v>
      </c>
      <c r="O192" s="62">
        <f t="shared" ca="1" si="36"/>
        <v>-7.6191266262155999E-2</v>
      </c>
      <c r="P192" s="70">
        <f t="shared" ca="1" si="36"/>
        <v>4.0380479451728624E-2</v>
      </c>
      <c r="Q192" s="31">
        <f t="shared" ca="1" si="36"/>
        <v>3.128936078792055E-2</v>
      </c>
      <c r="R192" s="31">
        <f t="shared" ca="1" si="36"/>
        <v>2.2034643653585873E-2</v>
      </c>
      <c r="S192" s="31">
        <f t="shared" ca="1" si="36"/>
        <v>4.63764787306995E-2</v>
      </c>
      <c r="T192" s="31" t="e">
        <f t="shared" ca="1" si="33"/>
        <v>#DIV/0!</v>
      </c>
      <c r="U192" s="31">
        <f ca="1">SUM(U$21:U$24)/SUM(U$17:U$20)-1</f>
        <v>3.3026119631238027E-2</v>
      </c>
      <c r="V192" s="31">
        <f ca="1">SUM(V$21:V$24)/SUM(V$17:V$20)-1</f>
        <v>4.384788894929792E-2</v>
      </c>
      <c r="W192" s="31" t="e">
        <f t="shared" ca="1" si="34"/>
        <v>#DIV/0!</v>
      </c>
      <c r="X192" s="31">
        <f ca="1">SUM(X$21:X$24)/SUM(X$17:X$20)-1</f>
        <v>-7.5569274214650761E-3</v>
      </c>
      <c r="Y192" s="62">
        <f ca="1">SUM(Y$21:Y$24)/SUM(Y$17:Y$20)-1</f>
        <v>-3.9737232215318219E-2</v>
      </c>
    </row>
    <row r="193" spans="1:25">
      <c r="A193" s="36" t="s">
        <v>41</v>
      </c>
      <c r="B193" s="69">
        <f t="shared" ref="B193:S193" ca="1" si="37">IF(ISBLANK(B28),NA(),SUM(B$25:B$28)/SUM(B$21:B$24)-1)</f>
        <v>2.3214984835709274E-2</v>
      </c>
      <c r="C193" s="69">
        <f t="shared" ca="1" si="37"/>
        <v>6.3091043354226439E-3</v>
      </c>
      <c r="D193" s="31">
        <f t="shared" ca="1" si="37"/>
        <v>5.0077709342857268E-3</v>
      </c>
      <c r="E193" s="31">
        <f t="shared" ca="1" si="37"/>
        <v>4.7106349594313368E-2</v>
      </c>
      <c r="F193" s="31">
        <f t="shared" ca="1" si="37"/>
        <v>-1.2445369424915809E-2</v>
      </c>
      <c r="G193" s="70">
        <f t="shared" ca="1" si="37"/>
        <v>1.976408333280788E-2</v>
      </c>
      <c r="H193" s="31">
        <f t="shared" ca="1" si="37"/>
        <v>6.2634108162950897E-2</v>
      </c>
      <c r="I193" s="31">
        <f t="shared" ca="1" si="37"/>
        <v>1.9283114729029549E-4</v>
      </c>
      <c r="J193" s="71">
        <f t="shared" ca="1" si="37"/>
        <v>-6.8715701057953105E-4</v>
      </c>
      <c r="K193" s="31">
        <f t="shared" ca="1" si="37"/>
        <v>-3.9112038888745371E-2</v>
      </c>
      <c r="L193" s="31">
        <f t="shared" ca="1" si="37"/>
        <v>1.6054053475935692E-3</v>
      </c>
      <c r="M193" s="71">
        <f t="shared" ca="1" si="37"/>
        <v>-4.8229698110069497E-2</v>
      </c>
      <c r="N193" s="31">
        <f t="shared" ca="1" si="37"/>
        <v>1.5622137109437606E-2</v>
      </c>
      <c r="O193" s="62">
        <f t="shared" ca="1" si="37"/>
        <v>-0.10224145590323497</v>
      </c>
      <c r="P193" s="70">
        <f t="shared" ca="1" si="37"/>
        <v>2.1789178058846836E-2</v>
      </c>
      <c r="Q193" s="31">
        <f t="shared" ca="1" si="37"/>
        <v>1.8733791868338789E-2</v>
      </c>
      <c r="R193" s="31">
        <f t="shared" ca="1" si="37"/>
        <v>-9.0908980233983527E-4</v>
      </c>
      <c r="S193" s="31">
        <f t="shared" ca="1" si="37"/>
        <v>1.4066254481801321E-2</v>
      </c>
      <c r="T193" s="31" t="e">
        <f t="shared" ca="1" si="33"/>
        <v>#DIV/0!</v>
      </c>
      <c r="U193" s="31">
        <f ca="1">IF(ISBLANK(U28),NA(),SUM(U$25:U$28)/SUM(U$21:U$24)-1)</f>
        <v>9.2219877523997962E-3</v>
      </c>
      <c r="V193" s="31">
        <f ca="1">IF(ISBLANK(V28),NA(),SUM(V$25:V$28)/SUM(V$21:V$24)-1)</f>
        <v>-5.5703067975412246E-3</v>
      </c>
      <c r="W193" s="31" t="e">
        <f t="shared" ca="1" si="34"/>
        <v>#DIV/0!</v>
      </c>
      <c r="X193" s="31">
        <f ca="1">IF(ISBLANK(X28),NA(),SUM(X$25:X$28)/SUM(X$21:X$24)-1)</f>
        <v>-1.8180003295601543E-2</v>
      </c>
      <c r="Y193" s="62">
        <f ca="1">IF(ISBLANK(Y28),NA(),SUM(Y$25:Y$28)/SUM(Y$21:Y$24)-1)</f>
        <v>-3.0106505610213996E-2</v>
      </c>
    </row>
    <row r="194" spans="1:25">
      <c r="A194" s="36" t="s">
        <v>42</v>
      </c>
      <c r="B194" s="69">
        <f t="shared" ref="B194:S194" ca="1" si="38">IF(ISBLANK(B32),NA(),SUM(B$29:B$32)/SUM(B$25:B$28)-1)</f>
        <v>2.0482045470961108E-2</v>
      </c>
      <c r="C194" s="69">
        <f t="shared" ca="1" si="38"/>
        <v>6.8963631581437923E-3</v>
      </c>
      <c r="D194" s="31">
        <f t="shared" ca="1" si="38"/>
        <v>5.5038917017566913E-3</v>
      </c>
      <c r="E194" s="31">
        <f t="shared" ca="1" si="38"/>
        <v>3.4466485661330593E-2</v>
      </c>
      <c r="F194" s="31">
        <f t="shared" ca="1" si="38"/>
        <v>-4.0132125224242587E-3</v>
      </c>
      <c r="G194" s="70">
        <f t="shared" ca="1" si="38"/>
        <v>2.3747814634302422E-2</v>
      </c>
      <c r="H194" s="31">
        <f t="shared" ca="1" si="38"/>
        <v>-3.9985016119281513E-2</v>
      </c>
      <c r="I194" s="31">
        <f t="shared" ca="1" si="38"/>
        <v>-9.2113437569183443E-3</v>
      </c>
      <c r="J194" s="71">
        <f t="shared" ca="1" si="38"/>
        <v>3.3841673688657092E-3</v>
      </c>
      <c r="K194" s="31">
        <f t="shared" ca="1" si="38"/>
        <v>-1.8893791210970345E-2</v>
      </c>
      <c r="L194" s="31">
        <f t="shared" ca="1" si="38"/>
        <v>-1</v>
      </c>
      <c r="M194" s="71">
        <f t="shared" ca="1" si="38"/>
        <v>-1</v>
      </c>
      <c r="N194" s="31">
        <f t="shared" ca="1" si="38"/>
        <v>1.9754709169717666E-2</v>
      </c>
      <c r="O194" s="62">
        <f t="shared" ca="1" si="38"/>
        <v>-0.15901779974950359</v>
      </c>
      <c r="P194" s="70">
        <f t="shared" ca="1" si="38"/>
        <v>-2.2376563116825898E-2</v>
      </c>
      <c r="Q194" s="31">
        <f t="shared" ca="1" si="38"/>
        <v>2.2901966837185705E-2</v>
      </c>
      <c r="R194" s="31">
        <f t="shared" ca="1" si="38"/>
        <v>8.3479955717769005E-3</v>
      </c>
      <c r="S194" s="31">
        <f t="shared" ca="1" si="38"/>
        <v>-2.1590901786203709E-3</v>
      </c>
      <c r="T194" s="31" t="e">
        <f t="shared" ca="1" si="33"/>
        <v>#DIV/0!</v>
      </c>
      <c r="U194" s="31">
        <f ca="1">IF(ISBLANK(U32),NA(),SUM(U$29:U$32)/SUM(U$25:U$28)-1)</f>
        <v>1.2429572228179087E-2</v>
      </c>
      <c r="V194" s="31">
        <f ca="1">IF(ISBLANK(V32),NA(),SUM(V$29:V$32)/SUM(V$25:V$28)-1)</f>
        <v>3.9217592150864178E-4</v>
      </c>
      <c r="W194" s="31" t="e">
        <f t="shared" ca="1" si="34"/>
        <v>#DIV/0!</v>
      </c>
      <c r="X194" s="31">
        <f ca="1">IF(ISBLANK(X32),NA(),SUM(X$29:X$32)/SUM(X$25:X$28)-1)</f>
        <v>-4.281042834390103E-2</v>
      </c>
      <c r="Y194" s="62">
        <f ca="1">IF(ISBLANK(Y32),NA(),SUM(Y$29:Y$32)/SUM(Y$25:Y$28)-1)</f>
        <v>-3.8477740319207143E-3</v>
      </c>
    </row>
    <row r="195" spans="1:25">
      <c r="A195" s="36" t="s">
        <v>43</v>
      </c>
      <c r="B195" s="69">
        <f t="shared" ref="B195:S195" ca="1" si="39">IF(ISBLANK(B36),NA(),SUM(B$33:B$36)/SUM(B$29:B$32)-1)</f>
        <v>2.2847030881302466E-2</v>
      </c>
      <c r="C195" s="69">
        <f t="shared" ca="1" si="39"/>
        <v>7.8703930834846947E-3</v>
      </c>
      <c r="D195" s="31">
        <f t="shared" ca="1" si="39"/>
        <v>6.0357032771543029E-3</v>
      </c>
      <c r="E195" s="31">
        <f t="shared" ca="1" si="39"/>
        <v>3.2823614594840178E-2</v>
      </c>
      <c r="F195" s="31">
        <f t="shared" ca="1" si="39"/>
        <v>-4.544811439846641E-3</v>
      </c>
      <c r="G195" s="70">
        <f t="shared" ca="1" si="39"/>
        <v>1.144789501689325E-2</v>
      </c>
      <c r="H195" s="31">
        <f t="shared" ca="1" si="39"/>
        <v>7.8402503253851563E-3</v>
      </c>
      <c r="I195" s="31">
        <f t="shared" ca="1" si="39"/>
        <v>-8.6867968369662707E-3</v>
      </c>
      <c r="J195" s="71">
        <f t="shared" ca="1" si="39"/>
        <v>-8.4291309119677305E-3</v>
      </c>
      <c r="K195" s="31">
        <f t="shared" ca="1" si="39"/>
        <v>-7.5081629417882434E-3</v>
      </c>
      <c r="L195" s="31" t="e">
        <f t="shared" ca="1" si="39"/>
        <v>#DIV/0!</v>
      </c>
      <c r="M195" s="71" t="e">
        <f t="shared" ca="1" si="39"/>
        <v>#DIV/0!</v>
      </c>
      <c r="N195" s="31">
        <f t="shared" ca="1" si="39"/>
        <v>2.935462892605889E-2</v>
      </c>
      <c r="O195" s="62">
        <f t="shared" ca="1" si="39"/>
        <v>-1.3400603291822022E-2</v>
      </c>
      <c r="P195" s="70">
        <f t="shared" ca="1" si="39"/>
        <v>6.9633543781187024E-2</v>
      </c>
      <c r="Q195" s="31">
        <f t="shared" ca="1" si="39"/>
        <v>2.5445978959021121E-2</v>
      </c>
      <c r="R195" s="31">
        <f t="shared" ca="1" si="39"/>
        <v>-6.7088535793983217E-3</v>
      </c>
      <c r="S195" s="31">
        <f t="shared" ca="1" si="39"/>
        <v>-1</v>
      </c>
      <c r="T195" s="31" t="e">
        <f t="shared" ca="1" si="33"/>
        <v>#DIV/0!</v>
      </c>
      <c r="U195" s="31">
        <f ca="1">IF(ISBLANK(U36),NA(),SUM(U$33:U$36)/SUM(U$29:U$32)-1)</f>
        <v>1.5767217530915811E-2</v>
      </c>
      <c r="V195" s="31">
        <f ca="1">IF(ISBLANK(V36),NA(),SUM(V$33:V$36)/SUM(V$29:V$32)-1)</f>
        <v>-1</v>
      </c>
      <c r="W195" s="31" t="e">
        <f t="shared" ca="1" si="34"/>
        <v>#DIV/0!</v>
      </c>
      <c r="X195" s="31">
        <f ca="1">IF(ISBLANK(X36),NA(),SUM(X$33:X$36)/SUM(X$29:X$32)-1)</f>
        <v>2.3639439582758381E-2</v>
      </c>
      <c r="Y195" s="62">
        <f ca="1">IF(ISBLANK(Y36),NA(),SUM(Y$33:Y$36)/SUM(Y$29:Y$32)-1)</f>
        <v>-1.8192134973790353E-2</v>
      </c>
    </row>
    <row r="196" spans="1:25">
      <c r="A196" s="36" t="s">
        <v>44</v>
      </c>
      <c r="B196" s="69">
        <f t="shared" ref="B196:S196" ca="1" si="40">IF(ISBLANK(B40),NA(),SUM(B$37:B$40)/SUM(B$33:B$36)-1)</f>
        <v>1.9321232358490592E-2</v>
      </c>
      <c r="C196" s="69">
        <f t="shared" ca="1" si="40"/>
        <v>6.1318345081495806E-3</v>
      </c>
      <c r="D196" s="31">
        <f t="shared" ca="1" si="40"/>
        <v>2.664083718699084E-3</v>
      </c>
      <c r="E196" s="31">
        <f t="shared" ca="1" si="40"/>
        <v>2.9594110490767545E-2</v>
      </c>
      <c r="F196" s="31">
        <f t="shared" ca="1" si="40"/>
        <v>-1.0554617168980651E-2</v>
      </c>
      <c r="G196" s="70">
        <f t="shared" ca="1" si="40"/>
        <v>1.1528952231068645E-2</v>
      </c>
      <c r="H196" s="31">
        <f t="shared" ca="1" si="40"/>
        <v>7.5829516129304331E-3</v>
      </c>
      <c r="I196" s="31">
        <f t="shared" ca="1" si="40"/>
        <v>-7.4246900954790807E-3</v>
      </c>
      <c r="J196" s="71">
        <f t="shared" ca="1" si="40"/>
        <v>-1.3227857887250782E-2</v>
      </c>
      <c r="K196" s="31">
        <f t="shared" ca="1" si="40"/>
        <v>-7.0634985031678976E-3</v>
      </c>
      <c r="L196" s="31" t="e">
        <f t="shared" ca="1" si="40"/>
        <v>#DIV/0!</v>
      </c>
      <c r="M196" s="71" t="e">
        <f t="shared" ca="1" si="40"/>
        <v>#DIV/0!</v>
      </c>
      <c r="N196" s="31">
        <f t="shared" ca="1" si="40"/>
        <v>2.783521973398817E-2</v>
      </c>
      <c r="O196" s="62">
        <f t="shared" ca="1" si="40"/>
        <v>2.8412935654378302E-2</v>
      </c>
      <c r="P196" s="70">
        <f t="shared" ca="1" si="40"/>
        <v>-3.6898058289071001E-3</v>
      </c>
      <c r="Q196" s="31">
        <f t="shared" ca="1" si="40"/>
        <v>2.2237225588236598E-2</v>
      </c>
      <c r="R196" s="31">
        <f t="shared" ca="1" si="40"/>
        <v>-2.5588445598582199E-3</v>
      </c>
      <c r="S196" s="31" t="e">
        <f t="shared" ca="1" si="40"/>
        <v>#DIV/0!</v>
      </c>
      <c r="T196" s="31" t="e">
        <f t="shared" ca="1" si="33"/>
        <v>#DIV/0!</v>
      </c>
      <c r="U196" s="31">
        <f ca="1">IF(ISBLANK(U40),NA(),SUM(U$37:U$40)/SUM(U$33:U$36)-1)</f>
        <v>2.8938126328406089E-2</v>
      </c>
      <c r="V196" s="31" t="e">
        <f ca="1">IF(ISBLANK(V40),NA(),SUM(V$37:V$40)/SUM(V$33:V$36)-1)</f>
        <v>#DIV/0!</v>
      </c>
      <c r="W196" s="31" t="e">
        <f t="shared" ca="1" si="34"/>
        <v>#DIV/0!</v>
      </c>
      <c r="X196" s="31">
        <f ca="1">IF(ISBLANK(X40),NA(),SUM(X$37:X$40)/SUM(X$33:X$36)-1)</f>
        <v>-6.0696563534491377E-3</v>
      </c>
      <c r="Y196" s="62">
        <f ca="1">IF(ISBLANK(Y40),NA(),SUM(Y$37:Y$40)/SUM(Y$33:Y$36)-1)</f>
        <v>-1.6106699762581944E-2</v>
      </c>
    </row>
    <row r="197" spans="1:25">
      <c r="A197" s="36" t="s">
        <v>45</v>
      </c>
      <c r="B197" s="69">
        <f ca="1">IF(ISBLANK(B44),NA(),SUM(B$41:B$44)/SUM(B$37:B$40)-1)</f>
        <v>7.3555392049340362E-4</v>
      </c>
      <c r="C197" s="69">
        <f t="shared" ref="C197:Y197" ca="1" si="41">IF(ISBLANK(C44),NA(),SUM(C$41:C$44)/SUM(C$37:C$40)-1)</f>
        <v>-1.4258954980701954E-2</v>
      </c>
      <c r="D197" s="31">
        <f t="shared" ca="1" si="41"/>
        <v>-1.2485672275643012E-2</v>
      </c>
      <c r="E197" s="31">
        <f t="shared" ca="1" si="41"/>
        <v>1.2121828313942817E-2</v>
      </c>
      <c r="F197" s="31">
        <f t="shared" ca="1" si="41"/>
        <v>-2.5836750192063884E-2</v>
      </c>
      <c r="G197" s="70">
        <f t="shared" ca="1" si="41"/>
        <v>-1.0876566862286108E-2</v>
      </c>
      <c r="H197" s="31">
        <f t="shared" ca="1" si="41"/>
        <v>-3.2701611289410071E-2</v>
      </c>
      <c r="I197" s="31">
        <f t="shared" ca="1" si="41"/>
        <v>-2.8924368966958824E-2</v>
      </c>
      <c r="J197" s="71">
        <f t="shared" ca="1" si="41"/>
        <v>-3.4629563940616892E-2</v>
      </c>
      <c r="K197" s="31">
        <f t="shared" ca="1" si="41"/>
        <v>-2.8449235153718999E-2</v>
      </c>
      <c r="L197" s="31" t="e">
        <f t="shared" ca="1" si="41"/>
        <v>#DIV/0!</v>
      </c>
      <c r="M197" s="71" t="e">
        <f t="shared" ca="1" si="41"/>
        <v>#DIV/0!</v>
      </c>
      <c r="N197" s="31">
        <f t="shared" ca="1" si="41"/>
        <v>1.074604277325375E-2</v>
      </c>
      <c r="O197" s="62">
        <f t="shared" ca="1" si="41"/>
        <v>4.0185663641085112E-2</v>
      </c>
      <c r="P197" s="70">
        <f t="shared" ca="1" si="41"/>
        <v>-3.6072843549034062E-2</v>
      </c>
      <c r="Q197" s="31">
        <f t="shared" ca="1" si="41"/>
        <v>-3.2975180133884008E-3</v>
      </c>
      <c r="R197" s="31">
        <f t="shared" ca="1" si="41"/>
        <v>-1.1525993367488829E-2</v>
      </c>
      <c r="S197" s="31" t="e">
        <f t="shared" ca="1" si="41"/>
        <v>#DIV/0!</v>
      </c>
      <c r="T197" s="31" t="e">
        <f t="shared" ca="1" si="41"/>
        <v>#DIV/0!</v>
      </c>
      <c r="U197" s="31">
        <f t="shared" ca="1" si="41"/>
        <v>-1.1395240770374349E-3</v>
      </c>
      <c r="V197" s="31" t="e">
        <f t="shared" ca="1" si="41"/>
        <v>#DIV/0!</v>
      </c>
      <c r="W197" s="31" t="e">
        <f t="shared" ca="1" si="41"/>
        <v>#DIV/0!</v>
      </c>
      <c r="X197" s="31">
        <f t="shared" ca="1" si="41"/>
        <v>-0.16025152541889909</v>
      </c>
      <c r="Y197" s="62">
        <f t="shared" ca="1" si="41"/>
        <v>2.1262590093742872E-2</v>
      </c>
    </row>
    <row r="198" spans="1:25">
      <c r="A198" s="36" t="s">
        <v>46</v>
      </c>
      <c r="B198" s="69">
        <f ca="1">IF(ISBLANK(B48),NA(),SUM(B$45:B$48)/SUM(B$41:B$44)-1)</f>
        <v>1.4280278947154113E-3</v>
      </c>
      <c r="C198" s="69">
        <f t="shared" ref="C198:Y198" ca="1" si="42">IF(ISBLANK(C48),NA(),SUM(C$45:C$48)/SUM(C$41:C$44)-1)</f>
        <v>-8.8412282996863656E-3</v>
      </c>
      <c r="D198" s="31">
        <f t="shared" ca="1" si="42"/>
        <v>-7.6184807560232271E-3</v>
      </c>
      <c r="E198" s="31">
        <f t="shared" ca="1" si="42"/>
        <v>1.1778560552629935E-2</v>
      </c>
      <c r="F198" s="31">
        <f t="shared" ca="1" si="42"/>
        <v>-2.0519507295796768E-2</v>
      </c>
      <c r="G198" s="70">
        <f t="shared" ca="1" si="42"/>
        <v>-8.0565556548251038E-4</v>
      </c>
      <c r="H198" s="31">
        <f t="shared" ca="1" si="42"/>
        <v>-9.2417933645082551E-2</v>
      </c>
      <c r="I198" s="31">
        <f t="shared" ca="1" si="42"/>
        <v>-1.9861658021271045E-2</v>
      </c>
      <c r="J198" s="71">
        <f t="shared" ca="1" si="42"/>
        <v>-3.6850558080585238E-2</v>
      </c>
      <c r="K198" s="31">
        <f t="shared" ca="1" si="42"/>
        <v>-2.1101177675040383E-2</v>
      </c>
      <c r="L198" s="31" t="e">
        <f t="shared" ca="1" si="42"/>
        <v>#DIV/0!</v>
      </c>
      <c r="M198" s="71" t="e">
        <f t="shared" ca="1" si="42"/>
        <v>#DIV/0!</v>
      </c>
      <c r="N198" s="31">
        <f t="shared" ca="1" si="42"/>
        <v>9.9836183129338174E-3</v>
      </c>
      <c r="O198" s="62">
        <f t="shared" ca="1" si="42"/>
        <v>1.9135026387214538E-2</v>
      </c>
      <c r="P198" s="70">
        <f t="shared" ca="1" si="42"/>
        <v>0.13631488332784603</v>
      </c>
      <c r="Q198" s="31">
        <f t="shared" ca="1" si="42"/>
        <v>4.9700863301578302E-3</v>
      </c>
      <c r="R198" s="31">
        <f t="shared" ca="1" si="42"/>
        <v>-1.363376588207188E-2</v>
      </c>
      <c r="S198" s="31" t="e">
        <f t="shared" ca="1" si="42"/>
        <v>#DIV/0!</v>
      </c>
      <c r="T198" s="31">
        <f t="shared" ca="1" si="42"/>
        <v>-6.4622031297656424E-3</v>
      </c>
      <c r="U198" s="31">
        <f t="shared" ca="1" si="42"/>
        <v>6.0197230601927609E-2</v>
      </c>
      <c r="V198" s="31" t="e">
        <f t="shared" ca="1" si="42"/>
        <v>#DIV/0!</v>
      </c>
      <c r="W198" s="31">
        <f t="shared" ca="1" si="42"/>
        <v>-2.1199623972616655E-2</v>
      </c>
      <c r="X198" s="31">
        <f t="shared" ca="1" si="42"/>
        <v>-2.9823517600200966E-2</v>
      </c>
      <c r="Y198" s="62">
        <f t="shared" ca="1" si="42"/>
        <v>-1.7633086146262578E-2</v>
      </c>
    </row>
    <row r="199" spans="1:25">
      <c r="A199" s="36" t="s">
        <v>178</v>
      </c>
      <c r="B199" s="69">
        <f ca="1">IF(ISBLANK(B52),NA(),SUM(B$49:B$52)/SUM(B$45:B$48)-1)</f>
        <v>3.5989524235142678E-3</v>
      </c>
      <c r="C199" s="69">
        <f t="shared" ref="C199:Y199" ca="1" si="43">IF(ISBLANK(C52),NA(),SUM(C$49:C$52)/SUM(C$45:C$48)-1)</f>
        <v>-6.0721035364275089E-3</v>
      </c>
      <c r="D199" s="31">
        <f t="shared" ca="1" si="43"/>
        <v>-7.0095465717017191E-3</v>
      </c>
      <c r="E199" s="31">
        <f t="shared" ca="1" si="43"/>
        <v>1.5957387798592348E-2</v>
      </c>
      <c r="F199" s="31">
        <f t="shared" ca="1" si="43"/>
        <v>-2.3217483846369458E-2</v>
      </c>
      <c r="G199" s="70">
        <f t="shared" ca="1" si="43"/>
        <v>8.6144006108757054E-4</v>
      </c>
      <c r="H199" s="31">
        <f t="shared" ca="1" si="43"/>
        <v>9.7375293742962832E-3</v>
      </c>
      <c r="I199" s="31">
        <f t="shared" ca="1" si="43"/>
        <v>-2.5271992007054656E-2</v>
      </c>
      <c r="J199" s="31">
        <f t="shared" ca="1" si="43"/>
        <v>-3.8014631147543665E-2</v>
      </c>
      <c r="K199" s="31">
        <f t="shared" ca="1" si="43"/>
        <v>-2.1537243785670457E-2</v>
      </c>
      <c r="L199" s="31" t="e">
        <f t="shared" ca="1" si="43"/>
        <v>#DIV/0!</v>
      </c>
      <c r="M199" s="31" t="e">
        <f t="shared" ca="1" si="43"/>
        <v>#DIV/0!</v>
      </c>
      <c r="N199" s="31">
        <f t="shared" ca="1" si="43"/>
        <v>1.5202005139511865E-2</v>
      </c>
      <c r="O199" s="62">
        <f t="shared" ca="1" si="43"/>
        <v>-2.6064298927938712E-2</v>
      </c>
      <c r="P199" s="31">
        <f t="shared" ca="1" si="43"/>
        <v>0.19353872828544305</v>
      </c>
      <c r="Q199" s="31">
        <f ca="1">IF(ISBLANK(Q52),NA(),SUM(Q$49:Q$52)/SUM(Q$45:Q$48)-1)</f>
        <v>7.1912320990121792E-3</v>
      </c>
      <c r="R199" s="31">
        <f t="shared" ca="1" si="43"/>
        <v>-1.6301863444757259E-2</v>
      </c>
      <c r="S199" s="31" t="e">
        <f t="shared" ca="1" si="43"/>
        <v>#DIV/0!</v>
      </c>
      <c r="T199" s="31">
        <f t="shared" ca="1" si="43"/>
        <v>-1.0909941929832412E-2</v>
      </c>
      <c r="U199" s="31">
        <f t="shared" ca="1" si="43"/>
        <v>8.5110708987652384E-3</v>
      </c>
      <c r="V199" s="31" t="e">
        <f t="shared" ca="1" si="43"/>
        <v>#DIV/0!</v>
      </c>
      <c r="W199" s="31">
        <f t="shared" ca="1" si="43"/>
        <v>-2.1724799671235751E-2</v>
      </c>
      <c r="X199" s="31">
        <f t="shared" ca="1" si="43"/>
        <v>1.315716591335514E-2</v>
      </c>
      <c r="Y199" s="62">
        <f t="shared" ca="1" si="43"/>
        <v>-9.7166237329946448E-3</v>
      </c>
    </row>
    <row r="200" spans="1:25">
      <c r="A200" s="36" t="s">
        <v>202</v>
      </c>
      <c r="B200" s="69">
        <f ca="1">IF(ISBLANK(B56),NA(),SUM(B$53:B$56)/SUM(B$49:B$52)-1)</f>
        <v>8.8241170042782091E-3</v>
      </c>
      <c r="C200" s="69">
        <f t="shared" ref="C200:X200" ca="1" si="44">IF(ISBLANK(C56),NA(),SUM(C$53:C$56)/SUM(C$49:C$52)-1)</f>
        <v>3.0587637981411842E-3</v>
      </c>
      <c r="D200" s="31">
        <f t="shared" ca="1" si="44"/>
        <v>1.9209595868083795E-3</v>
      </c>
      <c r="E200" s="31">
        <f t="shared" ca="1" si="44"/>
        <v>1.7977677929376101E-2</v>
      </c>
      <c r="F200" s="31">
        <f t="shared" ca="1" si="44"/>
        <v>-7.0740832402097498E-3</v>
      </c>
      <c r="G200" s="70">
        <f t="shared" ca="1" si="44"/>
        <v>9.3324407378576613E-3</v>
      </c>
      <c r="H200" s="31">
        <f t="shared" ca="1" si="44"/>
        <v>7.514837395183438E-3</v>
      </c>
      <c r="I200" s="31">
        <f t="shared" ca="1" si="44"/>
        <v>-2.5307522143469652E-2</v>
      </c>
      <c r="J200" s="31">
        <f t="shared" ca="1" si="44"/>
        <v>-3.0392396313647096E-2</v>
      </c>
      <c r="K200" s="31">
        <f t="shared" ca="1" si="44"/>
        <v>-8.3340378343037536E-3</v>
      </c>
      <c r="L200" s="31" t="e">
        <f t="shared" ca="1" si="44"/>
        <v>#DIV/0!</v>
      </c>
      <c r="M200" s="31" t="e">
        <f t="shared" ca="1" si="44"/>
        <v>#DIV/0!</v>
      </c>
      <c r="N200" s="31">
        <f t="shared" ca="1" si="44"/>
        <v>1.7845004024577671E-2</v>
      </c>
      <c r="O200" s="31">
        <f t="shared" ca="1" si="44"/>
        <v>-8.7895913528342584E-2</v>
      </c>
      <c r="P200" s="70">
        <f t="shared" ca="1" si="44"/>
        <v>-0.10639291609413259</v>
      </c>
      <c r="Q200" s="31">
        <f t="shared" ca="1" si="44"/>
        <v>1.365987249225542E-3</v>
      </c>
      <c r="R200" s="31">
        <f t="shared" ca="1" si="44"/>
        <v>1.4181911013626536E-3</v>
      </c>
      <c r="S200" s="31" t="e">
        <f t="shared" ca="1" si="44"/>
        <v>#DIV/0!</v>
      </c>
      <c r="T200" s="31">
        <f t="shared" ca="1" si="44"/>
        <v>1.0574696273262019E-2</v>
      </c>
      <c r="U200" s="31">
        <f t="shared" ca="1" si="44"/>
        <v>3.9372265020631847E-2</v>
      </c>
      <c r="V200" s="31" t="e">
        <f t="shared" ca="1" si="44"/>
        <v>#DIV/0!</v>
      </c>
      <c r="W200" s="31">
        <f t="shared" ca="1" si="44"/>
        <v>-8.4835504274293205E-3</v>
      </c>
      <c r="X200" s="31">
        <f t="shared" ca="1" si="44"/>
        <v>0.20773191579675898</v>
      </c>
      <c r="Y200" s="62">
        <f ca="1">IF(ISBLANK(Y56),NA(),SUM(Y$53:Y$56)/SUM(Y$49:Y$52)-1)</f>
        <v>4.737362375660803E-3</v>
      </c>
    </row>
    <row r="201" spans="1:25">
      <c r="A201" s="36" t="s">
        <v>203</v>
      </c>
      <c r="B201" s="69">
        <f ca="1">IF(ISBLANK(B57),NA(),SUM(B$57:B$60)/SUM(B$53:B$56)-1)</f>
        <v>1.1758690383536941E-2</v>
      </c>
      <c r="C201" s="69">
        <f t="shared" ref="C201:Y201" ca="1" si="45">IF(ISBLANK(C57),NA(),SUM(C$57:C$60)/SUM(C$53:C$56)-1)</f>
        <v>9.7603433179795918E-3</v>
      </c>
      <c r="D201" s="31">
        <f t="shared" ca="1" si="45"/>
        <v>9.8066615313925354E-3</v>
      </c>
      <c r="E201" s="31">
        <f t="shared" ca="1" si="45"/>
        <v>1.7636511459385051E-2</v>
      </c>
      <c r="F201" s="31">
        <f t="shared" ca="1" si="45"/>
        <v>-1.8707685599342883E-3</v>
      </c>
      <c r="G201" s="70">
        <f t="shared" ca="1" si="45"/>
        <v>1.220697162555906E-2</v>
      </c>
      <c r="H201" s="31">
        <f t="shared" ca="1" si="45"/>
        <v>-1.6366720212370844E-2</v>
      </c>
      <c r="I201" s="31">
        <f t="shared" ca="1" si="45"/>
        <v>-3.0972845375464408E-2</v>
      </c>
      <c r="J201" s="31">
        <f t="shared" ca="1" si="45"/>
        <v>-2.5319381246422079E-2</v>
      </c>
      <c r="K201" s="31">
        <f t="shared" ca="1" si="45"/>
        <v>-3.7478653849932764E-3</v>
      </c>
      <c r="L201" s="31" t="e">
        <f t="shared" ca="1" si="45"/>
        <v>#DIV/0!</v>
      </c>
      <c r="M201" s="31" t="e">
        <f t="shared" ca="1" si="45"/>
        <v>#DIV/0!</v>
      </c>
      <c r="N201" s="31">
        <f t="shared" ca="1" si="45"/>
        <v>1.7580856554736402E-2</v>
      </c>
      <c r="O201" s="31">
        <f t="shared" ca="1" si="45"/>
        <v>-2.2185003272253034E-2</v>
      </c>
      <c r="P201" s="70">
        <f t="shared" ca="1" si="45"/>
        <v>-0.12006614770917801</v>
      </c>
      <c r="Q201" s="31">
        <f t="shared" ca="1" si="45"/>
        <v>5.6136692802370991E-3</v>
      </c>
      <c r="R201" s="31">
        <f t="shared" ca="1" si="45"/>
        <v>1.1600287535192599E-2</v>
      </c>
      <c r="S201" s="31" t="e">
        <f t="shared" ca="1" si="45"/>
        <v>#DIV/0!</v>
      </c>
      <c r="T201" s="31">
        <f t="shared" ca="1" si="45"/>
        <v>5.7839902634275742E-3</v>
      </c>
      <c r="U201" s="31">
        <f t="shared" ca="1" si="45"/>
        <v>4.4059616441217253E-2</v>
      </c>
      <c r="V201" s="31" t="e">
        <f t="shared" ca="1" si="45"/>
        <v>#DIV/0!</v>
      </c>
      <c r="W201" s="31">
        <f t="shared" ca="1" si="45"/>
        <v>-3.6153543393503407E-3</v>
      </c>
      <c r="X201" s="31">
        <f t="shared" ca="1" si="45"/>
        <v>-0.17984983420164236</v>
      </c>
      <c r="Y201" s="62">
        <f t="shared" ca="1" si="45"/>
        <v>-2.6190721351528889E-3</v>
      </c>
    </row>
    <row r="202" spans="1:25" ht="12" thickBot="1">
      <c r="A202" s="80" t="s">
        <v>204</v>
      </c>
      <c r="B202" s="102">
        <f ca="1">IF(ISBLANK(B61),NA(),SUM(B$61:B$64)/SUM(B$57:B$60)-1)</f>
        <v>8.4298732612476446E-2</v>
      </c>
      <c r="C202" s="102">
        <f t="shared" ref="C202:X202" ca="1" si="46">IF(ISBLANK(C61),NA(),SUM(C$61:C$64)/SUM(C$57:C$60)-1)</f>
        <v>0.22368049925236733</v>
      </c>
      <c r="D202" s="103">
        <f t="shared" ca="1" si="46"/>
        <v>0.27741728764878526</v>
      </c>
      <c r="E202" s="103">
        <f t="shared" ca="1" si="46"/>
        <v>-7.6429921133704837E-2</v>
      </c>
      <c r="F202" s="103">
        <f t="shared" ca="1" si="46"/>
        <v>-8.7255801754513529E-2</v>
      </c>
      <c r="G202" s="104">
        <f t="shared" ca="1" si="46"/>
        <v>-0.49729121951581923</v>
      </c>
      <c r="H202" s="103">
        <f t="shared" ca="1" si="46"/>
        <v>-7.2046592641117346E-3</v>
      </c>
      <c r="I202" s="103">
        <f t="shared" ca="1" si="46"/>
        <v>0.21554805595126725</v>
      </c>
      <c r="J202" s="103">
        <f t="shared" ca="1" si="46"/>
        <v>0.11266025262242807</v>
      </c>
      <c r="K202" s="103">
        <f t="shared" ca="1" si="46"/>
        <v>-0.39147311996316181</v>
      </c>
      <c r="L202" s="103" t="e">
        <f t="shared" ca="1" si="46"/>
        <v>#DIV/0!</v>
      </c>
      <c r="M202" s="103" t="e">
        <f t="shared" ca="1" si="46"/>
        <v>#DIV/0!</v>
      </c>
      <c r="N202" s="103">
        <f t="shared" ca="1" si="46"/>
        <v>-0.48874591308249993</v>
      </c>
      <c r="O202" s="103">
        <f t="shared" ca="1" si="46"/>
        <v>-0.55055689238207761</v>
      </c>
      <c r="P202" s="104">
        <f t="shared" ca="1" si="46"/>
        <v>9.8634378368741116E-2</v>
      </c>
      <c r="Q202" s="103">
        <f t="shared" ca="1" si="46"/>
        <v>0.23699322721294647</v>
      </c>
      <c r="R202" s="103">
        <f t="shared" ca="1" si="46"/>
        <v>-8.8181745037227088E-2</v>
      </c>
      <c r="S202" s="103" t="e">
        <f t="shared" ca="1" si="46"/>
        <v>#DIV/0!</v>
      </c>
      <c r="T202" s="103">
        <f t="shared" ca="1" si="46"/>
        <v>-0.51275705647395831</v>
      </c>
      <c r="U202" s="103">
        <f t="shared" ca="1" si="46"/>
        <v>-9.8204126278763404E-2</v>
      </c>
      <c r="V202" s="103" t="e">
        <f t="shared" ca="1" si="46"/>
        <v>#DIV/0!</v>
      </c>
      <c r="W202" s="103">
        <f t="shared" ca="1" si="46"/>
        <v>-0.49513687924166827</v>
      </c>
      <c r="X202" s="103">
        <f t="shared" ca="1" si="46"/>
        <v>-0.51636528303696971</v>
      </c>
      <c r="Y202" s="105">
        <f ca="1">IF(ISBLANK(Y61),NA(),SUM(Y$61:Y$64)/SUM(Y$57:Y$60)-1)</f>
        <v>-0.38484279825855439</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sheetPr codeName="Feuil8">
    <pageSetUpPr fitToPage="1"/>
  </sheetPr>
  <dimension ref="A1:Y202"/>
  <sheetViews>
    <sheetView showGridLines="0" workbookViewId="0">
      <pane xSplit="1" ySplit="4" topLeftCell="B83" activePane="bottomRight" state="frozen"/>
      <selection activeCell="E207" sqref="E207"/>
      <selection pane="topRight" activeCell="E207" sqref="E207"/>
      <selection pane="bottomLeft" activeCell="E207" sqref="E207"/>
      <selection pane="bottomRight" activeCell="D120" sqref="D120"/>
    </sheetView>
  </sheetViews>
  <sheetFormatPr baseColWidth="10" defaultColWidth="11.42578125" defaultRowHeight="11.25"/>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c r="A1" s="195" t="s">
        <v>51</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c r="A5" s="14">
        <v>38077</v>
      </c>
      <c r="B5" s="143">
        <f ca="1">IF(Vol_hor!B5&gt;0,Mass_sal_nette!B5/Vol_hor!B5," ")</f>
        <v>4.2531321015827395</v>
      </c>
      <c r="C5" s="143">
        <f ca="1">IF(Vol_hor!C5&gt;0,Mass_sal_nette!C5/Vol_hor!C5," ")</f>
        <v>7.0331821107917598</v>
      </c>
      <c r="D5" s="144">
        <f ca="1">IF(Vol_hor!D5&gt;0,Mass_sal_nette!D5/Vol_hor!D5," ")</f>
        <v>7.0965583348645183</v>
      </c>
      <c r="E5" s="144">
        <f ca="1">IF(Vol_hor!E5&gt;0,Mass_sal_nette!E5/Vol_hor!E5," ")</f>
        <v>2.3022298720036045</v>
      </c>
      <c r="F5" s="144">
        <f ca="1">IF(Vol_hor!F5&gt;0,Mass_sal_nette!F5/Vol_hor!F5," ")</f>
        <v>6.2611927409038621</v>
      </c>
      <c r="G5" s="145">
        <f ca="1">IF(Vol_hor!G5&gt;0,Mass_sal_nette!G5/Vol_hor!G5," ")</f>
        <v>7.3450045919329021</v>
      </c>
      <c r="H5" s="144">
        <f ca="1">IF(Vol_hor!H5&gt;0,Mass_sal_nette!H5/Vol_hor!H5," ")</f>
        <v>6.3502925163181851</v>
      </c>
      <c r="I5" s="144">
        <f ca="1">IF(Vol_hor!I5&gt;0,Mass_sal_nette!I5/Vol_hor!I5," ")</f>
        <v>6.8878660579049589</v>
      </c>
      <c r="J5" s="146">
        <f ca="1">IF(Vol_hor!J5&gt;0,Mass_sal_nette!J5/Vol_hor!J5," ")</f>
        <v>6.7752094796176765</v>
      </c>
      <c r="K5" s="144">
        <f ca="1">IF(Vol_hor!K5&gt;0,Mass_sal_nette!K5/Vol_hor!K5," ")</f>
        <v>6.698811602101606</v>
      </c>
      <c r="L5" s="144">
        <f ca="1">IF(Vol_hor!L5&gt;0,Mass_sal_nette!L5/Vol_hor!L5," ")</f>
        <v>6.2459211722684591</v>
      </c>
      <c r="M5" s="146">
        <f ca="1">IF(Vol_hor!M5&gt;0,Mass_sal_nette!M5/Vol_hor!M5," ")</f>
        <v>6.0685826952768007</v>
      </c>
      <c r="N5" s="144">
        <f ca="1">IF(Vol_hor!N5&gt;0,Mass_sal_nette!N5/Vol_hor!N5," ")</f>
        <v>2.3342276492118894</v>
      </c>
      <c r="O5" s="147">
        <f ca="1">IF(Vol_hor!O5&gt;0,Mass_sal_nette!O5/Vol_hor!O5," ")</f>
        <v>2.3092936303178946</v>
      </c>
      <c r="P5" s="148">
        <f ca="1">IF(Vol_hor!P5&gt;0,Mass_sal_nette!P5/Vol_hor!P5," ")</f>
        <v>7.49045150860311</v>
      </c>
      <c r="Q5" s="149">
        <f ca="1">IF(Vol_hor!Q5&gt;0,Mass_sal_nette!Q5/Vol_hor!Q5," ")</f>
        <v>7.2247078007448913</v>
      </c>
      <c r="R5" s="149">
        <f ca="1">IF(Vol_hor!R5&gt;0,Mass_sal_nette!R5/Vol_hor!R5," ")</f>
        <v>6.4659115008038333</v>
      </c>
      <c r="S5" s="149" t="str">
        <f ca="1">IF(Vol_hor!S5&gt;0,Mass_sal_nette!S5/Vol_hor!S5," ")</f>
        <v xml:space="preserve"> </v>
      </c>
      <c r="T5" s="149" t="str">
        <f ca="1">IF(Vol_hor!T5&gt;0,Mass_sal_nette!T5/Vol_hor!T5," ")</f>
        <v xml:space="preserve"> </v>
      </c>
      <c r="U5" s="149">
        <f ca="1">IF(Vol_hor!U5&gt;0,Mass_sal_nette!U5/Vol_hor!U5," ")</f>
        <v>6.8111012052537356</v>
      </c>
      <c r="V5" s="149" t="str">
        <f ca="1">IF(Vol_hor!V5&gt;0,Mass_sal_nette!V5/Vol_hor!V5," ")</f>
        <v xml:space="preserve"> </v>
      </c>
      <c r="W5" s="149" t="str">
        <f ca="1">IF(Vol_hor!W5&gt;0,Mass_sal_nette!W5/Vol_hor!W5," ")</f>
        <v xml:space="preserve"> </v>
      </c>
      <c r="X5" s="149">
        <f ca="1">IF(Vol_hor!X5&gt;0,Mass_sal_nette!X5/Vol_hor!X5," ")</f>
        <v>6.26506680763808</v>
      </c>
      <c r="Y5" s="150">
        <f ca="1">IF(Vol_hor!Y5&gt;0,Mass_sal_nette!Y5/Vol_hor!Y5," ")</f>
        <v>6.7645074419051072</v>
      </c>
    </row>
    <row r="6" spans="1:25">
      <c r="A6" s="20">
        <v>38168</v>
      </c>
      <c r="B6" s="151">
        <f ca="1">IF(Vol_hor!B6&gt;0,Mass_sal_nette!B6/Vol_hor!B6," ")</f>
        <v>4.3105740741755598</v>
      </c>
      <c r="C6" s="151">
        <f ca="1">IF(Vol_hor!C6&gt;0,Mass_sal_nette!C6/Vol_hor!C6," ")</f>
        <v>7.1184726001009411</v>
      </c>
      <c r="D6" s="152">
        <f ca="1">IF(Vol_hor!D6&gt;0,Mass_sal_nette!D6/Vol_hor!D6," ")</f>
        <v>7.175113529470698</v>
      </c>
      <c r="E6" s="152">
        <f ca="1">IF(Vol_hor!E6&gt;0,Mass_sal_nette!E6/Vol_hor!E6," ")</f>
        <v>2.3493710735615245</v>
      </c>
      <c r="F6" s="152">
        <f ca="1">IF(Vol_hor!F6&gt;0,Mass_sal_nette!F6/Vol_hor!F6," ")</f>
        <v>6.3105406309110137</v>
      </c>
      <c r="G6" s="153">
        <f ca="1">IF(Vol_hor!G6&gt;0,Mass_sal_nette!G6/Vol_hor!G6," ")</f>
        <v>7.4125450836367657</v>
      </c>
      <c r="H6" s="154">
        <f ca="1">IF(Vol_hor!H6&gt;0,Mass_sal_nette!H6/Vol_hor!H6," ")</f>
        <v>6.4381712206193926</v>
      </c>
      <c r="I6" s="154">
        <f ca="1">IF(Vol_hor!I6&gt;0,Mass_sal_nette!I6/Vol_hor!I6," ")</f>
        <v>6.9772801410585377</v>
      </c>
      <c r="J6" s="155">
        <f ca="1">IF(Vol_hor!J6&gt;0,Mass_sal_nette!J6/Vol_hor!J6," ")</f>
        <v>6.9977162203260344</v>
      </c>
      <c r="K6" s="154">
        <f ca="1">IF(Vol_hor!K6&gt;0,Mass_sal_nette!K6/Vol_hor!K6," ")</f>
        <v>6.0382000669520899</v>
      </c>
      <c r="L6" s="154">
        <f ca="1">IF(Vol_hor!L6&gt;0,Mass_sal_nette!L6/Vol_hor!L6," ")</f>
        <v>6.3113582744279677</v>
      </c>
      <c r="M6" s="155">
        <f ca="1">IF(Vol_hor!M6&gt;0,Mass_sal_nette!M6/Vol_hor!M6," ")</f>
        <v>6.1344095490597796</v>
      </c>
      <c r="N6" s="154">
        <f ca="1">IF(Vol_hor!N6&gt;0,Mass_sal_nette!N6/Vol_hor!N6," ")</f>
        <v>2.2936177716754731</v>
      </c>
      <c r="O6" s="156">
        <f ca="1">IF(Vol_hor!O6&gt;0,Mass_sal_nette!O6/Vol_hor!O6," ")</f>
        <v>2.3261574643759406</v>
      </c>
      <c r="P6" s="157">
        <f ca="1">IF(Vol_hor!P6&gt;0,Mass_sal_nette!P6/Vol_hor!P6," ")</f>
        <v>7.5991530230490802</v>
      </c>
      <c r="Q6" s="158">
        <f ca="1">IF(Vol_hor!Q6&gt;0,Mass_sal_nette!Q6/Vol_hor!Q6," ")</f>
        <v>7.3240405167991183</v>
      </c>
      <c r="R6" s="158">
        <f ca="1">IF(Vol_hor!R6&gt;0,Mass_sal_nette!R6/Vol_hor!R6," ")</f>
        <v>6.5247615624580266</v>
      </c>
      <c r="S6" s="158" t="str">
        <f ca="1">IF(Vol_hor!S6&gt;0,Mass_sal_nette!S6/Vol_hor!S6," ")</f>
        <v xml:space="preserve"> </v>
      </c>
      <c r="T6" s="158" t="str">
        <f ca="1">IF(Vol_hor!T6&gt;0,Mass_sal_nette!T6/Vol_hor!T6," ")</f>
        <v xml:space="preserve"> </v>
      </c>
      <c r="U6" s="158">
        <f ca="1">IF(Vol_hor!U6&gt;0,Mass_sal_nette!U6/Vol_hor!U6," ")</f>
        <v>6.8010629329186791</v>
      </c>
      <c r="V6" s="158" t="str">
        <f ca="1">IF(Vol_hor!V6&gt;0,Mass_sal_nette!V6/Vol_hor!V6," ")</f>
        <v xml:space="preserve"> </v>
      </c>
      <c r="W6" s="158" t="str">
        <f ca="1">IF(Vol_hor!W6&gt;0,Mass_sal_nette!W6/Vol_hor!W6," ")</f>
        <v xml:space="preserve"> </v>
      </c>
      <c r="X6" s="158">
        <f ca="1">IF(Vol_hor!X6&gt;0,Mass_sal_nette!X6/Vol_hor!X6," ")</f>
        <v>6.3399132195455072</v>
      </c>
      <c r="Y6" s="159">
        <f ca="1">IF(Vol_hor!Y6&gt;0,Mass_sal_nette!Y6/Vol_hor!Y6," ")</f>
        <v>6.4023314136380423</v>
      </c>
    </row>
    <row r="7" spans="1:25">
      <c r="A7" s="20">
        <v>38260</v>
      </c>
      <c r="B7" s="151">
        <f ca="1">IF(Vol_hor!B7&gt;0,Mass_sal_nette!B7/Vol_hor!B7," ")</f>
        <v>4.4113297409852485</v>
      </c>
      <c r="C7" s="151">
        <f ca="1">IF(Vol_hor!C7&gt;0,Mass_sal_nette!C7/Vol_hor!C7," ")</f>
        <v>7.1620080571841758</v>
      </c>
      <c r="D7" s="152">
        <f ca="1">IF(Vol_hor!D7&gt;0,Mass_sal_nette!D7/Vol_hor!D7," ")</f>
        <v>7.2676861763654523</v>
      </c>
      <c r="E7" s="152">
        <f ca="1">IF(Vol_hor!E7&gt;0,Mass_sal_nette!E7/Vol_hor!E7," ")</f>
        <v>2.3767782815083685</v>
      </c>
      <c r="F7" s="152">
        <f ca="1">IF(Vol_hor!F7&gt;0,Mass_sal_nette!F7/Vol_hor!F7," ")</f>
        <v>6.3767721432784201</v>
      </c>
      <c r="G7" s="153">
        <f ca="1">IF(Vol_hor!G7&gt;0,Mass_sal_nette!G7/Vol_hor!G7," ")</f>
        <v>7.5062200627152853</v>
      </c>
      <c r="H7" s="154">
        <f ca="1">IF(Vol_hor!H7&gt;0,Mass_sal_nette!H7/Vol_hor!H7," ")</f>
        <v>6.6394344167564787</v>
      </c>
      <c r="I7" s="154">
        <f ca="1">IF(Vol_hor!I7&gt;0,Mass_sal_nette!I7/Vol_hor!I7," ")</f>
        <v>7.0642961397433819</v>
      </c>
      <c r="J7" s="155">
        <f ca="1">IF(Vol_hor!J7&gt;0,Mass_sal_nette!J7/Vol_hor!J7," ")</f>
        <v>7.0391710577532738</v>
      </c>
      <c r="K7" s="154">
        <f ca="1">IF(Vol_hor!K7&gt;0,Mass_sal_nette!K7/Vol_hor!K7," ")</f>
        <v>6.0736734095729981</v>
      </c>
      <c r="L7" s="154">
        <f ca="1">IF(Vol_hor!L7&gt;0,Mass_sal_nette!L7/Vol_hor!L7," ")</f>
        <v>6.4193837530838911</v>
      </c>
      <c r="M7" s="155">
        <f ca="1">IF(Vol_hor!M7&gt;0,Mass_sal_nette!M7/Vol_hor!M7," ")</f>
        <v>6.2293815780103889</v>
      </c>
      <c r="N7" s="154">
        <f ca="1">IF(Vol_hor!N7&gt;0,Mass_sal_nette!N7/Vol_hor!N7," ")</f>
        <v>2.3758168794028403</v>
      </c>
      <c r="O7" s="156">
        <f ca="1">IF(Vol_hor!O7&gt;0,Mass_sal_nette!O7/Vol_hor!O7," ")</f>
        <v>2.3684352898514094</v>
      </c>
      <c r="P7" s="157">
        <f ca="1">IF(Vol_hor!P7&gt;0,Mass_sal_nette!P7/Vol_hor!P7," ")</f>
        <v>7.6887090922725125</v>
      </c>
      <c r="Q7" s="158">
        <f ca="1">IF(Vol_hor!Q7&gt;0,Mass_sal_nette!Q7/Vol_hor!Q7," ")</f>
        <v>7.394235583775207</v>
      </c>
      <c r="R7" s="158">
        <f ca="1">IF(Vol_hor!R7&gt;0,Mass_sal_nette!R7/Vol_hor!R7," ")</f>
        <v>6.6213505179047996</v>
      </c>
      <c r="S7" s="158" t="str">
        <f ca="1">IF(Vol_hor!S7&gt;0,Mass_sal_nette!S7/Vol_hor!S7," ")</f>
        <v xml:space="preserve"> </v>
      </c>
      <c r="T7" s="158" t="str">
        <f ca="1">IF(Vol_hor!T7&gt;0,Mass_sal_nette!T7/Vol_hor!T7," ")</f>
        <v xml:space="preserve"> </v>
      </c>
      <c r="U7" s="158">
        <f ca="1">IF(Vol_hor!U7&gt;0,Mass_sal_nette!U7/Vol_hor!U7," ")</f>
        <v>6.952762005938216</v>
      </c>
      <c r="V7" s="158" t="str">
        <f ca="1">IF(Vol_hor!V7&gt;0,Mass_sal_nette!V7/Vol_hor!V7," ")</f>
        <v xml:space="preserve"> </v>
      </c>
      <c r="W7" s="158" t="str">
        <f ca="1">IF(Vol_hor!W7&gt;0,Mass_sal_nette!W7/Vol_hor!W7," ")</f>
        <v xml:space="preserve"> </v>
      </c>
      <c r="X7" s="158">
        <f ca="1">IF(Vol_hor!X7&gt;0,Mass_sal_nette!X7/Vol_hor!X7," ")</f>
        <v>6.3349091654292957</v>
      </c>
      <c r="Y7" s="159">
        <f ca="1">IF(Vol_hor!Y7&gt;0,Mass_sal_nette!Y7/Vol_hor!Y7," ")</f>
        <v>6.4099514634004064</v>
      </c>
    </row>
    <row r="8" spans="1:25" ht="12" thickBot="1">
      <c r="A8" s="26">
        <v>38352</v>
      </c>
      <c r="B8" s="160">
        <f ca="1">IF(Vol_hor!B8&gt;0,Mass_sal_nette!B8/Vol_hor!B8," ")</f>
        <v>4.3572722176249297</v>
      </c>
      <c r="C8" s="160">
        <f ca="1">IF(Vol_hor!C8&gt;0,Mass_sal_nette!C8/Vol_hor!C8," ")</f>
        <v>7.2660588944132867</v>
      </c>
      <c r="D8" s="161">
        <f ca="1">IF(Vol_hor!D8&gt;0,Mass_sal_nette!D8/Vol_hor!D8," ")</f>
        <v>7.3524724397646946</v>
      </c>
      <c r="E8" s="161">
        <f ca="1">IF(Vol_hor!E8&gt;0,Mass_sal_nette!E8/Vol_hor!E8," ")</f>
        <v>2.3627054487636387</v>
      </c>
      <c r="F8" s="161">
        <f ca="1">IF(Vol_hor!F8&gt;0,Mass_sal_nette!F8/Vol_hor!F8," ")</f>
        <v>6.4728454050658213</v>
      </c>
      <c r="G8" s="162">
        <f ca="1">IF(Vol_hor!G8&gt;0,Mass_sal_nette!G8/Vol_hor!G8," ")</f>
        <v>7.5617869592519771</v>
      </c>
      <c r="H8" s="161">
        <f ca="1">IF(Vol_hor!H8&gt;0,Mass_sal_nette!H8/Vol_hor!H8," ")</f>
        <v>6.5897644285818258</v>
      </c>
      <c r="I8" s="161">
        <f ca="1">IF(Vol_hor!I8&gt;0,Mass_sal_nette!I8/Vol_hor!I8," ")</f>
        <v>7.1421975552689876</v>
      </c>
      <c r="J8" s="163">
        <f ca="1">IF(Vol_hor!J8&gt;0,Mass_sal_nette!J8/Vol_hor!J8," ")</f>
        <v>7.1733681972618921</v>
      </c>
      <c r="K8" s="161">
        <f ca="1">IF(Vol_hor!K8&gt;0,Mass_sal_nette!K8/Vol_hor!K8," ")</f>
        <v>6.5584315152559265</v>
      </c>
      <c r="L8" s="161">
        <f ca="1">IF(Vol_hor!L8&gt;0,Mass_sal_nette!L8/Vol_hor!L8," ")</f>
        <v>6.4694451948877303</v>
      </c>
      <c r="M8" s="163">
        <f ca="1">IF(Vol_hor!M8&gt;0,Mass_sal_nette!M8/Vol_hor!M8," ")</f>
        <v>6.3406820823248049</v>
      </c>
      <c r="N8" s="161">
        <f ca="1">IF(Vol_hor!N8&gt;0,Mass_sal_nette!N8/Vol_hor!N8," ")</f>
        <v>2.3688876789091431</v>
      </c>
      <c r="O8" s="164">
        <f ca="1">IF(Vol_hor!O8&gt;0,Mass_sal_nette!O8/Vol_hor!O8," ")</f>
        <v>2.365684704762351</v>
      </c>
      <c r="P8" s="165">
        <f ca="1">IF(Vol_hor!P8&gt;0,Mass_sal_nette!P8/Vol_hor!P8," ")</f>
        <v>7.7992182378029327</v>
      </c>
      <c r="Q8" s="166">
        <f ca="1">IF(Vol_hor!Q8&gt;0,Mass_sal_nette!Q8/Vol_hor!Q8," ")</f>
        <v>7.4637663916176598</v>
      </c>
      <c r="R8" s="166">
        <f ca="1">IF(Vol_hor!R8&gt;0,Mass_sal_nette!R8/Vol_hor!R8," ")</f>
        <v>6.7056426320633484</v>
      </c>
      <c r="S8" s="166" t="str">
        <f ca="1">IF(Vol_hor!S8&gt;0,Mass_sal_nette!S8/Vol_hor!S8," ")</f>
        <v xml:space="preserve"> </v>
      </c>
      <c r="T8" s="166" t="str">
        <f ca="1">IF(Vol_hor!T8&gt;0,Mass_sal_nette!T8/Vol_hor!T8," ")</f>
        <v xml:space="preserve"> </v>
      </c>
      <c r="U8" s="166">
        <f ca="1">IF(Vol_hor!U8&gt;0,Mass_sal_nette!U8/Vol_hor!U8," ")</f>
        <v>7.0434239299895767</v>
      </c>
      <c r="V8" s="166" t="str">
        <f ca="1">IF(Vol_hor!V8&gt;0,Mass_sal_nette!V8/Vol_hor!V8," ")</f>
        <v xml:space="preserve"> </v>
      </c>
      <c r="W8" s="166" t="str">
        <f ca="1">IF(Vol_hor!W8&gt;0,Mass_sal_nette!W8/Vol_hor!W8," ")</f>
        <v xml:space="preserve"> </v>
      </c>
      <c r="X8" s="166">
        <f ca="1">IF(Vol_hor!X8&gt;0,Mass_sal_nette!X8/Vol_hor!X8," ")</f>
        <v>6.4787237784289768</v>
      </c>
      <c r="Y8" s="167">
        <f ca="1">IF(Vol_hor!Y8&gt;0,Mass_sal_nette!Y8/Vol_hor!Y8," ")</f>
        <v>6.3769218220508179</v>
      </c>
    </row>
    <row r="9" spans="1:25">
      <c r="A9" s="14">
        <v>38442</v>
      </c>
      <c r="B9" s="143">
        <f ca="1">IF(Vol_hor!B9&gt;0,Mass_sal_nette!B9/Vol_hor!B9," ")</f>
        <v>4.3880054474374477</v>
      </c>
      <c r="C9" s="143">
        <f ca="1">IF(Vol_hor!C9&gt;0,Mass_sal_nette!C9/Vol_hor!C9," ")</f>
        <v>7.3468221767137045</v>
      </c>
      <c r="D9" s="144">
        <f ca="1">IF(Vol_hor!D9&gt;0,Mass_sal_nette!D9/Vol_hor!D9," ")</f>
        <v>7.4461862845686824</v>
      </c>
      <c r="E9" s="144">
        <f ca="1">IF(Vol_hor!E9&gt;0,Mass_sal_nette!E9/Vol_hor!E9," ")</f>
        <v>2.3837991766541524</v>
      </c>
      <c r="F9" s="144">
        <f ca="1">IF(Vol_hor!F9&gt;0,Mass_sal_nette!F9/Vol_hor!F9," ")</f>
        <v>6.5624111143508657</v>
      </c>
      <c r="G9" s="145">
        <f ca="1">IF(Vol_hor!G9&gt;0,Mass_sal_nette!G9/Vol_hor!G9," ")</f>
        <v>7.5908382498273754</v>
      </c>
      <c r="H9" s="144">
        <f ca="1">IF(Vol_hor!H9&gt;0,Mass_sal_nette!H9/Vol_hor!H9," ")</f>
        <v>6.8572963824085571</v>
      </c>
      <c r="I9" s="144">
        <f ca="1">IF(Vol_hor!I9&gt;0,Mass_sal_nette!I9/Vol_hor!I9," ")</f>
        <v>7.2408885643199117</v>
      </c>
      <c r="J9" s="146">
        <f ca="1">IF(Vol_hor!J9&gt;0,Mass_sal_nette!J9/Vol_hor!J9," ")</f>
        <v>7.294287996904373</v>
      </c>
      <c r="K9" s="144">
        <f ca="1">IF(Vol_hor!K9&gt;0,Mass_sal_nette!K9/Vol_hor!K9," ")</f>
        <v>6.7937704812340165</v>
      </c>
      <c r="L9" s="144">
        <f ca="1">IF(Vol_hor!L9&gt;0,Mass_sal_nette!L9/Vol_hor!L9," ")</f>
        <v>6.5562268225594513</v>
      </c>
      <c r="M9" s="146">
        <f ca="1">IF(Vol_hor!M9&gt;0,Mass_sal_nette!M9/Vol_hor!M9," ")</f>
        <v>6.4201122596303346</v>
      </c>
      <c r="N9" s="144">
        <f ca="1">IF(Vol_hor!N9&gt;0,Mass_sal_nette!N9/Vol_hor!N9," ")</f>
        <v>2.4246749183794689</v>
      </c>
      <c r="O9" s="147">
        <f ca="1">IF(Vol_hor!O9&gt;0,Mass_sal_nette!O9/Vol_hor!O9," ")</f>
        <v>2.3996773432700431</v>
      </c>
      <c r="P9" s="148">
        <f ca="1">IF(Vol_hor!P9&gt;0,Mass_sal_nette!P9/Vol_hor!P9," ")</f>
        <v>7.8099131773017261</v>
      </c>
      <c r="Q9" s="149">
        <f ca="1">IF(Vol_hor!Q9&gt;0,Mass_sal_nette!Q9/Vol_hor!Q9," ")</f>
        <v>7.5397674444101082</v>
      </c>
      <c r="R9" s="149">
        <f ca="1">IF(Vol_hor!R9&gt;0,Mass_sal_nette!R9/Vol_hor!R9," ")</f>
        <v>6.7856371575701173</v>
      </c>
      <c r="S9" s="149" t="str">
        <f ca="1">IF(Vol_hor!S9&gt;0,Mass_sal_nette!S9/Vol_hor!S9," ")</f>
        <v xml:space="preserve"> </v>
      </c>
      <c r="T9" s="149" t="str">
        <f ca="1">IF(Vol_hor!T9&gt;0,Mass_sal_nette!T9/Vol_hor!T9," ")</f>
        <v xml:space="preserve"> </v>
      </c>
      <c r="U9" s="149">
        <f ca="1">IF(Vol_hor!U9&gt;0,Mass_sal_nette!U9/Vol_hor!U9," ")</f>
        <v>7.1896454995448478</v>
      </c>
      <c r="V9" s="149" t="str">
        <f ca="1">IF(Vol_hor!V9&gt;0,Mass_sal_nette!V9/Vol_hor!V9," ")</f>
        <v xml:space="preserve"> </v>
      </c>
      <c r="W9" s="149" t="str">
        <f ca="1">IF(Vol_hor!W9&gt;0,Mass_sal_nette!W9/Vol_hor!W9," ")</f>
        <v xml:space="preserve"> </v>
      </c>
      <c r="X9" s="149">
        <f ca="1">IF(Vol_hor!X9&gt;0,Mass_sal_nette!X9/Vol_hor!X9," ")</f>
        <v>6.5675884316150679</v>
      </c>
      <c r="Y9" s="150">
        <f ca="1">IF(Vol_hor!Y9&gt;0,Mass_sal_nette!Y9/Vol_hor!Y9," ")</f>
        <v>6.5882277317094795</v>
      </c>
    </row>
    <row r="10" spans="1:25">
      <c r="A10" s="20">
        <v>38533</v>
      </c>
      <c r="B10" s="151">
        <f ca="1">IF(Vol_hor!B10&gt;0,Mass_sal_nette!B10/Vol_hor!B10," ")</f>
        <v>4.4390689882742613</v>
      </c>
      <c r="C10" s="151">
        <f ca="1">IF(Vol_hor!C10&gt;0,Mass_sal_nette!C10/Vol_hor!C10," ")</f>
        <v>7.4413211333280769</v>
      </c>
      <c r="D10" s="152">
        <f ca="1">IF(Vol_hor!D10&gt;0,Mass_sal_nette!D10/Vol_hor!D10," ")</f>
        <v>7.51796387547635</v>
      </c>
      <c r="E10" s="152">
        <f ca="1">IF(Vol_hor!E10&gt;0,Mass_sal_nette!E10/Vol_hor!E10," ")</f>
        <v>2.4413259850764075</v>
      </c>
      <c r="F10" s="152">
        <f ca="1">IF(Vol_hor!F10&gt;0,Mass_sal_nette!F10/Vol_hor!F10," ")</f>
        <v>6.6287317765233702</v>
      </c>
      <c r="G10" s="153">
        <f ca="1">IF(Vol_hor!G10&gt;0,Mass_sal_nette!G10/Vol_hor!G10," ")</f>
        <v>7.7349826299439552</v>
      </c>
      <c r="H10" s="154">
        <f ca="1">IF(Vol_hor!H10&gt;0,Mass_sal_nette!H10/Vol_hor!H10," ")</f>
        <v>6.5120974995258916</v>
      </c>
      <c r="I10" s="154">
        <f ca="1">IF(Vol_hor!I10&gt;0,Mass_sal_nette!I10/Vol_hor!I10," ")</f>
        <v>7.3135951695058239</v>
      </c>
      <c r="J10" s="155">
        <f ca="1">IF(Vol_hor!J10&gt;0,Mass_sal_nette!J10/Vol_hor!J10," ")</f>
        <v>7.3227161125862654</v>
      </c>
      <c r="K10" s="154">
        <f ca="1">IF(Vol_hor!K10&gt;0,Mass_sal_nette!K10/Vol_hor!K10," ")</f>
        <v>6.4134095509268398</v>
      </c>
      <c r="L10" s="154">
        <f ca="1">IF(Vol_hor!L10&gt;0,Mass_sal_nette!L10/Vol_hor!L10," ")</f>
        <v>6.6286369551625777</v>
      </c>
      <c r="M10" s="155">
        <f ca="1">IF(Vol_hor!M10&gt;0,Mass_sal_nette!M10/Vol_hor!M10," ")</f>
        <v>6.4718953788812836</v>
      </c>
      <c r="N10" s="154">
        <f ca="1">IF(Vol_hor!N10&gt;0,Mass_sal_nette!N10/Vol_hor!N10," ")</f>
        <v>2.3811550466599636</v>
      </c>
      <c r="O10" s="156">
        <f ca="1">IF(Vol_hor!O10&gt;0,Mass_sal_nette!O10/Vol_hor!O10," ")</f>
        <v>2.4143846460501153</v>
      </c>
      <c r="P10" s="157">
        <f ca="1">IF(Vol_hor!P10&gt;0,Mass_sal_nette!P10/Vol_hor!P10," ")</f>
        <v>7.9202993461877433</v>
      </c>
      <c r="Q10" s="158">
        <f ca="1">IF(Vol_hor!Q10&gt;0,Mass_sal_nette!Q10/Vol_hor!Q10," ")</f>
        <v>7.6769076212106802</v>
      </c>
      <c r="R10" s="158">
        <f ca="1">IF(Vol_hor!R10&gt;0,Mass_sal_nette!R10/Vol_hor!R10," ")</f>
        <v>6.855974141352716</v>
      </c>
      <c r="S10" s="158" t="str">
        <f ca="1">IF(Vol_hor!S10&gt;0,Mass_sal_nette!S10/Vol_hor!S10," ")</f>
        <v xml:space="preserve"> </v>
      </c>
      <c r="T10" s="158" t="str">
        <f ca="1">IF(Vol_hor!T10&gt;0,Mass_sal_nette!T10/Vol_hor!T10," ")</f>
        <v xml:space="preserve"> </v>
      </c>
      <c r="U10" s="158">
        <f ca="1">IF(Vol_hor!U10&gt;0,Mass_sal_nette!U10/Vol_hor!U10," ")</f>
        <v>7.1396604845297942</v>
      </c>
      <c r="V10" s="158" t="str">
        <f ca="1">IF(Vol_hor!V10&gt;0,Mass_sal_nette!V10/Vol_hor!V10," ")</f>
        <v xml:space="preserve"> </v>
      </c>
      <c r="W10" s="158" t="str">
        <f ca="1">IF(Vol_hor!W10&gt;0,Mass_sal_nette!W10/Vol_hor!W10," ")</f>
        <v xml:space="preserve"> </v>
      </c>
      <c r="X10" s="158">
        <f ca="1">IF(Vol_hor!X10&gt;0,Mass_sal_nette!X10/Vol_hor!X10," ")</f>
        <v>6.6496953234739413</v>
      </c>
      <c r="Y10" s="159">
        <f ca="1">IF(Vol_hor!Y10&gt;0,Mass_sal_nette!Y10/Vol_hor!Y10," ")</f>
        <v>6.6420807078130402</v>
      </c>
    </row>
    <row r="11" spans="1:25">
      <c r="A11" s="20">
        <v>38625</v>
      </c>
      <c r="B11" s="151">
        <f ca="1">IF(Vol_hor!B11&gt;0,Mass_sal_nette!B11/Vol_hor!B11," ")</f>
        <v>4.5083936195005103</v>
      </c>
      <c r="C11" s="151">
        <f ca="1">IF(Vol_hor!C11&gt;0,Mass_sal_nette!C11/Vol_hor!C11," ")</f>
        <v>7.5221921747915674</v>
      </c>
      <c r="D11" s="152">
        <f ca="1">IF(Vol_hor!D11&gt;0,Mass_sal_nette!D11/Vol_hor!D11," ")</f>
        <v>7.6303455718828621</v>
      </c>
      <c r="E11" s="152">
        <f ca="1">IF(Vol_hor!E11&gt;0,Mass_sal_nette!E11/Vol_hor!E11," ")</f>
        <v>2.4507122928201626</v>
      </c>
      <c r="F11" s="152">
        <f ca="1">IF(Vol_hor!F11&gt;0,Mass_sal_nette!F11/Vol_hor!F11," ")</f>
        <v>6.7225841182462309</v>
      </c>
      <c r="G11" s="153">
        <f ca="1">IF(Vol_hor!G11&gt;0,Mass_sal_nette!G11/Vol_hor!G11," ")</f>
        <v>7.8117717259138724</v>
      </c>
      <c r="H11" s="154">
        <f ca="1">IF(Vol_hor!H11&gt;0,Mass_sal_nette!H11/Vol_hor!H11," ")</f>
        <v>7.6578565615560148</v>
      </c>
      <c r="I11" s="154">
        <f ca="1">IF(Vol_hor!I11&gt;0,Mass_sal_nette!I11/Vol_hor!I11," ")</f>
        <v>7.3928021371514392</v>
      </c>
      <c r="J11" s="155">
        <f ca="1">IF(Vol_hor!J11&gt;0,Mass_sal_nette!J11/Vol_hor!J11," ")</f>
        <v>7.3848183891699399</v>
      </c>
      <c r="K11" s="154">
        <f ca="1">IF(Vol_hor!K11&gt;0,Mass_sal_nette!K11/Vol_hor!K11," ")</f>
        <v>6.54682671128122</v>
      </c>
      <c r="L11" s="154">
        <f ca="1">IF(Vol_hor!L11&gt;0,Mass_sal_nette!L11/Vol_hor!L11," ")</f>
        <v>6.7481507177352329</v>
      </c>
      <c r="M11" s="155">
        <f ca="1">IF(Vol_hor!M11&gt;0,Mass_sal_nette!M11/Vol_hor!M11," ")</f>
        <v>6.5951048784699955</v>
      </c>
      <c r="N11" s="154">
        <f ca="1">IF(Vol_hor!N11&gt;0,Mass_sal_nette!N11/Vol_hor!N11," ")</f>
        <v>2.4581201852923851</v>
      </c>
      <c r="O11" s="156">
        <f ca="1">IF(Vol_hor!O11&gt;0,Mass_sal_nette!O11/Vol_hor!O11," ")</f>
        <v>2.4511556697274601</v>
      </c>
      <c r="P11" s="157">
        <f ca="1">IF(Vol_hor!P11&gt;0,Mass_sal_nette!P11/Vol_hor!P11," ")</f>
        <v>8.0343240388417652</v>
      </c>
      <c r="Q11" s="158">
        <f ca="1">IF(Vol_hor!Q11&gt;0,Mass_sal_nette!Q11/Vol_hor!Q11," ")</f>
        <v>7.7597998602239393</v>
      </c>
      <c r="R11" s="158">
        <f ca="1">IF(Vol_hor!R11&gt;0,Mass_sal_nette!R11/Vol_hor!R11," ")</f>
        <v>6.9703954374594908</v>
      </c>
      <c r="S11" s="158" t="str">
        <f ca="1">IF(Vol_hor!S11&gt;0,Mass_sal_nette!S11/Vol_hor!S11," ")</f>
        <v xml:space="preserve"> </v>
      </c>
      <c r="T11" s="158" t="str">
        <f ca="1">IF(Vol_hor!T11&gt;0,Mass_sal_nette!T11/Vol_hor!T11," ")</f>
        <v xml:space="preserve"> </v>
      </c>
      <c r="U11" s="158">
        <f ca="1">IF(Vol_hor!U11&gt;0,Mass_sal_nette!U11/Vol_hor!U11," ")</f>
        <v>7.3622513665108826</v>
      </c>
      <c r="V11" s="158" t="str">
        <f ca="1">IF(Vol_hor!V11&gt;0,Mass_sal_nette!V11/Vol_hor!V11," ")</f>
        <v xml:space="preserve"> </v>
      </c>
      <c r="W11" s="158" t="str">
        <f ca="1">IF(Vol_hor!W11&gt;0,Mass_sal_nette!W11/Vol_hor!W11," ")</f>
        <v xml:space="preserve"> </v>
      </c>
      <c r="X11" s="158">
        <f ca="1">IF(Vol_hor!X11&gt;0,Mass_sal_nette!X11/Vol_hor!X11," ")</f>
        <v>6.6792294657904678</v>
      </c>
      <c r="Y11" s="159">
        <f ca="1">IF(Vol_hor!Y11&gt;0,Mass_sal_nette!Y11/Vol_hor!Y11," ")</f>
        <v>6.7369376777090793</v>
      </c>
    </row>
    <row r="12" spans="1:25" ht="12" thickBot="1">
      <c r="A12" s="26">
        <v>38717</v>
      </c>
      <c r="B12" s="160">
        <f ca="1">IF(Vol_hor!B12&gt;0,Mass_sal_nette!B12/Vol_hor!B12," ")</f>
        <v>4.5082653781788675</v>
      </c>
      <c r="C12" s="160">
        <f ca="1">IF(Vol_hor!C12&gt;0,Mass_sal_nette!C12/Vol_hor!C12," ")</f>
        <v>7.6208191960381964</v>
      </c>
      <c r="D12" s="161">
        <f ca="1">IF(Vol_hor!D12&gt;0,Mass_sal_nette!D12/Vol_hor!D12," ")</f>
        <v>7.7348887723517601</v>
      </c>
      <c r="E12" s="161">
        <f ca="1">IF(Vol_hor!E12&gt;0,Mass_sal_nette!E12/Vol_hor!E12," ")</f>
        <v>2.4628138111323761</v>
      </c>
      <c r="F12" s="161">
        <f ca="1">IF(Vol_hor!F12&gt;0,Mass_sal_nette!F12/Vol_hor!F12," ")</f>
        <v>6.828043354358285</v>
      </c>
      <c r="G12" s="162">
        <f ca="1">IF(Vol_hor!G12&gt;0,Mass_sal_nette!G12/Vol_hor!G12," ")</f>
        <v>7.8787267191613806</v>
      </c>
      <c r="H12" s="161">
        <f ca="1">IF(Vol_hor!H12&gt;0,Mass_sal_nette!H12/Vol_hor!H12," ")</f>
        <v>7.648777972577415</v>
      </c>
      <c r="I12" s="161">
        <f ca="1">IF(Vol_hor!I12&gt;0,Mass_sal_nette!I12/Vol_hor!I12," ")</f>
        <v>7.5414960640761182</v>
      </c>
      <c r="J12" s="163">
        <f ca="1">IF(Vol_hor!J12&gt;0,Mass_sal_nette!J12/Vol_hor!J12," ")</f>
        <v>7.5874282788109735</v>
      </c>
      <c r="K12" s="161">
        <f ca="1">IF(Vol_hor!K12&gt;0,Mass_sal_nette!K12/Vol_hor!K12," ")</f>
        <v>6.9308802269561998</v>
      </c>
      <c r="L12" s="161">
        <f ca="1">IF(Vol_hor!L12&gt;0,Mass_sal_nette!L12/Vol_hor!L12," ")</f>
        <v>6.834142433251623</v>
      </c>
      <c r="M12" s="163">
        <f ca="1">IF(Vol_hor!M12&gt;0,Mass_sal_nette!M12/Vol_hor!M12," ")</f>
        <v>6.6999916921954821</v>
      </c>
      <c r="N12" s="161">
        <f ca="1">IF(Vol_hor!N12&gt;0,Mass_sal_nette!N12/Vol_hor!N12," ")</f>
        <v>2.4731891568148736</v>
      </c>
      <c r="O12" s="164">
        <f ca="1">IF(Vol_hor!O12&gt;0,Mass_sal_nette!O12/Vol_hor!O12," ")</f>
        <v>2.4708259295446382</v>
      </c>
      <c r="P12" s="165">
        <f ca="1">IF(Vol_hor!P12&gt;0,Mass_sal_nette!P12/Vol_hor!P12," ")</f>
        <v>8.165949196618115</v>
      </c>
      <c r="Q12" s="166">
        <f ca="1">IF(Vol_hor!Q12&gt;0,Mass_sal_nette!Q12/Vol_hor!Q12," ")</f>
        <v>7.8609190945542675</v>
      </c>
      <c r="R12" s="166">
        <f ca="1">IF(Vol_hor!R12&gt;0,Mass_sal_nette!R12/Vol_hor!R12," ")</f>
        <v>7.0619616185296312</v>
      </c>
      <c r="S12" s="166" t="str">
        <f ca="1">IF(Vol_hor!S12&gt;0,Mass_sal_nette!S12/Vol_hor!S12," ")</f>
        <v xml:space="preserve"> </v>
      </c>
      <c r="T12" s="166" t="str">
        <f ca="1">IF(Vol_hor!T12&gt;0,Mass_sal_nette!T12/Vol_hor!T12," ")</f>
        <v xml:space="preserve"> </v>
      </c>
      <c r="U12" s="166">
        <f ca="1">IF(Vol_hor!U12&gt;0,Mass_sal_nette!U12/Vol_hor!U12," ")</f>
        <v>7.461655457799834</v>
      </c>
      <c r="V12" s="166" t="str">
        <f ca="1">IF(Vol_hor!V12&gt;0,Mass_sal_nette!V12/Vol_hor!V12," ")</f>
        <v xml:space="preserve"> </v>
      </c>
      <c r="W12" s="166" t="str">
        <f ca="1">IF(Vol_hor!W12&gt;0,Mass_sal_nette!W12/Vol_hor!W12," ")</f>
        <v xml:space="preserve"> </v>
      </c>
      <c r="X12" s="166">
        <f ca="1">IF(Vol_hor!X12&gt;0,Mass_sal_nette!X12/Vol_hor!X12," ")</f>
        <v>6.830784596659166</v>
      </c>
      <c r="Y12" s="167">
        <f ca="1">IF(Vol_hor!Y12&gt;0,Mass_sal_nette!Y12/Vol_hor!Y12," ")</f>
        <v>6.8414263328836915</v>
      </c>
    </row>
    <row r="13" spans="1:25">
      <c r="A13" s="14">
        <v>38807</v>
      </c>
      <c r="B13" s="143">
        <f ca="1">IF(Vol_hor!B13&gt;0,Mass_sal_nette!B13/Vol_hor!B13," ")</f>
        <v>4.5363019824395705</v>
      </c>
      <c r="C13" s="143">
        <f ca="1">IF(Vol_hor!C13&gt;0,Mass_sal_nette!C13/Vol_hor!C13," ")</f>
        <v>7.7117364148795327</v>
      </c>
      <c r="D13" s="144">
        <f ca="1">IF(Vol_hor!D13&gt;0,Mass_sal_nette!D13/Vol_hor!D13," ")</f>
        <v>7.7968899191165058</v>
      </c>
      <c r="E13" s="144">
        <f ca="1">IF(Vol_hor!E13&gt;0,Mass_sal_nette!E13/Vol_hor!E13," ")</f>
        <v>2.4842098056452286</v>
      </c>
      <c r="F13" s="144">
        <f ca="1">IF(Vol_hor!F13&gt;0,Mass_sal_nette!F13/Vol_hor!F13," ")</f>
        <v>6.9218362043001154</v>
      </c>
      <c r="G13" s="145">
        <f ca="1">IF(Vol_hor!G13&gt;0,Mass_sal_nette!G13/Vol_hor!G13," ")</f>
        <v>7.9556960120260687</v>
      </c>
      <c r="H13" s="144">
        <f ca="1">IF(Vol_hor!H13&gt;0,Mass_sal_nette!H13/Vol_hor!H13," ")</f>
        <v>7.6971819166012265</v>
      </c>
      <c r="I13" s="144">
        <f ca="1">IF(Vol_hor!I13&gt;0,Mass_sal_nette!I13/Vol_hor!I13," ")</f>
        <v>7.5644585798371002</v>
      </c>
      <c r="J13" s="146">
        <f ca="1">IF(Vol_hor!J13&gt;0,Mass_sal_nette!J13/Vol_hor!J13," ")</f>
        <v>7.53280617665152</v>
      </c>
      <c r="K13" s="144">
        <f ca="1">IF(Vol_hor!K13&gt;0,Mass_sal_nette!K13/Vol_hor!K13," ")</f>
        <v>7.0238168584382006</v>
      </c>
      <c r="L13" s="144">
        <f ca="1">IF(Vol_hor!L13&gt;0,Mass_sal_nette!L13/Vol_hor!L13," ")</f>
        <v>6.9317574523201495</v>
      </c>
      <c r="M13" s="146">
        <f ca="1">IF(Vol_hor!M13&gt;0,Mass_sal_nette!M13/Vol_hor!M13," ")</f>
        <v>6.7907037207369916</v>
      </c>
      <c r="N13" s="144">
        <f ca="1">IF(Vol_hor!N13&gt;0,Mass_sal_nette!N13/Vol_hor!N13," ")</f>
        <v>2.4996530316613677</v>
      </c>
      <c r="O13" s="147">
        <f ca="1">IF(Vol_hor!O13&gt;0,Mass_sal_nette!O13/Vol_hor!O13," ")</f>
        <v>2.491075064965111</v>
      </c>
      <c r="P13" s="148">
        <f ca="1">IF(Vol_hor!P13&gt;0,Mass_sal_nette!P13/Vol_hor!P13," ")</f>
        <v>8.522007377548233</v>
      </c>
      <c r="Q13" s="149">
        <f ca="1">IF(Vol_hor!Q13&gt;0,Mass_sal_nette!Q13/Vol_hor!Q13," ")</f>
        <v>7.955364867146864</v>
      </c>
      <c r="R13" s="149">
        <f ca="1">IF(Vol_hor!R13&gt;0,Mass_sal_nette!R13/Vol_hor!R13," ")</f>
        <v>7.1525904892341279</v>
      </c>
      <c r="S13" s="149">
        <f ca="1">IF(Vol_hor!S13&gt;0,Mass_sal_nette!S13/Vol_hor!S13," ")</f>
        <v>7.7551135944521379</v>
      </c>
      <c r="T13" s="149" t="str">
        <f ca="1">IF(Vol_hor!T13&gt;0,Mass_sal_nette!T13/Vol_hor!T13," ")</f>
        <v xml:space="preserve"> </v>
      </c>
      <c r="U13" s="149">
        <f ca="1">IF(Vol_hor!U13&gt;0,Mass_sal_nette!U13/Vol_hor!U13," ")</f>
        <v>7.5868049677507763</v>
      </c>
      <c r="V13" s="149">
        <f ca="1">IF(Vol_hor!V13&gt;0,Mass_sal_nette!V13/Vol_hor!V13," ")</f>
        <v>6.7944382873836089</v>
      </c>
      <c r="W13" s="149" t="str">
        <f ca="1">IF(Vol_hor!W13&gt;0,Mass_sal_nette!W13/Vol_hor!W13," ")</f>
        <v xml:space="preserve"> </v>
      </c>
      <c r="X13" s="149">
        <f ca="1">IF(Vol_hor!X13&gt;0,Mass_sal_nette!X13/Vol_hor!X13," ")</f>
        <v>7.0184338133155366</v>
      </c>
      <c r="Y13" s="150">
        <f ca="1">IF(Vol_hor!Y13&gt;0,Mass_sal_nette!Y13/Vol_hor!Y13," ")</f>
        <v>6.97352594718667</v>
      </c>
    </row>
    <row r="14" spans="1:25">
      <c r="A14" s="20">
        <v>38898</v>
      </c>
      <c r="B14" s="151">
        <f ca="1">IF(Vol_hor!B14&gt;0,Mass_sal_nette!B14/Vol_hor!B14," ")</f>
        <v>4.5683615193908489</v>
      </c>
      <c r="C14" s="151">
        <f ca="1">IF(Vol_hor!C14&gt;0,Mass_sal_nette!C14/Vol_hor!C14," ")</f>
        <v>7.752970964260598</v>
      </c>
      <c r="D14" s="152">
        <f ca="1">IF(Vol_hor!D14&gt;0,Mass_sal_nette!D14/Vol_hor!D14," ")</f>
        <v>7.8741332235964023</v>
      </c>
      <c r="E14" s="152">
        <f ca="1">IF(Vol_hor!E14&gt;0,Mass_sal_nette!E14/Vol_hor!E14," ")</f>
        <v>2.5123620152928803</v>
      </c>
      <c r="F14" s="152">
        <f ca="1">IF(Vol_hor!F14&gt;0,Mass_sal_nette!F14/Vol_hor!F14," ")</f>
        <v>6.9936787661623612</v>
      </c>
      <c r="G14" s="153">
        <f ca="1">IF(Vol_hor!G14&gt;0,Mass_sal_nette!G14/Vol_hor!G14," ")</f>
        <v>8.0262304181490887</v>
      </c>
      <c r="H14" s="154">
        <f ca="1">IF(Vol_hor!H14&gt;0,Mass_sal_nette!H14/Vol_hor!H14," ")</f>
        <v>7.7324336786712626</v>
      </c>
      <c r="I14" s="154">
        <f ca="1">IF(Vol_hor!I14&gt;0,Mass_sal_nette!I14/Vol_hor!I14," ")</f>
        <v>7.6018545090203995</v>
      </c>
      <c r="J14" s="155">
        <f ca="1">IF(Vol_hor!J14&gt;0,Mass_sal_nette!J14/Vol_hor!J14," ")</f>
        <v>7.6256858472574098</v>
      </c>
      <c r="K14" s="154">
        <f ca="1">IF(Vol_hor!K14&gt;0,Mass_sal_nette!K14/Vol_hor!K14," ")</f>
        <v>6.8754346512236229</v>
      </c>
      <c r="L14" s="154">
        <f ca="1">IF(Vol_hor!L14&gt;0,Mass_sal_nette!L14/Vol_hor!L14," ")</f>
        <v>6.9998293550987158</v>
      </c>
      <c r="M14" s="155">
        <f ca="1">IF(Vol_hor!M14&gt;0,Mass_sal_nette!M14/Vol_hor!M14," ")</f>
        <v>6.8719217933340238</v>
      </c>
      <c r="N14" s="154">
        <f ca="1">IF(Vol_hor!N14&gt;0,Mass_sal_nette!N14/Vol_hor!N14," ")</f>
        <v>2.4951085416080425</v>
      </c>
      <c r="O14" s="156">
        <f ca="1">IF(Vol_hor!O14&gt;0,Mass_sal_nette!O14/Vol_hor!O14," ")</f>
        <v>2.5095461616567247</v>
      </c>
      <c r="P14" s="157">
        <f ca="1">IF(Vol_hor!P14&gt;0,Mass_sal_nette!P14/Vol_hor!P14," ")</f>
        <v>8.5880687942950154</v>
      </c>
      <c r="Q14" s="158">
        <f ca="1">IF(Vol_hor!Q14&gt;0,Mass_sal_nette!Q14/Vol_hor!Q14," ")</f>
        <v>8.0490638044788625</v>
      </c>
      <c r="R14" s="158">
        <f ca="1">IF(Vol_hor!R14&gt;0,Mass_sal_nette!R14/Vol_hor!R14," ")</f>
        <v>7.2176695223134368</v>
      </c>
      <c r="S14" s="158">
        <f ca="1">IF(Vol_hor!S14&gt;0,Mass_sal_nette!S14/Vol_hor!S14," ")</f>
        <v>7.8148439563012664</v>
      </c>
      <c r="T14" s="158" t="str">
        <f ca="1">IF(Vol_hor!T14&gt;0,Mass_sal_nette!T14/Vol_hor!T14," ")</f>
        <v xml:space="preserve"> </v>
      </c>
      <c r="U14" s="158">
        <f ca="1">IF(Vol_hor!U14&gt;0,Mass_sal_nette!U14/Vol_hor!U14," ")</f>
        <v>7.6043655343215217</v>
      </c>
      <c r="V14" s="158">
        <f ca="1">IF(Vol_hor!V14&gt;0,Mass_sal_nette!V14/Vol_hor!V14," ")</f>
        <v>6.8468956154333211</v>
      </c>
      <c r="W14" s="158" t="str">
        <f ca="1">IF(Vol_hor!W14&gt;0,Mass_sal_nette!W14/Vol_hor!W14," ")</f>
        <v xml:space="preserve"> </v>
      </c>
      <c r="X14" s="158">
        <f ca="1">IF(Vol_hor!X14&gt;0,Mass_sal_nette!X14/Vol_hor!X14," ")</f>
        <v>7.1294201505413692</v>
      </c>
      <c r="Y14" s="159">
        <f ca="1">IF(Vol_hor!Y14&gt;0,Mass_sal_nette!Y14/Vol_hor!Y14," ")</f>
        <v>7.003044068623816</v>
      </c>
    </row>
    <row r="15" spans="1:25">
      <c r="A15" s="20">
        <v>38990</v>
      </c>
      <c r="B15" s="151">
        <f ca="1">IF(Vol_hor!B15&gt;0,Mass_sal_nette!B15/Vol_hor!B15," ")</f>
        <v>4.6241169273836435</v>
      </c>
      <c r="C15" s="151">
        <f ca="1">IF(Vol_hor!C15&gt;0,Mass_sal_nette!C15/Vol_hor!C15," ")</f>
        <v>7.8299787387351172</v>
      </c>
      <c r="D15" s="152">
        <f ca="1">IF(Vol_hor!D15&gt;0,Mass_sal_nette!D15/Vol_hor!D15," ")</f>
        <v>7.9445483200821911</v>
      </c>
      <c r="E15" s="152">
        <f ca="1">IF(Vol_hor!E15&gt;0,Mass_sal_nette!E15/Vol_hor!E15," ")</f>
        <v>2.5633841256410004</v>
      </c>
      <c r="F15" s="152">
        <f ca="1">IF(Vol_hor!F15&gt;0,Mass_sal_nette!F15/Vol_hor!F15," ")</f>
        <v>7.0427622336188511</v>
      </c>
      <c r="G15" s="153">
        <f ca="1">IF(Vol_hor!G15&gt;0,Mass_sal_nette!G15/Vol_hor!G15," ")</f>
        <v>8.0994203863272602</v>
      </c>
      <c r="H15" s="154">
        <f ca="1">IF(Vol_hor!H15&gt;0,Mass_sal_nette!H15/Vol_hor!H15," ")</f>
        <v>7.8560694230364563</v>
      </c>
      <c r="I15" s="154">
        <f ca="1">IF(Vol_hor!I15&gt;0,Mass_sal_nette!I15/Vol_hor!I15," ")</f>
        <v>7.6664347298907041</v>
      </c>
      <c r="J15" s="155">
        <f ca="1">IF(Vol_hor!J15&gt;0,Mass_sal_nette!J15/Vol_hor!J15," ")</f>
        <v>7.5966347589901639</v>
      </c>
      <c r="K15" s="154">
        <f ca="1">IF(Vol_hor!K15&gt;0,Mass_sal_nette!K15/Vol_hor!K15," ")</f>
        <v>6.9329486645901257</v>
      </c>
      <c r="L15" s="154">
        <f ca="1">IF(Vol_hor!L15&gt;0,Mass_sal_nette!L15/Vol_hor!L15," ")</f>
        <v>7.056164844427995</v>
      </c>
      <c r="M15" s="155">
        <f ca="1">IF(Vol_hor!M15&gt;0,Mass_sal_nette!M15/Vol_hor!M15," ")</f>
        <v>6.8790838534578516</v>
      </c>
      <c r="N15" s="154">
        <f ca="1">IF(Vol_hor!N15&gt;0,Mass_sal_nette!N15/Vol_hor!N15," ")</f>
        <v>2.5776561789446251</v>
      </c>
      <c r="O15" s="156">
        <f ca="1">IF(Vol_hor!O15&gt;0,Mass_sal_nette!O15/Vol_hor!O15," ")</f>
        <v>2.570762528238216</v>
      </c>
      <c r="P15" s="157">
        <f ca="1">IF(Vol_hor!P15&gt;0,Mass_sal_nette!P15/Vol_hor!P15," ")</f>
        <v>8.6791971056718467</v>
      </c>
      <c r="Q15" s="158">
        <f ca="1">IF(Vol_hor!Q15&gt;0,Mass_sal_nette!Q15/Vol_hor!Q15," ")</f>
        <v>8.0911987373247261</v>
      </c>
      <c r="R15" s="158">
        <f ca="1">IF(Vol_hor!R15&gt;0,Mass_sal_nette!R15/Vol_hor!R15," ")</f>
        <v>7.2782409152947238</v>
      </c>
      <c r="S15" s="158">
        <f ca="1">IF(Vol_hor!S15&gt;0,Mass_sal_nette!S15/Vol_hor!S15," ")</f>
        <v>7.9190025835626061</v>
      </c>
      <c r="T15" s="158" t="str">
        <f ca="1">IF(Vol_hor!T15&gt;0,Mass_sal_nette!T15/Vol_hor!T15," ")</f>
        <v xml:space="preserve"> </v>
      </c>
      <c r="U15" s="158">
        <f ca="1">IF(Vol_hor!U15&gt;0,Mass_sal_nette!U15/Vol_hor!U15," ")</f>
        <v>7.6824188688687496</v>
      </c>
      <c r="V15" s="158">
        <f ca="1">IF(Vol_hor!V15&gt;0,Mass_sal_nette!V15/Vol_hor!V15," ")</f>
        <v>6.8700611132753533</v>
      </c>
      <c r="W15" s="158" t="str">
        <f ca="1">IF(Vol_hor!W15&gt;0,Mass_sal_nette!W15/Vol_hor!W15," ")</f>
        <v xml:space="preserve"> </v>
      </c>
      <c r="X15" s="158">
        <f ca="1">IF(Vol_hor!X15&gt;0,Mass_sal_nette!X15/Vol_hor!X15," ")</f>
        <v>7.1466386054036777</v>
      </c>
      <c r="Y15" s="159">
        <f ca="1">IF(Vol_hor!Y15&gt;0,Mass_sal_nette!Y15/Vol_hor!Y15," ")</f>
        <v>7.0942161543574702</v>
      </c>
    </row>
    <row r="16" spans="1:25" ht="12" thickBot="1">
      <c r="A16" s="26">
        <v>39082</v>
      </c>
      <c r="B16" s="160">
        <f ca="1">IF(Vol_hor!B16&gt;0,Mass_sal_nette!B16/Vol_hor!B16," ")</f>
        <v>4.6068505887529714</v>
      </c>
      <c r="C16" s="160">
        <f ca="1">IF(Vol_hor!C16&gt;0,Mass_sal_nette!C16/Vol_hor!C16," ")</f>
        <v>7.9019019661525736</v>
      </c>
      <c r="D16" s="161">
        <f ca="1">IF(Vol_hor!D16&gt;0,Mass_sal_nette!D16/Vol_hor!D16," ")</f>
        <v>8.0072961808068168</v>
      </c>
      <c r="E16" s="161">
        <f ca="1">IF(Vol_hor!E16&gt;0,Mass_sal_nette!E16/Vol_hor!E16," ")</f>
        <v>2.5498543705574095</v>
      </c>
      <c r="F16" s="161">
        <f ca="1">IF(Vol_hor!F16&gt;0,Mass_sal_nette!F16/Vol_hor!F16," ")</f>
        <v>7.069754480792513</v>
      </c>
      <c r="G16" s="162">
        <f ca="1">IF(Vol_hor!G16&gt;0,Mass_sal_nette!G16/Vol_hor!G16," ")</f>
        <v>8.1943250867809567</v>
      </c>
      <c r="H16" s="161">
        <f ca="1">IF(Vol_hor!H16&gt;0,Mass_sal_nette!H16/Vol_hor!H16," ")</f>
        <v>7.91010059464194</v>
      </c>
      <c r="I16" s="161">
        <f ca="1">IF(Vol_hor!I16&gt;0,Mass_sal_nette!I16/Vol_hor!I16," ")</f>
        <v>7.7075978814202726</v>
      </c>
      <c r="J16" s="163">
        <f ca="1">IF(Vol_hor!J16&gt;0,Mass_sal_nette!J16/Vol_hor!J16," ")</f>
        <v>7.6545640719151464</v>
      </c>
      <c r="K16" s="161">
        <f ca="1">IF(Vol_hor!K16&gt;0,Mass_sal_nette!K16/Vol_hor!K16," ")</f>
        <v>7.1286350914762941</v>
      </c>
      <c r="L16" s="161">
        <f ca="1">IF(Vol_hor!L16&gt;0,Mass_sal_nette!L16/Vol_hor!L16," ")</f>
        <v>7.1092858518004673</v>
      </c>
      <c r="M16" s="163">
        <f ca="1">IF(Vol_hor!M16&gt;0,Mass_sal_nette!M16/Vol_hor!M16," ")</f>
        <v>6.9018042230574803</v>
      </c>
      <c r="N16" s="161">
        <f ca="1">IF(Vol_hor!N16&gt;0,Mass_sal_nette!N16/Vol_hor!N16," ")</f>
        <v>2.5584116372446362</v>
      </c>
      <c r="O16" s="164">
        <f ca="1">IF(Vol_hor!O16&gt;0,Mass_sal_nette!O16/Vol_hor!O16," ")</f>
        <v>2.5588267517288741</v>
      </c>
      <c r="P16" s="165">
        <f ca="1">IF(Vol_hor!P16&gt;0,Mass_sal_nette!P16/Vol_hor!P16," ")</f>
        <v>8.7824400311622313</v>
      </c>
      <c r="Q16" s="166">
        <f ca="1">IF(Vol_hor!Q16&gt;0,Mass_sal_nette!Q16/Vol_hor!Q16," ")</f>
        <v>8.2029064682721717</v>
      </c>
      <c r="R16" s="166">
        <f ca="1">IF(Vol_hor!R16&gt;0,Mass_sal_nette!R16/Vol_hor!R16," ")</f>
        <v>7.330788955312455</v>
      </c>
      <c r="S16" s="166">
        <f ca="1">IF(Vol_hor!S16&gt;0,Mass_sal_nette!S16/Vol_hor!S16," ")</f>
        <v>7.9938308099644972</v>
      </c>
      <c r="T16" s="166" t="str">
        <f ca="1">IF(Vol_hor!T16&gt;0,Mass_sal_nette!T16/Vol_hor!T16," ")</f>
        <v xml:space="preserve"> </v>
      </c>
      <c r="U16" s="166">
        <f ca="1">IF(Vol_hor!U16&gt;0,Mass_sal_nette!U16/Vol_hor!U16," ")</f>
        <v>7.752443933506842</v>
      </c>
      <c r="V16" s="166">
        <f ca="1">IF(Vol_hor!V16&gt;0,Mass_sal_nette!V16/Vol_hor!V16," ")</f>
        <v>6.9358723272108209</v>
      </c>
      <c r="W16" s="166" t="str">
        <f ca="1">IF(Vol_hor!W16&gt;0,Mass_sal_nette!W16/Vol_hor!W16," ")</f>
        <v xml:space="preserve"> </v>
      </c>
      <c r="X16" s="166">
        <f ca="1">IF(Vol_hor!X16&gt;0,Mass_sal_nette!X16/Vol_hor!X16," ")</f>
        <v>7.2591173133728022</v>
      </c>
      <c r="Y16" s="167">
        <f ca="1">IF(Vol_hor!Y16&gt;0,Mass_sal_nette!Y16/Vol_hor!Y16," ")</f>
        <v>7.1437575224772578</v>
      </c>
    </row>
    <row r="17" spans="1:25">
      <c r="A17" s="14">
        <v>39172</v>
      </c>
      <c r="B17" s="151">
        <f ca="1">IF(Vol_hor!B17&gt;0,Mass_sal_nette!B17/Vol_hor!B17," ")</f>
        <v>4.6407663843267599</v>
      </c>
      <c r="C17" s="151">
        <f ca="1">IF(Vol_hor!C17&gt;0,Mass_sal_nette!C17/Vol_hor!C17," ")</f>
        <v>7.9643990649808929</v>
      </c>
      <c r="D17" s="154">
        <f ca="1">IF(Vol_hor!D17&gt;0,Mass_sal_nette!D17/Vol_hor!D17," ")</f>
        <v>8.0821976217516411</v>
      </c>
      <c r="E17" s="154">
        <f ca="1">IF(Vol_hor!E17&gt;0,Mass_sal_nette!E17/Vol_hor!E17," ")</f>
        <v>2.5802999330563603</v>
      </c>
      <c r="F17" s="154">
        <f ca="1">IF(Vol_hor!F17&gt;0,Mass_sal_nette!F17/Vol_hor!F17," ")</f>
        <v>7.1209860642554048</v>
      </c>
      <c r="G17" s="153">
        <f ca="1">IF(Vol_hor!G17&gt;0,Mass_sal_nette!G17/Vol_hor!G17," ")</f>
        <v>8.2445459033190396</v>
      </c>
      <c r="H17" s="154">
        <f ca="1">IF(Vol_hor!H17&gt;0,Mass_sal_nette!H17/Vol_hor!H17," ")</f>
        <v>7.8403618678990199</v>
      </c>
      <c r="I17" s="154">
        <f ca="1">IF(Vol_hor!I17&gt;0,Mass_sal_nette!I17/Vol_hor!I17," ")</f>
        <v>7.7036975314407288</v>
      </c>
      <c r="J17" s="155">
        <f ca="1">IF(Vol_hor!J17&gt;0,Mass_sal_nette!J17/Vol_hor!J17," ")</f>
        <v>7.6436297028148159</v>
      </c>
      <c r="K17" s="154">
        <f ca="1">IF(Vol_hor!K17&gt;0,Mass_sal_nette!K17/Vol_hor!K17," ")</f>
        <v>7.1497580678091772</v>
      </c>
      <c r="L17" s="154">
        <f ca="1">IF(Vol_hor!L17&gt;0,Mass_sal_nette!L17/Vol_hor!L17," ")</f>
        <v>7.1430901093765788</v>
      </c>
      <c r="M17" s="155">
        <f ca="1">IF(Vol_hor!M17&gt;0,Mass_sal_nette!M17/Vol_hor!M17," ")</f>
        <v>6.9332164891187924</v>
      </c>
      <c r="N17" s="154">
        <f ca="1">IF(Vol_hor!N17&gt;0,Mass_sal_nette!N17/Vol_hor!N17," ")</f>
        <v>2.5927057272680951</v>
      </c>
      <c r="O17" s="156">
        <f ca="1">IF(Vol_hor!O17&gt;0,Mass_sal_nette!O17/Vol_hor!O17," ")</f>
        <v>2.5929373135076919</v>
      </c>
      <c r="P17" s="157">
        <f ca="1">IF(Vol_hor!P17&gt;0,Mass_sal_nette!P17/Vol_hor!P17," ")</f>
        <v>8.8821170359813983</v>
      </c>
      <c r="Q17" s="158">
        <f ca="1">IF(Vol_hor!Q17&gt;0,Mass_sal_nette!Q17/Vol_hor!Q17," ")</f>
        <v>8.2554142451994252</v>
      </c>
      <c r="R17" s="158">
        <f ca="1">IF(Vol_hor!R17&gt;0,Mass_sal_nette!R17/Vol_hor!R17," ")</f>
        <v>7.3642748485831184</v>
      </c>
      <c r="S17" s="158">
        <f ca="1">IF(Vol_hor!S17&gt;0,Mass_sal_nette!S17/Vol_hor!S17," ")</f>
        <v>8.0669686126513671</v>
      </c>
      <c r="T17" s="158" t="str">
        <f ca="1">IF(Vol_hor!T17&gt;0,Mass_sal_nette!T17/Vol_hor!T17," ")</f>
        <v xml:space="preserve"> </v>
      </c>
      <c r="U17" s="158">
        <f ca="1">IF(Vol_hor!U17&gt;0,Mass_sal_nette!U17/Vol_hor!U17," ")</f>
        <v>7.7906791798374941</v>
      </c>
      <c r="V17" s="158">
        <f ca="1">IF(Vol_hor!V17&gt;0,Mass_sal_nette!V17/Vol_hor!V17," ")</f>
        <v>6.9840036090503377</v>
      </c>
      <c r="W17" s="158" t="str">
        <f ca="1">IF(Vol_hor!W17&gt;0,Mass_sal_nette!W17/Vol_hor!W17," ")</f>
        <v xml:space="preserve"> </v>
      </c>
      <c r="X17" s="158">
        <f ca="1">IF(Vol_hor!X17&gt;0,Mass_sal_nette!X17/Vol_hor!X17," ")</f>
        <v>7.3090260537380507</v>
      </c>
      <c r="Y17" s="159">
        <f ca="1">IF(Vol_hor!Y17&gt;0,Mass_sal_nette!Y17/Vol_hor!Y17," ")</f>
        <v>7.1942547262069612</v>
      </c>
    </row>
    <row r="18" spans="1:25">
      <c r="A18" s="20">
        <v>39263</v>
      </c>
      <c r="B18" s="151">
        <f ca="1">IF(Vol_hor!B18&gt;0,Mass_sal_nette!B18/Vol_hor!B18," ")</f>
        <v>4.6708160672715646</v>
      </c>
      <c r="C18" s="151">
        <f ca="1">IF(Vol_hor!C18&gt;0,Mass_sal_nette!C18/Vol_hor!C18," ")</f>
        <v>8.0150460723760926</v>
      </c>
      <c r="D18" s="154">
        <f ca="1">IF(Vol_hor!D18&gt;0,Mass_sal_nette!D18/Vol_hor!D18," ")</f>
        <v>8.1513815889517947</v>
      </c>
      <c r="E18" s="154">
        <f ca="1">IF(Vol_hor!E18&gt;0,Mass_sal_nette!E18/Vol_hor!E18," ")</f>
        <v>2.6098968832783558</v>
      </c>
      <c r="F18" s="154">
        <f ca="1">IF(Vol_hor!F18&gt;0,Mass_sal_nette!F18/Vol_hor!F18," ")</f>
        <v>7.1751858856654129</v>
      </c>
      <c r="G18" s="153">
        <f ca="1">IF(Vol_hor!G18&gt;0,Mass_sal_nette!G18/Vol_hor!G18," ")</f>
        <v>8.3188183030350835</v>
      </c>
      <c r="H18" s="154">
        <f ca="1">IF(Vol_hor!H18&gt;0,Mass_sal_nette!H18/Vol_hor!H18," ")</f>
        <v>7.9369658816193285</v>
      </c>
      <c r="I18" s="154">
        <f ca="1">IF(Vol_hor!I18&gt;0,Mass_sal_nette!I18/Vol_hor!I18," ")</f>
        <v>7.7706073197213961</v>
      </c>
      <c r="J18" s="155">
        <f ca="1">IF(Vol_hor!J18&gt;0,Mass_sal_nette!J18/Vol_hor!J18," ")</f>
        <v>7.7338245673292922</v>
      </c>
      <c r="K18" s="154">
        <f ca="1">IF(Vol_hor!K18&gt;0,Mass_sal_nette!K18/Vol_hor!K18," ")</f>
        <v>7.1260863174851563</v>
      </c>
      <c r="L18" s="154">
        <f ca="1">IF(Vol_hor!L18&gt;0,Mass_sal_nette!L18/Vol_hor!L18," ")</f>
        <v>7.2005274597311733</v>
      </c>
      <c r="M18" s="155">
        <f ca="1">IF(Vol_hor!M18&gt;0,Mass_sal_nette!M18/Vol_hor!M18," ")</f>
        <v>6.9789903632773891</v>
      </c>
      <c r="N18" s="154">
        <f ca="1">IF(Vol_hor!N18&gt;0,Mass_sal_nette!N18/Vol_hor!N18," ")</f>
        <v>2.6124347666588887</v>
      </c>
      <c r="O18" s="156">
        <f ca="1">IF(Vol_hor!O18&gt;0,Mass_sal_nette!O18/Vol_hor!O18," ")</f>
        <v>2.6151841227077122</v>
      </c>
      <c r="P18" s="157">
        <f ca="1">IF(Vol_hor!P18&gt;0,Mass_sal_nette!P18/Vol_hor!P18," ")</f>
        <v>8.9744276274645181</v>
      </c>
      <c r="Q18" s="158">
        <f ca="1">IF(Vol_hor!Q18&gt;0,Mass_sal_nette!Q18/Vol_hor!Q18," ")</f>
        <v>8.3335533101377042</v>
      </c>
      <c r="R18" s="158">
        <f ca="1">IF(Vol_hor!R18&gt;0,Mass_sal_nette!R18/Vol_hor!R18," ")</f>
        <v>7.4298796191583616</v>
      </c>
      <c r="S18" s="158">
        <f ca="1">IF(Vol_hor!S18&gt;0,Mass_sal_nette!S18/Vol_hor!S18," ")</f>
        <v>8.1251204276558813</v>
      </c>
      <c r="T18" s="158" t="str">
        <f ca="1">IF(Vol_hor!T18&gt;0,Mass_sal_nette!T18/Vol_hor!T18," ")</f>
        <v xml:space="preserve"> </v>
      </c>
      <c r="U18" s="158">
        <f ca="1">IF(Vol_hor!U18&gt;0,Mass_sal_nette!U18/Vol_hor!U18," ")</f>
        <v>7.8157236166969213</v>
      </c>
      <c r="V18" s="158">
        <f ca="1">IF(Vol_hor!V18&gt;0,Mass_sal_nette!V18/Vol_hor!V18," ")</f>
        <v>7.032620374942165</v>
      </c>
      <c r="W18" s="158" t="str">
        <f ca="1">IF(Vol_hor!W18&gt;0,Mass_sal_nette!W18/Vol_hor!W18," ")</f>
        <v xml:space="preserve"> </v>
      </c>
      <c r="X18" s="158">
        <f ca="1">IF(Vol_hor!X18&gt;0,Mass_sal_nette!X18/Vol_hor!X18," ")</f>
        <v>7.3966247154455829</v>
      </c>
      <c r="Y18" s="159">
        <f ca="1">IF(Vol_hor!Y18&gt;0,Mass_sal_nette!Y18/Vol_hor!Y18," ")</f>
        <v>7.2351443897064094</v>
      </c>
    </row>
    <row r="19" spans="1:25">
      <c r="A19" s="20">
        <v>39355</v>
      </c>
      <c r="B19" s="151">
        <f ca="1">IF(Vol_hor!B19&gt;0,Mass_sal_nette!B19/Vol_hor!B19," ")</f>
        <v>4.7200311180424146</v>
      </c>
      <c r="C19" s="151">
        <f ca="1">IF(Vol_hor!C19&gt;0,Mass_sal_nette!C19/Vol_hor!C19," ")</f>
        <v>8.1272674603154069</v>
      </c>
      <c r="D19" s="154">
        <f ca="1">IF(Vol_hor!D19&gt;0,Mass_sal_nette!D19/Vol_hor!D19," ")</f>
        <v>8.2222637902529101</v>
      </c>
      <c r="E19" s="154">
        <f ca="1">IF(Vol_hor!E19&gt;0,Mass_sal_nette!E19/Vol_hor!E19," ")</f>
        <v>2.6461566864445412</v>
      </c>
      <c r="F19" s="154">
        <f ca="1">IF(Vol_hor!F19&gt;0,Mass_sal_nette!F19/Vol_hor!F19," ")</f>
        <v>7.2481581727513271</v>
      </c>
      <c r="G19" s="153">
        <f ca="1">IF(Vol_hor!G19&gt;0,Mass_sal_nette!G19/Vol_hor!G19," ")</f>
        <v>8.4289568987042696</v>
      </c>
      <c r="H19" s="154">
        <f ca="1">IF(Vol_hor!H19&gt;0,Mass_sal_nette!H19/Vol_hor!H19," ")</f>
        <v>7.9985049880496373</v>
      </c>
      <c r="I19" s="154">
        <f ca="1">IF(Vol_hor!I19&gt;0,Mass_sal_nette!I19/Vol_hor!I19," ")</f>
        <v>7.8460911178311914</v>
      </c>
      <c r="J19" s="155">
        <f ca="1">IF(Vol_hor!J19&gt;0,Mass_sal_nette!J19/Vol_hor!J19," ")</f>
        <v>7.7606336169885415</v>
      </c>
      <c r="K19" s="154">
        <f ca="1">IF(Vol_hor!K19&gt;0,Mass_sal_nette!K19/Vol_hor!K19," ")</f>
        <v>7.2005446245900071</v>
      </c>
      <c r="L19" s="154">
        <f ca="1">IF(Vol_hor!L19&gt;0,Mass_sal_nette!L19/Vol_hor!L19," ")</f>
        <v>7.2631750250957969</v>
      </c>
      <c r="M19" s="155">
        <f ca="1">IF(Vol_hor!M19&gt;0,Mass_sal_nette!M19/Vol_hor!M19," ")</f>
        <v>7.0392995582748119</v>
      </c>
      <c r="N19" s="154">
        <f ca="1">IF(Vol_hor!N19&gt;0,Mass_sal_nette!N19/Vol_hor!N19," ")</f>
        <v>2.651589668497496</v>
      </c>
      <c r="O19" s="156">
        <f ca="1">IF(Vol_hor!O19&gt;0,Mass_sal_nette!O19/Vol_hor!O19," ")</f>
        <v>2.6453111735087136</v>
      </c>
      <c r="P19" s="157">
        <f ca="1">IF(Vol_hor!P19&gt;0,Mass_sal_nette!P19/Vol_hor!P19," ")</f>
        <v>9.1046808612088022</v>
      </c>
      <c r="Q19" s="158">
        <f ca="1">IF(Vol_hor!Q19&gt;0,Mass_sal_nette!Q19/Vol_hor!Q19," ")</f>
        <v>8.4283026751608254</v>
      </c>
      <c r="R19" s="158">
        <f ca="1">IF(Vol_hor!R19&gt;0,Mass_sal_nette!R19/Vol_hor!R19," ")</f>
        <v>7.4874936965378565</v>
      </c>
      <c r="S19" s="158">
        <f ca="1">IF(Vol_hor!S19&gt;0,Mass_sal_nette!S19/Vol_hor!S19," ")</f>
        <v>8.2183763392095219</v>
      </c>
      <c r="T19" s="158" t="str">
        <f ca="1">IF(Vol_hor!T19&gt;0,Mass_sal_nette!T19/Vol_hor!T19," ")</f>
        <v xml:space="preserve"> </v>
      </c>
      <c r="U19" s="158">
        <f ca="1">IF(Vol_hor!U19&gt;0,Mass_sal_nette!U19/Vol_hor!U19," ")</f>
        <v>7.8746279479359318</v>
      </c>
      <c r="V19" s="158">
        <f ca="1">IF(Vol_hor!V19&gt;0,Mass_sal_nette!V19/Vol_hor!V19," ")</f>
        <v>7.1039771810278136</v>
      </c>
      <c r="W19" s="158" t="str">
        <f ca="1">IF(Vol_hor!W19&gt;0,Mass_sal_nette!W19/Vol_hor!W19," ")</f>
        <v xml:space="preserve"> </v>
      </c>
      <c r="X19" s="158">
        <f ca="1">IF(Vol_hor!X19&gt;0,Mass_sal_nette!X19/Vol_hor!X19," ")</f>
        <v>7.4461072246860516</v>
      </c>
      <c r="Y19" s="159">
        <f ca="1">IF(Vol_hor!Y19&gt;0,Mass_sal_nette!Y19/Vol_hor!Y19," ")</f>
        <v>7.3024482119764356</v>
      </c>
    </row>
    <row r="20" spans="1:25" ht="12" thickBot="1">
      <c r="A20" s="26">
        <v>39447</v>
      </c>
      <c r="B20" s="160">
        <f ca="1">IF(Vol_hor!B20&gt;0,Mass_sal_nette!B20/Vol_hor!B20," ")</f>
        <v>4.7580322004071887</v>
      </c>
      <c r="C20" s="160">
        <f ca="1">IF(Vol_hor!C20&gt;0,Mass_sal_nette!C20/Vol_hor!C20," ")</f>
        <v>8.1960955449963109</v>
      </c>
      <c r="D20" s="161">
        <f ca="1">IF(Vol_hor!D20&gt;0,Mass_sal_nette!D20/Vol_hor!D20," ")</f>
        <v>8.2922551395881303</v>
      </c>
      <c r="E20" s="161">
        <f ca="1">IF(Vol_hor!E20&gt;0,Mass_sal_nette!E20/Vol_hor!E20," ")</f>
        <v>2.6680882572798539</v>
      </c>
      <c r="F20" s="161">
        <f ca="1">IF(Vol_hor!F20&gt;0,Mass_sal_nette!F20/Vol_hor!F20," ")</f>
        <v>7.3447812311902618</v>
      </c>
      <c r="G20" s="162">
        <f ca="1">IF(Vol_hor!G20&gt;0,Mass_sal_nette!G20/Vol_hor!G20," ")</f>
        <v>8.514197046814072</v>
      </c>
      <c r="H20" s="161">
        <f ca="1">IF(Vol_hor!H20&gt;0,Mass_sal_nette!H20/Vol_hor!H20," ")</f>
        <v>8.0333086637607636</v>
      </c>
      <c r="I20" s="161">
        <f ca="1">IF(Vol_hor!I20&gt;0,Mass_sal_nette!I20/Vol_hor!I20," ")</f>
        <v>7.9040181430700471</v>
      </c>
      <c r="J20" s="163">
        <f ca="1">IF(Vol_hor!J20&gt;0,Mass_sal_nette!J20/Vol_hor!J20," ")</f>
        <v>7.7680593253296717</v>
      </c>
      <c r="K20" s="161">
        <f ca="1">IF(Vol_hor!K20&gt;0,Mass_sal_nette!K20/Vol_hor!K20," ")</f>
        <v>7.3855882826299135</v>
      </c>
      <c r="L20" s="161">
        <f ca="1">IF(Vol_hor!L20&gt;0,Mass_sal_nette!L20/Vol_hor!L20," ")</f>
        <v>7.3355240518005917</v>
      </c>
      <c r="M20" s="163">
        <f ca="1">IF(Vol_hor!M20&gt;0,Mass_sal_nette!M20/Vol_hor!M20," ")</f>
        <v>7.1393169222826138</v>
      </c>
      <c r="N20" s="161">
        <f ca="1">IF(Vol_hor!N20&gt;0,Mass_sal_nette!N20/Vol_hor!N20," ")</f>
        <v>2.6610024756979396</v>
      </c>
      <c r="O20" s="164">
        <f ca="1">IF(Vol_hor!O20&gt;0,Mass_sal_nette!O20/Vol_hor!O20," ")</f>
        <v>2.664124326413452</v>
      </c>
      <c r="P20" s="165">
        <f ca="1">IF(Vol_hor!P20&gt;0,Mass_sal_nette!P20/Vol_hor!P20," ")</f>
        <v>9.1679645954351994</v>
      </c>
      <c r="Q20" s="166">
        <f ca="1">IF(Vol_hor!Q20&gt;0,Mass_sal_nette!Q20/Vol_hor!Q20," ")</f>
        <v>8.5149678296203195</v>
      </c>
      <c r="R20" s="166">
        <f ca="1">IF(Vol_hor!R20&gt;0,Mass_sal_nette!R20/Vol_hor!R20," ")</f>
        <v>7.5639230636236032</v>
      </c>
      <c r="S20" s="166">
        <f ca="1">IF(Vol_hor!S20&gt;0,Mass_sal_nette!S20/Vol_hor!S20," ")</f>
        <v>8.3040001070466651</v>
      </c>
      <c r="T20" s="166" t="str">
        <f ca="1">IF(Vol_hor!T20&gt;0,Mass_sal_nette!T20/Vol_hor!T20," ")</f>
        <v xml:space="preserve"> </v>
      </c>
      <c r="U20" s="166">
        <f ca="1">IF(Vol_hor!U20&gt;0,Mass_sal_nette!U20/Vol_hor!U20," ")</f>
        <v>7.9588556965602519</v>
      </c>
      <c r="V20" s="166">
        <f ca="1">IF(Vol_hor!V20&gt;0,Mass_sal_nette!V20/Vol_hor!V20," ")</f>
        <v>7.2332641298391644</v>
      </c>
      <c r="W20" s="166" t="str">
        <f ca="1">IF(Vol_hor!W20&gt;0,Mass_sal_nette!W20/Vol_hor!W20," ")</f>
        <v xml:space="preserve"> </v>
      </c>
      <c r="X20" s="166">
        <f ca="1">IF(Vol_hor!X20&gt;0,Mass_sal_nette!X20/Vol_hor!X20," ")</f>
        <v>7.5712288743442517</v>
      </c>
      <c r="Y20" s="167">
        <f ca="1">IF(Vol_hor!Y20&gt;0,Mass_sal_nette!Y20/Vol_hor!Y20," ")</f>
        <v>7.3679468385759517</v>
      </c>
    </row>
    <row r="21" spans="1:25">
      <c r="A21" s="14">
        <v>39538</v>
      </c>
      <c r="B21" s="151">
        <f ca="1">IF(Vol_hor!B21&gt;0,Mass_sal_nette!B21/Vol_hor!B21," ")</f>
        <v>4.8160538411646545</v>
      </c>
      <c r="C21" s="151">
        <f ca="1">IF(Vol_hor!C21&gt;0,Mass_sal_nette!C21/Vol_hor!C21," ")</f>
        <v>8.3100997056979491</v>
      </c>
      <c r="D21" s="154">
        <f ca="1">IF(Vol_hor!D21&gt;0,Mass_sal_nette!D21/Vol_hor!D21," ")</f>
        <v>8.3949165447646568</v>
      </c>
      <c r="E21" s="154">
        <f ca="1">IF(Vol_hor!E21&gt;0,Mass_sal_nette!E21/Vol_hor!E21," ")</f>
        <v>2.7154386601318627</v>
      </c>
      <c r="F21" s="154">
        <f ca="1">IF(Vol_hor!F21&gt;0,Mass_sal_nette!F21/Vol_hor!F21," ")</f>
        <v>7.4326845270145503</v>
      </c>
      <c r="G21" s="153">
        <f ca="1">IF(Vol_hor!G21&gt;0,Mass_sal_nette!G21/Vol_hor!G21," ")</f>
        <v>8.6374155266274002</v>
      </c>
      <c r="H21" s="154">
        <f ca="1">IF(Vol_hor!H21&gt;0,Mass_sal_nette!H21/Vol_hor!H21," ")</f>
        <v>7.8422653091614292</v>
      </c>
      <c r="I21" s="154">
        <f ca="1">IF(Vol_hor!I21&gt;0,Mass_sal_nette!I21/Vol_hor!I21," ")</f>
        <v>8.0313610280007826</v>
      </c>
      <c r="J21" s="155">
        <f ca="1">IF(Vol_hor!J21&gt;0,Mass_sal_nette!J21/Vol_hor!J21," ")</f>
        <v>7.9026926445550183</v>
      </c>
      <c r="K21" s="154">
        <f ca="1">IF(Vol_hor!K21&gt;0,Mass_sal_nette!K21/Vol_hor!K21," ")</f>
        <v>7.4069612997271141</v>
      </c>
      <c r="L21" s="154">
        <f ca="1">IF(Vol_hor!L21&gt;0,Mass_sal_nette!L21/Vol_hor!L21," ")</f>
        <v>7.4359960521478143</v>
      </c>
      <c r="M21" s="155">
        <f ca="1">IF(Vol_hor!M21&gt;0,Mass_sal_nette!M21/Vol_hor!M21," ")</f>
        <v>7.25649871579457</v>
      </c>
      <c r="N21" s="154">
        <f ca="1">IF(Vol_hor!N21&gt;0,Mass_sal_nette!N21/Vol_hor!N21," ")</f>
        <v>2.7246178272705799</v>
      </c>
      <c r="O21" s="156">
        <f ca="1">IF(Vol_hor!O21&gt;0,Mass_sal_nette!O21/Vol_hor!O21," ")</f>
        <v>2.721158833788476</v>
      </c>
      <c r="P21" s="157">
        <f ca="1">IF(Vol_hor!P21&gt;0,Mass_sal_nette!P21/Vol_hor!P21," ")</f>
        <v>9.3093683207880495</v>
      </c>
      <c r="Q21" s="158">
        <f ca="1">IF(Vol_hor!Q21&gt;0,Mass_sal_nette!Q21/Vol_hor!Q21," ")</f>
        <v>8.6674348342232612</v>
      </c>
      <c r="R21" s="158">
        <f ca="1">IF(Vol_hor!R21&gt;0,Mass_sal_nette!R21/Vol_hor!R21," ")</f>
        <v>7.6630250200090684</v>
      </c>
      <c r="S21" s="158">
        <f ca="1">IF(Vol_hor!S21&gt;0,Mass_sal_nette!S21/Vol_hor!S21," ")</f>
        <v>8.3969433274085237</v>
      </c>
      <c r="T21" s="158" t="str">
        <f ca="1">IF(Vol_hor!T21&gt;0,Mass_sal_nette!T21/Vol_hor!T21," ")</f>
        <v xml:space="preserve"> </v>
      </c>
      <c r="U21" s="158">
        <f ca="1">IF(Vol_hor!U21&gt;0,Mass_sal_nette!U21/Vol_hor!U21," ")</f>
        <v>8.0076276191507088</v>
      </c>
      <c r="V21" s="158">
        <f ca="1">IF(Vol_hor!V21&gt;0,Mass_sal_nette!V21/Vol_hor!V21," ")</f>
        <v>7.3256346517863218</v>
      </c>
      <c r="W21" s="158" t="str">
        <f ca="1">IF(Vol_hor!W21&gt;0,Mass_sal_nette!W21/Vol_hor!W21," ")</f>
        <v xml:space="preserve"> </v>
      </c>
      <c r="X21" s="158">
        <f ca="1">IF(Vol_hor!X21&gt;0,Mass_sal_nette!X21/Vol_hor!X21," ")</f>
        <v>7.6609328443456839</v>
      </c>
      <c r="Y21" s="159">
        <f ca="1">IF(Vol_hor!Y21&gt;0,Mass_sal_nette!Y21/Vol_hor!Y21," ")</f>
        <v>7.3780534177747423</v>
      </c>
    </row>
    <row r="22" spans="1:25">
      <c r="A22" s="20">
        <v>39629</v>
      </c>
      <c r="B22" s="151">
        <f ca="1">IF(Vol_hor!B22&gt;0,Mass_sal_nette!B22/Vol_hor!B22," ")</f>
        <v>4.854424912185725</v>
      </c>
      <c r="C22" s="151">
        <f ca="1">IF(Vol_hor!C22&gt;0,Mass_sal_nette!C22/Vol_hor!C22," ")</f>
        <v>8.4043630355703201</v>
      </c>
      <c r="D22" s="154">
        <f ca="1">IF(Vol_hor!D22&gt;0,Mass_sal_nette!D22/Vol_hor!D22," ")</f>
        <v>8.4880229236722808</v>
      </c>
      <c r="E22" s="154">
        <f ca="1">IF(Vol_hor!E22&gt;0,Mass_sal_nette!E22/Vol_hor!E22," ")</f>
        <v>2.7535389208647207</v>
      </c>
      <c r="F22" s="154">
        <f ca="1">IF(Vol_hor!F22&gt;0,Mass_sal_nette!F22/Vol_hor!F22," ")</f>
        <v>7.5270455341203029</v>
      </c>
      <c r="G22" s="153">
        <f ca="1">IF(Vol_hor!G22&gt;0,Mass_sal_nette!G22/Vol_hor!G22," ")</f>
        <v>8.6717480924183015</v>
      </c>
      <c r="H22" s="154">
        <f ca="1">IF(Vol_hor!H22&gt;0,Mass_sal_nette!H22/Vol_hor!H22," ")</f>
        <v>8.0132330433999854</v>
      </c>
      <c r="I22" s="154">
        <f ca="1">IF(Vol_hor!I22&gt;0,Mass_sal_nette!I22/Vol_hor!I22," ")</f>
        <v>8.1073183609259729</v>
      </c>
      <c r="J22" s="155">
        <f ca="1">IF(Vol_hor!J22&gt;0,Mass_sal_nette!J22/Vol_hor!J22," ")</f>
        <v>7.9904863391233585</v>
      </c>
      <c r="K22" s="154">
        <f ca="1">IF(Vol_hor!K22&gt;0,Mass_sal_nette!K22/Vol_hor!K22," ")</f>
        <v>7.56204024950231</v>
      </c>
      <c r="L22" s="154">
        <f ca="1">IF(Vol_hor!L22&gt;0,Mass_sal_nette!L22/Vol_hor!L22," ")</f>
        <v>7.5071433333534552</v>
      </c>
      <c r="M22" s="155">
        <f ca="1">IF(Vol_hor!M22&gt;0,Mass_sal_nette!M22/Vol_hor!M22," ")</f>
        <v>7.3309478389445966</v>
      </c>
      <c r="N22" s="154">
        <f ca="1">IF(Vol_hor!N22&gt;0,Mass_sal_nette!N22/Vol_hor!N22," ")</f>
        <v>2.7405192454390974</v>
      </c>
      <c r="O22" s="156">
        <f ca="1">IF(Vol_hor!O22&gt;0,Mass_sal_nette!O22/Vol_hor!O22," ")</f>
        <v>2.7452265226426706</v>
      </c>
      <c r="P22" s="157">
        <f ca="1">IF(Vol_hor!P22&gt;0,Mass_sal_nette!P22/Vol_hor!P22," ")</f>
        <v>9.3987119386022631</v>
      </c>
      <c r="Q22" s="158">
        <f ca="1">IF(Vol_hor!Q22&gt;0,Mass_sal_nette!Q22/Vol_hor!Q22," ")</f>
        <v>8.7065119448925046</v>
      </c>
      <c r="R22" s="158">
        <f ca="1">IF(Vol_hor!R22&gt;0,Mass_sal_nette!R22/Vol_hor!R22," ")</f>
        <v>7.7263353409795092</v>
      </c>
      <c r="S22" s="158">
        <f ca="1">IF(Vol_hor!S22&gt;0,Mass_sal_nette!S22/Vol_hor!S22," ")</f>
        <v>8.4885740574415003</v>
      </c>
      <c r="T22" s="158" t="str">
        <f ca="1">IF(Vol_hor!T22&gt;0,Mass_sal_nette!T22/Vol_hor!T22," ")</f>
        <v xml:space="preserve"> </v>
      </c>
      <c r="U22" s="158">
        <f ca="1">IF(Vol_hor!U22&gt;0,Mass_sal_nette!U22/Vol_hor!U22," ")</f>
        <v>8.1275840270809905</v>
      </c>
      <c r="V22" s="158">
        <f ca="1">IF(Vol_hor!V22&gt;0,Mass_sal_nette!V22/Vol_hor!V22," ")</f>
        <v>7.4284268284154651</v>
      </c>
      <c r="W22" s="158" t="str">
        <f ca="1">IF(Vol_hor!W22&gt;0,Mass_sal_nette!W22/Vol_hor!W22," ")</f>
        <v xml:space="preserve"> </v>
      </c>
      <c r="X22" s="158">
        <f ca="1">IF(Vol_hor!X22&gt;0,Mass_sal_nette!X22/Vol_hor!X22," ")</f>
        <v>7.7770373482061981</v>
      </c>
      <c r="Y22" s="159">
        <f ca="1">IF(Vol_hor!Y22&gt;0,Mass_sal_nette!Y22/Vol_hor!Y22," ")</f>
        <v>7.4973108635625128</v>
      </c>
    </row>
    <row r="23" spans="1:25">
      <c r="A23" s="20">
        <v>39721</v>
      </c>
      <c r="B23" s="151">
        <f ca="1">IF(Vol_hor!B23&gt;0,Mass_sal_nette!B23/Vol_hor!B23," ")</f>
        <v>4.8801425077180065</v>
      </c>
      <c r="C23" s="151">
        <f ca="1">IF(Vol_hor!C23&gt;0,Mass_sal_nette!C23/Vol_hor!C23," ")</f>
        <v>8.4760151199091354</v>
      </c>
      <c r="D23" s="154">
        <f ca="1">IF(Vol_hor!D23&gt;0,Mass_sal_nette!D23/Vol_hor!D23," ")</f>
        <v>8.5827195834393457</v>
      </c>
      <c r="E23" s="154">
        <f ca="1">IF(Vol_hor!E23&gt;0,Mass_sal_nette!E23/Vol_hor!E23," ")</f>
        <v>2.783835177316909</v>
      </c>
      <c r="F23" s="154">
        <f ca="1">IF(Vol_hor!F23&gt;0,Mass_sal_nette!F23/Vol_hor!F23," ")</f>
        <v>7.6265073122322455</v>
      </c>
      <c r="G23" s="153">
        <f ca="1">IF(Vol_hor!G23&gt;0,Mass_sal_nette!G23/Vol_hor!G23," ")</f>
        <v>8.7979385696118406</v>
      </c>
      <c r="H23" s="154">
        <f ca="1">IF(Vol_hor!H23&gt;0,Mass_sal_nette!H23/Vol_hor!H23," ")</f>
        <v>8.3587619995270455</v>
      </c>
      <c r="I23" s="154">
        <f ca="1">IF(Vol_hor!I23&gt;0,Mass_sal_nette!I23/Vol_hor!I23," ")</f>
        <v>8.1754871359550361</v>
      </c>
      <c r="J23" s="155">
        <f ca="1">IF(Vol_hor!J23&gt;0,Mass_sal_nette!J23/Vol_hor!J23," ")</f>
        <v>8.0556545766301753</v>
      </c>
      <c r="K23" s="154">
        <f ca="1">IF(Vol_hor!K23&gt;0,Mass_sal_nette!K23/Vol_hor!K23," ")</f>
        <v>7.6278160128816017</v>
      </c>
      <c r="L23" s="154">
        <f ca="1">IF(Vol_hor!L23&gt;0,Mass_sal_nette!L23/Vol_hor!L23," ")</f>
        <v>7.5567594306728063</v>
      </c>
      <c r="M23" s="155">
        <f ca="1">IF(Vol_hor!M23&gt;0,Mass_sal_nette!M23/Vol_hor!M23," ")</f>
        <v>7.3668141122137056</v>
      </c>
      <c r="N23" s="154">
        <f ca="1">IF(Vol_hor!N23&gt;0,Mass_sal_nette!N23/Vol_hor!N23," ")</f>
        <v>2.7843375123906347</v>
      </c>
      <c r="O23" s="156">
        <f ca="1">IF(Vol_hor!O23&gt;0,Mass_sal_nette!O23/Vol_hor!O23," ")</f>
        <v>2.7779922364635583</v>
      </c>
      <c r="P23" s="157">
        <f ca="1">IF(Vol_hor!P23&gt;0,Mass_sal_nette!P23/Vol_hor!P23," ")</f>
        <v>9.4993053272916672</v>
      </c>
      <c r="Q23" s="158">
        <f ca="1">IF(Vol_hor!Q23&gt;0,Mass_sal_nette!Q23/Vol_hor!Q23," ")</f>
        <v>8.8238751836423006</v>
      </c>
      <c r="R23" s="158">
        <f ca="1">IF(Vol_hor!R23&gt;0,Mass_sal_nette!R23/Vol_hor!R23," ")</f>
        <v>7.7894280103383373</v>
      </c>
      <c r="S23" s="158">
        <f ca="1">IF(Vol_hor!S23&gt;0,Mass_sal_nette!S23/Vol_hor!S23," ")</f>
        <v>8.585315025544503</v>
      </c>
      <c r="T23" s="158" t="str">
        <f ca="1">IF(Vol_hor!T23&gt;0,Mass_sal_nette!T23/Vol_hor!T23," ")</f>
        <v xml:space="preserve"> </v>
      </c>
      <c r="U23" s="158">
        <f ca="1">IF(Vol_hor!U23&gt;0,Mass_sal_nette!U23/Vol_hor!U23," ")</f>
        <v>8.177398213671081</v>
      </c>
      <c r="V23" s="158">
        <f ca="1">IF(Vol_hor!V23&gt;0,Mass_sal_nette!V23/Vol_hor!V23," ")</f>
        <v>7.5113361783678245</v>
      </c>
      <c r="W23" s="158" t="str">
        <f ca="1">IF(Vol_hor!W23&gt;0,Mass_sal_nette!W23/Vol_hor!W23," ")</f>
        <v xml:space="preserve"> </v>
      </c>
      <c r="X23" s="158">
        <f ca="1">IF(Vol_hor!X23&gt;0,Mass_sal_nette!X23/Vol_hor!X23," ")</f>
        <v>7.8668560471502653</v>
      </c>
      <c r="Y23" s="159">
        <f ca="1">IF(Vol_hor!Y23&gt;0,Mass_sal_nette!Y23/Vol_hor!Y23," ")</f>
        <v>7.6423546075791169</v>
      </c>
    </row>
    <row r="24" spans="1:25" ht="12" thickBot="1">
      <c r="A24" s="26">
        <v>39813</v>
      </c>
      <c r="B24" s="160">
        <f ca="1">IF(Vol_hor!B24&gt;0,Mass_sal_nette!B24/Vol_hor!B24," ")</f>
        <v>4.9045329239136253</v>
      </c>
      <c r="C24" s="160">
        <f ca="1">IF(Vol_hor!C24&gt;0,Mass_sal_nette!C24/Vol_hor!C24," ")</f>
        <v>8.5331428602740687</v>
      </c>
      <c r="D24" s="161">
        <f ca="1">IF(Vol_hor!D24&gt;0,Mass_sal_nette!D24/Vol_hor!D24," ")</f>
        <v>8.6204631922322772</v>
      </c>
      <c r="E24" s="161">
        <f ca="1">IF(Vol_hor!E24&gt;0,Mass_sal_nette!E24/Vol_hor!E24," ")</f>
        <v>2.8189512058311577</v>
      </c>
      <c r="F24" s="161">
        <f ca="1">IF(Vol_hor!F24&gt;0,Mass_sal_nette!F24/Vol_hor!F24," ")</f>
        <v>7.6553365297418106</v>
      </c>
      <c r="G24" s="162">
        <f ca="1">IF(Vol_hor!G24&gt;0,Mass_sal_nette!G24/Vol_hor!G24," ")</f>
        <v>8.8217401238926954</v>
      </c>
      <c r="H24" s="161">
        <f ca="1">IF(Vol_hor!H24&gt;0,Mass_sal_nette!H24/Vol_hor!H24," ")</f>
        <v>8.2947868187095644</v>
      </c>
      <c r="I24" s="161">
        <f ca="1">IF(Vol_hor!I24&gt;0,Mass_sal_nette!I24/Vol_hor!I24," ")</f>
        <v>8.1897670964046601</v>
      </c>
      <c r="J24" s="163">
        <f ca="1">IF(Vol_hor!J24&gt;0,Mass_sal_nette!J24/Vol_hor!J24," ")</f>
        <v>8.0297123163108832</v>
      </c>
      <c r="K24" s="161">
        <f ca="1">IF(Vol_hor!K24&gt;0,Mass_sal_nette!K24/Vol_hor!K24," ")</f>
        <v>7.6523299394959077</v>
      </c>
      <c r="L24" s="161">
        <f ca="1">IF(Vol_hor!L24&gt;0,Mass_sal_nette!L24/Vol_hor!L24," ")</f>
        <v>7.5560710873423096</v>
      </c>
      <c r="M24" s="163">
        <f ca="1">IF(Vol_hor!M24&gt;0,Mass_sal_nette!M24/Vol_hor!M24," ")</f>
        <v>7.3968934778761106</v>
      </c>
      <c r="N24" s="161">
        <f ca="1">IF(Vol_hor!N24&gt;0,Mass_sal_nette!N24/Vol_hor!N24," ")</f>
        <v>2.8139013242701707</v>
      </c>
      <c r="O24" s="164">
        <f ca="1">IF(Vol_hor!O24&gt;0,Mass_sal_nette!O24/Vol_hor!O24," ")</f>
        <v>2.8190163375894683</v>
      </c>
      <c r="P24" s="165">
        <f ca="1">IF(Vol_hor!P24&gt;0,Mass_sal_nette!P24/Vol_hor!P24," ")</f>
        <v>9.5390354946214213</v>
      </c>
      <c r="Q24" s="166">
        <f ca="1">IF(Vol_hor!Q24&gt;0,Mass_sal_nette!Q24/Vol_hor!Q24," ")</f>
        <v>8.8831001870940209</v>
      </c>
      <c r="R24" s="166">
        <f ca="1">IF(Vol_hor!R24&gt;0,Mass_sal_nette!R24/Vol_hor!R24," ")</f>
        <v>7.8419760723187215</v>
      </c>
      <c r="S24" s="166">
        <f ca="1">IF(Vol_hor!S24&gt;0,Mass_sal_nette!S24/Vol_hor!S24," ")</f>
        <v>8.6412779334214118</v>
      </c>
      <c r="T24" s="166" t="str">
        <f ca="1">IF(Vol_hor!T24&gt;0,Mass_sal_nette!T24/Vol_hor!T24," ")</f>
        <v xml:space="preserve"> </v>
      </c>
      <c r="U24" s="166">
        <f ca="1">IF(Vol_hor!U24&gt;0,Mass_sal_nette!U24/Vol_hor!U24," ")</f>
        <v>8.2258349724361235</v>
      </c>
      <c r="V24" s="166">
        <f ca="1">IF(Vol_hor!V24&gt;0,Mass_sal_nette!V24/Vol_hor!V24," ")</f>
        <v>7.5531039431876739</v>
      </c>
      <c r="W24" s="166" t="str">
        <f ca="1">IF(Vol_hor!W24&gt;0,Mass_sal_nette!W24/Vol_hor!W24," ")</f>
        <v xml:space="preserve"> </v>
      </c>
      <c r="X24" s="166">
        <f ca="1">IF(Vol_hor!X24&gt;0,Mass_sal_nette!X24/Vol_hor!X24," ")</f>
        <v>7.9295776303887999</v>
      </c>
      <c r="Y24" s="167">
        <f ca="1">IF(Vol_hor!Y24&gt;0,Mass_sal_nette!Y24/Vol_hor!Y24," ")</f>
        <v>7.6418027800987494</v>
      </c>
    </row>
    <row r="25" spans="1:25">
      <c r="A25" s="14">
        <v>39903</v>
      </c>
      <c r="B25" s="151">
        <f ca="1">IF(Vol_hor!B25&gt;0,Mass_sal_nette!B25/Vol_hor!B25," ")</f>
        <v>4.9135099285648574</v>
      </c>
      <c r="C25" s="151">
        <f ca="1">IF(Vol_hor!C25&gt;0,Mass_sal_nette!C25/Vol_hor!C25," ")</f>
        <v>8.5634380521572027</v>
      </c>
      <c r="D25" s="154">
        <f ca="1">IF(Vol_hor!D25&gt;0,Mass_sal_nette!D25/Vol_hor!D25," ")</f>
        <v>8.6811820751934903</v>
      </c>
      <c r="E25" s="154">
        <f ca="1">IF(Vol_hor!E25&gt;0,Mass_sal_nette!E25/Vol_hor!E25," ")</f>
        <v>2.8397903633149975</v>
      </c>
      <c r="F25" s="154">
        <f ca="1">IF(Vol_hor!F25&gt;0,Mass_sal_nette!F25/Vol_hor!F25," ")</f>
        <v>7.6849937218991347</v>
      </c>
      <c r="G25" s="153">
        <f ca="1">IF(Vol_hor!G25&gt;0,Mass_sal_nette!G25/Vol_hor!G25," ")</f>
        <v>8.8269430451804833</v>
      </c>
      <c r="H25" s="154">
        <f ca="1">IF(Vol_hor!H25&gt;0,Mass_sal_nette!H25/Vol_hor!H25," ")</f>
        <v>8.4128926968565807</v>
      </c>
      <c r="I25" s="154">
        <f ca="1">IF(Vol_hor!I25&gt;0,Mass_sal_nette!I25/Vol_hor!I25," ")</f>
        <v>8.199342318528787</v>
      </c>
      <c r="J25" s="155">
        <f ca="1">IF(Vol_hor!J25&gt;0,Mass_sal_nette!J25/Vol_hor!J25," ")</f>
        <v>8.1359054948755833</v>
      </c>
      <c r="K25" s="154">
        <f ca="1">IF(Vol_hor!K25&gt;0,Mass_sal_nette!K25/Vol_hor!K25," ")</f>
        <v>7.7079831272975836</v>
      </c>
      <c r="L25" s="154">
        <f ca="1">IF(Vol_hor!L25&gt;0,Mass_sal_nette!L25/Vol_hor!L25," ")</f>
        <v>7.6299272152215742</v>
      </c>
      <c r="M25" s="155">
        <f ca="1">IF(Vol_hor!M25&gt;0,Mass_sal_nette!M25/Vol_hor!M25," ")</f>
        <v>7.3668996646749871</v>
      </c>
      <c r="N25" s="154">
        <f ca="1">IF(Vol_hor!N25&gt;0,Mass_sal_nette!N25/Vol_hor!N25," ")</f>
        <v>2.8411481000714898</v>
      </c>
      <c r="O25" s="156">
        <f ca="1">IF(Vol_hor!O25&gt;0,Mass_sal_nette!O25/Vol_hor!O25," ")</f>
        <v>2.8461575380487054</v>
      </c>
      <c r="P25" s="157">
        <f ca="1">IF(Vol_hor!P25&gt;0,Mass_sal_nette!P25/Vol_hor!P25," ")</f>
        <v>9.6574210743120226</v>
      </c>
      <c r="Q25" s="158">
        <f ca="1">IF(Vol_hor!Q25&gt;0,Mass_sal_nette!Q25/Vol_hor!Q25," ")</f>
        <v>8.8845432068910597</v>
      </c>
      <c r="R25" s="158">
        <f ca="1">IF(Vol_hor!R25&gt;0,Mass_sal_nette!R25/Vol_hor!R25," ")</f>
        <v>7.842702996189451</v>
      </c>
      <c r="S25" s="158">
        <f ca="1">IF(Vol_hor!S25&gt;0,Mass_sal_nette!S25/Vol_hor!S25," ")</f>
        <v>8.6822984049542651</v>
      </c>
      <c r="T25" s="158" t="str">
        <f ca="1">IF(Vol_hor!T25&gt;0,Mass_sal_nette!T25/Vol_hor!T25," ")</f>
        <v xml:space="preserve"> </v>
      </c>
      <c r="U25" s="158">
        <f ca="1">IF(Vol_hor!U25&gt;0,Mass_sal_nette!U25/Vol_hor!U25," ")</f>
        <v>8.2810355741460437</v>
      </c>
      <c r="V25" s="158">
        <f ca="1">IF(Vol_hor!V25&gt;0,Mass_sal_nette!V25/Vol_hor!V25," ")</f>
        <v>7.580304267956091</v>
      </c>
      <c r="W25" s="158" t="str">
        <f ca="1">IF(Vol_hor!W25&gt;0,Mass_sal_nette!W25/Vol_hor!W25," ")</f>
        <v xml:space="preserve"> </v>
      </c>
      <c r="X25" s="158">
        <f ca="1">IF(Vol_hor!X25&gt;0,Mass_sal_nette!X25/Vol_hor!X25," ")</f>
        <v>7.9878296891240135</v>
      </c>
      <c r="Y25" s="159">
        <f ca="1">IF(Vol_hor!Y25&gt;0,Mass_sal_nette!Y25/Vol_hor!Y25," ")</f>
        <v>7.6277755256794606</v>
      </c>
    </row>
    <row r="26" spans="1:25">
      <c r="A26" s="20">
        <v>39994</v>
      </c>
      <c r="B26" s="151">
        <f ca="1">IF(Vol_hor!B26&gt;0,Mass_sal_nette!B26/Vol_hor!B26," ")</f>
        <v>4.9370744098593891</v>
      </c>
      <c r="C26" s="151">
        <f ca="1">IF(Vol_hor!C26&gt;0,Mass_sal_nette!C26/Vol_hor!C26," ")</f>
        <v>8.6300390586759654</v>
      </c>
      <c r="D26" s="154">
        <f ca="1">IF(Vol_hor!D26&gt;0,Mass_sal_nette!D26/Vol_hor!D26," ")</f>
        <v>8.7332073511360697</v>
      </c>
      <c r="E26" s="154">
        <f ca="1">IF(Vol_hor!E26&gt;0,Mass_sal_nette!E26/Vol_hor!E26," ")</f>
        <v>2.8649578768989667</v>
      </c>
      <c r="F26" s="154">
        <f ca="1">IF(Vol_hor!F26&gt;0,Mass_sal_nette!F26/Vol_hor!F26," ")</f>
        <v>7.7237784519929553</v>
      </c>
      <c r="G26" s="153">
        <f ca="1">IF(Vol_hor!G26&gt;0,Mass_sal_nette!G26/Vol_hor!G26," ")</f>
        <v>8.9527250368136571</v>
      </c>
      <c r="H26" s="154">
        <f ca="1">IF(Vol_hor!H26&gt;0,Mass_sal_nette!H26/Vol_hor!H26," ")</f>
        <v>8.4193963563506404</v>
      </c>
      <c r="I26" s="154">
        <f ca="1">IF(Vol_hor!I26&gt;0,Mass_sal_nette!I26/Vol_hor!I26," ")</f>
        <v>8.2392593788689048</v>
      </c>
      <c r="J26" s="155">
        <f ca="1">IF(Vol_hor!J26&gt;0,Mass_sal_nette!J26/Vol_hor!J26," ")</f>
        <v>8.0763167051573106</v>
      </c>
      <c r="K26" s="154">
        <f ca="1">IF(Vol_hor!K26&gt;0,Mass_sal_nette!K26/Vol_hor!K26," ")</f>
        <v>7.7402851239029102</v>
      </c>
      <c r="L26" s="154">
        <f ca="1">IF(Vol_hor!L26&gt;0,Mass_sal_nette!L26/Vol_hor!L26," ")</f>
        <v>7.6632981519903405</v>
      </c>
      <c r="M26" s="155">
        <f ca="1">IF(Vol_hor!M26&gt;0,Mass_sal_nette!M26/Vol_hor!M26," ")</f>
        <v>7.379076812772821</v>
      </c>
      <c r="N26" s="154">
        <f ca="1">IF(Vol_hor!N26&gt;0,Mass_sal_nette!N26/Vol_hor!N26," ")</f>
        <v>2.8679818294720061</v>
      </c>
      <c r="O26" s="156">
        <f ca="1">IF(Vol_hor!O26&gt;0,Mass_sal_nette!O26/Vol_hor!O26," ")</f>
        <v>2.8630095452259487</v>
      </c>
      <c r="P26" s="157">
        <f ca="1">IF(Vol_hor!P26&gt;0,Mass_sal_nette!P26/Vol_hor!P26," ")</f>
        <v>9.714141482514151</v>
      </c>
      <c r="Q26" s="158">
        <f ca="1">IF(Vol_hor!Q26&gt;0,Mass_sal_nette!Q26/Vol_hor!Q26," ")</f>
        <v>9.0066303282630908</v>
      </c>
      <c r="R26" s="158">
        <f ca="1">IF(Vol_hor!R26&gt;0,Mass_sal_nette!R26/Vol_hor!R26," ")</f>
        <v>7.8998376854612866</v>
      </c>
      <c r="S26" s="158">
        <f ca="1">IF(Vol_hor!S26&gt;0,Mass_sal_nette!S26/Vol_hor!S26," ")</f>
        <v>8.7433370690321155</v>
      </c>
      <c r="T26" s="158" t="str">
        <f ca="1">IF(Vol_hor!T26&gt;0,Mass_sal_nette!T26/Vol_hor!T26," ")</f>
        <v xml:space="preserve"> </v>
      </c>
      <c r="U26" s="158">
        <f ca="1">IF(Vol_hor!U26&gt;0,Mass_sal_nette!U26/Vol_hor!U26," ")</f>
        <v>8.3219297397663201</v>
      </c>
      <c r="V26" s="158">
        <f ca="1">IF(Vol_hor!V26&gt;0,Mass_sal_nette!V26/Vol_hor!V26," ")</f>
        <v>7.6244629214776705</v>
      </c>
      <c r="W26" s="158" t="str">
        <f ca="1">IF(Vol_hor!W26&gt;0,Mass_sal_nette!W26/Vol_hor!W26," ")</f>
        <v xml:space="preserve"> </v>
      </c>
      <c r="X26" s="158">
        <f ca="1">IF(Vol_hor!X26&gt;0,Mass_sal_nette!X26/Vol_hor!X26," ")</f>
        <v>8.050030769049183</v>
      </c>
      <c r="Y26" s="159">
        <f ca="1">IF(Vol_hor!Y26&gt;0,Mass_sal_nette!Y26/Vol_hor!Y26," ")</f>
        <v>7.660547639192834</v>
      </c>
    </row>
    <row r="27" spans="1:25">
      <c r="A27" s="20">
        <v>40086</v>
      </c>
      <c r="B27" s="151">
        <f ca="1">IF(Vol_hor!B27&gt;0,Mass_sal_nette!B27/Vol_hor!B27," ")</f>
        <v>4.9458616846247541</v>
      </c>
      <c r="C27" s="151">
        <f ca="1">IF(Vol_hor!C27&gt;0,Mass_sal_nette!C27/Vol_hor!C27," ")</f>
        <v>8.6926682721107458</v>
      </c>
      <c r="D27" s="154">
        <f ca="1">IF(Vol_hor!D27&gt;0,Mass_sal_nette!D27/Vol_hor!D27," ")</f>
        <v>8.8079609624408501</v>
      </c>
      <c r="E27" s="154">
        <f ca="1">IF(Vol_hor!E27&gt;0,Mass_sal_nette!E27/Vol_hor!E27," ")</f>
        <v>2.8794927579464948</v>
      </c>
      <c r="F27" s="154">
        <f ca="1">IF(Vol_hor!F27&gt;0,Mass_sal_nette!F27/Vol_hor!F27," ")</f>
        <v>7.8218372495319315</v>
      </c>
      <c r="G27" s="153">
        <f ca="1">IF(Vol_hor!G27&gt;0,Mass_sal_nette!G27/Vol_hor!G27," ")</f>
        <v>9.0156305705080069</v>
      </c>
      <c r="H27" s="154">
        <f ca="1">IF(Vol_hor!H27&gt;0,Mass_sal_nette!H27/Vol_hor!H27," ")</f>
        <v>8.5353750162331163</v>
      </c>
      <c r="I27" s="154">
        <f ca="1">IF(Vol_hor!I27&gt;0,Mass_sal_nette!I27/Vol_hor!I27," ")</f>
        <v>8.2886274754128628</v>
      </c>
      <c r="J27" s="155">
        <f ca="1">IF(Vol_hor!J27&gt;0,Mass_sal_nette!J27/Vol_hor!J27," ")</f>
        <v>8.1102610454013586</v>
      </c>
      <c r="K27" s="154">
        <f ca="1">IF(Vol_hor!K27&gt;0,Mass_sal_nette!K27/Vol_hor!K27," ")</f>
        <v>7.813917739464471</v>
      </c>
      <c r="L27" s="154">
        <f ca="1">IF(Vol_hor!L27&gt;0,Mass_sal_nette!L27/Vol_hor!L27," ")</f>
        <v>7.6749602769950025</v>
      </c>
      <c r="M27" s="155">
        <f ca="1">IF(Vol_hor!M27&gt;0,Mass_sal_nette!M27/Vol_hor!M27," ")</f>
        <v>7.456023907595358</v>
      </c>
      <c r="N27" s="154">
        <f ca="1">IF(Vol_hor!N27&gt;0,Mass_sal_nette!N27/Vol_hor!N27," ")</f>
        <v>2.8825119049141539</v>
      </c>
      <c r="O27" s="156">
        <f ca="1">IF(Vol_hor!O27&gt;0,Mass_sal_nette!O27/Vol_hor!O27," ")</f>
        <v>2.8767842543794155</v>
      </c>
      <c r="P27" s="157">
        <f ca="1">IF(Vol_hor!P27&gt;0,Mass_sal_nette!P27/Vol_hor!P27," ")</f>
        <v>9.7646134511302378</v>
      </c>
      <c r="Q27" s="158">
        <f ca="1">IF(Vol_hor!Q27&gt;0,Mass_sal_nette!Q27/Vol_hor!Q27," ")</f>
        <v>9.0833792835385836</v>
      </c>
      <c r="R27" s="158">
        <f ca="1">IF(Vol_hor!R27&gt;0,Mass_sal_nette!R27/Vol_hor!R27," ")</f>
        <v>7.9695863102960294</v>
      </c>
      <c r="S27" s="158">
        <f ca="1">IF(Vol_hor!S27&gt;0,Mass_sal_nette!S27/Vol_hor!S27," ")</f>
        <v>8.8035396903372813</v>
      </c>
      <c r="T27" s="158" t="str">
        <f ca="1">IF(Vol_hor!T27&gt;0,Mass_sal_nette!T27/Vol_hor!T27," ")</f>
        <v xml:space="preserve"> </v>
      </c>
      <c r="U27" s="158">
        <f ca="1">IF(Vol_hor!U27&gt;0,Mass_sal_nette!U27/Vol_hor!U27," ")</f>
        <v>8.3438282350018476</v>
      </c>
      <c r="V27" s="158">
        <f ca="1">IF(Vol_hor!V27&gt;0,Mass_sal_nette!V27/Vol_hor!V27," ")</f>
        <v>7.6967803101002286</v>
      </c>
      <c r="W27" s="158" t="str">
        <f ca="1">IF(Vol_hor!W27&gt;0,Mass_sal_nette!W27/Vol_hor!W27," ")</f>
        <v xml:space="preserve"> </v>
      </c>
      <c r="X27" s="158">
        <f ca="1">IF(Vol_hor!X27&gt;0,Mass_sal_nette!X27/Vol_hor!X27," ")</f>
        <v>8.1241234566976601</v>
      </c>
      <c r="Y27" s="159">
        <f ca="1">IF(Vol_hor!Y27&gt;0,Mass_sal_nette!Y27/Vol_hor!Y27," ")</f>
        <v>7.7328719688216783</v>
      </c>
    </row>
    <row r="28" spans="1:25" ht="12" thickBot="1">
      <c r="A28" s="26">
        <v>40178</v>
      </c>
      <c r="B28" s="160">
        <f ca="1">IF(Vol_hor!B28&gt;0,Mass_sal_nette!B28/Vol_hor!B28," ")</f>
        <v>4.9882570543275726</v>
      </c>
      <c r="C28" s="160">
        <f ca="1">IF(Vol_hor!C28&gt;0,Mass_sal_nette!C28/Vol_hor!C28," ")</f>
        <v>8.7579365723134472</v>
      </c>
      <c r="D28" s="161">
        <f ca="1">IF(Vol_hor!D28&gt;0,Mass_sal_nette!D28/Vol_hor!D28," ")</f>
        <v>8.8623286713738274</v>
      </c>
      <c r="E28" s="161">
        <f ca="1">IF(Vol_hor!E28&gt;0,Mass_sal_nette!E28/Vol_hor!E28," ")</f>
        <v>2.919240922545939</v>
      </c>
      <c r="F28" s="161">
        <f ca="1">IF(Vol_hor!F28&gt;0,Mass_sal_nette!F28/Vol_hor!F28," ")</f>
        <v>7.8526249209288128</v>
      </c>
      <c r="G28" s="162">
        <f ca="1">IF(Vol_hor!G28&gt;0,Mass_sal_nette!G28/Vol_hor!G28," ")</f>
        <v>9.0849791303041858</v>
      </c>
      <c r="H28" s="161">
        <f ca="1">IF(Vol_hor!H28&gt;0,Mass_sal_nette!H28/Vol_hor!H28," ")</f>
        <v>8.5222766677155875</v>
      </c>
      <c r="I28" s="161">
        <f ca="1">IF(Vol_hor!I28&gt;0,Mass_sal_nette!I28/Vol_hor!I28," ")</f>
        <v>8.3456107016300383</v>
      </c>
      <c r="J28" s="163">
        <f ca="1">IF(Vol_hor!J28&gt;0,Mass_sal_nette!J28/Vol_hor!J28," ")</f>
        <v>8.2087426531480787</v>
      </c>
      <c r="K28" s="161">
        <f ca="1">IF(Vol_hor!K28&gt;0,Mass_sal_nette!K28/Vol_hor!K28," ")</f>
        <v>7.8627898739080981</v>
      </c>
      <c r="L28" s="161">
        <f ca="1">IF(Vol_hor!L28&gt;0,Mass_sal_nette!L28/Vol_hor!L28," ")</f>
        <v>7.5967460560789499</v>
      </c>
      <c r="M28" s="163">
        <f ca="1">IF(Vol_hor!M28&gt;0,Mass_sal_nette!M28/Vol_hor!M28," ")</f>
        <v>7.5798202324590562</v>
      </c>
      <c r="N28" s="161">
        <f ca="1">IF(Vol_hor!N28&gt;0,Mass_sal_nette!N28/Vol_hor!N28," ")</f>
        <v>2.9094300311827772</v>
      </c>
      <c r="O28" s="164">
        <f ca="1">IF(Vol_hor!O28&gt;0,Mass_sal_nette!O28/Vol_hor!O28," ")</f>
        <v>2.9140225324991471</v>
      </c>
      <c r="P28" s="165">
        <f ca="1">IF(Vol_hor!P28&gt;0,Mass_sal_nette!P28/Vol_hor!P28," ")</f>
        <v>9.8756369155661723</v>
      </c>
      <c r="Q28" s="166">
        <f ca="1">IF(Vol_hor!Q28&gt;0,Mass_sal_nette!Q28/Vol_hor!Q28," ")</f>
        <v>9.1601932319757893</v>
      </c>
      <c r="R28" s="166">
        <f ca="1">IF(Vol_hor!R28&gt;0,Mass_sal_nette!R28/Vol_hor!R28," ")</f>
        <v>8.0110685725426372</v>
      </c>
      <c r="S28" s="166">
        <f ca="1">IF(Vol_hor!S28&gt;0,Mass_sal_nette!S28/Vol_hor!S28," ")</f>
        <v>8.8753872780935321</v>
      </c>
      <c r="T28" s="166" t="str">
        <f ca="1">IF(Vol_hor!T28&gt;0,Mass_sal_nette!T28/Vol_hor!T28," ")</f>
        <v xml:space="preserve"> </v>
      </c>
      <c r="U28" s="166">
        <f ca="1">IF(Vol_hor!U28&gt;0,Mass_sal_nette!U28/Vol_hor!U28," ")</f>
        <v>8.4107395225279422</v>
      </c>
      <c r="V28" s="166">
        <f ca="1">IF(Vol_hor!V28&gt;0,Mass_sal_nette!V28/Vol_hor!V28," ")</f>
        <v>7.7544853902605784</v>
      </c>
      <c r="W28" s="166" t="str">
        <f ca="1">IF(Vol_hor!W28&gt;0,Mass_sal_nette!W28/Vol_hor!W28," ")</f>
        <v xml:space="preserve"> </v>
      </c>
      <c r="X28" s="166">
        <f ca="1">IF(Vol_hor!X28&gt;0,Mass_sal_nette!X28/Vol_hor!X28," ")</f>
        <v>8.1851573866694256</v>
      </c>
      <c r="Y28" s="167">
        <f ca="1">IF(Vol_hor!Y28&gt;0,Mass_sal_nette!Y28/Vol_hor!Y28," ")</f>
        <v>7.7411810361686042</v>
      </c>
    </row>
    <row r="29" spans="1:25">
      <c r="A29" s="14">
        <v>40268</v>
      </c>
      <c r="B29" s="151">
        <f ca="1">IF(Vol_hor!B29&gt;0,Mass_sal_nette!B29/Vol_hor!B29," ")</f>
        <v>5.0046357513615494</v>
      </c>
      <c r="C29" s="151">
        <f ca="1">IF(Vol_hor!C29&gt;0,Mass_sal_nette!C29/Vol_hor!C29," ")</f>
        <v>8.8194123996145546</v>
      </c>
      <c r="D29" s="154">
        <f ca="1">IF(Vol_hor!D29&gt;0,Mass_sal_nette!D29/Vol_hor!D29," ")</f>
        <v>8.933222220986881</v>
      </c>
      <c r="E29" s="154">
        <f ca="1">IF(Vol_hor!E29&gt;0,Mass_sal_nette!E29/Vol_hor!E29," ")</f>
        <v>2.9409656999334897</v>
      </c>
      <c r="F29" s="154">
        <f ca="1">IF(Vol_hor!F29&gt;0,Mass_sal_nette!F29/Vol_hor!F29," ")</f>
        <v>7.9265253253961978</v>
      </c>
      <c r="G29" s="153">
        <f ca="1">IF(Vol_hor!G29&gt;0,Mass_sal_nette!G29/Vol_hor!G29," ")</f>
        <v>9.0939680462428605</v>
      </c>
      <c r="H29" s="154">
        <f ca="1">IF(Vol_hor!H29&gt;0,Mass_sal_nette!H29/Vol_hor!H29," ")</f>
        <v>8.5820849722099695</v>
      </c>
      <c r="I29" s="154">
        <f ca="1">IF(Vol_hor!I29&gt;0,Mass_sal_nette!I29/Vol_hor!I29," ")</f>
        <v>8.4419293746969437</v>
      </c>
      <c r="J29" s="155">
        <f ca="1">IF(Vol_hor!J29&gt;0,Mass_sal_nette!J29/Vol_hor!J29," ")</f>
        <v>8.3517210301447875</v>
      </c>
      <c r="K29" s="154">
        <f ca="1">IF(Vol_hor!K29&gt;0,Mass_sal_nette!K29/Vol_hor!K29," ")</f>
        <v>7.9374717483067636</v>
      </c>
      <c r="L29" s="154" t="str">
        <f ca="1">IF(Vol_hor!L29&gt;0,Mass_sal_nette!L29/Vol_hor!L29," ")</f>
        <v xml:space="preserve"> </v>
      </c>
      <c r="M29" s="155" t="str">
        <f ca="1">IF(Vol_hor!M29&gt;0,Mass_sal_nette!M29/Vol_hor!M29," ")</f>
        <v xml:space="preserve"> </v>
      </c>
      <c r="N29" s="154">
        <f ca="1">IF(Vol_hor!N29&gt;0,Mass_sal_nette!N29/Vol_hor!N29," ")</f>
        <v>2.9388509100040583</v>
      </c>
      <c r="O29" s="156">
        <f ca="1">IF(Vol_hor!O29&gt;0,Mass_sal_nette!O29/Vol_hor!O29," ")</f>
        <v>2.942734377740905</v>
      </c>
      <c r="P29" s="157">
        <f ca="1">IF(Vol_hor!P29&gt;0,Mass_sal_nette!P29/Vol_hor!P29," ")</f>
        <v>9.959556710257635</v>
      </c>
      <c r="Q29" s="158">
        <f ca="1">IF(Vol_hor!Q29&gt;0,Mass_sal_nette!Q29/Vol_hor!Q29," ")</f>
        <v>9.1888687285740431</v>
      </c>
      <c r="R29" s="158">
        <f ca="1">IF(Vol_hor!R29&gt;0,Mass_sal_nette!R29/Vol_hor!R29," ")</f>
        <v>8.077235149070626</v>
      </c>
      <c r="S29" s="158">
        <f ca="1">IF(Vol_hor!S29&gt;0,Mass_sal_nette!S29/Vol_hor!S29," ")</f>
        <v>8.9211968980923348</v>
      </c>
      <c r="T29" s="158" t="str">
        <f ca="1">IF(Vol_hor!T29&gt;0,Mass_sal_nette!T29/Vol_hor!T29," ")</f>
        <v xml:space="preserve"> </v>
      </c>
      <c r="U29" s="158">
        <f ca="1">IF(Vol_hor!U29&gt;0,Mass_sal_nette!U29/Vol_hor!U29," ")</f>
        <v>8.4921833343901945</v>
      </c>
      <c r="V29" s="158">
        <f ca="1">IF(Vol_hor!V29&gt;0,Mass_sal_nette!V29/Vol_hor!V29," ")</f>
        <v>7.8279131899696095</v>
      </c>
      <c r="W29" s="158" t="str">
        <f ca="1">IF(Vol_hor!W29&gt;0,Mass_sal_nette!W29/Vol_hor!W29," ")</f>
        <v xml:space="preserve"> </v>
      </c>
      <c r="X29" s="158">
        <f ca="1">IF(Vol_hor!X29&gt;0,Mass_sal_nette!X29/Vol_hor!X29," ")</f>
        <v>8.2931758115697125</v>
      </c>
      <c r="Y29" s="159">
        <f ca="1">IF(Vol_hor!Y29&gt;0,Mass_sal_nette!Y29/Vol_hor!Y29," ")</f>
        <v>7.804467353051832</v>
      </c>
    </row>
    <row r="30" spans="1:25">
      <c r="A30" s="20">
        <v>40359</v>
      </c>
      <c r="B30" s="151">
        <f ca="1">IF(Vol_hor!B30&gt;0,Mass_sal_nette!B30/Vol_hor!B30," ")</f>
        <v>5.0252575591074526</v>
      </c>
      <c r="C30" s="151">
        <f ca="1">IF(Vol_hor!C30&gt;0,Mass_sal_nette!C30/Vol_hor!C30," ")</f>
        <v>8.9024966816185138</v>
      </c>
      <c r="D30" s="154">
        <f ca="1">IF(Vol_hor!D30&gt;0,Mass_sal_nette!D30/Vol_hor!D30," ")</f>
        <v>8.9905329662939781</v>
      </c>
      <c r="E30" s="154">
        <f ca="1">IF(Vol_hor!E30&gt;0,Mass_sal_nette!E30/Vol_hor!E30," ")</f>
        <v>2.963621466065721</v>
      </c>
      <c r="F30" s="154">
        <f ca="1">IF(Vol_hor!F30&gt;0,Mass_sal_nette!F30/Vol_hor!F30," ")</f>
        <v>7.9762083570578381</v>
      </c>
      <c r="G30" s="153">
        <f ca="1">IF(Vol_hor!G30&gt;0,Mass_sal_nette!G30/Vol_hor!G30," ")</f>
        <v>9.1883782501171858</v>
      </c>
      <c r="H30" s="154">
        <f ca="1">IF(Vol_hor!H30&gt;0,Mass_sal_nette!H30/Vol_hor!H30," ")</f>
        <v>8.2347395714318061</v>
      </c>
      <c r="I30" s="154">
        <f ca="1">IF(Vol_hor!I30&gt;0,Mass_sal_nette!I30/Vol_hor!I30," ")</f>
        <v>8.5060056207564312</v>
      </c>
      <c r="J30" s="155">
        <f ca="1">IF(Vol_hor!J30&gt;0,Mass_sal_nette!J30/Vol_hor!J30," ")</f>
        <v>8.3806713466714537</v>
      </c>
      <c r="K30" s="154">
        <f ca="1">IF(Vol_hor!K30&gt;0,Mass_sal_nette!K30/Vol_hor!K30," ")</f>
        <v>7.9859697068192848</v>
      </c>
      <c r="L30" s="154" t="str">
        <f ca="1">IF(Vol_hor!L30&gt;0,Mass_sal_nette!L30/Vol_hor!L30," ")</f>
        <v xml:space="preserve"> </v>
      </c>
      <c r="M30" s="155" t="str">
        <f ca="1">IF(Vol_hor!M30&gt;0,Mass_sal_nette!M30/Vol_hor!M30," ")</f>
        <v xml:space="preserve"> </v>
      </c>
      <c r="N30" s="154">
        <f ca="1">IF(Vol_hor!N30&gt;0,Mass_sal_nette!N30/Vol_hor!N30," ")</f>
        <v>2.9579622328299102</v>
      </c>
      <c r="O30" s="156">
        <f ca="1">IF(Vol_hor!O30&gt;0,Mass_sal_nette!O30/Vol_hor!O30," ")</f>
        <v>2.9533558863581248</v>
      </c>
      <c r="P30" s="157">
        <f ca="1">IF(Vol_hor!P30&gt;0,Mass_sal_nette!P30/Vol_hor!P30," ")</f>
        <v>10.085903269291327</v>
      </c>
      <c r="Q30" s="158">
        <f ca="1">IF(Vol_hor!Q30&gt;0,Mass_sal_nette!Q30/Vol_hor!Q30," ")</f>
        <v>9.3100053377794652</v>
      </c>
      <c r="R30" s="158">
        <f ca="1">IF(Vol_hor!R30&gt;0,Mass_sal_nette!R30/Vol_hor!R30," ")</f>
        <v>8.1390252982761364</v>
      </c>
      <c r="S30" s="158">
        <f ca="1">IF(Vol_hor!S30&gt;0,Mass_sal_nette!S30/Vol_hor!S30," ")</f>
        <v>8.9830228223409669</v>
      </c>
      <c r="T30" s="158" t="str">
        <f ca="1">IF(Vol_hor!T30&gt;0,Mass_sal_nette!T30/Vol_hor!T30," ")</f>
        <v xml:space="preserve"> </v>
      </c>
      <c r="U30" s="158">
        <f ca="1">IF(Vol_hor!U30&gt;0,Mass_sal_nette!U30/Vol_hor!U30," ")</f>
        <v>8.4772117750421909</v>
      </c>
      <c r="V30" s="158">
        <f ca="1">IF(Vol_hor!V30&gt;0,Mass_sal_nette!V30/Vol_hor!V30," ")</f>
        <v>7.8789439596811341</v>
      </c>
      <c r="W30" s="158" t="str">
        <f ca="1">IF(Vol_hor!W30&gt;0,Mass_sal_nette!W30/Vol_hor!W30," ")</f>
        <v xml:space="preserve"> </v>
      </c>
      <c r="X30" s="158">
        <f ca="1">IF(Vol_hor!X30&gt;0,Mass_sal_nette!X30/Vol_hor!X30," ")</f>
        <v>8.3445991340968408</v>
      </c>
      <c r="Y30" s="159">
        <f ca="1">IF(Vol_hor!Y30&gt;0,Mass_sal_nette!Y30/Vol_hor!Y30," ")</f>
        <v>7.8139508302191967</v>
      </c>
    </row>
    <row r="31" spans="1:25">
      <c r="A31" s="20">
        <v>40451</v>
      </c>
      <c r="B31" s="151">
        <f ca="1">IF(Vol_hor!B31&gt;0,Mass_sal_nette!B31/Vol_hor!B31," ")</f>
        <v>5.0120796549584421</v>
      </c>
      <c r="C31" s="151">
        <f ca="1">IF(Vol_hor!C31&gt;0,Mass_sal_nette!C31/Vol_hor!C31," ")</f>
        <v>8.9009720773659566</v>
      </c>
      <c r="D31" s="154">
        <f ca="1">IF(Vol_hor!D31&gt;0,Mass_sal_nette!D31/Vol_hor!D31," ")</f>
        <v>9.0355635028256884</v>
      </c>
      <c r="E31" s="154">
        <f ca="1">IF(Vol_hor!E31&gt;0,Mass_sal_nette!E31/Vol_hor!E31," ")</f>
        <v>2.9738538189637445</v>
      </c>
      <c r="F31" s="154">
        <f ca="1">IF(Vol_hor!F31&gt;0,Mass_sal_nette!F31/Vol_hor!F31," ")</f>
        <v>8.0470047949444314</v>
      </c>
      <c r="G31" s="153">
        <f ca="1">IF(Vol_hor!G31&gt;0,Mass_sal_nette!G31/Vol_hor!G31," ")</f>
        <v>9.2360641806327894</v>
      </c>
      <c r="H31" s="154">
        <f ca="1">IF(Vol_hor!H31&gt;0,Mass_sal_nette!H31/Vol_hor!H31," ")</f>
        <v>8.4446068177817288</v>
      </c>
      <c r="I31" s="154">
        <f ca="1">IF(Vol_hor!I31&gt;0,Mass_sal_nette!I31/Vol_hor!I31," ")</f>
        <v>8.4951451729570309</v>
      </c>
      <c r="J31" s="155">
        <f ca="1">IF(Vol_hor!J31&gt;0,Mass_sal_nette!J31/Vol_hor!J31," ")</f>
        <v>8.387606719748776</v>
      </c>
      <c r="K31" s="154">
        <f ca="1">IF(Vol_hor!K31&gt;0,Mass_sal_nette!K31/Vol_hor!K31," ")</f>
        <v>8.0283062628790063</v>
      </c>
      <c r="L31" s="154" t="str">
        <f ca="1">IF(Vol_hor!L31&gt;0,Mass_sal_nette!L31/Vol_hor!L31," ")</f>
        <v xml:space="preserve"> </v>
      </c>
      <c r="M31" s="155" t="str">
        <f ca="1">IF(Vol_hor!M31&gt;0,Mass_sal_nette!M31/Vol_hor!M31," ")</f>
        <v xml:space="preserve"> </v>
      </c>
      <c r="N31" s="154">
        <f ca="1">IF(Vol_hor!N31&gt;0,Mass_sal_nette!N31/Vol_hor!N31," ")</f>
        <v>2.9705762770908839</v>
      </c>
      <c r="O31" s="156">
        <f ca="1">IF(Vol_hor!O31&gt;0,Mass_sal_nette!O31/Vol_hor!O31," ")</f>
        <v>2.9665957861874408</v>
      </c>
      <c r="P31" s="157">
        <f ca="1">IF(Vol_hor!P31&gt;0,Mass_sal_nette!P31/Vol_hor!P31," ")</f>
        <v>10.05103994667291</v>
      </c>
      <c r="Q31" s="158">
        <f ca="1">IF(Vol_hor!Q31&gt;0,Mass_sal_nette!Q31/Vol_hor!Q31," ")</f>
        <v>9.3197638915274919</v>
      </c>
      <c r="R31" s="158">
        <f ca="1">IF(Vol_hor!R31&gt;0,Mass_sal_nette!R31/Vol_hor!R31," ")</f>
        <v>8.1525820081034226</v>
      </c>
      <c r="S31" s="158">
        <f ca="1">IF(Vol_hor!S31&gt;0,Mass_sal_nette!S31/Vol_hor!S31," ")</f>
        <v>9.0133754421519914</v>
      </c>
      <c r="T31" s="158" t="str">
        <f ca="1">IF(Vol_hor!T31&gt;0,Mass_sal_nette!T31/Vol_hor!T31," ")</f>
        <v xml:space="preserve"> </v>
      </c>
      <c r="U31" s="158">
        <f ca="1">IF(Vol_hor!U31&gt;0,Mass_sal_nette!U31/Vol_hor!U31," ")</f>
        <v>8.482452678979941</v>
      </c>
      <c r="V31" s="158">
        <f ca="1">IF(Vol_hor!V31&gt;0,Mass_sal_nette!V31/Vol_hor!V31," ")</f>
        <v>7.904768279140896</v>
      </c>
      <c r="W31" s="158" t="str">
        <f ca="1">IF(Vol_hor!W31&gt;0,Mass_sal_nette!W31/Vol_hor!W31," ")</f>
        <v xml:space="preserve"> </v>
      </c>
      <c r="X31" s="158">
        <f ca="1">IF(Vol_hor!X31&gt;0,Mass_sal_nette!X31/Vol_hor!X31," ")</f>
        <v>8.4323637075265783</v>
      </c>
      <c r="Y31" s="159">
        <f ca="1">IF(Vol_hor!Y31&gt;0,Mass_sal_nette!Y31/Vol_hor!Y31," ")</f>
        <v>7.7881300537470892</v>
      </c>
    </row>
    <row r="32" spans="1:25" ht="12" thickBot="1">
      <c r="A32" s="20">
        <v>40543</v>
      </c>
      <c r="B32" s="151">
        <f ca="1">IF(Vol_hor!B32&gt;0,Mass_sal_nette!B32/Vol_hor!B32," ")</f>
        <v>5.0358922583070109</v>
      </c>
      <c r="C32" s="151">
        <f ca="1">IF(Vol_hor!C32&gt;0,Mass_sal_nette!C32/Vol_hor!C32," ")</f>
        <v>8.9877607754463398</v>
      </c>
      <c r="D32" s="154">
        <f ca="1">IF(Vol_hor!D32&gt;0,Mass_sal_nette!D32/Vol_hor!D32," ")</f>
        <v>9.0880016050892909</v>
      </c>
      <c r="E32" s="154">
        <f ca="1">IF(Vol_hor!E32&gt;0,Mass_sal_nette!E32/Vol_hor!E32," ")</f>
        <v>3.0025340475322309</v>
      </c>
      <c r="F32" s="154">
        <f ca="1">IF(Vol_hor!F32&gt;0,Mass_sal_nette!F32/Vol_hor!F32," ")</f>
        <v>8.064576686189513</v>
      </c>
      <c r="G32" s="153">
        <f ca="1">IF(Vol_hor!G32&gt;0,Mass_sal_nette!G32/Vol_hor!G32," ")</f>
        <v>9.2626351829433151</v>
      </c>
      <c r="H32" s="154">
        <f ca="1">IF(Vol_hor!H32&gt;0,Mass_sal_nette!H32/Vol_hor!H32," ")</f>
        <v>8.6857927805919442</v>
      </c>
      <c r="I32" s="154">
        <f ca="1">IF(Vol_hor!I32&gt;0,Mass_sal_nette!I32/Vol_hor!I32," ")</f>
        <v>8.5473984954256128</v>
      </c>
      <c r="J32" s="155">
        <f ca="1">IF(Vol_hor!J32&gt;0,Mass_sal_nette!J32/Vol_hor!J32," ")</f>
        <v>8.4751413257566881</v>
      </c>
      <c r="K32" s="154">
        <f ca="1">IF(Vol_hor!K32&gt;0,Mass_sal_nette!K32/Vol_hor!K32," ")</f>
        <v>8.071128457770957</v>
      </c>
      <c r="L32" s="154" t="str">
        <f ca="1">IF(Vol_hor!L32&gt;0,Mass_sal_nette!L32/Vol_hor!L32," ")</f>
        <v xml:space="preserve"> </v>
      </c>
      <c r="M32" s="155" t="str">
        <f ca="1">IF(Vol_hor!M32&gt;0,Mass_sal_nette!M32/Vol_hor!M32," ")</f>
        <v xml:space="preserve"> </v>
      </c>
      <c r="N32" s="154">
        <f ca="1">IF(Vol_hor!N32&gt;0,Mass_sal_nette!N32/Vol_hor!N32," ")</f>
        <v>3.0005711044094556</v>
      </c>
      <c r="O32" s="156">
        <f ca="1">IF(Vol_hor!O32&gt;0,Mass_sal_nette!O32/Vol_hor!O32," ")</f>
        <v>3.0032969938656584</v>
      </c>
      <c r="P32" s="157">
        <f ca="1">IF(Vol_hor!P32&gt;0,Mass_sal_nette!P32/Vol_hor!P32," ")</f>
        <v>10.0661445260896</v>
      </c>
      <c r="Q32" s="158">
        <f ca="1">IF(Vol_hor!Q32&gt;0,Mass_sal_nette!Q32/Vol_hor!Q32," ")</f>
        <v>9.3703875074921097</v>
      </c>
      <c r="R32" s="158">
        <f ca="1">IF(Vol_hor!R32&gt;0,Mass_sal_nette!R32/Vol_hor!R32," ")</f>
        <v>8.1932339103062883</v>
      </c>
      <c r="S32" s="158">
        <f ca="1">IF(Vol_hor!S32&gt;0,Mass_sal_nette!S32/Vol_hor!S32," ")</f>
        <v>9.077104929683756</v>
      </c>
      <c r="T32" s="158" t="str">
        <f ca="1">IF(Vol_hor!T32&gt;0,Mass_sal_nette!T32/Vol_hor!T32," ")</f>
        <v xml:space="preserve"> </v>
      </c>
      <c r="U32" s="158">
        <f ca="1">IF(Vol_hor!U32&gt;0,Mass_sal_nette!U32/Vol_hor!U32," ")</f>
        <v>8.5619503412814879</v>
      </c>
      <c r="V32" s="158">
        <f ca="1">IF(Vol_hor!V32&gt;0,Mass_sal_nette!V32/Vol_hor!V32," ")</f>
        <v>7.9565591920925902</v>
      </c>
      <c r="W32" s="158" t="str">
        <f ca="1">IF(Vol_hor!W32&gt;0,Mass_sal_nette!W32/Vol_hor!W32," ")</f>
        <v xml:space="preserve"> </v>
      </c>
      <c r="X32" s="158">
        <f ca="1">IF(Vol_hor!X32&gt;0,Mass_sal_nette!X32/Vol_hor!X32," ")</f>
        <v>8.4407843277617332</v>
      </c>
      <c r="Y32" s="159">
        <f ca="1">IF(Vol_hor!Y32&gt;0,Mass_sal_nette!Y32/Vol_hor!Y32," ")</f>
        <v>7.8320338472304885</v>
      </c>
    </row>
    <row r="33" spans="1:25">
      <c r="A33" s="14">
        <v>40633</v>
      </c>
      <c r="B33" s="168">
        <f ca="1">IF(Vol_hor!B33&gt;0,Mass_sal_nette!B33/Vol_hor!B33," ")</f>
        <v>5.0470775418479858</v>
      </c>
      <c r="C33" s="168">
        <f ca="1">IF(Vol_hor!C33&gt;0,Mass_sal_nette!C33/Vol_hor!C33," ")</f>
        <v>9.0332449360705738</v>
      </c>
      <c r="D33" s="169">
        <f ca="1">IF(Vol_hor!D33&gt;0,Mass_sal_nette!D33/Vol_hor!D33," ")</f>
        <v>9.1642723218461164</v>
      </c>
      <c r="E33" s="169">
        <f ca="1">IF(Vol_hor!E33&gt;0,Mass_sal_nette!E33/Vol_hor!E33," ")</f>
        <v>3.0312015791907414</v>
      </c>
      <c r="F33" s="169">
        <f ca="1">IF(Vol_hor!F33&gt;0,Mass_sal_nette!F33/Vol_hor!F33," ")</f>
        <v>8.0857620643696162</v>
      </c>
      <c r="G33" s="170">
        <f ca="1">IF(Vol_hor!G33&gt;0,Mass_sal_nette!G33/Vol_hor!G33," ")</f>
        <v>9.3431727730250902</v>
      </c>
      <c r="H33" s="169">
        <f ca="1">IF(Vol_hor!H33&gt;0,Mass_sal_nette!H33/Vol_hor!H33," ")</f>
        <v>8.6125683478412896</v>
      </c>
      <c r="I33" s="169">
        <f ca="1">IF(Vol_hor!I33&gt;0,Mass_sal_nette!I33/Vol_hor!I33," ")</f>
        <v>8.6300537307124809</v>
      </c>
      <c r="J33" s="171">
        <f ca="1">IF(Vol_hor!J33&gt;0,Mass_sal_nette!J33/Vol_hor!J33," ")</f>
        <v>8.4953889715372846</v>
      </c>
      <c r="K33" s="169">
        <f ca="1">IF(Vol_hor!K33&gt;0,Mass_sal_nette!K33/Vol_hor!K33," ")</f>
        <v>8.0885012837951713</v>
      </c>
      <c r="L33" s="169" t="str">
        <f ca="1">IF(Vol_hor!L33&gt;0,Mass_sal_nette!L33/Vol_hor!L33," ")</f>
        <v xml:space="preserve"> </v>
      </c>
      <c r="M33" s="171" t="str">
        <f ca="1">IF(Vol_hor!M33&gt;0,Mass_sal_nette!M33/Vol_hor!M33," ")</f>
        <v xml:space="preserve"> </v>
      </c>
      <c r="N33" s="169">
        <f ca="1">IF(Vol_hor!N33&gt;0,Mass_sal_nette!N33/Vol_hor!N33," ")</f>
        <v>3.0236832394001052</v>
      </c>
      <c r="O33" s="172">
        <f ca="1">IF(Vol_hor!O33&gt;0,Mass_sal_nette!O33/Vol_hor!O33," ")</f>
        <v>3.0265715921502734</v>
      </c>
      <c r="P33" s="173">
        <f ca="1">IF(Vol_hor!P33&gt;0,Mass_sal_nette!P33/Vol_hor!P33," ")</f>
        <v>9.4924061483762792</v>
      </c>
      <c r="Q33" s="174">
        <f ca="1">IF(Vol_hor!Q33&gt;0,Mass_sal_nette!Q33/Vol_hor!Q33," ")</f>
        <v>9.5013735379357325</v>
      </c>
      <c r="R33" s="174">
        <f ca="1">IF(Vol_hor!R33&gt;0,Mass_sal_nette!R33/Vol_hor!R33," ")</f>
        <v>8.2320441344318578</v>
      </c>
      <c r="S33" s="174" t="str">
        <f ca="1">IF(Vol_hor!S33&gt;0,Mass_sal_nette!S33/Vol_hor!S33," ")</f>
        <v xml:space="preserve"> </v>
      </c>
      <c r="T33" s="174" t="str">
        <f ca="1">IF(Vol_hor!T33&gt;0,Mass_sal_nette!T33/Vol_hor!T33," ")</f>
        <v xml:space="preserve"> </v>
      </c>
      <c r="U33" s="174">
        <f ca="1">IF(Vol_hor!U33&gt;0,Mass_sal_nette!U33/Vol_hor!U33," ")</f>
        <v>8.6267275603584945</v>
      </c>
      <c r="V33" s="174" t="str">
        <f ca="1">IF(Vol_hor!V33&gt;0,Mass_sal_nette!V33/Vol_hor!V33," ")</f>
        <v xml:space="preserve"> </v>
      </c>
      <c r="W33" s="174" t="str">
        <f ca="1">IF(Vol_hor!W33&gt;0,Mass_sal_nette!W33/Vol_hor!W33," ")</f>
        <v xml:space="preserve"> </v>
      </c>
      <c r="X33" s="174">
        <f ca="1">IF(Vol_hor!X33&gt;0,Mass_sal_nette!X33/Vol_hor!X33," ")</f>
        <v>8.1066411801893477</v>
      </c>
      <c r="Y33" s="175">
        <f ca="1">IF(Vol_hor!Y33&gt;0,Mass_sal_nette!Y33/Vol_hor!Y33," ")</f>
        <v>7.9206106620590262</v>
      </c>
    </row>
    <row r="34" spans="1:25">
      <c r="A34" s="20">
        <v>40724</v>
      </c>
      <c r="B34" s="151">
        <f ca="1">IF(Vol_hor!B34&gt;0,Mass_sal_nette!B34/Vol_hor!B34," ")</f>
        <v>5.05808100468942</v>
      </c>
      <c r="C34" s="151">
        <f ca="1">IF(Vol_hor!C34&gt;0,Mass_sal_nette!C34/Vol_hor!C34," ")</f>
        <v>9.0874791263285992</v>
      </c>
      <c r="D34" s="154">
        <f ca="1">IF(Vol_hor!D34&gt;0,Mass_sal_nette!D34/Vol_hor!D34," ")</f>
        <v>9.2198756757419904</v>
      </c>
      <c r="E34" s="154">
        <f ca="1">IF(Vol_hor!E34&gt;0,Mass_sal_nette!E34/Vol_hor!E34," ")</f>
        <v>3.0580295402047977</v>
      </c>
      <c r="F34" s="154">
        <f ca="1">IF(Vol_hor!F34&gt;0,Mass_sal_nette!F34/Vol_hor!F34," ")</f>
        <v>8.144440552365916</v>
      </c>
      <c r="G34" s="153">
        <f ca="1">IF(Vol_hor!G34&gt;0,Mass_sal_nette!G34/Vol_hor!G34," ")</f>
        <v>9.4327730238382728</v>
      </c>
      <c r="H34" s="154">
        <f ca="1">IF(Vol_hor!H34&gt;0,Mass_sal_nette!H34/Vol_hor!H34," ")</f>
        <v>8.7928643562378426</v>
      </c>
      <c r="I34" s="154">
        <f ca="1">IF(Vol_hor!I34&gt;0,Mass_sal_nette!I34/Vol_hor!I34," ")</f>
        <v>8.6530858177404966</v>
      </c>
      <c r="J34" s="155">
        <f ca="1">IF(Vol_hor!J34&gt;0,Mass_sal_nette!J34/Vol_hor!J34," ")</f>
        <v>8.5373531248462484</v>
      </c>
      <c r="K34" s="154">
        <f ca="1">IF(Vol_hor!K34&gt;0,Mass_sal_nette!K34/Vol_hor!K34," ")</f>
        <v>8.1478945867499508</v>
      </c>
      <c r="L34" s="154" t="str">
        <f ca="1">IF(Vol_hor!L34&gt;0,Mass_sal_nette!L34/Vol_hor!L34," ")</f>
        <v xml:space="preserve"> </v>
      </c>
      <c r="M34" s="155" t="str">
        <f ca="1">IF(Vol_hor!M34&gt;0,Mass_sal_nette!M34/Vol_hor!M34," ")</f>
        <v xml:space="preserve"> </v>
      </c>
      <c r="N34" s="154">
        <f ca="1">IF(Vol_hor!N34&gt;0,Mass_sal_nette!N34/Vol_hor!N34," ")</f>
        <v>3.0483756544174314</v>
      </c>
      <c r="O34" s="156">
        <f ca="1">IF(Vol_hor!O34&gt;0,Mass_sal_nette!O34/Vol_hor!O34," ")</f>
        <v>3.0444967161479437</v>
      </c>
      <c r="P34" s="157">
        <f ca="1">IF(Vol_hor!P34&gt;0,Mass_sal_nette!P34/Vol_hor!P34," ")</f>
        <v>9.6059351474439527</v>
      </c>
      <c r="Q34" s="158">
        <f ca="1">IF(Vol_hor!Q34&gt;0,Mass_sal_nette!Q34/Vol_hor!Q34," ")</f>
        <v>9.5461863420034518</v>
      </c>
      <c r="R34" s="158">
        <f ca="1">IF(Vol_hor!R34&gt;0,Mass_sal_nette!R34/Vol_hor!R34," ")</f>
        <v>8.2637028629503853</v>
      </c>
      <c r="S34" s="158" t="str">
        <f ca="1">IF(Vol_hor!S34&gt;0,Mass_sal_nette!S34/Vol_hor!S34," ")</f>
        <v xml:space="preserve"> </v>
      </c>
      <c r="T34" s="158" t="str">
        <f ca="1">IF(Vol_hor!T34&gt;0,Mass_sal_nette!T34/Vol_hor!T34," ")</f>
        <v xml:space="preserve"> </v>
      </c>
      <c r="U34" s="158">
        <f ca="1">IF(Vol_hor!U34&gt;0,Mass_sal_nette!U34/Vol_hor!U34," ")</f>
        <v>8.6556244888267351</v>
      </c>
      <c r="V34" s="158" t="str">
        <f ca="1">IF(Vol_hor!V34&gt;0,Mass_sal_nette!V34/Vol_hor!V34," ")</f>
        <v xml:space="preserve"> </v>
      </c>
      <c r="W34" s="158" t="str">
        <f ca="1">IF(Vol_hor!W34&gt;0,Mass_sal_nette!W34/Vol_hor!W34," ")</f>
        <v xml:space="preserve"> </v>
      </c>
      <c r="X34" s="158">
        <f ca="1">IF(Vol_hor!X34&gt;0,Mass_sal_nette!X34/Vol_hor!X34," ")</f>
        <v>8.1505733642933986</v>
      </c>
      <c r="Y34" s="159">
        <f ca="1">IF(Vol_hor!Y34&gt;0,Mass_sal_nette!Y34/Vol_hor!Y34," ")</f>
        <v>7.9786865951334871</v>
      </c>
    </row>
    <row r="35" spans="1:25">
      <c r="A35" s="20">
        <v>40816</v>
      </c>
      <c r="B35" s="151">
        <f ca="1">IF(Vol_hor!B35&gt;0,Mass_sal_nette!B35/Vol_hor!B35," ")</f>
        <v>5.0498464889200978</v>
      </c>
      <c r="C35" s="151">
        <f ca="1">IF(Vol_hor!C35&gt;0,Mass_sal_nette!C35/Vol_hor!C35," ")</f>
        <v>9.1134255822950454</v>
      </c>
      <c r="D35" s="154">
        <f ca="1">IF(Vol_hor!D35&gt;0,Mass_sal_nette!D35/Vol_hor!D35," ")</f>
        <v>9.2599747967843182</v>
      </c>
      <c r="E35" s="154">
        <f ca="1">IF(Vol_hor!E35&gt;0,Mass_sal_nette!E35/Vol_hor!E35," ")</f>
        <v>3.0640264759417883</v>
      </c>
      <c r="F35" s="154">
        <f ca="1">IF(Vol_hor!F35&gt;0,Mass_sal_nette!F35/Vol_hor!F35," ")</f>
        <v>8.2193227769527191</v>
      </c>
      <c r="G35" s="153">
        <f ca="1">IF(Vol_hor!G35&gt;0,Mass_sal_nette!G35/Vol_hor!G35," ")</f>
        <v>9.4093671047515208</v>
      </c>
      <c r="H35" s="154">
        <f ca="1">IF(Vol_hor!H35&gt;0,Mass_sal_nette!H35/Vol_hor!H35," ")</f>
        <v>8.784804864544471</v>
      </c>
      <c r="I35" s="154">
        <f ca="1">IF(Vol_hor!I35&gt;0,Mass_sal_nette!I35/Vol_hor!I35," ")</f>
        <v>8.6477071060681556</v>
      </c>
      <c r="J35" s="155">
        <f ca="1">IF(Vol_hor!J35&gt;0,Mass_sal_nette!J35/Vol_hor!J35," ")</f>
        <v>8.549284408451264</v>
      </c>
      <c r="K35" s="154">
        <f ca="1">IF(Vol_hor!K35&gt;0,Mass_sal_nette!K35/Vol_hor!K35," ")</f>
        <v>8.193868160573528</v>
      </c>
      <c r="L35" s="154" t="str">
        <f ca="1">IF(Vol_hor!L35&gt;0,Mass_sal_nette!L35/Vol_hor!L35," ")</f>
        <v xml:space="preserve"> </v>
      </c>
      <c r="M35" s="155" t="str">
        <f ca="1">IF(Vol_hor!M35&gt;0,Mass_sal_nette!M35/Vol_hor!M35," ")</f>
        <v xml:space="preserve"> </v>
      </c>
      <c r="N35" s="154">
        <f ca="1">IF(Vol_hor!N35&gt;0,Mass_sal_nette!N35/Vol_hor!N35," ")</f>
        <v>3.0716709166350542</v>
      </c>
      <c r="O35" s="156">
        <f ca="1">IF(Vol_hor!O35&gt;0,Mass_sal_nette!O35/Vol_hor!O35," ")</f>
        <v>3.0692179612687234</v>
      </c>
      <c r="P35" s="157">
        <f ca="1">IF(Vol_hor!P35&gt;0,Mass_sal_nette!P35/Vol_hor!P35," ")</f>
        <v>9.6798466422626195</v>
      </c>
      <c r="Q35" s="158">
        <f ca="1">IF(Vol_hor!Q35&gt;0,Mass_sal_nette!Q35/Vol_hor!Q35," ")</f>
        <v>9.5332234850886071</v>
      </c>
      <c r="R35" s="158">
        <f ca="1">IF(Vol_hor!R35&gt;0,Mass_sal_nette!R35/Vol_hor!R35," ")</f>
        <v>8.2875521442375266</v>
      </c>
      <c r="S35" s="158" t="str">
        <f ca="1">IF(Vol_hor!S35&gt;0,Mass_sal_nette!S35/Vol_hor!S35," ")</f>
        <v xml:space="preserve"> </v>
      </c>
      <c r="T35" s="158" t="str">
        <f ca="1">IF(Vol_hor!T35&gt;0,Mass_sal_nette!T35/Vol_hor!T35," ")</f>
        <v xml:space="preserve"> </v>
      </c>
      <c r="U35" s="158">
        <f ca="1">IF(Vol_hor!U35&gt;0,Mass_sal_nette!U35/Vol_hor!U35," ")</f>
        <v>8.6604029432679379</v>
      </c>
      <c r="V35" s="158" t="str">
        <f ca="1">IF(Vol_hor!V35&gt;0,Mass_sal_nette!V35/Vol_hor!V35," ")</f>
        <v xml:space="preserve"> </v>
      </c>
      <c r="W35" s="158" t="str">
        <f ca="1">IF(Vol_hor!W35&gt;0,Mass_sal_nette!W35/Vol_hor!W35," ")</f>
        <v xml:space="preserve"> </v>
      </c>
      <c r="X35" s="158">
        <f ca="1">IF(Vol_hor!X35&gt;0,Mass_sal_nette!X35/Vol_hor!X35," ")</f>
        <v>8.1986746091985943</v>
      </c>
      <c r="Y35" s="159">
        <f ca="1">IF(Vol_hor!Y35&gt;0,Mass_sal_nette!Y35/Vol_hor!Y35," ")</f>
        <v>7.9802085092491959</v>
      </c>
    </row>
    <row r="36" spans="1:25" ht="12" thickBot="1">
      <c r="A36" s="26">
        <v>40908</v>
      </c>
      <c r="B36" s="160">
        <f ca="1">IF(Vol_hor!B36&gt;0,Mass_sal_nette!B36/Vol_hor!B36," ")</f>
        <v>5.0897645490940029</v>
      </c>
      <c r="C36" s="160">
        <f ca="1">IF(Vol_hor!C36&gt;0,Mass_sal_nette!C36/Vol_hor!C36," ")</f>
        <v>9.2022983154386111</v>
      </c>
      <c r="D36" s="161">
        <f ca="1">IF(Vol_hor!D36&gt;0,Mass_sal_nette!D36/Vol_hor!D36," ")</f>
        <v>9.3411685818431707</v>
      </c>
      <c r="E36" s="161">
        <f ca="1">IF(Vol_hor!E36&gt;0,Mass_sal_nette!E36/Vol_hor!E36," ")</f>
        <v>3.0925236539470657</v>
      </c>
      <c r="F36" s="161">
        <f ca="1">IF(Vol_hor!F36&gt;0,Mass_sal_nette!F36/Vol_hor!F36," ")</f>
        <v>8.2606505964338695</v>
      </c>
      <c r="G36" s="162">
        <f ca="1">IF(Vol_hor!G36&gt;0,Mass_sal_nette!G36/Vol_hor!G36," ")</f>
        <v>9.4887086661472981</v>
      </c>
      <c r="H36" s="161">
        <f ca="1">IF(Vol_hor!H36&gt;0,Mass_sal_nette!H36/Vol_hor!H36," ")</f>
        <v>8.9300676374882624</v>
      </c>
      <c r="I36" s="161">
        <f ca="1">IF(Vol_hor!I36&gt;0,Mass_sal_nette!I36/Vol_hor!I36," ")</f>
        <v>8.7523964796093203</v>
      </c>
      <c r="J36" s="163">
        <f ca="1">IF(Vol_hor!J36&gt;0,Mass_sal_nette!J36/Vol_hor!J36," ")</f>
        <v>8.6253752512937112</v>
      </c>
      <c r="K36" s="161">
        <f ca="1">IF(Vol_hor!K36&gt;0,Mass_sal_nette!K36/Vol_hor!K36," ")</f>
        <v>8.2697558930044952</v>
      </c>
      <c r="L36" s="161" t="str">
        <f ca="1">IF(Vol_hor!L36&gt;0,Mass_sal_nette!L36/Vol_hor!L36," ")</f>
        <v xml:space="preserve"> </v>
      </c>
      <c r="M36" s="163" t="str">
        <f ca="1">IF(Vol_hor!M36&gt;0,Mass_sal_nette!M36/Vol_hor!M36," ")</f>
        <v xml:space="preserve"> </v>
      </c>
      <c r="N36" s="161">
        <f ca="1">IF(Vol_hor!N36&gt;0,Mass_sal_nette!N36/Vol_hor!N36," ")</f>
        <v>3.0992205958850514</v>
      </c>
      <c r="O36" s="164">
        <f ca="1">IF(Vol_hor!O36&gt;0,Mass_sal_nette!O36/Vol_hor!O36," ")</f>
        <v>3.0994870254336546</v>
      </c>
      <c r="P36" s="165">
        <f ca="1">IF(Vol_hor!P36&gt;0,Mass_sal_nette!P36/Vol_hor!P36," ")</f>
        <v>9.7574391175319874</v>
      </c>
      <c r="Q36" s="166">
        <f ca="1">IF(Vol_hor!Q36&gt;0,Mass_sal_nette!Q36/Vol_hor!Q36," ")</f>
        <v>9.6453480294171765</v>
      </c>
      <c r="R36" s="166">
        <f ca="1">IF(Vol_hor!R36&gt;0,Mass_sal_nette!R36/Vol_hor!R36," ")</f>
        <v>8.3419534924214993</v>
      </c>
      <c r="S36" s="166" t="str">
        <f ca="1">IF(Vol_hor!S36&gt;0,Mass_sal_nette!S36/Vol_hor!S36," ")</f>
        <v xml:space="preserve"> </v>
      </c>
      <c r="T36" s="166" t="str">
        <f ca="1">IF(Vol_hor!T36&gt;0,Mass_sal_nette!T36/Vol_hor!T36," ")</f>
        <v xml:space="preserve"> </v>
      </c>
      <c r="U36" s="166">
        <f ca="1">IF(Vol_hor!U36&gt;0,Mass_sal_nette!U36/Vol_hor!U36," ")</f>
        <v>8.7366464756514102</v>
      </c>
      <c r="V36" s="166" t="str">
        <f ca="1">IF(Vol_hor!V36&gt;0,Mass_sal_nette!V36/Vol_hor!V36," ")</f>
        <v xml:space="preserve"> </v>
      </c>
      <c r="W36" s="166" t="str">
        <f ca="1">IF(Vol_hor!W36&gt;0,Mass_sal_nette!W36/Vol_hor!W36," ")</f>
        <v xml:space="preserve"> </v>
      </c>
      <c r="X36" s="166">
        <f ca="1">IF(Vol_hor!X36&gt;0,Mass_sal_nette!X36/Vol_hor!X36," ")</f>
        <v>8.2520811184248046</v>
      </c>
      <c r="Y36" s="167">
        <f ca="1">IF(Vol_hor!Y36&gt;0,Mass_sal_nette!Y36/Vol_hor!Y36," ")</f>
        <v>8.0674680323125632</v>
      </c>
    </row>
    <row r="37" spans="1:25">
      <c r="A37" s="14">
        <v>40999</v>
      </c>
      <c r="B37" s="168">
        <f ca="1">IF(Vol_hor!B37&gt;0,Mass_sal_nette!B37/Vol_hor!B37," ")</f>
        <v>5.127057622995939</v>
      </c>
      <c r="C37" s="168">
        <f ca="1">IF(Vol_hor!C37&gt;0,Mass_sal_nette!C37/Vol_hor!C37," ")</f>
        <v>9.2973302685202199</v>
      </c>
      <c r="D37" s="169">
        <f ca="1">IF(Vol_hor!D37&gt;0,Mass_sal_nette!D37/Vol_hor!D37," ")</f>
        <v>9.4073440947381126</v>
      </c>
      <c r="E37" s="169">
        <f ca="1">IF(Vol_hor!E37&gt;0,Mass_sal_nette!E37/Vol_hor!E37," ")</f>
        <v>3.135963489736465</v>
      </c>
      <c r="F37" s="169">
        <f ca="1">IF(Vol_hor!F37&gt;0,Mass_sal_nette!F37/Vol_hor!F37," ")</f>
        <v>8.3113475005002044</v>
      </c>
      <c r="G37" s="170">
        <f ca="1">IF(Vol_hor!G37&gt;0,Mass_sal_nette!G37/Vol_hor!G37," ")</f>
        <v>9.7064419821070249</v>
      </c>
      <c r="H37" s="169">
        <f ca="1">IF(Vol_hor!H37&gt;0,Mass_sal_nette!H37/Vol_hor!H37," ")</f>
        <v>8.7747173010828554</v>
      </c>
      <c r="I37" s="169">
        <f ca="1">IF(Vol_hor!I37&gt;0,Mass_sal_nette!I37/Vol_hor!I37," ")</f>
        <v>8.8217954110526975</v>
      </c>
      <c r="J37" s="171">
        <f ca="1">IF(Vol_hor!J37&gt;0,Mass_sal_nette!J37/Vol_hor!J37," ")</f>
        <v>8.5826426226109138</v>
      </c>
      <c r="K37" s="169">
        <f ca="1">IF(Vol_hor!K37&gt;0,Mass_sal_nette!K37/Vol_hor!K37," ")</f>
        <v>8.3029523204315545</v>
      </c>
      <c r="L37" s="169" t="str">
        <f ca="1">IF(Vol_hor!L37&gt;0,Mass_sal_nette!L37/Vol_hor!L37," ")</f>
        <v xml:space="preserve"> </v>
      </c>
      <c r="M37" s="171" t="str">
        <f ca="1">IF(Vol_hor!M37&gt;0,Mass_sal_nette!M37/Vol_hor!M37," ")</f>
        <v xml:space="preserve"> </v>
      </c>
      <c r="N37" s="169">
        <f ca="1">IF(Vol_hor!N37&gt;0,Mass_sal_nette!N37/Vol_hor!N37," ")</f>
        <v>3.1114738559023789</v>
      </c>
      <c r="O37" s="172">
        <f ca="1">IF(Vol_hor!O37&gt;0,Mass_sal_nette!O37/Vol_hor!O37," ")</f>
        <v>3.1158986642338631</v>
      </c>
      <c r="P37" s="173">
        <f ca="1">IF(Vol_hor!P37&gt;0,Mass_sal_nette!P37/Vol_hor!P37," ")</f>
        <v>9.7714288622883938</v>
      </c>
      <c r="Q37" s="174">
        <f ca="1">IF(Vol_hor!Q37&gt;0,Mass_sal_nette!Q37/Vol_hor!Q37," ")</f>
        <v>9.8348990255917439</v>
      </c>
      <c r="R37" s="174">
        <f ca="1">IF(Vol_hor!R37&gt;0,Mass_sal_nette!R37/Vol_hor!R37," ")</f>
        <v>8.426962010956073</v>
      </c>
      <c r="S37" s="174" t="str">
        <f ca="1">IF(Vol_hor!S37&gt;0,Mass_sal_nette!S37/Vol_hor!S37," ")</f>
        <v xml:space="preserve"> </v>
      </c>
      <c r="T37" s="174" t="str">
        <f ca="1">IF(Vol_hor!T37&gt;0,Mass_sal_nette!T37/Vol_hor!T37," ")</f>
        <v xml:space="preserve"> </v>
      </c>
      <c r="U37" s="174">
        <f ca="1">IF(Vol_hor!U37&gt;0,Mass_sal_nette!U37/Vol_hor!U37," ")</f>
        <v>8.8145018689681169</v>
      </c>
      <c r="V37" s="174" t="str">
        <f ca="1">IF(Vol_hor!V37&gt;0,Mass_sal_nette!V37/Vol_hor!V37," ")</f>
        <v xml:space="preserve"> </v>
      </c>
      <c r="W37" s="174" t="str">
        <f ca="1">IF(Vol_hor!W37&gt;0,Mass_sal_nette!W37/Vol_hor!W37," ")</f>
        <v xml:space="preserve"> </v>
      </c>
      <c r="X37" s="174">
        <f ca="1">IF(Vol_hor!X37&gt;0,Mass_sal_nette!X37/Vol_hor!X37," ")</f>
        <v>8.3281516508005975</v>
      </c>
      <c r="Y37" s="175">
        <f ca="1">IF(Vol_hor!Y37&gt;0,Mass_sal_nette!Y37/Vol_hor!Y37," ")</f>
        <v>8.122130795685008</v>
      </c>
    </row>
    <row r="38" spans="1:25">
      <c r="A38" s="20">
        <v>41090</v>
      </c>
      <c r="B38" s="151">
        <f ca="1">IF(Vol_hor!B38&gt;0,Mass_sal_nette!B38/Vol_hor!B38," ")</f>
        <v>5.1140714485361105</v>
      </c>
      <c r="C38" s="151">
        <f ca="1">IF(Vol_hor!C38&gt;0,Mass_sal_nette!C38/Vol_hor!C38," ")</f>
        <v>9.3076886377652333</v>
      </c>
      <c r="D38" s="154">
        <f ca="1">IF(Vol_hor!D38&gt;0,Mass_sal_nette!D38/Vol_hor!D38," ")</f>
        <v>9.4804230044165951</v>
      </c>
      <c r="E38" s="154">
        <f ca="1">IF(Vol_hor!E38&gt;0,Mass_sal_nette!E38/Vol_hor!E38," ")</f>
        <v>3.1314670136541078</v>
      </c>
      <c r="F38" s="154">
        <f ca="1">IF(Vol_hor!F38&gt;0,Mass_sal_nette!F38/Vol_hor!F38," ")</f>
        <v>8.3588375831559567</v>
      </c>
      <c r="G38" s="153">
        <f ca="1">IF(Vol_hor!G38&gt;0,Mass_sal_nette!G38/Vol_hor!G38," ")</f>
        <v>9.5952270951613166</v>
      </c>
      <c r="H38" s="154">
        <f ca="1">IF(Vol_hor!H38&gt;0,Mass_sal_nette!H38/Vol_hor!H38," ")</f>
        <v>9.0054407476337239</v>
      </c>
      <c r="I38" s="154">
        <f ca="1">IF(Vol_hor!I38&gt;0,Mass_sal_nette!I38/Vol_hor!I38," ")</f>
        <v>8.8864798909972649</v>
      </c>
      <c r="J38" s="155">
        <f ca="1">IF(Vol_hor!J38&gt;0,Mass_sal_nette!J38/Vol_hor!J38," ")</f>
        <v>8.8704499564385735</v>
      </c>
      <c r="K38" s="154">
        <f ca="1">IF(Vol_hor!K38&gt;0,Mass_sal_nette!K38/Vol_hor!K38," ")</f>
        <v>8.3612299648882313</v>
      </c>
      <c r="L38" s="154" t="str">
        <f ca="1">IF(Vol_hor!L38&gt;0,Mass_sal_nette!L38/Vol_hor!L38," ")</f>
        <v xml:space="preserve"> </v>
      </c>
      <c r="M38" s="155" t="str">
        <f ca="1">IF(Vol_hor!M38&gt;0,Mass_sal_nette!M38/Vol_hor!M38," ")</f>
        <v xml:space="preserve"> </v>
      </c>
      <c r="N38" s="154">
        <f ca="1">IF(Vol_hor!N38&gt;0,Mass_sal_nette!N38/Vol_hor!N38," ")</f>
        <v>3.1490378412107489</v>
      </c>
      <c r="O38" s="156">
        <f ca="1">IF(Vol_hor!O38&gt;0,Mass_sal_nette!O38/Vol_hor!O38," ")</f>
        <v>3.1441088265358781</v>
      </c>
      <c r="P38" s="157">
        <f ca="1">IF(Vol_hor!P38&gt;0,Mass_sal_nette!P38/Vol_hor!P38," ")</f>
        <v>9.8932677950315853</v>
      </c>
      <c r="Q38" s="158">
        <f ca="1">IF(Vol_hor!Q38&gt;0,Mass_sal_nette!Q38/Vol_hor!Q38," ")</f>
        <v>9.7549094165609382</v>
      </c>
      <c r="R38" s="158">
        <f ca="1">IF(Vol_hor!R38&gt;0,Mass_sal_nette!R38/Vol_hor!R38," ")</f>
        <v>8.4630292561714242</v>
      </c>
      <c r="S38" s="158" t="str">
        <f ca="1">IF(Vol_hor!S38&gt;0,Mass_sal_nette!S38/Vol_hor!S38," ")</f>
        <v xml:space="preserve"> </v>
      </c>
      <c r="T38" s="158" t="str">
        <f ca="1">IF(Vol_hor!T38&gt;0,Mass_sal_nette!T38/Vol_hor!T38," ")</f>
        <v xml:space="preserve"> </v>
      </c>
      <c r="U38" s="158">
        <f ca="1">IF(Vol_hor!U38&gt;0,Mass_sal_nette!U38/Vol_hor!U38," ")</f>
        <v>8.8320295713624475</v>
      </c>
      <c r="V38" s="158" t="str">
        <f ca="1">IF(Vol_hor!V38&gt;0,Mass_sal_nette!V38/Vol_hor!V38," ")</f>
        <v xml:space="preserve"> </v>
      </c>
      <c r="W38" s="158" t="str">
        <f ca="1">IF(Vol_hor!W38&gt;0,Mass_sal_nette!W38/Vol_hor!W38," ")</f>
        <v xml:space="preserve"> </v>
      </c>
      <c r="X38" s="158">
        <f ca="1">IF(Vol_hor!X38&gt;0,Mass_sal_nette!X38/Vol_hor!X38," ")</f>
        <v>8.3590951936884856</v>
      </c>
      <c r="Y38" s="159">
        <f ca="1">IF(Vol_hor!Y38&gt;0,Mass_sal_nette!Y38/Vol_hor!Y38," ")</f>
        <v>8.1856104228112834</v>
      </c>
    </row>
    <row r="39" spans="1:25">
      <c r="A39" s="20">
        <v>41182</v>
      </c>
      <c r="B39" s="151">
        <f ca="1">IF(Vol_hor!B39&gt;0,Mass_sal_nette!B39/Vol_hor!B39," ")</f>
        <v>5.1452083853892026</v>
      </c>
      <c r="C39" s="151">
        <f ca="1">IF(Vol_hor!C39&gt;0,Mass_sal_nette!C39/Vol_hor!C39," ")</f>
        <v>9.3990339987278304</v>
      </c>
      <c r="D39" s="154">
        <f ca="1">IF(Vol_hor!D39&gt;0,Mass_sal_nette!D39/Vol_hor!D39," ")</f>
        <v>9.5252347691229104</v>
      </c>
      <c r="E39" s="154">
        <f ca="1">IF(Vol_hor!E39&gt;0,Mass_sal_nette!E39/Vol_hor!E39," ")</f>
        <v>3.1706537225797247</v>
      </c>
      <c r="F39" s="154">
        <f ca="1">IF(Vol_hor!F39&gt;0,Mass_sal_nette!F39/Vol_hor!F39," ")</f>
        <v>8.4629246616636138</v>
      </c>
      <c r="G39" s="153">
        <f ca="1">IF(Vol_hor!G39&gt;0,Mass_sal_nette!G39/Vol_hor!G39," ")</f>
        <v>9.66575241287822</v>
      </c>
      <c r="H39" s="154">
        <f ca="1">IF(Vol_hor!H39&gt;0,Mass_sal_nette!H39/Vol_hor!H39," ")</f>
        <v>9.1335552297928473</v>
      </c>
      <c r="I39" s="154">
        <f ca="1">IF(Vol_hor!I39&gt;0,Mass_sal_nette!I39/Vol_hor!I39," ")</f>
        <v>8.9163754158951711</v>
      </c>
      <c r="J39" s="155">
        <f ca="1">IF(Vol_hor!J39&gt;0,Mass_sal_nette!J39/Vol_hor!J39," ")</f>
        <v>8.752971728086484</v>
      </c>
      <c r="K39" s="154">
        <f ca="1">IF(Vol_hor!K39&gt;0,Mass_sal_nette!K39/Vol_hor!K39," ")</f>
        <v>8.4500988381623348</v>
      </c>
      <c r="L39" s="154" t="str">
        <f ca="1">IF(Vol_hor!L39&gt;0,Mass_sal_nette!L39/Vol_hor!L39," ")</f>
        <v xml:space="preserve"> </v>
      </c>
      <c r="M39" s="155" t="str">
        <f ca="1">IF(Vol_hor!M39&gt;0,Mass_sal_nette!M39/Vol_hor!M39," ")</f>
        <v xml:space="preserve"> </v>
      </c>
      <c r="N39" s="154">
        <f ca="1">IF(Vol_hor!N39&gt;0,Mass_sal_nette!N39/Vol_hor!N39," ")</f>
        <v>3.1761477503514843</v>
      </c>
      <c r="O39" s="156">
        <f ca="1">IF(Vol_hor!O39&gt;0,Mass_sal_nette!O39/Vol_hor!O39," ")</f>
        <v>3.1752633718934784</v>
      </c>
      <c r="P39" s="157">
        <f ca="1">IF(Vol_hor!P39&gt;0,Mass_sal_nette!P39/Vol_hor!P39," ")</f>
        <v>9.9266343135476003</v>
      </c>
      <c r="Q39" s="158">
        <f ca="1">IF(Vol_hor!Q39&gt;0,Mass_sal_nette!Q39/Vol_hor!Q39," ")</f>
        <v>9.8506406721480566</v>
      </c>
      <c r="R39" s="158">
        <f ca="1">IF(Vol_hor!R39&gt;0,Mass_sal_nette!R39/Vol_hor!R39," ")</f>
        <v>8.5526768080607862</v>
      </c>
      <c r="S39" s="158" t="str">
        <f ca="1">IF(Vol_hor!S39&gt;0,Mass_sal_nette!S39/Vol_hor!S39," ")</f>
        <v xml:space="preserve"> </v>
      </c>
      <c r="T39" s="158" t="str">
        <f ca="1">IF(Vol_hor!T39&gt;0,Mass_sal_nette!T39/Vol_hor!T39," ")</f>
        <v xml:space="preserve"> </v>
      </c>
      <c r="U39" s="158">
        <f ca="1">IF(Vol_hor!U39&gt;0,Mass_sal_nette!U39/Vol_hor!U39," ")</f>
        <v>8.8847195804246883</v>
      </c>
      <c r="V39" s="158" t="str">
        <f ca="1">IF(Vol_hor!V39&gt;0,Mass_sal_nette!V39/Vol_hor!V39," ")</f>
        <v xml:space="preserve"> </v>
      </c>
      <c r="W39" s="158" t="str">
        <f ca="1">IF(Vol_hor!W39&gt;0,Mass_sal_nette!W39/Vol_hor!W39," ")</f>
        <v xml:space="preserve"> </v>
      </c>
      <c r="X39" s="158">
        <f ca="1">IF(Vol_hor!X39&gt;0,Mass_sal_nette!X39/Vol_hor!X39," ")</f>
        <v>8.4512659851893375</v>
      </c>
      <c r="Y39" s="159">
        <f ca="1">IF(Vol_hor!Y39&gt;0,Mass_sal_nette!Y39/Vol_hor!Y39," ")</f>
        <v>8.3467039261628653</v>
      </c>
    </row>
    <row r="40" spans="1:25" ht="12" thickBot="1">
      <c r="A40" s="20">
        <v>41274</v>
      </c>
      <c r="B40" s="151">
        <f ca="1">IF(Vol_hor!B40&gt;0,Mass_sal_nette!B40/Vol_hor!B40," ")</f>
        <v>5.1697952782562782</v>
      </c>
      <c r="C40" s="151">
        <f ca="1">IF(Vol_hor!C40&gt;0,Mass_sal_nette!C40/Vol_hor!C40," ")</f>
        <v>9.4740041023119907</v>
      </c>
      <c r="D40" s="154">
        <f ca="1">IF(Vol_hor!D40&gt;0,Mass_sal_nette!D40/Vol_hor!D40," ")</f>
        <v>9.5926745253510592</v>
      </c>
      <c r="E40" s="154">
        <f ca="1">IF(Vol_hor!E40&gt;0,Mass_sal_nette!E40/Vol_hor!E40," ")</f>
        <v>3.1875227603426586</v>
      </c>
      <c r="F40" s="154">
        <f ca="1">IF(Vol_hor!F40&gt;0,Mass_sal_nette!F40/Vol_hor!F40," ")</f>
        <v>8.4202767782490806</v>
      </c>
      <c r="G40" s="162">
        <f ca="1">IF(Vol_hor!G40&gt;0,Mass_sal_nette!G40/Vol_hor!G40," ")</f>
        <v>9.7569047166845007</v>
      </c>
      <c r="H40" s="161">
        <f ca="1">IF(Vol_hor!H40&gt;0,Mass_sal_nette!H40/Vol_hor!H40," ")</f>
        <v>9.2397467645990279</v>
      </c>
      <c r="I40" s="161">
        <f ca="1">IF(Vol_hor!I40&gt;0,Mass_sal_nette!I40/Vol_hor!I40," ")</f>
        <v>9.0091866798939062</v>
      </c>
      <c r="J40" s="163">
        <f ca="1">IF(Vol_hor!J40&gt;0,Mass_sal_nette!J40/Vol_hor!J40," ")</f>
        <v>8.8779728200383232</v>
      </c>
      <c r="K40" s="161">
        <f ca="1">IF(Vol_hor!K40&gt;0,Mass_sal_nette!K40/Vol_hor!K40," ")</f>
        <v>8.4320795868589222</v>
      </c>
      <c r="L40" s="161" t="str">
        <f ca="1">IF(Vol_hor!L40&gt;0,Mass_sal_nette!L40/Vol_hor!L40," ")</f>
        <v xml:space="preserve"> </v>
      </c>
      <c r="M40" s="163" t="str">
        <f ca="1">IF(Vol_hor!M40&gt;0,Mass_sal_nette!M40/Vol_hor!M40," ")</f>
        <v xml:space="preserve"> </v>
      </c>
      <c r="N40" s="161">
        <f ca="1">IF(Vol_hor!N40&gt;0,Mass_sal_nette!N40/Vol_hor!N40," ")</f>
        <v>3.1844527716597368</v>
      </c>
      <c r="O40" s="164">
        <f ca="1">IF(Vol_hor!O40&gt;0,Mass_sal_nette!O40/Vol_hor!O40," ")</f>
        <v>3.1833269669267339</v>
      </c>
      <c r="P40" s="165">
        <f ca="1">IF(Vol_hor!P40&gt;0,Mass_sal_nette!P40/Vol_hor!P40," ")</f>
        <v>10.01689650439849</v>
      </c>
      <c r="Q40" s="166">
        <f ca="1">IF(Vol_hor!Q40&gt;0,Mass_sal_nette!Q40/Vol_hor!Q40," ")</f>
        <v>9.9223210789375411</v>
      </c>
      <c r="R40" s="166">
        <f ca="1">IF(Vol_hor!R40&gt;0,Mass_sal_nette!R40/Vol_hor!R40," ")</f>
        <v>8.5986867880923459</v>
      </c>
      <c r="S40" s="166" t="str">
        <f ca="1">IF(Vol_hor!S40&gt;0,Mass_sal_nette!S40/Vol_hor!S40," ")</f>
        <v xml:space="preserve"> </v>
      </c>
      <c r="T40" s="166" t="str">
        <f ca="1">IF(Vol_hor!T40&gt;0,Mass_sal_nette!T40/Vol_hor!T40," ")</f>
        <v xml:space="preserve"> </v>
      </c>
      <c r="U40" s="166">
        <f ca="1">IF(Vol_hor!U40&gt;0,Mass_sal_nette!U40/Vol_hor!U40," ")</f>
        <v>8.9245744799527955</v>
      </c>
      <c r="V40" s="166" t="str">
        <f ca="1">IF(Vol_hor!V40&gt;0,Mass_sal_nette!V40/Vol_hor!V40," ")</f>
        <v xml:space="preserve"> </v>
      </c>
      <c r="W40" s="166" t="str">
        <f ca="1">IF(Vol_hor!W40&gt;0,Mass_sal_nette!W40/Vol_hor!W40," ")</f>
        <v xml:space="preserve"> </v>
      </c>
      <c r="X40" s="166">
        <f ca="1">IF(Vol_hor!X40&gt;0,Mass_sal_nette!X40/Vol_hor!X40," ")</f>
        <v>8.4171200138056843</v>
      </c>
      <c r="Y40" s="167">
        <f ca="1">IF(Vol_hor!Y40&gt;0,Mass_sal_nette!Y40/Vol_hor!Y40," ")</f>
        <v>8.4243518271302094</v>
      </c>
    </row>
    <row r="41" spans="1:25">
      <c r="A41" s="14">
        <v>41364</v>
      </c>
      <c r="B41" s="168">
        <f ca="1">IF(Vol_hor!B41&gt;0,Mass_sal_nette!B41/Vol_hor!B41," ")</f>
        <v>5.1109389797136959</v>
      </c>
      <c r="C41" s="168">
        <f ca="1">IF(Vol_hor!C41&gt;0,Mass_sal_nette!C41/Vol_hor!C41," ")</f>
        <v>9.3732642175746825</v>
      </c>
      <c r="D41" s="169">
        <f ca="1">IF(Vol_hor!D41&gt;0,Mass_sal_nette!D41/Vol_hor!D41," ")</f>
        <v>9.572615990066863</v>
      </c>
      <c r="E41" s="169">
        <f ca="1">IF(Vol_hor!E41&gt;0,Mass_sal_nette!E41/Vol_hor!E41," ")</f>
        <v>3.1909108415692864</v>
      </c>
      <c r="F41" s="169">
        <f ca="1">IF(Vol_hor!F41&gt;0,Mass_sal_nette!F41/Vol_hor!F41," ")</f>
        <v>8.4052511086204191</v>
      </c>
      <c r="G41" s="170">
        <f ca="1">IF(Vol_hor!G41&gt;0,Mass_sal_nette!G41/Vol_hor!G41," ")</f>
        <v>9.7038025362078031</v>
      </c>
      <c r="H41" s="169">
        <f ca="1">IF(Vol_hor!H41&gt;0,Mass_sal_nette!H41/Vol_hor!H41," ")</f>
        <v>9.3336611536077196</v>
      </c>
      <c r="I41" s="169">
        <f ca="1">IF(Vol_hor!I41&gt;0,Mass_sal_nette!I41/Vol_hor!I41," ")</f>
        <v>8.9166445882624057</v>
      </c>
      <c r="J41" s="171">
        <f ca="1">IF(Vol_hor!J41&gt;0,Mass_sal_nette!J41/Vol_hor!J41," ")</f>
        <v>8.9099312893652698</v>
      </c>
      <c r="K41" s="169">
        <f ca="1">IF(Vol_hor!K41&gt;0,Mass_sal_nette!K41/Vol_hor!K41," ")</f>
        <v>8.3914535371693351</v>
      </c>
      <c r="L41" s="169" t="str">
        <f ca="1">IF(Vol_hor!L41&gt;0,Mass_sal_nette!L41/Vol_hor!L41," ")</f>
        <v xml:space="preserve"> </v>
      </c>
      <c r="M41" s="171" t="str">
        <f ca="1">IF(Vol_hor!M41&gt;0,Mass_sal_nette!M41/Vol_hor!M41," ")</f>
        <v xml:space="preserve"> </v>
      </c>
      <c r="N41" s="169">
        <f ca="1">IF(Vol_hor!N41&gt;0,Mass_sal_nette!N41/Vol_hor!N41," ")</f>
        <v>3.2013847231073256</v>
      </c>
      <c r="O41" s="172">
        <f ca="1">IF(Vol_hor!O41&gt;0,Mass_sal_nette!O41/Vol_hor!O41," ")</f>
        <v>3.1974238318576118</v>
      </c>
      <c r="P41" s="173">
        <f ca="1">IF(Vol_hor!P41&gt;0,Mass_sal_nette!P41/Vol_hor!P41," ")</f>
        <v>11.739574381365895</v>
      </c>
      <c r="Q41" s="174">
        <f ca="1">IF(Vol_hor!Q41&gt;0,Mass_sal_nette!Q41/Vol_hor!Q41," ")</f>
        <v>9.9065985844265718</v>
      </c>
      <c r="R41" s="174">
        <f ca="1">IF(Vol_hor!R41&gt;0,Mass_sal_nette!R41/Vol_hor!R41," ")</f>
        <v>8.6051531207567802</v>
      </c>
      <c r="S41" s="174" t="str">
        <f ca="1">IF(Vol_hor!S41&gt;0,Mass_sal_nette!S41/Vol_hor!S41," ")</f>
        <v xml:space="preserve"> </v>
      </c>
      <c r="T41" s="174">
        <f ca="1">IF(Vol_hor!T41&gt;0,Mass_sal_nette!T41/Vol_hor!T41," ")</f>
        <v>9.7894837879592558</v>
      </c>
      <c r="U41" s="174">
        <f ca="1">IF(Vol_hor!U41&gt;0,Mass_sal_nette!U41/Vol_hor!U41," ")</f>
        <v>8.9528514509300212</v>
      </c>
      <c r="V41" s="174" t="str">
        <f ca="1">IF(Vol_hor!V41&gt;0,Mass_sal_nette!V41/Vol_hor!V41," ")</f>
        <v xml:space="preserve"> </v>
      </c>
      <c r="W41" s="174">
        <f ca="1">IF(Vol_hor!W41&gt;0,Mass_sal_nette!W41/Vol_hor!W41," ")</f>
        <v>8.4102402756844832</v>
      </c>
      <c r="X41" s="174">
        <f ca="1">IF(Vol_hor!X41&gt;0,Mass_sal_nette!X41/Vol_hor!X41," ")</f>
        <v>7.9853907243088944</v>
      </c>
      <c r="Y41" s="175">
        <f ca="1">IF(Vol_hor!Y41&gt;0,Mass_sal_nette!Y41/Vol_hor!Y41," ")</f>
        <v>8.4168993412883744</v>
      </c>
    </row>
    <row r="42" spans="1:25">
      <c r="A42" s="20">
        <v>41455</v>
      </c>
      <c r="B42" s="151">
        <f ca="1">IF(Vol_hor!B42&gt;0,Mass_sal_nette!B42/Vol_hor!B42," ")</f>
        <v>5.1209679159506658</v>
      </c>
      <c r="C42" s="151">
        <f ca="1">IF(Vol_hor!C42&gt;0,Mass_sal_nette!C42/Vol_hor!C42," ")</f>
        <v>9.4256791074950179</v>
      </c>
      <c r="D42" s="154">
        <f ca="1">IF(Vol_hor!D42&gt;0,Mass_sal_nette!D42/Vol_hor!D42," ")</f>
        <v>9.5912416082441947</v>
      </c>
      <c r="E42" s="154">
        <f ca="1">IF(Vol_hor!E42&gt;0,Mass_sal_nette!E42/Vol_hor!E42," ")</f>
        <v>3.1930508223655183</v>
      </c>
      <c r="F42" s="154">
        <f ca="1">IF(Vol_hor!F42&gt;0,Mass_sal_nette!F42/Vol_hor!F42," ")</f>
        <v>8.4046548980378493</v>
      </c>
      <c r="G42" s="153">
        <f ca="1">IF(Vol_hor!G42&gt;0,Mass_sal_nette!G42/Vol_hor!G42," ")</f>
        <v>9.7068700918199564</v>
      </c>
      <c r="H42" s="154">
        <f ca="1">IF(Vol_hor!H42&gt;0,Mass_sal_nette!H42/Vol_hor!H42," ")</f>
        <v>8.9334902948935522</v>
      </c>
      <c r="I42" s="154">
        <f ca="1">IF(Vol_hor!I42&gt;0,Mass_sal_nette!I42/Vol_hor!I42," ")</f>
        <v>8.9349613815650812</v>
      </c>
      <c r="J42" s="155">
        <f ca="1">IF(Vol_hor!J42&gt;0,Mass_sal_nette!J42/Vol_hor!J42," ")</f>
        <v>8.829136417085417</v>
      </c>
      <c r="K42" s="154">
        <f ca="1">IF(Vol_hor!K42&gt;0,Mass_sal_nette!K42/Vol_hor!K42," ")</f>
        <v>8.4172110491136021</v>
      </c>
      <c r="L42" s="154" t="str">
        <f ca="1">IF(Vol_hor!L42&gt;0,Mass_sal_nette!L42/Vol_hor!L42," ")</f>
        <v xml:space="preserve"> </v>
      </c>
      <c r="M42" s="155" t="str">
        <f ca="1">IF(Vol_hor!M42&gt;0,Mass_sal_nette!M42/Vol_hor!M42," ")</f>
        <v xml:space="preserve"> </v>
      </c>
      <c r="N42" s="154">
        <f ca="1">IF(Vol_hor!N42&gt;0,Mass_sal_nette!N42/Vol_hor!N42," ")</f>
        <v>3.1970906695587171</v>
      </c>
      <c r="O42" s="156">
        <f ca="1">IF(Vol_hor!O42&gt;0,Mass_sal_nette!O42/Vol_hor!O42," ")</f>
        <v>3.2020612929764307</v>
      </c>
      <c r="P42" s="157">
        <f ca="1">IF(Vol_hor!P42&gt;0,Mass_sal_nette!P42/Vol_hor!P42," ")</f>
        <v>11.481280065355426</v>
      </c>
      <c r="Q42" s="158">
        <f ca="1">IF(Vol_hor!Q42&gt;0,Mass_sal_nette!Q42/Vol_hor!Q42," ")</f>
        <v>9.9542567437675871</v>
      </c>
      <c r="R42" s="158">
        <f ca="1">IF(Vol_hor!R42&gt;0,Mass_sal_nette!R42/Vol_hor!R42," ")</f>
        <v>8.6191042703356828</v>
      </c>
      <c r="S42" s="158" t="str">
        <f ca="1">IF(Vol_hor!S42&gt;0,Mass_sal_nette!S42/Vol_hor!S42," ")</f>
        <v xml:space="preserve"> </v>
      </c>
      <c r="T42" s="158">
        <f ca="1">IF(Vol_hor!T42&gt;0,Mass_sal_nette!T42/Vol_hor!T42," ")</f>
        <v>9.869562209193953</v>
      </c>
      <c r="U42" s="158">
        <f ca="1">IF(Vol_hor!U42&gt;0,Mass_sal_nette!U42/Vol_hor!U42," ")</f>
        <v>8.9807988844486886</v>
      </c>
      <c r="V42" s="158" t="str">
        <f ca="1">IF(Vol_hor!V42&gt;0,Mass_sal_nette!V42/Vol_hor!V42," ")</f>
        <v xml:space="preserve"> </v>
      </c>
      <c r="W42" s="158">
        <f ca="1">IF(Vol_hor!W42&gt;0,Mass_sal_nette!W42/Vol_hor!W42," ")</f>
        <v>8.4112059402263153</v>
      </c>
      <c r="X42" s="158">
        <f ca="1">IF(Vol_hor!X42&gt;0,Mass_sal_nette!X42/Vol_hor!X42," ")</f>
        <v>8.2311430737217588</v>
      </c>
      <c r="Y42" s="159">
        <f ca="1">IF(Vol_hor!Y42&gt;0,Mass_sal_nette!Y42/Vol_hor!Y42," ")</f>
        <v>8.4437480481934344</v>
      </c>
    </row>
    <row r="43" spans="1:25">
      <c r="A43" s="20">
        <v>41547</v>
      </c>
      <c r="B43" s="151">
        <f ca="1">IF(Vol_hor!B43&gt;0,Mass_sal_nette!B43/Vol_hor!B43," ")</f>
        <v>5.1438865522032664</v>
      </c>
      <c r="C43" s="151">
        <f ca="1">IF(Vol_hor!C43&gt;0,Mass_sal_nette!C43/Vol_hor!C43," ")</f>
        <v>9.4739371023221643</v>
      </c>
      <c r="D43" s="154">
        <f ca="1">IF(Vol_hor!D43&gt;0,Mass_sal_nette!D43/Vol_hor!D43," ")</f>
        <v>9.6080593870296145</v>
      </c>
      <c r="E43" s="154">
        <f ca="1">IF(Vol_hor!E43&gt;0,Mass_sal_nette!E43/Vol_hor!E43," ")</f>
        <v>3.2178603734357716</v>
      </c>
      <c r="F43" s="154">
        <f ca="1">IF(Vol_hor!F43&gt;0,Mass_sal_nette!F43/Vol_hor!F43," ")</f>
        <v>8.4142596440569193</v>
      </c>
      <c r="G43" s="153">
        <f ca="1">IF(Vol_hor!G43&gt;0,Mass_sal_nette!G43/Vol_hor!G43," ")</f>
        <v>9.8015096742285941</v>
      </c>
      <c r="H43" s="154">
        <f ca="1">IF(Vol_hor!H43&gt;0,Mass_sal_nette!H43/Vol_hor!H43," ")</f>
        <v>9.2948639112820057</v>
      </c>
      <c r="I43" s="154">
        <f ca="1">IF(Vol_hor!I43&gt;0,Mass_sal_nette!I43/Vol_hor!I43," ")</f>
        <v>8.9017066929011488</v>
      </c>
      <c r="J43" s="155">
        <f ca="1">IF(Vol_hor!J43&gt;0,Mass_sal_nette!J43/Vol_hor!J43," ")</f>
        <v>8.5925860183877294</v>
      </c>
      <c r="K43" s="154">
        <f ca="1">IF(Vol_hor!K43&gt;0,Mass_sal_nette!K43/Vol_hor!K43," ")</f>
        <v>8.3943160186584986</v>
      </c>
      <c r="L43" s="154" t="str">
        <f ca="1">IF(Vol_hor!L43&gt;0,Mass_sal_nette!L43/Vol_hor!L43," ")</f>
        <v xml:space="preserve"> </v>
      </c>
      <c r="M43" s="155" t="str">
        <f ca="1">IF(Vol_hor!M43&gt;0,Mass_sal_nette!M43/Vol_hor!M43," ")</f>
        <v xml:space="preserve"> </v>
      </c>
      <c r="N43" s="154">
        <f ca="1">IF(Vol_hor!N43&gt;0,Mass_sal_nette!N43/Vol_hor!N43," ")</f>
        <v>3.2085676926221782</v>
      </c>
      <c r="O43" s="156">
        <f ca="1">IF(Vol_hor!O43&gt;0,Mass_sal_nette!O43/Vol_hor!O43," ")</f>
        <v>3.2071511039638727</v>
      </c>
      <c r="P43" s="157">
        <f ca="1">IF(Vol_hor!P43&gt;0,Mass_sal_nette!P43/Vol_hor!P43," ")</f>
        <v>8.6850157721648049</v>
      </c>
      <c r="Q43" s="158">
        <f ca="1">IF(Vol_hor!Q43&gt;0,Mass_sal_nette!Q43/Vol_hor!Q43," ")</f>
        <v>10.008722127414181</v>
      </c>
      <c r="R43" s="158">
        <f ca="1">IF(Vol_hor!R43&gt;0,Mass_sal_nette!R43/Vol_hor!R43," ")</f>
        <v>8.6498776384786868</v>
      </c>
      <c r="S43" s="158" t="str">
        <f ca="1">IF(Vol_hor!S43&gt;0,Mass_sal_nette!S43/Vol_hor!S43," ")</f>
        <v xml:space="preserve"> </v>
      </c>
      <c r="T43" s="158">
        <f ca="1">IF(Vol_hor!T43&gt;0,Mass_sal_nette!T43/Vol_hor!T43," ")</f>
        <v>9.9299468327835481</v>
      </c>
      <c r="U43" s="158">
        <f ca="1">IF(Vol_hor!U43&gt;0,Mass_sal_nette!U43/Vol_hor!U43," ")</f>
        <v>8.9702564705289589</v>
      </c>
      <c r="V43" s="158" t="str">
        <f ca="1">IF(Vol_hor!V43&gt;0,Mass_sal_nette!V43/Vol_hor!V43," ")</f>
        <v xml:space="preserve"> </v>
      </c>
      <c r="W43" s="158">
        <f ca="1">IF(Vol_hor!W43&gt;0,Mass_sal_nette!W43/Vol_hor!W43," ")</f>
        <v>8.393270253881397</v>
      </c>
      <c r="X43" s="158">
        <f ca="1">IF(Vol_hor!X43&gt;0,Mass_sal_nette!X43/Vol_hor!X43," ")</f>
        <v>8.2488777797044364</v>
      </c>
      <c r="Y43" s="159">
        <f ca="1">IF(Vol_hor!Y43&gt;0,Mass_sal_nette!Y43/Vol_hor!Y43," ")</f>
        <v>8.4962880767898632</v>
      </c>
    </row>
    <row r="44" spans="1:25" ht="12" thickBot="1">
      <c r="A44" s="26">
        <v>41639</v>
      </c>
      <c r="B44" s="160">
        <f ca="1">IF(Vol_hor!B44&gt;0,Mass_sal_nette!B44/Vol_hor!B44," ")</f>
        <v>5.144896083618427</v>
      </c>
      <c r="C44" s="160">
        <f ca="1">IF(Vol_hor!C44&gt;0,Mass_sal_nette!C44/Vol_hor!C44," ")</f>
        <v>9.4993026199224531</v>
      </c>
      <c r="D44" s="161">
        <f ca="1">IF(Vol_hor!D44&gt;0,Mass_sal_nette!D44/Vol_hor!D44," ")</f>
        <v>9.6296078202729856</v>
      </c>
      <c r="E44" s="161">
        <f ca="1">IF(Vol_hor!E44&gt;0,Mass_sal_nette!E44/Vol_hor!E44," ")</f>
        <v>3.2328855227979445</v>
      </c>
      <c r="F44" s="161">
        <f ca="1">IF(Vol_hor!F44&gt;0,Mass_sal_nette!F44/Vol_hor!F44," ")</f>
        <v>8.447718014792148</v>
      </c>
      <c r="G44" s="162">
        <f ca="1">IF(Vol_hor!G44&gt;0,Mass_sal_nette!G44/Vol_hor!G44," ")</f>
        <v>9.8342970604245998</v>
      </c>
      <c r="H44" s="161">
        <f ca="1">IF(Vol_hor!H44&gt;0,Mass_sal_nette!H44/Vol_hor!H44," ")</f>
        <v>9.332019804820062</v>
      </c>
      <c r="I44" s="161">
        <f ca="1">IF(Vol_hor!I44&gt;0,Mass_sal_nette!I44/Vol_hor!I44," ")</f>
        <v>8.8756730974156266</v>
      </c>
      <c r="J44" s="163">
        <f ca="1">IF(Vol_hor!J44&gt;0,Mass_sal_nette!J44/Vol_hor!J44," ")</f>
        <v>8.6556477894198167</v>
      </c>
      <c r="K44" s="161">
        <f ca="1">IF(Vol_hor!K44&gt;0,Mass_sal_nette!K44/Vol_hor!K44," ")</f>
        <v>8.466858921817801</v>
      </c>
      <c r="L44" s="161" t="str">
        <f ca="1">IF(Vol_hor!L44&gt;0,Mass_sal_nette!L44/Vol_hor!L44," ")</f>
        <v xml:space="preserve"> </v>
      </c>
      <c r="M44" s="163" t="str">
        <f ca="1">IF(Vol_hor!M44&gt;0,Mass_sal_nette!M44/Vol_hor!M44," ")</f>
        <v xml:space="preserve"> </v>
      </c>
      <c r="N44" s="161">
        <f ca="1">IF(Vol_hor!N44&gt;0,Mass_sal_nette!N44/Vol_hor!N44," ")</f>
        <v>3.2328777057566174</v>
      </c>
      <c r="O44" s="164">
        <f ca="1">IF(Vol_hor!O44&gt;0,Mass_sal_nette!O44/Vol_hor!O44," ")</f>
        <v>3.2319943540285485</v>
      </c>
      <c r="P44" s="162">
        <f ca="1">IF(Vol_hor!P44&gt;0,Mass_sal_nette!P44/Vol_hor!P44," ")</f>
        <v>8.4692194436457164</v>
      </c>
      <c r="Q44" s="161">
        <f ca="1">IF(Vol_hor!Q44&gt;0,Mass_sal_nette!Q44/Vol_hor!Q44," ")</f>
        <v>10.087487167225387</v>
      </c>
      <c r="R44" s="161">
        <f ca="1">IF(Vol_hor!R44&gt;0,Mass_sal_nette!R44/Vol_hor!R44," ")</f>
        <v>8.671764132802581</v>
      </c>
      <c r="S44" s="161" t="str">
        <f ca="1">IF(Vol_hor!S44&gt;0,Mass_sal_nette!S44/Vol_hor!S44," ")</f>
        <v xml:space="preserve"> </v>
      </c>
      <c r="T44" s="161">
        <f ca="1">IF(Vol_hor!T44&gt;0,Mass_sal_nette!T44/Vol_hor!T44," ")</f>
        <v>9.9514912564014999</v>
      </c>
      <c r="U44" s="161">
        <f ca="1">IF(Vol_hor!U44&gt;0,Mass_sal_nette!U44/Vol_hor!U44," ")</f>
        <v>8.9982570519595111</v>
      </c>
      <c r="V44" s="161" t="str">
        <f ca="1">IF(Vol_hor!V44&gt;0,Mass_sal_nette!V44/Vol_hor!V44," ")</f>
        <v xml:space="preserve"> </v>
      </c>
      <c r="W44" s="161">
        <f ca="1">IF(Vol_hor!W44&gt;0,Mass_sal_nette!W44/Vol_hor!W44," ")</f>
        <v>8.4525050533088226</v>
      </c>
      <c r="X44" s="161">
        <f ca="1">IF(Vol_hor!X44&gt;0,Mass_sal_nette!X44/Vol_hor!X44," ")</f>
        <v>8.2097209273445255</v>
      </c>
      <c r="Y44" s="164">
        <f ca="1">IF(Vol_hor!Y44&gt;0,Mass_sal_nette!Y44/Vol_hor!Y44," ")</f>
        <v>8.5756190721659955</v>
      </c>
    </row>
    <row r="45" spans="1:25">
      <c r="A45" s="14">
        <v>41729</v>
      </c>
      <c r="B45" s="168">
        <f ca="1">IF(Vol_hor!B45&gt;0,Mass_sal_nette!B45/Vol_hor!B45," ")</f>
        <v>5.148980240267071</v>
      </c>
      <c r="C45" s="168">
        <f ca="1">IF(Vol_hor!C45&gt;0,Mass_sal_nette!C45/Vol_hor!C45," ")</f>
        <v>9.4883626473189455</v>
      </c>
      <c r="D45" s="169">
        <f ca="1">IF(Vol_hor!D45&gt;0,Mass_sal_nette!D45/Vol_hor!D45," ")</f>
        <v>9.672779860969964</v>
      </c>
      <c r="E45" s="169">
        <f ca="1">IF(Vol_hor!E45&gt;0,Mass_sal_nette!E45/Vol_hor!E45," ")</f>
        <v>3.244616574237063</v>
      </c>
      <c r="F45" s="169">
        <f ca="1">IF(Vol_hor!F45&gt;0,Mass_sal_nette!F45/Vol_hor!F45," ")</f>
        <v>8.4959768248175624</v>
      </c>
      <c r="G45" s="170">
        <f ca="1">IF(Vol_hor!G45&gt;0,Mass_sal_nette!G45/Vol_hor!G45," ")</f>
        <v>9.8069284903531724</v>
      </c>
      <c r="H45" s="169">
        <f ca="1">IF(Vol_hor!H45&gt;0,Mass_sal_nette!H45/Vol_hor!H45," ")</f>
        <v>8.275653537617341</v>
      </c>
      <c r="I45" s="169">
        <f ca="1">IF(Vol_hor!I45&gt;0,Mass_sal_nette!I45/Vol_hor!I45," ")</f>
        <v>8.8932232764730337</v>
      </c>
      <c r="J45" s="171">
        <f ca="1">IF(Vol_hor!J45&gt;0,Mass_sal_nette!J45/Vol_hor!J45," ")</f>
        <v>8.7327330835181503</v>
      </c>
      <c r="K45" s="169">
        <f ca="1">IF(Vol_hor!K45&gt;0,Mass_sal_nette!K45/Vol_hor!K45," ")</f>
        <v>8.4954574974127119</v>
      </c>
      <c r="L45" s="169" t="str">
        <f ca="1">IF(Vol_hor!L45&gt;0,Mass_sal_nette!L45/Vol_hor!L45," ")</f>
        <v xml:space="preserve"> </v>
      </c>
      <c r="M45" s="171" t="str">
        <f ca="1">IF(Vol_hor!M45&gt;0,Mass_sal_nette!M45/Vol_hor!M45," ")</f>
        <v xml:space="preserve"> </v>
      </c>
      <c r="N45" s="169">
        <f ca="1">IF(Vol_hor!N45&gt;0,Mass_sal_nette!N45/Vol_hor!N45," ")</f>
        <v>3.2498480876948461</v>
      </c>
      <c r="O45" s="172">
        <f ca="1">IF(Vol_hor!O45&gt;0,Mass_sal_nette!O45/Vol_hor!O45," ")</f>
        <v>3.2565106602660054</v>
      </c>
      <c r="P45" s="173">
        <f ca="1">IF(Vol_hor!P45&gt;0,Mass_sal_nette!P45/Vol_hor!P45," ")</f>
        <v>8.8766262514840406</v>
      </c>
      <c r="Q45" s="174">
        <f ca="1">IF(Vol_hor!Q45&gt;0,Mass_sal_nette!Q45/Vol_hor!Q45," ")</f>
        <v>10.072810498213727</v>
      </c>
      <c r="R45" s="174">
        <f ca="1">IF(Vol_hor!R45&gt;0,Mass_sal_nette!R45/Vol_hor!R45," ")</f>
        <v>8.7063828654443096</v>
      </c>
      <c r="S45" s="174" t="str">
        <f ca="1">IF(Vol_hor!S45&gt;0,Mass_sal_nette!S45/Vol_hor!S45," ")</f>
        <v xml:space="preserve"> </v>
      </c>
      <c r="T45" s="174">
        <f ca="1">IF(Vol_hor!T45&gt;0,Mass_sal_nette!T45/Vol_hor!T45," ")</f>
        <v>9.8686429256897163</v>
      </c>
      <c r="U45" s="174">
        <f ca="1">IF(Vol_hor!U45&gt;0,Mass_sal_nette!U45/Vol_hor!U45," ")</f>
        <v>9.0114770380848661</v>
      </c>
      <c r="V45" s="174" t="str">
        <f ca="1">IF(Vol_hor!V45&gt;0,Mass_sal_nette!V45/Vol_hor!V45," ")</f>
        <v xml:space="preserve"> </v>
      </c>
      <c r="W45" s="174">
        <f ca="1">IF(Vol_hor!W45&gt;0,Mass_sal_nette!W45/Vol_hor!W45," ")</f>
        <v>8.505663040147871</v>
      </c>
      <c r="X45" s="174">
        <f ca="1">IF(Vol_hor!X45&gt;0,Mass_sal_nette!X45/Vol_hor!X45," ")</f>
        <v>8.3416491742294436</v>
      </c>
      <c r="Y45" s="175">
        <f ca="1">IF(Vol_hor!Y45&gt;0,Mass_sal_nette!Y45/Vol_hor!Y45," ")</f>
        <v>8.6011014761433131</v>
      </c>
    </row>
    <row r="46" spans="1:25">
      <c r="A46" s="20">
        <v>41820</v>
      </c>
      <c r="B46" s="151">
        <f ca="1">IF(Vol_hor!B46&gt;0,Mass_sal_nette!B46/Vol_hor!B46," ")</f>
        <v>5.1704454051702413</v>
      </c>
      <c r="C46" s="151">
        <f ca="1">IF(Vol_hor!C46&gt;0,Mass_sal_nette!C46/Vol_hor!C46," ")</f>
        <v>9.5553848640844237</v>
      </c>
      <c r="D46" s="154">
        <f ca="1">IF(Vol_hor!D46&gt;0,Mass_sal_nette!D46/Vol_hor!D46," ")</f>
        <v>9.6910855526721242</v>
      </c>
      <c r="E46" s="154">
        <f ca="1">IF(Vol_hor!E46&gt;0,Mass_sal_nette!E46/Vol_hor!E46," ")</f>
        <v>3.265538045740378</v>
      </c>
      <c r="F46" s="154">
        <f ca="1">IF(Vol_hor!F46&gt;0,Mass_sal_nette!F46/Vol_hor!F46," ")</f>
        <v>8.5095093123884595</v>
      </c>
      <c r="G46" s="153">
        <f ca="1">IF(Vol_hor!G46&gt;0,Mass_sal_nette!G46/Vol_hor!G46," ")</f>
        <v>9.885576597548777</v>
      </c>
      <c r="H46" s="154">
        <f ca="1">IF(Vol_hor!H46&gt;0,Mass_sal_nette!H46/Vol_hor!H46," ")</f>
        <v>8.493812550065801</v>
      </c>
      <c r="I46" s="154">
        <f ca="1">IF(Vol_hor!I46&gt;0,Mass_sal_nette!I46/Vol_hor!I46," ")</f>
        <v>8.9202984356937698</v>
      </c>
      <c r="J46" s="155">
        <f ca="1">IF(Vol_hor!J46&gt;0,Mass_sal_nette!J46/Vol_hor!J46," ")</f>
        <v>8.6179811634169745</v>
      </c>
      <c r="K46" s="154">
        <f ca="1">IF(Vol_hor!K46&gt;0,Mass_sal_nette!K46/Vol_hor!K46," ")</f>
        <v>8.5157791027271088</v>
      </c>
      <c r="L46" s="154" t="str">
        <f ca="1">IF(Vol_hor!L46&gt;0,Mass_sal_nette!L46/Vol_hor!L46," ")</f>
        <v xml:space="preserve"> </v>
      </c>
      <c r="M46" s="155" t="str">
        <f ca="1">IF(Vol_hor!M46&gt;0,Mass_sal_nette!M46/Vol_hor!M46," ")</f>
        <v xml:space="preserve"> </v>
      </c>
      <c r="N46" s="154">
        <f ca="1">IF(Vol_hor!N46&gt;0,Mass_sal_nette!N46/Vol_hor!N46," ")</f>
        <v>3.2672012021111971</v>
      </c>
      <c r="O46" s="156">
        <f ca="1">IF(Vol_hor!O46&gt;0,Mass_sal_nette!O46/Vol_hor!O46," ")</f>
        <v>3.2628686095869965</v>
      </c>
      <c r="P46" s="157">
        <f ca="1">IF(Vol_hor!P46&gt;0,Mass_sal_nette!P46/Vol_hor!P46," ")</f>
        <v>9.2651035945475435</v>
      </c>
      <c r="Q46" s="158">
        <f ca="1">IF(Vol_hor!Q46&gt;0,Mass_sal_nette!Q46/Vol_hor!Q46," ")</f>
        <v>10.139289837020685</v>
      </c>
      <c r="R46" s="158">
        <f ca="1">IF(Vol_hor!R46&gt;0,Mass_sal_nette!R46/Vol_hor!R46," ")</f>
        <v>8.7249561455063169</v>
      </c>
      <c r="S46" s="158" t="str">
        <f ca="1">IF(Vol_hor!S46&gt;0,Mass_sal_nette!S46/Vol_hor!S46," ")</f>
        <v xml:space="preserve"> </v>
      </c>
      <c r="T46" s="158">
        <f ca="1">IF(Vol_hor!T46&gt;0,Mass_sal_nette!T46/Vol_hor!T46," ")</f>
        <v>9.9424192856830462</v>
      </c>
      <c r="U46" s="158">
        <f ca="1">IF(Vol_hor!U46&gt;0,Mass_sal_nette!U46/Vol_hor!U46," ")</f>
        <v>9.0031265993272491</v>
      </c>
      <c r="V46" s="158" t="str">
        <f ca="1">IF(Vol_hor!V46&gt;0,Mass_sal_nette!V46/Vol_hor!V46," ")</f>
        <v xml:space="preserve"> </v>
      </c>
      <c r="W46" s="158">
        <f ca="1">IF(Vol_hor!W46&gt;0,Mass_sal_nette!W46/Vol_hor!W46," ")</f>
        <v>8.5144563843745242</v>
      </c>
      <c r="X46" s="158">
        <f ca="1">IF(Vol_hor!X46&gt;0,Mass_sal_nette!X46/Vol_hor!X46," ")</f>
        <v>7.9243674575599421</v>
      </c>
      <c r="Y46" s="159">
        <f ca="1">IF(Vol_hor!Y46&gt;0,Mass_sal_nette!Y46/Vol_hor!Y46," ")</f>
        <v>8.6488301878145144</v>
      </c>
    </row>
    <row r="47" spans="1:25">
      <c r="A47" s="20">
        <v>41912</v>
      </c>
      <c r="B47" s="151">
        <f ca="1">IF(Vol_hor!B47&gt;0,Mass_sal_nette!B47/Vol_hor!B47," ")</f>
        <v>5.1756739612049971</v>
      </c>
      <c r="C47" s="151">
        <f ca="1">IF(Vol_hor!C47&gt;0,Mass_sal_nette!C47/Vol_hor!C47," ")</f>
        <v>9.5895728004518919</v>
      </c>
      <c r="D47" s="154">
        <f ca="1">IF(Vol_hor!D47&gt;0,Mass_sal_nette!D47/Vol_hor!D47," ")</f>
        <v>9.7436663428772494</v>
      </c>
      <c r="E47" s="154">
        <f ca="1">IF(Vol_hor!E47&gt;0,Mass_sal_nette!E47/Vol_hor!E47," ")</f>
        <v>3.2700282561386715</v>
      </c>
      <c r="F47" s="154">
        <f ca="1">IF(Vol_hor!F47&gt;0,Mass_sal_nette!F47/Vol_hor!F47," ")</f>
        <v>8.5263489225050861</v>
      </c>
      <c r="G47" s="153">
        <f ca="1">IF(Vol_hor!G47&gt;0,Mass_sal_nette!G47/Vol_hor!G47," ")</f>
        <v>9.9476762733962616</v>
      </c>
      <c r="H47" s="154">
        <f ca="1">IF(Vol_hor!H47&gt;0,Mass_sal_nette!H47/Vol_hor!H47," ")</f>
        <v>8.4925035657448102</v>
      </c>
      <c r="I47" s="154">
        <f ca="1">IF(Vol_hor!I47&gt;0,Mass_sal_nette!I47/Vol_hor!I47," ")</f>
        <v>8.9750148604286277</v>
      </c>
      <c r="J47" s="155">
        <f ca="1">IF(Vol_hor!J47&gt;0,Mass_sal_nette!J47/Vol_hor!J47," ")</f>
        <v>8.6422938100952855</v>
      </c>
      <c r="K47" s="154">
        <f ca="1">IF(Vol_hor!K47&gt;0,Mass_sal_nette!K47/Vol_hor!K47," ")</f>
        <v>8.5094002204431547</v>
      </c>
      <c r="L47" s="154" t="str">
        <f ca="1">IF(Vol_hor!L47&gt;0,Mass_sal_nette!L47/Vol_hor!L47," ")</f>
        <v xml:space="preserve"> </v>
      </c>
      <c r="M47" s="155" t="str">
        <f ca="1">IF(Vol_hor!M47&gt;0,Mass_sal_nette!M47/Vol_hor!M47," ")</f>
        <v xml:space="preserve"> </v>
      </c>
      <c r="N47" s="154">
        <f ca="1">IF(Vol_hor!N47&gt;0,Mass_sal_nette!N47/Vol_hor!N47," ")</f>
        <v>3.269050165744078</v>
      </c>
      <c r="O47" s="156">
        <f ca="1">IF(Vol_hor!O47&gt;0,Mass_sal_nette!O47/Vol_hor!O47," ")</f>
        <v>3.2675231237253404</v>
      </c>
      <c r="P47" s="157">
        <f ca="1">IF(Vol_hor!P47&gt;0,Mass_sal_nette!P47/Vol_hor!P47," ")</f>
        <v>8.9135471549143475</v>
      </c>
      <c r="Q47" s="158">
        <f ca="1">IF(Vol_hor!Q47&gt;0,Mass_sal_nette!Q47/Vol_hor!Q47," ")</f>
        <v>10.214000169672202</v>
      </c>
      <c r="R47" s="158">
        <f ca="1">IF(Vol_hor!R47&gt;0,Mass_sal_nette!R47/Vol_hor!R47," ")</f>
        <v>8.7529375828287339</v>
      </c>
      <c r="S47" s="158" t="str">
        <f ca="1">IF(Vol_hor!S47&gt;0,Mass_sal_nette!S47/Vol_hor!S47," ")</f>
        <v xml:space="preserve"> </v>
      </c>
      <c r="T47" s="158">
        <f ca="1">IF(Vol_hor!T47&gt;0,Mass_sal_nette!T47/Vol_hor!T47," ")</f>
        <v>9.9868690823346498</v>
      </c>
      <c r="U47" s="158">
        <f ca="1">IF(Vol_hor!U47&gt;0,Mass_sal_nette!U47/Vol_hor!U47," ")</f>
        <v>9.0042749888064257</v>
      </c>
      <c r="V47" s="158" t="str">
        <f ca="1">IF(Vol_hor!V47&gt;0,Mass_sal_nette!V47/Vol_hor!V47," ")</f>
        <v xml:space="preserve"> </v>
      </c>
      <c r="W47" s="158">
        <f ca="1">IF(Vol_hor!W47&gt;0,Mass_sal_nette!W47/Vol_hor!W47," ")</f>
        <v>8.5070842870140915</v>
      </c>
      <c r="X47" s="158">
        <f ca="1">IF(Vol_hor!X47&gt;0,Mass_sal_nette!X47/Vol_hor!X47," ")</f>
        <v>8.6584114646311079</v>
      </c>
      <c r="Y47" s="159">
        <f ca="1">IF(Vol_hor!Y47&gt;0,Mass_sal_nette!Y47/Vol_hor!Y47," ")</f>
        <v>8.6825062218458555</v>
      </c>
    </row>
    <row r="48" spans="1:25" ht="12" thickBot="1">
      <c r="A48" s="20">
        <v>42004</v>
      </c>
      <c r="B48" s="151">
        <f ca="1">IF(Vol_hor!B48&gt;0,Mass_sal_nette!B48/Vol_hor!B48," ")</f>
        <v>5.2040634386994649</v>
      </c>
      <c r="C48" s="151">
        <f ca="1">IF(Vol_hor!C48&gt;0,Mass_sal_nette!C48/Vol_hor!C48," ")</f>
        <v>9.6436811548544608</v>
      </c>
      <c r="D48" s="154">
        <f ca="1">IF(Vol_hor!D48&gt;0,Mass_sal_nette!D48/Vol_hor!D48," ")</f>
        <v>9.7703369302781873</v>
      </c>
      <c r="E48" s="154">
        <f ca="1">IF(Vol_hor!E48&gt;0,Mass_sal_nette!E48/Vol_hor!E48," ")</f>
        <v>3.2908316828421618</v>
      </c>
      <c r="F48" s="154">
        <f ca="1">IF(Vol_hor!F48&gt;0,Mass_sal_nette!F48/Vol_hor!F48," ")</f>
        <v>8.5681107436566979</v>
      </c>
      <c r="G48" s="153">
        <f ca="1">IF(Vol_hor!G48&gt;0,Mass_sal_nette!G48/Vol_hor!G48," ")</f>
        <v>9.9795017846681038</v>
      </c>
      <c r="H48" s="154">
        <f ca="1">IF(Vol_hor!H48&gt;0,Mass_sal_nette!H48/Vol_hor!H48," ")</f>
        <v>8.5608905229280747</v>
      </c>
      <c r="I48" s="154">
        <f ca="1">IF(Vol_hor!I48&gt;0,Mass_sal_nette!I48/Vol_hor!I48," ")</f>
        <v>8.9687226376481224</v>
      </c>
      <c r="J48" s="155">
        <f ca="1">IF(Vol_hor!J48&gt;0,Mass_sal_nette!J48/Vol_hor!J48," ")</f>
        <v>8.6711898841196788</v>
      </c>
      <c r="K48" s="154">
        <f ca="1">IF(Vol_hor!K48&gt;0,Mass_sal_nette!K48/Vol_hor!K48," ")</f>
        <v>8.5850597019004216</v>
      </c>
      <c r="L48" s="154" t="str">
        <f ca="1">IF(Vol_hor!L48&gt;0,Mass_sal_nette!L48/Vol_hor!L48," ")</f>
        <v xml:space="preserve"> </v>
      </c>
      <c r="M48" s="155" t="str">
        <f ca="1">IF(Vol_hor!M48&gt;0,Mass_sal_nette!M48/Vol_hor!M48," ")</f>
        <v xml:space="preserve"> </v>
      </c>
      <c r="N48" s="154">
        <f ca="1">IF(Vol_hor!N48&gt;0,Mass_sal_nette!N48/Vol_hor!N48," ")</f>
        <v>3.2914266696595806</v>
      </c>
      <c r="O48" s="156">
        <f ca="1">IF(Vol_hor!O48&gt;0,Mass_sal_nette!O48/Vol_hor!O48," ")</f>
        <v>3.2903972832512225</v>
      </c>
      <c r="P48" s="157">
        <f ca="1">IF(Vol_hor!P48&gt;0,Mass_sal_nette!P48/Vol_hor!P48," ")</f>
        <v>9.1723019817223452</v>
      </c>
      <c r="Q48" s="158">
        <f ca="1">IF(Vol_hor!Q48&gt;0,Mass_sal_nette!Q48/Vol_hor!Q48," ")</f>
        <v>10.275981712851285</v>
      </c>
      <c r="R48" s="158">
        <f ca="1">IF(Vol_hor!R48&gt;0,Mass_sal_nette!R48/Vol_hor!R48," ")</f>
        <v>8.8047147040859493</v>
      </c>
      <c r="S48" s="158" t="str">
        <f ca="1">IF(Vol_hor!S48&gt;0,Mass_sal_nette!S48/Vol_hor!S48," ")</f>
        <v xml:space="preserve"> </v>
      </c>
      <c r="T48" s="158">
        <f ca="1">IF(Vol_hor!T48&gt;0,Mass_sal_nette!T48/Vol_hor!T48," ")</f>
        <v>10.023988377952822</v>
      </c>
      <c r="U48" s="158">
        <f ca="1">IF(Vol_hor!U48&gt;0,Mass_sal_nette!U48/Vol_hor!U48," ")</f>
        <v>9.0305291029804788</v>
      </c>
      <c r="V48" s="158" t="str">
        <f ca="1">IF(Vol_hor!V48&gt;0,Mass_sal_nette!V48/Vol_hor!V48," ")</f>
        <v xml:space="preserve"> </v>
      </c>
      <c r="W48" s="158">
        <f ca="1">IF(Vol_hor!W48&gt;0,Mass_sal_nette!W48/Vol_hor!W48," ")</f>
        <v>8.5684347594795121</v>
      </c>
      <c r="X48" s="158">
        <f ca="1">IF(Vol_hor!X48&gt;0,Mass_sal_nette!X48/Vol_hor!X48," ")</f>
        <v>8.5838163656770554</v>
      </c>
      <c r="Y48" s="159">
        <f ca="1">IF(Vol_hor!Y48&gt;0,Mass_sal_nette!Y48/Vol_hor!Y48," ")</f>
        <v>8.7282682190832901</v>
      </c>
    </row>
    <row r="49" spans="1:25">
      <c r="A49" s="14">
        <v>42094</v>
      </c>
      <c r="B49" s="168">
        <f ca="1">IF(Vol_hor!B49&gt;0,Mass_sal_nette!B49/Vol_hor!B49," ")</f>
        <v>5.2080330353430302</v>
      </c>
      <c r="C49" s="168">
        <f ca="1">IF(Vol_hor!C49&gt;0,Mass_sal_nette!C49/Vol_hor!C49," ")</f>
        <v>9.6430048553977503</v>
      </c>
      <c r="D49" s="169">
        <f ca="1">IF(Vol_hor!D49&gt;0,Mass_sal_nette!D49/Vol_hor!D49," ")</f>
        <v>9.8028595482020844</v>
      </c>
      <c r="E49" s="169">
        <f ca="1">IF(Vol_hor!E49&gt;0,Mass_sal_nette!E49/Vol_hor!E49," ")</f>
        <v>3.3033743413744419</v>
      </c>
      <c r="F49" s="169">
        <f ca="1">IF(Vol_hor!F49&gt;0,Mass_sal_nette!F49/Vol_hor!F49," ")</f>
        <v>8.5950760083614757</v>
      </c>
      <c r="G49" s="170">
        <f ca="1">IF(Vol_hor!G49&gt;0,Mass_sal_nette!G49/Vol_hor!G49," ")</f>
        <v>9.9692067934901871</v>
      </c>
      <c r="H49" s="169">
        <f ca="1">IF(Vol_hor!H49&gt;0,Mass_sal_nette!H49/Vol_hor!H49," ")</f>
        <v>8.2257212973529725</v>
      </c>
      <c r="I49" s="169">
        <f ca="1">IF(Vol_hor!I49&gt;0,Mass_sal_nette!I49/Vol_hor!I49," ")</f>
        <v>8.9693582026516552</v>
      </c>
      <c r="J49" s="171">
        <f ca="1">IF(Vol_hor!J49&gt;0,Mass_sal_nette!J49/Vol_hor!J49," ")</f>
        <v>8.7513964786334242</v>
      </c>
      <c r="K49" s="169">
        <f ca="1">IF(Vol_hor!K49&gt;0,Mass_sal_nette!K49/Vol_hor!K49," ")</f>
        <v>8.6046203193889479</v>
      </c>
      <c r="L49" s="169" t="str">
        <f ca="1">IF(Vol_hor!L49&gt;0,Mass_sal_nette!L49/Vol_hor!L49," ")</f>
        <v xml:space="preserve"> </v>
      </c>
      <c r="M49" s="171" t="str">
        <f ca="1">IF(Vol_hor!M49&gt;0,Mass_sal_nette!M49/Vol_hor!M49," ")</f>
        <v xml:space="preserve"> </v>
      </c>
      <c r="N49" s="169">
        <f ca="1">IF(Vol_hor!N49&gt;0,Mass_sal_nette!N49/Vol_hor!N49," ")</f>
        <v>3.3012575703640867</v>
      </c>
      <c r="O49" s="172">
        <f ca="1">IF(Vol_hor!O49&gt;0,Mass_sal_nette!O49/Vol_hor!O49," ")</f>
        <v>3.3076154881587603</v>
      </c>
      <c r="P49" s="173">
        <f ca="1">IF(Vol_hor!P49&gt;0,Mass_sal_nette!P49/Vol_hor!P49," ")</f>
        <v>8.0820913031660684</v>
      </c>
      <c r="Q49" s="174">
        <f ca="1">IF(Vol_hor!Q49&gt;0,Mass_sal_nette!Q49/Vol_hor!Q49," ")</f>
        <v>10.248493257715339</v>
      </c>
      <c r="R49" s="174">
        <f ca="1">IF(Vol_hor!R49&gt;0,Mass_sal_nette!R49/Vol_hor!R49," ")</f>
        <v>8.8060787877473654</v>
      </c>
      <c r="S49" s="174" t="str">
        <f ca="1">IF(Vol_hor!S49&gt;0,Mass_sal_nette!S49/Vol_hor!S49," ")</f>
        <v xml:space="preserve"> </v>
      </c>
      <c r="T49" s="174">
        <f ca="1">IF(Vol_hor!T49&gt;0,Mass_sal_nette!T49/Vol_hor!T49," ")</f>
        <v>10.025690788658663</v>
      </c>
      <c r="U49" s="174">
        <f ca="1">IF(Vol_hor!U49&gt;0,Mass_sal_nette!U49/Vol_hor!U49," ")</f>
        <v>9.0726836901907877</v>
      </c>
      <c r="V49" s="174" t="str">
        <f ca="1">IF(Vol_hor!V49&gt;0,Mass_sal_nette!V49/Vol_hor!V49," ")</f>
        <v xml:space="preserve"> </v>
      </c>
      <c r="W49" s="174">
        <f ca="1">IF(Vol_hor!W49&gt;0,Mass_sal_nette!W49/Vol_hor!W49," ")</f>
        <v>8.6080526721544022</v>
      </c>
      <c r="X49" s="174">
        <f ca="1">IF(Vol_hor!X49&gt;0,Mass_sal_nette!X49/Vol_hor!X49," ")</f>
        <v>8.6353362498604369</v>
      </c>
      <c r="Y49" s="175">
        <f ca="1">IF(Vol_hor!Y49&gt;0,Mass_sal_nette!Y49/Vol_hor!Y49," ")</f>
        <v>8.7499687046002634</v>
      </c>
    </row>
    <row r="50" spans="1:25">
      <c r="A50" s="20">
        <v>42185</v>
      </c>
      <c r="B50" s="151">
        <f ca="1">IF(Vol_hor!B50&gt;0,Mass_sal_nette!B50/Vol_hor!B50," ")</f>
        <v>5.2220177648089656</v>
      </c>
      <c r="C50" s="151">
        <f ca="1">IF(Vol_hor!C50&gt;0,Mass_sal_nette!C50/Vol_hor!C50," ")</f>
        <v>9.6971846035496743</v>
      </c>
      <c r="D50" s="154">
        <f ca="1">IF(Vol_hor!D50&gt;0,Mass_sal_nette!D50/Vol_hor!D50," ")</f>
        <v>9.8424417040633294</v>
      </c>
      <c r="E50" s="154">
        <f ca="1">IF(Vol_hor!E50&gt;0,Mass_sal_nette!E50/Vol_hor!E50," ")</f>
        <v>3.3155789541729717</v>
      </c>
      <c r="F50" s="154">
        <f ca="1">IF(Vol_hor!F50&gt;0,Mass_sal_nette!F50/Vol_hor!F50," ")</f>
        <v>8.6103311099868272</v>
      </c>
      <c r="G50" s="153">
        <f ca="1">IF(Vol_hor!G50&gt;0,Mass_sal_nette!G50/Vol_hor!G50," ")</f>
        <v>10.051254140880511</v>
      </c>
      <c r="H50" s="154">
        <f ca="1">IF(Vol_hor!H50&gt;0,Mass_sal_nette!H50/Vol_hor!H50," ")</f>
        <v>8.568429728386219</v>
      </c>
      <c r="I50" s="154">
        <f ca="1">IF(Vol_hor!I50&gt;0,Mass_sal_nette!I50/Vol_hor!I50," ")</f>
        <v>9.020844810744169</v>
      </c>
      <c r="J50" s="155">
        <f ca="1">IF(Vol_hor!J50&gt;0,Mass_sal_nette!J50/Vol_hor!J50," ")</f>
        <v>8.6268956517172732</v>
      </c>
      <c r="K50" s="154">
        <f ca="1">IF(Vol_hor!K50&gt;0,Mass_sal_nette!K50/Vol_hor!K50," ")</f>
        <v>8.614536388527597</v>
      </c>
      <c r="L50" s="154" t="str">
        <f ca="1">IF(Vol_hor!L50&gt;0,Mass_sal_nette!L50/Vol_hor!L50," ")</f>
        <v xml:space="preserve"> </v>
      </c>
      <c r="M50" s="155" t="str">
        <f ca="1">IF(Vol_hor!M50&gt;0,Mass_sal_nette!M50/Vol_hor!M50," ")</f>
        <v xml:space="preserve"> </v>
      </c>
      <c r="N50" s="154">
        <f ca="1">IF(Vol_hor!N50&gt;0,Mass_sal_nette!N50/Vol_hor!N50," ")</f>
        <v>3.3186148405077267</v>
      </c>
      <c r="O50" s="156">
        <f ca="1">IF(Vol_hor!O50&gt;0,Mass_sal_nette!O50/Vol_hor!O50," ")</f>
        <v>3.3169180331426604</v>
      </c>
      <c r="P50" s="157">
        <f ca="1">IF(Vol_hor!P50&gt;0,Mass_sal_nette!P50/Vol_hor!P50," ")</f>
        <v>8.4098933066693569</v>
      </c>
      <c r="Q50" s="158">
        <f ca="1">IF(Vol_hor!Q50&gt;0,Mass_sal_nette!Q50/Vol_hor!Q50," ")</f>
        <v>10.35032263378443</v>
      </c>
      <c r="R50" s="158">
        <f ca="1">IF(Vol_hor!R50&gt;0,Mass_sal_nette!R50/Vol_hor!R50," ")</f>
        <v>8.8313524321139418</v>
      </c>
      <c r="S50" s="158" t="str">
        <f ca="1">IF(Vol_hor!S50&gt;0,Mass_sal_nette!S50/Vol_hor!S50," ")</f>
        <v xml:space="preserve"> </v>
      </c>
      <c r="T50" s="158">
        <f ca="1">IF(Vol_hor!T50&gt;0,Mass_sal_nette!T50/Vol_hor!T50," ")</f>
        <v>10.1009029261342</v>
      </c>
      <c r="U50" s="158">
        <f ca="1">IF(Vol_hor!U50&gt;0,Mass_sal_nette!U50/Vol_hor!U50," ")</f>
        <v>9.085890157996749</v>
      </c>
      <c r="V50" s="158" t="str">
        <f ca="1">IF(Vol_hor!V50&gt;0,Mass_sal_nette!V50/Vol_hor!V50," ")</f>
        <v xml:space="preserve"> </v>
      </c>
      <c r="W50" s="158">
        <f ca="1">IF(Vol_hor!W50&gt;0,Mass_sal_nette!W50/Vol_hor!W50," ")</f>
        <v>8.6197754410421012</v>
      </c>
      <c r="X50" s="158">
        <f ca="1">IF(Vol_hor!X50&gt;0,Mass_sal_nette!X50/Vol_hor!X50," ")</f>
        <v>8.6543600437264043</v>
      </c>
      <c r="Y50" s="159">
        <f ca="1">IF(Vol_hor!Y50&gt;0,Mass_sal_nette!Y50/Vol_hor!Y50," ")</f>
        <v>8.7650976196230221</v>
      </c>
    </row>
    <row r="51" spans="1:25">
      <c r="A51" s="20">
        <v>42277</v>
      </c>
      <c r="B51" s="151">
        <f ca="1">IF(Vol_hor!B51&gt;0,Mass_sal_nette!B51/Vol_hor!B51," ")</f>
        <v>5.2302589563119559</v>
      </c>
      <c r="C51" s="151">
        <f ca="1">IF(Vol_hor!C51&gt;0,Mass_sal_nette!C51/Vol_hor!C51," ")</f>
        <v>9.7305282474453314</v>
      </c>
      <c r="D51" s="154">
        <f ca="1">IF(Vol_hor!D51&gt;0,Mass_sal_nette!D51/Vol_hor!D51," ")</f>
        <v>9.8874896257266176</v>
      </c>
      <c r="E51" s="154">
        <f ca="1">IF(Vol_hor!E51&gt;0,Mass_sal_nette!E51/Vol_hor!E51," ")</f>
        <v>3.3229752065710976</v>
      </c>
      <c r="F51" s="154">
        <f ca="1">IF(Vol_hor!F51&gt;0,Mass_sal_nette!F51/Vol_hor!F51," ")</f>
        <v>8.6432923430507618</v>
      </c>
      <c r="G51" s="153">
        <f ca="1">IF(Vol_hor!G51&gt;0,Mass_sal_nette!G51/Vol_hor!G51," ")</f>
        <v>10.088244942197315</v>
      </c>
      <c r="H51" s="154">
        <f ca="1">IF(Vol_hor!H51&gt;0,Mass_sal_nette!H51/Vol_hor!H51," ")</f>
        <v>8.5564361887508706</v>
      </c>
      <c r="I51" s="154">
        <f ca="1">IF(Vol_hor!I51&gt;0,Mass_sal_nette!I51/Vol_hor!I51," ")</f>
        <v>9.0603208539761031</v>
      </c>
      <c r="J51" s="155">
        <f ca="1">IF(Vol_hor!J51&gt;0,Mass_sal_nette!J51/Vol_hor!J51," ")</f>
        <v>8.6814350579406909</v>
      </c>
      <c r="K51" s="154">
        <f ca="1">IF(Vol_hor!K51&gt;0,Mass_sal_nette!K51/Vol_hor!K51," ")</f>
        <v>8.6226157580013449</v>
      </c>
      <c r="L51" s="154" t="str">
        <f ca="1">IF(Vol_hor!L51&gt;0,Mass_sal_nette!L51/Vol_hor!L51," ")</f>
        <v xml:space="preserve"> </v>
      </c>
      <c r="M51" s="155" t="str">
        <f ca="1">IF(Vol_hor!M51&gt;0,Mass_sal_nette!M51/Vol_hor!M51," ")</f>
        <v xml:space="preserve"> </v>
      </c>
      <c r="N51" s="154">
        <f ca="1">IF(Vol_hor!N51&gt;0,Mass_sal_nette!N51/Vol_hor!N51," ")</f>
        <v>3.3223040747420631</v>
      </c>
      <c r="O51" s="156">
        <f ca="1">IF(Vol_hor!O51&gt;0,Mass_sal_nette!O51/Vol_hor!O51," ")</f>
        <v>3.3190846236365243</v>
      </c>
      <c r="P51" s="157">
        <f ca="1">IF(Vol_hor!P51&gt;0,Mass_sal_nette!P51/Vol_hor!P51," ")</f>
        <v>8.1245952941768476</v>
      </c>
      <c r="Q51" s="158">
        <f ca="1">IF(Vol_hor!Q51&gt;0,Mass_sal_nette!Q51/Vol_hor!Q51," ")</f>
        <v>10.404307899658127</v>
      </c>
      <c r="R51" s="158">
        <f ca="1">IF(Vol_hor!R51&gt;0,Mass_sal_nette!R51/Vol_hor!R51," ")</f>
        <v>8.8729938936019703</v>
      </c>
      <c r="S51" s="158" t="str">
        <f ca="1">IF(Vol_hor!S51&gt;0,Mass_sal_nette!S51/Vol_hor!S51," ")</f>
        <v xml:space="preserve"> </v>
      </c>
      <c r="T51" s="158">
        <f ca="1">IF(Vol_hor!T51&gt;0,Mass_sal_nette!T51/Vol_hor!T51," ")</f>
        <v>10.126636444552792</v>
      </c>
      <c r="U51" s="158">
        <f ca="1">IF(Vol_hor!U51&gt;0,Mass_sal_nette!U51/Vol_hor!U51," ")</f>
        <v>9.0851119787094934</v>
      </c>
      <c r="V51" s="158" t="str">
        <f ca="1">IF(Vol_hor!V51&gt;0,Mass_sal_nette!V51/Vol_hor!V51," ")</f>
        <v xml:space="preserve"> </v>
      </c>
      <c r="W51" s="158">
        <f ca="1">IF(Vol_hor!W51&gt;0,Mass_sal_nette!W51/Vol_hor!W51," ")</f>
        <v>8.6199671978369476</v>
      </c>
      <c r="X51" s="158">
        <f ca="1">IF(Vol_hor!X51&gt;0,Mass_sal_nette!X51/Vol_hor!X51," ")</f>
        <v>8.7464135592371175</v>
      </c>
      <c r="Y51" s="159">
        <f ca="1">IF(Vol_hor!Y51&gt;0,Mass_sal_nette!Y51/Vol_hor!Y51," ")</f>
        <v>8.7765511640159186</v>
      </c>
    </row>
    <row r="52" spans="1:25" ht="12" thickBot="1">
      <c r="A52" s="20">
        <v>42369</v>
      </c>
      <c r="B52" s="151">
        <f ca="1">IF(Vol_hor!B52&gt;0,Mass_sal_nette!B52/Vol_hor!B52," ")</f>
        <v>5.2575595880234962</v>
      </c>
      <c r="C52" s="151">
        <f ca="1">IF(Vol_hor!C52&gt;0,Mass_sal_nette!C52/Vol_hor!C52," ")</f>
        <v>9.7672546156991835</v>
      </c>
      <c r="D52" s="154">
        <f ca="1">IF(Vol_hor!D52&gt;0,Mass_sal_nette!D52/Vol_hor!D52," ")</f>
        <v>9.9349425125405819</v>
      </c>
      <c r="E52" s="154">
        <f ca="1">IF(Vol_hor!E52&gt;0,Mass_sal_nette!E52/Vol_hor!E52," ")</f>
        <v>3.3494819002480369</v>
      </c>
      <c r="F52" s="154">
        <f ca="1">IF(Vol_hor!F52&gt;0,Mass_sal_nette!F52/Vol_hor!F52," ")</f>
        <v>8.6648644904426391</v>
      </c>
      <c r="G52" s="153">
        <f ca="1">IF(Vol_hor!G52&gt;0,Mass_sal_nette!G52/Vol_hor!G52," ")</f>
        <v>10.180757690359089</v>
      </c>
      <c r="H52" s="154">
        <f ca="1">IF(Vol_hor!H52&gt;0,Mass_sal_nette!H52/Vol_hor!H52," ")</f>
        <v>8.6207756913369167</v>
      </c>
      <c r="I52" s="154">
        <f ca="1">IF(Vol_hor!I52&gt;0,Mass_sal_nette!I52/Vol_hor!I52," ")</f>
        <v>9.0899959393344414</v>
      </c>
      <c r="J52" s="155">
        <f ca="1">IF(Vol_hor!J52&gt;0,Mass_sal_nette!J52/Vol_hor!J52," ")</f>
        <v>8.7917128512237941</v>
      </c>
      <c r="K52" s="154">
        <f ca="1">IF(Vol_hor!K52&gt;0,Mass_sal_nette!K52/Vol_hor!K52," ")</f>
        <v>8.6794357532352837</v>
      </c>
      <c r="L52" s="154" t="str">
        <f ca="1">IF(Vol_hor!L52&gt;0,Mass_sal_nette!L52/Vol_hor!L52," ")</f>
        <v xml:space="preserve"> </v>
      </c>
      <c r="M52" s="155" t="str">
        <f ca="1">IF(Vol_hor!M52&gt;0,Mass_sal_nette!M52/Vol_hor!M52," ")</f>
        <v xml:space="preserve"> </v>
      </c>
      <c r="N52" s="154">
        <f ca="1">IF(Vol_hor!N52&gt;0,Mass_sal_nette!N52/Vol_hor!N52," ")</f>
        <v>3.3440332530144468</v>
      </c>
      <c r="O52" s="156">
        <f ca="1">IF(Vol_hor!O52&gt;0,Mass_sal_nette!O52/Vol_hor!O52," ")</f>
        <v>3.3422085288803136</v>
      </c>
      <c r="P52" s="157">
        <f ca="1">IF(Vol_hor!P52&gt;0,Mass_sal_nette!P52/Vol_hor!P52," ")</f>
        <v>8.0070660047208371</v>
      </c>
      <c r="Q52" s="158">
        <f ca="1">IF(Vol_hor!Q52&gt;0,Mass_sal_nette!Q52/Vol_hor!Q52," ")</f>
        <v>10.476199943536139</v>
      </c>
      <c r="R52" s="158">
        <f ca="1">IF(Vol_hor!R52&gt;0,Mass_sal_nette!R52/Vol_hor!R52," ")</f>
        <v>8.8975375315553418</v>
      </c>
      <c r="S52" s="158" t="str">
        <f ca="1">IF(Vol_hor!S52&gt;0,Mass_sal_nette!S52/Vol_hor!S52," ")</f>
        <v xml:space="preserve"> </v>
      </c>
      <c r="T52" s="158">
        <f ca="1">IF(Vol_hor!T52&gt;0,Mass_sal_nette!T52/Vol_hor!T52," ")</f>
        <v>10.206812106495178</v>
      </c>
      <c r="U52" s="158">
        <f ca="1">IF(Vol_hor!U52&gt;0,Mass_sal_nette!U52/Vol_hor!U52," ")</f>
        <v>9.1197648666483957</v>
      </c>
      <c r="V52" s="158" t="str">
        <f ca="1">IF(Vol_hor!V52&gt;0,Mass_sal_nette!V52/Vol_hor!V52," ")</f>
        <v xml:space="preserve"> </v>
      </c>
      <c r="W52" s="158">
        <f ca="1">IF(Vol_hor!W52&gt;0,Mass_sal_nette!W52/Vol_hor!W52," ")</f>
        <v>8.6655667668494782</v>
      </c>
      <c r="X52" s="158">
        <f ca="1">IF(Vol_hor!X52&gt;0,Mass_sal_nette!X52/Vol_hor!X52," ")</f>
        <v>8.7300727225335226</v>
      </c>
      <c r="Y52" s="159">
        <f ca="1">IF(Vol_hor!Y52&gt;0,Mass_sal_nette!Y52/Vol_hor!Y52," ")</f>
        <v>8.7731979039402201</v>
      </c>
    </row>
    <row r="53" spans="1:25">
      <c r="A53" s="14">
        <v>42460</v>
      </c>
      <c r="B53" s="168">
        <f ca="1">IF(Vol_hor!B53&gt;0,Mass_sal_nette!B53/Vol_hor!B53," ")</f>
        <v>5.2784288139489668</v>
      </c>
      <c r="C53" s="168">
        <f ca="1">IF(Vol_hor!C53&gt;0,Mass_sal_nette!C53/Vol_hor!C53," ")</f>
        <v>9.8274281421154477</v>
      </c>
      <c r="D53" s="169">
        <f ca="1">IF(Vol_hor!D53&gt;0,Mass_sal_nette!D53/Vol_hor!D53," ")</f>
        <v>9.9518647806083145</v>
      </c>
      <c r="E53" s="169">
        <f ca="1">IF(Vol_hor!E53&gt;0,Mass_sal_nette!E53/Vol_hor!E53," ")</f>
        <v>3.3636259843090701</v>
      </c>
      <c r="F53" s="169">
        <f ca="1">IF(Vol_hor!F53&gt;0,Mass_sal_nette!F53/Vol_hor!F53," ")</f>
        <v>8.6922246141792048</v>
      </c>
      <c r="G53" s="170">
        <f ca="1">IF(Vol_hor!G53&gt;0,Mass_sal_nette!G53/Vol_hor!G53," ")</f>
        <v>10.262964550362987</v>
      </c>
      <c r="H53" s="169">
        <f ca="1">IF(Vol_hor!H53&gt;0,Mass_sal_nette!H53/Vol_hor!H53," ")</f>
        <v>8.6188798955416495</v>
      </c>
      <c r="I53" s="169">
        <f ca="1">IF(Vol_hor!I53&gt;0,Mass_sal_nette!I53/Vol_hor!I53," ")</f>
        <v>9.0877362828882937</v>
      </c>
      <c r="J53" s="171">
        <f ca="1">IF(Vol_hor!J53&gt;0,Mass_sal_nette!J53/Vol_hor!J53," ")</f>
        <v>8.643214074479971</v>
      </c>
      <c r="K53" s="169">
        <f ca="1">IF(Vol_hor!K53&gt;0,Mass_sal_nette!K53/Vol_hor!K53," ")</f>
        <v>8.708941446085495</v>
      </c>
      <c r="L53" s="169" t="str">
        <f ca="1">IF(Vol_hor!L53&gt;0,Mass_sal_nette!L53/Vol_hor!L53," ")</f>
        <v xml:space="preserve"> </v>
      </c>
      <c r="M53" s="171" t="str">
        <f ca="1">IF(Vol_hor!M53&gt;0,Mass_sal_nette!M53/Vol_hor!M53," ")</f>
        <v xml:space="preserve"> </v>
      </c>
      <c r="N53" s="169">
        <f ca="1">IF(Vol_hor!N53&gt;0,Mass_sal_nette!N53/Vol_hor!N53," ")</f>
        <v>3.3604671040912577</v>
      </c>
      <c r="O53" s="172">
        <f ca="1">IF(Vol_hor!O53&gt;0,Mass_sal_nette!O53/Vol_hor!O53," ")</f>
        <v>3.3568322873409264</v>
      </c>
      <c r="P53" s="173">
        <f ca="1">IF(Vol_hor!P53&gt;0,Mass_sal_nette!P53/Vol_hor!P53," ")</f>
        <v>7.8291751016960376</v>
      </c>
      <c r="Q53" s="174">
        <f ca="1">IF(Vol_hor!Q53&gt;0,Mass_sal_nette!Q53/Vol_hor!Q53," ")</f>
        <v>10.560888700133257</v>
      </c>
      <c r="R53" s="174">
        <f ca="1">IF(Vol_hor!R53&gt;0,Mass_sal_nette!R53/Vol_hor!R53," ")</f>
        <v>8.9164672426573013</v>
      </c>
      <c r="S53" s="174" t="str">
        <f ca="1">IF(Vol_hor!S53&gt;0,Mass_sal_nette!S53/Vol_hor!S53," ")</f>
        <v xml:space="preserve"> </v>
      </c>
      <c r="T53" s="174">
        <f ca="1">IF(Vol_hor!T53&gt;0,Mass_sal_nette!T53/Vol_hor!T53," ")</f>
        <v>10.186214724906284</v>
      </c>
      <c r="U53" s="174">
        <f ca="1">IF(Vol_hor!U53&gt;0,Mass_sal_nette!U53/Vol_hor!U53," ")</f>
        <v>9.1609984735971626</v>
      </c>
      <c r="V53" s="174" t="str">
        <f ca="1">IF(Vol_hor!V53&gt;0,Mass_sal_nette!V53/Vol_hor!V53," ")</f>
        <v xml:space="preserve"> </v>
      </c>
      <c r="W53" s="174">
        <f ca="1">IF(Vol_hor!W53&gt;0,Mass_sal_nette!W53/Vol_hor!W53," ")</f>
        <v>8.7066366539541598</v>
      </c>
      <c r="X53" s="174">
        <f ca="1">IF(Vol_hor!X53&gt;0,Mass_sal_nette!X53/Vol_hor!X53," ")</f>
        <v>8.7049612547045587</v>
      </c>
      <c r="Y53" s="175">
        <f ca="1">IF(Vol_hor!Y53&gt;0,Mass_sal_nette!Y53/Vol_hor!Y53," ")</f>
        <v>8.8578996105165118</v>
      </c>
    </row>
    <row r="54" spans="1:25">
      <c r="A54" s="20">
        <v>42551</v>
      </c>
      <c r="B54" s="151">
        <f ca="1">IF(Vol_hor!B54&gt;0,Mass_sal_nette!B54/Vol_hor!B54," ")</f>
        <v>5.3029499658274304</v>
      </c>
      <c r="C54" s="151">
        <f ca="1">IF(Vol_hor!C54&gt;0,Mass_sal_nette!C54/Vol_hor!C54," ")</f>
        <v>9.8717338018162</v>
      </c>
      <c r="D54" s="154">
        <f ca="1">IF(Vol_hor!D54&gt;0,Mass_sal_nette!D54/Vol_hor!D54," ")</f>
        <v>10.024345892416809</v>
      </c>
      <c r="E54" s="154">
        <f ca="1">IF(Vol_hor!E54&gt;0,Mass_sal_nette!E54/Vol_hor!E54," ")</f>
        <v>3.3791726868383014</v>
      </c>
      <c r="F54" s="154">
        <f ca="1">IF(Vol_hor!F54&gt;0,Mass_sal_nette!F54/Vol_hor!F54," ")</f>
        <v>8.7340645932614684</v>
      </c>
      <c r="G54" s="153">
        <f ca="1">IF(Vol_hor!G54&gt;0,Mass_sal_nette!G54/Vol_hor!G54," ")</f>
        <v>10.294597748712475</v>
      </c>
      <c r="H54" s="154">
        <f ca="1">IF(Vol_hor!H54&gt;0,Mass_sal_nette!H54/Vol_hor!H54," ")</f>
        <v>8.4000033036805117</v>
      </c>
      <c r="I54" s="154">
        <f ca="1">IF(Vol_hor!I54&gt;0,Mass_sal_nette!I54/Vol_hor!I54," ")</f>
        <v>9.1602232593768882</v>
      </c>
      <c r="J54" s="155">
        <f ca="1">IF(Vol_hor!J54&gt;0,Mass_sal_nette!J54/Vol_hor!J54," ")</f>
        <v>8.7905864475384323</v>
      </c>
      <c r="K54" s="154">
        <f ca="1">IF(Vol_hor!K54&gt;0,Mass_sal_nette!K54/Vol_hor!K54," ")</f>
        <v>8.7271308190191945</v>
      </c>
      <c r="L54" s="154" t="str">
        <f ca="1">IF(Vol_hor!L54&gt;0,Mass_sal_nette!L54/Vol_hor!L54," ")</f>
        <v xml:space="preserve"> </v>
      </c>
      <c r="M54" s="155" t="str">
        <f ca="1">IF(Vol_hor!M54&gt;0,Mass_sal_nette!M54/Vol_hor!M54," ")</f>
        <v xml:space="preserve"> </v>
      </c>
      <c r="N54" s="154">
        <f ca="1">IF(Vol_hor!N54&gt;0,Mass_sal_nette!N54/Vol_hor!N54," ")</f>
        <v>3.3542910562177299</v>
      </c>
      <c r="O54" s="156">
        <f ca="1">IF(Vol_hor!O54&gt;0,Mass_sal_nette!O54/Vol_hor!O54," ")</f>
        <v>3.3661741302951382</v>
      </c>
      <c r="P54" s="157">
        <f ca="1">IF(Vol_hor!P54&gt;0,Mass_sal_nette!P54/Vol_hor!P54," ")</f>
        <v>7.9282134256550449</v>
      </c>
      <c r="Q54" s="158">
        <f ca="1">IF(Vol_hor!Q54&gt;0,Mass_sal_nette!Q54/Vol_hor!Q54," ")</f>
        <v>10.560679283111126</v>
      </c>
      <c r="R54" s="158">
        <f ca="1">IF(Vol_hor!R54&gt;0,Mass_sal_nette!R54/Vol_hor!R54," ")</f>
        <v>8.9901615913741786</v>
      </c>
      <c r="S54" s="158" t="str">
        <f ca="1">IF(Vol_hor!S54&gt;0,Mass_sal_nette!S54/Vol_hor!S54," ")</f>
        <v xml:space="preserve"> </v>
      </c>
      <c r="T54" s="158">
        <f ca="1">IF(Vol_hor!T54&gt;0,Mass_sal_nette!T54/Vol_hor!T54," ")</f>
        <v>10.27964459849809</v>
      </c>
      <c r="U54" s="158">
        <f ca="1">IF(Vol_hor!U54&gt;0,Mass_sal_nette!U54/Vol_hor!U54," ")</f>
        <v>9.259372077092646</v>
      </c>
      <c r="V54" s="158" t="str">
        <f ca="1">IF(Vol_hor!V54&gt;0,Mass_sal_nette!V54/Vol_hor!V54," ")</f>
        <v xml:space="preserve"> </v>
      </c>
      <c r="W54" s="158">
        <f ca="1">IF(Vol_hor!W54&gt;0,Mass_sal_nette!W54/Vol_hor!W54," ")</f>
        <v>8.7293511997897362</v>
      </c>
      <c r="X54" s="158">
        <f ca="1">IF(Vol_hor!X54&gt;0,Mass_sal_nette!X54/Vol_hor!X54," ")</f>
        <v>9.2010141686010449</v>
      </c>
      <c r="Y54" s="159">
        <f ca="1">IF(Vol_hor!Y54&gt;0,Mass_sal_nette!Y54/Vol_hor!Y54," ")</f>
        <v>8.8537803894350393</v>
      </c>
    </row>
    <row r="55" spans="1:25">
      <c r="A55" s="20">
        <v>42643</v>
      </c>
      <c r="B55" s="151">
        <f ca="1">IF(Vol_hor!B55&gt;0,Mass_sal_nette!B55/Vol_hor!B55," ")</f>
        <v>5.3196217888690578</v>
      </c>
      <c r="C55" s="151">
        <f ca="1">IF(Vol_hor!C55&gt;0,Mass_sal_nette!C55/Vol_hor!C55," ")</f>
        <v>9.9063385409128397</v>
      </c>
      <c r="D55" s="154">
        <f ca="1">IF(Vol_hor!D55&gt;0,Mass_sal_nette!D55/Vol_hor!D55," ")</f>
        <v>10.105104147551881</v>
      </c>
      <c r="E55" s="154">
        <f ca="1">IF(Vol_hor!E55&gt;0,Mass_sal_nette!E55/Vol_hor!E55," ")</f>
        <v>3.37890372092409</v>
      </c>
      <c r="F55" s="154">
        <f ca="1">IF(Vol_hor!F55&gt;0,Mass_sal_nette!F55/Vol_hor!F55," ")</f>
        <v>8.7667749024538129</v>
      </c>
      <c r="G55" s="153">
        <f ca="1">IF(Vol_hor!G55&gt;0,Mass_sal_nette!G55/Vol_hor!G55," ")</f>
        <v>10.274447078578312</v>
      </c>
      <c r="H55" s="154">
        <f ca="1">IF(Vol_hor!H55&gt;0,Mass_sal_nette!H55/Vol_hor!H55," ")</f>
        <v>8.6399108838715275</v>
      </c>
      <c r="I55" s="154">
        <f ca="1">IF(Vol_hor!I55&gt;0,Mass_sal_nette!I55/Vol_hor!I55," ")</f>
        <v>9.2682802564259408</v>
      </c>
      <c r="J55" s="155">
        <f ca="1">IF(Vol_hor!J55&gt;0,Mass_sal_nette!J55/Vol_hor!J55," ")</f>
        <v>9.0265910540788532</v>
      </c>
      <c r="K55" s="154">
        <f ca="1">IF(Vol_hor!K55&gt;0,Mass_sal_nette!K55/Vol_hor!K55," ")</f>
        <v>8.7359143396599048</v>
      </c>
      <c r="L55" s="154" t="str">
        <f ca="1">IF(Vol_hor!L55&gt;0,Mass_sal_nette!L55/Vol_hor!L55," ")</f>
        <v xml:space="preserve"> </v>
      </c>
      <c r="M55" s="155" t="str">
        <f ca="1">IF(Vol_hor!M55&gt;0,Mass_sal_nette!M55/Vol_hor!M55," ")</f>
        <v xml:space="preserve"> </v>
      </c>
      <c r="N55" s="154">
        <f ca="1">IF(Vol_hor!N55&gt;0,Mass_sal_nette!N55/Vol_hor!N55," ")</f>
        <v>3.3817079540881219</v>
      </c>
      <c r="O55" s="156">
        <f ca="1">IF(Vol_hor!O55&gt;0,Mass_sal_nette!O55/Vol_hor!O55," ")</f>
        <v>3.3768449715803199</v>
      </c>
      <c r="P55" s="157">
        <f ca="1">IF(Vol_hor!P55&gt;0,Mass_sal_nette!P55/Vol_hor!P55," ")</f>
        <v>8.3256322507481553</v>
      </c>
      <c r="Q55" s="158">
        <f ca="1">IF(Vol_hor!Q55&gt;0,Mass_sal_nette!Q55/Vol_hor!Q55," ")</f>
        <v>10.560867187391539</v>
      </c>
      <c r="R55" s="158">
        <f ca="1">IF(Vol_hor!R55&gt;0,Mass_sal_nette!R55/Vol_hor!R55," ")</f>
        <v>9.0312773127029402</v>
      </c>
      <c r="S55" s="158" t="str">
        <f ca="1">IF(Vol_hor!S55&gt;0,Mass_sal_nette!S55/Vol_hor!S55," ")</f>
        <v xml:space="preserve"> </v>
      </c>
      <c r="T55" s="158">
        <f ca="1">IF(Vol_hor!T55&gt;0,Mass_sal_nette!T55/Vol_hor!T55," ")</f>
        <v>10.330395782979828</v>
      </c>
      <c r="U55" s="158">
        <f ca="1">IF(Vol_hor!U55&gt;0,Mass_sal_nette!U55/Vol_hor!U55," ")</f>
        <v>9.3392959984359152</v>
      </c>
      <c r="V55" s="158" t="str">
        <f ca="1">IF(Vol_hor!V55&gt;0,Mass_sal_nette!V55/Vol_hor!V55," ")</f>
        <v xml:space="preserve"> </v>
      </c>
      <c r="W55" s="158">
        <f ca="1">IF(Vol_hor!W55&gt;0,Mass_sal_nette!W55/Vol_hor!W55," ")</f>
        <v>8.7422370746245281</v>
      </c>
      <c r="X55" s="158">
        <f ca="1">IF(Vol_hor!X55&gt;0,Mass_sal_nette!X55/Vol_hor!X55," ")</f>
        <v>9.1495052951442197</v>
      </c>
      <c r="Y55" s="159">
        <f ca="1">IF(Vol_hor!Y55&gt;0,Mass_sal_nette!Y55/Vol_hor!Y55," ")</f>
        <v>8.8574797642116767</v>
      </c>
    </row>
    <row r="56" spans="1:25" ht="12" thickBot="1">
      <c r="A56" s="20">
        <v>42735</v>
      </c>
      <c r="B56" s="151">
        <f ca="1">IF(Vol_hor!B56&gt;0,Mass_sal_nette!B56/Vol_hor!B56," ")</f>
        <v>5.3410742485506741</v>
      </c>
      <c r="C56" s="151">
        <f ca="1">IF(Vol_hor!C56&gt;0,Mass_sal_nette!C56/Vol_hor!C56," ")</f>
        <v>9.9390475380186949</v>
      </c>
      <c r="D56" s="154">
        <f ca="1">IF(Vol_hor!D56&gt;0,Mass_sal_nette!D56/Vol_hor!D56," ")</f>
        <v>10.149021275970513</v>
      </c>
      <c r="E56" s="154">
        <f ca="1">IF(Vol_hor!E56&gt;0,Mass_sal_nette!E56/Vol_hor!E56," ")</f>
        <v>3.4013704193471397</v>
      </c>
      <c r="F56" s="154">
        <f ca="1">IF(Vol_hor!F56&gt;0,Mass_sal_nette!F56/Vol_hor!F56," ")</f>
        <v>8.8159936975830782</v>
      </c>
      <c r="G56" s="153">
        <f ca="1">IF(Vol_hor!G56&gt;0,Mass_sal_nette!G56/Vol_hor!G56," ")</f>
        <v>10.334140544114442</v>
      </c>
      <c r="H56" s="154">
        <f ca="1">IF(Vol_hor!H56&gt;0,Mass_sal_nette!H56/Vol_hor!H56," ")</f>
        <v>8.7144694760344095</v>
      </c>
      <c r="I56" s="154">
        <f ca="1">IF(Vol_hor!I56&gt;0,Mass_sal_nette!I56/Vol_hor!I56," ")</f>
        <v>9.293230308241835</v>
      </c>
      <c r="J56" s="155">
        <f ca="1">IF(Vol_hor!J56&gt;0,Mass_sal_nette!J56/Vol_hor!J56," ")</f>
        <v>9.0412657512050032</v>
      </c>
      <c r="K56" s="154">
        <f ca="1">IF(Vol_hor!K56&gt;0,Mass_sal_nette!K56/Vol_hor!K56," ")</f>
        <v>8.8144668350832909</v>
      </c>
      <c r="L56" s="154" t="str">
        <f ca="1">IF(Vol_hor!L56&gt;0,Mass_sal_nette!L56/Vol_hor!L56," ")</f>
        <v xml:space="preserve"> </v>
      </c>
      <c r="M56" s="155" t="str">
        <f ca="1">IF(Vol_hor!M56&gt;0,Mass_sal_nette!M56/Vol_hor!M56," ")</f>
        <v xml:space="preserve"> </v>
      </c>
      <c r="N56" s="154">
        <f ca="1">IF(Vol_hor!N56&gt;0,Mass_sal_nette!N56/Vol_hor!N56," ")</f>
        <v>3.4093805651285791</v>
      </c>
      <c r="O56" s="156">
        <f ca="1">IF(Vol_hor!O56&gt;0,Mass_sal_nette!O56/Vol_hor!O56," ")</f>
        <v>3.4048588522885281</v>
      </c>
      <c r="P56" s="157">
        <f ca="1">IF(Vol_hor!P56&gt;0,Mass_sal_nette!P56/Vol_hor!P56," ")</f>
        <v>7.8293698470583992</v>
      </c>
      <c r="Q56" s="158">
        <f ca="1">IF(Vol_hor!Q56&gt;0,Mass_sal_nette!Q56/Vol_hor!Q56," ")</f>
        <v>10.60668686036534</v>
      </c>
      <c r="R56" s="158">
        <f ca="1">IF(Vol_hor!R56&gt;0,Mass_sal_nette!R56/Vol_hor!R56," ")</f>
        <v>9.0797978826554591</v>
      </c>
      <c r="S56" s="158" t="str">
        <f ca="1">IF(Vol_hor!S56&gt;0,Mass_sal_nette!S56/Vol_hor!S56," ")</f>
        <v xml:space="preserve"> </v>
      </c>
      <c r="T56" s="158">
        <f ca="1">IF(Vol_hor!T56&gt;0,Mass_sal_nette!T56/Vol_hor!T56," ")</f>
        <v>10.419320547050209</v>
      </c>
      <c r="U56" s="158">
        <f ca="1">IF(Vol_hor!U56&gt;0,Mass_sal_nette!U56/Vol_hor!U56," ")</f>
        <v>9.3693011750638959</v>
      </c>
      <c r="V56" s="158" t="str">
        <f ca="1">IF(Vol_hor!V56&gt;0,Mass_sal_nette!V56/Vol_hor!V56," ")</f>
        <v xml:space="preserve"> </v>
      </c>
      <c r="W56" s="158">
        <f ca="1">IF(Vol_hor!W56&gt;0,Mass_sal_nette!W56/Vol_hor!W56," ")</f>
        <v>8.807096708996184</v>
      </c>
      <c r="X56" s="158">
        <f ca="1">IF(Vol_hor!X56&gt;0,Mass_sal_nette!X56/Vol_hor!X56," ")</f>
        <v>9.1688177449526123</v>
      </c>
      <c r="Y56" s="159">
        <f ca="1">IF(Vol_hor!Y56&gt;0,Mass_sal_nette!Y56/Vol_hor!Y56," ")</f>
        <v>8.9158382280762059</v>
      </c>
    </row>
    <row r="57" spans="1:25">
      <c r="A57" s="14">
        <v>42825</v>
      </c>
      <c r="B57" s="168">
        <f ca="1">IF(Vol_hor!B57&gt;0,Mass_sal_nette!B57/Vol_hor!B57," ")</f>
        <v>5.3699830856675934</v>
      </c>
      <c r="C57" s="168">
        <f ca="1">IF(Vol_hor!C57&gt;0,Mass_sal_nette!C57/Vol_hor!C57," ")</f>
        <v>10.023868504861092</v>
      </c>
      <c r="D57" s="169">
        <f ca="1">IF(Vol_hor!D57&gt;0,Mass_sal_nette!D57/Vol_hor!D57," ")</f>
        <v>10.194701701750876</v>
      </c>
      <c r="E57" s="169">
        <f ca="1">IF(Vol_hor!E57&gt;0,Mass_sal_nette!E57/Vol_hor!E57," ")</f>
        <v>3.4040644610694408</v>
      </c>
      <c r="F57" s="169">
        <f ca="1">IF(Vol_hor!F57&gt;0,Mass_sal_nette!F57/Vol_hor!F57," ")</f>
        <v>8.8371153781934524</v>
      </c>
      <c r="G57" s="170">
        <f ca="1">IF(Vol_hor!G57&gt;0,Mass_sal_nette!G57/Vol_hor!G57," ")</f>
        <v>10.381747447777851</v>
      </c>
      <c r="H57" s="169">
        <f ca="1">IF(Vol_hor!H57&gt;0,Mass_sal_nette!H57/Vol_hor!H57," ")</f>
        <v>8.4076412018642426</v>
      </c>
      <c r="I57" s="169">
        <f ca="1">IF(Vol_hor!I57&gt;0,Mass_sal_nette!I57/Vol_hor!I57," ")</f>
        <v>9.3007027383773</v>
      </c>
      <c r="J57" s="171">
        <f ca="1">IF(Vol_hor!J57&gt;0,Mass_sal_nette!J57/Vol_hor!J57," ")</f>
        <v>9.0099074133136732</v>
      </c>
      <c r="K57" s="169">
        <f ca="1">IF(Vol_hor!K57&gt;0,Mass_sal_nette!K57/Vol_hor!K57," ")</f>
        <v>8.8557109990209746</v>
      </c>
      <c r="L57" s="169" t="str">
        <f ca="1">IF(Vol_hor!L57&gt;0,Mass_sal_nette!L57/Vol_hor!L57," ")</f>
        <v xml:space="preserve"> </v>
      </c>
      <c r="M57" s="171" t="str">
        <f ca="1">IF(Vol_hor!M57&gt;0,Mass_sal_nette!M57/Vol_hor!M57," ")</f>
        <v xml:space="preserve"> </v>
      </c>
      <c r="N57" s="169">
        <f ca="1">IF(Vol_hor!N57&gt;0,Mass_sal_nette!N57/Vol_hor!N57," ")</f>
        <v>3.3979726101012271</v>
      </c>
      <c r="O57" s="172">
        <f ca="1">IF(Vol_hor!O57&gt;0,Mass_sal_nette!O57/Vol_hor!O57," ")</f>
        <v>3.4049357991226463</v>
      </c>
      <c r="P57" s="173">
        <f ca="1">IF(Vol_hor!P57&gt;0,Mass_sal_nette!P57/Vol_hor!P57," ")</f>
        <v>8.1561376960207408</v>
      </c>
      <c r="Q57" s="174">
        <f ca="1">IF(Vol_hor!Q57&gt;0,Mass_sal_nette!Q57/Vol_hor!Q57," ")</f>
        <v>10.691769690303774</v>
      </c>
      <c r="R57" s="174">
        <f ca="1">IF(Vol_hor!R57&gt;0,Mass_sal_nette!R57/Vol_hor!R57," ")</f>
        <v>9.1096667979803474</v>
      </c>
      <c r="S57" s="174" t="str">
        <f ca="1">IF(Vol_hor!S57&gt;0,Mass_sal_nette!S57/Vol_hor!S57," ")</f>
        <v xml:space="preserve"> </v>
      </c>
      <c r="T57" s="174">
        <f ca="1">IF(Vol_hor!T57&gt;0,Mass_sal_nette!T57/Vol_hor!T57," ")</f>
        <v>10.401337790266606</v>
      </c>
      <c r="U57" s="174">
        <f ca="1">IF(Vol_hor!U57&gt;0,Mass_sal_nette!U57/Vol_hor!U57," ")</f>
        <v>9.4427935965107093</v>
      </c>
      <c r="V57" s="174" t="str">
        <f ca="1">IF(Vol_hor!V57&gt;0,Mass_sal_nette!V57/Vol_hor!V57," ")</f>
        <v xml:space="preserve"> </v>
      </c>
      <c r="W57" s="174">
        <f ca="1">IF(Vol_hor!W57&gt;0,Mass_sal_nette!W57/Vol_hor!W57," ")</f>
        <v>8.844826663349334</v>
      </c>
      <c r="X57" s="174">
        <f ca="1">IF(Vol_hor!X57&gt;0,Mass_sal_nette!X57/Vol_hor!X57," ")</f>
        <v>9.2848494776646397</v>
      </c>
      <c r="Y57" s="175">
        <f ca="1">IF(Vol_hor!Y57&gt;0,Mass_sal_nette!Y57/Vol_hor!Y57," ")</f>
        <v>8.9988626400328897</v>
      </c>
    </row>
    <row r="58" spans="1:25">
      <c r="A58" s="20">
        <v>42916</v>
      </c>
      <c r="B58" s="151">
        <f ca="1">IF(Vol_hor!B58&gt;0,Mass_sal_nette!B58/Vol_hor!B58," ")</f>
        <v>5.3750286016595821</v>
      </c>
      <c r="C58" s="151">
        <f ca="1">IF(Vol_hor!C58&gt;0,Mass_sal_nette!C58/Vol_hor!C58," ")</f>
        <v>10.031253115438346</v>
      </c>
      <c r="D58" s="154">
        <f ca="1">IF(Vol_hor!D58&gt;0,Mass_sal_nette!D58/Vol_hor!D58," ")</f>
        <v>10.246547976974458</v>
      </c>
      <c r="E58" s="154">
        <f ca="1">IF(Vol_hor!E58&gt;0,Mass_sal_nette!E58/Vol_hor!E58," ")</f>
        <v>3.416596176437094</v>
      </c>
      <c r="F58" s="154">
        <f ca="1">IF(Vol_hor!F58&gt;0,Mass_sal_nette!F58/Vol_hor!F58," ")</f>
        <v>8.8735730733662272</v>
      </c>
      <c r="G58" s="153">
        <f ca="1">IF(Vol_hor!G58&gt;0,Mass_sal_nette!G58/Vol_hor!G58," ")</f>
        <v>10.414672182622605</v>
      </c>
      <c r="H58" s="154">
        <f ca="1">IF(Vol_hor!H58&gt;0,Mass_sal_nette!H58/Vol_hor!H58," ")</f>
        <v>8.8783527359956942</v>
      </c>
      <c r="I58" s="154">
        <f ca="1">IF(Vol_hor!I58&gt;0,Mass_sal_nette!I58/Vol_hor!I58," ")</f>
        <v>9.3532519811417227</v>
      </c>
      <c r="J58" s="155">
        <f ca="1">IF(Vol_hor!J58&gt;0,Mass_sal_nette!J58/Vol_hor!J58," ")</f>
        <v>9.102824348374007</v>
      </c>
      <c r="K58" s="154">
        <f ca="1">IF(Vol_hor!K58&gt;0,Mass_sal_nette!K58/Vol_hor!K58," ")</f>
        <v>8.8716673322857673</v>
      </c>
      <c r="L58" s="154" t="str">
        <f ca="1">IF(Vol_hor!L58&gt;0,Mass_sal_nette!L58/Vol_hor!L58," ")</f>
        <v xml:space="preserve"> </v>
      </c>
      <c r="M58" s="155" t="str">
        <f ca="1">IF(Vol_hor!M58&gt;0,Mass_sal_nette!M58/Vol_hor!M58," ")</f>
        <v xml:space="preserve"> </v>
      </c>
      <c r="N58" s="154">
        <f ca="1">IF(Vol_hor!N58&gt;0,Mass_sal_nette!N58/Vol_hor!N58," ")</f>
        <v>3.4257230289119307</v>
      </c>
      <c r="O58" s="156">
        <f ca="1">IF(Vol_hor!O58&gt;0,Mass_sal_nette!O58/Vol_hor!O58," ")</f>
        <v>3.4330086758754024</v>
      </c>
      <c r="P58" s="157">
        <f ca="1">IF(Vol_hor!P58&gt;0,Mass_sal_nette!P58/Vol_hor!P58," ")</f>
        <v>8.3505944019825211</v>
      </c>
      <c r="Q58" s="158">
        <f ca="1">IF(Vol_hor!Q58&gt;0,Mass_sal_nette!Q58/Vol_hor!Q58," ")</f>
        <v>10.694037261551831</v>
      </c>
      <c r="R58" s="158">
        <f ca="1">IF(Vol_hor!R58&gt;0,Mass_sal_nette!R58/Vol_hor!R58," ")</f>
        <v>9.1270894952445918</v>
      </c>
      <c r="S58" s="158" t="str">
        <f ca="1">IF(Vol_hor!S58&gt;0,Mass_sal_nette!S58/Vol_hor!S58," ")</f>
        <v xml:space="preserve"> </v>
      </c>
      <c r="T58" s="158">
        <f ca="1">IF(Vol_hor!T58&gt;0,Mass_sal_nette!T58/Vol_hor!T58," ")</f>
        <v>10.501950757941916</v>
      </c>
      <c r="U58" s="158">
        <f ca="1">IF(Vol_hor!U58&gt;0,Mass_sal_nette!U58/Vol_hor!U58," ")</f>
        <v>9.4741119897290549</v>
      </c>
      <c r="V58" s="158" t="str">
        <f ca="1">IF(Vol_hor!V58&gt;0,Mass_sal_nette!V58/Vol_hor!V58," ")</f>
        <v xml:space="preserve"> </v>
      </c>
      <c r="W58" s="158">
        <f ca="1">IF(Vol_hor!W58&gt;0,Mass_sal_nette!W58/Vol_hor!W58," ")</f>
        <v>8.8639931719155687</v>
      </c>
      <c r="X58" s="158">
        <f ca="1">IF(Vol_hor!X58&gt;0,Mass_sal_nette!X58/Vol_hor!X58," ")</f>
        <v>9.2905521864569263</v>
      </c>
      <c r="Y58" s="159">
        <f ca="1">IF(Vol_hor!Y58&gt;0,Mass_sal_nette!Y58/Vol_hor!Y58," ")</f>
        <v>9.0167378702640821</v>
      </c>
    </row>
    <row r="59" spans="1:25">
      <c r="A59" s="20">
        <v>43008</v>
      </c>
      <c r="B59" s="151">
        <f ca="1">IF(Vol_hor!B59&gt;0,Mass_sal_nette!B59/Vol_hor!B59," ")</f>
        <v>5.3976510672392424</v>
      </c>
      <c r="C59" s="151">
        <f ca="1">IF(Vol_hor!C59&gt;0,Mass_sal_nette!C59/Vol_hor!C59," ")</f>
        <v>10.076124202871348</v>
      </c>
      <c r="D59" s="154">
        <f ca="1">IF(Vol_hor!D59&gt;0,Mass_sal_nette!D59/Vol_hor!D59," ")</f>
        <v>10.299853631385872</v>
      </c>
      <c r="E59" s="154">
        <f ca="1">IF(Vol_hor!E59&gt;0,Mass_sal_nette!E59/Vol_hor!E59," ")</f>
        <v>3.4303095153203769</v>
      </c>
      <c r="F59" s="154">
        <f ca="1">IF(Vol_hor!F59&gt;0,Mass_sal_nette!F59/Vol_hor!F59," ")</f>
        <v>8.899265328482258</v>
      </c>
      <c r="G59" s="153">
        <f ca="1">IF(Vol_hor!G59&gt;0,Mass_sal_nette!G59/Vol_hor!G59," ")</f>
        <v>10.450495636841426</v>
      </c>
      <c r="H59" s="154">
        <f ca="1">IF(Vol_hor!H59&gt;0,Mass_sal_nette!H59/Vol_hor!H59," ")</f>
        <v>8.7457815683357065</v>
      </c>
      <c r="I59" s="154">
        <f ca="1">IF(Vol_hor!I59&gt;0,Mass_sal_nette!I59/Vol_hor!I59," ")</f>
        <v>9.4066033906565973</v>
      </c>
      <c r="J59" s="155">
        <f ca="1">IF(Vol_hor!J59&gt;0,Mass_sal_nette!J59/Vol_hor!J59," ")</f>
        <v>9.0751226574445614</v>
      </c>
      <c r="K59" s="154">
        <f ca="1">IF(Vol_hor!K59&gt;0,Mass_sal_nette!K59/Vol_hor!K59," ")</f>
        <v>8.862187929308158</v>
      </c>
      <c r="L59" s="154" t="str">
        <f ca="1">IF(Vol_hor!L59&gt;0,Mass_sal_nette!L59/Vol_hor!L59," ")</f>
        <v xml:space="preserve"> </v>
      </c>
      <c r="M59" s="155" t="str">
        <f ca="1">IF(Vol_hor!M59&gt;0,Mass_sal_nette!M59/Vol_hor!M59," ")</f>
        <v xml:space="preserve"> </v>
      </c>
      <c r="N59" s="154">
        <f ca="1">IF(Vol_hor!N59&gt;0,Mass_sal_nette!N59/Vol_hor!N59," ")</f>
        <v>3.4425227309227648</v>
      </c>
      <c r="O59" s="156">
        <f ca="1">IF(Vol_hor!O59&gt;0,Mass_sal_nette!O59/Vol_hor!O59," ")</f>
        <v>3.4334262295112685</v>
      </c>
      <c r="P59" s="157">
        <f ca="1">IF(Vol_hor!P59&gt;0,Mass_sal_nette!P59/Vol_hor!P59," ")</f>
        <v>8.4970704756533202</v>
      </c>
      <c r="Q59" s="158">
        <f ca="1">IF(Vol_hor!Q59&gt;0,Mass_sal_nette!Q59/Vol_hor!Q59," ")</f>
        <v>10.774471284338041</v>
      </c>
      <c r="R59" s="158">
        <f ca="1">IF(Vol_hor!R59&gt;0,Mass_sal_nette!R59/Vol_hor!R59," ")</f>
        <v>9.1627581267710081</v>
      </c>
      <c r="S59" s="158" t="str">
        <f ca="1">IF(Vol_hor!S59&gt;0,Mass_sal_nette!S59/Vol_hor!S59," ")</f>
        <v xml:space="preserve"> </v>
      </c>
      <c r="T59" s="158">
        <f ca="1">IF(Vol_hor!T59&gt;0,Mass_sal_nette!T59/Vol_hor!T59," ")</f>
        <v>10.541227309106382</v>
      </c>
      <c r="U59" s="158">
        <f ca="1">IF(Vol_hor!U59&gt;0,Mass_sal_nette!U59/Vol_hor!U59," ")</f>
        <v>9.5013483215007266</v>
      </c>
      <c r="V59" s="158" t="str">
        <f ca="1">IF(Vol_hor!V59&gt;0,Mass_sal_nette!V59/Vol_hor!V59," ")</f>
        <v xml:space="preserve"> </v>
      </c>
      <c r="W59" s="158">
        <f ca="1">IF(Vol_hor!W59&gt;0,Mass_sal_nette!W59/Vol_hor!W59," ")</f>
        <v>8.8788054754667751</v>
      </c>
      <c r="X59" s="158">
        <f ca="1">IF(Vol_hor!X59&gt;0,Mass_sal_nette!X59/Vol_hor!X59," ")</f>
        <v>9.244081791033631</v>
      </c>
      <c r="Y59" s="159">
        <f ca="1">IF(Vol_hor!Y59&gt;0,Mass_sal_nette!Y59/Vol_hor!Y59," ")</f>
        <v>9.0895895228496997</v>
      </c>
    </row>
    <row r="60" spans="1:25" ht="12" thickBot="1">
      <c r="A60" s="20">
        <v>43100</v>
      </c>
      <c r="B60" s="151">
        <f ca="1">IF(Vol_hor!B60&gt;0,Mass_sal_nette!B60/Vol_hor!B60," ")</f>
        <v>5.4277857441600039</v>
      </c>
      <c r="C60" s="151">
        <f ca="1">IF(Vol_hor!C60&gt;0,Mass_sal_nette!C60/Vol_hor!C60," ")</f>
        <v>10.125074963627279</v>
      </c>
      <c r="D60" s="154">
        <f ca="1">IF(Vol_hor!D60&gt;0,Mass_sal_nette!D60/Vol_hor!D60," ")</f>
        <v>10.331429798866678</v>
      </c>
      <c r="E60" s="154">
        <f ca="1">IF(Vol_hor!E60&gt;0,Mass_sal_nette!E60/Vol_hor!E60," ")</f>
        <v>3.4510024998744071</v>
      </c>
      <c r="F60" s="154">
        <f ca="1">IF(Vol_hor!F60&gt;0,Mass_sal_nette!F60/Vol_hor!F60," ")</f>
        <v>8.9359187415244641</v>
      </c>
      <c r="G60" s="153">
        <f ca="1">IF(Vol_hor!G60&gt;0,Mass_sal_nette!G60/Vol_hor!G60," ")</f>
        <v>10.519837602679933</v>
      </c>
      <c r="H60" s="154">
        <f ca="1">IF(Vol_hor!H60&gt;0,Mass_sal_nette!H60/Vol_hor!H60," ")</f>
        <v>8.7761811289756473</v>
      </c>
      <c r="I60" s="154">
        <f ca="1">IF(Vol_hor!I60&gt;0,Mass_sal_nette!I60/Vol_hor!I60," ")</f>
        <v>9.4285748219281373</v>
      </c>
      <c r="J60" s="155">
        <f ca="1">IF(Vol_hor!J60&gt;0,Mass_sal_nette!J60/Vol_hor!J60," ")</f>
        <v>9.1489583556430638</v>
      </c>
      <c r="K60" s="154">
        <f ca="1">IF(Vol_hor!K60&gt;0,Mass_sal_nette!K60/Vol_hor!K60," ")</f>
        <v>8.9257163686302583</v>
      </c>
      <c r="L60" s="154" t="str">
        <f ca="1">IF(Vol_hor!L60&gt;0,Mass_sal_nette!L60/Vol_hor!L60," ")</f>
        <v xml:space="preserve"> </v>
      </c>
      <c r="M60" s="155" t="str">
        <f ca="1">IF(Vol_hor!M60&gt;0,Mass_sal_nette!M60/Vol_hor!M60," ")</f>
        <v xml:space="preserve"> </v>
      </c>
      <c r="N60" s="154">
        <f ca="1">IF(Vol_hor!N60&gt;0,Mass_sal_nette!N60/Vol_hor!N60," ")</f>
        <v>3.4621208490174364</v>
      </c>
      <c r="O60" s="156">
        <f ca="1">IF(Vol_hor!O60&gt;0,Mass_sal_nette!O60/Vol_hor!O60," ")</f>
        <v>3.4553229909142851</v>
      </c>
      <c r="P60" s="157">
        <f ca="1">IF(Vol_hor!P60&gt;0,Mass_sal_nette!P60/Vol_hor!P60," ")</f>
        <v>8.4802622446888662</v>
      </c>
      <c r="Q60" s="158">
        <f ca="1">IF(Vol_hor!Q60&gt;0,Mass_sal_nette!Q60/Vol_hor!Q60," ")</f>
        <v>10.860048805618797</v>
      </c>
      <c r="R60" s="158">
        <f ca="1">IF(Vol_hor!R60&gt;0,Mass_sal_nette!R60/Vol_hor!R60," ")</f>
        <v>9.2222392301489453</v>
      </c>
      <c r="S60" s="158" t="str">
        <f ca="1">IF(Vol_hor!S60&gt;0,Mass_sal_nette!S60/Vol_hor!S60," ")</f>
        <v xml:space="preserve"> </v>
      </c>
      <c r="T60" s="158">
        <f ca="1">IF(Vol_hor!T60&gt;0,Mass_sal_nette!T60/Vol_hor!T60," ")</f>
        <v>10.554906700467399</v>
      </c>
      <c r="U60" s="158">
        <f ca="1">IF(Vol_hor!U60&gt;0,Mass_sal_nette!U60/Vol_hor!U60," ")</f>
        <v>9.5671729744745431</v>
      </c>
      <c r="V60" s="158" t="str">
        <f ca="1">IF(Vol_hor!V60&gt;0,Mass_sal_nette!V60/Vol_hor!V60," ")</f>
        <v xml:space="preserve"> </v>
      </c>
      <c r="W60" s="158">
        <f ca="1">IF(Vol_hor!W60&gt;0,Mass_sal_nette!W60/Vol_hor!W60," ")</f>
        <v>8.9297321052350309</v>
      </c>
      <c r="X60" s="158" t="str">
        <f ca="1">IF(Vol_hor!X60&gt;0,Mass_sal_nette!X60/Vol_hor!X60," ")</f>
        <v xml:space="preserve"> </v>
      </c>
      <c r="Y60" s="159">
        <f ca="1">IF(Vol_hor!Y60&gt;0,Mass_sal_nette!Y60/Vol_hor!Y60," ")</f>
        <v>9.1507525120527067</v>
      </c>
    </row>
    <row r="61" spans="1:25">
      <c r="A61" s="14">
        <v>43190</v>
      </c>
      <c r="B61" s="168">
        <f ca="1">IF(Vol_hor!B61&gt;0,Mass_sal_nette!B61/Vol_hor!B61," ")</f>
        <v>5.4553703467259682</v>
      </c>
      <c r="C61" s="168">
        <f ca="1">IF(Vol_hor!C61&gt;0,Mass_sal_nette!C61/Vol_hor!C61," ")</f>
        <v>10.195452150447229</v>
      </c>
      <c r="D61" s="169">
        <f ca="1">IF(Vol_hor!D61&gt;0,Mass_sal_nette!D61/Vol_hor!D61," ")</f>
        <v>10.412658225643511</v>
      </c>
      <c r="E61" s="169">
        <f ca="1">IF(Vol_hor!E61&gt;0,Mass_sal_nette!E61/Vol_hor!E61," ")</f>
        <v>3.4715954399729623</v>
      </c>
      <c r="F61" s="169">
        <f ca="1">IF(Vol_hor!F61&gt;0,Mass_sal_nette!F61/Vol_hor!F61," ")</f>
        <v>9.0078320332407973</v>
      </c>
      <c r="G61" s="170">
        <f ca="1">IF(Vol_hor!G61&gt;0,Mass_sal_nette!G61/Vol_hor!G61," ")</f>
        <v>10.567243284814472</v>
      </c>
      <c r="H61" s="169">
        <f ca="1">IF(Vol_hor!H61&gt;0,Mass_sal_nette!H61/Vol_hor!H61," ")</f>
        <v>8.7799446396230074</v>
      </c>
      <c r="I61" s="169">
        <f ca="1">IF(Vol_hor!I61&gt;0,Mass_sal_nette!I61/Vol_hor!I61," ")</f>
        <v>9.5077548452964962</v>
      </c>
      <c r="J61" s="171">
        <f ca="1">IF(Vol_hor!J61&gt;0,Mass_sal_nette!J61/Vol_hor!J61," ")</f>
        <v>9.2702714374158344</v>
      </c>
      <c r="K61" s="169">
        <f ca="1">IF(Vol_hor!K61&gt;0,Mass_sal_nette!K61/Vol_hor!K61," ")</f>
        <v>9.0378875485207715</v>
      </c>
      <c r="L61" s="169" t="str">
        <f ca="1">IF(Vol_hor!L61&gt;0,Mass_sal_nette!L61/Vol_hor!L61," ")</f>
        <v xml:space="preserve"> </v>
      </c>
      <c r="M61" s="171" t="str">
        <f ca="1">IF(Vol_hor!M61&gt;0,Mass_sal_nette!M61/Vol_hor!M61," ")</f>
        <v xml:space="preserve"> </v>
      </c>
      <c r="N61" s="169">
        <f ca="1">IF(Vol_hor!N61&gt;0,Mass_sal_nette!N61/Vol_hor!N61," ")</f>
        <v>3.4819525213691835</v>
      </c>
      <c r="O61" s="172">
        <f ca="1">IF(Vol_hor!O61&gt;0,Mass_sal_nette!O61/Vol_hor!O61," ")</f>
        <v>3.4799991395653231</v>
      </c>
      <c r="P61" s="173">
        <f ca="1">IF(Vol_hor!P61&gt;0,Mass_sal_nette!P61/Vol_hor!P61," ")</f>
        <v>8.2013789758318243</v>
      </c>
      <c r="Q61" s="174">
        <f ca="1">IF(Vol_hor!Q61&gt;0,Mass_sal_nette!Q61/Vol_hor!Q61," ")</f>
        <v>10.930753346295591</v>
      </c>
      <c r="R61" s="174">
        <f ca="1">IF(Vol_hor!R61&gt;0,Mass_sal_nette!R61/Vol_hor!R61," ")</f>
        <v>9.291235592472141</v>
      </c>
      <c r="S61" s="174" t="str">
        <f ca="1">IF(Vol_hor!S61&gt;0,Mass_sal_nette!S61/Vol_hor!S61," ")</f>
        <v xml:space="preserve"> </v>
      </c>
      <c r="T61" s="174">
        <f ca="1">IF(Vol_hor!T61&gt;0,Mass_sal_nette!T61/Vol_hor!T61," ")</f>
        <v>10.536096283937235</v>
      </c>
      <c r="U61" s="174">
        <f ca="1">IF(Vol_hor!U61&gt;0,Mass_sal_nette!U61/Vol_hor!U61," ")</f>
        <v>9.6709036939312547</v>
      </c>
      <c r="V61" s="174" t="str">
        <f ca="1">IF(Vol_hor!V61&gt;0,Mass_sal_nette!V61/Vol_hor!V61," ")</f>
        <v xml:space="preserve"> </v>
      </c>
      <c r="W61" s="174">
        <f ca="1">IF(Vol_hor!W61&gt;0,Mass_sal_nette!W61/Vol_hor!W61," ")</f>
        <v>9.0096665725356431</v>
      </c>
      <c r="X61" s="174" t="str">
        <f ca="1">IF(Vol_hor!X61&gt;0,Mass_sal_nette!X61/Vol_hor!X61," ")</f>
        <v xml:space="preserve"> </v>
      </c>
      <c r="Y61" s="175">
        <f ca="1">IF(Vol_hor!Y61&gt;0,Mass_sal_nette!Y61/Vol_hor!Y61," ")</f>
        <v>9.2369949009044579</v>
      </c>
    </row>
    <row r="62" spans="1:25">
      <c r="A62" s="20">
        <v>43281</v>
      </c>
      <c r="B62" s="151">
        <f ca="1">IF(Vol_hor!B62&gt;0,Mass_sal_nette!B62/Vol_hor!B62," ")</f>
        <v>5.4703701594516332</v>
      </c>
      <c r="C62" s="151">
        <f ca="1">IF(Vol_hor!C62&gt;0,Mass_sal_nette!C62/Vol_hor!C62," ")</f>
        <v>10.23723451332611</v>
      </c>
      <c r="D62" s="154">
        <f ca="1">IF(Vol_hor!D62&gt;0,Mass_sal_nette!D62/Vol_hor!D62," ")</f>
        <v>10.462140904111681</v>
      </c>
      <c r="E62" s="154">
        <f ca="1">IF(Vol_hor!E62&gt;0,Mass_sal_nette!E62/Vol_hor!E62," ")</f>
        <v>3.4812522411900719</v>
      </c>
      <c r="F62" s="154">
        <f ca="1">IF(Vol_hor!F62&gt;0,Mass_sal_nette!F62/Vol_hor!F62," ")</f>
        <v>9.0349627060364561</v>
      </c>
      <c r="G62" s="153">
        <f ca="1">IF(Vol_hor!G62&gt;0,Mass_sal_nette!G62/Vol_hor!G62," ")</f>
        <v>10.554611371406525</v>
      </c>
      <c r="H62" s="154">
        <f ca="1">IF(Vol_hor!H62&gt;0,Mass_sal_nette!H62/Vol_hor!H62," ")</f>
        <v>8.6391571752652201</v>
      </c>
      <c r="I62" s="154">
        <f ca="1">IF(Vol_hor!I62&gt;0,Mass_sal_nette!I62/Vol_hor!I62," ")</f>
        <v>9.5280541030494419</v>
      </c>
      <c r="J62" s="155">
        <f ca="1">IF(Vol_hor!J62&gt;0,Mass_sal_nette!J62/Vol_hor!J62," ")</f>
        <v>9.1996618619297905</v>
      </c>
      <c r="K62" s="154">
        <f ca="1">IF(Vol_hor!K62&gt;0,Mass_sal_nette!K62/Vol_hor!K62," ")</f>
        <v>9.0387680296020125</v>
      </c>
      <c r="L62" s="154" t="str">
        <f ca="1">IF(Vol_hor!L62&gt;0,Mass_sal_nette!L62/Vol_hor!L62," ")</f>
        <v xml:space="preserve"> </v>
      </c>
      <c r="M62" s="155" t="str">
        <f ca="1">IF(Vol_hor!M62&gt;0,Mass_sal_nette!M62/Vol_hor!M62," ")</f>
        <v xml:space="preserve"> </v>
      </c>
      <c r="N62" s="154">
        <f ca="1">IF(Vol_hor!N62&gt;0,Mass_sal_nette!N62/Vol_hor!N62," ")</f>
        <v>3.4895659791423137</v>
      </c>
      <c r="O62" s="156">
        <f ca="1">IF(Vol_hor!O62&gt;0,Mass_sal_nette!O62/Vol_hor!O62," ")</f>
        <v>3.5092516263355726</v>
      </c>
      <c r="P62" s="157">
        <f ca="1">IF(Vol_hor!P62&gt;0,Mass_sal_nette!P62/Vol_hor!P62," ")</f>
        <v>8.2016889717518744</v>
      </c>
      <c r="Q62" s="158">
        <f ca="1">IF(Vol_hor!Q62&gt;0,Mass_sal_nette!Q62/Vol_hor!Q62," ")</f>
        <v>10.929590411364185</v>
      </c>
      <c r="R62" s="158">
        <f ca="1">IF(Vol_hor!R62&gt;0,Mass_sal_nette!R62/Vol_hor!R62," ")</f>
        <v>9.3454658447582073</v>
      </c>
      <c r="S62" s="158" t="str">
        <f ca="1">IF(Vol_hor!S62&gt;0,Mass_sal_nette!S62/Vol_hor!S62," ")</f>
        <v xml:space="preserve"> </v>
      </c>
      <c r="T62" s="158">
        <f ca="1">IF(Vol_hor!T62&gt;0,Mass_sal_nette!T62/Vol_hor!T62," ")</f>
        <v>10.666199837912217</v>
      </c>
      <c r="U62" s="158">
        <f ca="1">IF(Vol_hor!U62&gt;0,Mass_sal_nette!U62/Vol_hor!U62," ")</f>
        <v>9.6925601857539228</v>
      </c>
      <c r="V62" s="158" t="str">
        <f ca="1">IF(Vol_hor!V62&gt;0,Mass_sal_nette!V62/Vol_hor!V62," ")</f>
        <v xml:space="preserve"> </v>
      </c>
      <c r="W62" s="158">
        <f ca="1">IF(Vol_hor!W62&gt;0,Mass_sal_nette!W62/Vol_hor!W62," ")</f>
        <v>9.0360631545667207</v>
      </c>
      <c r="X62" s="158" t="str">
        <f ca="1">IF(Vol_hor!X62&gt;0,Mass_sal_nette!X62/Vol_hor!X62," ")</f>
        <v xml:space="preserve"> </v>
      </c>
      <c r="Y62" s="159">
        <f ca="1">IF(Vol_hor!Y62&gt;0,Mass_sal_nette!Y62/Vol_hor!Y62," ")</f>
        <v>9.2861790401195616</v>
      </c>
    </row>
    <row r="63" spans="1:25">
      <c r="A63" s="20">
        <v>43373</v>
      </c>
      <c r="B63" s="176">
        <f ca="1">IF(Vol_hor!B63&gt;0,Mass_sal_nette!B63/Vol_hor!B63," ")</f>
        <v>5.5252167255707789</v>
      </c>
      <c r="C63" s="176">
        <f ca="1">IF(Vol_hor!C63&gt;0,Mass_sal_nette!C63/Vol_hor!C63," ")</f>
        <v>6.0107600133932966</v>
      </c>
      <c r="D63" s="177">
        <f ca="1">IF(Vol_hor!D63&gt;0,Mass_sal_nette!D63/Vol_hor!D63," ")</f>
        <v>6.0091546577417985</v>
      </c>
      <c r="E63" s="177">
        <f ca="1">IF(Vol_hor!E63&gt;0,Mass_sal_nette!E63/Vol_hor!E63," ")</f>
        <v>2.2993653607726849</v>
      </c>
      <c r="F63" s="177">
        <f ca="1">IF(Vol_hor!F63&gt;0,Mass_sal_nette!F63/Vol_hor!F63," ")</f>
        <v>5.905471481339041</v>
      </c>
      <c r="G63" s="178" t="str">
        <f ca="1">IF(Vol_hor!G63&gt;0,Mass_sal_nette!G63/Vol_hor!G63," ")</f>
        <v xml:space="preserve"> </v>
      </c>
      <c r="H63" s="177">
        <f ca="1">IF(Vol_hor!H63&gt;0,Mass_sal_nette!H63/Vol_hor!H63," ")</f>
        <v>6.2971426523355971</v>
      </c>
      <c r="I63" s="177">
        <f ca="1">IF(Vol_hor!I63&gt;0,Mass_sal_nette!I63/Vol_hor!I63," ")</f>
        <v>5.9714281940458855</v>
      </c>
      <c r="J63" s="179">
        <f ca="1">IF(Vol_hor!J63&gt;0,Mass_sal_nette!J63/Vol_hor!J63," ")</f>
        <v>7.4141387766391835</v>
      </c>
      <c r="K63" s="177">
        <f ca="1">IF(Vol_hor!K63&gt;0,Mass_sal_nette!K63/Vol_hor!K63," ")</f>
        <v>7.2217284199761949</v>
      </c>
      <c r="L63" s="177" t="str">
        <f ca="1">IF(Vol_hor!L63&gt;0,Mass_sal_nette!L63/Vol_hor!L63," ")</f>
        <v xml:space="preserve"> </v>
      </c>
      <c r="M63" s="179" t="str">
        <f ca="1">IF(Vol_hor!M63&gt;0,Mass_sal_nette!M63/Vol_hor!M63," ")</f>
        <v xml:space="preserve"> </v>
      </c>
      <c r="N63" s="177" t="str">
        <f ca="1">IF(Vol_hor!N63&gt;0,Mass_sal_nette!N63/Vol_hor!N63," ")</f>
        <v xml:space="preserve"> </v>
      </c>
      <c r="O63" s="180" t="str">
        <f ca="1">IF(Vol_hor!O63&gt;0,Mass_sal_nette!O63/Vol_hor!O63," ")</f>
        <v xml:space="preserve"> </v>
      </c>
      <c r="P63" s="181">
        <f ca="1">IF(Vol_hor!P63&gt;0,Mass_sal_nette!P63/Vol_hor!P63," ")</f>
        <v>6.3342690928585297</v>
      </c>
      <c r="Q63" s="182">
        <f ca="1">IF(Vol_hor!Q63&gt;0,Mass_sal_nette!Q63/Vol_hor!Q63," ")</f>
        <v>6.0738699168059336</v>
      </c>
      <c r="R63" s="182">
        <f ca="1">IF(Vol_hor!R63&gt;0,Mass_sal_nette!R63/Vol_hor!R63," ")</f>
        <v>5.9613320052199947</v>
      </c>
      <c r="S63" s="182" t="str">
        <f ca="1">IF(Vol_hor!S63&gt;0,Mass_sal_nette!S63/Vol_hor!S63," ")</f>
        <v xml:space="preserve"> </v>
      </c>
      <c r="T63" s="182" t="str">
        <f ca="1">IF(Vol_hor!T63&gt;0,Mass_sal_nette!T63/Vol_hor!T63," ")</f>
        <v xml:space="preserve"> </v>
      </c>
      <c r="U63" s="182">
        <f ca="1">IF(Vol_hor!U63&gt;0,Mass_sal_nette!U63/Vol_hor!U63," ")</f>
        <v>5.8906064533591316</v>
      </c>
      <c r="V63" s="182" t="str">
        <f ca="1">IF(Vol_hor!V63&gt;0,Mass_sal_nette!V63/Vol_hor!V63," ")</f>
        <v xml:space="preserve"> </v>
      </c>
      <c r="W63" s="182" t="str">
        <f ca="1">IF(Vol_hor!W63&gt;0,Mass_sal_nette!W63/Vol_hor!W63," ")</f>
        <v xml:space="preserve"> </v>
      </c>
      <c r="X63" s="182">
        <f ca="1">IF(Vol_hor!X63&gt;0,Mass_sal_nette!X63/Vol_hor!X63," ")</f>
        <v>5.871113350571223</v>
      </c>
      <c r="Y63" s="183">
        <f ca="1">IF(Vol_hor!Y63&gt;0,Mass_sal_nette!Y63/Vol_hor!Y63," ")</f>
        <v>6.9260252893162439</v>
      </c>
    </row>
    <row r="64" spans="1:25" ht="12" thickBot="1">
      <c r="A64" s="20">
        <v>43465</v>
      </c>
      <c r="B64" s="176">
        <f ca="1">IF(Vol_hor!B64&gt;0,Mass_sal_nette!B64/Vol_hor!B64," ")</f>
        <v>5.6772939480834204</v>
      </c>
      <c r="C64" s="176">
        <f ca="1">IF(Vol_hor!C64&gt;0,Mass_sal_nette!C64/Vol_hor!C64," ")</f>
        <v>6.1836423001393905</v>
      </c>
      <c r="D64" s="177">
        <f ca="1">IF(Vol_hor!D64&gt;0,Mass_sal_nette!D64/Vol_hor!D64," ")</f>
        <v>6.1907357127316827</v>
      </c>
      <c r="E64" s="177">
        <f ca="1">IF(Vol_hor!E64&gt;0,Mass_sal_nette!E64/Vol_hor!E64," ")</f>
        <v>2.3415256492615688</v>
      </c>
      <c r="F64" s="177">
        <f ca="1">IF(Vol_hor!F64&gt;0,Mass_sal_nette!F64/Vol_hor!F64," ")</f>
        <v>5.9362198873283614</v>
      </c>
      <c r="G64" s="178" t="str">
        <f ca="1">IF(Vol_hor!G64&gt;0,Mass_sal_nette!G64/Vol_hor!G64," ")</f>
        <v xml:space="preserve"> </v>
      </c>
      <c r="H64" s="177">
        <f ca="1">IF(Vol_hor!H64&gt;0,Mass_sal_nette!H64/Vol_hor!H64," ")</f>
        <v>6.4117802699558117</v>
      </c>
      <c r="I64" s="177">
        <f ca="1">IF(Vol_hor!I64&gt;0,Mass_sal_nette!I64/Vol_hor!I64," ")</f>
        <v>6.0159456398571658</v>
      </c>
      <c r="J64" s="179">
        <f ca="1">IF(Vol_hor!J64&gt;0,Mass_sal_nette!J64/Vol_hor!J64," ")</f>
        <v>7.3849137751650966</v>
      </c>
      <c r="K64" s="177">
        <f ca="1">IF(Vol_hor!K64&gt;0,Mass_sal_nette!K64/Vol_hor!K64," ")</f>
        <v>6.2801370383806105</v>
      </c>
      <c r="L64" s="177" t="str">
        <f ca="1">IF(Vol_hor!L64&gt;0,Mass_sal_nette!L64/Vol_hor!L64," ")</f>
        <v xml:space="preserve"> </v>
      </c>
      <c r="M64" s="179" t="str">
        <f ca="1">IF(Vol_hor!M64&gt;0,Mass_sal_nette!M64/Vol_hor!M64," ")</f>
        <v xml:space="preserve"> </v>
      </c>
      <c r="N64" s="177" t="str">
        <f ca="1">IF(Vol_hor!N64&gt;0,Mass_sal_nette!N64/Vol_hor!N64," ")</f>
        <v xml:space="preserve"> </v>
      </c>
      <c r="O64" s="180" t="str">
        <f ca="1">IF(Vol_hor!O64&gt;0,Mass_sal_nette!O64/Vol_hor!O64," ")</f>
        <v xml:space="preserve"> </v>
      </c>
      <c r="P64" s="181">
        <f ca="1">IF(Vol_hor!P64&gt;0,Mass_sal_nette!P64/Vol_hor!P64," ")</f>
        <v>6.3183129608497239</v>
      </c>
      <c r="Q64" s="182">
        <f ca="1">IF(Vol_hor!Q64&gt;0,Mass_sal_nette!Q64/Vol_hor!Q64," ")</f>
        <v>6.0323689538547427</v>
      </c>
      <c r="R64" s="182">
        <f ca="1">IF(Vol_hor!R64&gt;0,Mass_sal_nette!R64/Vol_hor!R64," ")</f>
        <v>6.0653251155259298</v>
      </c>
      <c r="S64" s="182" t="str">
        <f ca="1">IF(Vol_hor!S64&gt;0,Mass_sal_nette!S64/Vol_hor!S64," ")</f>
        <v xml:space="preserve"> </v>
      </c>
      <c r="T64" s="182" t="str">
        <f ca="1">IF(Vol_hor!T64&gt;0,Mass_sal_nette!T64/Vol_hor!T64," ")</f>
        <v xml:space="preserve"> </v>
      </c>
      <c r="U64" s="182">
        <f ca="1">IF(Vol_hor!U64&gt;0,Mass_sal_nette!U64/Vol_hor!U64," ")</f>
        <v>5.9563482285050879</v>
      </c>
      <c r="V64" s="182" t="str">
        <f ca="1">IF(Vol_hor!V64&gt;0,Mass_sal_nette!V64/Vol_hor!V64," ")</f>
        <v xml:space="preserve"> </v>
      </c>
      <c r="W64" s="182" t="str">
        <f ca="1">IF(Vol_hor!W64&gt;0,Mass_sal_nette!W64/Vol_hor!W64," ")</f>
        <v xml:space="preserve"> </v>
      </c>
      <c r="X64" s="182">
        <f ca="1">IF(Vol_hor!X64&gt;0,Mass_sal_nette!X64/Vol_hor!X64," ")</f>
        <v>5.9901878159061654</v>
      </c>
      <c r="Y64" s="183">
        <f ca="1">IF(Vol_hor!Y64&gt;0,Mass_sal_nette!Y64/Vol_hor!Y64," ")</f>
        <v>6.0261568315567642</v>
      </c>
    </row>
    <row r="65" spans="1:25" ht="18" customHeight="1" thickBot="1">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c r="A67" s="20">
        <v>38168</v>
      </c>
      <c r="B67" s="63">
        <f t="shared" ref="B67:Y79" ca="1" si="0">B6/B5-1</f>
        <v>1.3505804950531441E-2</v>
      </c>
      <c r="C67" s="63">
        <f t="shared" ca="1" si="0"/>
        <v>1.2126870592233274E-2</v>
      </c>
      <c r="D67" s="75">
        <f t="shared" ca="1" si="0"/>
        <v>1.1069477752370105E-2</v>
      </c>
      <c r="E67" s="75">
        <f t="shared" ca="1" si="0"/>
        <v>2.0476322599747077E-2</v>
      </c>
      <c r="F67" s="75">
        <f t="shared" ca="1" si="0"/>
        <v>7.8815478215141788E-3</v>
      </c>
      <c r="G67" s="53">
        <f t="shared" ca="1" si="0"/>
        <v>9.1954321959231144E-3</v>
      </c>
      <c r="H67" s="34">
        <f t="shared" ca="1" si="0"/>
        <v>1.3838528552092333E-2</v>
      </c>
      <c r="I67" s="34">
        <f t="shared" ca="1" si="0"/>
        <v>1.2981391101669404E-2</v>
      </c>
      <c r="J67" s="64">
        <f t="shared" ca="1" si="0"/>
        <v>3.2841307914941886E-2</v>
      </c>
      <c r="K67" s="34">
        <f t="shared" ca="1" si="0"/>
        <v>-9.8616228428078712E-2</v>
      </c>
      <c r="L67" s="34">
        <f t="shared" ca="1" si="0"/>
        <v>1.0476773618284696E-2</v>
      </c>
      <c r="M67" s="64">
        <f t="shared" ca="1" si="0"/>
        <v>1.0847154449129093E-2</v>
      </c>
      <c r="N67" s="34">
        <f t="shared" ca="1" si="0"/>
        <v>-1.7397565121862746E-2</v>
      </c>
      <c r="O67" s="55">
        <f t="shared" ca="1" si="0"/>
        <v>7.302594107846172E-3</v>
      </c>
      <c r="P67" s="53">
        <f t="shared" ca="1" si="0"/>
        <v>1.451201096771304E-2</v>
      </c>
      <c r="Q67" s="34">
        <f t="shared" ca="1" si="0"/>
        <v>1.3749028859545875E-2</v>
      </c>
      <c r="R67" s="34">
        <f t="shared" ca="1" si="0"/>
        <v>9.101587865357752E-3</v>
      </c>
      <c r="S67" s="34"/>
      <c r="T67" s="34"/>
      <c r="U67" s="34">
        <f t="shared" ca="1" si="0"/>
        <v>-1.4738104797670237E-3</v>
      </c>
      <c r="V67" s="34"/>
      <c r="W67" s="34"/>
      <c r="X67" s="34">
        <f t="shared" ca="1" si="0"/>
        <v>1.1946626301921892E-2</v>
      </c>
      <c r="Y67" s="55">
        <f t="shared" ca="1" si="0"/>
        <v>-5.3540635645315304E-2</v>
      </c>
    </row>
    <row r="68" spans="1:25" s="32" customFormat="1">
      <c r="A68" s="20">
        <v>38260</v>
      </c>
      <c r="B68" s="63">
        <f t="shared" ca="1" si="0"/>
        <v>2.3374071544973729E-2</v>
      </c>
      <c r="C68" s="63">
        <f t="shared" ca="1" si="0"/>
        <v>6.1158424747771445E-3</v>
      </c>
      <c r="D68" s="75">
        <f t="shared" ca="1" si="0"/>
        <v>1.2901906919594586E-2</v>
      </c>
      <c r="E68" s="75">
        <f t="shared" ca="1" si="0"/>
        <v>1.1665763767703119E-2</v>
      </c>
      <c r="F68" s="75">
        <f t="shared" ca="1" si="0"/>
        <v>1.0495378485162465E-2</v>
      </c>
      <c r="G68" s="53">
        <f t="shared" ca="1" si="0"/>
        <v>1.2637357077976752E-2</v>
      </c>
      <c r="H68" s="34">
        <f t="shared" ca="1" si="0"/>
        <v>3.1260926315924031E-2</v>
      </c>
      <c r="I68" s="34">
        <f t="shared" ca="1" si="0"/>
        <v>1.2471335094142111E-2</v>
      </c>
      <c r="J68" s="64">
        <f t="shared" ca="1" si="0"/>
        <v>5.924052379664424E-3</v>
      </c>
      <c r="K68" s="34">
        <f t="shared" ca="1" si="0"/>
        <v>5.8748206796026547E-3</v>
      </c>
      <c r="L68" s="34">
        <f t="shared" ca="1" si="0"/>
        <v>1.7116042848274837E-2</v>
      </c>
      <c r="M68" s="64">
        <f t="shared" ca="1" si="0"/>
        <v>1.5481853337484752E-2</v>
      </c>
      <c r="N68" s="34">
        <f t="shared" ca="1" si="0"/>
        <v>3.5838189232080042E-2</v>
      </c>
      <c r="O68" s="55">
        <f t="shared" ca="1" si="0"/>
        <v>1.8174962840192377E-2</v>
      </c>
      <c r="P68" s="53">
        <f t="shared" ca="1" si="0"/>
        <v>1.1785006691114042E-2</v>
      </c>
      <c r="Q68" s="34">
        <f t="shared" ca="1" si="0"/>
        <v>9.5841997071264284E-3</v>
      </c>
      <c r="R68" s="34">
        <f t="shared" ca="1" si="0"/>
        <v>1.4803445999088005E-2</v>
      </c>
      <c r="S68" s="34"/>
      <c r="T68" s="34"/>
      <c r="U68" s="34">
        <f t="shared" ca="1" si="0"/>
        <v>2.2305200601111741E-2</v>
      </c>
      <c r="V68" s="34"/>
      <c r="W68" s="34"/>
      <c r="X68" s="34">
        <f t="shared" ca="1" si="0"/>
        <v>-7.8929378730052679E-4</v>
      </c>
      <c r="Y68" s="55">
        <f t="shared" ref="Y68:Y93" ca="1" si="1">Y7/Y6-1</f>
        <v>1.1901992055787236E-3</v>
      </c>
    </row>
    <row r="69" spans="1:25" s="33" customFormat="1" ht="12" thickBot="1">
      <c r="A69" s="26">
        <v>38352</v>
      </c>
      <c r="B69" s="65">
        <f t="shared" ca="1" si="0"/>
        <v>-1.2254246799570545E-2</v>
      </c>
      <c r="C69" s="65">
        <f t="shared" ca="1" si="0"/>
        <v>1.4528165341106902E-2</v>
      </c>
      <c r="D69" s="56">
        <f t="shared" ca="1" si="0"/>
        <v>1.1666197651044374E-2</v>
      </c>
      <c r="E69" s="56">
        <f t="shared" ca="1" si="0"/>
        <v>-5.9209699340565525E-3</v>
      </c>
      <c r="F69" s="56">
        <f t="shared" ca="1" si="0"/>
        <v>1.5066127443281729E-2</v>
      </c>
      <c r="G69" s="57">
        <f t="shared" ca="1" si="0"/>
        <v>7.4027801040237318E-3</v>
      </c>
      <c r="H69" s="56">
        <f t="shared" ca="1" si="0"/>
        <v>-7.4810571287965422E-3</v>
      </c>
      <c r="I69" s="56">
        <f t="shared" ca="1" si="0"/>
        <v>1.1027484406738841E-2</v>
      </c>
      <c r="J69" s="66">
        <f t="shared" ca="1" si="0"/>
        <v>1.9064338457978947E-2</v>
      </c>
      <c r="K69" s="56">
        <f t="shared" ca="1" si="0"/>
        <v>7.9813001620877122E-2</v>
      </c>
      <c r="L69" s="56">
        <f t="shared" ca="1" si="0"/>
        <v>7.7984809335926997E-3</v>
      </c>
      <c r="M69" s="66">
        <f t="shared" ca="1" si="0"/>
        <v>1.7867023061695964E-2</v>
      </c>
      <c r="N69" s="56">
        <f t="shared" ca="1" si="0"/>
        <v>-2.9165549558006765E-3</v>
      </c>
      <c r="O69" s="58">
        <f t="shared" ca="1" si="0"/>
        <v>-1.161351167517366E-3</v>
      </c>
      <c r="P69" s="57">
        <f t="shared" ca="1" si="0"/>
        <v>1.4372912826353001E-2</v>
      </c>
      <c r="Q69" s="56">
        <f t="shared" ca="1" si="0"/>
        <v>9.4033801134252304E-3</v>
      </c>
      <c r="R69" s="56">
        <f t="shared" ca="1" si="0"/>
        <v>1.2730350693656023E-2</v>
      </c>
      <c r="S69" s="56"/>
      <c r="T69" s="56"/>
      <c r="U69" s="56">
        <f t="shared" ca="1" si="0"/>
        <v>1.3039699039594455E-2</v>
      </c>
      <c r="V69" s="56"/>
      <c r="W69" s="56"/>
      <c r="X69" s="56">
        <f t="shared" ca="1" si="0"/>
        <v>2.2701921881453702E-2</v>
      </c>
      <c r="Y69" s="58">
        <f t="shared" ca="1" si="1"/>
        <v>-5.1528691813317318E-3</v>
      </c>
    </row>
    <row r="70" spans="1:25" s="33" customFormat="1">
      <c r="A70" s="20">
        <v>38383</v>
      </c>
      <c r="B70" s="67">
        <f t="shared" ca="1" si="0"/>
        <v>7.0533187456600643E-3</v>
      </c>
      <c r="C70" s="67">
        <f t="shared" ca="1" si="0"/>
        <v>1.1115142813185042E-2</v>
      </c>
      <c r="D70" s="59">
        <f t="shared" ca="1" si="0"/>
        <v>1.2745895421130804E-2</v>
      </c>
      <c r="E70" s="59">
        <f t="shared" ca="1" si="0"/>
        <v>8.9277856880347617E-3</v>
      </c>
      <c r="F70" s="59">
        <f t="shared" ca="1" si="0"/>
        <v>1.3837146367646547E-2</v>
      </c>
      <c r="G70" s="60">
        <f t="shared" ca="1" si="0"/>
        <v>3.8418552032668529E-3</v>
      </c>
      <c r="H70" s="59">
        <f t="shared" ca="1" si="0"/>
        <v>4.0598105854340316E-2</v>
      </c>
      <c r="I70" s="59">
        <f t="shared" ca="1" si="0"/>
        <v>1.3818017254103587E-2</v>
      </c>
      <c r="J70" s="68">
        <f t="shared" ca="1" si="0"/>
        <v>1.6856767465057265E-2</v>
      </c>
      <c r="K70" s="59">
        <f t="shared" ca="1" si="0"/>
        <v>3.5883422039348245E-2</v>
      </c>
      <c r="L70" s="59">
        <f t="shared" ca="1" si="0"/>
        <v>1.3414075713988227E-2</v>
      </c>
      <c r="M70" s="68">
        <f t="shared" ca="1" si="0"/>
        <v>1.2527071421377212E-2</v>
      </c>
      <c r="N70" s="59">
        <f t="shared" ca="1" si="0"/>
        <v>2.3549972405620956E-2</v>
      </c>
      <c r="O70" s="61">
        <f t="shared" ca="1" si="0"/>
        <v>1.4369048605362256E-2</v>
      </c>
      <c r="P70" s="60">
        <f t="shared" ca="1" si="0"/>
        <v>1.3712835277457369E-3</v>
      </c>
      <c r="Q70" s="59">
        <f t="shared" ca="1" si="0"/>
        <v>1.0182667678050983E-2</v>
      </c>
      <c r="R70" s="59">
        <f t="shared" ca="1" si="0"/>
        <v>1.1929434641248404E-2</v>
      </c>
      <c r="S70" s="59"/>
      <c r="T70" s="59"/>
      <c r="U70" s="59">
        <f t="shared" ca="1" si="0"/>
        <v>2.076001260305893E-2</v>
      </c>
      <c r="V70" s="59"/>
      <c r="W70" s="59"/>
      <c r="X70" s="59">
        <f t="shared" ca="1" si="0"/>
        <v>1.3716382458219156E-2</v>
      </c>
      <c r="Y70" s="61">
        <f t="shared" ca="1" si="1"/>
        <v>3.3136035779517403E-2</v>
      </c>
    </row>
    <row r="71" spans="1:25" s="33" customFormat="1">
      <c r="A71" s="20">
        <v>38442</v>
      </c>
      <c r="B71" s="63">
        <f t="shared" ca="1" si="0"/>
        <v>1.1637073255374997E-2</v>
      </c>
      <c r="C71" s="63">
        <f t="shared" ca="1" si="0"/>
        <v>1.2862562117522458E-2</v>
      </c>
      <c r="D71" s="34">
        <f t="shared" ca="1" si="0"/>
        <v>9.6395105043796114E-3</v>
      </c>
      <c r="E71" s="34">
        <f t="shared" ca="1" si="0"/>
        <v>2.4132405525451484E-2</v>
      </c>
      <c r="F71" s="34">
        <f t="shared" ca="1" si="0"/>
        <v>1.0106142546825847E-2</v>
      </c>
      <c r="G71" s="53">
        <f t="shared" ca="1" si="0"/>
        <v>1.8989257229905743E-2</v>
      </c>
      <c r="H71" s="34">
        <f t="shared" ca="1" si="0"/>
        <v>-5.0340376677931786E-2</v>
      </c>
      <c r="I71" s="34">
        <f t="shared" ca="1" si="0"/>
        <v>1.0041116437584874E-2</v>
      </c>
      <c r="J71" s="64">
        <f t="shared" ca="1" si="0"/>
        <v>3.8973119369507536E-3</v>
      </c>
      <c r="K71" s="34">
        <f t="shared" ca="1" si="0"/>
        <v>-5.5986720681515889E-2</v>
      </c>
      <c r="L71" s="34">
        <f t="shared" ca="1" si="0"/>
        <v>1.1044482529794175E-2</v>
      </c>
      <c r="M71" s="64">
        <f t="shared" ca="1" si="0"/>
        <v>8.0657653880231717E-3</v>
      </c>
      <c r="N71" s="34">
        <f t="shared" ca="1" si="0"/>
        <v>-1.7948744959424001E-2</v>
      </c>
      <c r="O71" s="55">
        <f t="shared" ca="1" si="0"/>
        <v>6.1288667917456241E-3</v>
      </c>
      <c r="P71" s="53">
        <f t="shared" ca="1" si="0"/>
        <v>1.4134109609161394E-2</v>
      </c>
      <c r="Q71" s="34">
        <f t="shared" ca="1" si="0"/>
        <v>1.8188913359953318E-2</v>
      </c>
      <c r="R71" s="34">
        <f t="shared" ca="1" si="0"/>
        <v>1.0365568059313324E-2</v>
      </c>
      <c r="S71" s="34"/>
      <c r="T71" s="34"/>
      <c r="U71" s="34">
        <f t="shared" ca="1" si="0"/>
        <v>-6.9523615619460077E-3</v>
      </c>
      <c r="V71" s="34"/>
      <c r="W71" s="34"/>
      <c r="X71" s="34">
        <f t="shared" ca="1" si="0"/>
        <v>1.2501832706755422E-2</v>
      </c>
      <c r="Y71" s="55">
        <f t="shared" ca="1" si="1"/>
        <v>8.1741218270829918E-3</v>
      </c>
    </row>
    <row r="72" spans="1:25" s="33" customFormat="1">
      <c r="A72" s="20">
        <v>38625</v>
      </c>
      <c r="B72" s="63">
        <f t="shared" ca="1" si="0"/>
        <v>1.5616930353947955E-2</v>
      </c>
      <c r="C72" s="63">
        <f t="shared" ca="1" si="0"/>
        <v>1.0867833818014816E-2</v>
      </c>
      <c r="D72" s="34">
        <f t="shared" ca="1" si="0"/>
        <v>1.4948421975410353E-2</v>
      </c>
      <c r="E72" s="34">
        <f t="shared" ca="1" si="0"/>
        <v>3.8447580540790227E-3</v>
      </c>
      <c r="F72" s="34">
        <f t="shared" ca="1" si="0"/>
        <v>1.4158415951487591E-2</v>
      </c>
      <c r="G72" s="53">
        <f t="shared" ca="1" si="0"/>
        <v>9.9275072283482313E-3</v>
      </c>
      <c r="H72" s="34">
        <f t="shared" ca="1" si="0"/>
        <v>0.17594316763739171</v>
      </c>
      <c r="I72" s="34">
        <f t="shared" ca="1" si="0"/>
        <v>1.0830100082086958E-2</v>
      </c>
      <c r="J72" s="64">
        <f t="shared" ca="1" si="0"/>
        <v>8.4807707452885239E-3</v>
      </c>
      <c r="K72" s="34">
        <f t="shared" ca="1" si="0"/>
        <v>2.0802844305350732E-2</v>
      </c>
      <c r="L72" s="34">
        <f t="shared" ca="1" si="0"/>
        <v>1.802991525724984E-2</v>
      </c>
      <c r="M72" s="64">
        <f t="shared" ca="1" si="0"/>
        <v>1.9037622269167498E-2</v>
      </c>
      <c r="N72" s="34">
        <f t="shared" ca="1" si="0"/>
        <v>3.2322606938334442E-2</v>
      </c>
      <c r="O72" s="55">
        <f t="shared" ca="1" si="0"/>
        <v>1.5229977434416453E-2</v>
      </c>
      <c r="P72" s="53">
        <f t="shared" ca="1" si="0"/>
        <v>1.4396513019284463E-2</v>
      </c>
      <c r="Q72" s="34">
        <f t="shared" ca="1" si="0"/>
        <v>1.0797607982703239E-2</v>
      </c>
      <c r="R72" s="34">
        <f t="shared" ca="1" si="0"/>
        <v>1.6689283498989127E-2</v>
      </c>
      <c r="S72" s="34"/>
      <c r="T72" s="34"/>
      <c r="U72" s="34">
        <f t="shared" ca="1" si="0"/>
        <v>3.117667604270502E-2</v>
      </c>
      <c r="V72" s="34"/>
      <c r="W72" s="34"/>
      <c r="X72" s="34">
        <f t="shared" ca="1" si="0"/>
        <v>4.4414278970450471E-3</v>
      </c>
      <c r="Y72" s="55">
        <f t="shared" ca="1" si="1"/>
        <v>1.428121308198782E-2</v>
      </c>
    </row>
    <row r="73" spans="1:25" s="33" customFormat="1" ht="12" thickBot="1">
      <c r="A73" s="26">
        <v>38717</v>
      </c>
      <c r="B73" s="65">
        <f t="shared" ca="1" si="0"/>
        <v>-2.8445014447764372E-5</v>
      </c>
      <c r="C73" s="65">
        <f t="shared" ca="1" si="0"/>
        <v>1.3111473218824221E-2</v>
      </c>
      <c r="D73" s="56">
        <f t="shared" ca="1" si="0"/>
        <v>1.3700978479157078E-2</v>
      </c>
      <c r="E73" s="56">
        <f t="shared" ca="1" si="0"/>
        <v>4.9379596077707699E-3</v>
      </c>
      <c r="F73" s="56">
        <f t="shared" ca="1" si="0"/>
        <v>1.5687306288339364E-2</v>
      </c>
      <c r="G73" s="57">
        <f t="shared" ca="1" si="0"/>
        <v>8.5710381199952668E-3</v>
      </c>
      <c r="H73" s="56">
        <f t="shared" ca="1" si="0"/>
        <v>-1.1855261202170508E-3</v>
      </c>
      <c r="I73" s="56">
        <f t="shared" ca="1" si="0"/>
        <v>2.0113337834031686E-2</v>
      </c>
      <c r="J73" s="66">
        <f t="shared" ca="1" si="0"/>
        <v>2.7436001667714205E-2</v>
      </c>
      <c r="K73" s="56">
        <f t="shared" ca="1" si="0"/>
        <v>5.8662544865162758E-2</v>
      </c>
      <c r="L73" s="56">
        <f t="shared" ca="1" si="0"/>
        <v>1.2743004582039141E-2</v>
      </c>
      <c r="M73" s="66">
        <f t="shared" ca="1" si="0"/>
        <v>1.5903737038040822E-2</v>
      </c>
      <c r="N73" s="56">
        <f t="shared" ca="1" si="0"/>
        <v>6.130282649583263E-3</v>
      </c>
      <c r="O73" s="58">
        <f t="shared" ca="1" si="0"/>
        <v>8.0248921193017964E-3</v>
      </c>
      <c r="P73" s="57">
        <f t="shared" ca="1" si="0"/>
        <v>1.6382854007382708E-2</v>
      </c>
      <c r="Q73" s="56">
        <f t="shared" ca="1" si="0"/>
        <v>1.3031165255776411E-2</v>
      </c>
      <c r="R73" s="56">
        <f t="shared" ca="1" si="0"/>
        <v>1.3136439946872525E-2</v>
      </c>
      <c r="S73" s="56"/>
      <c r="T73" s="56"/>
      <c r="U73" s="56">
        <f t="shared" ca="1" si="0"/>
        <v>1.3501860550580558E-2</v>
      </c>
      <c r="V73" s="56"/>
      <c r="W73" s="56"/>
      <c r="X73" s="56">
        <f t="shared" ca="1" si="0"/>
        <v>2.2690511180208706E-2</v>
      </c>
      <c r="Y73" s="58">
        <f t="shared" ca="1" si="1"/>
        <v>1.5509814721953008E-2</v>
      </c>
    </row>
    <row r="74" spans="1:25" s="33" customFormat="1">
      <c r="A74" s="20">
        <v>38807</v>
      </c>
      <c r="B74" s="67">
        <f t="shared" ca="1" si="0"/>
        <v>6.2189338711973186E-3</v>
      </c>
      <c r="C74" s="67">
        <f t="shared" ca="1" si="0"/>
        <v>1.1930110989721632E-2</v>
      </c>
      <c r="D74" s="59">
        <f t="shared" ca="1" si="0"/>
        <v>8.0157774196272236E-3</v>
      </c>
      <c r="E74" s="59">
        <f t="shared" ca="1" si="0"/>
        <v>8.6876216204971879E-3</v>
      </c>
      <c r="F74" s="59">
        <f t="shared" ca="1" si="0"/>
        <v>1.3736416872919044E-2</v>
      </c>
      <c r="G74" s="60">
        <f t="shared" ca="1" si="0"/>
        <v>9.7692553134880455E-3</v>
      </c>
      <c r="H74" s="59">
        <f t="shared" ca="1" si="0"/>
        <v>6.3283238443252454E-3</v>
      </c>
      <c r="I74" s="59">
        <f t="shared" ca="1" si="0"/>
        <v>3.0448223490249227E-3</v>
      </c>
      <c r="J74" s="68">
        <f t="shared" ca="1" si="0"/>
        <v>-7.1990271475770307E-3</v>
      </c>
      <c r="K74" s="59">
        <f t="shared" ca="1" si="0"/>
        <v>1.3409066155918081E-2</v>
      </c>
      <c r="L74" s="59">
        <f t="shared" ca="1" si="0"/>
        <v>1.4283433513702981E-2</v>
      </c>
      <c r="M74" s="68">
        <f t="shared" ca="1" si="0"/>
        <v>1.353912552565939E-2</v>
      </c>
      <c r="N74" s="59">
        <f t="shared" ca="1" si="0"/>
        <v>1.0700303603375039E-2</v>
      </c>
      <c r="O74" s="61">
        <f t="shared" ca="1" si="0"/>
        <v>8.1952901571680226E-3</v>
      </c>
      <c r="P74" s="60">
        <f t="shared" ca="1" si="0"/>
        <v>4.360279158699365E-2</v>
      </c>
      <c r="Q74" s="59">
        <f t="shared" ca="1" si="0"/>
        <v>1.201459669748095E-2</v>
      </c>
      <c r="R74" s="59">
        <f t="shared" ca="1" si="0"/>
        <v>1.283338477324758E-2</v>
      </c>
      <c r="S74" s="59"/>
      <c r="T74" s="59"/>
      <c r="U74" s="59">
        <f t="shared" ca="1" si="0"/>
        <v>1.6772351746705327E-2</v>
      </c>
      <c r="V74" s="59"/>
      <c r="W74" s="59"/>
      <c r="X74" s="59">
        <f t="shared" ca="1" si="0"/>
        <v>2.747110730854363E-2</v>
      </c>
      <c r="Y74" s="61">
        <f t="shared" ca="1" si="1"/>
        <v>1.9308782682937675E-2</v>
      </c>
    </row>
    <row r="75" spans="1:25" s="33" customFormat="1">
      <c r="A75" s="20">
        <v>38898</v>
      </c>
      <c r="B75" s="63">
        <f t="shared" ca="1" si="0"/>
        <v>7.0673286468545538E-3</v>
      </c>
      <c r="C75" s="63">
        <f t="shared" ca="1" si="0"/>
        <v>5.3469863546560248E-3</v>
      </c>
      <c r="D75" s="34">
        <f t="shared" ca="1" si="0"/>
        <v>9.9069379305343208E-3</v>
      </c>
      <c r="E75" s="34">
        <f t="shared" ca="1" si="0"/>
        <v>1.1332460560970814E-2</v>
      </c>
      <c r="F75" s="34">
        <f t="shared" ca="1" si="0"/>
        <v>1.0379119028793848E-2</v>
      </c>
      <c r="G75" s="53">
        <f t="shared" ca="1" si="0"/>
        <v>8.8659001068414067E-3</v>
      </c>
      <c r="H75" s="34">
        <f t="shared" ca="1" si="0"/>
        <v>4.5798270655401652E-3</v>
      </c>
      <c r="I75" s="34">
        <f t="shared" ca="1" si="0"/>
        <v>4.9436359243182348E-3</v>
      </c>
      <c r="J75" s="64">
        <f t="shared" ca="1" si="0"/>
        <v>1.2330022627394355E-2</v>
      </c>
      <c r="K75" s="34">
        <f t="shared" ca="1" si="0"/>
        <v>-2.1125580322658322E-2</v>
      </c>
      <c r="L75" s="34">
        <f t="shared" ca="1" si="0"/>
        <v>9.8202949608086065E-3</v>
      </c>
      <c r="M75" s="64">
        <f t="shared" ca="1" si="0"/>
        <v>1.19601849730262E-2</v>
      </c>
      <c r="N75" s="34">
        <f t="shared" ca="1" si="0"/>
        <v>-1.8180483434153683E-3</v>
      </c>
      <c r="O75" s="55">
        <f t="shared" ca="1" si="0"/>
        <v>7.4149097116318341E-3</v>
      </c>
      <c r="P75" s="53">
        <f t="shared" ca="1" si="0"/>
        <v>7.7518610135007826E-3</v>
      </c>
      <c r="Q75" s="34">
        <f t="shared" ca="1" si="0"/>
        <v>1.1778081696660614E-2</v>
      </c>
      <c r="R75" s="34">
        <f t="shared" ca="1" si="0"/>
        <v>9.0986661653933432E-3</v>
      </c>
      <c r="S75" s="34">
        <f t="shared" ca="1" si="0"/>
        <v>7.7020615006668791E-3</v>
      </c>
      <c r="T75" s="34"/>
      <c r="U75" s="34">
        <f t="shared" ca="1" si="0"/>
        <v>2.3146194801884068E-3</v>
      </c>
      <c r="V75" s="34">
        <f t="shared" ca="1" si="0"/>
        <v>7.7206276414518715E-3</v>
      </c>
      <c r="W75" s="34"/>
      <c r="X75" s="34">
        <f t="shared" ca="1" si="0"/>
        <v>1.5813547605915579E-2</v>
      </c>
      <c r="Y75" s="55">
        <f t="shared" ca="1" si="1"/>
        <v>4.2328832875504485E-3</v>
      </c>
    </row>
    <row r="76" spans="1:25" s="33" customFormat="1">
      <c r="A76" s="20">
        <v>38990</v>
      </c>
      <c r="B76" s="63">
        <f t="shared" ca="1" si="0"/>
        <v>1.2204683836017693E-2</v>
      </c>
      <c r="C76" s="63">
        <f t="shared" ca="1" si="0"/>
        <v>9.9326793340910324E-3</v>
      </c>
      <c r="D76" s="34">
        <f t="shared" ca="1" si="0"/>
        <v>8.942583835739093E-3</v>
      </c>
      <c r="E76" s="34">
        <f t="shared" ca="1" si="0"/>
        <v>2.0308422925337188E-2</v>
      </c>
      <c r="F76" s="34">
        <f t="shared" ca="1" si="0"/>
        <v>7.0182616470706449E-3</v>
      </c>
      <c r="G76" s="53">
        <f t="shared" ca="1" si="0"/>
        <v>9.1188471256284931E-3</v>
      </c>
      <c r="H76" s="34">
        <f t="shared" ca="1" si="0"/>
        <v>1.5989240839688446E-2</v>
      </c>
      <c r="I76" s="34">
        <f t="shared" ca="1" si="0"/>
        <v>8.4953245018926093E-3</v>
      </c>
      <c r="J76" s="64">
        <f t="shared" ca="1" si="0"/>
        <v>-3.8096361231159115E-3</v>
      </c>
      <c r="K76" s="34">
        <f t="shared" ca="1" si="0"/>
        <v>8.365145810274921E-3</v>
      </c>
      <c r="L76" s="34">
        <f t="shared" ca="1" si="0"/>
        <v>8.0481232429250316E-3</v>
      </c>
      <c r="M76" s="64">
        <f t="shared" ca="1" si="0"/>
        <v>1.0422208429052837E-3</v>
      </c>
      <c r="N76" s="34">
        <f t="shared" ca="1" si="0"/>
        <v>3.3083786119934677E-2</v>
      </c>
      <c r="O76" s="55">
        <f t="shared" ca="1" si="0"/>
        <v>2.4393401291761041E-2</v>
      </c>
      <c r="P76" s="53">
        <f t="shared" ca="1" si="0"/>
        <v>1.0611036492554238E-2</v>
      </c>
      <c r="Q76" s="34">
        <f t="shared" ca="1" si="0"/>
        <v>5.2347619387012045E-3</v>
      </c>
      <c r="R76" s="34">
        <f t="shared" ca="1" si="0"/>
        <v>8.3920984181986569E-3</v>
      </c>
      <c r="S76" s="34">
        <f t="shared" ca="1" si="0"/>
        <v>1.3328305445863053E-2</v>
      </c>
      <c r="T76" s="34"/>
      <c r="U76" s="34">
        <f t="shared" ca="1" si="0"/>
        <v>1.0264279668690479E-2</v>
      </c>
      <c r="V76" s="34">
        <f t="shared" ca="1" si="0"/>
        <v>3.3833578227504546E-3</v>
      </c>
      <c r="W76" s="34"/>
      <c r="X76" s="34">
        <f t="shared" ca="1" si="0"/>
        <v>2.4151269666721209E-3</v>
      </c>
      <c r="Y76" s="55">
        <f t="shared" ca="1" si="1"/>
        <v>1.3018922177305381E-2</v>
      </c>
    </row>
    <row r="77" spans="1:25" s="33" customFormat="1" ht="12" thickBot="1">
      <c r="A77" s="26">
        <v>39082</v>
      </c>
      <c r="B77" s="65">
        <f t="shared" ca="1" si="0"/>
        <v>-3.7339753517957597E-3</v>
      </c>
      <c r="C77" s="65">
        <f t="shared" ca="1" si="0"/>
        <v>9.1856223135895476E-3</v>
      </c>
      <c r="D77" s="56">
        <f t="shared" ca="1" si="0"/>
        <v>7.8982288478266494E-3</v>
      </c>
      <c r="E77" s="56">
        <f t="shared" ca="1" si="0"/>
        <v>-5.2780833540535532E-3</v>
      </c>
      <c r="F77" s="56">
        <f t="shared" ca="1" si="0"/>
        <v>3.8326222408606725E-3</v>
      </c>
      <c r="G77" s="57">
        <f t="shared" ca="1" si="0"/>
        <v>1.1717468155364008E-2</v>
      </c>
      <c r="H77" s="56">
        <f t="shared" ca="1" si="0"/>
        <v>6.8776341826928267E-3</v>
      </c>
      <c r="I77" s="56">
        <f t="shared" ca="1" si="0"/>
        <v>5.369269155723444E-3</v>
      </c>
      <c r="J77" s="66">
        <f t="shared" ca="1" si="0"/>
        <v>7.6256546171877826E-3</v>
      </c>
      <c r="K77" s="56">
        <f t="shared" ca="1" si="0"/>
        <v>2.8225569862594391E-2</v>
      </c>
      <c r="L77" s="56">
        <f t="shared" ca="1" si="0"/>
        <v>7.528311560694334E-3</v>
      </c>
      <c r="M77" s="66">
        <f t="shared" ca="1" si="0"/>
        <v>3.3028191084207847E-3</v>
      </c>
      <c r="N77" s="56">
        <f t="shared" ca="1" si="0"/>
        <v>-7.46590715130524E-3</v>
      </c>
      <c r="O77" s="58">
        <f t="shared" ca="1" si="0"/>
        <v>-4.6428934521314247E-3</v>
      </c>
      <c r="P77" s="57">
        <f t="shared" ca="1" si="0"/>
        <v>1.1895446575687973E-2</v>
      </c>
      <c r="Q77" s="56">
        <f t="shared" ca="1" si="0"/>
        <v>1.3806079244122138E-2</v>
      </c>
      <c r="R77" s="56">
        <f t="shared" ca="1" si="0"/>
        <v>7.2198819232962563E-3</v>
      </c>
      <c r="S77" s="56">
        <f t="shared" ca="1" si="0"/>
        <v>9.449198382282642E-3</v>
      </c>
      <c r="T77" s="56"/>
      <c r="U77" s="56">
        <f t="shared" ca="1" si="0"/>
        <v>9.1149761336046797E-3</v>
      </c>
      <c r="V77" s="56">
        <f t="shared" ca="1" si="0"/>
        <v>9.5794219076592579E-3</v>
      </c>
      <c r="W77" s="56"/>
      <c r="X77" s="56">
        <f t="shared" ca="1" si="0"/>
        <v>1.5738686979928973E-2</v>
      </c>
      <c r="Y77" s="58">
        <f t="shared" ca="1" si="1"/>
        <v>6.9833462981470085E-3</v>
      </c>
    </row>
    <row r="78" spans="1:25" s="33" customFormat="1">
      <c r="A78" s="20">
        <v>39172</v>
      </c>
      <c r="B78" s="63">
        <f t="shared" ca="1" si="0"/>
        <v>7.3620350650376309E-3</v>
      </c>
      <c r="C78" s="63">
        <f t="shared" ca="1" si="0"/>
        <v>7.9091210060593387E-3</v>
      </c>
      <c r="D78" s="34">
        <f t="shared" ca="1" si="0"/>
        <v>9.3541489228736729E-3</v>
      </c>
      <c r="E78" s="34">
        <f t="shared" ca="1" si="0"/>
        <v>1.1940118169295744E-2</v>
      </c>
      <c r="F78" s="34">
        <f t="shared" ca="1" si="0"/>
        <v>7.2465859461003923E-3</v>
      </c>
      <c r="G78" s="53">
        <f t="shared" ca="1" si="0"/>
        <v>6.1287312873514743E-3</v>
      </c>
      <c r="H78" s="34">
        <f t="shared" ca="1" si="0"/>
        <v>-8.8164146471360061E-3</v>
      </c>
      <c r="I78" s="34">
        <f t="shared" ca="1" si="0"/>
        <v>-5.0603962992745721E-4</v>
      </c>
      <c r="J78" s="64">
        <f t="shared" ca="1" si="0"/>
        <v>-1.4284770494572552E-3</v>
      </c>
      <c r="K78" s="34">
        <f t="shared" ca="1" si="0"/>
        <v>2.9631165099388568E-3</v>
      </c>
      <c r="L78" s="34">
        <f t="shared" ca="1" si="0"/>
        <v>4.7549442068854919E-3</v>
      </c>
      <c r="M78" s="64">
        <f t="shared" ca="1" si="0"/>
        <v>4.5513122433074038E-3</v>
      </c>
      <c r="N78" s="34">
        <f t="shared" ca="1" si="0"/>
        <v>1.3404445760101691E-2</v>
      </c>
      <c r="O78" s="55">
        <f t="shared" ca="1" si="0"/>
        <v>1.333054758622132E-2</v>
      </c>
      <c r="P78" s="53">
        <f t="shared" ca="1" si="0"/>
        <v>1.1349579896416939E-2</v>
      </c>
      <c r="Q78" s="34">
        <f t="shared" ca="1" si="0"/>
        <v>6.4011185706367435E-3</v>
      </c>
      <c r="R78" s="34">
        <f t="shared" ca="1" si="0"/>
        <v>4.5678430350115651E-3</v>
      </c>
      <c r="S78" s="34">
        <f t="shared" ca="1" si="0"/>
        <v>9.1492807923456709E-3</v>
      </c>
      <c r="T78" s="34"/>
      <c r="U78" s="34">
        <f t="shared" ca="1" si="0"/>
        <v>4.9320248761033358E-3</v>
      </c>
      <c r="V78" s="34">
        <f t="shared" ca="1" si="0"/>
        <v>6.939470562439265E-3</v>
      </c>
      <c r="W78" s="34"/>
      <c r="X78" s="34">
        <f t="shared" ca="1" si="0"/>
        <v>6.8753180601319741E-3</v>
      </c>
      <c r="Y78" s="55">
        <f t="shared" ca="1" si="1"/>
        <v>7.068717488075249E-3</v>
      </c>
    </row>
    <row r="79" spans="1:25" s="33" customFormat="1">
      <c r="A79" s="20">
        <v>39263</v>
      </c>
      <c r="B79" s="63">
        <f t="shared" ca="1" si="0"/>
        <v>6.4751552774324761E-3</v>
      </c>
      <c r="C79" s="63">
        <f t="shared" ca="1" si="0"/>
        <v>6.3591749963776145E-3</v>
      </c>
      <c r="D79" s="34">
        <f t="shared" ca="1" si="0"/>
        <v>8.560043992732691E-3</v>
      </c>
      <c r="E79" s="34">
        <f t="shared" ref="B79:X90" ca="1" si="2">E18/E17-1</f>
        <v>1.1470352668241146E-2</v>
      </c>
      <c r="F79" s="34">
        <f t="shared" ca="1" si="2"/>
        <v>7.6112803649581728E-3</v>
      </c>
      <c r="G79" s="53">
        <f t="shared" ca="1" si="2"/>
        <v>9.0086707730190341E-3</v>
      </c>
      <c r="H79" s="34">
        <f t="shared" ca="1" si="2"/>
        <v>1.2321371812675785E-2</v>
      </c>
      <c r="I79" s="34">
        <f t="shared" ca="1" si="2"/>
        <v>8.6854121683246355E-3</v>
      </c>
      <c r="J79" s="64">
        <f t="shared" ca="1" si="2"/>
        <v>1.1800004450930102E-2</v>
      </c>
      <c r="K79" s="34">
        <f t="shared" ca="1" si="2"/>
        <v>-3.3108463390669751E-3</v>
      </c>
      <c r="L79" s="34">
        <f t="shared" ca="1" si="2"/>
        <v>8.0409667909966398E-3</v>
      </c>
      <c r="M79" s="64">
        <f t="shared" ca="1" si="2"/>
        <v>6.6021123428694484E-3</v>
      </c>
      <c r="N79" s="34">
        <f t="shared" ca="1" si="2"/>
        <v>7.6094402782771464E-3</v>
      </c>
      <c r="O79" s="55">
        <f t="shared" ca="1" si="2"/>
        <v>8.5797713211681614E-3</v>
      </c>
      <c r="P79" s="53">
        <f t="shared" ca="1" si="2"/>
        <v>1.0392859169629176E-2</v>
      </c>
      <c r="Q79" s="34">
        <f t="shared" ca="1" si="2"/>
        <v>9.4651900701065994E-3</v>
      </c>
      <c r="R79" s="34">
        <f t="shared" ca="1" si="2"/>
        <v>8.9085173929739359E-3</v>
      </c>
      <c r="S79" s="34">
        <f t="shared" ca="1" si="2"/>
        <v>7.2086328578637726E-3</v>
      </c>
      <c r="T79" s="34"/>
      <c r="U79" s="34">
        <f t="shared" ca="1" si="2"/>
        <v>3.2146666909662613E-3</v>
      </c>
      <c r="V79" s="34">
        <f t="shared" ca="1" si="2"/>
        <v>6.9611599038732486E-3</v>
      </c>
      <c r="W79" s="34"/>
      <c r="X79" s="34">
        <f t="shared" ca="1" si="2"/>
        <v>1.1984997872969805E-2</v>
      </c>
      <c r="Y79" s="55">
        <f t="shared" ca="1" si="1"/>
        <v>5.6836552298455967E-3</v>
      </c>
    </row>
    <row r="80" spans="1:25" s="33" customFormat="1">
      <c r="A80" s="20">
        <v>39355</v>
      </c>
      <c r="B80" s="63">
        <f t="shared" ca="1" si="2"/>
        <v>1.0536713512591556E-2</v>
      </c>
      <c r="C80" s="63">
        <f t="shared" ca="1" si="2"/>
        <v>1.4001340344890423E-2</v>
      </c>
      <c r="D80" s="34">
        <f t="shared" ca="1" si="2"/>
        <v>8.6957285127207129E-3</v>
      </c>
      <c r="E80" s="34">
        <f t="shared" ca="1" si="2"/>
        <v>1.3893193788039104E-2</v>
      </c>
      <c r="F80" s="34">
        <f t="shared" ca="1" si="2"/>
        <v>1.0170090120131592E-2</v>
      </c>
      <c r="G80" s="53">
        <f t="shared" ca="1" si="2"/>
        <v>1.3239692424704463E-2</v>
      </c>
      <c r="H80" s="34">
        <f t="shared" ca="1" si="2"/>
        <v>7.7534800260163905E-3</v>
      </c>
      <c r="I80" s="34">
        <f t="shared" ca="1" si="2"/>
        <v>9.7140152634171972E-3</v>
      </c>
      <c r="J80" s="64">
        <f t="shared" ca="1" si="2"/>
        <v>3.466467260260897E-3</v>
      </c>
      <c r="K80" s="34">
        <f t="shared" ca="1" si="2"/>
        <v>1.0448695649693862E-2</v>
      </c>
      <c r="L80" s="34">
        <f t="shared" ca="1" si="2"/>
        <v>8.7004133676289452E-3</v>
      </c>
      <c r="M80" s="64">
        <f t="shared" ca="1" si="2"/>
        <v>8.6415357892972722E-3</v>
      </c>
      <c r="N80" s="34">
        <f t="shared" ca="1" si="2"/>
        <v>1.4987896478151574E-2</v>
      </c>
      <c r="O80" s="55">
        <f t="shared" ca="1" si="2"/>
        <v>1.1520049597811388E-2</v>
      </c>
      <c r="P80" s="53">
        <f t="shared" ca="1" si="2"/>
        <v>1.4513820730546634E-2</v>
      </c>
      <c r="Q80" s="34">
        <f t="shared" ca="1" si="2"/>
        <v>1.1369623676356522E-2</v>
      </c>
      <c r="R80" s="34">
        <f t="shared" ca="1" si="2"/>
        <v>7.7543756201559066E-3</v>
      </c>
      <c r="S80" s="34">
        <f t="shared" ca="1" si="2"/>
        <v>1.1477480535084794E-2</v>
      </c>
      <c r="T80" s="34"/>
      <c r="U80" s="34">
        <f t="shared" ca="1" si="2"/>
        <v>7.5366446061593262E-3</v>
      </c>
      <c r="V80" s="34">
        <f t="shared" ca="1" si="2"/>
        <v>1.0146545992998357E-2</v>
      </c>
      <c r="W80" s="34"/>
      <c r="X80" s="34">
        <f t="shared" ca="1" si="2"/>
        <v>6.6898769565988392E-3</v>
      </c>
      <c r="Y80" s="55">
        <f t="shared" ca="1" si="1"/>
        <v>9.3023468012305432E-3</v>
      </c>
    </row>
    <row r="81" spans="1:25" s="33" customFormat="1" ht="12" thickBot="1">
      <c r="A81" s="26">
        <v>39447</v>
      </c>
      <c r="B81" s="65">
        <f t="shared" ca="1" si="2"/>
        <v>8.0510236933637458E-3</v>
      </c>
      <c r="C81" s="65">
        <f t="shared" ca="1" si="2"/>
        <v>8.4687854825726827E-3</v>
      </c>
      <c r="D81" s="56">
        <f t="shared" ca="1" si="2"/>
        <v>8.512418370496988E-3</v>
      </c>
      <c r="E81" s="56">
        <f t="shared" ca="1" si="2"/>
        <v>8.288084733478307E-3</v>
      </c>
      <c r="F81" s="56">
        <f t="shared" ca="1" si="2"/>
        <v>1.333070500615996E-2</v>
      </c>
      <c r="G81" s="57">
        <f t="shared" ca="1" si="2"/>
        <v>1.0112775416244668E-2</v>
      </c>
      <c r="H81" s="56">
        <f t="shared" ca="1" si="2"/>
        <v>4.3512726144605551E-3</v>
      </c>
      <c r="I81" s="56">
        <f t="shared" ca="1" si="2"/>
        <v>7.3829151827220496E-3</v>
      </c>
      <c r="J81" s="66">
        <f t="shared" ca="1" si="2"/>
        <v>9.568430501440961E-4</v>
      </c>
      <c r="K81" s="56">
        <f t="shared" ca="1" si="2"/>
        <v>2.5698564162491166E-2</v>
      </c>
      <c r="L81" s="56">
        <f t="shared" ca="1" si="2"/>
        <v>9.9610743861759943E-3</v>
      </c>
      <c r="M81" s="66">
        <f t="shared" ca="1" si="2"/>
        <v>1.4208425594025131E-2</v>
      </c>
      <c r="N81" s="56">
        <f t="shared" ca="1" si="2"/>
        <v>3.5498732372785113E-3</v>
      </c>
      <c r="O81" s="58">
        <f t="shared" ca="1" si="2"/>
        <v>7.1118865308328338E-3</v>
      </c>
      <c r="P81" s="57">
        <f t="shared" ca="1" si="2"/>
        <v>6.9506812145412322E-3</v>
      </c>
      <c r="Q81" s="56">
        <f t="shared" ca="1" si="2"/>
        <v>1.0282634333352414E-2</v>
      </c>
      <c r="R81" s="56">
        <f t="shared" ca="1" si="2"/>
        <v>1.0207603529748033E-2</v>
      </c>
      <c r="S81" s="56">
        <f t="shared" ca="1" si="2"/>
        <v>1.0418574704182948E-2</v>
      </c>
      <c r="T81" s="56"/>
      <c r="U81" s="56">
        <f t="shared" ca="1" si="2"/>
        <v>1.0696092460647399E-2</v>
      </c>
      <c r="V81" s="56">
        <f t="shared" ca="1" si="2"/>
        <v>1.8199234811258957E-2</v>
      </c>
      <c r="W81" s="56"/>
      <c r="X81" s="56">
        <f t="shared" ca="1" si="2"/>
        <v>1.6803632540152602E-2</v>
      </c>
      <c r="Y81" s="58">
        <f t="shared" ca="1" si="1"/>
        <v>8.9694065193224315E-3</v>
      </c>
    </row>
    <row r="82" spans="1:25" s="33" customFormat="1">
      <c r="A82" s="14">
        <v>39538</v>
      </c>
      <c r="B82" s="67">
        <f t="shared" ca="1" si="2"/>
        <v>1.2194461557553327E-2</v>
      </c>
      <c r="C82" s="67">
        <f t="shared" ca="1" si="2"/>
        <v>1.3909569510965225E-2</v>
      </c>
      <c r="D82" s="59">
        <f t="shared" ca="1" si="2"/>
        <v>1.2380396339520372E-2</v>
      </c>
      <c r="E82" s="59">
        <f t="shared" ca="1" si="2"/>
        <v>1.7746940238132503E-2</v>
      </c>
      <c r="F82" s="59">
        <f t="shared" ca="1" si="2"/>
        <v>1.196812989486995E-2</v>
      </c>
      <c r="G82" s="60">
        <f t="shared" ca="1" si="2"/>
        <v>1.4472119817738438E-2</v>
      </c>
      <c r="H82" s="59">
        <f t="shared" ca="1" si="2"/>
        <v>-2.3781403478389196E-2</v>
      </c>
      <c r="I82" s="59">
        <f t="shared" ca="1" si="2"/>
        <v>1.6111157973794032E-2</v>
      </c>
      <c r="J82" s="68">
        <f t="shared" ca="1" si="2"/>
        <v>1.7331654353661019E-2</v>
      </c>
      <c r="K82" s="59">
        <f t="shared" ca="1" si="2"/>
        <v>2.8938814728500795E-3</v>
      </c>
      <c r="L82" s="59">
        <f t="shared" ca="1" si="2"/>
        <v>1.3696635664709023E-2</v>
      </c>
      <c r="M82" s="68">
        <f t="shared" ca="1" si="2"/>
        <v>1.6413586171839301E-2</v>
      </c>
      <c r="N82" s="59">
        <f t="shared" ca="1" si="2"/>
        <v>2.3906536034302261E-2</v>
      </c>
      <c r="O82" s="61">
        <f t="shared" ca="1" si="2"/>
        <v>2.1408350507352569E-2</v>
      </c>
      <c r="P82" s="60">
        <f t="shared" ca="1" si="2"/>
        <v>1.5423677074762665E-2</v>
      </c>
      <c r="Q82" s="59">
        <f t="shared" ca="1" si="2"/>
        <v>1.7905764020924142E-2</v>
      </c>
      <c r="R82" s="59">
        <f t="shared" ca="1" si="2"/>
        <v>1.3101925489177102E-2</v>
      </c>
      <c r="S82" s="59">
        <f t="shared" ca="1" si="2"/>
        <v>1.1192584196017652E-2</v>
      </c>
      <c r="T82" s="59"/>
      <c r="U82" s="59">
        <f t="shared" ca="1" si="2"/>
        <v>6.1280068957068057E-3</v>
      </c>
      <c r="V82" s="59">
        <f t="shared" ca="1" si="2"/>
        <v>1.2770240418306322E-2</v>
      </c>
      <c r="W82" s="59"/>
      <c r="X82" s="59">
        <f t="shared" ca="1" si="2"/>
        <v>1.1848006643333964E-2</v>
      </c>
      <c r="Y82" s="61">
        <f t="shared" ca="1" si="1"/>
        <v>1.3716954560361039E-3</v>
      </c>
    </row>
    <row r="83" spans="1:25" s="33" customFormat="1">
      <c r="A83" s="20">
        <v>39629</v>
      </c>
      <c r="B83" s="63">
        <f t="shared" ca="1" si="2"/>
        <v>7.9673260072590235E-3</v>
      </c>
      <c r="C83" s="63">
        <f t="shared" ca="1" si="2"/>
        <v>1.1343224896295467E-2</v>
      </c>
      <c r="D83" s="34">
        <f t="shared" ca="1" si="2"/>
        <v>1.1090804585268677E-2</v>
      </c>
      <c r="E83" s="34">
        <f t="shared" ca="1" si="2"/>
        <v>1.4030978232816294E-2</v>
      </c>
      <c r="F83" s="34">
        <f t="shared" ca="1" si="2"/>
        <v>1.2695413987071857E-2</v>
      </c>
      <c r="G83" s="53">
        <f t="shared" ca="1" si="2"/>
        <v>3.9748655931928223E-3</v>
      </c>
      <c r="H83" s="34">
        <f t="shared" ca="1" si="2"/>
        <v>2.1800809778627306E-2</v>
      </c>
      <c r="I83" s="34">
        <f t="shared" ca="1" si="2"/>
        <v>9.4575916411141492E-3</v>
      </c>
      <c r="J83" s="64">
        <f t="shared" ca="1" si="2"/>
        <v>1.1109339375463323E-2</v>
      </c>
      <c r="K83" s="34">
        <f t="shared" ca="1" si="2"/>
        <v>2.0936919135909227E-2</v>
      </c>
      <c r="L83" s="34">
        <f t="shared" ca="1" si="2"/>
        <v>9.5679557528933756E-3</v>
      </c>
      <c r="M83" s="64">
        <f t="shared" ca="1" si="2"/>
        <v>1.0259648084548045E-2</v>
      </c>
      <c r="N83" s="34">
        <f t="shared" ca="1" si="2"/>
        <v>5.8362013231216814E-3</v>
      </c>
      <c r="O83" s="55">
        <f t="shared" ca="1" si="2"/>
        <v>8.8446468303677861E-3</v>
      </c>
      <c r="P83" s="53">
        <f t="shared" ca="1" si="2"/>
        <v>9.5971729483199653E-3</v>
      </c>
      <c r="Q83" s="34">
        <f t="shared" ca="1" si="2"/>
        <v>4.5084977754834554E-3</v>
      </c>
      <c r="R83" s="34">
        <f t="shared" ca="1" si="2"/>
        <v>8.261792282438174E-3</v>
      </c>
      <c r="S83" s="34">
        <f t="shared" ca="1" si="2"/>
        <v>1.091239114760767E-2</v>
      </c>
      <c r="T83" s="34"/>
      <c r="U83" s="34">
        <f t="shared" ca="1" si="2"/>
        <v>1.4980268018882192E-2</v>
      </c>
      <c r="V83" s="34">
        <f t="shared" ca="1" si="2"/>
        <v>1.4031845910316809E-2</v>
      </c>
      <c r="W83" s="34"/>
      <c r="X83" s="34">
        <f t="shared" ca="1" si="2"/>
        <v>1.515540029125928E-2</v>
      </c>
      <c r="Y83" s="55">
        <f t="shared" ca="1" si="1"/>
        <v>1.6163808939152258E-2</v>
      </c>
    </row>
    <row r="84" spans="1:25" s="33" customFormat="1">
      <c r="A84" s="20">
        <v>39721</v>
      </c>
      <c r="B84" s="63">
        <f t="shared" ca="1" si="2"/>
        <v>5.2977635863158401E-3</v>
      </c>
      <c r="C84" s="63">
        <f t="shared" ca="1" si="2"/>
        <v>8.5255817764604558E-3</v>
      </c>
      <c r="D84" s="34">
        <f t="shared" ca="1" si="2"/>
        <v>1.1156503772270066E-2</v>
      </c>
      <c r="E84" s="34">
        <f t="shared" ca="1" si="2"/>
        <v>1.1002661419680981E-2</v>
      </c>
      <c r="F84" s="34">
        <f t="shared" ca="1" si="2"/>
        <v>1.3213920078080976E-2</v>
      </c>
      <c r="G84" s="53">
        <f t="shared" ca="1" si="2"/>
        <v>1.4551907625622418E-2</v>
      </c>
      <c r="H84" s="34">
        <f t="shared" ca="1" si="2"/>
        <v>4.3119793753115809E-2</v>
      </c>
      <c r="I84" s="34">
        <f t="shared" ca="1" si="2"/>
        <v>8.4083012402238477E-3</v>
      </c>
      <c r="J84" s="64">
        <f t="shared" ca="1" si="2"/>
        <v>8.1557285427968917E-3</v>
      </c>
      <c r="K84" s="34">
        <f t="shared" ca="1" si="2"/>
        <v>8.6981503944811855E-3</v>
      </c>
      <c r="L84" s="34">
        <f t="shared" ca="1" si="2"/>
        <v>6.609184761254161E-3</v>
      </c>
      <c r="M84" s="64">
        <f t="shared" ca="1" si="2"/>
        <v>4.8924469327928932E-3</v>
      </c>
      <c r="N84" s="34">
        <f t="shared" ca="1" si="2"/>
        <v>1.5989038217652185E-2</v>
      </c>
      <c r="O84" s="55">
        <f t="shared" ca="1" si="2"/>
        <v>1.1935522825033074E-2</v>
      </c>
      <c r="P84" s="53">
        <f t="shared" ca="1" si="2"/>
        <v>1.0702890922345221E-2</v>
      </c>
      <c r="Q84" s="34">
        <f t="shared" ca="1" si="2"/>
        <v>1.3479937717037815E-2</v>
      </c>
      <c r="R84" s="34">
        <f t="shared" ca="1" si="2"/>
        <v>8.1659242803238108E-3</v>
      </c>
      <c r="S84" s="34">
        <f t="shared" ca="1" si="2"/>
        <v>1.1396610013456154E-2</v>
      </c>
      <c r="T84" s="34"/>
      <c r="U84" s="34">
        <f t="shared" ca="1" si="2"/>
        <v>6.1290275713066222E-3</v>
      </c>
      <c r="V84" s="34">
        <f t="shared" ca="1" si="2"/>
        <v>1.1161091287217317E-2</v>
      </c>
      <c r="W84" s="34"/>
      <c r="X84" s="34">
        <f t="shared" ca="1" si="2"/>
        <v>1.1549217899124997E-2</v>
      </c>
      <c r="Y84" s="55">
        <f t="shared" ca="1" si="1"/>
        <v>1.9346102443414503E-2</v>
      </c>
    </row>
    <row r="85" spans="1:25" s="33" customFormat="1" ht="12" thickBot="1">
      <c r="A85" s="26">
        <v>39813</v>
      </c>
      <c r="B85" s="65">
        <f t="shared" ca="1" si="2"/>
        <v>4.9978901552658606E-3</v>
      </c>
      <c r="C85" s="65">
        <f t="shared" ca="1" si="2"/>
        <v>6.7399290299456904E-3</v>
      </c>
      <c r="D85" s="56">
        <f t="shared" ca="1" si="2"/>
        <v>4.397628097480899E-3</v>
      </c>
      <c r="E85" s="56">
        <f t="shared" ca="1" si="2"/>
        <v>1.2614262798451348E-2</v>
      </c>
      <c r="F85" s="56">
        <f t="shared" ca="1" si="2"/>
        <v>3.7801337269192103E-3</v>
      </c>
      <c r="G85" s="57">
        <f t="shared" ca="1" si="2"/>
        <v>2.7053558163119273E-3</v>
      </c>
      <c r="H85" s="56">
        <f t="shared" ca="1" si="2"/>
        <v>-7.653666992923247E-3</v>
      </c>
      <c r="I85" s="56">
        <f t="shared" ca="1" si="2"/>
        <v>1.7466800708207941E-3</v>
      </c>
      <c r="J85" s="66">
        <f t="shared" ca="1" si="2"/>
        <v>-3.2203789366231916E-3</v>
      </c>
      <c r="K85" s="56">
        <f t="shared" ca="1" si="2"/>
        <v>3.2137543135424274E-3</v>
      </c>
      <c r="L85" s="56">
        <f t="shared" ca="1" si="2"/>
        <v>-9.1089750416384341E-5</v>
      </c>
      <c r="M85" s="66">
        <f t="shared" ca="1" si="2"/>
        <v>4.083090085378327E-3</v>
      </c>
      <c r="N85" s="56">
        <f t="shared" ca="1" si="2"/>
        <v>1.0617898062994735E-2</v>
      </c>
      <c r="O85" s="58">
        <f t="shared" ca="1" si="2"/>
        <v>1.4767536275815729E-2</v>
      </c>
      <c r="P85" s="57">
        <f t="shared" ca="1" si="2"/>
        <v>4.1824287104035296E-3</v>
      </c>
      <c r="Q85" s="56">
        <f t="shared" ca="1" si="2"/>
        <v>6.7119040352601189E-3</v>
      </c>
      <c r="R85" s="56">
        <f t="shared" ca="1" si="2"/>
        <v>6.7460745398302269E-3</v>
      </c>
      <c r="S85" s="56">
        <f t="shared" ca="1" si="2"/>
        <v>6.5184454746736176E-3</v>
      </c>
      <c r="T85" s="56"/>
      <c r="U85" s="56">
        <f t="shared" ca="1" si="2"/>
        <v>5.92324814071854E-3</v>
      </c>
      <c r="V85" s="56">
        <f t="shared" ca="1" si="2"/>
        <v>5.5606304694679753E-3</v>
      </c>
      <c r="W85" s="56"/>
      <c r="X85" s="56">
        <f t="shared" ca="1" si="2"/>
        <v>7.9728906773697261E-3</v>
      </c>
      <c r="Y85" s="58">
        <f t="shared" ca="1" si="1"/>
        <v>-7.2206474143521326E-5</v>
      </c>
    </row>
    <row r="86" spans="1:25" s="33" customFormat="1">
      <c r="A86" s="14">
        <v>39903</v>
      </c>
      <c r="B86" s="67">
        <f t="shared" ca="1" si="2"/>
        <v>1.830348534813897E-3</v>
      </c>
      <c r="C86" s="67">
        <f t="shared" ca="1" si="2"/>
        <v>3.5502970452039317E-3</v>
      </c>
      <c r="D86" s="59">
        <f t="shared" ca="1" si="2"/>
        <v>7.0435754561222197E-3</v>
      </c>
      <c r="E86" s="59">
        <f t="shared" ca="1" si="2"/>
        <v>7.3925215309627035E-3</v>
      </c>
      <c r="F86" s="59">
        <f t="shared" ca="1" si="2"/>
        <v>3.8740546600535275E-3</v>
      </c>
      <c r="G86" s="60">
        <f ca="1">G25/G24-1</f>
        <v>5.8978401253240165E-4</v>
      </c>
      <c r="H86" s="59">
        <f t="shared" ca="1" si="2"/>
        <v>1.4238567033527438E-2</v>
      </c>
      <c r="I86" s="59">
        <f t="shared" ca="1" si="2"/>
        <v>1.1691690388033749E-3</v>
      </c>
      <c r="J86" s="68">
        <f t="shared" ca="1" si="2"/>
        <v>1.3225029039831027E-2</v>
      </c>
      <c r="K86" s="59">
        <f t="shared" ca="1" si="2"/>
        <v>7.2727114802555448E-3</v>
      </c>
      <c r="L86" s="59">
        <f t="shared" ca="1" si="2"/>
        <v>9.7744088198146173E-3</v>
      </c>
      <c r="M86" s="68">
        <f t="shared" ca="1" si="2"/>
        <v>-4.0549202568394005E-3</v>
      </c>
      <c r="N86" s="59">
        <f t="shared" ca="1" si="2"/>
        <v>9.6829180065103326E-3</v>
      </c>
      <c r="O86" s="61">
        <f t="shared" ca="1" si="2"/>
        <v>9.6278975390562405E-3</v>
      </c>
      <c r="P86" s="60">
        <f t="shared" ca="1" si="2"/>
        <v>1.2410644635650225E-2</v>
      </c>
      <c r="Q86" s="59">
        <f t="shared" ca="1" si="2"/>
        <v>1.6244551639021942E-4</v>
      </c>
      <c r="R86" s="59">
        <f t="shared" ca="1" si="2"/>
        <v>9.2696517309587279E-5</v>
      </c>
      <c r="S86" s="59">
        <f t="shared" ca="1" si="2"/>
        <v>4.7470376313438756E-3</v>
      </c>
      <c r="T86" s="59"/>
      <c r="U86" s="59">
        <f t="shared" ca="1" si="2"/>
        <v>6.7106381169681484E-3</v>
      </c>
      <c r="V86" s="59">
        <f t="shared" ca="1" si="2"/>
        <v>3.6012114983470234E-3</v>
      </c>
      <c r="W86" s="59"/>
      <c r="X86" s="59">
        <f t="shared" ca="1" si="2"/>
        <v>7.3461742163885013E-3</v>
      </c>
      <c r="Y86" s="61">
        <f t="shared" ca="1" si="1"/>
        <v>-1.8355949273932692E-3</v>
      </c>
    </row>
    <row r="87" spans="1:25" s="33" customFormat="1">
      <c r="A87" s="20">
        <v>39994</v>
      </c>
      <c r="B87" s="63">
        <f t="shared" ca="1" si="2"/>
        <v>4.7958550276938627E-3</v>
      </c>
      <c r="C87" s="63">
        <f t="shared" ca="1" si="2"/>
        <v>7.7773677012804576E-3</v>
      </c>
      <c r="D87" s="34">
        <f t="shared" ca="1" si="2"/>
        <v>5.9928792521517504E-3</v>
      </c>
      <c r="E87" s="34">
        <f t="shared" ca="1" si="2"/>
        <v>8.8624547463391767E-3</v>
      </c>
      <c r="F87" s="34">
        <f t="shared" ca="1" si="2"/>
        <v>5.0468135039980488E-3</v>
      </c>
      <c r="G87" s="53">
        <f t="shared" ca="1" si="2"/>
        <v>1.424977945245165E-2</v>
      </c>
      <c r="H87" s="34">
        <f t="shared" ca="1" si="2"/>
        <v>7.7305865276167118E-4</v>
      </c>
      <c r="I87" s="34">
        <f t="shared" ca="1" si="2"/>
        <v>4.8683246520777601E-3</v>
      </c>
      <c r="J87" s="64">
        <f t="shared" ca="1" si="2"/>
        <v>-7.3241742736324111E-3</v>
      </c>
      <c r="K87" s="34">
        <f t="shared" ca="1" si="2"/>
        <v>4.1907196826793669E-3</v>
      </c>
      <c r="L87" s="34">
        <f t="shared" ca="1" si="2"/>
        <v>4.3736900533195566E-3</v>
      </c>
      <c r="M87" s="64">
        <f t="shared" ca="1" si="2"/>
        <v>1.6529542483421089E-3</v>
      </c>
      <c r="N87" s="34">
        <f t="shared" ca="1" si="2"/>
        <v>9.4446781566370763E-3</v>
      </c>
      <c r="O87" s="55">
        <f t="shared" ca="1" si="2"/>
        <v>5.9209678143103961E-3</v>
      </c>
      <c r="P87" s="53">
        <f t="shared" ca="1" si="2"/>
        <v>5.8732458454151537E-3</v>
      </c>
      <c r="Q87" s="34">
        <f t="shared" ca="1" si="2"/>
        <v>1.374151923503919E-2</v>
      </c>
      <c r="R87" s="34">
        <f t="shared" ca="1" si="2"/>
        <v>7.2850762421572401E-3</v>
      </c>
      <c r="S87" s="34">
        <f t="shared" ca="1" si="2"/>
        <v>7.0302425960182546E-3</v>
      </c>
      <c r="T87" s="34"/>
      <c r="U87" s="34">
        <f t="shared" ca="1" si="2"/>
        <v>4.9382912625022257E-3</v>
      </c>
      <c r="V87" s="34">
        <f t="shared" ca="1" si="2"/>
        <v>5.8254460455169355E-3</v>
      </c>
      <c r="W87" s="34"/>
      <c r="X87" s="34">
        <f t="shared" ca="1" si="2"/>
        <v>7.7869812384534498E-3</v>
      </c>
      <c r="Y87" s="55">
        <f t="shared" ca="1" si="1"/>
        <v>4.2964181894240561E-3</v>
      </c>
    </row>
    <row r="88" spans="1:25" s="33" customFormat="1">
      <c r="A88" s="20">
        <v>40086</v>
      </c>
      <c r="B88" s="63">
        <f t="shared" ca="1" si="2"/>
        <v>1.7798546337111087E-3</v>
      </c>
      <c r="C88" s="63">
        <f t="shared" ca="1" si="2"/>
        <v>7.2571181901914805E-3</v>
      </c>
      <c r="D88" s="34">
        <f t="shared" ca="1" si="2"/>
        <v>8.5596972909449676E-3</v>
      </c>
      <c r="E88" s="34">
        <f t="shared" ca="1" si="2"/>
        <v>5.0733315015649705E-3</v>
      </c>
      <c r="F88" s="34">
        <f t="shared" ca="1" si="2"/>
        <v>1.2695703035562111E-2</v>
      </c>
      <c r="G88" s="53">
        <f ca="1">G27/G26-1</f>
        <v>7.0264118953371479E-3</v>
      </c>
      <c r="H88" s="34">
        <f t="shared" ca="1" si="2"/>
        <v>1.3775175199465917E-2</v>
      </c>
      <c r="I88" s="34">
        <f t="shared" ca="1" si="2"/>
        <v>5.9918124037423581E-3</v>
      </c>
      <c r="J88" s="64">
        <f t="shared" ca="1" si="2"/>
        <v>4.2029481362924059E-3</v>
      </c>
      <c r="K88" s="34">
        <f t="shared" ca="1" si="2"/>
        <v>9.512907390733627E-3</v>
      </c>
      <c r="L88" s="34">
        <f t="shared" ca="1" si="2"/>
        <v>1.5218153820144575E-3</v>
      </c>
      <c r="M88" s="64">
        <f t="shared" ca="1" si="2"/>
        <v>1.0427740051349721E-2</v>
      </c>
      <c r="N88" s="34">
        <f t="shared" ca="1" si="2"/>
        <v>5.0663066595588724E-3</v>
      </c>
      <c r="O88" s="55">
        <f t="shared" ca="1" si="2"/>
        <v>4.8112690285773141E-3</v>
      </c>
      <c r="P88" s="53">
        <f t="shared" ca="1" si="2"/>
        <v>5.1957209710131735E-3</v>
      </c>
      <c r="Q88" s="34">
        <f t="shared" ca="1" si="2"/>
        <v>8.5213839669484592E-3</v>
      </c>
      <c r="R88" s="34">
        <f t="shared" ca="1" si="2"/>
        <v>8.8291212568971655E-3</v>
      </c>
      <c r="S88" s="34">
        <f t="shared" ca="1" si="2"/>
        <v>6.8855427658618407E-3</v>
      </c>
      <c r="T88" s="34"/>
      <c r="U88" s="34">
        <f t="shared" ca="1" si="2"/>
        <v>2.6314203460389152E-3</v>
      </c>
      <c r="V88" s="34">
        <f t="shared" ca="1" si="2"/>
        <v>9.4849157727352473E-3</v>
      </c>
      <c r="W88" s="34"/>
      <c r="X88" s="34">
        <f t="shared" ca="1" si="2"/>
        <v>9.2040253974368103E-3</v>
      </c>
      <c r="Y88" s="55">
        <f t="shared" ca="1" si="1"/>
        <v>9.4411435102654817E-3</v>
      </c>
    </row>
    <row r="89" spans="1:25" s="33" customFormat="1" ht="12" thickBot="1">
      <c r="A89" s="26">
        <v>40178</v>
      </c>
      <c r="B89" s="65">
        <f t="shared" ca="1" si="2"/>
        <v>8.5718874497873188E-3</v>
      </c>
      <c r="C89" s="65">
        <f t="shared" ca="1" si="2"/>
        <v>7.5084310317128367E-3</v>
      </c>
      <c r="D89" s="56">
        <f t="shared" ca="1" si="2"/>
        <v>6.1725647019570395E-3</v>
      </c>
      <c r="E89" s="56">
        <f t="shared" ca="1" si="2"/>
        <v>1.3803877259198405E-2</v>
      </c>
      <c r="F89" s="56">
        <f t="shared" ca="1" si="2"/>
        <v>3.9361176172163503E-3</v>
      </c>
      <c r="G89" s="57">
        <f ca="1">G28/G27-1</f>
        <v>7.6920365418513548E-3</v>
      </c>
      <c r="H89" s="56">
        <f t="shared" ca="1" si="2"/>
        <v>-1.5345955500042363E-3</v>
      </c>
      <c r="I89" s="56">
        <f t="shared" ca="1" si="2"/>
        <v>6.8748687748616533E-3</v>
      </c>
      <c r="J89" s="66">
        <f t="shared" ca="1" si="2"/>
        <v>1.2142840679901568E-2</v>
      </c>
      <c r="K89" s="56">
        <f t="shared" ca="1" si="2"/>
        <v>6.2544982009211658E-3</v>
      </c>
      <c r="L89" s="56">
        <f t="shared" ca="1" si="2"/>
        <v>-1.0190830713546872E-2</v>
      </c>
      <c r="M89" s="66">
        <f t="shared" ca="1" si="2"/>
        <v>1.6603531104237623E-2</v>
      </c>
      <c r="N89" s="56">
        <f t="shared" ca="1" si="2"/>
        <v>9.3384267460379089E-3</v>
      </c>
      <c r="O89" s="58">
        <f t="shared" ca="1" si="2"/>
        <v>1.2944411129559796E-2</v>
      </c>
      <c r="P89" s="57">
        <f t="shared" ca="1" si="2"/>
        <v>1.1369980490429255E-2</v>
      </c>
      <c r="Q89" s="56">
        <f t="shared" ca="1" si="2"/>
        <v>8.4565386999100323E-3</v>
      </c>
      <c r="R89" s="56">
        <f t="shared" ca="1" si="2"/>
        <v>5.2050709574493759E-3</v>
      </c>
      <c r="S89" s="56">
        <f t="shared" ca="1" si="2"/>
        <v>8.1612158612871522E-3</v>
      </c>
      <c r="T89" s="56"/>
      <c r="U89" s="56">
        <f t="shared" ca="1" si="2"/>
        <v>8.0192551478235341E-3</v>
      </c>
      <c r="V89" s="56">
        <f t="shared" ca="1" si="2"/>
        <v>7.4973011876959816E-3</v>
      </c>
      <c r="W89" s="56"/>
      <c r="X89" s="56">
        <f t="shared" ca="1" si="2"/>
        <v>7.5126787889281399E-3</v>
      </c>
      <c r="Y89" s="58">
        <f t="shared" ca="1" si="1"/>
        <v>1.0745124683853025E-3</v>
      </c>
    </row>
    <row r="90" spans="1:25" s="33" customFormat="1">
      <c r="A90" s="20">
        <v>40268</v>
      </c>
      <c r="B90" s="63">
        <f ca="1">B29/B28-1</f>
        <v>3.2834508838648357E-3</v>
      </c>
      <c r="C90" s="63">
        <f ca="1">C29/C28-1</f>
        <v>7.01944194200399E-3</v>
      </c>
      <c r="D90" s="34">
        <f ca="1">D29/D28-1</f>
        <v>7.9994268145398006E-3</v>
      </c>
      <c r="E90" s="34">
        <f ca="1">E29/E28-1</f>
        <v>7.4419268446688225E-3</v>
      </c>
      <c r="F90" s="34">
        <f ca="1">F29/F28-1</f>
        <v>9.4109173953318415E-3</v>
      </c>
      <c r="G90" s="53">
        <f ca="1">G29/G28-1</f>
        <v>9.8942615164521186E-4</v>
      </c>
      <c r="H90" s="34">
        <f t="shared" ca="1" si="2"/>
        <v>7.0178787695251987E-3</v>
      </c>
      <c r="I90" s="34">
        <f t="shared" ca="1" si="2"/>
        <v>1.1541237245596969E-2</v>
      </c>
      <c r="J90" s="64">
        <f t="shared" ca="1" si="2"/>
        <v>1.7417816959077959E-2</v>
      </c>
      <c r="K90" s="34">
        <f t="shared" ca="1" si="2"/>
        <v>9.4981394131476993E-3</v>
      </c>
      <c r="L90" s="34"/>
      <c r="M90" s="64"/>
      <c r="N90" s="34">
        <f t="shared" ca="1" si="2"/>
        <v>1.0112248277481584E-2</v>
      </c>
      <c r="O90" s="55">
        <f t="shared" ca="1" si="2"/>
        <v>9.8529935584039663E-3</v>
      </c>
      <c r="P90" s="53">
        <f t="shared" ca="1" si="2"/>
        <v>8.4976589772338684E-3</v>
      </c>
      <c r="Q90" s="34">
        <f t="shared" ca="1" si="2"/>
        <v>3.130446691687272E-3</v>
      </c>
      <c r="R90" s="34">
        <f t="shared" ca="1" si="2"/>
        <v>8.2593946024591691E-3</v>
      </c>
      <c r="S90" s="34">
        <f t="shared" ca="1" si="2"/>
        <v>5.1614220949964817E-3</v>
      </c>
      <c r="T90" s="34"/>
      <c r="U90" s="34">
        <f t="shared" ca="1" si="2"/>
        <v>9.6833116331931368E-3</v>
      </c>
      <c r="V90" s="34">
        <f t="shared" ca="1" si="2"/>
        <v>9.4690744793013426E-3</v>
      </c>
      <c r="W90" s="34"/>
      <c r="X90" s="34">
        <f t="shared" ca="1" si="2"/>
        <v>1.3196865960843907E-2</v>
      </c>
      <c r="Y90" s="55">
        <f t="shared" ca="1" si="1"/>
        <v>8.1752792742528779E-3</v>
      </c>
    </row>
    <row r="91" spans="1:25" s="33" customFormat="1">
      <c r="A91" s="20">
        <v>40359</v>
      </c>
      <c r="B91" s="63">
        <f t="shared" ref="B91:X93" ca="1" si="3">B30/B29-1</f>
        <v>4.1205411882958565E-3</v>
      </c>
      <c r="C91" s="63">
        <f t="shared" ca="1" si="3"/>
        <v>9.4206142358861378E-3</v>
      </c>
      <c r="D91" s="34">
        <f t="shared" ca="1" si="3"/>
        <v>6.4154617325489216E-3</v>
      </c>
      <c r="E91" s="34">
        <f t="shared" ca="1" si="3"/>
        <v>7.7035125342481692E-3</v>
      </c>
      <c r="F91" s="34">
        <f t="shared" ca="1" si="3"/>
        <v>6.2679458680916511E-3</v>
      </c>
      <c r="G91" s="53">
        <f t="shared" ca="1" si="3"/>
        <v>1.0381629162786732E-2</v>
      </c>
      <c r="H91" s="34">
        <f t="shared" ca="1" si="3"/>
        <v>-4.0473311777140197E-2</v>
      </c>
      <c r="I91" s="34">
        <f t="shared" ca="1" si="3"/>
        <v>7.5902371620808484E-3</v>
      </c>
      <c r="J91" s="64">
        <f t="shared" ca="1" si="3"/>
        <v>3.4663893133131118E-3</v>
      </c>
      <c r="K91" s="34">
        <f t="shared" ca="1" si="3"/>
        <v>6.1100007723324801E-3</v>
      </c>
      <c r="L91" s="34"/>
      <c r="M91" s="64"/>
      <c r="N91" s="34">
        <f t="shared" ca="1" si="3"/>
        <v>6.5029916151226885E-3</v>
      </c>
      <c r="O91" s="55">
        <f t="shared" ca="1" si="3"/>
        <v>3.6094010718608072E-3</v>
      </c>
      <c r="P91" s="53">
        <f t="shared" ca="1" si="3"/>
        <v>1.2685962107486626E-2</v>
      </c>
      <c r="Q91" s="34">
        <f t="shared" ca="1" si="3"/>
        <v>1.3182973093165629E-2</v>
      </c>
      <c r="R91" s="34">
        <f t="shared" ca="1" si="3"/>
        <v>7.6499133756950943E-3</v>
      </c>
      <c r="S91" s="34">
        <f t="shared" ca="1" si="3"/>
        <v>6.9302275193423579E-3</v>
      </c>
      <c r="T91" s="34"/>
      <c r="U91" s="34">
        <f t="shared" ca="1" si="3"/>
        <v>-1.7629811743905544E-3</v>
      </c>
      <c r="V91" s="34">
        <f t="shared" ca="1" si="3"/>
        <v>6.5190771120089419E-3</v>
      </c>
      <c r="W91" s="34"/>
      <c r="X91" s="34">
        <f t="shared" ca="1" si="3"/>
        <v>6.2006791723128174E-3</v>
      </c>
      <c r="Y91" s="55">
        <f t="shared" ca="1" si="1"/>
        <v>1.2151344529176544E-3</v>
      </c>
    </row>
    <row r="92" spans="1:25" s="33" customFormat="1">
      <c r="A92" s="20">
        <v>40451</v>
      </c>
      <c r="B92" s="63">
        <f t="shared" ca="1" si="3"/>
        <v>-2.6223340782061122E-3</v>
      </c>
      <c r="C92" s="63">
        <f t="shared" ca="1" si="3"/>
        <v>-1.712558068912573E-4</v>
      </c>
      <c r="D92" s="34">
        <f t="shared" ca="1" si="3"/>
        <v>5.0086615221291986E-3</v>
      </c>
      <c r="E92" s="34">
        <f t="shared" ca="1" si="3"/>
        <v>3.4526517691908509E-3</v>
      </c>
      <c r="F92" s="34">
        <f t="shared" ca="1" si="3"/>
        <v>8.8759514191913969E-3</v>
      </c>
      <c r="G92" s="53">
        <f t="shared" ca="1" si="3"/>
        <v>5.1898092587769895E-3</v>
      </c>
      <c r="H92" s="34">
        <f t="shared" ca="1" si="3"/>
        <v>2.548559605673506E-2</v>
      </c>
      <c r="I92" s="34">
        <f t="shared" ca="1" si="3"/>
        <v>-1.2767976278899029E-3</v>
      </c>
      <c r="J92" s="64">
        <f t="shared" ca="1" si="3"/>
        <v>8.2754385543082343E-4</v>
      </c>
      <c r="K92" s="34">
        <f t="shared" ca="1" si="3"/>
        <v>5.3013669740782365E-3</v>
      </c>
      <c r="L92" s="34"/>
      <c r="M92" s="64"/>
      <c r="N92" s="34">
        <f t="shared" ca="1" si="3"/>
        <v>4.2644372267408581E-3</v>
      </c>
      <c r="O92" s="55">
        <f t="shared" ca="1" si="3"/>
        <v>4.4830018253041448E-3</v>
      </c>
      <c r="P92" s="53">
        <f t="shared" ca="1" si="3"/>
        <v>-3.4566386061390952E-3</v>
      </c>
      <c r="Q92" s="34">
        <f t="shared" ca="1" si="3"/>
        <v>1.0481791786334238E-3</v>
      </c>
      <c r="R92" s="34">
        <f t="shared" ca="1" si="3"/>
        <v>1.6656429155168517E-3</v>
      </c>
      <c r="S92" s="34">
        <f t="shared" ca="1" si="3"/>
        <v>3.3788870863755704E-3</v>
      </c>
      <c r="T92" s="34"/>
      <c r="U92" s="34">
        <f t="shared" ca="1" si="3"/>
        <v>6.182344002754192E-4</v>
      </c>
      <c r="V92" s="34">
        <f t="shared" ca="1" si="3"/>
        <v>3.2776371544096516E-3</v>
      </c>
      <c r="W92" s="34"/>
      <c r="X92" s="34">
        <f t="shared" ca="1" si="3"/>
        <v>1.0517530203592695E-2</v>
      </c>
      <c r="Y92" s="55">
        <f t="shared" ca="1" si="1"/>
        <v>-3.3044457321448339E-3</v>
      </c>
    </row>
    <row r="93" spans="1:25" s="33" customFormat="1" ht="12" thickBot="1">
      <c r="A93" s="20">
        <v>40543</v>
      </c>
      <c r="B93" s="63">
        <f t="shared" ca="1" si="3"/>
        <v>4.7510424789460881E-3</v>
      </c>
      <c r="C93" s="63">
        <f t="shared" ca="1" si="3"/>
        <v>9.7504741421530206E-3</v>
      </c>
      <c r="D93" s="34">
        <f t="shared" ca="1" si="3"/>
        <v>5.8035231833857281E-3</v>
      </c>
      <c r="E93" s="34">
        <f t="shared" ca="1" si="3"/>
        <v>9.6441285666422072E-3</v>
      </c>
      <c r="F93" s="34">
        <f t="shared" ca="1" si="3"/>
        <v>2.1836561171333368E-3</v>
      </c>
      <c r="G93" s="53">
        <f t="shared" ca="1" si="3"/>
        <v>2.8768750184999803E-3</v>
      </c>
      <c r="H93" s="34">
        <f t="shared" ca="1" si="3"/>
        <v>2.8560946414029953E-2</v>
      </c>
      <c r="I93" s="34">
        <f t="shared" ca="1" si="3"/>
        <v>6.1509628622853363E-3</v>
      </c>
      <c r="J93" s="64">
        <f t="shared" ca="1" si="3"/>
        <v>1.0436183876123994E-2</v>
      </c>
      <c r="K93" s="34">
        <f t="shared" ca="1" si="3"/>
        <v>5.3339015092075392E-3</v>
      </c>
      <c r="L93" s="34"/>
      <c r="M93" s="64"/>
      <c r="N93" s="34">
        <f t="shared" ca="1" si="3"/>
        <v>1.0097309249350817E-2</v>
      </c>
      <c r="O93" s="55">
        <f t="shared" ca="1" si="3"/>
        <v>1.2371489182685158E-2</v>
      </c>
      <c r="P93" s="53">
        <f t="shared" ca="1" si="3"/>
        <v>1.5027877211541973E-3</v>
      </c>
      <c r="Q93" s="34">
        <f t="shared" ca="1" si="3"/>
        <v>5.4318560592119258E-3</v>
      </c>
      <c r="R93" s="34">
        <f t="shared" ca="1" si="3"/>
        <v>4.9863837202077654E-3</v>
      </c>
      <c r="S93" s="34">
        <f t="shared" ca="1" si="3"/>
        <v>7.0705462055566937E-3</v>
      </c>
      <c r="T93" s="34"/>
      <c r="U93" s="34">
        <f t="shared" ca="1" si="3"/>
        <v>9.3720136510218044E-3</v>
      </c>
      <c r="V93" s="34">
        <f t="shared" ca="1" si="3"/>
        <v>6.5518571984406471E-3</v>
      </c>
      <c r="W93" s="34"/>
      <c r="X93" s="34">
        <f t="shared" ca="1" si="3"/>
        <v>9.9860733327217233E-4</v>
      </c>
      <c r="Y93" s="55">
        <f t="shared" ca="1" si="1"/>
        <v>5.6372702022708943E-3</v>
      </c>
    </row>
    <row r="94" spans="1:25" s="33" customFormat="1">
      <c r="A94" s="14">
        <v>40633</v>
      </c>
      <c r="B94" s="67">
        <f t="shared" ref="B94:G94" ca="1" si="4">B33/B32-1</f>
        <v>2.2211125590552161E-3</v>
      </c>
      <c r="C94" s="67">
        <f t="shared" ca="1" si="4"/>
        <v>5.0606777105697276E-3</v>
      </c>
      <c r="D94" s="59">
        <f t="shared" ca="1" si="4"/>
        <v>8.3924629496228143E-3</v>
      </c>
      <c r="E94" s="59">
        <f t="shared" ca="1" si="4"/>
        <v>9.547779044195126E-3</v>
      </c>
      <c r="F94" s="59">
        <f t="shared" ca="1" si="4"/>
        <v>2.6269671682064288E-3</v>
      </c>
      <c r="G94" s="60">
        <f t="shared" ca="1" si="4"/>
        <v>8.6948895741982835E-3</v>
      </c>
      <c r="H94" s="59">
        <f t="shared" ref="H94:Y94" ca="1" si="5">H33/H32-1</f>
        <v>-8.4303683728527146E-3</v>
      </c>
      <c r="I94" s="59">
        <f t="shared" ca="1" si="5"/>
        <v>9.670221334725726E-3</v>
      </c>
      <c r="J94" s="68">
        <f t="shared" ca="1" si="5"/>
        <v>2.3890629079024173E-3</v>
      </c>
      <c r="K94" s="59">
        <f t="shared" ca="1" si="5"/>
        <v>2.1524655585785091E-3</v>
      </c>
      <c r="L94" s="59"/>
      <c r="M94" s="68"/>
      <c r="N94" s="59">
        <f t="shared" ca="1" si="5"/>
        <v>7.7025786713353916E-3</v>
      </c>
      <c r="O94" s="61">
        <f t="shared" ca="1" si="5"/>
        <v>7.7496825429366201E-3</v>
      </c>
      <c r="P94" s="60">
        <f t="shared" ca="1" si="5"/>
        <v>-5.6996834907972582E-2</v>
      </c>
      <c r="Q94" s="59">
        <f t="shared" ca="1" si="5"/>
        <v>1.3978720766765873E-2</v>
      </c>
      <c r="R94" s="59">
        <f t="shared" ca="1" si="5"/>
        <v>4.7368627028638866E-3</v>
      </c>
      <c r="S94" s="59"/>
      <c r="T94" s="59"/>
      <c r="U94" s="59">
        <f t="shared" ca="1" si="5"/>
        <v>7.5657083368825262E-3</v>
      </c>
      <c r="V94" s="59"/>
      <c r="W94" s="59"/>
      <c r="X94" s="59">
        <f t="shared" ca="1" si="5"/>
        <v>-3.9586741539336501E-2</v>
      </c>
      <c r="Y94" s="61">
        <f t="shared" ca="1" si="5"/>
        <v>1.1309554651613318E-2</v>
      </c>
    </row>
    <row r="95" spans="1:25" s="33" customFormat="1">
      <c r="A95" s="20">
        <v>40724</v>
      </c>
      <c r="B95" s="63">
        <f t="shared" ref="B95:Y95" ca="1" si="6">B34/B33-1</f>
        <v>2.180165204556328E-3</v>
      </c>
      <c r="C95" s="63">
        <f t="shared" ca="1" si="6"/>
        <v>6.0038436510740922E-3</v>
      </c>
      <c r="D95" s="34">
        <f t="shared" ca="1" si="6"/>
        <v>6.0674052388562938E-3</v>
      </c>
      <c r="E95" s="34">
        <f t="shared" ca="1" si="6"/>
        <v>8.850602743885716E-3</v>
      </c>
      <c r="F95" s="34">
        <f t="shared" ca="1" si="6"/>
        <v>7.2570139374827924E-3</v>
      </c>
      <c r="G95" s="53">
        <f t="shared" ca="1" si="6"/>
        <v>9.5899169361257641E-3</v>
      </c>
      <c r="H95" s="34">
        <f t="shared" ca="1" si="6"/>
        <v>2.0934058356906204E-2</v>
      </c>
      <c r="I95" s="34">
        <f t="shared" ca="1" si="6"/>
        <v>2.6688231321259082E-3</v>
      </c>
      <c r="J95" s="64">
        <f t="shared" ca="1" si="6"/>
        <v>4.9396388381461875E-3</v>
      </c>
      <c r="K95" s="34">
        <f t="shared" ca="1" si="6"/>
        <v>7.3429305220944485E-3</v>
      </c>
      <c r="L95" s="34"/>
      <c r="M95" s="64"/>
      <c r="N95" s="34">
        <f t="shared" ca="1" si="6"/>
        <v>8.1663365710971103E-3</v>
      </c>
      <c r="O95" s="55">
        <f t="shared" ca="1" si="6"/>
        <v>5.9225838384795448E-3</v>
      </c>
      <c r="P95" s="53">
        <f t="shared" ca="1" si="6"/>
        <v>1.1959981198981229E-2</v>
      </c>
      <c r="Q95" s="34">
        <f t="shared" ca="1" si="6"/>
        <v>4.7164553513023844E-3</v>
      </c>
      <c r="R95" s="34">
        <f t="shared" ca="1" si="6"/>
        <v>3.8457918837084826E-3</v>
      </c>
      <c r="S95" s="34"/>
      <c r="T95" s="34"/>
      <c r="U95" s="34">
        <f t="shared" ca="1" si="6"/>
        <v>3.3496975841718069E-3</v>
      </c>
      <c r="V95" s="34"/>
      <c r="W95" s="34"/>
      <c r="X95" s="34">
        <f t="shared" ca="1" si="6"/>
        <v>5.419283168892397E-3</v>
      </c>
      <c r="Y95" s="55">
        <f t="shared" ca="1" si="6"/>
        <v>7.3322544879845797E-3</v>
      </c>
    </row>
    <row r="96" spans="1:25" s="33" customFormat="1">
      <c r="A96" s="20">
        <v>40816</v>
      </c>
      <c r="B96" s="63">
        <f t="shared" ref="B96:Y96" ca="1" si="7">B35/B34-1</f>
        <v>-1.6279920708441864E-3</v>
      </c>
      <c r="C96" s="63">
        <f t="shared" ca="1" si="7"/>
        <v>2.8551874073936556E-3</v>
      </c>
      <c r="D96" s="34">
        <f t="shared" ca="1" si="7"/>
        <v>4.3492040947830102E-3</v>
      </c>
      <c r="E96" s="34">
        <f t="shared" ca="1" si="7"/>
        <v>1.9610457185410546E-3</v>
      </c>
      <c r="F96" s="34">
        <f t="shared" ca="1" si="7"/>
        <v>9.1942748068865043E-3</v>
      </c>
      <c r="G96" s="53">
        <f t="shared" ca="1" si="7"/>
        <v>-2.4813402196365297E-3</v>
      </c>
      <c r="H96" s="34">
        <f t="shared" ca="1" si="7"/>
        <v>-9.1659456655368565E-4</v>
      </c>
      <c r="I96" s="34">
        <f t="shared" ca="1" si="7"/>
        <v>-6.2159462943423005E-4</v>
      </c>
      <c r="J96" s="64">
        <f t="shared" ca="1" si="7"/>
        <v>1.3975389597382648E-3</v>
      </c>
      <c r="K96" s="34">
        <f t="shared" ca="1" si="7"/>
        <v>5.6423869177615327E-3</v>
      </c>
      <c r="L96" s="34"/>
      <c r="M96" s="64"/>
      <c r="N96" s="34">
        <f t="shared" ca="1" si="7"/>
        <v>7.6418607345407619E-3</v>
      </c>
      <c r="O96" s="55">
        <f t="shared" ca="1" si="7"/>
        <v>8.1199775942140118E-3</v>
      </c>
      <c r="P96" s="53">
        <f t="shared" ca="1" si="7"/>
        <v>7.6943570494887314E-3</v>
      </c>
      <c r="Q96" s="34">
        <f t="shared" ca="1" si="7"/>
        <v>-1.3579094782393275E-3</v>
      </c>
      <c r="R96" s="34">
        <f t="shared" ca="1" si="7"/>
        <v>2.8860284163976235E-3</v>
      </c>
      <c r="S96" s="34"/>
      <c r="T96" s="34"/>
      <c r="U96" s="34">
        <f t="shared" ca="1" si="7"/>
        <v>5.5206351053826985E-4</v>
      </c>
      <c r="V96" s="34"/>
      <c r="W96" s="34"/>
      <c r="X96" s="34">
        <f t="shared" ca="1" si="7"/>
        <v>5.9015780553453023E-3</v>
      </c>
      <c r="Y96" s="55">
        <f t="shared" ca="1" si="7"/>
        <v>1.9074744916491859E-4</v>
      </c>
    </row>
    <row r="97" spans="1:25" s="33" customFormat="1" ht="12" thickBot="1">
      <c r="A97" s="26">
        <v>40908</v>
      </c>
      <c r="B97" s="65">
        <f t="shared" ref="B97:Y97" ca="1" si="8">B36/B35-1</f>
        <v>7.9048066632301239E-3</v>
      </c>
      <c r="C97" s="65">
        <f t="shared" ca="1" si="8"/>
        <v>9.751847133773861E-3</v>
      </c>
      <c r="D97" s="56">
        <f t="shared" ca="1" si="8"/>
        <v>8.7682511929783047E-3</v>
      </c>
      <c r="E97" s="56">
        <f t="shared" ca="1" si="8"/>
        <v>9.3005651971458381E-3</v>
      </c>
      <c r="F97" s="56">
        <f t="shared" ca="1" si="8"/>
        <v>5.028129519020208E-3</v>
      </c>
      <c r="G97" s="57">
        <f t="shared" ca="1" si="8"/>
        <v>8.4321889572904762E-3</v>
      </c>
      <c r="H97" s="56">
        <f t="shared" ca="1" si="8"/>
        <v>1.6535685787407051E-2</v>
      </c>
      <c r="I97" s="56">
        <f t="shared" ca="1" si="8"/>
        <v>1.2106026748720966E-2</v>
      </c>
      <c r="J97" s="66">
        <f t="shared" ca="1" si="8"/>
        <v>8.9002586891633317E-3</v>
      </c>
      <c r="K97" s="56">
        <f t="shared" ca="1" si="8"/>
        <v>9.2615271497920038E-3</v>
      </c>
      <c r="L97" s="56"/>
      <c r="M97" s="66"/>
      <c r="N97" s="56">
        <f t="shared" ca="1" si="8"/>
        <v>8.968955333332751E-3</v>
      </c>
      <c r="O97" s="58">
        <f t="shared" ca="1" si="8"/>
        <v>9.8621422612876763E-3</v>
      </c>
      <c r="P97" s="57">
        <f t="shared" ca="1" si="8"/>
        <v>8.0158785709059099E-3</v>
      </c>
      <c r="Q97" s="56">
        <f t="shared" ca="1" si="8"/>
        <v>1.1761451360492003E-2</v>
      </c>
      <c r="R97" s="56">
        <f t="shared" ca="1" si="8"/>
        <v>6.5642239393690627E-3</v>
      </c>
      <c r="S97" s="56"/>
      <c r="T97" s="56"/>
      <c r="U97" s="56">
        <f t="shared" ca="1" si="8"/>
        <v>8.8036934173760795E-3</v>
      </c>
      <c r="V97" s="56"/>
      <c r="W97" s="56"/>
      <c r="X97" s="56">
        <f t="shared" ca="1" si="8"/>
        <v>6.5140418143061485E-3</v>
      </c>
      <c r="Y97" s="58">
        <f t="shared" ca="1" si="8"/>
        <v>1.0934491619138953E-2</v>
      </c>
    </row>
    <row r="98" spans="1:25" s="33" customFormat="1">
      <c r="A98" s="14">
        <v>40999</v>
      </c>
      <c r="B98" s="67">
        <f t="shared" ref="B98:Y98" ca="1" si="9">B37/B36-1</f>
        <v>7.3270725084080279E-3</v>
      </c>
      <c r="C98" s="67">
        <f t="shared" ca="1" si="9"/>
        <v>1.0326980263416941E-2</v>
      </c>
      <c r="D98" s="59">
        <f t="shared" ca="1" si="9"/>
        <v>7.0842863304672044E-3</v>
      </c>
      <c r="E98" s="59">
        <f t="shared" ca="1" si="9"/>
        <v>1.4046727090981426E-2</v>
      </c>
      <c r="F98" s="59">
        <f t="shared" ca="1" si="9"/>
        <v>6.1371563261882756E-3</v>
      </c>
      <c r="G98" s="60">
        <f t="shared" ca="1" si="9"/>
        <v>2.2946569825305074E-2</v>
      </c>
      <c r="H98" s="59">
        <f t="shared" ca="1" si="9"/>
        <v>-1.7396322481730064E-2</v>
      </c>
      <c r="I98" s="59">
        <f t="shared" ca="1" si="9"/>
        <v>7.9291347924030919E-3</v>
      </c>
      <c r="J98" s="68">
        <f t="shared" ca="1" si="9"/>
        <v>-4.954292125016635E-3</v>
      </c>
      <c r="K98" s="59">
        <f t="shared" ca="1" si="9"/>
        <v>4.0141967739508733E-3</v>
      </c>
      <c r="L98" s="59"/>
      <c r="M98" s="68"/>
      <c r="N98" s="59">
        <f t="shared" ca="1" si="9"/>
        <v>3.9536585532493618E-3</v>
      </c>
      <c r="O98" s="61">
        <f t="shared" ca="1" si="9"/>
        <v>5.294953218238474E-3</v>
      </c>
      <c r="P98" s="60">
        <f t="shared" ca="1" si="9"/>
        <v>1.4337516829872055E-3</v>
      </c>
      <c r="Q98" s="59">
        <f t="shared" ca="1" si="9"/>
        <v>1.9652063937605879E-2</v>
      </c>
      <c r="R98" s="59">
        <f t="shared" ca="1" si="9"/>
        <v>1.0190480996064233E-2</v>
      </c>
      <c r="S98" s="59"/>
      <c r="T98" s="59"/>
      <c r="U98" s="59">
        <f t="shared" ca="1" si="9"/>
        <v>8.9113590132878784E-3</v>
      </c>
      <c r="V98" s="59"/>
      <c r="W98" s="59"/>
      <c r="X98" s="59">
        <f t="shared" ca="1" si="9"/>
        <v>9.2183452009393374E-3</v>
      </c>
      <c r="Y98" s="61">
        <f t="shared" ca="1" si="9"/>
        <v>6.7757025070944721E-3</v>
      </c>
    </row>
    <row r="99" spans="1:25" s="33" customFormat="1">
      <c r="A99" s="20">
        <v>41090</v>
      </c>
      <c r="B99" s="63">
        <f t="shared" ref="B99:Y99" ca="1" si="10">B38/B37-1</f>
        <v>-2.5328707837382058E-3</v>
      </c>
      <c r="C99" s="63">
        <f t="shared" ca="1" si="10"/>
        <v>1.1141229735687208E-3</v>
      </c>
      <c r="D99" s="34">
        <f t="shared" ca="1" si="10"/>
        <v>7.7682828375926771E-3</v>
      </c>
      <c r="E99" s="34">
        <f t="shared" ca="1" si="10"/>
        <v>-1.43384197458718E-3</v>
      </c>
      <c r="F99" s="34">
        <f t="shared" ca="1" si="10"/>
        <v>5.7138848607753978E-3</v>
      </c>
      <c r="G99" s="53">
        <f t="shared" ca="1" si="10"/>
        <v>-1.1457842858456635E-2</v>
      </c>
      <c r="H99" s="34">
        <f t="shared" ca="1" si="10"/>
        <v>2.62941173640312E-2</v>
      </c>
      <c r="I99" s="34">
        <f t="shared" ca="1" si="10"/>
        <v>7.3323486808054561E-3</v>
      </c>
      <c r="J99" s="64">
        <f t="shared" ca="1" si="10"/>
        <v>3.3533650005353133E-2</v>
      </c>
      <c r="K99" s="34">
        <f t="shared" ca="1" si="10"/>
        <v>7.0189063127905627E-3</v>
      </c>
      <c r="L99" s="34"/>
      <c r="M99" s="64"/>
      <c r="N99" s="34">
        <f t="shared" ca="1" si="10"/>
        <v>1.2072730496228479E-2</v>
      </c>
      <c r="O99" s="55">
        <f t="shared" ca="1" si="10"/>
        <v>9.0536199478590262E-3</v>
      </c>
      <c r="P99" s="53">
        <f t="shared" ca="1" si="10"/>
        <v>1.2468896254611561E-2</v>
      </c>
      <c r="Q99" s="34">
        <f t="shared" ca="1" si="10"/>
        <v>-8.133241512969458E-3</v>
      </c>
      <c r="R99" s="34">
        <f t="shared" ca="1" si="10"/>
        <v>4.2799819399279571E-3</v>
      </c>
      <c r="S99" s="34"/>
      <c r="T99" s="34"/>
      <c r="U99" s="34">
        <f t="shared" ca="1" si="10"/>
        <v>1.9885074227550259E-3</v>
      </c>
      <c r="V99" s="34"/>
      <c r="W99" s="34"/>
      <c r="X99" s="34">
        <f t="shared" ca="1" si="10"/>
        <v>3.7155354735780577E-3</v>
      </c>
      <c r="Y99" s="55">
        <f t="shared" ca="1" si="10"/>
        <v>7.8156371429034532E-3</v>
      </c>
    </row>
    <row r="100" spans="1:25" s="33" customFormat="1">
      <c r="A100" s="20">
        <v>41182</v>
      </c>
      <c r="B100" s="63">
        <f t="shared" ref="B100:Y100" ca="1" si="11">B39/B38-1</f>
        <v>6.0884829565697185E-3</v>
      </c>
      <c r="C100" s="63">
        <f t="shared" ca="1" si="11"/>
        <v>9.8139682704867504E-3</v>
      </c>
      <c r="D100" s="34">
        <f t="shared" ca="1" si="11"/>
        <v>4.7267684875915705E-3</v>
      </c>
      <c r="E100" s="34">
        <f t="shared" ca="1" si="11"/>
        <v>1.2513850139487692E-2</v>
      </c>
      <c r="F100" s="34">
        <f t="shared" ca="1" si="11"/>
        <v>1.2452338913415906E-2</v>
      </c>
      <c r="G100" s="53">
        <f t="shared" ca="1" si="11"/>
        <v>7.3500415380962636E-3</v>
      </c>
      <c r="H100" s="34">
        <f t="shared" ca="1" si="11"/>
        <v>1.4226342246800749E-2</v>
      </c>
      <c r="I100" s="34">
        <f t="shared" ca="1" si="11"/>
        <v>3.3641582791621438E-3</v>
      </c>
      <c r="J100" s="64">
        <f t="shared" ca="1" si="11"/>
        <v>-1.3243773306766515E-2</v>
      </c>
      <c r="K100" s="34">
        <f t="shared" ca="1" si="11"/>
        <v>1.0628684254265774E-2</v>
      </c>
      <c r="L100" s="34"/>
      <c r="M100" s="64"/>
      <c r="N100" s="34">
        <f t="shared" ca="1" si="11"/>
        <v>8.6089499420916038E-3</v>
      </c>
      <c r="O100" s="55">
        <f t="shared" ca="1" si="11"/>
        <v>9.9088635528961078E-3</v>
      </c>
      <c r="P100" s="53">
        <f t="shared" ca="1" si="11"/>
        <v>3.3726488767211737E-3</v>
      </c>
      <c r="Q100" s="34">
        <f t="shared" ca="1" si="11"/>
        <v>9.8136488509668052E-3</v>
      </c>
      <c r="R100" s="34">
        <f t="shared" ca="1" si="11"/>
        <v>1.0592844379450739E-2</v>
      </c>
      <c r="S100" s="34"/>
      <c r="T100" s="34"/>
      <c r="U100" s="34">
        <f t="shared" ca="1" si="11"/>
        <v>5.9657872107998777E-3</v>
      </c>
      <c r="V100" s="34"/>
      <c r="W100" s="34"/>
      <c r="X100" s="34">
        <f t="shared" ca="1" si="11"/>
        <v>1.1026407687095841E-2</v>
      </c>
      <c r="Y100" s="55">
        <f t="shared" ca="1" si="11"/>
        <v>1.9680084322441393E-2</v>
      </c>
    </row>
    <row r="101" spans="1:25" s="33" customFormat="1" ht="12" thickBot="1">
      <c r="A101" s="26">
        <v>41274</v>
      </c>
      <c r="B101" s="65">
        <f t="shared" ref="B101:X115" ca="1" si="12">B40/B39-1</f>
        <v>4.778600014898382E-3</v>
      </c>
      <c r="C101" s="65">
        <f t="shared" ca="1" si="12"/>
        <v>7.9763626341076144E-3</v>
      </c>
      <c r="D101" s="56">
        <f t="shared" ca="1" si="12"/>
        <v>7.0801148594008545E-3</v>
      </c>
      <c r="E101" s="56">
        <f t="shared" ca="1" si="12"/>
        <v>5.3203658421610012E-3</v>
      </c>
      <c r="F101" s="56">
        <f t="shared" ca="1" si="12"/>
        <v>-5.0393788340955536E-3</v>
      </c>
      <c r="G101" s="57">
        <f t="shared" ca="1" si="12"/>
        <v>9.4304405816181269E-3</v>
      </c>
      <c r="H101" s="56">
        <f t="shared" ca="1" si="12"/>
        <v>1.1626527911036577E-2</v>
      </c>
      <c r="I101" s="56">
        <f t="shared" ca="1" si="12"/>
        <v>1.0409079886125161E-2</v>
      </c>
      <c r="J101" s="66">
        <f t="shared" ca="1" si="12"/>
        <v>1.4280988884122214E-2</v>
      </c>
      <c r="K101" s="56">
        <f t="shared" ca="1" si="12"/>
        <v>-2.1324308328837249E-3</v>
      </c>
      <c r="L101" s="56"/>
      <c r="M101" s="66"/>
      <c r="N101" s="56">
        <f t="shared" ca="1" si="12"/>
        <v>2.6148094991278459E-3</v>
      </c>
      <c r="O101" s="58">
        <f t="shared" ca="1" si="12"/>
        <v>2.539504314707175E-3</v>
      </c>
      <c r="P101" s="57">
        <f t="shared" ca="1" si="12"/>
        <v>9.092929990148102E-3</v>
      </c>
      <c r="Q101" s="56">
        <f t="shared" ca="1" si="12"/>
        <v>7.2767253598189363E-3</v>
      </c>
      <c r="R101" s="56">
        <f t="shared" ca="1" si="12"/>
        <v>5.379599985374961E-3</v>
      </c>
      <c r="S101" s="56"/>
      <c r="T101" s="56"/>
      <c r="U101" s="56">
        <f t="shared" ca="1" si="12"/>
        <v>4.4857802395832369E-3</v>
      </c>
      <c r="V101" s="56"/>
      <c r="W101" s="56"/>
      <c r="X101" s="56">
        <f t="shared" ca="1" si="12"/>
        <v>-4.0403380326087257E-3</v>
      </c>
      <c r="Y101" s="58">
        <f t="shared" ref="Y101:Y125" ca="1" si="13">Y40/Y39-1</f>
        <v>9.3028220066553313E-3</v>
      </c>
    </row>
    <row r="102" spans="1:25" s="33" customFormat="1">
      <c r="A102" s="14">
        <v>41364</v>
      </c>
      <c r="B102" s="67">
        <f t="shared" ca="1" si="12"/>
        <v>-1.1384647819639326E-2</v>
      </c>
      <c r="C102" s="67">
        <f t="shared" ca="1" si="12"/>
        <v>-1.0633295452418534E-2</v>
      </c>
      <c r="D102" s="59">
        <f t="shared" ca="1" si="12"/>
        <v>-2.0910263588310718E-3</v>
      </c>
      <c r="E102" s="59">
        <f t="shared" ca="1" si="12"/>
        <v>1.0629198538691931E-3</v>
      </c>
      <c r="F102" s="59">
        <f t="shared" ca="1" si="12"/>
        <v>-1.7844626755589843E-3</v>
      </c>
      <c r="G102" s="60">
        <f t="shared" ca="1" si="12"/>
        <v>-5.4425232200835394E-3</v>
      </c>
      <c r="H102" s="59">
        <f t="shared" ca="1" si="12"/>
        <v>1.0164173478055982E-2</v>
      </c>
      <c r="I102" s="59">
        <f t="shared" ca="1" si="12"/>
        <v>-1.0271969592774655E-2</v>
      </c>
      <c r="J102" s="68">
        <f t="shared" ca="1" si="12"/>
        <v>3.5997484983074646E-3</v>
      </c>
      <c r="K102" s="59">
        <f t="shared" ca="1" si="12"/>
        <v>-4.818034420939421E-3</v>
      </c>
      <c r="L102" s="59"/>
      <c r="M102" s="68"/>
      <c r="N102" s="59">
        <f t="shared" ca="1" si="12"/>
        <v>5.3170678486036405E-3</v>
      </c>
      <c r="O102" s="61">
        <f t="shared" ca="1" si="12"/>
        <v>4.4283433895850877E-3</v>
      </c>
      <c r="P102" s="60">
        <f t="shared" ca="1" si="12"/>
        <v>0.1719772063344136</v>
      </c>
      <c r="Q102" s="59">
        <f t="shared" ca="1" si="12"/>
        <v>-1.5845581276687781E-3</v>
      </c>
      <c r="R102" s="59">
        <f t="shared" ca="1" si="12"/>
        <v>7.5201397885416021E-4</v>
      </c>
      <c r="S102" s="59"/>
      <c r="T102" s="59"/>
      <c r="U102" s="59">
        <f t="shared" ca="1" si="12"/>
        <v>3.1684391273494317E-3</v>
      </c>
      <c r="V102" s="59"/>
      <c r="W102" s="59"/>
      <c r="X102" s="59">
        <f t="shared" ca="1" si="12"/>
        <v>-5.1291806317204869E-2</v>
      </c>
      <c r="Y102" s="61">
        <f t="shared" ca="1" si="13"/>
        <v>-8.8463611144951049E-4</v>
      </c>
    </row>
    <row r="103" spans="1:25" s="33" customFormat="1">
      <c r="A103" s="20">
        <v>41455</v>
      </c>
      <c r="B103" s="63">
        <f t="shared" ca="1" si="12"/>
        <v>1.9622492611977016E-3</v>
      </c>
      <c r="C103" s="63">
        <f t="shared" ca="1" si="12"/>
        <v>5.5919569430313842E-3</v>
      </c>
      <c r="D103" s="34">
        <f t="shared" ca="1" si="12"/>
        <v>1.9457187248144159E-3</v>
      </c>
      <c r="E103" s="34">
        <f t="shared" ca="1" si="12"/>
        <v>6.7064888443568726E-4</v>
      </c>
      <c r="F103" s="34">
        <f t="shared" ca="1" si="12"/>
        <v>-7.093310775196926E-5</v>
      </c>
      <c r="G103" s="53">
        <f t="shared" ca="1" si="12"/>
        <v>3.1611892355676297E-4</v>
      </c>
      <c r="H103" s="34">
        <f t="shared" ca="1" si="12"/>
        <v>-4.2873943260677505E-2</v>
      </c>
      <c r="I103" s="34">
        <f t="shared" ca="1" si="12"/>
        <v>2.0542248960766507E-3</v>
      </c>
      <c r="J103" s="64">
        <f t="shared" ca="1" si="12"/>
        <v>-9.0679568288353218E-3</v>
      </c>
      <c r="K103" s="34">
        <f t="shared" ca="1" si="12"/>
        <v>3.0694934828843223E-3</v>
      </c>
      <c r="L103" s="34"/>
      <c r="M103" s="64"/>
      <c r="N103" s="34">
        <f t="shared" ca="1" si="12"/>
        <v>-1.3413113136994115E-3</v>
      </c>
      <c r="O103" s="55">
        <f t="shared" ca="1" si="12"/>
        <v>1.450374227092821E-3</v>
      </c>
      <c r="P103" s="53">
        <f t="shared" ca="1" si="12"/>
        <v>-2.2002017076569347E-2</v>
      </c>
      <c r="Q103" s="34">
        <f t="shared" ca="1" si="12"/>
        <v>4.8107490108597606E-3</v>
      </c>
      <c r="R103" s="34">
        <f t="shared" ca="1" si="12"/>
        <v>1.6212552389394119E-3</v>
      </c>
      <c r="S103" s="34"/>
      <c r="T103" s="34">
        <f t="shared" ref="T103:U120" ca="1" si="14">T42/T41-1</f>
        <v>8.1800453393865435E-3</v>
      </c>
      <c r="U103" s="34">
        <f t="shared" ca="1" si="12"/>
        <v>3.1216237275739633E-3</v>
      </c>
      <c r="V103" s="34"/>
      <c r="W103" s="34">
        <f t="shared" ref="W103:X118" ca="1" si="15">W42/W41-1</f>
        <v>1.1482008957863776E-4</v>
      </c>
      <c r="X103" s="34">
        <f t="shared" ca="1" si="12"/>
        <v>3.0775244179943817E-2</v>
      </c>
      <c r="Y103" s="55">
        <f t="shared" ca="1" si="13"/>
        <v>3.1898571928210551E-3</v>
      </c>
    </row>
    <row r="104" spans="1:25" s="33" customFormat="1">
      <c r="A104" s="20">
        <v>41547</v>
      </c>
      <c r="B104" s="63">
        <f t="shared" ca="1" si="12"/>
        <v>4.4754500767743011E-3</v>
      </c>
      <c r="C104" s="63">
        <f t="shared" ca="1" si="12"/>
        <v>5.1198427483885034E-3</v>
      </c>
      <c r="D104" s="34">
        <f t="shared" ca="1" si="12"/>
        <v>1.7534516877317774E-3</v>
      </c>
      <c r="E104" s="34">
        <f t="shared" ca="1" si="12"/>
        <v>7.7698578727518619E-3</v>
      </c>
      <c r="F104" s="34">
        <f t="shared" ca="1" si="12"/>
        <v>1.1427888635038297E-3</v>
      </c>
      <c r="G104" s="53">
        <f t="shared" ca="1" si="12"/>
        <v>9.7497526507943633E-3</v>
      </c>
      <c r="H104" s="34">
        <f t="shared" ca="1" si="12"/>
        <v>4.0451559744237642E-2</v>
      </c>
      <c r="I104" s="34">
        <f t="shared" ca="1" si="12"/>
        <v>-3.7218614881251444E-3</v>
      </c>
      <c r="J104" s="64">
        <f t="shared" ca="1" si="12"/>
        <v>-2.6792019912608267E-2</v>
      </c>
      <c r="K104" s="34">
        <f t="shared" ca="1" si="12"/>
        <v>-2.7200257094082136E-3</v>
      </c>
      <c r="L104" s="34"/>
      <c r="M104" s="64"/>
      <c r="N104" s="34">
        <f t="shared" ca="1" si="12"/>
        <v>3.58983346100894E-3</v>
      </c>
      <c r="O104" s="55">
        <f t="shared" ca="1" si="12"/>
        <v>1.5895420236353708E-3</v>
      </c>
      <c r="P104" s="53">
        <f t="shared" ca="1" si="12"/>
        <v>-0.24354987225059532</v>
      </c>
      <c r="Q104" s="34">
        <f t="shared" ca="1" si="12"/>
        <v>5.4715670942178107E-3</v>
      </c>
      <c r="R104" s="34">
        <f t="shared" ca="1" si="12"/>
        <v>3.5703673117073453E-3</v>
      </c>
      <c r="S104" s="34"/>
      <c r="T104" s="34">
        <f t="shared" ca="1" si="14"/>
        <v>6.1182676910780387E-3</v>
      </c>
      <c r="U104" s="34">
        <f t="shared" ca="1" si="12"/>
        <v>-1.1738837552620618E-3</v>
      </c>
      <c r="V104" s="34"/>
      <c r="W104" s="34">
        <f t="shared" ca="1" si="15"/>
        <v>-2.1323561059349849E-3</v>
      </c>
      <c r="X104" s="34">
        <f t="shared" ca="1" si="12"/>
        <v>2.154586042769191E-3</v>
      </c>
      <c r="Y104" s="55">
        <f t="shared" ca="1" si="13"/>
        <v>6.2223586370118156E-3</v>
      </c>
    </row>
    <row r="105" spans="1:25" s="33" customFormat="1" ht="12" thickBot="1">
      <c r="A105" s="26">
        <v>41639</v>
      </c>
      <c r="B105" s="65">
        <f t="shared" ca="1" si="12"/>
        <v>1.9625849149562669E-4</v>
      </c>
      <c r="C105" s="65">
        <f t="shared" ca="1" si="12"/>
        <v>2.6773998313827096E-3</v>
      </c>
      <c r="D105" s="56">
        <f t="shared" ca="1" si="12"/>
        <v>2.2427456341975738E-3</v>
      </c>
      <c r="E105" s="56">
        <f t="shared" ca="1" si="12"/>
        <v>4.6692981106977172E-3</v>
      </c>
      <c r="F105" s="56">
        <f t="shared" ca="1" si="12"/>
        <v>3.9763891477797575E-3</v>
      </c>
      <c r="G105" s="57">
        <f t="shared" ca="1" si="12"/>
        <v>3.3451363397838385E-3</v>
      </c>
      <c r="H105" s="56">
        <f t="shared" ca="1" si="12"/>
        <v>3.997465040123549E-3</v>
      </c>
      <c r="I105" s="56">
        <f t="shared" ca="1" si="12"/>
        <v>-2.9245622647040559E-3</v>
      </c>
      <c r="J105" s="66">
        <f t="shared" ca="1" si="12"/>
        <v>7.3390910369868223E-3</v>
      </c>
      <c r="K105" s="56">
        <f t="shared" ca="1" si="12"/>
        <v>8.6419075715111759E-3</v>
      </c>
      <c r="L105" s="56"/>
      <c r="M105" s="66"/>
      <c r="N105" s="56">
        <f t="shared" ca="1" si="12"/>
        <v>7.5765935031815168E-3</v>
      </c>
      <c r="O105" s="58">
        <f t="shared" ca="1" si="12"/>
        <v>7.7462050459582432E-3</v>
      </c>
      <c r="P105" s="57">
        <f t="shared" ca="1" si="12"/>
        <v>-2.4846970250843814E-2</v>
      </c>
      <c r="Q105" s="56">
        <f t="shared" ca="1" si="12"/>
        <v>7.8696399808588779E-3</v>
      </c>
      <c r="R105" s="56">
        <f t="shared" ca="1" si="12"/>
        <v>2.5302663504200851E-3</v>
      </c>
      <c r="S105" s="56"/>
      <c r="T105" s="56">
        <f t="shared" ca="1" si="14"/>
        <v>2.1696413868825815E-3</v>
      </c>
      <c r="U105" s="56">
        <f t="shared" ca="1" si="12"/>
        <v>3.1214917346618076E-3</v>
      </c>
      <c r="V105" s="56"/>
      <c r="W105" s="56">
        <f t="shared" ca="1" si="15"/>
        <v>7.0574159577470041E-3</v>
      </c>
      <c r="X105" s="56">
        <f t="shared" ca="1" si="12"/>
        <v>-4.7469308438843338E-3</v>
      </c>
      <c r="Y105" s="58">
        <f t="shared" ca="1" si="13"/>
        <v>9.3371357773106567E-3</v>
      </c>
    </row>
    <row r="106" spans="1:25" s="33" customFormat="1">
      <c r="A106" s="14">
        <v>41729</v>
      </c>
      <c r="B106" s="67">
        <f t="shared" ca="1" si="12"/>
        <v>7.9382684941853299E-4</v>
      </c>
      <c r="C106" s="67">
        <f t="shared" ca="1" si="12"/>
        <v>-1.1516606051231726E-3</v>
      </c>
      <c r="D106" s="59">
        <f t="shared" ca="1" si="12"/>
        <v>4.483260533839184E-3</v>
      </c>
      <c r="E106" s="59">
        <f t="shared" ca="1" si="12"/>
        <v>3.6286628018198375E-3</v>
      </c>
      <c r="F106" s="59">
        <f t="shared" ca="1" si="12"/>
        <v>5.7126445202020371E-3</v>
      </c>
      <c r="G106" s="60">
        <f t="shared" ca="1" si="12"/>
        <v>-2.7829716657191694E-3</v>
      </c>
      <c r="H106" s="59">
        <f t="shared" ca="1" si="12"/>
        <v>-0.11319803100472414</v>
      </c>
      <c r="I106" s="59">
        <f t="shared" ca="1" si="12"/>
        <v>1.977334999248459E-3</v>
      </c>
      <c r="J106" s="68">
        <f t="shared" ca="1" si="12"/>
        <v>8.905779899288202E-3</v>
      </c>
      <c r="K106" s="59">
        <f t="shared" ca="1" si="12"/>
        <v>3.3777078204546562E-3</v>
      </c>
      <c r="L106" s="59"/>
      <c r="M106" s="68"/>
      <c r="N106" s="59">
        <f t="shared" ca="1" si="12"/>
        <v>5.2493114441076738E-3</v>
      </c>
      <c r="O106" s="61">
        <f t="shared" ca="1" si="12"/>
        <v>7.5855040423873366E-3</v>
      </c>
      <c r="P106" s="60">
        <f t="shared" ca="1" si="12"/>
        <v>4.8104410394513186E-2</v>
      </c>
      <c r="Q106" s="59">
        <f t="shared" ca="1" si="12"/>
        <v>-1.454938060228228E-3</v>
      </c>
      <c r="R106" s="59">
        <f t="shared" ca="1" si="12"/>
        <v>3.9921211084117392E-3</v>
      </c>
      <c r="S106" s="59"/>
      <c r="T106" s="59">
        <f t="shared" ca="1" si="14"/>
        <v>-8.3252176560462132E-3</v>
      </c>
      <c r="U106" s="59">
        <f t="shared" ca="1" si="12"/>
        <v>1.4691718683983446E-3</v>
      </c>
      <c r="V106" s="59"/>
      <c r="W106" s="59">
        <f t="shared" ca="1" si="15"/>
        <v>6.2890215981874498E-3</v>
      </c>
      <c r="X106" s="59">
        <f t="shared" ca="1" si="12"/>
        <v>1.6069760233322627E-2</v>
      </c>
      <c r="Y106" s="61">
        <f t="shared" ca="1" si="13"/>
        <v>2.9714943915857273E-3</v>
      </c>
    </row>
    <row r="107" spans="1:25" s="33" customFormat="1">
      <c r="A107" s="20">
        <v>41820</v>
      </c>
      <c r="B107" s="63">
        <f t="shared" ca="1" si="12"/>
        <v>4.1688186595287835E-3</v>
      </c>
      <c r="C107" s="63">
        <f t="shared" ca="1" si="12"/>
        <v>7.0636230144951462E-3</v>
      </c>
      <c r="D107" s="34">
        <f t="shared" ca="1" si="12"/>
        <v>1.8924954320551635E-3</v>
      </c>
      <c r="E107" s="34">
        <f t="shared" ca="1" si="12"/>
        <v>6.4480566577376219E-3</v>
      </c>
      <c r="F107" s="34">
        <f t="shared" ca="1" si="12"/>
        <v>1.5928112623102564E-3</v>
      </c>
      <c r="G107" s="53">
        <f t="shared" ca="1" si="12"/>
        <v>8.0196472598905721E-3</v>
      </c>
      <c r="H107" s="34">
        <f t="shared" ca="1" si="12"/>
        <v>2.6361544916882806E-2</v>
      </c>
      <c r="I107" s="34">
        <f t="shared" ca="1" si="12"/>
        <v>3.04447087169879E-3</v>
      </c>
      <c r="J107" s="64">
        <f t="shared" ca="1" si="12"/>
        <v>-1.3140435989937083E-2</v>
      </c>
      <c r="K107" s="34">
        <f t="shared" ca="1" si="12"/>
        <v>2.3920554391079207E-3</v>
      </c>
      <c r="L107" s="34"/>
      <c r="M107" s="64"/>
      <c r="N107" s="34">
        <f t="shared" ca="1" si="12"/>
        <v>5.3396694085661167E-3</v>
      </c>
      <c r="O107" s="55">
        <f t="shared" ca="1" si="12"/>
        <v>1.9523809329313746E-3</v>
      </c>
      <c r="P107" s="53">
        <f t="shared" ca="1" si="12"/>
        <v>4.3764075681180792E-2</v>
      </c>
      <c r="Q107" s="34">
        <f t="shared" ca="1" si="12"/>
        <v>6.5998798268613879E-3</v>
      </c>
      <c r="R107" s="34">
        <f t="shared" ca="1" si="12"/>
        <v>2.1332946585344015E-3</v>
      </c>
      <c r="S107" s="34"/>
      <c r="T107" s="34">
        <f t="shared" ca="1" si="14"/>
        <v>7.4758363990734544E-3</v>
      </c>
      <c r="U107" s="34">
        <f t="shared" ca="1" si="12"/>
        <v>-9.2664484660243129E-4</v>
      </c>
      <c r="V107" s="34"/>
      <c r="W107" s="34">
        <f t="shared" ca="1" si="15"/>
        <v>1.0338223116936884E-3</v>
      </c>
      <c r="X107" s="34">
        <f t="shared" ca="1" si="12"/>
        <v>-5.0023887117986776E-2</v>
      </c>
      <c r="Y107" s="55">
        <f t="shared" ca="1" si="13"/>
        <v>5.5491394681932427E-3</v>
      </c>
    </row>
    <row r="108" spans="1:25" s="33" customFormat="1">
      <c r="A108" s="20">
        <v>41912</v>
      </c>
      <c r="B108" s="63">
        <f t="shared" ca="1" si="12"/>
        <v>1.0112389987770865E-3</v>
      </c>
      <c r="C108" s="63">
        <f t="shared" ca="1" si="12"/>
        <v>3.5778712060012818E-3</v>
      </c>
      <c r="D108" s="34">
        <f t="shared" ca="1" si="12"/>
        <v>5.4256863092727592E-3</v>
      </c>
      <c r="E108" s="34">
        <f t="shared" ca="1" si="12"/>
        <v>1.3750292709500123E-3</v>
      </c>
      <c r="F108" s="34">
        <f t="shared" ca="1" si="12"/>
        <v>1.9789167034709454E-3</v>
      </c>
      <c r="G108" s="53">
        <f t="shared" ca="1" si="12"/>
        <v>6.2818466110396987E-3</v>
      </c>
      <c r="H108" s="34">
        <f t="shared" ca="1" si="12"/>
        <v>-1.5411033776357996E-4</v>
      </c>
      <c r="I108" s="34">
        <f t="shared" ca="1" si="12"/>
        <v>6.1339231113519688E-3</v>
      </c>
      <c r="J108" s="64">
        <f t="shared" ca="1" si="12"/>
        <v>2.8211533788815579E-3</v>
      </c>
      <c r="K108" s="34">
        <f t="shared" ca="1" si="12"/>
        <v>-7.4906619899417493E-4</v>
      </c>
      <c r="L108" s="34"/>
      <c r="M108" s="64"/>
      <c r="N108" s="34">
        <f t="shared" ca="1" si="12"/>
        <v>5.6591667255934119E-4</v>
      </c>
      <c r="O108" s="55">
        <f t="shared" ca="1" si="12"/>
        <v>1.4265098277839172E-3</v>
      </c>
      <c r="P108" s="53">
        <f t="shared" ca="1" si="12"/>
        <v>-3.7944145583011624E-2</v>
      </c>
      <c r="Q108" s="34">
        <f t="shared" ca="1" si="12"/>
        <v>7.3683989561805774E-3</v>
      </c>
      <c r="R108" s="34">
        <f t="shared" ca="1" si="12"/>
        <v>3.2070576465681455E-3</v>
      </c>
      <c r="S108" s="34"/>
      <c r="T108" s="34">
        <f t="shared" ca="1" si="14"/>
        <v>4.4707224041145022E-3</v>
      </c>
      <c r="U108" s="34">
        <f t="shared" ca="1" si="12"/>
        <v>1.2755451858947886E-4</v>
      </c>
      <c r="V108" s="34"/>
      <c r="W108" s="34">
        <f t="shared" ca="1" si="15"/>
        <v>-8.6583300537679264E-4</v>
      </c>
      <c r="X108" s="34">
        <f t="shared" ca="1" si="12"/>
        <v>9.2631242935469649E-2</v>
      </c>
      <c r="Y108" s="55">
        <f t="shared" ca="1" si="13"/>
        <v>3.8937097040925295E-3</v>
      </c>
    </row>
    <row r="109" spans="1:25" s="33" customFormat="1" ht="12" thickBot="1">
      <c r="A109" s="20">
        <v>42004</v>
      </c>
      <c r="B109" s="63">
        <f t="shared" ca="1" si="12"/>
        <v>5.4851750143585232E-3</v>
      </c>
      <c r="C109" s="63">
        <f t="shared" ca="1" si="12"/>
        <v>5.6424155203262938E-3</v>
      </c>
      <c r="D109" s="34">
        <f t="shared" ca="1" si="12"/>
        <v>2.7372229777176127E-3</v>
      </c>
      <c r="E109" s="34">
        <f t="shared" ca="1" si="12"/>
        <v>6.3618492177970332E-3</v>
      </c>
      <c r="F109" s="34">
        <f t="shared" ca="1" si="12"/>
        <v>4.8979723362461147E-3</v>
      </c>
      <c r="G109" s="53">
        <f t="shared" ca="1" si="12"/>
        <v>3.1992910099976068E-3</v>
      </c>
      <c r="H109" s="34">
        <f t="shared" ca="1" si="12"/>
        <v>8.0526262548901162E-3</v>
      </c>
      <c r="I109" s="34">
        <f t="shared" ca="1" si="12"/>
        <v>-7.0108215733977186E-4</v>
      </c>
      <c r="J109" s="64">
        <f t="shared" ca="1" si="12"/>
        <v>3.3435653380169406E-3</v>
      </c>
      <c r="K109" s="34">
        <f t="shared" ca="1" si="12"/>
        <v>8.8912825225333503E-3</v>
      </c>
      <c r="L109" s="34"/>
      <c r="M109" s="64"/>
      <c r="N109" s="34">
        <f t="shared" ca="1" si="12"/>
        <v>6.8449558070362571E-3</v>
      </c>
      <c r="O109" s="55">
        <f t="shared" ca="1" si="12"/>
        <v>7.0004583471174886E-3</v>
      </c>
      <c r="P109" s="53">
        <f t="shared" ca="1" si="12"/>
        <v>2.9029388896578245E-2</v>
      </c>
      <c r="Q109" s="34">
        <f t="shared" ca="1" si="12"/>
        <v>6.0682927500943507E-3</v>
      </c>
      <c r="R109" s="34">
        <f t="shared" ca="1" si="12"/>
        <v>5.9153993464766685E-3</v>
      </c>
      <c r="S109" s="34"/>
      <c r="T109" s="34">
        <f t="shared" ca="1" si="14"/>
        <v>3.7168100745239574E-3</v>
      </c>
      <c r="U109" s="34">
        <f t="shared" ca="1" si="12"/>
        <v>2.9157388248015614E-3</v>
      </c>
      <c r="V109" s="34"/>
      <c r="W109" s="34">
        <f t="shared" ca="1" si="15"/>
        <v>7.2116920904463644E-3</v>
      </c>
      <c r="X109" s="34">
        <f t="shared" ca="1" si="12"/>
        <v>-8.6153331080149886E-3</v>
      </c>
      <c r="Y109" s="55">
        <f t="shared" ca="1" si="13"/>
        <v>5.270597690133938E-3</v>
      </c>
    </row>
    <row r="110" spans="1:25" s="33" customFormat="1">
      <c r="A110" s="14">
        <v>42094</v>
      </c>
      <c r="B110" s="67">
        <f t="shared" ca="1" si="12"/>
        <v>7.6278790416850484E-4</v>
      </c>
      <c r="C110" s="67">
        <f t="shared" ca="1" si="12"/>
        <v>-7.0128765753518785E-5</v>
      </c>
      <c r="D110" s="59">
        <f t="shared" ca="1" si="12"/>
        <v>3.3287099673204867E-3</v>
      </c>
      <c r="E110" s="59">
        <f t="shared" ca="1" si="12"/>
        <v>3.81139472968961E-3</v>
      </c>
      <c r="F110" s="59">
        <f t="shared" ca="1" si="12"/>
        <v>3.1471657535171449E-3</v>
      </c>
      <c r="G110" s="60">
        <f t="shared" ca="1" si="12"/>
        <v>-1.0316137418536764E-3</v>
      </c>
      <c r="H110" s="59">
        <f t="shared" ca="1" si="12"/>
        <v>-3.9151210341662468E-2</v>
      </c>
      <c r="I110" s="59">
        <f t="shared" ca="1" si="12"/>
        <v>7.0864606835474575E-5</v>
      </c>
      <c r="J110" s="68">
        <f t="shared" ca="1" si="12"/>
        <v>9.2497795095727309E-3</v>
      </c>
      <c r="K110" s="59">
        <f t="shared" ca="1" si="12"/>
        <v>2.2784486267690696E-3</v>
      </c>
      <c r="L110" s="59"/>
      <c r="M110" s="68"/>
      <c r="N110" s="59">
        <f t="shared" ca="1" si="12"/>
        <v>2.9868205161998063E-3</v>
      </c>
      <c r="O110" s="61">
        <f t="shared" ca="1" si="12"/>
        <v>5.232865038875989E-3</v>
      </c>
      <c r="P110" s="60">
        <f t="shared" ca="1" si="12"/>
        <v>-0.11885900406776195</v>
      </c>
      <c r="Q110" s="59">
        <f t="shared" ca="1" si="12"/>
        <v>-2.6750198573796125E-3</v>
      </c>
      <c r="R110" s="59">
        <f t="shared" ca="1" si="12"/>
        <v>1.5492650327253443E-4</v>
      </c>
      <c r="S110" s="59"/>
      <c r="T110" s="59">
        <f t="shared" ca="1" si="14"/>
        <v>1.6983366716427639E-4</v>
      </c>
      <c r="U110" s="59">
        <f t="shared" ca="1" si="12"/>
        <v>4.6680085662307302E-3</v>
      </c>
      <c r="V110" s="59"/>
      <c r="W110" s="59">
        <f t="shared" ca="1" si="15"/>
        <v>4.6237047707062828E-3</v>
      </c>
      <c r="X110" s="59">
        <f t="shared" ca="1" si="12"/>
        <v>6.0019788388516737E-3</v>
      </c>
      <c r="Y110" s="61">
        <f t="shared" ca="1" si="13"/>
        <v>2.4862303692190224E-3</v>
      </c>
    </row>
    <row r="111" spans="1:25" s="33" customFormat="1">
      <c r="A111" s="20">
        <v>42185</v>
      </c>
      <c r="B111" s="63">
        <f t="shared" ca="1" si="12"/>
        <v>2.6852228799301159E-3</v>
      </c>
      <c r="C111" s="63">
        <f t="shared" ca="1" si="12"/>
        <v>5.6185544821742983E-3</v>
      </c>
      <c r="D111" s="34">
        <f t="shared" ca="1" si="12"/>
        <v>4.0378172987804994E-3</v>
      </c>
      <c r="E111" s="34">
        <f t="shared" ca="1" si="12"/>
        <v>3.69458969444314E-3</v>
      </c>
      <c r="F111" s="34">
        <f t="shared" ca="1" si="12"/>
        <v>1.7748652380167318E-3</v>
      </c>
      <c r="G111" s="53">
        <f t="shared" ca="1" si="12"/>
        <v>8.230077787522605E-3</v>
      </c>
      <c r="H111" s="34">
        <f t="shared" ca="1" si="12"/>
        <v>4.166302487582807E-2</v>
      </c>
      <c r="I111" s="34">
        <f t="shared" ca="1" si="12"/>
        <v>5.7402778358537354E-3</v>
      </c>
      <c r="J111" s="64">
        <f t="shared" ca="1" si="12"/>
        <v>-1.4226395435302241E-2</v>
      </c>
      <c r="K111" s="34">
        <f t="shared" ca="1" si="12"/>
        <v>1.152412165857486E-3</v>
      </c>
      <c r="L111" s="34"/>
      <c r="M111" s="64"/>
      <c r="N111" s="34">
        <f t="shared" ca="1" si="12"/>
        <v>5.2577751882976198E-3</v>
      </c>
      <c r="O111" s="55">
        <f t="shared" ca="1" si="12"/>
        <v>2.8124626387810991E-3</v>
      </c>
      <c r="P111" s="53">
        <f t="shared" ca="1" si="12"/>
        <v>4.0559057205265203E-2</v>
      </c>
      <c r="Q111" s="34">
        <f t="shared" ca="1" si="12"/>
        <v>9.9360338645322344E-3</v>
      </c>
      <c r="R111" s="34">
        <f t="shared" ca="1" si="12"/>
        <v>2.8700225123743373E-3</v>
      </c>
      <c r="S111" s="34"/>
      <c r="T111" s="34">
        <f t="shared" ca="1" si="14"/>
        <v>7.5019406703245028E-3</v>
      </c>
      <c r="U111" s="34">
        <f t="shared" ca="1" si="12"/>
        <v>1.4556296964525206E-3</v>
      </c>
      <c r="V111" s="34"/>
      <c r="W111" s="34">
        <f t="shared" ca="1" si="15"/>
        <v>1.3618374949795342E-3</v>
      </c>
      <c r="X111" s="34">
        <f t="shared" ca="1" si="12"/>
        <v>2.2030171513327534E-3</v>
      </c>
      <c r="Y111" s="55">
        <f t="shared" ca="1" si="13"/>
        <v>1.7290250438044552E-3</v>
      </c>
    </row>
    <row r="112" spans="1:25" s="33" customFormat="1">
      <c r="A112" s="20">
        <v>42277</v>
      </c>
      <c r="B112" s="63">
        <f t="shared" ca="1" si="12"/>
        <v>1.578162287866558E-3</v>
      </c>
      <c r="C112" s="63">
        <f t="shared" ca="1" si="12"/>
        <v>3.4384870721602123E-3</v>
      </c>
      <c r="D112" s="34">
        <f t="shared" ca="1" si="12"/>
        <v>4.5769051032011898E-3</v>
      </c>
      <c r="E112" s="34">
        <f t="shared" ca="1" si="12"/>
        <v>2.2307574334241576E-3</v>
      </c>
      <c r="F112" s="34">
        <f t="shared" ca="1" si="12"/>
        <v>3.8281028502729075E-3</v>
      </c>
      <c r="G112" s="53">
        <f t="shared" ca="1" si="12"/>
        <v>3.6802174930943288E-3</v>
      </c>
      <c r="H112" s="34">
        <f t="shared" ca="1" si="12"/>
        <v>-1.3997360094598621E-3</v>
      </c>
      <c r="I112" s="34">
        <f t="shared" ca="1" si="12"/>
        <v>4.3760916034067954E-3</v>
      </c>
      <c r="J112" s="64">
        <f t="shared" ca="1" si="12"/>
        <v>6.3220199275924038E-3</v>
      </c>
      <c r="K112" s="34">
        <f t="shared" ca="1" si="12"/>
        <v>9.3787629529407113E-4</v>
      </c>
      <c r="L112" s="34"/>
      <c r="M112" s="64"/>
      <c r="N112" s="34">
        <f t="shared" ca="1" si="12"/>
        <v>1.1116789418599282E-3</v>
      </c>
      <c r="O112" s="55">
        <f t="shared" ca="1" si="12"/>
        <v>6.5319386014839331E-4</v>
      </c>
      <c r="P112" s="53">
        <f t="shared" ca="1" si="12"/>
        <v>-3.3924094169691443E-2</v>
      </c>
      <c r="Q112" s="34">
        <f t="shared" ca="1" si="12"/>
        <v>5.215805128381712E-3</v>
      </c>
      <c r="R112" s="34">
        <f t="shared" ca="1" si="12"/>
        <v>4.7151851098825581E-3</v>
      </c>
      <c r="S112" s="34"/>
      <c r="T112" s="34">
        <f t="shared" ca="1" si="14"/>
        <v>2.5476453547546019E-3</v>
      </c>
      <c r="U112" s="34">
        <f t="shared" ca="1" si="12"/>
        <v>-8.5647005821476441E-5</v>
      </c>
      <c r="V112" s="34"/>
      <c r="W112" s="34">
        <f t="shared" ca="1" si="15"/>
        <v>2.2246147380222681E-5</v>
      </c>
      <c r="X112" s="34">
        <f t="shared" ca="1" si="12"/>
        <v>1.063666349049619E-2</v>
      </c>
      <c r="Y112" s="55">
        <f t="shared" ca="1" si="13"/>
        <v>1.3067218290021554E-3</v>
      </c>
    </row>
    <row r="113" spans="1:25" s="33" customFormat="1" ht="12" thickBot="1">
      <c r="A113" s="20">
        <v>42369</v>
      </c>
      <c r="B113" s="63">
        <f t="shared" ca="1" si="12"/>
        <v>5.2197476147128885E-3</v>
      </c>
      <c r="C113" s="63">
        <f t="shared" ca="1" si="12"/>
        <v>3.7743447549720699E-3</v>
      </c>
      <c r="D113" s="34">
        <f t="shared" ca="1" si="12"/>
        <v>4.7992856235716808E-3</v>
      </c>
      <c r="E113" s="34">
        <f t="shared" ca="1" si="12"/>
        <v>7.9767955007679081E-3</v>
      </c>
      <c r="F113" s="34">
        <f t="shared" ca="1" si="12"/>
        <v>2.4958252637632405E-3</v>
      </c>
      <c r="G113" s="53">
        <f t="shared" ca="1" si="12"/>
        <v>9.1703511058509601E-3</v>
      </c>
      <c r="H113" s="34">
        <f t="shared" ca="1" si="12"/>
        <v>7.5194276176140384E-3</v>
      </c>
      <c r="I113" s="34">
        <f t="shared" ca="1" si="12"/>
        <v>3.2752797430253278E-3</v>
      </c>
      <c r="J113" s="64">
        <f t="shared" ca="1" si="12"/>
        <v>1.2702714763987544E-2</v>
      </c>
      <c r="K113" s="34">
        <f t="shared" ca="1" si="12"/>
        <v>6.5896471359301323E-3</v>
      </c>
      <c r="L113" s="34"/>
      <c r="M113" s="64"/>
      <c r="N113" s="34">
        <f t="shared" ca="1" si="12"/>
        <v>6.5403941913626529E-3</v>
      </c>
      <c r="O113" s="55">
        <f t="shared" ca="1" si="12"/>
        <v>6.9669525986517655E-3</v>
      </c>
      <c r="P113" s="53">
        <f t="shared" ca="1" si="12"/>
        <v>-1.4465863861581774E-2</v>
      </c>
      <c r="Q113" s="34">
        <f t="shared" ca="1" si="12"/>
        <v>6.9098343274112128E-3</v>
      </c>
      <c r="R113" s="34">
        <f t="shared" ca="1" si="12"/>
        <v>2.7661055837160387E-3</v>
      </c>
      <c r="S113" s="34"/>
      <c r="T113" s="34">
        <f t="shared" ca="1" si="14"/>
        <v>7.9173042679450134E-3</v>
      </c>
      <c r="U113" s="34">
        <f t="shared" ca="1" si="12"/>
        <v>3.8142499531221841E-3</v>
      </c>
      <c r="V113" s="34"/>
      <c r="W113" s="34">
        <f t="shared" ca="1" si="15"/>
        <v>5.2899933336141292E-3</v>
      </c>
      <c r="X113" s="34">
        <f t="shared" ca="1" si="12"/>
        <v>-1.8682899674160591E-3</v>
      </c>
      <c r="Y113" s="55">
        <f t="shared" ca="1" si="13"/>
        <v>-3.8207036147031026E-4</v>
      </c>
    </row>
    <row r="114" spans="1:25" s="33" customFormat="1">
      <c r="A114" s="14">
        <v>42460</v>
      </c>
      <c r="B114" s="67">
        <f t="shared" ca="1" si="12"/>
        <v>3.9693750638623015E-3</v>
      </c>
      <c r="C114" s="67">
        <f t="shared" ca="1" si="12"/>
        <v>6.1607410458559553E-3</v>
      </c>
      <c r="D114" s="59">
        <f t="shared" ca="1" si="12"/>
        <v>1.7033081013173579E-3</v>
      </c>
      <c r="E114" s="59">
        <f t="shared" ca="1" si="12"/>
        <v>4.2227677241621908E-3</v>
      </c>
      <c r="F114" s="59">
        <f t="shared" ca="1" si="12"/>
        <v>3.1575939550749776E-3</v>
      </c>
      <c r="G114" s="60">
        <f t="shared" ca="1" si="12"/>
        <v>8.0747290628226942E-3</v>
      </c>
      <c r="H114" s="59">
        <f t="shared" ca="1" si="12"/>
        <v>-2.1991011750510658E-4</v>
      </c>
      <c r="I114" s="59">
        <f t="shared" ca="1" si="12"/>
        <v>-2.4858717883136094E-4</v>
      </c>
      <c r="J114" s="68">
        <f t="shared" ca="1" si="12"/>
        <v>-1.6890767391606998E-2</v>
      </c>
      <c r="K114" s="59">
        <f t="shared" ca="1" si="12"/>
        <v>3.3994943552884127E-3</v>
      </c>
      <c r="L114" s="59"/>
      <c r="M114" s="68"/>
      <c r="N114" s="59">
        <f t="shared" ca="1" si="12"/>
        <v>4.9143802807574133E-3</v>
      </c>
      <c r="O114" s="61">
        <f t="shared" ca="1" si="12"/>
        <v>4.3754775724638151E-3</v>
      </c>
      <c r="P114" s="60">
        <f t="shared" ca="1" si="12"/>
        <v>-2.221673992944706E-2</v>
      </c>
      <c r="Q114" s="59">
        <f t="shared" ca="1" si="12"/>
        <v>8.0839194606410203E-3</v>
      </c>
      <c r="R114" s="59">
        <f t="shared" ca="1" si="12"/>
        <v>2.1275224785313185E-3</v>
      </c>
      <c r="S114" s="59"/>
      <c r="T114" s="59">
        <f t="shared" ca="1" si="14"/>
        <v>-2.0180034053715046E-3</v>
      </c>
      <c r="U114" s="59">
        <f t="shared" ca="1" si="12"/>
        <v>4.5213454021781896E-3</v>
      </c>
      <c r="V114" s="59"/>
      <c r="W114" s="59">
        <f t="shared" ca="1" si="15"/>
        <v>4.7394346163018852E-3</v>
      </c>
      <c r="X114" s="59">
        <f t="shared" ca="1" si="12"/>
        <v>-2.8764328347629098E-3</v>
      </c>
      <c r="Y114" s="61">
        <f t="shared" ca="1" si="13"/>
        <v>9.6545988707550379E-3</v>
      </c>
    </row>
    <row r="115" spans="1:25" s="33" customFormat="1">
      <c r="A115" s="20">
        <v>42551</v>
      </c>
      <c r="B115" s="63">
        <f t="shared" ca="1" si="12"/>
        <v>4.6455399405336273E-3</v>
      </c>
      <c r="C115" s="63">
        <f t="shared" ca="1" si="12"/>
        <v>4.5083677092361274E-3</v>
      </c>
      <c r="D115" s="34">
        <f t="shared" ca="1" si="12"/>
        <v>7.2831688740111478E-3</v>
      </c>
      <c r="E115" s="34">
        <f t="shared" ca="1" si="12"/>
        <v>4.6220069061646551E-3</v>
      </c>
      <c r="F115" s="34">
        <f t="shared" ca="1" si="12"/>
        <v>4.8134949267202298E-3</v>
      </c>
      <c r="G115" s="53">
        <f t="shared" ca="1" si="12"/>
        <v>3.0822671358021747E-3</v>
      </c>
      <c r="H115" s="34">
        <f t="shared" ca="1" si="12"/>
        <v>-2.539501588534232E-2</v>
      </c>
      <c r="I115" s="34">
        <f t="shared" ca="1" si="12"/>
        <v>7.9763512311732399E-3</v>
      </c>
      <c r="J115" s="64">
        <f t="shared" ca="1" si="12"/>
        <v>1.7050644793537462E-2</v>
      </c>
      <c r="K115" s="34">
        <f t="shared" ca="1" si="12"/>
        <v>2.0885859718204891E-3</v>
      </c>
      <c r="L115" s="34"/>
      <c r="M115" s="64"/>
      <c r="N115" s="34">
        <f t="shared" ca="1" si="12"/>
        <v>-1.8378539894078338E-3</v>
      </c>
      <c r="O115" s="55">
        <f t="shared" ca="1" si="12"/>
        <v>2.7829340743179554E-3</v>
      </c>
      <c r="P115" s="53">
        <f t="shared" ca="1" si="12"/>
        <v>1.2649905344121359E-2</v>
      </c>
      <c r="Q115" s="34">
        <f t="shared" ca="1" si="12"/>
        <v>-1.9829488604239387E-5</v>
      </c>
      <c r="R115" s="34">
        <f t="shared" ca="1" si="12"/>
        <v>8.2649716206342205E-3</v>
      </c>
      <c r="S115" s="34"/>
      <c r="T115" s="34">
        <f t="shared" ca="1" si="14"/>
        <v>9.1721877179125055E-3</v>
      </c>
      <c r="U115" s="34">
        <f t="shared" ca="1" si="12"/>
        <v>1.0738305849412155E-2</v>
      </c>
      <c r="V115" s="34"/>
      <c r="W115" s="34">
        <f t="shared" ca="1" si="15"/>
        <v>2.6088771977477165E-3</v>
      </c>
      <c r="X115" s="34">
        <f t="shared" ca="1" si="12"/>
        <v>5.698508004597902E-2</v>
      </c>
      <c r="Y115" s="55">
        <f t="shared" ca="1" si="13"/>
        <v>-4.6503361548400068E-4</v>
      </c>
    </row>
    <row r="116" spans="1:25" s="33" customFormat="1">
      <c r="A116" s="20">
        <v>42643</v>
      </c>
      <c r="B116" s="63">
        <f t="shared" ref="B116:U119" ca="1" si="16">B55/B54-1</f>
        <v>3.1438771153908807E-3</v>
      </c>
      <c r="C116" s="63">
        <f t="shared" ca="1" si="16"/>
        <v>3.5054368149871618E-3</v>
      </c>
      <c r="D116" s="34">
        <f t="shared" ca="1" si="16"/>
        <v>8.056211946573244E-3</v>
      </c>
      <c r="E116" s="34">
        <f t="shared" ca="1" si="16"/>
        <v>-7.959519655775793E-5</v>
      </c>
      <c r="F116" s="34">
        <f t="shared" ca="1" si="16"/>
        <v>3.7451416626321787E-3</v>
      </c>
      <c r="G116" s="53">
        <f t="shared" ca="1" si="16"/>
        <v>-1.9574023799698859E-3</v>
      </c>
      <c r="H116" s="34">
        <f t="shared" ca="1" si="16"/>
        <v>2.8560414980539184E-2</v>
      </c>
      <c r="I116" s="34">
        <f t="shared" ca="1" si="16"/>
        <v>1.1796327882995561E-2</v>
      </c>
      <c r="J116" s="64">
        <f t="shared" ca="1" si="16"/>
        <v>2.6847424565912492E-2</v>
      </c>
      <c r="K116" s="34">
        <f t="shared" ca="1" si="16"/>
        <v>1.0064614388005655E-3</v>
      </c>
      <c r="L116" s="34"/>
      <c r="M116" s="64"/>
      <c r="N116" s="34">
        <f t="shared" ca="1" si="16"/>
        <v>8.1736788522184245E-3</v>
      </c>
      <c r="O116" s="55">
        <f t="shared" ca="1" si="16"/>
        <v>3.1700205848370633E-3</v>
      </c>
      <c r="P116" s="53">
        <f t="shared" ca="1" si="16"/>
        <v>5.0127160276373983E-2</v>
      </c>
      <c r="Q116" s="34">
        <f t="shared" ca="1" si="16"/>
        <v>1.779282140623728E-5</v>
      </c>
      <c r="R116" s="34">
        <f t="shared" ca="1" si="16"/>
        <v>4.573412937116883E-3</v>
      </c>
      <c r="S116" s="34"/>
      <c r="T116" s="34">
        <f t="shared" ca="1" si="14"/>
        <v>4.9370563345305651E-3</v>
      </c>
      <c r="U116" s="34">
        <f t="shared" ca="1" si="14"/>
        <v>8.6316783338902248E-3</v>
      </c>
      <c r="V116" s="34"/>
      <c r="W116" s="34">
        <f t="shared" ca="1" si="15"/>
        <v>1.4761549329236345E-3</v>
      </c>
      <c r="X116" s="34"/>
      <c r="Y116" s="55">
        <f t="shared" ca="1" si="13"/>
        <v>4.1782996798200855E-4</v>
      </c>
    </row>
    <row r="117" spans="1:25" s="33" customFormat="1" ht="12" thickBot="1">
      <c r="A117" s="20">
        <v>42735</v>
      </c>
      <c r="B117" s="63">
        <f t="shared" ca="1" si="16"/>
        <v>4.0327039276559784E-3</v>
      </c>
      <c r="C117" s="63">
        <f t="shared" ca="1" si="16"/>
        <v>3.3018250861069909E-3</v>
      </c>
      <c r="D117" s="34">
        <f t="shared" ca="1" si="16"/>
        <v>4.3460342196741664E-3</v>
      </c>
      <c r="E117" s="34">
        <f t="shared" ca="1" si="16"/>
        <v>6.6491087875404364E-3</v>
      </c>
      <c r="F117" s="34">
        <f t="shared" ca="1" si="16"/>
        <v>5.6142419164302293E-3</v>
      </c>
      <c r="G117" s="53">
        <f t="shared" ca="1" si="16"/>
        <v>5.8098956644185851E-3</v>
      </c>
      <c r="H117" s="34">
        <f t="shared" ca="1" si="16"/>
        <v>8.6295556939208762E-3</v>
      </c>
      <c r="I117" s="34">
        <f t="shared" ca="1" si="16"/>
        <v>2.6919828841598381E-3</v>
      </c>
      <c r="J117" s="64">
        <f t="shared" ca="1" si="16"/>
        <v>1.625718617164873E-3</v>
      </c>
      <c r="K117" s="34">
        <f t="shared" ca="1" si="16"/>
        <v>8.9919031218939072E-3</v>
      </c>
      <c r="L117" s="34"/>
      <c r="M117" s="64"/>
      <c r="N117" s="34">
        <f t="shared" ca="1" si="16"/>
        <v>8.1830280485941653E-3</v>
      </c>
      <c r="O117" s="55">
        <f t="shared" ca="1" si="16"/>
        <v>8.2958740907486117E-3</v>
      </c>
      <c r="P117" s="53">
        <f t="shared" ca="1" si="16"/>
        <v>-5.960657265941105E-2</v>
      </c>
      <c r="Q117" s="34">
        <f t="shared" ca="1" si="16"/>
        <v>4.3386278949235635E-3</v>
      </c>
      <c r="R117" s="34">
        <f t="shared" ca="1" si="16"/>
        <v>5.3725036085727762E-3</v>
      </c>
      <c r="S117" s="34"/>
      <c r="T117" s="34">
        <f t="shared" ca="1" si="14"/>
        <v>8.608069423331477E-3</v>
      </c>
      <c r="U117" s="34">
        <f t="shared" ca="1" si="16"/>
        <v>3.2127878410754818E-3</v>
      </c>
      <c r="V117" s="34"/>
      <c r="W117" s="34">
        <f t="shared" ca="1" si="15"/>
        <v>7.419111815203383E-3</v>
      </c>
      <c r="X117" s="34"/>
      <c r="Y117" s="55">
        <f t="shared" ca="1" si="13"/>
        <v>6.5886082066282103E-3</v>
      </c>
    </row>
    <row r="118" spans="1:25" s="33" customFormat="1">
      <c r="A118" s="14">
        <v>42825</v>
      </c>
      <c r="B118" s="67">
        <f t="shared" ca="1" si="16"/>
        <v>5.4125510658766807E-3</v>
      </c>
      <c r="C118" s="67">
        <f t="shared" ca="1" si="16"/>
        <v>8.534114211441457E-3</v>
      </c>
      <c r="D118" s="59">
        <f t="shared" ca="1" si="16"/>
        <v>4.5009685700945212E-3</v>
      </c>
      <c r="E118" s="59">
        <f t="shared" ca="1" si="16"/>
        <v>7.920459668189217E-4</v>
      </c>
      <c r="F118" s="59">
        <f t="shared" ca="1" si="16"/>
        <v>2.3958366277150311E-3</v>
      </c>
      <c r="G118" s="60">
        <f t="shared" ca="1" si="16"/>
        <v>4.6067598423096268E-3</v>
      </c>
      <c r="H118" s="59">
        <f t="shared" ca="1" si="16"/>
        <v>-3.5209059485947214E-2</v>
      </c>
      <c r="I118" s="59">
        <f t="shared" ca="1" si="16"/>
        <v>8.0407241482416403E-4</v>
      </c>
      <c r="J118" s="68">
        <f t="shared" ca="1" si="16"/>
        <v>-3.4683570590932078E-3</v>
      </c>
      <c r="K118" s="59">
        <f t="shared" ca="1" si="16"/>
        <v>4.6791444915901259E-3</v>
      </c>
      <c r="L118" s="59"/>
      <c r="M118" s="68"/>
      <c r="N118" s="59">
        <f t="shared" ca="1" si="16"/>
        <v>-3.3460491750417765E-3</v>
      </c>
      <c r="O118" s="61">
        <f t="shared" ca="1" si="16"/>
        <v>2.2599125971467515E-5</v>
      </c>
      <c r="P118" s="60">
        <f t="shared" ca="1" si="16"/>
        <v>4.1736162085268314E-2</v>
      </c>
      <c r="Q118" s="59">
        <f t="shared" ca="1" si="16"/>
        <v>8.0216217428241698E-3</v>
      </c>
      <c r="R118" s="59">
        <f t="shared" ca="1" si="16"/>
        <v>3.2896013447551997E-3</v>
      </c>
      <c r="S118" s="59"/>
      <c r="T118" s="59">
        <f t="shared" ca="1" si="14"/>
        <v>-1.7259049380810021E-3</v>
      </c>
      <c r="U118" s="59">
        <f t="shared" ca="1" si="16"/>
        <v>7.8439597653676696E-3</v>
      </c>
      <c r="V118" s="59"/>
      <c r="W118" s="59">
        <f t="shared" ca="1" si="15"/>
        <v>4.2840399736510104E-3</v>
      </c>
      <c r="X118" s="59">
        <f t="shared" ca="1" si="15"/>
        <v>1.265503753479047E-2</v>
      </c>
      <c r="Y118" s="61">
        <f t="shared" ca="1" si="13"/>
        <v>9.3120141744202911E-3</v>
      </c>
    </row>
    <row r="119" spans="1:25" s="33" customFormat="1">
      <c r="A119" s="20">
        <v>42916</v>
      </c>
      <c r="B119" s="63">
        <f t="shared" ca="1" si="16"/>
        <v>9.3957763208885048E-4</v>
      </c>
      <c r="C119" s="63">
        <f t="shared" ca="1" si="16"/>
        <v>7.3670265862668671E-4</v>
      </c>
      <c r="D119" s="34">
        <f t="shared" ca="1" si="16"/>
        <v>5.085609833456628E-3</v>
      </c>
      <c r="E119" s="34">
        <f t="shared" ca="1" si="16"/>
        <v>3.6813977851983815E-3</v>
      </c>
      <c r="F119" s="34">
        <f t="shared" ca="1" si="16"/>
        <v>4.1255198797944814E-3</v>
      </c>
      <c r="G119" s="53">
        <f t="shared" ca="1" si="16"/>
        <v>3.171405874624833E-3</v>
      </c>
      <c r="H119" s="34">
        <f t="shared" ca="1" si="16"/>
        <v>5.5986158641864847E-2</v>
      </c>
      <c r="I119" s="34">
        <f t="shared" ca="1" si="16"/>
        <v>5.6500292765608862E-3</v>
      </c>
      <c r="J119" s="64">
        <f t="shared" ca="1" si="16"/>
        <v>1.0312751374451867E-2</v>
      </c>
      <c r="K119" s="34">
        <f t="shared" ca="1" si="16"/>
        <v>1.8018127812162721E-3</v>
      </c>
      <c r="L119" s="34"/>
      <c r="M119" s="64"/>
      <c r="N119" s="34">
        <f t="shared" ca="1" si="16"/>
        <v>8.166757650785561E-3</v>
      </c>
      <c r="O119" s="55">
        <f t="shared" ca="1" si="16"/>
        <v>8.2447594929659918E-3</v>
      </c>
      <c r="P119" s="53">
        <f t="shared" ca="1" si="16"/>
        <v>2.3841763492621348E-2</v>
      </c>
      <c r="Q119" s="34">
        <f t="shared" ca="1" si="16"/>
        <v>2.1208568026986896E-4</v>
      </c>
      <c r="R119" s="34">
        <f t="shared" ca="1" si="16"/>
        <v>1.9125504423616047E-3</v>
      </c>
      <c r="S119" s="34"/>
      <c r="T119" s="34">
        <f t="shared" ca="1" si="14"/>
        <v>9.673079531121731E-3</v>
      </c>
      <c r="U119" s="34">
        <f t="shared" ca="1" si="16"/>
        <v>3.316644899441501E-3</v>
      </c>
      <c r="V119" s="34"/>
      <c r="W119" s="34">
        <f t="shared" ref="W119:X121" ca="1" si="17">W58/W57-1</f>
        <v>2.1669739041529912E-3</v>
      </c>
      <c r="X119" s="34">
        <f t="shared" ca="1" si="17"/>
        <v>6.141950718754341E-4</v>
      </c>
      <c r="Y119" s="55">
        <f t="shared" ca="1" si="13"/>
        <v>1.9863877187846768E-3</v>
      </c>
    </row>
    <row r="120" spans="1:25" s="33" customFormat="1">
      <c r="A120" s="20">
        <v>43008</v>
      </c>
      <c r="B120" s="63">
        <f t="shared" ref="B120:K120" ca="1" si="18">B59/B58-1</f>
        <v>4.2088084094427103E-3</v>
      </c>
      <c r="C120" s="63">
        <f t="shared" ca="1" si="18"/>
        <v>4.4731288221553367E-3</v>
      </c>
      <c r="D120" s="34">
        <f t="shared" ca="1" si="18"/>
        <v>5.2023036959569779E-3</v>
      </c>
      <c r="E120" s="34">
        <f t="shared" ca="1" si="18"/>
        <v>4.0137429696427418E-3</v>
      </c>
      <c r="F120" s="34">
        <f t="shared" ca="1" si="18"/>
        <v>2.8953675034406601E-3</v>
      </c>
      <c r="G120" s="53">
        <f t="shared" ca="1" si="18"/>
        <v>3.4397102079308794E-3</v>
      </c>
      <c r="H120" s="34">
        <f t="shared" ca="1" si="18"/>
        <v>-1.4931955465398605E-2</v>
      </c>
      <c r="I120" s="34">
        <f t="shared" ca="1" si="18"/>
        <v>5.7040492036826151E-3</v>
      </c>
      <c r="J120" s="64">
        <f t="shared" ca="1" si="18"/>
        <v>-3.0431973494461362E-3</v>
      </c>
      <c r="K120" s="34">
        <f t="shared" ca="1" si="18"/>
        <v>-1.0685029794920142E-3</v>
      </c>
      <c r="L120" s="34"/>
      <c r="M120" s="64"/>
      <c r="N120" s="34">
        <f t="shared" ref="N120:R120" ca="1" si="19">N59/N58-1</f>
        <v>4.903987236869467E-3</v>
      </c>
      <c r="O120" s="55">
        <f t="shared" ca="1" si="19"/>
        <v>1.2162906514046057E-4</v>
      </c>
      <c r="P120" s="53">
        <f t="shared" ca="1" si="19"/>
        <v>1.7540796094230648E-2</v>
      </c>
      <c r="Q120" s="34">
        <f t="shared" ca="1" si="19"/>
        <v>7.521389800594136E-3</v>
      </c>
      <c r="R120" s="34">
        <f t="shared" ca="1" si="19"/>
        <v>3.9079962506121113E-3</v>
      </c>
      <c r="S120" s="34"/>
      <c r="T120" s="34">
        <f t="shared" ca="1" si="14"/>
        <v>3.7399290921988904E-3</v>
      </c>
      <c r="U120" s="34">
        <f t="shared" ca="1" si="14"/>
        <v>2.8748163206429034E-3</v>
      </c>
      <c r="V120" s="34"/>
      <c r="W120" s="34">
        <f t="shared" ca="1" si="17"/>
        <v>1.6710644135125019E-3</v>
      </c>
      <c r="X120" s="34"/>
      <c r="Y120" s="55">
        <f t="shared" ca="1" si="13"/>
        <v>8.0796019174376177E-3</v>
      </c>
    </row>
    <row r="121" spans="1:25" s="33" customFormat="1" ht="12" thickBot="1">
      <c r="A121" s="20">
        <v>43100</v>
      </c>
      <c r="B121" s="63">
        <f t="shared" ref="B121:K121" ca="1" si="20">B60/B59-1</f>
        <v>5.5829242285894143E-3</v>
      </c>
      <c r="C121" s="63">
        <f t="shared" ca="1" si="20"/>
        <v>4.858094220591358E-3</v>
      </c>
      <c r="D121" s="34">
        <f t="shared" ca="1" si="20"/>
        <v>3.0656908933721638E-3</v>
      </c>
      <c r="E121" s="34">
        <f t="shared" ca="1" si="20"/>
        <v>6.0323957536809747E-3</v>
      </c>
      <c r="F121" s="34">
        <f t="shared" ca="1" si="20"/>
        <v>4.1187010038790106E-3</v>
      </c>
      <c r="G121" s="53">
        <f t="shared" ca="1" si="20"/>
        <v>6.6352801099742731E-3</v>
      </c>
      <c r="H121" s="34">
        <f t="shared" ca="1" si="20"/>
        <v>3.4759112610360798E-3</v>
      </c>
      <c r="I121" s="34">
        <f t="shared" ca="1" si="20"/>
        <v>2.3357454714594272E-3</v>
      </c>
      <c r="J121" s="64">
        <f t="shared" ca="1" si="20"/>
        <v>8.1360551240521328E-3</v>
      </c>
      <c r="K121" s="34">
        <f t="shared" ca="1" si="20"/>
        <v>7.1684825269846542E-3</v>
      </c>
      <c r="L121" s="34"/>
      <c r="M121" s="64"/>
      <c r="N121" s="34">
        <f t="shared" ref="N121:R121" ca="1" si="21">N60/N59-1</f>
        <v>5.6929524149920141E-3</v>
      </c>
      <c r="O121" s="55">
        <f t="shared" ca="1" si="21"/>
        <v>6.3775249384441235E-3</v>
      </c>
      <c r="P121" s="53">
        <f t="shared" ca="1" si="21"/>
        <v>-1.9781206961404507E-3</v>
      </c>
      <c r="Q121" s="34">
        <f t="shared" ca="1" si="21"/>
        <v>7.9426190875049318E-3</v>
      </c>
      <c r="R121" s="34">
        <f t="shared" ca="1" si="21"/>
        <v>6.4916155763350414E-3</v>
      </c>
      <c r="S121" s="34"/>
      <c r="T121" s="34">
        <f t="shared" ref="T121:U121" ca="1" si="22">T60/T59-1</f>
        <v>1.2977038593218193E-3</v>
      </c>
      <c r="U121" s="34">
        <f t="shared" ca="1" si="22"/>
        <v>6.9279275684337449E-3</v>
      </c>
      <c r="V121" s="34"/>
      <c r="W121" s="34">
        <f t="shared" ca="1" si="17"/>
        <v>5.7357523947305644E-3</v>
      </c>
      <c r="X121" s="34"/>
      <c r="Y121" s="55">
        <f t="shared" ca="1" si="13"/>
        <v>6.7289055296999578E-3</v>
      </c>
    </row>
    <row r="122" spans="1:25" s="33" customFormat="1">
      <c r="A122" s="14">
        <v>43190</v>
      </c>
      <c r="B122" s="67">
        <f t="shared" ref="B122:K122" ca="1" si="23">B61/B60-1</f>
        <v>5.0821096974293933E-3</v>
      </c>
      <c r="C122" s="67">
        <f t="shared" ca="1" si="23"/>
        <v>6.9507818038649916E-3</v>
      </c>
      <c r="D122" s="59">
        <f t="shared" ca="1" si="23"/>
        <v>7.8622638258398769E-3</v>
      </c>
      <c r="E122" s="59">
        <f t="shared" ca="1" si="23"/>
        <v>5.9672341875454116E-3</v>
      </c>
      <c r="F122" s="59">
        <f t="shared" ca="1" si="23"/>
        <v>8.0476662553070621E-3</v>
      </c>
      <c r="G122" s="60">
        <f t="shared" ca="1" si="23"/>
        <v>4.5063131129003953E-3</v>
      </c>
      <c r="H122" s="59">
        <f t="shared" ca="1" si="23"/>
        <v>4.2883238074176155E-4</v>
      </c>
      <c r="I122" s="59">
        <f t="shared" ca="1" si="23"/>
        <v>8.3978782439324551E-3</v>
      </c>
      <c r="J122" s="68">
        <f t="shared" ca="1" si="23"/>
        <v>1.3259769807340449E-2</v>
      </c>
      <c r="K122" s="59">
        <f t="shared" ca="1" si="23"/>
        <v>1.2567190717009957E-2</v>
      </c>
      <c r="L122" s="59"/>
      <c r="M122" s="68"/>
      <c r="N122" s="59">
        <f t="shared" ref="N122:R122" ca="1" si="24">N61/N60-1</f>
        <v>5.7281860502862436E-3</v>
      </c>
      <c r="O122" s="61">
        <f t="shared" ca="1" si="24"/>
        <v>7.1414882822600223E-3</v>
      </c>
      <c r="P122" s="60">
        <f t="shared" ca="1" si="24"/>
        <v>-3.288616092405694E-2</v>
      </c>
      <c r="Q122" s="59">
        <f t="shared" ca="1" si="24"/>
        <v>6.5105177649120716E-3</v>
      </c>
      <c r="R122" s="59">
        <f t="shared" ca="1" si="24"/>
        <v>7.4815194662958273E-3</v>
      </c>
      <c r="S122" s="59"/>
      <c r="T122" s="59">
        <f t="shared" ref="T122:U122" ca="1" si="25">T61/T60-1</f>
        <v>-1.7821490103110404E-3</v>
      </c>
      <c r="U122" s="59">
        <f t="shared" ca="1" si="25"/>
        <v>1.0842358524662199E-2</v>
      </c>
      <c r="V122" s="59"/>
      <c r="W122" s="59">
        <f t="shared" ref="W122:X122" ca="1" si="26">W61/W60-1</f>
        <v>8.951496680818849E-3</v>
      </c>
      <c r="X122" s="59" t="e">
        <f t="shared" ca="1" si="26"/>
        <v>#VALUE!</v>
      </c>
      <c r="Y122" s="61">
        <f t="shared" ca="1" si="13"/>
        <v>9.4246225912195669E-3</v>
      </c>
    </row>
    <row r="123" spans="1:25" s="33" customFormat="1">
      <c r="A123" s="20">
        <v>43281</v>
      </c>
      <c r="B123" s="63">
        <f t="shared" ref="B123:K123" ca="1" si="27">B62/B61-1</f>
        <v>2.7495498513070427E-3</v>
      </c>
      <c r="C123" s="63">
        <f t="shared" ca="1" si="27"/>
        <v>4.0981373128259335E-3</v>
      </c>
      <c r="D123" s="34">
        <f t="shared" ca="1" si="27"/>
        <v>4.7521658154789925E-3</v>
      </c>
      <c r="E123" s="34">
        <f t="shared" ca="1" si="27"/>
        <v>2.7816608772779361E-3</v>
      </c>
      <c r="F123" s="34">
        <f t="shared" ca="1" si="27"/>
        <v>3.0118981676767742E-3</v>
      </c>
      <c r="G123" s="53">
        <f t="shared" ca="1" si="27"/>
        <v>-1.1953839868624749E-3</v>
      </c>
      <c r="H123" s="34">
        <f t="shared" ca="1" si="27"/>
        <v>-1.6035119825520083E-2</v>
      </c>
      <c r="I123" s="34">
        <f t="shared" ca="1" si="27"/>
        <v>2.1350211572805922E-3</v>
      </c>
      <c r="J123" s="64">
        <f t="shared" ca="1" si="27"/>
        <v>-7.6167754054164982E-3</v>
      </c>
      <c r="K123" s="34">
        <f t="shared" ca="1" si="27"/>
        <v>9.7421114891416138E-5</v>
      </c>
      <c r="L123" s="34"/>
      <c r="M123" s="64"/>
      <c r="N123" s="34">
        <f t="shared" ref="N123:R123" ca="1" si="28">N62/N61-1</f>
        <v>2.1865484168452909E-3</v>
      </c>
      <c r="O123" s="55">
        <f t="shared" ca="1" si="28"/>
        <v>8.4058890813125675E-3</v>
      </c>
      <c r="P123" s="53">
        <f t="shared" ca="1" si="28"/>
        <v>3.7798024083990356E-5</v>
      </c>
      <c r="Q123" s="34">
        <f t="shared" ca="1" si="28"/>
        <v>-1.0639110540355823E-4</v>
      </c>
      <c r="R123" s="34">
        <f t="shared" ca="1" si="28"/>
        <v>5.8367104941354775E-3</v>
      </c>
      <c r="S123" s="34"/>
      <c r="T123" s="34">
        <f t="shared" ref="T123:U123" ca="1" si="29">T62/T61-1</f>
        <v>1.2348364182408922E-2</v>
      </c>
      <c r="U123" s="34">
        <f t="shared" ca="1" si="29"/>
        <v>2.2393452057907215E-3</v>
      </c>
      <c r="V123" s="34"/>
      <c r="W123" s="34">
        <f t="shared" ref="W123:X123" ca="1" si="30">W62/W61-1</f>
        <v>2.9298067601684075E-3</v>
      </c>
      <c r="X123" s="34" t="e">
        <f t="shared" ca="1" si="30"/>
        <v>#VALUE!</v>
      </c>
      <c r="Y123" s="55">
        <f t="shared" ca="1" si="13"/>
        <v>5.3246905235693198E-3</v>
      </c>
    </row>
    <row r="124" spans="1:25" s="187" customFormat="1">
      <c r="A124" s="185">
        <v>43373</v>
      </c>
      <c r="B124" s="135">
        <f t="shared" ref="B124:K124" ca="1" si="31">B63/B62-1</f>
        <v>1.0026116061704338E-2</v>
      </c>
      <c r="C124" s="135">
        <f t="shared" ca="1" si="31"/>
        <v>-0.41285314841924214</v>
      </c>
      <c r="D124" s="136">
        <f t="shared" ca="1" si="31"/>
        <v>-0.42562858665188052</v>
      </c>
      <c r="E124" s="136">
        <f t="shared" ca="1" si="31"/>
        <v>-0.33950050112236541</v>
      </c>
      <c r="F124" s="136">
        <f t="shared" ca="1" si="31"/>
        <v>-0.3463756660120505</v>
      </c>
      <c r="G124" s="137" t="e">
        <f t="shared" ca="1" si="31"/>
        <v>#VALUE!</v>
      </c>
      <c r="H124" s="136">
        <f t="shared" ca="1" si="31"/>
        <v>-0.27109294059784528</v>
      </c>
      <c r="I124" s="136">
        <f t="shared" ca="1" si="31"/>
        <v>-0.37327935699538717</v>
      </c>
      <c r="J124" s="138">
        <f t="shared" ca="1" si="31"/>
        <v>-0.19408572968094528</v>
      </c>
      <c r="K124" s="136">
        <f t="shared" ca="1" si="31"/>
        <v>-0.20102735280682094</v>
      </c>
      <c r="L124" s="136"/>
      <c r="M124" s="138"/>
      <c r="N124" s="136" t="e">
        <f t="shared" ref="N124:R124" ca="1" si="32">N63/N62-1</f>
        <v>#VALUE!</v>
      </c>
      <c r="O124" s="139" t="e">
        <f t="shared" ca="1" si="32"/>
        <v>#VALUE!</v>
      </c>
      <c r="P124" s="137">
        <f t="shared" ca="1" si="32"/>
        <v>-0.22768723433979055</v>
      </c>
      <c r="Q124" s="136">
        <f t="shared" ca="1" si="32"/>
        <v>-0.44427286950382439</v>
      </c>
      <c r="R124" s="136">
        <f t="shared" ca="1" si="32"/>
        <v>-0.36211505084429196</v>
      </c>
      <c r="S124" s="136"/>
      <c r="T124" s="136" t="e">
        <f t="shared" ref="T124:U124" ca="1" si="33">T63/T62-1</f>
        <v>#VALUE!</v>
      </c>
      <c r="U124" s="136">
        <f t="shared" ca="1" si="33"/>
        <v>-0.39225484903182584</v>
      </c>
      <c r="V124" s="136"/>
      <c r="W124" s="136" t="e">
        <f t="shared" ref="W124" ca="1" si="34">W63/W62-1</f>
        <v>#VALUE!</v>
      </c>
      <c r="X124" s="136"/>
      <c r="Y124" s="139">
        <f t="shared" ca="1" si="13"/>
        <v>-0.25415768322004373</v>
      </c>
    </row>
    <row r="125" spans="1:25" s="187" customFormat="1" ht="12" thickBot="1">
      <c r="A125" s="185">
        <v>43465</v>
      </c>
      <c r="B125" s="135">
        <f t="shared" ref="B125:K125" ca="1" si="35">B64/B63-1</f>
        <v>2.7524209468350103E-2</v>
      </c>
      <c r="C125" s="135">
        <f t="shared" ca="1" si="35"/>
        <v>2.87621342993023E-2</v>
      </c>
      <c r="D125" s="136">
        <f t="shared" ca="1" si="35"/>
        <v>3.0217404166149597E-2</v>
      </c>
      <c r="E125" s="136">
        <f t="shared" ca="1" si="35"/>
        <v>1.8335619561876015E-2</v>
      </c>
      <c r="F125" s="136">
        <f t="shared" ca="1" si="35"/>
        <v>5.2067656386933781E-3</v>
      </c>
      <c r="G125" s="137" t="e">
        <f t="shared" ca="1" si="35"/>
        <v>#VALUE!</v>
      </c>
      <c r="H125" s="136">
        <f t="shared" ca="1" si="35"/>
        <v>1.8204703934679989E-2</v>
      </c>
      <c r="I125" s="136">
        <f t="shared" ca="1" si="35"/>
        <v>7.4550751285376027E-3</v>
      </c>
      <c r="J125" s="138">
        <f t="shared" ca="1" si="35"/>
        <v>-3.9417931542056195E-3</v>
      </c>
      <c r="K125" s="136">
        <f t="shared" ca="1" si="35"/>
        <v>-0.13038310593223446</v>
      </c>
      <c r="L125" s="136"/>
      <c r="M125" s="138"/>
      <c r="N125" s="136" t="e">
        <f t="shared" ref="N125:R125" ca="1" si="36">N64/N63-1</f>
        <v>#VALUE!</v>
      </c>
      <c r="O125" s="139" t="e">
        <f t="shared" ca="1" si="36"/>
        <v>#VALUE!</v>
      </c>
      <c r="P125" s="137">
        <f t="shared" ca="1" si="36"/>
        <v>-2.5190170759867847E-3</v>
      </c>
      <c r="Q125" s="136">
        <f t="shared" ca="1" si="36"/>
        <v>-6.8327052636344421E-3</v>
      </c>
      <c r="R125" s="136">
        <f t="shared" ca="1" si="36"/>
        <v>1.7444609730656646E-2</v>
      </c>
      <c r="S125" s="136"/>
      <c r="T125" s="136" t="e">
        <f t="shared" ref="T125:U125" ca="1" si="37">T64/T63-1</f>
        <v>#VALUE!</v>
      </c>
      <c r="U125" s="136">
        <f t="shared" ca="1" si="37"/>
        <v>1.1160442590502306E-2</v>
      </c>
      <c r="V125" s="136"/>
      <c r="W125" s="136" t="e">
        <f t="shared" ref="W125" ca="1" si="38">W64/W63-1</f>
        <v>#VALUE!</v>
      </c>
      <c r="X125" s="136"/>
      <c r="Y125" s="139">
        <f t="shared" ca="1" si="13"/>
        <v>-0.12992566734452649</v>
      </c>
    </row>
    <row r="126" spans="1:25" s="35" customFormat="1" ht="15.75" thickBot="1">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c r="A131" s="20">
        <v>38383</v>
      </c>
      <c r="B131" s="67">
        <f t="shared" ref="B131:Y143" ca="1" si="39">IF(IF(OR(B9="",B5=0),NA(),B9/B5-1)&gt;1.5,NA(),B9/B5-1)</f>
        <v>3.1711534613401149E-2</v>
      </c>
      <c r="C131" s="67">
        <f t="shared" ca="1" si="39"/>
        <v>4.4594333117109697E-2</v>
      </c>
      <c r="D131" s="59">
        <f t="shared" ca="1" si="39"/>
        <v>4.9267255084268768E-2</v>
      </c>
      <c r="E131" s="59">
        <f t="shared" ca="1" si="39"/>
        <v>3.5430564793931252E-2</v>
      </c>
      <c r="F131" s="59">
        <f t="shared" ca="1" si="39"/>
        <v>4.8108784685571004E-2</v>
      </c>
      <c r="G131" s="60">
        <f t="shared" ca="1" si="39"/>
        <v>3.3469503635773723E-2</v>
      </c>
      <c r="H131" s="59">
        <f t="shared" ca="1" si="39"/>
        <v>7.9839450669010548E-2</v>
      </c>
      <c r="I131" s="59">
        <f t="shared" ca="1" si="39"/>
        <v>5.1252812329270148E-2</v>
      </c>
      <c r="J131" s="68">
        <f t="shared" ca="1" si="39"/>
        <v>7.6614386440489568E-2</v>
      </c>
      <c r="K131" s="59">
        <f t="shared" ca="1" si="39"/>
        <v>1.4175481379804733E-2</v>
      </c>
      <c r="L131" s="59">
        <f t="shared" ca="1" si="39"/>
        <v>4.9681326698250983E-2</v>
      </c>
      <c r="M131" s="68">
        <f t="shared" ca="1" si="39"/>
        <v>5.7926138936382987E-2</v>
      </c>
      <c r="N131" s="59">
        <f t="shared" ca="1" si="39"/>
        <v>3.8748263991353893E-2</v>
      </c>
      <c r="O131" s="61">
        <f t="shared" ca="1" si="39"/>
        <v>3.9139116726228718E-2</v>
      </c>
      <c r="P131" s="60">
        <f t="shared" ca="1" si="39"/>
        <v>4.2649187212773443E-2</v>
      </c>
      <c r="Q131" s="59">
        <f t="shared" ca="1" si="39"/>
        <v>4.360863475097676E-2</v>
      </c>
      <c r="R131" s="59">
        <f t="shared" ca="1" si="39"/>
        <v>4.9447886307527833E-2</v>
      </c>
      <c r="S131" s="59"/>
      <c r="T131" s="59"/>
      <c r="U131" s="59">
        <f t="shared" ca="1" si="39"/>
        <v>5.5577546549906209E-2</v>
      </c>
      <c r="V131" s="59"/>
      <c r="W131" s="59"/>
      <c r="X131" s="59">
        <f t="shared" ca="1" si="39"/>
        <v>4.8287054753856307E-2</v>
      </c>
      <c r="Y131" s="61">
        <f t="shared" ca="1" si="39"/>
        <v>-2.6059504215133478E-2</v>
      </c>
    </row>
    <row r="132" spans="1:25" s="33" customFormat="1">
      <c r="A132" s="20">
        <v>38442</v>
      </c>
      <c r="B132" s="63">
        <f t="shared" ca="1" si="39"/>
        <v>2.9809234660531203E-2</v>
      </c>
      <c r="C132" s="63">
        <f t="shared" ca="1" si="39"/>
        <v>4.5353624487162847E-2</v>
      </c>
      <c r="D132" s="34">
        <f t="shared" ca="1" si="39"/>
        <v>4.7783264278320692E-2</v>
      </c>
      <c r="E132" s="34">
        <f t="shared" ca="1" si="39"/>
        <v>3.91402246114676E-2</v>
      </c>
      <c r="F132" s="34">
        <f t="shared" ca="1" si="39"/>
        <v>5.0422168911131937E-2</v>
      </c>
      <c r="G132" s="53">
        <f t="shared" ca="1" si="39"/>
        <v>4.3498898511790784E-2</v>
      </c>
      <c r="H132" s="34">
        <f t="shared" ca="1" si="39"/>
        <v>1.1482496562026379E-2</v>
      </c>
      <c r="I132" s="34">
        <f t="shared" ca="1" si="39"/>
        <v>4.8201451231433934E-2</v>
      </c>
      <c r="J132" s="64">
        <f t="shared" ca="1" si="39"/>
        <v>4.6443708493953295E-2</v>
      </c>
      <c r="K132" s="34">
        <f t="shared" ca="1" si="39"/>
        <v>6.2139293136099338E-2</v>
      </c>
      <c r="L132" s="34">
        <f t="shared" ca="1" si="39"/>
        <v>5.027106162236783E-2</v>
      </c>
      <c r="M132" s="64">
        <f t="shared" ca="1" si="39"/>
        <v>5.5015210041401641E-2</v>
      </c>
      <c r="N132" s="34">
        <f t="shared" ca="1" si="39"/>
        <v>3.8165589779392439E-2</v>
      </c>
      <c r="O132" s="55">
        <f t="shared" ca="1" si="39"/>
        <v>3.7928292914531481E-2</v>
      </c>
      <c r="P132" s="53">
        <f t="shared" ca="1" si="39"/>
        <v>4.2260804877147562E-2</v>
      </c>
      <c r="Q132" s="34">
        <f t="shared" ca="1" si="39"/>
        <v>4.8179294421186292E-2</v>
      </c>
      <c r="R132" s="34">
        <f t="shared" ca="1" si="39"/>
        <v>5.0762403457071947E-2</v>
      </c>
      <c r="S132" s="34"/>
      <c r="T132" s="34"/>
      <c r="U132" s="34">
        <f t="shared" ca="1" si="39"/>
        <v>4.9785975361619883E-2</v>
      </c>
      <c r="V132" s="34"/>
      <c r="W132" s="34"/>
      <c r="X132" s="34">
        <f t="shared" ca="1" si="39"/>
        <v>4.8862199402571971E-2</v>
      </c>
      <c r="Y132" s="55">
        <f t="shared" ref="Y132:Y142" ca="1" si="40">IF(IF(OR(Y10="",Y6=0),NA(),Y10/Y6-1)&gt;1.5,NA(),Y10/Y6-1)</f>
        <v>3.7447185827383489E-2</v>
      </c>
    </row>
    <row r="133" spans="1:25" s="33" customFormat="1">
      <c r="A133" s="20">
        <v>38625</v>
      </c>
      <c r="B133" s="63">
        <f t="shared" ca="1" si="39"/>
        <v>2.2003315148593439E-2</v>
      </c>
      <c r="C133" s="63">
        <f t="shared" ca="1" si="39"/>
        <v>5.0290940017317265E-2</v>
      </c>
      <c r="D133" s="34">
        <f t="shared" ca="1" si="39"/>
        <v>4.9900255283005901E-2</v>
      </c>
      <c r="E133" s="34">
        <f t="shared" ca="1" si="39"/>
        <v>3.1106818792064006E-2</v>
      </c>
      <c r="F133" s="34">
        <f t="shared" ca="1" si="39"/>
        <v>5.4229940665564191E-2</v>
      </c>
      <c r="G133" s="53">
        <f t="shared" ca="1" si="39"/>
        <v>4.0706462193443427E-2</v>
      </c>
      <c r="H133" s="34">
        <f t="shared" ca="1" si="39"/>
        <v>0.15338989451108387</v>
      </c>
      <c r="I133" s="34">
        <f t="shared" ca="1" si="39"/>
        <v>4.6502297031391304E-2</v>
      </c>
      <c r="J133" s="64">
        <f t="shared" ca="1" si="39"/>
        <v>4.910341410668706E-2</v>
      </c>
      <c r="K133" s="34">
        <f t="shared" ca="1" si="39"/>
        <v>7.7902328591205272E-2</v>
      </c>
      <c r="L133" s="34">
        <f t="shared" ca="1" si="39"/>
        <v>5.1214723608539625E-2</v>
      </c>
      <c r="M133" s="64">
        <f t="shared" ca="1" si="39"/>
        <v>5.8709407327141916E-2</v>
      </c>
      <c r="N133" s="34">
        <f t="shared" ca="1" si="39"/>
        <v>3.4642108406196526E-2</v>
      </c>
      <c r="O133" s="55">
        <f t="shared" ca="1" si="39"/>
        <v>3.4926172663657828E-2</v>
      </c>
      <c r="P133" s="53">
        <f t="shared" ca="1" si="39"/>
        <v>4.495097192799391E-2</v>
      </c>
      <c r="Q133" s="34">
        <f t="shared" ca="1" si="39"/>
        <v>4.9439089721575957E-2</v>
      </c>
      <c r="R133" s="34">
        <f t="shared" ca="1" si="39"/>
        <v>5.2715064488858987E-2</v>
      </c>
      <c r="S133" s="34"/>
      <c r="T133" s="34"/>
      <c r="U133" s="34">
        <f t="shared" ca="1" si="39"/>
        <v>5.8895926571761015E-2</v>
      </c>
      <c r="V133" s="34"/>
      <c r="W133" s="34"/>
      <c r="X133" s="34">
        <f t="shared" ca="1" si="39"/>
        <v>5.4352839380900297E-2</v>
      </c>
      <c r="Y133" s="55">
        <f t="shared" ca="1" si="40"/>
        <v>5.1012276173337812E-2</v>
      </c>
    </row>
    <row r="134" spans="1:25" s="33" customFormat="1" ht="12" thickBot="1">
      <c r="A134" s="26">
        <v>38717</v>
      </c>
      <c r="B134" s="65">
        <f t="shared" ca="1" si="39"/>
        <v>3.4653139168854041E-2</v>
      </c>
      <c r="C134" s="65">
        <f t="shared" ca="1" si="39"/>
        <v>4.8824308580498466E-2</v>
      </c>
      <c r="D134" s="56">
        <f t="shared" ca="1" si="39"/>
        <v>5.2011936898780808E-2</v>
      </c>
      <c r="E134" s="56">
        <f t="shared" ca="1" si="39"/>
        <v>4.2370225379182225E-2</v>
      </c>
      <c r="F134" s="56">
        <f t="shared" ca="1" si="39"/>
        <v>5.4875086158318709E-2</v>
      </c>
      <c r="G134" s="57">
        <f t="shared" ca="1" si="39"/>
        <v>4.1913341597335396E-2</v>
      </c>
      <c r="H134" s="56">
        <f t="shared" ca="1" si="39"/>
        <v>0.16070582726786453</v>
      </c>
      <c r="I134" s="56">
        <f t="shared" ca="1" si="39"/>
        <v>5.5906953807593585E-2</v>
      </c>
      <c r="J134" s="66">
        <f t="shared" ca="1" si="39"/>
        <v>5.7721849786984247E-2</v>
      </c>
      <c r="K134" s="56">
        <f t="shared" ca="1" si="39"/>
        <v>5.6789296470337369E-2</v>
      </c>
      <c r="L134" s="56">
        <f t="shared" ca="1" si="39"/>
        <v>5.6372258729710412E-2</v>
      </c>
      <c r="M134" s="66">
        <f t="shared" ca="1" si="39"/>
        <v>5.666734354530778E-2</v>
      </c>
      <c r="N134" s="56">
        <f t="shared" ca="1" si="39"/>
        <v>4.4029727046307476E-2</v>
      </c>
      <c r="O134" s="58">
        <f t="shared" ca="1" si="39"/>
        <v>4.4444310169748258E-2</v>
      </c>
      <c r="P134" s="57">
        <f t="shared" ca="1" si="39"/>
        <v>4.7021502365151457E-2</v>
      </c>
      <c r="Q134" s="56">
        <f t="shared" ca="1" si="39"/>
        <v>5.3210762783604704E-2</v>
      </c>
      <c r="R134" s="56">
        <f t="shared" ca="1" si="39"/>
        <v>5.3137186995699137E-2</v>
      </c>
      <c r="S134" s="56"/>
      <c r="T134" s="56"/>
      <c r="U134" s="56">
        <f t="shared" ca="1" si="39"/>
        <v>5.9379008273164668E-2</v>
      </c>
      <c r="V134" s="56"/>
      <c r="W134" s="56"/>
      <c r="X134" s="56">
        <f t="shared" ca="1" si="39"/>
        <v>5.4341075537497341E-2</v>
      </c>
      <c r="Y134" s="58">
        <f t="shared" ca="1" si="40"/>
        <v>7.2841493716711225E-2</v>
      </c>
    </row>
    <row r="135" spans="1:25" s="33" customFormat="1">
      <c r="A135" s="20">
        <v>38807</v>
      </c>
      <c r="B135" s="67">
        <f t="shared" ca="1" si="39"/>
        <v>3.3795886714025558E-2</v>
      </c>
      <c r="C135" s="67">
        <f t="shared" ca="1" si="39"/>
        <v>4.9669670694147294E-2</v>
      </c>
      <c r="D135" s="59">
        <f t="shared" ca="1" si="39"/>
        <v>4.7098423427119229E-2</v>
      </c>
      <c r="E135" s="59">
        <f t="shared" ca="1" si="39"/>
        <v>4.2122100709846899E-2</v>
      </c>
      <c r="F135" s="59">
        <f t="shared" ca="1" si="39"/>
        <v>5.4770279351022078E-2</v>
      </c>
      <c r="G135" s="60">
        <f t="shared" ca="1" si="39"/>
        <v>4.806554298624266E-2</v>
      </c>
      <c r="H135" s="59">
        <f t="shared" ca="1" si="39"/>
        <v>0.12248056483999714</v>
      </c>
      <c r="I135" s="59">
        <f t="shared" ca="1" si="39"/>
        <v>4.46865067239961E-2</v>
      </c>
      <c r="J135" s="68">
        <f t="shared" ca="1" si="39"/>
        <v>3.2699309356632345E-2</v>
      </c>
      <c r="K135" s="59">
        <f t="shared" ca="1" si="39"/>
        <v>3.3861370183114969E-2</v>
      </c>
      <c r="L135" s="59">
        <f t="shared" ca="1" si="39"/>
        <v>5.7278468229397861E-2</v>
      </c>
      <c r="M135" s="68">
        <f t="shared" ca="1" si="39"/>
        <v>5.772351730310632E-2</v>
      </c>
      <c r="N135" s="59">
        <f t="shared" ca="1" si="39"/>
        <v>3.0922954955137083E-2</v>
      </c>
      <c r="O135" s="61">
        <f t="shared" ca="1" si="39"/>
        <v>3.8087504535305516E-2</v>
      </c>
      <c r="P135" s="60">
        <f t="shared" ca="1" si="39"/>
        <v>9.1178247962614423E-2</v>
      </c>
      <c r="Q135" s="59">
        <f t="shared" ca="1" si="39"/>
        <v>5.5120721666936046E-2</v>
      </c>
      <c r="R135" s="59">
        <f t="shared" ca="1" si="39"/>
        <v>5.4077947750954314E-2</v>
      </c>
      <c r="S135" s="59"/>
      <c r="T135" s="59"/>
      <c r="U135" s="59">
        <f t="shared" ca="1" si="39"/>
        <v>5.5240479969571599E-2</v>
      </c>
      <c r="V135" s="59"/>
      <c r="W135" s="59"/>
      <c r="X135" s="59">
        <f t="shared" ca="1" si="39"/>
        <v>6.8647021109025097E-2</v>
      </c>
      <c r="Y135" s="61">
        <f t="shared" ca="1" si="40"/>
        <v>5.8482831979643102E-2</v>
      </c>
    </row>
    <row r="136" spans="1:25" s="33" customFormat="1">
      <c r="A136" s="20">
        <v>38898</v>
      </c>
      <c r="B136" s="63">
        <f t="shared" ca="1" si="39"/>
        <v>2.9126046803532812E-2</v>
      </c>
      <c r="C136" s="63">
        <f t="shared" ca="1" si="39"/>
        <v>4.1880981259726724E-2</v>
      </c>
      <c r="D136" s="34">
        <f t="shared" ca="1" si="39"/>
        <v>4.7375772751699241E-2</v>
      </c>
      <c r="E136" s="34">
        <f t="shared" ca="1" si="39"/>
        <v>2.9097314594900059E-2</v>
      </c>
      <c r="F136" s="34">
        <f t="shared" ca="1" si="39"/>
        <v>5.505532610800512E-2</v>
      </c>
      <c r="G136" s="53">
        <f t="shared" ca="1" si="39"/>
        <v>3.7653321557264308E-2</v>
      </c>
      <c r="H136" s="34">
        <f t="shared" ca="1" si="39"/>
        <v>0.18739525617271813</v>
      </c>
      <c r="I136" s="34">
        <f t="shared" ca="1" si="39"/>
        <v>3.9414177683293028E-2</v>
      </c>
      <c r="J136" s="64">
        <f t="shared" ca="1" si="39"/>
        <v>4.1373956058517791E-2</v>
      </c>
      <c r="K136" s="34">
        <f t="shared" ca="1" si="39"/>
        <v>7.2040479658750822E-2</v>
      </c>
      <c r="L136" s="34">
        <f t="shared" ca="1" si="39"/>
        <v>5.5998299868729839E-2</v>
      </c>
      <c r="M136" s="64">
        <f t="shared" ca="1" si="39"/>
        <v>6.1809777667000576E-2</v>
      </c>
      <c r="N136" s="34">
        <f t="shared" ca="1" si="39"/>
        <v>4.7856394361182497E-2</v>
      </c>
      <c r="O136" s="55">
        <f t="shared" ca="1" si="39"/>
        <v>3.9414397271906099E-2</v>
      </c>
      <c r="P136" s="53">
        <f t="shared" ca="1" si="39"/>
        <v>8.4311137612328668E-2</v>
      </c>
      <c r="Q136" s="34">
        <f t="shared" ca="1" si="39"/>
        <v>4.8477355939511968E-2</v>
      </c>
      <c r="R136" s="34">
        <f t="shared" ca="1" si="39"/>
        <v>5.2756234709099514E-2</v>
      </c>
      <c r="S136" s="34"/>
      <c r="T136" s="34"/>
      <c r="U136" s="34">
        <f t="shared" ca="1" si="39"/>
        <v>6.5087835870998312E-2</v>
      </c>
      <c r="V136" s="34"/>
      <c r="W136" s="34"/>
      <c r="X136" s="34">
        <f t="shared" ca="1" si="39"/>
        <v>7.2142377015975701E-2</v>
      </c>
      <c r="Y136" s="55">
        <f t="shared" ca="1" si="40"/>
        <v>5.4344922425615394E-2</v>
      </c>
    </row>
    <row r="137" spans="1:25" s="33" customFormat="1">
      <c r="A137" s="20">
        <v>38990</v>
      </c>
      <c r="B137" s="63">
        <f t="shared" ca="1" si="39"/>
        <v>2.5668412665341922E-2</v>
      </c>
      <c r="C137" s="63">
        <f t="shared" ca="1" si="39"/>
        <v>4.0917136493136441E-2</v>
      </c>
      <c r="D137" s="34">
        <f t="shared" ca="1" si="39"/>
        <v>4.1178049570538278E-2</v>
      </c>
      <c r="E137" s="34">
        <f t="shared" ca="1" si="39"/>
        <v>4.5975136759599078E-2</v>
      </c>
      <c r="F137" s="34">
        <f t="shared" ca="1" si="39"/>
        <v>4.762723823768944E-2</v>
      </c>
      <c r="G137" s="53">
        <f t="shared" ca="1" si="39"/>
        <v>3.6822461088971137E-2</v>
      </c>
      <c r="H137" s="34">
        <f t="shared" ca="1" si="39"/>
        <v>2.5883595479642363E-2</v>
      </c>
      <c r="I137" s="34">
        <f t="shared" ca="1" si="39"/>
        <v>3.7013379725688189E-2</v>
      </c>
      <c r="J137" s="64">
        <f t="shared" ca="1" si="39"/>
        <v>2.8682678253924232E-2</v>
      </c>
      <c r="K137" s="34">
        <f t="shared" ca="1" si="39"/>
        <v>5.8978489936743816E-2</v>
      </c>
      <c r="L137" s="34">
        <f t="shared" ca="1" si="39"/>
        <v>4.5644227518992775E-2</v>
      </c>
      <c r="M137" s="64">
        <f t="shared" ca="1" si="39"/>
        <v>4.3059053680088999E-2</v>
      </c>
      <c r="N137" s="34">
        <f t="shared" ca="1" si="39"/>
        <v>4.8629027322364848E-2</v>
      </c>
      <c r="O137" s="55">
        <f t="shared" ca="1" si="39"/>
        <v>4.8796108704125984E-2</v>
      </c>
      <c r="P137" s="53">
        <f t="shared" ca="1" si="39"/>
        <v>8.0264757024045341E-2</v>
      </c>
      <c r="Q137" s="34">
        <f t="shared" ca="1" si="39"/>
        <v>4.2707142332305326E-2</v>
      </c>
      <c r="R137" s="34">
        <f t="shared" ca="1" si="39"/>
        <v>4.4164707812823112E-2</v>
      </c>
      <c r="S137" s="34"/>
      <c r="T137" s="34"/>
      <c r="U137" s="34">
        <f t="shared" ca="1" si="39"/>
        <v>4.3487716789219144E-2</v>
      </c>
      <c r="V137" s="34"/>
      <c r="W137" s="34"/>
      <c r="X137" s="34">
        <f t="shared" ca="1" si="39"/>
        <v>6.9979500181446941E-2</v>
      </c>
      <c r="Y137" s="55">
        <f t="shared" ca="1" si="40"/>
        <v>5.3032771526229316E-2</v>
      </c>
    </row>
    <row r="138" spans="1:25" s="33" customFormat="1" ht="12" thickBot="1">
      <c r="A138" s="26">
        <v>39082</v>
      </c>
      <c r="B138" s="65">
        <f t="shared" ca="1" si="39"/>
        <v>2.1867659133661732E-2</v>
      </c>
      <c r="C138" s="65">
        <f t="shared" ca="1" si="39"/>
        <v>3.6883537436566138E-2</v>
      </c>
      <c r="D138" s="56">
        <f t="shared" ca="1" si="39"/>
        <v>3.5218012368681162E-2</v>
      </c>
      <c r="E138" s="56">
        <f t="shared" ca="1" si="39"/>
        <v>3.53419162388946E-2</v>
      </c>
      <c r="F138" s="56">
        <f t="shared" ca="1" si="39"/>
        <v>3.5399764455207539E-2</v>
      </c>
      <c r="G138" s="57">
        <f t="shared" ca="1" si="39"/>
        <v>4.0057026835570886E-2</v>
      </c>
      <c r="H138" s="56">
        <f t="shared" ca="1" si="39"/>
        <v>3.4165277512489656E-2</v>
      </c>
      <c r="I138" s="56">
        <f t="shared" ca="1" si="39"/>
        <v>2.2025048602144048E-2</v>
      </c>
      <c r="J138" s="66">
        <f t="shared" ca="1" si="39"/>
        <v>8.8482936032041604E-3</v>
      </c>
      <c r="K138" s="56">
        <f t="shared" ca="1" si="39"/>
        <v>2.8532431385983159E-2</v>
      </c>
      <c r="L138" s="56">
        <f t="shared" ca="1" si="39"/>
        <v>4.0260123524808344E-2</v>
      </c>
      <c r="M138" s="66">
        <f t="shared" ca="1" si="39"/>
        <v>3.0121310612531094E-2</v>
      </c>
      <c r="N138" s="56">
        <f t="shared" ca="1" si="39"/>
        <v>3.4458537146231594E-2</v>
      </c>
      <c r="O138" s="58">
        <f t="shared" ca="1" si="39"/>
        <v>3.5615953812033307E-2</v>
      </c>
      <c r="P138" s="57">
        <f t="shared" ca="1" si="39"/>
        <v>7.5495306142662866E-2</v>
      </c>
      <c r="Q138" s="56">
        <f t="shared" ca="1" si="39"/>
        <v>4.3504756836235448E-2</v>
      </c>
      <c r="R138" s="56">
        <f t="shared" ca="1" si="39"/>
        <v>3.8066949567873154E-2</v>
      </c>
      <c r="S138" s="56"/>
      <c r="T138" s="56"/>
      <c r="U138" s="56">
        <f t="shared" ca="1" si="39"/>
        <v>3.8971040320957329E-2</v>
      </c>
      <c r="V138" s="56"/>
      <c r="W138" s="56"/>
      <c r="X138" s="56">
        <f t="shared" ca="1" si="39"/>
        <v>6.2706225127217019E-2</v>
      </c>
      <c r="Y138" s="58">
        <f t="shared" ca="1" si="40"/>
        <v>4.4191251192809755E-2</v>
      </c>
    </row>
    <row r="139" spans="1:25" s="33" customFormat="1">
      <c r="A139" s="20">
        <v>39172</v>
      </c>
      <c r="B139" s="63">
        <f t="shared" ca="1" si="39"/>
        <v>2.3028537846814467E-2</v>
      </c>
      <c r="C139" s="63">
        <f t="shared" ca="1" si="39"/>
        <v>3.2763392899925359E-2</v>
      </c>
      <c r="D139" s="34">
        <f t="shared" ca="1" si="39"/>
        <v>3.659250106066203E-2</v>
      </c>
      <c r="E139" s="34">
        <f t="shared" ca="1" si="39"/>
        <v>3.8680359119737773E-2</v>
      </c>
      <c r="F139" s="34">
        <f t="shared" ca="1" si="39"/>
        <v>2.8771247119596666E-2</v>
      </c>
      <c r="G139" s="53">
        <f t="shared" ca="1" si="39"/>
        <v>3.630730621888234E-2</v>
      </c>
      <c r="H139" s="34">
        <f t="shared" ca="1" si="39"/>
        <v>1.8601606776238899E-2</v>
      </c>
      <c r="I139" s="34">
        <f t="shared" ca="1" si="39"/>
        <v>1.8406995045853858E-2</v>
      </c>
      <c r="J139" s="64">
        <f t="shared" ca="1" si="39"/>
        <v>1.4712117047004591E-2</v>
      </c>
      <c r="K139" s="34">
        <f t="shared" ca="1" si="39"/>
        <v>1.7930594135533884E-2</v>
      </c>
      <c r="L139" s="34">
        <f t="shared" ca="1" si="39"/>
        <v>3.0487601233896822E-2</v>
      </c>
      <c r="M139" s="64">
        <f t="shared" ca="1" si="39"/>
        <v>2.0986450630529729E-2</v>
      </c>
      <c r="N139" s="34">
        <f t="shared" ca="1" si="39"/>
        <v>3.7226244774012152E-2</v>
      </c>
      <c r="O139" s="55">
        <f t="shared" ca="1" si="39"/>
        <v>4.0890878791726593E-2</v>
      </c>
      <c r="P139" s="53">
        <f t="shared" ca="1" si="39"/>
        <v>4.2256435893484046E-2</v>
      </c>
      <c r="Q139" s="34">
        <f t="shared" ca="1" si="39"/>
        <v>3.7716607982579253E-2</v>
      </c>
      <c r="R139" s="34">
        <f t="shared" ca="1" si="39"/>
        <v>2.9595481478718932E-2</v>
      </c>
      <c r="S139" s="34">
        <f t="shared" ca="1" si="39"/>
        <v>4.02128240161852E-2</v>
      </c>
      <c r="T139" s="34"/>
      <c r="U139" s="34">
        <f t="shared" ca="1" si="39"/>
        <v>2.6872209441698658E-2</v>
      </c>
      <c r="V139" s="34">
        <f t="shared" ca="1" si="39"/>
        <v>2.7900072625389294E-2</v>
      </c>
      <c r="W139" s="34"/>
      <c r="X139" s="34">
        <f t="shared" ca="1" si="39"/>
        <v>4.1404143453087183E-2</v>
      </c>
      <c r="Y139" s="55">
        <f t="shared" ca="1" si="40"/>
        <v>3.1652392303686661E-2</v>
      </c>
    </row>
    <row r="140" spans="1:25" s="33" customFormat="1">
      <c r="A140" s="20">
        <v>39263</v>
      </c>
      <c r="B140" s="63">
        <f t="shared" ca="1" si="39"/>
        <v>2.2426979004581238E-2</v>
      </c>
      <c r="C140" s="63">
        <f t="shared" ca="1" si="39"/>
        <v>3.3803184524177965E-2</v>
      </c>
      <c r="D140" s="34">
        <f t="shared" ca="1" si="39"/>
        <v>3.5210017087920598E-2</v>
      </c>
      <c r="E140" s="34">
        <f t="shared" ca="1" si="39"/>
        <v>3.8821980029858594E-2</v>
      </c>
      <c r="F140" s="34">
        <f t="shared" ca="1" si="39"/>
        <v>2.5953024948935477E-2</v>
      </c>
      <c r="G140" s="53">
        <f t="shared" ca="1" si="39"/>
        <v>3.6453960283072462E-2</v>
      </c>
      <c r="H140" s="34">
        <f t="shared" ca="1" si="39"/>
        <v>2.6451206883576273E-2</v>
      </c>
      <c r="I140" s="34">
        <f t="shared" ca="1" si="39"/>
        <v>2.2198900347376149E-2</v>
      </c>
      <c r="J140" s="64">
        <f t="shared" ca="1" si="39"/>
        <v>1.4180851694903573E-2</v>
      </c>
      <c r="K140" s="34">
        <f t="shared" ca="1" si="39"/>
        <v>3.6456119354857819E-2</v>
      </c>
      <c r="L140" s="34">
        <f t="shared" ca="1" si="39"/>
        <v>2.8671856762660708E-2</v>
      </c>
      <c r="M140" s="64">
        <f t="shared" ca="1" si="39"/>
        <v>1.5580586212029512E-2</v>
      </c>
      <c r="N140" s="34">
        <f t="shared" ca="1" si="39"/>
        <v>4.7022493448414027E-2</v>
      </c>
      <c r="O140" s="55">
        <f t="shared" ca="1" si="39"/>
        <v>4.2094448257229411E-2</v>
      </c>
      <c r="P140" s="53">
        <f t="shared" ca="1" si="39"/>
        <v>4.4987859601934854E-2</v>
      </c>
      <c r="Q140" s="34">
        <f t="shared" ca="1" si="39"/>
        <v>3.5344421732691256E-2</v>
      </c>
      <c r="R140" s="34">
        <f t="shared" ca="1" si="39"/>
        <v>2.9401470403830121E-2</v>
      </c>
      <c r="S140" s="34">
        <f t="shared" ca="1" si="39"/>
        <v>3.9703476242085811E-2</v>
      </c>
      <c r="T140" s="34"/>
      <c r="U140" s="34">
        <f t="shared" ca="1" si="39"/>
        <v>2.7794308600955109E-2</v>
      </c>
      <c r="V140" s="34">
        <f t="shared" ca="1" si="39"/>
        <v>2.7125396667390334E-2</v>
      </c>
      <c r="W140" s="34"/>
      <c r="X140" s="34">
        <f t="shared" ca="1" si="39"/>
        <v>3.7479144062497749E-2</v>
      </c>
      <c r="Y140" s="55">
        <f t="shared" ca="1" si="40"/>
        <v>3.314277602828275E-2</v>
      </c>
    </row>
    <row r="141" spans="1:25" s="33" customFormat="1">
      <c r="A141" s="20">
        <v>39355</v>
      </c>
      <c r="B141" s="63">
        <f t="shared" ca="1" si="39"/>
        <v>2.0742163782834888E-2</v>
      </c>
      <c r="C141" s="63">
        <f t="shared" ca="1" si="39"/>
        <v>3.796801134460237E-2</v>
      </c>
      <c r="D141" s="34">
        <f t="shared" ca="1" si="39"/>
        <v>3.4956734981233861E-2</v>
      </c>
      <c r="E141" s="34">
        <f t="shared" ca="1" si="39"/>
        <v>3.2290346177767049E-2</v>
      </c>
      <c r="F141" s="34">
        <f t="shared" ca="1" si="39"/>
        <v>2.91641166234482E-2</v>
      </c>
      <c r="G141" s="53">
        <f t="shared" ca="1" si="39"/>
        <v>4.0686431455429162E-2</v>
      </c>
      <c r="H141" s="34">
        <f t="shared" ca="1" si="39"/>
        <v>1.8130639807677262E-2</v>
      </c>
      <c r="I141" s="34">
        <f t="shared" ca="1" si="39"/>
        <v>2.343415084981082E-2</v>
      </c>
      <c r="J141" s="64">
        <f t="shared" ca="1" si="39"/>
        <v>2.1588356318473112E-2</v>
      </c>
      <c r="K141" s="34">
        <f t="shared" ca="1" si="39"/>
        <v>3.8597712596174505E-2</v>
      </c>
      <c r="L141" s="34">
        <f t="shared" ca="1" si="39"/>
        <v>2.9337492140829147E-2</v>
      </c>
      <c r="M141" s="64">
        <f t="shared" ca="1" si="39"/>
        <v>2.3290267749305871E-2</v>
      </c>
      <c r="N141" s="34">
        <f t="shared" ca="1" si="39"/>
        <v>2.8682448092492097E-2</v>
      </c>
      <c r="O141" s="55">
        <f t="shared" ca="1" si="39"/>
        <v>2.8998650965084138E-2</v>
      </c>
      <c r="P141" s="53">
        <f t="shared" ca="1" si="39"/>
        <v>4.9023400477781864E-2</v>
      </c>
      <c r="Q141" s="34">
        <f t="shared" ca="1" si="39"/>
        <v>4.1663040147690067E-2</v>
      </c>
      <c r="R141" s="34">
        <f t="shared" ca="1" si="39"/>
        <v>2.8750460953195667E-2</v>
      </c>
      <c r="S141" s="34">
        <f t="shared" ca="1" si="39"/>
        <v>3.7804477582608964E-2</v>
      </c>
      <c r="T141" s="34"/>
      <c r="U141" s="34">
        <f t="shared" ca="1" si="39"/>
        <v>2.5019343822303863E-2</v>
      </c>
      <c r="V141" s="34">
        <f t="shared" ca="1" si="39"/>
        <v>3.4048615273662319E-2</v>
      </c>
      <c r="W141" s="34"/>
      <c r="X141" s="34">
        <f t="shared" ca="1" si="39"/>
        <v>4.1903422828172943E-2</v>
      </c>
      <c r="Y141" s="55">
        <f t="shared" ca="1" si="40"/>
        <v>2.9352370027668773E-2</v>
      </c>
    </row>
    <row r="142" spans="1:25" s="33" customFormat="1" ht="12" thickBot="1">
      <c r="A142" s="26">
        <v>39447</v>
      </c>
      <c r="B142" s="65">
        <f t="shared" ca="1" si="39"/>
        <v>3.2816695211107527E-2</v>
      </c>
      <c r="C142" s="65">
        <f t="shared" ca="1" si="39"/>
        <v>3.7230730032326687E-2</v>
      </c>
      <c r="D142" s="56">
        <f t="shared" ca="1" si="39"/>
        <v>3.5587413322408334E-2</v>
      </c>
      <c r="E142" s="56">
        <f t="shared" ca="1" si="39"/>
        <v>4.6368878194638974E-2</v>
      </c>
      <c r="F142" s="56">
        <f t="shared" ca="1" si="39"/>
        <v>3.8901881408322847E-2</v>
      </c>
      <c r="G142" s="57">
        <f t="shared" ca="1" si="39"/>
        <v>3.9035790824204719E-2</v>
      </c>
      <c r="H142" s="56">
        <f t="shared" ca="1" si="39"/>
        <v>1.5576043268309414E-2</v>
      </c>
      <c r="I142" s="56">
        <f t="shared" ca="1" si="39"/>
        <v>2.5483978883130254E-2</v>
      </c>
      <c r="J142" s="66">
        <f t="shared" ca="1" si="39"/>
        <v>1.482713481110487E-2</v>
      </c>
      <c r="K142" s="56">
        <f t="shared" ca="1" si="39"/>
        <v>3.6045215929324081E-2</v>
      </c>
      <c r="L142" s="56">
        <f t="shared" ca="1" si="39"/>
        <v>3.1822915088275394E-2</v>
      </c>
      <c r="M142" s="66">
        <f t="shared" ca="1" si="39"/>
        <v>3.4413131921600115E-2</v>
      </c>
      <c r="N142" s="56">
        <f t="shared" ca="1" si="39"/>
        <v>4.0099426128233251E-2</v>
      </c>
      <c r="O142" s="58">
        <f t="shared" ca="1" si="39"/>
        <v>4.1150724492556412E-2</v>
      </c>
      <c r="P142" s="57">
        <f t="shared" ca="1" si="39"/>
        <v>4.3897204296873493E-2</v>
      </c>
      <c r="Q142" s="56">
        <f t="shared" ca="1" si="39"/>
        <v>3.8042779416681549E-2</v>
      </c>
      <c r="R142" s="56">
        <f t="shared" ca="1" si="39"/>
        <v>3.1802048828891927E-2</v>
      </c>
      <c r="S142" s="56">
        <f t="shared" ca="1" si="39"/>
        <v>3.8801083542515657E-2</v>
      </c>
      <c r="T142" s="56"/>
      <c r="U142" s="56">
        <f t="shared" ca="1" si="39"/>
        <v>2.6625379663989257E-2</v>
      </c>
      <c r="V142" s="56">
        <f t="shared" ca="1" si="39"/>
        <v>4.2877346727046239E-2</v>
      </c>
      <c r="W142" s="56"/>
      <c r="X142" s="56">
        <f t="shared" ca="1" si="39"/>
        <v>4.2995800659740624E-2</v>
      </c>
      <c r="Y142" s="58">
        <f t="shared" ca="1" si="40"/>
        <v>3.1382548384838227E-2</v>
      </c>
    </row>
    <row r="143" spans="1:25" s="33" customFormat="1">
      <c r="A143" s="14">
        <v>39538</v>
      </c>
      <c r="B143" s="67">
        <f t="shared" ca="1" si="39"/>
        <v>3.7771230508368614E-2</v>
      </c>
      <c r="C143" s="67">
        <f t="shared" ca="1" si="39"/>
        <v>4.3405740708936325E-2</v>
      </c>
      <c r="D143" s="59">
        <f t="shared" ca="1" si="39"/>
        <v>3.8692313359350861E-2</v>
      </c>
      <c r="E143" s="59">
        <f t="shared" ref="E143:Y143" ca="1" si="41">IF(IF(OR(E21="",E17=0),NA(),E21/E17-1)&gt;1.5,NA(),E21/E17-1)</f>
        <v>5.2373263024283689E-2</v>
      </c>
      <c r="F143" s="59">
        <f t="shared" ca="1" si="41"/>
        <v>4.3771811929776305E-2</v>
      </c>
      <c r="G143" s="60">
        <f t="shared" ca="1" si="41"/>
        <v>4.7652063305293924E-2</v>
      </c>
      <c r="H143" s="59">
        <f t="shared" ca="1" si="41"/>
        <v>2.427746696491706E-4</v>
      </c>
      <c r="I143" s="59">
        <f t="shared" ca="1" si="41"/>
        <v>4.2533276419898014E-2</v>
      </c>
      <c r="J143" s="68">
        <f t="shared" ca="1" si="41"/>
        <v>3.3892659876602949E-2</v>
      </c>
      <c r="K143" s="59">
        <f t="shared" ca="1" si="41"/>
        <v>3.5973697218645739E-2</v>
      </c>
      <c r="L143" s="59">
        <f t="shared" ca="1" si="41"/>
        <v>4.1005494580943935E-2</v>
      </c>
      <c r="M143" s="68">
        <f t="shared" ca="1" si="41"/>
        <v>4.6628030032402235E-2</v>
      </c>
      <c r="N143" s="59">
        <f t="shared" ca="1" si="41"/>
        <v>5.0878161225600849E-2</v>
      </c>
      <c r="O143" s="61">
        <f t="shared" ca="1" si="41"/>
        <v>4.9450297009813848E-2</v>
      </c>
      <c r="P143" s="60">
        <f t="shared" ca="1" si="41"/>
        <v>4.8102415570056012E-2</v>
      </c>
      <c r="Q143" s="59">
        <f t="shared" ca="1" si="41"/>
        <v>4.9909135603150245E-2</v>
      </c>
      <c r="R143" s="59">
        <f t="shared" ca="1" si="41"/>
        <v>4.0567493414973343E-2</v>
      </c>
      <c r="S143" s="59">
        <f t="shared" ca="1" si="41"/>
        <v>4.0904425268205369E-2</v>
      </c>
      <c r="T143" s="59"/>
      <c r="U143" s="59">
        <f t="shared" ca="1" si="41"/>
        <v>2.7847179213165818E-2</v>
      </c>
      <c r="V143" s="59">
        <f t="shared" ca="1" si="41"/>
        <v>4.8916217954594998E-2</v>
      </c>
      <c r="W143" s="59"/>
      <c r="X143" s="59">
        <f t="shared" ca="1" si="41"/>
        <v>4.8146878670333626E-2</v>
      </c>
      <c r="Y143" s="61">
        <f t="shared" ca="1" si="41"/>
        <v>2.5547982183372842E-2</v>
      </c>
    </row>
    <row r="144" spans="1:25" s="33" customFormat="1">
      <c r="A144" s="20">
        <v>39629</v>
      </c>
      <c r="B144" s="63">
        <f t="shared" ref="B144:X154" ca="1" si="42">IF(IF(OR(B22="",B18=0),NA(),B22/B18-1)&gt;1.5,NA(),B22/B18-1)</f>
        <v>3.9309799887156549E-2</v>
      </c>
      <c r="C144" s="63">
        <f t="shared" ca="1" si="42"/>
        <v>4.8573265790200715E-2</v>
      </c>
      <c r="D144" s="34">
        <f t="shared" ca="1" si="42"/>
        <v>4.1298684283994636E-2</v>
      </c>
      <c r="E144" s="34">
        <f t="shared" ca="1" si="42"/>
        <v>5.5037437879895235E-2</v>
      </c>
      <c r="F144" s="34">
        <f t="shared" ca="1" si="42"/>
        <v>4.9038401800549192E-2</v>
      </c>
      <c r="G144" s="53">
        <f t="shared" ca="1" si="42"/>
        <v>4.2425471566611028E-2</v>
      </c>
      <c r="H144" s="34">
        <f t="shared" ca="1" si="42"/>
        <v>9.6091079284186254E-3</v>
      </c>
      <c r="I144" s="34">
        <f t="shared" ca="1" si="42"/>
        <v>4.3331367465966553E-2</v>
      </c>
      <c r="J144" s="64">
        <f t="shared" ca="1" si="42"/>
        <v>3.3186914127623979E-2</v>
      </c>
      <c r="K144" s="34">
        <f t="shared" ca="1" si="42"/>
        <v>6.1177189356724559E-2</v>
      </c>
      <c r="L144" s="34">
        <f t="shared" ca="1" si="42"/>
        <v>4.2582418487676854E-2</v>
      </c>
      <c r="M144" s="64">
        <f t="shared" ca="1" si="42"/>
        <v>5.0431001813552534E-2</v>
      </c>
      <c r="N144" s="34">
        <f t="shared" ca="1" si="42"/>
        <v>4.9028775920027856E-2</v>
      </c>
      <c r="O144" s="55">
        <f t="shared" ca="1" si="42"/>
        <v>4.9725906029253197E-2</v>
      </c>
      <c r="P144" s="53">
        <f t="shared" ca="1" si="42"/>
        <v>4.7277033004233582E-2</v>
      </c>
      <c r="Q144" s="34">
        <f t="shared" ca="1" si="42"/>
        <v>4.4753854793380787E-2</v>
      </c>
      <c r="R144" s="34">
        <f t="shared" ca="1" si="42"/>
        <v>3.9900474437932987E-2</v>
      </c>
      <c r="S144" s="34">
        <f t="shared" ca="1" si="42"/>
        <v>4.4732091422117648E-2</v>
      </c>
      <c r="T144" s="34"/>
      <c r="U144" s="34">
        <f t="shared" ca="1" si="42"/>
        <v>3.9901668185634787E-2</v>
      </c>
      <c r="V144" s="34">
        <f t="shared" ca="1" si="42"/>
        <v>5.62815042432252E-2</v>
      </c>
      <c r="W144" s="34"/>
      <c r="X144" s="34">
        <f t="shared" ca="1" si="42"/>
        <v>5.1430571023326266E-2</v>
      </c>
      <c r="Y144" s="55">
        <f t="shared" ref="Y144:Y154" ca="1" si="43">IF(IF(OR(Y22="",Y18=0),NA(),Y22/Y18-1)&gt;1.5,NA(),Y22/Y18-1)</f>
        <v>3.6235140549384592E-2</v>
      </c>
    </row>
    <row r="145" spans="1:25" s="33" customFormat="1">
      <c r="A145" s="20">
        <v>39721</v>
      </c>
      <c r="B145" s="63">
        <f t="shared" ca="1" si="42"/>
        <v>3.3921680953238331E-2</v>
      </c>
      <c r="C145" s="63">
        <f t="shared" ca="1" si="42"/>
        <v>4.2910813664817526E-2</v>
      </c>
      <c r="D145" s="34">
        <f t="shared" ca="1" si="42"/>
        <v>4.3838996459069746E-2</v>
      </c>
      <c r="E145" s="34">
        <f t="shared" ca="1" si="42"/>
        <v>5.2029606401485129E-2</v>
      </c>
      <c r="F145" s="34">
        <f t="shared" ca="1" si="42"/>
        <v>5.2199349195121147E-2</v>
      </c>
      <c r="G145" s="53">
        <f t="shared" ca="1" si="42"/>
        <v>4.3775484362043926E-2</v>
      </c>
      <c r="H145" s="34">
        <f t="shared" ca="1" si="42"/>
        <v>4.5040543453515269E-2</v>
      </c>
      <c r="I145" s="34">
        <f t="shared" ca="1" si="42"/>
        <v>4.1982181085719494E-2</v>
      </c>
      <c r="J145" s="64">
        <f t="shared" ca="1" si="42"/>
        <v>3.8015060908920262E-2</v>
      </c>
      <c r="K145" s="34">
        <f t="shared" ca="1" si="42"/>
        <v>5.933875985331083E-2</v>
      </c>
      <c r="L145" s="34">
        <f t="shared" ca="1" si="42"/>
        <v>4.0420946013639103E-2</v>
      </c>
      <c r="M145" s="64">
        <f t="shared" ca="1" si="42"/>
        <v>4.6526582826539098E-2</v>
      </c>
      <c r="N145" s="34">
        <f t="shared" ca="1" si="42"/>
        <v>5.0063494163619771E-2</v>
      </c>
      <c r="O145" s="55">
        <f t="shared" ca="1" si="42"/>
        <v>5.0157071985923674E-2</v>
      </c>
      <c r="P145" s="53">
        <f t="shared" ca="1" si="42"/>
        <v>4.3343031139531085E-2</v>
      </c>
      <c r="Q145" s="34">
        <f t="shared" ca="1" si="42"/>
        <v>4.6933828046692438E-2</v>
      </c>
      <c r="R145" s="34">
        <f t="shared" ca="1" si="42"/>
        <v>4.0325150983444802E-2</v>
      </c>
      <c r="S145" s="34">
        <f t="shared" ca="1" si="42"/>
        <v>4.4648562099101285E-2</v>
      </c>
      <c r="T145" s="34"/>
      <c r="U145" s="34">
        <f t="shared" ca="1" si="42"/>
        <v>3.844883437502733E-2</v>
      </c>
      <c r="V145" s="34">
        <f t="shared" ca="1" si="42"/>
        <v>5.7342385393343021E-2</v>
      </c>
      <c r="W145" s="34"/>
      <c r="X145" s="34">
        <f t="shared" ca="1" si="42"/>
        <v>5.6505877469680721E-2</v>
      </c>
      <c r="Y145" s="55">
        <f t="shared" ca="1" si="43"/>
        <v>4.6546909438565542E-2</v>
      </c>
    </row>
    <row r="146" spans="1:25" s="33" customFormat="1" ht="12" thickBot="1">
      <c r="A146" s="26">
        <v>39813</v>
      </c>
      <c r="B146" s="65">
        <f t="shared" ca="1" si="42"/>
        <v>3.0790191687626534E-2</v>
      </c>
      <c r="C146" s="65">
        <f t="shared" ca="1" si="42"/>
        <v>4.1122911931343209E-2</v>
      </c>
      <c r="D146" s="56">
        <f t="shared" ca="1" si="42"/>
        <v>3.9580071659547134E-2</v>
      </c>
      <c r="E146" s="56">
        <f t="shared" ca="1" si="42"/>
        <v>5.6543462585870508E-2</v>
      </c>
      <c r="F146" s="56">
        <f t="shared" ca="1" si="42"/>
        <v>4.2282443653018253E-2</v>
      </c>
      <c r="G146" s="57">
        <f t="shared" ca="1" si="42"/>
        <v>3.612120736549107E-2</v>
      </c>
      <c r="H146" s="56">
        <f t="shared" ca="1" si="42"/>
        <v>3.2549247874460674E-2</v>
      </c>
      <c r="I146" s="56">
        <f t="shared" ca="1" si="42"/>
        <v>3.6152365564234845E-2</v>
      </c>
      <c r="J146" s="66">
        <f t="shared" ca="1" si="42"/>
        <v>3.3683186497820206E-2</v>
      </c>
      <c r="K146" s="56">
        <f t="shared" ca="1" si="42"/>
        <v>3.6116507806607689E-2</v>
      </c>
      <c r="L146" s="56">
        <f t="shared" ca="1" si="42"/>
        <v>3.0065614124403561E-2</v>
      </c>
      <c r="M146" s="66">
        <f t="shared" ca="1" si="42"/>
        <v>3.6078599451100368E-2</v>
      </c>
      <c r="N146" s="56">
        <f t="shared" ca="1" si="42"/>
        <v>5.7459115490724244E-2</v>
      </c>
      <c r="O146" s="58">
        <f t="shared" ca="1" si="42"/>
        <v>5.8139933500978236E-2</v>
      </c>
      <c r="P146" s="57">
        <f t="shared" ca="1" si="42"/>
        <v>4.0474730822038785E-2</v>
      </c>
      <c r="Q146" s="56">
        <f t="shared" ca="1" si="42"/>
        <v>4.3233558228265911E-2</v>
      </c>
      <c r="R146" s="56">
        <f t="shared" ca="1" si="42"/>
        <v>3.6760422647915236E-2</v>
      </c>
      <c r="S146" s="56">
        <f t="shared" ca="1" si="42"/>
        <v>4.0616308047556116E-2</v>
      </c>
      <c r="T146" s="56"/>
      <c r="U146" s="56">
        <f t="shared" ca="1" si="42"/>
        <v>3.354493234388678E-2</v>
      </c>
      <c r="V146" s="56">
        <f t="shared" ca="1" si="42"/>
        <v>4.4217908762530067E-2</v>
      </c>
      <c r="W146" s="56"/>
      <c r="X146" s="56">
        <f t="shared" ca="1" si="42"/>
        <v>4.7330329328550969E-2</v>
      </c>
      <c r="Y146" s="58">
        <f t="shared" ca="1" si="43"/>
        <v>3.7168555572223427E-2</v>
      </c>
    </row>
    <row r="147" spans="1:25" s="33" customFormat="1">
      <c r="A147" s="14">
        <v>39903</v>
      </c>
      <c r="B147" s="67">
        <f t="shared" ca="1" si="42"/>
        <v>2.0235672318944742E-2</v>
      </c>
      <c r="C147" s="67">
        <f t="shared" ca="1" si="42"/>
        <v>3.048559649477478E-2</v>
      </c>
      <c r="D147" s="59">
        <f t="shared" ca="1" si="42"/>
        <v>3.4099866139510215E-2</v>
      </c>
      <c r="E147" s="59">
        <f t="shared" ca="1" si="42"/>
        <v>4.5794333346162341E-2</v>
      </c>
      <c r="F147" s="59">
        <f t="shared" ca="1" si="42"/>
        <v>3.3945903928459531E-2</v>
      </c>
      <c r="G147" s="60">
        <f t="shared" ca="1" si="42"/>
        <v>2.1942619058769264E-2</v>
      </c>
      <c r="H147" s="59">
        <f t="shared" ca="1" si="42"/>
        <v>7.2763081227121607E-2</v>
      </c>
      <c r="I147" s="59">
        <f t="shared" ca="1" si="42"/>
        <v>2.0915669205051168E-2</v>
      </c>
      <c r="J147" s="68">
        <f t="shared" ca="1" si="42"/>
        <v>2.9510555554915774E-2</v>
      </c>
      <c r="K147" s="59">
        <f t="shared" ca="1" si="42"/>
        <v>4.0640394270935243E-2</v>
      </c>
      <c r="L147" s="59">
        <f t="shared" ca="1" si="42"/>
        <v>2.608005191419438E-2</v>
      </c>
      <c r="M147" s="68">
        <f t="shared" ca="1" si="42"/>
        <v>1.5214079572579253E-2</v>
      </c>
      <c r="N147" s="59">
        <f t="shared" ca="1" si="42"/>
        <v>4.276940113749661E-2</v>
      </c>
      <c r="O147" s="61">
        <f t="shared" ca="1" si="42"/>
        <v>4.5935835390469526E-2</v>
      </c>
      <c r="P147" s="60">
        <f t="shared" ca="1" si="42"/>
        <v>3.7387365235808989E-2</v>
      </c>
      <c r="Q147" s="59">
        <f t="shared" ca="1" si="42"/>
        <v>2.5048745888523793E-2</v>
      </c>
      <c r="R147" s="59">
        <f t="shared" ca="1" si="42"/>
        <v>2.3447395214190481E-2</v>
      </c>
      <c r="S147" s="59">
        <f t="shared" ca="1" si="42"/>
        <v>3.3983208700993917E-2</v>
      </c>
      <c r="T147" s="59"/>
      <c r="U147" s="59">
        <f t="shared" ca="1" si="42"/>
        <v>3.4143440229596145E-2</v>
      </c>
      <c r="V147" s="59">
        <f t="shared" ca="1" si="42"/>
        <v>3.4764171061638871E-2</v>
      </c>
      <c r="W147" s="59"/>
      <c r="X147" s="59">
        <f t="shared" ca="1" si="42"/>
        <v>4.2670631817325333E-2</v>
      </c>
      <c r="Y147" s="61">
        <f t="shared" ca="1" si="43"/>
        <v>3.3846611533484339E-2</v>
      </c>
    </row>
    <row r="148" spans="1:25" s="33" customFormat="1">
      <c r="A148" s="20">
        <v>39994</v>
      </c>
      <c r="B148" s="63">
        <f t="shared" ca="1" si="42"/>
        <v>1.7025600183081302E-2</v>
      </c>
      <c r="C148" s="63">
        <f t="shared" ca="1" si="42"/>
        <v>2.6852245928751906E-2</v>
      </c>
      <c r="D148" s="34">
        <f t="shared" ca="1" si="42"/>
        <v>2.8885928992957055E-2</v>
      </c>
      <c r="E148" s="34">
        <f t="shared" ca="1" si="42"/>
        <v>4.0463911800911134E-2</v>
      </c>
      <c r="F148" s="34">
        <f t="shared" ca="1" si="42"/>
        <v>2.6136804537830516E-2</v>
      </c>
      <c r="G148" s="53">
        <f t="shared" ca="1" si="42"/>
        <v>3.240141911421679E-2</v>
      </c>
      <c r="H148" s="34">
        <f t="shared" ca="1" si="42"/>
        <v>5.0686571918083345E-2</v>
      </c>
      <c r="I148" s="34">
        <f t="shared" ca="1" si="42"/>
        <v>1.6274310699186945E-2</v>
      </c>
      <c r="J148" s="64">
        <f t="shared" ca="1" si="42"/>
        <v>1.0741569710682741E-2</v>
      </c>
      <c r="K148" s="34">
        <f t="shared" ca="1" si="42"/>
        <v>2.3571003131374724E-2</v>
      </c>
      <c r="L148" s="34">
        <f t="shared" ca="1" si="42"/>
        <v>2.0800830849080132E-2</v>
      </c>
      <c r="M148" s="64">
        <f t="shared" ca="1" si="42"/>
        <v>6.5651775030435289E-3</v>
      </c>
      <c r="N148" s="34">
        <f t="shared" ca="1" si="42"/>
        <v>4.6510377274320502E-2</v>
      </c>
      <c r="O148" s="55">
        <f t="shared" ca="1" si="42"/>
        <v>4.290466437352336E-2</v>
      </c>
      <c r="P148" s="53">
        <f t="shared" ca="1" si="42"/>
        <v>3.3560933239836777E-2</v>
      </c>
      <c r="Q148" s="34">
        <f t="shared" ca="1" si="42"/>
        <v>3.4470564707218321E-2</v>
      </c>
      <c r="R148" s="34">
        <f t="shared" ca="1" si="42"/>
        <v>2.2455968686932781E-2</v>
      </c>
      <c r="S148" s="34">
        <f t="shared" ca="1" si="42"/>
        <v>3.0012462619358082E-2</v>
      </c>
      <c r="T148" s="34"/>
      <c r="U148" s="34">
        <f t="shared" ca="1" si="42"/>
        <v>2.3911867541174914E-2</v>
      </c>
      <c r="V148" s="34">
        <f t="shared" ca="1" si="42"/>
        <v>2.6389987757881928E-2</v>
      </c>
      <c r="W148" s="34"/>
      <c r="X148" s="34">
        <f t="shared" ca="1" si="42"/>
        <v>3.5102495798859934E-2</v>
      </c>
      <c r="Y148" s="55">
        <f t="shared" ca="1" si="43"/>
        <v>2.1772710055770084E-2</v>
      </c>
    </row>
    <row r="149" spans="1:25" s="33" customFormat="1">
      <c r="A149" s="20">
        <v>40086</v>
      </c>
      <c r="B149" s="63">
        <f t="shared" ca="1" si="42"/>
        <v>1.3466651189552703E-2</v>
      </c>
      <c r="C149" s="63">
        <f t="shared" ca="1" si="42"/>
        <v>2.5560732152626553E-2</v>
      </c>
      <c r="D149" s="34">
        <f t="shared" ca="1" si="42"/>
        <v>2.6243590602227806E-2</v>
      </c>
      <c r="E149" s="34">
        <f t="shared" ca="1" si="42"/>
        <v>3.4361797497573621E-2</v>
      </c>
      <c r="F149" s="34">
        <f t="shared" ca="1" si="42"/>
        <v>2.561197797403203E-2</v>
      </c>
      <c r="G149" s="53">
        <f t="shared" ca="1" si="42"/>
        <v>2.4743523630419206E-2</v>
      </c>
      <c r="H149" s="34">
        <f t="shared" ca="1" si="42"/>
        <v>2.1129087862061802E-2</v>
      </c>
      <c r="I149" s="34">
        <f t="shared" ca="1" si="42"/>
        <v>1.3838972232033342E-2</v>
      </c>
      <c r="J149" s="64">
        <f t="shared" ca="1" si="42"/>
        <v>6.7786507293396969E-3</v>
      </c>
      <c r="K149" s="34">
        <f t="shared" ca="1" si="42"/>
        <v>2.4397773395240074E-2</v>
      </c>
      <c r="L149" s="34">
        <f t="shared" ca="1" si="42"/>
        <v>1.5641737361972829E-2</v>
      </c>
      <c r="M149" s="64">
        <f t="shared" ca="1" si="42"/>
        <v>1.2109684596730563E-2</v>
      </c>
      <c r="N149" s="34">
        <f t="shared" ca="1" si="42"/>
        <v>3.5259515804614727E-2</v>
      </c>
      <c r="O149" s="55">
        <f t="shared" ca="1" si="42"/>
        <v>3.5562380851582809E-2</v>
      </c>
      <c r="P149" s="53">
        <f t="shared" ca="1" si="42"/>
        <v>2.7929213210605708E-2</v>
      </c>
      <c r="Q149" s="34">
        <f t="shared" ca="1" si="42"/>
        <v>2.9409312178095171E-2</v>
      </c>
      <c r="R149" s="34">
        <f t="shared" ca="1" si="42"/>
        <v>2.3128566015191421E-2</v>
      </c>
      <c r="S149" s="34">
        <f t="shared" ca="1" si="42"/>
        <v>2.5418364281739159E-2</v>
      </c>
      <c r="T149" s="34"/>
      <c r="U149" s="34">
        <f t="shared" ca="1" si="42"/>
        <v>2.0352441813647593E-2</v>
      </c>
      <c r="V149" s="34">
        <f t="shared" ca="1" si="42"/>
        <v>2.4688567696713015E-2</v>
      </c>
      <c r="W149" s="34"/>
      <c r="X149" s="34">
        <f t="shared" ca="1" si="42"/>
        <v>3.2702696986630198E-2</v>
      </c>
      <c r="Y149" s="55">
        <f t="shared" ca="1" si="43"/>
        <v>1.1844171841070228E-2</v>
      </c>
    </row>
    <row r="150" spans="1:25" s="33" customFormat="1" ht="12" thickBot="1">
      <c r="A150" s="26">
        <v>40178</v>
      </c>
      <c r="B150" s="65">
        <f t="shared" ca="1" si="42"/>
        <v>1.7070765292597656E-2</v>
      </c>
      <c r="C150" s="65">
        <f t="shared" ca="1" si="42"/>
        <v>2.6343601146759488E-2</v>
      </c>
      <c r="D150" s="56">
        <f t="shared" ca="1" si="42"/>
        <v>2.8057132632906656E-2</v>
      </c>
      <c r="E150" s="56">
        <f t="shared" ca="1" si="42"/>
        <v>3.5576960859530438E-2</v>
      </c>
      <c r="F150" s="56">
        <f t="shared" ca="1" si="42"/>
        <v>2.5771354455877304E-2</v>
      </c>
      <c r="G150" s="57">
        <f t="shared" ca="1" si="42"/>
        <v>2.9839805153468291E-2</v>
      </c>
      <c r="H150" s="56">
        <f t="shared" ca="1" si="42"/>
        <v>2.7425641427324177E-2</v>
      </c>
      <c r="I150" s="56">
        <f t="shared" ca="1" si="42"/>
        <v>1.9029064366652637E-2</v>
      </c>
      <c r="J150" s="66">
        <f t="shared" ca="1" si="42"/>
        <v>2.2295983938743102E-2</v>
      </c>
      <c r="K150" s="56">
        <f t="shared" ca="1" si="42"/>
        <v>2.7502726107762943E-2</v>
      </c>
      <c r="L150" s="56">
        <f t="shared" ca="1" si="42"/>
        <v>5.3830844451394633E-3</v>
      </c>
      <c r="M150" s="66">
        <f t="shared" ca="1" si="42"/>
        <v>2.4730213451102712E-2</v>
      </c>
      <c r="N150" s="56">
        <f t="shared" ca="1" si="42"/>
        <v>3.3948847491083622E-2</v>
      </c>
      <c r="O150" s="58">
        <f t="shared" ca="1" si="42"/>
        <v>3.3701895814806981E-2</v>
      </c>
      <c r="P150" s="57">
        <f t="shared" ca="1" si="42"/>
        <v>3.5286735344945974E-2</v>
      </c>
      <c r="Q150" s="56">
        <f t="shared" ca="1" si="42"/>
        <v>3.1193281517228444E-2</v>
      </c>
      <c r="R150" s="56">
        <f t="shared" ca="1" si="42"/>
        <v>2.1562486121424529E-2</v>
      </c>
      <c r="S150" s="56">
        <f t="shared" ca="1" si="42"/>
        <v>2.7091981819803213E-2</v>
      </c>
      <c r="T150" s="56"/>
      <c r="U150" s="56">
        <f t="shared" ca="1" si="42"/>
        <v>2.24785144257591E-2</v>
      </c>
      <c r="V150" s="56">
        <f t="shared" ca="1" si="42"/>
        <v>2.6662078079110252E-2</v>
      </c>
      <c r="W150" s="56"/>
      <c r="X150" s="56">
        <f t="shared" ca="1" si="42"/>
        <v>3.2231194168672817E-2</v>
      </c>
      <c r="Y150" s="58">
        <f t="shared" ca="1" si="43"/>
        <v>1.300455650709309E-2</v>
      </c>
    </row>
    <row r="151" spans="1:25" s="33" customFormat="1">
      <c r="A151" s="20">
        <v>40268</v>
      </c>
      <c r="B151" s="63">
        <f t="shared" ca="1" si="42"/>
        <v>1.8545973066407928E-2</v>
      </c>
      <c r="C151" s="63">
        <f t="shared" ca="1" si="42"/>
        <v>2.9891539577713067E-2</v>
      </c>
      <c r="D151" s="34">
        <f t="shared" ca="1" si="42"/>
        <v>2.9032929341914926E-2</v>
      </c>
      <c r="E151" s="34">
        <f t="shared" ca="1" si="42"/>
        <v>3.5627748416043659E-2</v>
      </c>
      <c r="F151" s="34">
        <f t="shared" ca="1" si="42"/>
        <v>3.1428991647552751E-2</v>
      </c>
      <c r="G151" s="53">
        <f t="shared" ca="1" si="42"/>
        <v>3.0251129943358324E-2</v>
      </c>
      <c r="H151" s="34">
        <f t="shared" ca="1" si="42"/>
        <v>2.0111070169313683E-2</v>
      </c>
      <c r="I151" s="34">
        <f t="shared" ca="1" si="42"/>
        <v>2.9586160297266906E-2</v>
      </c>
      <c r="J151" s="64">
        <f t="shared" ca="1" si="42"/>
        <v>2.6526308031126433E-2</v>
      </c>
      <c r="K151" s="34">
        <f t="shared" ca="1" si="42"/>
        <v>2.9772849423664871E-2</v>
      </c>
      <c r="L151" s="34"/>
      <c r="M151" s="64"/>
      <c r="N151" s="34">
        <f t="shared" ca="1" si="42"/>
        <v>3.438849594996829E-2</v>
      </c>
      <c r="O151" s="55">
        <f t="shared" ca="1" si="42"/>
        <v>3.3932359119661193E-2</v>
      </c>
      <c r="P151" s="53">
        <f t="shared" ca="1" si="42"/>
        <v>3.1285333177536234E-2</v>
      </c>
      <c r="Q151" s="34">
        <f t="shared" ca="1" si="42"/>
        <v>3.4253367291515957E-2</v>
      </c>
      <c r="R151" s="34">
        <f t="shared" ca="1" si="42"/>
        <v>2.9904505244572999E-2</v>
      </c>
      <c r="S151" s="34">
        <f t="shared" ca="1" si="42"/>
        <v>2.7515581934128175E-2</v>
      </c>
      <c r="T151" s="34"/>
      <c r="U151" s="34">
        <f t="shared" ca="1" si="42"/>
        <v>2.5497748240977058E-2</v>
      </c>
      <c r="V151" s="34">
        <f t="shared" ca="1" si="42"/>
        <v>3.266477350523056E-2</v>
      </c>
      <c r="W151" s="34"/>
      <c r="X151" s="34">
        <f t="shared" ca="1" si="42"/>
        <v>3.822641873066579E-2</v>
      </c>
      <c r="Y151" s="55">
        <f t="shared" ca="1" si="43"/>
        <v>2.3164266800658417E-2</v>
      </c>
    </row>
    <row r="152" spans="1:25" s="33" customFormat="1">
      <c r="A152" s="20">
        <v>40359</v>
      </c>
      <c r="B152" s="63">
        <f t="shared" ca="1" si="42"/>
        <v>1.7861417902059751E-2</v>
      </c>
      <c r="C152" s="63">
        <f t="shared" ca="1" si="42"/>
        <v>3.1570844707665691E-2</v>
      </c>
      <c r="D152" s="34">
        <f t="shared" ca="1" si="42"/>
        <v>2.9465190142821118E-2</v>
      </c>
      <c r="E152" s="34">
        <f t="shared" ca="1" si="42"/>
        <v>3.4438059268622645E-2</v>
      </c>
      <c r="F152" s="34">
        <f t="shared" ca="1" si="42"/>
        <v>3.2682178370839754E-2</v>
      </c>
      <c r="G152" s="53">
        <f t="shared" ca="1" si="42"/>
        <v>2.6321953632499673E-2</v>
      </c>
      <c r="H152" s="34">
        <f t="shared" ca="1" si="42"/>
        <v>-2.1932306914087762E-2</v>
      </c>
      <c r="I152" s="34">
        <f t="shared" ca="1" si="42"/>
        <v>3.2375026640336868E-2</v>
      </c>
      <c r="J152" s="64">
        <f t="shared" ca="1" si="42"/>
        <v>3.7684832408787283E-2</v>
      </c>
      <c r="K152" s="34">
        <f t="shared" ca="1" si="42"/>
        <v>3.1741024908458648E-2</v>
      </c>
      <c r="L152" s="34"/>
      <c r="M152" s="64"/>
      <c r="N152" s="34">
        <f t="shared" ca="1" si="42"/>
        <v>3.1374119052375304E-2</v>
      </c>
      <c r="O152" s="55">
        <f t="shared" ca="1" si="42"/>
        <v>3.1556423303872094E-2</v>
      </c>
      <c r="P152" s="53">
        <f t="shared" ca="1" si="42"/>
        <v>3.8270163909632338E-2</v>
      </c>
      <c r="Q152" s="34">
        <f t="shared" ca="1" si="42"/>
        <v>3.3683519636014569E-2</v>
      </c>
      <c r="R152" s="34">
        <f t="shared" ca="1" si="42"/>
        <v>3.0277535101138398E-2</v>
      </c>
      <c r="S152" s="34">
        <f t="shared" ca="1" si="42"/>
        <v>2.7413532317973832E-2</v>
      </c>
      <c r="T152" s="34"/>
      <c r="U152" s="34">
        <f t="shared" ca="1" si="42"/>
        <v>1.8659378309078489E-2</v>
      </c>
      <c r="V152" s="34">
        <f t="shared" ca="1" si="42"/>
        <v>3.3376913341214509E-2</v>
      </c>
      <c r="W152" s="34"/>
      <c r="X152" s="34">
        <f t="shared" ca="1" si="42"/>
        <v>3.6592203619918662E-2</v>
      </c>
      <c r="Y152" s="55">
        <f t="shared" ca="1" si="43"/>
        <v>2.0025094582210023E-2</v>
      </c>
    </row>
    <row r="153" spans="1:25" s="33" customFormat="1">
      <c r="A153" s="20">
        <v>40451</v>
      </c>
      <c r="B153" s="63">
        <f t="shared" ca="1" si="42"/>
        <v>1.3388560893148327E-2</v>
      </c>
      <c r="C153" s="63">
        <f t="shared" ca="1" si="42"/>
        <v>2.3963160531907723E-2</v>
      </c>
      <c r="D153" s="34">
        <f t="shared" ca="1" si="42"/>
        <v>2.5840548267117347E-2</v>
      </c>
      <c r="E153" s="34">
        <f t="shared" ca="1" si="42"/>
        <v>3.2770028942369356E-2</v>
      </c>
      <c r="F153" s="34">
        <f t="shared" ca="1" si="42"/>
        <v>2.8787040464946401E-2</v>
      </c>
      <c r="G153" s="53">
        <f t="shared" ca="1" si="42"/>
        <v>2.4450160019407363E-2</v>
      </c>
      <c r="H153" s="34">
        <f t="shared" ca="1" si="42"/>
        <v>-1.0634353883544501E-2</v>
      </c>
      <c r="I153" s="34">
        <f t="shared" ca="1" si="42"/>
        <v>2.4915789514823317E-2</v>
      </c>
      <c r="J153" s="64">
        <f t="shared" ca="1" si="42"/>
        <v>3.4196886240138502E-2</v>
      </c>
      <c r="K153" s="34">
        <f t="shared" ca="1" si="42"/>
        <v>2.7436752031795519E-2</v>
      </c>
      <c r="L153" s="34"/>
      <c r="M153" s="64"/>
      <c r="N153" s="34">
        <f t="shared" ca="1" si="42"/>
        <v>3.0551260526139101E-2</v>
      </c>
      <c r="O153" s="55">
        <f t="shared" ca="1" si="42"/>
        <v>3.1219418582155489E-2</v>
      </c>
      <c r="P153" s="53">
        <f t="shared" ca="1" si="42"/>
        <v>2.9333111543654589E-2</v>
      </c>
      <c r="Q153" s="34">
        <f t="shared" ca="1" si="42"/>
        <v>2.6023861892159328E-2</v>
      </c>
      <c r="R153" s="34">
        <f t="shared" ca="1" si="42"/>
        <v>2.29617561919091E-2</v>
      </c>
      <c r="S153" s="34">
        <f t="shared" ca="1" si="42"/>
        <v>2.3835384310815888E-2</v>
      </c>
      <c r="T153" s="34"/>
      <c r="U153" s="34">
        <f t="shared" ca="1" si="42"/>
        <v>1.6614009789484019E-2</v>
      </c>
      <c r="V153" s="34">
        <f t="shared" ca="1" si="42"/>
        <v>2.7022723874258414E-2</v>
      </c>
      <c r="W153" s="34"/>
      <c r="X153" s="34">
        <f t="shared" ca="1" si="42"/>
        <v>3.7941354839308827E-2</v>
      </c>
      <c r="Y153" s="55">
        <f t="shared" ca="1" si="43"/>
        <v>7.145868333034322E-3</v>
      </c>
    </row>
    <row r="154" spans="1:25" s="33" customFormat="1" ht="12" thickBot="1">
      <c r="A154" s="20">
        <v>40543</v>
      </c>
      <c r="B154" s="63">
        <f t="shared" ca="1" si="42"/>
        <v>9.5494685740207252E-3</v>
      </c>
      <c r="C154" s="63">
        <f t="shared" ca="1" si="42"/>
        <v>2.6241820916977021E-2</v>
      </c>
      <c r="D154" s="34">
        <f t="shared" ca="1" si="42"/>
        <v>2.5464292973517155E-2</v>
      </c>
      <c r="E154" s="34">
        <f t="shared" ca="1" si="42"/>
        <v>2.853246004569221E-2</v>
      </c>
      <c r="F154" s="34">
        <f t="shared" ca="1" si="42"/>
        <v>2.6991199426297019E-2</v>
      </c>
      <c r="G154" s="53">
        <f t="shared" ca="1" si="42"/>
        <v>1.955492138078041E-2</v>
      </c>
      <c r="H154" s="34">
        <f t="shared" ca="1" si="42"/>
        <v>1.9186905008117705E-2</v>
      </c>
      <c r="I154" s="34">
        <f t="shared" ca="1" si="42"/>
        <v>2.4178912845307154E-2</v>
      </c>
      <c r="J154" s="64">
        <f t="shared" ca="1" si="42"/>
        <v>3.2453042306844093E-2</v>
      </c>
      <c r="K154" s="34">
        <f t="shared" ca="1" si="42"/>
        <v>2.6496776233867037E-2</v>
      </c>
      <c r="L154" s="34"/>
      <c r="M154" s="64"/>
      <c r="N154" s="34">
        <f t="shared" ca="1" si="42"/>
        <v>3.1326092138268979E-2</v>
      </c>
      <c r="O154" s="55">
        <f t="shared" ca="1" si="42"/>
        <v>3.0636160280458347E-2</v>
      </c>
      <c r="P154" s="53">
        <f t="shared" ca="1" si="42"/>
        <v>1.9290665721331424E-2</v>
      </c>
      <c r="Q154" s="34">
        <f t="shared" ca="1" si="42"/>
        <v>2.2946489249002777E-2</v>
      </c>
      <c r="R154" s="34">
        <f t="shared" ca="1" si="42"/>
        <v>2.2739205901695758E-2</v>
      </c>
      <c r="S154" s="34">
        <f t="shared" ca="1" si="42"/>
        <v>2.272775770451263E-2</v>
      </c>
      <c r="T154" s="34"/>
      <c r="U154" s="34">
        <f t="shared" ca="1" si="42"/>
        <v>1.7978302424956905E-2</v>
      </c>
      <c r="V154" s="34">
        <f t="shared" ca="1" si="42"/>
        <v>2.6058957063199939E-2</v>
      </c>
      <c r="W154" s="34"/>
      <c r="X154" s="34">
        <f t="shared" ca="1" si="42"/>
        <v>3.1230546832077932E-2</v>
      </c>
      <c r="Y154" s="55">
        <f t="shared" ca="1" si="43"/>
        <v>1.1736298458516758E-2</v>
      </c>
    </row>
    <row r="155" spans="1:25" s="33" customFormat="1">
      <c r="A155" s="14">
        <v>40633</v>
      </c>
      <c r="B155" s="67">
        <f t="shared" ref="B155:Y155" ca="1" si="44">IF(IF(OR(B33="",B29=0),NA(),B33/B29-1)&gt;1.5,NA(),B33/B29-1)</f>
        <v>8.4804954036643565E-3</v>
      </c>
      <c r="C155" s="67">
        <f t="shared" ca="1" si="44"/>
        <v>2.4245667031667972E-2</v>
      </c>
      <c r="D155" s="59">
        <f t="shared" ca="1" si="44"/>
        <v>2.5864138957209404E-2</v>
      </c>
      <c r="E155" s="59">
        <f t="shared" ca="1" si="44"/>
        <v>3.0682397710144027E-2</v>
      </c>
      <c r="F155" s="59">
        <f t="shared" ca="1" si="44"/>
        <v>2.0089097358111152E-2</v>
      </c>
      <c r="G155" s="60">
        <f t="shared" ca="1" si="44"/>
        <v>2.7403299144556303E-2</v>
      </c>
      <c r="H155" s="59">
        <f t="shared" ca="1" si="44"/>
        <v>3.5519778387220757E-3</v>
      </c>
      <c r="I155" s="59">
        <f t="shared" ca="1" si="44"/>
        <v>2.228452142461701E-2</v>
      </c>
      <c r="J155" s="68">
        <f t="shared" ca="1" si="44"/>
        <v>1.7202195915541285E-2</v>
      </c>
      <c r="K155" s="59">
        <f t="shared" ca="1" si="44"/>
        <v>1.9027410777320286E-2</v>
      </c>
      <c r="L155" s="59"/>
      <c r="M155" s="68"/>
      <c r="N155" s="59">
        <f t="shared" ca="1" si="44"/>
        <v>2.8865815923928562E-2</v>
      </c>
      <c r="O155" s="61">
        <f t="shared" ca="1" si="44"/>
        <v>2.8489562307600913E-2</v>
      </c>
      <c r="P155" s="60">
        <f t="shared" ca="1" si="44"/>
        <v>-4.6904754445569297E-2</v>
      </c>
      <c r="Q155" s="59">
        <f t="shared" ca="1" si="44"/>
        <v>3.4009062333202555E-2</v>
      </c>
      <c r="R155" s="59">
        <f t="shared" ca="1" si="44"/>
        <v>1.9166086229276624E-2</v>
      </c>
      <c r="S155" s="59"/>
      <c r="T155" s="59"/>
      <c r="U155" s="59">
        <f t="shared" ca="1" si="44"/>
        <v>1.5843302089751932E-2</v>
      </c>
      <c r="V155" s="59"/>
      <c r="W155" s="59"/>
      <c r="X155" s="59">
        <f t="shared" ca="1" si="44"/>
        <v>-2.2492545150210486E-2</v>
      </c>
      <c r="Y155" s="61">
        <f t="shared" ca="1" si="44"/>
        <v>1.4881644544489925E-2</v>
      </c>
    </row>
    <row r="156" spans="1:25" s="33" customFormat="1">
      <c r="A156" s="20">
        <v>40724</v>
      </c>
      <c r="B156" s="63">
        <f t="shared" ref="B156:Y156" ca="1" si="45">IF(IF(OR(B34="",B30=0),NA(),B34/B30-1)&gt;1.5,NA(),B34/B30-1)</f>
        <v>6.5316941859985267E-3</v>
      </c>
      <c r="C156" s="63">
        <f t="shared" ca="1" si="45"/>
        <v>2.0778715379027313E-2</v>
      </c>
      <c r="D156" s="34">
        <f t="shared" ca="1" si="45"/>
        <v>2.5509356376071546E-2</v>
      </c>
      <c r="E156" s="34">
        <f t="shared" ca="1" si="45"/>
        <v>3.1855645270516098E-2</v>
      </c>
      <c r="F156" s="34">
        <f t="shared" ca="1" si="45"/>
        <v>2.109175033764199E-2</v>
      </c>
      <c r="G156" s="53">
        <f t="shared" ca="1" si="45"/>
        <v>2.6598249121706496E-2</v>
      </c>
      <c r="H156" s="34">
        <f t="shared" ca="1" si="45"/>
        <v>6.7776859239398357E-2</v>
      </c>
      <c r="I156" s="34">
        <f t="shared" ca="1" si="45"/>
        <v>1.7291335503606842E-2</v>
      </c>
      <c r="J156" s="64">
        <f t="shared" ca="1" si="45"/>
        <v>1.8695611806448298E-2</v>
      </c>
      <c r="K156" s="34">
        <f t="shared" ca="1" si="45"/>
        <v>2.0276170067662136E-2</v>
      </c>
      <c r="L156" s="34"/>
      <c r="M156" s="64"/>
      <c r="N156" s="34">
        <f t="shared" ca="1" si="45"/>
        <v>3.0566117641408042E-2</v>
      </c>
      <c r="O156" s="55">
        <f t="shared" ca="1" si="45"/>
        <v>3.0860090451952704E-2</v>
      </c>
      <c r="P156" s="53">
        <f t="shared" ca="1" si="45"/>
        <v>-4.7588015573056253E-2</v>
      </c>
      <c r="Q156" s="34">
        <f t="shared" ca="1" si="45"/>
        <v>2.5368514372980933E-2</v>
      </c>
      <c r="R156" s="34">
        <f t="shared" ca="1" si="45"/>
        <v>1.5318488406794284E-2</v>
      </c>
      <c r="S156" s="34"/>
      <c r="T156" s="34"/>
      <c r="U156" s="34">
        <f t="shared" ca="1" si="45"/>
        <v>2.1046155094273988E-2</v>
      </c>
      <c r="V156" s="34"/>
      <c r="W156" s="34"/>
      <c r="X156" s="34">
        <f t="shared" ca="1" si="45"/>
        <v>-2.3251658550095478E-2</v>
      </c>
      <c r="Y156" s="55">
        <f t="shared" ca="1" si="45"/>
        <v>2.108226280068215E-2</v>
      </c>
    </row>
    <row r="157" spans="1:25" s="33" customFormat="1">
      <c r="A157" s="20">
        <v>40816</v>
      </c>
      <c r="B157" s="63">
        <f t="shared" ref="B157:Y157" ca="1" si="46">IF(IF(OR(B35="",B31=0),NA(),B35/B31-1)&gt;1.5,NA(),B35/B31-1)</f>
        <v>7.5351623600581341E-3</v>
      </c>
      <c r="C157" s="63">
        <f t="shared" ca="1" si="46"/>
        <v>2.386857335159287E-2</v>
      </c>
      <c r="D157" s="34">
        <f t="shared" ca="1" si="46"/>
        <v>2.4836446989548566E-2</v>
      </c>
      <c r="E157" s="34">
        <f t="shared" ca="1" si="46"/>
        <v>3.0321818914913923E-2</v>
      </c>
      <c r="F157" s="34">
        <f t="shared" ca="1" si="46"/>
        <v>2.141392808869047E-2</v>
      </c>
      <c r="G157" s="53">
        <f t="shared" ca="1" si="46"/>
        <v>1.8763720209105106E-2</v>
      </c>
      <c r="H157" s="34">
        <f t="shared" ca="1" si="46"/>
        <v>4.0285836167812006E-2</v>
      </c>
      <c r="I157" s="34">
        <f t="shared" ca="1" si="46"/>
        <v>1.7958719951812308E-2</v>
      </c>
      <c r="J157" s="64">
        <f t="shared" ca="1" si="46"/>
        <v>1.9275783200685126E-2</v>
      </c>
      <c r="K157" s="34">
        <f t="shared" ca="1" si="46"/>
        <v>2.0622269788092229E-2</v>
      </c>
      <c r="L157" s="34"/>
      <c r="M157" s="64"/>
      <c r="N157" s="34">
        <f t="shared" ca="1" si="46"/>
        <v>3.4031995853401664E-2</v>
      </c>
      <c r="O157" s="55">
        <f t="shared" ca="1" si="46"/>
        <v>3.4592570905377373E-2</v>
      </c>
      <c r="P157" s="53">
        <f t="shared" ca="1" si="46"/>
        <v>-3.6930835652798533E-2</v>
      </c>
      <c r="Q157" s="34">
        <f t="shared" ca="1" si="46"/>
        <v>2.2903970105419669E-2</v>
      </c>
      <c r="R157" s="34">
        <f t="shared" ca="1" si="46"/>
        <v>1.6555507936006908E-2</v>
      </c>
      <c r="S157" s="34"/>
      <c r="T157" s="34"/>
      <c r="U157" s="34">
        <f t="shared" ca="1" si="46"/>
        <v>2.0978633306021122E-2</v>
      </c>
      <c r="V157" s="34"/>
      <c r="W157" s="34"/>
      <c r="X157" s="34">
        <f t="shared" ca="1" si="46"/>
        <v>-2.7713356116197518E-2</v>
      </c>
      <c r="Y157" s="55">
        <f t="shared" ca="1" si="46"/>
        <v>2.4662974831768825E-2</v>
      </c>
    </row>
    <row r="158" spans="1:25" s="33" customFormat="1" ht="12" thickBot="1">
      <c r="A158" s="26">
        <v>40908</v>
      </c>
      <c r="B158" s="65">
        <f t="shared" ref="B158:Y158" ca="1" si="47">IF(IF(OR(B36="",B32=0),NA(),B36/B32-1)&gt;1.5,NA(),B36/B32-1)</f>
        <v>1.0697665482839902E-2</v>
      </c>
      <c r="C158" s="65">
        <f t="shared" ca="1" si="47"/>
        <v>2.3869965540067151E-2</v>
      </c>
      <c r="D158" s="56">
        <f t="shared" ca="1" si="47"/>
        <v>2.7857276853043844E-2</v>
      </c>
      <c r="E158" s="56">
        <f t="shared" ca="1" si="47"/>
        <v>2.9971219306837549E-2</v>
      </c>
      <c r="F158" s="56">
        <f t="shared" ca="1" si="47"/>
        <v>2.431298230198875E-2</v>
      </c>
      <c r="G158" s="57">
        <f t="shared" ca="1" si="47"/>
        <v>2.4407037386108721E-2</v>
      </c>
      <c r="H158" s="56">
        <f t="shared" ca="1" si="47"/>
        <v>2.8123495812856669E-2</v>
      </c>
      <c r="I158" s="56">
        <f t="shared" ca="1" si="47"/>
        <v>2.3983669919381612E-2</v>
      </c>
      <c r="J158" s="66">
        <f t="shared" ca="1" si="47"/>
        <v>1.7726421278716487E-2</v>
      </c>
      <c r="K158" s="56">
        <f t="shared" ca="1" si="47"/>
        <v>2.4609623830518679E-2</v>
      </c>
      <c r="L158" s="56"/>
      <c r="M158" s="66"/>
      <c r="N158" s="56">
        <f t="shared" ca="1" si="47"/>
        <v>3.2876905110039489E-2</v>
      </c>
      <c r="O158" s="58">
        <f t="shared" ca="1" si="47"/>
        <v>3.2028144990145169E-2</v>
      </c>
      <c r="P158" s="57">
        <f t="shared" ca="1" si="47"/>
        <v>-3.0667690867889341E-2</v>
      </c>
      <c r="Q158" s="56">
        <f t="shared" ca="1" si="47"/>
        <v>2.9343559346422188E-2</v>
      </c>
      <c r="R158" s="56">
        <f t="shared" ca="1" si="47"/>
        <v>1.8151511813685239E-2</v>
      </c>
      <c r="S158" s="56"/>
      <c r="T158" s="56"/>
      <c r="U158" s="56">
        <f t="shared" ca="1" si="47"/>
        <v>2.040377804197524E-2</v>
      </c>
      <c r="V158" s="56"/>
      <c r="W158" s="56"/>
      <c r="X158" s="56">
        <f t="shared" ca="1" si="47"/>
        <v>-2.235612260773967E-2</v>
      </c>
      <c r="Y158" s="58">
        <f t="shared" ca="1" si="47"/>
        <v>3.0060414660404877E-2</v>
      </c>
    </row>
    <row r="159" spans="1:25" s="33" customFormat="1">
      <c r="A159" s="14">
        <v>40999</v>
      </c>
      <c r="B159" s="67">
        <f t="shared" ref="B159:Y159" ca="1" si="48">IF(IF(OR(B37="",B33=0),NA(),B37/B33-1)&gt;1.5,NA(),B37/B33-1)</f>
        <v>1.5846810453137739E-2</v>
      </c>
      <c r="C159" s="67">
        <f t="shared" ca="1" si="48"/>
        <v>2.9234824730051345E-2</v>
      </c>
      <c r="D159" s="59">
        <f t="shared" ca="1" si="48"/>
        <v>2.6523848741656586E-2</v>
      </c>
      <c r="E159" s="59">
        <f t="shared" ca="1" si="48"/>
        <v>3.4561182359139853E-2</v>
      </c>
      <c r="F159" s="59">
        <f t="shared" ca="1" si="48"/>
        <v>2.7899094029076643E-2</v>
      </c>
      <c r="G159" s="60">
        <f t="shared" ca="1" si="48"/>
        <v>3.888071192804432E-2</v>
      </c>
      <c r="H159" s="59">
        <f t="shared" ca="1" si="48"/>
        <v>1.8827014973089584E-2</v>
      </c>
      <c r="I159" s="59">
        <f t="shared" ca="1" si="48"/>
        <v>2.2217901107365101E-2</v>
      </c>
      <c r="J159" s="68">
        <f t="shared" ca="1" si="48"/>
        <v>1.0270707011293068E-2</v>
      </c>
      <c r="K159" s="59">
        <f t="shared" ca="1" si="48"/>
        <v>2.6513074438897943E-2</v>
      </c>
      <c r="L159" s="59"/>
      <c r="M159" s="68"/>
      <c r="N159" s="59">
        <f t="shared" ca="1" si="48"/>
        <v>2.9034329839289441E-2</v>
      </c>
      <c r="O159" s="61">
        <f t="shared" ca="1" si="48"/>
        <v>2.9514276918235938E-2</v>
      </c>
      <c r="P159" s="60">
        <f t="shared" ca="1" si="48"/>
        <v>2.9394308413556836E-2</v>
      </c>
      <c r="Q159" s="59">
        <f t="shared" ca="1" si="48"/>
        <v>3.5102870792770968E-2</v>
      </c>
      <c r="R159" s="59">
        <f t="shared" ca="1" si="48"/>
        <v>2.3677943575270755E-2</v>
      </c>
      <c r="S159" s="59"/>
      <c r="T159" s="59"/>
      <c r="U159" s="59">
        <f t="shared" ca="1" si="48"/>
        <v>2.1766574555162954E-2</v>
      </c>
      <c r="V159" s="59"/>
      <c r="W159" s="59"/>
      <c r="X159" s="59">
        <f t="shared" ca="1" si="48"/>
        <v>2.7324568299947449E-2</v>
      </c>
      <c r="Y159" s="61">
        <f t="shared" ca="1" si="48"/>
        <v>2.544249960312972E-2</v>
      </c>
    </row>
    <row r="160" spans="1:25" s="33" customFormat="1">
      <c r="A160" s="20">
        <v>41090</v>
      </c>
      <c r="B160" s="63">
        <f t="shared" ref="B160:Y160" ca="1" si="49">IF(IF(OR(B38="",B34=0),NA(),B38/B34-1)&gt;1.5,NA(),B38/B34-1)</f>
        <v>1.1069503195931585E-2</v>
      </c>
      <c r="C160" s="63">
        <f t="shared" ca="1" si="49"/>
        <v>2.4232188968515311E-2</v>
      </c>
      <c r="D160" s="34">
        <f t="shared" ca="1" si="49"/>
        <v>2.8259310411323568E-2</v>
      </c>
      <c r="E160" s="34">
        <f t="shared" ca="1" si="49"/>
        <v>2.4014638342699568E-2</v>
      </c>
      <c r="F160" s="34">
        <f t="shared" ca="1" si="49"/>
        <v>2.6324341053451494E-2</v>
      </c>
      <c r="G160" s="53">
        <f t="shared" ca="1" si="49"/>
        <v>1.7222302594634087E-2</v>
      </c>
      <c r="H160" s="34">
        <f t="shared" ca="1" si="49"/>
        <v>2.4176011682140341E-2</v>
      </c>
      <c r="I160" s="34">
        <f t="shared" ca="1" si="49"/>
        <v>2.6972351617993384E-2</v>
      </c>
      <c r="J160" s="64">
        <f t="shared" ca="1" si="49"/>
        <v>3.901640552068919E-2</v>
      </c>
      <c r="K160" s="34">
        <f t="shared" ca="1" si="49"/>
        <v>2.6182883917669431E-2</v>
      </c>
      <c r="L160" s="34"/>
      <c r="M160" s="64"/>
      <c r="N160" s="34">
        <f t="shared" ca="1" si="49"/>
        <v>3.3021582050573928E-2</v>
      </c>
      <c r="O160" s="55">
        <f t="shared" ca="1" si="49"/>
        <v>3.271874456608681E-2</v>
      </c>
      <c r="P160" s="53">
        <f t="shared" ca="1" si="49"/>
        <v>2.9911991198908749E-2</v>
      </c>
      <c r="Q160" s="34">
        <f t="shared" ca="1" si="49"/>
        <v>2.1864550625740442E-2</v>
      </c>
      <c r="R160" s="34">
        <f t="shared" ca="1" si="49"/>
        <v>2.4120711565598807E-2</v>
      </c>
      <c r="S160" s="34"/>
      <c r="T160" s="34"/>
      <c r="U160" s="34">
        <f t="shared" ca="1" si="49"/>
        <v>2.0380399214802836E-2</v>
      </c>
      <c r="V160" s="34"/>
      <c r="W160" s="34"/>
      <c r="X160" s="34">
        <f t="shared" ca="1" si="49"/>
        <v>2.558370068891036E-2</v>
      </c>
      <c r="Y160" s="55">
        <f t="shared" ca="1" si="49"/>
        <v>2.5934572715765825E-2</v>
      </c>
    </row>
    <row r="161" spans="1:25" s="33" customFormat="1">
      <c r="A161" s="20">
        <v>41182</v>
      </c>
      <c r="B161" s="63">
        <f t="shared" ref="B161:Y161" ca="1" si="50">IF(IF(OR(B39="",B35=0),NA(),B39/B35-1)&gt;1.5,NA(),B39/B35-1)</f>
        <v>1.8884117899096386E-2</v>
      </c>
      <c r="C161" s="63">
        <f t="shared" ca="1" si="50"/>
        <v>3.1339304178622518E-2</v>
      </c>
      <c r="D161" s="34">
        <f t="shared" ca="1" si="50"/>
        <v>2.8645863316032694E-2</v>
      </c>
      <c r="E161" s="34">
        <f t="shared" ca="1" si="50"/>
        <v>3.4799714517859126E-2</v>
      </c>
      <c r="F161" s="34">
        <f t="shared" ca="1" si="50"/>
        <v>2.9637707548602732E-2</v>
      </c>
      <c r="G161" s="53">
        <f t="shared" ca="1" si="50"/>
        <v>2.7247880252990742E-2</v>
      </c>
      <c r="H161" s="34">
        <f t="shared" ca="1" si="50"/>
        <v>3.9699272849637701E-2</v>
      </c>
      <c r="I161" s="34">
        <f t="shared" ca="1" si="50"/>
        <v>3.1068155585252111E-2</v>
      </c>
      <c r="J161" s="64">
        <f t="shared" ca="1" si="50"/>
        <v>2.3825072357385624E-2</v>
      </c>
      <c r="K161" s="34">
        <f t="shared" ca="1" si="50"/>
        <v>3.1271027623035685E-2</v>
      </c>
      <c r="L161" s="34"/>
      <c r="M161" s="64"/>
      <c r="N161" s="34">
        <f t="shared" ca="1" si="50"/>
        <v>3.4013029569873954E-2</v>
      </c>
      <c r="O161" s="55">
        <f t="shared" ca="1" si="50"/>
        <v>3.4551280476971646E-2</v>
      </c>
      <c r="P161" s="53">
        <f t="shared" ca="1" si="50"/>
        <v>2.5494998051673212E-2</v>
      </c>
      <c r="Q161" s="34">
        <f t="shared" ca="1" si="50"/>
        <v>3.3295892785471626E-2</v>
      </c>
      <c r="R161" s="34">
        <f t="shared" ca="1" si="50"/>
        <v>3.1990708379144861E-2</v>
      </c>
      <c r="S161" s="34"/>
      <c r="T161" s="34"/>
      <c r="U161" s="34">
        <f t="shared" ca="1" si="50"/>
        <v>2.5901408817371463E-2</v>
      </c>
      <c r="V161" s="34"/>
      <c r="W161" s="34"/>
      <c r="X161" s="34">
        <f t="shared" ca="1" si="50"/>
        <v>3.0808806060841354E-2</v>
      </c>
      <c r="Y161" s="55">
        <f t="shared" ca="1" si="50"/>
        <v>4.5925543986588213E-2</v>
      </c>
    </row>
    <row r="162" spans="1:25" s="33" customFormat="1" ht="12" thickBot="1">
      <c r="A162" s="26">
        <v>41274</v>
      </c>
      <c r="B162" s="65">
        <f t="shared" ref="B162:X176" ca="1" si="51">IF(IF(OR(B40="",B36=0),NA(),B40/B36-1)&gt;1.5,NA(),B40/B36-1)</f>
        <v>1.5723856848451012E-2</v>
      </c>
      <c r="C162" s="65">
        <f t="shared" ca="1" si="51"/>
        <v>2.9525861644535079E-2</v>
      </c>
      <c r="D162" s="56">
        <f t="shared" ca="1" si="51"/>
        <v>2.6924462534243521E-2</v>
      </c>
      <c r="E162" s="56">
        <f t="shared" ca="1" si="51"/>
        <v>3.0718958697160792E-2</v>
      </c>
      <c r="F162" s="56">
        <f t="shared" ca="1" si="51"/>
        <v>1.9323681585579067E-2</v>
      </c>
      <c r="G162" s="57">
        <f t="shared" ca="1" si="51"/>
        <v>2.8264757615969582E-2</v>
      </c>
      <c r="H162" s="56">
        <f t="shared" ca="1" si="51"/>
        <v>3.467825101466615E-2</v>
      </c>
      <c r="I162" s="56">
        <f t="shared" ca="1" si="51"/>
        <v>2.9339415882591258E-2</v>
      </c>
      <c r="J162" s="66">
        <f t="shared" ca="1" si="51"/>
        <v>2.9285400505528747E-2</v>
      </c>
      <c r="K162" s="56">
        <f t="shared" ca="1" si="51"/>
        <v>1.9628595566132612E-2</v>
      </c>
      <c r="L162" s="56"/>
      <c r="M162" s="66"/>
      <c r="N162" s="56">
        <f t="shared" ca="1" si="51"/>
        <v>2.7501164611467566E-2</v>
      </c>
      <c r="O162" s="58">
        <f t="shared" ca="1" si="51"/>
        <v>2.7049618470769143E-2</v>
      </c>
      <c r="P162" s="57">
        <f t="shared" ca="1" si="51"/>
        <v>2.6590725675173843E-2</v>
      </c>
      <c r="Q162" s="56">
        <f t="shared" ca="1" si="51"/>
        <v>2.8715713385937924E-2</v>
      </c>
      <c r="R162" s="56">
        <f t="shared" ca="1" si="51"/>
        <v>3.0776160033028743E-2</v>
      </c>
      <c r="S162" s="56"/>
      <c r="T162" s="56"/>
      <c r="U162" s="56">
        <f t="shared" ca="1" si="51"/>
        <v>2.1510313462394404E-2</v>
      </c>
      <c r="V162" s="56"/>
      <c r="W162" s="56"/>
      <c r="X162" s="56">
        <f t="shared" ca="1" si="51"/>
        <v>1.999966953940735E-2</v>
      </c>
      <c r="Y162" s="58">
        <f t="shared" ref="Y162:Y186" ca="1" si="52">IF(IF(OR(Y40="",Y36=0),NA(),Y40/Y36-1)&gt;1.5,NA(),Y40/Y36-1)</f>
        <v>4.4237398076846679E-2</v>
      </c>
    </row>
    <row r="163" spans="1:25" s="33" customFormat="1">
      <c r="A163" s="14">
        <v>41364</v>
      </c>
      <c r="B163" s="67">
        <f t="shared" ca="1" si="51"/>
        <v>-3.1438389164863967E-3</v>
      </c>
      <c r="C163" s="67">
        <f t="shared" ca="1" si="51"/>
        <v>8.1672853239995735E-3</v>
      </c>
      <c r="D163" s="59">
        <f t="shared" ca="1" si="51"/>
        <v>1.756839057489068E-2</v>
      </c>
      <c r="E163" s="59">
        <f t="shared" ca="1" si="51"/>
        <v>1.7521680980233212E-2</v>
      </c>
      <c r="F163" s="59">
        <f t="shared" ca="1" si="51"/>
        <v>1.1298241123303132E-2</v>
      </c>
      <c r="G163" s="60">
        <f t="shared" ca="1" si="51"/>
        <v>-2.7192723184121803E-4</v>
      </c>
      <c r="H163" s="59">
        <f t="shared" ca="1" si="51"/>
        <v>6.3699357295064818E-2</v>
      </c>
      <c r="I163" s="59">
        <f t="shared" ca="1" si="51"/>
        <v>1.0751686339367295E-2</v>
      </c>
      <c r="J163" s="68">
        <f t="shared" ca="1" si="51"/>
        <v>3.8133787126603202E-2</v>
      </c>
      <c r="K163" s="59">
        <f t="shared" ca="1" si="51"/>
        <v>1.0659005775572217E-2</v>
      </c>
      <c r="L163" s="59"/>
      <c r="M163" s="68"/>
      <c r="N163" s="59">
        <f t="shared" ca="1" si="51"/>
        <v>2.889655236356492E-2</v>
      </c>
      <c r="O163" s="61">
        <f t="shared" ca="1" si="51"/>
        <v>2.6164255134335068E-2</v>
      </c>
      <c r="P163" s="60">
        <f t="shared" ca="1" si="51"/>
        <v>0.20141839507969106</v>
      </c>
      <c r="Q163" s="59">
        <f t="shared" ca="1" si="51"/>
        <v>7.2903197733149572E-3</v>
      </c>
      <c r="R163" s="59">
        <f t="shared" ca="1" si="51"/>
        <v>2.1145355772226981E-2</v>
      </c>
      <c r="S163" s="59"/>
      <c r="T163" s="59"/>
      <c r="U163" s="59">
        <f t="shared" ca="1" si="51"/>
        <v>1.5695677874772551E-2</v>
      </c>
      <c r="V163" s="59"/>
      <c r="W163" s="59"/>
      <c r="X163" s="59">
        <f t="shared" ca="1" si="51"/>
        <v>-4.1156902619412961E-2</v>
      </c>
      <c r="Y163" s="61">
        <f t="shared" ca="1" si="52"/>
        <v>3.629202151730504E-2</v>
      </c>
    </row>
    <row r="164" spans="1:25" s="33" customFormat="1">
      <c r="A164" s="20">
        <v>41455</v>
      </c>
      <c r="B164" s="63">
        <f t="shared" ca="1" si="51"/>
        <v>1.3485277794720307E-3</v>
      </c>
      <c r="C164" s="63">
        <f t="shared" ca="1" si="51"/>
        <v>1.2676667035363298E-2</v>
      </c>
      <c r="D164" s="34">
        <f t="shared" ca="1" si="51"/>
        <v>1.1689204561439182E-2</v>
      </c>
      <c r="E164" s="34">
        <f t="shared" ca="1" si="51"/>
        <v>1.9666120844603174E-2</v>
      </c>
      <c r="F164" s="34">
        <f t="shared" ca="1" si="51"/>
        <v>5.4813022057300653E-3</v>
      </c>
      <c r="G164" s="53">
        <f t="shared" ca="1" si="51"/>
        <v>1.1635263610898727E-2</v>
      </c>
      <c r="H164" s="34">
        <f t="shared" ca="1" si="51"/>
        <v>-7.9896647767159212E-3</v>
      </c>
      <c r="I164" s="34">
        <f t="shared" ca="1" si="51"/>
        <v>5.4556462359107716E-3</v>
      </c>
      <c r="J164" s="64">
        <f t="shared" ca="1" si="51"/>
        <v>-4.6574344656743483E-3</v>
      </c>
      <c r="K164" s="34">
        <f t="shared" ca="1" si="51"/>
        <v>6.6953168924255291E-3</v>
      </c>
      <c r="L164" s="34"/>
      <c r="M164" s="64"/>
      <c r="N164" s="34">
        <f t="shared" ca="1" si="51"/>
        <v>1.525952712257439E-2</v>
      </c>
      <c r="O164" s="55">
        <f t="shared" ca="1" si="51"/>
        <v>1.8432080324777944E-2</v>
      </c>
      <c r="P164" s="53">
        <f t="shared" ca="1" si="51"/>
        <v>0.16051443296838097</v>
      </c>
      <c r="Q164" s="34">
        <f t="shared" ca="1" si="51"/>
        <v>2.043558978294735E-2</v>
      </c>
      <c r="R164" s="34">
        <f t="shared" ca="1" si="51"/>
        <v>1.8441979749797666E-2</v>
      </c>
      <c r="S164" s="34"/>
      <c r="T164" s="34"/>
      <c r="U164" s="34">
        <f t="shared" ca="1" si="51"/>
        <v>1.6844295174081036E-2</v>
      </c>
      <c r="V164" s="34"/>
      <c r="W164" s="34"/>
      <c r="X164" s="34">
        <f t="shared" ca="1" si="51"/>
        <v>-1.5306934183897836E-2</v>
      </c>
      <c r="Y164" s="55">
        <f t="shared" ca="1" si="52"/>
        <v>3.1535537614004294E-2</v>
      </c>
    </row>
    <row r="165" spans="1:25" s="33" customFormat="1">
      <c r="A165" s="20">
        <v>41547</v>
      </c>
      <c r="B165" s="63">
        <f t="shared" ca="1" si="51"/>
        <v>-2.5690566580149898E-4</v>
      </c>
      <c r="C165" s="63">
        <f t="shared" ca="1" si="51"/>
        <v>7.9692342430586205E-3</v>
      </c>
      <c r="D165" s="34">
        <f t="shared" ca="1" si="51"/>
        <v>8.6952836244194032E-3</v>
      </c>
      <c r="E165" s="34">
        <f t="shared" ca="1" si="51"/>
        <v>1.488861761215543E-2</v>
      </c>
      <c r="F165" s="34">
        <f t="shared" ca="1" si="51"/>
        <v>-5.7503782146547389E-3</v>
      </c>
      <c r="G165" s="53">
        <f t="shared" ca="1" si="51"/>
        <v>1.4045182987461713E-2</v>
      </c>
      <c r="H165" s="34">
        <f t="shared" ca="1" si="51"/>
        <v>1.766110538894905E-2</v>
      </c>
      <c r="I165" s="34">
        <f t="shared" ca="1" si="51"/>
        <v>-1.6451441656295529E-3</v>
      </c>
      <c r="J165" s="64">
        <f t="shared" ca="1" si="51"/>
        <v>-1.8323572231372598E-2</v>
      </c>
      <c r="K165" s="34">
        <f t="shared" ca="1" si="51"/>
        <v>-6.6014398851655942E-3</v>
      </c>
      <c r="L165" s="34"/>
      <c r="M165" s="64"/>
      <c r="N165" s="34">
        <f t="shared" ca="1" si="51"/>
        <v>1.0207315534079386E-2</v>
      </c>
      <c r="O165" s="55">
        <f t="shared" ca="1" si="51"/>
        <v>1.0042547132516733E-2</v>
      </c>
      <c r="P165" s="53">
        <f t="shared" ca="1" si="51"/>
        <v>-0.12507950853878724</v>
      </c>
      <c r="Q165" s="34">
        <f t="shared" ca="1" si="51"/>
        <v>1.6047834910178693E-2</v>
      </c>
      <c r="R165" s="34">
        <f t="shared" ca="1" si="51"/>
        <v>1.1364960070312735E-2</v>
      </c>
      <c r="S165" s="34"/>
      <c r="T165" s="34"/>
      <c r="U165" s="34">
        <f t="shared" ca="1" si="51"/>
        <v>9.627415849199128E-3</v>
      </c>
      <c r="V165" s="34"/>
      <c r="W165" s="34"/>
      <c r="X165" s="34">
        <f t="shared" ca="1" si="51"/>
        <v>-2.3947679062472083E-2</v>
      </c>
      <c r="Y165" s="55">
        <f t="shared" ca="1" si="52"/>
        <v>1.7921343796336586E-2</v>
      </c>
    </row>
    <row r="166" spans="1:25" s="33" customFormat="1" ht="12" thickBot="1">
      <c r="A166" s="26">
        <v>41639</v>
      </c>
      <c r="B166" s="65">
        <f t="shared" ca="1" si="51"/>
        <v>-4.8162825213940996E-3</v>
      </c>
      <c r="C166" s="65">
        <f t="shared" ca="1" si="51"/>
        <v>2.6703089145052594E-3</v>
      </c>
      <c r="D166" s="56">
        <f t="shared" ca="1" si="51"/>
        <v>3.8501561607580115E-3</v>
      </c>
      <c r="E166" s="56">
        <f t="shared" ca="1" si="51"/>
        <v>1.4231353268959746E-2</v>
      </c>
      <c r="F166" s="56">
        <f t="shared" ca="1" si="51"/>
        <v>3.2589470947026467E-3</v>
      </c>
      <c r="G166" s="57">
        <f t="shared" ca="1" si="51"/>
        <v>7.9320589866740399E-3</v>
      </c>
      <c r="H166" s="56">
        <f t="shared" ca="1" si="51"/>
        <v>9.9865334593982613E-3</v>
      </c>
      <c r="I166" s="56">
        <f t="shared" ca="1" si="51"/>
        <v>-1.4819715388542876E-2</v>
      </c>
      <c r="J166" s="66">
        <f t="shared" ca="1" si="51"/>
        <v>-2.5042319358840603E-2</v>
      </c>
      <c r="K166" s="56">
        <f t="shared" ca="1" si="51"/>
        <v>4.1246450060885564E-3</v>
      </c>
      <c r="L166" s="56"/>
      <c r="M166" s="66"/>
      <c r="N166" s="56">
        <f t="shared" ca="1" si="51"/>
        <v>1.5206673663946901E-2</v>
      </c>
      <c r="O166" s="58">
        <f t="shared" ca="1" si="51"/>
        <v>1.5288215005070382E-2</v>
      </c>
      <c r="P166" s="57">
        <f t="shared" ca="1" si="51"/>
        <v>-0.15450664385652557</v>
      </c>
      <c r="Q166" s="56">
        <f t="shared" ca="1" si="51"/>
        <v>1.6645912480946601E-2</v>
      </c>
      <c r="R166" s="56">
        <f t="shared" ca="1" si="51"/>
        <v>8.4986634018853202E-3</v>
      </c>
      <c r="S166" s="56"/>
      <c r="T166" s="56"/>
      <c r="U166" s="56">
        <f t="shared" ca="1" si="51"/>
        <v>8.2561439956860827E-3</v>
      </c>
      <c r="V166" s="56"/>
      <c r="W166" s="56"/>
      <c r="X166" s="56">
        <f t="shared" ca="1" si="51"/>
        <v>-2.4640148426182007E-2</v>
      </c>
      <c r="Y166" s="58">
        <f t="shared" ca="1" si="52"/>
        <v>1.7955950575169188E-2</v>
      </c>
    </row>
    <row r="167" spans="1:25" s="33" customFormat="1">
      <c r="A167" s="14">
        <v>41729</v>
      </c>
      <c r="B167" s="67">
        <f t="shared" ca="1" si="51"/>
        <v>7.4431059937065669E-3</v>
      </c>
      <c r="C167" s="67">
        <f t="shared" ca="1" si="51"/>
        <v>1.2279439379128565E-2</v>
      </c>
      <c r="D167" s="59">
        <f t="shared" ca="1" si="51"/>
        <v>1.0463583936411558E-2</v>
      </c>
      <c r="E167" s="59">
        <f t="shared" ca="1" si="51"/>
        <v>1.68308471575358E-2</v>
      </c>
      <c r="F167" s="59">
        <f t="shared" ca="1" si="51"/>
        <v>1.079393286704966E-2</v>
      </c>
      <c r="G167" s="60">
        <f t="shared" ca="1" si="51"/>
        <v>1.0627375584012055E-2</v>
      </c>
      <c r="H167" s="59">
        <f t="shared" ca="1" si="51"/>
        <v>-0.11335397745625564</v>
      </c>
      <c r="I167" s="59">
        <f t="shared" ca="1" si="51"/>
        <v>-2.6266956765556015E-3</v>
      </c>
      <c r="J167" s="68">
        <f t="shared" ca="1" si="51"/>
        <v>-1.9887718557226153E-2</v>
      </c>
      <c r="K167" s="59">
        <f t="shared" ca="1" si="51"/>
        <v>1.2394033975484664E-2</v>
      </c>
      <c r="L167" s="59"/>
      <c r="M167" s="68"/>
      <c r="N167" s="59">
        <f t="shared" ca="1" si="51"/>
        <v>1.5138250719357815E-2</v>
      </c>
      <c r="O167" s="61">
        <f t="shared" ca="1" si="51"/>
        <v>1.8479510854857661E-2</v>
      </c>
      <c r="P167" s="60">
        <f t="shared" ca="1" si="51"/>
        <v>-0.24387154396552757</v>
      </c>
      <c r="Q167" s="59">
        <f t="shared" ca="1" si="51"/>
        <v>1.677789933352547E-2</v>
      </c>
      <c r="R167" s="59">
        <f t="shared" ca="1" si="51"/>
        <v>1.1763851644121193E-2</v>
      </c>
      <c r="S167" s="59"/>
      <c r="T167" s="59">
        <f t="shared" ref="T167:U175" ca="1" si="53">IF(IF(OR(T45="",T41=0),NA(),T45/T41-1)&gt;1.5,NA(),T45/T41-1)</f>
        <v>8.0861401321103976E-3</v>
      </c>
      <c r="U167" s="59">
        <f t="shared" ca="1" si="51"/>
        <v>6.5482586722418468E-3</v>
      </c>
      <c r="V167" s="59"/>
      <c r="W167" s="59">
        <f t="shared" ca="1" si="51"/>
        <v>1.1346021199807099E-2</v>
      </c>
      <c r="X167" s="59">
        <f t="shared" ca="1" si="51"/>
        <v>4.4613778113078206E-2</v>
      </c>
      <c r="Y167" s="61">
        <f t="shared" ca="1" si="52"/>
        <v>2.1884797166499492E-2</v>
      </c>
    </row>
    <row r="168" spans="1:25" s="33" customFormat="1">
      <c r="A168" s="20">
        <v>41820</v>
      </c>
      <c r="B168" s="63">
        <f t="shared" ca="1" si="51"/>
        <v>9.6617455980272382E-3</v>
      </c>
      <c r="C168" s="63">
        <f t="shared" ca="1" si="51"/>
        <v>1.3760892463044572E-2</v>
      </c>
      <c r="D168" s="34">
        <f t="shared" ca="1" si="51"/>
        <v>1.0409908175194715E-2</v>
      </c>
      <c r="E168" s="34">
        <f t="shared" ca="1" si="51"/>
        <v>2.270155641342364E-2</v>
      </c>
      <c r="F168" s="34">
        <f t="shared" ca="1" si="51"/>
        <v>1.2475754879012202E-2</v>
      </c>
      <c r="G168" s="53">
        <f t="shared" ca="1" si="51"/>
        <v>1.8410311875855623E-2</v>
      </c>
      <c r="H168" s="34">
        <f t="shared" ca="1" si="51"/>
        <v>-4.9216793248107571E-2</v>
      </c>
      <c r="I168" s="34">
        <f t="shared" ca="1" si="51"/>
        <v>-1.6410754613405132E-3</v>
      </c>
      <c r="J168" s="64">
        <f t="shared" ca="1" si="51"/>
        <v>-2.3915731244092298E-2</v>
      </c>
      <c r="K168" s="34">
        <f t="shared" ca="1" si="51"/>
        <v>1.1710298463276203E-2</v>
      </c>
      <c r="L168" s="34"/>
      <c r="M168" s="64"/>
      <c r="N168" s="34">
        <f t="shared" ca="1" si="51"/>
        <v>2.1929478954113346E-2</v>
      </c>
      <c r="O168" s="55">
        <f t="shared" ca="1" si="51"/>
        <v>1.8990053920561634E-2</v>
      </c>
      <c r="P168" s="53">
        <f t="shared" ca="1" si="51"/>
        <v>-0.19302520783332844</v>
      </c>
      <c r="Q168" s="34">
        <f t="shared" ca="1" si="51"/>
        <v>1.858833843812091E-2</v>
      </c>
      <c r="R168" s="34">
        <f t="shared" ca="1" si="51"/>
        <v>1.2281076066679386E-2</v>
      </c>
      <c r="S168" s="34"/>
      <c r="T168" s="34">
        <f t="shared" ca="1" si="53"/>
        <v>7.381996784135314E-3</v>
      </c>
      <c r="U168" s="34">
        <f t="shared" ca="1" si="51"/>
        <v>2.4861613277213923E-3</v>
      </c>
      <c r="V168" s="34"/>
      <c r="W168" s="34">
        <f t="shared" ca="1" si="51"/>
        <v>1.2275343735720146E-2</v>
      </c>
      <c r="X168" s="34">
        <f t="shared" ca="1" si="51"/>
        <v>-3.7270111017898566E-2</v>
      </c>
      <c r="Y168" s="55">
        <f t="shared" ca="1" si="52"/>
        <v>2.4288045835872296E-2</v>
      </c>
    </row>
    <row r="169" spans="1:25" s="33" customFormat="1">
      <c r="A169" s="20">
        <v>41912</v>
      </c>
      <c r="B169" s="63">
        <f t="shared" ca="1" si="51"/>
        <v>6.1796481472000675E-3</v>
      </c>
      <c r="C169" s="63">
        <f t="shared" ca="1" si="51"/>
        <v>1.2205664538493144E-2</v>
      </c>
      <c r="D169" s="34">
        <f t="shared" ca="1" si="51"/>
        <v>1.4113875693846811E-2</v>
      </c>
      <c r="E169" s="34">
        <f t="shared" ca="1" si="51"/>
        <v>1.6211978348581679E-2</v>
      </c>
      <c r="F169" s="34">
        <f t="shared" ca="1" si="51"/>
        <v>1.332134771088711E-2</v>
      </c>
      <c r="G169" s="53">
        <f t="shared" ca="1" si="51"/>
        <v>1.4912661827186424E-2</v>
      </c>
      <c r="H169" s="34">
        <f t="shared" ca="1" si="51"/>
        <v>-8.632297935672828E-2</v>
      </c>
      <c r="I169" s="34">
        <f t="shared" ca="1" si="51"/>
        <v>8.2352935292666629E-3</v>
      </c>
      <c r="J169" s="64">
        <f t="shared" ca="1" si="51"/>
        <v>5.7849629437731753E-3</v>
      </c>
      <c r="K169" s="34">
        <f t="shared" ca="1" si="51"/>
        <v>1.3709777131198253E-2</v>
      </c>
      <c r="L169" s="34"/>
      <c r="M169" s="64"/>
      <c r="N169" s="34">
        <f t="shared" ca="1" si="51"/>
        <v>1.8850302975054634E-2</v>
      </c>
      <c r="O169" s="55">
        <f t="shared" ca="1" si="51"/>
        <v>1.8824189383172873E-2</v>
      </c>
      <c r="P169" s="53">
        <f t="shared" ca="1" si="51"/>
        <v>2.6313295075637955E-2</v>
      </c>
      <c r="Q169" s="34">
        <f t="shared" ca="1" si="51"/>
        <v>2.0509915216424979E-2</v>
      </c>
      <c r="R169" s="34">
        <f t="shared" ca="1" si="51"/>
        <v>1.1914612975747696E-2</v>
      </c>
      <c r="S169" s="34"/>
      <c r="T169" s="34">
        <f t="shared" ca="1" si="53"/>
        <v>5.7323821073416159E-3</v>
      </c>
      <c r="U169" s="34">
        <f t="shared" ca="1" si="51"/>
        <v>3.7923685224867665E-3</v>
      </c>
      <c r="V169" s="34"/>
      <c r="W169" s="34">
        <f t="shared" ca="1" si="51"/>
        <v>1.3560153514663886E-2</v>
      </c>
      <c r="X169" s="34">
        <f t="shared" ca="1" si="51"/>
        <v>4.9647200002682634E-2</v>
      </c>
      <c r="Y169" s="55">
        <f t="shared" ca="1" si="52"/>
        <v>2.1917588407189603E-2</v>
      </c>
    </row>
    <row r="170" spans="1:25" s="33" customFormat="1" ht="12" thickBot="1">
      <c r="A170" s="20">
        <v>42004</v>
      </c>
      <c r="B170" s="63">
        <f t="shared" ca="1" si="51"/>
        <v>1.1500204108967127E-2</v>
      </c>
      <c r="C170" s="63">
        <f t="shared" ca="1" si="51"/>
        <v>1.5198856243321401E-2</v>
      </c>
      <c r="D170" s="34">
        <f t="shared" ca="1" si="51"/>
        <v>1.4614209906755216E-2</v>
      </c>
      <c r="E170" s="34">
        <f t="shared" ca="1" si="51"/>
        <v>1.7923975233761658E-2</v>
      </c>
      <c r="F170" s="34">
        <f t="shared" ca="1" si="51"/>
        <v>1.4251508946408808E-2</v>
      </c>
      <c r="G170" s="53">
        <f t="shared" ca="1" si="51"/>
        <v>1.4765135052492884E-2</v>
      </c>
      <c r="H170" s="34">
        <f t="shared" ca="1" si="51"/>
        <v>-8.263262380708758E-2</v>
      </c>
      <c r="I170" s="34">
        <f t="shared" ca="1" si="51"/>
        <v>1.0483660136107353E-2</v>
      </c>
      <c r="J170" s="64">
        <f t="shared" ca="1" si="51"/>
        <v>1.7956015630464783E-3</v>
      </c>
      <c r="K170" s="34">
        <f t="shared" ca="1" si="51"/>
        <v>1.3960405053878411E-2</v>
      </c>
      <c r="L170" s="34"/>
      <c r="M170" s="64"/>
      <c r="N170" s="34">
        <f t="shared" ca="1" si="51"/>
        <v>1.8110479031949733E-2</v>
      </c>
      <c r="O170" s="55">
        <f t="shared" ca="1" si="51"/>
        <v>1.8070244816448033E-2</v>
      </c>
      <c r="P170" s="53">
        <f t="shared" ca="1" si="51"/>
        <v>8.3016214511260289E-2</v>
      </c>
      <c r="Q170" s="34">
        <f t="shared" ca="1" si="51"/>
        <v>1.8685976249697145E-2</v>
      </c>
      <c r="R170" s="34">
        <f t="shared" ca="1" si="51"/>
        <v>1.5331433056447796E-2</v>
      </c>
      <c r="S170" s="34"/>
      <c r="T170" s="34">
        <f t="shared" ca="1" si="53"/>
        <v>7.2850510223467779E-3</v>
      </c>
      <c r="U170" s="34">
        <f t="shared" ca="1" si="51"/>
        <v>3.5864780073091573E-3</v>
      </c>
      <c r="V170" s="34"/>
      <c r="W170" s="34">
        <f t="shared" ca="1" si="51"/>
        <v>1.3715425834061712E-2</v>
      </c>
      <c r="X170" s="34">
        <f t="shared" ca="1" si="51"/>
        <v>4.5567375754090644E-2</v>
      </c>
      <c r="Y170" s="55">
        <f t="shared" ca="1" si="52"/>
        <v>1.7800364688859593E-2</v>
      </c>
    </row>
    <row r="171" spans="1:25" s="33" customFormat="1">
      <c r="A171" s="14">
        <v>42094</v>
      </c>
      <c r="B171" s="67">
        <f t="shared" ca="1" si="51"/>
        <v>1.1468833112650678E-2</v>
      </c>
      <c r="C171" s="67">
        <f t="shared" ca="1" si="51"/>
        <v>1.6298092076244775E-2</v>
      </c>
      <c r="D171" s="59">
        <f t="shared" ca="1" si="51"/>
        <v>1.3448014852172729E-2</v>
      </c>
      <c r="E171" s="59">
        <f t="shared" ca="1" si="51"/>
        <v>1.8109309927073713E-2</v>
      </c>
      <c r="F171" s="59">
        <f t="shared" ca="1" si="51"/>
        <v>1.166424833627544E-2</v>
      </c>
      <c r="G171" s="60">
        <f t="shared" ca="1" si="51"/>
        <v>1.6547311759909755E-2</v>
      </c>
      <c r="H171" s="59">
        <f t="shared" ca="1" si="51"/>
        <v>-6.0336310645919822E-3</v>
      </c>
      <c r="I171" s="59">
        <f t="shared" ca="1" si="51"/>
        <v>8.5610046899458059E-3</v>
      </c>
      <c r="J171" s="68">
        <f t="shared" ca="1" si="51"/>
        <v>2.1371768651097245E-3</v>
      </c>
      <c r="K171" s="59">
        <f t="shared" ca="1" si="51"/>
        <v>1.2849551893995281E-2</v>
      </c>
      <c r="L171" s="59"/>
      <c r="M171" s="68"/>
      <c r="N171" s="59">
        <f t="shared" ca="1" si="51"/>
        <v>1.5819041777336063E-2</v>
      </c>
      <c r="O171" s="61">
        <f t="shared" ca="1" si="51"/>
        <v>1.5693124704397654E-2</v>
      </c>
      <c r="P171" s="60">
        <f t="shared" ca="1" si="51"/>
        <v>-8.9508663067247807E-2</v>
      </c>
      <c r="Q171" s="59">
        <f t="shared" ca="1" si="51"/>
        <v>1.7441285084512037E-2</v>
      </c>
      <c r="R171" s="59">
        <f t="shared" ca="1" si="51"/>
        <v>1.1450900315761459E-2</v>
      </c>
      <c r="S171" s="59"/>
      <c r="T171" s="59">
        <f t="shared" ca="1" si="53"/>
        <v>1.5913825654804592E-2</v>
      </c>
      <c r="U171" s="59">
        <f t="shared" ca="1" si="51"/>
        <v>6.79207768573864E-3</v>
      </c>
      <c r="V171" s="59"/>
      <c r="W171" s="59">
        <f t="shared" ca="1" si="51"/>
        <v>1.203781898286338E-2</v>
      </c>
      <c r="X171" s="59">
        <f t="shared" ca="1" si="51"/>
        <v>3.5207315663466909E-2</v>
      </c>
      <c r="Y171" s="61">
        <f t="shared" ca="1" si="52"/>
        <v>1.7307926068522717E-2</v>
      </c>
    </row>
    <row r="172" spans="1:25" s="33" customFormat="1">
      <c r="A172" s="20">
        <v>42185</v>
      </c>
      <c r="B172" s="63">
        <f t="shared" ca="1" si="51"/>
        <v>9.9744520244142709E-3</v>
      </c>
      <c r="C172" s="63">
        <f t="shared" ca="1" si="51"/>
        <v>1.4839772702220477E-2</v>
      </c>
      <c r="D172" s="34">
        <f t="shared" ca="1" si="51"/>
        <v>1.5618080200465512E-2</v>
      </c>
      <c r="E172" s="34">
        <f t="shared" ca="1" si="51"/>
        <v>1.5323939801549002E-2</v>
      </c>
      <c r="F172" s="34">
        <f t="shared" ca="1" si="51"/>
        <v>1.1848132941295164E-2</v>
      </c>
      <c r="G172" s="53">
        <f t="shared" ca="1" si="51"/>
        <v>1.6759522491871071E-2</v>
      </c>
      <c r="H172" s="34">
        <f t="shared" ca="1" si="51"/>
        <v>8.7848863959023582E-3</v>
      </c>
      <c r="I172" s="34">
        <f t="shared" ca="1" si="51"/>
        <v>1.1271638025928787E-2</v>
      </c>
      <c r="J172" s="64">
        <f t="shared" ca="1" si="51"/>
        <v>1.0344056376150323E-3</v>
      </c>
      <c r="K172" s="34">
        <f t="shared" ca="1" si="51"/>
        <v>1.1596975991176484E-2</v>
      </c>
      <c r="L172" s="34"/>
      <c r="M172" s="64"/>
      <c r="N172" s="34">
        <f t="shared" ca="1" si="51"/>
        <v>1.5736293915203925E-2</v>
      </c>
      <c r="O172" s="55">
        <f t="shared" ca="1" si="51"/>
        <v>1.6565001543995761E-2</v>
      </c>
      <c r="P172" s="53">
        <f t="shared" ca="1" si="51"/>
        <v>-9.230444961041484E-2</v>
      </c>
      <c r="Q172" s="34">
        <f t="shared" ca="1" si="51"/>
        <v>2.0813370576824752E-2</v>
      </c>
      <c r="R172" s="34">
        <f t="shared" ca="1" si="51"/>
        <v>1.2194478096308137E-2</v>
      </c>
      <c r="S172" s="34"/>
      <c r="T172" s="34">
        <f t="shared" ca="1" si="53"/>
        <v>1.5940148559150824E-2</v>
      </c>
      <c r="U172" s="34">
        <f t="shared" ca="1" si="51"/>
        <v>9.1927574000441048E-3</v>
      </c>
      <c r="V172" s="34"/>
      <c r="W172" s="34">
        <f t="shared" ca="1" si="51"/>
        <v>1.2369439916429137E-2</v>
      </c>
      <c r="X172" s="34">
        <f t="shared" ca="1" si="51"/>
        <v>9.2119981825178998E-2</v>
      </c>
      <c r="Y172" s="55">
        <f t="shared" ca="1" si="52"/>
        <v>1.3443139625092693E-2</v>
      </c>
    </row>
    <row r="173" spans="1:25" s="33" customFormat="1">
      <c r="A173" s="20">
        <v>42277</v>
      </c>
      <c r="B173" s="63">
        <f t="shared" ca="1" si="51"/>
        <v>1.0546451634339427E-2</v>
      </c>
      <c r="C173" s="63">
        <f t="shared" ca="1" si="51"/>
        <v>1.469882443426429E-2</v>
      </c>
      <c r="D173" s="34">
        <f t="shared" ca="1" si="51"/>
        <v>1.4760694566938293E-2</v>
      </c>
      <c r="E173" s="34">
        <f t="shared" ca="1" si="51"/>
        <v>1.619158804913412E-2</v>
      </c>
      <c r="F173" s="34">
        <f t="shared" ca="1" si="51"/>
        <v>1.37155330621066E-2</v>
      </c>
      <c r="G173" s="53">
        <f t="shared" ca="1" si="51"/>
        <v>1.4130804515320339E-2</v>
      </c>
      <c r="H173" s="34">
        <f t="shared" ca="1" si="51"/>
        <v>7.5281243641671658E-3</v>
      </c>
      <c r="I173" s="34">
        <f t="shared" ca="1" si="51"/>
        <v>9.5048303400135925E-3</v>
      </c>
      <c r="J173" s="64">
        <f t="shared" ca="1" si="51"/>
        <v>4.5290346180644203E-3</v>
      </c>
      <c r="K173" s="34">
        <f t="shared" ca="1" si="51"/>
        <v>1.3304761161215373E-2</v>
      </c>
      <c r="L173" s="34"/>
      <c r="M173" s="64"/>
      <c r="N173" s="34">
        <f t="shared" ca="1" si="51"/>
        <v>1.6290330921203244E-2</v>
      </c>
      <c r="O173" s="55">
        <f t="shared" ca="1" si="51"/>
        <v>1.5779995415119874E-2</v>
      </c>
      <c r="P173" s="53">
        <f t="shared" ca="1" si="51"/>
        <v>-8.8511548435857401E-2</v>
      </c>
      <c r="Q173" s="34">
        <f t="shared" ca="1" si="51"/>
        <v>1.8632046879242692E-2</v>
      </c>
      <c r="R173" s="34">
        <f t="shared" ca="1" si="51"/>
        <v>1.3716116405166678E-2</v>
      </c>
      <c r="S173" s="34"/>
      <c r="T173" s="34">
        <f t="shared" ca="1" si="53"/>
        <v>1.3995113089583899E-2</v>
      </c>
      <c r="U173" s="34">
        <f t="shared" ca="1" si="51"/>
        <v>8.9776234070548799E-3</v>
      </c>
      <c r="V173" s="34"/>
      <c r="W173" s="34">
        <f t="shared" ca="1" si="51"/>
        <v>1.3269283224943473E-2</v>
      </c>
      <c r="X173" s="34">
        <f t="shared" ca="1" si="51"/>
        <v>1.0163769066126038E-2</v>
      </c>
      <c r="Y173" s="55">
        <f t="shared" ca="1" si="52"/>
        <v>1.0831543308709612E-2</v>
      </c>
    </row>
    <row r="174" spans="1:25" s="33" customFormat="1" ht="12" thickBot="1">
      <c r="A174" s="20">
        <v>42369</v>
      </c>
      <c r="B174" s="63">
        <f t="shared" ca="1" si="51"/>
        <v>1.0279688161795475E-2</v>
      </c>
      <c r="C174" s="63">
        <f t="shared" ca="1" si="51"/>
        <v>1.2813930579042232E-2</v>
      </c>
      <c r="D174" s="34">
        <f t="shared" ca="1" si="51"/>
        <v>1.6847482685298454E-2</v>
      </c>
      <c r="E174" s="34">
        <f t="shared" ca="1" si="51"/>
        <v>1.782230847954569E-2</v>
      </c>
      <c r="F174" s="34">
        <f t="shared" ca="1" si="51"/>
        <v>1.1292308150611996E-2</v>
      </c>
      <c r="G174" s="53">
        <f t="shared" ca="1" si="51"/>
        <v>2.0166929174779247E-2</v>
      </c>
      <c r="H174" s="34">
        <f t="shared" ca="1" si="51"/>
        <v>6.995203156547225E-3</v>
      </c>
      <c r="I174" s="34">
        <f t="shared" ca="1" si="51"/>
        <v>1.3521803113550224E-2</v>
      </c>
      <c r="J174" s="64">
        <f t="shared" ca="1" si="51"/>
        <v>1.3899242054984828E-2</v>
      </c>
      <c r="K174" s="34">
        <f t="shared" ca="1" si="51"/>
        <v>1.099305707961129E-2</v>
      </c>
      <c r="L174" s="34"/>
      <c r="M174" s="64"/>
      <c r="N174" s="34">
        <f t="shared" ca="1" si="51"/>
        <v>1.5982912163832852E-2</v>
      </c>
      <c r="O174" s="55">
        <f t="shared" ca="1" si="51"/>
        <v>1.5746197546667284E-2</v>
      </c>
      <c r="P174" s="53">
        <f t="shared" ca="1" si="51"/>
        <v>-0.12703855360666005</v>
      </c>
      <c r="Q174" s="34">
        <f t="shared" ca="1" si="51"/>
        <v>1.9484097605434458E-2</v>
      </c>
      <c r="R174" s="34">
        <f t="shared" ca="1" si="51"/>
        <v>1.0542400360379345E-2</v>
      </c>
      <c r="S174" s="34"/>
      <c r="T174" s="34">
        <f t="shared" ca="1" si="53"/>
        <v>1.8238621359983442E-2</v>
      </c>
      <c r="U174" s="34">
        <f t="shared" ca="1" si="51"/>
        <v>9.8815653712323037E-3</v>
      </c>
      <c r="V174" s="34"/>
      <c r="W174" s="34">
        <f t="shared" ca="1" si="51"/>
        <v>1.1336026952006195E-2</v>
      </c>
      <c r="X174" s="34">
        <f t="shared" ca="1" si="51"/>
        <v>1.7038616697496289E-2</v>
      </c>
      <c r="Y174" s="55">
        <f t="shared" ca="1" si="52"/>
        <v>5.1476058857469198E-3</v>
      </c>
    </row>
    <row r="175" spans="1:25" s="33" customFormat="1">
      <c r="A175" s="14">
        <v>42460</v>
      </c>
      <c r="B175" s="67">
        <f t="shared" ca="1" si="51"/>
        <v>1.351676883157471E-2</v>
      </c>
      <c r="C175" s="67">
        <f t="shared" ca="1" si="51"/>
        <v>1.9125084917329005E-2</v>
      </c>
      <c r="D175" s="59">
        <f t="shared" ca="1" si="51"/>
        <v>1.5200180281432107E-2</v>
      </c>
      <c r="E175" s="59">
        <f t="shared" ca="1" si="51"/>
        <v>1.8239423301193103E-2</v>
      </c>
      <c r="F175" s="59">
        <f t="shared" ca="1" si="51"/>
        <v>1.1302821024877563E-2</v>
      </c>
      <c r="G175" s="60">
        <f t="shared" ca="1" si="51"/>
        <v>2.9466512527819289E-2</v>
      </c>
      <c r="H175" s="59">
        <f t="shared" ca="1" si="51"/>
        <v>4.7796245943221516E-2</v>
      </c>
      <c r="I175" s="59">
        <f t="shared" ca="1" si="51"/>
        <v>1.3198054706037077E-2</v>
      </c>
      <c r="J175" s="68">
        <f t="shared" ca="1" si="51"/>
        <v>-1.2361730429832685E-2</v>
      </c>
      <c r="K175" s="59">
        <f t="shared" ca="1" si="51"/>
        <v>1.2123850074067688E-2</v>
      </c>
      <c r="L175" s="59"/>
      <c r="M175" s="68"/>
      <c r="N175" s="59">
        <f t="shared" ca="1" si="51"/>
        <v>1.793544807248737E-2</v>
      </c>
      <c r="O175" s="61">
        <f t="shared" ca="1" si="51"/>
        <v>1.4879843004231175E-2</v>
      </c>
      <c r="P175" s="60">
        <f t="shared" ca="1" si="51"/>
        <v>-3.129341057690771E-2</v>
      </c>
      <c r="Q175" s="59">
        <f t="shared" ca="1" si="51"/>
        <v>3.048208498188143E-2</v>
      </c>
      <c r="R175" s="59">
        <f t="shared" ca="1" si="51"/>
        <v>1.2535483450764495E-2</v>
      </c>
      <c r="S175" s="59"/>
      <c r="T175" s="59">
        <f t="shared" ca="1" si="53"/>
        <v>1.6011259436527814E-2</v>
      </c>
      <c r="U175" s="59">
        <f t="shared" ca="1" si="53"/>
        <v>9.7341411231892661E-3</v>
      </c>
      <c r="V175" s="59"/>
      <c r="W175" s="59">
        <f t="shared" ca="1" si="51"/>
        <v>1.1452530038374542E-2</v>
      </c>
      <c r="X175" s="59">
        <f t="shared" ca="1" si="51"/>
        <v>8.0628018214399244E-3</v>
      </c>
      <c r="Y175" s="61">
        <f t="shared" ca="1" si="52"/>
        <v>1.2335004793731841E-2</v>
      </c>
    </row>
    <row r="176" spans="1:25" s="33" customFormat="1">
      <c r="A176" s="20">
        <v>42551</v>
      </c>
      <c r="B176" s="63">
        <f t="shared" ca="1" si="51"/>
        <v>1.5498262293143661E-2</v>
      </c>
      <c r="C176" s="63">
        <f t="shared" ca="1" si="51"/>
        <v>1.7999987151181118E-2</v>
      </c>
      <c r="D176" s="34">
        <f t="shared" ca="1" si="51"/>
        <v>1.8481611964070055E-2</v>
      </c>
      <c r="E176" s="34">
        <f t="shared" ca="1" si="51"/>
        <v>1.9180279988594728E-2</v>
      </c>
      <c r="F176" s="34">
        <f t="shared" ca="1" si="51"/>
        <v>1.4370351348176102E-2</v>
      </c>
      <c r="G176" s="53">
        <f t="shared" ca="1" si="51"/>
        <v>2.4210273108331348E-2</v>
      </c>
      <c r="H176" s="34">
        <f t="shared" ca="1" si="51"/>
        <v>-1.9656626715129577E-2</v>
      </c>
      <c r="I176" s="34">
        <f t="shared" ca="1" si="51"/>
        <v>1.5450709058503431E-2</v>
      </c>
      <c r="J176" s="64">
        <f t="shared" ref="J176:X179" ca="1" si="54">IF(IF(OR(J54="",J50=0),NA(),J54/J50-1)&gt;1.5,NA(),J54/J50-1)</f>
        <v>1.8974472675877818E-2</v>
      </c>
      <c r="K176" s="34">
        <f t="shared" ca="1" si="54"/>
        <v>1.3070283229814406E-2</v>
      </c>
      <c r="L176" s="34"/>
      <c r="M176" s="64"/>
      <c r="N176" s="34">
        <f t="shared" ca="1" si="54"/>
        <v>1.0750333324172301E-2</v>
      </c>
      <c r="O176" s="55">
        <f t="shared" ca="1" si="54"/>
        <v>1.4849959106710164E-2</v>
      </c>
      <c r="P176" s="53">
        <f t="shared" ca="1" si="54"/>
        <v>-5.7275385483466446E-2</v>
      </c>
      <c r="Q176" s="34">
        <f t="shared" ca="1" si="54"/>
        <v>2.032368040780419E-2</v>
      </c>
      <c r="R176" s="34">
        <f t="shared" ca="1" si="54"/>
        <v>1.7982428000806516E-2</v>
      </c>
      <c r="S176" s="34"/>
      <c r="T176" s="34">
        <f t="shared" ref="T176" ca="1" si="55">IF(IF(OR(T54="",T50=0),NA(),T54/T50-1)&gt;1.5,NA(),T54/T50-1)</f>
        <v>1.7695613320016124E-2</v>
      </c>
      <c r="U176" s="34">
        <f t="shared" ca="1" si="54"/>
        <v>1.9093552318944829E-2</v>
      </c>
      <c r="V176" s="34"/>
      <c r="W176" s="34">
        <f t="shared" ca="1" si="54"/>
        <v>1.271213612200417E-2</v>
      </c>
      <c r="X176" s="34">
        <f t="shared" ca="1" si="54"/>
        <v>6.3165170170024654E-2</v>
      </c>
      <c r="Y176" s="55">
        <f t="shared" ca="1" si="52"/>
        <v>1.011771615794399E-2</v>
      </c>
    </row>
    <row r="177" spans="1:25" s="33" customFormat="1">
      <c r="A177" s="20">
        <v>42643</v>
      </c>
      <c r="B177" s="63">
        <f t="shared" ref="B177:Q180" ca="1" si="56">IF(IF(OR(B55="",B51=0),NA(),B55/B51-1)&gt;1.5,NA(),B55/B51-1)</f>
        <v>1.7085737685943236E-2</v>
      </c>
      <c r="C177" s="63">
        <f t="shared" ca="1" si="56"/>
        <v>1.8067908442038094E-2</v>
      </c>
      <c r="D177" s="34">
        <f t="shared" ca="1" si="56"/>
        <v>2.2009077133091859E-2</v>
      </c>
      <c r="E177" s="34">
        <f t="shared" ca="1" si="56"/>
        <v>1.6830855145230972E-2</v>
      </c>
      <c r="F177" s="34">
        <f t="shared" ca="1" si="56"/>
        <v>1.4286518898360745E-2</v>
      </c>
      <c r="G177" s="53">
        <f t="shared" ca="1" si="56"/>
        <v>1.8457336974655236E-2</v>
      </c>
      <c r="H177" s="34">
        <f t="shared" ca="1" si="56"/>
        <v>9.7557783730568559E-3</v>
      </c>
      <c r="I177" s="34">
        <f t="shared" ca="1" si="56"/>
        <v>2.2952763572227752E-2</v>
      </c>
      <c r="J177" s="64">
        <f t="shared" ca="1" si="54"/>
        <v>3.9757942533067414E-2</v>
      </c>
      <c r="K177" s="34">
        <f t="shared" ca="1" si="54"/>
        <v>1.3139699696513185E-2</v>
      </c>
      <c r="L177" s="34"/>
      <c r="M177" s="64"/>
      <c r="N177" s="34">
        <f t="shared" ca="1" si="54"/>
        <v>1.7880325824983556E-2</v>
      </c>
      <c r="O177" s="55">
        <f t="shared" ca="1" si="54"/>
        <v>1.7402493305672673E-2</v>
      </c>
      <c r="P177" s="53">
        <f t="shared" ca="1" si="54"/>
        <v>2.474424254896701E-2</v>
      </c>
      <c r="Q177" s="34">
        <f t="shared" ca="1" si="54"/>
        <v>1.5047544655858891E-2</v>
      </c>
      <c r="R177" s="34">
        <f t="shared" ca="1" si="54"/>
        <v>1.7838783729480889E-2</v>
      </c>
      <c r="S177" s="34"/>
      <c r="T177" s="34">
        <f t="shared" ref="T177" ca="1" si="57">IF(IF(OR(T55="",T51=0),NA(),T55/T51-1)&gt;1.5,NA(),T55/T51-1)</f>
        <v>2.012112704378155E-2</v>
      </c>
      <c r="U177" s="34">
        <f t="shared" ca="1" si="54"/>
        <v>2.7978083299588397E-2</v>
      </c>
      <c r="V177" s="34"/>
      <c r="W177" s="34">
        <f t="shared" ca="1" si="54"/>
        <v>1.4184494439638096E-2</v>
      </c>
      <c r="X177" s="34"/>
      <c r="Y177" s="55">
        <f t="shared" ca="1" si="52"/>
        <v>9.2210024966945525E-3</v>
      </c>
    </row>
    <row r="178" spans="1:25" s="33" customFormat="1" ht="12" thickBot="1">
      <c r="A178" s="26">
        <v>42735</v>
      </c>
      <c r="B178" s="63">
        <f t="shared" ca="1" si="56"/>
        <v>1.5884681690992331E-2</v>
      </c>
      <c r="C178" s="63">
        <f t="shared" ca="1" si="56"/>
        <v>1.7588660179226112E-2</v>
      </c>
      <c r="D178" s="34">
        <f t="shared" ca="1" si="56"/>
        <v>2.1548062624389352E-2</v>
      </c>
      <c r="E178" s="34">
        <f t="shared" ca="1" si="56"/>
        <v>1.5491506043146641E-2</v>
      </c>
      <c r="F178" s="34">
        <f t="shared" ca="1" si="56"/>
        <v>1.744161230762864E-2</v>
      </c>
      <c r="G178" s="53">
        <f t="shared" ca="1" si="56"/>
        <v>1.5065956623307342E-2</v>
      </c>
      <c r="H178" s="34">
        <f t="shared" ca="1" si="56"/>
        <v>1.0868370556450735E-2</v>
      </c>
      <c r="I178" s="34">
        <f t="shared" ca="1" si="56"/>
        <v>2.2358026369181605E-2</v>
      </c>
      <c r="J178" s="64">
        <f t="shared" ca="1" si="54"/>
        <v>2.8385014866184166E-2</v>
      </c>
      <c r="K178" s="34">
        <f t="shared" ca="1" si="54"/>
        <v>1.5557587576781495E-2</v>
      </c>
      <c r="L178" s="34"/>
      <c r="M178" s="64"/>
      <c r="N178" s="34">
        <f t="shared" ca="1" si="54"/>
        <v>1.9541465999246777E-2</v>
      </c>
      <c r="O178" s="55">
        <f t="shared" ca="1" si="54"/>
        <v>1.8745186862772822E-2</v>
      </c>
      <c r="P178" s="53">
        <f t="shared" ca="1" si="54"/>
        <v>-2.2192418241297251E-2</v>
      </c>
      <c r="Q178" s="34">
        <f t="shared" ca="1" si="54"/>
        <v>1.245555807759402E-2</v>
      </c>
      <c r="R178" s="34">
        <f t="shared" ca="1" si="54"/>
        <v>2.0484358785082479E-2</v>
      </c>
      <c r="S178" s="34"/>
      <c r="T178" s="34">
        <f t="shared" ref="T178" ca="1" si="58">IF(IF(OR(T56="",T52=0),NA(),T56/T52-1)&gt;1.5,NA(),T56/T52-1)</f>
        <v>2.0820255956293998E-2</v>
      </c>
      <c r="U178" s="34">
        <f t="shared" ca="1" si="54"/>
        <v>2.7362142781561349E-2</v>
      </c>
      <c r="V178" s="34"/>
      <c r="W178" s="34">
        <f t="shared" ca="1" si="54"/>
        <v>1.6332450716107338E-2</v>
      </c>
      <c r="X178" s="34"/>
      <c r="Y178" s="55">
        <f t="shared" ca="1" si="52"/>
        <v>1.625864658449383E-2</v>
      </c>
    </row>
    <row r="179" spans="1:25" s="33" customFormat="1">
      <c r="A179" s="14">
        <v>42825</v>
      </c>
      <c r="B179" s="67">
        <f t="shared" ca="1" si="56"/>
        <v>1.734498559053832E-2</v>
      </c>
      <c r="C179" s="67">
        <f t="shared" ca="1" si="56"/>
        <v>1.9988989988519945E-2</v>
      </c>
      <c r="D179" s="59">
        <f t="shared" ca="1" si="56"/>
        <v>2.4401147573441806E-2</v>
      </c>
      <c r="E179" s="59">
        <f t="shared" ca="1" si="56"/>
        <v>1.2022286945400973E-2</v>
      </c>
      <c r="F179" s="59">
        <f t="shared" ca="1" si="56"/>
        <v>1.6669008274118324E-2</v>
      </c>
      <c r="G179" s="60">
        <f t="shared" ca="1" si="56"/>
        <v>1.157393624736458E-2</v>
      </c>
      <c r="H179" s="59">
        <f t="shared" ca="1" si="56"/>
        <v>-2.4508833657918339E-2</v>
      </c>
      <c r="I179" s="59">
        <f t="shared" ca="1" si="56"/>
        <v>2.3434488948585575E-2</v>
      </c>
      <c r="J179" s="68">
        <f t="shared" ca="1" si="56"/>
        <v>4.2425576374002461E-2</v>
      </c>
      <c r="K179" s="59">
        <f t="shared" ca="1" si="56"/>
        <v>1.6852743108228152E-2</v>
      </c>
      <c r="L179" s="59"/>
      <c r="M179" s="68"/>
      <c r="N179" s="59">
        <f t="shared" ca="1" si="56"/>
        <v>1.1160801414870969E-2</v>
      </c>
      <c r="O179" s="61">
        <f t="shared" ca="1" si="56"/>
        <v>1.433003131050814E-2</v>
      </c>
      <c r="P179" s="60">
        <f t="shared" ca="1" si="56"/>
        <v>4.1762074558004514E-2</v>
      </c>
      <c r="Q179" s="59">
        <f t="shared" ca="1" si="56"/>
        <v>1.2392990200613241E-2</v>
      </c>
      <c r="R179" s="59">
        <f t="shared" ca="1" si="54"/>
        <v>2.1667724454676351E-2</v>
      </c>
      <c r="S179" s="59"/>
      <c r="T179" s="59">
        <f t="shared" ref="T179" ca="1" si="59">IF(IF(OR(T57="",T53=0),NA(),T57/T53-1)&gt;1.5,NA(),T57/T53-1)</f>
        <v>2.111903893350342E-2</v>
      </c>
      <c r="U179" s="59">
        <f t="shared" ca="1" si="54"/>
        <v>3.0760306720463593E-2</v>
      </c>
      <c r="V179" s="59"/>
      <c r="W179" s="59">
        <f t="shared" ca="1" si="54"/>
        <v>1.587180157936352E-2</v>
      </c>
      <c r="X179" s="59">
        <f t="shared" ca="1" si="54"/>
        <v>6.661583044343633E-2</v>
      </c>
      <c r="Y179" s="61">
        <f t="shared" ca="1" si="52"/>
        <v>1.5913821076614987E-2</v>
      </c>
    </row>
    <row r="180" spans="1:25" s="33" customFormat="1">
      <c r="A180" s="20">
        <v>42916</v>
      </c>
      <c r="B180" s="63">
        <f t="shared" ca="1" si="56"/>
        <v>1.3592177240334458E-2</v>
      </c>
      <c r="C180" s="63">
        <f t="shared" ca="1" si="56"/>
        <v>1.6159199267792079E-2</v>
      </c>
      <c r="D180" s="34">
        <f t="shared" ca="1" si="56"/>
        <v>2.2166242759613874E-2</v>
      </c>
      <c r="E180" s="34">
        <f t="shared" ca="1" si="56"/>
        <v>1.1074749078244794E-2</v>
      </c>
      <c r="F180" s="34">
        <f t="shared" ca="1" si="56"/>
        <v>1.5972916002063187E-2</v>
      </c>
      <c r="G180" s="53">
        <f t="shared" ca="1" si="56"/>
        <v>1.1663829596950226E-2</v>
      </c>
      <c r="H180" s="34">
        <f t="shared" ca="1" si="56"/>
        <v>5.6946338593175438E-2</v>
      </c>
      <c r="I180" s="34">
        <f t="shared" ca="1" si="56"/>
        <v>2.1072490953453649E-2</v>
      </c>
      <c r="J180" s="64">
        <f t="shared" ca="1" si="56"/>
        <v>3.5519575707376072E-2</v>
      </c>
      <c r="K180" s="34">
        <f t="shared" ca="1" si="56"/>
        <v>1.6561744777743082E-2</v>
      </c>
      <c r="L180" s="34"/>
      <c r="M180" s="64"/>
      <c r="N180" s="34">
        <f t="shared" ref="N180:R180" ca="1" si="60">IF(IF(OR(N58="",N54=0),NA(),N58/N54-1)&gt;1.5,NA(),N58/N54-1)</f>
        <v>2.1295699000773993E-2</v>
      </c>
      <c r="O180" s="55">
        <f t="shared" ca="1" si="60"/>
        <v>1.9854749930718674E-2</v>
      </c>
      <c r="P180" s="53">
        <f t="shared" ca="1" si="60"/>
        <v>5.3275681878175218E-2</v>
      </c>
      <c r="Q180" s="34">
        <f t="shared" ca="1" si="60"/>
        <v>1.2627784147746457E-2</v>
      </c>
      <c r="R180" s="34">
        <f t="shared" ca="1" si="60"/>
        <v>1.5230861256352979E-2</v>
      </c>
      <c r="S180" s="34"/>
      <c r="T180" s="34">
        <f t="shared" ref="T180" ca="1" si="61">IF(IF(OR(T58="",T54=0),NA(),T58/T54-1)&gt;1.5,NA(),T58/T54-1)</f>
        <v>2.1625860438434508E-2</v>
      </c>
      <c r="U180" s="34">
        <f t="shared" ref="U180" ca="1" si="62">IF(IF(OR(U58="",U54=0),NA(),U58/U54-1)&gt;1.5,NA(),U58/U54-1)</f>
        <v>2.3191627990376107E-2</v>
      </c>
      <c r="V180" s="34"/>
      <c r="W180" s="34">
        <f t="shared" ref="W180:X180" ca="1" si="63">IF(IF(OR(W58="",W54=0),NA(),W58/W54-1)&gt;1.5,NA(),W58/W54-1)</f>
        <v>1.5424052606461292E-2</v>
      </c>
      <c r="X180" s="34">
        <f t="shared" ca="1" si="63"/>
        <v>9.7313205061062558E-3</v>
      </c>
      <c r="Y180" s="55">
        <f t="shared" ca="1" si="52"/>
        <v>1.8405412565178914E-2</v>
      </c>
    </row>
    <row r="181" spans="1:25" s="33" customFormat="1">
      <c r="A181" s="20">
        <v>43008</v>
      </c>
      <c r="B181" s="63">
        <f t="shared" ref="B181:K181" ca="1" si="64">IF(IF(OR(B59="",B55=0),NA(),B59/B55-1)&gt;1.5,NA(),B59/B55-1)</f>
        <v>1.4668200384744479E-2</v>
      </c>
      <c r="C181" s="63">
        <f t="shared" ca="1" si="64"/>
        <v>1.713909344580733E-2</v>
      </c>
      <c r="D181" s="34">
        <f t="shared" ca="1" si="64"/>
        <v>1.927238759643779E-2</v>
      </c>
      <c r="E181" s="34">
        <f t="shared" ca="1" si="64"/>
        <v>1.5213749382071207E-2</v>
      </c>
      <c r="F181" s="34">
        <f t="shared" ca="1" si="64"/>
        <v>1.5112789766207113E-2</v>
      </c>
      <c r="G181" s="53">
        <f t="shared" ca="1" si="64"/>
        <v>1.713460168870462E-2</v>
      </c>
      <c r="H181" s="34">
        <f t="shared" ca="1" si="64"/>
        <v>1.2253677831540077E-2</v>
      </c>
      <c r="I181" s="34">
        <f t="shared" ca="1" si="64"/>
        <v>1.4924358176885422E-2</v>
      </c>
      <c r="J181" s="64">
        <f t="shared" ca="1" si="64"/>
        <v>5.3765151290174895E-3</v>
      </c>
      <c r="K181" s="34">
        <f t="shared" ca="1" si="64"/>
        <v>1.4454536152556763E-2</v>
      </c>
      <c r="L181" s="34"/>
      <c r="M181" s="64"/>
      <c r="N181" s="34">
        <f t="shared" ref="N181:R181" ca="1" si="65">IF(IF(OR(N59="",N55=0),NA(),N59/N55-1)&gt;1.5,NA(),N59/N55-1)</f>
        <v>1.7983450274327906E-2</v>
      </c>
      <c r="O181" s="55">
        <f t="shared" ca="1" si="65"/>
        <v>1.6755657546360325E-2</v>
      </c>
      <c r="P181" s="53">
        <f t="shared" ca="1" si="65"/>
        <v>2.0591616317158223E-2</v>
      </c>
      <c r="Q181" s="34">
        <f t="shared" ca="1" si="65"/>
        <v>2.0225999736226408E-2</v>
      </c>
      <c r="R181" s="34">
        <f t="shared" ca="1" si="65"/>
        <v>1.4558385211262737E-2</v>
      </c>
      <c r="S181" s="34"/>
      <c r="T181" s="34">
        <f t="shared" ref="T181" ca="1" si="66">IF(IF(OR(T59="",T55=0),NA(),T59/T55-1)&gt;1.5,NA(),T59/T55-1)</f>
        <v>2.0408852725073423E-2</v>
      </c>
      <c r="U181" s="34">
        <f t="shared" ref="U181" ca="1" si="67">IF(IF(OR(U59="",U55=0),NA(),U59/U55-1)&gt;1.5,NA(),U59/U55-1)</f>
        <v>1.7351663668433881E-2</v>
      </c>
      <c r="V181" s="34"/>
      <c r="W181" s="34">
        <f t="shared" ref="W181" ca="1" si="68">IF(IF(OR(W59="",W55=0),NA(),W59/W55-1)&gt;1.5,NA(),W59/W55-1)</f>
        <v>1.5621676657414652E-2</v>
      </c>
      <c r="X181" s="34"/>
      <c r="Y181" s="55">
        <f t="shared" ca="1" si="52"/>
        <v>2.6204943710495865E-2</v>
      </c>
    </row>
    <row r="182" spans="1:25" s="33" customFormat="1" ht="12" thickBot="1">
      <c r="A182" s="26">
        <v>43100</v>
      </c>
      <c r="B182" s="63">
        <f ca="1">IF(IF(OR(B60="",B56=0),NA(),B60/B56-1)&gt;1.5,NA(),B60/B56-1)</f>
        <v>1.6234841826596735E-2</v>
      </c>
      <c r="C182" s="63">
        <f t="shared" ref="C182:K182" ca="1" si="69">IF(IF(OR(C60="",C56=0),NA(),C60/C56-1)&gt;1.5,NA(),C60/C56-1)</f>
        <v>1.8716826224745908E-2</v>
      </c>
      <c r="D182" s="34">
        <f t="shared" ca="1" si="69"/>
        <v>1.7973016110237827E-2</v>
      </c>
      <c r="E182" s="34">
        <f t="shared" ca="1" si="69"/>
        <v>1.4591789310848924E-2</v>
      </c>
      <c r="F182" s="34">
        <f t="shared" ca="1" si="69"/>
        <v>1.3603122694411995E-2</v>
      </c>
      <c r="G182" s="53">
        <f t="shared" ca="1" si="69"/>
        <v>1.7969279377688663E-2</v>
      </c>
      <c r="H182" s="34">
        <f t="shared" ca="1" si="69"/>
        <v>7.0815157607644341E-3</v>
      </c>
      <c r="I182" s="34">
        <f t="shared" ca="1" si="69"/>
        <v>1.456377483363025E-2</v>
      </c>
      <c r="J182" s="64">
        <f t="shared" ca="1" si="69"/>
        <v>1.191123094946156E-2</v>
      </c>
      <c r="K182" s="34">
        <f t="shared" ca="1" si="69"/>
        <v>1.2621243647338076E-2</v>
      </c>
      <c r="L182" s="34"/>
      <c r="M182" s="64"/>
      <c r="N182" s="34">
        <f t="shared" ref="N182:R182" ca="1" si="70">IF(IF(OR(N60="",N56=0),NA(),N60/N56-1)&gt;1.5,NA(),N60/N56-1)</f>
        <v>1.5469168924199694E-2</v>
      </c>
      <c r="O182" s="55">
        <f t="shared" ca="1" si="70"/>
        <v>1.4821213100166597E-2</v>
      </c>
      <c r="P182" s="53">
        <f t="shared" ca="1" si="70"/>
        <v>8.3134710755172314E-2</v>
      </c>
      <c r="Q182" s="34">
        <f t="shared" ca="1" si="70"/>
        <v>2.3887001529215635E-2</v>
      </c>
      <c r="R182" s="34">
        <f t="shared" ca="1" si="70"/>
        <v>1.5687722274697613E-2</v>
      </c>
      <c r="S182" s="34"/>
      <c r="T182" s="34">
        <f t="shared" ref="T182:U186" ca="1" si="71">IF(IF(OR(T60="",T56=0),NA(),T60/T56-1)&gt;1.5,NA(),T60/T56-1)</f>
        <v>1.3012955384655633E-2</v>
      </c>
      <c r="U182" s="34">
        <f t="shared" ref="U182" ca="1" si="72">IF(IF(OR(U60="",U56=0),NA(),U60/U56-1)&gt;1.5,NA(),U60/U56-1)</f>
        <v>2.1119163074539316E-2</v>
      </c>
      <c r="V182" s="34"/>
      <c r="W182" s="34">
        <f t="shared" ref="W182" ca="1" si="73">IF(IF(OR(W60="",W56=0),NA(),W60/W56-1)&gt;1.5,NA(),W60/W56-1)</f>
        <v>1.3924611059803471E-2</v>
      </c>
      <c r="X182" s="34"/>
      <c r="Y182" s="55">
        <f t="shared" ca="1" si="52"/>
        <v>2.6347975138977908E-2</v>
      </c>
    </row>
    <row r="183" spans="1:25" s="33" customFormat="1">
      <c r="A183" s="14">
        <v>43190</v>
      </c>
      <c r="B183" s="67">
        <f t="shared" ref="B183:K183" ca="1" si="74">IF(IF(OR(B61="",B57=0),NA(),B61/B57-1)&gt;1.5,NA(),B61/B57-1)</f>
        <v>1.5900843577379531E-2</v>
      </c>
      <c r="C183" s="67">
        <f t="shared" ca="1" si="74"/>
        <v>1.7117507627212758E-2</v>
      </c>
      <c r="D183" s="59">
        <f t="shared" ca="1" si="74"/>
        <v>2.1379391988997742E-2</v>
      </c>
      <c r="E183" s="59">
        <f t="shared" ca="1" si="74"/>
        <v>1.9838337280577045E-2</v>
      </c>
      <c r="F183" s="59">
        <f t="shared" ca="1" si="74"/>
        <v>1.9318142599858756E-2</v>
      </c>
      <c r="G183" s="60">
        <f t="shared" ca="1" si="74"/>
        <v>1.786749658183262E-2</v>
      </c>
      <c r="H183" s="59">
        <f t="shared" ca="1" si="74"/>
        <v>4.4281556362825381E-2</v>
      </c>
      <c r="I183" s="59">
        <f t="shared" ca="1" si="74"/>
        <v>2.2261985222346903E-2</v>
      </c>
      <c r="J183" s="68">
        <f t="shared" ca="1" si="74"/>
        <v>2.8897524930991958E-2</v>
      </c>
      <c r="K183" s="59">
        <f t="shared" ca="1" si="74"/>
        <v>2.0571645745885103E-2</v>
      </c>
      <c r="L183" s="59"/>
      <c r="M183" s="68"/>
      <c r="N183" s="59">
        <f t="shared" ref="N183:R183" ca="1" si="75">IF(IF(OR(N61="",N57=0),NA(),N61/N57-1)&gt;1.5,NA(),N61/N57-1)</f>
        <v>2.4714711065741746E-2</v>
      </c>
      <c r="O183" s="61">
        <f t="shared" ca="1" si="75"/>
        <v>2.2045449568246944E-2</v>
      </c>
      <c r="P183" s="60">
        <f t="shared" ca="1" si="75"/>
        <v>5.5468999540255748E-3</v>
      </c>
      <c r="Q183" s="59">
        <f t="shared" ca="1" si="75"/>
        <v>2.2352114094689846E-2</v>
      </c>
      <c r="R183" s="59">
        <f t="shared" ca="1" si="75"/>
        <v>1.9931441897748536E-2</v>
      </c>
      <c r="S183" s="59"/>
      <c r="T183" s="59">
        <f t="shared" ca="1" si="71"/>
        <v>1.2955880905697992E-2</v>
      </c>
      <c r="U183" s="59">
        <f t="shared" ca="1" si="71"/>
        <v>2.4157056393230514E-2</v>
      </c>
      <c r="V183" s="59"/>
      <c r="W183" s="59">
        <f t="shared" ref="W183:X183" ca="1" si="76">IF(IF(OR(W61="",W57=0),NA(),W61/W57-1)&gt;1.5,NA(),W61/W57-1)</f>
        <v>1.8636872768729607E-2</v>
      </c>
      <c r="X183" s="59" t="e">
        <f t="shared" ca="1" si="76"/>
        <v>#VALUE!</v>
      </c>
      <c r="Y183" s="61">
        <f t="shared" ca="1" si="52"/>
        <v>2.6462484249087037E-2</v>
      </c>
    </row>
    <row r="184" spans="1:25" s="33" customFormat="1">
      <c r="A184" s="20">
        <v>43281</v>
      </c>
      <c r="B184" s="63">
        <f t="shared" ref="B184:K184" ca="1" si="77">IF(IF(OR(B62="",B58=0),NA(),B62/B58-1)&gt;1.5,NA(),B62/B58-1)</f>
        <v>1.7737869852936905E-2</v>
      </c>
      <c r="C184" s="63">
        <f t="shared" ca="1" si="77"/>
        <v>2.0533964751697109E-2</v>
      </c>
      <c r="D184" s="34">
        <f t="shared" ca="1" si="77"/>
        <v>2.104054239746822E-2</v>
      </c>
      <c r="E184" s="34">
        <f t="shared" ca="1" si="77"/>
        <v>1.8924116698041393E-2</v>
      </c>
      <c r="F184" s="34">
        <f t="shared" ca="1" si="77"/>
        <v>1.8187671565430108E-2</v>
      </c>
      <c r="G184" s="53">
        <f t="shared" ca="1" si="77"/>
        <v>1.3436734861171695E-2</v>
      </c>
      <c r="H184" s="34">
        <f t="shared" ca="1" si="77"/>
        <v>-2.6941434728167346E-2</v>
      </c>
      <c r="I184" s="34">
        <f t="shared" ca="1" si="77"/>
        <v>1.8688914001264934E-2</v>
      </c>
      <c r="J184" s="64">
        <f t="shared" ca="1" si="77"/>
        <v>1.063818325496757E-2</v>
      </c>
      <c r="K184" s="34">
        <f t="shared" ca="1" si="77"/>
        <v>1.8835320471060957E-2</v>
      </c>
      <c r="L184" s="34"/>
      <c r="M184" s="64"/>
      <c r="N184" s="34">
        <f t="shared" ref="N184:R184" ca="1" si="78">IF(IF(OR(N62="",N58=0),NA(),N62/N58-1)&gt;1.5,NA(),N62/N58-1)</f>
        <v>1.8636343245373332E-2</v>
      </c>
      <c r="O184" s="55">
        <f t="shared" ca="1" si="78"/>
        <v>2.2208784672159032E-2</v>
      </c>
      <c r="P184" s="53">
        <f t="shared" ca="1" si="78"/>
        <v>-1.7831716290195421E-2</v>
      </c>
      <c r="Q184" s="34">
        <f t="shared" ca="1" si="78"/>
        <v>2.2026587719049306E-2</v>
      </c>
      <c r="R184" s="34">
        <f t="shared" ca="1" si="78"/>
        <v>2.3926175987141862E-2</v>
      </c>
      <c r="S184" s="34"/>
      <c r="T184" s="34">
        <f t="shared" ca="1" si="71"/>
        <v>1.5639863845875457E-2</v>
      </c>
      <c r="U184" s="34">
        <f t="shared" ca="1" si="71"/>
        <v>2.3057379547728463E-2</v>
      </c>
      <c r="V184" s="34"/>
      <c r="W184" s="34">
        <f t="shared" ref="W184:X186" ca="1" si="79">IF(IF(OR(W62="",W58=0),NA(),W62/W58-1)&gt;1.5,NA(),W62/W58-1)</f>
        <v>1.9412242238219912E-2</v>
      </c>
      <c r="X184" s="34" t="e">
        <f t="shared" ca="1" si="79"/>
        <v>#VALUE!</v>
      </c>
      <c r="Y184" s="55">
        <f t="shared" ca="1" si="52"/>
        <v>2.9882333692327734E-2</v>
      </c>
    </row>
    <row r="185" spans="1:25" s="187" customFormat="1">
      <c r="A185" s="185">
        <v>43373</v>
      </c>
      <c r="B185" s="135">
        <f t="shared" ref="B185:K185" ca="1" si="80">IF(IF(OR(B63="",B59=0),NA(),B63/B59-1)&gt;1.5,NA(),B63/B59-1)</f>
        <v>2.3633550361524813E-2</v>
      </c>
      <c r="C185" s="135">
        <f t="shared" ca="1" si="80"/>
        <v>-0.40346507323912928</v>
      </c>
      <c r="D185" s="136">
        <f t="shared" ca="1" si="80"/>
        <v>-0.41657863569724818</v>
      </c>
      <c r="E185" s="136">
        <f t="shared" ca="1" si="80"/>
        <v>-0.32969157724592857</v>
      </c>
      <c r="F185" s="136">
        <f t="shared" ca="1" si="80"/>
        <v>-0.33640910082335973</v>
      </c>
      <c r="G185" s="137" t="e">
        <f t="shared" ca="1" si="80"/>
        <v>#VALUE!</v>
      </c>
      <c r="H185" s="136">
        <f t="shared" ca="1" si="80"/>
        <v>-0.27997942743796167</v>
      </c>
      <c r="I185" s="136">
        <f t="shared" ca="1" si="80"/>
        <v>-0.36518762979023933</v>
      </c>
      <c r="J185" s="138">
        <f t="shared" ca="1" si="80"/>
        <v>-0.18302605303552888</v>
      </c>
      <c r="K185" s="136">
        <f t="shared" ca="1" si="80"/>
        <v>-0.18510773213314469</v>
      </c>
      <c r="L185" s="136"/>
      <c r="M185" s="138"/>
      <c r="N185" s="136" t="e">
        <f t="shared" ref="N185:R185" ca="1" si="81">IF(IF(OR(N63="",N59=0),NA(),N63/N59-1)&gt;1.5,NA(),N63/N59-1)</f>
        <v>#VALUE!</v>
      </c>
      <c r="O185" s="139" t="e">
        <f t="shared" ca="1" si="81"/>
        <v>#VALUE!</v>
      </c>
      <c r="P185" s="137">
        <f t="shared" ca="1" si="81"/>
        <v>-0.25453494695517376</v>
      </c>
      <c r="Q185" s="136">
        <f t="shared" ca="1" si="81"/>
        <v>-0.43627211428601453</v>
      </c>
      <c r="R185" s="136">
        <f t="shared" ca="1" si="81"/>
        <v>-0.34939546338098182</v>
      </c>
      <c r="S185" s="136"/>
      <c r="T185" s="136" t="e">
        <f t="shared" ca="1" si="71"/>
        <v>#VALUE!</v>
      </c>
      <c r="U185" s="136">
        <f t="shared" ca="1" si="71"/>
        <v>-0.38002415509499843</v>
      </c>
      <c r="V185" s="136"/>
      <c r="W185" s="136" t="e">
        <f t="shared" ca="1" si="79"/>
        <v>#VALUE!</v>
      </c>
      <c r="X185" s="136"/>
      <c r="Y185" s="139">
        <f t="shared" ca="1" si="52"/>
        <v>-0.23802661584383089</v>
      </c>
    </row>
    <row r="186" spans="1:25" s="187" customFormat="1" ht="12" thickBot="1">
      <c r="A186" s="188">
        <v>43465</v>
      </c>
      <c r="B186" s="135">
        <f ca="1">IF(IF(OR(B64="",B60=0),NA(),B64/B60-1)&gt;1.5,NA(),B64/B60-1)</f>
        <v>4.5968690674990986E-2</v>
      </c>
      <c r="C186" s="135">
        <f t="shared" ref="C186:K186" ca="1" si="82">IF(IF(OR(C64="",C60=0),NA(),C64/C60-1)&gt;1.5,NA(),C64/C60-1)</f>
        <v>-0.38927441798177875</v>
      </c>
      <c r="D186" s="136">
        <f t="shared" ca="1" si="82"/>
        <v>-0.4007861609425265</v>
      </c>
      <c r="E186" s="136">
        <f t="shared" ca="1" si="82"/>
        <v>-0.32149407328833157</v>
      </c>
      <c r="F186" s="136">
        <f t="shared" ca="1" si="82"/>
        <v>-0.33569003266074415</v>
      </c>
      <c r="G186" s="137" t="e">
        <f t="shared" ca="1" si="82"/>
        <v>#VALUE!</v>
      </c>
      <c r="H186" s="136">
        <f t="shared" ca="1" si="82"/>
        <v>-0.26941112817435753</v>
      </c>
      <c r="I186" s="136">
        <f t="shared" ca="1" si="82"/>
        <v>-0.36194538904588036</v>
      </c>
      <c r="J186" s="138">
        <f t="shared" ca="1" si="82"/>
        <v>-0.19281370751785165</v>
      </c>
      <c r="K186" s="136">
        <f t="shared" ca="1" si="82"/>
        <v>-0.29639966373428905</v>
      </c>
      <c r="L186" s="136"/>
      <c r="M186" s="138"/>
      <c r="N186" s="136" t="e">
        <f t="shared" ref="N186:R186" ca="1" si="83">IF(IF(OR(N64="",N60=0),NA(),N64/N60-1)&gt;1.5,NA(),N64/N60-1)</f>
        <v>#VALUE!</v>
      </c>
      <c r="O186" s="139" t="e">
        <f t="shared" ca="1" si="83"/>
        <v>#VALUE!</v>
      </c>
      <c r="P186" s="137">
        <f t="shared" ca="1" si="83"/>
        <v>-0.25493896550111494</v>
      </c>
      <c r="Q186" s="136">
        <f t="shared" ca="1" si="83"/>
        <v>-0.44453574179761501</v>
      </c>
      <c r="R186" s="136">
        <f t="shared" ca="1" si="83"/>
        <v>-0.34231535702333205</v>
      </c>
      <c r="S186" s="136"/>
      <c r="T186" s="136" t="e">
        <f t="shared" ref="T186" ca="1" si="84">IF(IF(OR(T64="",T60=0),NA(),T64/T60-1)&gt;1.5,NA(),T64/T60-1)</f>
        <v>#VALUE!</v>
      </c>
      <c r="U186" s="136">
        <f t="shared" ca="1" si="71"/>
        <v>-0.37741815221729824</v>
      </c>
      <c r="V186" s="136"/>
      <c r="W186" s="136" t="e">
        <f t="shared" ca="1" si="79"/>
        <v>#VALUE!</v>
      </c>
      <c r="X186" s="136"/>
      <c r="Y186" s="139">
        <f t="shared" ca="1" si="52"/>
        <v>-0.34145778463360821</v>
      </c>
    </row>
    <row r="187" spans="1:25" ht="15.75" thickBot="1">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c r="A189" s="36" t="s">
        <v>37</v>
      </c>
      <c r="B189" s="69">
        <f ca="1">SUM(B$9:B$12)/SUM(B$5:B$8)-1</f>
        <v>2.9507050939655333E-2</v>
      </c>
      <c r="C189" s="69">
        <f t="shared" ref="C189:Y189" ca="1" si="85">SUM(C$9:C$12)/SUM(C$5:C$8)-1</f>
        <v>4.7286430369792187E-2</v>
      </c>
      <c r="D189" s="31">
        <f t="shared" ca="1" si="85"/>
        <v>4.9756419026003362E-2</v>
      </c>
      <c r="E189" s="31">
        <f t="shared" ca="1" si="85"/>
        <v>3.7010271107472459E-2</v>
      </c>
      <c r="F189" s="31">
        <f t="shared" ca="1" si="85"/>
        <v>5.194135620355822E-2</v>
      </c>
      <c r="G189" s="70">
        <f t="shared" ca="1" si="85"/>
        <v>3.9924238108453691E-2</v>
      </c>
      <c r="H189" s="31">
        <f t="shared" ca="1" si="85"/>
        <v>0.10217542891815978</v>
      </c>
      <c r="I189" s="31">
        <f t="shared" ca="1" si="85"/>
        <v>5.0483051450854077E-2</v>
      </c>
      <c r="J189" s="71">
        <f t="shared" ca="1" si="85"/>
        <v>5.7307814077553587E-2</v>
      </c>
      <c r="K189" s="31">
        <f t="shared" ca="1" si="85"/>
        <v>5.1865045108939078E-2</v>
      </c>
      <c r="L189" s="31">
        <f t="shared" ca="1" si="85"/>
        <v>5.191554298014589E-2</v>
      </c>
      <c r="M189" s="71">
        <f t="shared" ca="1" si="85"/>
        <v>5.7080091771748442E-2</v>
      </c>
      <c r="N189" s="31">
        <f t="shared" ca="1" si="85"/>
        <v>3.8899694187439326E-2</v>
      </c>
      <c r="O189" s="62">
        <f t="shared" ca="1" si="85"/>
        <v>3.9113049657403698E-2</v>
      </c>
      <c r="P189" s="70">
        <f t="shared" ca="1" si="85"/>
        <v>4.4246667891306934E-2</v>
      </c>
      <c r="Q189" s="31">
        <f t="shared" ca="1" si="85"/>
        <v>4.8650181105041712E-2</v>
      </c>
      <c r="R189" s="31">
        <f t="shared" ca="1" si="85"/>
        <v>5.1535806051074884E-2</v>
      </c>
      <c r="S189" s="31" t="e">
        <f t="shared" ca="1" si="85"/>
        <v>#DIV/0!</v>
      </c>
      <c r="T189" s="31" t="e">
        <f ca="1">SUM(T$9:T$12)/SUM(T$5:T$8)-1</f>
        <v>#DIV/0!</v>
      </c>
      <c r="U189" s="31">
        <f t="shared" ca="1" si="85"/>
        <v>5.5956358498018943E-2</v>
      </c>
      <c r="V189" s="31" t="e">
        <f t="shared" ca="1" si="85"/>
        <v>#DIV/0!</v>
      </c>
      <c r="W189" s="31" t="e">
        <f ca="1">SUM(W$9:W$12)/SUM(W$5:W$8)-1</f>
        <v>#DIV/0!</v>
      </c>
      <c r="X189" s="31">
        <f t="shared" ca="1" si="85"/>
        <v>5.14852973286819E-2</v>
      </c>
      <c r="Y189" s="62">
        <f t="shared" ca="1" si="85"/>
        <v>3.2941735058026334E-2</v>
      </c>
    </row>
    <row r="190" spans="1:25">
      <c r="A190" s="36" t="s">
        <v>38</v>
      </c>
      <c r="B190" s="69">
        <f ca="1">SUM(B$13:B$16)/SUM(B$9:B$12)-1</f>
        <v>2.7566965535107846E-2</v>
      </c>
      <c r="C190" s="69">
        <f t="shared" ref="C190:Y190" ca="1" si="86">SUM(C$13:C$16)/SUM(C$9:C$12)-1</f>
        <v>4.2278135162122421E-2</v>
      </c>
      <c r="D190" s="31">
        <f t="shared" ca="1" si="86"/>
        <v>4.2647853244095257E-2</v>
      </c>
      <c r="E190" s="31">
        <f t="shared" ca="1" si="86"/>
        <v>3.8111956299462513E-2</v>
      </c>
      <c r="F190" s="31">
        <f t="shared" ca="1" si="86"/>
        <v>4.8099333137335387E-2</v>
      </c>
      <c r="G190" s="70">
        <f t="shared" ca="1" si="86"/>
        <v>4.060290214474116E-2</v>
      </c>
      <c r="H190" s="31">
        <f t="shared" ca="1" si="86"/>
        <v>8.7869810990671482E-2</v>
      </c>
      <c r="I190" s="31">
        <f t="shared" ca="1" si="86"/>
        <v>3.5659789795019936E-2</v>
      </c>
      <c r="J190" s="71">
        <f t="shared" ca="1" si="86"/>
        <v>2.7727639456398334E-2</v>
      </c>
      <c r="K190" s="31">
        <f t="shared" ca="1" si="86"/>
        <v>4.7815390664587953E-2</v>
      </c>
      <c r="L190" s="31">
        <f t="shared" ca="1" si="86"/>
        <v>4.9683295782231296E-2</v>
      </c>
      <c r="M190" s="71">
        <f t="shared" ca="1" si="86"/>
        <v>4.7978171674627257E-2</v>
      </c>
      <c r="N190" s="31">
        <f t="shared" ca="1" si="86"/>
        <v>4.0431801363160824E-2</v>
      </c>
      <c r="O190" s="62">
        <f t="shared" ca="1" si="86"/>
        <v>4.048532798872384E-2</v>
      </c>
      <c r="P190" s="70">
        <f t="shared" ca="1" si="86"/>
        <v>8.2718051008281224E-2</v>
      </c>
      <c r="Q190" s="31">
        <f t="shared" ca="1" si="86"/>
        <v>4.7382079557600765E-2</v>
      </c>
      <c r="R190" s="31">
        <f t="shared" ca="1" si="86"/>
        <v>4.7167847794806983E-2</v>
      </c>
      <c r="S190" s="31" t="e">
        <f t="shared" ca="1" si="86"/>
        <v>#DIV/0!</v>
      </c>
      <c r="T190" s="31" t="e">
        <f t="shared" ref="T190:T196" ca="1" si="87">SUM(T$9:T$12)/SUM(T$5:T$8)-1</f>
        <v>#DIV/0!</v>
      </c>
      <c r="U190" s="31">
        <f t="shared" ca="1" si="86"/>
        <v>5.0520006345197821E-2</v>
      </c>
      <c r="V190" s="31" t="e">
        <f t="shared" ca="1" si="86"/>
        <v>#DIV/0!</v>
      </c>
      <c r="W190" s="31" t="e">
        <f t="shared" ref="W190:W196" ca="1" si="88">SUM(W$9:W$12)/SUM(W$5:W$8)-1</f>
        <v>#DIV/0!</v>
      </c>
      <c r="X190" s="31">
        <f t="shared" ca="1" si="86"/>
        <v>6.8331339649917888E-2</v>
      </c>
      <c r="Y190" s="62">
        <f t="shared" ca="1" si="86"/>
        <v>5.2440912363188597E-2</v>
      </c>
    </row>
    <row r="191" spans="1:25">
      <c r="A191" s="36" t="s">
        <v>39</v>
      </c>
      <c r="B191" s="69">
        <f ca="1">SUM(B$17:B$20)/SUM(B$13:B$16)-1</f>
        <v>2.4761337727401411E-2</v>
      </c>
      <c r="C191" s="69">
        <f t="shared" ref="C191:Y191" ca="1" si="89">SUM(C$17:C$20)/SUM(C$13:C$16)-1</f>
        <v>3.5459648845613589E-2</v>
      </c>
      <c r="D191" s="31">
        <f t="shared" ca="1" si="89"/>
        <v>3.558281018736853E-2</v>
      </c>
      <c r="E191" s="31">
        <f t="shared" ca="1" si="89"/>
        <v>3.9034505153244803E-2</v>
      </c>
      <c r="F191" s="31">
        <f t="shared" ca="1" si="89"/>
        <v>3.072208846735669E-2</v>
      </c>
      <c r="G191" s="70">
        <f t="shared" ca="1" si="89"/>
        <v>3.8135418288964607E-2</v>
      </c>
      <c r="H191" s="31">
        <f t="shared" ca="1" si="89"/>
        <v>1.9661495177195842E-2</v>
      </c>
      <c r="I191" s="31">
        <f t="shared" ca="1" si="89"/>
        <v>2.2398843111036459E-2</v>
      </c>
      <c r="J191" s="71">
        <f t="shared" ca="1" si="89"/>
        <v>1.6325596995323766E-2</v>
      </c>
      <c r="K191" s="31">
        <f t="shared" ca="1" si="89"/>
        <v>3.2228723434830631E-2</v>
      </c>
      <c r="L191" s="31">
        <f t="shared" ca="1" si="89"/>
        <v>3.008427996179619E-2</v>
      </c>
      <c r="M191" s="71">
        <f t="shared" ca="1" si="89"/>
        <v>2.3586984962060242E-2</v>
      </c>
      <c r="N191" s="31">
        <f t="shared" ca="1" si="89"/>
        <v>3.8190678550596102E-2</v>
      </c>
      <c r="O191" s="62">
        <f t="shared" ca="1" si="89"/>
        <v>3.8236760163740557E-2</v>
      </c>
      <c r="P191" s="70">
        <f t="shared" ca="1" si="89"/>
        <v>4.5050611102391391E-2</v>
      </c>
      <c r="Q191" s="31">
        <f t="shared" ca="1" si="89"/>
        <v>3.8196909729257822E-2</v>
      </c>
      <c r="R191" s="31">
        <f t="shared" ca="1" si="89"/>
        <v>2.9893118474294988E-2</v>
      </c>
      <c r="S191" s="31">
        <f t="shared" ca="1" si="89"/>
        <v>3.9122152304184254E-2</v>
      </c>
      <c r="T191" s="31" t="e">
        <f t="shared" ca="1" si="87"/>
        <v>#DIV/0!</v>
      </c>
      <c r="U191" s="31">
        <f t="shared" ca="1" si="89"/>
        <v>2.6573899678496993E-2</v>
      </c>
      <c r="V191" s="31">
        <f t="shared" ca="1" si="89"/>
        <v>3.3030535980755227E-2</v>
      </c>
      <c r="W191" s="31" t="e">
        <f t="shared" ca="1" si="88"/>
        <v>#DIV/0!</v>
      </c>
      <c r="X191" s="31">
        <f t="shared" ca="1" si="89"/>
        <v>4.0953735460670382E-2</v>
      </c>
      <c r="Y191" s="62">
        <f t="shared" ca="1" si="89"/>
        <v>3.1375679276050228E-2</v>
      </c>
    </row>
    <row r="192" spans="1:25">
      <c r="A192" s="36" t="s">
        <v>40</v>
      </c>
      <c r="B192" s="69">
        <f ca="1">SUM(B$21:B$24)/SUM(B$17:B$20)-1</f>
        <v>3.541889097211981E-2</v>
      </c>
      <c r="C192" s="69">
        <f t="shared" ref="C192:Y192" ca="1" si="90">SUM(C$21:C$24)/SUM(C$17:C$20)-1</f>
        <v>4.3984181576648185E-2</v>
      </c>
      <c r="D192" s="31">
        <f t="shared" ca="1" si="90"/>
        <v>4.0858070530438217E-2</v>
      </c>
      <c r="E192" s="31">
        <f t="shared" ca="1" si="90"/>
        <v>5.4007839449656592E-2</v>
      </c>
      <c r="F192" s="31">
        <f t="shared" ca="1" si="90"/>
        <v>4.6815650806291798E-2</v>
      </c>
      <c r="G192" s="70">
        <f t="shared" ca="1" si="90"/>
        <v>4.2449178223499917E-2</v>
      </c>
      <c r="H192" s="31">
        <f t="shared" ca="1" si="90"/>
        <v>2.2003290206382031E-2</v>
      </c>
      <c r="I192" s="31">
        <f t="shared" ca="1" si="90"/>
        <v>4.0978175111018311E-2</v>
      </c>
      <c r="J192" s="71">
        <f t="shared" ca="1" si="90"/>
        <v>3.4698555493992034E-2</v>
      </c>
      <c r="K192" s="31">
        <f t="shared" ca="1" si="90"/>
        <v>4.8062202912634744E-2</v>
      </c>
      <c r="L192" s="31">
        <f t="shared" ca="1" si="90"/>
        <v>3.8478373073359107E-2</v>
      </c>
      <c r="M192" s="71">
        <f t="shared" ca="1" si="90"/>
        <v>4.4866282377592936E-2</v>
      </c>
      <c r="N192" s="31">
        <f t="shared" ca="1" si="90"/>
        <v>5.1878412393782769E-2</v>
      </c>
      <c r="O192" s="62">
        <f t="shared" ca="1" si="90"/>
        <v>5.1897698073888776E-2</v>
      </c>
      <c r="P192" s="70">
        <f t="shared" ca="1" si="90"/>
        <v>4.4762447091616808E-2</v>
      </c>
      <c r="Q192" s="31">
        <f t="shared" ca="1" si="90"/>
        <v>4.6184930661569812E-2</v>
      </c>
      <c r="R192" s="31">
        <f t="shared" ca="1" si="90"/>
        <v>3.9375799068104289E-2</v>
      </c>
      <c r="S192" s="31">
        <f t="shared" ca="1" si="90"/>
        <v>4.2722533792476147E-2</v>
      </c>
      <c r="T192" s="31" t="e">
        <f t="shared" ca="1" si="87"/>
        <v>#DIV/0!</v>
      </c>
      <c r="U192" s="31">
        <f t="shared" ca="1" si="90"/>
        <v>3.4941550866247173E-2</v>
      </c>
      <c r="V192" s="31">
        <f t="shared" ca="1" si="90"/>
        <v>5.1655613499840491E-2</v>
      </c>
      <c r="W192" s="31" t="e">
        <f t="shared" ca="1" si="88"/>
        <v>#DIV/0!</v>
      </c>
      <c r="X192" s="31">
        <f t="shared" ca="1" si="90"/>
        <v>5.0850104956757791E-2</v>
      </c>
      <c r="Y192" s="62">
        <f t="shared" ca="1" si="90"/>
        <v>3.641701025399624E-2</v>
      </c>
    </row>
    <row r="193" spans="1:25">
      <c r="A193" s="36" t="s">
        <v>41</v>
      </c>
      <c r="B193" s="69">
        <f ca="1">IF(ISBLANK(B28),NA(),SUM(B$25:B$28)/SUM(B$21:B$24)-1)</f>
        <v>1.6938899032162391E-2</v>
      </c>
      <c r="C193" s="69">
        <f t="shared" ref="C193:Y193" ca="1" si="91">IF(ISBLANK(C28),NA(),SUM(C$25:C$28)/SUM(C$21:C$24)-1)</f>
        <v>2.7294258864096088E-2</v>
      </c>
      <c r="D193" s="31">
        <f t="shared" ca="1" si="91"/>
        <v>2.929511338616031E-2</v>
      </c>
      <c r="E193" s="31">
        <f t="shared" ca="1" si="91"/>
        <v>3.899269872080402E-2</v>
      </c>
      <c r="F193" s="31">
        <f t="shared" ca="1" si="91"/>
        <v>2.7831238014943471E-2</v>
      </c>
      <c r="G193" s="70">
        <f t="shared" ca="1" si="91"/>
        <v>2.7239250065675291E-2</v>
      </c>
      <c r="H193" s="31">
        <f t="shared" ca="1" si="91"/>
        <v>4.2477208239997788E-2</v>
      </c>
      <c r="I193" s="31">
        <f t="shared" ca="1" si="91"/>
        <v>1.7502689360083368E-2</v>
      </c>
      <c r="J193" s="71">
        <f t="shared" ca="1" si="91"/>
        <v>1.7282837815554952E-2</v>
      </c>
      <c r="K193" s="31">
        <f t="shared" ca="1" si="91"/>
        <v>2.8953819704161887E-2</v>
      </c>
      <c r="L193" s="31">
        <f t="shared" ca="1" si="91"/>
        <v>1.6933800453065251E-2</v>
      </c>
      <c r="M193" s="71">
        <f t="shared" ca="1" si="91"/>
        <v>1.467289737732913E-2</v>
      </c>
      <c r="N193" s="31">
        <f t="shared" ca="1" si="91"/>
        <v>3.9562603662343543E-2</v>
      </c>
      <c r="O193" s="62">
        <f t="shared" ca="1" si="91"/>
        <v>3.9461664513823935E-2</v>
      </c>
      <c r="P193" s="70">
        <f t="shared" ca="1" si="91"/>
        <v>3.3523491922415882E-2</v>
      </c>
      <c r="Q193" s="31">
        <f t="shared" ca="1" si="91"/>
        <v>3.0039800445236686E-2</v>
      </c>
      <c r="R193" s="31">
        <f t="shared" ca="1" si="91"/>
        <v>2.2643901059235638E-2</v>
      </c>
      <c r="S193" s="31">
        <f t="shared" ca="1" si="91"/>
        <v>2.9093834670395058E-2</v>
      </c>
      <c r="T193" s="31" t="e">
        <f t="shared" ca="1" si="87"/>
        <v>#DIV/0!</v>
      </c>
      <c r="U193" s="31">
        <f t="shared" ca="1" si="91"/>
        <v>2.5172937530474337E-2</v>
      </c>
      <c r="V193" s="31">
        <f t="shared" ca="1" si="91"/>
        <v>2.8087638313386121E-2</v>
      </c>
      <c r="W193" s="31" t="e">
        <f t="shared" ca="1" si="88"/>
        <v>#DIV/0!</v>
      </c>
      <c r="X193" s="31">
        <f t="shared" ca="1" si="91"/>
        <v>3.5625377582917617E-2</v>
      </c>
      <c r="Y193" s="62">
        <f t="shared" ca="1" si="91"/>
        <v>1.9988861476765596E-2</v>
      </c>
    </row>
    <row r="194" spans="1:25">
      <c r="A194" s="36" t="s">
        <v>42</v>
      </c>
      <c r="B194" s="69">
        <f ca="1">IF(ISBLANK(B32),NA(),SUM(B$29:B$32)/SUM(B$25:B$28)-1)</f>
        <v>1.4817616681501278E-2</v>
      </c>
      <c r="C194" s="69">
        <f t="shared" ref="C194:Y194" ca="1" si="92">IF(ISBLANK(C32),NA(),SUM(C$29:C$32)/SUM(C$25:C$28)-1)</f>
        <v>2.7899714012808996E-2</v>
      </c>
      <c r="D194" s="31">
        <f t="shared" ca="1" si="92"/>
        <v>2.7437652583379268E-2</v>
      </c>
      <c r="E194" s="31">
        <f t="shared" ca="1" si="92"/>
        <v>3.2815552229390255E-2</v>
      </c>
      <c r="F194" s="31">
        <f t="shared" ca="1" si="92"/>
        <v>2.9954438103842573E-2</v>
      </c>
      <c r="G194" s="70">
        <f t="shared" ca="1" si="92"/>
        <v>2.5104818936531714E-2</v>
      </c>
      <c r="H194" s="31">
        <f t="shared" ca="1" si="92"/>
        <v>1.690277516381844E-3</v>
      </c>
      <c r="I194" s="31">
        <f t="shared" ca="1" si="92"/>
        <v>2.7745993173830419E-2</v>
      </c>
      <c r="J194" s="71">
        <f t="shared" ca="1" si="92"/>
        <v>3.2704409205363882E-2</v>
      </c>
      <c r="K194" s="31">
        <f t="shared" ca="1" si="92"/>
        <v>2.8848225139507688E-2</v>
      </c>
      <c r="L194" s="31">
        <f ca="1">IF(ISBLANK(L32),NA(),SUM(L$29:L$32)/SUM(L$25:L$28)-1)</f>
        <v>-1</v>
      </c>
      <c r="M194" s="71">
        <f t="shared" ca="1" si="92"/>
        <v>-1</v>
      </c>
      <c r="N194" s="31">
        <f t="shared" ca="1" si="92"/>
        <v>3.1900388327279705E-2</v>
      </c>
      <c r="O194" s="62">
        <f t="shared" ca="1" si="92"/>
        <v>3.1826957011515056E-2</v>
      </c>
      <c r="P194" s="70">
        <f t="shared" ca="1" si="92"/>
        <v>2.9499565453288357E-2</v>
      </c>
      <c r="Q194" s="31">
        <f t="shared" ca="1" si="92"/>
        <v>2.9176333859556314E-2</v>
      </c>
      <c r="R194" s="31">
        <f t="shared" ca="1" si="92"/>
        <v>2.6443767292034792E-2</v>
      </c>
      <c r="S194" s="31">
        <f t="shared" ca="1" si="92"/>
        <v>2.5356751029498303E-2</v>
      </c>
      <c r="T194" s="31" t="e">
        <f t="shared" ca="1" si="87"/>
        <v>#DIV/0!</v>
      </c>
      <c r="U194" s="31">
        <f t="shared" ca="1" si="92"/>
        <v>1.9673668818558143E-2</v>
      </c>
      <c r="V194" s="31">
        <f t="shared" ca="1" si="92"/>
        <v>2.9754395631318653E-2</v>
      </c>
      <c r="W194" s="31" t="e">
        <f t="shared" ca="1" si="88"/>
        <v>#DIV/0!</v>
      </c>
      <c r="X194" s="31">
        <f t="shared" ca="1" si="92"/>
        <v>3.5977883441562941E-2</v>
      </c>
      <c r="Y194" s="62">
        <f t="shared" ca="1" si="92"/>
        <v>1.5480140797854203E-2</v>
      </c>
    </row>
    <row r="195" spans="1:25">
      <c r="A195" s="36" t="s">
        <v>43</v>
      </c>
      <c r="B195" s="69">
        <f ca="1">IF(ISBLANK(B36),NA(),SUM(B$33:B$36)/SUM(B$29:B$32)-1)</f>
        <v>8.3128539292987025E-3</v>
      </c>
      <c r="C195" s="69">
        <f t="shared" ref="C195:Y195" ca="1" si="93">IF(ISBLANK(C36),NA(),SUM(C$33:C$36)/SUM(C$29:C$32)-1)</f>
        <v>2.3189866321897457E-2</v>
      </c>
      <c r="D195" s="31">
        <f t="shared" ca="1" si="93"/>
        <v>2.6020549470490595E-2</v>
      </c>
      <c r="E195" s="31">
        <f t="shared" ca="1" si="93"/>
        <v>3.070507393470967E-2</v>
      </c>
      <c r="F195" s="31">
        <f t="shared" ca="1" si="93"/>
        <v>2.1735927286852919E-2</v>
      </c>
      <c r="G195" s="70">
        <f t="shared" ca="1" si="93"/>
        <v>2.4278154462550106E-2</v>
      </c>
      <c r="H195" s="31">
        <f t="shared" ca="1" si="93"/>
        <v>3.4556023172584771E-2</v>
      </c>
      <c r="I195" s="31">
        <f t="shared" ca="1" si="93"/>
        <v>2.0381133115124239E-2</v>
      </c>
      <c r="J195" s="71">
        <f t="shared" ca="1" si="93"/>
        <v>1.8224699349671303E-2</v>
      </c>
      <c r="K195" s="31">
        <f t="shared" ca="1" si="93"/>
        <v>2.1145625540636592E-2</v>
      </c>
      <c r="L195" s="31" t="e">
        <f t="shared" ca="1" si="93"/>
        <v>#DIV/0!</v>
      </c>
      <c r="M195" s="71" t="e">
        <f t="shared" ca="1" si="93"/>
        <v>#DIV/0!</v>
      </c>
      <c r="N195" s="31">
        <f t="shared" ca="1" si="93"/>
        <v>3.159682586021817E-2</v>
      </c>
      <c r="O195" s="62">
        <f t="shared" ca="1" si="93"/>
        <v>3.1500993171626135E-2</v>
      </c>
      <c r="P195" s="70">
        <f t="shared" ca="1" si="93"/>
        <v>-4.0510713845761104E-2</v>
      </c>
      <c r="Q195" s="31">
        <f t="shared" ca="1" si="93"/>
        <v>2.7887418831061161E-2</v>
      </c>
      <c r="R195" s="31">
        <f t="shared" ca="1" si="93"/>
        <v>1.7295465496698137E-2</v>
      </c>
      <c r="S195" s="31">
        <f t="shared" ca="1" si="93"/>
        <v>-1</v>
      </c>
      <c r="T195" s="31" t="e">
        <f t="shared" ca="1" si="87"/>
        <v>#DIV/0!</v>
      </c>
      <c r="U195" s="31">
        <f t="shared" ca="1" si="93"/>
        <v>1.9568627292748664E-2</v>
      </c>
      <c r="V195" s="31">
        <f t="shared" ca="1" si="93"/>
        <v>-1</v>
      </c>
      <c r="W195" s="31" t="e">
        <f t="shared" ca="1" si="88"/>
        <v>#DIV/0!</v>
      </c>
      <c r="X195" s="31">
        <f t="shared" ca="1" si="93"/>
        <v>-2.3960924899175673E-2</v>
      </c>
      <c r="Y195" s="62">
        <f t="shared" ca="1" si="93"/>
        <v>2.2676820368964679E-2</v>
      </c>
    </row>
    <row r="196" spans="1:25">
      <c r="A196" s="36" t="s">
        <v>44</v>
      </c>
      <c r="B196" s="69">
        <f ca="1">IF(ISBLANK(B40),NA(),SUM(B$37:B$40)/SUM(B$33:B$36)-1)</f>
        <v>1.5379930570492695E-2</v>
      </c>
      <c r="C196" s="69">
        <f t="shared" ref="C196:Y196" ca="1" si="94">IF(ISBLANK(C40),NA(),SUM(C$37:C$40)/SUM(C$33:C$36)-1)</f>
        <v>2.8587008490293275E-2</v>
      </c>
      <c r="D196" s="31">
        <f t="shared" ca="1" si="94"/>
        <v>2.7588940885545199E-2</v>
      </c>
      <c r="E196" s="31">
        <f t="shared" ca="1" si="94"/>
        <v>3.1016864444705083E-2</v>
      </c>
      <c r="F196" s="31">
        <f t="shared" ca="1" si="94"/>
        <v>2.5778232856385808E-2</v>
      </c>
      <c r="G196" s="70">
        <f t="shared" ca="1" si="94"/>
        <v>2.7878750273043096E-2</v>
      </c>
      <c r="H196" s="31">
        <f t="shared" ca="1" si="94"/>
        <v>2.9417592783811841E-2</v>
      </c>
      <c r="I196" s="31">
        <f t="shared" ca="1" si="94"/>
        <v>2.7407882822040541E-2</v>
      </c>
      <c r="J196" s="71">
        <f t="shared" ca="1" si="94"/>
        <v>2.5627066834701617E-2</v>
      </c>
      <c r="K196" s="31">
        <f t="shared" ca="1" si="94"/>
        <v>2.5881965460013312E-2</v>
      </c>
      <c r="L196" s="31" t="e">
        <f t="shared" ca="1" si="94"/>
        <v>#DIV/0!</v>
      </c>
      <c r="M196" s="71" t="e">
        <f t="shared" ca="1" si="94"/>
        <v>#DIV/0!</v>
      </c>
      <c r="N196" s="31">
        <f t="shared" ca="1" si="94"/>
        <v>3.088812747219416E-2</v>
      </c>
      <c r="O196" s="62">
        <f t="shared" ca="1" si="94"/>
        <v>3.0950290128665348E-2</v>
      </c>
      <c r="P196" s="70">
        <f t="shared" ca="1" si="94"/>
        <v>2.7833994192004496E-2</v>
      </c>
      <c r="Q196" s="31">
        <f t="shared" ca="1" si="94"/>
        <v>2.9734601889598533E-2</v>
      </c>
      <c r="R196" s="31">
        <f t="shared" ca="1" si="94"/>
        <v>2.7655705432958033E-2</v>
      </c>
      <c r="S196" s="31" t="e">
        <f t="shared" ca="1" si="94"/>
        <v>#DIV/0!</v>
      </c>
      <c r="T196" s="31" t="e">
        <f t="shared" ca="1" si="87"/>
        <v>#DIV/0!</v>
      </c>
      <c r="U196" s="31">
        <f t="shared" ca="1" si="94"/>
        <v>2.2388622632877997E-2</v>
      </c>
      <c r="V196" s="31" t="e">
        <f t="shared" ca="1" si="94"/>
        <v>#DIV/0!</v>
      </c>
      <c r="W196" s="31" t="e">
        <f t="shared" ca="1" si="88"/>
        <v>#DIV/0!</v>
      </c>
      <c r="X196" s="31">
        <f t="shared" ca="1" si="94"/>
        <v>2.5916086028146434E-2</v>
      </c>
      <c r="Y196" s="62">
        <f t="shared" ca="1" si="94"/>
        <v>3.5428181090480182E-2</v>
      </c>
    </row>
    <row r="197" spans="1:25">
      <c r="A197" s="36" t="s">
        <v>45</v>
      </c>
      <c r="B197" s="69">
        <f ca="1">IF(ISBLANK(B44),NA(),SUM(B$41:B$44)/SUM(B$37:B$40)-1)</f>
        <v>-1.7242155491057343E-3</v>
      </c>
      <c r="C197" s="69">
        <f t="shared" ref="C197:Y197" ca="1" si="95">IF(ISBLANK(C44),NA(),SUM(C$41:C$44)/SUM(C$37:C$40)-1)</f>
        <v>7.8479532685364894E-3</v>
      </c>
      <c r="D197" s="31">
        <f t="shared" ca="1" si="95"/>
        <v>1.0415507617471231E-2</v>
      </c>
      <c r="E197" s="31">
        <f t="shared" ca="1" si="95"/>
        <v>1.6561625439651673E-2</v>
      </c>
      <c r="F197" s="31">
        <f t="shared" ca="1" si="95"/>
        <v>3.5316000623437649E-3</v>
      </c>
      <c r="G197" s="70">
        <f t="shared" ca="1" si="95"/>
        <v>8.3191416715486799E-3</v>
      </c>
      <c r="H197" s="31">
        <f t="shared" ca="1" si="95"/>
        <v>2.0484211486586634E-2</v>
      </c>
      <c r="I197" s="31">
        <f t="shared" ca="1" si="95"/>
        <v>-1.3615254626109241E-4</v>
      </c>
      <c r="J197" s="71">
        <f t="shared" ca="1" si="95"/>
        <v>-2.7572543195474308E-3</v>
      </c>
      <c r="K197" s="31">
        <f ca="1">IF(ISBLANK(K44),NA(),SUM(K$41:K$44)/SUM(K$37:K$40)-1)</f>
        <v>3.680840896107318E-3</v>
      </c>
      <c r="L197" s="31" t="e">
        <f t="shared" ca="1" si="95"/>
        <v>#DIV/0!</v>
      </c>
      <c r="M197" s="71" t="e">
        <f t="shared" ca="1" si="95"/>
        <v>#DIV/0!</v>
      </c>
      <c r="N197" s="31">
        <f t="shared" ca="1" si="95"/>
        <v>1.7336710752712925E-2</v>
      </c>
      <c r="O197" s="62">
        <f t="shared" ca="1" si="95"/>
        <v>1.7437179329112373E-2</v>
      </c>
      <c r="P197" s="70">
        <f t="shared" ca="1" si="95"/>
        <v>1.9361184181863278E-2</v>
      </c>
      <c r="Q197" s="31">
        <f t="shared" ca="1" si="95"/>
        <v>1.5097881238489208E-2</v>
      </c>
      <c r="R197" s="31">
        <f t="shared" ca="1" si="95"/>
        <v>1.4821510516237923E-2</v>
      </c>
      <c r="S197" s="31" t="e">
        <f t="shared" ca="1" si="95"/>
        <v>#DIV/0!</v>
      </c>
      <c r="T197" s="31" t="e">
        <f t="shared" ca="1" si="95"/>
        <v>#DIV/0!</v>
      </c>
      <c r="U197" s="31">
        <f t="shared" ca="1" si="95"/>
        <v>1.2588576090273751E-2</v>
      </c>
      <c r="V197" s="31" t="e">
        <f t="shared" ca="1" si="95"/>
        <v>#DIV/0!</v>
      </c>
      <c r="W197" s="31" t="e">
        <f t="shared" ca="1" si="95"/>
        <v>#DIV/0!</v>
      </c>
      <c r="X197" s="31">
        <f t="shared" ca="1" si="95"/>
        <v>-2.6240015871894506E-2</v>
      </c>
      <c r="Y197" s="62">
        <f t="shared" ca="1" si="95"/>
        <v>2.5809813076830279E-2</v>
      </c>
    </row>
    <row r="198" spans="1:25">
      <c r="A198" s="36" t="s">
        <v>46</v>
      </c>
      <c r="B198" s="69">
        <f ca="1">IF(ISBLANK(B48),NA(),SUM(B$45:B$48)/SUM(B$41:B$44)-1)</f>
        <v>8.6972474088589102E-3</v>
      </c>
      <c r="C198" s="69">
        <f t="shared" ref="C198:Y198" ca="1" si="96">IF(ISBLANK(C48),NA(),SUM(C$45:C$48)/SUM(C$41:C$44)-1)</f>
        <v>1.3364819787171411E-2</v>
      </c>
      <c r="D198" s="31">
        <f t="shared" ca="1" si="96"/>
        <v>1.2404296016762073E-2</v>
      </c>
      <c r="E198" s="31">
        <f t="shared" ca="1" si="96"/>
        <v>1.8411560815231542E-2</v>
      </c>
      <c r="F198" s="31">
        <f t="shared" ca="1" si="96"/>
        <v>1.2712746994281154E-2</v>
      </c>
      <c r="G198" s="70">
        <f t="shared" ca="1" si="96"/>
        <v>1.4680037551175529E-2</v>
      </c>
      <c r="H198" s="31">
        <f t="shared" ca="1" si="96"/>
        <v>-8.324313061841071E-2</v>
      </c>
      <c r="I198" s="31">
        <f t="shared" ca="1" si="96"/>
        <v>3.6002554482696958E-3</v>
      </c>
      <c r="J198" s="71">
        <f t="shared" ca="1" si="96"/>
        <v>-9.2348812032979621E-3</v>
      </c>
      <c r="K198" s="31">
        <f t="shared" ca="1" si="96"/>
        <v>1.2945027414750898E-2</v>
      </c>
      <c r="L198" s="31" t="e">
        <f t="shared" ca="1" si="96"/>
        <v>#DIV/0!</v>
      </c>
      <c r="M198" s="71" t="e">
        <f t="shared" ca="1" si="96"/>
        <v>#DIV/0!</v>
      </c>
      <c r="N198" s="31">
        <f t="shared" ca="1" si="96"/>
        <v>1.8505202487742789E-2</v>
      </c>
      <c r="O198" s="62">
        <f t="shared" ca="1" si="96"/>
        <v>1.8589918329946942E-2</v>
      </c>
      <c r="P198" s="70">
        <f t="shared" ca="1" si="96"/>
        <v>-0.10272449459629207</v>
      </c>
      <c r="Q198" s="31">
        <f t="shared" ca="1" si="96"/>
        <v>1.8645453612686769E-2</v>
      </c>
      <c r="R198" s="31">
        <f t="shared" ca="1" si="96"/>
        <v>1.2826186211247537E-2</v>
      </c>
      <c r="S198" s="31" t="e">
        <f t="shared" ca="1" si="96"/>
        <v>#DIV/0!</v>
      </c>
      <c r="T198" s="31">
        <f t="shared" ca="1" si="96"/>
        <v>7.1176565443018536E-3</v>
      </c>
      <c r="U198" s="31">
        <f t="shared" ca="1" si="96"/>
        <v>4.1012533928250772E-3</v>
      </c>
      <c r="V198" s="31" t="e">
        <f t="shared" ca="1" si="96"/>
        <v>#DIV/0!</v>
      </c>
      <c r="W198" s="31">
        <f t="shared" ca="1" si="96"/>
        <v>1.2725046158650777E-2</v>
      </c>
      <c r="X198" s="31">
        <f t="shared" ca="1" si="96"/>
        <v>2.5496819542764504E-2</v>
      </c>
      <c r="Y198" s="62">
        <f t="shared" ca="1" si="96"/>
        <v>2.1458790131007488E-2</v>
      </c>
    </row>
    <row r="199" spans="1:25">
      <c r="A199" s="36" t="s">
        <v>178</v>
      </c>
      <c r="B199" s="69">
        <f ca="1">IF(ISBLANK(B52),NA(),SUM(B$49:B$52)/SUM(B$45:B$48)-1)</f>
        <v>1.0565948906561928E-2</v>
      </c>
      <c r="C199" s="69">
        <f t="shared" ref="C199:Y199" ca="1" si="97">IF(ISBLANK(C52),NA(),SUM(C$49:C$52)/SUM(C$45:C$48)-1)</f>
        <v>1.4655559053394329E-2</v>
      </c>
      <c r="D199" s="31">
        <f t="shared" ca="1" si="97"/>
        <v>1.5172248985330539E-2</v>
      </c>
      <c r="E199" s="31">
        <f ca="1">IF(ISBLANK(E52),NA(),SUM(E$49:E$52)/SUM(E$45:E$48)-1)</f>
        <v>1.6861418248304449E-2</v>
      </c>
      <c r="F199" s="31">
        <f t="shared" ca="1" si="97"/>
        <v>1.2129583749457273E-2</v>
      </c>
      <c r="G199" s="70">
        <f t="shared" ca="1" si="97"/>
        <v>1.6905244256830265E-2</v>
      </c>
      <c r="H199" s="31">
        <f t="shared" ca="1" si="97"/>
        <v>4.3906023528654803E-3</v>
      </c>
      <c r="I199" s="31">
        <f t="shared" ca="1" si="97"/>
        <v>1.0718399701983516E-2</v>
      </c>
      <c r="J199" s="31">
        <f t="shared" ca="1" si="97"/>
        <v>5.4015990412636938E-3</v>
      </c>
      <c r="K199" s="31">
        <f t="shared" ca="1" si="97"/>
        <v>1.218305852208168E-2</v>
      </c>
      <c r="L199" s="31" t="e">
        <f t="shared" ca="1" si="97"/>
        <v>#DIV/0!</v>
      </c>
      <c r="M199" s="31" t="e">
        <f t="shared" ca="1" si="97"/>
        <v>#DIV/0!</v>
      </c>
      <c r="N199" s="31">
        <f t="shared" ca="1" si="97"/>
        <v>1.5957422789340869E-2</v>
      </c>
      <c r="O199" s="62">
        <f t="shared" ca="1" si="97"/>
        <v>1.5945722904718851E-2</v>
      </c>
      <c r="P199" s="31">
        <f t="shared" ca="1" si="97"/>
        <v>-9.9480373106337949E-2</v>
      </c>
      <c r="Q199" s="31">
        <f t="shared" ca="1" si="97"/>
        <v>1.9095866220746771E-2</v>
      </c>
      <c r="R199" s="31">
        <f t="shared" ca="1" si="97"/>
        <v>1.1974376271283615E-2</v>
      </c>
      <c r="S199" s="31" t="e">
        <f t="shared" ca="1" si="97"/>
        <v>#DIV/0!</v>
      </c>
      <c r="T199" s="31">
        <f t="shared" ca="1" si="97"/>
        <v>1.6024405639960104E-2</v>
      </c>
      <c r="U199" s="31">
        <f t="shared" ca="1" si="97"/>
        <v>8.7114597472857103E-3</v>
      </c>
      <c r="V199" s="31" t="e">
        <f t="shared" ca="1" si="97"/>
        <v>#DIV/0!</v>
      </c>
      <c r="W199" s="31">
        <f t="shared" ca="1" si="97"/>
        <v>1.2251526165788729E-2</v>
      </c>
      <c r="X199" s="31">
        <f t="shared" ca="1" si="97"/>
        <v>3.7541152437360115E-2</v>
      </c>
      <c r="Y199" s="62">
        <f t="shared" ca="1" si="97"/>
        <v>1.1659003312557426E-2</v>
      </c>
    </row>
    <row r="200" spans="1:25">
      <c r="A200" s="36" t="s">
        <v>202</v>
      </c>
      <c r="B200" s="69">
        <f ca="1">IF(ISBLANK(B56),NA(),SUM(B$53:B$56)/SUM(B$49:B$52)-1)</f>
        <v>1.5498972068783701E-2</v>
      </c>
      <c r="C200" s="69">
        <f t="shared" ref="C200:X200" ca="1" si="98">IF(ISBLANK(C56),NA(),SUM(C$53:C$56)/SUM(C$49:C$52)-1)</f>
        <v>1.8192909117691558E-2</v>
      </c>
      <c r="D200" s="31">
        <f t="shared" ca="1" si="98"/>
        <v>1.932218145057818E-2</v>
      </c>
      <c r="E200" s="31">
        <f t="shared" ca="1" si="98"/>
        <v>1.7429482804233176E-2</v>
      </c>
      <c r="F200" s="31">
        <f t="shared" ca="1" si="98"/>
        <v>1.435649637131764E-2</v>
      </c>
      <c r="G200" s="70">
        <f t="shared" ca="1" si="98"/>
        <v>2.1759692912882933E-2</v>
      </c>
      <c r="H200" s="31">
        <f t="shared" ca="1" si="98"/>
        <v>1.1830571956010116E-2</v>
      </c>
      <c r="I200" s="31">
        <f t="shared" ca="1" si="98"/>
        <v>1.8509703341412775E-2</v>
      </c>
      <c r="J200" s="31">
        <f t="shared" ca="1" si="98"/>
        <v>1.8656827007717425E-2</v>
      </c>
      <c r="K200" s="31">
        <f t="shared" ca="1" si="98"/>
        <v>1.347708393464031E-2</v>
      </c>
      <c r="L200" s="31" t="e">
        <f t="shared" ca="1" si="98"/>
        <v>#DIV/0!</v>
      </c>
      <c r="M200" s="31" t="e">
        <f t="shared" ca="1" si="98"/>
        <v>#DIV/0!</v>
      </c>
      <c r="N200" s="31">
        <f t="shared" ca="1" si="98"/>
        <v>1.6531196271784898E-2</v>
      </c>
      <c r="O200" s="31">
        <f t="shared" ca="1" si="98"/>
        <v>1.6474967878212565E-2</v>
      </c>
      <c r="P200" s="70">
        <f t="shared" ca="1" si="98"/>
        <v>-2.1801833111028013E-2</v>
      </c>
      <c r="Q200" s="31">
        <f t="shared" ca="1" si="98"/>
        <v>1.9522938741402207E-2</v>
      </c>
      <c r="R200" s="31">
        <f t="shared" ca="1" si="98"/>
        <v>1.722045943405992E-2</v>
      </c>
      <c r="S200" s="31" t="e">
        <f t="shared" ca="1" si="98"/>
        <v>#DIV/0!</v>
      </c>
      <c r="T200" s="31">
        <f t="shared" ca="1" si="98"/>
        <v>1.8673568915953842E-2</v>
      </c>
      <c r="U200" s="31">
        <f t="shared" ca="1" si="98"/>
        <v>2.1051825831811977E-2</v>
      </c>
      <c r="V200" s="31" t="e">
        <f t="shared" ca="1" si="98"/>
        <v>#DIV/0!</v>
      </c>
      <c r="W200" s="31">
        <f t="shared" ca="1" si="98"/>
        <v>1.3674690933229039E-2</v>
      </c>
      <c r="X200" s="31">
        <f t="shared" ca="1" si="98"/>
        <v>4.1940638287922827E-2</v>
      </c>
      <c r="Y200" s="62">
        <f ca="1">IF(ISBLANK(Y56),NA(),SUM(Y$53:Y$56)/SUM(Y$49:Y$52)-1)</f>
        <v>1.1983026157716958E-2</v>
      </c>
    </row>
    <row r="201" spans="1:25">
      <c r="A201" s="36" t="s">
        <v>203</v>
      </c>
      <c r="B201" s="69">
        <f ca="1">IF(ISBLANK(B57),NA(),SUM(B$57:B$60)/SUM(B$53:B$56)-1)</f>
        <v>1.5458644428860913E-2</v>
      </c>
      <c r="C201" s="69">
        <f t="shared" ref="C201:X201" ca="1" si="99">IF(ISBLANK(C57),NA(),SUM(C$57:C$60)/SUM(C$53:C$56)-1)</f>
        <v>1.7999264109008317E-2</v>
      </c>
      <c r="D201" s="31">
        <f t="shared" ca="1" si="99"/>
        <v>2.0934376745180616E-2</v>
      </c>
      <c r="E201" s="31">
        <f t="shared" ca="1" si="99"/>
        <v>1.3229230055735508E-2</v>
      </c>
      <c r="F201" s="31">
        <f t="shared" ca="1" si="99"/>
        <v>1.533359500963738E-2</v>
      </c>
      <c r="G201" s="70">
        <f t="shared" ca="1" si="99"/>
        <v>1.4589728436955607E-2</v>
      </c>
      <c r="H201" s="31">
        <f t="shared" ca="1" si="99"/>
        <v>1.2646255578713017E-2</v>
      </c>
      <c r="I201" s="31">
        <f t="shared" ca="1" si="99"/>
        <v>1.846434689758758E-2</v>
      </c>
      <c r="J201" s="31">
        <f t="shared" ca="1" si="99"/>
        <v>2.3524407319170049E-2</v>
      </c>
      <c r="K201" s="31">
        <f t="shared" ca="1" si="99"/>
        <v>1.5115255689076568E-2</v>
      </c>
      <c r="L201" s="31" t="e">
        <f t="shared" ca="1" si="99"/>
        <v>#DIV/0!</v>
      </c>
      <c r="M201" s="31" t="e">
        <f t="shared" ca="1" si="99"/>
        <v>#DIV/0!</v>
      </c>
      <c r="N201" s="31">
        <f t="shared" ca="1" si="99"/>
        <v>1.6473794254229013E-2</v>
      </c>
      <c r="O201" s="31">
        <f t="shared" ca="1" si="99"/>
        <v>1.643748365932729E-2</v>
      </c>
      <c r="P201" s="70">
        <f t="shared" ca="1" si="99"/>
        <v>4.9249653893018053E-2</v>
      </c>
      <c r="Q201" s="31">
        <f t="shared" ca="1" si="99"/>
        <v>1.7290616964692695E-2</v>
      </c>
      <c r="R201" s="31">
        <f t="shared" ca="1" si="99"/>
        <v>1.6770908558250142E-2</v>
      </c>
      <c r="S201" s="31" t="e">
        <f t="shared" ca="1" si="99"/>
        <v>#DIV/0!</v>
      </c>
      <c r="T201" s="31">
        <f t="shared" ca="1" si="99"/>
        <v>1.9018220464490199E-2</v>
      </c>
      <c r="U201" s="31">
        <f t="shared" ca="1" si="99"/>
        <v>2.306714165574375E-2</v>
      </c>
      <c r="V201" s="31" t="e">
        <f t="shared" ca="1" si="99"/>
        <v>#DIV/0!</v>
      </c>
      <c r="W201" s="31">
        <f t="shared" ca="1" si="99"/>
        <v>1.5207399952381406E-2</v>
      </c>
      <c r="X201" s="31">
        <f t="shared" ca="1" si="99"/>
        <v>-0.23202147080194424</v>
      </c>
      <c r="Y201" s="62">
        <f ca="1">IF(ISBLANK(Y57),NA(),SUM(Y$57:Y$60)/SUM(Y$53:Y$56)-1)</f>
        <v>2.1725929169519764E-2</v>
      </c>
    </row>
    <row r="202" spans="1:25" ht="12" thickBot="1">
      <c r="A202" s="80" t="s">
        <v>204</v>
      </c>
      <c r="B202" s="102">
        <f ca="1">IF(ISBLANK(B61),NA(),SUM(B$61:B$64)/SUM(B$57:B$60)-1)</f>
        <v>2.5859577335089368E-2</v>
      </c>
      <c r="C202" s="102">
        <f t="shared" ref="C202:X202" ca="1" si="100">IF(ISBLANK(C61),NA(),SUM(C$61:C$64)/SUM(C$57:C$60)-1)</f>
        <v>-0.18951637060667559</v>
      </c>
      <c r="D202" s="103">
        <f t="shared" ca="1" si="100"/>
        <v>-0.1947248685034475</v>
      </c>
      <c r="E202" s="103">
        <f t="shared" ca="1" si="100"/>
        <v>-0.15386353592585789</v>
      </c>
      <c r="F202" s="103">
        <f ca="1">IF(ISBLANK(F61),NA(),SUM(F$61:F$64)/SUM(F$57:F$60)-1)</f>
        <v>-0.15926986769523988</v>
      </c>
      <c r="G202" s="104">
        <f t="shared" ca="1" si="100"/>
        <v>-0.49429023793152405</v>
      </c>
      <c r="H202" s="103">
        <f t="shared" ca="1" si="100"/>
        <v>-0.13445006114673419</v>
      </c>
      <c r="I202" s="103">
        <f t="shared" ca="1" si="100"/>
        <v>-0.17247531868942378</v>
      </c>
      <c r="J202" s="103">
        <f t="shared" ca="1" si="100"/>
        <v>-8.4427518248245015E-2</v>
      </c>
      <c r="K202" s="103">
        <f t="shared" ca="1" si="100"/>
        <v>-0.11084697350891526</v>
      </c>
      <c r="L202" s="103" t="e">
        <f t="shared" ca="1" si="100"/>
        <v>#DIV/0!</v>
      </c>
      <c r="M202" s="103" t="e">
        <f t="shared" ca="1" si="100"/>
        <v>#DIV/0!</v>
      </c>
      <c r="N202" s="103">
        <f t="shared" ca="1" si="100"/>
        <v>-0.4921804896191222</v>
      </c>
      <c r="O202" s="103">
        <f t="shared" ca="1" si="100"/>
        <v>-0.49082780449664498</v>
      </c>
      <c r="P202" s="104">
        <f t="shared" ca="1" si="100"/>
        <v>-0.13225439745974998</v>
      </c>
      <c r="Q202" s="103">
        <f t="shared" ca="1" si="100"/>
        <v>-0.21045271005709576</v>
      </c>
      <c r="R202" s="103">
        <f t="shared" ca="1" si="100"/>
        <v>-0.16270097683170459</v>
      </c>
      <c r="S202" s="103" t="e">
        <f t="shared" ca="1" si="100"/>
        <v>#DIV/0!</v>
      </c>
      <c r="T202" s="103">
        <f t="shared" ca="1" si="100"/>
        <v>-0.49517648504144107</v>
      </c>
      <c r="U202" s="103">
        <f t="shared" ca="1" si="100"/>
        <v>-0.17835809353080434</v>
      </c>
      <c r="V202" s="103" t="e">
        <f t="shared" ca="1" si="100"/>
        <v>#DIV/0!</v>
      </c>
      <c r="W202" s="103">
        <f t="shared" ca="1" si="100"/>
        <v>-0.49191800741938185</v>
      </c>
      <c r="X202" s="103">
        <f t="shared" ca="1" si="100"/>
        <v>-0.57363330682980784</v>
      </c>
      <c r="Y202" s="105">
        <f ca="1">IF(ISBLANK(Y61),NA(),SUM(Y$61:Y$64)/SUM(Y$57:Y$60)-1)</f>
        <v>-0.13185663225669864</v>
      </c>
    </row>
  </sheetData>
  <mergeCells count="7">
    <mergeCell ref="A1:Y1"/>
    <mergeCell ref="A2:A3"/>
    <mergeCell ref="B2:B3"/>
    <mergeCell ref="C2:C3"/>
    <mergeCell ref="D2:F2"/>
    <mergeCell ref="G2:O2"/>
    <mergeCell ref="P2:Y2"/>
  </mergeCells>
  <phoneticPr fontId="11"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sheetPr codeName="Feuil9">
    <pageSetUpPr fitToPage="1"/>
  </sheetPr>
  <dimension ref="A1:CT2669"/>
  <sheetViews>
    <sheetView workbookViewId="0">
      <pane xSplit="2" ySplit="1" topLeftCell="CC2631" activePane="bottomRight" state="frozen"/>
      <selection activeCell="Z5" sqref="Z5"/>
      <selection pane="topRight" activeCell="Z5" sqref="Z5"/>
      <selection pane="bottomLeft" activeCell="Z5" sqref="Z5"/>
      <selection pane="bottomRight" activeCell="CO2660" sqref="CO2660"/>
    </sheetView>
  </sheetViews>
  <sheetFormatPr baseColWidth="10" defaultRowHeight="11.25"/>
  <cols>
    <col min="1" max="1" width="11.42578125" style="98"/>
    <col min="2" max="2" width="11.42578125" style="100"/>
    <col min="3" max="90" width="11.42578125" style="99"/>
    <col min="91" max="91" width="12.5703125" style="203" bestFit="1" customWidth="1"/>
    <col min="92" max="92" width="10.140625" style="203" bestFit="1" customWidth="1"/>
    <col min="93" max="93" width="11.140625" style="203" bestFit="1" customWidth="1"/>
    <col min="94" max="97" width="11.42578125" style="99"/>
    <col min="98" max="98" width="15" style="99" bestFit="1" customWidth="1"/>
    <col min="99" max="16384" width="11.42578125" style="98"/>
  </cols>
  <sheetData>
    <row r="1" spans="1:98">
      <c r="A1" s="98" t="s">
        <v>81</v>
      </c>
      <c r="B1" s="100" t="s">
        <v>82</v>
      </c>
      <c r="C1" s="99" t="s">
        <v>83</v>
      </c>
      <c r="D1" s="99" t="s">
        <v>84</v>
      </c>
      <c r="E1" s="99" t="s">
        <v>85</v>
      </c>
      <c r="F1" s="99" t="s">
        <v>86</v>
      </c>
      <c r="G1" s="99" t="s">
        <v>87</v>
      </c>
      <c r="H1" s="99" t="s">
        <v>88</v>
      </c>
      <c r="I1" s="99" t="s">
        <v>89</v>
      </c>
      <c r="J1" s="99" t="s">
        <v>90</v>
      </c>
      <c r="K1" s="99" t="s">
        <v>91</v>
      </c>
      <c r="L1" s="99" t="s">
        <v>92</v>
      </c>
      <c r="M1" s="99" t="s">
        <v>93</v>
      </c>
      <c r="N1" s="99" t="s">
        <v>94</v>
      </c>
      <c r="O1" s="99" t="s">
        <v>95</v>
      </c>
      <c r="P1" s="99" t="s">
        <v>96</v>
      </c>
      <c r="Q1" s="99" t="s">
        <v>97</v>
      </c>
      <c r="R1" s="99" t="s">
        <v>98</v>
      </c>
      <c r="S1" s="99" t="s">
        <v>99</v>
      </c>
      <c r="T1" s="99" t="s">
        <v>100</v>
      </c>
      <c r="U1" s="99" t="s">
        <v>101</v>
      </c>
      <c r="V1" s="99" t="s">
        <v>102</v>
      </c>
      <c r="W1" s="99" t="s">
        <v>103</v>
      </c>
      <c r="X1" s="99" t="s">
        <v>104</v>
      </c>
      <c r="Y1" s="99" t="s">
        <v>105</v>
      </c>
      <c r="Z1" s="99" t="s">
        <v>106</v>
      </c>
      <c r="AA1" s="99" t="s">
        <v>107</v>
      </c>
      <c r="AB1" s="99" t="s">
        <v>108</v>
      </c>
      <c r="AC1" s="99" t="s">
        <v>109</v>
      </c>
      <c r="AD1" s="99" t="s">
        <v>110</v>
      </c>
      <c r="AE1" s="99" t="s">
        <v>111</v>
      </c>
      <c r="AF1" s="99" t="s">
        <v>112</v>
      </c>
      <c r="AG1" s="99" t="s">
        <v>113</v>
      </c>
      <c r="AH1" s="99" t="s">
        <v>114</v>
      </c>
      <c r="AI1" s="99" t="s">
        <v>115</v>
      </c>
      <c r="AJ1" s="99" t="s">
        <v>116</v>
      </c>
      <c r="AK1" s="99" t="s">
        <v>117</v>
      </c>
      <c r="AL1" s="99" t="s">
        <v>118</v>
      </c>
      <c r="AM1" s="99" t="s">
        <v>119</v>
      </c>
      <c r="AN1" s="99" t="s">
        <v>120</v>
      </c>
      <c r="AO1" s="99" t="s">
        <v>121</v>
      </c>
      <c r="AP1" s="99" t="s">
        <v>122</v>
      </c>
      <c r="AQ1" s="99" t="s">
        <v>123</v>
      </c>
      <c r="AR1" s="99" t="s">
        <v>124</v>
      </c>
      <c r="AS1" s="99" t="s">
        <v>125</v>
      </c>
      <c r="AT1" s="99" t="s">
        <v>126</v>
      </c>
      <c r="AU1" s="99" t="s">
        <v>127</v>
      </c>
      <c r="AV1" s="99" t="s">
        <v>128</v>
      </c>
      <c r="AW1" s="99" t="s">
        <v>129</v>
      </c>
      <c r="AX1" s="99" t="s">
        <v>130</v>
      </c>
      <c r="AY1" s="99" t="s">
        <v>131</v>
      </c>
      <c r="AZ1" s="99" t="s">
        <v>132</v>
      </c>
      <c r="BA1" s="99" t="s">
        <v>133</v>
      </c>
      <c r="BB1" s="99" t="s">
        <v>134</v>
      </c>
      <c r="BC1" s="99" t="s">
        <v>135</v>
      </c>
      <c r="BD1" s="99" t="s">
        <v>136</v>
      </c>
      <c r="BE1" s="99" t="s">
        <v>137</v>
      </c>
      <c r="BF1" s="99" t="s">
        <v>138</v>
      </c>
      <c r="BG1" s="99" t="s">
        <v>139</v>
      </c>
      <c r="BH1" s="99" t="s">
        <v>140</v>
      </c>
      <c r="BI1" s="99" t="s">
        <v>141</v>
      </c>
      <c r="BJ1" s="99" t="s">
        <v>142</v>
      </c>
      <c r="BK1" s="99" t="s">
        <v>143</v>
      </c>
      <c r="BL1" s="99" t="s">
        <v>144</v>
      </c>
      <c r="BM1" s="99" t="s">
        <v>145</v>
      </c>
      <c r="BN1" s="99" t="s">
        <v>146</v>
      </c>
      <c r="BO1" s="99" t="s">
        <v>147</v>
      </c>
      <c r="BP1" s="99" t="s">
        <v>148</v>
      </c>
      <c r="BQ1" s="99" t="s">
        <v>149</v>
      </c>
      <c r="BR1" s="99" t="s">
        <v>150</v>
      </c>
      <c r="BS1" s="99" t="s">
        <v>151</v>
      </c>
      <c r="BT1" s="99" t="s">
        <v>152</v>
      </c>
      <c r="BU1" s="99" t="s">
        <v>153</v>
      </c>
      <c r="BV1" s="99" t="s">
        <v>154</v>
      </c>
      <c r="BW1" s="99" t="s">
        <v>155</v>
      </c>
      <c r="BX1" s="99" t="s">
        <v>156</v>
      </c>
      <c r="BY1" s="99" t="s">
        <v>196</v>
      </c>
      <c r="BZ1" s="99" t="s">
        <v>157</v>
      </c>
      <c r="CA1" s="99" t="s">
        <v>158</v>
      </c>
      <c r="CB1" s="99" t="s">
        <v>159</v>
      </c>
      <c r="CC1" s="99" t="s">
        <v>160</v>
      </c>
      <c r="CD1" s="99" t="s">
        <v>161</v>
      </c>
      <c r="CE1" s="99" t="s">
        <v>162</v>
      </c>
      <c r="CF1" s="99" t="s">
        <v>163</v>
      </c>
      <c r="CG1" s="99" t="s">
        <v>164</v>
      </c>
      <c r="CH1" s="99" t="s">
        <v>165</v>
      </c>
      <c r="CI1" s="99" t="s">
        <v>166</v>
      </c>
      <c r="CJ1" s="99" t="s">
        <v>167</v>
      </c>
      <c r="CK1" s="99" t="s">
        <v>168</v>
      </c>
      <c r="CL1" s="99" t="s">
        <v>169</v>
      </c>
      <c r="CM1" s="203" t="s">
        <v>170</v>
      </c>
      <c r="CN1" s="203" t="s">
        <v>171</v>
      </c>
      <c r="CO1" s="203" t="s">
        <v>172</v>
      </c>
      <c r="CP1" s="99" t="s">
        <v>173</v>
      </c>
      <c r="CQ1" s="99" t="s">
        <v>174</v>
      </c>
      <c r="CR1" s="99" t="s">
        <v>175</v>
      </c>
      <c r="CS1" s="99" t="s">
        <v>176</v>
      </c>
      <c r="CT1" s="99" t="s">
        <v>177</v>
      </c>
    </row>
    <row r="2" spans="1:98">
      <c r="A2" s="98" t="s">
        <v>79</v>
      </c>
      <c r="B2" s="100">
        <v>38047</v>
      </c>
      <c r="C2" s="99">
        <v>1024135.29167175</v>
      </c>
      <c r="D2" s="99">
        <v>8435.7082048654593</v>
      </c>
      <c r="E2" s="99">
        <v>603421.11079406703</v>
      </c>
      <c r="F2" s="99">
        <v>287124.84263992298</v>
      </c>
      <c r="G2" s="99">
        <v>196.61746495217099</v>
      </c>
      <c r="H2" s="99">
        <v>65172.848553657503</v>
      </c>
      <c r="I2" s="99">
        <v>5606.0750109553301</v>
      </c>
      <c r="J2" s="99">
        <v>1761.3533578068</v>
      </c>
      <c r="K2" s="99">
        <v>658732.81480407703</v>
      </c>
      <c r="L2" s="99">
        <v>796497.73433685303</v>
      </c>
      <c r="M2" s="99">
        <v>559362.49279022205</v>
      </c>
      <c r="N2" s="99">
        <v>168447.242694855</v>
      </c>
      <c r="O2" s="99">
        <v>0</v>
      </c>
      <c r="P2" s="99">
        <v>0</v>
      </c>
      <c r="Q2" s="99">
        <v>102955.362466812</v>
      </c>
      <c r="R2" s="99">
        <v>0</v>
      </c>
      <c r="S2" s="99">
        <v>0</v>
      </c>
      <c r="T2" s="99">
        <v>64634.971494674697</v>
      </c>
      <c r="U2" s="99">
        <v>658219.14994049096</v>
      </c>
      <c r="V2" s="99">
        <v>63561021.1962891</v>
      </c>
      <c r="W2" s="99">
        <v>1023020.76953888</v>
      </c>
      <c r="X2" s="99">
        <v>58773646.5478516</v>
      </c>
      <c r="Y2" s="99">
        <v>21941998.361816399</v>
      </c>
      <c r="Z2" s="99">
        <v>18351.899110555602</v>
      </c>
      <c r="AA2" s="99">
        <v>14663546.8446045</v>
      </c>
      <c r="AB2" s="99">
        <v>996773.473487854</v>
      </c>
      <c r="AC2" s="99">
        <v>126041.88712978399</v>
      </c>
      <c r="AD2" s="99">
        <v>197466637.52734399</v>
      </c>
      <c r="AE2" s="99">
        <v>47923530.168945298</v>
      </c>
      <c r="AF2" s="99">
        <v>31918741.036377002</v>
      </c>
      <c r="AG2" s="99">
        <v>27804412.230224598</v>
      </c>
      <c r="AH2" s="99">
        <v>0</v>
      </c>
      <c r="AI2" s="99">
        <v>0</v>
      </c>
      <c r="AJ2" s="99">
        <v>15374708.376831099</v>
      </c>
      <c r="AK2" s="99">
        <v>0</v>
      </c>
      <c r="AL2" s="99">
        <v>0</v>
      </c>
      <c r="AM2" s="99">
        <v>14594827.7580566</v>
      </c>
      <c r="AN2" s="99">
        <v>195353299.65429699</v>
      </c>
      <c r="AO2" s="99">
        <v>466855992.55468798</v>
      </c>
      <c r="AP2" s="99">
        <v>6496481.1368408203</v>
      </c>
      <c r="AQ2" s="99">
        <v>404825005.15625</v>
      </c>
      <c r="AR2" s="99">
        <v>148661635.30273399</v>
      </c>
      <c r="AS2" s="99">
        <v>122935.914682388</v>
      </c>
      <c r="AT2" s="99">
        <v>91587357.697265595</v>
      </c>
      <c r="AU2" s="99">
        <v>6049002.2523193397</v>
      </c>
      <c r="AV2" s="99">
        <v>294210.45789718599</v>
      </c>
      <c r="AW2" s="99">
        <v>456008448.24218798</v>
      </c>
      <c r="AX2" s="99">
        <v>358968878.85156298</v>
      </c>
      <c r="AY2" s="99">
        <v>230603577.35546899</v>
      </c>
      <c r="AZ2" s="99">
        <v>179780868.8125</v>
      </c>
      <c r="BA2" s="99">
        <v>0</v>
      </c>
      <c r="BB2" s="99">
        <v>0</v>
      </c>
      <c r="BC2" s="99">
        <v>104718694.755859</v>
      </c>
      <c r="BD2" s="99">
        <v>0</v>
      </c>
      <c r="BE2" s="99">
        <v>0</v>
      </c>
      <c r="BF2" s="99">
        <v>91437570.950195298</v>
      </c>
      <c r="BG2" s="99">
        <v>449748202.05859399</v>
      </c>
      <c r="BH2" s="99">
        <v>78103428.099609405</v>
      </c>
      <c r="BI2" s="99">
        <v>247982.25528717</v>
      </c>
      <c r="BJ2" s="99">
        <v>101376628.03613301</v>
      </c>
      <c r="BK2" s="99">
        <v>51087848.282714799</v>
      </c>
      <c r="BL2" s="99">
        <v>142.74438631348301</v>
      </c>
      <c r="BM2" s="99">
        <v>0</v>
      </c>
      <c r="BN2" s="99">
        <v>0</v>
      </c>
      <c r="BO2" s="99">
        <v>0</v>
      </c>
      <c r="BP2" s="99">
        <v>0</v>
      </c>
      <c r="BQ2" s="99">
        <v>0</v>
      </c>
      <c r="BR2" s="99">
        <v>70699001.939453095</v>
      </c>
      <c r="BS2" s="99">
        <v>67250719.969726607</v>
      </c>
      <c r="BT2" s="99">
        <v>0</v>
      </c>
      <c r="BU2" s="99">
        <v>0</v>
      </c>
      <c r="BV2" s="99">
        <v>41792182.5712891</v>
      </c>
      <c r="BW2" s="99">
        <v>0</v>
      </c>
      <c r="BX2" s="99">
        <v>0</v>
      </c>
      <c r="BY2" s="99">
        <v>0</v>
      </c>
      <c r="BZ2" s="99">
        <v>0</v>
      </c>
      <c r="CA2" s="99">
        <v>1637655.5245056199</v>
      </c>
      <c r="CB2" s="99">
        <v>122813743.59570301</v>
      </c>
      <c r="CC2" s="99">
        <v>871554895.75</v>
      </c>
      <c r="CD2" s="99">
        <v>179103650.515625</v>
      </c>
      <c r="CE2" s="99">
        <v>64916.678112506903</v>
      </c>
      <c r="CF2" s="99">
        <v>14526176.8518066</v>
      </c>
      <c r="CG2" s="99">
        <v>90951193.057617202</v>
      </c>
      <c r="CH2" s="99">
        <v>143.752062445506</v>
      </c>
      <c r="CI2" s="99">
        <v>1701841.33482361</v>
      </c>
      <c r="CJ2" s="99">
        <v>137089328.10156301</v>
      </c>
      <c r="CK2" s="99">
        <v>964174209.984375</v>
      </c>
      <c r="CL2" s="99">
        <v>179024882.06445301</v>
      </c>
      <c r="CM2" s="203">
        <f>SUM(U2,CI2)</f>
        <v>2360060.484764101</v>
      </c>
      <c r="CN2" s="203">
        <f>SUM(AN2,CJ2)</f>
        <v>332442627.75585997</v>
      </c>
      <c r="CO2" s="203">
        <f>SUM(BG2,CK2)</f>
        <v>1413922412.042969</v>
      </c>
      <c r="CP2" s="99">
        <v>179024882.06445301</v>
      </c>
      <c r="CQ2" s="99">
        <v>4.0521552719874299</v>
      </c>
      <c r="CR2" s="99">
        <v>233.36373670585499</v>
      </c>
      <c r="CS2" s="99">
        <v>1578.5907336175401</v>
      </c>
      <c r="CT2" s="99">
        <v>150.08795172721099</v>
      </c>
    </row>
    <row r="3" spans="1:98">
      <c r="A3" s="98" t="s">
        <v>79</v>
      </c>
      <c r="B3" s="100">
        <v>38139</v>
      </c>
      <c r="C3" s="99">
        <v>1036374.53761292</v>
      </c>
      <c r="D3" s="99">
        <v>8722.8319796323794</v>
      </c>
      <c r="E3" s="99">
        <v>593296.04360198998</v>
      </c>
      <c r="F3" s="99">
        <v>291592.77694702102</v>
      </c>
      <c r="G3" s="99">
        <v>2297.0279068648802</v>
      </c>
      <c r="H3" s="99">
        <v>61636.812301635699</v>
      </c>
      <c r="I3" s="99">
        <v>5427.9896343946502</v>
      </c>
      <c r="J3" s="99">
        <v>32844.147011756897</v>
      </c>
      <c r="K3" s="99">
        <v>614928.37391662598</v>
      </c>
      <c r="L3" s="99">
        <v>808124.02688598598</v>
      </c>
      <c r="M3" s="99">
        <v>557565.11719512905</v>
      </c>
      <c r="N3" s="99">
        <v>172255.782762527</v>
      </c>
      <c r="O3" s="99">
        <v>0</v>
      </c>
      <c r="P3" s="99">
        <v>0</v>
      </c>
      <c r="Q3" s="99">
        <v>102330.096899033</v>
      </c>
      <c r="R3" s="99">
        <v>0</v>
      </c>
      <c r="S3" s="99">
        <v>0</v>
      </c>
      <c r="T3" s="99">
        <v>64434.671812057502</v>
      </c>
      <c r="U3" s="99">
        <v>661805.64140319801</v>
      </c>
      <c r="V3" s="99">
        <v>63561879.546386696</v>
      </c>
      <c r="W3" s="99">
        <v>921165.97863006603</v>
      </c>
      <c r="X3" s="99">
        <v>57956706.903808601</v>
      </c>
      <c r="Y3" s="99">
        <v>22316137.772216801</v>
      </c>
      <c r="Z3" s="99">
        <v>467452.44407653803</v>
      </c>
      <c r="AA3" s="99">
        <v>13981944.5239258</v>
      </c>
      <c r="AB3" s="99">
        <v>967072.33033752395</v>
      </c>
      <c r="AC3" s="99">
        <v>8003953.5991821298</v>
      </c>
      <c r="AD3" s="99">
        <v>181771750.859375</v>
      </c>
      <c r="AE3" s="99">
        <v>47552350.832519501</v>
      </c>
      <c r="AF3" s="99">
        <v>31680249.5236816</v>
      </c>
      <c r="AG3" s="99">
        <v>28029053.009277299</v>
      </c>
      <c r="AH3" s="99">
        <v>0</v>
      </c>
      <c r="AI3" s="99">
        <v>0</v>
      </c>
      <c r="AJ3" s="99">
        <v>14999563.614623999</v>
      </c>
      <c r="AK3" s="99">
        <v>0</v>
      </c>
      <c r="AL3" s="99">
        <v>0</v>
      </c>
      <c r="AM3" s="99">
        <v>14478445.6802979</v>
      </c>
      <c r="AN3" s="99">
        <v>195125180.55273399</v>
      </c>
      <c r="AO3" s="99">
        <v>471155297.73828101</v>
      </c>
      <c r="AP3" s="99">
        <v>5930624.2930297898</v>
      </c>
      <c r="AQ3" s="99">
        <v>404380180.12109399</v>
      </c>
      <c r="AR3" s="99">
        <v>156161999.26367199</v>
      </c>
      <c r="AS3" s="99">
        <v>2822571.3791198698</v>
      </c>
      <c r="AT3" s="99">
        <v>88245061.263671905</v>
      </c>
      <c r="AU3" s="99">
        <v>5932417.7378540002</v>
      </c>
      <c r="AV3" s="99">
        <v>18358010.21875</v>
      </c>
      <c r="AW3" s="99">
        <v>422829715.07421899</v>
      </c>
      <c r="AX3" s="99">
        <v>361357590.58203101</v>
      </c>
      <c r="AY3" s="99">
        <v>232027431.09375</v>
      </c>
      <c r="AZ3" s="99">
        <v>182882887.70703101</v>
      </c>
      <c r="BA3" s="99">
        <v>0</v>
      </c>
      <c r="BB3" s="99">
        <v>0</v>
      </c>
      <c r="BC3" s="99">
        <v>102012976.109375</v>
      </c>
      <c r="BD3" s="99">
        <v>0</v>
      </c>
      <c r="BE3" s="99">
        <v>0</v>
      </c>
      <c r="BF3" s="99">
        <v>91792089.166992202</v>
      </c>
      <c r="BG3" s="99">
        <v>458421454.91406298</v>
      </c>
      <c r="BH3" s="99">
        <v>78438037.169921905</v>
      </c>
      <c r="BI3" s="99">
        <v>240238.065168381</v>
      </c>
      <c r="BJ3" s="99">
        <v>101727690.12695301</v>
      </c>
      <c r="BK3" s="99">
        <v>52786371.747070298</v>
      </c>
      <c r="BL3" s="99">
        <v>7473.9159647226297</v>
      </c>
      <c r="BM3" s="99">
        <v>0</v>
      </c>
      <c r="BN3" s="99">
        <v>0</v>
      </c>
      <c r="BO3" s="99">
        <v>0</v>
      </c>
      <c r="BP3" s="99">
        <v>0</v>
      </c>
      <c r="BQ3" s="99">
        <v>0</v>
      </c>
      <c r="BR3" s="99">
        <v>70501424.916015595</v>
      </c>
      <c r="BS3" s="99">
        <v>68850768.936523393</v>
      </c>
      <c r="BT3" s="99">
        <v>0</v>
      </c>
      <c r="BU3" s="99">
        <v>0</v>
      </c>
      <c r="BV3" s="99">
        <v>40942097.598144501</v>
      </c>
      <c r="BW3" s="99">
        <v>0</v>
      </c>
      <c r="BX3" s="99">
        <v>0</v>
      </c>
      <c r="BY3" s="99">
        <v>0</v>
      </c>
      <c r="BZ3" s="99">
        <v>0</v>
      </c>
      <c r="CA3" s="99">
        <v>1643029.765625</v>
      </c>
      <c r="CB3" s="99">
        <v>121746279.28222699</v>
      </c>
      <c r="CC3" s="99">
        <v>873543375.640625</v>
      </c>
      <c r="CD3" s="99">
        <v>179573795.57421899</v>
      </c>
      <c r="CE3" s="99">
        <v>64531.528314113602</v>
      </c>
      <c r="CF3" s="99">
        <v>14432751.7570801</v>
      </c>
      <c r="CG3" s="99">
        <v>91078466.378906295</v>
      </c>
      <c r="CH3" s="99">
        <v>7436.6055049300203</v>
      </c>
      <c r="CI3" s="99">
        <v>1708507.3821105999</v>
      </c>
      <c r="CJ3" s="99">
        <v>136287008.25976601</v>
      </c>
      <c r="CK3" s="99">
        <v>970155334.046875</v>
      </c>
      <c r="CL3" s="99">
        <v>179466399.76953101</v>
      </c>
      <c r="CM3" s="203">
        <f t="shared" ref="CM3:CM66" si="0">SUM(U3,CI3)</f>
        <v>2370313.0235137977</v>
      </c>
      <c r="CN3" s="203">
        <f t="shared" ref="CN3:CN66" si="1">SUM(AN3,CJ3)</f>
        <v>331412188.8125</v>
      </c>
      <c r="CO3" s="203">
        <f t="shared" ref="CO3:CO66" si="2">SUM(BG3,CK3)</f>
        <v>1428576788.960938</v>
      </c>
      <c r="CP3" s="99">
        <v>179466399.76953101</v>
      </c>
      <c r="CQ3" s="99">
        <v>43.520513708703199</v>
      </c>
      <c r="CR3" s="99">
        <v>7276.8283430337897</v>
      </c>
      <c r="CS3" s="99">
        <v>46588.666692256898</v>
      </c>
      <c r="CT3" s="99">
        <v>7247.73587805033</v>
      </c>
    </row>
    <row r="4" spans="1:98">
      <c r="A4" s="98" t="s">
        <v>79</v>
      </c>
      <c r="B4" s="100">
        <v>38231</v>
      </c>
      <c r="C4" s="99">
        <v>1057402.3152771001</v>
      </c>
      <c r="D4" s="99">
        <v>9107.7586158514005</v>
      </c>
      <c r="E4" s="99">
        <v>607424.398200989</v>
      </c>
      <c r="F4" s="99">
        <v>312492.55545425398</v>
      </c>
      <c r="G4" s="99">
        <v>5744.8088716268503</v>
      </c>
      <c r="H4" s="99">
        <v>58200.392260551504</v>
      </c>
      <c r="I4" s="99">
        <v>5248.3068211674699</v>
      </c>
      <c r="J4" s="99">
        <v>77705.291027069106</v>
      </c>
      <c r="K4" s="99">
        <v>582300.50894928002</v>
      </c>
      <c r="L4" s="99">
        <v>852447.49987793004</v>
      </c>
      <c r="M4" s="99">
        <v>561936.16479492199</v>
      </c>
      <c r="N4" s="99">
        <v>175880.87656974801</v>
      </c>
      <c r="O4" s="99">
        <v>0</v>
      </c>
      <c r="P4" s="99">
        <v>0</v>
      </c>
      <c r="Q4" s="99">
        <v>102365.268277168</v>
      </c>
      <c r="R4" s="99">
        <v>0</v>
      </c>
      <c r="S4" s="99">
        <v>0</v>
      </c>
      <c r="T4" s="99">
        <v>63660.374864101403</v>
      </c>
      <c r="U4" s="99">
        <v>657518.46461486805</v>
      </c>
      <c r="V4" s="99">
        <v>64320331.6259766</v>
      </c>
      <c r="W4" s="99">
        <v>970670.88474273705</v>
      </c>
      <c r="X4" s="99">
        <v>57908676.839355499</v>
      </c>
      <c r="Y4" s="99">
        <v>23269220.877685498</v>
      </c>
      <c r="Z4" s="99">
        <v>1211819.91390991</v>
      </c>
      <c r="AA4" s="99">
        <v>13265356.840332</v>
      </c>
      <c r="AB4" s="99">
        <v>940008.50811004604</v>
      </c>
      <c r="AC4" s="99">
        <v>20027882.934082001</v>
      </c>
      <c r="AD4" s="99">
        <v>165296706.07031301</v>
      </c>
      <c r="AE4" s="99">
        <v>49783960.762207001</v>
      </c>
      <c r="AF4" s="99">
        <v>31798255.103027299</v>
      </c>
      <c r="AG4" s="99">
        <v>28434744.519042999</v>
      </c>
      <c r="AH4" s="99">
        <v>0</v>
      </c>
      <c r="AI4" s="99">
        <v>0</v>
      </c>
      <c r="AJ4" s="99">
        <v>14889686.9293213</v>
      </c>
      <c r="AK4" s="99">
        <v>0</v>
      </c>
      <c r="AL4" s="99">
        <v>0</v>
      </c>
      <c r="AM4" s="99">
        <v>14424409.1728516</v>
      </c>
      <c r="AN4" s="99">
        <v>186501944.390625</v>
      </c>
      <c r="AO4" s="99">
        <v>482802563.69140601</v>
      </c>
      <c r="AP4" s="99">
        <v>6444705.6795043899</v>
      </c>
      <c r="AQ4" s="99">
        <v>409084042.25390601</v>
      </c>
      <c r="AR4" s="99">
        <v>163796026.13867199</v>
      </c>
      <c r="AS4" s="99">
        <v>7360198.3883056603</v>
      </c>
      <c r="AT4" s="99">
        <v>85155416.1796875</v>
      </c>
      <c r="AU4" s="99">
        <v>5855671.68359375</v>
      </c>
      <c r="AV4" s="99">
        <v>47582582.333496101</v>
      </c>
      <c r="AW4" s="99">
        <v>391494551.953125</v>
      </c>
      <c r="AX4" s="99">
        <v>382774391.76171899</v>
      </c>
      <c r="AY4" s="99">
        <v>235123789.38476601</v>
      </c>
      <c r="AZ4" s="99">
        <v>188276410.34765601</v>
      </c>
      <c r="BA4" s="99">
        <v>0</v>
      </c>
      <c r="BB4" s="99">
        <v>0</v>
      </c>
      <c r="BC4" s="99">
        <v>103524449.5625</v>
      </c>
      <c r="BD4" s="99">
        <v>0</v>
      </c>
      <c r="BE4" s="99">
        <v>0</v>
      </c>
      <c r="BF4" s="99">
        <v>91377321.875</v>
      </c>
      <c r="BG4" s="99">
        <v>443273770.88671899</v>
      </c>
      <c r="BH4" s="99">
        <v>82975650.8671875</v>
      </c>
      <c r="BI4" s="99">
        <v>258447.69059181199</v>
      </c>
      <c r="BJ4" s="99">
        <v>102857223.46093801</v>
      </c>
      <c r="BK4" s="99">
        <v>55200970.8828125</v>
      </c>
      <c r="BL4" s="99">
        <v>21984.839599132501</v>
      </c>
      <c r="BM4" s="99">
        <v>0</v>
      </c>
      <c r="BN4" s="99">
        <v>0</v>
      </c>
      <c r="BO4" s="99">
        <v>0</v>
      </c>
      <c r="BP4" s="99">
        <v>0</v>
      </c>
      <c r="BQ4" s="99">
        <v>0</v>
      </c>
      <c r="BR4" s="99">
        <v>72407227.009765595</v>
      </c>
      <c r="BS4" s="99">
        <v>71233340.215820298</v>
      </c>
      <c r="BT4" s="99">
        <v>0</v>
      </c>
      <c r="BU4" s="99">
        <v>0</v>
      </c>
      <c r="BV4" s="99">
        <v>41734813.083984397</v>
      </c>
      <c r="BW4" s="99">
        <v>0</v>
      </c>
      <c r="BX4" s="99">
        <v>0</v>
      </c>
      <c r="BY4" s="99">
        <v>0</v>
      </c>
      <c r="BZ4" s="99">
        <v>0</v>
      </c>
      <c r="CA4" s="99">
        <v>1668411.35612488</v>
      </c>
      <c r="CB4" s="99">
        <v>123344781.44238301</v>
      </c>
      <c r="CC4" s="99">
        <v>896431163.015625</v>
      </c>
      <c r="CD4" s="99">
        <v>188021978.12109399</v>
      </c>
      <c r="CE4" s="99">
        <v>63414.432085990898</v>
      </c>
      <c r="CF4" s="99">
        <v>14409349.391845699</v>
      </c>
      <c r="CG4" s="99">
        <v>91885137.8046875</v>
      </c>
      <c r="CH4" s="99">
        <v>22153.582522630699</v>
      </c>
      <c r="CI4" s="99">
        <v>1731154.0187530499</v>
      </c>
      <c r="CJ4" s="99">
        <v>137946993.26367199</v>
      </c>
      <c r="CK4" s="99">
        <v>987977477.21875</v>
      </c>
      <c r="CL4" s="99">
        <v>188299106.12109399</v>
      </c>
      <c r="CM4" s="203">
        <f t="shared" si="0"/>
        <v>2388672.4833679181</v>
      </c>
      <c r="CN4" s="203">
        <f t="shared" si="1"/>
        <v>324448937.65429699</v>
      </c>
      <c r="CO4" s="203">
        <f t="shared" si="2"/>
        <v>1431251248.105469</v>
      </c>
      <c r="CP4" s="99">
        <v>188299106.12109399</v>
      </c>
      <c r="CQ4" s="99">
        <v>86.263180605135901</v>
      </c>
      <c r="CR4" s="99">
        <v>18817.3912820816</v>
      </c>
      <c r="CS4" s="99">
        <v>120618.564785957</v>
      </c>
      <c r="CT4" s="99">
        <v>21290.882613420501</v>
      </c>
    </row>
    <row r="5" spans="1:98">
      <c r="A5" s="98" t="s">
        <v>79</v>
      </c>
      <c r="B5" s="100">
        <v>38322</v>
      </c>
      <c r="C5" s="99">
        <v>1080533.0645446801</v>
      </c>
      <c r="D5" s="99">
        <v>8855.1438968181592</v>
      </c>
      <c r="E5" s="99">
        <v>587692.93737793004</v>
      </c>
      <c r="F5" s="99">
        <v>307770.458408356</v>
      </c>
      <c r="G5" s="99">
        <v>9367.0443845987302</v>
      </c>
      <c r="H5" s="99">
        <v>54512.618089675903</v>
      </c>
      <c r="I5" s="99">
        <v>5065.4396379589998</v>
      </c>
      <c r="J5" s="99">
        <v>121983.87911319701</v>
      </c>
      <c r="K5" s="99">
        <v>557981.83282470703</v>
      </c>
      <c r="L5" s="99">
        <v>839031.59073638904</v>
      </c>
      <c r="M5" s="99">
        <v>567998.80310821498</v>
      </c>
      <c r="N5" s="99">
        <v>178311.66006851199</v>
      </c>
      <c r="O5" s="99">
        <v>0</v>
      </c>
      <c r="P5" s="99">
        <v>0</v>
      </c>
      <c r="Q5" s="99">
        <v>101880.72522258799</v>
      </c>
      <c r="R5" s="99">
        <v>0</v>
      </c>
      <c r="S5" s="99">
        <v>0</v>
      </c>
      <c r="T5" s="99">
        <v>64012.816129684397</v>
      </c>
      <c r="U5" s="99">
        <v>672454.83952331496</v>
      </c>
      <c r="V5" s="99">
        <v>66355082.021484397</v>
      </c>
      <c r="W5" s="99">
        <v>904808.96651458705</v>
      </c>
      <c r="X5" s="99">
        <v>56938227.3427734</v>
      </c>
      <c r="Y5" s="99">
        <v>23582796.301025402</v>
      </c>
      <c r="Z5" s="99">
        <v>2300738.4128112802</v>
      </c>
      <c r="AA5" s="99">
        <v>12152153.146362299</v>
      </c>
      <c r="AB5" s="99">
        <v>873999.430961609</v>
      </c>
      <c r="AC5" s="99">
        <v>41412502.978515603</v>
      </c>
      <c r="AD5" s="99">
        <v>165881150.640625</v>
      </c>
      <c r="AE5" s="99">
        <v>48283787.683105499</v>
      </c>
      <c r="AF5" s="99">
        <v>32232873.7895508</v>
      </c>
      <c r="AG5" s="99">
        <v>28784666.7731934</v>
      </c>
      <c r="AH5" s="99">
        <v>0</v>
      </c>
      <c r="AI5" s="99">
        <v>0</v>
      </c>
      <c r="AJ5" s="99">
        <v>14553902.479248</v>
      </c>
      <c r="AK5" s="99">
        <v>0</v>
      </c>
      <c r="AL5" s="99">
        <v>0</v>
      </c>
      <c r="AM5" s="99">
        <v>14485061.1751709</v>
      </c>
      <c r="AN5" s="99">
        <v>201764898.66015601</v>
      </c>
      <c r="AO5" s="99">
        <v>501762993.91015601</v>
      </c>
      <c r="AP5" s="99">
        <v>5962477.9421997098</v>
      </c>
      <c r="AQ5" s="99">
        <v>406664068.12890601</v>
      </c>
      <c r="AR5" s="99">
        <v>169168080.98828101</v>
      </c>
      <c r="AS5" s="99">
        <v>15089235.314941401</v>
      </c>
      <c r="AT5" s="99">
        <v>78617688.780273393</v>
      </c>
      <c r="AU5" s="99">
        <v>5541752.5318603497</v>
      </c>
      <c r="AV5" s="99">
        <v>98101568.058593795</v>
      </c>
      <c r="AW5" s="99">
        <v>392422500.87890601</v>
      </c>
      <c r="AX5" s="99">
        <v>376575797.48828101</v>
      </c>
      <c r="AY5" s="99">
        <v>240578640.09570301</v>
      </c>
      <c r="AZ5" s="99">
        <v>193019688.66406301</v>
      </c>
      <c r="BA5" s="99">
        <v>0</v>
      </c>
      <c r="BB5" s="99">
        <v>0</v>
      </c>
      <c r="BC5" s="99">
        <v>102509304.99707</v>
      </c>
      <c r="BD5" s="99">
        <v>0</v>
      </c>
      <c r="BE5" s="99">
        <v>0</v>
      </c>
      <c r="BF5" s="99">
        <v>93844710.267578095</v>
      </c>
      <c r="BG5" s="99">
        <v>476711025.43359399</v>
      </c>
      <c r="BH5" s="99">
        <v>85016545.995117202</v>
      </c>
      <c r="BI5" s="99">
        <v>234071.97779274001</v>
      </c>
      <c r="BJ5" s="99">
        <v>102898164.78613301</v>
      </c>
      <c r="BK5" s="99">
        <v>57080337.432128899</v>
      </c>
      <c r="BL5" s="99">
        <v>29446.635793209101</v>
      </c>
      <c r="BM5" s="99">
        <v>0</v>
      </c>
      <c r="BN5" s="99">
        <v>0</v>
      </c>
      <c r="BO5" s="99">
        <v>0</v>
      </c>
      <c r="BP5" s="99">
        <v>0</v>
      </c>
      <c r="BQ5" s="99">
        <v>0</v>
      </c>
      <c r="BR5" s="99">
        <v>73921792.903320298</v>
      </c>
      <c r="BS5" s="99">
        <v>73088709.890625</v>
      </c>
      <c r="BT5" s="99">
        <v>0</v>
      </c>
      <c r="BU5" s="99">
        <v>0</v>
      </c>
      <c r="BV5" s="99">
        <v>41794346.975097701</v>
      </c>
      <c r="BW5" s="99">
        <v>0</v>
      </c>
      <c r="BX5" s="99">
        <v>0</v>
      </c>
      <c r="BY5" s="99">
        <v>0</v>
      </c>
      <c r="BZ5" s="99">
        <v>0</v>
      </c>
      <c r="CA5" s="99">
        <v>1675935.74880981</v>
      </c>
      <c r="CB5" s="99">
        <v>124157481.12207</v>
      </c>
      <c r="CC5" s="99">
        <v>912864458.140625</v>
      </c>
      <c r="CD5" s="99">
        <v>187717527.22656301</v>
      </c>
      <c r="CE5" s="99">
        <v>64158.487584114097</v>
      </c>
      <c r="CF5" s="99">
        <v>14488873.802002</v>
      </c>
      <c r="CG5" s="99">
        <v>93784240.213867202</v>
      </c>
      <c r="CH5" s="99">
        <v>29234.250063896201</v>
      </c>
      <c r="CI5" s="99">
        <v>1740219.7239685101</v>
      </c>
      <c r="CJ5" s="99">
        <v>138351005.66210899</v>
      </c>
      <c r="CK5" s="99">
        <v>1005266555.24219</v>
      </c>
      <c r="CL5" s="99">
        <v>187713540.33007801</v>
      </c>
      <c r="CM5" s="203">
        <f t="shared" si="0"/>
        <v>2412674.563491825</v>
      </c>
      <c r="CN5" s="203">
        <f t="shared" si="1"/>
        <v>340115904.32226503</v>
      </c>
      <c r="CO5" s="203">
        <f t="shared" si="2"/>
        <v>1481977580.6757841</v>
      </c>
      <c r="CP5" s="99">
        <v>187713540.33007801</v>
      </c>
      <c r="CQ5" s="99">
        <v>122.74415066093199</v>
      </c>
      <c r="CR5" s="99">
        <v>27834.628504037901</v>
      </c>
      <c r="CS5" s="99">
        <v>177499.24991607701</v>
      </c>
      <c r="CT5" s="99">
        <v>29831.777468204498</v>
      </c>
    </row>
    <row r="6" spans="1:98">
      <c r="A6" s="98" t="s">
        <v>79</v>
      </c>
      <c r="B6" s="100">
        <v>38412</v>
      </c>
      <c r="C6" s="99">
        <v>1110209.1808929399</v>
      </c>
      <c r="D6" s="99">
        <v>9354.7830780744607</v>
      </c>
      <c r="E6" s="99">
        <v>586003.89005279494</v>
      </c>
      <c r="F6" s="99">
        <v>312867.48795700102</v>
      </c>
      <c r="G6" s="99">
        <v>13563.820404529601</v>
      </c>
      <c r="H6" s="99">
        <v>51074.173073768601</v>
      </c>
      <c r="I6" s="99">
        <v>4893.69291800261</v>
      </c>
      <c r="J6" s="99">
        <v>174776.67258453401</v>
      </c>
      <c r="K6" s="99">
        <v>503563.99519348098</v>
      </c>
      <c r="L6" s="99">
        <v>835901.15337371803</v>
      </c>
      <c r="M6" s="99">
        <v>575762.26069641102</v>
      </c>
      <c r="N6" s="99">
        <v>181516.810052872</v>
      </c>
      <c r="O6" s="99">
        <v>0</v>
      </c>
      <c r="P6" s="99">
        <v>0</v>
      </c>
      <c r="Q6" s="99">
        <v>103154.730285645</v>
      </c>
      <c r="R6" s="99">
        <v>0</v>
      </c>
      <c r="S6" s="99">
        <v>0</v>
      </c>
      <c r="T6" s="99">
        <v>64011.602464675903</v>
      </c>
      <c r="U6" s="99">
        <v>677898.55432891799</v>
      </c>
      <c r="V6" s="99">
        <v>68530248.371093795</v>
      </c>
      <c r="W6" s="99">
        <v>936621.53552246105</v>
      </c>
      <c r="X6" s="99">
        <v>56333104.292480499</v>
      </c>
      <c r="Y6" s="99">
        <v>23939183.0383301</v>
      </c>
      <c r="Z6" s="99">
        <v>3267162.0617980999</v>
      </c>
      <c r="AA6" s="99">
        <v>11253931.3126221</v>
      </c>
      <c r="AB6" s="99">
        <v>845004.84461212205</v>
      </c>
      <c r="AC6" s="99">
        <v>60420818.323242202</v>
      </c>
      <c r="AD6" s="99">
        <v>146505823.23242199</v>
      </c>
      <c r="AE6" s="99">
        <v>48572683.9609375</v>
      </c>
      <c r="AF6" s="99">
        <v>32629701.845214799</v>
      </c>
      <c r="AG6" s="99">
        <v>29146429.1882324</v>
      </c>
      <c r="AH6" s="99">
        <v>0</v>
      </c>
      <c r="AI6" s="99">
        <v>0</v>
      </c>
      <c r="AJ6" s="99">
        <v>14597537.5003662</v>
      </c>
      <c r="AK6" s="99">
        <v>0</v>
      </c>
      <c r="AL6" s="99">
        <v>0</v>
      </c>
      <c r="AM6" s="99">
        <v>14566520.2070313</v>
      </c>
      <c r="AN6" s="99">
        <v>207484618.56445301</v>
      </c>
      <c r="AO6" s="99">
        <v>520202030.60546899</v>
      </c>
      <c r="AP6" s="99">
        <v>6422691.4672241202</v>
      </c>
      <c r="AQ6" s="99">
        <v>407901730.66406298</v>
      </c>
      <c r="AR6" s="99">
        <v>174619295.49218801</v>
      </c>
      <c r="AS6" s="99">
        <v>22196349.1728516</v>
      </c>
      <c r="AT6" s="99">
        <v>73783326.331054702</v>
      </c>
      <c r="AU6" s="99">
        <v>5425025.9623413105</v>
      </c>
      <c r="AV6" s="99">
        <v>146500842.73632801</v>
      </c>
      <c r="AW6" s="99">
        <v>351566704.66796899</v>
      </c>
      <c r="AX6" s="99">
        <v>379348444.52343798</v>
      </c>
      <c r="AY6" s="99">
        <v>246020363.69335899</v>
      </c>
      <c r="AZ6" s="99">
        <v>197777092.91015601</v>
      </c>
      <c r="BA6" s="99">
        <v>0</v>
      </c>
      <c r="BB6" s="99">
        <v>0</v>
      </c>
      <c r="BC6" s="99">
        <v>104951119.793945</v>
      </c>
      <c r="BD6" s="99">
        <v>0</v>
      </c>
      <c r="BE6" s="99">
        <v>0</v>
      </c>
      <c r="BF6" s="99">
        <v>95666909.600585893</v>
      </c>
      <c r="BG6" s="99">
        <v>494601662.90234399</v>
      </c>
      <c r="BH6" s="99">
        <v>88092632.371093795</v>
      </c>
      <c r="BI6" s="99">
        <v>259531.21508216899</v>
      </c>
      <c r="BJ6" s="99">
        <v>103982779.011719</v>
      </c>
      <c r="BK6" s="99">
        <v>59209580.630371101</v>
      </c>
      <c r="BL6" s="99">
        <v>43156.3897829056</v>
      </c>
      <c r="BM6" s="99">
        <v>0</v>
      </c>
      <c r="BN6" s="99">
        <v>0</v>
      </c>
      <c r="BO6" s="99">
        <v>0</v>
      </c>
      <c r="BP6" s="99">
        <v>0</v>
      </c>
      <c r="BQ6" s="99">
        <v>0</v>
      </c>
      <c r="BR6" s="99">
        <v>75718185.540039107</v>
      </c>
      <c r="BS6" s="99">
        <v>74435844.903320298</v>
      </c>
      <c r="BT6" s="99">
        <v>0</v>
      </c>
      <c r="BU6" s="99">
        <v>0</v>
      </c>
      <c r="BV6" s="99">
        <v>42775600.473144501</v>
      </c>
      <c r="BW6" s="99">
        <v>0</v>
      </c>
      <c r="BX6" s="99">
        <v>0</v>
      </c>
      <c r="BY6" s="99">
        <v>0</v>
      </c>
      <c r="BZ6" s="99">
        <v>0</v>
      </c>
      <c r="CA6" s="99">
        <v>1706808.8922271701</v>
      </c>
      <c r="CB6" s="99">
        <v>125724136.84179699</v>
      </c>
      <c r="CC6" s="99">
        <v>936165343.390625</v>
      </c>
      <c r="CD6" s="99">
        <v>191780264.04492199</v>
      </c>
      <c r="CE6" s="99">
        <v>64445.245389938398</v>
      </c>
      <c r="CF6" s="99">
        <v>14637546.3583984</v>
      </c>
      <c r="CG6" s="99">
        <v>96057596.909179702</v>
      </c>
      <c r="CH6" s="99">
        <v>43359.320686340303</v>
      </c>
      <c r="CI6" s="99">
        <v>1771057.4140930199</v>
      </c>
      <c r="CJ6" s="99">
        <v>140543335.95703101</v>
      </c>
      <c r="CK6" s="99">
        <v>1032546897.39844</v>
      </c>
      <c r="CL6" s="99">
        <v>191730248.25390601</v>
      </c>
      <c r="CM6" s="203">
        <f t="shared" si="0"/>
        <v>2448955.9684219379</v>
      </c>
      <c r="CN6" s="203">
        <f t="shared" si="1"/>
        <v>348027954.52148402</v>
      </c>
      <c r="CO6" s="203">
        <f t="shared" si="2"/>
        <v>1527148560.3007841</v>
      </c>
      <c r="CP6" s="99">
        <v>191730248.25390601</v>
      </c>
      <c r="CQ6" s="99">
        <v>200.32278755493499</v>
      </c>
      <c r="CR6" s="99">
        <v>42671.9257717133</v>
      </c>
      <c r="CS6" s="99">
        <v>281132.36473465001</v>
      </c>
      <c r="CT6" s="99">
        <v>45286.384171962702</v>
      </c>
    </row>
    <row r="7" spans="1:98">
      <c r="A7" s="98" t="s">
        <v>79</v>
      </c>
      <c r="B7" s="100">
        <v>38504</v>
      </c>
      <c r="C7" s="99">
        <v>1135797.41635132</v>
      </c>
      <c r="D7" s="99">
        <v>8845.6009349822998</v>
      </c>
      <c r="E7" s="99">
        <v>578317.69667053199</v>
      </c>
      <c r="F7" s="99">
        <v>318168.01606369001</v>
      </c>
      <c r="G7" s="99">
        <v>17302.724738359499</v>
      </c>
      <c r="H7" s="99">
        <v>47023.108535289801</v>
      </c>
      <c r="I7" s="99">
        <v>4649.6674931645402</v>
      </c>
      <c r="J7" s="99">
        <v>222506.170495987</v>
      </c>
      <c r="K7" s="99">
        <v>453646.991874695</v>
      </c>
      <c r="L7" s="99">
        <v>847699.64562988305</v>
      </c>
      <c r="M7" s="99">
        <v>585962.67004394496</v>
      </c>
      <c r="N7" s="99">
        <v>182792.331628799</v>
      </c>
      <c r="O7" s="99">
        <v>0</v>
      </c>
      <c r="P7" s="99">
        <v>0</v>
      </c>
      <c r="Q7" s="99">
        <v>111159.31518554701</v>
      </c>
      <c r="R7" s="99">
        <v>0</v>
      </c>
      <c r="S7" s="99">
        <v>0</v>
      </c>
      <c r="T7" s="99">
        <v>64336.537429809599</v>
      </c>
      <c r="U7" s="99">
        <v>683185.11012268101</v>
      </c>
      <c r="V7" s="99">
        <v>69065780.259765595</v>
      </c>
      <c r="W7" s="99">
        <v>952468.94313812302</v>
      </c>
      <c r="X7" s="99">
        <v>56112561.432617202</v>
      </c>
      <c r="Y7" s="99">
        <v>24558411.400146499</v>
      </c>
      <c r="Z7" s="99">
        <v>4561196.5162963904</v>
      </c>
      <c r="AA7" s="99">
        <v>10325038.7463379</v>
      </c>
      <c r="AB7" s="99">
        <v>806285.302940369</v>
      </c>
      <c r="AC7" s="99">
        <v>81015781.691406295</v>
      </c>
      <c r="AD7" s="99">
        <v>129605556.165039</v>
      </c>
      <c r="AE7" s="99">
        <v>49020502.379394501</v>
      </c>
      <c r="AF7" s="99">
        <v>32687506.254150402</v>
      </c>
      <c r="AG7" s="99">
        <v>29226059.098877002</v>
      </c>
      <c r="AH7" s="99">
        <v>0</v>
      </c>
      <c r="AI7" s="99">
        <v>0</v>
      </c>
      <c r="AJ7" s="99">
        <v>15311572.4301758</v>
      </c>
      <c r="AK7" s="99">
        <v>0</v>
      </c>
      <c r="AL7" s="99">
        <v>0</v>
      </c>
      <c r="AM7" s="99">
        <v>14701661.1002197</v>
      </c>
      <c r="AN7" s="99">
        <v>210896086.25585899</v>
      </c>
      <c r="AO7" s="99">
        <v>534222610.63281298</v>
      </c>
      <c r="AP7" s="99">
        <v>6202570.6229858398</v>
      </c>
      <c r="AQ7" s="99">
        <v>410384558.24218798</v>
      </c>
      <c r="AR7" s="99">
        <v>179834274.859375</v>
      </c>
      <c r="AS7" s="99">
        <v>29252821.301269501</v>
      </c>
      <c r="AT7" s="99">
        <v>68440933.397460893</v>
      </c>
      <c r="AU7" s="99">
        <v>5218194.1261596698</v>
      </c>
      <c r="AV7" s="99">
        <v>192911137.43359399</v>
      </c>
      <c r="AW7" s="99">
        <v>312917664.84765601</v>
      </c>
      <c r="AX7" s="99">
        <v>388257052.94531298</v>
      </c>
      <c r="AY7" s="99">
        <v>250938965.88085899</v>
      </c>
      <c r="AZ7" s="99">
        <v>200373105.43554699</v>
      </c>
      <c r="BA7" s="99">
        <v>0</v>
      </c>
      <c r="BB7" s="99">
        <v>0</v>
      </c>
      <c r="BC7" s="99">
        <v>109319428.63574199</v>
      </c>
      <c r="BD7" s="99">
        <v>0</v>
      </c>
      <c r="BE7" s="99">
        <v>0</v>
      </c>
      <c r="BF7" s="99">
        <v>97761567.065429702</v>
      </c>
      <c r="BG7" s="99">
        <v>514866095.52734399</v>
      </c>
      <c r="BH7" s="99">
        <v>90999891.734375</v>
      </c>
      <c r="BI7" s="99">
        <v>860855.68244934105</v>
      </c>
      <c r="BJ7" s="99">
        <v>105261017.508789</v>
      </c>
      <c r="BK7" s="99">
        <v>61785662.989746101</v>
      </c>
      <c r="BL7" s="99">
        <v>61374.231060981801</v>
      </c>
      <c r="BM7" s="99">
        <v>0</v>
      </c>
      <c r="BN7" s="99">
        <v>0</v>
      </c>
      <c r="BO7" s="99">
        <v>0</v>
      </c>
      <c r="BP7" s="99">
        <v>0</v>
      </c>
      <c r="BQ7" s="99">
        <v>0</v>
      </c>
      <c r="BR7" s="99">
        <v>76698909.806640595</v>
      </c>
      <c r="BS7" s="99">
        <v>75782231.005859405</v>
      </c>
      <c r="BT7" s="99">
        <v>0</v>
      </c>
      <c r="BU7" s="99">
        <v>0</v>
      </c>
      <c r="BV7" s="99">
        <v>43981413.5009766</v>
      </c>
      <c r="BW7" s="99">
        <v>0</v>
      </c>
      <c r="BX7" s="99">
        <v>0</v>
      </c>
      <c r="BY7" s="99">
        <v>0</v>
      </c>
      <c r="BZ7" s="99">
        <v>0</v>
      </c>
      <c r="CA7" s="99">
        <v>1727378.9957733201</v>
      </c>
      <c r="CB7" s="99">
        <v>125772902.988281</v>
      </c>
      <c r="CC7" s="99">
        <v>945556141.17968798</v>
      </c>
      <c r="CD7" s="99">
        <v>196343542.15820301</v>
      </c>
      <c r="CE7" s="99">
        <v>64681.672529220603</v>
      </c>
      <c r="CF7" s="99">
        <v>14720118.811401401</v>
      </c>
      <c r="CG7" s="99">
        <v>97575719.319335893</v>
      </c>
      <c r="CH7" s="99">
        <v>61127.163927555099</v>
      </c>
      <c r="CI7" s="99">
        <v>1792330.2531433101</v>
      </c>
      <c r="CJ7" s="99">
        <v>140333376.53320301</v>
      </c>
      <c r="CK7" s="99">
        <v>1044265720.50781</v>
      </c>
      <c r="CL7" s="99">
        <v>196283247.109375</v>
      </c>
      <c r="CM7" s="203">
        <f t="shared" si="0"/>
        <v>2475515.3632659912</v>
      </c>
      <c r="CN7" s="203">
        <f t="shared" si="1"/>
        <v>351229462.78906202</v>
      </c>
      <c r="CO7" s="203">
        <f t="shared" si="2"/>
        <v>1559131816.0351539</v>
      </c>
      <c r="CP7" s="99">
        <v>196283247.109375</v>
      </c>
      <c r="CQ7" s="99">
        <v>248.39758202619899</v>
      </c>
      <c r="CR7" s="99">
        <v>56326.130401611299</v>
      </c>
      <c r="CS7" s="99">
        <v>374122.704086304</v>
      </c>
      <c r="CT7" s="99">
        <v>59512.901491165198</v>
      </c>
    </row>
    <row r="8" spans="1:98">
      <c r="A8" s="98" t="s">
        <v>79</v>
      </c>
      <c r="B8" s="100">
        <v>38596</v>
      </c>
      <c r="C8" s="99">
        <v>1158227.7839355499</v>
      </c>
      <c r="D8" s="99">
        <v>9942.4804733991605</v>
      </c>
      <c r="E8" s="99">
        <v>579558.03357696498</v>
      </c>
      <c r="F8" s="99">
        <v>328520.67118454003</v>
      </c>
      <c r="G8" s="99">
        <v>21313.763344526302</v>
      </c>
      <c r="H8" s="99">
        <v>43659.620869636499</v>
      </c>
      <c r="I8" s="99">
        <v>4441.3823182582901</v>
      </c>
      <c r="J8" s="99">
        <v>273848.562889099</v>
      </c>
      <c r="K8" s="99">
        <v>408147.79008865397</v>
      </c>
      <c r="L8" s="99">
        <v>874439.11164856004</v>
      </c>
      <c r="M8" s="99">
        <v>597073.34489440895</v>
      </c>
      <c r="N8" s="99">
        <v>183758.892332077</v>
      </c>
      <c r="O8" s="99">
        <v>0</v>
      </c>
      <c r="P8" s="99">
        <v>0</v>
      </c>
      <c r="Q8" s="99">
        <v>113111.890808105</v>
      </c>
      <c r="R8" s="99">
        <v>0</v>
      </c>
      <c r="S8" s="99">
        <v>0</v>
      </c>
      <c r="T8" s="99">
        <v>64659.094226360299</v>
      </c>
      <c r="U8" s="99">
        <v>678803.39068603504</v>
      </c>
      <c r="V8" s="99">
        <v>70254706.943359405</v>
      </c>
      <c r="W8" s="99">
        <v>1044420.12175751</v>
      </c>
      <c r="X8" s="99">
        <v>55241188.666015603</v>
      </c>
      <c r="Y8" s="99">
        <v>25045373.146484401</v>
      </c>
      <c r="Z8" s="99">
        <v>5560454.2326049795</v>
      </c>
      <c r="AA8" s="99">
        <v>9344371.1219482403</v>
      </c>
      <c r="AB8" s="99">
        <v>755505.99642181396</v>
      </c>
      <c r="AC8" s="99">
        <v>97020233.243164107</v>
      </c>
      <c r="AD8" s="99">
        <v>109681194.64843801</v>
      </c>
      <c r="AE8" s="99">
        <v>49297863.9453125</v>
      </c>
      <c r="AF8" s="99">
        <v>33628873.809082001</v>
      </c>
      <c r="AG8" s="99">
        <v>29264563.235595699</v>
      </c>
      <c r="AH8" s="99">
        <v>0</v>
      </c>
      <c r="AI8" s="99">
        <v>0</v>
      </c>
      <c r="AJ8" s="99">
        <v>15352217.574707</v>
      </c>
      <c r="AK8" s="99">
        <v>0</v>
      </c>
      <c r="AL8" s="99">
        <v>0</v>
      </c>
      <c r="AM8" s="99">
        <v>14678738.834106401</v>
      </c>
      <c r="AN8" s="99">
        <v>207523370.51953101</v>
      </c>
      <c r="AO8" s="99">
        <v>548813733.3125</v>
      </c>
      <c r="AP8" s="99">
        <v>7998019.4824218797</v>
      </c>
      <c r="AQ8" s="99">
        <v>408387177.62890601</v>
      </c>
      <c r="AR8" s="99">
        <v>184955532.17578101</v>
      </c>
      <c r="AS8" s="99">
        <v>36403330.296875</v>
      </c>
      <c r="AT8" s="99">
        <v>63057224.693359397</v>
      </c>
      <c r="AU8" s="99">
        <v>4982641.28271484</v>
      </c>
      <c r="AV8" s="99">
        <v>238487393.71679699</v>
      </c>
      <c r="AW8" s="99">
        <v>268845682.125</v>
      </c>
      <c r="AX8" s="99">
        <v>396075013.359375</v>
      </c>
      <c r="AY8" s="99">
        <v>260953330.28320301</v>
      </c>
      <c r="AZ8" s="99">
        <v>203985578.05664101</v>
      </c>
      <c r="BA8" s="99">
        <v>0</v>
      </c>
      <c r="BB8" s="99">
        <v>0</v>
      </c>
      <c r="BC8" s="99">
        <v>113026884.818359</v>
      </c>
      <c r="BD8" s="99">
        <v>0</v>
      </c>
      <c r="BE8" s="99">
        <v>0</v>
      </c>
      <c r="BF8" s="99">
        <v>98042664.941406295</v>
      </c>
      <c r="BG8" s="99">
        <v>508580075.17968798</v>
      </c>
      <c r="BH8" s="99">
        <v>97148145.597656295</v>
      </c>
      <c r="BI8" s="99">
        <v>1006082.6128006</v>
      </c>
      <c r="BJ8" s="99">
        <v>106693220.035156</v>
      </c>
      <c r="BK8" s="99">
        <v>63972994.3994141</v>
      </c>
      <c r="BL8" s="99">
        <v>85020.136213302598</v>
      </c>
      <c r="BM8" s="99">
        <v>0</v>
      </c>
      <c r="BN8" s="99">
        <v>0</v>
      </c>
      <c r="BO8" s="99">
        <v>0</v>
      </c>
      <c r="BP8" s="99">
        <v>0</v>
      </c>
      <c r="BQ8" s="99">
        <v>0</v>
      </c>
      <c r="BR8" s="99">
        <v>80320405.277343795</v>
      </c>
      <c r="BS8" s="99">
        <v>77620205.498046905</v>
      </c>
      <c r="BT8" s="99">
        <v>0</v>
      </c>
      <c r="BU8" s="99">
        <v>0</v>
      </c>
      <c r="BV8" s="99">
        <v>45492077.962890603</v>
      </c>
      <c r="BW8" s="99">
        <v>0</v>
      </c>
      <c r="BX8" s="99">
        <v>0</v>
      </c>
      <c r="BY8" s="99">
        <v>0</v>
      </c>
      <c r="BZ8" s="99">
        <v>0</v>
      </c>
      <c r="CA8" s="99">
        <v>1742964.55499268</v>
      </c>
      <c r="CB8" s="99">
        <v>126958341.487305</v>
      </c>
      <c r="CC8" s="99">
        <v>968736018.78125</v>
      </c>
      <c r="CD8" s="99">
        <v>206610412.93554699</v>
      </c>
      <c r="CE8" s="99">
        <v>64620.258371353098</v>
      </c>
      <c r="CF8" s="99">
        <v>14810541.5078125</v>
      </c>
      <c r="CG8" s="99">
        <v>99565111.123046905</v>
      </c>
      <c r="CH8" s="99">
        <v>85649.514576911897</v>
      </c>
      <c r="CI8" s="99">
        <v>1807792.24514771</v>
      </c>
      <c r="CJ8" s="99">
        <v>141687294.79882801</v>
      </c>
      <c r="CK8" s="99">
        <v>1065799060.20313</v>
      </c>
      <c r="CL8" s="99">
        <v>206988989.93359399</v>
      </c>
      <c r="CM8" s="203">
        <f t="shared" si="0"/>
        <v>2486595.6358337449</v>
      </c>
      <c r="CN8" s="203">
        <f t="shared" si="1"/>
        <v>349210665.31835902</v>
      </c>
      <c r="CO8" s="203">
        <f t="shared" si="2"/>
        <v>1574379135.382818</v>
      </c>
      <c r="CP8" s="99">
        <v>206988989.93359399</v>
      </c>
      <c r="CQ8" s="99">
        <v>328.88460953161098</v>
      </c>
      <c r="CR8" s="99">
        <v>73157.470102310195</v>
      </c>
      <c r="CS8" s="99">
        <v>492857.31673812901</v>
      </c>
      <c r="CT8" s="99">
        <v>82094.895382881194</v>
      </c>
    </row>
    <row r="9" spans="1:98">
      <c r="A9" s="98" t="s">
        <v>79</v>
      </c>
      <c r="B9" s="100">
        <v>38687</v>
      </c>
      <c r="C9" s="99">
        <v>1182214.7743682901</v>
      </c>
      <c r="D9" s="99">
        <v>10818.8060119152</v>
      </c>
      <c r="E9" s="99">
        <v>573348.58207702602</v>
      </c>
      <c r="F9" s="99">
        <v>335571.97500228899</v>
      </c>
      <c r="G9" s="99">
        <v>25266.569220781301</v>
      </c>
      <c r="H9" s="99">
        <v>40071.669366359703</v>
      </c>
      <c r="I9" s="99">
        <v>4217.3223246932002</v>
      </c>
      <c r="J9" s="99">
        <v>328225.05227661098</v>
      </c>
      <c r="K9" s="99">
        <v>363100.12365341198</v>
      </c>
      <c r="L9" s="99">
        <v>859670.39750671398</v>
      </c>
      <c r="M9" s="99">
        <v>607425.62154388404</v>
      </c>
      <c r="N9" s="99">
        <v>185442.13317298901</v>
      </c>
      <c r="O9" s="99">
        <v>0</v>
      </c>
      <c r="P9" s="99">
        <v>0</v>
      </c>
      <c r="Q9" s="99">
        <v>114348.308422089</v>
      </c>
      <c r="R9" s="99">
        <v>0</v>
      </c>
      <c r="S9" s="99">
        <v>0</v>
      </c>
      <c r="T9" s="99">
        <v>64865.958252429999</v>
      </c>
      <c r="U9" s="99">
        <v>690259.63146209705</v>
      </c>
      <c r="V9" s="99">
        <v>71756223.146484405</v>
      </c>
      <c r="W9" s="99">
        <v>1155475.1316070601</v>
      </c>
      <c r="X9" s="99">
        <v>54158986.578125</v>
      </c>
      <c r="Y9" s="99">
        <v>25295995.399902299</v>
      </c>
      <c r="Z9" s="99">
        <v>6474437.4733276404</v>
      </c>
      <c r="AA9" s="99">
        <v>8265406.1102294903</v>
      </c>
      <c r="AB9" s="99">
        <v>688872.11036682106</v>
      </c>
      <c r="AC9" s="99">
        <v>121342580.700195</v>
      </c>
      <c r="AD9" s="99">
        <v>95546437.805664107</v>
      </c>
      <c r="AE9" s="99">
        <v>46472870.166992202</v>
      </c>
      <c r="AF9" s="99">
        <v>34284882.744140603</v>
      </c>
      <c r="AG9" s="99">
        <v>29368666.613525402</v>
      </c>
      <c r="AH9" s="99">
        <v>0</v>
      </c>
      <c r="AI9" s="99">
        <v>0</v>
      </c>
      <c r="AJ9" s="99">
        <v>15430894.943725601</v>
      </c>
      <c r="AK9" s="99">
        <v>0</v>
      </c>
      <c r="AL9" s="99">
        <v>0</v>
      </c>
      <c r="AM9" s="99">
        <v>14645180.3878174</v>
      </c>
      <c r="AN9" s="99">
        <v>216374249.08007801</v>
      </c>
      <c r="AO9" s="99">
        <v>565347672.57031298</v>
      </c>
      <c r="AP9" s="99">
        <v>8837972.7344970703</v>
      </c>
      <c r="AQ9" s="99">
        <v>408439784.11328101</v>
      </c>
      <c r="AR9" s="99">
        <v>191931550.83789101</v>
      </c>
      <c r="AS9" s="99">
        <v>44873550.664550804</v>
      </c>
      <c r="AT9" s="99">
        <v>56486962.6259766</v>
      </c>
      <c r="AU9" s="99">
        <v>4615437.4164428702</v>
      </c>
      <c r="AV9" s="99">
        <v>300103154.84765601</v>
      </c>
      <c r="AW9" s="99">
        <v>236078616.00585899</v>
      </c>
      <c r="AX9" s="99">
        <v>379495096.80468798</v>
      </c>
      <c r="AY9" s="99">
        <v>269510689.41796899</v>
      </c>
      <c r="AZ9" s="99">
        <v>207400396.41210899</v>
      </c>
      <c r="BA9" s="99">
        <v>0</v>
      </c>
      <c r="BB9" s="99">
        <v>0</v>
      </c>
      <c r="BC9" s="99">
        <v>115140021.475586</v>
      </c>
      <c r="BD9" s="99">
        <v>0</v>
      </c>
      <c r="BE9" s="99">
        <v>0</v>
      </c>
      <c r="BF9" s="99">
        <v>100038072.60839801</v>
      </c>
      <c r="BG9" s="99">
        <v>532889489.00781298</v>
      </c>
      <c r="BH9" s="99">
        <v>101172877.27636699</v>
      </c>
      <c r="BI9" s="99">
        <v>1116616.15618896</v>
      </c>
      <c r="BJ9" s="99">
        <v>106839745.40820301</v>
      </c>
      <c r="BK9" s="99">
        <v>65664278.236328103</v>
      </c>
      <c r="BL9" s="99">
        <v>218932.588788986</v>
      </c>
      <c r="BM9" s="99">
        <v>0</v>
      </c>
      <c r="BN9" s="99">
        <v>0</v>
      </c>
      <c r="BO9" s="99">
        <v>0</v>
      </c>
      <c r="BP9" s="99">
        <v>0</v>
      </c>
      <c r="BQ9" s="99">
        <v>0</v>
      </c>
      <c r="BR9" s="99">
        <v>82489421.826171905</v>
      </c>
      <c r="BS9" s="99">
        <v>79046972.470703095</v>
      </c>
      <c r="BT9" s="99">
        <v>0</v>
      </c>
      <c r="BU9" s="99">
        <v>0</v>
      </c>
      <c r="BV9" s="99">
        <v>46585557.405761696</v>
      </c>
      <c r="BW9" s="99">
        <v>0</v>
      </c>
      <c r="BX9" s="99">
        <v>0</v>
      </c>
      <c r="BY9" s="99">
        <v>0</v>
      </c>
      <c r="BZ9" s="99">
        <v>0</v>
      </c>
      <c r="CA9" s="99">
        <v>1765481.86357117</v>
      </c>
      <c r="CB9" s="99">
        <v>127343996.28027301</v>
      </c>
      <c r="CC9" s="99">
        <v>984991647.05468798</v>
      </c>
      <c r="CD9" s="99">
        <v>208812908.13867199</v>
      </c>
      <c r="CE9" s="99">
        <v>65436.539765358</v>
      </c>
      <c r="CF9" s="99">
        <v>14915795.903198199</v>
      </c>
      <c r="CG9" s="99">
        <v>101845701.09179699</v>
      </c>
      <c r="CH9" s="99">
        <v>217502.65442276001</v>
      </c>
      <c r="CI9" s="99">
        <v>1830371.4781341599</v>
      </c>
      <c r="CJ9" s="99">
        <v>142192897.77734399</v>
      </c>
      <c r="CK9" s="99">
        <v>1083626364.92188</v>
      </c>
      <c r="CL9" s="99">
        <v>208979063.43359399</v>
      </c>
      <c r="CM9" s="203">
        <f t="shared" si="0"/>
        <v>2520631.1095962571</v>
      </c>
      <c r="CN9" s="203">
        <f t="shared" si="1"/>
        <v>358567146.85742199</v>
      </c>
      <c r="CO9" s="203">
        <f t="shared" si="2"/>
        <v>1616515853.929693</v>
      </c>
      <c r="CP9" s="99">
        <v>208979063.43359399</v>
      </c>
      <c r="CQ9" s="99">
        <v>385.66132335364802</v>
      </c>
      <c r="CR9" s="99">
        <v>88901.566272735596</v>
      </c>
      <c r="CS9" s="99">
        <v>608213.51653289795</v>
      </c>
      <c r="CT9" s="99">
        <v>99124.454648017898</v>
      </c>
    </row>
    <row r="10" spans="1:98">
      <c r="A10" s="98" t="s">
        <v>79</v>
      </c>
      <c r="B10" s="100">
        <v>38777</v>
      </c>
      <c r="C10" s="99">
        <v>1209041.88311768</v>
      </c>
      <c r="D10" s="99">
        <v>11024.9537609816</v>
      </c>
      <c r="E10" s="99">
        <v>562519.03935241699</v>
      </c>
      <c r="F10" s="99">
        <v>331999.952163696</v>
      </c>
      <c r="G10" s="99">
        <v>29220.112764835401</v>
      </c>
      <c r="H10" s="99">
        <v>36448.305124759703</v>
      </c>
      <c r="I10" s="99">
        <v>3952.4983127117198</v>
      </c>
      <c r="J10" s="99">
        <v>378468.25518798799</v>
      </c>
      <c r="K10" s="99">
        <v>319558.85281372099</v>
      </c>
      <c r="L10" s="99">
        <v>501158.27164840698</v>
      </c>
      <c r="M10" s="99">
        <v>619239.83277893101</v>
      </c>
      <c r="N10" s="99">
        <v>187026.78444671599</v>
      </c>
      <c r="O10" s="99">
        <v>473515.69250488299</v>
      </c>
      <c r="P10" s="99">
        <v>0</v>
      </c>
      <c r="Q10" s="99">
        <v>114965.989325523</v>
      </c>
      <c r="R10" s="99">
        <v>30901.398581981699</v>
      </c>
      <c r="S10" s="99">
        <v>0</v>
      </c>
      <c r="T10" s="99">
        <v>36713.7892251015</v>
      </c>
      <c r="U10" s="99">
        <v>698864.85549926804</v>
      </c>
      <c r="V10" s="99">
        <v>73762193.725585893</v>
      </c>
      <c r="W10" s="99">
        <v>1106961.4839172401</v>
      </c>
      <c r="X10" s="99">
        <v>53745356.6015625</v>
      </c>
      <c r="Y10" s="99">
        <v>25640719.622802701</v>
      </c>
      <c r="Z10" s="99">
        <v>7463365.5166626005</v>
      </c>
      <c r="AA10" s="99">
        <v>7454675.2080078097</v>
      </c>
      <c r="AB10" s="99">
        <v>644945.77421569801</v>
      </c>
      <c r="AC10" s="99">
        <v>140328512.32031301</v>
      </c>
      <c r="AD10" s="99">
        <v>81524842.259765595</v>
      </c>
      <c r="AE10" s="99">
        <v>24337253.0710449</v>
      </c>
      <c r="AF10" s="99">
        <v>35058448.618652299</v>
      </c>
      <c r="AG10" s="99">
        <v>29454515.8671875</v>
      </c>
      <c r="AH10" s="99">
        <v>24661927.4997559</v>
      </c>
      <c r="AI10" s="99">
        <v>0</v>
      </c>
      <c r="AJ10" s="99">
        <v>15426479.0623779</v>
      </c>
      <c r="AK10" s="99">
        <v>6100183.4157104502</v>
      </c>
      <c r="AL10" s="99">
        <v>0</v>
      </c>
      <c r="AM10" s="99">
        <v>8839401.94384766</v>
      </c>
      <c r="AN10" s="99">
        <v>221878174.90820301</v>
      </c>
      <c r="AO10" s="99">
        <v>586829590.46093798</v>
      </c>
      <c r="AP10" s="99">
        <v>8520483.9163818397</v>
      </c>
      <c r="AQ10" s="99">
        <v>406554523.87109399</v>
      </c>
      <c r="AR10" s="99">
        <v>193146571.14843801</v>
      </c>
      <c r="AS10" s="99">
        <v>52421312.536621101</v>
      </c>
      <c r="AT10" s="99">
        <v>51674000.427734397</v>
      </c>
      <c r="AU10" s="99">
        <v>4379635.6686401404</v>
      </c>
      <c r="AV10" s="99">
        <v>350772591.25</v>
      </c>
      <c r="AW10" s="99">
        <v>203084501.72851601</v>
      </c>
      <c r="AX10" s="99">
        <v>207402250.22070301</v>
      </c>
      <c r="AY10" s="99">
        <v>278902750.4375</v>
      </c>
      <c r="AZ10" s="99">
        <v>210676090.05664101</v>
      </c>
      <c r="BA10" s="99">
        <v>191256049.21875</v>
      </c>
      <c r="BB10" s="99">
        <v>0</v>
      </c>
      <c r="BC10" s="99">
        <v>117037687.98535199</v>
      </c>
      <c r="BD10" s="99">
        <v>41447319.759765603</v>
      </c>
      <c r="BE10" s="99">
        <v>0</v>
      </c>
      <c r="BF10" s="99">
        <v>62038757.4921875</v>
      </c>
      <c r="BG10" s="99">
        <v>551191937.765625</v>
      </c>
      <c r="BH10" s="99">
        <v>133879986.880859</v>
      </c>
      <c r="BI10" s="99">
        <v>1207647.20909119</v>
      </c>
      <c r="BJ10" s="99">
        <v>122312461.837891</v>
      </c>
      <c r="BK10" s="99">
        <v>70816533.1875</v>
      </c>
      <c r="BL10" s="99">
        <v>2264076.50244141</v>
      </c>
      <c r="BM10" s="99">
        <v>2761246.9381103502</v>
      </c>
      <c r="BN10" s="99">
        <v>378246.05667495698</v>
      </c>
      <c r="BO10" s="99">
        <v>0</v>
      </c>
      <c r="BP10" s="99">
        <v>0</v>
      </c>
      <c r="BQ10" s="99">
        <v>0</v>
      </c>
      <c r="BR10" s="99">
        <v>89390441.211914107</v>
      </c>
      <c r="BS10" s="99">
        <v>81772970.302734405</v>
      </c>
      <c r="BT10" s="99">
        <v>37232694.473632798</v>
      </c>
      <c r="BU10" s="99">
        <v>0</v>
      </c>
      <c r="BV10" s="99">
        <v>48637767.445800804</v>
      </c>
      <c r="BW10" s="99">
        <v>4876531.3936157199</v>
      </c>
      <c r="BX10" s="99">
        <v>0</v>
      </c>
      <c r="BY10" s="99">
        <v>0</v>
      </c>
      <c r="BZ10" s="99">
        <v>0</v>
      </c>
      <c r="CA10" s="99">
        <v>1783409.9600067099</v>
      </c>
      <c r="CB10" s="99">
        <v>128511959.47949199</v>
      </c>
      <c r="CC10" s="99">
        <v>1001993601.35156</v>
      </c>
      <c r="CD10" s="99">
        <v>256975772.00390601</v>
      </c>
      <c r="CE10" s="99">
        <v>65685.097279548601</v>
      </c>
      <c r="CF10" s="99">
        <v>15015967.9852295</v>
      </c>
      <c r="CG10" s="99">
        <v>103938070.84277301</v>
      </c>
      <c r="CH10" s="99">
        <v>5040800.9451904297</v>
      </c>
      <c r="CI10" s="99">
        <v>1849361.22119141</v>
      </c>
      <c r="CJ10" s="99">
        <v>143386511.86718801</v>
      </c>
      <c r="CK10" s="99">
        <v>1105758984.96875</v>
      </c>
      <c r="CL10" s="99">
        <v>261949710.45703101</v>
      </c>
      <c r="CM10" s="203">
        <f t="shared" si="0"/>
        <v>2548226.076690678</v>
      </c>
      <c r="CN10" s="203">
        <f t="shared" si="1"/>
        <v>365264686.77539098</v>
      </c>
      <c r="CO10" s="203">
        <f t="shared" si="2"/>
        <v>1656950922.734375</v>
      </c>
      <c r="CP10" s="99">
        <v>261949710.45703101</v>
      </c>
      <c r="CQ10" s="99">
        <v>441.01153647527099</v>
      </c>
      <c r="CR10" s="99">
        <v>100647.904761314</v>
      </c>
      <c r="CS10" s="99">
        <v>701870.77538299595</v>
      </c>
      <c r="CT10" s="99">
        <v>113796.482002258</v>
      </c>
    </row>
    <row r="11" spans="1:98">
      <c r="A11" s="98" t="s">
        <v>79</v>
      </c>
      <c r="B11" s="100">
        <v>38869</v>
      </c>
      <c r="C11" s="99">
        <v>1249431.3481445301</v>
      </c>
      <c r="D11" s="99">
        <v>12448.255272746101</v>
      </c>
      <c r="E11" s="99">
        <v>559169.80938720703</v>
      </c>
      <c r="F11" s="99">
        <v>341146.02694702102</v>
      </c>
      <c r="G11" s="99">
        <v>33075.355258464799</v>
      </c>
      <c r="H11" s="99">
        <v>33256.422353267699</v>
      </c>
      <c r="I11" s="99">
        <v>3701.2283004522301</v>
      </c>
      <c r="J11" s="99">
        <v>426214.18629837001</v>
      </c>
      <c r="K11" s="99">
        <v>279591.70093154901</v>
      </c>
      <c r="L11" s="99">
        <v>486338.77817916899</v>
      </c>
      <c r="M11" s="99">
        <v>629987.147315979</v>
      </c>
      <c r="N11" s="99">
        <v>188296.27019691499</v>
      </c>
      <c r="O11" s="99">
        <v>498474.15115356399</v>
      </c>
      <c r="P11" s="99">
        <v>0</v>
      </c>
      <c r="Q11" s="99">
        <v>116308.12553024301</v>
      </c>
      <c r="R11" s="99">
        <v>34102.6274037361</v>
      </c>
      <c r="S11" s="99">
        <v>0</v>
      </c>
      <c r="T11" s="99">
        <v>34028.160937309302</v>
      </c>
      <c r="U11" s="99">
        <v>706777.708305359</v>
      </c>
      <c r="V11" s="99">
        <v>76117325.690429702</v>
      </c>
      <c r="W11" s="99">
        <v>1294420.00219727</v>
      </c>
      <c r="X11" s="99">
        <v>52859970.015136696</v>
      </c>
      <c r="Y11" s="99">
        <v>25955314.887207001</v>
      </c>
      <c r="Z11" s="99">
        <v>8608228.9705810491</v>
      </c>
      <c r="AA11" s="99">
        <v>6647995.1267700205</v>
      </c>
      <c r="AB11" s="99">
        <v>584594.50981903099</v>
      </c>
      <c r="AC11" s="99">
        <v>158043321.26171899</v>
      </c>
      <c r="AD11" s="99">
        <v>67937429.1953125</v>
      </c>
      <c r="AE11" s="99">
        <v>23561341.0078125</v>
      </c>
      <c r="AF11" s="99">
        <v>35713993.505859397</v>
      </c>
      <c r="AG11" s="99">
        <v>29591084.217041001</v>
      </c>
      <c r="AH11" s="99">
        <v>25823086.345947299</v>
      </c>
      <c r="AI11" s="99">
        <v>0</v>
      </c>
      <c r="AJ11" s="99">
        <v>15506396.528808599</v>
      </c>
      <c r="AK11" s="99">
        <v>6901962.4774169903</v>
      </c>
      <c r="AL11" s="99">
        <v>0</v>
      </c>
      <c r="AM11" s="99">
        <v>8113492.8509521503</v>
      </c>
      <c r="AN11" s="99">
        <v>225746282.46093801</v>
      </c>
      <c r="AO11" s="99">
        <v>610935194.80468798</v>
      </c>
      <c r="AP11" s="99">
        <v>10009016.8193359</v>
      </c>
      <c r="AQ11" s="99">
        <v>401833801.40625</v>
      </c>
      <c r="AR11" s="99">
        <v>197927077.39648399</v>
      </c>
      <c r="AS11" s="99">
        <v>59185315.75</v>
      </c>
      <c r="AT11" s="99">
        <v>46534831.440917999</v>
      </c>
      <c r="AU11" s="99">
        <v>4017287.7522888202</v>
      </c>
      <c r="AV11" s="99">
        <v>394335240.82421899</v>
      </c>
      <c r="AW11" s="99">
        <v>170492114.66992199</v>
      </c>
      <c r="AX11" s="99">
        <v>202346417.46093801</v>
      </c>
      <c r="AY11" s="99">
        <v>287464212.44140601</v>
      </c>
      <c r="AZ11" s="99">
        <v>213578666.68554699</v>
      </c>
      <c r="BA11" s="99">
        <v>201803390.26367199</v>
      </c>
      <c r="BB11" s="99">
        <v>0</v>
      </c>
      <c r="BC11" s="99">
        <v>117916307.325195</v>
      </c>
      <c r="BD11" s="99">
        <v>47257016.624511696</v>
      </c>
      <c r="BE11" s="99">
        <v>0</v>
      </c>
      <c r="BF11" s="99">
        <v>57844499.4228516</v>
      </c>
      <c r="BG11" s="99">
        <v>567156385.14843798</v>
      </c>
      <c r="BH11" s="99">
        <v>140527357.02148399</v>
      </c>
      <c r="BI11" s="99">
        <v>1356353.3476104699</v>
      </c>
      <c r="BJ11" s="99">
        <v>120697964.256836</v>
      </c>
      <c r="BK11" s="99">
        <v>71204997.555664107</v>
      </c>
      <c r="BL11" s="99">
        <v>2937168.5072936998</v>
      </c>
      <c r="BM11" s="99">
        <v>2746602.7586975102</v>
      </c>
      <c r="BN11" s="99">
        <v>375911.89187622099</v>
      </c>
      <c r="BO11" s="99">
        <v>0</v>
      </c>
      <c r="BP11" s="99">
        <v>0</v>
      </c>
      <c r="BQ11" s="99">
        <v>0</v>
      </c>
      <c r="BR11" s="99">
        <v>91508355.337890595</v>
      </c>
      <c r="BS11" s="99">
        <v>82668313.606445298</v>
      </c>
      <c r="BT11" s="99">
        <v>39352957.819824196</v>
      </c>
      <c r="BU11" s="99">
        <v>0</v>
      </c>
      <c r="BV11" s="99">
        <v>48361490.734375</v>
      </c>
      <c r="BW11" s="99">
        <v>5546019.8951415997</v>
      </c>
      <c r="BX11" s="99">
        <v>0</v>
      </c>
      <c r="BY11" s="99">
        <v>0</v>
      </c>
      <c r="BZ11" s="99">
        <v>0</v>
      </c>
      <c r="CA11" s="99">
        <v>1825204.1139068599</v>
      </c>
      <c r="CB11" s="99">
        <v>130534701.991211</v>
      </c>
      <c r="CC11" s="99">
        <v>1027847633.78125</v>
      </c>
      <c r="CD11" s="99">
        <v>262072155.45898399</v>
      </c>
      <c r="CE11" s="99">
        <v>66472.992854118304</v>
      </c>
      <c r="CF11" s="99">
        <v>15215567.232177701</v>
      </c>
      <c r="CG11" s="99">
        <v>106412789.46679699</v>
      </c>
      <c r="CH11" s="99">
        <v>5618531.84448242</v>
      </c>
      <c r="CI11" s="99">
        <v>1891569.84553528</v>
      </c>
      <c r="CJ11" s="99">
        <v>145742909.08398399</v>
      </c>
      <c r="CK11" s="99">
        <v>1129940542.375</v>
      </c>
      <c r="CL11" s="99">
        <v>267696257.41406301</v>
      </c>
      <c r="CM11" s="203">
        <f t="shared" si="0"/>
        <v>2598347.5538406391</v>
      </c>
      <c r="CN11" s="203">
        <f t="shared" si="1"/>
        <v>371489191.54492199</v>
      </c>
      <c r="CO11" s="203">
        <f t="shared" si="2"/>
        <v>1697096927.523438</v>
      </c>
      <c r="CP11" s="99">
        <v>267696257.41406301</v>
      </c>
      <c r="CQ11" s="99">
        <v>492.783341344446</v>
      </c>
      <c r="CR11" s="99">
        <v>114744.226601601</v>
      </c>
      <c r="CS11" s="99">
        <v>803558.87551116897</v>
      </c>
      <c r="CT11" s="99">
        <v>130888.299642563</v>
      </c>
    </row>
    <row r="12" spans="1:98">
      <c r="A12" s="98" t="s">
        <v>79</v>
      </c>
      <c r="B12" s="100">
        <v>38961</v>
      </c>
      <c r="C12" s="99">
        <v>1279985.0521392799</v>
      </c>
      <c r="D12" s="99">
        <v>12288.508136272399</v>
      </c>
      <c r="E12" s="99">
        <v>550409.63617706299</v>
      </c>
      <c r="F12" s="99">
        <v>339429.44266509998</v>
      </c>
      <c r="G12" s="99">
        <v>36829.178833961501</v>
      </c>
      <c r="H12" s="99">
        <v>30706.3576881886</v>
      </c>
      <c r="I12" s="99">
        <v>3488.5435234606298</v>
      </c>
      <c r="J12" s="99">
        <v>471239.18560409499</v>
      </c>
      <c r="K12" s="99">
        <v>244266.83448600801</v>
      </c>
      <c r="L12" s="99">
        <v>465611.15878295898</v>
      </c>
      <c r="M12" s="99">
        <v>635959.63944244396</v>
      </c>
      <c r="N12" s="99">
        <v>189396.56647491499</v>
      </c>
      <c r="O12" s="99">
        <v>509979.254455566</v>
      </c>
      <c r="P12" s="99">
        <v>0</v>
      </c>
      <c r="Q12" s="99">
        <v>116036.169041634</v>
      </c>
      <c r="R12" s="99">
        <v>37049.207260608702</v>
      </c>
      <c r="S12" s="99">
        <v>0</v>
      </c>
      <c r="T12" s="99">
        <v>31697.769103765499</v>
      </c>
      <c r="U12" s="99">
        <v>712930.42765808105</v>
      </c>
      <c r="V12" s="99">
        <v>77685994.426757798</v>
      </c>
      <c r="W12" s="99">
        <v>1253451.0740203899</v>
      </c>
      <c r="X12" s="99">
        <v>51696689.296386696</v>
      </c>
      <c r="Y12" s="99">
        <v>25833261.516845699</v>
      </c>
      <c r="Z12" s="99">
        <v>9648073.66162109</v>
      </c>
      <c r="AA12" s="99">
        <v>5832585.7202758798</v>
      </c>
      <c r="AB12" s="99">
        <v>535252.00112915004</v>
      </c>
      <c r="AC12" s="99">
        <v>175018683.63281301</v>
      </c>
      <c r="AD12" s="99">
        <v>52187368.7421875</v>
      </c>
      <c r="AE12" s="99">
        <v>22567609.411377002</v>
      </c>
      <c r="AF12" s="99">
        <v>35923606.519042999</v>
      </c>
      <c r="AG12" s="99">
        <v>29610112.885986298</v>
      </c>
      <c r="AH12" s="99">
        <v>26719510.805908199</v>
      </c>
      <c r="AI12" s="99">
        <v>0</v>
      </c>
      <c r="AJ12" s="99">
        <v>15375271.6962891</v>
      </c>
      <c r="AK12" s="99">
        <v>7570161.8135376005</v>
      </c>
      <c r="AL12" s="99">
        <v>0</v>
      </c>
      <c r="AM12" s="99">
        <v>7630401.5441284198</v>
      </c>
      <c r="AN12" s="99">
        <v>227744382.67382801</v>
      </c>
      <c r="AO12" s="99">
        <v>629211526.99218798</v>
      </c>
      <c r="AP12" s="99">
        <v>9847198.6558837909</v>
      </c>
      <c r="AQ12" s="99">
        <v>396329294.24218798</v>
      </c>
      <c r="AR12" s="99">
        <v>196245852.37695301</v>
      </c>
      <c r="AS12" s="99">
        <v>66889599.408203103</v>
      </c>
      <c r="AT12" s="99">
        <v>41155686.3115234</v>
      </c>
      <c r="AU12" s="99">
        <v>3682043.3984985398</v>
      </c>
      <c r="AV12" s="99">
        <v>451137991.296875</v>
      </c>
      <c r="AW12" s="99">
        <v>134161332.009766</v>
      </c>
      <c r="AX12" s="99">
        <v>195868730.28515601</v>
      </c>
      <c r="AY12" s="99">
        <v>290665039.70703101</v>
      </c>
      <c r="AZ12" s="99">
        <v>215509535.11328101</v>
      </c>
      <c r="BA12" s="99">
        <v>211591875.10351601</v>
      </c>
      <c r="BB12" s="99">
        <v>0</v>
      </c>
      <c r="BC12" s="99">
        <v>118119277.393555</v>
      </c>
      <c r="BD12" s="99">
        <v>52007474.296386696</v>
      </c>
      <c r="BE12" s="99">
        <v>0</v>
      </c>
      <c r="BF12" s="99">
        <v>54531722.25</v>
      </c>
      <c r="BG12" s="99">
        <v>583796335.25</v>
      </c>
      <c r="BH12" s="99">
        <v>144734448.90429699</v>
      </c>
      <c r="BI12" s="99">
        <v>1308808.79916382</v>
      </c>
      <c r="BJ12" s="99">
        <v>118962459.92968801</v>
      </c>
      <c r="BK12" s="99">
        <v>71331076.216796905</v>
      </c>
      <c r="BL12" s="99">
        <v>3662257.7561340299</v>
      </c>
      <c r="BM12" s="99">
        <v>2577031.7195129399</v>
      </c>
      <c r="BN12" s="99">
        <v>367569.73520278902</v>
      </c>
      <c r="BO12" s="99">
        <v>0</v>
      </c>
      <c r="BP12" s="99">
        <v>0</v>
      </c>
      <c r="BQ12" s="99">
        <v>0</v>
      </c>
      <c r="BR12" s="99">
        <v>92619592.931640595</v>
      </c>
      <c r="BS12" s="99">
        <v>83248989.394531295</v>
      </c>
      <c r="BT12" s="99">
        <v>41291624.940429702</v>
      </c>
      <c r="BU12" s="99">
        <v>0</v>
      </c>
      <c r="BV12" s="99">
        <v>48894023.476074196</v>
      </c>
      <c r="BW12" s="99">
        <v>5972686.83239746</v>
      </c>
      <c r="BX12" s="99">
        <v>0</v>
      </c>
      <c r="BY12" s="99">
        <v>0</v>
      </c>
      <c r="BZ12" s="99">
        <v>0</v>
      </c>
      <c r="CA12" s="99">
        <v>1838857.5679016099</v>
      </c>
      <c r="CB12" s="99">
        <v>130899498.386719</v>
      </c>
      <c r="CC12" s="99">
        <v>1039937390.00781</v>
      </c>
      <c r="CD12" s="99">
        <v>266149684.59375</v>
      </c>
      <c r="CE12" s="99">
        <v>67336.840789794893</v>
      </c>
      <c r="CF12" s="99">
        <v>15390964.967285199</v>
      </c>
      <c r="CG12" s="99">
        <v>108394906.81054699</v>
      </c>
      <c r="CH12" s="99">
        <v>6142763.1101684598</v>
      </c>
      <c r="CI12" s="99">
        <v>1906578.3099823</v>
      </c>
      <c r="CJ12" s="99">
        <v>146394432.26367199</v>
      </c>
      <c r="CK12" s="99">
        <v>1146265292.09375</v>
      </c>
      <c r="CL12" s="99">
        <v>272413726.515625</v>
      </c>
      <c r="CM12" s="203">
        <f t="shared" si="0"/>
        <v>2619508.7376403809</v>
      </c>
      <c r="CN12" s="203">
        <f t="shared" si="1"/>
        <v>374138814.9375</v>
      </c>
      <c r="CO12" s="203">
        <f t="shared" si="2"/>
        <v>1730061627.34375</v>
      </c>
      <c r="CP12" s="99">
        <v>272413726.515625</v>
      </c>
      <c r="CQ12" s="99">
        <v>549.96599675715004</v>
      </c>
      <c r="CR12" s="99">
        <v>124981.75096797899</v>
      </c>
      <c r="CS12" s="99">
        <v>886647.55671691895</v>
      </c>
      <c r="CT12" s="99">
        <v>147758.92318153399</v>
      </c>
    </row>
    <row r="13" spans="1:98">
      <c r="A13" s="98" t="s">
        <v>79</v>
      </c>
      <c r="B13" s="100">
        <v>39052</v>
      </c>
      <c r="C13" s="99">
        <v>1320653.7527008101</v>
      </c>
      <c r="D13" s="99">
        <v>12949.3647890091</v>
      </c>
      <c r="E13" s="99">
        <v>546592.94641876197</v>
      </c>
      <c r="F13" s="99">
        <v>345574.33522033697</v>
      </c>
      <c r="G13" s="99">
        <v>40775.308574199698</v>
      </c>
      <c r="H13" s="99">
        <v>27590.897881031</v>
      </c>
      <c r="I13" s="99">
        <v>3250.1636059880302</v>
      </c>
      <c r="J13" s="99">
        <v>529055.83013916004</v>
      </c>
      <c r="K13" s="99">
        <v>196780.08513450599</v>
      </c>
      <c r="L13" s="99">
        <v>474283.42187118501</v>
      </c>
      <c r="M13" s="99">
        <v>644828.25935363804</v>
      </c>
      <c r="N13" s="99">
        <v>190419.57926559399</v>
      </c>
      <c r="O13" s="99">
        <v>535110.27256011998</v>
      </c>
      <c r="P13" s="99">
        <v>0</v>
      </c>
      <c r="Q13" s="99">
        <v>116807.423294067</v>
      </c>
      <c r="R13" s="99">
        <v>40273.504656791702</v>
      </c>
      <c r="S13" s="99">
        <v>0</v>
      </c>
      <c r="T13" s="99">
        <v>29122.2010259628</v>
      </c>
      <c r="U13" s="99">
        <v>728589.76440429699</v>
      </c>
      <c r="V13" s="99">
        <v>80089703.033203095</v>
      </c>
      <c r="W13" s="99">
        <v>1334151.7879333501</v>
      </c>
      <c r="X13" s="99">
        <v>50926550.03125</v>
      </c>
      <c r="Y13" s="99">
        <v>25889004.121826202</v>
      </c>
      <c r="Z13" s="99">
        <v>10411830.708740201</v>
      </c>
      <c r="AA13" s="99">
        <v>5120239.9707031297</v>
      </c>
      <c r="AB13" s="99">
        <v>490200.36631011998</v>
      </c>
      <c r="AC13" s="99">
        <v>197772163.52734399</v>
      </c>
      <c r="AD13" s="99">
        <v>36537731</v>
      </c>
      <c r="AE13" s="99">
        <v>22852417.1491699</v>
      </c>
      <c r="AF13" s="99">
        <v>36143148.494628899</v>
      </c>
      <c r="AG13" s="99">
        <v>29588856.317382801</v>
      </c>
      <c r="AH13" s="99">
        <v>28040595.3979492</v>
      </c>
      <c r="AI13" s="99">
        <v>0</v>
      </c>
      <c r="AJ13" s="99">
        <v>15414750.536498999</v>
      </c>
      <c r="AK13" s="99">
        <v>8609184.3317871094</v>
      </c>
      <c r="AL13" s="99">
        <v>0</v>
      </c>
      <c r="AM13" s="99">
        <v>6929034.5470581101</v>
      </c>
      <c r="AN13" s="99">
        <v>237146283.33203101</v>
      </c>
      <c r="AO13" s="99">
        <v>656281062.75781298</v>
      </c>
      <c r="AP13" s="99">
        <v>10553274.8510742</v>
      </c>
      <c r="AQ13" s="99">
        <v>392521369.12890601</v>
      </c>
      <c r="AR13" s="99">
        <v>198169040.80859399</v>
      </c>
      <c r="AS13" s="99">
        <v>74222141.756835893</v>
      </c>
      <c r="AT13" s="99">
        <v>36401249.581542999</v>
      </c>
      <c r="AU13" s="99">
        <v>3383266.9583435101</v>
      </c>
      <c r="AV13" s="99">
        <v>505982604.69140601</v>
      </c>
      <c r="AW13" s="99">
        <v>93493723.530273393</v>
      </c>
      <c r="AX13" s="99">
        <v>200699983.17968801</v>
      </c>
      <c r="AY13" s="99">
        <v>296478866.57031298</v>
      </c>
      <c r="AZ13" s="99">
        <v>216909661.09179699</v>
      </c>
      <c r="BA13" s="99">
        <v>224151775.421875</v>
      </c>
      <c r="BB13" s="99">
        <v>0</v>
      </c>
      <c r="BC13" s="99">
        <v>119501989.28320301</v>
      </c>
      <c r="BD13" s="99">
        <v>59712203.366699196</v>
      </c>
      <c r="BE13" s="99">
        <v>0</v>
      </c>
      <c r="BF13" s="99">
        <v>50298674.645507798</v>
      </c>
      <c r="BG13" s="99">
        <v>604688487.015625</v>
      </c>
      <c r="BH13" s="99">
        <v>152674085.61718801</v>
      </c>
      <c r="BI13" s="99">
        <v>1476956.5421142599</v>
      </c>
      <c r="BJ13" s="99">
        <v>117465121.883789</v>
      </c>
      <c r="BK13" s="99">
        <v>71302626.261718795</v>
      </c>
      <c r="BL13" s="99">
        <v>4532846.3679809598</v>
      </c>
      <c r="BM13" s="99">
        <v>2350533.9659118699</v>
      </c>
      <c r="BN13" s="99">
        <v>305966.800624847</v>
      </c>
      <c r="BO13" s="99">
        <v>0</v>
      </c>
      <c r="BP13" s="99">
        <v>0</v>
      </c>
      <c r="BQ13" s="99">
        <v>0</v>
      </c>
      <c r="BR13" s="99">
        <v>94675005.128906295</v>
      </c>
      <c r="BS13" s="99">
        <v>83746227.142578095</v>
      </c>
      <c r="BT13" s="99">
        <v>43631291.0859375</v>
      </c>
      <c r="BU13" s="99">
        <v>0</v>
      </c>
      <c r="BV13" s="99">
        <v>49515094.265625</v>
      </c>
      <c r="BW13" s="99">
        <v>6857084.1694946298</v>
      </c>
      <c r="BX13" s="99">
        <v>0</v>
      </c>
      <c r="BY13" s="99">
        <v>0</v>
      </c>
      <c r="BZ13" s="99">
        <v>0</v>
      </c>
      <c r="CA13" s="99">
        <v>1878672.8935546901</v>
      </c>
      <c r="CB13" s="99">
        <v>132470363.900391</v>
      </c>
      <c r="CC13" s="99">
        <v>1060729438.92969</v>
      </c>
      <c r="CD13" s="99">
        <v>271321459.15234399</v>
      </c>
      <c r="CE13" s="99">
        <v>68410.833665847793</v>
      </c>
      <c r="CF13" s="99">
        <v>15668164.8275146</v>
      </c>
      <c r="CG13" s="99">
        <v>110770078.49511699</v>
      </c>
      <c r="CH13" s="99">
        <v>7006469.1742553702</v>
      </c>
      <c r="CI13" s="99">
        <v>1946832.70570374</v>
      </c>
      <c r="CJ13" s="99">
        <v>148042914.08593801</v>
      </c>
      <c r="CK13" s="99">
        <v>1169820593.89063</v>
      </c>
      <c r="CL13" s="99">
        <v>278249928.30468798</v>
      </c>
      <c r="CM13" s="203">
        <f t="shared" si="0"/>
        <v>2675422.4701080369</v>
      </c>
      <c r="CN13" s="203">
        <f t="shared" si="1"/>
        <v>385189197.41796899</v>
      </c>
      <c r="CO13" s="203">
        <f t="shared" si="2"/>
        <v>1774509080.906255</v>
      </c>
      <c r="CP13" s="99">
        <v>278249928.30468798</v>
      </c>
      <c r="CQ13" s="99">
        <v>608.84579238295601</v>
      </c>
      <c r="CR13" s="99">
        <v>134980.43110275301</v>
      </c>
      <c r="CS13" s="99">
        <v>964267.470077515</v>
      </c>
      <c r="CT13" s="99">
        <v>160560.933113098</v>
      </c>
    </row>
    <row r="14" spans="1:98">
      <c r="A14" s="98" t="s">
        <v>79</v>
      </c>
      <c r="B14" s="100">
        <v>39142</v>
      </c>
      <c r="C14" s="99">
        <v>1365302.91496277</v>
      </c>
      <c r="D14" s="99">
        <v>13081.074358940101</v>
      </c>
      <c r="E14" s="99">
        <v>526097.23540496803</v>
      </c>
      <c r="F14" s="99">
        <v>341740.13991928101</v>
      </c>
      <c r="G14" s="99">
        <v>44725.899389743798</v>
      </c>
      <c r="H14" s="99">
        <v>24764.672466039701</v>
      </c>
      <c r="I14" s="99">
        <v>2959.7328329086299</v>
      </c>
      <c r="J14" s="99">
        <v>569527.84944152797</v>
      </c>
      <c r="K14" s="99">
        <v>168749.11066246001</v>
      </c>
      <c r="L14" s="99">
        <v>465864.29420471197</v>
      </c>
      <c r="M14" s="99">
        <v>651621.82375335705</v>
      </c>
      <c r="N14" s="99">
        <v>190928.40229415899</v>
      </c>
      <c r="O14" s="99">
        <v>555832.15322876</v>
      </c>
      <c r="P14" s="99">
        <v>0</v>
      </c>
      <c r="Q14" s="99">
        <v>116800.45527076699</v>
      </c>
      <c r="R14" s="99">
        <v>42908.948729991898</v>
      </c>
      <c r="S14" s="99">
        <v>0</v>
      </c>
      <c r="T14" s="99">
        <v>27630.6289489269</v>
      </c>
      <c r="U14" s="99">
        <v>739098.04477691697</v>
      </c>
      <c r="V14" s="99">
        <v>82794837.442382798</v>
      </c>
      <c r="W14" s="99">
        <v>1335038.6648254399</v>
      </c>
      <c r="X14" s="99">
        <v>49028071.220214799</v>
      </c>
      <c r="Y14" s="99">
        <v>25676678.782470699</v>
      </c>
      <c r="Z14" s="99">
        <v>11244535.2653809</v>
      </c>
      <c r="AA14" s="99">
        <v>4460786.03869629</v>
      </c>
      <c r="AB14" s="99">
        <v>434211.27070617699</v>
      </c>
      <c r="AC14" s="99">
        <v>210186568.10546899</v>
      </c>
      <c r="AD14" s="99">
        <v>29742627.005859401</v>
      </c>
      <c r="AE14" s="99">
        <v>22401173.457031298</v>
      </c>
      <c r="AF14" s="99">
        <v>36516796.2724609</v>
      </c>
      <c r="AG14" s="99">
        <v>29618833.8510742</v>
      </c>
      <c r="AH14" s="99">
        <v>29377974.887207001</v>
      </c>
      <c r="AI14" s="99">
        <v>0</v>
      </c>
      <c r="AJ14" s="99">
        <v>15390371.0128174</v>
      </c>
      <c r="AK14" s="99">
        <v>9145253.0938720703</v>
      </c>
      <c r="AL14" s="99">
        <v>0</v>
      </c>
      <c r="AM14" s="99">
        <v>6481295.4266357403</v>
      </c>
      <c r="AN14" s="99">
        <v>240443716.68359399</v>
      </c>
      <c r="AO14" s="99">
        <v>682605837.85156298</v>
      </c>
      <c r="AP14" s="99">
        <v>10467186.239868199</v>
      </c>
      <c r="AQ14" s="99">
        <v>377697431.23046899</v>
      </c>
      <c r="AR14" s="99">
        <v>196263024.61132801</v>
      </c>
      <c r="AS14" s="99">
        <v>80395706.732421905</v>
      </c>
      <c r="AT14" s="99">
        <v>31863796.6330566</v>
      </c>
      <c r="AU14" s="99">
        <v>3010480.74182129</v>
      </c>
      <c r="AV14" s="99">
        <v>544951918.921875</v>
      </c>
      <c r="AW14" s="99">
        <v>77120767.365234405</v>
      </c>
      <c r="AX14" s="99">
        <v>198969844.38867199</v>
      </c>
      <c r="AY14" s="99">
        <v>301461280.13671899</v>
      </c>
      <c r="AZ14" s="99">
        <v>218121233.17382801</v>
      </c>
      <c r="BA14" s="99">
        <v>236991201.31835899</v>
      </c>
      <c r="BB14" s="99">
        <v>0</v>
      </c>
      <c r="BC14" s="99">
        <v>119901443.019531</v>
      </c>
      <c r="BD14" s="99">
        <v>63870480.613281302</v>
      </c>
      <c r="BE14" s="99">
        <v>0</v>
      </c>
      <c r="BF14" s="99">
        <v>47371957.135253899</v>
      </c>
      <c r="BG14" s="99">
        <v>620416906.0625</v>
      </c>
      <c r="BH14" s="99">
        <v>160909088.43554699</v>
      </c>
      <c r="BI14" s="99">
        <v>1491622.7085418699</v>
      </c>
      <c r="BJ14" s="99">
        <v>115235200.667969</v>
      </c>
      <c r="BK14" s="99">
        <v>71157713.15625</v>
      </c>
      <c r="BL14" s="99">
        <v>5286796.3645019503</v>
      </c>
      <c r="BM14" s="99">
        <v>2342903.10296631</v>
      </c>
      <c r="BN14" s="99">
        <v>339296.732654572</v>
      </c>
      <c r="BO14" s="99">
        <v>0</v>
      </c>
      <c r="BP14" s="99">
        <v>0</v>
      </c>
      <c r="BQ14" s="99">
        <v>0</v>
      </c>
      <c r="BR14" s="99">
        <v>96851882.967773393</v>
      </c>
      <c r="BS14" s="99">
        <v>84382086.229492202</v>
      </c>
      <c r="BT14" s="99">
        <v>46091680.328613304</v>
      </c>
      <c r="BU14" s="99">
        <v>0</v>
      </c>
      <c r="BV14" s="99">
        <v>50039465.623535201</v>
      </c>
      <c r="BW14" s="99">
        <v>7354840.7775268601</v>
      </c>
      <c r="BX14" s="99">
        <v>0</v>
      </c>
      <c r="BY14" s="99">
        <v>0</v>
      </c>
      <c r="BZ14" s="99">
        <v>0</v>
      </c>
      <c r="CA14" s="99">
        <v>1905826.0769653299</v>
      </c>
      <c r="CB14" s="99">
        <v>133373100.5625</v>
      </c>
      <c r="CC14" s="99">
        <v>1077947756.17188</v>
      </c>
      <c r="CD14" s="99">
        <v>277462761.81640601</v>
      </c>
      <c r="CE14" s="99">
        <v>69571.015233993501</v>
      </c>
      <c r="CF14" s="99">
        <v>15843870.151367201</v>
      </c>
      <c r="CG14" s="99">
        <v>112823978.55175801</v>
      </c>
      <c r="CH14" s="99">
        <v>7580567.5956420898</v>
      </c>
      <c r="CI14" s="99">
        <v>1975185.6882934601</v>
      </c>
      <c r="CJ14" s="99">
        <v>149061662.11718801</v>
      </c>
      <c r="CK14" s="99">
        <v>1187186562.39063</v>
      </c>
      <c r="CL14" s="99">
        <v>285014087.05078101</v>
      </c>
      <c r="CM14" s="203">
        <f t="shared" si="0"/>
        <v>2714283.7330703773</v>
      </c>
      <c r="CN14" s="203">
        <f t="shared" si="1"/>
        <v>389505378.80078197</v>
      </c>
      <c r="CO14" s="203">
        <f t="shared" si="2"/>
        <v>1807603468.45313</v>
      </c>
      <c r="CP14" s="99">
        <v>285014087.05078101</v>
      </c>
      <c r="CQ14" s="99">
        <v>662.96164074540104</v>
      </c>
      <c r="CR14" s="99">
        <v>146970.16430091899</v>
      </c>
      <c r="CS14" s="99">
        <v>1057340.7991333001</v>
      </c>
      <c r="CT14" s="99">
        <v>174888.56469345099</v>
      </c>
    </row>
    <row r="15" spans="1:98">
      <c r="A15" s="98" t="s">
        <v>79</v>
      </c>
      <c r="B15" s="100">
        <v>39234</v>
      </c>
      <c r="C15" s="99">
        <v>1396061.3820190399</v>
      </c>
      <c r="D15" s="99">
        <v>13679.1719194651</v>
      </c>
      <c r="E15" s="99">
        <v>510170.36670684803</v>
      </c>
      <c r="F15" s="99">
        <v>338491.70926666301</v>
      </c>
      <c r="G15" s="99">
        <v>48555.753811836199</v>
      </c>
      <c r="H15" s="99">
        <v>22280.5576784611</v>
      </c>
      <c r="I15" s="99">
        <v>2651.9582505524199</v>
      </c>
      <c r="J15" s="99">
        <v>605983.190933228</v>
      </c>
      <c r="K15" s="99">
        <v>143916.22258377101</v>
      </c>
      <c r="L15" s="99">
        <v>464293.641304016</v>
      </c>
      <c r="M15" s="99">
        <v>654275.17693328904</v>
      </c>
      <c r="N15" s="99">
        <v>191183.231468201</v>
      </c>
      <c r="O15" s="99">
        <v>565404.19779205299</v>
      </c>
      <c r="P15" s="99">
        <v>0</v>
      </c>
      <c r="Q15" s="99">
        <v>117182.49228096</v>
      </c>
      <c r="R15" s="99">
        <v>45129.206963539102</v>
      </c>
      <c r="S15" s="99">
        <v>0</v>
      </c>
      <c r="T15" s="99">
        <v>27011.216674327901</v>
      </c>
      <c r="U15" s="99">
        <v>747682.493461609</v>
      </c>
      <c r="V15" s="99">
        <v>85083593.116210893</v>
      </c>
      <c r="W15" s="99">
        <v>1417134.45187378</v>
      </c>
      <c r="X15" s="99">
        <v>47460948.442871101</v>
      </c>
      <c r="Y15" s="99">
        <v>25208661.848632801</v>
      </c>
      <c r="Z15" s="99">
        <v>12131212.0615234</v>
      </c>
      <c r="AA15" s="99">
        <v>3953630.6910705599</v>
      </c>
      <c r="AB15" s="99">
        <v>386521.43352508498</v>
      </c>
      <c r="AC15" s="99">
        <v>221043191.52929699</v>
      </c>
      <c r="AD15" s="99">
        <v>24091484.427734401</v>
      </c>
      <c r="AE15" s="99">
        <v>22201126.699462902</v>
      </c>
      <c r="AF15" s="99">
        <v>36734454.2890625</v>
      </c>
      <c r="AG15" s="99">
        <v>29581777.033447299</v>
      </c>
      <c r="AH15" s="99">
        <v>29698990.970458999</v>
      </c>
      <c r="AI15" s="99">
        <v>0</v>
      </c>
      <c r="AJ15" s="99">
        <v>15559656.443481401</v>
      </c>
      <c r="AK15" s="99">
        <v>9624301.1519775409</v>
      </c>
      <c r="AL15" s="99">
        <v>0</v>
      </c>
      <c r="AM15" s="99">
        <v>6221648.3688964797</v>
      </c>
      <c r="AN15" s="99">
        <v>244530304.10351601</v>
      </c>
      <c r="AO15" s="99">
        <v>707794951.703125</v>
      </c>
      <c r="AP15" s="99">
        <v>11247747.7941895</v>
      </c>
      <c r="AQ15" s="99">
        <v>368800393.37109399</v>
      </c>
      <c r="AR15" s="99">
        <v>194959368.31445301</v>
      </c>
      <c r="AS15" s="99">
        <v>86448064.286132798</v>
      </c>
      <c r="AT15" s="99">
        <v>28468226.356689502</v>
      </c>
      <c r="AU15" s="99">
        <v>2697529.3597717299</v>
      </c>
      <c r="AV15" s="99">
        <v>577460918.484375</v>
      </c>
      <c r="AW15" s="99">
        <v>63003667.567871101</v>
      </c>
      <c r="AX15" s="99">
        <v>199242404.8125</v>
      </c>
      <c r="AY15" s="99">
        <v>306128533.13671899</v>
      </c>
      <c r="AZ15" s="99">
        <v>219789042.27929699</v>
      </c>
      <c r="BA15" s="99">
        <v>241307878.21484399</v>
      </c>
      <c r="BB15" s="99">
        <v>0</v>
      </c>
      <c r="BC15" s="99">
        <v>121609974.33300801</v>
      </c>
      <c r="BD15" s="99">
        <v>67684056.375976607</v>
      </c>
      <c r="BE15" s="99">
        <v>0</v>
      </c>
      <c r="BF15" s="99">
        <v>46019198.096191399</v>
      </c>
      <c r="BG15" s="99">
        <v>638198878.546875</v>
      </c>
      <c r="BH15" s="99">
        <v>166028936.71875</v>
      </c>
      <c r="BI15" s="99">
        <v>1697797.93838501</v>
      </c>
      <c r="BJ15" s="99">
        <v>112884081.23339801</v>
      </c>
      <c r="BK15" s="99">
        <v>70697640.252929702</v>
      </c>
      <c r="BL15" s="99">
        <v>5879829.99499512</v>
      </c>
      <c r="BM15" s="99">
        <v>2035149.91729736</v>
      </c>
      <c r="BN15" s="99">
        <v>304506.27650451701</v>
      </c>
      <c r="BO15" s="99">
        <v>0</v>
      </c>
      <c r="BP15" s="99">
        <v>0</v>
      </c>
      <c r="BQ15" s="99">
        <v>0</v>
      </c>
      <c r="BR15" s="99">
        <v>97881942.682617202</v>
      </c>
      <c r="BS15" s="99">
        <v>85053114.5</v>
      </c>
      <c r="BT15" s="99">
        <v>47052736.439941399</v>
      </c>
      <c r="BU15" s="99">
        <v>0</v>
      </c>
      <c r="BV15" s="99">
        <v>50497403.456054702</v>
      </c>
      <c r="BW15" s="99">
        <v>7786655.2921752902</v>
      </c>
      <c r="BX15" s="99">
        <v>0</v>
      </c>
      <c r="BY15" s="99">
        <v>0</v>
      </c>
      <c r="BZ15" s="99">
        <v>0</v>
      </c>
      <c r="CA15" s="99">
        <v>1922254.7744445801</v>
      </c>
      <c r="CB15" s="99">
        <v>134155522.56054699</v>
      </c>
      <c r="CC15" s="99">
        <v>1093552856.65625</v>
      </c>
      <c r="CD15" s="99">
        <v>280517212.41406298</v>
      </c>
      <c r="CE15" s="99">
        <v>70760.345206260696</v>
      </c>
      <c r="CF15" s="99">
        <v>16019131.0656738</v>
      </c>
      <c r="CG15" s="99">
        <v>114940243.12304699</v>
      </c>
      <c r="CH15" s="99">
        <v>7918082.2960815402</v>
      </c>
      <c r="CI15" s="99">
        <v>1993224.5109558101</v>
      </c>
      <c r="CJ15" s="99">
        <v>150694537.76367199</v>
      </c>
      <c r="CK15" s="99">
        <v>1207823663.03125</v>
      </c>
      <c r="CL15" s="99">
        <v>288455758.984375</v>
      </c>
      <c r="CM15" s="203">
        <f t="shared" si="0"/>
        <v>2740907.004417419</v>
      </c>
      <c r="CN15" s="203">
        <f t="shared" si="1"/>
        <v>395224841.86718798</v>
      </c>
      <c r="CO15" s="203">
        <f t="shared" si="2"/>
        <v>1846022541.578125</v>
      </c>
      <c r="CP15" s="99">
        <v>288455758.984375</v>
      </c>
      <c r="CQ15" s="99">
        <v>718.42866162210703</v>
      </c>
      <c r="CR15" s="99">
        <v>157676.88432693499</v>
      </c>
      <c r="CS15" s="99">
        <v>1140815.0250244101</v>
      </c>
      <c r="CT15" s="99">
        <v>188282.00836372399</v>
      </c>
    </row>
    <row r="16" spans="1:98">
      <c r="A16" s="98" t="s">
        <v>79</v>
      </c>
      <c r="B16" s="100">
        <v>39326</v>
      </c>
      <c r="C16" s="99">
        <v>1427118.5531921401</v>
      </c>
      <c r="D16" s="99">
        <v>13668.3831760883</v>
      </c>
      <c r="E16" s="99">
        <v>500871.314632416</v>
      </c>
      <c r="F16" s="99">
        <v>339055.45783615101</v>
      </c>
      <c r="G16" s="99">
        <v>52371.955121993997</v>
      </c>
      <c r="H16" s="99">
        <v>19568.8184654713</v>
      </c>
      <c r="I16" s="99">
        <v>2326.7573105096799</v>
      </c>
      <c r="J16" s="99">
        <v>632126.80055999802</v>
      </c>
      <c r="K16" s="99">
        <v>124943.262161255</v>
      </c>
      <c r="L16" s="99">
        <v>457552.56188964797</v>
      </c>
      <c r="M16" s="99">
        <v>658620.49405670201</v>
      </c>
      <c r="N16" s="99">
        <v>191686.36825752299</v>
      </c>
      <c r="O16" s="99">
        <v>576484.63547515904</v>
      </c>
      <c r="P16" s="99">
        <v>0</v>
      </c>
      <c r="Q16" s="99">
        <v>116825.432207108</v>
      </c>
      <c r="R16" s="99">
        <v>47107.246599197402</v>
      </c>
      <c r="S16" s="99">
        <v>0</v>
      </c>
      <c r="T16" s="99">
        <v>26021.079468727101</v>
      </c>
      <c r="U16" s="99">
        <v>756161.12534332299</v>
      </c>
      <c r="V16" s="99">
        <v>87055376.357421905</v>
      </c>
      <c r="W16" s="99">
        <v>1432667.87280273</v>
      </c>
      <c r="X16" s="99">
        <v>46475038.8447266</v>
      </c>
      <c r="Y16" s="99">
        <v>25213854.4138184</v>
      </c>
      <c r="Z16" s="99">
        <v>12875080.6989746</v>
      </c>
      <c r="AA16" s="99">
        <v>3447323.0406189002</v>
      </c>
      <c r="AB16" s="99">
        <v>337425.707500458</v>
      </c>
      <c r="AC16" s="99">
        <v>227055758.84570301</v>
      </c>
      <c r="AD16" s="99">
        <v>21386879.3120117</v>
      </c>
      <c r="AE16" s="99">
        <v>21949780.909912098</v>
      </c>
      <c r="AF16" s="99">
        <v>36857034.595214799</v>
      </c>
      <c r="AG16" s="99">
        <v>29606891.7817383</v>
      </c>
      <c r="AH16" s="99">
        <v>30543329.3520508</v>
      </c>
      <c r="AI16" s="99">
        <v>0</v>
      </c>
      <c r="AJ16" s="99">
        <v>15549847.255981401</v>
      </c>
      <c r="AK16" s="99">
        <v>10092980.678100601</v>
      </c>
      <c r="AL16" s="99">
        <v>0</v>
      </c>
      <c r="AM16" s="99">
        <v>5991065.0135498</v>
      </c>
      <c r="AN16" s="99">
        <v>247965841.38671899</v>
      </c>
      <c r="AO16" s="99">
        <v>733786015.11718798</v>
      </c>
      <c r="AP16" s="99">
        <v>11459201.126831099</v>
      </c>
      <c r="AQ16" s="99">
        <v>364647389.48046899</v>
      </c>
      <c r="AR16" s="99">
        <v>195675486.17773399</v>
      </c>
      <c r="AS16" s="99">
        <v>92707593.118164107</v>
      </c>
      <c r="AT16" s="99">
        <v>25038510.612060498</v>
      </c>
      <c r="AU16" s="99">
        <v>2375240.6337585398</v>
      </c>
      <c r="AV16" s="99">
        <v>602058704.328125</v>
      </c>
      <c r="AW16" s="99">
        <v>56574950.810546897</v>
      </c>
      <c r="AX16" s="99">
        <v>199845750.15820301</v>
      </c>
      <c r="AY16" s="99">
        <v>310642243.27734399</v>
      </c>
      <c r="AZ16" s="99">
        <v>221681415.58984399</v>
      </c>
      <c r="BA16" s="99">
        <v>251016575.26757801</v>
      </c>
      <c r="BB16" s="99">
        <v>0</v>
      </c>
      <c r="BC16" s="99">
        <v>122449261.788086</v>
      </c>
      <c r="BD16" s="99">
        <v>71700304.425781295</v>
      </c>
      <c r="BE16" s="99">
        <v>0</v>
      </c>
      <c r="BF16" s="99">
        <v>44610112.480957001</v>
      </c>
      <c r="BG16" s="99">
        <v>656156469.19531298</v>
      </c>
      <c r="BH16" s="99">
        <v>171682139.84570301</v>
      </c>
      <c r="BI16" s="99">
        <v>1718635.78694153</v>
      </c>
      <c r="BJ16" s="99">
        <v>110993092.98242199</v>
      </c>
      <c r="BK16" s="99">
        <v>70528997.829101607</v>
      </c>
      <c r="BL16" s="99">
        <v>6569150.4791259803</v>
      </c>
      <c r="BM16" s="99">
        <v>1841352.4864807101</v>
      </c>
      <c r="BN16" s="99">
        <v>241492.36905479399</v>
      </c>
      <c r="BO16" s="99">
        <v>0</v>
      </c>
      <c r="BP16" s="99">
        <v>0</v>
      </c>
      <c r="BQ16" s="99">
        <v>0</v>
      </c>
      <c r="BR16" s="99">
        <v>99069775.8671875</v>
      </c>
      <c r="BS16" s="99">
        <v>85734788.336914107</v>
      </c>
      <c r="BT16" s="99">
        <v>48923463.723632798</v>
      </c>
      <c r="BU16" s="99">
        <v>0</v>
      </c>
      <c r="BV16" s="99">
        <v>50994210.8212891</v>
      </c>
      <c r="BW16" s="99">
        <v>8152637.8802490197</v>
      </c>
      <c r="BX16" s="99">
        <v>0</v>
      </c>
      <c r="BY16" s="99">
        <v>0</v>
      </c>
      <c r="BZ16" s="99">
        <v>0</v>
      </c>
      <c r="CA16" s="99">
        <v>1939991.8910980199</v>
      </c>
      <c r="CB16" s="99">
        <v>134531774.21679699</v>
      </c>
      <c r="CC16" s="99">
        <v>1106155735.78125</v>
      </c>
      <c r="CD16" s="99">
        <v>284798480.78125</v>
      </c>
      <c r="CE16" s="99">
        <v>71837.063942909197</v>
      </c>
      <c r="CF16" s="99">
        <v>16194410.0273438</v>
      </c>
      <c r="CG16" s="99">
        <v>117379645.39257801</v>
      </c>
      <c r="CH16" s="99">
        <v>8383693.7805786096</v>
      </c>
      <c r="CI16" s="99">
        <v>2011881.58010864</v>
      </c>
      <c r="CJ16" s="99">
        <v>150928778.25390601</v>
      </c>
      <c r="CK16" s="99">
        <v>1226638548.32813</v>
      </c>
      <c r="CL16" s="99">
        <v>293272485.87890601</v>
      </c>
      <c r="CM16" s="203">
        <f t="shared" si="0"/>
        <v>2768042.705451963</v>
      </c>
      <c r="CN16" s="203">
        <f t="shared" si="1"/>
        <v>398894619.640625</v>
      </c>
      <c r="CO16" s="203">
        <f t="shared" si="2"/>
        <v>1882795017.523443</v>
      </c>
      <c r="CP16" s="99">
        <v>293272485.87890601</v>
      </c>
      <c r="CQ16" s="99">
        <v>774.14283483475401</v>
      </c>
      <c r="CR16" s="99">
        <v>166091.35504341099</v>
      </c>
      <c r="CS16" s="99">
        <v>1212873.5186615</v>
      </c>
      <c r="CT16" s="99">
        <v>206691.893514633</v>
      </c>
    </row>
    <row r="17" spans="1:98">
      <c r="A17" s="98" t="s">
        <v>79</v>
      </c>
      <c r="B17" s="100">
        <v>39417</v>
      </c>
      <c r="C17" s="99">
        <v>1456634.19161987</v>
      </c>
      <c r="D17" s="99">
        <v>14483.817074418101</v>
      </c>
      <c r="E17" s="99">
        <v>489725.923488617</v>
      </c>
      <c r="F17" s="99">
        <v>333938.49275207502</v>
      </c>
      <c r="G17" s="99">
        <v>55449.439972877502</v>
      </c>
      <c r="H17" s="99">
        <v>17026.208829164501</v>
      </c>
      <c r="I17" s="99">
        <v>2058.1481617689101</v>
      </c>
      <c r="J17" s="99">
        <v>652949.78167724598</v>
      </c>
      <c r="K17" s="99">
        <v>107861.1381464</v>
      </c>
      <c r="L17" s="99">
        <v>453840.68428802502</v>
      </c>
      <c r="M17" s="99">
        <v>663278.050575256</v>
      </c>
      <c r="N17" s="99">
        <v>191655.36465263399</v>
      </c>
      <c r="O17" s="99">
        <v>594088.39459228504</v>
      </c>
      <c r="P17" s="99">
        <v>0</v>
      </c>
      <c r="Q17" s="99">
        <v>117659.549519539</v>
      </c>
      <c r="R17" s="99">
        <v>49114.566820621498</v>
      </c>
      <c r="S17" s="99">
        <v>0</v>
      </c>
      <c r="T17" s="99">
        <v>24752.902770996101</v>
      </c>
      <c r="U17" s="99">
        <v>763297.57053375198</v>
      </c>
      <c r="V17" s="99">
        <v>88722750.751953095</v>
      </c>
      <c r="W17" s="99">
        <v>1599571.77055359</v>
      </c>
      <c r="X17" s="99">
        <v>45606266.481445298</v>
      </c>
      <c r="Y17" s="99">
        <v>25016272.810302701</v>
      </c>
      <c r="Z17" s="99">
        <v>13320030.2147217</v>
      </c>
      <c r="AA17" s="99">
        <v>3001418.1301269499</v>
      </c>
      <c r="AB17" s="99">
        <v>301686.47898101801</v>
      </c>
      <c r="AC17" s="99">
        <v>232091271.02343801</v>
      </c>
      <c r="AD17" s="99">
        <v>17124663.8901367</v>
      </c>
      <c r="AE17" s="99">
        <v>21931395.662353501</v>
      </c>
      <c r="AF17" s="99">
        <v>37098159.4375</v>
      </c>
      <c r="AG17" s="99">
        <v>29533028.243896499</v>
      </c>
      <c r="AH17" s="99">
        <v>31565460.712402299</v>
      </c>
      <c r="AI17" s="99">
        <v>0</v>
      </c>
      <c r="AJ17" s="99">
        <v>15715492.0980225</v>
      </c>
      <c r="AK17" s="99">
        <v>10629703.0545654</v>
      </c>
      <c r="AL17" s="99">
        <v>0</v>
      </c>
      <c r="AM17" s="99">
        <v>5617430.7249145498</v>
      </c>
      <c r="AN17" s="99">
        <v>250894517.984375</v>
      </c>
      <c r="AO17" s="99">
        <v>755402982.4375</v>
      </c>
      <c r="AP17" s="99">
        <v>12849853.762695299</v>
      </c>
      <c r="AQ17" s="99">
        <v>360472757.70703101</v>
      </c>
      <c r="AR17" s="99">
        <v>194327891.28906301</v>
      </c>
      <c r="AS17" s="99">
        <v>98376259.078125</v>
      </c>
      <c r="AT17" s="99">
        <v>22016974.8830566</v>
      </c>
      <c r="AU17" s="99">
        <v>2153835.3846130399</v>
      </c>
      <c r="AV17" s="99">
        <v>617595446.78125</v>
      </c>
      <c r="AW17" s="99">
        <v>45622233.651367202</v>
      </c>
      <c r="AX17" s="99">
        <v>201066258.96093801</v>
      </c>
      <c r="AY17" s="99">
        <v>315889634.14843798</v>
      </c>
      <c r="AZ17" s="99">
        <v>223385553.47265601</v>
      </c>
      <c r="BA17" s="99">
        <v>262119589.13476601</v>
      </c>
      <c r="BB17" s="99">
        <v>0</v>
      </c>
      <c r="BC17" s="99">
        <v>125077333.808594</v>
      </c>
      <c r="BD17" s="99">
        <v>76887449.815429702</v>
      </c>
      <c r="BE17" s="99">
        <v>0</v>
      </c>
      <c r="BF17" s="99">
        <v>42530853.7041016</v>
      </c>
      <c r="BG17" s="99">
        <v>669408717.25</v>
      </c>
      <c r="BH17" s="99">
        <v>178123304.47656301</v>
      </c>
      <c r="BI17" s="99">
        <v>1769023.18182373</v>
      </c>
      <c r="BJ17" s="99">
        <v>109799665.16699199</v>
      </c>
      <c r="BK17" s="99">
        <v>70581197.229492202</v>
      </c>
      <c r="BL17" s="99">
        <v>7814060.9099121103</v>
      </c>
      <c r="BM17" s="99">
        <v>1712864.81904602</v>
      </c>
      <c r="BN17" s="99">
        <v>234457.20981216399</v>
      </c>
      <c r="BO17" s="99">
        <v>0</v>
      </c>
      <c r="BP17" s="99">
        <v>0</v>
      </c>
      <c r="BQ17" s="99">
        <v>0</v>
      </c>
      <c r="BR17" s="99">
        <v>100733428.366211</v>
      </c>
      <c r="BS17" s="99">
        <v>86206000.067382798</v>
      </c>
      <c r="BT17" s="99">
        <v>50981947.173828103</v>
      </c>
      <c r="BU17" s="99">
        <v>0</v>
      </c>
      <c r="BV17" s="99">
        <v>51613374.415527299</v>
      </c>
      <c r="BW17" s="99">
        <v>9364179.6386718806</v>
      </c>
      <c r="BX17" s="99">
        <v>0</v>
      </c>
      <c r="BY17" s="99">
        <v>0</v>
      </c>
      <c r="BZ17" s="99">
        <v>0</v>
      </c>
      <c r="CA17" s="99">
        <v>1959135.76173401</v>
      </c>
      <c r="CB17" s="99">
        <v>135981383.72265601</v>
      </c>
      <c r="CC17" s="99">
        <v>1127592328.0625</v>
      </c>
      <c r="CD17" s="99">
        <v>289313058.5625</v>
      </c>
      <c r="CE17" s="99">
        <v>72685.572737693801</v>
      </c>
      <c r="CF17" s="99">
        <v>16399689.181396499</v>
      </c>
      <c r="CG17" s="99">
        <v>120452129.296875</v>
      </c>
      <c r="CH17" s="99">
        <v>9567520.4117431603</v>
      </c>
      <c r="CI17" s="99">
        <v>2031857.6744689899</v>
      </c>
      <c r="CJ17" s="99">
        <v>152514781.046875</v>
      </c>
      <c r="CK17" s="99">
        <v>1250025717.48438</v>
      </c>
      <c r="CL17" s="99">
        <v>298784055.1875</v>
      </c>
      <c r="CM17" s="203">
        <f t="shared" si="0"/>
        <v>2795155.2450027419</v>
      </c>
      <c r="CN17" s="203">
        <f t="shared" si="1"/>
        <v>403409299.03125</v>
      </c>
      <c r="CO17" s="203">
        <f t="shared" si="2"/>
        <v>1919434434.73438</v>
      </c>
      <c r="CP17" s="99">
        <v>298784055.1875</v>
      </c>
      <c r="CQ17" s="99">
        <v>822.84331422299101</v>
      </c>
      <c r="CR17" s="99">
        <v>172555.14092063901</v>
      </c>
      <c r="CS17" s="99">
        <v>1271377.10502625</v>
      </c>
      <c r="CT17" s="99">
        <v>215360.31634330799</v>
      </c>
    </row>
    <row r="18" spans="1:98">
      <c r="A18" s="98" t="s">
        <v>79</v>
      </c>
      <c r="B18" s="100">
        <v>39508</v>
      </c>
      <c r="C18" s="99">
        <v>1479002.9300231901</v>
      </c>
      <c r="D18" s="99">
        <v>14998.1877849102</v>
      </c>
      <c r="E18" s="99">
        <v>483702.46753692598</v>
      </c>
      <c r="F18" s="99">
        <v>334751.68778228801</v>
      </c>
      <c r="G18" s="99">
        <v>59077.758643627203</v>
      </c>
      <c r="H18" s="99">
        <v>15321.109549284</v>
      </c>
      <c r="I18" s="99">
        <v>1837.1709938347301</v>
      </c>
      <c r="J18" s="99">
        <v>680967.35533904994</v>
      </c>
      <c r="K18" s="99">
        <v>91396.225724220305</v>
      </c>
      <c r="L18" s="99">
        <v>454260.97911071801</v>
      </c>
      <c r="M18" s="99">
        <v>665858.10714721703</v>
      </c>
      <c r="N18" s="99">
        <v>190894.398681641</v>
      </c>
      <c r="O18" s="99">
        <v>607055.976119995</v>
      </c>
      <c r="P18" s="99">
        <v>0</v>
      </c>
      <c r="Q18" s="99">
        <v>117537.648546219</v>
      </c>
      <c r="R18" s="99">
        <v>51561.861805915803</v>
      </c>
      <c r="S18" s="99">
        <v>0</v>
      </c>
      <c r="T18" s="99">
        <v>24186.728601217299</v>
      </c>
      <c r="U18" s="99">
        <v>772555.17562866199</v>
      </c>
      <c r="V18" s="99">
        <v>89376770.239257798</v>
      </c>
      <c r="W18" s="99">
        <v>1632685.96278381</v>
      </c>
      <c r="X18" s="99">
        <v>44515199.1259766</v>
      </c>
      <c r="Y18" s="99">
        <v>24766094.3359375</v>
      </c>
      <c r="Z18" s="99">
        <v>14017078.3392334</v>
      </c>
      <c r="AA18" s="99">
        <v>2625949.0336303702</v>
      </c>
      <c r="AB18" s="99">
        <v>259783.69754600499</v>
      </c>
      <c r="AC18" s="99">
        <v>238630244.02343801</v>
      </c>
      <c r="AD18" s="99">
        <v>13780785.9331055</v>
      </c>
      <c r="AE18" s="99">
        <v>21706160.384521499</v>
      </c>
      <c r="AF18" s="99">
        <v>36978542.282714799</v>
      </c>
      <c r="AG18" s="99">
        <v>29264632.355224598</v>
      </c>
      <c r="AH18" s="99">
        <v>32280773.0771484</v>
      </c>
      <c r="AI18" s="99">
        <v>0</v>
      </c>
      <c r="AJ18" s="99">
        <v>15712833.2503662</v>
      </c>
      <c r="AK18" s="99">
        <v>11042552.940063501</v>
      </c>
      <c r="AL18" s="99">
        <v>0</v>
      </c>
      <c r="AM18" s="99">
        <v>5373026.9100952102</v>
      </c>
      <c r="AN18" s="99">
        <v>252876814.75585899</v>
      </c>
      <c r="AO18" s="99">
        <v>771984302.984375</v>
      </c>
      <c r="AP18" s="99">
        <v>12803956.486694301</v>
      </c>
      <c r="AQ18" s="99">
        <v>357517635.41406298</v>
      </c>
      <c r="AR18" s="99">
        <v>195718831.54296899</v>
      </c>
      <c r="AS18" s="99">
        <v>103823956.793945</v>
      </c>
      <c r="AT18" s="99">
        <v>19526546.647216801</v>
      </c>
      <c r="AU18" s="99">
        <v>1885120.0676269501</v>
      </c>
      <c r="AV18" s="99">
        <v>650176216.99218798</v>
      </c>
      <c r="AW18" s="99">
        <v>37499707.378417999</v>
      </c>
      <c r="AX18" s="99">
        <v>202070641.84960899</v>
      </c>
      <c r="AY18" s="99">
        <v>320509105.5</v>
      </c>
      <c r="AZ18" s="99">
        <v>224255609.93945301</v>
      </c>
      <c r="BA18" s="99">
        <v>271059822.09375</v>
      </c>
      <c r="BB18" s="99">
        <v>0</v>
      </c>
      <c r="BC18" s="99">
        <v>125822517.51074199</v>
      </c>
      <c r="BD18" s="99">
        <v>80893708.461914107</v>
      </c>
      <c r="BE18" s="99">
        <v>0</v>
      </c>
      <c r="BF18" s="99">
        <v>41162398.3291016</v>
      </c>
      <c r="BG18" s="99">
        <v>686671479.03906298</v>
      </c>
      <c r="BH18" s="99">
        <v>166632138.13281301</v>
      </c>
      <c r="BI18" s="99">
        <v>1703431.6596221901</v>
      </c>
      <c r="BJ18" s="99">
        <v>98896789.53125</v>
      </c>
      <c r="BK18" s="99">
        <v>63599553.461425804</v>
      </c>
      <c r="BL18" s="99">
        <v>8614423.6119384803</v>
      </c>
      <c r="BM18" s="99">
        <v>1625307.05366516</v>
      </c>
      <c r="BN18" s="99">
        <v>239355.89203834499</v>
      </c>
      <c r="BO18" s="99">
        <v>0</v>
      </c>
      <c r="BP18" s="99">
        <v>0</v>
      </c>
      <c r="BQ18" s="99">
        <v>0</v>
      </c>
      <c r="BR18" s="99">
        <v>90854730.154296905</v>
      </c>
      <c r="BS18" s="99">
        <v>77383440.762695298</v>
      </c>
      <c r="BT18" s="99">
        <v>52732728.821777299</v>
      </c>
      <c r="BU18" s="99">
        <v>0</v>
      </c>
      <c r="BV18" s="99">
        <v>46643676.641113304</v>
      </c>
      <c r="BW18" s="99">
        <v>9928756.46240234</v>
      </c>
      <c r="BX18" s="99">
        <v>0</v>
      </c>
      <c r="BY18" s="99">
        <v>0</v>
      </c>
      <c r="BZ18" s="99">
        <v>0</v>
      </c>
      <c r="CA18" s="99">
        <v>1978573.41671753</v>
      </c>
      <c r="CB18" s="99">
        <v>135196490.57421899</v>
      </c>
      <c r="CC18" s="99">
        <v>1134963255.51563</v>
      </c>
      <c r="CD18" s="99">
        <v>267469752.72656301</v>
      </c>
      <c r="CE18" s="99">
        <v>74407.687644958496</v>
      </c>
      <c r="CF18" s="99">
        <v>16585671.201293901</v>
      </c>
      <c r="CG18" s="99">
        <v>123276061.70800801</v>
      </c>
      <c r="CH18" s="99">
        <v>10191775.0473633</v>
      </c>
      <c r="CI18" s="99">
        <v>2052794.8503265399</v>
      </c>
      <c r="CJ18" s="99">
        <v>152029165.21484399</v>
      </c>
      <c r="CK18" s="99">
        <v>1263377521.10938</v>
      </c>
      <c r="CL18" s="99">
        <v>277710935.58203101</v>
      </c>
      <c r="CM18" s="203">
        <f t="shared" si="0"/>
        <v>2825350.0259552021</v>
      </c>
      <c r="CN18" s="203">
        <f t="shared" si="1"/>
        <v>404905979.97070301</v>
      </c>
      <c r="CO18" s="203">
        <f t="shared" si="2"/>
        <v>1950049000.148443</v>
      </c>
      <c r="CP18" s="99">
        <v>277710935.58203101</v>
      </c>
      <c r="CQ18" s="99">
        <v>885.14474067837</v>
      </c>
      <c r="CR18" s="99">
        <v>182643.66416358901</v>
      </c>
      <c r="CS18" s="99">
        <v>1347554.7106170701</v>
      </c>
      <c r="CT18" s="99">
        <v>230237.074115753</v>
      </c>
    </row>
    <row r="19" spans="1:98">
      <c r="A19" s="98" t="s">
        <v>79</v>
      </c>
      <c r="B19" s="100">
        <v>39600</v>
      </c>
      <c r="C19" s="99">
        <v>1503959.0749053999</v>
      </c>
      <c r="D19" s="99">
        <v>14112.104787230501</v>
      </c>
      <c r="E19" s="99">
        <v>471133.23154067999</v>
      </c>
      <c r="F19" s="99">
        <v>329667.01290130598</v>
      </c>
      <c r="G19" s="99">
        <v>62598.8458681107</v>
      </c>
      <c r="H19" s="99">
        <v>13304.660695672001</v>
      </c>
      <c r="I19" s="99">
        <v>1596.6285319328299</v>
      </c>
      <c r="J19" s="99">
        <v>707674.36975097703</v>
      </c>
      <c r="K19" s="99">
        <v>76617.289447784395</v>
      </c>
      <c r="L19" s="99">
        <v>453927.92086410499</v>
      </c>
      <c r="M19" s="99">
        <v>670180.51003265404</v>
      </c>
      <c r="N19" s="99">
        <v>189484.07676315299</v>
      </c>
      <c r="O19" s="99">
        <v>617517.63893127395</v>
      </c>
      <c r="P19" s="99">
        <v>0</v>
      </c>
      <c r="Q19" s="99">
        <v>116366.57607173899</v>
      </c>
      <c r="R19" s="99">
        <v>53715.6820511818</v>
      </c>
      <c r="S19" s="99">
        <v>0</v>
      </c>
      <c r="T19" s="99">
        <v>23727.2616631985</v>
      </c>
      <c r="U19" s="99">
        <v>782450.08585357701</v>
      </c>
      <c r="V19" s="99">
        <v>90749387.017578095</v>
      </c>
      <c r="W19" s="99">
        <v>1319545.1521453899</v>
      </c>
      <c r="X19" s="99">
        <v>43318379.3037109</v>
      </c>
      <c r="Y19" s="99">
        <v>24244370.873291001</v>
      </c>
      <c r="Z19" s="99">
        <v>14529391.400878901</v>
      </c>
      <c r="AA19" s="99">
        <v>2315393.4329833998</v>
      </c>
      <c r="AB19" s="99">
        <v>228816.74581337001</v>
      </c>
      <c r="AC19" s="99">
        <v>247849680.03125</v>
      </c>
      <c r="AD19" s="99">
        <v>11284740.0241699</v>
      </c>
      <c r="AE19" s="99">
        <v>21728520.705078099</v>
      </c>
      <c r="AF19" s="99">
        <v>36999658.622070298</v>
      </c>
      <c r="AG19" s="99">
        <v>28892346.839355499</v>
      </c>
      <c r="AH19" s="99">
        <v>32760127.985839799</v>
      </c>
      <c r="AI19" s="99">
        <v>0</v>
      </c>
      <c r="AJ19" s="99">
        <v>15269301.7027588</v>
      </c>
      <c r="AK19" s="99">
        <v>11444318.9616699</v>
      </c>
      <c r="AL19" s="99">
        <v>0</v>
      </c>
      <c r="AM19" s="99">
        <v>5207361.1387329102</v>
      </c>
      <c r="AN19" s="99">
        <v>257008412.27734399</v>
      </c>
      <c r="AO19" s="99">
        <v>786955823.75781298</v>
      </c>
      <c r="AP19" s="99">
        <v>10573822.815429701</v>
      </c>
      <c r="AQ19" s="99">
        <v>351195891.89453101</v>
      </c>
      <c r="AR19" s="99">
        <v>193724314.26367199</v>
      </c>
      <c r="AS19" s="99">
        <v>109871842.574219</v>
      </c>
      <c r="AT19" s="99">
        <v>17381990.3745117</v>
      </c>
      <c r="AU19" s="99">
        <v>1677443.62823486</v>
      </c>
      <c r="AV19" s="99">
        <v>679236818.10156298</v>
      </c>
      <c r="AW19" s="99">
        <v>30979167.615478501</v>
      </c>
      <c r="AX19" s="99">
        <v>204220106.95898399</v>
      </c>
      <c r="AY19" s="99">
        <v>322137969.75</v>
      </c>
      <c r="AZ19" s="99">
        <v>223231960.46875</v>
      </c>
      <c r="BA19" s="99">
        <v>278086772.53906298</v>
      </c>
      <c r="BB19" s="99">
        <v>0</v>
      </c>
      <c r="BC19" s="99">
        <v>124102532.62402301</v>
      </c>
      <c r="BD19" s="99">
        <v>85013286.0078125</v>
      </c>
      <c r="BE19" s="99">
        <v>0</v>
      </c>
      <c r="BF19" s="99">
        <v>40497842.0615234</v>
      </c>
      <c r="BG19" s="99">
        <v>707682666.19531298</v>
      </c>
      <c r="BH19" s="99">
        <v>171319258.02148399</v>
      </c>
      <c r="BI19" s="99">
        <v>1699360.3986053499</v>
      </c>
      <c r="BJ19" s="99">
        <v>97142057.331054702</v>
      </c>
      <c r="BK19" s="99">
        <v>62739828.541015603</v>
      </c>
      <c r="BL19" s="99">
        <v>9332390.8731689509</v>
      </c>
      <c r="BM19" s="99">
        <v>1349251.56536865</v>
      </c>
      <c r="BN19" s="99">
        <v>207969.061058044</v>
      </c>
      <c r="BO19" s="99">
        <v>0</v>
      </c>
      <c r="BP19" s="99">
        <v>0</v>
      </c>
      <c r="BQ19" s="99">
        <v>0</v>
      </c>
      <c r="BR19" s="99">
        <v>91574395.541992202</v>
      </c>
      <c r="BS19" s="99">
        <v>76981889.873046905</v>
      </c>
      <c r="BT19" s="99">
        <v>54178868.386230499</v>
      </c>
      <c r="BU19" s="99">
        <v>0</v>
      </c>
      <c r="BV19" s="99">
        <v>46875190.892089799</v>
      </c>
      <c r="BW19" s="99">
        <v>10501750.979003901</v>
      </c>
      <c r="BX19" s="99">
        <v>0</v>
      </c>
      <c r="BY19" s="99">
        <v>0</v>
      </c>
      <c r="BZ19" s="99">
        <v>0</v>
      </c>
      <c r="CA19" s="99">
        <v>1991054.7899169901</v>
      </c>
      <c r="CB19" s="99">
        <v>135555144.43554699</v>
      </c>
      <c r="CC19" s="99">
        <v>1150595173.39063</v>
      </c>
      <c r="CD19" s="99">
        <v>270030302.53906298</v>
      </c>
      <c r="CE19" s="99">
        <v>75695.238368987993</v>
      </c>
      <c r="CF19" s="99">
        <v>16797252.379394501</v>
      </c>
      <c r="CG19" s="99">
        <v>126433683.50781301</v>
      </c>
      <c r="CH19" s="99">
        <v>10710238.3981934</v>
      </c>
      <c r="CI19" s="99">
        <v>2067160.5001220701</v>
      </c>
      <c r="CJ19" s="99">
        <v>152099939.27734399</v>
      </c>
      <c r="CK19" s="99">
        <v>1278303107.375</v>
      </c>
      <c r="CL19" s="99">
        <v>280769962.94140601</v>
      </c>
      <c r="CM19" s="203">
        <f t="shared" si="0"/>
        <v>2849610.585975647</v>
      </c>
      <c r="CN19" s="203">
        <f t="shared" si="1"/>
        <v>409108351.55468798</v>
      </c>
      <c r="CO19" s="203">
        <f t="shared" si="2"/>
        <v>1985985773.570313</v>
      </c>
      <c r="CP19" s="99">
        <v>280769962.94140601</v>
      </c>
      <c r="CQ19" s="99">
        <v>937.68882814794802</v>
      </c>
      <c r="CR19" s="99">
        <v>190071.50863647499</v>
      </c>
      <c r="CS19" s="99">
        <v>1425025.18655396</v>
      </c>
      <c r="CT19" s="99">
        <v>241861.631057739</v>
      </c>
    </row>
    <row r="20" spans="1:98">
      <c r="A20" s="98" t="s">
        <v>79</v>
      </c>
      <c r="B20" s="100">
        <v>39692</v>
      </c>
      <c r="C20" s="99">
        <v>1526326.1822357201</v>
      </c>
      <c r="D20" s="99">
        <v>16306.0936373472</v>
      </c>
      <c r="E20" s="99">
        <v>456300.78842926002</v>
      </c>
      <c r="F20" s="99">
        <v>322870.797393799</v>
      </c>
      <c r="G20" s="99">
        <v>65897.437464714094</v>
      </c>
      <c r="H20" s="99">
        <v>11100.959015131</v>
      </c>
      <c r="I20" s="99">
        <v>1365.82377155125</v>
      </c>
      <c r="J20" s="99">
        <v>729335.90052795399</v>
      </c>
      <c r="K20" s="99">
        <v>64549.260965824098</v>
      </c>
      <c r="L20" s="99">
        <v>444413.32733535802</v>
      </c>
      <c r="M20" s="99">
        <v>673406.04656219506</v>
      </c>
      <c r="N20" s="99">
        <v>187442.66030502299</v>
      </c>
      <c r="O20" s="99">
        <v>626884.59043121303</v>
      </c>
      <c r="P20" s="99">
        <v>0</v>
      </c>
      <c r="Q20" s="99">
        <v>117457.12668800401</v>
      </c>
      <c r="R20" s="99">
        <v>55454.626338958697</v>
      </c>
      <c r="S20" s="99">
        <v>0</v>
      </c>
      <c r="T20" s="99">
        <v>23067.667824029901</v>
      </c>
      <c r="U20" s="99">
        <v>793876.51425933803</v>
      </c>
      <c r="V20" s="99">
        <v>92405605.229492202</v>
      </c>
      <c r="W20" s="99">
        <v>1801604.2006073</v>
      </c>
      <c r="X20" s="99">
        <v>41710827.744628899</v>
      </c>
      <c r="Y20" s="99">
        <v>23579400.583007801</v>
      </c>
      <c r="Z20" s="99">
        <v>15033641.7581787</v>
      </c>
      <c r="AA20" s="99">
        <v>1918515.3396759001</v>
      </c>
      <c r="AB20" s="99">
        <v>191775.819736481</v>
      </c>
      <c r="AC20" s="99">
        <v>252573133.76953101</v>
      </c>
      <c r="AD20" s="99">
        <v>9687667.99462891</v>
      </c>
      <c r="AE20" s="99">
        <v>21321052.7272949</v>
      </c>
      <c r="AF20" s="99">
        <v>37137979.328125</v>
      </c>
      <c r="AG20" s="99">
        <v>28447410.7429199</v>
      </c>
      <c r="AH20" s="99">
        <v>33252912.5712891</v>
      </c>
      <c r="AI20" s="99">
        <v>0</v>
      </c>
      <c r="AJ20" s="99">
        <v>15639409.128051801</v>
      </c>
      <c r="AK20" s="99">
        <v>11754788.4064941</v>
      </c>
      <c r="AL20" s="99">
        <v>0</v>
      </c>
      <c r="AM20" s="99">
        <v>4971726.9118652297</v>
      </c>
      <c r="AN20" s="99">
        <v>261638737.33789101</v>
      </c>
      <c r="AO20" s="99">
        <v>812978838.296875</v>
      </c>
      <c r="AP20" s="99">
        <v>15059180.7302246</v>
      </c>
      <c r="AQ20" s="99">
        <v>341006335.65625</v>
      </c>
      <c r="AR20" s="99">
        <v>189947506.22070301</v>
      </c>
      <c r="AS20" s="99">
        <v>114673853.334961</v>
      </c>
      <c r="AT20" s="99">
        <v>14497758.8859863</v>
      </c>
      <c r="AU20" s="99">
        <v>1412776.81521606</v>
      </c>
      <c r="AV20" s="99">
        <v>703248850.97656298</v>
      </c>
      <c r="AW20" s="99">
        <v>26912266.478515599</v>
      </c>
      <c r="AX20" s="99">
        <v>202535189.75585899</v>
      </c>
      <c r="AY20" s="99">
        <v>327700894.16406298</v>
      </c>
      <c r="AZ20" s="99">
        <v>221589058.0625</v>
      </c>
      <c r="BA20" s="99">
        <v>285486729.94140601</v>
      </c>
      <c r="BB20" s="99">
        <v>0</v>
      </c>
      <c r="BC20" s="99">
        <v>127889676.26660199</v>
      </c>
      <c r="BD20" s="99">
        <v>88294167.426757798</v>
      </c>
      <c r="BE20" s="99">
        <v>0</v>
      </c>
      <c r="BF20" s="99">
        <v>39111859.921386696</v>
      </c>
      <c r="BG20" s="99">
        <v>728359120.75</v>
      </c>
      <c r="BH20" s="99">
        <v>175402253.17382801</v>
      </c>
      <c r="BI20" s="99">
        <v>2004182.15020752</v>
      </c>
      <c r="BJ20" s="99">
        <v>94259608.984375</v>
      </c>
      <c r="BK20" s="99">
        <v>61311587.298828103</v>
      </c>
      <c r="BL20" s="99">
        <v>9942308.9595947303</v>
      </c>
      <c r="BM20" s="99">
        <v>1170523.67909241</v>
      </c>
      <c r="BN20" s="99">
        <v>141974.27977562</v>
      </c>
      <c r="BO20" s="99">
        <v>0</v>
      </c>
      <c r="BP20" s="99">
        <v>0</v>
      </c>
      <c r="BQ20" s="99">
        <v>0</v>
      </c>
      <c r="BR20" s="99">
        <v>93035842.626953095</v>
      </c>
      <c r="BS20" s="99">
        <v>76305503.178710893</v>
      </c>
      <c r="BT20" s="99">
        <v>55561420.1875</v>
      </c>
      <c r="BU20" s="99">
        <v>0</v>
      </c>
      <c r="BV20" s="99">
        <v>47210903.565917999</v>
      </c>
      <c r="BW20" s="99">
        <v>10856107.2106934</v>
      </c>
      <c r="BX20" s="99">
        <v>0</v>
      </c>
      <c r="BY20" s="99">
        <v>0</v>
      </c>
      <c r="BZ20" s="99">
        <v>0</v>
      </c>
      <c r="CA20" s="99">
        <v>1998782.5846557601</v>
      </c>
      <c r="CB20" s="99">
        <v>135990866.47265601</v>
      </c>
      <c r="CC20" s="99">
        <v>1167171472.84375</v>
      </c>
      <c r="CD20" s="99">
        <v>271751942.16015601</v>
      </c>
      <c r="CE20" s="99">
        <v>76998.596195220904</v>
      </c>
      <c r="CF20" s="99">
        <v>16963537.978271499</v>
      </c>
      <c r="CG20" s="99">
        <v>129372546.43261699</v>
      </c>
      <c r="CH20" s="99">
        <v>11133651.536498999</v>
      </c>
      <c r="CI20" s="99">
        <v>2074714.0866394001</v>
      </c>
      <c r="CJ20" s="99">
        <v>152529097.14843801</v>
      </c>
      <c r="CK20" s="99">
        <v>1292838933.65625</v>
      </c>
      <c r="CL20" s="99">
        <v>282861215.08203101</v>
      </c>
      <c r="CM20" s="203">
        <f t="shared" si="0"/>
        <v>2868590.600898738</v>
      </c>
      <c r="CN20" s="203">
        <f t="shared" si="1"/>
        <v>414167834.48632902</v>
      </c>
      <c r="CO20" s="203">
        <f t="shared" si="2"/>
        <v>2021198054.40625</v>
      </c>
      <c r="CP20" s="99">
        <v>282861215.08203101</v>
      </c>
      <c r="CQ20" s="99">
        <v>985.01730681955803</v>
      </c>
      <c r="CR20" s="99">
        <v>193809.217458725</v>
      </c>
      <c r="CS20" s="99">
        <v>1481158.7660369901</v>
      </c>
      <c r="CT20" s="99">
        <v>251101.77770614601</v>
      </c>
    </row>
    <row r="21" spans="1:98">
      <c r="A21" s="98" t="s">
        <v>79</v>
      </c>
      <c r="B21" s="100">
        <v>39783</v>
      </c>
      <c r="C21" s="99">
        <v>1535656.442276</v>
      </c>
      <c r="D21" s="99">
        <v>16280.130771517801</v>
      </c>
      <c r="E21" s="99">
        <v>442422.51485443098</v>
      </c>
      <c r="F21" s="99">
        <v>315022.35393905599</v>
      </c>
      <c r="G21" s="99">
        <v>68989.643769264207</v>
      </c>
      <c r="H21" s="99">
        <v>9160.2537859678305</v>
      </c>
      <c r="I21" s="99">
        <v>1128.4406164884599</v>
      </c>
      <c r="J21" s="99">
        <v>743723.18827056896</v>
      </c>
      <c r="K21" s="99">
        <v>53861.0577630997</v>
      </c>
      <c r="L21" s="99">
        <v>435774.42472839402</v>
      </c>
      <c r="M21" s="99">
        <v>672266.05867004395</v>
      </c>
      <c r="N21" s="99">
        <v>185510.45180702201</v>
      </c>
      <c r="O21" s="99">
        <v>632471.29991149902</v>
      </c>
      <c r="P21" s="99">
        <v>0</v>
      </c>
      <c r="Q21" s="99">
        <v>117036.80446052599</v>
      </c>
      <c r="R21" s="99">
        <v>57171.968950271599</v>
      </c>
      <c r="S21" s="99">
        <v>0</v>
      </c>
      <c r="T21" s="99">
        <v>22505.896943807598</v>
      </c>
      <c r="U21" s="99">
        <v>799071.80005645799</v>
      </c>
      <c r="V21" s="99">
        <v>92865999.456054702</v>
      </c>
      <c r="W21" s="99">
        <v>1753187.86422729</v>
      </c>
      <c r="X21" s="99">
        <v>40320343.024902299</v>
      </c>
      <c r="Y21" s="99">
        <v>23013124.6948242</v>
      </c>
      <c r="Z21" s="99">
        <v>15580270.380615201</v>
      </c>
      <c r="AA21" s="99">
        <v>1503612.58320618</v>
      </c>
      <c r="AB21" s="99">
        <v>152615.908397675</v>
      </c>
      <c r="AC21" s="99">
        <v>255077191.96093801</v>
      </c>
      <c r="AD21" s="99">
        <v>7721035.5715942401</v>
      </c>
      <c r="AE21" s="99">
        <v>20816442.5632324</v>
      </c>
      <c r="AF21" s="99">
        <v>36973466.137207001</v>
      </c>
      <c r="AG21" s="99">
        <v>27931235.2180176</v>
      </c>
      <c r="AH21" s="99">
        <v>33505083.9462891</v>
      </c>
      <c r="AI21" s="99">
        <v>0</v>
      </c>
      <c r="AJ21" s="99">
        <v>15474754.7416992</v>
      </c>
      <c r="AK21" s="99">
        <v>12099862.311279301</v>
      </c>
      <c r="AL21" s="99">
        <v>0</v>
      </c>
      <c r="AM21" s="99">
        <v>4810264.9099731399</v>
      </c>
      <c r="AN21" s="99">
        <v>263888976.82617199</v>
      </c>
      <c r="AO21" s="99">
        <v>819239713.546875</v>
      </c>
      <c r="AP21" s="99">
        <v>14542319.5869141</v>
      </c>
      <c r="AQ21" s="99">
        <v>330214218.62109399</v>
      </c>
      <c r="AR21" s="99">
        <v>184788770.79882801</v>
      </c>
      <c r="AS21" s="99">
        <v>119225369.49902301</v>
      </c>
      <c r="AT21" s="99">
        <v>11361403.5665283</v>
      </c>
      <c r="AU21" s="99">
        <v>1128883.6174469001</v>
      </c>
      <c r="AV21" s="99">
        <v>717762048.25</v>
      </c>
      <c r="AW21" s="99">
        <v>21765725.419433601</v>
      </c>
      <c r="AX21" s="99">
        <v>198568784.48242199</v>
      </c>
      <c r="AY21" s="99">
        <v>328439003.96093798</v>
      </c>
      <c r="AZ21" s="99">
        <v>219036078.25</v>
      </c>
      <c r="BA21" s="99">
        <v>289526742.5625</v>
      </c>
      <c r="BB21" s="99">
        <v>0</v>
      </c>
      <c r="BC21" s="99">
        <v>127292778.744141</v>
      </c>
      <c r="BD21" s="99">
        <v>91391517.735351607</v>
      </c>
      <c r="BE21" s="99">
        <v>0</v>
      </c>
      <c r="BF21" s="99">
        <v>38143369.026367202</v>
      </c>
      <c r="BG21" s="99">
        <v>743890149.42968798</v>
      </c>
      <c r="BH21" s="99">
        <v>179508769.19335899</v>
      </c>
      <c r="BI21" s="99">
        <v>2209449.4191589402</v>
      </c>
      <c r="BJ21" s="99">
        <v>91813321.016601607</v>
      </c>
      <c r="BK21" s="99">
        <v>60139344.129882798</v>
      </c>
      <c r="BL21" s="99">
        <v>10537760.032958999</v>
      </c>
      <c r="BM21" s="99">
        <v>1021629.92133331</v>
      </c>
      <c r="BN21" s="99">
        <v>115011.220885277</v>
      </c>
      <c r="BO21" s="99">
        <v>0</v>
      </c>
      <c r="BP21" s="99">
        <v>0</v>
      </c>
      <c r="BQ21" s="99">
        <v>0</v>
      </c>
      <c r="BR21" s="99">
        <v>93698136.505859405</v>
      </c>
      <c r="BS21" s="99">
        <v>75471229.294921905</v>
      </c>
      <c r="BT21" s="99">
        <v>56339254.973632798</v>
      </c>
      <c r="BU21" s="99">
        <v>0</v>
      </c>
      <c r="BV21" s="99">
        <v>47579664.1484375</v>
      </c>
      <c r="BW21" s="99">
        <v>11285322.7862549</v>
      </c>
      <c r="BX21" s="99">
        <v>0</v>
      </c>
      <c r="BY21" s="99">
        <v>0</v>
      </c>
      <c r="BZ21" s="99">
        <v>0</v>
      </c>
      <c r="CA21" s="99">
        <v>1992174.56074524</v>
      </c>
      <c r="CB21" s="99">
        <v>134921248.30273399</v>
      </c>
      <c r="CC21" s="99">
        <v>1163083654.84375</v>
      </c>
      <c r="CD21" s="99">
        <v>273263065.58593798</v>
      </c>
      <c r="CE21" s="99">
        <v>78388.568511009202</v>
      </c>
      <c r="CF21" s="99">
        <v>17132432.3051758</v>
      </c>
      <c r="CG21" s="99">
        <v>131154534.869141</v>
      </c>
      <c r="CH21" s="99">
        <v>11524339.59375</v>
      </c>
      <c r="CI21" s="99">
        <v>2071692.1791687</v>
      </c>
      <c r="CJ21" s="99">
        <v>151672964.39257801</v>
      </c>
      <c r="CK21" s="99">
        <v>1294247073.20313</v>
      </c>
      <c r="CL21" s="99">
        <v>284748724.63671899</v>
      </c>
      <c r="CM21" s="203">
        <f t="shared" si="0"/>
        <v>2870763.9792251578</v>
      </c>
      <c r="CN21" s="203">
        <f t="shared" si="1"/>
        <v>415561941.21875</v>
      </c>
      <c r="CO21" s="203">
        <f t="shared" si="2"/>
        <v>2038137222.632818</v>
      </c>
      <c r="CP21" s="99">
        <v>284748724.63671899</v>
      </c>
      <c r="CQ21" s="99">
        <v>1042.99013020098</v>
      </c>
      <c r="CR21" s="99">
        <v>204548.00689125099</v>
      </c>
      <c r="CS21" s="99">
        <v>1563115.52772522</v>
      </c>
      <c r="CT21" s="99">
        <v>261252.12305641201</v>
      </c>
    </row>
    <row r="22" spans="1:98">
      <c r="A22" s="98" t="s">
        <v>79</v>
      </c>
      <c r="B22" s="100">
        <v>39873</v>
      </c>
      <c r="C22" s="99">
        <v>1555158.0415954599</v>
      </c>
      <c r="D22" s="99">
        <v>17132.301575183901</v>
      </c>
      <c r="E22" s="99">
        <v>429449.66557312</v>
      </c>
      <c r="F22" s="99">
        <v>308548.59818267799</v>
      </c>
      <c r="G22" s="99">
        <v>71658.726422309905</v>
      </c>
      <c r="H22" s="99">
        <v>7913.6713919639596</v>
      </c>
      <c r="I22" s="99">
        <v>962.19428210705496</v>
      </c>
      <c r="J22" s="99">
        <v>762707.47891998303</v>
      </c>
      <c r="K22" s="99">
        <v>43777.019433021502</v>
      </c>
      <c r="L22" s="99">
        <v>432389.34474563599</v>
      </c>
      <c r="M22" s="99">
        <v>675925.26940154994</v>
      </c>
      <c r="N22" s="99">
        <v>183878.07409095799</v>
      </c>
      <c r="O22" s="99">
        <v>643196.95455169701</v>
      </c>
      <c r="P22" s="99">
        <v>0</v>
      </c>
      <c r="Q22" s="99">
        <v>117448.173745155</v>
      </c>
      <c r="R22" s="99">
        <v>58764.264133930199</v>
      </c>
      <c r="S22" s="99">
        <v>0</v>
      </c>
      <c r="T22" s="99">
        <v>22030.095108270601</v>
      </c>
      <c r="U22" s="99">
        <v>806445.31108093297</v>
      </c>
      <c r="V22" s="99">
        <v>93280589.534179702</v>
      </c>
      <c r="W22" s="99">
        <v>1891911.4446105999</v>
      </c>
      <c r="X22" s="99">
        <v>38795439.309570298</v>
      </c>
      <c r="Y22" s="99">
        <v>22262339.016845699</v>
      </c>
      <c r="Z22" s="99">
        <v>15874198.6608887</v>
      </c>
      <c r="AA22" s="99">
        <v>1347196.8499145501</v>
      </c>
      <c r="AB22" s="99">
        <v>129309.43206787101</v>
      </c>
      <c r="AC22" s="99">
        <v>260927728.57226601</v>
      </c>
      <c r="AD22" s="99">
        <v>5997035.1105346698</v>
      </c>
      <c r="AE22" s="99">
        <v>20445484.8051758</v>
      </c>
      <c r="AF22" s="99">
        <v>37018646.587402299</v>
      </c>
      <c r="AG22" s="99">
        <v>27450281.223632801</v>
      </c>
      <c r="AH22" s="99">
        <v>33913069.287597701</v>
      </c>
      <c r="AI22" s="99">
        <v>0</v>
      </c>
      <c r="AJ22" s="99">
        <v>15357552.689941401</v>
      </c>
      <c r="AK22" s="99">
        <v>12376060.0349121</v>
      </c>
      <c r="AL22" s="99">
        <v>0</v>
      </c>
      <c r="AM22" s="99">
        <v>4672236.5491332998</v>
      </c>
      <c r="AN22" s="99">
        <v>266932391.71484399</v>
      </c>
      <c r="AO22" s="99">
        <v>823382451.03906298</v>
      </c>
      <c r="AP22" s="99">
        <v>15916447.975463901</v>
      </c>
      <c r="AQ22" s="99">
        <v>318097087.296875</v>
      </c>
      <c r="AR22" s="99">
        <v>181124286.33593801</v>
      </c>
      <c r="AS22" s="99">
        <v>122358055.4375</v>
      </c>
      <c r="AT22" s="99">
        <v>10279013.9094238</v>
      </c>
      <c r="AU22" s="99">
        <v>952609.61174011196</v>
      </c>
      <c r="AV22" s="99">
        <v>741334320.28906298</v>
      </c>
      <c r="AW22" s="99">
        <v>17068506.685791001</v>
      </c>
      <c r="AX22" s="99">
        <v>197450655.83203101</v>
      </c>
      <c r="AY22" s="99">
        <v>328893765.06640601</v>
      </c>
      <c r="AZ22" s="99">
        <v>215284402.79882801</v>
      </c>
      <c r="BA22" s="99">
        <v>294443387.38281298</v>
      </c>
      <c r="BB22" s="99">
        <v>0</v>
      </c>
      <c r="BC22" s="99">
        <v>127176440.15722699</v>
      </c>
      <c r="BD22" s="99">
        <v>93814300.703125</v>
      </c>
      <c r="BE22" s="99">
        <v>0</v>
      </c>
      <c r="BF22" s="99">
        <v>37321029.821777299</v>
      </c>
      <c r="BG22" s="99">
        <v>758032033.64843798</v>
      </c>
      <c r="BH22" s="99">
        <v>180376947.8125</v>
      </c>
      <c r="BI22" s="99">
        <v>2369517.7167968801</v>
      </c>
      <c r="BJ22" s="99">
        <v>89044313.126953095</v>
      </c>
      <c r="BK22" s="99">
        <v>58227736.915527299</v>
      </c>
      <c r="BL22" s="99">
        <v>10912194.020385699</v>
      </c>
      <c r="BM22" s="99">
        <v>987663.840675354</v>
      </c>
      <c r="BN22" s="99">
        <v>136175.692186356</v>
      </c>
      <c r="BO22" s="99">
        <v>0</v>
      </c>
      <c r="BP22" s="99">
        <v>0</v>
      </c>
      <c r="BQ22" s="99">
        <v>0</v>
      </c>
      <c r="BR22" s="99">
        <v>93105467.205078095</v>
      </c>
      <c r="BS22" s="99">
        <v>74119940.774414107</v>
      </c>
      <c r="BT22" s="99">
        <v>57307219.416015603</v>
      </c>
      <c r="BU22" s="99">
        <v>0</v>
      </c>
      <c r="BV22" s="99">
        <v>47237321.730468802</v>
      </c>
      <c r="BW22" s="99">
        <v>11609477.3675537</v>
      </c>
      <c r="BX22" s="99">
        <v>0</v>
      </c>
      <c r="BY22" s="99">
        <v>0</v>
      </c>
      <c r="BZ22" s="99">
        <v>0</v>
      </c>
      <c r="CA22" s="99">
        <v>2002286.77153015</v>
      </c>
      <c r="CB22" s="99">
        <v>134234956.11328101</v>
      </c>
      <c r="CC22" s="99">
        <v>1165318094.875</v>
      </c>
      <c r="CD22" s="99">
        <v>272181013.53906298</v>
      </c>
      <c r="CE22" s="99">
        <v>79519.218747139006</v>
      </c>
      <c r="CF22" s="99">
        <v>17248483.191894501</v>
      </c>
      <c r="CG22" s="99">
        <v>132554485.04199199</v>
      </c>
      <c r="CH22" s="99">
        <v>11863753.153930699</v>
      </c>
      <c r="CI22" s="99">
        <v>2081484.91090393</v>
      </c>
      <c r="CJ22" s="99">
        <v>151658581.91015601</v>
      </c>
      <c r="CK22" s="99">
        <v>1298718871.26563</v>
      </c>
      <c r="CL22" s="99">
        <v>284076442.890625</v>
      </c>
      <c r="CM22" s="203">
        <f t="shared" si="0"/>
        <v>2887930.2219848628</v>
      </c>
      <c r="CN22" s="203">
        <f t="shared" si="1"/>
        <v>418590973.625</v>
      </c>
      <c r="CO22" s="203">
        <f t="shared" si="2"/>
        <v>2056750904.914068</v>
      </c>
      <c r="CP22" s="99">
        <v>284076442.890625</v>
      </c>
      <c r="CQ22" s="99">
        <v>1091.3196329623499</v>
      </c>
      <c r="CR22" s="99">
        <v>211397.51461601301</v>
      </c>
      <c r="CS22" s="99">
        <v>1612492.78817749</v>
      </c>
      <c r="CT22" s="99">
        <v>242273.350975037</v>
      </c>
    </row>
    <row r="23" spans="1:98">
      <c r="A23" s="98" t="s">
        <v>79</v>
      </c>
      <c r="B23" s="100">
        <v>39965</v>
      </c>
      <c r="C23" s="99">
        <v>1580725.2847595201</v>
      </c>
      <c r="D23" s="99">
        <v>17538.211543321599</v>
      </c>
      <c r="E23" s="99">
        <v>413178.300624847</v>
      </c>
      <c r="F23" s="99">
        <v>300029.868751526</v>
      </c>
      <c r="G23" s="99">
        <v>74487.833016395598</v>
      </c>
      <c r="H23" s="99">
        <v>6275.6601211428597</v>
      </c>
      <c r="I23" s="99">
        <v>777.43332503735996</v>
      </c>
      <c r="J23" s="99">
        <v>781522.28768920898</v>
      </c>
      <c r="K23" s="99">
        <v>34359.7043190002</v>
      </c>
      <c r="L23" s="99">
        <v>432979.77071762102</v>
      </c>
      <c r="M23" s="99">
        <v>680777.34979248</v>
      </c>
      <c r="N23" s="99">
        <v>181894.16337966899</v>
      </c>
      <c r="O23" s="99">
        <v>651792.484848022</v>
      </c>
      <c r="P23" s="99">
        <v>0</v>
      </c>
      <c r="Q23" s="99">
        <v>117596.560427666</v>
      </c>
      <c r="R23" s="99">
        <v>60371.015097618103</v>
      </c>
      <c r="S23" s="99">
        <v>0</v>
      </c>
      <c r="T23" s="99">
        <v>21782.5784013271</v>
      </c>
      <c r="U23" s="99">
        <v>814512.33573913598</v>
      </c>
      <c r="V23" s="99">
        <v>95056583.763671905</v>
      </c>
      <c r="W23" s="99">
        <v>1869684.2153320301</v>
      </c>
      <c r="X23" s="99">
        <v>37332519.755371101</v>
      </c>
      <c r="Y23" s="99">
        <v>21630330.237060498</v>
      </c>
      <c r="Z23" s="99">
        <v>16215739.6403809</v>
      </c>
      <c r="AA23" s="99">
        <v>1076537.72154236</v>
      </c>
      <c r="AB23" s="99">
        <v>102304.69552326199</v>
      </c>
      <c r="AC23" s="99">
        <v>265624890.50976601</v>
      </c>
      <c r="AD23" s="99">
        <v>4540339.4842529297</v>
      </c>
      <c r="AE23" s="99">
        <v>20342535.2646484</v>
      </c>
      <c r="AF23" s="99">
        <v>37211254.8837891</v>
      </c>
      <c r="AG23" s="99">
        <v>27091919.8596191</v>
      </c>
      <c r="AH23" s="99">
        <v>34176213.580566399</v>
      </c>
      <c r="AI23" s="99">
        <v>0</v>
      </c>
      <c r="AJ23" s="99">
        <v>15371562.1171875</v>
      </c>
      <c r="AK23" s="99">
        <v>12518100.315918</v>
      </c>
      <c r="AL23" s="99">
        <v>0</v>
      </c>
      <c r="AM23" s="99">
        <v>4516797.5678100605</v>
      </c>
      <c r="AN23" s="99">
        <v>269788210.67968798</v>
      </c>
      <c r="AO23" s="99">
        <v>851015457.375</v>
      </c>
      <c r="AP23" s="99">
        <v>15741612.4700928</v>
      </c>
      <c r="AQ23" s="99">
        <v>307592313.53125</v>
      </c>
      <c r="AR23" s="99">
        <v>174693397.43164101</v>
      </c>
      <c r="AS23" s="99">
        <v>125514448.31152301</v>
      </c>
      <c r="AT23" s="99">
        <v>8249829.5320434598</v>
      </c>
      <c r="AU23" s="99">
        <v>754914.20657348598</v>
      </c>
      <c r="AV23" s="99">
        <v>761807359.4375</v>
      </c>
      <c r="AW23" s="99">
        <v>12999035.2819824</v>
      </c>
      <c r="AX23" s="99">
        <v>197610265.67382801</v>
      </c>
      <c r="AY23" s="99">
        <v>335148016.78906298</v>
      </c>
      <c r="AZ23" s="99">
        <v>214021769.47851601</v>
      </c>
      <c r="BA23" s="99">
        <v>298814155.078125</v>
      </c>
      <c r="BB23" s="99">
        <v>0</v>
      </c>
      <c r="BC23" s="99">
        <v>127921059.92968801</v>
      </c>
      <c r="BD23" s="99">
        <v>95443791.706054702</v>
      </c>
      <c r="BE23" s="99">
        <v>0</v>
      </c>
      <c r="BF23" s="99">
        <v>36360359.3984375</v>
      </c>
      <c r="BG23" s="99">
        <v>772931859.28125</v>
      </c>
      <c r="BH23" s="99">
        <v>185160781.50390601</v>
      </c>
      <c r="BI23" s="99">
        <v>2267238.6728210398</v>
      </c>
      <c r="BJ23" s="99">
        <v>86557481.115234405</v>
      </c>
      <c r="BK23" s="99">
        <v>57119062.348144501</v>
      </c>
      <c r="BL23" s="99">
        <v>11297517.0616455</v>
      </c>
      <c r="BM23" s="99">
        <v>709030.56055450405</v>
      </c>
      <c r="BN23" s="99">
        <v>103440.887619972</v>
      </c>
      <c r="BO23" s="99">
        <v>0</v>
      </c>
      <c r="BP23" s="99">
        <v>0</v>
      </c>
      <c r="BQ23" s="99">
        <v>0</v>
      </c>
      <c r="BR23" s="99">
        <v>94951800.549804702</v>
      </c>
      <c r="BS23" s="99">
        <v>73619038.0859375</v>
      </c>
      <c r="BT23" s="99">
        <v>58135630.286132798</v>
      </c>
      <c r="BU23" s="99">
        <v>0</v>
      </c>
      <c r="BV23" s="99">
        <v>47333352.526367202</v>
      </c>
      <c r="BW23" s="99">
        <v>11802964.8198242</v>
      </c>
      <c r="BX23" s="99">
        <v>0</v>
      </c>
      <c r="BY23" s="99">
        <v>0</v>
      </c>
      <c r="BZ23" s="99">
        <v>0</v>
      </c>
      <c r="CA23" s="99">
        <v>2012542.32250977</v>
      </c>
      <c r="CB23" s="99">
        <v>134171856.508789</v>
      </c>
      <c r="CC23" s="99">
        <v>1171750643.57813</v>
      </c>
      <c r="CD23" s="99">
        <v>273894242.02734399</v>
      </c>
      <c r="CE23" s="99">
        <v>80521.710915565505</v>
      </c>
      <c r="CF23" s="99">
        <v>17261699.769775402</v>
      </c>
      <c r="CG23" s="99">
        <v>133325544.72656301</v>
      </c>
      <c r="CH23" s="99">
        <v>12042330.063720699</v>
      </c>
      <c r="CI23" s="99">
        <v>2092973.78553772</v>
      </c>
      <c r="CJ23" s="99">
        <v>151377731.68945301</v>
      </c>
      <c r="CK23" s="99">
        <v>1306395737.09375</v>
      </c>
      <c r="CL23" s="99">
        <v>285982949.53125</v>
      </c>
      <c r="CM23" s="203">
        <f t="shared" si="0"/>
        <v>2907486.1212768559</v>
      </c>
      <c r="CN23" s="203">
        <f t="shared" si="1"/>
        <v>421165942.36914098</v>
      </c>
      <c r="CO23" s="203">
        <f t="shared" si="2"/>
        <v>2079327596.375</v>
      </c>
      <c r="CP23" s="99">
        <v>285982949.53125</v>
      </c>
      <c r="CQ23" s="99">
        <v>1133.37914809585</v>
      </c>
      <c r="CR23" s="99">
        <v>216679.42969512899</v>
      </c>
      <c r="CS23" s="99">
        <v>1659883.09361267</v>
      </c>
      <c r="CT23" s="99">
        <v>249702.935285568</v>
      </c>
    </row>
    <row r="24" spans="1:98">
      <c r="A24" s="98" t="s">
        <v>79</v>
      </c>
      <c r="B24" s="100">
        <v>40057</v>
      </c>
      <c r="C24" s="99">
        <v>1608207.9692077599</v>
      </c>
      <c r="D24" s="99">
        <v>18412.4736471176</v>
      </c>
      <c r="E24" s="99">
        <v>398931.16561508202</v>
      </c>
      <c r="F24" s="99">
        <v>293401.32250595099</v>
      </c>
      <c r="G24" s="99">
        <v>77710.002877235398</v>
      </c>
      <c r="H24" s="99">
        <v>4453.3347625732404</v>
      </c>
      <c r="I24" s="99">
        <v>549.89487362653006</v>
      </c>
      <c r="J24" s="99">
        <v>797111.595054626</v>
      </c>
      <c r="K24" s="99">
        <v>25485.470959425002</v>
      </c>
      <c r="L24" s="99">
        <v>418852.63279342698</v>
      </c>
      <c r="M24" s="99">
        <v>683985.37532806396</v>
      </c>
      <c r="N24" s="99">
        <v>181023.857280731</v>
      </c>
      <c r="O24" s="99">
        <v>664867.216117859</v>
      </c>
      <c r="P24" s="99">
        <v>0</v>
      </c>
      <c r="Q24" s="99">
        <v>118035.979282379</v>
      </c>
      <c r="R24" s="99">
        <v>62379.508266925797</v>
      </c>
      <c r="S24" s="99">
        <v>0</v>
      </c>
      <c r="T24" s="99">
        <v>21383.385736226999</v>
      </c>
      <c r="U24" s="99">
        <v>823030.89173126197</v>
      </c>
      <c r="V24" s="99">
        <v>96547896.591796905</v>
      </c>
      <c r="W24" s="99">
        <v>2030868.2994842499</v>
      </c>
      <c r="X24" s="99">
        <v>35974881.056640603</v>
      </c>
      <c r="Y24" s="99">
        <v>21223597.724365201</v>
      </c>
      <c r="Z24" s="99">
        <v>16571558.3170166</v>
      </c>
      <c r="AA24" s="99">
        <v>784529.79848480201</v>
      </c>
      <c r="AB24" s="99">
        <v>72976.096406936602</v>
      </c>
      <c r="AC24" s="99">
        <v>271210849</v>
      </c>
      <c r="AD24" s="99">
        <v>3259568.2482604999</v>
      </c>
      <c r="AE24" s="99">
        <v>19878226.349853501</v>
      </c>
      <c r="AF24" s="99">
        <v>37296191.612304702</v>
      </c>
      <c r="AG24" s="99">
        <v>26815354.7578125</v>
      </c>
      <c r="AH24" s="99">
        <v>34550180.105957001</v>
      </c>
      <c r="AI24" s="99">
        <v>0</v>
      </c>
      <c r="AJ24" s="99">
        <v>15476569.9462891</v>
      </c>
      <c r="AK24" s="99">
        <v>12693861.1953125</v>
      </c>
      <c r="AL24" s="99">
        <v>0</v>
      </c>
      <c r="AM24" s="99">
        <v>4387627.34020996</v>
      </c>
      <c r="AN24" s="99">
        <v>274473320.30859399</v>
      </c>
      <c r="AO24" s="99">
        <v>870440168.03125</v>
      </c>
      <c r="AP24" s="99">
        <v>17334222.544677701</v>
      </c>
      <c r="AQ24" s="99">
        <v>298182387.55078101</v>
      </c>
      <c r="AR24" s="99">
        <v>172128917.86718801</v>
      </c>
      <c r="AS24" s="99">
        <v>129488793.503906</v>
      </c>
      <c r="AT24" s="99">
        <v>6021235.0394897498</v>
      </c>
      <c r="AU24" s="99">
        <v>544111.51949310303</v>
      </c>
      <c r="AV24" s="99">
        <v>781768500.984375</v>
      </c>
      <c r="AW24" s="99">
        <v>9377074.6126709003</v>
      </c>
      <c r="AX24" s="99">
        <v>194103196.40039101</v>
      </c>
      <c r="AY24" s="99">
        <v>338775454.24609399</v>
      </c>
      <c r="AZ24" s="99">
        <v>213707284.18359399</v>
      </c>
      <c r="BA24" s="99">
        <v>304163881.87109399</v>
      </c>
      <c r="BB24" s="99">
        <v>0</v>
      </c>
      <c r="BC24" s="99">
        <v>129133841.29882801</v>
      </c>
      <c r="BD24" s="99">
        <v>97701860.907226607</v>
      </c>
      <c r="BE24" s="99">
        <v>0</v>
      </c>
      <c r="BF24" s="99">
        <v>35645626.193847701</v>
      </c>
      <c r="BG24" s="99">
        <v>790343938.078125</v>
      </c>
      <c r="BH24" s="99">
        <v>188882392.03320301</v>
      </c>
      <c r="BI24" s="99">
        <v>2236211.2595214802</v>
      </c>
      <c r="BJ24" s="99">
        <v>84771793.791992202</v>
      </c>
      <c r="BK24" s="99">
        <v>56360163.630859397</v>
      </c>
      <c r="BL24" s="99">
        <v>11723157.424804701</v>
      </c>
      <c r="BM24" s="99">
        <v>554796.82736969006</v>
      </c>
      <c r="BN24" s="99">
        <v>58019.6286563873</v>
      </c>
      <c r="BO24" s="99">
        <v>0</v>
      </c>
      <c r="BP24" s="99">
        <v>0</v>
      </c>
      <c r="BQ24" s="99">
        <v>0</v>
      </c>
      <c r="BR24" s="99">
        <v>95964382.082031295</v>
      </c>
      <c r="BS24" s="99">
        <v>73780666.418945298</v>
      </c>
      <c r="BT24" s="99">
        <v>59202045.884765603</v>
      </c>
      <c r="BU24" s="99">
        <v>0</v>
      </c>
      <c r="BV24" s="99">
        <v>47482615.987304702</v>
      </c>
      <c r="BW24" s="99">
        <v>12033190.885253901</v>
      </c>
      <c r="BX24" s="99">
        <v>0</v>
      </c>
      <c r="BY24" s="99">
        <v>0</v>
      </c>
      <c r="BZ24" s="99">
        <v>0</v>
      </c>
      <c r="CA24" s="99">
        <v>2025945.6387329099</v>
      </c>
      <c r="CB24" s="99">
        <v>134258213.53320301</v>
      </c>
      <c r="CC24" s="99">
        <v>1182541103.6875</v>
      </c>
      <c r="CD24" s="99">
        <v>275675655.19140601</v>
      </c>
      <c r="CE24" s="99">
        <v>82310.370177268996</v>
      </c>
      <c r="CF24" s="99">
        <v>17314675.173339799</v>
      </c>
      <c r="CG24" s="99">
        <v>135432571.234375</v>
      </c>
      <c r="CH24" s="99">
        <v>12337463.6246338</v>
      </c>
      <c r="CI24" s="99">
        <v>2107977.3648681599</v>
      </c>
      <c r="CJ24" s="99">
        <v>151372409.28906301</v>
      </c>
      <c r="CK24" s="99">
        <v>1315830139.5</v>
      </c>
      <c r="CL24" s="99">
        <v>287945626.5</v>
      </c>
      <c r="CM24" s="203">
        <f t="shared" si="0"/>
        <v>2931008.2565994216</v>
      </c>
      <c r="CN24" s="203">
        <f t="shared" si="1"/>
        <v>425845729.59765697</v>
      </c>
      <c r="CO24" s="203">
        <f t="shared" si="2"/>
        <v>2106174077.578125</v>
      </c>
      <c r="CP24" s="99">
        <v>287945626.5</v>
      </c>
      <c r="CQ24" s="99">
        <v>1209.63616445661</v>
      </c>
      <c r="CR24" s="99">
        <v>228014.20943450899</v>
      </c>
      <c r="CS24" s="99">
        <v>1763204.6886291499</v>
      </c>
      <c r="CT24" s="99">
        <v>268875.37471771199</v>
      </c>
    </row>
    <row r="25" spans="1:98">
      <c r="A25" s="98" t="s">
        <v>79</v>
      </c>
      <c r="B25" s="100">
        <v>40148</v>
      </c>
      <c r="C25" s="99">
        <v>1633504.4927063</v>
      </c>
      <c r="D25" s="99">
        <v>18306.8840062618</v>
      </c>
      <c r="E25" s="99">
        <v>384244.20116806001</v>
      </c>
      <c r="F25" s="99">
        <v>285954.00196075399</v>
      </c>
      <c r="G25" s="99">
        <v>80655.069447517395</v>
      </c>
      <c r="H25" s="99">
        <v>2700.3289464414102</v>
      </c>
      <c r="I25" s="99">
        <v>351.121364038438</v>
      </c>
      <c r="J25" s="99">
        <v>815186.59311676002</v>
      </c>
      <c r="K25" s="99">
        <v>18313.001651525501</v>
      </c>
      <c r="L25" s="99">
        <v>413978.96131515497</v>
      </c>
      <c r="M25" s="99">
        <v>685286.28233337402</v>
      </c>
      <c r="N25" s="99">
        <v>178647.00234031701</v>
      </c>
      <c r="O25" s="99">
        <v>682859.89714813197</v>
      </c>
      <c r="P25" s="99">
        <v>0</v>
      </c>
      <c r="Q25" s="99">
        <v>117230.551675797</v>
      </c>
      <c r="R25" s="99">
        <v>63587.659023761698</v>
      </c>
      <c r="S25" s="99">
        <v>0</v>
      </c>
      <c r="T25" s="99">
        <v>21195.2781589031</v>
      </c>
      <c r="U25" s="99">
        <v>834407.563980103</v>
      </c>
      <c r="V25" s="99">
        <v>97811318.594726607</v>
      </c>
      <c r="W25" s="99">
        <v>1860105.93638611</v>
      </c>
      <c r="X25" s="99">
        <v>34357014.283691399</v>
      </c>
      <c r="Y25" s="99">
        <v>20540593.1254883</v>
      </c>
      <c r="Z25" s="99">
        <v>16915607.262939502</v>
      </c>
      <c r="AA25" s="99">
        <v>415857.99081802397</v>
      </c>
      <c r="AB25" s="99">
        <v>44592.262680530497</v>
      </c>
      <c r="AC25" s="99">
        <v>273595257.42578101</v>
      </c>
      <c r="AD25" s="99">
        <v>2088191.55197144</v>
      </c>
      <c r="AE25" s="99">
        <v>19661186.190673798</v>
      </c>
      <c r="AF25" s="99">
        <v>37354635.283691399</v>
      </c>
      <c r="AG25" s="99">
        <v>26391965.5078125</v>
      </c>
      <c r="AH25" s="99">
        <v>35527958.9140625</v>
      </c>
      <c r="AI25" s="99">
        <v>0</v>
      </c>
      <c r="AJ25" s="99">
        <v>15172391.505981401</v>
      </c>
      <c r="AK25" s="99">
        <v>12818924.4968262</v>
      </c>
      <c r="AL25" s="99">
        <v>0</v>
      </c>
      <c r="AM25" s="99">
        <v>4259928.56359863</v>
      </c>
      <c r="AN25" s="99">
        <v>275550444.66406298</v>
      </c>
      <c r="AO25" s="99">
        <v>888613788.140625</v>
      </c>
      <c r="AP25" s="99">
        <v>15852337.4211426</v>
      </c>
      <c r="AQ25" s="99">
        <v>286730266.08203101</v>
      </c>
      <c r="AR25" s="99">
        <v>168612442.91015601</v>
      </c>
      <c r="AS25" s="99">
        <v>133003865.49804699</v>
      </c>
      <c r="AT25" s="99">
        <v>3159167.5516357399</v>
      </c>
      <c r="AU25" s="99">
        <v>338001.33487701399</v>
      </c>
      <c r="AV25" s="99">
        <v>796006258.34375</v>
      </c>
      <c r="AW25" s="99">
        <v>6085037.2346191397</v>
      </c>
      <c r="AX25" s="99">
        <v>194166736.14843801</v>
      </c>
      <c r="AY25" s="99">
        <v>342175677.30859399</v>
      </c>
      <c r="AZ25" s="99">
        <v>211427845.44726601</v>
      </c>
      <c r="BA25" s="99">
        <v>315324394.5625</v>
      </c>
      <c r="BB25" s="99">
        <v>0</v>
      </c>
      <c r="BC25" s="99">
        <v>127611032.890625</v>
      </c>
      <c r="BD25" s="99">
        <v>99404162.729492202</v>
      </c>
      <c r="BE25" s="99">
        <v>0</v>
      </c>
      <c r="BF25" s="99">
        <v>34868185.7490234</v>
      </c>
      <c r="BG25" s="99">
        <v>804398134.28906298</v>
      </c>
      <c r="BH25" s="99">
        <v>194298217.13671899</v>
      </c>
      <c r="BI25" s="99">
        <v>2029395.9222106901</v>
      </c>
      <c r="BJ25" s="99">
        <v>82604809.895507798</v>
      </c>
      <c r="BK25" s="99">
        <v>55548889.917480499</v>
      </c>
      <c r="BL25" s="99">
        <v>12263247.3098145</v>
      </c>
      <c r="BM25" s="99">
        <v>397334.24456405599</v>
      </c>
      <c r="BN25" s="99">
        <v>45597.7181653976</v>
      </c>
      <c r="BO25" s="99">
        <v>0</v>
      </c>
      <c r="BP25" s="99">
        <v>0</v>
      </c>
      <c r="BQ25" s="99">
        <v>0</v>
      </c>
      <c r="BR25" s="99">
        <v>96052196.417968795</v>
      </c>
      <c r="BS25" s="99">
        <v>73351942.749023393</v>
      </c>
      <c r="BT25" s="99">
        <v>61355315.914550804</v>
      </c>
      <c r="BU25" s="99">
        <v>0</v>
      </c>
      <c r="BV25" s="99">
        <v>47380669.172363304</v>
      </c>
      <c r="BW25" s="99">
        <v>12317917.7962646</v>
      </c>
      <c r="BX25" s="99">
        <v>0</v>
      </c>
      <c r="BY25" s="99">
        <v>0</v>
      </c>
      <c r="BZ25" s="99">
        <v>0</v>
      </c>
      <c r="CA25" s="99">
        <v>2035428.1284789999</v>
      </c>
      <c r="CB25" s="99">
        <v>133892995.92382801</v>
      </c>
      <c r="CC25" s="99">
        <v>1186603736.67188</v>
      </c>
      <c r="CD25" s="99">
        <v>278836140.03515601</v>
      </c>
      <c r="CE25" s="99">
        <v>83422.330872535706</v>
      </c>
      <c r="CF25" s="99">
        <v>17307182.6008301</v>
      </c>
      <c r="CG25" s="99">
        <v>135906813.40234399</v>
      </c>
      <c r="CH25" s="99">
        <v>12571979.1373291</v>
      </c>
      <c r="CI25" s="99">
        <v>2119178.3188781701</v>
      </c>
      <c r="CJ25" s="99">
        <v>151237873.77929699</v>
      </c>
      <c r="CK25" s="99">
        <v>1324531705.89063</v>
      </c>
      <c r="CL25" s="99">
        <v>291418207.11718798</v>
      </c>
      <c r="CM25" s="203">
        <f t="shared" si="0"/>
        <v>2953585.8828582731</v>
      </c>
      <c r="CN25" s="203">
        <f t="shared" si="1"/>
        <v>426788318.44335997</v>
      </c>
      <c r="CO25" s="203">
        <f t="shared" si="2"/>
        <v>2128929840.179693</v>
      </c>
      <c r="CP25" s="99">
        <v>291418207.11718798</v>
      </c>
      <c r="CQ25" s="99">
        <v>1272.66355499625</v>
      </c>
      <c r="CR25" s="99">
        <v>240485.241146088</v>
      </c>
      <c r="CS25" s="99">
        <v>1861639.78823853</v>
      </c>
      <c r="CT25" s="99">
        <v>285831.40405273403</v>
      </c>
    </row>
    <row r="26" spans="1:98">
      <c r="A26" s="98" t="s">
        <v>79</v>
      </c>
      <c r="B26" s="100">
        <v>40238</v>
      </c>
      <c r="C26" s="99">
        <v>1644957.75163269</v>
      </c>
      <c r="D26" s="99">
        <v>19223.511582136201</v>
      </c>
      <c r="E26" s="99">
        <v>371940.27579879801</v>
      </c>
      <c r="F26" s="99">
        <v>283670.62659072899</v>
      </c>
      <c r="G26" s="99">
        <v>82770.398762702898</v>
      </c>
      <c r="H26" s="99">
        <v>0</v>
      </c>
      <c r="I26" s="99">
        <v>0</v>
      </c>
      <c r="J26" s="99">
        <v>829431.79145050002</v>
      </c>
      <c r="K26" s="99">
        <v>13400.057748675301</v>
      </c>
      <c r="L26" s="99">
        <v>418660.99194335903</v>
      </c>
      <c r="M26" s="99">
        <v>681202.02214050305</v>
      </c>
      <c r="N26" s="99">
        <v>177455.50619316101</v>
      </c>
      <c r="O26" s="99">
        <v>689350.12381744396</v>
      </c>
      <c r="P26" s="99">
        <v>0</v>
      </c>
      <c r="Q26" s="99">
        <v>116681.984792709</v>
      </c>
      <c r="R26" s="99">
        <v>63855.669593334198</v>
      </c>
      <c r="S26" s="99">
        <v>0</v>
      </c>
      <c r="T26" s="99">
        <v>20359.753086090099</v>
      </c>
      <c r="U26" s="99">
        <v>842798.69277954102</v>
      </c>
      <c r="V26" s="99">
        <v>99006650.1171875</v>
      </c>
      <c r="W26" s="99">
        <v>1981863.5463562</v>
      </c>
      <c r="X26" s="99">
        <v>32611094.104492199</v>
      </c>
      <c r="Y26" s="99">
        <v>20054474.598632801</v>
      </c>
      <c r="Z26" s="99">
        <v>17203787.703125</v>
      </c>
      <c r="AA26" s="99">
        <v>0</v>
      </c>
      <c r="AB26" s="99">
        <v>0</v>
      </c>
      <c r="AC26" s="99">
        <v>277991438.83984399</v>
      </c>
      <c r="AD26" s="99">
        <v>1435685.0536346401</v>
      </c>
      <c r="AE26" s="99">
        <v>19457898.486572299</v>
      </c>
      <c r="AF26" s="99">
        <v>37230359.520507798</v>
      </c>
      <c r="AG26" s="99">
        <v>26149538.1171875</v>
      </c>
      <c r="AH26" s="99">
        <v>35963281.521484397</v>
      </c>
      <c r="AI26" s="99">
        <v>0</v>
      </c>
      <c r="AJ26" s="99">
        <v>15089642.575683599</v>
      </c>
      <c r="AK26" s="99">
        <v>12979567.088867201</v>
      </c>
      <c r="AL26" s="99">
        <v>0</v>
      </c>
      <c r="AM26" s="99">
        <v>4063641.9916076702</v>
      </c>
      <c r="AN26" s="99">
        <v>279243764.53906298</v>
      </c>
      <c r="AO26" s="99">
        <v>900363312.53125</v>
      </c>
      <c r="AP26" s="99">
        <v>17008521.358154301</v>
      </c>
      <c r="AQ26" s="99">
        <v>275300553.26171899</v>
      </c>
      <c r="AR26" s="99">
        <v>167489377.25390601</v>
      </c>
      <c r="AS26" s="99">
        <v>136554578.85742199</v>
      </c>
      <c r="AT26" s="99">
        <v>0</v>
      </c>
      <c r="AU26" s="99">
        <v>0</v>
      </c>
      <c r="AV26" s="99">
        <v>816975393.00781298</v>
      </c>
      <c r="AW26" s="99">
        <v>4224839.7629394503</v>
      </c>
      <c r="AX26" s="99">
        <v>193792043.43945301</v>
      </c>
      <c r="AY26" s="99">
        <v>342104886.35156298</v>
      </c>
      <c r="AZ26" s="99">
        <v>211215968.41210899</v>
      </c>
      <c r="BA26" s="99">
        <v>320835515.55468798</v>
      </c>
      <c r="BB26" s="99">
        <v>0</v>
      </c>
      <c r="BC26" s="99">
        <v>128144011.203125</v>
      </c>
      <c r="BD26" s="99">
        <v>101602924.415039</v>
      </c>
      <c r="BE26" s="99">
        <v>0</v>
      </c>
      <c r="BF26" s="99">
        <v>33700497.471679702</v>
      </c>
      <c r="BG26" s="99">
        <v>821246333.42968798</v>
      </c>
      <c r="BH26" s="99">
        <v>197454451.80664101</v>
      </c>
      <c r="BI26" s="99">
        <v>2201417.5946960398</v>
      </c>
      <c r="BJ26" s="99">
        <v>80420201.196289107</v>
      </c>
      <c r="BK26" s="99">
        <v>54690527.963378899</v>
      </c>
      <c r="BL26" s="99">
        <v>12824956.059936499</v>
      </c>
      <c r="BM26" s="99">
        <v>8792.1538057327307</v>
      </c>
      <c r="BN26" s="99">
        <v>847.00688149780001</v>
      </c>
      <c r="BO26" s="99">
        <v>0</v>
      </c>
      <c r="BP26" s="99">
        <v>0</v>
      </c>
      <c r="BQ26" s="99">
        <v>0</v>
      </c>
      <c r="BR26" s="99">
        <v>97901176.416015595</v>
      </c>
      <c r="BS26" s="99">
        <v>73112553.019531295</v>
      </c>
      <c r="BT26" s="99">
        <v>62519251.377929702</v>
      </c>
      <c r="BU26" s="99">
        <v>0</v>
      </c>
      <c r="BV26" s="99">
        <v>47340702.8037109</v>
      </c>
      <c r="BW26" s="99">
        <v>12569724.935668901</v>
      </c>
      <c r="BX26" s="99">
        <v>0</v>
      </c>
      <c r="BY26" s="99">
        <v>0</v>
      </c>
      <c r="BZ26" s="99">
        <v>0</v>
      </c>
      <c r="CA26" s="99">
        <v>2035196.3552856401</v>
      </c>
      <c r="CB26" s="99">
        <v>133683242.25097699</v>
      </c>
      <c r="CC26" s="99">
        <v>1194222110.25</v>
      </c>
      <c r="CD26" s="99">
        <v>280477706.80468798</v>
      </c>
      <c r="CE26" s="99">
        <v>82794.405276298494</v>
      </c>
      <c r="CF26" s="99">
        <v>17270854.865966801</v>
      </c>
      <c r="CG26" s="99">
        <v>136897868.48632801</v>
      </c>
      <c r="CH26" s="99">
        <v>12859941.6413574</v>
      </c>
      <c r="CI26" s="99">
        <v>2118267.6687316899</v>
      </c>
      <c r="CJ26" s="99">
        <v>151061791.30859399</v>
      </c>
      <c r="CK26" s="99">
        <v>1332276235.375</v>
      </c>
      <c r="CL26" s="99">
        <v>293329564.38281298</v>
      </c>
      <c r="CM26" s="203">
        <f t="shared" si="0"/>
        <v>2961066.3615112309</v>
      </c>
      <c r="CN26" s="203">
        <f t="shared" si="1"/>
        <v>430305555.84765697</v>
      </c>
      <c r="CO26" s="203">
        <f t="shared" si="2"/>
        <v>2153522568.804688</v>
      </c>
      <c r="CP26" s="99">
        <v>293329564.38281298</v>
      </c>
      <c r="CQ26" s="99">
        <v>1321.2729610353699</v>
      </c>
      <c r="CR26" s="99">
        <v>247697.23021316499</v>
      </c>
      <c r="CS26" s="99">
        <v>1933144.94664001</v>
      </c>
      <c r="CT26" s="99">
        <v>293084.00409316999</v>
      </c>
    </row>
    <row r="27" spans="1:98">
      <c r="A27" s="98" t="s">
        <v>79</v>
      </c>
      <c r="B27" s="100">
        <v>40330</v>
      </c>
      <c r="C27" s="99">
        <v>1663290.24160767</v>
      </c>
      <c r="D27" s="99">
        <v>19707.969921827302</v>
      </c>
      <c r="E27" s="99">
        <v>364362.76571273798</v>
      </c>
      <c r="F27" s="99">
        <v>280750.42824173003</v>
      </c>
      <c r="G27" s="99">
        <v>84548.5909337997</v>
      </c>
      <c r="H27" s="99">
        <v>0</v>
      </c>
      <c r="I27" s="99">
        <v>0</v>
      </c>
      <c r="J27" s="99">
        <v>840820.79025268601</v>
      </c>
      <c r="K27" s="99">
        <v>11817.7167652845</v>
      </c>
      <c r="L27" s="99">
        <v>431033.53039932298</v>
      </c>
      <c r="M27" s="99">
        <v>688386.02898407006</v>
      </c>
      <c r="N27" s="99">
        <v>177047.15506744399</v>
      </c>
      <c r="O27" s="99">
        <v>695491.47515106201</v>
      </c>
      <c r="P27" s="99">
        <v>0</v>
      </c>
      <c r="Q27" s="99">
        <v>115971.205217361</v>
      </c>
      <c r="R27" s="99">
        <v>65716.906540870696</v>
      </c>
      <c r="S27" s="99">
        <v>0</v>
      </c>
      <c r="T27" s="99">
        <v>20422.071754694</v>
      </c>
      <c r="U27" s="99">
        <v>851523.26052856399</v>
      </c>
      <c r="V27" s="99">
        <v>99670534.668945298</v>
      </c>
      <c r="W27" s="99">
        <v>2078483.73414612</v>
      </c>
      <c r="X27" s="99">
        <v>31686570.746826202</v>
      </c>
      <c r="Y27" s="99">
        <v>19671083.775146499</v>
      </c>
      <c r="Z27" s="99">
        <v>17422997.686279301</v>
      </c>
      <c r="AA27" s="99">
        <v>0</v>
      </c>
      <c r="AB27" s="99">
        <v>0</v>
      </c>
      <c r="AC27" s="99">
        <v>282244793.77734399</v>
      </c>
      <c r="AD27" s="99">
        <v>1238644.21807861</v>
      </c>
      <c r="AE27" s="99">
        <v>19596776.113769501</v>
      </c>
      <c r="AF27" s="99">
        <v>37211385.122558601</v>
      </c>
      <c r="AG27" s="99">
        <v>25875514.7646484</v>
      </c>
      <c r="AH27" s="99">
        <v>35959872.7021484</v>
      </c>
      <c r="AI27" s="99">
        <v>0</v>
      </c>
      <c r="AJ27" s="99">
        <v>15084443.322876001</v>
      </c>
      <c r="AK27" s="99">
        <v>13180729.395873999</v>
      </c>
      <c r="AL27" s="99">
        <v>0</v>
      </c>
      <c r="AM27" s="99">
        <v>4011362.0583190899</v>
      </c>
      <c r="AN27" s="99">
        <v>282516333.12890601</v>
      </c>
      <c r="AO27" s="99">
        <v>915810572.92968798</v>
      </c>
      <c r="AP27" s="99">
        <v>17115772.254150402</v>
      </c>
      <c r="AQ27" s="99">
        <v>269526148.875</v>
      </c>
      <c r="AR27" s="99">
        <v>164856888.15234399</v>
      </c>
      <c r="AS27" s="99">
        <v>139139531.72460899</v>
      </c>
      <c r="AT27" s="99">
        <v>0</v>
      </c>
      <c r="AU27" s="99">
        <v>0</v>
      </c>
      <c r="AV27" s="99">
        <v>834869440.40625</v>
      </c>
      <c r="AW27" s="99">
        <v>3658157.1925659198</v>
      </c>
      <c r="AX27" s="99">
        <v>197651188.27343801</v>
      </c>
      <c r="AY27" s="99">
        <v>346438194.11718798</v>
      </c>
      <c r="AZ27" s="99">
        <v>210601469.27539101</v>
      </c>
      <c r="BA27" s="99">
        <v>323028357.171875</v>
      </c>
      <c r="BB27" s="99">
        <v>0</v>
      </c>
      <c r="BC27" s="99">
        <v>127874020.556641</v>
      </c>
      <c r="BD27" s="99">
        <v>103850228.25781301</v>
      </c>
      <c r="BE27" s="99">
        <v>0</v>
      </c>
      <c r="BF27" s="99">
        <v>33473208.3583984</v>
      </c>
      <c r="BG27" s="99">
        <v>837271469.375</v>
      </c>
      <c r="BH27" s="99">
        <v>202037735.171875</v>
      </c>
      <c r="BI27" s="99">
        <v>2243341.9560852102</v>
      </c>
      <c r="BJ27" s="99">
        <v>78723811.435546905</v>
      </c>
      <c r="BK27" s="99">
        <v>53863850.385253899</v>
      </c>
      <c r="BL27" s="99">
        <v>13187156.8199463</v>
      </c>
      <c r="BM27" s="99">
        <v>6815.7395474314699</v>
      </c>
      <c r="BN27" s="99">
        <v>285.49890229105898</v>
      </c>
      <c r="BO27" s="99">
        <v>0</v>
      </c>
      <c r="BP27" s="99">
        <v>0</v>
      </c>
      <c r="BQ27" s="99">
        <v>0</v>
      </c>
      <c r="BR27" s="99">
        <v>99254448.404296905</v>
      </c>
      <c r="BS27" s="99">
        <v>72961831.948242202</v>
      </c>
      <c r="BT27" s="99">
        <v>62769721.105468802</v>
      </c>
      <c r="BU27" s="99">
        <v>0</v>
      </c>
      <c r="BV27" s="99">
        <v>47267566.721679702</v>
      </c>
      <c r="BW27" s="99">
        <v>12902285.4112549</v>
      </c>
      <c r="BX27" s="99">
        <v>0</v>
      </c>
      <c r="BY27" s="99">
        <v>0</v>
      </c>
      <c r="BZ27" s="99">
        <v>0</v>
      </c>
      <c r="CA27" s="99">
        <v>2048001.73268127</v>
      </c>
      <c r="CB27" s="99">
        <v>133234359.878906</v>
      </c>
      <c r="CC27" s="99">
        <v>1197847904.73438</v>
      </c>
      <c r="CD27" s="99">
        <v>283055202.64453101</v>
      </c>
      <c r="CE27" s="99">
        <v>84412.9613904953</v>
      </c>
      <c r="CF27" s="99">
        <v>17346822.956787098</v>
      </c>
      <c r="CG27" s="99">
        <v>138361874.23632801</v>
      </c>
      <c r="CH27" s="99">
        <v>13197314.4095459</v>
      </c>
      <c r="CI27" s="99">
        <v>2131744.6206054701</v>
      </c>
      <c r="CJ27" s="99">
        <v>150221807.54101601</v>
      </c>
      <c r="CK27" s="99">
        <v>1337349143.14063</v>
      </c>
      <c r="CL27" s="99">
        <v>296325571.93359399</v>
      </c>
      <c r="CM27" s="203">
        <f t="shared" si="0"/>
        <v>2983267.8811340341</v>
      </c>
      <c r="CN27" s="203">
        <f t="shared" si="1"/>
        <v>432738140.66992199</v>
      </c>
      <c r="CO27" s="203">
        <f t="shared" si="2"/>
        <v>2174620612.5156298</v>
      </c>
      <c r="CP27" s="99">
        <v>296325571.93359399</v>
      </c>
      <c r="CQ27" s="99">
        <v>1338.63510498405</v>
      </c>
      <c r="CR27" s="99">
        <v>250323.91501236</v>
      </c>
      <c r="CS27" s="99">
        <v>1956018.7635345501</v>
      </c>
      <c r="CT27" s="99">
        <v>301271.47039413499</v>
      </c>
    </row>
    <row r="28" spans="1:98">
      <c r="A28" s="98" t="s">
        <v>79</v>
      </c>
      <c r="B28" s="100">
        <v>40422</v>
      </c>
      <c r="C28" s="99">
        <v>1664835.4934234601</v>
      </c>
      <c r="D28" s="99">
        <v>19315.534065723401</v>
      </c>
      <c r="E28" s="99">
        <v>353228.240783691</v>
      </c>
      <c r="F28" s="99">
        <v>273867.43984985398</v>
      </c>
      <c r="G28" s="99">
        <v>85378.120513916001</v>
      </c>
      <c r="H28" s="99">
        <v>0</v>
      </c>
      <c r="I28" s="99">
        <v>0</v>
      </c>
      <c r="J28" s="99">
        <v>847840.35197448696</v>
      </c>
      <c r="K28" s="99">
        <v>10315.832819700199</v>
      </c>
      <c r="L28" s="99">
        <v>415658.49716949498</v>
      </c>
      <c r="M28" s="99">
        <v>685188.52019500697</v>
      </c>
      <c r="N28" s="99">
        <v>175550.94141197199</v>
      </c>
      <c r="O28" s="99">
        <v>691235.89899444603</v>
      </c>
      <c r="P28" s="99">
        <v>0</v>
      </c>
      <c r="Q28" s="99">
        <v>114641.65198707599</v>
      </c>
      <c r="R28" s="99">
        <v>66235.558298111006</v>
      </c>
      <c r="S28" s="99">
        <v>0</v>
      </c>
      <c r="T28" s="99">
        <v>20869.451707124699</v>
      </c>
      <c r="U28" s="99">
        <v>858624.89131164597</v>
      </c>
      <c r="V28" s="99">
        <v>99843500.155273393</v>
      </c>
      <c r="W28" s="99">
        <v>1965790.23947144</v>
      </c>
      <c r="X28" s="99">
        <v>30628712.137451202</v>
      </c>
      <c r="Y28" s="99">
        <v>19180415.036865201</v>
      </c>
      <c r="Z28" s="99">
        <v>17506889.666503899</v>
      </c>
      <c r="AA28" s="99">
        <v>0</v>
      </c>
      <c r="AB28" s="99">
        <v>0</v>
      </c>
      <c r="AC28" s="99">
        <v>285227495.875</v>
      </c>
      <c r="AD28" s="99">
        <v>1058043.3150177</v>
      </c>
      <c r="AE28" s="99">
        <v>19052097.263183601</v>
      </c>
      <c r="AF28" s="99">
        <v>37240757.545410201</v>
      </c>
      <c r="AG28" s="99">
        <v>25540937.107177701</v>
      </c>
      <c r="AH28" s="99">
        <v>35261135.005859397</v>
      </c>
      <c r="AI28" s="99">
        <v>0</v>
      </c>
      <c r="AJ28" s="99">
        <v>14854455.9692383</v>
      </c>
      <c r="AK28" s="99">
        <v>13221932.8045654</v>
      </c>
      <c r="AL28" s="99">
        <v>0</v>
      </c>
      <c r="AM28" s="99">
        <v>3990534.1359558101</v>
      </c>
      <c r="AN28" s="99">
        <v>285947106.01953101</v>
      </c>
      <c r="AO28" s="99">
        <v>922160975.453125</v>
      </c>
      <c r="AP28" s="99">
        <v>16600325.658569301</v>
      </c>
      <c r="AQ28" s="99">
        <v>260195356.06835899</v>
      </c>
      <c r="AR28" s="99">
        <v>160877778.05078101</v>
      </c>
      <c r="AS28" s="99">
        <v>140550671.953125</v>
      </c>
      <c r="AT28" s="99">
        <v>0</v>
      </c>
      <c r="AU28" s="99">
        <v>0</v>
      </c>
      <c r="AV28" s="99">
        <v>847290032.82031298</v>
      </c>
      <c r="AW28" s="99">
        <v>3138786.8399352999</v>
      </c>
      <c r="AX28" s="99">
        <v>191493390.66015601</v>
      </c>
      <c r="AY28" s="99">
        <v>347075067.46484399</v>
      </c>
      <c r="AZ28" s="99">
        <v>208224584.33007801</v>
      </c>
      <c r="BA28" s="99">
        <v>317821848.32421899</v>
      </c>
      <c r="BB28" s="99">
        <v>0</v>
      </c>
      <c r="BC28" s="99">
        <v>126002219.831055</v>
      </c>
      <c r="BD28" s="99">
        <v>104516315.022461</v>
      </c>
      <c r="BE28" s="99">
        <v>0</v>
      </c>
      <c r="BF28" s="99">
        <v>33649635.221679702</v>
      </c>
      <c r="BG28" s="99">
        <v>850364893.25781298</v>
      </c>
      <c r="BH28" s="99">
        <v>200184276.10156301</v>
      </c>
      <c r="BI28" s="99">
        <v>2128574.9179382301</v>
      </c>
      <c r="BJ28" s="99">
        <v>76488038.141601607</v>
      </c>
      <c r="BK28" s="99">
        <v>52495692.718261696</v>
      </c>
      <c r="BL28" s="99">
        <v>13202797.472168</v>
      </c>
      <c r="BM28" s="99">
        <v>4948.7001420855504</v>
      </c>
      <c r="BN28" s="99">
        <v>181.40680669620599</v>
      </c>
      <c r="BO28" s="99">
        <v>0</v>
      </c>
      <c r="BP28" s="99">
        <v>0</v>
      </c>
      <c r="BQ28" s="99">
        <v>0</v>
      </c>
      <c r="BR28" s="99">
        <v>99289801.860351607</v>
      </c>
      <c r="BS28" s="99">
        <v>71993973.744140595</v>
      </c>
      <c r="BT28" s="99">
        <v>61728328.0947266</v>
      </c>
      <c r="BU28" s="99">
        <v>0</v>
      </c>
      <c r="BV28" s="99">
        <v>46768451.387695298</v>
      </c>
      <c r="BW28" s="99">
        <v>12937336.6359863</v>
      </c>
      <c r="BX28" s="99">
        <v>0</v>
      </c>
      <c r="BY28" s="99">
        <v>0</v>
      </c>
      <c r="BZ28" s="99">
        <v>0</v>
      </c>
      <c r="CA28" s="99">
        <v>2037546.2735595701</v>
      </c>
      <c r="CB28" s="99">
        <v>132071642.53320301</v>
      </c>
      <c r="CC28" s="99">
        <v>1193341713.03125</v>
      </c>
      <c r="CD28" s="99">
        <v>278290801.28515601</v>
      </c>
      <c r="CE28" s="99">
        <v>85667.448902130098</v>
      </c>
      <c r="CF28" s="99">
        <v>17464152.605712902</v>
      </c>
      <c r="CG28" s="99">
        <v>140534119.75781301</v>
      </c>
      <c r="CH28" s="99">
        <v>13306443.912475601</v>
      </c>
      <c r="CI28" s="99">
        <v>2123787.6681823698</v>
      </c>
      <c r="CJ28" s="99">
        <v>149869092.76757801</v>
      </c>
      <c r="CK28" s="99">
        <v>1333980609.98438</v>
      </c>
      <c r="CL28" s="99">
        <v>291497822.35546899</v>
      </c>
      <c r="CM28" s="203">
        <f t="shared" si="0"/>
        <v>2982412.5594940158</v>
      </c>
      <c r="CN28" s="203">
        <f t="shared" si="1"/>
        <v>435816198.78710902</v>
      </c>
      <c r="CO28" s="203">
        <f t="shared" si="2"/>
        <v>2184345503.2421932</v>
      </c>
      <c r="CP28" s="99">
        <v>291497822.35546899</v>
      </c>
      <c r="CQ28" s="99">
        <v>1355.1238198429301</v>
      </c>
      <c r="CR28" s="99">
        <v>255899.60523796099</v>
      </c>
      <c r="CS28" s="99">
        <v>1992979.4062957801</v>
      </c>
      <c r="CT28" s="99">
        <v>308537.69155883801</v>
      </c>
    </row>
    <row r="29" spans="1:98">
      <c r="A29" s="98" t="s">
        <v>79</v>
      </c>
      <c r="B29" s="100">
        <v>40513</v>
      </c>
      <c r="C29" s="99">
        <v>1658720.4394683801</v>
      </c>
      <c r="D29" s="99">
        <v>19313.262179374698</v>
      </c>
      <c r="E29" s="99">
        <v>344612.38159942598</v>
      </c>
      <c r="F29" s="99">
        <v>268020.95723342901</v>
      </c>
      <c r="G29" s="99">
        <v>86934.595111846895</v>
      </c>
      <c r="H29" s="99">
        <v>0</v>
      </c>
      <c r="I29" s="99">
        <v>0</v>
      </c>
      <c r="J29" s="99">
        <v>856404.826560974</v>
      </c>
      <c r="K29" s="99">
        <v>9368.2300279140509</v>
      </c>
      <c r="L29" s="99">
        <v>503022.66376113897</v>
      </c>
      <c r="M29" s="99">
        <v>682452.30077362095</v>
      </c>
      <c r="N29" s="99">
        <v>173654.70238876299</v>
      </c>
      <c r="O29" s="99">
        <v>671968.08559417701</v>
      </c>
      <c r="P29" s="99">
        <v>0</v>
      </c>
      <c r="Q29" s="99">
        <v>113593.941810608</v>
      </c>
      <c r="R29" s="99">
        <v>66625.554532051101</v>
      </c>
      <c r="S29" s="99">
        <v>0</v>
      </c>
      <c r="T29" s="99">
        <v>24330.3241760731</v>
      </c>
      <c r="U29" s="99">
        <v>866213.23922729504</v>
      </c>
      <c r="V29" s="99">
        <v>98911091.894531295</v>
      </c>
      <c r="W29" s="99">
        <v>1947770.1082153299</v>
      </c>
      <c r="X29" s="99">
        <v>29628811.174560498</v>
      </c>
      <c r="Y29" s="99">
        <v>18609710.735595699</v>
      </c>
      <c r="Z29" s="99">
        <v>17658829.118652299</v>
      </c>
      <c r="AA29" s="99">
        <v>0</v>
      </c>
      <c r="AB29" s="99">
        <v>0</v>
      </c>
      <c r="AC29" s="99">
        <v>286510151.609375</v>
      </c>
      <c r="AD29" s="99">
        <v>953968.13725280797</v>
      </c>
      <c r="AE29" s="99">
        <v>21090899.035156298</v>
      </c>
      <c r="AF29" s="99">
        <v>36902426.0537109</v>
      </c>
      <c r="AG29" s="99">
        <v>25114077.426025402</v>
      </c>
      <c r="AH29" s="99">
        <v>32709898.215332001</v>
      </c>
      <c r="AI29" s="99">
        <v>0</v>
      </c>
      <c r="AJ29" s="99">
        <v>14691380.258911099</v>
      </c>
      <c r="AK29" s="99">
        <v>13063257.8431396</v>
      </c>
      <c r="AL29" s="99">
        <v>0</v>
      </c>
      <c r="AM29" s="99">
        <v>4274470.2343139602</v>
      </c>
      <c r="AN29" s="99">
        <v>287511836.65234399</v>
      </c>
      <c r="AO29" s="99">
        <v>916177359.765625</v>
      </c>
      <c r="AP29" s="99">
        <v>16917927.544189502</v>
      </c>
      <c r="AQ29" s="99">
        <v>253249256.05468801</v>
      </c>
      <c r="AR29" s="99">
        <v>157719928.515625</v>
      </c>
      <c r="AS29" s="99">
        <v>142526678.23046899</v>
      </c>
      <c r="AT29" s="99">
        <v>0</v>
      </c>
      <c r="AU29" s="99">
        <v>0</v>
      </c>
      <c r="AV29" s="99">
        <v>859694082.03906298</v>
      </c>
      <c r="AW29" s="99">
        <v>2865049.63885498</v>
      </c>
      <c r="AX29" s="99">
        <v>212304037.87304699</v>
      </c>
      <c r="AY29" s="99">
        <v>345790032.08984399</v>
      </c>
      <c r="AZ29" s="99">
        <v>205765510.79296899</v>
      </c>
      <c r="BA29" s="99">
        <v>296911178.33984399</v>
      </c>
      <c r="BB29" s="99">
        <v>0</v>
      </c>
      <c r="BC29" s="99">
        <v>125786868.22168</v>
      </c>
      <c r="BD29" s="99">
        <v>103938584.27050801</v>
      </c>
      <c r="BE29" s="99">
        <v>0</v>
      </c>
      <c r="BF29" s="99">
        <v>36079881.363281302</v>
      </c>
      <c r="BG29" s="99">
        <v>863264078.61718798</v>
      </c>
      <c r="BH29" s="99">
        <v>198770796.484375</v>
      </c>
      <c r="BI29" s="99">
        <v>2131656.4764099098</v>
      </c>
      <c r="BJ29" s="99">
        <v>74860360.3984375</v>
      </c>
      <c r="BK29" s="99">
        <v>51379831.157714799</v>
      </c>
      <c r="BL29" s="99">
        <v>12944161.4919434</v>
      </c>
      <c r="BM29" s="99">
        <v>3676.4450334012499</v>
      </c>
      <c r="BN29" s="99">
        <v>237.54357559606399</v>
      </c>
      <c r="BO29" s="99">
        <v>0</v>
      </c>
      <c r="BP29" s="99">
        <v>0</v>
      </c>
      <c r="BQ29" s="99">
        <v>0</v>
      </c>
      <c r="BR29" s="99">
        <v>99164348.604492202</v>
      </c>
      <c r="BS29" s="99">
        <v>71142860.502929702</v>
      </c>
      <c r="BT29" s="99">
        <v>57785132.861328103</v>
      </c>
      <c r="BU29" s="99">
        <v>0</v>
      </c>
      <c r="BV29" s="99">
        <v>46719838.694824196</v>
      </c>
      <c r="BW29" s="99">
        <v>12564389.103271499</v>
      </c>
      <c r="BX29" s="99">
        <v>0</v>
      </c>
      <c r="BY29" s="99">
        <v>0</v>
      </c>
      <c r="BZ29" s="99">
        <v>0</v>
      </c>
      <c r="CA29" s="99">
        <v>2023200.57356262</v>
      </c>
      <c r="CB29" s="99">
        <v>130540327.06445301</v>
      </c>
      <c r="CC29" s="99">
        <v>1186350701.89063</v>
      </c>
      <c r="CD29" s="99">
        <v>275949435.16406298</v>
      </c>
      <c r="CE29" s="99">
        <v>86881.606455802903</v>
      </c>
      <c r="CF29" s="99">
        <v>17643756.0380859</v>
      </c>
      <c r="CG29" s="99">
        <v>142289423.60156301</v>
      </c>
      <c r="CH29" s="99">
        <v>12847790.494628901</v>
      </c>
      <c r="CI29" s="99">
        <v>2109898.1138916002</v>
      </c>
      <c r="CJ29" s="99">
        <v>147933705.59179699</v>
      </c>
      <c r="CK29" s="99">
        <v>1329592756.48438</v>
      </c>
      <c r="CL29" s="99">
        <v>288842703.19921899</v>
      </c>
      <c r="CM29" s="203">
        <f t="shared" si="0"/>
        <v>2976111.3531188951</v>
      </c>
      <c r="CN29" s="203">
        <f t="shared" si="1"/>
        <v>435445542.24414098</v>
      </c>
      <c r="CO29" s="203">
        <f t="shared" si="2"/>
        <v>2192856835.1015682</v>
      </c>
      <c r="CP29" s="99">
        <v>288842703.19921899</v>
      </c>
      <c r="CQ29" s="99">
        <v>1414.8355782926101</v>
      </c>
      <c r="CR29" s="99">
        <v>261030.77676200899</v>
      </c>
      <c r="CS29" s="99">
        <v>2044401.87876892</v>
      </c>
      <c r="CT29" s="99">
        <v>319541.63909912098</v>
      </c>
    </row>
    <row r="30" spans="1:98">
      <c r="A30" s="98" t="s">
        <v>79</v>
      </c>
      <c r="B30" s="100">
        <v>40603</v>
      </c>
      <c r="C30" s="99">
        <v>1657057.7456054699</v>
      </c>
      <c r="D30" s="99">
        <v>18993.029717445399</v>
      </c>
      <c r="E30" s="99">
        <v>338597.12692260701</v>
      </c>
      <c r="F30" s="99">
        <v>263445.61785125697</v>
      </c>
      <c r="G30" s="99">
        <v>88299.439108848601</v>
      </c>
      <c r="H30" s="99">
        <v>0</v>
      </c>
      <c r="I30" s="99">
        <v>0</v>
      </c>
      <c r="J30" s="99">
        <v>867732.86720275902</v>
      </c>
      <c r="K30" s="99">
        <v>8461.9019709825498</v>
      </c>
      <c r="L30" s="99">
        <v>1031376.7700882</v>
      </c>
      <c r="M30" s="99">
        <v>681754.65945434605</v>
      </c>
      <c r="N30" s="99">
        <v>172011.87391662601</v>
      </c>
      <c r="O30" s="99">
        <v>0</v>
      </c>
      <c r="P30" s="99">
        <v>0</v>
      </c>
      <c r="Q30" s="99">
        <v>112863.973427773</v>
      </c>
      <c r="R30" s="99">
        <v>0</v>
      </c>
      <c r="S30" s="99">
        <v>0</v>
      </c>
      <c r="T30" s="99">
        <v>86316.326696395903</v>
      </c>
      <c r="U30" s="99">
        <v>876150.108543396</v>
      </c>
      <c r="V30" s="99">
        <v>98535160.130859405</v>
      </c>
      <c r="W30" s="99">
        <v>1896810.3932952899</v>
      </c>
      <c r="X30" s="99">
        <v>28931604.454833999</v>
      </c>
      <c r="Y30" s="99">
        <v>18150224.051757801</v>
      </c>
      <c r="Z30" s="99">
        <v>17890977.935302701</v>
      </c>
      <c r="AA30" s="99">
        <v>0</v>
      </c>
      <c r="AB30" s="99">
        <v>0</v>
      </c>
      <c r="AC30" s="99">
        <v>290826774.52343798</v>
      </c>
      <c r="AD30" s="99">
        <v>861068.07488250697</v>
      </c>
      <c r="AE30" s="99">
        <v>53147520.5537109</v>
      </c>
      <c r="AF30" s="99">
        <v>36949411.1875</v>
      </c>
      <c r="AG30" s="99">
        <v>24668765.482910201</v>
      </c>
      <c r="AH30" s="99">
        <v>0</v>
      </c>
      <c r="AI30" s="99">
        <v>0</v>
      </c>
      <c r="AJ30" s="99">
        <v>14546791.307739301</v>
      </c>
      <c r="AK30" s="99">
        <v>0</v>
      </c>
      <c r="AL30" s="99">
        <v>0</v>
      </c>
      <c r="AM30" s="99">
        <v>17515490.496337902</v>
      </c>
      <c r="AN30" s="99">
        <v>291069009.62890601</v>
      </c>
      <c r="AO30" s="99">
        <v>920631025.32031298</v>
      </c>
      <c r="AP30" s="99">
        <v>16336409.155151401</v>
      </c>
      <c r="AQ30" s="99">
        <v>249681300.96093801</v>
      </c>
      <c r="AR30" s="99">
        <v>154193213.24023399</v>
      </c>
      <c r="AS30" s="99">
        <v>144711197.99804699</v>
      </c>
      <c r="AT30" s="99">
        <v>0</v>
      </c>
      <c r="AU30" s="99">
        <v>0</v>
      </c>
      <c r="AV30" s="99">
        <v>879368043.69531298</v>
      </c>
      <c r="AW30" s="99">
        <v>2606084.1743469201</v>
      </c>
      <c r="AX30" s="99">
        <v>504497850.875</v>
      </c>
      <c r="AY30" s="99">
        <v>351070157.69921899</v>
      </c>
      <c r="AZ30" s="99">
        <v>203074366.19726601</v>
      </c>
      <c r="BA30" s="99">
        <v>0</v>
      </c>
      <c r="BB30" s="99">
        <v>0</v>
      </c>
      <c r="BC30" s="99">
        <v>125491205.48925801</v>
      </c>
      <c r="BD30" s="99">
        <v>0</v>
      </c>
      <c r="BE30" s="99">
        <v>0</v>
      </c>
      <c r="BF30" s="99">
        <v>141991796.54882801</v>
      </c>
      <c r="BG30" s="99">
        <v>882288841.640625</v>
      </c>
      <c r="BH30" s="99">
        <v>147965599.09765601</v>
      </c>
      <c r="BI30" s="99">
        <v>2021230.6126709001</v>
      </c>
      <c r="BJ30" s="99">
        <v>65856875.248535201</v>
      </c>
      <c r="BK30" s="99">
        <v>47877500.951171897</v>
      </c>
      <c r="BL30" s="99">
        <v>333515.367343903</v>
      </c>
      <c r="BM30" s="99">
        <v>0</v>
      </c>
      <c r="BN30" s="99">
        <v>0</v>
      </c>
      <c r="BO30" s="99">
        <v>0</v>
      </c>
      <c r="BP30" s="99">
        <v>0</v>
      </c>
      <c r="BQ30" s="99">
        <v>0</v>
      </c>
      <c r="BR30" s="99">
        <v>99430145.655273393</v>
      </c>
      <c r="BS30" s="99">
        <v>70138404.8203125</v>
      </c>
      <c r="BT30" s="99">
        <v>0</v>
      </c>
      <c r="BU30" s="99">
        <v>0</v>
      </c>
      <c r="BV30" s="99">
        <v>46872879.905761696</v>
      </c>
      <c r="BW30" s="99">
        <v>0</v>
      </c>
      <c r="BX30" s="99">
        <v>0</v>
      </c>
      <c r="BY30" s="99">
        <v>0</v>
      </c>
      <c r="BZ30" s="99">
        <v>0</v>
      </c>
      <c r="CA30" s="99">
        <v>2014018.8733367899</v>
      </c>
      <c r="CB30" s="99">
        <v>129593317.569336</v>
      </c>
      <c r="CC30" s="99">
        <v>1187628453.29688</v>
      </c>
      <c r="CD30" s="99">
        <v>215726277.03515601</v>
      </c>
      <c r="CE30" s="99">
        <v>88272.264603614807</v>
      </c>
      <c r="CF30" s="99">
        <v>17884571.286621101</v>
      </c>
      <c r="CG30" s="99">
        <v>144610388.046875</v>
      </c>
      <c r="CH30" s="99">
        <v>333672.55757141102</v>
      </c>
      <c r="CI30" s="99">
        <v>2102126.5178832998</v>
      </c>
      <c r="CJ30" s="99">
        <v>147198790.70703101</v>
      </c>
      <c r="CK30" s="99">
        <v>1329682730.75</v>
      </c>
      <c r="CL30" s="99">
        <v>215889529.89648399</v>
      </c>
      <c r="CM30" s="203">
        <f t="shared" si="0"/>
        <v>2978276.6264266958</v>
      </c>
      <c r="CN30" s="203">
        <f t="shared" si="1"/>
        <v>438267800.33593702</v>
      </c>
      <c r="CO30" s="203">
        <f t="shared" si="2"/>
        <v>2211971572.390625</v>
      </c>
      <c r="CP30" s="99">
        <v>215889529.89648399</v>
      </c>
      <c r="CQ30" s="99">
        <v>1458.02753564715</v>
      </c>
      <c r="CR30" s="99">
        <v>267432.493907928</v>
      </c>
      <c r="CS30" s="99">
        <v>2118228.6626281701</v>
      </c>
      <c r="CT30" s="99">
        <v>331315.24366378802</v>
      </c>
    </row>
    <row r="31" spans="1:98">
      <c r="A31" s="98" t="s">
        <v>79</v>
      </c>
      <c r="B31" s="100">
        <v>40695</v>
      </c>
      <c r="C31" s="99">
        <v>1652078.2493896501</v>
      </c>
      <c r="D31" s="99">
        <v>19071.1293461323</v>
      </c>
      <c r="E31" s="99">
        <v>330435.87348175002</v>
      </c>
      <c r="F31" s="99">
        <v>258386.167787552</v>
      </c>
      <c r="G31" s="99">
        <v>89201.612728118896</v>
      </c>
      <c r="H31" s="99">
        <v>0</v>
      </c>
      <c r="I31" s="99">
        <v>0</v>
      </c>
      <c r="J31" s="99">
        <v>876128.89361572301</v>
      </c>
      <c r="K31" s="99">
        <v>7551.0737992525101</v>
      </c>
      <c r="L31" s="99">
        <v>1038559.414505</v>
      </c>
      <c r="M31" s="99">
        <v>679638.99280548096</v>
      </c>
      <c r="N31" s="99">
        <v>170382.85349273699</v>
      </c>
      <c r="O31" s="99">
        <v>0</v>
      </c>
      <c r="P31" s="99">
        <v>0</v>
      </c>
      <c r="Q31" s="99">
        <v>111953.151892662</v>
      </c>
      <c r="R31" s="99">
        <v>0</v>
      </c>
      <c r="S31" s="99">
        <v>0</v>
      </c>
      <c r="T31" s="99">
        <v>87723.509078025803</v>
      </c>
      <c r="U31" s="99">
        <v>883087.14801788295</v>
      </c>
      <c r="V31" s="99">
        <v>97927928.046875</v>
      </c>
      <c r="W31" s="99">
        <v>1854810.5640869101</v>
      </c>
      <c r="X31" s="99">
        <v>28041390.449218798</v>
      </c>
      <c r="Y31" s="99">
        <v>17759280.3825684</v>
      </c>
      <c r="Z31" s="99">
        <v>17893683.282714799</v>
      </c>
      <c r="AA31" s="99">
        <v>0</v>
      </c>
      <c r="AB31" s="99">
        <v>0</v>
      </c>
      <c r="AC31" s="99">
        <v>293814135.421875</v>
      </c>
      <c r="AD31" s="99">
        <v>744647.26186370896</v>
      </c>
      <c r="AE31" s="99">
        <v>52387063.1162109</v>
      </c>
      <c r="AF31" s="99">
        <v>36801011.733886696</v>
      </c>
      <c r="AG31" s="99">
        <v>24282390.034912098</v>
      </c>
      <c r="AH31" s="99">
        <v>0</v>
      </c>
      <c r="AI31" s="99">
        <v>0</v>
      </c>
      <c r="AJ31" s="99">
        <v>14417637.1943359</v>
      </c>
      <c r="AK31" s="99">
        <v>0</v>
      </c>
      <c r="AL31" s="99">
        <v>0</v>
      </c>
      <c r="AM31" s="99">
        <v>17622588.665283199</v>
      </c>
      <c r="AN31" s="99">
        <v>293422985.828125</v>
      </c>
      <c r="AO31" s="99">
        <v>923731917.96093798</v>
      </c>
      <c r="AP31" s="99">
        <v>16309097.696533199</v>
      </c>
      <c r="AQ31" s="99">
        <v>242644558.00585899</v>
      </c>
      <c r="AR31" s="99">
        <v>151617247.86914101</v>
      </c>
      <c r="AS31" s="99">
        <v>145795845.15625</v>
      </c>
      <c r="AT31" s="99">
        <v>0</v>
      </c>
      <c r="AU31" s="99">
        <v>0</v>
      </c>
      <c r="AV31" s="99">
        <v>895655857.34375</v>
      </c>
      <c r="AW31" s="99">
        <v>2267076.14343262</v>
      </c>
      <c r="AX31" s="99">
        <v>503226730.859375</v>
      </c>
      <c r="AY31" s="99">
        <v>351309315.58593798</v>
      </c>
      <c r="AZ31" s="99">
        <v>200662456.05078101</v>
      </c>
      <c r="BA31" s="99">
        <v>0</v>
      </c>
      <c r="BB31" s="99">
        <v>0</v>
      </c>
      <c r="BC31" s="99">
        <v>124793653.57031301</v>
      </c>
      <c r="BD31" s="99">
        <v>0</v>
      </c>
      <c r="BE31" s="99">
        <v>0</v>
      </c>
      <c r="BF31" s="99">
        <v>143634201.78515601</v>
      </c>
      <c r="BG31" s="99">
        <v>897296158.4375</v>
      </c>
      <c r="BH31" s="99">
        <v>148294202.23632801</v>
      </c>
      <c r="BI31" s="99">
        <v>2019327.3913879399</v>
      </c>
      <c r="BJ31" s="99">
        <v>64339392.006347701</v>
      </c>
      <c r="BK31" s="99">
        <v>46936074.739746101</v>
      </c>
      <c r="BL31" s="99">
        <v>340968.91476440401</v>
      </c>
      <c r="BM31" s="99">
        <v>0</v>
      </c>
      <c r="BN31" s="99">
        <v>0</v>
      </c>
      <c r="BO31" s="99">
        <v>0</v>
      </c>
      <c r="BP31" s="99">
        <v>0</v>
      </c>
      <c r="BQ31" s="99">
        <v>0</v>
      </c>
      <c r="BR31" s="99">
        <v>99499113.969726607</v>
      </c>
      <c r="BS31" s="99">
        <v>69418501.942382798</v>
      </c>
      <c r="BT31" s="99">
        <v>0</v>
      </c>
      <c r="BU31" s="99">
        <v>0</v>
      </c>
      <c r="BV31" s="99">
        <v>46695711.850097701</v>
      </c>
      <c r="BW31" s="99">
        <v>0</v>
      </c>
      <c r="BX31" s="99">
        <v>0</v>
      </c>
      <c r="BY31" s="99">
        <v>0</v>
      </c>
      <c r="BZ31" s="99">
        <v>0</v>
      </c>
      <c r="CA31" s="99">
        <v>2001555.1643829299</v>
      </c>
      <c r="CB31" s="99">
        <v>127608208.522461</v>
      </c>
      <c r="CC31" s="99">
        <v>1176531817.78125</v>
      </c>
      <c r="CD31" s="99">
        <v>214646940.23242199</v>
      </c>
      <c r="CE31" s="99">
        <v>89123.000766754194</v>
      </c>
      <c r="CF31" s="99">
        <v>17892080.728759799</v>
      </c>
      <c r="CG31" s="99">
        <v>145720987.85351601</v>
      </c>
      <c r="CH31" s="99">
        <v>340209.998622894</v>
      </c>
      <c r="CI31" s="99">
        <v>2090425.5960693399</v>
      </c>
      <c r="CJ31" s="99">
        <v>145644846.89843801</v>
      </c>
      <c r="CK31" s="99">
        <v>1323544506.04688</v>
      </c>
      <c r="CL31" s="99">
        <v>214834919.82421899</v>
      </c>
      <c r="CM31" s="203">
        <f t="shared" si="0"/>
        <v>2973512.744087223</v>
      </c>
      <c r="CN31" s="203">
        <f t="shared" si="1"/>
        <v>439067832.72656298</v>
      </c>
      <c r="CO31" s="203">
        <f t="shared" si="2"/>
        <v>2220840664.4843798</v>
      </c>
      <c r="CP31" s="99">
        <v>214834919.82421899</v>
      </c>
      <c r="CQ31" s="99">
        <v>1535.4567089080799</v>
      </c>
      <c r="CR31" s="99">
        <v>275846.05105209397</v>
      </c>
      <c r="CS31" s="99">
        <v>2200889.1898498498</v>
      </c>
      <c r="CT31" s="99">
        <v>341123.41921234102</v>
      </c>
    </row>
    <row r="32" spans="1:98">
      <c r="A32" s="98" t="s">
        <v>79</v>
      </c>
      <c r="B32" s="100">
        <v>40787</v>
      </c>
      <c r="C32" s="99">
        <v>1647304.7919921901</v>
      </c>
      <c r="D32" s="99">
        <v>19377.383930206299</v>
      </c>
      <c r="E32" s="99">
        <v>324784.32866287202</v>
      </c>
      <c r="F32" s="99">
        <v>255223.01902770999</v>
      </c>
      <c r="G32" s="99">
        <v>89104.082374572798</v>
      </c>
      <c r="H32" s="99">
        <v>0</v>
      </c>
      <c r="I32" s="99">
        <v>0</v>
      </c>
      <c r="J32" s="99">
        <v>877627.43241882301</v>
      </c>
      <c r="K32" s="99">
        <v>6747.3928126096698</v>
      </c>
      <c r="L32" s="99">
        <v>1050907.99961853</v>
      </c>
      <c r="M32" s="99">
        <v>677850.90359497105</v>
      </c>
      <c r="N32" s="99">
        <v>168721.29025268601</v>
      </c>
      <c r="O32" s="99">
        <v>0</v>
      </c>
      <c r="P32" s="99">
        <v>0</v>
      </c>
      <c r="Q32" s="99">
        <v>111193.58525752999</v>
      </c>
      <c r="R32" s="99">
        <v>0</v>
      </c>
      <c r="S32" s="99">
        <v>0</v>
      </c>
      <c r="T32" s="99">
        <v>88335.618924140901</v>
      </c>
      <c r="U32" s="99">
        <v>884708.19326782203</v>
      </c>
      <c r="V32" s="99">
        <v>97362363.401367202</v>
      </c>
      <c r="W32" s="99">
        <v>1871718.0442047101</v>
      </c>
      <c r="X32" s="99">
        <v>27313953.7270508</v>
      </c>
      <c r="Y32" s="99">
        <v>17396071.3515625</v>
      </c>
      <c r="Z32" s="99">
        <v>17716547.747070301</v>
      </c>
      <c r="AA32" s="99">
        <v>0</v>
      </c>
      <c r="AB32" s="99">
        <v>0</v>
      </c>
      <c r="AC32" s="99">
        <v>294003864.19921899</v>
      </c>
      <c r="AD32" s="99">
        <v>665433.32854461705</v>
      </c>
      <c r="AE32" s="99">
        <v>51861710.439941399</v>
      </c>
      <c r="AF32" s="99">
        <v>36721387.086425804</v>
      </c>
      <c r="AG32" s="99">
        <v>23984911.307372998</v>
      </c>
      <c r="AH32" s="99">
        <v>0</v>
      </c>
      <c r="AI32" s="99">
        <v>0</v>
      </c>
      <c r="AJ32" s="99">
        <v>14351327.510498</v>
      </c>
      <c r="AK32" s="99">
        <v>0</v>
      </c>
      <c r="AL32" s="99">
        <v>0</v>
      </c>
      <c r="AM32" s="99">
        <v>17494520.8439941</v>
      </c>
      <c r="AN32" s="99">
        <v>295392306.02343798</v>
      </c>
      <c r="AO32" s="99">
        <v>916118219.42968798</v>
      </c>
      <c r="AP32" s="99">
        <v>16442677.779785199</v>
      </c>
      <c r="AQ32" s="99">
        <v>236203071.74023399</v>
      </c>
      <c r="AR32" s="99">
        <v>148723961.57421899</v>
      </c>
      <c r="AS32" s="99">
        <v>145167056.5</v>
      </c>
      <c r="AT32" s="99">
        <v>0</v>
      </c>
      <c r="AU32" s="99">
        <v>0</v>
      </c>
      <c r="AV32" s="99">
        <v>903083119.03906298</v>
      </c>
      <c r="AW32" s="99">
        <v>2042359.92399597</v>
      </c>
      <c r="AX32" s="99">
        <v>502013403.66406298</v>
      </c>
      <c r="AY32" s="99">
        <v>350073189.77734399</v>
      </c>
      <c r="AZ32" s="99">
        <v>198776203.13476601</v>
      </c>
      <c r="BA32" s="99">
        <v>0</v>
      </c>
      <c r="BB32" s="99">
        <v>0</v>
      </c>
      <c r="BC32" s="99">
        <v>124288279.011719</v>
      </c>
      <c r="BD32" s="99">
        <v>0</v>
      </c>
      <c r="BE32" s="99">
        <v>0</v>
      </c>
      <c r="BF32" s="99">
        <v>143431883.84375</v>
      </c>
      <c r="BG32" s="99">
        <v>905089846.44531298</v>
      </c>
      <c r="BH32" s="99">
        <v>151376424.39843801</v>
      </c>
      <c r="BI32" s="99">
        <v>2074852.36239624</v>
      </c>
      <c r="BJ32" s="99">
        <v>63372021.314941399</v>
      </c>
      <c r="BK32" s="99">
        <v>46378099.744140603</v>
      </c>
      <c r="BL32" s="99">
        <v>352699.37408065802</v>
      </c>
      <c r="BM32" s="99">
        <v>0</v>
      </c>
      <c r="BN32" s="99">
        <v>0</v>
      </c>
      <c r="BO32" s="99">
        <v>0</v>
      </c>
      <c r="BP32" s="99">
        <v>0</v>
      </c>
      <c r="BQ32" s="99">
        <v>0</v>
      </c>
      <c r="BR32" s="99">
        <v>99401975.765625</v>
      </c>
      <c r="BS32" s="99">
        <v>68754427.881835893</v>
      </c>
      <c r="BT32" s="99">
        <v>0</v>
      </c>
      <c r="BU32" s="99">
        <v>0</v>
      </c>
      <c r="BV32" s="99">
        <v>46709549.660644501</v>
      </c>
      <c r="BW32" s="99">
        <v>0</v>
      </c>
      <c r="BX32" s="99">
        <v>0</v>
      </c>
      <c r="BY32" s="99">
        <v>0</v>
      </c>
      <c r="BZ32" s="99">
        <v>0</v>
      </c>
      <c r="CA32" s="99">
        <v>1990836.50987244</v>
      </c>
      <c r="CB32" s="99">
        <v>126583365.52832</v>
      </c>
      <c r="CC32" s="99">
        <v>1172158774.48438</v>
      </c>
      <c r="CD32" s="99">
        <v>216777050.74414101</v>
      </c>
      <c r="CE32" s="99">
        <v>89319.254300117507</v>
      </c>
      <c r="CF32" s="99">
        <v>17768102.609375</v>
      </c>
      <c r="CG32" s="99">
        <v>146041770.48046899</v>
      </c>
      <c r="CH32" s="99">
        <v>356441.84045028698</v>
      </c>
      <c r="CI32" s="99">
        <v>2081325.9256897001</v>
      </c>
      <c r="CJ32" s="99">
        <v>144354506.08984399</v>
      </c>
      <c r="CK32" s="99">
        <v>1315564048.71875</v>
      </c>
      <c r="CL32" s="99">
        <v>217327402.78906301</v>
      </c>
      <c r="CM32" s="203">
        <f t="shared" si="0"/>
        <v>2966034.1189575223</v>
      </c>
      <c r="CN32" s="203">
        <f t="shared" si="1"/>
        <v>439746812.11328197</v>
      </c>
      <c r="CO32" s="203">
        <f t="shared" si="2"/>
        <v>2220653895.164063</v>
      </c>
      <c r="CP32" s="99">
        <v>217327402.78906301</v>
      </c>
      <c r="CQ32" s="99">
        <v>1578.2306224256799</v>
      </c>
      <c r="CR32" s="99">
        <v>280082.66063690197</v>
      </c>
      <c r="CS32" s="99">
        <v>2235118.0317077599</v>
      </c>
      <c r="CT32" s="99">
        <v>345987.23678207397</v>
      </c>
    </row>
    <row r="33" spans="1:98">
      <c r="A33" s="98" t="s">
        <v>79</v>
      </c>
      <c r="B33" s="100">
        <v>40878</v>
      </c>
      <c r="C33" s="99">
        <v>1655896.1446380599</v>
      </c>
      <c r="D33" s="99">
        <v>20983.0455756187</v>
      </c>
      <c r="E33" s="99">
        <v>321185.36399841303</v>
      </c>
      <c r="F33" s="99">
        <v>253348.064441681</v>
      </c>
      <c r="G33" s="99">
        <v>90602.347522735596</v>
      </c>
      <c r="H33" s="99">
        <v>0</v>
      </c>
      <c r="I33" s="99">
        <v>0</v>
      </c>
      <c r="J33" s="99">
        <v>888650.08495330799</v>
      </c>
      <c r="K33" s="99">
        <v>6454.1788479089701</v>
      </c>
      <c r="L33" s="99">
        <v>1036734.48861694</v>
      </c>
      <c r="M33" s="99">
        <v>681347.48238372803</v>
      </c>
      <c r="N33" s="99">
        <v>167329.94443702701</v>
      </c>
      <c r="O33" s="99">
        <v>0</v>
      </c>
      <c r="P33" s="99">
        <v>0</v>
      </c>
      <c r="Q33" s="99">
        <v>113710.025317192</v>
      </c>
      <c r="R33" s="99">
        <v>0</v>
      </c>
      <c r="S33" s="99">
        <v>0</v>
      </c>
      <c r="T33" s="99">
        <v>88611.961874961897</v>
      </c>
      <c r="U33" s="99">
        <v>895258.74518585205</v>
      </c>
      <c r="V33" s="99">
        <v>97479231.137695298</v>
      </c>
      <c r="W33" s="99">
        <v>2237281.6050415002</v>
      </c>
      <c r="X33" s="99">
        <v>26670549.777343798</v>
      </c>
      <c r="Y33" s="99">
        <v>17003335.193603501</v>
      </c>
      <c r="Z33" s="99">
        <v>17849736.137695301</v>
      </c>
      <c r="AA33" s="99">
        <v>0</v>
      </c>
      <c r="AB33" s="99">
        <v>0</v>
      </c>
      <c r="AC33" s="99">
        <v>296269490.66406298</v>
      </c>
      <c r="AD33" s="99">
        <v>640278.04483795201</v>
      </c>
      <c r="AE33" s="99">
        <v>50834259.4912109</v>
      </c>
      <c r="AF33" s="99">
        <v>36857240.502929702</v>
      </c>
      <c r="AG33" s="99">
        <v>23719530.214111298</v>
      </c>
      <c r="AH33" s="99">
        <v>0</v>
      </c>
      <c r="AI33" s="99">
        <v>0</v>
      </c>
      <c r="AJ33" s="99">
        <v>14739219.880615201</v>
      </c>
      <c r="AK33" s="99">
        <v>0</v>
      </c>
      <c r="AL33" s="99">
        <v>0</v>
      </c>
      <c r="AM33" s="99">
        <v>17552452.089843798</v>
      </c>
      <c r="AN33" s="99">
        <v>297599959.16796899</v>
      </c>
      <c r="AO33" s="99">
        <v>924952025.265625</v>
      </c>
      <c r="AP33" s="99">
        <v>19979076.057128899</v>
      </c>
      <c r="AQ33" s="99">
        <v>233431225.98046899</v>
      </c>
      <c r="AR33" s="99">
        <v>146660146.56835899</v>
      </c>
      <c r="AS33" s="99">
        <v>147612960.61328101</v>
      </c>
      <c r="AT33" s="99">
        <v>0</v>
      </c>
      <c r="AU33" s="99">
        <v>0</v>
      </c>
      <c r="AV33" s="99">
        <v>918204507.39843798</v>
      </c>
      <c r="AW33" s="99">
        <v>1984533.4926452599</v>
      </c>
      <c r="AX33" s="99">
        <v>496012192.07031298</v>
      </c>
      <c r="AY33" s="99">
        <v>355500912.05468798</v>
      </c>
      <c r="AZ33" s="99">
        <v>197867217.90820301</v>
      </c>
      <c r="BA33" s="99">
        <v>0</v>
      </c>
      <c r="BB33" s="99">
        <v>0</v>
      </c>
      <c r="BC33" s="99">
        <v>128771353.42382801</v>
      </c>
      <c r="BD33" s="99">
        <v>0</v>
      </c>
      <c r="BE33" s="99">
        <v>0</v>
      </c>
      <c r="BF33" s="99">
        <v>144844258.47265601</v>
      </c>
      <c r="BG33" s="99">
        <v>920334913.140625</v>
      </c>
      <c r="BH33" s="99">
        <v>152125299.99609399</v>
      </c>
      <c r="BI33" s="99">
        <v>2598896.7225341802</v>
      </c>
      <c r="BJ33" s="99">
        <v>62367444.913574196</v>
      </c>
      <c r="BK33" s="99">
        <v>45525742.502441399</v>
      </c>
      <c r="BL33" s="99">
        <v>352709.31591033901</v>
      </c>
      <c r="BM33" s="99">
        <v>0</v>
      </c>
      <c r="BN33" s="99">
        <v>0</v>
      </c>
      <c r="BO33" s="99">
        <v>0</v>
      </c>
      <c r="BP33" s="99">
        <v>0</v>
      </c>
      <c r="BQ33" s="99">
        <v>0</v>
      </c>
      <c r="BR33" s="99">
        <v>100919066.48632801</v>
      </c>
      <c r="BS33" s="99">
        <v>68483450.334960893</v>
      </c>
      <c r="BT33" s="99">
        <v>0</v>
      </c>
      <c r="BU33" s="99">
        <v>0</v>
      </c>
      <c r="BV33" s="99">
        <v>47791603.708496101</v>
      </c>
      <c r="BW33" s="99">
        <v>0</v>
      </c>
      <c r="BX33" s="99">
        <v>0</v>
      </c>
      <c r="BY33" s="99">
        <v>0</v>
      </c>
      <c r="BZ33" s="99">
        <v>0</v>
      </c>
      <c r="CA33" s="99">
        <v>1999574.1481933601</v>
      </c>
      <c r="CB33" s="99">
        <v>126637969.38867199</v>
      </c>
      <c r="CC33" s="99">
        <v>1182946620.92188</v>
      </c>
      <c r="CD33" s="99">
        <v>217193977.34375</v>
      </c>
      <c r="CE33" s="99">
        <v>90556.750807762102</v>
      </c>
      <c r="CF33" s="99">
        <v>17896950.268066399</v>
      </c>
      <c r="CG33" s="99">
        <v>147840452.90625</v>
      </c>
      <c r="CH33" s="99">
        <v>350770.00825119001</v>
      </c>
      <c r="CI33" s="99">
        <v>2089209.9707794201</v>
      </c>
      <c r="CJ33" s="99">
        <v>144528614.86718801</v>
      </c>
      <c r="CK33" s="99">
        <v>1329995429.125</v>
      </c>
      <c r="CL33" s="99">
        <v>217698686.89648399</v>
      </c>
      <c r="CM33" s="203">
        <f t="shared" si="0"/>
        <v>2984468.7159652719</v>
      </c>
      <c r="CN33" s="203">
        <f t="shared" si="1"/>
        <v>442128574.03515697</v>
      </c>
      <c r="CO33" s="203">
        <f t="shared" si="2"/>
        <v>2250330342.265625</v>
      </c>
      <c r="CP33" s="99">
        <v>217698686.89648399</v>
      </c>
      <c r="CQ33" s="99">
        <v>1588.65499944985</v>
      </c>
      <c r="CR33" s="99">
        <v>281859.061328888</v>
      </c>
      <c r="CS33" s="99">
        <v>2273888.9668884301</v>
      </c>
      <c r="CT33" s="99">
        <v>351847.59608459502</v>
      </c>
    </row>
    <row r="34" spans="1:98">
      <c r="A34" s="98" t="s">
        <v>79</v>
      </c>
      <c r="B34" s="100">
        <v>40969</v>
      </c>
      <c r="C34" s="99">
        <v>1656954.6942291299</v>
      </c>
      <c r="D34" s="99">
        <v>20285.6936058998</v>
      </c>
      <c r="E34" s="99">
        <v>316931.84183120698</v>
      </c>
      <c r="F34" s="99">
        <v>249818.80291938799</v>
      </c>
      <c r="G34" s="99">
        <v>91311.185627937302</v>
      </c>
      <c r="H34" s="99">
        <v>0</v>
      </c>
      <c r="I34" s="99">
        <v>0</v>
      </c>
      <c r="J34" s="99">
        <v>895379.29232788098</v>
      </c>
      <c r="K34" s="99">
        <v>6035.5598401427296</v>
      </c>
      <c r="L34" s="99">
        <v>1023909.00158691</v>
      </c>
      <c r="M34" s="99">
        <v>681306.18510437</v>
      </c>
      <c r="N34" s="99">
        <v>165808.80401420599</v>
      </c>
      <c r="O34" s="99">
        <v>0</v>
      </c>
      <c r="P34" s="99">
        <v>0</v>
      </c>
      <c r="Q34" s="99">
        <v>112476.7324543</v>
      </c>
      <c r="R34" s="99">
        <v>0</v>
      </c>
      <c r="S34" s="99">
        <v>0</v>
      </c>
      <c r="T34" s="99">
        <v>89317.309000968904</v>
      </c>
      <c r="U34" s="99">
        <v>901367.10121917701</v>
      </c>
      <c r="V34" s="99">
        <v>97315593.401367202</v>
      </c>
      <c r="W34" s="99">
        <v>2006964.93824768</v>
      </c>
      <c r="X34" s="99">
        <v>26212175.035888702</v>
      </c>
      <c r="Y34" s="99">
        <v>16695169.936401401</v>
      </c>
      <c r="Z34" s="99">
        <v>17994557.472412098</v>
      </c>
      <c r="AA34" s="99">
        <v>0</v>
      </c>
      <c r="AB34" s="99">
        <v>0</v>
      </c>
      <c r="AC34" s="99">
        <v>301091980.84375</v>
      </c>
      <c r="AD34" s="99">
        <v>603895.24352264404</v>
      </c>
      <c r="AE34" s="99">
        <v>51349256.4130859</v>
      </c>
      <c r="AF34" s="99">
        <v>36915641.3359375</v>
      </c>
      <c r="AG34" s="99">
        <v>23430841.769531298</v>
      </c>
      <c r="AH34" s="99">
        <v>0</v>
      </c>
      <c r="AI34" s="99">
        <v>0</v>
      </c>
      <c r="AJ34" s="99">
        <v>14543308.9962158</v>
      </c>
      <c r="AK34" s="99">
        <v>0</v>
      </c>
      <c r="AL34" s="99">
        <v>0</v>
      </c>
      <c r="AM34" s="99">
        <v>17678443.904296901</v>
      </c>
      <c r="AN34" s="99">
        <v>299476707.15234399</v>
      </c>
      <c r="AO34" s="99">
        <v>944588161.30468798</v>
      </c>
      <c r="AP34" s="99">
        <v>17610549.966308601</v>
      </c>
      <c r="AQ34" s="99">
        <v>231238445.44531301</v>
      </c>
      <c r="AR34" s="99">
        <v>143288677.08789101</v>
      </c>
      <c r="AS34" s="99">
        <v>149407952.72070301</v>
      </c>
      <c r="AT34" s="99">
        <v>0</v>
      </c>
      <c r="AU34" s="99">
        <v>0</v>
      </c>
      <c r="AV34" s="99">
        <v>936839826.61718798</v>
      </c>
      <c r="AW34" s="99">
        <v>1881676.3826293901</v>
      </c>
      <c r="AX34" s="99">
        <v>501755606.171875</v>
      </c>
      <c r="AY34" s="99">
        <v>363061605.00390601</v>
      </c>
      <c r="AZ34" s="99">
        <v>197450813.47656301</v>
      </c>
      <c r="BA34" s="99">
        <v>0</v>
      </c>
      <c r="BB34" s="99">
        <v>0</v>
      </c>
      <c r="BC34" s="99">
        <v>128192024.328125</v>
      </c>
      <c r="BD34" s="99">
        <v>0</v>
      </c>
      <c r="BE34" s="99">
        <v>0</v>
      </c>
      <c r="BF34" s="99">
        <v>147228761.78515601</v>
      </c>
      <c r="BG34" s="99">
        <v>939148019.65625</v>
      </c>
      <c r="BH34" s="99">
        <v>154545814.46289101</v>
      </c>
      <c r="BI34" s="99">
        <v>2067957.08039856</v>
      </c>
      <c r="BJ34" s="99">
        <v>61930917.442871101</v>
      </c>
      <c r="BK34" s="99">
        <v>44753449.927734397</v>
      </c>
      <c r="BL34" s="99">
        <v>353090.52186584502</v>
      </c>
      <c r="BM34" s="99">
        <v>0</v>
      </c>
      <c r="BN34" s="99">
        <v>0</v>
      </c>
      <c r="BO34" s="99">
        <v>0</v>
      </c>
      <c r="BP34" s="99">
        <v>0</v>
      </c>
      <c r="BQ34" s="99">
        <v>0</v>
      </c>
      <c r="BR34" s="99">
        <v>103080133.012695</v>
      </c>
      <c r="BS34" s="99">
        <v>68247583</v>
      </c>
      <c r="BT34" s="99">
        <v>0</v>
      </c>
      <c r="BU34" s="99">
        <v>0</v>
      </c>
      <c r="BV34" s="99">
        <v>48046586.630859397</v>
      </c>
      <c r="BW34" s="99">
        <v>0</v>
      </c>
      <c r="BX34" s="99">
        <v>0</v>
      </c>
      <c r="BY34" s="99">
        <v>0</v>
      </c>
      <c r="BZ34" s="99">
        <v>0</v>
      </c>
      <c r="CA34" s="99">
        <v>1993659.2847595201</v>
      </c>
      <c r="CB34" s="99">
        <v>125356957.43554699</v>
      </c>
      <c r="CC34" s="99">
        <v>1179276033.26563</v>
      </c>
      <c r="CD34" s="99">
        <v>218493156.85351601</v>
      </c>
      <c r="CE34" s="99">
        <v>91267.920206069903</v>
      </c>
      <c r="CF34" s="99">
        <v>17901114.5317383</v>
      </c>
      <c r="CG34" s="99">
        <v>148782383.51953101</v>
      </c>
      <c r="CH34" s="99">
        <v>352511.02118301397</v>
      </c>
      <c r="CI34" s="99">
        <v>2084620.6435241699</v>
      </c>
      <c r="CJ34" s="99">
        <v>142984971.33007801</v>
      </c>
      <c r="CK34" s="99">
        <v>1329378501.89063</v>
      </c>
      <c r="CL34" s="99">
        <v>218674998.43359399</v>
      </c>
      <c r="CM34" s="203">
        <f t="shared" si="0"/>
        <v>2985987.7447433472</v>
      </c>
      <c r="CN34" s="203">
        <f t="shared" si="1"/>
        <v>442461678.48242199</v>
      </c>
      <c r="CO34" s="203">
        <f t="shared" si="2"/>
        <v>2268526521.5468798</v>
      </c>
      <c r="CP34" s="99">
        <v>218674998.43359399</v>
      </c>
      <c r="CQ34" s="99">
        <v>1614.29982802272</v>
      </c>
      <c r="CR34" s="99">
        <v>282302.94203186</v>
      </c>
      <c r="CS34" s="99">
        <v>2292901.4191894499</v>
      </c>
      <c r="CT34" s="99">
        <v>360115.83143234299</v>
      </c>
    </row>
    <row r="35" spans="1:98">
      <c r="A35" s="98" t="s">
        <v>79</v>
      </c>
      <c r="B35" s="100">
        <v>41061</v>
      </c>
      <c r="C35" s="99">
        <v>1650921.3021698</v>
      </c>
      <c r="D35" s="99">
        <v>20898.286989450498</v>
      </c>
      <c r="E35" s="99">
        <v>310967.49095916701</v>
      </c>
      <c r="F35" s="99">
        <v>245161.455835342</v>
      </c>
      <c r="G35" s="99">
        <v>91547.211304664597</v>
      </c>
      <c r="H35" s="99">
        <v>0</v>
      </c>
      <c r="I35" s="99">
        <v>0</v>
      </c>
      <c r="J35" s="99">
        <v>898648.97136688197</v>
      </c>
      <c r="K35" s="99">
        <v>5442.5467122197197</v>
      </c>
      <c r="L35" s="99">
        <v>1029729.5573577899</v>
      </c>
      <c r="M35" s="99">
        <v>678962.54781341599</v>
      </c>
      <c r="N35" s="99">
        <v>162002.91068077099</v>
      </c>
      <c r="O35" s="99">
        <v>0</v>
      </c>
      <c r="P35" s="99">
        <v>0</v>
      </c>
      <c r="Q35" s="99">
        <v>113105.96021747599</v>
      </c>
      <c r="R35" s="99">
        <v>0</v>
      </c>
      <c r="S35" s="99">
        <v>0</v>
      </c>
      <c r="T35" s="99">
        <v>90087.104564666704</v>
      </c>
      <c r="U35" s="99">
        <v>903828.07322692894</v>
      </c>
      <c r="V35" s="99">
        <v>96655129.311523393</v>
      </c>
      <c r="W35" s="99">
        <v>1988607.6431884801</v>
      </c>
      <c r="X35" s="99">
        <v>25420939.018310498</v>
      </c>
      <c r="Y35" s="99">
        <v>16125444.5183105</v>
      </c>
      <c r="Z35" s="99">
        <v>17716975.104492199</v>
      </c>
      <c r="AA35" s="99">
        <v>0</v>
      </c>
      <c r="AB35" s="99">
        <v>0</v>
      </c>
      <c r="AC35" s="99">
        <v>298896798.58203101</v>
      </c>
      <c r="AD35" s="99">
        <v>525333.30303192104</v>
      </c>
      <c r="AE35" s="99">
        <v>49770698.910156302</v>
      </c>
      <c r="AF35" s="99">
        <v>36701632.650878899</v>
      </c>
      <c r="AG35" s="99">
        <v>22400504.793212902</v>
      </c>
      <c r="AH35" s="99">
        <v>0</v>
      </c>
      <c r="AI35" s="99">
        <v>0</v>
      </c>
      <c r="AJ35" s="99">
        <v>14685570.518066401</v>
      </c>
      <c r="AK35" s="99">
        <v>0</v>
      </c>
      <c r="AL35" s="99">
        <v>0</v>
      </c>
      <c r="AM35" s="99">
        <v>17446138.191650402</v>
      </c>
      <c r="AN35" s="99">
        <v>300966127.90625</v>
      </c>
      <c r="AO35" s="99">
        <v>927427915.65625</v>
      </c>
      <c r="AP35" s="99">
        <v>17908288.301025402</v>
      </c>
      <c r="AQ35" s="99">
        <v>225902663.39648399</v>
      </c>
      <c r="AR35" s="99">
        <v>143039948.625</v>
      </c>
      <c r="AS35" s="99">
        <v>148135703.13085899</v>
      </c>
      <c r="AT35" s="99">
        <v>0</v>
      </c>
      <c r="AU35" s="99">
        <v>0</v>
      </c>
      <c r="AV35" s="99">
        <v>941237329.35156298</v>
      </c>
      <c r="AW35" s="99">
        <v>1651705.0749359101</v>
      </c>
      <c r="AX35" s="99">
        <v>492394852.66406298</v>
      </c>
      <c r="AY35" s="99">
        <v>358021101.94921899</v>
      </c>
      <c r="AZ35" s="99">
        <v>189576127.41796899</v>
      </c>
      <c r="BA35" s="99">
        <v>0</v>
      </c>
      <c r="BB35" s="99">
        <v>0</v>
      </c>
      <c r="BC35" s="99">
        <v>129703393.087891</v>
      </c>
      <c r="BD35" s="99">
        <v>0</v>
      </c>
      <c r="BE35" s="99">
        <v>0</v>
      </c>
      <c r="BF35" s="99">
        <v>145833929.90625</v>
      </c>
      <c r="BG35" s="99">
        <v>942465501.765625</v>
      </c>
      <c r="BH35" s="99">
        <v>152308292.59960899</v>
      </c>
      <c r="BI35" s="99">
        <v>2100159.6286315899</v>
      </c>
      <c r="BJ35" s="99">
        <v>60219938.093261696</v>
      </c>
      <c r="BK35" s="99">
        <v>43544417.976074196</v>
      </c>
      <c r="BL35" s="99">
        <v>353354.11660003703</v>
      </c>
      <c r="BM35" s="99">
        <v>0</v>
      </c>
      <c r="BN35" s="99">
        <v>0</v>
      </c>
      <c r="BO35" s="99">
        <v>0</v>
      </c>
      <c r="BP35" s="99">
        <v>0</v>
      </c>
      <c r="BQ35" s="99">
        <v>0</v>
      </c>
      <c r="BR35" s="99">
        <v>101332529.980469</v>
      </c>
      <c r="BS35" s="99">
        <v>65650761.966308601</v>
      </c>
      <c r="BT35" s="99">
        <v>0</v>
      </c>
      <c r="BU35" s="99">
        <v>0</v>
      </c>
      <c r="BV35" s="99">
        <v>48551150.453125</v>
      </c>
      <c r="BW35" s="99">
        <v>0</v>
      </c>
      <c r="BX35" s="99">
        <v>0</v>
      </c>
      <c r="BY35" s="99">
        <v>0</v>
      </c>
      <c r="BZ35" s="99">
        <v>0</v>
      </c>
      <c r="CA35" s="99">
        <v>1981997.0344696001</v>
      </c>
      <c r="CB35" s="99">
        <v>124112247.636719</v>
      </c>
      <c r="CC35" s="99">
        <v>1176636607.625</v>
      </c>
      <c r="CD35" s="99">
        <v>214735854.24609399</v>
      </c>
      <c r="CE35" s="99">
        <v>91521.639402389497</v>
      </c>
      <c r="CF35" s="99">
        <v>17764052.603027299</v>
      </c>
      <c r="CG35" s="99">
        <v>148486830.52734399</v>
      </c>
      <c r="CH35" s="99">
        <v>351898.96924972499</v>
      </c>
      <c r="CI35" s="99">
        <v>2074171.75471497</v>
      </c>
      <c r="CJ35" s="99">
        <v>142286897.68554699</v>
      </c>
      <c r="CK35" s="99">
        <v>1324362140.89063</v>
      </c>
      <c r="CL35" s="99">
        <v>214879617.23046899</v>
      </c>
      <c r="CM35" s="203">
        <f t="shared" si="0"/>
        <v>2977999.8279418992</v>
      </c>
      <c r="CN35" s="203">
        <f t="shared" si="1"/>
        <v>443253025.59179699</v>
      </c>
      <c r="CO35" s="203">
        <f t="shared" si="2"/>
        <v>2266827642.6562548</v>
      </c>
      <c r="CP35" s="99">
        <v>214879617.23046899</v>
      </c>
      <c r="CQ35" s="99">
        <v>1635.6842087805301</v>
      </c>
      <c r="CR35" s="99">
        <v>277450.77230835002</v>
      </c>
      <c r="CS35" s="99">
        <v>2271103.9336242699</v>
      </c>
      <c r="CT35" s="99">
        <v>354119.66009139997</v>
      </c>
    </row>
    <row r="36" spans="1:98">
      <c r="A36" s="98" t="s">
        <v>79</v>
      </c>
      <c r="B36" s="100">
        <v>41153</v>
      </c>
      <c r="C36" s="99">
        <v>1647756.28936768</v>
      </c>
      <c r="D36" s="99">
        <v>20993.328890800502</v>
      </c>
      <c r="E36" s="99">
        <v>303750.63658905</v>
      </c>
      <c r="F36" s="99">
        <v>239270.49954032901</v>
      </c>
      <c r="G36" s="99">
        <v>91218.280278205901</v>
      </c>
      <c r="H36" s="99">
        <v>0</v>
      </c>
      <c r="I36" s="99">
        <v>0</v>
      </c>
      <c r="J36" s="99">
        <v>898796.04224395799</v>
      </c>
      <c r="K36" s="99">
        <v>5040.9663716554596</v>
      </c>
      <c r="L36" s="99">
        <v>1028524.4741745</v>
      </c>
      <c r="M36" s="99">
        <v>679995.28745269799</v>
      </c>
      <c r="N36" s="99">
        <v>160299.61639976499</v>
      </c>
      <c r="O36" s="99">
        <v>0</v>
      </c>
      <c r="P36" s="99">
        <v>0</v>
      </c>
      <c r="Q36" s="99">
        <v>112574.795301437</v>
      </c>
      <c r="R36" s="99">
        <v>0</v>
      </c>
      <c r="S36" s="99">
        <v>0</v>
      </c>
      <c r="T36" s="99">
        <v>90144.662167549104</v>
      </c>
      <c r="U36" s="99">
        <v>904057.10037994396</v>
      </c>
      <c r="V36" s="99">
        <v>95373695.435546905</v>
      </c>
      <c r="W36" s="99">
        <v>2089409.0635528599</v>
      </c>
      <c r="X36" s="99">
        <v>24626712.206787098</v>
      </c>
      <c r="Y36" s="99">
        <v>15653719.912109399</v>
      </c>
      <c r="Z36" s="99">
        <v>17479262.784179699</v>
      </c>
      <c r="AA36" s="99">
        <v>0</v>
      </c>
      <c r="AB36" s="99">
        <v>0</v>
      </c>
      <c r="AC36" s="99">
        <v>299267528.765625</v>
      </c>
      <c r="AD36" s="99">
        <v>493780.85994339001</v>
      </c>
      <c r="AE36" s="99">
        <v>49077801.367675804</v>
      </c>
      <c r="AF36" s="99">
        <v>36368167.125488304</v>
      </c>
      <c r="AG36" s="99">
        <v>21976345.1335449</v>
      </c>
      <c r="AH36" s="99">
        <v>0</v>
      </c>
      <c r="AI36" s="99">
        <v>0</v>
      </c>
      <c r="AJ36" s="99">
        <v>14676346.9487305</v>
      </c>
      <c r="AK36" s="99">
        <v>0</v>
      </c>
      <c r="AL36" s="99">
        <v>0</v>
      </c>
      <c r="AM36" s="99">
        <v>17251072.6325684</v>
      </c>
      <c r="AN36" s="99">
        <v>300284255.51171899</v>
      </c>
      <c r="AO36" s="99">
        <v>921858526.78125</v>
      </c>
      <c r="AP36" s="99">
        <v>19083733.079589799</v>
      </c>
      <c r="AQ36" s="99">
        <v>219581011.29492199</v>
      </c>
      <c r="AR36" s="99">
        <v>137016567.83007801</v>
      </c>
      <c r="AS36" s="99">
        <v>147701498.14453101</v>
      </c>
      <c r="AT36" s="99">
        <v>0</v>
      </c>
      <c r="AU36" s="99">
        <v>0</v>
      </c>
      <c r="AV36" s="99">
        <v>950517888.24218798</v>
      </c>
      <c r="AW36" s="99">
        <v>1567884.2783203099</v>
      </c>
      <c r="AX36" s="99">
        <v>487177387.08984399</v>
      </c>
      <c r="AY36" s="99">
        <v>358249746.25781298</v>
      </c>
      <c r="AZ36" s="99">
        <v>187956577.34960899</v>
      </c>
      <c r="BA36" s="99">
        <v>0</v>
      </c>
      <c r="BB36" s="99">
        <v>0</v>
      </c>
      <c r="BC36" s="99">
        <v>130395227.10449199</v>
      </c>
      <c r="BD36" s="99">
        <v>0</v>
      </c>
      <c r="BE36" s="99">
        <v>0</v>
      </c>
      <c r="BF36" s="99">
        <v>145793403.34765601</v>
      </c>
      <c r="BG36" s="99">
        <v>952097392.57031298</v>
      </c>
      <c r="BH36" s="99">
        <v>156492151.640625</v>
      </c>
      <c r="BI36" s="99">
        <v>2177326.5726928702</v>
      </c>
      <c r="BJ36" s="99">
        <v>60222396.350097701</v>
      </c>
      <c r="BK36" s="99">
        <v>43309067.062011696</v>
      </c>
      <c r="BL36" s="99">
        <v>364822.48339462298</v>
      </c>
      <c r="BM36" s="99">
        <v>0</v>
      </c>
      <c r="BN36" s="99">
        <v>0</v>
      </c>
      <c r="BO36" s="99">
        <v>0</v>
      </c>
      <c r="BP36" s="99">
        <v>0</v>
      </c>
      <c r="BQ36" s="99">
        <v>0</v>
      </c>
      <c r="BR36" s="99">
        <v>102525614.22070301</v>
      </c>
      <c r="BS36" s="99">
        <v>65434292.920410201</v>
      </c>
      <c r="BT36" s="99">
        <v>0</v>
      </c>
      <c r="BU36" s="99">
        <v>0</v>
      </c>
      <c r="BV36" s="99">
        <v>48989117.094238304</v>
      </c>
      <c r="BW36" s="99">
        <v>0</v>
      </c>
      <c r="BX36" s="99">
        <v>0</v>
      </c>
      <c r="BY36" s="99">
        <v>0</v>
      </c>
      <c r="BZ36" s="99">
        <v>0</v>
      </c>
      <c r="CA36" s="99">
        <v>1972775.01383972</v>
      </c>
      <c r="CB36" s="99">
        <v>121713486.538086</v>
      </c>
      <c r="CC36" s="99">
        <v>1159349533.84375</v>
      </c>
      <c r="CD36" s="99">
        <v>218766060.92578101</v>
      </c>
      <c r="CE36" s="99">
        <v>91353.317426681504</v>
      </c>
      <c r="CF36" s="99">
        <v>17409515.284179699</v>
      </c>
      <c r="CG36" s="99">
        <v>147335416.24609399</v>
      </c>
      <c r="CH36" s="99">
        <v>369990.90499496501</v>
      </c>
      <c r="CI36" s="99">
        <v>2064139.13275146</v>
      </c>
      <c r="CJ36" s="99">
        <v>139386926.21289101</v>
      </c>
      <c r="CK36" s="99">
        <v>1310102458.45313</v>
      </c>
      <c r="CL36" s="99">
        <v>219400315.67968801</v>
      </c>
      <c r="CM36" s="203">
        <f t="shared" si="0"/>
        <v>2968196.233131404</v>
      </c>
      <c r="CN36" s="203">
        <f t="shared" si="1"/>
        <v>439671181.72460997</v>
      </c>
      <c r="CO36" s="203">
        <f t="shared" si="2"/>
        <v>2262199851.0234432</v>
      </c>
      <c r="CP36" s="99">
        <v>219400315.67968801</v>
      </c>
      <c r="CQ36" s="99">
        <v>1637.44641932845</v>
      </c>
      <c r="CR36" s="99">
        <v>275436.76484680199</v>
      </c>
      <c r="CS36" s="99">
        <v>2298989.1265564002</v>
      </c>
      <c r="CT36" s="99">
        <v>356581.62105560303</v>
      </c>
    </row>
    <row r="37" spans="1:98">
      <c r="A37" s="98" t="s">
        <v>79</v>
      </c>
      <c r="B37" s="100">
        <v>41244</v>
      </c>
      <c r="C37" s="99">
        <v>1640123.2239685101</v>
      </c>
      <c r="D37" s="99">
        <v>20943.567389011401</v>
      </c>
      <c r="E37" s="99">
        <v>300087.59538269002</v>
      </c>
      <c r="F37" s="99">
        <v>237825.35208511399</v>
      </c>
      <c r="G37" s="99">
        <v>90990.691216468796</v>
      </c>
      <c r="H37" s="99">
        <v>0</v>
      </c>
      <c r="I37" s="99">
        <v>0</v>
      </c>
      <c r="J37" s="99">
        <v>902096.08040618896</v>
      </c>
      <c r="K37" s="99">
        <v>4692.5798404812804</v>
      </c>
      <c r="L37" s="99">
        <v>1016258.37869263</v>
      </c>
      <c r="M37" s="99">
        <v>677881.28983306896</v>
      </c>
      <c r="N37" s="99">
        <v>157866.04504585301</v>
      </c>
      <c r="O37" s="99">
        <v>0</v>
      </c>
      <c r="P37" s="99">
        <v>0</v>
      </c>
      <c r="Q37" s="99">
        <v>112447.01284122501</v>
      </c>
      <c r="R37" s="99">
        <v>0</v>
      </c>
      <c r="S37" s="99">
        <v>0</v>
      </c>
      <c r="T37" s="99">
        <v>89148.307363510103</v>
      </c>
      <c r="U37" s="99">
        <v>906811.97822570801</v>
      </c>
      <c r="V37" s="99">
        <v>94778919.125976607</v>
      </c>
      <c r="W37" s="99">
        <v>2059445.713974</v>
      </c>
      <c r="X37" s="99">
        <v>24151376.068359401</v>
      </c>
      <c r="Y37" s="99">
        <v>15353797.0075684</v>
      </c>
      <c r="Z37" s="99">
        <v>17395285.543701202</v>
      </c>
      <c r="AA37" s="99">
        <v>0</v>
      </c>
      <c r="AB37" s="99">
        <v>0</v>
      </c>
      <c r="AC37" s="99">
        <v>300500500.25</v>
      </c>
      <c r="AD37" s="99">
        <v>481627.72927474999</v>
      </c>
      <c r="AE37" s="99">
        <v>48781297.352050804</v>
      </c>
      <c r="AF37" s="99">
        <v>36144634.8369141</v>
      </c>
      <c r="AG37" s="99">
        <v>21540717.528320301</v>
      </c>
      <c r="AH37" s="99">
        <v>0</v>
      </c>
      <c r="AI37" s="99">
        <v>0</v>
      </c>
      <c r="AJ37" s="99">
        <v>14635601.3741455</v>
      </c>
      <c r="AK37" s="99">
        <v>0</v>
      </c>
      <c r="AL37" s="99">
        <v>0</v>
      </c>
      <c r="AM37" s="99">
        <v>17120400.440185498</v>
      </c>
      <c r="AN37" s="99">
        <v>300678970.38671899</v>
      </c>
      <c r="AO37" s="99">
        <v>924748883.0625</v>
      </c>
      <c r="AP37" s="99">
        <v>19028756.872558601</v>
      </c>
      <c r="AQ37" s="99">
        <v>217584255.57617199</v>
      </c>
      <c r="AR37" s="99">
        <v>136310592.51757801</v>
      </c>
      <c r="AS37" s="99">
        <v>146678432.140625</v>
      </c>
      <c r="AT37" s="99">
        <v>0</v>
      </c>
      <c r="AU37" s="99">
        <v>0</v>
      </c>
      <c r="AV37" s="99">
        <v>956929650.90625</v>
      </c>
      <c r="AW37" s="99">
        <v>1533178.53862</v>
      </c>
      <c r="AX37" s="99">
        <v>488637206.92578101</v>
      </c>
      <c r="AY37" s="99">
        <v>358638672.13281298</v>
      </c>
      <c r="AZ37" s="99">
        <v>185221883.21679699</v>
      </c>
      <c r="BA37" s="99">
        <v>0</v>
      </c>
      <c r="BB37" s="99">
        <v>0</v>
      </c>
      <c r="BC37" s="99">
        <v>130616514.522461</v>
      </c>
      <c r="BD37" s="99">
        <v>0</v>
      </c>
      <c r="BE37" s="99">
        <v>0</v>
      </c>
      <c r="BF37" s="99">
        <v>144104465.18945301</v>
      </c>
      <c r="BG37" s="99">
        <v>958421061.66406298</v>
      </c>
      <c r="BH37" s="99">
        <v>155820808.81054699</v>
      </c>
      <c r="BI37" s="99">
        <v>2237761.8697814899</v>
      </c>
      <c r="BJ37" s="99">
        <v>59072492.569824196</v>
      </c>
      <c r="BK37" s="99">
        <v>42290829.622070298</v>
      </c>
      <c r="BL37" s="99">
        <v>352170.66144561803</v>
      </c>
      <c r="BM37" s="99">
        <v>0</v>
      </c>
      <c r="BN37" s="99">
        <v>0</v>
      </c>
      <c r="BO37" s="99">
        <v>0</v>
      </c>
      <c r="BP37" s="99">
        <v>0</v>
      </c>
      <c r="BQ37" s="99">
        <v>0</v>
      </c>
      <c r="BR37" s="99">
        <v>103182113.984375</v>
      </c>
      <c r="BS37" s="99">
        <v>64647942.444824196</v>
      </c>
      <c r="BT37" s="99">
        <v>0</v>
      </c>
      <c r="BU37" s="99">
        <v>0</v>
      </c>
      <c r="BV37" s="99">
        <v>49289539.697753899</v>
      </c>
      <c r="BW37" s="99">
        <v>0</v>
      </c>
      <c r="BX37" s="99">
        <v>0</v>
      </c>
      <c r="BY37" s="99">
        <v>0</v>
      </c>
      <c r="BZ37" s="99">
        <v>0</v>
      </c>
      <c r="CA37" s="99">
        <v>1962492.24909973</v>
      </c>
      <c r="CB37" s="99">
        <v>120969079.90136699</v>
      </c>
      <c r="CC37" s="99">
        <v>1160417011.125</v>
      </c>
      <c r="CD37" s="99">
        <v>216990661.5</v>
      </c>
      <c r="CE37" s="99">
        <v>90965.432936668396</v>
      </c>
      <c r="CF37" s="99">
        <v>17354940.217529301</v>
      </c>
      <c r="CG37" s="99">
        <v>146133400.10156301</v>
      </c>
      <c r="CH37" s="99">
        <v>351377.63118743902</v>
      </c>
      <c r="CI37" s="99">
        <v>2053067.4190521201</v>
      </c>
      <c r="CJ37" s="99">
        <v>138475544.30468801</v>
      </c>
      <c r="CK37" s="99">
        <v>1311917874.8125</v>
      </c>
      <c r="CL37" s="99">
        <v>217521673.20117199</v>
      </c>
      <c r="CM37" s="203">
        <f t="shared" si="0"/>
        <v>2959879.3972778283</v>
      </c>
      <c r="CN37" s="203">
        <f t="shared" si="1"/>
        <v>439154514.69140697</v>
      </c>
      <c r="CO37" s="203">
        <f t="shared" si="2"/>
        <v>2270338936.476563</v>
      </c>
      <c r="CP37" s="99">
        <v>217521673.20117199</v>
      </c>
      <c r="CQ37" s="99">
        <v>1602.2676008045701</v>
      </c>
      <c r="CR37" s="99">
        <v>271698.26831054699</v>
      </c>
      <c r="CS37" s="99">
        <v>2288881.8030700702</v>
      </c>
      <c r="CT37" s="99">
        <v>351047.187133789</v>
      </c>
    </row>
    <row r="38" spans="1:98">
      <c r="A38" s="98" t="s">
        <v>79</v>
      </c>
      <c r="B38" s="100">
        <v>41334</v>
      </c>
      <c r="C38" s="99">
        <v>1616447.38746643</v>
      </c>
      <c r="D38" s="99">
        <v>21328.999718427702</v>
      </c>
      <c r="E38" s="99">
        <v>290479.84233093302</v>
      </c>
      <c r="F38" s="99">
        <v>229284.393163681</v>
      </c>
      <c r="G38" s="99">
        <v>90486.298537254304</v>
      </c>
      <c r="H38" s="99">
        <v>0</v>
      </c>
      <c r="I38" s="99">
        <v>0</v>
      </c>
      <c r="J38" s="99">
        <v>904022.24839782703</v>
      </c>
      <c r="K38" s="99">
        <v>4301.2684255242302</v>
      </c>
      <c r="L38" s="99">
        <v>67122.9627447128</v>
      </c>
      <c r="M38" s="99">
        <v>670528.011535645</v>
      </c>
      <c r="N38" s="99">
        <v>155467.95336341899</v>
      </c>
      <c r="O38" s="99">
        <v>0</v>
      </c>
      <c r="P38" s="99">
        <v>917438.81906890904</v>
      </c>
      <c r="Q38" s="99">
        <v>111738.931557655</v>
      </c>
      <c r="R38" s="99">
        <v>0</v>
      </c>
      <c r="S38" s="99">
        <v>88494.717809677095</v>
      </c>
      <c r="T38" s="99">
        <v>6.9665990920620997</v>
      </c>
      <c r="U38" s="99">
        <v>908222.36798858596</v>
      </c>
      <c r="V38" s="99">
        <v>93096456.788085893</v>
      </c>
      <c r="W38" s="99">
        <v>2041559.59965515</v>
      </c>
      <c r="X38" s="99">
        <v>23020199.364257801</v>
      </c>
      <c r="Y38" s="99">
        <v>14577315.3861084</v>
      </c>
      <c r="Z38" s="99">
        <v>17064120.3046875</v>
      </c>
      <c r="AA38" s="99">
        <v>0</v>
      </c>
      <c r="AB38" s="99">
        <v>0</v>
      </c>
      <c r="AC38" s="99">
        <v>299841584.296875</v>
      </c>
      <c r="AD38" s="99">
        <v>435856.43965148902</v>
      </c>
      <c r="AE38" s="99">
        <v>1445464.9024352999</v>
      </c>
      <c r="AF38" s="99">
        <v>35764922.325195298</v>
      </c>
      <c r="AG38" s="99">
        <v>21082395.193115201</v>
      </c>
      <c r="AH38" s="99">
        <v>0</v>
      </c>
      <c r="AI38" s="99">
        <v>44914308.634277299</v>
      </c>
      <c r="AJ38" s="99">
        <v>14348373.5316162</v>
      </c>
      <c r="AK38" s="99">
        <v>0</v>
      </c>
      <c r="AL38" s="99">
        <v>16752543.7585449</v>
      </c>
      <c r="AM38" s="99">
        <v>1408.6730264574301</v>
      </c>
      <c r="AN38" s="99">
        <v>301387172.44921899</v>
      </c>
      <c r="AO38" s="99">
        <v>903389633.49218798</v>
      </c>
      <c r="AP38" s="99">
        <v>19055225.528076202</v>
      </c>
      <c r="AQ38" s="99">
        <v>205262936.08203101</v>
      </c>
      <c r="AR38" s="99">
        <v>129882878.47363301</v>
      </c>
      <c r="AS38" s="99">
        <v>143192772.68945301</v>
      </c>
      <c r="AT38" s="99">
        <v>0</v>
      </c>
      <c r="AU38" s="99">
        <v>0</v>
      </c>
      <c r="AV38" s="99">
        <v>959908267.32031298</v>
      </c>
      <c r="AW38" s="99">
        <v>1393617.76741028</v>
      </c>
      <c r="AX38" s="99">
        <v>16969142.737792999</v>
      </c>
      <c r="AY38" s="99">
        <v>354308728.87890601</v>
      </c>
      <c r="AZ38" s="99">
        <v>181417238.78906301</v>
      </c>
      <c r="BA38" s="99">
        <v>0</v>
      </c>
      <c r="BB38" s="99">
        <v>439687896.22265601</v>
      </c>
      <c r="BC38" s="99">
        <v>128458856.791016</v>
      </c>
      <c r="BD38" s="99">
        <v>0</v>
      </c>
      <c r="BE38" s="99">
        <v>140892918.23828101</v>
      </c>
      <c r="BF38" s="99">
        <v>11248.804519057299</v>
      </c>
      <c r="BG38" s="99">
        <v>961699596.078125</v>
      </c>
      <c r="BH38" s="99">
        <v>191562623.47070301</v>
      </c>
      <c r="BI38" s="99">
        <v>2438052.4352417002</v>
      </c>
      <c r="BJ38" s="99">
        <v>61333150.863281302</v>
      </c>
      <c r="BK38" s="99">
        <v>42211610.643554702</v>
      </c>
      <c r="BL38" s="99">
        <v>11699511.5731201</v>
      </c>
      <c r="BM38" s="99">
        <v>0</v>
      </c>
      <c r="BN38" s="99">
        <v>0</v>
      </c>
      <c r="BO38" s="99">
        <v>0</v>
      </c>
      <c r="BP38" s="99">
        <v>0</v>
      </c>
      <c r="BQ38" s="99">
        <v>0</v>
      </c>
      <c r="BR38" s="99">
        <v>108300311.08300801</v>
      </c>
      <c r="BS38" s="99">
        <v>65678088.1494141</v>
      </c>
      <c r="BT38" s="99">
        <v>0</v>
      </c>
      <c r="BU38" s="99">
        <v>32196721.829833999</v>
      </c>
      <c r="BV38" s="99">
        <v>51180649.9375</v>
      </c>
      <c r="BW38" s="99">
        <v>0</v>
      </c>
      <c r="BX38" s="99">
        <v>11641571.9211426</v>
      </c>
      <c r="BY38" s="99">
        <v>0</v>
      </c>
      <c r="BZ38" s="99">
        <v>0</v>
      </c>
      <c r="CA38" s="99">
        <v>1927121.4989929199</v>
      </c>
      <c r="CB38" s="99">
        <v>118176883.32617199</v>
      </c>
      <c r="CC38" s="99">
        <v>1131261922.98438</v>
      </c>
      <c r="CD38" s="99">
        <v>255744567.8125</v>
      </c>
      <c r="CE38" s="99">
        <v>90448.275516509995</v>
      </c>
      <c r="CF38" s="99">
        <v>17171236.410644501</v>
      </c>
      <c r="CG38" s="99">
        <v>144328553.87695301</v>
      </c>
      <c r="CH38" s="99">
        <v>11672665.747802701</v>
      </c>
      <c r="CI38" s="99">
        <v>2017540.58638</v>
      </c>
      <c r="CJ38" s="99">
        <v>135764358.48632801</v>
      </c>
      <c r="CK38" s="99">
        <v>1272555203.42188</v>
      </c>
      <c r="CL38" s="99">
        <v>267383801.52343801</v>
      </c>
      <c r="CM38" s="203">
        <f t="shared" si="0"/>
        <v>2925762.9543685857</v>
      </c>
      <c r="CN38" s="203">
        <f t="shared" si="1"/>
        <v>437151530.93554699</v>
      </c>
      <c r="CO38" s="203">
        <f t="shared" si="2"/>
        <v>2234254799.5000048</v>
      </c>
      <c r="CP38" s="99">
        <v>267383801.52343801</v>
      </c>
      <c r="CQ38" s="99">
        <v>1654.3352134823799</v>
      </c>
      <c r="CR38" s="99">
        <v>279489.92702484102</v>
      </c>
      <c r="CS38" s="99">
        <v>2352438.5826721201</v>
      </c>
      <c r="CT38" s="99">
        <v>363254.20137023902</v>
      </c>
    </row>
    <row r="39" spans="1:98">
      <c r="A39" s="98" t="s">
        <v>79</v>
      </c>
      <c r="B39" s="100">
        <v>41426</v>
      </c>
      <c r="C39" s="99">
        <v>1620798.3278655999</v>
      </c>
      <c r="D39" s="99">
        <v>21593.564723491701</v>
      </c>
      <c r="E39" s="99">
        <v>284726.318492889</v>
      </c>
      <c r="F39" s="99">
        <v>225295.84790801999</v>
      </c>
      <c r="G39" s="99">
        <v>90518.241857528701</v>
      </c>
      <c r="H39" s="99">
        <v>0</v>
      </c>
      <c r="I39" s="99">
        <v>0</v>
      </c>
      <c r="J39" s="99">
        <v>903993.62191009498</v>
      </c>
      <c r="K39" s="99">
        <v>3844.4509675204799</v>
      </c>
      <c r="L39" s="99">
        <v>52722.816581726103</v>
      </c>
      <c r="M39" s="99">
        <v>677581.97457122803</v>
      </c>
      <c r="N39" s="99">
        <v>153452.07216453599</v>
      </c>
      <c r="O39" s="99">
        <v>0</v>
      </c>
      <c r="P39" s="99">
        <v>934410.93858337402</v>
      </c>
      <c r="Q39" s="99">
        <v>111001.42528915399</v>
      </c>
      <c r="R39" s="99">
        <v>0</v>
      </c>
      <c r="S39" s="99">
        <v>88994.208245277405</v>
      </c>
      <c r="T39" s="99">
        <v>4.0269328044378199</v>
      </c>
      <c r="U39" s="99">
        <v>907766.66139221203</v>
      </c>
      <c r="V39" s="99">
        <v>92805618.074218795</v>
      </c>
      <c r="W39" s="99">
        <v>2026749.5222015399</v>
      </c>
      <c r="X39" s="99">
        <v>22537180.100097701</v>
      </c>
      <c r="Y39" s="99">
        <v>14310750.521362299</v>
      </c>
      <c r="Z39" s="99">
        <v>17049369.416015599</v>
      </c>
      <c r="AA39" s="99">
        <v>0</v>
      </c>
      <c r="AB39" s="99">
        <v>0</v>
      </c>
      <c r="AC39" s="99">
        <v>300098304.015625</v>
      </c>
      <c r="AD39" s="99">
        <v>388139.92087554903</v>
      </c>
      <c r="AE39" s="99">
        <v>1068836.17585754</v>
      </c>
      <c r="AF39" s="99">
        <v>35726603.297363304</v>
      </c>
      <c r="AG39" s="99">
        <v>20748489.0310059</v>
      </c>
      <c r="AH39" s="99">
        <v>0</v>
      </c>
      <c r="AI39" s="99">
        <v>45530319.063964799</v>
      </c>
      <c r="AJ39" s="99">
        <v>14161212.427734399</v>
      </c>
      <c r="AK39" s="99">
        <v>0</v>
      </c>
      <c r="AL39" s="99">
        <v>16760880.001220699</v>
      </c>
      <c r="AM39" s="99">
        <v>939.11169160157397</v>
      </c>
      <c r="AN39" s="99">
        <v>300768585.36328101</v>
      </c>
      <c r="AO39" s="99">
        <v>900852078.4375</v>
      </c>
      <c r="AP39" s="99">
        <v>18105947.1867676</v>
      </c>
      <c r="AQ39" s="99">
        <v>201368833.84375</v>
      </c>
      <c r="AR39" s="99">
        <v>126351568.583984</v>
      </c>
      <c r="AS39" s="99">
        <v>143508140.62890601</v>
      </c>
      <c r="AT39" s="99">
        <v>0</v>
      </c>
      <c r="AU39" s="99">
        <v>0</v>
      </c>
      <c r="AV39" s="99">
        <v>959441487.71875</v>
      </c>
      <c r="AW39" s="99">
        <v>1242847.8168945301</v>
      </c>
      <c r="AX39" s="99">
        <v>12271607.479003901</v>
      </c>
      <c r="AY39" s="99">
        <v>355631781.80468798</v>
      </c>
      <c r="AZ39" s="99">
        <v>178833390.41015601</v>
      </c>
      <c r="BA39" s="99">
        <v>0</v>
      </c>
      <c r="BB39" s="99">
        <v>449364316.40625</v>
      </c>
      <c r="BC39" s="99">
        <v>127179000.77343801</v>
      </c>
      <c r="BD39" s="99">
        <v>0</v>
      </c>
      <c r="BE39" s="99">
        <v>140979213.42968801</v>
      </c>
      <c r="BF39" s="99">
        <v>7729.9626957774199</v>
      </c>
      <c r="BG39" s="99">
        <v>960369378.83593798</v>
      </c>
      <c r="BH39" s="99">
        <v>193963907.16015601</v>
      </c>
      <c r="BI39" s="99">
        <v>2194247.4530334501</v>
      </c>
      <c r="BJ39" s="99">
        <v>60797964.3671875</v>
      </c>
      <c r="BK39" s="99">
        <v>41787722.365234397</v>
      </c>
      <c r="BL39" s="99">
        <v>11559566.614990201</v>
      </c>
      <c r="BM39" s="99">
        <v>0</v>
      </c>
      <c r="BN39" s="99">
        <v>0</v>
      </c>
      <c r="BO39" s="99">
        <v>0</v>
      </c>
      <c r="BP39" s="99">
        <v>0</v>
      </c>
      <c r="BQ39" s="99">
        <v>0</v>
      </c>
      <c r="BR39" s="99">
        <v>109116020.477539</v>
      </c>
      <c r="BS39" s="99">
        <v>65122827.381347701</v>
      </c>
      <c r="BT39" s="99">
        <v>0</v>
      </c>
      <c r="BU39" s="99">
        <v>33098991.099853501</v>
      </c>
      <c r="BV39" s="99">
        <v>51098490.876953103</v>
      </c>
      <c r="BW39" s="99">
        <v>0</v>
      </c>
      <c r="BX39" s="99">
        <v>11828886.7412109</v>
      </c>
      <c r="BY39" s="99">
        <v>0</v>
      </c>
      <c r="BZ39" s="99">
        <v>0</v>
      </c>
      <c r="CA39" s="99">
        <v>1926525.5261230499</v>
      </c>
      <c r="CB39" s="99">
        <v>117510033.227539</v>
      </c>
      <c r="CC39" s="99">
        <v>1127067120.07813</v>
      </c>
      <c r="CD39" s="99">
        <v>257188534.01757801</v>
      </c>
      <c r="CE39" s="99">
        <v>90500.085504531904</v>
      </c>
      <c r="CF39" s="99">
        <v>17021995.345703099</v>
      </c>
      <c r="CG39" s="99">
        <v>143063996.55664101</v>
      </c>
      <c r="CH39" s="99">
        <v>11476775.2539063</v>
      </c>
      <c r="CI39" s="99">
        <v>2017536.91731262</v>
      </c>
      <c r="CJ39" s="99">
        <v>134702857.203125</v>
      </c>
      <c r="CK39" s="99">
        <v>1269665906.85938</v>
      </c>
      <c r="CL39" s="99">
        <v>268729046.79296899</v>
      </c>
      <c r="CM39" s="203">
        <f t="shared" si="0"/>
        <v>2925303.5787048321</v>
      </c>
      <c r="CN39" s="203">
        <f t="shared" si="1"/>
        <v>435471442.56640601</v>
      </c>
      <c r="CO39" s="203">
        <f t="shared" si="2"/>
        <v>2230035285.6953182</v>
      </c>
      <c r="CP39" s="99">
        <v>268729046.79296899</v>
      </c>
      <c r="CQ39" s="99">
        <v>1668.4327806830399</v>
      </c>
      <c r="CR39" s="99">
        <v>286176.68944931001</v>
      </c>
      <c r="CS39" s="99">
        <v>2416403.86297607</v>
      </c>
      <c r="CT39" s="99">
        <v>370973.940834045</v>
      </c>
    </row>
    <row r="40" spans="1:98">
      <c r="A40" s="98" t="s">
        <v>79</v>
      </c>
      <c r="B40" s="100">
        <v>41518</v>
      </c>
      <c r="C40" s="99">
        <v>1614520.5167083701</v>
      </c>
      <c r="D40" s="99">
        <v>21655.4146614075</v>
      </c>
      <c r="E40" s="99">
        <v>279278.386745453</v>
      </c>
      <c r="F40" s="99">
        <v>221177.42956543001</v>
      </c>
      <c r="G40" s="99">
        <v>90294.896052360506</v>
      </c>
      <c r="H40" s="99">
        <v>0</v>
      </c>
      <c r="I40" s="99">
        <v>0</v>
      </c>
      <c r="J40" s="99">
        <v>903555.93337249802</v>
      </c>
      <c r="K40" s="99">
        <v>3440.5626544952402</v>
      </c>
      <c r="L40" s="99">
        <v>8864.4225362539291</v>
      </c>
      <c r="M40" s="99">
        <v>677519.99711608898</v>
      </c>
      <c r="N40" s="99">
        <v>151234.651510239</v>
      </c>
      <c r="O40" s="99">
        <v>0</v>
      </c>
      <c r="P40" s="99">
        <v>972482.59381103504</v>
      </c>
      <c r="Q40" s="99">
        <v>109901.11418151901</v>
      </c>
      <c r="R40" s="99">
        <v>0</v>
      </c>
      <c r="S40" s="99">
        <v>88941.084766387896</v>
      </c>
      <c r="T40" s="99">
        <v>4.8898819474852599</v>
      </c>
      <c r="U40" s="99">
        <v>907174.242866516</v>
      </c>
      <c r="V40" s="99">
        <v>92206724.592773393</v>
      </c>
      <c r="W40" s="99">
        <v>2059649.0950470001</v>
      </c>
      <c r="X40" s="99">
        <v>22124215.5236816</v>
      </c>
      <c r="Y40" s="99">
        <v>14126815.162109399</v>
      </c>
      <c r="Z40" s="99">
        <v>16888708.690429699</v>
      </c>
      <c r="AA40" s="99">
        <v>0</v>
      </c>
      <c r="AB40" s="99">
        <v>0</v>
      </c>
      <c r="AC40" s="99">
        <v>300039735.85546899</v>
      </c>
      <c r="AD40" s="99">
        <v>338514.191120148</v>
      </c>
      <c r="AE40" s="99">
        <v>665978.81408691395</v>
      </c>
      <c r="AF40" s="99">
        <v>35850154.148925804</v>
      </c>
      <c r="AG40" s="99">
        <v>20310886.408447299</v>
      </c>
      <c r="AH40" s="99">
        <v>0</v>
      </c>
      <c r="AI40" s="99">
        <v>45681942.013671897</v>
      </c>
      <c r="AJ40" s="99">
        <v>14151759.5164795</v>
      </c>
      <c r="AK40" s="99">
        <v>0</v>
      </c>
      <c r="AL40" s="99">
        <v>16634835.2370605</v>
      </c>
      <c r="AM40" s="99">
        <v>512.34684544801701</v>
      </c>
      <c r="AN40" s="99">
        <v>299514971.85156298</v>
      </c>
      <c r="AO40" s="99">
        <v>903765103.125</v>
      </c>
      <c r="AP40" s="99">
        <v>19144158.043457001</v>
      </c>
      <c r="AQ40" s="99">
        <v>196943277.40234399</v>
      </c>
      <c r="AR40" s="99">
        <v>121385874.446289</v>
      </c>
      <c r="AS40" s="99">
        <v>141769157.89453101</v>
      </c>
      <c r="AT40" s="99">
        <v>0</v>
      </c>
      <c r="AU40" s="99">
        <v>0</v>
      </c>
      <c r="AV40" s="99">
        <v>962697802.96875</v>
      </c>
      <c r="AW40" s="99">
        <v>1085666.1617584201</v>
      </c>
      <c r="AX40" s="99">
        <v>5784036.50427246</v>
      </c>
      <c r="AY40" s="99">
        <v>358814231.10156298</v>
      </c>
      <c r="AZ40" s="99">
        <v>175686682.16210899</v>
      </c>
      <c r="BA40" s="99">
        <v>0</v>
      </c>
      <c r="BB40" s="99">
        <v>453619255.41406298</v>
      </c>
      <c r="BC40" s="99">
        <v>126944912.37207</v>
      </c>
      <c r="BD40" s="99">
        <v>0</v>
      </c>
      <c r="BE40" s="99">
        <v>139620667.77343801</v>
      </c>
      <c r="BF40" s="99">
        <v>4226.2865089178104</v>
      </c>
      <c r="BG40" s="99">
        <v>963797359.171875</v>
      </c>
      <c r="BH40" s="99">
        <v>194158790.65234399</v>
      </c>
      <c r="BI40" s="99">
        <v>2292162.1549987802</v>
      </c>
      <c r="BJ40" s="99">
        <v>59609829.722167999</v>
      </c>
      <c r="BK40" s="99">
        <v>41159025.088867202</v>
      </c>
      <c r="BL40" s="99">
        <v>11154426.627563501</v>
      </c>
      <c r="BM40" s="99">
        <v>0</v>
      </c>
      <c r="BN40" s="99">
        <v>0</v>
      </c>
      <c r="BO40" s="99">
        <v>0</v>
      </c>
      <c r="BP40" s="99">
        <v>0</v>
      </c>
      <c r="BQ40" s="99">
        <v>0</v>
      </c>
      <c r="BR40" s="99">
        <v>110230559.96582</v>
      </c>
      <c r="BS40" s="99">
        <v>63951276.130371101</v>
      </c>
      <c r="BT40" s="99">
        <v>0</v>
      </c>
      <c r="BU40" s="99">
        <v>26835119.079833999</v>
      </c>
      <c r="BV40" s="99">
        <v>50867404.059082001</v>
      </c>
      <c r="BW40" s="99">
        <v>0</v>
      </c>
      <c r="BX40" s="99">
        <v>10004029.032714801</v>
      </c>
      <c r="BY40" s="99">
        <v>0</v>
      </c>
      <c r="BZ40" s="99">
        <v>0</v>
      </c>
      <c r="CA40" s="99">
        <v>1916298.87182617</v>
      </c>
      <c r="CB40" s="99">
        <v>116187866.51367199</v>
      </c>
      <c r="CC40" s="99">
        <v>1116339921.51563</v>
      </c>
      <c r="CD40" s="99">
        <v>255504119.59179699</v>
      </c>
      <c r="CE40" s="99">
        <v>90374.558503150896</v>
      </c>
      <c r="CF40" s="99">
        <v>16816169.8515625</v>
      </c>
      <c r="CG40" s="99">
        <v>141495619.34960899</v>
      </c>
      <c r="CH40" s="99">
        <v>11302188.8327637</v>
      </c>
      <c r="CI40" s="99">
        <v>2006349.2344207801</v>
      </c>
      <c r="CJ40" s="99">
        <v>133225621.743164</v>
      </c>
      <c r="CK40" s="99">
        <v>1262171160.8125</v>
      </c>
      <c r="CL40" s="99">
        <v>266837768.72460899</v>
      </c>
      <c r="CM40" s="203">
        <f t="shared" si="0"/>
        <v>2913523.4772872962</v>
      </c>
      <c r="CN40" s="203">
        <f t="shared" si="1"/>
        <v>432740593.59472698</v>
      </c>
      <c r="CO40" s="203">
        <f t="shared" si="2"/>
        <v>2225968519.984375</v>
      </c>
      <c r="CP40" s="99">
        <v>266837768.72460899</v>
      </c>
      <c r="CQ40" s="99">
        <v>1671.3707234859501</v>
      </c>
      <c r="CR40" s="99">
        <v>285787.36956787098</v>
      </c>
      <c r="CS40" s="99">
        <v>2428131.8205566402</v>
      </c>
      <c r="CT40" s="99">
        <v>372655.59260177601</v>
      </c>
    </row>
    <row r="41" spans="1:98">
      <c r="A41" s="98" t="s">
        <v>79</v>
      </c>
      <c r="B41" s="100">
        <v>41609</v>
      </c>
      <c r="C41" s="99">
        <v>1604824.3542633101</v>
      </c>
      <c r="D41" s="99">
        <v>24283.095262527499</v>
      </c>
      <c r="E41" s="99">
        <v>270750.39634323103</v>
      </c>
      <c r="F41" s="99">
        <v>214350.29134178199</v>
      </c>
      <c r="G41" s="99">
        <v>89282.357388496399</v>
      </c>
      <c r="H41" s="99">
        <v>0</v>
      </c>
      <c r="I41" s="99">
        <v>0</v>
      </c>
      <c r="J41" s="99">
        <v>900243.22769165004</v>
      </c>
      <c r="K41" s="99">
        <v>2941.39498925209</v>
      </c>
      <c r="L41" s="99">
        <v>6569.2475124001503</v>
      </c>
      <c r="M41" s="99">
        <v>675691.15576934803</v>
      </c>
      <c r="N41" s="99">
        <v>149415.54654884301</v>
      </c>
      <c r="O41" s="99">
        <v>0</v>
      </c>
      <c r="P41" s="99">
        <v>964338.15046691895</v>
      </c>
      <c r="Q41" s="99">
        <v>108512.18248367299</v>
      </c>
      <c r="R41" s="99">
        <v>0</v>
      </c>
      <c r="S41" s="99">
        <v>87480.214577674895</v>
      </c>
      <c r="T41" s="99">
        <v>4.0835670242668103</v>
      </c>
      <c r="U41" s="99">
        <v>903155.77182006801</v>
      </c>
      <c r="V41" s="99">
        <v>90755870.015625</v>
      </c>
      <c r="W41" s="99">
        <v>2110048.2655639602</v>
      </c>
      <c r="X41" s="99">
        <v>21383258.481689502</v>
      </c>
      <c r="Y41" s="99">
        <v>13545069.1943359</v>
      </c>
      <c r="Z41" s="99">
        <v>16483241.5852051</v>
      </c>
      <c r="AA41" s="99">
        <v>0</v>
      </c>
      <c r="AB41" s="99">
        <v>0</v>
      </c>
      <c r="AC41" s="99">
        <v>297589687.91015601</v>
      </c>
      <c r="AD41" s="99">
        <v>309899.17276001</v>
      </c>
      <c r="AE41" s="99">
        <v>554817.37516021705</v>
      </c>
      <c r="AF41" s="99">
        <v>35250673.411621101</v>
      </c>
      <c r="AG41" s="99">
        <v>19962945.3044434</v>
      </c>
      <c r="AH41" s="99">
        <v>0</v>
      </c>
      <c r="AI41" s="99">
        <v>44918353.435058601</v>
      </c>
      <c r="AJ41" s="99">
        <v>13875802.545043901</v>
      </c>
      <c r="AK41" s="99">
        <v>0</v>
      </c>
      <c r="AL41" s="99">
        <v>16212089.4533691</v>
      </c>
      <c r="AM41" s="99">
        <v>527.57315815985203</v>
      </c>
      <c r="AN41" s="99">
        <v>297891877.953125</v>
      </c>
      <c r="AO41" s="99">
        <v>892520185.71093798</v>
      </c>
      <c r="AP41" s="99">
        <v>19691012.2033691</v>
      </c>
      <c r="AQ41" s="99">
        <v>189790812.04101601</v>
      </c>
      <c r="AR41" s="99">
        <v>117241348.22949199</v>
      </c>
      <c r="AS41" s="99">
        <v>139561281.07617199</v>
      </c>
      <c r="AT41" s="99">
        <v>0</v>
      </c>
      <c r="AU41" s="99">
        <v>0</v>
      </c>
      <c r="AV41" s="99">
        <v>962071067.50781298</v>
      </c>
      <c r="AW41" s="99">
        <v>1001592.3766784701</v>
      </c>
      <c r="AX41" s="99">
        <v>4698870.1013793899</v>
      </c>
      <c r="AY41" s="99">
        <v>355590715.67578101</v>
      </c>
      <c r="AZ41" s="99">
        <v>173113953.07617199</v>
      </c>
      <c r="BA41" s="99">
        <v>0</v>
      </c>
      <c r="BB41" s="99">
        <v>447004601.46093798</v>
      </c>
      <c r="BC41" s="99">
        <v>124858038.102539</v>
      </c>
      <c r="BD41" s="99">
        <v>0</v>
      </c>
      <c r="BE41" s="99">
        <v>137032768.02929699</v>
      </c>
      <c r="BF41" s="99">
        <v>4331.22839725018</v>
      </c>
      <c r="BG41" s="99">
        <v>963050339.59375</v>
      </c>
      <c r="BH41" s="99">
        <v>193603150.97070301</v>
      </c>
      <c r="BI41" s="99">
        <v>2344657.9448852502</v>
      </c>
      <c r="BJ41" s="99">
        <v>58250102.341308601</v>
      </c>
      <c r="BK41" s="99">
        <v>40234467.908203103</v>
      </c>
      <c r="BL41" s="99">
        <v>11356506.0512695</v>
      </c>
      <c r="BM41" s="99">
        <v>0</v>
      </c>
      <c r="BN41" s="99">
        <v>0</v>
      </c>
      <c r="BO41" s="99">
        <v>0</v>
      </c>
      <c r="BP41" s="99">
        <v>0</v>
      </c>
      <c r="BQ41" s="99">
        <v>0</v>
      </c>
      <c r="BR41" s="99">
        <v>109773647.62988301</v>
      </c>
      <c r="BS41" s="99">
        <v>62796965.166992202</v>
      </c>
      <c r="BT41" s="99">
        <v>0</v>
      </c>
      <c r="BU41" s="99">
        <v>31949652.479980499</v>
      </c>
      <c r="BV41" s="99">
        <v>50299529.894042999</v>
      </c>
      <c r="BW41" s="99">
        <v>0</v>
      </c>
      <c r="BX41" s="99">
        <v>10792422.272338901</v>
      </c>
      <c r="BY41" s="99">
        <v>0</v>
      </c>
      <c r="BZ41" s="99">
        <v>0</v>
      </c>
      <c r="CA41" s="99">
        <v>1900928.1830291699</v>
      </c>
      <c r="CB41" s="99">
        <v>114500986.352539</v>
      </c>
      <c r="CC41" s="99">
        <v>1102599593.60938</v>
      </c>
      <c r="CD41" s="99">
        <v>253967437.09960899</v>
      </c>
      <c r="CE41" s="99">
        <v>89273.391708373994</v>
      </c>
      <c r="CF41" s="99">
        <v>16511971.509399399</v>
      </c>
      <c r="CG41" s="99">
        <v>139488479.17968801</v>
      </c>
      <c r="CH41" s="99">
        <v>11327591.659301801</v>
      </c>
      <c r="CI41" s="99">
        <v>1989974.8106231701</v>
      </c>
      <c r="CJ41" s="99">
        <v>130803684.01074199</v>
      </c>
      <c r="CK41" s="99">
        <v>1242543778.21875</v>
      </c>
      <c r="CL41" s="99">
        <v>265262862.53320301</v>
      </c>
      <c r="CM41" s="203">
        <f t="shared" si="0"/>
        <v>2893130.5824432382</v>
      </c>
      <c r="CN41" s="203">
        <f t="shared" si="1"/>
        <v>428695561.96386701</v>
      </c>
      <c r="CO41" s="203">
        <f t="shared" si="2"/>
        <v>2205594117.8125</v>
      </c>
      <c r="CP41" s="99">
        <v>265262862.53320301</v>
      </c>
      <c r="CQ41" s="99">
        <v>1680.6633113026601</v>
      </c>
      <c r="CR41" s="99">
        <v>281871.949897766</v>
      </c>
      <c r="CS41" s="99">
        <v>2417226.4694519001</v>
      </c>
      <c r="CT41" s="99">
        <v>370282.77796173102</v>
      </c>
    </row>
    <row r="42" spans="1:98">
      <c r="A42" s="98" t="s">
        <v>79</v>
      </c>
      <c r="B42" s="100">
        <v>41699</v>
      </c>
      <c r="C42" s="99">
        <v>1605143.9323120101</v>
      </c>
      <c r="D42" s="99">
        <v>22316.499625682802</v>
      </c>
      <c r="E42" s="99">
        <v>266637.52806091303</v>
      </c>
      <c r="F42" s="99">
        <v>211151.69527053801</v>
      </c>
      <c r="G42" s="99">
        <v>89157.440645217896</v>
      </c>
      <c r="H42" s="99">
        <v>0</v>
      </c>
      <c r="I42" s="99">
        <v>0</v>
      </c>
      <c r="J42" s="99">
        <v>900387.68861389195</v>
      </c>
      <c r="K42" s="99">
        <v>2249.2668043971098</v>
      </c>
      <c r="L42" s="99">
        <v>5822.61893767118</v>
      </c>
      <c r="M42" s="99">
        <v>677732.16571807896</v>
      </c>
      <c r="N42" s="99">
        <v>147759.55009841899</v>
      </c>
      <c r="O42" s="99">
        <v>0</v>
      </c>
      <c r="P42" s="99">
        <v>968161.56443786598</v>
      </c>
      <c r="Q42" s="99">
        <v>88205.180659294099</v>
      </c>
      <c r="R42" s="99">
        <v>0</v>
      </c>
      <c r="S42" s="99">
        <v>87255.255474090605</v>
      </c>
      <c r="T42" s="99">
        <v>4.9847043333575103</v>
      </c>
      <c r="U42" s="99">
        <v>902516.48792266799</v>
      </c>
      <c r="V42" s="99">
        <v>90771539.327148393</v>
      </c>
      <c r="W42" s="99">
        <v>2004203.10377502</v>
      </c>
      <c r="X42" s="99">
        <v>20798074.629882801</v>
      </c>
      <c r="Y42" s="99">
        <v>13126491.1470947</v>
      </c>
      <c r="Z42" s="99">
        <v>16275781.344848599</v>
      </c>
      <c r="AA42" s="99">
        <v>0</v>
      </c>
      <c r="AB42" s="99">
        <v>0</v>
      </c>
      <c r="AC42" s="99">
        <v>296195153.05078101</v>
      </c>
      <c r="AD42" s="99">
        <v>230151.098136902</v>
      </c>
      <c r="AE42" s="99">
        <v>518245.21471405</v>
      </c>
      <c r="AF42" s="99">
        <v>35457025.722167999</v>
      </c>
      <c r="AG42" s="99">
        <v>19623259.887695301</v>
      </c>
      <c r="AH42" s="99">
        <v>0</v>
      </c>
      <c r="AI42" s="99">
        <v>45553729.394531302</v>
      </c>
      <c r="AJ42" s="99">
        <v>11962867.7647705</v>
      </c>
      <c r="AK42" s="99">
        <v>0</v>
      </c>
      <c r="AL42" s="99">
        <v>15969848.4852295</v>
      </c>
      <c r="AM42" s="99">
        <v>529.9847644642</v>
      </c>
      <c r="AN42" s="99">
        <v>296972406.73046899</v>
      </c>
      <c r="AO42" s="99">
        <v>890189995.140625</v>
      </c>
      <c r="AP42" s="99">
        <v>16586090.505859399</v>
      </c>
      <c r="AQ42" s="99">
        <v>184961921.40429699</v>
      </c>
      <c r="AR42" s="99">
        <v>114630143.51074199</v>
      </c>
      <c r="AS42" s="99">
        <v>138270208.65234399</v>
      </c>
      <c r="AT42" s="99">
        <v>0</v>
      </c>
      <c r="AU42" s="99">
        <v>0</v>
      </c>
      <c r="AV42" s="99">
        <v>962589251.72656298</v>
      </c>
      <c r="AW42" s="99">
        <v>749489.504554749</v>
      </c>
      <c r="AX42" s="99">
        <v>4600269.0776367197</v>
      </c>
      <c r="AY42" s="99">
        <v>357151900.92968798</v>
      </c>
      <c r="AZ42" s="99">
        <v>170847613.65039101</v>
      </c>
      <c r="BA42" s="99">
        <v>0</v>
      </c>
      <c r="BB42" s="99">
        <v>449553489.328125</v>
      </c>
      <c r="BC42" s="99">
        <v>107803108.171875</v>
      </c>
      <c r="BD42" s="99">
        <v>0</v>
      </c>
      <c r="BE42" s="99">
        <v>135834150.01757801</v>
      </c>
      <c r="BF42" s="99">
        <v>4420.9469728469803</v>
      </c>
      <c r="BG42" s="99">
        <v>963561592.96875</v>
      </c>
      <c r="BH42" s="99">
        <v>192520636.54296899</v>
      </c>
      <c r="BI42" s="99">
        <v>1505024.4176177999</v>
      </c>
      <c r="BJ42" s="99">
        <v>56782143.038574196</v>
      </c>
      <c r="BK42" s="99">
        <v>39132915.5859375</v>
      </c>
      <c r="BL42" s="99">
        <v>11126428.424926801</v>
      </c>
      <c r="BM42" s="99">
        <v>0</v>
      </c>
      <c r="BN42" s="99">
        <v>0</v>
      </c>
      <c r="BO42" s="99">
        <v>0</v>
      </c>
      <c r="BP42" s="99">
        <v>0</v>
      </c>
      <c r="BQ42" s="99">
        <v>0</v>
      </c>
      <c r="BR42" s="99">
        <v>109788472.48925801</v>
      </c>
      <c r="BS42" s="99">
        <v>61707121.982910201</v>
      </c>
      <c r="BT42" s="99">
        <v>0</v>
      </c>
      <c r="BU42" s="99">
        <v>32598342.709716801</v>
      </c>
      <c r="BV42" s="99">
        <v>48124499.763183601</v>
      </c>
      <c r="BW42" s="99">
        <v>0</v>
      </c>
      <c r="BX42" s="99">
        <v>11134121.5124512</v>
      </c>
      <c r="BY42" s="99">
        <v>0</v>
      </c>
      <c r="BZ42" s="99">
        <v>0</v>
      </c>
      <c r="CA42" s="99">
        <v>1892327.3403930699</v>
      </c>
      <c r="CB42" s="99">
        <v>113827019.662109</v>
      </c>
      <c r="CC42" s="99">
        <v>1101023703.42188</v>
      </c>
      <c r="CD42" s="99">
        <v>251453531.84960899</v>
      </c>
      <c r="CE42" s="99">
        <v>89128.537014961199</v>
      </c>
      <c r="CF42" s="99">
        <v>16313195.495117201</v>
      </c>
      <c r="CG42" s="99">
        <v>138596530.86523399</v>
      </c>
      <c r="CH42" s="99">
        <v>11122443.5703125</v>
      </c>
      <c r="CI42" s="99">
        <v>1981836.66729736</v>
      </c>
      <c r="CJ42" s="99">
        <v>130328099.287109</v>
      </c>
      <c r="CK42" s="99">
        <v>1236600269.17188</v>
      </c>
      <c r="CL42" s="99">
        <v>262512405.40234399</v>
      </c>
      <c r="CM42" s="203">
        <f t="shared" si="0"/>
        <v>2884353.155220028</v>
      </c>
      <c r="CN42" s="203">
        <f t="shared" si="1"/>
        <v>427300506.01757801</v>
      </c>
      <c r="CO42" s="203">
        <f t="shared" si="2"/>
        <v>2200161862.1406298</v>
      </c>
      <c r="CP42" s="99">
        <v>262512405.40234399</v>
      </c>
      <c r="CQ42" s="99">
        <v>1696.2996210604899</v>
      </c>
      <c r="CR42" s="99">
        <v>281507.749271393</v>
      </c>
      <c r="CS42" s="99">
        <v>2421276.7178039602</v>
      </c>
      <c r="CT42" s="99">
        <v>370766.04738998401</v>
      </c>
    </row>
    <row r="43" spans="1:98">
      <c r="A43" s="98" t="s">
        <v>79</v>
      </c>
      <c r="B43" s="100">
        <v>41791</v>
      </c>
      <c r="C43" s="99">
        <v>1598414.1188659701</v>
      </c>
      <c r="D43" s="99">
        <v>20963.687878131899</v>
      </c>
      <c r="E43" s="99">
        <v>262129.57066726699</v>
      </c>
      <c r="F43" s="99">
        <v>208371.34134864801</v>
      </c>
      <c r="G43" s="99">
        <v>89121.816435813904</v>
      </c>
      <c r="H43" s="99">
        <v>0</v>
      </c>
      <c r="I43" s="99">
        <v>0</v>
      </c>
      <c r="J43" s="99">
        <v>900396.70748901402</v>
      </c>
      <c r="K43" s="99">
        <v>1531.84670616686</v>
      </c>
      <c r="L43" s="99">
        <v>24498.716265916799</v>
      </c>
      <c r="M43" s="99">
        <v>675245.50496673596</v>
      </c>
      <c r="N43" s="99">
        <v>146513.823045731</v>
      </c>
      <c r="O43" s="99">
        <v>0</v>
      </c>
      <c r="P43" s="99">
        <v>947198.50530242897</v>
      </c>
      <c r="Q43" s="99">
        <v>87431.627074241595</v>
      </c>
      <c r="R43" s="99">
        <v>0</v>
      </c>
      <c r="S43" s="99">
        <v>87511.210042953506</v>
      </c>
      <c r="T43" s="99">
        <v>2.0120526065293198</v>
      </c>
      <c r="U43" s="99">
        <v>901873.61174774205</v>
      </c>
      <c r="V43" s="99">
        <v>90124215.432617202</v>
      </c>
      <c r="W43" s="99">
        <v>1945359.6091308601</v>
      </c>
      <c r="X43" s="99">
        <v>20347708.6870117</v>
      </c>
      <c r="Y43" s="99">
        <v>12904932.8287354</v>
      </c>
      <c r="Z43" s="99">
        <v>16185405.6793213</v>
      </c>
      <c r="AA43" s="99">
        <v>0</v>
      </c>
      <c r="AB43" s="99">
        <v>0</v>
      </c>
      <c r="AC43" s="99">
        <v>295827167.0625</v>
      </c>
      <c r="AD43" s="99">
        <v>162760.25486183201</v>
      </c>
      <c r="AE43" s="99">
        <v>747019.02380371105</v>
      </c>
      <c r="AF43" s="99">
        <v>35303280.5166016</v>
      </c>
      <c r="AG43" s="99">
        <v>19293704.814697299</v>
      </c>
      <c r="AH43" s="99">
        <v>0</v>
      </c>
      <c r="AI43" s="99">
        <v>44917898.5068359</v>
      </c>
      <c r="AJ43" s="99">
        <v>11815682.8361816</v>
      </c>
      <c r="AK43" s="99">
        <v>0</v>
      </c>
      <c r="AL43" s="99">
        <v>15894431.9680176</v>
      </c>
      <c r="AM43" s="99">
        <v>332.43949726596497</v>
      </c>
      <c r="AN43" s="99">
        <v>296069983.39453101</v>
      </c>
      <c r="AO43" s="99">
        <v>890929834.953125</v>
      </c>
      <c r="AP43" s="99">
        <v>16523519.862426801</v>
      </c>
      <c r="AQ43" s="99">
        <v>181507633.97070301</v>
      </c>
      <c r="AR43" s="99">
        <v>111214468.03320301</v>
      </c>
      <c r="AS43" s="99">
        <v>137831339.453125</v>
      </c>
      <c r="AT43" s="99">
        <v>0</v>
      </c>
      <c r="AU43" s="99">
        <v>0</v>
      </c>
      <c r="AV43" s="99">
        <v>966526875.84375</v>
      </c>
      <c r="AW43" s="99">
        <v>531065.32647705101</v>
      </c>
      <c r="AX43" s="99">
        <v>6921208.6426391602</v>
      </c>
      <c r="AY43" s="99">
        <v>357950193.35546899</v>
      </c>
      <c r="AZ43" s="99">
        <v>168336728.39257801</v>
      </c>
      <c r="BA43" s="99">
        <v>0</v>
      </c>
      <c r="BB43" s="99">
        <v>446592580.38671899</v>
      </c>
      <c r="BC43" s="99">
        <v>106378088.431641</v>
      </c>
      <c r="BD43" s="99">
        <v>0</v>
      </c>
      <c r="BE43" s="99">
        <v>135332447.74609399</v>
      </c>
      <c r="BF43" s="99">
        <v>2634.372733742</v>
      </c>
      <c r="BG43" s="99">
        <v>966827794.97656298</v>
      </c>
      <c r="BH43" s="99">
        <v>191848634.44726601</v>
      </c>
      <c r="BI43" s="99">
        <v>1491629.3335418699</v>
      </c>
      <c r="BJ43" s="99">
        <v>55763632.635253899</v>
      </c>
      <c r="BK43" s="99">
        <v>38436751.084472701</v>
      </c>
      <c r="BL43" s="99">
        <v>10995177.5340576</v>
      </c>
      <c r="BM43" s="99">
        <v>0</v>
      </c>
      <c r="BN43" s="99">
        <v>0</v>
      </c>
      <c r="BO43" s="99">
        <v>0</v>
      </c>
      <c r="BP43" s="99">
        <v>0</v>
      </c>
      <c r="BQ43" s="99">
        <v>0</v>
      </c>
      <c r="BR43" s="99">
        <v>110062390.61035199</v>
      </c>
      <c r="BS43" s="99">
        <v>60954175.7802734</v>
      </c>
      <c r="BT43" s="99">
        <v>0</v>
      </c>
      <c r="BU43" s="99">
        <v>32544829.459716801</v>
      </c>
      <c r="BV43" s="99">
        <v>47862881.490722701</v>
      </c>
      <c r="BW43" s="99">
        <v>0</v>
      </c>
      <c r="BX43" s="99">
        <v>11270395.892456099</v>
      </c>
      <c r="BY43" s="99">
        <v>0</v>
      </c>
      <c r="BZ43" s="99">
        <v>0</v>
      </c>
      <c r="CA43" s="99">
        <v>1881350.38162231</v>
      </c>
      <c r="CB43" s="99">
        <v>112275389.96972699</v>
      </c>
      <c r="CC43" s="99">
        <v>1088070409.65625</v>
      </c>
      <c r="CD43" s="99">
        <v>249145592.41796899</v>
      </c>
      <c r="CE43" s="99">
        <v>89111.118203163103</v>
      </c>
      <c r="CF43" s="99">
        <v>16210682.8515625</v>
      </c>
      <c r="CG43" s="99">
        <v>137944956.68554699</v>
      </c>
      <c r="CH43" s="99">
        <v>10911721.4406738</v>
      </c>
      <c r="CI43" s="99">
        <v>1970595.73519897</v>
      </c>
      <c r="CJ43" s="99">
        <v>128618854.503906</v>
      </c>
      <c r="CK43" s="99">
        <v>1229002655.5625</v>
      </c>
      <c r="CL43" s="99">
        <v>260087130.08984399</v>
      </c>
      <c r="CM43" s="203">
        <f t="shared" si="0"/>
        <v>2872469.3469467121</v>
      </c>
      <c r="CN43" s="203">
        <f t="shared" si="1"/>
        <v>424688837.89843702</v>
      </c>
      <c r="CO43" s="203">
        <f t="shared" si="2"/>
        <v>2195830450.539063</v>
      </c>
      <c r="CP43" s="99">
        <v>260087130.08984399</v>
      </c>
      <c r="CQ43" s="99">
        <v>1691.7231633067099</v>
      </c>
      <c r="CR43" s="99">
        <v>278625.96706008899</v>
      </c>
      <c r="CS43" s="99">
        <v>2409788.6750183101</v>
      </c>
      <c r="CT43" s="99">
        <v>372659.07701873803</v>
      </c>
    </row>
    <row r="44" spans="1:98">
      <c r="A44" s="98" t="s">
        <v>79</v>
      </c>
      <c r="B44" s="100">
        <v>41883</v>
      </c>
      <c r="C44" s="99">
        <v>1598092.1136016799</v>
      </c>
      <c r="D44" s="99">
        <v>20511.057927370101</v>
      </c>
      <c r="E44" s="99">
        <v>254873.63136100801</v>
      </c>
      <c r="F44" s="99">
        <v>201171.92392730701</v>
      </c>
      <c r="G44" s="99">
        <v>89682.976404190107</v>
      </c>
      <c r="H44" s="99">
        <v>0</v>
      </c>
      <c r="I44" s="99">
        <v>0</v>
      </c>
      <c r="J44" s="99">
        <v>898850.07727050805</v>
      </c>
      <c r="K44" s="99">
        <v>987.29347033798695</v>
      </c>
      <c r="L44" s="99">
        <v>7677.13722664118</v>
      </c>
      <c r="M44" s="99">
        <v>676519.91948699998</v>
      </c>
      <c r="N44" s="99">
        <v>145244.077018738</v>
      </c>
      <c r="O44" s="99">
        <v>0</v>
      </c>
      <c r="P44" s="99">
        <v>960567.79496002197</v>
      </c>
      <c r="Q44" s="99">
        <v>87008.113364219695</v>
      </c>
      <c r="R44" s="99">
        <v>0</v>
      </c>
      <c r="S44" s="99">
        <v>88102.590447425799</v>
      </c>
      <c r="T44" s="99">
        <v>1.95111483662913</v>
      </c>
      <c r="U44" s="99">
        <v>899997.95841216994</v>
      </c>
      <c r="V44" s="99">
        <v>89734731.140625</v>
      </c>
      <c r="W44" s="99">
        <v>1902139.7122345001</v>
      </c>
      <c r="X44" s="99">
        <v>19775969.4526367</v>
      </c>
      <c r="Y44" s="99">
        <v>12581174.7384033</v>
      </c>
      <c r="Z44" s="99">
        <v>16188055.549438501</v>
      </c>
      <c r="AA44" s="99">
        <v>0</v>
      </c>
      <c r="AB44" s="99">
        <v>0</v>
      </c>
      <c r="AC44" s="99">
        <v>295276834.453125</v>
      </c>
      <c r="AD44" s="99">
        <v>97861.038685798601</v>
      </c>
      <c r="AE44" s="99">
        <v>623953.91661071801</v>
      </c>
      <c r="AF44" s="99">
        <v>35180856.237792999</v>
      </c>
      <c r="AG44" s="99">
        <v>18965621.767089799</v>
      </c>
      <c r="AH44" s="99">
        <v>0</v>
      </c>
      <c r="AI44" s="99">
        <v>45165089.329589799</v>
      </c>
      <c r="AJ44" s="99">
        <v>11750988.856323199</v>
      </c>
      <c r="AK44" s="99">
        <v>0</v>
      </c>
      <c r="AL44" s="99">
        <v>15926368.650756801</v>
      </c>
      <c r="AM44" s="99">
        <v>284.23441359400698</v>
      </c>
      <c r="AN44" s="99">
        <v>295303228.80468798</v>
      </c>
      <c r="AO44" s="99">
        <v>892652055.86718798</v>
      </c>
      <c r="AP44" s="99">
        <v>16153928.2886963</v>
      </c>
      <c r="AQ44" s="99">
        <v>177489619.71679699</v>
      </c>
      <c r="AR44" s="99">
        <v>108730208.56543</v>
      </c>
      <c r="AS44" s="99">
        <v>137750643.46093801</v>
      </c>
      <c r="AT44" s="99">
        <v>0</v>
      </c>
      <c r="AU44" s="99">
        <v>0</v>
      </c>
      <c r="AV44" s="99">
        <v>965274784.609375</v>
      </c>
      <c r="AW44" s="99">
        <v>319763.20681762701</v>
      </c>
      <c r="AX44" s="99">
        <v>5561642.6582031297</v>
      </c>
      <c r="AY44" s="99">
        <v>359337271.58203101</v>
      </c>
      <c r="AZ44" s="99">
        <v>166004903.546875</v>
      </c>
      <c r="BA44" s="99">
        <v>0</v>
      </c>
      <c r="BB44" s="99">
        <v>451057834.22656298</v>
      </c>
      <c r="BC44" s="99">
        <v>105809135.052734</v>
      </c>
      <c r="BD44" s="99">
        <v>0</v>
      </c>
      <c r="BE44" s="99">
        <v>135486960.49804699</v>
      </c>
      <c r="BF44" s="99">
        <v>2461.01850530505</v>
      </c>
      <c r="BG44" s="99">
        <v>965649902.32031298</v>
      </c>
      <c r="BH44" s="99">
        <v>193905428.53125</v>
      </c>
      <c r="BI44" s="99">
        <v>1464499.5158233601</v>
      </c>
      <c r="BJ44" s="99">
        <v>55376982.752929702</v>
      </c>
      <c r="BK44" s="99">
        <v>37789532.785644501</v>
      </c>
      <c r="BL44" s="99">
        <v>10885174.914917</v>
      </c>
      <c r="BM44" s="99">
        <v>0</v>
      </c>
      <c r="BN44" s="99">
        <v>0</v>
      </c>
      <c r="BO44" s="99">
        <v>0</v>
      </c>
      <c r="BP44" s="99">
        <v>0</v>
      </c>
      <c r="BQ44" s="99">
        <v>0</v>
      </c>
      <c r="BR44" s="99">
        <v>110837867.63281301</v>
      </c>
      <c r="BS44" s="99">
        <v>60646206.7587891</v>
      </c>
      <c r="BT44" s="99">
        <v>0</v>
      </c>
      <c r="BU44" s="99">
        <v>26650012.259765599</v>
      </c>
      <c r="BV44" s="99">
        <v>47934974.614746101</v>
      </c>
      <c r="BW44" s="99">
        <v>0</v>
      </c>
      <c r="BX44" s="99">
        <v>9644857.0837402306</v>
      </c>
      <c r="BY44" s="99">
        <v>0</v>
      </c>
      <c r="BZ44" s="99">
        <v>0</v>
      </c>
      <c r="CA44" s="99">
        <v>1874988.7069397001</v>
      </c>
      <c r="CB44" s="99">
        <v>111507318.00097699</v>
      </c>
      <c r="CC44" s="99">
        <v>1086490101.39063</v>
      </c>
      <c r="CD44" s="99">
        <v>250272707.00195301</v>
      </c>
      <c r="CE44" s="99">
        <v>89727.180205345197</v>
      </c>
      <c r="CF44" s="99">
        <v>16190500.2424316</v>
      </c>
      <c r="CG44" s="99">
        <v>138045854.296875</v>
      </c>
      <c r="CH44" s="99">
        <v>10997770.987304701</v>
      </c>
      <c r="CI44" s="99">
        <v>1964122.4880218499</v>
      </c>
      <c r="CJ44" s="99">
        <v>127493481.42285199</v>
      </c>
      <c r="CK44" s="99">
        <v>1222608021.6875</v>
      </c>
      <c r="CL44" s="99">
        <v>261324064.21679699</v>
      </c>
      <c r="CM44" s="203">
        <f t="shared" si="0"/>
        <v>2864120.4464340201</v>
      </c>
      <c r="CN44" s="203">
        <f t="shared" si="1"/>
        <v>422796710.22753996</v>
      </c>
      <c r="CO44" s="203">
        <f t="shared" si="2"/>
        <v>2188257924.007813</v>
      </c>
      <c r="CP44" s="99">
        <v>261324064.21679699</v>
      </c>
      <c r="CQ44" s="99">
        <v>1721.7435346841801</v>
      </c>
      <c r="CR44" s="99">
        <v>279214.23936843901</v>
      </c>
      <c r="CS44" s="99">
        <v>2424279.3705444299</v>
      </c>
      <c r="CT44" s="99">
        <v>377546.47455596901</v>
      </c>
    </row>
    <row r="45" spans="1:98">
      <c r="A45" s="98" t="s">
        <v>79</v>
      </c>
      <c r="B45" s="100">
        <v>41974</v>
      </c>
      <c r="C45" s="99">
        <v>1591667.9450683601</v>
      </c>
      <c r="D45" s="99">
        <v>20190.989876985601</v>
      </c>
      <c r="E45" s="99">
        <v>254393.01119613601</v>
      </c>
      <c r="F45" s="99">
        <v>202205.533969879</v>
      </c>
      <c r="G45" s="99">
        <v>89582.761184692397</v>
      </c>
      <c r="H45" s="99">
        <v>0</v>
      </c>
      <c r="I45" s="99">
        <v>0</v>
      </c>
      <c r="J45" s="99">
        <v>888184.64472198498</v>
      </c>
      <c r="K45" s="99">
        <v>518.22840622067497</v>
      </c>
      <c r="L45" s="99">
        <v>19250.690838336901</v>
      </c>
      <c r="M45" s="99">
        <v>675711.13282775902</v>
      </c>
      <c r="N45" s="99">
        <v>143687.30656051601</v>
      </c>
      <c r="O45" s="99">
        <v>0</v>
      </c>
      <c r="P45" s="99">
        <v>945048.08957672096</v>
      </c>
      <c r="Q45" s="99">
        <v>86248.581922531099</v>
      </c>
      <c r="R45" s="99">
        <v>0</v>
      </c>
      <c r="S45" s="99">
        <v>87772.149211883501</v>
      </c>
      <c r="T45" s="99">
        <v>2.0440887577133302</v>
      </c>
      <c r="U45" s="99">
        <v>888723.24615478504</v>
      </c>
      <c r="V45" s="99">
        <v>89039341.816406295</v>
      </c>
      <c r="W45" s="99">
        <v>1865877.82170105</v>
      </c>
      <c r="X45" s="99">
        <v>19331125.8828125</v>
      </c>
      <c r="Y45" s="99">
        <v>12220582.0322266</v>
      </c>
      <c r="Z45" s="99">
        <v>16014816.1796875</v>
      </c>
      <c r="AA45" s="99">
        <v>0</v>
      </c>
      <c r="AB45" s="99">
        <v>0</v>
      </c>
      <c r="AC45" s="99">
        <v>292343604.02734399</v>
      </c>
      <c r="AD45" s="99">
        <v>51109.9296307564</v>
      </c>
      <c r="AE45" s="99">
        <v>648443.748878479</v>
      </c>
      <c r="AF45" s="99">
        <v>34940353.669433601</v>
      </c>
      <c r="AG45" s="99">
        <v>18620897.283935498</v>
      </c>
      <c r="AH45" s="99">
        <v>0</v>
      </c>
      <c r="AI45" s="99">
        <v>44550293.578613304</v>
      </c>
      <c r="AJ45" s="99">
        <v>11681544.5939941</v>
      </c>
      <c r="AK45" s="99">
        <v>0</v>
      </c>
      <c r="AL45" s="99">
        <v>15751073.6756592</v>
      </c>
      <c r="AM45" s="99">
        <v>437.88644399866502</v>
      </c>
      <c r="AN45" s="99">
        <v>292465209.98046899</v>
      </c>
      <c r="AO45" s="99">
        <v>888568270.5625</v>
      </c>
      <c r="AP45" s="99">
        <v>15973575.760742201</v>
      </c>
      <c r="AQ45" s="99">
        <v>173375506.31640601</v>
      </c>
      <c r="AR45" s="99">
        <v>105966987.29589801</v>
      </c>
      <c r="AS45" s="99">
        <v>137488153.01757801</v>
      </c>
      <c r="AT45" s="99">
        <v>0</v>
      </c>
      <c r="AU45" s="99">
        <v>0</v>
      </c>
      <c r="AV45" s="99">
        <v>962227535</v>
      </c>
      <c r="AW45" s="99">
        <v>168171.97360420201</v>
      </c>
      <c r="AX45" s="99">
        <v>5947721.8828735398</v>
      </c>
      <c r="AY45" s="99">
        <v>359046435.34765601</v>
      </c>
      <c r="AZ45" s="99">
        <v>163951688.11914101</v>
      </c>
      <c r="BA45" s="99">
        <v>0</v>
      </c>
      <c r="BB45" s="99">
        <v>446571625.06640601</v>
      </c>
      <c r="BC45" s="99">
        <v>105490528.42382801</v>
      </c>
      <c r="BD45" s="99">
        <v>0</v>
      </c>
      <c r="BE45" s="99">
        <v>134962047.18164101</v>
      </c>
      <c r="BF45" s="99">
        <v>3758.73682430387</v>
      </c>
      <c r="BG45" s="99">
        <v>962453779.13281298</v>
      </c>
      <c r="BH45" s="99">
        <v>193797479.765625</v>
      </c>
      <c r="BI45" s="99">
        <v>1446877.34736633</v>
      </c>
      <c r="BJ45" s="99">
        <v>54426408.793945298</v>
      </c>
      <c r="BK45" s="99">
        <v>36818284.031738304</v>
      </c>
      <c r="BL45" s="99">
        <v>11117519.170410199</v>
      </c>
      <c r="BM45" s="99">
        <v>0</v>
      </c>
      <c r="BN45" s="99">
        <v>0</v>
      </c>
      <c r="BO45" s="99">
        <v>0</v>
      </c>
      <c r="BP45" s="99">
        <v>0</v>
      </c>
      <c r="BQ45" s="99">
        <v>0</v>
      </c>
      <c r="BR45" s="99">
        <v>110846091.927734</v>
      </c>
      <c r="BS45" s="99">
        <v>60077858.440917999</v>
      </c>
      <c r="BT45" s="99">
        <v>0</v>
      </c>
      <c r="BU45" s="99">
        <v>31588670.739746101</v>
      </c>
      <c r="BV45" s="99">
        <v>48034062.498046897</v>
      </c>
      <c r="BW45" s="99">
        <v>0</v>
      </c>
      <c r="BX45" s="99">
        <v>10522263.8826904</v>
      </c>
      <c r="BY45" s="99">
        <v>0</v>
      </c>
      <c r="BZ45" s="99">
        <v>0</v>
      </c>
      <c r="CA45" s="99">
        <v>1866689.2484130899</v>
      </c>
      <c r="CB45" s="99">
        <v>110277447.82031301</v>
      </c>
      <c r="CC45" s="99">
        <v>1077447821.01563</v>
      </c>
      <c r="CD45" s="99">
        <v>249529846.30078101</v>
      </c>
      <c r="CE45" s="99">
        <v>89582.482721328706</v>
      </c>
      <c r="CF45" s="99">
        <v>16035964.2033691</v>
      </c>
      <c r="CG45" s="99">
        <v>137397917.17578101</v>
      </c>
      <c r="CH45" s="99">
        <v>11088952.9414063</v>
      </c>
      <c r="CI45" s="99">
        <v>1956561.45664978</v>
      </c>
      <c r="CJ45" s="99">
        <v>126036465.97363301</v>
      </c>
      <c r="CK45" s="99">
        <v>1215455491.73438</v>
      </c>
      <c r="CL45" s="99">
        <v>260653369.265625</v>
      </c>
      <c r="CM45" s="203">
        <f t="shared" si="0"/>
        <v>2845284.702804565</v>
      </c>
      <c r="CN45" s="203">
        <f t="shared" si="1"/>
        <v>418501675.95410198</v>
      </c>
      <c r="CO45" s="203">
        <f t="shared" si="2"/>
        <v>2177909270.8671932</v>
      </c>
      <c r="CP45" s="99">
        <v>260653369.265625</v>
      </c>
      <c r="CQ45" s="99">
        <v>1780.95710776746</v>
      </c>
      <c r="CR45" s="99">
        <v>285633.04420471197</v>
      </c>
      <c r="CS45" s="99">
        <v>2493081.8220520001</v>
      </c>
      <c r="CT45" s="99">
        <v>387342.08634185803</v>
      </c>
    </row>
    <row r="46" spans="1:98">
      <c r="A46" s="98" t="s">
        <v>79</v>
      </c>
      <c r="B46" s="100">
        <v>42064</v>
      </c>
      <c r="C46" s="99">
        <v>1584078.07125854</v>
      </c>
      <c r="D46" s="99">
        <v>20545.552955150601</v>
      </c>
      <c r="E46" s="99">
        <v>249506.310245514</v>
      </c>
      <c r="F46" s="99">
        <v>198212.42574882499</v>
      </c>
      <c r="G46" s="99">
        <v>90187.494030952497</v>
      </c>
      <c r="H46" s="99">
        <v>0</v>
      </c>
      <c r="I46" s="99">
        <v>0</v>
      </c>
      <c r="J46" s="99">
        <v>887566.179244995</v>
      </c>
      <c r="K46" s="99">
        <v>423.70358197390999</v>
      </c>
      <c r="L46" s="99">
        <v>5527.0480269193604</v>
      </c>
      <c r="M46" s="99">
        <v>673329.97114563</v>
      </c>
      <c r="N46" s="99">
        <v>142119.76871871899</v>
      </c>
      <c r="O46" s="99">
        <v>0</v>
      </c>
      <c r="P46" s="99">
        <v>942302.61560058605</v>
      </c>
      <c r="Q46" s="99">
        <v>85761.598816871599</v>
      </c>
      <c r="R46" s="99">
        <v>0</v>
      </c>
      <c r="S46" s="99">
        <v>88320.054740905805</v>
      </c>
      <c r="T46" s="99">
        <v>1.9968359652120899</v>
      </c>
      <c r="U46" s="99">
        <v>887906.22541046096</v>
      </c>
      <c r="V46" s="99">
        <v>88195027.702148393</v>
      </c>
      <c r="W46" s="99">
        <v>1984643.65115356</v>
      </c>
      <c r="X46" s="99">
        <v>18764227.596923798</v>
      </c>
      <c r="Y46" s="99">
        <v>11826494.1223145</v>
      </c>
      <c r="Z46" s="99">
        <v>15911014.8555908</v>
      </c>
      <c r="AA46" s="99">
        <v>0</v>
      </c>
      <c r="AB46" s="99">
        <v>0</v>
      </c>
      <c r="AC46" s="99">
        <v>291226695.67968798</v>
      </c>
      <c r="AD46" s="99">
        <v>41514.978723526001</v>
      </c>
      <c r="AE46" s="99">
        <v>435123.46629715001</v>
      </c>
      <c r="AF46" s="99">
        <v>34804747.840332001</v>
      </c>
      <c r="AG46" s="99">
        <v>18251400.036377002</v>
      </c>
      <c r="AH46" s="99">
        <v>0</v>
      </c>
      <c r="AI46" s="99">
        <v>43346362.4306641</v>
      </c>
      <c r="AJ46" s="99">
        <v>11590672.661621099</v>
      </c>
      <c r="AK46" s="99">
        <v>0</v>
      </c>
      <c r="AL46" s="99">
        <v>15612574.9105225</v>
      </c>
      <c r="AM46" s="99">
        <v>325.79279210790997</v>
      </c>
      <c r="AN46" s="99">
        <v>291108407</v>
      </c>
      <c r="AO46" s="99">
        <v>879234469.32031298</v>
      </c>
      <c r="AP46" s="99">
        <v>16325125.548950201</v>
      </c>
      <c r="AQ46" s="99">
        <v>168303078.71289101</v>
      </c>
      <c r="AR46" s="99">
        <v>103498339.01660199</v>
      </c>
      <c r="AS46" s="99">
        <v>136908241.72851601</v>
      </c>
      <c r="AT46" s="99">
        <v>0</v>
      </c>
      <c r="AU46" s="99">
        <v>0</v>
      </c>
      <c r="AV46" s="99">
        <v>961414333.80468798</v>
      </c>
      <c r="AW46" s="99">
        <v>137315.586616516</v>
      </c>
      <c r="AX46" s="99">
        <v>3516707.58276367</v>
      </c>
      <c r="AY46" s="99">
        <v>356696223.578125</v>
      </c>
      <c r="AZ46" s="99">
        <v>160723266.70703101</v>
      </c>
      <c r="BA46" s="99">
        <v>0</v>
      </c>
      <c r="BB46" s="99">
        <v>434577226.54296899</v>
      </c>
      <c r="BC46" s="99">
        <v>105158506.81543</v>
      </c>
      <c r="BD46" s="99">
        <v>0</v>
      </c>
      <c r="BE46" s="99">
        <v>134393867.17773399</v>
      </c>
      <c r="BF46" s="99">
        <v>2813.3303076326802</v>
      </c>
      <c r="BG46" s="99">
        <v>961640042.24218798</v>
      </c>
      <c r="BH46" s="99">
        <v>191348435.984375</v>
      </c>
      <c r="BI46" s="99">
        <v>1472907.23165894</v>
      </c>
      <c r="BJ46" s="99">
        <v>53617072.373535201</v>
      </c>
      <c r="BK46" s="99">
        <v>36041012.584472701</v>
      </c>
      <c r="BL46" s="99">
        <v>11597501.9841309</v>
      </c>
      <c r="BM46" s="99">
        <v>0</v>
      </c>
      <c r="BN46" s="99">
        <v>0</v>
      </c>
      <c r="BO46" s="99">
        <v>0</v>
      </c>
      <c r="BP46" s="99">
        <v>0</v>
      </c>
      <c r="BQ46" s="99">
        <v>0</v>
      </c>
      <c r="BR46" s="99">
        <v>110292106.628906</v>
      </c>
      <c r="BS46" s="99">
        <v>59061546.377441399</v>
      </c>
      <c r="BT46" s="99">
        <v>0</v>
      </c>
      <c r="BU46" s="99">
        <v>31003258.4697266</v>
      </c>
      <c r="BV46" s="99">
        <v>48030589.859863304</v>
      </c>
      <c r="BW46" s="99">
        <v>0</v>
      </c>
      <c r="BX46" s="99">
        <v>11693598.4055176</v>
      </c>
      <c r="BY46" s="99">
        <v>0</v>
      </c>
      <c r="BZ46" s="99">
        <v>0</v>
      </c>
      <c r="CA46" s="99">
        <v>1852247.24780273</v>
      </c>
      <c r="CB46" s="99">
        <v>108888448.17675801</v>
      </c>
      <c r="CC46" s="99">
        <v>1067418163.89844</v>
      </c>
      <c r="CD46" s="99">
        <v>246992626.62304699</v>
      </c>
      <c r="CE46" s="99">
        <v>90168.7016391754</v>
      </c>
      <c r="CF46" s="99">
        <v>15946189.3205566</v>
      </c>
      <c r="CG46" s="99">
        <v>137058709.25390601</v>
      </c>
      <c r="CH46" s="99">
        <v>11630050.083862299</v>
      </c>
      <c r="CI46" s="99">
        <v>1942709.9856567399</v>
      </c>
      <c r="CJ46" s="99">
        <v>125020446.75293</v>
      </c>
      <c r="CK46" s="99">
        <v>1205572775.0625</v>
      </c>
      <c r="CL46" s="99">
        <v>258517322.89648399</v>
      </c>
      <c r="CM46" s="203">
        <f t="shared" si="0"/>
        <v>2830616.2110672006</v>
      </c>
      <c r="CN46" s="203">
        <f t="shared" si="1"/>
        <v>416128853.75292999</v>
      </c>
      <c r="CO46" s="203">
        <f t="shared" si="2"/>
        <v>2167212817.304688</v>
      </c>
      <c r="CP46" s="99">
        <v>258517322.89648399</v>
      </c>
      <c r="CQ46" s="99">
        <v>1801.5851336866599</v>
      </c>
      <c r="CR46" s="99">
        <v>290092.472137451</v>
      </c>
      <c r="CS46" s="99">
        <v>2538300.0526428199</v>
      </c>
      <c r="CT46" s="99">
        <v>393775.606769562</v>
      </c>
    </row>
    <row r="47" spans="1:98">
      <c r="A47" s="98" t="s">
        <v>79</v>
      </c>
      <c r="B47" s="100">
        <v>42156</v>
      </c>
      <c r="C47" s="99">
        <v>1586059.4022369401</v>
      </c>
      <c r="D47" s="99">
        <v>20752.3694889545</v>
      </c>
      <c r="E47" s="99">
        <v>245805.155586243</v>
      </c>
      <c r="F47" s="99">
        <v>195422.81174850499</v>
      </c>
      <c r="G47" s="99">
        <v>90755.905774116502</v>
      </c>
      <c r="H47" s="99">
        <v>0</v>
      </c>
      <c r="I47" s="99">
        <v>0</v>
      </c>
      <c r="J47" s="99">
        <v>885645.23635864304</v>
      </c>
      <c r="K47" s="99">
        <v>337.58201758191001</v>
      </c>
      <c r="L47" s="99">
        <v>5698.3104897737503</v>
      </c>
      <c r="M47" s="99">
        <v>675241.72338867199</v>
      </c>
      <c r="N47" s="99">
        <v>140027.356357574</v>
      </c>
      <c r="O47" s="99">
        <v>0</v>
      </c>
      <c r="P47" s="99">
        <v>946050.46956634498</v>
      </c>
      <c r="Q47" s="99">
        <v>85334.236829757705</v>
      </c>
      <c r="R47" s="99">
        <v>0</v>
      </c>
      <c r="S47" s="99">
        <v>88907.018361091599</v>
      </c>
      <c r="T47" s="99">
        <v>2.0114482496865098</v>
      </c>
      <c r="U47" s="99">
        <v>885906.833778381</v>
      </c>
      <c r="V47" s="99">
        <v>87888517.181640595</v>
      </c>
      <c r="W47" s="99">
        <v>1884526.1788482701</v>
      </c>
      <c r="X47" s="99">
        <v>18383200.261474598</v>
      </c>
      <c r="Y47" s="99">
        <v>11629694.076660199</v>
      </c>
      <c r="Z47" s="99">
        <v>15942742.130127</v>
      </c>
      <c r="AA47" s="99">
        <v>0</v>
      </c>
      <c r="AB47" s="99">
        <v>0</v>
      </c>
      <c r="AC47" s="99">
        <v>290681316.21093798</v>
      </c>
      <c r="AD47" s="99">
        <v>34136.616224765799</v>
      </c>
      <c r="AE47" s="99">
        <v>452410.70759964001</v>
      </c>
      <c r="AF47" s="99">
        <v>34764595.645507798</v>
      </c>
      <c r="AG47" s="99">
        <v>17912644.7814941</v>
      </c>
      <c r="AH47" s="99">
        <v>0</v>
      </c>
      <c r="AI47" s="99">
        <v>43402315.565917999</v>
      </c>
      <c r="AJ47" s="99">
        <v>11525257.3308105</v>
      </c>
      <c r="AK47" s="99">
        <v>0</v>
      </c>
      <c r="AL47" s="99">
        <v>15620731.8751221</v>
      </c>
      <c r="AM47" s="99">
        <v>320.12353324890103</v>
      </c>
      <c r="AN47" s="99">
        <v>290920820.01953101</v>
      </c>
      <c r="AO47" s="99">
        <v>883389822.25781298</v>
      </c>
      <c r="AP47" s="99">
        <v>16147430.134765601</v>
      </c>
      <c r="AQ47" s="99">
        <v>165831996.68359399</v>
      </c>
      <c r="AR47" s="99">
        <v>100328157.26074199</v>
      </c>
      <c r="AS47" s="99">
        <v>137339332.21289101</v>
      </c>
      <c r="AT47" s="99">
        <v>0</v>
      </c>
      <c r="AU47" s="99">
        <v>0</v>
      </c>
      <c r="AV47" s="99">
        <v>964659329.83593798</v>
      </c>
      <c r="AW47" s="99">
        <v>113228.357946396</v>
      </c>
      <c r="AX47" s="99">
        <v>3804725.7817077599</v>
      </c>
      <c r="AY47" s="99">
        <v>359824781.16406298</v>
      </c>
      <c r="AZ47" s="99">
        <v>158192879.05664101</v>
      </c>
      <c r="BA47" s="99">
        <v>0</v>
      </c>
      <c r="BB47" s="99">
        <v>438402576.30078101</v>
      </c>
      <c r="BC47" s="99">
        <v>104717222.150391</v>
      </c>
      <c r="BD47" s="99">
        <v>0</v>
      </c>
      <c r="BE47" s="99">
        <v>134647200.98828101</v>
      </c>
      <c r="BF47" s="99">
        <v>2770.4643152058102</v>
      </c>
      <c r="BG47" s="99">
        <v>964570948.1875</v>
      </c>
      <c r="BH47" s="99">
        <v>192816400.33203101</v>
      </c>
      <c r="BI47" s="99">
        <v>1448262.56228638</v>
      </c>
      <c r="BJ47" s="99">
        <v>52928670.244628899</v>
      </c>
      <c r="BK47" s="99">
        <v>35438465.048339799</v>
      </c>
      <c r="BL47" s="99">
        <v>11643491.185180699</v>
      </c>
      <c r="BM47" s="99">
        <v>0</v>
      </c>
      <c r="BN47" s="99">
        <v>0</v>
      </c>
      <c r="BO47" s="99">
        <v>0</v>
      </c>
      <c r="BP47" s="99">
        <v>0</v>
      </c>
      <c r="BQ47" s="99">
        <v>0</v>
      </c>
      <c r="BR47" s="99">
        <v>111312569.68457</v>
      </c>
      <c r="BS47" s="99">
        <v>58299926.541015603</v>
      </c>
      <c r="BT47" s="99">
        <v>0</v>
      </c>
      <c r="BU47" s="99">
        <v>31426269.369628899</v>
      </c>
      <c r="BV47" s="99">
        <v>48115401.283691399</v>
      </c>
      <c r="BW47" s="99">
        <v>0</v>
      </c>
      <c r="BX47" s="99">
        <v>11944573.3951416</v>
      </c>
      <c r="BY47" s="99">
        <v>0</v>
      </c>
      <c r="BZ47" s="99">
        <v>0</v>
      </c>
      <c r="CA47" s="99">
        <v>1852990.2950744601</v>
      </c>
      <c r="CB47" s="99">
        <v>108247777.484375</v>
      </c>
      <c r="CC47" s="99">
        <v>1065422439.48438</v>
      </c>
      <c r="CD47" s="99">
        <v>247036679.12304699</v>
      </c>
      <c r="CE47" s="99">
        <v>90746.797308921799</v>
      </c>
      <c r="CF47" s="99">
        <v>15941036.4769287</v>
      </c>
      <c r="CG47" s="99">
        <v>137257602.30273399</v>
      </c>
      <c r="CH47" s="99">
        <v>11555228.345214801</v>
      </c>
      <c r="CI47" s="99">
        <v>1943452.93470764</v>
      </c>
      <c r="CJ47" s="99">
        <v>123933422.393555</v>
      </c>
      <c r="CK47" s="99">
        <v>1201805275.5</v>
      </c>
      <c r="CL47" s="99">
        <v>258617276.44140601</v>
      </c>
      <c r="CM47" s="203">
        <f t="shared" si="0"/>
        <v>2829359.7684860211</v>
      </c>
      <c r="CN47" s="203">
        <f t="shared" si="1"/>
        <v>414854242.413086</v>
      </c>
      <c r="CO47" s="203">
        <f t="shared" si="2"/>
        <v>2166376223.6875</v>
      </c>
      <c r="CP47" s="99">
        <v>258617276.44140601</v>
      </c>
      <c r="CQ47" s="99">
        <v>1851.9323641210799</v>
      </c>
      <c r="CR47" s="99">
        <v>296107.88901901199</v>
      </c>
      <c r="CS47" s="99">
        <v>2595414.5531921401</v>
      </c>
      <c r="CT47" s="99">
        <v>399018.517551422</v>
      </c>
    </row>
    <row r="48" spans="1:98">
      <c r="A48" s="98" t="s">
        <v>79</v>
      </c>
      <c r="B48" s="100">
        <v>42248</v>
      </c>
      <c r="C48" s="99">
        <v>1579672.26820374</v>
      </c>
      <c r="D48" s="99">
        <v>20603.131739854802</v>
      </c>
      <c r="E48" s="99">
        <v>241581.602579117</v>
      </c>
      <c r="F48" s="99">
        <v>191920.06457328799</v>
      </c>
      <c r="G48" s="99">
        <v>91192.646495819106</v>
      </c>
      <c r="H48" s="99">
        <v>0</v>
      </c>
      <c r="I48" s="99">
        <v>0</v>
      </c>
      <c r="J48" s="99">
        <v>882004.41079711902</v>
      </c>
      <c r="K48" s="99">
        <v>280.412666961551</v>
      </c>
      <c r="L48" s="99">
        <v>6044.90583753586</v>
      </c>
      <c r="M48" s="99">
        <v>672364.84625244106</v>
      </c>
      <c r="N48" s="99">
        <v>138497.62254333499</v>
      </c>
      <c r="O48" s="99">
        <v>0</v>
      </c>
      <c r="P48" s="99">
        <v>943017.685073853</v>
      </c>
      <c r="Q48" s="99">
        <v>84439.076429367095</v>
      </c>
      <c r="R48" s="99">
        <v>0</v>
      </c>
      <c r="S48" s="99">
        <v>89337.247556686401</v>
      </c>
      <c r="T48" s="99">
        <v>1.9489566097618101</v>
      </c>
      <c r="U48" s="99">
        <v>882385.92092895496</v>
      </c>
      <c r="V48" s="99">
        <v>87415655.744140595</v>
      </c>
      <c r="W48" s="99">
        <v>1879744.2403869601</v>
      </c>
      <c r="X48" s="99">
        <v>18074756.699462902</v>
      </c>
      <c r="Y48" s="99">
        <v>11441279.868286099</v>
      </c>
      <c r="Z48" s="99">
        <v>15936242.4439697</v>
      </c>
      <c r="AA48" s="99">
        <v>0</v>
      </c>
      <c r="AB48" s="99">
        <v>0</v>
      </c>
      <c r="AC48" s="99">
        <v>290228166.13671899</v>
      </c>
      <c r="AD48" s="99">
        <v>28229.587695121802</v>
      </c>
      <c r="AE48" s="99">
        <v>478777.31535339402</v>
      </c>
      <c r="AF48" s="99">
        <v>34586967.7900391</v>
      </c>
      <c r="AG48" s="99">
        <v>17612598.431152299</v>
      </c>
      <c r="AH48" s="99">
        <v>0</v>
      </c>
      <c r="AI48" s="99">
        <v>43268597.7734375</v>
      </c>
      <c r="AJ48" s="99">
        <v>11438951.9530029</v>
      </c>
      <c r="AK48" s="99">
        <v>0</v>
      </c>
      <c r="AL48" s="99">
        <v>15635123.4448242</v>
      </c>
      <c r="AM48" s="99">
        <v>265.03673797845801</v>
      </c>
      <c r="AN48" s="99">
        <v>290218011.125</v>
      </c>
      <c r="AO48" s="99">
        <v>881870546.92968798</v>
      </c>
      <c r="AP48" s="99">
        <v>16083911.644043</v>
      </c>
      <c r="AQ48" s="99">
        <v>163763095.05468801</v>
      </c>
      <c r="AR48" s="99">
        <v>99326728.15625</v>
      </c>
      <c r="AS48" s="99">
        <v>137412095.22070301</v>
      </c>
      <c r="AT48" s="99">
        <v>0</v>
      </c>
      <c r="AU48" s="99">
        <v>0</v>
      </c>
      <c r="AV48" s="99">
        <v>964226218.96093798</v>
      </c>
      <c r="AW48" s="99">
        <v>93696.3904504776</v>
      </c>
      <c r="AX48" s="99">
        <v>3889871.92327881</v>
      </c>
      <c r="AY48" s="99">
        <v>359853462.203125</v>
      </c>
      <c r="AZ48" s="99">
        <v>156276478.33007801</v>
      </c>
      <c r="BA48" s="99">
        <v>0</v>
      </c>
      <c r="BB48" s="99">
        <v>438165359.11718798</v>
      </c>
      <c r="BC48" s="99">
        <v>103924159.412109</v>
      </c>
      <c r="BD48" s="99">
        <v>0</v>
      </c>
      <c r="BE48" s="99">
        <v>134774251.22851601</v>
      </c>
      <c r="BF48" s="99">
        <v>2318.1209187507602</v>
      </c>
      <c r="BG48" s="99">
        <v>964387255.46875</v>
      </c>
      <c r="BH48" s="99">
        <v>193831623.46875</v>
      </c>
      <c r="BI48" s="99">
        <v>1446312.6470947301</v>
      </c>
      <c r="BJ48" s="99">
        <v>52470254.293945298</v>
      </c>
      <c r="BK48" s="99">
        <v>34999613.009277299</v>
      </c>
      <c r="BL48" s="99">
        <v>11597525.1837158</v>
      </c>
      <c r="BM48" s="99">
        <v>0</v>
      </c>
      <c r="BN48" s="99">
        <v>0</v>
      </c>
      <c r="BO48" s="99">
        <v>0</v>
      </c>
      <c r="BP48" s="99">
        <v>0</v>
      </c>
      <c r="BQ48" s="99">
        <v>0</v>
      </c>
      <c r="BR48" s="99">
        <v>111455900.52343801</v>
      </c>
      <c r="BS48" s="99">
        <v>57650302.9599609</v>
      </c>
      <c r="BT48" s="99">
        <v>0</v>
      </c>
      <c r="BU48" s="99">
        <v>25598839.309814502</v>
      </c>
      <c r="BV48" s="99">
        <v>47885225.349121101</v>
      </c>
      <c r="BW48" s="99">
        <v>0</v>
      </c>
      <c r="BX48" s="99">
        <v>10179137.277832</v>
      </c>
      <c r="BY48" s="99">
        <v>0</v>
      </c>
      <c r="BZ48" s="99">
        <v>0</v>
      </c>
      <c r="CA48" s="99">
        <v>1843000.4778747601</v>
      </c>
      <c r="CB48" s="99">
        <v>107119643.008789</v>
      </c>
      <c r="CC48" s="99">
        <v>1059144358.96094</v>
      </c>
      <c r="CD48" s="99">
        <v>247505066.94335899</v>
      </c>
      <c r="CE48" s="99">
        <v>91218.811589240999</v>
      </c>
      <c r="CF48" s="99">
        <v>15878256.6589355</v>
      </c>
      <c r="CG48" s="99">
        <v>137240414.20117199</v>
      </c>
      <c r="CH48" s="99">
        <v>11676645.7003174</v>
      </c>
      <c r="CI48" s="99">
        <v>1934033.7068481401</v>
      </c>
      <c r="CJ48" s="99">
        <v>122998883.109375</v>
      </c>
      <c r="CK48" s="99">
        <v>1196844106.5</v>
      </c>
      <c r="CL48" s="99">
        <v>259249443.6875</v>
      </c>
      <c r="CM48" s="203">
        <f t="shared" si="0"/>
        <v>2816419.627777095</v>
      </c>
      <c r="CN48" s="203">
        <f t="shared" si="1"/>
        <v>413216894.234375</v>
      </c>
      <c r="CO48" s="203">
        <f t="shared" si="2"/>
        <v>2161231361.96875</v>
      </c>
      <c r="CP48" s="99">
        <v>259249443.6875</v>
      </c>
      <c r="CQ48" s="99">
        <v>1909.06661710143</v>
      </c>
      <c r="CR48" s="99">
        <v>303241.36381912202</v>
      </c>
      <c r="CS48" s="99">
        <v>2661413.3446044899</v>
      </c>
      <c r="CT48" s="99">
        <v>408043.37778854399</v>
      </c>
    </row>
    <row r="49" spans="1:98">
      <c r="A49" s="98" t="s">
        <v>79</v>
      </c>
      <c r="B49" s="100">
        <v>42339</v>
      </c>
      <c r="C49" s="99">
        <v>1580428.89326477</v>
      </c>
      <c r="D49" s="99">
        <v>20424.276006460201</v>
      </c>
      <c r="E49" s="99">
        <v>237208.65302848801</v>
      </c>
      <c r="F49" s="99">
        <v>188465.360298157</v>
      </c>
      <c r="G49" s="99">
        <v>91901.671256065398</v>
      </c>
      <c r="H49" s="99">
        <v>0</v>
      </c>
      <c r="I49" s="99">
        <v>0</v>
      </c>
      <c r="J49" s="99">
        <v>879952.66637420701</v>
      </c>
      <c r="K49" s="99">
        <v>233.356562633067</v>
      </c>
      <c r="L49" s="99">
        <v>5819.1506777405702</v>
      </c>
      <c r="M49" s="99">
        <v>674244.61756896996</v>
      </c>
      <c r="N49" s="99">
        <v>137217.837965012</v>
      </c>
      <c r="O49" s="99">
        <v>0</v>
      </c>
      <c r="P49" s="99">
        <v>939552.49343872105</v>
      </c>
      <c r="Q49" s="99">
        <v>83766.954999923706</v>
      </c>
      <c r="R49" s="99">
        <v>0</v>
      </c>
      <c r="S49" s="99">
        <v>90031.412864685102</v>
      </c>
      <c r="T49" s="99">
        <v>2.04442606560769</v>
      </c>
      <c r="U49" s="99">
        <v>880231.84944152797</v>
      </c>
      <c r="V49" s="99">
        <v>87002068.902343795</v>
      </c>
      <c r="W49" s="99">
        <v>1864702.1955108601</v>
      </c>
      <c r="X49" s="99">
        <v>17408430.6572266</v>
      </c>
      <c r="Y49" s="99">
        <v>10861255.2419434</v>
      </c>
      <c r="Z49" s="99">
        <v>15852355.5314941</v>
      </c>
      <c r="AA49" s="99">
        <v>0</v>
      </c>
      <c r="AB49" s="99">
        <v>0</v>
      </c>
      <c r="AC49" s="99">
        <v>289328181.12109399</v>
      </c>
      <c r="AD49" s="99">
        <v>20948.934887170799</v>
      </c>
      <c r="AE49" s="99">
        <v>411424.08717346197</v>
      </c>
      <c r="AF49" s="99">
        <v>34561486.824218802</v>
      </c>
      <c r="AG49" s="99">
        <v>17355314.818847701</v>
      </c>
      <c r="AH49" s="99">
        <v>0</v>
      </c>
      <c r="AI49" s="99">
        <v>43100217.787597701</v>
      </c>
      <c r="AJ49" s="99">
        <v>11348440.6018066</v>
      </c>
      <c r="AK49" s="99">
        <v>0</v>
      </c>
      <c r="AL49" s="99">
        <v>15581256.6768799</v>
      </c>
      <c r="AM49" s="99">
        <v>325.60611754655798</v>
      </c>
      <c r="AN49" s="99">
        <v>288904338.30468798</v>
      </c>
      <c r="AO49" s="99">
        <v>885746982.05468798</v>
      </c>
      <c r="AP49" s="99">
        <v>16075179.3586426</v>
      </c>
      <c r="AQ49" s="99">
        <v>158242563.984375</v>
      </c>
      <c r="AR49" s="99">
        <v>95489037.291015595</v>
      </c>
      <c r="AS49" s="99">
        <v>137589501.37304699</v>
      </c>
      <c r="AT49" s="99">
        <v>0</v>
      </c>
      <c r="AU49" s="99">
        <v>0</v>
      </c>
      <c r="AV49" s="99">
        <v>967523058.703125</v>
      </c>
      <c r="AW49" s="99">
        <v>70015.708850860596</v>
      </c>
      <c r="AX49" s="99">
        <v>3294299.8219299298</v>
      </c>
      <c r="AY49" s="99">
        <v>362073046.31640601</v>
      </c>
      <c r="AZ49" s="99">
        <v>154419564.97265601</v>
      </c>
      <c r="BA49" s="99">
        <v>0</v>
      </c>
      <c r="BB49" s="99">
        <v>439915824.70703101</v>
      </c>
      <c r="BC49" s="99">
        <v>103495109.89160199</v>
      </c>
      <c r="BD49" s="99">
        <v>0</v>
      </c>
      <c r="BE49" s="99">
        <v>135020420.04492199</v>
      </c>
      <c r="BF49" s="99">
        <v>2842.5650850832499</v>
      </c>
      <c r="BG49" s="99">
        <v>967679852.05468798</v>
      </c>
      <c r="BH49" s="99">
        <v>207948058.45898399</v>
      </c>
      <c r="BI49" s="99">
        <v>2130595.4862670898</v>
      </c>
      <c r="BJ49" s="99">
        <v>52819425.051269501</v>
      </c>
      <c r="BK49" s="99">
        <v>34698533.166992202</v>
      </c>
      <c r="BL49" s="99">
        <v>17117008.006103501</v>
      </c>
      <c r="BM49" s="99">
        <v>0</v>
      </c>
      <c r="BN49" s="99">
        <v>0</v>
      </c>
      <c r="BO49" s="99">
        <v>0</v>
      </c>
      <c r="BP49" s="99">
        <v>0</v>
      </c>
      <c r="BQ49" s="99">
        <v>0</v>
      </c>
      <c r="BR49" s="99">
        <v>112288068.74902301</v>
      </c>
      <c r="BS49" s="99">
        <v>57101966.432617202</v>
      </c>
      <c r="BT49" s="99">
        <v>0</v>
      </c>
      <c r="BU49" s="99">
        <v>47022412.059570298</v>
      </c>
      <c r="BV49" s="99">
        <v>47987253.868652299</v>
      </c>
      <c r="BW49" s="99">
        <v>0</v>
      </c>
      <c r="BX49" s="99">
        <v>16410093.905151401</v>
      </c>
      <c r="BY49" s="99">
        <v>0</v>
      </c>
      <c r="BZ49" s="99">
        <v>0</v>
      </c>
      <c r="CA49" s="99">
        <v>1838182.9894409201</v>
      </c>
      <c r="CB49" s="99">
        <v>106324939.16699199</v>
      </c>
      <c r="CC49" s="99">
        <v>1056332158.27344</v>
      </c>
      <c r="CD49" s="99">
        <v>262986046.09765601</v>
      </c>
      <c r="CE49" s="99">
        <v>91903.266335487395</v>
      </c>
      <c r="CF49" s="99">
        <v>15854932.3759766</v>
      </c>
      <c r="CG49" s="99">
        <v>137380840.54296899</v>
      </c>
      <c r="CH49" s="99">
        <v>17092612.015625</v>
      </c>
      <c r="CI49" s="99">
        <v>1930603.86254883</v>
      </c>
      <c r="CJ49" s="99">
        <v>122237073.33593801</v>
      </c>
      <c r="CK49" s="99">
        <v>1193920618.75</v>
      </c>
      <c r="CL49" s="99">
        <v>279979339.53906298</v>
      </c>
      <c r="CM49" s="203">
        <f t="shared" si="0"/>
        <v>2810835.7119903578</v>
      </c>
      <c r="CN49" s="203">
        <f t="shared" si="1"/>
        <v>411141411.64062595</v>
      </c>
      <c r="CO49" s="203">
        <f t="shared" si="2"/>
        <v>2161600470.804688</v>
      </c>
      <c r="CP49" s="99">
        <v>279979339.53906298</v>
      </c>
      <c r="CQ49" s="99">
        <v>1905.82808858156</v>
      </c>
      <c r="CR49" s="99">
        <v>304183.57854843099</v>
      </c>
      <c r="CS49" s="99">
        <v>2668662.7337341299</v>
      </c>
      <c r="CT49" s="99">
        <v>412165.57933425897</v>
      </c>
    </row>
    <row r="50" spans="1:98">
      <c r="A50" s="98" t="s">
        <v>79</v>
      </c>
      <c r="B50" s="100">
        <v>42430</v>
      </c>
      <c r="C50" s="99">
        <v>1576995.6213684101</v>
      </c>
      <c r="D50" s="99">
        <v>20802.367980003401</v>
      </c>
      <c r="E50" s="99">
        <v>241497.19563293501</v>
      </c>
      <c r="F50" s="99">
        <v>194687.53740119899</v>
      </c>
      <c r="G50" s="99">
        <v>92691.521112442002</v>
      </c>
      <c r="H50" s="99">
        <v>0</v>
      </c>
      <c r="I50" s="99">
        <v>0</v>
      </c>
      <c r="J50" s="99">
        <v>878416.28479003895</v>
      </c>
      <c r="K50" s="99">
        <v>182.75406487472401</v>
      </c>
      <c r="L50" s="99">
        <v>5628.0561351180104</v>
      </c>
      <c r="M50" s="99">
        <v>672476.383201599</v>
      </c>
      <c r="N50" s="99">
        <v>135827.95232391401</v>
      </c>
      <c r="O50" s="99">
        <v>0</v>
      </c>
      <c r="P50" s="99">
        <v>939267.10346984898</v>
      </c>
      <c r="Q50" s="99">
        <v>82461.106425285296</v>
      </c>
      <c r="R50" s="99">
        <v>0</v>
      </c>
      <c r="S50" s="99">
        <v>90764.4616355896</v>
      </c>
      <c r="T50" s="99">
        <v>1.99769914129865</v>
      </c>
      <c r="U50" s="99">
        <v>878541.43149566697</v>
      </c>
      <c r="V50" s="99">
        <v>86538492.909179702</v>
      </c>
      <c r="W50" s="99">
        <v>1920724.56494141</v>
      </c>
      <c r="X50" s="99">
        <v>17604167.604980499</v>
      </c>
      <c r="Y50" s="99">
        <v>11279329.9923096</v>
      </c>
      <c r="Z50" s="99">
        <v>15945314.798095699</v>
      </c>
      <c r="AA50" s="99">
        <v>0</v>
      </c>
      <c r="AB50" s="99">
        <v>0</v>
      </c>
      <c r="AC50" s="99">
        <v>289017901.79296899</v>
      </c>
      <c r="AD50" s="99">
        <v>16075.764403343201</v>
      </c>
      <c r="AE50" s="99">
        <v>373794.75702285802</v>
      </c>
      <c r="AF50" s="99">
        <v>34189621.7509766</v>
      </c>
      <c r="AG50" s="99">
        <v>17105432.6884766</v>
      </c>
      <c r="AH50" s="99">
        <v>0</v>
      </c>
      <c r="AI50" s="99">
        <v>43149680.529785201</v>
      </c>
      <c r="AJ50" s="99">
        <v>11314561.7657471</v>
      </c>
      <c r="AK50" s="99">
        <v>0</v>
      </c>
      <c r="AL50" s="99">
        <v>15645109.4769287</v>
      </c>
      <c r="AM50" s="99">
        <v>334.52156873419898</v>
      </c>
      <c r="AN50" s="99">
        <v>288800273.19531298</v>
      </c>
      <c r="AO50" s="99">
        <v>888141484.96875</v>
      </c>
      <c r="AP50" s="99">
        <v>16554494.337646499</v>
      </c>
      <c r="AQ50" s="99">
        <v>159982032.67382801</v>
      </c>
      <c r="AR50" s="99">
        <v>97489663.740234405</v>
      </c>
      <c r="AS50" s="99">
        <v>138866812.91601601</v>
      </c>
      <c r="AT50" s="99">
        <v>0</v>
      </c>
      <c r="AU50" s="99">
        <v>0</v>
      </c>
      <c r="AV50" s="99">
        <v>971235151.46875</v>
      </c>
      <c r="AW50" s="99">
        <v>53963.644992828398</v>
      </c>
      <c r="AX50" s="99">
        <v>2926504.6048278799</v>
      </c>
      <c r="AY50" s="99">
        <v>361072790.01171899</v>
      </c>
      <c r="AZ50" s="99">
        <v>152520030.23828101</v>
      </c>
      <c r="BA50" s="99">
        <v>0</v>
      </c>
      <c r="BB50" s="99">
        <v>439531911.1875</v>
      </c>
      <c r="BC50" s="99">
        <v>103652683.06543</v>
      </c>
      <c r="BD50" s="99">
        <v>0</v>
      </c>
      <c r="BE50" s="99">
        <v>136216283.62695301</v>
      </c>
      <c r="BF50" s="99">
        <v>2911.9972946941898</v>
      </c>
      <c r="BG50" s="99">
        <v>971416103.19531298</v>
      </c>
      <c r="BH50" s="99">
        <v>236704635.88085899</v>
      </c>
      <c r="BI50" s="99">
        <v>3594970.2268066402</v>
      </c>
      <c r="BJ50" s="99">
        <v>55813637.075683601</v>
      </c>
      <c r="BK50" s="99">
        <v>36693557.130371101</v>
      </c>
      <c r="BL50" s="99">
        <v>27427044.394775402</v>
      </c>
      <c r="BM50" s="99">
        <v>0</v>
      </c>
      <c r="BN50" s="99">
        <v>0</v>
      </c>
      <c r="BO50" s="99">
        <v>0</v>
      </c>
      <c r="BP50" s="99">
        <v>0</v>
      </c>
      <c r="BQ50" s="99">
        <v>0</v>
      </c>
      <c r="BR50" s="99">
        <v>112515742.49511699</v>
      </c>
      <c r="BS50" s="99">
        <v>56555214.324707001</v>
      </c>
      <c r="BT50" s="99">
        <v>0</v>
      </c>
      <c r="BU50" s="99">
        <v>82327366.298828095</v>
      </c>
      <c r="BV50" s="99">
        <v>47641054.583984397</v>
      </c>
      <c r="BW50" s="99">
        <v>0</v>
      </c>
      <c r="BX50" s="99">
        <v>28288342.3369141</v>
      </c>
      <c r="BY50" s="99">
        <v>0</v>
      </c>
      <c r="BZ50" s="99">
        <v>0</v>
      </c>
      <c r="CA50" s="99">
        <v>1838218.96182251</v>
      </c>
      <c r="CB50" s="99">
        <v>105905086.23339801</v>
      </c>
      <c r="CC50" s="99">
        <v>1053953097.77344</v>
      </c>
      <c r="CD50" s="99">
        <v>296433783.28515601</v>
      </c>
      <c r="CE50" s="99">
        <v>92691.374274253802</v>
      </c>
      <c r="CF50" s="99">
        <v>15936942.227417</v>
      </c>
      <c r="CG50" s="99">
        <v>138527481.50390601</v>
      </c>
      <c r="CH50" s="99">
        <v>27520026.3979492</v>
      </c>
      <c r="CI50" s="99">
        <v>1930411.53993225</v>
      </c>
      <c r="CJ50" s="99">
        <v>121564225.541016</v>
      </c>
      <c r="CK50" s="99">
        <v>1194663691.15625</v>
      </c>
      <c r="CL50" s="99">
        <v>324231193.125</v>
      </c>
      <c r="CM50" s="203">
        <f t="shared" si="0"/>
        <v>2808952.971427917</v>
      </c>
      <c r="CN50" s="203">
        <f t="shared" si="1"/>
        <v>410364498.73632896</v>
      </c>
      <c r="CO50" s="203">
        <f t="shared" si="2"/>
        <v>2166079794.351563</v>
      </c>
      <c r="CP50" s="99">
        <v>324231193.125</v>
      </c>
      <c r="CQ50" s="99">
        <v>1921.4067860543701</v>
      </c>
      <c r="CR50" s="99">
        <v>304712.39023208601</v>
      </c>
      <c r="CS50" s="99">
        <v>2699111.76275635</v>
      </c>
      <c r="CT50" s="99">
        <v>415535.43195724499</v>
      </c>
    </row>
    <row r="51" spans="1:98">
      <c r="A51" s="98" t="s">
        <v>79</v>
      </c>
      <c r="B51" s="100">
        <v>42522</v>
      </c>
      <c r="C51" s="99">
        <v>1576409.4052581801</v>
      </c>
      <c r="D51" s="99">
        <v>20990.824745178201</v>
      </c>
      <c r="E51" s="99">
        <v>236449.73551559399</v>
      </c>
      <c r="F51" s="99">
        <v>190585.23750877401</v>
      </c>
      <c r="G51" s="99">
        <v>93625.556167602495</v>
      </c>
      <c r="H51" s="99">
        <v>0</v>
      </c>
      <c r="I51" s="99">
        <v>0</v>
      </c>
      <c r="J51" s="99">
        <v>876206.73403930699</v>
      </c>
      <c r="K51" s="99">
        <v>148.72907094098599</v>
      </c>
      <c r="L51" s="99">
        <v>5607.6588126421002</v>
      </c>
      <c r="M51" s="99">
        <v>672334.10643005394</v>
      </c>
      <c r="N51" s="99">
        <v>134901.40636062599</v>
      </c>
      <c r="O51" s="99">
        <v>0</v>
      </c>
      <c r="P51" s="99">
        <v>939148.82299041701</v>
      </c>
      <c r="Q51" s="99">
        <v>81307.441918373093</v>
      </c>
      <c r="R51" s="99">
        <v>0</v>
      </c>
      <c r="S51" s="99">
        <v>91607.709936141997</v>
      </c>
      <c r="T51" s="99">
        <v>1.00597063533496</v>
      </c>
      <c r="U51" s="99">
        <v>876284.72354888904</v>
      </c>
      <c r="V51" s="99">
        <v>86099087.128906295</v>
      </c>
      <c r="W51" s="99">
        <v>1996288.33982849</v>
      </c>
      <c r="X51" s="99">
        <v>16993567.894042999</v>
      </c>
      <c r="Y51" s="99">
        <v>10827148.319091801</v>
      </c>
      <c r="Z51" s="99">
        <v>16113034.748168901</v>
      </c>
      <c r="AA51" s="99">
        <v>0</v>
      </c>
      <c r="AB51" s="99">
        <v>0</v>
      </c>
      <c r="AC51" s="99">
        <v>289410999.19531298</v>
      </c>
      <c r="AD51" s="99">
        <v>12716.834842562699</v>
      </c>
      <c r="AE51" s="99">
        <v>413791.39170455898</v>
      </c>
      <c r="AF51" s="99">
        <v>33958763.746093802</v>
      </c>
      <c r="AG51" s="99">
        <v>16911465.689208999</v>
      </c>
      <c r="AH51" s="99">
        <v>0</v>
      </c>
      <c r="AI51" s="99">
        <v>43060772.013671897</v>
      </c>
      <c r="AJ51" s="99">
        <v>11181833.7297363</v>
      </c>
      <c r="AK51" s="99">
        <v>0</v>
      </c>
      <c r="AL51" s="99">
        <v>15762369.415771499</v>
      </c>
      <c r="AM51" s="99">
        <v>234.208730898798</v>
      </c>
      <c r="AN51" s="99">
        <v>287217729.97656298</v>
      </c>
      <c r="AO51" s="99">
        <v>886355468.52343798</v>
      </c>
      <c r="AP51" s="99">
        <v>16768828.649658199</v>
      </c>
      <c r="AQ51" s="99">
        <v>155664875.88281301</v>
      </c>
      <c r="AR51" s="99">
        <v>95176983.279296905</v>
      </c>
      <c r="AS51" s="99">
        <v>140620562.13867199</v>
      </c>
      <c r="AT51" s="99">
        <v>0</v>
      </c>
      <c r="AU51" s="99">
        <v>0</v>
      </c>
      <c r="AV51" s="99">
        <v>970768726.171875</v>
      </c>
      <c r="AW51" s="99">
        <v>42807.080466270403</v>
      </c>
      <c r="AX51" s="99">
        <v>3280626.4671325702</v>
      </c>
      <c r="AY51" s="99">
        <v>358627612.77343798</v>
      </c>
      <c r="AZ51" s="99">
        <v>152036809.29296899</v>
      </c>
      <c r="BA51" s="99">
        <v>0</v>
      </c>
      <c r="BB51" s="99">
        <v>442649432.4375</v>
      </c>
      <c r="BC51" s="99">
        <v>103536759.00781301</v>
      </c>
      <c r="BD51" s="99">
        <v>0</v>
      </c>
      <c r="BE51" s="99">
        <v>137595258.37109399</v>
      </c>
      <c r="BF51" s="99">
        <v>2154.9578514099098</v>
      </c>
      <c r="BG51" s="99">
        <v>970558308.3125</v>
      </c>
      <c r="BH51" s="99">
        <v>237591595.70117199</v>
      </c>
      <c r="BI51" s="99">
        <v>3637164.7587890602</v>
      </c>
      <c r="BJ51" s="99">
        <v>54526618.769042999</v>
      </c>
      <c r="BK51" s="99">
        <v>35894818.0087891</v>
      </c>
      <c r="BL51" s="99">
        <v>27820386.443115201</v>
      </c>
      <c r="BM51" s="99">
        <v>0</v>
      </c>
      <c r="BN51" s="99">
        <v>0</v>
      </c>
      <c r="BO51" s="99">
        <v>0</v>
      </c>
      <c r="BP51" s="99">
        <v>0</v>
      </c>
      <c r="BQ51" s="99">
        <v>0</v>
      </c>
      <c r="BR51" s="99">
        <v>112252950.868164</v>
      </c>
      <c r="BS51" s="99">
        <v>56405129.676269501</v>
      </c>
      <c r="BT51" s="99">
        <v>0</v>
      </c>
      <c r="BU51" s="99">
        <v>83126831.018554702</v>
      </c>
      <c r="BV51" s="99">
        <v>47443729.972656302</v>
      </c>
      <c r="BW51" s="99">
        <v>0</v>
      </c>
      <c r="BX51" s="99">
        <v>29053253.643798798</v>
      </c>
      <c r="BY51" s="99">
        <v>0</v>
      </c>
      <c r="BZ51" s="99">
        <v>0</v>
      </c>
      <c r="CA51" s="99">
        <v>1833722.6069183401</v>
      </c>
      <c r="CB51" s="99">
        <v>105070700.18652301</v>
      </c>
      <c r="CC51" s="99">
        <v>1053265041.82813</v>
      </c>
      <c r="CD51" s="99">
        <v>295572020.74218798</v>
      </c>
      <c r="CE51" s="99">
        <v>93604.3987159729</v>
      </c>
      <c r="CF51" s="99">
        <v>16021763.087158199</v>
      </c>
      <c r="CG51" s="99">
        <v>139935113.70117199</v>
      </c>
      <c r="CH51" s="99">
        <v>27607358.349609401</v>
      </c>
      <c r="CI51" s="99">
        <v>1927726.1078491199</v>
      </c>
      <c r="CJ51" s="99">
        <v>120938736.19043</v>
      </c>
      <c r="CK51" s="99">
        <v>1193875010</v>
      </c>
      <c r="CL51" s="99">
        <v>323581297.36328101</v>
      </c>
      <c r="CM51" s="203">
        <f t="shared" si="0"/>
        <v>2804010.8313980089</v>
      </c>
      <c r="CN51" s="203">
        <f t="shared" si="1"/>
        <v>408156466.16699296</v>
      </c>
      <c r="CO51" s="203">
        <f t="shared" si="2"/>
        <v>2164433318.3125</v>
      </c>
      <c r="CP51" s="99">
        <v>323581297.36328101</v>
      </c>
      <c r="CQ51" s="99">
        <v>1944.29094703496</v>
      </c>
      <c r="CR51" s="99">
        <v>313478.39673232997</v>
      </c>
      <c r="CS51" s="99">
        <v>2775468.8815002399</v>
      </c>
      <c r="CT51" s="99">
        <v>424553.67366409302</v>
      </c>
    </row>
    <row r="52" spans="1:98">
      <c r="A52" s="98" t="s">
        <v>79</v>
      </c>
      <c r="B52" s="100">
        <v>42614</v>
      </c>
      <c r="C52" s="99">
        <v>1576064.1961517299</v>
      </c>
      <c r="D52" s="99">
        <v>20887.3648297787</v>
      </c>
      <c r="E52" s="99">
        <v>235479.65667152399</v>
      </c>
      <c r="F52" s="99">
        <v>191414.39225006101</v>
      </c>
      <c r="G52" s="99">
        <v>94133.582953453093</v>
      </c>
      <c r="H52" s="99">
        <v>0</v>
      </c>
      <c r="I52" s="99">
        <v>0</v>
      </c>
      <c r="J52" s="99">
        <v>870671.01798248303</v>
      </c>
      <c r="K52" s="99">
        <v>118.495121017098</v>
      </c>
      <c r="L52" s="99">
        <v>5960.9659225344703</v>
      </c>
      <c r="M52" s="99">
        <v>673503.69249725295</v>
      </c>
      <c r="N52" s="99">
        <v>133643.04205513</v>
      </c>
      <c r="O52" s="99">
        <v>0</v>
      </c>
      <c r="P52" s="99">
        <v>941253.09170532203</v>
      </c>
      <c r="Q52" s="99">
        <v>80427.641430854797</v>
      </c>
      <c r="R52" s="99">
        <v>0</v>
      </c>
      <c r="S52" s="99">
        <v>92199.920332908601</v>
      </c>
      <c r="T52" s="99">
        <v>0.97428931063041102</v>
      </c>
      <c r="U52" s="99">
        <v>870830.59055328404</v>
      </c>
      <c r="V52" s="99">
        <v>86481473.587890595</v>
      </c>
      <c r="W52" s="99">
        <v>1899962.14334106</v>
      </c>
      <c r="X52" s="99">
        <v>16602830.185913101</v>
      </c>
      <c r="Y52" s="99">
        <v>10603120.7851563</v>
      </c>
      <c r="Z52" s="99">
        <v>16139550.705444301</v>
      </c>
      <c r="AA52" s="99">
        <v>0</v>
      </c>
      <c r="AB52" s="99">
        <v>0</v>
      </c>
      <c r="AC52" s="99">
        <v>286614301.82421899</v>
      </c>
      <c r="AD52" s="99">
        <v>10775.2702239752</v>
      </c>
      <c r="AE52" s="99">
        <v>450889.35191345197</v>
      </c>
      <c r="AF52" s="99">
        <v>34073137.595214799</v>
      </c>
      <c r="AG52" s="99">
        <v>16767554.368896499</v>
      </c>
      <c r="AH52" s="99">
        <v>0</v>
      </c>
      <c r="AI52" s="99">
        <v>42675611.666992202</v>
      </c>
      <c r="AJ52" s="99">
        <v>11061878.847168</v>
      </c>
      <c r="AK52" s="99">
        <v>0</v>
      </c>
      <c r="AL52" s="99">
        <v>15812348.209716801</v>
      </c>
      <c r="AM52" s="99">
        <v>165.58125058375299</v>
      </c>
      <c r="AN52" s="99">
        <v>286855623.03906298</v>
      </c>
      <c r="AO52" s="99">
        <v>888549323.65625</v>
      </c>
      <c r="AP52" s="99">
        <v>16415503.6011963</v>
      </c>
      <c r="AQ52" s="99">
        <v>153879683.21289101</v>
      </c>
      <c r="AR52" s="99">
        <v>95710035.224609405</v>
      </c>
      <c r="AS52" s="99">
        <v>140993732.44335899</v>
      </c>
      <c r="AT52" s="99">
        <v>0</v>
      </c>
      <c r="AU52" s="99">
        <v>0</v>
      </c>
      <c r="AV52" s="99">
        <v>969245864.234375</v>
      </c>
      <c r="AW52" s="99">
        <v>36386.417073249802</v>
      </c>
      <c r="AX52" s="99">
        <v>3753938.9298095698</v>
      </c>
      <c r="AY52" s="99">
        <v>359841880.80078101</v>
      </c>
      <c r="AZ52" s="99">
        <v>151432433.36132801</v>
      </c>
      <c r="BA52" s="99">
        <v>0</v>
      </c>
      <c r="BB52" s="99">
        <v>440855958.80078101</v>
      </c>
      <c r="BC52" s="99">
        <v>103310160.852539</v>
      </c>
      <c r="BD52" s="99">
        <v>0</v>
      </c>
      <c r="BE52" s="99">
        <v>138235296.75585899</v>
      </c>
      <c r="BF52" s="99">
        <v>1514.9865289926499</v>
      </c>
      <c r="BG52" s="99">
        <v>969257532.05468798</v>
      </c>
      <c r="BH52" s="99">
        <v>235471666.47070301</v>
      </c>
      <c r="BI52" s="99">
        <v>3564658.0743408198</v>
      </c>
      <c r="BJ52" s="99">
        <v>53013101.775390603</v>
      </c>
      <c r="BK52" s="99">
        <v>34991731.715332001</v>
      </c>
      <c r="BL52" s="99">
        <v>27950003.482910201</v>
      </c>
      <c r="BM52" s="99">
        <v>0</v>
      </c>
      <c r="BN52" s="99">
        <v>0</v>
      </c>
      <c r="BO52" s="99">
        <v>0</v>
      </c>
      <c r="BP52" s="99">
        <v>0</v>
      </c>
      <c r="BQ52" s="99">
        <v>0</v>
      </c>
      <c r="BR52" s="99">
        <v>112680611.77050801</v>
      </c>
      <c r="BS52" s="99">
        <v>56037967.192871101</v>
      </c>
      <c r="BT52" s="99">
        <v>0</v>
      </c>
      <c r="BU52" s="99">
        <v>67359242.279296905</v>
      </c>
      <c r="BV52" s="99">
        <v>47206779.110839799</v>
      </c>
      <c r="BW52" s="99">
        <v>0</v>
      </c>
      <c r="BX52" s="99">
        <v>24967299.8200684</v>
      </c>
      <c r="BY52" s="99">
        <v>0</v>
      </c>
      <c r="BZ52" s="99">
        <v>0</v>
      </c>
      <c r="CA52" s="99">
        <v>1833885.2763671901</v>
      </c>
      <c r="CB52" s="99">
        <v>105065089.20800801</v>
      </c>
      <c r="CC52" s="99">
        <v>1061693668.71875</v>
      </c>
      <c r="CD52" s="99">
        <v>291890888.19531298</v>
      </c>
      <c r="CE52" s="99">
        <v>94157.5437850952</v>
      </c>
      <c r="CF52" s="99">
        <v>16145187.861572299</v>
      </c>
      <c r="CG52" s="99">
        <v>141541227.74023399</v>
      </c>
      <c r="CH52" s="99">
        <v>28126005.7268066</v>
      </c>
      <c r="CI52" s="99">
        <v>1927557.0335693399</v>
      </c>
      <c r="CJ52" s="99">
        <v>121373505.41113301</v>
      </c>
      <c r="CK52" s="99">
        <v>1202367034.5</v>
      </c>
      <c r="CL52" s="99">
        <v>319684362.203125</v>
      </c>
      <c r="CM52" s="203">
        <f t="shared" si="0"/>
        <v>2798387.6241226238</v>
      </c>
      <c r="CN52" s="203">
        <f t="shared" si="1"/>
        <v>408229128.45019597</v>
      </c>
      <c r="CO52" s="203">
        <f t="shared" si="2"/>
        <v>2171624566.554688</v>
      </c>
      <c r="CP52" s="99">
        <v>319684362.203125</v>
      </c>
      <c r="CQ52" s="99">
        <v>1986.49491794407</v>
      </c>
      <c r="CR52" s="99">
        <v>314839.00827789301</v>
      </c>
      <c r="CS52" s="99">
        <v>2788680.1448059101</v>
      </c>
      <c r="CT52" s="99">
        <v>424947.59790802002</v>
      </c>
    </row>
    <row r="53" spans="1:98">
      <c r="A53" s="98" t="s">
        <v>79</v>
      </c>
      <c r="B53" s="100">
        <v>42705</v>
      </c>
      <c r="C53" s="99">
        <v>1572419.3112182601</v>
      </c>
      <c r="D53" s="99">
        <v>20760.797139644601</v>
      </c>
      <c r="E53" s="99">
        <v>232082.26615715001</v>
      </c>
      <c r="F53" s="99">
        <v>188480.35331153899</v>
      </c>
      <c r="G53" s="99">
        <v>95355.682892799407</v>
      </c>
      <c r="H53" s="99">
        <v>0</v>
      </c>
      <c r="I53" s="99">
        <v>0</v>
      </c>
      <c r="J53" s="99">
        <v>867838.69166564895</v>
      </c>
      <c r="K53" s="99">
        <v>96.136194553226204</v>
      </c>
      <c r="L53" s="99">
        <v>5637.2991803884497</v>
      </c>
      <c r="M53" s="99">
        <v>672716.06100463902</v>
      </c>
      <c r="N53" s="99">
        <v>132606.93462753299</v>
      </c>
      <c r="O53" s="99">
        <v>0</v>
      </c>
      <c r="P53" s="99">
        <v>937129.07422637905</v>
      </c>
      <c r="Q53" s="99">
        <v>79090.087878227205</v>
      </c>
      <c r="R53" s="99">
        <v>0</v>
      </c>
      <c r="S53" s="99">
        <v>93429.651781082197</v>
      </c>
      <c r="T53" s="99">
        <v>1.0218037947925001</v>
      </c>
      <c r="U53" s="99">
        <v>868024.03933715797</v>
      </c>
      <c r="V53" s="99">
        <v>85561035.582031295</v>
      </c>
      <c r="W53" s="99">
        <v>1866391.46446228</v>
      </c>
      <c r="X53" s="99">
        <v>16275488.7810059</v>
      </c>
      <c r="Y53" s="99">
        <v>10360775.467651401</v>
      </c>
      <c r="Z53" s="99">
        <v>16087402.381225601</v>
      </c>
      <c r="AA53" s="99">
        <v>0</v>
      </c>
      <c r="AB53" s="99">
        <v>0</v>
      </c>
      <c r="AC53" s="99">
        <v>284134946.265625</v>
      </c>
      <c r="AD53" s="99">
        <v>8182.2327477335903</v>
      </c>
      <c r="AE53" s="99">
        <v>368206.64683532697</v>
      </c>
      <c r="AF53" s="99">
        <v>33813707.067871101</v>
      </c>
      <c r="AG53" s="99">
        <v>16616202.9812012</v>
      </c>
      <c r="AH53" s="99">
        <v>0</v>
      </c>
      <c r="AI53" s="99">
        <v>42221930.184082001</v>
      </c>
      <c r="AJ53" s="99">
        <v>10960182.8902588</v>
      </c>
      <c r="AK53" s="99">
        <v>0</v>
      </c>
      <c r="AL53" s="99">
        <v>15818211.994262701</v>
      </c>
      <c r="AM53" s="99">
        <v>147.76809790357899</v>
      </c>
      <c r="AN53" s="99">
        <v>284864506.09765601</v>
      </c>
      <c r="AO53" s="99">
        <v>884199766.80468798</v>
      </c>
      <c r="AP53" s="99">
        <v>16264611.447387701</v>
      </c>
      <c r="AQ53" s="99">
        <v>151251865.62109399</v>
      </c>
      <c r="AR53" s="99">
        <v>93674524.391601607</v>
      </c>
      <c r="AS53" s="99">
        <v>141801874.75195301</v>
      </c>
      <c r="AT53" s="99">
        <v>0</v>
      </c>
      <c r="AU53" s="99">
        <v>0</v>
      </c>
      <c r="AV53" s="99">
        <v>968724163.671875</v>
      </c>
      <c r="AW53" s="99">
        <v>27859.347602605802</v>
      </c>
      <c r="AX53" s="99">
        <v>2882826.0182189899</v>
      </c>
      <c r="AY53" s="99">
        <v>358651402.45703101</v>
      </c>
      <c r="AZ53" s="99">
        <v>150871764.64648399</v>
      </c>
      <c r="BA53" s="99">
        <v>0</v>
      </c>
      <c r="BB53" s="99">
        <v>439923824.703125</v>
      </c>
      <c r="BC53" s="99">
        <v>102689254.43261699</v>
      </c>
      <c r="BD53" s="99">
        <v>0</v>
      </c>
      <c r="BE53" s="99">
        <v>139312522.796875</v>
      </c>
      <c r="BF53" s="99">
        <v>1354.8587581962299</v>
      </c>
      <c r="BG53" s="99">
        <v>968929704.5625</v>
      </c>
      <c r="BH53" s="99">
        <v>236029555.68164101</v>
      </c>
      <c r="BI53" s="99">
        <v>3501851.0157775902</v>
      </c>
      <c r="BJ53" s="99">
        <v>52873478.237792999</v>
      </c>
      <c r="BK53" s="99">
        <v>34681957.591308601</v>
      </c>
      <c r="BL53" s="99">
        <v>28285390.291259799</v>
      </c>
      <c r="BM53" s="99">
        <v>0</v>
      </c>
      <c r="BN53" s="99">
        <v>0</v>
      </c>
      <c r="BO53" s="99">
        <v>0</v>
      </c>
      <c r="BP53" s="99">
        <v>0</v>
      </c>
      <c r="BQ53" s="99">
        <v>0</v>
      </c>
      <c r="BR53" s="99">
        <v>111997502.79199199</v>
      </c>
      <c r="BS53" s="99">
        <v>56017804.647949196</v>
      </c>
      <c r="BT53" s="99">
        <v>0</v>
      </c>
      <c r="BU53" s="99">
        <v>79849807.028320298</v>
      </c>
      <c r="BV53" s="99">
        <v>47062881.4609375</v>
      </c>
      <c r="BW53" s="99">
        <v>0</v>
      </c>
      <c r="BX53" s="99">
        <v>27488865.209716801</v>
      </c>
      <c r="BY53" s="99">
        <v>0</v>
      </c>
      <c r="BZ53" s="99">
        <v>0</v>
      </c>
      <c r="CA53" s="99">
        <v>1824954.07142639</v>
      </c>
      <c r="CB53" s="99">
        <v>103996351.83593801</v>
      </c>
      <c r="CC53" s="99">
        <v>1055461187.40625</v>
      </c>
      <c r="CD53" s="99">
        <v>292542371.51171899</v>
      </c>
      <c r="CE53" s="99">
        <v>95345.218117713899</v>
      </c>
      <c r="CF53" s="99">
        <v>16185183.130493199</v>
      </c>
      <c r="CG53" s="99">
        <v>142688472.47265601</v>
      </c>
      <c r="CH53" s="99">
        <v>28285700.081054699</v>
      </c>
      <c r="CI53" s="99">
        <v>1920840.9216766399</v>
      </c>
      <c r="CJ53" s="99">
        <v>120173115.086914</v>
      </c>
      <c r="CK53" s="99">
        <v>1194406303.64063</v>
      </c>
      <c r="CL53" s="99">
        <v>320411042.68359399</v>
      </c>
      <c r="CM53" s="203">
        <f t="shared" si="0"/>
        <v>2788864.9610137977</v>
      </c>
      <c r="CN53" s="203">
        <f t="shared" si="1"/>
        <v>405037621.18457001</v>
      </c>
      <c r="CO53" s="203">
        <f t="shared" si="2"/>
        <v>2163336008.2031298</v>
      </c>
      <c r="CP53" s="99">
        <v>320411042.68359399</v>
      </c>
      <c r="CQ53" s="99">
        <v>2021.1493430882699</v>
      </c>
      <c r="CR53" s="99">
        <v>316285.667789459</v>
      </c>
      <c r="CS53" s="99">
        <v>2819951.8478698698</v>
      </c>
      <c r="CT53" s="99">
        <v>426607.47332763701</v>
      </c>
    </row>
    <row r="54" spans="1:98">
      <c r="A54" s="98" t="s">
        <v>79</v>
      </c>
      <c r="B54" s="100">
        <v>42795</v>
      </c>
      <c r="C54" s="99">
        <v>1578222.53523254</v>
      </c>
      <c r="D54" s="99">
        <v>21040.1561908722</v>
      </c>
      <c r="E54" s="99">
        <v>231116.73032951399</v>
      </c>
      <c r="F54" s="99">
        <v>188448.10211563099</v>
      </c>
      <c r="G54" s="99">
        <v>96286.704814910903</v>
      </c>
      <c r="H54" s="99">
        <v>0</v>
      </c>
      <c r="I54" s="99">
        <v>0</v>
      </c>
      <c r="J54" s="99">
        <v>866291.44544982899</v>
      </c>
      <c r="K54" s="99">
        <v>82.607187417335794</v>
      </c>
      <c r="L54" s="99">
        <v>5633.7161837220201</v>
      </c>
      <c r="M54" s="99">
        <v>678123.20055389404</v>
      </c>
      <c r="N54" s="99">
        <v>131514.827722549</v>
      </c>
      <c r="O54" s="99">
        <v>0</v>
      </c>
      <c r="P54" s="99">
        <v>934030.74108123803</v>
      </c>
      <c r="Q54" s="99">
        <v>78396.029765129104</v>
      </c>
      <c r="R54" s="99">
        <v>0</v>
      </c>
      <c r="S54" s="99">
        <v>94278.548316001907</v>
      </c>
      <c r="T54" s="99">
        <v>0.99894624081935002</v>
      </c>
      <c r="U54" s="99">
        <v>866353.77269744896</v>
      </c>
      <c r="V54" s="99">
        <v>86647081.184570298</v>
      </c>
      <c r="W54" s="99">
        <v>1969578.16046143</v>
      </c>
      <c r="X54" s="99">
        <v>16062276.9528809</v>
      </c>
      <c r="Y54" s="99">
        <v>10304215.795166001</v>
      </c>
      <c r="Z54" s="99">
        <v>16297648.793823199</v>
      </c>
      <c r="AA54" s="99">
        <v>0</v>
      </c>
      <c r="AB54" s="99">
        <v>0</v>
      </c>
      <c r="AC54" s="99">
        <v>286127463.71093798</v>
      </c>
      <c r="AD54" s="99">
        <v>7027.5714015364601</v>
      </c>
      <c r="AE54" s="99">
        <v>346063.15495681798</v>
      </c>
      <c r="AF54" s="99">
        <v>34090355.503417999</v>
      </c>
      <c r="AG54" s="99">
        <v>16468756.9689941</v>
      </c>
      <c r="AH54" s="99">
        <v>0</v>
      </c>
      <c r="AI54" s="99">
        <v>42766918.9990234</v>
      </c>
      <c r="AJ54" s="99">
        <v>10985612.0812988</v>
      </c>
      <c r="AK54" s="99">
        <v>0</v>
      </c>
      <c r="AL54" s="99">
        <v>15994230.895996099</v>
      </c>
      <c r="AM54" s="99">
        <v>212.365514589474</v>
      </c>
      <c r="AN54" s="99">
        <v>285686268.69531298</v>
      </c>
      <c r="AO54" s="99">
        <v>899548113.94531298</v>
      </c>
      <c r="AP54" s="99">
        <v>16559506.4921875</v>
      </c>
      <c r="AQ54" s="99">
        <v>149390463.24023399</v>
      </c>
      <c r="AR54" s="99">
        <v>92840030.28125</v>
      </c>
      <c r="AS54" s="99">
        <v>144327267.68164101</v>
      </c>
      <c r="AT54" s="99">
        <v>0</v>
      </c>
      <c r="AU54" s="99">
        <v>0</v>
      </c>
      <c r="AV54" s="99">
        <v>972253284.6875</v>
      </c>
      <c r="AW54" s="99">
        <v>23928.429445982001</v>
      </c>
      <c r="AX54" s="99">
        <v>2822538.7433471698</v>
      </c>
      <c r="AY54" s="99">
        <v>364486229.703125</v>
      </c>
      <c r="AZ54" s="99">
        <v>150024888.56445301</v>
      </c>
      <c r="BA54" s="99">
        <v>0</v>
      </c>
      <c r="BB54" s="99">
        <v>444833170.75781298</v>
      </c>
      <c r="BC54" s="99">
        <v>103734867.415039</v>
      </c>
      <c r="BD54" s="99">
        <v>0</v>
      </c>
      <c r="BE54" s="99">
        <v>141466199.88867199</v>
      </c>
      <c r="BF54" s="99">
        <v>1971.7818372100601</v>
      </c>
      <c r="BG54" s="99">
        <v>972494474.28125</v>
      </c>
      <c r="BH54" s="99">
        <v>240871614.93359399</v>
      </c>
      <c r="BI54" s="99">
        <v>3556281.0418090802</v>
      </c>
      <c r="BJ54" s="99">
        <v>52131617.050781302</v>
      </c>
      <c r="BK54" s="99">
        <v>34328337.448730499</v>
      </c>
      <c r="BL54" s="99">
        <v>28261831.458496101</v>
      </c>
      <c r="BM54" s="99">
        <v>0</v>
      </c>
      <c r="BN54" s="99">
        <v>0</v>
      </c>
      <c r="BO54" s="99">
        <v>0</v>
      </c>
      <c r="BP54" s="99">
        <v>0</v>
      </c>
      <c r="BQ54" s="99">
        <v>0</v>
      </c>
      <c r="BR54" s="99">
        <v>114285303.115234</v>
      </c>
      <c r="BS54" s="99">
        <v>55871340.568847701</v>
      </c>
      <c r="BT54" s="99">
        <v>0</v>
      </c>
      <c r="BU54" s="99">
        <v>81527563.939453095</v>
      </c>
      <c r="BV54" s="99">
        <v>47052921.723144501</v>
      </c>
      <c r="BW54" s="99">
        <v>0</v>
      </c>
      <c r="BX54" s="99">
        <v>29133058.1943359</v>
      </c>
      <c r="BY54" s="99">
        <v>0</v>
      </c>
      <c r="BZ54" s="99">
        <v>0</v>
      </c>
      <c r="CA54" s="99">
        <v>1829450.4780883801</v>
      </c>
      <c r="CB54" s="99">
        <v>104773622.12011699</v>
      </c>
      <c r="CC54" s="99">
        <v>1068135823.72656</v>
      </c>
      <c r="CD54" s="99">
        <v>296606479.3125</v>
      </c>
      <c r="CE54" s="99">
        <v>96314.186479568496</v>
      </c>
      <c r="CF54" s="99">
        <v>16282012.115112299</v>
      </c>
      <c r="CG54" s="99">
        <v>143886019.65039101</v>
      </c>
      <c r="CH54" s="99">
        <v>28308164.708984401</v>
      </c>
      <c r="CI54" s="99">
        <v>1925175.52696228</v>
      </c>
      <c r="CJ54" s="99">
        <v>120681088.12988301</v>
      </c>
      <c r="CK54" s="99">
        <v>1209691358.4375</v>
      </c>
      <c r="CL54" s="99">
        <v>325235208.03125</v>
      </c>
      <c r="CM54" s="203">
        <f t="shared" si="0"/>
        <v>2791529.299659729</v>
      </c>
      <c r="CN54" s="203">
        <f t="shared" si="1"/>
        <v>406367356.82519597</v>
      </c>
      <c r="CO54" s="203">
        <f t="shared" si="2"/>
        <v>2182185832.71875</v>
      </c>
      <c r="CP54" s="99">
        <v>325235208.03125</v>
      </c>
      <c r="CQ54" s="99">
        <v>2014.5467197298999</v>
      </c>
      <c r="CR54" s="99">
        <v>317252.20712661702</v>
      </c>
      <c r="CS54" s="99">
        <v>2854909.0341796898</v>
      </c>
      <c r="CT54" s="99">
        <v>437105.36783218401</v>
      </c>
    </row>
    <row r="55" spans="1:98">
      <c r="A55" s="98" t="s">
        <v>79</v>
      </c>
      <c r="B55" s="100">
        <v>42887</v>
      </c>
      <c r="C55" s="99">
        <v>1571764.2135467499</v>
      </c>
      <c r="D55" s="99">
        <v>21218.537017822298</v>
      </c>
      <c r="E55" s="99">
        <v>229050.48033905</v>
      </c>
      <c r="F55" s="99">
        <v>186928.76745605501</v>
      </c>
      <c r="G55" s="99">
        <v>96907.690557479902</v>
      </c>
      <c r="H55" s="99">
        <v>0</v>
      </c>
      <c r="I55" s="99">
        <v>0</v>
      </c>
      <c r="J55" s="99">
        <v>863524.01172637905</v>
      </c>
      <c r="K55" s="99">
        <v>70.404348376207096</v>
      </c>
      <c r="L55" s="99">
        <v>5646.1587882637996</v>
      </c>
      <c r="M55" s="99">
        <v>673701.02135467494</v>
      </c>
      <c r="N55" s="99">
        <v>130439.524078369</v>
      </c>
      <c r="O55" s="99">
        <v>0</v>
      </c>
      <c r="P55" s="99">
        <v>933278.33211517299</v>
      </c>
      <c r="Q55" s="99">
        <v>77562.140834808393</v>
      </c>
      <c r="R55" s="99">
        <v>0</v>
      </c>
      <c r="S55" s="99">
        <v>94727.466196060195</v>
      </c>
      <c r="T55" s="99">
        <v>1.0062296575924801</v>
      </c>
      <c r="U55" s="99">
        <v>863493.22673034703</v>
      </c>
      <c r="V55" s="99">
        <v>85925216.099609405</v>
      </c>
      <c r="W55" s="99">
        <v>1860146.7184143099</v>
      </c>
      <c r="X55" s="99">
        <v>15704510.685668901</v>
      </c>
      <c r="Y55" s="99">
        <v>10102043.5964355</v>
      </c>
      <c r="Z55" s="99">
        <v>16218380.060180699</v>
      </c>
      <c r="AA55" s="99">
        <v>0</v>
      </c>
      <c r="AB55" s="99">
        <v>0</v>
      </c>
      <c r="AC55" s="99">
        <v>284279139.765625</v>
      </c>
      <c r="AD55" s="99">
        <v>5925.77135181427</v>
      </c>
      <c r="AE55" s="99">
        <v>354621.884975433</v>
      </c>
      <c r="AF55" s="99">
        <v>33724987.345703103</v>
      </c>
      <c r="AG55" s="99">
        <v>16265921.414917</v>
      </c>
      <c r="AH55" s="99">
        <v>0</v>
      </c>
      <c r="AI55" s="99">
        <v>41825134.166503899</v>
      </c>
      <c r="AJ55" s="99">
        <v>10857984.259521499</v>
      </c>
      <c r="AK55" s="99">
        <v>0</v>
      </c>
      <c r="AL55" s="99">
        <v>15863423.681640601</v>
      </c>
      <c r="AM55" s="99">
        <v>197.41900439374101</v>
      </c>
      <c r="AN55" s="99">
        <v>284943075.40234399</v>
      </c>
      <c r="AO55" s="99">
        <v>894882957.89843798</v>
      </c>
      <c r="AP55" s="99">
        <v>16515038.7067871</v>
      </c>
      <c r="AQ55" s="99">
        <v>146888245.68359399</v>
      </c>
      <c r="AR55" s="99">
        <v>91957128.417968795</v>
      </c>
      <c r="AS55" s="99">
        <v>143884072.5625</v>
      </c>
      <c r="AT55" s="99">
        <v>0</v>
      </c>
      <c r="AU55" s="99">
        <v>0</v>
      </c>
      <c r="AV55" s="99">
        <v>973861595.734375</v>
      </c>
      <c r="AW55" s="99">
        <v>20343.2244620323</v>
      </c>
      <c r="AX55" s="99">
        <v>2961303.5274963402</v>
      </c>
      <c r="AY55" s="99">
        <v>360656271.32031298</v>
      </c>
      <c r="AZ55" s="99">
        <v>148460520.47656301</v>
      </c>
      <c r="BA55" s="99">
        <v>0</v>
      </c>
      <c r="BB55" s="99">
        <v>439245499.46093798</v>
      </c>
      <c r="BC55" s="99">
        <v>102869758.85742199</v>
      </c>
      <c r="BD55" s="99">
        <v>0</v>
      </c>
      <c r="BE55" s="99">
        <v>140613279.19726601</v>
      </c>
      <c r="BF55" s="99">
        <v>1834.1315629184201</v>
      </c>
      <c r="BG55" s="99">
        <v>973535421.921875</v>
      </c>
      <c r="BH55" s="99">
        <v>236605916.56835899</v>
      </c>
      <c r="BI55" s="99">
        <v>3524987.2817688002</v>
      </c>
      <c r="BJ55" s="99">
        <v>51346168.220703103</v>
      </c>
      <c r="BK55" s="99">
        <v>33823274.278808601</v>
      </c>
      <c r="BL55" s="99">
        <v>28239494.0629883</v>
      </c>
      <c r="BM55" s="99">
        <v>0</v>
      </c>
      <c r="BN55" s="99">
        <v>0</v>
      </c>
      <c r="BO55" s="99">
        <v>0</v>
      </c>
      <c r="BP55" s="99">
        <v>0</v>
      </c>
      <c r="BQ55" s="99">
        <v>0</v>
      </c>
      <c r="BR55" s="99">
        <v>112978506.75293</v>
      </c>
      <c r="BS55" s="99">
        <v>55294280.9287109</v>
      </c>
      <c r="BT55" s="99">
        <v>0</v>
      </c>
      <c r="BU55" s="99">
        <v>80763712.96875</v>
      </c>
      <c r="BV55" s="99">
        <v>46794329.728027299</v>
      </c>
      <c r="BW55" s="99">
        <v>0</v>
      </c>
      <c r="BX55" s="99">
        <v>29418400.3435059</v>
      </c>
      <c r="BY55" s="99">
        <v>0</v>
      </c>
      <c r="BZ55" s="99">
        <v>0</v>
      </c>
      <c r="CA55" s="99">
        <v>1821615.80984497</v>
      </c>
      <c r="CB55" s="99">
        <v>103542048.390625</v>
      </c>
      <c r="CC55" s="99">
        <v>1060948566.46875</v>
      </c>
      <c r="CD55" s="99">
        <v>291335562.28906298</v>
      </c>
      <c r="CE55" s="99">
        <v>96862.918588638306</v>
      </c>
      <c r="CF55" s="99">
        <v>16301728.661498999</v>
      </c>
      <c r="CG55" s="99">
        <v>144654580.5</v>
      </c>
      <c r="CH55" s="99">
        <v>28028171.1789551</v>
      </c>
      <c r="CI55" s="99">
        <v>1918991.7288818399</v>
      </c>
      <c r="CJ55" s="99">
        <v>119848550.37793</v>
      </c>
      <c r="CK55" s="99">
        <v>1202231144.35938</v>
      </c>
      <c r="CL55" s="99">
        <v>319679550.85156298</v>
      </c>
      <c r="CM55" s="203">
        <f t="shared" si="0"/>
        <v>2782484.9556121868</v>
      </c>
      <c r="CN55" s="203">
        <f t="shared" si="1"/>
        <v>404791625.78027397</v>
      </c>
      <c r="CO55" s="203">
        <f t="shared" si="2"/>
        <v>2175766566.2812548</v>
      </c>
      <c r="CP55" s="99">
        <v>319679550.85156298</v>
      </c>
      <c r="CQ55" s="99">
        <v>1999.2973041832399</v>
      </c>
      <c r="CR55" s="99">
        <v>307787.140419006</v>
      </c>
      <c r="CS55" s="99">
        <v>2775235.9649963402</v>
      </c>
      <c r="CT55" s="99">
        <v>420108.30127334601</v>
      </c>
    </row>
    <row r="56" spans="1:98">
      <c r="A56" s="98" t="s">
        <v>79</v>
      </c>
      <c r="B56" s="100">
        <v>42979</v>
      </c>
      <c r="C56" s="99">
        <v>1571559.3429107701</v>
      </c>
      <c r="D56" s="99">
        <v>21315.189287185702</v>
      </c>
      <c r="E56" s="99">
        <v>228437.79550170901</v>
      </c>
      <c r="F56" s="99">
        <v>188332.11908149699</v>
      </c>
      <c r="G56" s="99">
        <v>97831.896851539597</v>
      </c>
      <c r="H56" s="99">
        <v>0</v>
      </c>
      <c r="I56" s="99">
        <v>0</v>
      </c>
      <c r="J56" s="99">
        <v>863032.62102508498</v>
      </c>
      <c r="K56" s="99">
        <v>62.287645232863703</v>
      </c>
      <c r="L56" s="99">
        <v>6127.9873067736598</v>
      </c>
      <c r="M56" s="99">
        <v>675093.42874908401</v>
      </c>
      <c r="N56" s="99">
        <v>129081.77571678199</v>
      </c>
      <c r="O56" s="99">
        <v>0</v>
      </c>
      <c r="P56" s="99">
        <v>936744.97425842297</v>
      </c>
      <c r="Q56" s="99">
        <v>76645.816130638093</v>
      </c>
      <c r="R56" s="99">
        <v>0</v>
      </c>
      <c r="S56" s="99">
        <v>96010.760529518098</v>
      </c>
      <c r="T56" s="99">
        <v>0.97456033506750805</v>
      </c>
      <c r="U56" s="99">
        <v>863090.65708923305</v>
      </c>
      <c r="V56" s="99">
        <v>85646338.046875</v>
      </c>
      <c r="W56" s="99">
        <v>1873393.9790802</v>
      </c>
      <c r="X56" s="99">
        <v>15248481.3979492</v>
      </c>
      <c r="Y56" s="99">
        <v>9926971.5427246094</v>
      </c>
      <c r="Z56" s="99">
        <v>16316604.099121099</v>
      </c>
      <c r="AA56" s="99">
        <v>0</v>
      </c>
      <c r="AB56" s="99">
        <v>0</v>
      </c>
      <c r="AC56" s="99">
        <v>282882445.640625</v>
      </c>
      <c r="AD56" s="99">
        <v>5217.1469349265099</v>
      </c>
      <c r="AE56" s="99">
        <v>366299.16470336902</v>
      </c>
      <c r="AF56" s="99">
        <v>33581538.951171897</v>
      </c>
      <c r="AG56" s="99">
        <v>16079170.072753901</v>
      </c>
      <c r="AH56" s="99">
        <v>0</v>
      </c>
      <c r="AI56" s="99">
        <v>41764928.893554702</v>
      </c>
      <c r="AJ56" s="99">
        <v>10799257.420654301</v>
      </c>
      <c r="AK56" s="99">
        <v>0</v>
      </c>
      <c r="AL56" s="99">
        <v>15987081.0731201</v>
      </c>
      <c r="AM56" s="99">
        <v>160.094258151948</v>
      </c>
      <c r="AN56" s="99">
        <v>283855765.89453101</v>
      </c>
      <c r="AO56" s="99">
        <v>895046682.07031298</v>
      </c>
      <c r="AP56" s="99">
        <v>16384294.532470699</v>
      </c>
      <c r="AQ56" s="99">
        <v>143436416.82031301</v>
      </c>
      <c r="AR56" s="99">
        <v>90088484.3671875</v>
      </c>
      <c r="AS56" s="99">
        <v>144600811.89453101</v>
      </c>
      <c r="AT56" s="99">
        <v>0</v>
      </c>
      <c r="AU56" s="99">
        <v>0</v>
      </c>
      <c r="AV56" s="99">
        <v>973829249.296875</v>
      </c>
      <c r="AW56" s="99">
        <v>17912.689129590999</v>
      </c>
      <c r="AX56" s="99">
        <v>3112469.8176574698</v>
      </c>
      <c r="AY56" s="99">
        <v>361823327.11328101</v>
      </c>
      <c r="AZ56" s="99">
        <v>147329546.25585899</v>
      </c>
      <c r="BA56" s="99">
        <v>0</v>
      </c>
      <c r="BB56" s="99">
        <v>440253609.015625</v>
      </c>
      <c r="BC56" s="99">
        <v>102607506.36718801</v>
      </c>
      <c r="BD56" s="99">
        <v>0</v>
      </c>
      <c r="BE56" s="99">
        <v>141946182.96875</v>
      </c>
      <c r="BF56" s="99">
        <v>1479.92441663146</v>
      </c>
      <c r="BG56" s="99">
        <v>973713134.72656298</v>
      </c>
      <c r="BH56" s="99">
        <v>236554797.609375</v>
      </c>
      <c r="BI56" s="99">
        <v>3507009.0852966299</v>
      </c>
      <c r="BJ56" s="99">
        <v>50255964.111816399</v>
      </c>
      <c r="BK56" s="99">
        <v>32925567.8752441</v>
      </c>
      <c r="BL56" s="99">
        <v>28378916.666992199</v>
      </c>
      <c r="BM56" s="99">
        <v>0</v>
      </c>
      <c r="BN56" s="99">
        <v>0</v>
      </c>
      <c r="BO56" s="99">
        <v>0</v>
      </c>
      <c r="BP56" s="99">
        <v>0</v>
      </c>
      <c r="BQ56" s="99">
        <v>0</v>
      </c>
      <c r="BR56" s="99">
        <v>113415865.45214801</v>
      </c>
      <c r="BS56" s="99">
        <v>55184038.909667999</v>
      </c>
      <c r="BT56" s="99">
        <v>0</v>
      </c>
      <c r="BU56" s="99">
        <v>65916830.389160201</v>
      </c>
      <c r="BV56" s="99">
        <v>46645424.284179702</v>
      </c>
      <c r="BW56" s="99">
        <v>0</v>
      </c>
      <c r="BX56" s="99">
        <v>25378790.779541001</v>
      </c>
      <c r="BY56" s="99">
        <v>0</v>
      </c>
      <c r="BZ56" s="99">
        <v>0</v>
      </c>
      <c r="CA56" s="99">
        <v>1822913.8924255399</v>
      </c>
      <c r="CB56" s="99">
        <v>102748291.959961</v>
      </c>
      <c r="CC56" s="99">
        <v>1058292368.0625</v>
      </c>
      <c r="CD56" s="99">
        <v>290405040.046875</v>
      </c>
      <c r="CE56" s="99">
        <v>97864.054793357805</v>
      </c>
      <c r="CF56" s="99">
        <v>16325316.2573242</v>
      </c>
      <c r="CG56" s="99">
        <v>145283320.94531301</v>
      </c>
      <c r="CH56" s="99">
        <v>28600492.2587891</v>
      </c>
      <c r="CI56" s="99">
        <v>1920570.03146362</v>
      </c>
      <c r="CJ56" s="99">
        <v>119363994.79199199</v>
      </c>
      <c r="CK56" s="99">
        <v>1202726436.875</v>
      </c>
      <c r="CL56" s="99">
        <v>318762070.296875</v>
      </c>
      <c r="CM56" s="203">
        <f t="shared" si="0"/>
        <v>2783660.6885528532</v>
      </c>
      <c r="CN56" s="203">
        <f t="shared" si="1"/>
        <v>403219760.68652302</v>
      </c>
      <c r="CO56" s="203">
        <f t="shared" si="2"/>
        <v>2176439571.601563</v>
      </c>
      <c r="CP56" s="99">
        <v>318762070.296875</v>
      </c>
      <c r="CQ56" s="99">
        <v>1977.1262540668199</v>
      </c>
      <c r="CR56" s="99">
        <v>305637.44336318999</v>
      </c>
      <c r="CS56" s="99">
        <v>2778118.9029846201</v>
      </c>
      <c r="CT56" s="99">
        <v>422521.84309005702</v>
      </c>
    </row>
    <row r="57" spans="1:98">
      <c r="A57" s="98" t="s">
        <v>79</v>
      </c>
      <c r="B57" s="100">
        <v>43070</v>
      </c>
      <c r="C57" s="99">
        <v>1573903.1929321301</v>
      </c>
      <c r="D57" s="99">
        <v>21326.593125104901</v>
      </c>
      <c r="E57" s="99">
        <v>226976.24460220299</v>
      </c>
      <c r="F57" s="99">
        <v>187834.343465805</v>
      </c>
      <c r="G57" s="99">
        <v>98016.187567710906</v>
      </c>
      <c r="H57" s="99">
        <v>0</v>
      </c>
      <c r="I57" s="99">
        <v>0</v>
      </c>
      <c r="J57" s="99">
        <v>852898.58420562698</v>
      </c>
      <c r="K57" s="99">
        <v>54.743890083394902</v>
      </c>
      <c r="L57" s="99">
        <v>5897.2152623534203</v>
      </c>
      <c r="M57" s="99">
        <v>677787.226799011</v>
      </c>
      <c r="N57" s="99">
        <v>127340.76486682901</v>
      </c>
      <c r="O57" s="99">
        <v>0</v>
      </c>
      <c r="P57" s="99">
        <v>936698.50164032006</v>
      </c>
      <c r="Q57" s="99">
        <v>76234.596185684204</v>
      </c>
      <c r="R57" s="99">
        <v>0</v>
      </c>
      <c r="S57" s="99">
        <v>96144.400063514695</v>
      </c>
      <c r="T57" s="99">
        <v>1.0211958581639899</v>
      </c>
      <c r="U57" s="99">
        <v>853093.14920806896</v>
      </c>
      <c r="V57" s="99">
        <v>85305576.146484405</v>
      </c>
      <c r="W57" s="99">
        <v>1891001.6620330799</v>
      </c>
      <c r="X57" s="99">
        <v>15143946.068847699</v>
      </c>
      <c r="Y57" s="99">
        <v>9929625.5509033203</v>
      </c>
      <c r="Z57" s="99">
        <v>16481040.7352295</v>
      </c>
      <c r="AA57" s="99">
        <v>0</v>
      </c>
      <c r="AB57" s="99">
        <v>0</v>
      </c>
      <c r="AC57" s="99">
        <v>281504339.26171899</v>
      </c>
      <c r="AD57" s="99">
        <v>4556.3818680643999</v>
      </c>
      <c r="AE57" s="99">
        <v>308107.63568878197</v>
      </c>
      <c r="AF57" s="99">
        <v>33762613.285156302</v>
      </c>
      <c r="AG57" s="99">
        <v>15919751.2609863</v>
      </c>
      <c r="AH57" s="99">
        <v>0</v>
      </c>
      <c r="AI57" s="99">
        <v>41805013.757324196</v>
      </c>
      <c r="AJ57" s="99">
        <v>10760009.807373</v>
      </c>
      <c r="AK57" s="99">
        <v>0</v>
      </c>
      <c r="AL57" s="99">
        <v>16237884.782836899</v>
      </c>
      <c r="AM57" s="99">
        <v>0</v>
      </c>
      <c r="AN57" s="99">
        <v>282502069.17578101</v>
      </c>
      <c r="AO57" s="99">
        <v>897400807.66406298</v>
      </c>
      <c r="AP57" s="99">
        <v>16595773.1011963</v>
      </c>
      <c r="AQ57" s="99">
        <v>142785828.609375</v>
      </c>
      <c r="AR57" s="99">
        <v>90845730.652343795</v>
      </c>
      <c r="AS57" s="99">
        <v>147105095.0625</v>
      </c>
      <c r="AT57" s="99">
        <v>0</v>
      </c>
      <c r="AU57" s="99">
        <v>0</v>
      </c>
      <c r="AV57" s="99">
        <v>974602042.046875</v>
      </c>
      <c r="AW57" s="99">
        <v>15743.7710241079</v>
      </c>
      <c r="AX57" s="99">
        <v>2612833.5502319299</v>
      </c>
      <c r="AY57" s="99">
        <v>366663628.08203101</v>
      </c>
      <c r="AZ57" s="99">
        <v>146815754.61328101</v>
      </c>
      <c r="BA57" s="99">
        <v>0</v>
      </c>
      <c r="BB57" s="99">
        <v>441248019.82031298</v>
      </c>
      <c r="BC57" s="99">
        <v>102942875.03418</v>
      </c>
      <c r="BD57" s="99">
        <v>0</v>
      </c>
      <c r="BE57" s="99">
        <v>144999961.06640601</v>
      </c>
      <c r="BF57" s="99">
        <v>0</v>
      </c>
      <c r="BG57" s="99">
        <v>974915346.94531298</v>
      </c>
      <c r="BH57" s="99">
        <v>238779396.22460899</v>
      </c>
      <c r="BI57" s="99">
        <v>3537989.46130371</v>
      </c>
      <c r="BJ57" s="99">
        <v>48917615.475097701</v>
      </c>
      <c r="BK57" s="99">
        <v>33220934.7971191</v>
      </c>
      <c r="BL57" s="99">
        <v>29058726.839843798</v>
      </c>
      <c r="BM57" s="99">
        <v>0</v>
      </c>
      <c r="BN57" s="99">
        <v>0</v>
      </c>
      <c r="BO57" s="99">
        <v>0</v>
      </c>
      <c r="BP57" s="99">
        <v>0</v>
      </c>
      <c r="BQ57" s="99">
        <v>0</v>
      </c>
      <c r="BR57" s="99">
        <v>114502772.63867199</v>
      </c>
      <c r="BS57" s="99">
        <v>53828101.924804702</v>
      </c>
      <c r="BT57" s="99">
        <v>0</v>
      </c>
      <c r="BU57" s="99">
        <v>79146037.987304702</v>
      </c>
      <c r="BV57" s="99">
        <v>46519535.879394501</v>
      </c>
      <c r="BW57" s="99">
        <v>0</v>
      </c>
      <c r="BX57" s="99">
        <v>28355799.783447299</v>
      </c>
      <c r="BY57" s="99">
        <v>0</v>
      </c>
      <c r="BZ57" s="99">
        <v>0</v>
      </c>
      <c r="CA57" s="99">
        <v>1822160.2749481199</v>
      </c>
      <c r="CB57" s="99">
        <v>102435956.09179699</v>
      </c>
      <c r="CC57" s="99">
        <v>1058309889.24219</v>
      </c>
      <c r="CD57" s="99">
        <v>291277112.48046899</v>
      </c>
      <c r="CE57" s="99">
        <v>97991.559379577593</v>
      </c>
      <c r="CF57" s="99">
        <v>16516864.7194824</v>
      </c>
      <c r="CG57" s="99">
        <v>147593360.99804699</v>
      </c>
      <c r="CH57" s="99">
        <v>29061841.493896499</v>
      </c>
      <c r="CI57" s="99">
        <v>1920025.6296234101</v>
      </c>
      <c r="CJ57" s="99">
        <v>118886730.352539</v>
      </c>
      <c r="CK57" s="99">
        <v>1203737057</v>
      </c>
      <c r="CL57" s="99">
        <v>319874973.46093798</v>
      </c>
      <c r="CM57" s="203">
        <f t="shared" si="0"/>
        <v>2773118.7788314791</v>
      </c>
      <c r="CN57" s="203">
        <f t="shared" si="1"/>
        <v>401388799.52832001</v>
      </c>
      <c r="CO57" s="203">
        <f t="shared" si="2"/>
        <v>2178652403.945313</v>
      </c>
      <c r="CP57" s="99">
        <v>319874973.46093798</v>
      </c>
      <c r="CQ57" s="99">
        <v>1976.9438489228501</v>
      </c>
      <c r="CR57" s="99">
        <v>303790.19631195097</v>
      </c>
      <c r="CS57" s="99">
        <v>2779908.90203857</v>
      </c>
      <c r="CT57" s="99">
        <v>421761.96751785302</v>
      </c>
    </row>
    <row r="58" spans="1:98">
      <c r="A58" s="98" t="s">
        <v>79</v>
      </c>
      <c r="B58" s="100">
        <v>43160</v>
      </c>
      <c r="C58" s="99">
        <v>1563698.8852081301</v>
      </c>
      <c r="D58" s="99">
        <v>21244.331896305099</v>
      </c>
      <c r="E58" s="99">
        <v>224945.91705322301</v>
      </c>
      <c r="F58" s="99">
        <v>187201.15703964201</v>
      </c>
      <c r="G58" s="99">
        <v>98005.094899177595</v>
      </c>
      <c r="H58" s="99">
        <v>0</v>
      </c>
      <c r="I58" s="99">
        <v>0</v>
      </c>
      <c r="J58" s="99">
        <v>850589.25705719006</v>
      </c>
      <c r="K58" s="99">
        <v>48.281373545993098</v>
      </c>
      <c r="L58" s="99">
        <v>5840.0316349267996</v>
      </c>
      <c r="M58" s="99">
        <v>676189.00996398902</v>
      </c>
      <c r="N58" s="99">
        <v>125846.65406703899</v>
      </c>
      <c r="O58" s="99">
        <v>0</v>
      </c>
      <c r="P58" s="99">
        <v>923229.71029663098</v>
      </c>
      <c r="Q58" s="99">
        <v>76109.369748115496</v>
      </c>
      <c r="R58" s="99">
        <v>0</v>
      </c>
      <c r="S58" s="99">
        <v>96001.201196670503</v>
      </c>
      <c r="T58" s="99">
        <v>0.99902815408859202</v>
      </c>
      <c r="U58" s="99">
        <v>850654.01042175305</v>
      </c>
      <c r="V58" s="99">
        <v>85008736.819335893</v>
      </c>
      <c r="W58" s="99">
        <v>1873870.9999084501</v>
      </c>
      <c r="X58" s="99">
        <v>14689456.200927701</v>
      </c>
      <c r="Y58" s="99">
        <v>9746431.8702392597</v>
      </c>
      <c r="Z58" s="99">
        <v>16238495.6796875</v>
      </c>
      <c r="AA58" s="99">
        <v>0</v>
      </c>
      <c r="AB58" s="99">
        <v>0</v>
      </c>
      <c r="AC58" s="99">
        <v>280912266.61718798</v>
      </c>
      <c r="AD58" s="99">
        <v>3581.6639629900501</v>
      </c>
      <c r="AE58" s="99">
        <v>259893.22804451</v>
      </c>
      <c r="AF58" s="99">
        <v>33946962.028808601</v>
      </c>
      <c r="AG58" s="99">
        <v>15828630.321777301</v>
      </c>
      <c r="AH58" s="99">
        <v>0</v>
      </c>
      <c r="AI58" s="99">
        <v>40477343.941894501</v>
      </c>
      <c r="AJ58" s="99">
        <v>10768329.1645508</v>
      </c>
      <c r="AK58" s="99">
        <v>0</v>
      </c>
      <c r="AL58" s="99">
        <v>15954799.073364301</v>
      </c>
      <c r="AM58" s="99">
        <v>0</v>
      </c>
      <c r="AN58" s="99">
        <v>281869317.44921899</v>
      </c>
      <c r="AO58" s="99">
        <v>898308003.30468798</v>
      </c>
      <c r="AP58" s="99">
        <v>16452483.6409912</v>
      </c>
      <c r="AQ58" s="99">
        <v>139663748.36914101</v>
      </c>
      <c r="AR58" s="99">
        <v>90352068.983398393</v>
      </c>
      <c r="AS58" s="99">
        <v>146761697.91015601</v>
      </c>
      <c r="AT58" s="99">
        <v>0</v>
      </c>
      <c r="AU58" s="99">
        <v>0</v>
      </c>
      <c r="AV58" s="99">
        <v>978123175.03125</v>
      </c>
      <c r="AW58" s="99">
        <v>12464.187509417499</v>
      </c>
      <c r="AX58" s="99">
        <v>2131482.8564453102</v>
      </c>
      <c r="AY58" s="99">
        <v>371065868.79296899</v>
      </c>
      <c r="AZ58" s="99">
        <v>147067533.42578101</v>
      </c>
      <c r="BA58" s="99">
        <v>0</v>
      </c>
      <c r="BB58" s="99">
        <v>426473193.08984399</v>
      </c>
      <c r="BC58" s="99">
        <v>104139474.29492199</v>
      </c>
      <c r="BD58" s="99">
        <v>0</v>
      </c>
      <c r="BE58" s="99">
        <v>143747419.88281301</v>
      </c>
      <c r="BF58" s="99">
        <v>0</v>
      </c>
      <c r="BG58" s="99">
        <v>978536237.125</v>
      </c>
      <c r="BH58" s="99">
        <v>237991332.90429699</v>
      </c>
      <c r="BI58" s="99">
        <v>3524646.8481140099</v>
      </c>
      <c r="BJ58" s="99">
        <v>48351031.3681641</v>
      </c>
      <c r="BK58" s="99">
        <v>32967739.600097701</v>
      </c>
      <c r="BL58" s="99">
        <v>28292312.8054199</v>
      </c>
      <c r="BM58" s="99">
        <v>0</v>
      </c>
      <c r="BN58" s="99">
        <v>0</v>
      </c>
      <c r="BO58" s="99">
        <v>0</v>
      </c>
      <c r="BP58" s="99">
        <v>0</v>
      </c>
      <c r="BQ58" s="99">
        <v>0</v>
      </c>
      <c r="BR58" s="99">
        <v>115395231.553711</v>
      </c>
      <c r="BS58" s="99">
        <v>53823126.743652299</v>
      </c>
      <c r="BT58" s="99">
        <v>0</v>
      </c>
      <c r="BU58" s="99">
        <v>76972697.973632798</v>
      </c>
      <c r="BV58" s="99">
        <v>46721710.467285201</v>
      </c>
      <c r="BW58" s="99">
        <v>0</v>
      </c>
      <c r="BX58" s="99">
        <v>29121348.8439941</v>
      </c>
      <c r="BY58" s="99">
        <v>0</v>
      </c>
      <c r="BZ58" s="99">
        <v>0</v>
      </c>
      <c r="CA58" s="99">
        <v>1808635.7716216999</v>
      </c>
      <c r="CB58" s="99">
        <v>101560423.24707</v>
      </c>
      <c r="CC58" s="99">
        <v>1057513976.52344</v>
      </c>
      <c r="CD58" s="99">
        <v>289808143.04296899</v>
      </c>
      <c r="CE58" s="99">
        <v>98065.736034393296</v>
      </c>
      <c r="CF58" s="99">
        <v>16327202.9415283</v>
      </c>
      <c r="CG58" s="99">
        <v>147072701.66992199</v>
      </c>
      <c r="CH58" s="99">
        <v>28266664.2348633</v>
      </c>
      <c r="CI58" s="99">
        <v>1906746.0646057101</v>
      </c>
      <c r="CJ58" s="99">
        <v>117965322.56054699</v>
      </c>
      <c r="CK58" s="99">
        <v>1202709801.57813</v>
      </c>
      <c r="CL58" s="99">
        <v>318448654.71093798</v>
      </c>
      <c r="CM58" s="203">
        <f t="shared" si="0"/>
        <v>2757400.075027463</v>
      </c>
      <c r="CN58" s="203">
        <f t="shared" si="1"/>
        <v>399834640.00976598</v>
      </c>
      <c r="CO58" s="203">
        <f t="shared" si="2"/>
        <v>2181246038.7031298</v>
      </c>
      <c r="CP58" s="99">
        <v>318448654.71093798</v>
      </c>
      <c r="CQ58" s="99">
        <v>1988.9903495907799</v>
      </c>
      <c r="CR58" s="99">
        <v>302209.13450241101</v>
      </c>
      <c r="CS58" s="99">
        <v>2791504.2344055199</v>
      </c>
      <c r="CT58" s="99">
        <v>419586.80458831799</v>
      </c>
    </row>
    <row r="59" spans="1:98">
      <c r="A59" s="98" t="s">
        <v>79</v>
      </c>
      <c r="B59" s="100">
        <v>43252</v>
      </c>
      <c r="C59" s="99">
        <v>1571837.95314026</v>
      </c>
      <c r="D59" s="99">
        <v>21181.673778533899</v>
      </c>
      <c r="E59" s="99">
        <v>223941.255819321</v>
      </c>
      <c r="F59" s="99">
        <v>187735.49237251299</v>
      </c>
      <c r="G59" s="99">
        <v>98087.6487159729</v>
      </c>
      <c r="H59" s="99">
        <v>0</v>
      </c>
      <c r="I59" s="99">
        <v>0</v>
      </c>
      <c r="J59" s="99">
        <v>846051.83171081496</v>
      </c>
      <c r="K59" s="99">
        <v>40.786911262199297</v>
      </c>
      <c r="L59" s="99">
        <v>6321.4450373053596</v>
      </c>
      <c r="M59" s="99">
        <v>686972.16568756104</v>
      </c>
      <c r="N59" s="99">
        <v>123653.516674042</v>
      </c>
      <c r="O59" s="99">
        <v>0</v>
      </c>
      <c r="P59" s="99">
        <v>921889.52189636196</v>
      </c>
      <c r="Q59" s="99">
        <v>75606.178877830505</v>
      </c>
      <c r="R59" s="99">
        <v>0</v>
      </c>
      <c r="S59" s="99">
        <v>96006.182746887207</v>
      </c>
      <c r="T59" s="99">
        <v>1.00638431672996</v>
      </c>
      <c r="U59" s="99">
        <v>845934.43280792201</v>
      </c>
      <c r="V59" s="99">
        <v>85067193.381835893</v>
      </c>
      <c r="W59" s="99">
        <v>1883394.95739746</v>
      </c>
      <c r="X59" s="99">
        <v>14280874.872680699</v>
      </c>
      <c r="Y59" s="99">
        <v>9718430.7979736291</v>
      </c>
      <c r="Z59" s="99">
        <v>16288376.4655762</v>
      </c>
      <c r="AA59" s="99">
        <v>0</v>
      </c>
      <c r="AB59" s="99">
        <v>0</v>
      </c>
      <c r="AC59" s="99">
        <v>281614932.92578101</v>
      </c>
      <c r="AD59" s="99">
        <v>3026.57735139132</v>
      </c>
      <c r="AE59" s="99">
        <v>265866.00746154803</v>
      </c>
      <c r="AF59" s="99">
        <v>34406951.249511696</v>
      </c>
      <c r="AG59" s="99">
        <v>15630457.0898438</v>
      </c>
      <c r="AH59" s="99">
        <v>0</v>
      </c>
      <c r="AI59" s="99">
        <v>39581344.250488304</v>
      </c>
      <c r="AJ59" s="99">
        <v>10757385.435546899</v>
      </c>
      <c r="AK59" s="99">
        <v>0</v>
      </c>
      <c r="AL59" s="99">
        <v>16122462.037475601</v>
      </c>
      <c r="AM59" s="99">
        <v>0</v>
      </c>
      <c r="AN59" s="99">
        <v>282138651.05078101</v>
      </c>
      <c r="AO59" s="99">
        <v>897851166.60156298</v>
      </c>
      <c r="AP59" s="99">
        <v>16270945.060058599</v>
      </c>
      <c r="AQ59" s="99">
        <v>136068948.42578101</v>
      </c>
      <c r="AR59" s="99">
        <v>89406277.169921905</v>
      </c>
      <c r="AS59" s="99">
        <v>147226856.45117199</v>
      </c>
      <c r="AT59" s="99">
        <v>0</v>
      </c>
      <c r="AU59" s="99">
        <v>0</v>
      </c>
      <c r="AV59" s="99">
        <v>982713889.15625</v>
      </c>
      <c r="AW59" s="99">
        <v>10621.021492600399</v>
      </c>
      <c r="AX59" s="99">
        <v>2180550.3013610798</v>
      </c>
      <c r="AY59" s="99">
        <v>376053884.46093798</v>
      </c>
      <c r="AZ59" s="99">
        <v>146073902.87109399</v>
      </c>
      <c r="BA59" s="99">
        <v>0</v>
      </c>
      <c r="BB59" s="99">
        <v>422182527.62890601</v>
      </c>
      <c r="BC59" s="99">
        <v>104266605.775391</v>
      </c>
      <c r="BD59" s="99">
        <v>0</v>
      </c>
      <c r="BE59" s="99">
        <v>145683585.17773399</v>
      </c>
      <c r="BF59" s="99">
        <v>0</v>
      </c>
      <c r="BG59" s="99">
        <v>982195811.296875</v>
      </c>
      <c r="BH59" s="99">
        <v>238282455.87109399</v>
      </c>
      <c r="BI59" s="99">
        <v>3467638.1731262198</v>
      </c>
      <c r="BJ59" s="99">
        <v>47486145.402343802</v>
      </c>
      <c r="BK59" s="99">
        <v>32887382.786621101</v>
      </c>
      <c r="BL59" s="99">
        <v>28359633.558837902</v>
      </c>
      <c r="BM59" s="99">
        <v>0</v>
      </c>
      <c r="BN59" s="99">
        <v>0</v>
      </c>
      <c r="BO59" s="99">
        <v>0</v>
      </c>
      <c r="BP59" s="99">
        <v>0</v>
      </c>
      <c r="BQ59" s="99">
        <v>0</v>
      </c>
      <c r="BR59" s="99">
        <v>116540954.027344</v>
      </c>
      <c r="BS59" s="99">
        <v>53392742.862304702</v>
      </c>
      <c r="BT59" s="99">
        <v>0</v>
      </c>
      <c r="BU59" s="99">
        <v>75853476.447265595</v>
      </c>
      <c r="BV59" s="99">
        <v>46803667.847656302</v>
      </c>
      <c r="BW59" s="99">
        <v>0</v>
      </c>
      <c r="BX59" s="99">
        <v>29488321.349121101</v>
      </c>
      <c r="BY59" s="99">
        <v>0</v>
      </c>
      <c r="BZ59" s="99">
        <v>0</v>
      </c>
      <c r="CA59" s="99">
        <v>1816522.26620483</v>
      </c>
      <c r="CB59" s="99">
        <v>101380513.62207</v>
      </c>
      <c r="CC59" s="99">
        <v>1060657218.44531</v>
      </c>
      <c r="CD59" s="99">
        <v>289266224.49218798</v>
      </c>
      <c r="CE59" s="99">
        <v>98008.233106613203</v>
      </c>
      <c r="CF59" s="99">
        <v>16305342.240356401</v>
      </c>
      <c r="CG59" s="99">
        <v>147318159.05078101</v>
      </c>
      <c r="CH59" s="99">
        <v>28189262.048583999</v>
      </c>
      <c r="CI59" s="99">
        <v>1914814.9286804199</v>
      </c>
      <c r="CJ59" s="99">
        <v>117730861.33300801</v>
      </c>
      <c r="CK59" s="99">
        <v>1205238436.92188</v>
      </c>
      <c r="CL59" s="99">
        <v>317688857.61328101</v>
      </c>
      <c r="CM59" s="203">
        <f t="shared" si="0"/>
        <v>2760749.3614883418</v>
      </c>
      <c r="CN59" s="203">
        <f t="shared" si="1"/>
        <v>399869512.383789</v>
      </c>
      <c r="CO59" s="203">
        <f t="shared" si="2"/>
        <v>2187434248.2187548</v>
      </c>
      <c r="CP59" s="99">
        <v>317688857.61328101</v>
      </c>
      <c r="CQ59" s="99">
        <v>2009.6472224742199</v>
      </c>
      <c r="CR59" s="99">
        <v>306220.51125335699</v>
      </c>
      <c r="CS59" s="99">
        <v>2843618.4932556199</v>
      </c>
      <c r="CT59" s="99">
        <v>420346.57035827602</v>
      </c>
    </row>
    <row r="60" spans="1:98">
      <c r="A60" s="98" t="s">
        <v>52</v>
      </c>
      <c r="B60" s="100">
        <v>38047</v>
      </c>
      <c r="C60" s="99">
        <v>0</v>
      </c>
      <c r="D60" s="99">
        <v>1953.9267718941001</v>
      </c>
      <c r="E60" s="99">
        <v>7896.0277348756799</v>
      </c>
      <c r="F60" s="99">
        <v>10.3357304179808</v>
      </c>
      <c r="G60" s="99">
        <v>0.992563310996047</v>
      </c>
      <c r="H60" s="99">
        <v>0</v>
      </c>
      <c r="I60" s="99">
        <v>0</v>
      </c>
      <c r="J60" s="99">
        <v>0</v>
      </c>
      <c r="K60" s="99">
        <v>0</v>
      </c>
      <c r="L60" s="99">
        <v>1406.5010766983</v>
      </c>
      <c r="M60" s="99">
        <v>379.81936586275702</v>
      </c>
      <c r="N60" s="99">
        <v>5088.3633931875202</v>
      </c>
      <c r="O60" s="99">
        <v>0</v>
      </c>
      <c r="P60" s="99">
        <v>0</v>
      </c>
      <c r="Q60" s="99">
        <v>2584.0301557183302</v>
      </c>
      <c r="R60" s="99">
        <v>0</v>
      </c>
      <c r="S60" s="99">
        <v>0</v>
      </c>
      <c r="T60" s="99">
        <v>53.290163564030102</v>
      </c>
      <c r="U60" s="99">
        <v>554.33063760399796</v>
      </c>
      <c r="V60" s="99">
        <v>0</v>
      </c>
      <c r="W60" s="99">
        <v>243603.223022461</v>
      </c>
      <c r="X60" s="99">
        <v>1245296.2686157201</v>
      </c>
      <c r="Y60" s="99">
        <v>813.39632467925503</v>
      </c>
      <c r="Z60" s="99">
        <v>24.4776109289378</v>
      </c>
      <c r="AA60" s="99">
        <v>0</v>
      </c>
      <c r="AB60" s="99">
        <v>0</v>
      </c>
      <c r="AC60" s="99">
        <v>0</v>
      </c>
      <c r="AD60" s="99">
        <v>0</v>
      </c>
      <c r="AE60" s="99">
        <v>176893.50810241699</v>
      </c>
      <c r="AF60" s="99">
        <v>48785.452145099604</v>
      </c>
      <c r="AG60" s="99">
        <v>791013.27336120605</v>
      </c>
      <c r="AH60" s="99">
        <v>0</v>
      </c>
      <c r="AI60" s="99">
        <v>0</v>
      </c>
      <c r="AJ60" s="99">
        <v>449430.78364563</v>
      </c>
      <c r="AK60" s="99">
        <v>0</v>
      </c>
      <c r="AL60" s="99">
        <v>0</v>
      </c>
      <c r="AM60" s="99">
        <v>10989.792427062999</v>
      </c>
      <c r="AN60" s="99">
        <v>225934.57845878601</v>
      </c>
      <c r="AO60" s="99">
        <v>0</v>
      </c>
      <c r="AP60" s="99">
        <v>1534004.24594116</v>
      </c>
      <c r="AQ60" s="99">
        <v>7436197.2483520498</v>
      </c>
      <c r="AR60" s="99">
        <v>6030.6332315802601</v>
      </c>
      <c r="AS60" s="99">
        <v>176.77065849863001</v>
      </c>
      <c r="AT60" s="99">
        <v>0</v>
      </c>
      <c r="AU60" s="99">
        <v>0</v>
      </c>
      <c r="AV60" s="99">
        <v>0</v>
      </c>
      <c r="AW60" s="99">
        <v>0</v>
      </c>
      <c r="AX60" s="99">
        <v>1120491.0811004599</v>
      </c>
      <c r="AY60" s="99">
        <v>296316.49016189598</v>
      </c>
      <c r="AZ60" s="99">
        <v>4715492.7430419903</v>
      </c>
      <c r="BA60" s="99">
        <v>0</v>
      </c>
      <c r="BB60" s="99">
        <v>0</v>
      </c>
      <c r="BC60" s="99">
        <v>2647419.8744811998</v>
      </c>
      <c r="BD60" s="99">
        <v>0</v>
      </c>
      <c r="BE60" s="99">
        <v>0</v>
      </c>
      <c r="BF60" s="99">
        <v>64522.317038536101</v>
      </c>
      <c r="BG60" s="99">
        <v>519506.14350891102</v>
      </c>
      <c r="BH60" s="99">
        <v>0</v>
      </c>
      <c r="BI60" s="99">
        <v>85944.993137359605</v>
      </c>
      <c r="BJ60" s="99">
        <v>3005955.3449096698</v>
      </c>
      <c r="BK60" s="99">
        <v>1824.53769369423</v>
      </c>
      <c r="BL60" s="99">
        <v>20.220024970825801</v>
      </c>
      <c r="BM60" s="99">
        <v>0</v>
      </c>
      <c r="BN60" s="99">
        <v>0</v>
      </c>
      <c r="BO60" s="99">
        <v>0</v>
      </c>
      <c r="BP60" s="99">
        <v>0</v>
      </c>
      <c r="BQ60" s="99">
        <v>0</v>
      </c>
      <c r="BR60" s="99">
        <v>86102.409497261004</v>
      </c>
      <c r="BS60" s="99">
        <v>1932473.6030883801</v>
      </c>
      <c r="BT60" s="99">
        <v>0</v>
      </c>
      <c r="BU60" s="99">
        <v>0</v>
      </c>
      <c r="BV60" s="99">
        <v>1058898.1512146001</v>
      </c>
      <c r="BW60" s="99">
        <v>0</v>
      </c>
      <c r="BX60" s="99">
        <v>0</v>
      </c>
      <c r="BY60" s="99">
        <v>0</v>
      </c>
      <c r="BZ60" s="99">
        <v>0</v>
      </c>
      <c r="CA60" s="99">
        <v>9860.2689186334592</v>
      </c>
      <c r="CB60" s="99">
        <v>1490754.75050354</v>
      </c>
      <c r="CC60" s="99">
        <v>8958175.8525390606</v>
      </c>
      <c r="CD60" s="99">
        <v>3017243.6817932101</v>
      </c>
      <c r="CE60" s="99">
        <v>54.454476930666701</v>
      </c>
      <c r="CF60" s="99">
        <v>11368.8246848583</v>
      </c>
      <c r="CG60" s="99">
        <v>67138.269952774004</v>
      </c>
      <c r="CH60" s="99">
        <v>20.1714054387994</v>
      </c>
      <c r="CI60" s="99">
        <v>9862.7503513097799</v>
      </c>
      <c r="CJ60" s="99">
        <v>1501063.6261596701</v>
      </c>
      <c r="CK60" s="99">
        <v>9022533.2216796894</v>
      </c>
      <c r="CL60" s="99">
        <v>3107279.4338684101</v>
      </c>
      <c r="CM60" s="203">
        <f t="shared" si="0"/>
        <v>10417.080988913778</v>
      </c>
      <c r="CN60" s="203">
        <f t="shared" si="1"/>
        <v>1726998.2046184561</v>
      </c>
      <c r="CO60" s="203">
        <f t="shared" si="2"/>
        <v>9542039.3651886005</v>
      </c>
      <c r="CP60" s="99">
        <v>3107279.4338684101</v>
      </c>
      <c r="CQ60" s="99">
        <v>0.970966797998699</v>
      </c>
      <c r="CR60" s="99">
        <v>25.088037826819299</v>
      </c>
      <c r="CS60" s="99">
        <v>173.76038444787301</v>
      </c>
      <c r="CT60" s="99">
        <v>20.403633632929999</v>
      </c>
    </row>
    <row r="61" spans="1:98">
      <c r="A61" s="98" t="s">
        <v>52</v>
      </c>
      <c r="B61" s="100">
        <v>38139</v>
      </c>
      <c r="C61" s="99">
        <v>0</v>
      </c>
      <c r="D61" s="99">
        <v>2027.3932552337601</v>
      </c>
      <c r="E61" s="99">
        <v>8241.1982402801495</v>
      </c>
      <c r="F61" s="99">
        <v>8.9831785999704206</v>
      </c>
      <c r="G61" s="99">
        <v>4.1343862089561298</v>
      </c>
      <c r="H61" s="99">
        <v>0</v>
      </c>
      <c r="I61" s="99">
        <v>0</v>
      </c>
      <c r="J61" s="99">
        <v>0</v>
      </c>
      <c r="K61" s="99">
        <v>0</v>
      </c>
      <c r="L61" s="99">
        <v>1977.9254311770201</v>
      </c>
      <c r="M61" s="99">
        <v>355.88798394799198</v>
      </c>
      <c r="N61" s="99">
        <v>5542.3722895383798</v>
      </c>
      <c r="O61" s="99">
        <v>0</v>
      </c>
      <c r="P61" s="99">
        <v>0</v>
      </c>
      <c r="Q61" s="99">
        <v>2628.0636414587502</v>
      </c>
      <c r="R61" s="99">
        <v>0</v>
      </c>
      <c r="S61" s="99">
        <v>0</v>
      </c>
      <c r="T61" s="99">
        <v>47.823038947768502</v>
      </c>
      <c r="U61" s="99">
        <v>574.66860892623697</v>
      </c>
      <c r="V61" s="99">
        <v>0</v>
      </c>
      <c r="W61" s="99">
        <v>240974.968893051</v>
      </c>
      <c r="X61" s="99">
        <v>1264275.8955383301</v>
      </c>
      <c r="Y61" s="99">
        <v>758.48379917442799</v>
      </c>
      <c r="Z61" s="99">
        <v>297.44738008454402</v>
      </c>
      <c r="AA61" s="99">
        <v>0</v>
      </c>
      <c r="AB61" s="99">
        <v>0</v>
      </c>
      <c r="AC61" s="99">
        <v>0</v>
      </c>
      <c r="AD61" s="99">
        <v>0</v>
      </c>
      <c r="AE61" s="99">
        <v>208124.279163361</v>
      </c>
      <c r="AF61" s="99">
        <v>46189.431495666497</v>
      </c>
      <c r="AG61" s="99">
        <v>816250.32283019996</v>
      </c>
      <c r="AH61" s="99">
        <v>0</v>
      </c>
      <c r="AI61" s="99">
        <v>0</v>
      </c>
      <c r="AJ61" s="99">
        <v>459931.42860412598</v>
      </c>
      <c r="AK61" s="99">
        <v>0</v>
      </c>
      <c r="AL61" s="99">
        <v>0</v>
      </c>
      <c r="AM61" s="99">
        <v>10856.358856082001</v>
      </c>
      <c r="AN61" s="99">
        <v>227459.82498931899</v>
      </c>
      <c r="AO61" s="99">
        <v>0</v>
      </c>
      <c r="AP61" s="99">
        <v>1545078.5511016799</v>
      </c>
      <c r="AQ61" s="99">
        <v>7605815.0613403302</v>
      </c>
      <c r="AR61" s="99">
        <v>5601.3374567627898</v>
      </c>
      <c r="AS61" s="99">
        <v>1868.0103086382201</v>
      </c>
      <c r="AT61" s="99">
        <v>0</v>
      </c>
      <c r="AU61" s="99">
        <v>0</v>
      </c>
      <c r="AV61" s="99">
        <v>0</v>
      </c>
      <c r="AW61" s="99">
        <v>0</v>
      </c>
      <c r="AX61" s="99">
        <v>1314994.3305053699</v>
      </c>
      <c r="AY61" s="99">
        <v>278631.69255065901</v>
      </c>
      <c r="AZ61" s="99">
        <v>4950823.5836181603</v>
      </c>
      <c r="BA61" s="99">
        <v>0</v>
      </c>
      <c r="BB61" s="99">
        <v>0</v>
      </c>
      <c r="BC61" s="99">
        <v>2739511.75</v>
      </c>
      <c r="BD61" s="99">
        <v>0</v>
      </c>
      <c r="BE61" s="99">
        <v>0</v>
      </c>
      <c r="BF61" s="99">
        <v>65031.628544807398</v>
      </c>
      <c r="BG61" s="99">
        <v>532603.01438903797</v>
      </c>
      <c r="BH61" s="99">
        <v>0</v>
      </c>
      <c r="BI61" s="99">
        <v>95185.125087737993</v>
      </c>
      <c r="BJ61" s="99">
        <v>3230324.8202209501</v>
      </c>
      <c r="BK61" s="99">
        <v>1643.63993799686</v>
      </c>
      <c r="BL61" s="99">
        <v>304.51501920074202</v>
      </c>
      <c r="BM61" s="99">
        <v>0</v>
      </c>
      <c r="BN61" s="99">
        <v>0</v>
      </c>
      <c r="BO61" s="99">
        <v>0</v>
      </c>
      <c r="BP61" s="99">
        <v>0</v>
      </c>
      <c r="BQ61" s="99">
        <v>0</v>
      </c>
      <c r="BR61" s="99">
        <v>80117.119665145903</v>
      </c>
      <c r="BS61" s="99">
        <v>2206422.7022399898</v>
      </c>
      <c r="BT61" s="99">
        <v>0</v>
      </c>
      <c r="BU61" s="99">
        <v>0</v>
      </c>
      <c r="BV61" s="99">
        <v>1066077.6318206801</v>
      </c>
      <c r="BW61" s="99">
        <v>0</v>
      </c>
      <c r="BX61" s="99">
        <v>0</v>
      </c>
      <c r="BY61" s="99">
        <v>0</v>
      </c>
      <c r="BZ61" s="99">
        <v>0</v>
      </c>
      <c r="CA61" s="99">
        <v>10267.2316199541</v>
      </c>
      <c r="CB61" s="99">
        <v>1486402.21012878</v>
      </c>
      <c r="CC61" s="99">
        <v>9201923.2457275409</v>
      </c>
      <c r="CD61" s="99">
        <v>3371952.7699584998</v>
      </c>
      <c r="CE61" s="99">
        <v>53.173726075794498</v>
      </c>
      <c r="CF61" s="99">
        <v>10933.934875369099</v>
      </c>
      <c r="CG61" s="99">
        <v>64906.241653919198</v>
      </c>
      <c r="CH61" s="99">
        <v>304.523996993899</v>
      </c>
      <c r="CI61" s="99">
        <v>10364.6302212477</v>
      </c>
      <c r="CJ61" s="99">
        <v>1498480.7798309301</v>
      </c>
      <c r="CK61" s="99">
        <v>9266069.1361084003</v>
      </c>
      <c r="CL61" s="99">
        <v>3343038.2226257301</v>
      </c>
      <c r="CM61" s="203">
        <f t="shared" si="0"/>
        <v>10939.298830173937</v>
      </c>
      <c r="CN61" s="203">
        <f t="shared" si="1"/>
        <v>1725940.6048202491</v>
      </c>
      <c r="CO61" s="203">
        <f t="shared" si="2"/>
        <v>9798672.1504974384</v>
      </c>
      <c r="CP61" s="99">
        <v>3343038.2226257301</v>
      </c>
      <c r="CQ61" s="99">
        <v>3.9953018809901599</v>
      </c>
      <c r="CR61" s="99">
        <v>303.41331534460198</v>
      </c>
      <c r="CS61" s="99">
        <v>1828.41622304916</v>
      </c>
      <c r="CT61" s="99">
        <v>338.56093089282501</v>
      </c>
    </row>
    <row r="62" spans="1:98">
      <c r="A62" s="98" t="s">
        <v>52</v>
      </c>
      <c r="B62" s="100">
        <v>38231</v>
      </c>
      <c r="C62" s="99">
        <v>0</v>
      </c>
      <c r="D62" s="99">
        <v>2161.7528081238302</v>
      </c>
      <c r="E62" s="99">
        <v>8450.6555846929605</v>
      </c>
      <c r="F62" s="99">
        <v>11.0675365818897</v>
      </c>
      <c r="G62" s="99">
        <v>8.5286981778917799</v>
      </c>
      <c r="H62" s="99">
        <v>0</v>
      </c>
      <c r="I62" s="99">
        <v>0</v>
      </c>
      <c r="J62" s="99">
        <v>0</v>
      </c>
      <c r="K62" s="99">
        <v>0</v>
      </c>
      <c r="L62" s="99">
        <v>2367.3295589089398</v>
      </c>
      <c r="M62" s="99">
        <v>288.87528376281301</v>
      </c>
      <c r="N62" s="99">
        <v>5830.6744934916496</v>
      </c>
      <c r="O62" s="99">
        <v>0</v>
      </c>
      <c r="P62" s="99">
        <v>0</v>
      </c>
      <c r="Q62" s="99">
        <v>2637.18366521597</v>
      </c>
      <c r="R62" s="99">
        <v>0</v>
      </c>
      <c r="S62" s="99">
        <v>0</v>
      </c>
      <c r="T62" s="99">
        <v>48.479681642726099</v>
      </c>
      <c r="U62" s="99">
        <v>588.678034052253</v>
      </c>
      <c r="V62" s="99">
        <v>0</v>
      </c>
      <c r="W62" s="99">
        <v>260505.713478088</v>
      </c>
      <c r="X62" s="99">
        <v>1282158.2416992199</v>
      </c>
      <c r="Y62" s="99">
        <v>1048.3921531885901</v>
      </c>
      <c r="Z62" s="99">
        <v>1891.5293655246501</v>
      </c>
      <c r="AA62" s="99">
        <v>0</v>
      </c>
      <c r="AB62" s="99">
        <v>0</v>
      </c>
      <c r="AC62" s="99">
        <v>0</v>
      </c>
      <c r="AD62" s="99">
        <v>0</v>
      </c>
      <c r="AE62" s="99">
        <v>214986.75585174601</v>
      </c>
      <c r="AF62" s="99">
        <v>35383.337382793397</v>
      </c>
      <c r="AG62" s="99">
        <v>853647.550544739</v>
      </c>
      <c r="AH62" s="99">
        <v>0</v>
      </c>
      <c r="AI62" s="99">
        <v>0</v>
      </c>
      <c r="AJ62" s="99">
        <v>454982.73777771002</v>
      </c>
      <c r="AK62" s="99">
        <v>0</v>
      </c>
      <c r="AL62" s="99">
        <v>0</v>
      </c>
      <c r="AM62" s="99">
        <v>12016.265209674801</v>
      </c>
      <c r="AN62" s="99">
        <v>222625.366289139</v>
      </c>
      <c r="AO62" s="99">
        <v>0</v>
      </c>
      <c r="AP62" s="99">
        <v>1641711.81663513</v>
      </c>
      <c r="AQ62" s="99">
        <v>7873382.8926391602</v>
      </c>
      <c r="AR62" s="99">
        <v>7382.7711885571498</v>
      </c>
      <c r="AS62" s="99">
        <v>12935.886585474</v>
      </c>
      <c r="AT62" s="99">
        <v>0</v>
      </c>
      <c r="AU62" s="99">
        <v>0</v>
      </c>
      <c r="AV62" s="99">
        <v>0</v>
      </c>
      <c r="AW62" s="99">
        <v>0</v>
      </c>
      <c r="AX62" s="99">
        <v>1391157.7772369401</v>
      </c>
      <c r="AY62" s="99">
        <v>219327.50762176499</v>
      </c>
      <c r="AZ62" s="99">
        <v>5276810.5136718797</v>
      </c>
      <c r="BA62" s="99">
        <v>0</v>
      </c>
      <c r="BB62" s="99">
        <v>0</v>
      </c>
      <c r="BC62" s="99">
        <v>2803899.5716552702</v>
      </c>
      <c r="BD62" s="99">
        <v>0</v>
      </c>
      <c r="BE62" s="99">
        <v>0</v>
      </c>
      <c r="BF62" s="99">
        <v>72029.4443216324</v>
      </c>
      <c r="BG62" s="99">
        <v>528418.26947021496</v>
      </c>
      <c r="BH62" s="99">
        <v>0</v>
      </c>
      <c r="BI62" s="99">
        <v>116061.542805672</v>
      </c>
      <c r="BJ62" s="99">
        <v>3301783.3215026902</v>
      </c>
      <c r="BK62" s="99">
        <v>1705.27614024282</v>
      </c>
      <c r="BL62" s="99">
        <v>2174.15127390623</v>
      </c>
      <c r="BM62" s="99">
        <v>0</v>
      </c>
      <c r="BN62" s="99">
        <v>0</v>
      </c>
      <c r="BO62" s="99">
        <v>0</v>
      </c>
      <c r="BP62" s="99">
        <v>0</v>
      </c>
      <c r="BQ62" s="99">
        <v>0</v>
      </c>
      <c r="BR62" s="99">
        <v>64585.636754512801</v>
      </c>
      <c r="BS62" s="99">
        <v>2259220.8935546898</v>
      </c>
      <c r="BT62" s="99">
        <v>0</v>
      </c>
      <c r="BU62" s="99">
        <v>0</v>
      </c>
      <c r="BV62" s="99">
        <v>1104274.0480957001</v>
      </c>
      <c r="BW62" s="99">
        <v>0</v>
      </c>
      <c r="BX62" s="99">
        <v>0</v>
      </c>
      <c r="BY62" s="99">
        <v>0</v>
      </c>
      <c r="BZ62" s="99">
        <v>0</v>
      </c>
      <c r="CA62" s="99">
        <v>10598.1968170404</v>
      </c>
      <c r="CB62" s="99">
        <v>1499100.1683960001</v>
      </c>
      <c r="CC62" s="99">
        <v>9556073.57739258</v>
      </c>
      <c r="CD62" s="99">
        <v>3461988.7644348098</v>
      </c>
      <c r="CE62" s="99">
        <v>53.3805852076039</v>
      </c>
      <c r="CF62" s="99">
        <v>13677.3075264692</v>
      </c>
      <c r="CG62" s="99">
        <v>84317.711111068696</v>
      </c>
      <c r="CH62" s="99">
        <v>2177.0190718173999</v>
      </c>
      <c r="CI62" s="99">
        <v>10641.883419752099</v>
      </c>
      <c r="CJ62" s="99">
        <v>1511649.1844329799</v>
      </c>
      <c r="CK62" s="99">
        <v>9640344.7899169903</v>
      </c>
      <c r="CL62" s="99">
        <v>3434682.2150878902</v>
      </c>
      <c r="CM62" s="203">
        <f t="shared" si="0"/>
        <v>11230.561453804352</v>
      </c>
      <c r="CN62" s="203">
        <f t="shared" si="1"/>
        <v>1734274.5507221189</v>
      </c>
      <c r="CO62" s="203">
        <f t="shared" si="2"/>
        <v>10168763.059387205</v>
      </c>
      <c r="CP62" s="99">
        <v>3434682.2150878902</v>
      </c>
      <c r="CQ62" s="99">
        <v>7.8277456989744696</v>
      </c>
      <c r="CR62" s="99">
        <v>1619.9421320706599</v>
      </c>
      <c r="CS62" s="99">
        <v>11633.5881462097</v>
      </c>
      <c r="CT62" s="99">
        <v>1980.3459908515199</v>
      </c>
    </row>
    <row r="63" spans="1:98">
      <c r="A63" s="98" t="s">
        <v>52</v>
      </c>
      <c r="B63" s="100">
        <v>38322</v>
      </c>
      <c r="C63" s="99">
        <v>0</v>
      </c>
      <c r="D63" s="99">
        <v>2123.5348573327101</v>
      </c>
      <c r="E63" s="99">
        <v>8378.3958414792996</v>
      </c>
      <c r="F63" s="99">
        <v>10.850693487911499</v>
      </c>
      <c r="G63" s="99">
        <v>13.412682625930801</v>
      </c>
      <c r="H63" s="99">
        <v>0</v>
      </c>
      <c r="I63" s="99">
        <v>0</v>
      </c>
      <c r="J63" s="99">
        <v>0</v>
      </c>
      <c r="K63" s="99">
        <v>0</v>
      </c>
      <c r="L63" s="99">
        <v>1723.5963082015501</v>
      </c>
      <c r="M63" s="99">
        <v>288.21503310278098</v>
      </c>
      <c r="N63" s="99">
        <v>5779.8442731499699</v>
      </c>
      <c r="O63" s="99">
        <v>0</v>
      </c>
      <c r="P63" s="99">
        <v>0</v>
      </c>
      <c r="Q63" s="99">
        <v>2598.1354261636702</v>
      </c>
      <c r="R63" s="99">
        <v>0</v>
      </c>
      <c r="S63" s="99">
        <v>0</v>
      </c>
      <c r="T63" s="99">
        <v>41.298679342959097</v>
      </c>
      <c r="U63" s="99">
        <v>603.90969168394804</v>
      </c>
      <c r="V63" s="99">
        <v>0</v>
      </c>
      <c r="W63" s="99">
        <v>264768.89992523199</v>
      </c>
      <c r="X63" s="99">
        <v>1244945.98733521</v>
      </c>
      <c r="Y63" s="99">
        <v>919.64844749867905</v>
      </c>
      <c r="Z63" s="99">
        <v>3338.6388150453599</v>
      </c>
      <c r="AA63" s="99">
        <v>0</v>
      </c>
      <c r="AB63" s="99">
        <v>0</v>
      </c>
      <c r="AC63" s="99">
        <v>0</v>
      </c>
      <c r="AD63" s="99">
        <v>0</v>
      </c>
      <c r="AE63" s="99">
        <v>192712.18555259699</v>
      </c>
      <c r="AF63" s="99">
        <v>35345.986979484602</v>
      </c>
      <c r="AG63" s="99">
        <v>819071.58844757103</v>
      </c>
      <c r="AH63" s="99">
        <v>0</v>
      </c>
      <c r="AI63" s="99">
        <v>0</v>
      </c>
      <c r="AJ63" s="99">
        <v>445646.38413238502</v>
      </c>
      <c r="AK63" s="99">
        <v>0</v>
      </c>
      <c r="AL63" s="99">
        <v>0</v>
      </c>
      <c r="AM63" s="99">
        <v>9373.1030234098398</v>
      </c>
      <c r="AN63" s="99">
        <v>242404.593654633</v>
      </c>
      <c r="AO63" s="99">
        <v>0</v>
      </c>
      <c r="AP63" s="99">
        <v>1601281.7206420901</v>
      </c>
      <c r="AQ63" s="99">
        <v>7689358.8916015597</v>
      </c>
      <c r="AR63" s="99">
        <v>6578.4579617977097</v>
      </c>
      <c r="AS63" s="99">
        <v>20412.502036571499</v>
      </c>
      <c r="AT63" s="99">
        <v>0</v>
      </c>
      <c r="AU63" s="99">
        <v>0</v>
      </c>
      <c r="AV63" s="99">
        <v>0</v>
      </c>
      <c r="AW63" s="99">
        <v>0</v>
      </c>
      <c r="AX63" s="99">
        <v>1250155.8799591099</v>
      </c>
      <c r="AY63" s="99">
        <v>218656.50069809001</v>
      </c>
      <c r="AZ63" s="99">
        <v>5123106.5075073196</v>
      </c>
      <c r="BA63" s="99">
        <v>0</v>
      </c>
      <c r="BB63" s="99">
        <v>0</v>
      </c>
      <c r="BC63" s="99">
        <v>2735228.1272888202</v>
      </c>
      <c r="BD63" s="99">
        <v>0</v>
      </c>
      <c r="BE63" s="99">
        <v>0</v>
      </c>
      <c r="BF63" s="99">
        <v>58987.954901695302</v>
      </c>
      <c r="BG63" s="99">
        <v>569772.59904480004</v>
      </c>
      <c r="BH63" s="99">
        <v>0</v>
      </c>
      <c r="BI63" s="99">
        <v>112077.378234863</v>
      </c>
      <c r="BJ63" s="99">
        <v>3312322.5047607399</v>
      </c>
      <c r="BK63" s="99">
        <v>1646.2262171059799</v>
      </c>
      <c r="BL63" s="99">
        <v>3469.64781910181</v>
      </c>
      <c r="BM63" s="99">
        <v>0</v>
      </c>
      <c r="BN63" s="99">
        <v>0</v>
      </c>
      <c r="BO63" s="99">
        <v>0</v>
      </c>
      <c r="BP63" s="99">
        <v>0</v>
      </c>
      <c r="BQ63" s="99">
        <v>0</v>
      </c>
      <c r="BR63" s="99">
        <v>64610.855080604597</v>
      </c>
      <c r="BS63" s="99">
        <v>2223992.2420349098</v>
      </c>
      <c r="BT63" s="99">
        <v>0</v>
      </c>
      <c r="BU63" s="99">
        <v>0</v>
      </c>
      <c r="BV63" s="99">
        <v>1111791.7332305899</v>
      </c>
      <c r="BW63" s="99">
        <v>0</v>
      </c>
      <c r="BX63" s="99">
        <v>0</v>
      </c>
      <c r="BY63" s="99">
        <v>0</v>
      </c>
      <c r="BZ63" s="99">
        <v>0</v>
      </c>
      <c r="CA63" s="99">
        <v>10506.3945813179</v>
      </c>
      <c r="CB63" s="99">
        <v>1490988.3442077599</v>
      </c>
      <c r="CC63" s="99">
        <v>9336633.1279296894</v>
      </c>
      <c r="CD63" s="99">
        <v>3413686.23791504</v>
      </c>
      <c r="CE63" s="99">
        <v>51.977600870654001</v>
      </c>
      <c r="CF63" s="99">
        <v>12143.1979564428</v>
      </c>
      <c r="CG63" s="99">
        <v>75634.718712806702</v>
      </c>
      <c r="CH63" s="99">
        <v>3473.1686359345899</v>
      </c>
      <c r="CI63" s="99">
        <v>10574.590023398399</v>
      </c>
      <c r="CJ63" s="99">
        <v>1503716.31072998</v>
      </c>
      <c r="CK63" s="99">
        <v>9414912.3356933594</v>
      </c>
      <c r="CL63" s="99">
        <v>3377435.0054321298</v>
      </c>
      <c r="CM63" s="203">
        <f t="shared" si="0"/>
        <v>11178.499715082347</v>
      </c>
      <c r="CN63" s="203">
        <f t="shared" si="1"/>
        <v>1746120.904384613</v>
      </c>
      <c r="CO63" s="203">
        <f t="shared" si="2"/>
        <v>9984684.9347381592</v>
      </c>
      <c r="CP63" s="99">
        <v>3377435.0054321298</v>
      </c>
      <c r="CQ63" s="99">
        <v>10.5504699829035</v>
      </c>
      <c r="CR63" s="99">
        <v>2803.17229372263</v>
      </c>
      <c r="CS63" s="99">
        <v>17947.2142798901</v>
      </c>
      <c r="CT63" s="99">
        <v>3385.8977432549</v>
      </c>
    </row>
    <row r="64" spans="1:98">
      <c r="A64" s="98" t="s">
        <v>52</v>
      </c>
      <c r="B64" s="100">
        <v>38412</v>
      </c>
      <c r="C64" s="99">
        <v>0</v>
      </c>
      <c r="D64" s="99">
        <v>2033.7710919380199</v>
      </c>
      <c r="E64" s="99">
        <v>8221.7049299478495</v>
      </c>
      <c r="F64" s="99">
        <v>10.2805313979043</v>
      </c>
      <c r="G64" s="99">
        <v>14.903642616933199</v>
      </c>
      <c r="H64" s="99">
        <v>0</v>
      </c>
      <c r="I64" s="99">
        <v>0</v>
      </c>
      <c r="J64" s="99">
        <v>0</v>
      </c>
      <c r="K64" s="99">
        <v>0</v>
      </c>
      <c r="L64" s="99">
        <v>1463.4442512393</v>
      </c>
      <c r="M64" s="99">
        <v>290.21906530484603</v>
      </c>
      <c r="N64" s="99">
        <v>5590.0058469772302</v>
      </c>
      <c r="O64" s="99">
        <v>0</v>
      </c>
      <c r="P64" s="99">
        <v>0</v>
      </c>
      <c r="Q64" s="99">
        <v>2541.7298985123598</v>
      </c>
      <c r="R64" s="99">
        <v>0</v>
      </c>
      <c r="S64" s="99">
        <v>0</v>
      </c>
      <c r="T64" s="99">
        <v>43.111420006025597</v>
      </c>
      <c r="U64" s="99">
        <v>669.22982283681597</v>
      </c>
      <c r="V64" s="99">
        <v>0</v>
      </c>
      <c r="W64" s="99">
        <v>217895.994974136</v>
      </c>
      <c r="X64" s="99">
        <v>1254060.87536621</v>
      </c>
      <c r="Y64" s="99">
        <v>650.16033303737595</v>
      </c>
      <c r="Z64" s="99">
        <v>4475.2129660248802</v>
      </c>
      <c r="AA64" s="99">
        <v>0</v>
      </c>
      <c r="AB64" s="99">
        <v>0</v>
      </c>
      <c r="AC64" s="99">
        <v>0</v>
      </c>
      <c r="AD64" s="99">
        <v>0</v>
      </c>
      <c r="AE64" s="99">
        <v>154219.95136451701</v>
      </c>
      <c r="AF64" s="99">
        <v>35387.461107730902</v>
      </c>
      <c r="AG64" s="99">
        <v>815363.46547698998</v>
      </c>
      <c r="AH64" s="99">
        <v>0</v>
      </c>
      <c r="AI64" s="99">
        <v>0</v>
      </c>
      <c r="AJ64" s="99">
        <v>450626.150547028</v>
      </c>
      <c r="AK64" s="99">
        <v>0</v>
      </c>
      <c r="AL64" s="99">
        <v>0</v>
      </c>
      <c r="AM64" s="99">
        <v>9935.2899758815802</v>
      </c>
      <c r="AN64" s="99">
        <v>263647.385284424</v>
      </c>
      <c r="AO64" s="99">
        <v>0</v>
      </c>
      <c r="AP64" s="99">
        <v>1219996.4405517599</v>
      </c>
      <c r="AQ64" s="99">
        <v>7850492.3942260696</v>
      </c>
      <c r="AR64" s="99">
        <v>5600.54462015629</v>
      </c>
      <c r="AS64" s="99">
        <v>27197.252529859499</v>
      </c>
      <c r="AT64" s="99">
        <v>0</v>
      </c>
      <c r="AU64" s="99">
        <v>0</v>
      </c>
      <c r="AV64" s="99">
        <v>0</v>
      </c>
      <c r="AW64" s="99">
        <v>0</v>
      </c>
      <c r="AX64" s="99">
        <v>1012298.24440765</v>
      </c>
      <c r="AY64" s="99">
        <v>222579.16916084301</v>
      </c>
      <c r="AZ64" s="99">
        <v>5095188.6216430701</v>
      </c>
      <c r="BA64" s="99">
        <v>0</v>
      </c>
      <c r="BB64" s="99">
        <v>0</v>
      </c>
      <c r="BC64" s="99">
        <v>2773086.2870788602</v>
      </c>
      <c r="BD64" s="99">
        <v>0</v>
      </c>
      <c r="BE64" s="99">
        <v>0</v>
      </c>
      <c r="BF64" s="99">
        <v>61934.248904228203</v>
      </c>
      <c r="BG64" s="99">
        <v>629506.78469848598</v>
      </c>
      <c r="BH64" s="99">
        <v>0</v>
      </c>
      <c r="BI64" s="99">
        <v>95473.601563453703</v>
      </c>
      <c r="BJ64" s="99">
        <v>3007352.6581420898</v>
      </c>
      <c r="BK64" s="99">
        <v>1099.25409051776</v>
      </c>
      <c r="BL64" s="99">
        <v>3047.1725977063202</v>
      </c>
      <c r="BM64" s="99">
        <v>0</v>
      </c>
      <c r="BN64" s="99">
        <v>0</v>
      </c>
      <c r="BO64" s="99">
        <v>0</v>
      </c>
      <c r="BP64" s="99">
        <v>0</v>
      </c>
      <c r="BQ64" s="99">
        <v>0</v>
      </c>
      <c r="BR64" s="99">
        <v>65726.108499527007</v>
      </c>
      <c r="BS64" s="99">
        <v>1916748.3915557901</v>
      </c>
      <c r="BT64" s="99">
        <v>0</v>
      </c>
      <c r="BU64" s="99">
        <v>0</v>
      </c>
      <c r="BV64" s="99">
        <v>1107973.1105804399</v>
      </c>
      <c r="BW64" s="99">
        <v>0</v>
      </c>
      <c r="BX64" s="99">
        <v>0</v>
      </c>
      <c r="BY64" s="99">
        <v>0</v>
      </c>
      <c r="BZ64" s="99">
        <v>0</v>
      </c>
      <c r="CA64" s="99">
        <v>10264.6215213537</v>
      </c>
      <c r="CB64" s="99">
        <v>1433231.7217407201</v>
      </c>
      <c r="CC64" s="99">
        <v>9023677.13208008</v>
      </c>
      <c r="CD64" s="99">
        <v>3031930.6117553702</v>
      </c>
      <c r="CE64" s="99">
        <v>53.434234628919498</v>
      </c>
      <c r="CF64" s="99">
        <v>13183.795580387099</v>
      </c>
      <c r="CG64" s="99">
        <v>82704.077739715605</v>
      </c>
      <c r="CH64" s="99">
        <v>3040.4612767696399</v>
      </c>
      <c r="CI64" s="99">
        <v>10268.9940553904</v>
      </c>
      <c r="CJ64" s="99">
        <v>1447805.9864196801</v>
      </c>
      <c r="CK64" s="99">
        <v>9107643.3029785194</v>
      </c>
      <c r="CL64" s="99">
        <v>3121267.30291748</v>
      </c>
      <c r="CM64" s="203">
        <f t="shared" si="0"/>
        <v>10938.223878227216</v>
      </c>
      <c r="CN64" s="203">
        <f t="shared" si="1"/>
        <v>1711453.3717041041</v>
      </c>
      <c r="CO64" s="203">
        <f t="shared" si="2"/>
        <v>9737150.0876770057</v>
      </c>
      <c r="CP64" s="99">
        <v>3121267.30291748</v>
      </c>
      <c r="CQ64" s="99">
        <v>10.6957001399715</v>
      </c>
      <c r="CR64" s="99">
        <v>2939.5404964089398</v>
      </c>
      <c r="CS64" s="99">
        <v>17551.021135568601</v>
      </c>
      <c r="CT64" s="99">
        <v>3068.9755977988202</v>
      </c>
    </row>
    <row r="65" spans="1:98">
      <c r="A65" s="98" t="s">
        <v>52</v>
      </c>
      <c r="B65" s="100">
        <v>38504</v>
      </c>
      <c r="C65" s="99">
        <v>0</v>
      </c>
      <c r="D65" s="99">
        <v>1095.63222740591</v>
      </c>
      <c r="E65" s="99">
        <v>8102.5191583633396</v>
      </c>
      <c r="F65" s="99">
        <v>9.0118259479058906</v>
      </c>
      <c r="G65" s="99">
        <v>19.540107258828399</v>
      </c>
      <c r="H65" s="99">
        <v>0</v>
      </c>
      <c r="I65" s="99">
        <v>0</v>
      </c>
      <c r="J65" s="99">
        <v>0</v>
      </c>
      <c r="K65" s="99">
        <v>0</v>
      </c>
      <c r="L65" s="99">
        <v>211.65832930430801</v>
      </c>
      <c r="M65" s="99">
        <v>206.508870614693</v>
      </c>
      <c r="N65" s="99">
        <v>5404.4196106195504</v>
      </c>
      <c r="O65" s="99">
        <v>0</v>
      </c>
      <c r="P65" s="99">
        <v>0</v>
      </c>
      <c r="Q65" s="99">
        <v>3425.4439354538899</v>
      </c>
      <c r="R65" s="99">
        <v>0</v>
      </c>
      <c r="S65" s="99">
        <v>0</v>
      </c>
      <c r="T65" s="99">
        <v>44.837749206460998</v>
      </c>
      <c r="U65" s="99">
        <v>717.17947657406296</v>
      </c>
      <c r="V65" s="99">
        <v>0</v>
      </c>
      <c r="W65" s="99">
        <v>107312.482191086</v>
      </c>
      <c r="X65" s="99">
        <v>1227747.30644226</v>
      </c>
      <c r="Y65" s="99">
        <v>651.73916056752205</v>
      </c>
      <c r="Z65" s="99">
        <v>5574.3273472189903</v>
      </c>
      <c r="AA65" s="99">
        <v>0</v>
      </c>
      <c r="AB65" s="99">
        <v>0</v>
      </c>
      <c r="AC65" s="99">
        <v>0</v>
      </c>
      <c r="AD65" s="99">
        <v>0</v>
      </c>
      <c r="AE65" s="99">
        <v>10034.619557976701</v>
      </c>
      <c r="AF65" s="99">
        <v>25451.610552787799</v>
      </c>
      <c r="AG65" s="99">
        <v>768158.84887695301</v>
      </c>
      <c r="AH65" s="99">
        <v>0</v>
      </c>
      <c r="AI65" s="99">
        <v>0</v>
      </c>
      <c r="AJ65" s="99">
        <v>539773.59649658203</v>
      </c>
      <c r="AK65" s="99">
        <v>0</v>
      </c>
      <c r="AL65" s="99">
        <v>0</v>
      </c>
      <c r="AM65" s="99">
        <v>10927.1171222925</v>
      </c>
      <c r="AN65" s="99">
        <v>284472.69859314</v>
      </c>
      <c r="AO65" s="99">
        <v>0</v>
      </c>
      <c r="AP65" s="99">
        <v>923536.08907318104</v>
      </c>
      <c r="AQ65" s="99">
        <v>7720793.8914184598</v>
      </c>
      <c r="AR65" s="99">
        <v>5670.4032918810799</v>
      </c>
      <c r="AS65" s="99">
        <v>35057.725461959802</v>
      </c>
      <c r="AT65" s="99">
        <v>0</v>
      </c>
      <c r="AU65" s="99">
        <v>0</v>
      </c>
      <c r="AV65" s="99">
        <v>0</v>
      </c>
      <c r="AW65" s="99">
        <v>0</v>
      </c>
      <c r="AX65" s="99">
        <v>66507.689146995501</v>
      </c>
      <c r="AY65" s="99">
        <v>165121.83588028001</v>
      </c>
      <c r="AZ65" s="99">
        <v>4858270.0415649395</v>
      </c>
      <c r="BA65" s="99">
        <v>0</v>
      </c>
      <c r="BB65" s="99">
        <v>0</v>
      </c>
      <c r="BC65" s="99">
        <v>3438397.2349548298</v>
      </c>
      <c r="BD65" s="99">
        <v>0</v>
      </c>
      <c r="BE65" s="99">
        <v>0</v>
      </c>
      <c r="BF65" s="99">
        <v>68268.1439790726</v>
      </c>
      <c r="BG65" s="99">
        <v>703361.04180145299</v>
      </c>
      <c r="BH65" s="99">
        <v>0</v>
      </c>
      <c r="BI65" s="99">
        <v>227080.36106872599</v>
      </c>
      <c r="BJ65" s="99">
        <v>2975569.8691406301</v>
      </c>
      <c r="BK65" s="99">
        <v>1042.3694548308799</v>
      </c>
      <c r="BL65" s="99">
        <v>4241.0828160047504</v>
      </c>
      <c r="BM65" s="99">
        <v>0</v>
      </c>
      <c r="BN65" s="99">
        <v>0</v>
      </c>
      <c r="BO65" s="99">
        <v>0</v>
      </c>
      <c r="BP65" s="99">
        <v>0</v>
      </c>
      <c r="BQ65" s="99">
        <v>0</v>
      </c>
      <c r="BR65" s="99">
        <v>50631.477577686303</v>
      </c>
      <c r="BS65" s="99">
        <v>1883557.65927124</v>
      </c>
      <c r="BT65" s="99">
        <v>0</v>
      </c>
      <c r="BU65" s="99">
        <v>0</v>
      </c>
      <c r="BV65" s="99">
        <v>1295179.75640869</v>
      </c>
      <c r="BW65" s="99">
        <v>0</v>
      </c>
      <c r="BX65" s="99">
        <v>0</v>
      </c>
      <c r="BY65" s="99">
        <v>0</v>
      </c>
      <c r="BZ65" s="99">
        <v>0</v>
      </c>
      <c r="CA65" s="99">
        <v>9194.8455983400308</v>
      </c>
      <c r="CB65" s="99">
        <v>1370486.4313354499</v>
      </c>
      <c r="CC65" s="99">
        <v>8724756.7059326209</v>
      </c>
      <c r="CD65" s="99">
        <v>3252942.02911377</v>
      </c>
      <c r="CE65" s="99">
        <v>61.052693708799801</v>
      </c>
      <c r="CF65" s="99">
        <v>14538.5654942989</v>
      </c>
      <c r="CG65" s="99">
        <v>91118.927115440398</v>
      </c>
      <c r="CH65" s="99">
        <v>4241.6356649398804</v>
      </c>
      <c r="CI65" s="99">
        <v>9297.4385298490506</v>
      </c>
      <c r="CJ65" s="99">
        <v>1384042.6621856701</v>
      </c>
      <c r="CK65" s="99">
        <v>8813577.8052978497</v>
      </c>
      <c r="CL65" s="99">
        <v>3231474.4990844699</v>
      </c>
      <c r="CM65" s="203">
        <f t="shared" si="0"/>
        <v>10014.618006423114</v>
      </c>
      <c r="CN65" s="203">
        <f t="shared" si="1"/>
        <v>1668515.36077881</v>
      </c>
      <c r="CO65" s="203">
        <f t="shared" si="2"/>
        <v>9516938.8470993023</v>
      </c>
      <c r="CP65" s="99">
        <v>3231474.4990844699</v>
      </c>
      <c r="CQ65" s="99">
        <v>14.9696698458865</v>
      </c>
      <c r="CR65" s="99">
        <v>4053.0216820537999</v>
      </c>
      <c r="CS65" s="99">
        <v>25615.578905582399</v>
      </c>
      <c r="CT65" s="99">
        <v>4689.7101716399202</v>
      </c>
    </row>
    <row r="66" spans="1:98">
      <c r="A66" s="98" t="s">
        <v>52</v>
      </c>
      <c r="B66" s="100">
        <v>38596</v>
      </c>
      <c r="C66" s="99">
        <v>0</v>
      </c>
      <c r="D66" s="99">
        <v>1177.2545697539999</v>
      </c>
      <c r="E66" s="99">
        <v>7837.9941714406004</v>
      </c>
      <c r="F66" s="99">
        <v>7.7692654929705904</v>
      </c>
      <c r="G66" s="99">
        <v>26.598952598869801</v>
      </c>
      <c r="H66" s="99">
        <v>0</v>
      </c>
      <c r="I66" s="99">
        <v>0</v>
      </c>
      <c r="J66" s="99">
        <v>0</v>
      </c>
      <c r="K66" s="99">
        <v>0</v>
      </c>
      <c r="L66" s="99">
        <v>201.09549323283099</v>
      </c>
      <c r="M66" s="99">
        <v>194.31156584247901</v>
      </c>
      <c r="N66" s="99">
        <v>5131.5000002384204</v>
      </c>
      <c r="O66" s="99">
        <v>0</v>
      </c>
      <c r="P66" s="99">
        <v>0</v>
      </c>
      <c r="Q66" s="99">
        <v>3578.7775433957599</v>
      </c>
      <c r="R66" s="99">
        <v>0</v>
      </c>
      <c r="S66" s="99">
        <v>0</v>
      </c>
      <c r="T66" s="99">
        <v>38.801341198384797</v>
      </c>
      <c r="U66" s="99">
        <v>738.68674783408596</v>
      </c>
      <c r="V66" s="99">
        <v>0</v>
      </c>
      <c r="W66" s="99">
        <v>139056.00326347401</v>
      </c>
      <c r="X66" s="99">
        <v>1185170.2716369601</v>
      </c>
      <c r="Y66" s="99">
        <v>615.53990035504103</v>
      </c>
      <c r="Z66" s="99">
        <v>7459.3891747593898</v>
      </c>
      <c r="AA66" s="99">
        <v>0</v>
      </c>
      <c r="AB66" s="99">
        <v>0</v>
      </c>
      <c r="AC66" s="99">
        <v>0</v>
      </c>
      <c r="AD66" s="99">
        <v>0</v>
      </c>
      <c r="AE66" s="99">
        <v>8475.1700468063409</v>
      </c>
      <c r="AF66" s="99">
        <v>24373.700721740701</v>
      </c>
      <c r="AG66" s="99">
        <v>731144.61293029797</v>
      </c>
      <c r="AH66" s="99">
        <v>0</v>
      </c>
      <c r="AI66" s="99">
        <v>0</v>
      </c>
      <c r="AJ66" s="99">
        <v>557249.18630981399</v>
      </c>
      <c r="AK66" s="99">
        <v>0</v>
      </c>
      <c r="AL66" s="99">
        <v>0</v>
      </c>
      <c r="AM66" s="99">
        <v>9452.7097885608691</v>
      </c>
      <c r="AN66" s="99">
        <v>281235.62959289597</v>
      </c>
      <c r="AO66" s="99">
        <v>0</v>
      </c>
      <c r="AP66" s="99">
        <v>1055647.87640381</v>
      </c>
      <c r="AQ66" s="99">
        <v>7613092.9036254901</v>
      </c>
      <c r="AR66" s="99">
        <v>4535.4892307519904</v>
      </c>
      <c r="AS66" s="99">
        <v>46910.204987525904</v>
      </c>
      <c r="AT66" s="99">
        <v>0</v>
      </c>
      <c r="AU66" s="99">
        <v>0</v>
      </c>
      <c r="AV66" s="99">
        <v>0</v>
      </c>
      <c r="AW66" s="99">
        <v>0</v>
      </c>
      <c r="AX66" s="99">
        <v>57168.219838619203</v>
      </c>
      <c r="AY66" s="99">
        <v>163770.14371490499</v>
      </c>
      <c r="AZ66" s="99">
        <v>4712829.3362426804</v>
      </c>
      <c r="BA66" s="99">
        <v>0</v>
      </c>
      <c r="BB66" s="99">
        <v>0</v>
      </c>
      <c r="BC66" s="99">
        <v>3678530.74682617</v>
      </c>
      <c r="BD66" s="99">
        <v>0</v>
      </c>
      <c r="BE66" s="99">
        <v>0</v>
      </c>
      <c r="BF66" s="99">
        <v>59123.780917644501</v>
      </c>
      <c r="BG66" s="99">
        <v>695892.18322753895</v>
      </c>
      <c r="BH66" s="99">
        <v>0</v>
      </c>
      <c r="BI66" s="99">
        <v>187816.953746796</v>
      </c>
      <c r="BJ66" s="99">
        <v>2921348.50848389</v>
      </c>
      <c r="BK66" s="99">
        <v>928.39879723638296</v>
      </c>
      <c r="BL66" s="99">
        <v>7196.3348354101199</v>
      </c>
      <c r="BM66" s="99">
        <v>0</v>
      </c>
      <c r="BN66" s="99">
        <v>0</v>
      </c>
      <c r="BO66" s="99">
        <v>0</v>
      </c>
      <c r="BP66" s="99">
        <v>0</v>
      </c>
      <c r="BQ66" s="99">
        <v>0</v>
      </c>
      <c r="BR66" s="99">
        <v>42694.096715450301</v>
      </c>
      <c r="BS66" s="99">
        <v>1763118.2895507801</v>
      </c>
      <c r="BT66" s="99">
        <v>0</v>
      </c>
      <c r="BU66" s="99">
        <v>0</v>
      </c>
      <c r="BV66" s="99">
        <v>1305188.1671905499</v>
      </c>
      <c r="BW66" s="99">
        <v>0</v>
      </c>
      <c r="BX66" s="99">
        <v>0</v>
      </c>
      <c r="BY66" s="99">
        <v>0</v>
      </c>
      <c r="BZ66" s="99">
        <v>0</v>
      </c>
      <c r="CA66" s="99">
        <v>9019.3354201316797</v>
      </c>
      <c r="CB66" s="99">
        <v>1338476.04953003</v>
      </c>
      <c r="CC66" s="99">
        <v>8638532.49853516</v>
      </c>
      <c r="CD66" s="99">
        <v>3140234.7958679199</v>
      </c>
      <c r="CE66" s="99">
        <v>59.2336227758788</v>
      </c>
      <c r="CF66" s="99">
        <v>15371.8446600437</v>
      </c>
      <c r="CG66" s="99">
        <v>97987.362038612395</v>
      </c>
      <c r="CH66" s="99">
        <v>7204.8042811751402</v>
      </c>
      <c r="CI66" s="99">
        <v>9064.3848732709903</v>
      </c>
      <c r="CJ66" s="99">
        <v>1353764.9201965299</v>
      </c>
      <c r="CK66" s="99">
        <v>8735900.5090331994</v>
      </c>
      <c r="CL66" s="99">
        <v>3127680.6529846201</v>
      </c>
      <c r="CM66" s="203">
        <f t="shared" si="0"/>
        <v>9803.0716211050767</v>
      </c>
      <c r="CN66" s="203">
        <f t="shared" si="1"/>
        <v>1635000.5497894259</v>
      </c>
      <c r="CO66" s="203">
        <f t="shared" si="2"/>
        <v>9431792.6922607385</v>
      </c>
      <c r="CP66" s="99">
        <v>3127680.6529846201</v>
      </c>
      <c r="CQ66" s="99">
        <v>22.500248317839599</v>
      </c>
      <c r="CR66" s="99">
        <v>5688.4627568125698</v>
      </c>
      <c r="CS66" s="99">
        <v>38015.200720786997</v>
      </c>
      <c r="CT66" s="99">
        <v>6580.31830483675</v>
      </c>
    </row>
    <row r="67" spans="1:98">
      <c r="A67" s="98" t="s">
        <v>52</v>
      </c>
      <c r="B67" s="100">
        <v>38687</v>
      </c>
      <c r="C67" s="99">
        <v>0</v>
      </c>
      <c r="D67" s="99">
        <v>1285.58119820058</v>
      </c>
      <c r="E67" s="99">
        <v>7583.5888321399698</v>
      </c>
      <c r="F67" s="99">
        <v>5.9207140329526702</v>
      </c>
      <c r="G67" s="99">
        <v>34.183793492615202</v>
      </c>
      <c r="H67" s="99">
        <v>0</v>
      </c>
      <c r="I67" s="99">
        <v>0</v>
      </c>
      <c r="J67" s="99">
        <v>0</v>
      </c>
      <c r="K67" s="99">
        <v>0</v>
      </c>
      <c r="L67" s="99">
        <v>153.29743080027399</v>
      </c>
      <c r="M67" s="99">
        <v>176.83015260472899</v>
      </c>
      <c r="N67" s="99">
        <v>4926.3536556959198</v>
      </c>
      <c r="O67" s="99">
        <v>0</v>
      </c>
      <c r="P67" s="99">
        <v>0</v>
      </c>
      <c r="Q67" s="99">
        <v>3647.2395872473699</v>
      </c>
      <c r="R67" s="99">
        <v>0</v>
      </c>
      <c r="S67" s="99">
        <v>0</v>
      </c>
      <c r="T67" s="99">
        <v>47.574689962901203</v>
      </c>
      <c r="U67" s="99">
        <v>763.35041883587803</v>
      </c>
      <c r="V67" s="99">
        <v>0</v>
      </c>
      <c r="W67" s="99">
        <v>160277.924478531</v>
      </c>
      <c r="X67" s="99">
        <v>1149738.0985870401</v>
      </c>
      <c r="Y67" s="99">
        <v>461.99147735908599</v>
      </c>
      <c r="Z67" s="99">
        <v>8502.3285168409293</v>
      </c>
      <c r="AA67" s="99">
        <v>0</v>
      </c>
      <c r="AB67" s="99">
        <v>0</v>
      </c>
      <c r="AC67" s="99">
        <v>0</v>
      </c>
      <c r="AD67" s="99">
        <v>0</v>
      </c>
      <c r="AE67" s="99">
        <v>8406.5011268854105</v>
      </c>
      <c r="AF67" s="99">
        <v>22931.5226495266</v>
      </c>
      <c r="AG67" s="99">
        <v>698200.66428375198</v>
      </c>
      <c r="AH67" s="99">
        <v>0</v>
      </c>
      <c r="AI67" s="99">
        <v>0</v>
      </c>
      <c r="AJ67" s="99">
        <v>575890.90806579601</v>
      </c>
      <c r="AK67" s="99">
        <v>0</v>
      </c>
      <c r="AL67" s="99">
        <v>0</v>
      </c>
      <c r="AM67" s="99">
        <v>10722.568101167701</v>
      </c>
      <c r="AN67" s="99">
        <v>299160.253723145</v>
      </c>
      <c r="AO67" s="99">
        <v>0</v>
      </c>
      <c r="AP67" s="99">
        <v>1082115.84449768</v>
      </c>
      <c r="AQ67" s="99">
        <v>7447936.9014892597</v>
      </c>
      <c r="AR67" s="99">
        <v>3475.80807819963</v>
      </c>
      <c r="AS67" s="99">
        <v>56049.684425353997</v>
      </c>
      <c r="AT67" s="99">
        <v>0</v>
      </c>
      <c r="AU67" s="99">
        <v>0</v>
      </c>
      <c r="AV67" s="99">
        <v>0</v>
      </c>
      <c r="AW67" s="99">
        <v>0</v>
      </c>
      <c r="AX67" s="99">
        <v>59796.5318775177</v>
      </c>
      <c r="AY67" s="99">
        <v>154766.24175262501</v>
      </c>
      <c r="AZ67" s="99">
        <v>4557188.3749389602</v>
      </c>
      <c r="BA67" s="99">
        <v>0</v>
      </c>
      <c r="BB67" s="99">
        <v>0</v>
      </c>
      <c r="BC67" s="99">
        <v>3821638.8141784701</v>
      </c>
      <c r="BD67" s="99">
        <v>0</v>
      </c>
      <c r="BE67" s="99">
        <v>0</v>
      </c>
      <c r="BF67" s="99">
        <v>68807.977693557696</v>
      </c>
      <c r="BG67" s="99">
        <v>756610.25366210903</v>
      </c>
      <c r="BH67" s="99">
        <v>0</v>
      </c>
      <c r="BI67" s="99">
        <v>199309.254728317</v>
      </c>
      <c r="BJ67" s="99">
        <v>2908583.9375915499</v>
      </c>
      <c r="BK67" s="99">
        <v>672.02755744010199</v>
      </c>
      <c r="BL67" s="99">
        <v>7708.72609001398</v>
      </c>
      <c r="BM67" s="99">
        <v>0</v>
      </c>
      <c r="BN67" s="99">
        <v>0</v>
      </c>
      <c r="BO67" s="99">
        <v>0</v>
      </c>
      <c r="BP67" s="99">
        <v>0</v>
      </c>
      <c r="BQ67" s="99">
        <v>0</v>
      </c>
      <c r="BR67" s="99">
        <v>37349.626461982698</v>
      </c>
      <c r="BS67" s="99">
        <v>1729896.9740753199</v>
      </c>
      <c r="BT67" s="99">
        <v>0</v>
      </c>
      <c r="BU67" s="99">
        <v>0</v>
      </c>
      <c r="BV67" s="99">
        <v>1325188.6100921601</v>
      </c>
      <c r="BW67" s="99">
        <v>0</v>
      </c>
      <c r="BX67" s="99">
        <v>0</v>
      </c>
      <c r="BY67" s="99">
        <v>0</v>
      </c>
      <c r="BZ67" s="99">
        <v>0</v>
      </c>
      <c r="CA67" s="99">
        <v>8869.7027238607407</v>
      </c>
      <c r="CB67" s="99">
        <v>1310338.4322204599</v>
      </c>
      <c r="CC67" s="99">
        <v>8520309.2590331994</v>
      </c>
      <c r="CD67" s="99">
        <v>3098018.9473266602</v>
      </c>
      <c r="CE67" s="99">
        <v>70.849916121922405</v>
      </c>
      <c r="CF67" s="99">
        <v>16398.492962837201</v>
      </c>
      <c r="CG67" s="99">
        <v>107773.16297244999</v>
      </c>
      <c r="CH67" s="99">
        <v>7714.9437322020503</v>
      </c>
      <c r="CI67" s="99">
        <v>8951.3958710432107</v>
      </c>
      <c r="CJ67" s="99">
        <v>1326411.2348480199</v>
      </c>
      <c r="CK67" s="99">
        <v>8629192.8925781306</v>
      </c>
      <c r="CL67" s="99">
        <v>3064464.6018981901</v>
      </c>
      <c r="CM67" s="203">
        <f t="shared" ref="CM67:CM130" si="3">SUM(U67,CI67)</f>
        <v>9714.7462898790891</v>
      </c>
      <c r="CN67" s="203">
        <f t="shared" ref="CN67:CN130" si="4">SUM(AN67,CJ67)</f>
        <v>1625571.4885711649</v>
      </c>
      <c r="CO67" s="203">
        <f t="shared" ref="CO67:CO130" si="5">SUM(BG67,CK67)</f>
        <v>9385803.14624024</v>
      </c>
      <c r="CP67" s="99">
        <v>3064464.6018981901</v>
      </c>
      <c r="CQ67" s="99">
        <v>23.213425025809599</v>
      </c>
      <c r="CR67" s="99">
        <v>5595.9950889349002</v>
      </c>
      <c r="CS67" s="99">
        <v>40300.2791056633</v>
      </c>
      <c r="CT67" s="99">
        <v>7561.0690873265303</v>
      </c>
    </row>
    <row r="68" spans="1:98">
      <c r="A68" s="98" t="s">
        <v>52</v>
      </c>
      <c r="B68" s="100">
        <v>38777</v>
      </c>
      <c r="C68" s="99">
        <v>0</v>
      </c>
      <c r="D68" s="99">
        <v>1434.0188600868</v>
      </c>
      <c r="E68" s="99">
        <v>7345.8558350205403</v>
      </c>
      <c r="F68" s="99">
        <v>5.07798196998192</v>
      </c>
      <c r="G68" s="99">
        <v>42.6783008356579</v>
      </c>
      <c r="H68" s="99">
        <v>0</v>
      </c>
      <c r="I68" s="99">
        <v>0</v>
      </c>
      <c r="J68" s="99">
        <v>0</v>
      </c>
      <c r="K68" s="99">
        <v>0</v>
      </c>
      <c r="L68" s="99">
        <v>85.136167897842796</v>
      </c>
      <c r="M68" s="99">
        <v>172.252886153758</v>
      </c>
      <c r="N68" s="99">
        <v>4741.8314254283896</v>
      </c>
      <c r="O68" s="99">
        <v>34.748740308452398</v>
      </c>
      <c r="P68" s="99">
        <v>0</v>
      </c>
      <c r="Q68" s="99">
        <v>3728.9495158493501</v>
      </c>
      <c r="R68" s="99">
        <v>9.23985269817058</v>
      </c>
      <c r="S68" s="99">
        <v>0</v>
      </c>
      <c r="T68" s="99">
        <v>38.534598022699399</v>
      </c>
      <c r="U68" s="99">
        <v>790.55188050121103</v>
      </c>
      <c r="V68" s="99">
        <v>0</v>
      </c>
      <c r="W68" s="99">
        <v>196496.87254142799</v>
      </c>
      <c r="X68" s="99">
        <v>1122038.1667480499</v>
      </c>
      <c r="Y68" s="99">
        <v>467.121258001775</v>
      </c>
      <c r="Z68" s="99">
        <v>9298.2691185474396</v>
      </c>
      <c r="AA68" s="99">
        <v>0</v>
      </c>
      <c r="AB68" s="99">
        <v>0</v>
      </c>
      <c r="AC68" s="99">
        <v>0</v>
      </c>
      <c r="AD68" s="99">
        <v>0</v>
      </c>
      <c r="AE68" s="99">
        <v>5369.9426296949396</v>
      </c>
      <c r="AF68" s="99">
        <v>23756.569542408</v>
      </c>
      <c r="AG68" s="99">
        <v>682375.92749023403</v>
      </c>
      <c r="AH68" s="99">
        <v>2519.8403021693198</v>
      </c>
      <c r="AI68" s="99">
        <v>0</v>
      </c>
      <c r="AJ68" s="99">
        <v>602695.07956695603</v>
      </c>
      <c r="AK68" s="99">
        <v>1398.8861987739799</v>
      </c>
      <c r="AL68" s="99">
        <v>0</v>
      </c>
      <c r="AM68" s="99">
        <v>8563.4046993255597</v>
      </c>
      <c r="AN68" s="99">
        <v>308269.28087616002</v>
      </c>
      <c r="AO68" s="99">
        <v>0</v>
      </c>
      <c r="AP68" s="99">
        <v>1332127.9239654499</v>
      </c>
      <c r="AQ68" s="99">
        <v>7345221.8838501005</v>
      </c>
      <c r="AR68" s="99">
        <v>3720.8407067060498</v>
      </c>
      <c r="AS68" s="99">
        <v>63746.126406192801</v>
      </c>
      <c r="AT68" s="99">
        <v>0</v>
      </c>
      <c r="AU68" s="99">
        <v>0</v>
      </c>
      <c r="AV68" s="99">
        <v>0</v>
      </c>
      <c r="AW68" s="99">
        <v>0</v>
      </c>
      <c r="AX68" s="99">
        <v>37311.523163318598</v>
      </c>
      <c r="AY68" s="99">
        <v>163434.27743721</v>
      </c>
      <c r="AZ68" s="99">
        <v>4453879.15869141</v>
      </c>
      <c r="BA68" s="99">
        <v>18152.1139204502</v>
      </c>
      <c r="BB68" s="99">
        <v>0</v>
      </c>
      <c r="BC68" s="99">
        <v>4024890.7431945801</v>
      </c>
      <c r="BD68" s="99">
        <v>9393.2811474800092</v>
      </c>
      <c r="BE68" s="99">
        <v>0</v>
      </c>
      <c r="BF68" s="99">
        <v>56862.645343303702</v>
      </c>
      <c r="BG68" s="99">
        <v>792341.71146392799</v>
      </c>
      <c r="BH68" s="99">
        <v>0</v>
      </c>
      <c r="BI68" s="99">
        <v>257977.83531951901</v>
      </c>
      <c r="BJ68" s="99">
        <v>2819340.0921630901</v>
      </c>
      <c r="BK68" s="99">
        <v>686.71642173826694</v>
      </c>
      <c r="BL68" s="99">
        <v>8838.3498885631598</v>
      </c>
      <c r="BM68" s="99">
        <v>0</v>
      </c>
      <c r="BN68" s="99">
        <v>0</v>
      </c>
      <c r="BO68" s="99">
        <v>0</v>
      </c>
      <c r="BP68" s="99">
        <v>0</v>
      </c>
      <c r="BQ68" s="99">
        <v>0</v>
      </c>
      <c r="BR68" s="99">
        <v>40173.1464371681</v>
      </c>
      <c r="BS68" s="99">
        <v>1671935.10452271</v>
      </c>
      <c r="BT68" s="99">
        <v>3560.98370614648</v>
      </c>
      <c r="BU68" s="99">
        <v>0</v>
      </c>
      <c r="BV68" s="99">
        <v>1352850.97871399</v>
      </c>
      <c r="BW68" s="99">
        <v>972.10524526238396</v>
      </c>
      <c r="BX68" s="99">
        <v>0</v>
      </c>
      <c r="BY68" s="99">
        <v>0</v>
      </c>
      <c r="BZ68" s="99">
        <v>0</v>
      </c>
      <c r="CA68" s="99">
        <v>8780.4468797445297</v>
      </c>
      <c r="CB68" s="99">
        <v>1291496.5385894801</v>
      </c>
      <c r="CC68" s="99">
        <v>8775890.1063232403</v>
      </c>
      <c r="CD68" s="99">
        <v>3015499.4352722201</v>
      </c>
      <c r="CE68" s="99">
        <v>75.361660498194396</v>
      </c>
      <c r="CF68" s="99">
        <v>16371.292574524899</v>
      </c>
      <c r="CG68" s="99">
        <v>111554.229797363</v>
      </c>
      <c r="CH68" s="99">
        <v>8937.02967166901</v>
      </c>
      <c r="CI68" s="99">
        <v>8827.6725500822104</v>
      </c>
      <c r="CJ68" s="99">
        <v>1307851.3818054199</v>
      </c>
      <c r="CK68" s="99">
        <v>8885142.0198974591</v>
      </c>
      <c r="CL68" s="99">
        <v>3100171.1702270498</v>
      </c>
      <c r="CM68" s="203">
        <f t="shared" si="3"/>
        <v>9618.2244305834211</v>
      </c>
      <c r="CN68" s="203">
        <f t="shared" si="4"/>
        <v>1616120.6626815801</v>
      </c>
      <c r="CO68" s="203">
        <f t="shared" si="5"/>
        <v>9677483.7313613873</v>
      </c>
      <c r="CP68" s="99">
        <v>3100171.1702270498</v>
      </c>
      <c r="CQ68" s="99">
        <v>27.290370484814002</v>
      </c>
      <c r="CR68" s="99">
        <v>6064.30038028955</v>
      </c>
      <c r="CS68" s="99">
        <v>41046.757671356201</v>
      </c>
      <c r="CT68" s="99">
        <v>7975.50786757469</v>
      </c>
    </row>
    <row r="69" spans="1:98">
      <c r="A69" s="98" t="s">
        <v>52</v>
      </c>
      <c r="B69" s="100">
        <v>38869</v>
      </c>
      <c r="C69" s="99">
        <v>0</v>
      </c>
      <c r="D69" s="99">
        <v>1528.5224874317601</v>
      </c>
      <c r="E69" s="99">
        <v>6975.2542583346403</v>
      </c>
      <c r="F69" s="99">
        <v>6.3425567929516502</v>
      </c>
      <c r="G69" s="99">
        <v>46.898686731699897</v>
      </c>
      <c r="H69" s="99">
        <v>0</v>
      </c>
      <c r="I69" s="99">
        <v>0</v>
      </c>
      <c r="J69" s="99">
        <v>0</v>
      </c>
      <c r="K69" s="99">
        <v>0</v>
      </c>
      <c r="L69" s="99">
        <v>100.459934847429</v>
      </c>
      <c r="M69" s="99">
        <v>159.624163893983</v>
      </c>
      <c r="N69" s="99">
        <v>4552.20112496614</v>
      </c>
      <c r="O69" s="99">
        <v>47.683405663352502</v>
      </c>
      <c r="P69" s="99">
        <v>0</v>
      </c>
      <c r="Q69" s="99">
        <v>3691.7986713945902</v>
      </c>
      <c r="R69" s="99">
        <v>8.77786197187379</v>
      </c>
      <c r="S69" s="99">
        <v>0</v>
      </c>
      <c r="T69" s="99">
        <v>33.557035401929198</v>
      </c>
      <c r="U69" s="99">
        <v>820.64037684351194</v>
      </c>
      <c r="V69" s="99">
        <v>0</v>
      </c>
      <c r="W69" s="99">
        <v>185993.62844085699</v>
      </c>
      <c r="X69" s="99">
        <v>1083441.84683228</v>
      </c>
      <c r="Y69" s="99">
        <v>513.29870129376695</v>
      </c>
      <c r="Z69" s="99">
        <v>11123.7465147972</v>
      </c>
      <c r="AA69" s="99">
        <v>0</v>
      </c>
      <c r="AB69" s="99">
        <v>0</v>
      </c>
      <c r="AC69" s="99">
        <v>0</v>
      </c>
      <c r="AD69" s="99">
        <v>0</v>
      </c>
      <c r="AE69" s="99">
        <v>7826.5321870446196</v>
      </c>
      <c r="AF69" s="99">
        <v>20696.246979475</v>
      </c>
      <c r="AG69" s="99">
        <v>673491.19255065895</v>
      </c>
      <c r="AH69" s="99">
        <v>2888.1395190954199</v>
      </c>
      <c r="AI69" s="99">
        <v>0</v>
      </c>
      <c r="AJ69" s="99">
        <v>577175.85735320998</v>
      </c>
      <c r="AK69" s="99">
        <v>2210.90986245871</v>
      </c>
      <c r="AL69" s="99">
        <v>0</v>
      </c>
      <c r="AM69" s="99">
        <v>7709.4994176030204</v>
      </c>
      <c r="AN69" s="99">
        <v>318663.15459442098</v>
      </c>
      <c r="AO69" s="99">
        <v>0</v>
      </c>
      <c r="AP69" s="99">
        <v>1424638.87426758</v>
      </c>
      <c r="AQ69" s="99">
        <v>7159749.7793579102</v>
      </c>
      <c r="AR69" s="99">
        <v>3911.5032363832001</v>
      </c>
      <c r="AS69" s="99">
        <v>77895.807997703596</v>
      </c>
      <c r="AT69" s="99">
        <v>0</v>
      </c>
      <c r="AU69" s="99">
        <v>0</v>
      </c>
      <c r="AV69" s="99">
        <v>0</v>
      </c>
      <c r="AW69" s="99">
        <v>0</v>
      </c>
      <c r="AX69" s="99">
        <v>53997.392313480399</v>
      </c>
      <c r="AY69" s="99">
        <v>141482.78049087501</v>
      </c>
      <c r="AZ69" s="99">
        <v>4461622.7179565402</v>
      </c>
      <c r="BA69" s="99">
        <v>21587.412484168999</v>
      </c>
      <c r="BB69" s="99">
        <v>0</v>
      </c>
      <c r="BC69" s="99">
        <v>3907734.70129395</v>
      </c>
      <c r="BD69" s="99">
        <v>15140.306458354</v>
      </c>
      <c r="BE69" s="99">
        <v>0</v>
      </c>
      <c r="BF69" s="99">
        <v>53383.037042617798</v>
      </c>
      <c r="BG69" s="99">
        <v>834905.05722045898</v>
      </c>
      <c r="BH69" s="99">
        <v>0</v>
      </c>
      <c r="BI69" s="99">
        <v>261329.78684997599</v>
      </c>
      <c r="BJ69" s="99">
        <v>2536816.3747558598</v>
      </c>
      <c r="BK69" s="99">
        <v>724.34298201650404</v>
      </c>
      <c r="BL69" s="99">
        <v>11715.589253664</v>
      </c>
      <c r="BM69" s="99">
        <v>0</v>
      </c>
      <c r="BN69" s="99">
        <v>0</v>
      </c>
      <c r="BO69" s="99">
        <v>0</v>
      </c>
      <c r="BP69" s="99">
        <v>0</v>
      </c>
      <c r="BQ69" s="99">
        <v>0</v>
      </c>
      <c r="BR69" s="99">
        <v>34576.336926460302</v>
      </c>
      <c r="BS69" s="99">
        <v>1535728.54081726</v>
      </c>
      <c r="BT69" s="99">
        <v>4242.6451180577296</v>
      </c>
      <c r="BU69" s="99">
        <v>0</v>
      </c>
      <c r="BV69" s="99">
        <v>1248933.69892883</v>
      </c>
      <c r="BW69" s="99">
        <v>1573.97219690681</v>
      </c>
      <c r="BX69" s="99">
        <v>0</v>
      </c>
      <c r="BY69" s="99">
        <v>0</v>
      </c>
      <c r="BZ69" s="99">
        <v>0</v>
      </c>
      <c r="CA69" s="99">
        <v>8506.6376336812991</v>
      </c>
      <c r="CB69" s="99">
        <v>1267085.06730652</v>
      </c>
      <c r="CC69" s="99">
        <v>8556966.33056641</v>
      </c>
      <c r="CD69" s="99">
        <v>2844027.52453613</v>
      </c>
      <c r="CE69" s="99">
        <v>73.819688044488402</v>
      </c>
      <c r="CF69" s="99">
        <v>17095.0926411152</v>
      </c>
      <c r="CG69" s="99">
        <v>117404.751880646</v>
      </c>
      <c r="CH69" s="99">
        <v>11777.3659437895</v>
      </c>
      <c r="CI69" s="99">
        <v>8607.3813943862897</v>
      </c>
      <c r="CJ69" s="99">
        <v>1284181.70828247</v>
      </c>
      <c r="CK69" s="99">
        <v>8676837.3905029297</v>
      </c>
      <c r="CL69" s="99">
        <v>2840917.4223938002</v>
      </c>
      <c r="CM69" s="203">
        <f t="shared" si="3"/>
        <v>9428.0217712298017</v>
      </c>
      <c r="CN69" s="203">
        <f t="shared" si="4"/>
        <v>1602844.8628768909</v>
      </c>
      <c r="CO69" s="203">
        <f t="shared" si="5"/>
        <v>9511742.4477233887</v>
      </c>
      <c r="CP69" s="99">
        <v>2840917.4223938002</v>
      </c>
      <c r="CQ69" s="99">
        <v>30.8086573909968</v>
      </c>
      <c r="CR69" s="99">
        <v>7708.6142434477797</v>
      </c>
      <c r="CS69" s="99">
        <v>51936.441248416901</v>
      </c>
      <c r="CT69" s="99">
        <v>11117.740982174901</v>
      </c>
    </row>
    <row r="70" spans="1:98">
      <c r="A70" s="98" t="s">
        <v>52</v>
      </c>
      <c r="B70" s="100">
        <v>38961</v>
      </c>
      <c r="C70" s="99">
        <v>0</v>
      </c>
      <c r="D70" s="99">
        <v>1551.8874513655901</v>
      </c>
      <c r="E70" s="99">
        <v>6803.7407727837599</v>
      </c>
      <c r="F70" s="99">
        <v>5.61589665594511</v>
      </c>
      <c r="G70" s="99">
        <v>49.738760561682298</v>
      </c>
      <c r="H70" s="99">
        <v>0</v>
      </c>
      <c r="I70" s="99">
        <v>0</v>
      </c>
      <c r="J70" s="99">
        <v>0</v>
      </c>
      <c r="K70" s="99">
        <v>0</v>
      </c>
      <c r="L70" s="99">
        <v>93.600383875891595</v>
      </c>
      <c r="M70" s="99">
        <v>160.141581807286</v>
      </c>
      <c r="N70" s="99">
        <v>4425.2627878785097</v>
      </c>
      <c r="O70" s="99">
        <v>53.285821632947801</v>
      </c>
      <c r="P70" s="99">
        <v>0</v>
      </c>
      <c r="Q70" s="99">
        <v>3692.80392453074</v>
      </c>
      <c r="R70" s="99">
        <v>14.2339801240014</v>
      </c>
      <c r="S70" s="99">
        <v>0</v>
      </c>
      <c r="T70" s="99">
        <v>30.040685154497599</v>
      </c>
      <c r="U70" s="99">
        <v>850.48570293933199</v>
      </c>
      <c r="V70" s="99">
        <v>0</v>
      </c>
      <c r="W70" s="99">
        <v>189291.768018723</v>
      </c>
      <c r="X70" s="99">
        <v>1052213.67356873</v>
      </c>
      <c r="Y70" s="99">
        <v>487.41591203957802</v>
      </c>
      <c r="Z70" s="99">
        <v>10704.8023794889</v>
      </c>
      <c r="AA70" s="99">
        <v>0</v>
      </c>
      <c r="AB70" s="99">
        <v>0</v>
      </c>
      <c r="AC70" s="99">
        <v>0</v>
      </c>
      <c r="AD70" s="99">
        <v>0</v>
      </c>
      <c r="AE70" s="99">
        <v>6955.5018771290797</v>
      </c>
      <c r="AF70" s="99">
        <v>23466.786731243101</v>
      </c>
      <c r="AG70" s="99">
        <v>642757.29974365199</v>
      </c>
      <c r="AH70" s="99">
        <v>3879.5725317895399</v>
      </c>
      <c r="AI70" s="99">
        <v>0</v>
      </c>
      <c r="AJ70" s="99">
        <v>558669.90881347703</v>
      </c>
      <c r="AK70" s="99">
        <v>2930.3195570409298</v>
      </c>
      <c r="AL70" s="99">
        <v>0</v>
      </c>
      <c r="AM70" s="99">
        <v>6936.0928119420996</v>
      </c>
      <c r="AN70" s="99">
        <v>327275.36423111003</v>
      </c>
      <c r="AO70" s="99">
        <v>0</v>
      </c>
      <c r="AP70" s="99">
        <v>1340878.2019042999</v>
      </c>
      <c r="AQ70" s="99">
        <v>6977327.4994506799</v>
      </c>
      <c r="AR70" s="99">
        <v>4121.1745378375099</v>
      </c>
      <c r="AS70" s="99">
        <v>73801.938897132903</v>
      </c>
      <c r="AT70" s="99">
        <v>0</v>
      </c>
      <c r="AU70" s="99">
        <v>0</v>
      </c>
      <c r="AV70" s="99">
        <v>0</v>
      </c>
      <c r="AW70" s="99">
        <v>0</v>
      </c>
      <c r="AX70" s="99">
        <v>49073.518734931902</v>
      </c>
      <c r="AY70" s="99">
        <v>160388.992605209</v>
      </c>
      <c r="AZ70" s="99">
        <v>4283834.6627197303</v>
      </c>
      <c r="BA70" s="99">
        <v>29313.468758106199</v>
      </c>
      <c r="BB70" s="99">
        <v>0</v>
      </c>
      <c r="BC70" s="99">
        <v>3754898.3865356399</v>
      </c>
      <c r="BD70" s="99">
        <v>20681.079986095399</v>
      </c>
      <c r="BE70" s="99">
        <v>0</v>
      </c>
      <c r="BF70" s="99">
        <v>46192.9522638321</v>
      </c>
      <c r="BG70" s="99">
        <v>877924.60562896705</v>
      </c>
      <c r="BH70" s="99">
        <v>0</v>
      </c>
      <c r="BI70" s="99">
        <v>262246.69030761701</v>
      </c>
      <c r="BJ70" s="99">
        <v>2500979.3552856399</v>
      </c>
      <c r="BK70" s="99">
        <v>666.18320955336105</v>
      </c>
      <c r="BL70" s="99">
        <v>12035.0441298485</v>
      </c>
      <c r="BM70" s="99">
        <v>0</v>
      </c>
      <c r="BN70" s="99">
        <v>0</v>
      </c>
      <c r="BO70" s="99">
        <v>0</v>
      </c>
      <c r="BP70" s="99">
        <v>0</v>
      </c>
      <c r="BQ70" s="99">
        <v>0</v>
      </c>
      <c r="BR70" s="99">
        <v>37304.582901477799</v>
      </c>
      <c r="BS70" s="99">
        <v>1466383.85877991</v>
      </c>
      <c r="BT70" s="99">
        <v>5745.6895244121597</v>
      </c>
      <c r="BU70" s="99">
        <v>0</v>
      </c>
      <c r="BV70" s="99">
        <v>1248121.8177948</v>
      </c>
      <c r="BW70" s="99">
        <v>2099.0527831017998</v>
      </c>
      <c r="BX70" s="99">
        <v>0</v>
      </c>
      <c r="BY70" s="99">
        <v>0</v>
      </c>
      <c r="BZ70" s="99">
        <v>0</v>
      </c>
      <c r="CA70" s="99">
        <v>8344.9713588953</v>
      </c>
      <c r="CB70" s="99">
        <v>1257274.81692505</v>
      </c>
      <c r="CC70" s="99">
        <v>8300977.4342651404</v>
      </c>
      <c r="CD70" s="99">
        <v>2779157.15026855</v>
      </c>
      <c r="CE70" s="99">
        <v>74.092978578992202</v>
      </c>
      <c r="CF70" s="99">
        <v>16569.3052995205</v>
      </c>
      <c r="CG70" s="99">
        <v>113317.182587624</v>
      </c>
      <c r="CH70" s="99">
        <v>12047.288034200699</v>
      </c>
      <c r="CI70" s="99">
        <v>8409.2888903617895</v>
      </c>
      <c r="CJ70" s="99">
        <v>1273651.6578521701</v>
      </c>
      <c r="CK70" s="99">
        <v>8413111.9084472694</v>
      </c>
      <c r="CL70" s="99">
        <v>2783771.1236267099</v>
      </c>
      <c r="CM70" s="203">
        <f t="shared" si="3"/>
        <v>9259.7745933011211</v>
      </c>
      <c r="CN70" s="203">
        <f t="shared" si="4"/>
        <v>1600927.0220832801</v>
      </c>
      <c r="CO70" s="203">
        <f t="shared" si="5"/>
        <v>9291036.5140762366</v>
      </c>
      <c r="CP70" s="99">
        <v>2783771.1236267099</v>
      </c>
      <c r="CQ70" s="99">
        <v>31.417017366970001</v>
      </c>
      <c r="CR70" s="99">
        <v>6744.9596644639996</v>
      </c>
      <c r="CS70" s="99">
        <v>47105.808529376998</v>
      </c>
      <c r="CT70" s="99">
        <v>9230.5945163965207</v>
      </c>
    </row>
    <row r="71" spans="1:98">
      <c r="A71" s="98" t="s">
        <v>52</v>
      </c>
      <c r="B71" s="100">
        <v>39052</v>
      </c>
      <c r="C71" s="99">
        <v>0</v>
      </c>
      <c r="D71" s="99">
        <v>1630.6170192956899</v>
      </c>
      <c r="E71" s="99">
        <v>6639.31726390123</v>
      </c>
      <c r="F71" s="99">
        <v>6.91833930194844</v>
      </c>
      <c r="G71" s="99">
        <v>51.9965460398234</v>
      </c>
      <c r="H71" s="99">
        <v>0</v>
      </c>
      <c r="I71" s="99">
        <v>0</v>
      </c>
      <c r="J71" s="99">
        <v>0</v>
      </c>
      <c r="K71" s="99">
        <v>0</v>
      </c>
      <c r="L71" s="99">
        <v>94.9701232239604</v>
      </c>
      <c r="M71" s="99">
        <v>161.56204093061399</v>
      </c>
      <c r="N71" s="99">
        <v>4272.6358219385102</v>
      </c>
      <c r="O71" s="99">
        <v>57.930441166274299</v>
      </c>
      <c r="P71" s="99">
        <v>0</v>
      </c>
      <c r="Q71" s="99">
        <v>3720.6057491302499</v>
      </c>
      <c r="R71" s="99">
        <v>12.7143522661645</v>
      </c>
      <c r="S71" s="99">
        <v>0</v>
      </c>
      <c r="T71" s="99">
        <v>24.5382662725169</v>
      </c>
      <c r="U71" s="99">
        <v>898.87333825975702</v>
      </c>
      <c r="V71" s="99">
        <v>0</v>
      </c>
      <c r="W71" s="99">
        <v>205185.19346046401</v>
      </c>
      <c r="X71" s="99">
        <v>1008857.6537246699</v>
      </c>
      <c r="Y71" s="99">
        <v>568.565064720809</v>
      </c>
      <c r="Z71" s="99">
        <v>12294.6644061804</v>
      </c>
      <c r="AA71" s="99">
        <v>0</v>
      </c>
      <c r="AB71" s="99">
        <v>0</v>
      </c>
      <c r="AC71" s="99">
        <v>0</v>
      </c>
      <c r="AD71" s="99">
        <v>0</v>
      </c>
      <c r="AE71" s="99">
        <v>8520.6088013649005</v>
      </c>
      <c r="AF71" s="99">
        <v>24883.440377473798</v>
      </c>
      <c r="AG71" s="99">
        <v>609932.18029785203</v>
      </c>
      <c r="AH71" s="99">
        <v>4469.3724392056502</v>
      </c>
      <c r="AI71" s="99">
        <v>0</v>
      </c>
      <c r="AJ71" s="99">
        <v>558569.21456909203</v>
      </c>
      <c r="AK71" s="99">
        <v>3483.4515432417402</v>
      </c>
      <c r="AL71" s="99">
        <v>0</v>
      </c>
      <c r="AM71" s="99">
        <v>5518.9392470121402</v>
      </c>
      <c r="AN71" s="99">
        <v>342800.19720077497</v>
      </c>
      <c r="AO71" s="99">
        <v>0</v>
      </c>
      <c r="AP71" s="99">
        <v>1302532.5330658001</v>
      </c>
      <c r="AQ71" s="99">
        <v>6808170.21484375</v>
      </c>
      <c r="AR71" s="99">
        <v>4807.1001750826799</v>
      </c>
      <c r="AS71" s="99">
        <v>85624.133248329206</v>
      </c>
      <c r="AT71" s="99">
        <v>0</v>
      </c>
      <c r="AU71" s="99">
        <v>0</v>
      </c>
      <c r="AV71" s="99">
        <v>0</v>
      </c>
      <c r="AW71" s="99">
        <v>0</v>
      </c>
      <c r="AX71" s="99">
        <v>59919.547029018402</v>
      </c>
      <c r="AY71" s="99">
        <v>174222.88857269299</v>
      </c>
      <c r="AZ71" s="99">
        <v>4141008.8812255901</v>
      </c>
      <c r="BA71" s="99">
        <v>34177.611546993299</v>
      </c>
      <c r="BB71" s="99">
        <v>0</v>
      </c>
      <c r="BC71" s="99">
        <v>3908663.0911254901</v>
      </c>
      <c r="BD71" s="99">
        <v>24492.963235855099</v>
      </c>
      <c r="BE71" s="99">
        <v>0</v>
      </c>
      <c r="BF71" s="99">
        <v>37219.903438568101</v>
      </c>
      <c r="BG71" s="99">
        <v>923024.64929199195</v>
      </c>
      <c r="BH71" s="99">
        <v>0</v>
      </c>
      <c r="BI71" s="99">
        <v>277311.82697677601</v>
      </c>
      <c r="BJ71" s="99">
        <v>2414325.0588684101</v>
      </c>
      <c r="BK71" s="99">
        <v>826.93877875059798</v>
      </c>
      <c r="BL71" s="99">
        <v>13731.636040806799</v>
      </c>
      <c r="BM71" s="99">
        <v>0</v>
      </c>
      <c r="BN71" s="99">
        <v>0</v>
      </c>
      <c r="BO71" s="99">
        <v>0</v>
      </c>
      <c r="BP71" s="99">
        <v>0</v>
      </c>
      <c r="BQ71" s="99">
        <v>0</v>
      </c>
      <c r="BR71" s="99">
        <v>39300.500776767702</v>
      </c>
      <c r="BS71" s="99">
        <v>1384099.3979187</v>
      </c>
      <c r="BT71" s="99">
        <v>6701.8109809756297</v>
      </c>
      <c r="BU71" s="99">
        <v>0</v>
      </c>
      <c r="BV71" s="99">
        <v>1252213.7983551</v>
      </c>
      <c r="BW71" s="99">
        <v>2558.8874063789799</v>
      </c>
      <c r="BX71" s="99">
        <v>0</v>
      </c>
      <c r="BY71" s="99">
        <v>0</v>
      </c>
      <c r="BZ71" s="99">
        <v>0</v>
      </c>
      <c r="CA71" s="99">
        <v>8275.84751164913</v>
      </c>
      <c r="CB71" s="99">
        <v>1176520.2162933401</v>
      </c>
      <c r="CC71" s="99">
        <v>8260395.79870605</v>
      </c>
      <c r="CD71" s="99">
        <v>2684585.15515137</v>
      </c>
      <c r="CE71" s="99">
        <v>71.860574641265003</v>
      </c>
      <c r="CF71" s="99">
        <v>17135.855605602301</v>
      </c>
      <c r="CG71" s="99">
        <v>117593.71338081401</v>
      </c>
      <c r="CH71" s="99">
        <v>13740.249298691801</v>
      </c>
      <c r="CI71" s="99">
        <v>8353.0568639039993</v>
      </c>
      <c r="CJ71" s="99">
        <v>1193920.7044067399</v>
      </c>
      <c r="CK71" s="99">
        <v>8378715.5642089797</v>
      </c>
      <c r="CL71" s="99">
        <v>2656197.6487731901</v>
      </c>
      <c r="CM71" s="203">
        <f t="shared" si="3"/>
        <v>9251.9302021637559</v>
      </c>
      <c r="CN71" s="203">
        <f t="shared" si="4"/>
        <v>1536720.9016075148</v>
      </c>
      <c r="CO71" s="203">
        <f t="shared" si="5"/>
        <v>9301740.213500971</v>
      </c>
      <c r="CP71" s="99">
        <v>2656197.6487731901</v>
      </c>
      <c r="CQ71" s="99">
        <v>35.823369974736103</v>
      </c>
      <c r="CR71" s="99">
        <v>7891.5478829741496</v>
      </c>
      <c r="CS71" s="99">
        <v>56420.0362792015</v>
      </c>
      <c r="CT71" s="99">
        <v>11125.7651491165</v>
      </c>
    </row>
    <row r="72" spans="1:98">
      <c r="A72" s="98" t="s">
        <v>52</v>
      </c>
      <c r="B72" s="100">
        <v>39142</v>
      </c>
      <c r="C72" s="99">
        <v>0</v>
      </c>
      <c r="D72" s="99">
        <v>1726.8389403522001</v>
      </c>
      <c r="E72" s="99">
        <v>6457.0254110693904</v>
      </c>
      <c r="F72" s="99">
        <v>6.9011403499753197</v>
      </c>
      <c r="G72" s="99">
        <v>50.485912399832202</v>
      </c>
      <c r="H72" s="99">
        <v>0</v>
      </c>
      <c r="I72" s="99">
        <v>0</v>
      </c>
      <c r="J72" s="99">
        <v>0</v>
      </c>
      <c r="K72" s="99">
        <v>0</v>
      </c>
      <c r="L72" s="99">
        <v>80.515960213728206</v>
      </c>
      <c r="M72" s="99">
        <v>165.451754035428</v>
      </c>
      <c r="N72" s="99">
        <v>4098.5608959793999</v>
      </c>
      <c r="O72" s="99">
        <v>63.4115935475565</v>
      </c>
      <c r="P72" s="99">
        <v>0</v>
      </c>
      <c r="Q72" s="99">
        <v>3757.9111253321198</v>
      </c>
      <c r="R72" s="99">
        <v>12.2670341839548</v>
      </c>
      <c r="S72" s="99">
        <v>0</v>
      </c>
      <c r="T72" s="99">
        <v>18.480451296083601</v>
      </c>
      <c r="U72" s="99">
        <v>921.18674892187096</v>
      </c>
      <c r="V72" s="99">
        <v>0</v>
      </c>
      <c r="W72" s="99">
        <v>202385.990055084</v>
      </c>
      <c r="X72" s="99">
        <v>961810.04750061</v>
      </c>
      <c r="Y72" s="99">
        <v>604.18591471016396</v>
      </c>
      <c r="Z72" s="99">
        <v>12441.4047234058</v>
      </c>
      <c r="AA72" s="99">
        <v>0</v>
      </c>
      <c r="AB72" s="99">
        <v>0</v>
      </c>
      <c r="AC72" s="99">
        <v>0</v>
      </c>
      <c r="AD72" s="99">
        <v>0</v>
      </c>
      <c r="AE72" s="99">
        <v>6303.4081437587702</v>
      </c>
      <c r="AF72" s="99">
        <v>25973.514830112501</v>
      </c>
      <c r="AG72" s="99">
        <v>573436.43244934105</v>
      </c>
      <c r="AH72" s="99">
        <v>4389.2977457642601</v>
      </c>
      <c r="AI72" s="99">
        <v>0</v>
      </c>
      <c r="AJ72" s="99">
        <v>554902.52810668899</v>
      </c>
      <c r="AK72" s="99">
        <v>2636.5997620522999</v>
      </c>
      <c r="AL72" s="99">
        <v>0</v>
      </c>
      <c r="AM72" s="99">
        <v>3804.3625607490499</v>
      </c>
      <c r="AN72" s="99">
        <v>352386.99582290603</v>
      </c>
      <c r="AO72" s="99">
        <v>0</v>
      </c>
      <c r="AP72" s="99">
        <v>1502980.2962493901</v>
      </c>
      <c r="AQ72" s="99">
        <v>6543420.9099731399</v>
      </c>
      <c r="AR72" s="99">
        <v>4776.0560024380702</v>
      </c>
      <c r="AS72" s="99">
        <v>85856.665187835693</v>
      </c>
      <c r="AT72" s="99">
        <v>0</v>
      </c>
      <c r="AU72" s="99">
        <v>0</v>
      </c>
      <c r="AV72" s="99">
        <v>0</v>
      </c>
      <c r="AW72" s="99">
        <v>0</v>
      </c>
      <c r="AX72" s="99">
        <v>45053.503326892896</v>
      </c>
      <c r="AY72" s="99">
        <v>179871.06081199599</v>
      </c>
      <c r="AZ72" s="99">
        <v>3905051.2083129901</v>
      </c>
      <c r="BA72" s="99">
        <v>33712.136999130198</v>
      </c>
      <c r="BB72" s="99">
        <v>0</v>
      </c>
      <c r="BC72" s="99">
        <v>3878096.4379577599</v>
      </c>
      <c r="BD72" s="99">
        <v>17647.869443178199</v>
      </c>
      <c r="BE72" s="99">
        <v>0</v>
      </c>
      <c r="BF72" s="99">
        <v>28389.5797419548</v>
      </c>
      <c r="BG72" s="99">
        <v>960908.68170166004</v>
      </c>
      <c r="BH72" s="99">
        <v>0</v>
      </c>
      <c r="BI72" s="99">
        <v>274780.31704330398</v>
      </c>
      <c r="BJ72" s="99">
        <v>2378554.7199096698</v>
      </c>
      <c r="BK72" s="99">
        <v>925.70612683892296</v>
      </c>
      <c r="BL72" s="99">
        <v>14678.4258813858</v>
      </c>
      <c r="BM72" s="99">
        <v>0</v>
      </c>
      <c r="BN72" s="99">
        <v>0</v>
      </c>
      <c r="BO72" s="99">
        <v>0</v>
      </c>
      <c r="BP72" s="99">
        <v>0</v>
      </c>
      <c r="BQ72" s="99">
        <v>0</v>
      </c>
      <c r="BR72" s="99">
        <v>41911.6343388557</v>
      </c>
      <c r="BS72" s="99">
        <v>1358666.585495</v>
      </c>
      <c r="BT72" s="99">
        <v>6613.4875909089997</v>
      </c>
      <c r="BU72" s="99">
        <v>0</v>
      </c>
      <c r="BV72" s="99">
        <v>1237335.4399871801</v>
      </c>
      <c r="BW72" s="99">
        <v>1818.7501122057399</v>
      </c>
      <c r="BX72" s="99">
        <v>0</v>
      </c>
      <c r="BY72" s="99">
        <v>0</v>
      </c>
      <c r="BZ72" s="99">
        <v>0</v>
      </c>
      <c r="CA72" s="99">
        <v>8187.7981492876997</v>
      </c>
      <c r="CB72" s="99">
        <v>1153158.8176269501</v>
      </c>
      <c r="CC72" s="99">
        <v>8096614.00427246</v>
      </c>
      <c r="CD72" s="99">
        <v>2607747.1825256301</v>
      </c>
      <c r="CE72" s="99">
        <v>65.971287493594005</v>
      </c>
      <c r="CF72" s="99">
        <v>15539.015579819699</v>
      </c>
      <c r="CG72" s="99">
        <v>108954.481018066</v>
      </c>
      <c r="CH72" s="99">
        <v>14653.747503161399</v>
      </c>
      <c r="CI72" s="99">
        <v>8240.52243745327</v>
      </c>
      <c r="CJ72" s="99">
        <v>1168054.4829559301</v>
      </c>
      <c r="CK72" s="99">
        <v>8204245.9565429697</v>
      </c>
      <c r="CL72" s="99">
        <v>2676491.8851623498</v>
      </c>
      <c r="CM72" s="203">
        <f t="shared" si="3"/>
        <v>9161.7091863751411</v>
      </c>
      <c r="CN72" s="203">
        <f t="shared" si="4"/>
        <v>1520441.4787788361</v>
      </c>
      <c r="CO72" s="203">
        <f t="shared" si="5"/>
        <v>9165154.6382446289</v>
      </c>
      <c r="CP72" s="99">
        <v>2676491.8851623498</v>
      </c>
      <c r="CQ72" s="99">
        <v>34.125990380998701</v>
      </c>
      <c r="CR72" s="99">
        <v>9002.6873821020108</v>
      </c>
      <c r="CS72" s="99">
        <v>60177.235472679102</v>
      </c>
      <c r="CT72" s="99">
        <v>12830.0852316618</v>
      </c>
    </row>
    <row r="73" spans="1:98">
      <c r="A73" s="98" t="s">
        <v>52</v>
      </c>
      <c r="B73" s="100">
        <v>39234</v>
      </c>
      <c r="C73" s="99">
        <v>0</v>
      </c>
      <c r="D73" s="99">
        <v>1814.2401632666599</v>
      </c>
      <c r="E73" s="99">
        <v>6282.7429196834601</v>
      </c>
      <c r="F73" s="99">
        <v>8.2905912189744395</v>
      </c>
      <c r="G73" s="99">
        <v>53.4347343468107</v>
      </c>
      <c r="H73" s="99">
        <v>0</v>
      </c>
      <c r="I73" s="99">
        <v>0</v>
      </c>
      <c r="J73" s="99">
        <v>0</v>
      </c>
      <c r="K73" s="99">
        <v>0</v>
      </c>
      <c r="L73" s="99">
        <v>98.771668163128197</v>
      </c>
      <c r="M73" s="99">
        <v>184.38063104637001</v>
      </c>
      <c r="N73" s="99">
        <v>3942.6279907524599</v>
      </c>
      <c r="O73" s="99">
        <v>61.352501563727898</v>
      </c>
      <c r="P73" s="99">
        <v>0</v>
      </c>
      <c r="Q73" s="99">
        <v>3815.94059118629</v>
      </c>
      <c r="R73" s="99">
        <v>11.6799735322129</v>
      </c>
      <c r="S73" s="99">
        <v>0</v>
      </c>
      <c r="T73" s="99">
        <v>21.371519436826901</v>
      </c>
      <c r="U73" s="99">
        <v>929.30147024989105</v>
      </c>
      <c r="V73" s="99">
        <v>0</v>
      </c>
      <c r="W73" s="99">
        <v>218997.28259468099</v>
      </c>
      <c r="X73" s="99">
        <v>924692.98371887195</v>
      </c>
      <c r="Y73" s="99">
        <v>511.55664114654098</v>
      </c>
      <c r="Z73" s="99">
        <v>12392.8037118912</v>
      </c>
      <c r="AA73" s="99">
        <v>0</v>
      </c>
      <c r="AB73" s="99">
        <v>0</v>
      </c>
      <c r="AC73" s="99">
        <v>0</v>
      </c>
      <c r="AD73" s="99">
        <v>0</v>
      </c>
      <c r="AE73" s="99">
        <v>5950.8400158286104</v>
      </c>
      <c r="AF73" s="99">
        <v>29386.141624927499</v>
      </c>
      <c r="AG73" s="99">
        <v>537937.33396148705</v>
      </c>
      <c r="AH73" s="99">
        <v>3997.6313304007099</v>
      </c>
      <c r="AI73" s="99">
        <v>0</v>
      </c>
      <c r="AJ73" s="99">
        <v>581575.51481628395</v>
      </c>
      <c r="AK73" s="99">
        <v>2768.6930599510702</v>
      </c>
      <c r="AL73" s="99">
        <v>0</v>
      </c>
      <c r="AM73" s="99">
        <v>4700.88323968649</v>
      </c>
      <c r="AN73" s="99">
        <v>355229.450340271</v>
      </c>
      <c r="AO73" s="99">
        <v>0</v>
      </c>
      <c r="AP73" s="99">
        <v>1702128.3606109601</v>
      </c>
      <c r="AQ73" s="99">
        <v>6344504.1286010696</v>
      </c>
      <c r="AR73" s="99">
        <v>3768.3491591513198</v>
      </c>
      <c r="AS73" s="99">
        <v>86260.112406730696</v>
      </c>
      <c r="AT73" s="99">
        <v>0</v>
      </c>
      <c r="AU73" s="99">
        <v>0</v>
      </c>
      <c r="AV73" s="99">
        <v>0</v>
      </c>
      <c r="AW73" s="99">
        <v>0</v>
      </c>
      <c r="AX73" s="99">
        <v>43223.983509063699</v>
      </c>
      <c r="AY73" s="99">
        <v>205382.227693558</v>
      </c>
      <c r="AZ73" s="99">
        <v>3698258.4202575702</v>
      </c>
      <c r="BA73" s="99">
        <v>31775.611433982798</v>
      </c>
      <c r="BB73" s="99">
        <v>0</v>
      </c>
      <c r="BC73" s="99">
        <v>4092690.6716003399</v>
      </c>
      <c r="BD73" s="99">
        <v>18573.165986537901</v>
      </c>
      <c r="BE73" s="99">
        <v>0</v>
      </c>
      <c r="BF73" s="99">
        <v>31196.238797903101</v>
      </c>
      <c r="BG73" s="99">
        <v>985030.99372100795</v>
      </c>
      <c r="BH73" s="99">
        <v>0</v>
      </c>
      <c r="BI73" s="99">
        <v>318714.45398712199</v>
      </c>
      <c r="BJ73" s="99">
        <v>2283044.2455749498</v>
      </c>
      <c r="BK73" s="99">
        <v>909.47398731857504</v>
      </c>
      <c r="BL73" s="99">
        <v>14976.422341465999</v>
      </c>
      <c r="BM73" s="99">
        <v>0</v>
      </c>
      <c r="BN73" s="99">
        <v>0</v>
      </c>
      <c r="BO73" s="99">
        <v>0</v>
      </c>
      <c r="BP73" s="99">
        <v>0</v>
      </c>
      <c r="BQ73" s="99">
        <v>0</v>
      </c>
      <c r="BR73" s="99">
        <v>48036.270423412301</v>
      </c>
      <c r="BS73" s="99">
        <v>1293352.1044769301</v>
      </c>
      <c r="BT73" s="99">
        <v>6238.0871402025195</v>
      </c>
      <c r="BU73" s="99">
        <v>0</v>
      </c>
      <c r="BV73" s="99">
        <v>1279900.0064544701</v>
      </c>
      <c r="BW73" s="99">
        <v>1918.95001228154</v>
      </c>
      <c r="BX73" s="99">
        <v>0</v>
      </c>
      <c r="BY73" s="99">
        <v>0</v>
      </c>
      <c r="BZ73" s="99">
        <v>0</v>
      </c>
      <c r="CA73" s="99">
        <v>8103.04532504082</v>
      </c>
      <c r="CB73" s="99">
        <v>1141575.9832916299</v>
      </c>
      <c r="CC73" s="99">
        <v>8050723.5601196298</v>
      </c>
      <c r="CD73" s="99">
        <v>2642087.1031189002</v>
      </c>
      <c r="CE73" s="99">
        <v>69.608554562553806</v>
      </c>
      <c r="CF73" s="99">
        <v>15918.593233943</v>
      </c>
      <c r="CG73" s="99">
        <v>108545.414757729</v>
      </c>
      <c r="CH73" s="99">
        <v>14994.664019227001</v>
      </c>
      <c r="CI73" s="99">
        <v>8185.0654299259204</v>
      </c>
      <c r="CJ73" s="99">
        <v>1156959.3641967799</v>
      </c>
      <c r="CK73" s="99">
        <v>8160160.6046752902</v>
      </c>
      <c r="CL73" s="99">
        <v>2651006.6883544899</v>
      </c>
      <c r="CM73" s="203">
        <f t="shared" si="3"/>
        <v>9114.3669001758117</v>
      </c>
      <c r="CN73" s="203">
        <f t="shared" si="4"/>
        <v>1512188.8145370509</v>
      </c>
      <c r="CO73" s="203">
        <f t="shared" si="5"/>
        <v>9145191.5983962975</v>
      </c>
      <c r="CP73" s="99">
        <v>2651006.6883544899</v>
      </c>
      <c r="CQ73" s="99">
        <v>36.600655135698602</v>
      </c>
      <c r="CR73" s="99">
        <v>8873.4542071819305</v>
      </c>
      <c r="CS73" s="99">
        <v>61013.272818565398</v>
      </c>
      <c r="CT73" s="99">
        <v>13922.096521973601</v>
      </c>
    </row>
    <row r="74" spans="1:98">
      <c r="A74" s="98" t="s">
        <v>52</v>
      </c>
      <c r="B74" s="100">
        <v>39326</v>
      </c>
      <c r="C74" s="99">
        <v>0</v>
      </c>
      <c r="D74" s="99">
        <v>1762.6597529798701</v>
      </c>
      <c r="E74" s="99">
        <v>6135.7181205153502</v>
      </c>
      <c r="F74" s="99">
        <v>6.8431410969933504</v>
      </c>
      <c r="G74" s="99">
        <v>58.082009044941501</v>
      </c>
      <c r="H74" s="99">
        <v>0</v>
      </c>
      <c r="I74" s="99">
        <v>0</v>
      </c>
      <c r="J74" s="99">
        <v>0</v>
      </c>
      <c r="K74" s="99">
        <v>0</v>
      </c>
      <c r="L74" s="99">
        <v>137.47342689335301</v>
      </c>
      <c r="M74" s="99">
        <v>196.390088735148</v>
      </c>
      <c r="N74" s="99">
        <v>3825.71794092655</v>
      </c>
      <c r="O74" s="99">
        <v>59.292705913539997</v>
      </c>
      <c r="P74" s="99">
        <v>0</v>
      </c>
      <c r="Q74" s="99">
        <v>3710.7803902328001</v>
      </c>
      <c r="R74" s="99">
        <v>12.3924639928155</v>
      </c>
      <c r="S74" s="99">
        <v>0</v>
      </c>
      <c r="T74" s="99">
        <v>21.021480672294299</v>
      </c>
      <c r="U74" s="99">
        <v>964.93089244514704</v>
      </c>
      <c r="V74" s="99">
        <v>0</v>
      </c>
      <c r="W74" s="99">
        <v>216130.56444931001</v>
      </c>
      <c r="X74" s="99">
        <v>880009.22178649902</v>
      </c>
      <c r="Y74" s="99">
        <v>423.73184115439699</v>
      </c>
      <c r="Z74" s="99">
        <v>12958.012557506599</v>
      </c>
      <c r="AA74" s="99">
        <v>0</v>
      </c>
      <c r="AB74" s="99">
        <v>0</v>
      </c>
      <c r="AC74" s="99">
        <v>0</v>
      </c>
      <c r="AD74" s="99">
        <v>0</v>
      </c>
      <c r="AE74" s="99">
        <v>6420.4108931422197</v>
      </c>
      <c r="AF74" s="99">
        <v>30424.454820156101</v>
      </c>
      <c r="AG74" s="99">
        <v>498823.41113662702</v>
      </c>
      <c r="AH74" s="99">
        <v>3127.51280906796</v>
      </c>
      <c r="AI74" s="99">
        <v>0</v>
      </c>
      <c r="AJ74" s="99">
        <v>549889.98495483398</v>
      </c>
      <c r="AK74" s="99">
        <v>2435.1081127822399</v>
      </c>
      <c r="AL74" s="99">
        <v>0</v>
      </c>
      <c r="AM74" s="99">
        <v>4620.57962310314</v>
      </c>
      <c r="AN74" s="99">
        <v>363839.29982376099</v>
      </c>
      <c r="AO74" s="99">
        <v>0</v>
      </c>
      <c r="AP74" s="99">
        <v>1487116.54379272</v>
      </c>
      <c r="AQ74" s="99">
        <v>6058439.8108520498</v>
      </c>
      <c r="AR74" s="99">
        <v>3488.2822247445602</v>
      </c>
      <c r="AS74" s="99">
        <v>91771.300459861799</v>
      </c>
      <c r="AT74" s="99">
        <v>0</v>
      </c>
      <c r="AU74" s="99">
        <v>0</v>
      </c>
      <c r="AV74" s="99">
        <v>0</v>
      </c>
      <c r="AW74" s="99">
        <v>0</v>
      </c>
      <c r="AX74" s="99">
        <v>46480.334844589197</v>
      </c>
      <c r="AY74" s="99">
        <v>211901.920543671</v>
      </c>
      <c r="AZ74" s="99">
        <v>3454699.7259216299</v>
      </c>
      <c r="BA74" s="99">
        <v>24509.5619032383</v>
      </c>
      <c r="BB74" s="99">
        <v>0</v>
      </c>
      <c r="BC74" s="99">
        <v>3805701.3655700702</v>
      </c>
      <c r="BD74" s="99">
        <v>17424.752894640002</v>
      </c>
      <c r="BE74" s="99">
        <v>0</v>
      </c>
      <c r="BF74" s="99">
        <v>33666.066413879402</v>
      </c>
      <c r="BG74" s="99">
        <v>1015719.06807709</v>
      </c>
      <c r="BH74" s="99">
        <v>0</v>
      </c>
      <c r="BI74" s="99">
        <v>302747.48954772903</v>
      </c>
      <c r="BJ74" s="99">
        <v>2241020.9050903302</v>
      </c>
      <c r="BK74" s="99">
        <v>939.032952204347</v>
      </c>
      <c r="BL74" s="99">
        <v>17052.5615353584</v>
      </c>
      <c r="BM74" s="99">
        <v>0</v>
      </c>
      <c r="BN74" s="99">
        <v>0</v>
      </c>
      <c r="BO74" s="99">
        <v>0</v>
      </c>
      <c r="BP74" s="99">
        <v>0</v>
      </c>
      <c r="BQ74" s="99">
        <v>0</v>
      </c>
      <c r="BR74" s="99">
        <v>51549.275822162599</v>
      </c>
      <c r="BS74" s="99">
        <v>1235103.6506652799</v>
      </c>
      <c r="BT74" s="99">
        <v>4819.27171134949</v>
      </c>
      <c r="BU74" s="99">
        <v>0</v>
      </c>
      <c r="BV74" s="99">
        <v>1242565.11210632</v>
      </c>
      <c r="BW74" s="99">
        <v>2024.84725768864</v>
      </c>
      <c r="BX74" s="99">
        <v>0</v>
      </c>
      <c r="BY74" s="99">
        <v>0</v>
      </c>
      <c r="BZ74" s="99">
        <v>0</v>
      </c>
      <c r="CA74" s="99">
        <v>7879.0202204585103</v>
      </c>
      <c r="CB74" s="99">
        <v>1093817.80249023</v>
      </c>
      <c r="CC74" s="99">
        <v>7564883.03308105</v>
      </c>
      <c r="CD74" s="99">
        <v>2553248.4151916499</v>
      </c>
      <c r="CE74" s="99">
        <v>73.899730179458899</v>
      </c>
      <c r="CF74" s="99">
        <v>16670.303399801302</v>
      </c>
      <c r="CG74" s="99">
        <v>119670.981107712</v>
      </c>
      <c r="CH74" s="99">
        <v>17083.6758730412</v>
      </c>
      <c r="CI74" s="99">
        <v>7948.7799654603004</v>
      </c>
      <c r="CJ74" s="99">
        <v>1110400.99040222</v>
      </c>
      <c r="CK74" s="99">
        <v>7682399.6874389602</v>
      </c>
      <c r="CL74" s="99">
        <v>2570849.1541442899</v>
      </c>
      <c r="CM74" s="203">
        <f t="shared" si="3"/>
        <v>8913.7108579054475</v>
      </c>
      <c r="CN74" s="203">
        <f t="shared" si="4"/>
        <v>1474240.290225981</v>
      </c>
      <c r="CO74" s="203">
        <f t="shared" si="5"/>
        <v>8698118.7555160504</v>
      </c>
      <c r="CP74" s="99">
        <v>2570849.1541442899</v>
      </c>
      <c r="CQ74" s="99">
        <v>42.598361547570697</v>
      </c>
      <c r="CR74" s="99">
        <v>9652.3247380256707</v>
      </c>
      <c r="CS74" s="99">
        <v>69367.003612518296</v>
      </c>
      <c r="CT74" s="99">
        <v>14167.3217209578</v>
      </c>
    </row>
    <row r="75" spans="1:98">
      <c r="A75" s="98" t="s">
        <v>52</v>
      </c>
      <c r="B75" s="100">
        <v>39417</v>
      </c>
      <c r="C75" s="99">
        <v>0</v>
      </c>
      <c r="D75" s="99">
        <v>1751.7263563275301</v>
      </c>
      <c r="E75" s="99">
        <v>6086.9091958403596</v>
      </c>
      <c r="F75" s="99">
        <v>6.9236586529878004</v>
      </c>
      <c r="G75" s="99">
        <v>59.266515830997399</v>
      </c>
      <c r="H75" s="99">
        <v>0</v>
      </c>
      <c r="I75" s="99">
        <v>0</v>
      </c>
      <c r="J75" s="99">
        <v>0</v>
      </c>
      <c r="K75" s="99">
        <v>0</v>
      </c>
      <c r="L75" s="99">
        <v>115.26758352573999</v>
      </c>
      <c r="M75" s="99">
        <v>221.89096563868199</v>
      </c>
      <c r="N75" s="99">
        <v>3748.8113617897002</v>
      </c>
      <c r="O75" s="99">
        <v>61.934620851650799</v>
      </c>
      <c r="P75" s="99">
        <v>0</v>
      </c>
      <c r="Q75" s="99">
        <v>3735.6934124827399</v>
      </c>
      <c r="R75" s="99">
        <v>12.7664431005251</v>
      </c>
      <c r="S75" s="99">
        <v>0</v>
      </c>
      <c r="T75" s="99">
        <v>15.9724045114126</v>
      </c>
      <c r="U75" s="99">
        <v>974.30593957752001</v>
      </c>
      <c r="V75" s="99">
        <v>0</v>
      </c>
      <c r="W75" s="99">
        <v>203421.644050598</v>
      </c>
      <c r="X75" s="99">
        <v>867816.60717010498</v>
      </c>
      <c r="Y75" s="99">
        <v>440.36344304680802</v>
      </c>
      <c r="Z75" s="99">
        <v>13247.4821293354</v>
      </c>
      <c r="AA75" s="99">
        <v>0</v>
      </c>
      <c r="AB75" s="99">
        <v>0</v>
      </c>
      <c r="AC75" s="99">
        <v>0</v>
      </c>
      <c r="AD75" s="99">
        <v>0</v>
      </c>
      <c r="AE75" s="99">
        <v>5368.0405739545804</v>
      </c>
      <c r="AF75" s="99">
        <v>31917.768841505102</v>
      </c>
      <c r="AG75" s="99">
        <v>477331.12282943702</v>
      </c>
      <c r="AH75" s="99">
        <v>3665.1485459506498</v>
      </c>
      <c r="AI75" s="99">
        <v>0</v>
      </c>
      <c r="AJ75" s="99">
        <v>542668.742835999</v>
      </c>
      <c r="AK75" s="99">
        <v>2913.7237481474899</v>
      </c>
      <c r="AL75" s="99">
        <v>0</v>
      </c>
      <c r="AM75" s="99">
        <v>3063.51332625747</v>
      </c>
      <c r="AN75" s="99">
        <v>374770.61024475098</v>
      </c>
      <c r="AO75" s="99">
        <v>0</v>
      </c>
      <c r="AP75" s="99">
        <v>1479113.6500854499</v>
      </c>
      <c r="AQ75" s="99">
        <v>6017738.5795288105</v>
      </c>
      <c r="AR75" s="99">
        <v>3479.2133421301801</v>
      </c>
      <c r="AS75" s="99">
        <v>93294.517613410993</v>
      </c>
      <c r="AT75" s="99">
        <v>0</v>
      </c>
      <c r="AU75" s="99">
        <v>0</v>
      </c>
      <c r="AV75" s="99">
        <v>0</v>
      </c>
      <c r="AW75" s="99">
        <v>0</v>
      </c>
      <c r="AX75" s="99">
        <v>39545.0437846184</v>
      </c>
      <c r="AY75" s="99">
        <v>224070.846731186</v>
      </c>
      <c r="AZ75" s="99">
        <v>3329380.41436768</v>
      </c>
      <c r="BA75" s="99">
        <v>29685.1037762165</v>
      </c>
      <c r="BB75" s="99">
        <v>0</v>
      </c>
      <c r="BC75" s="99">
        <v>3861917.5123596201</v>
      </c>
      <c r="BD75" s="99">
        <v>20610.603507518801</v>
      </c>
      <c r="BE75" s="99">
        <v>0</v>
      </c>
      <c r="BF75" s="99">
        <v>21021.180942773801</v>
      </c>
      <c r="BG75" s="99">
        <v>1058879.3511505099</v>
      </c>
      <c r="BH75" s="99">
        <v>0</v>
      </c>
      <c r="BI75" s="99">
        <v>293503.998592377</v>
      </c>
      <c r="BJ75" s="99">
        <v>2236183.42858887</v>
      </c>
      <c r="BK75" s="99">
        <v>1017.68506853282</v>
      </c>
      <c r="BL75" s="99">
        <v>16574.917176485102</v>
      </c>
      <c r="BM75" s="99">
        <v>0</v>
      </c>
      <c r="BN75" s="99">
        <v>0</v>
      </c>
      <c r="BO75" s="99">
        <v>0</v>
      </c>
      <c r="BP75" s="99">
        <v>0</v>
      </c>
      <c r="BQ75" s="99">
        <v>0</v>
      </c>
      <c r="BR75" s="99">
        <v>59746.293489932999</v>
      </c>
      <c r="BS75" s="99">
        <v>1167466.6006317099</v>
      </c>
      <c r="BT75" s="99">
        <v>5821.8048827648199</v>
      </c>
      <c r="BU75" s="99">
        <v>0</v>
      </c>
      <c r="BV75" s="99">
        <v>1291912.65255737</v>
      </c>
      <c r="BW75" s="99">
        <v>2522.8031559884498</v>
      </c>
      <c r="BX75" s="99">
        <v>0</v>
      </c>
      <c r="BY75" s="99">
        <v>0</v>
      </c>
      <c r="BZ75" s="99">
        <v>0</v>
      </c>
      <c r="CA75" s="99">
        <v>7846.0103526115399</v>
      </c>
      <c r="CB75" s="99">
        <v>1081375.45048523</v>
      </c>
      <c r="CC75" s="99">
        <v>7442691.4235839797</v>
      </c>
      <c r="CD75" s="99">
        <v>2521827.4191284198</v>
      </c>
      <c r="CE75" s="99">
        <v>71.598310471512406</v>
      </c>
      <c r="CF75" s="99">
        <v>15989.8024941683</v>
      </c>
      <c r="CG75" s="99">
        <v>110685.60742092101</v>
      </c>
      <c r="CH75" s="99">
        <v>16633.227132082</v>
      </c>
      <c r="CI75" s="99">
        <v>7920.9695245027497</v>
      </c>
      <c r="CJ75" s="99">
        <v>1097837.9053955099</v>
      </c>
      <c r="CK75" s="99">
        <v>7554547.2963256799</v>
      </c>
      <c r="CL75" s="99">
        <v>2498020.1252441402</v>
      </c>
      <c r="CM75" s="203">
        <f t="shared" si="3"/>
        <v>8895.2754640802705</v>
      </c>
      <c r="CN75" s="203">
        <f t="shared" si="4"/>
        <v>1472608.5156402609</v>
      </c>
      <c r="CO75" s="203">
        <f t="shared" si="5"/>
        <v>8613426.6474761888</v>
      </c>
      <c r="CP75" s="99">
        <v>2498020.1252441402</v>
      </c>
      <c r="CQ75" s="99">
        <v>43.964450554922202</v>
      </c>
      <c r="CR75" s="99">
        <v>9810.4848997592908</v>
      </c>
      <c r="CS75" s="99">
        <v>69297.765316009507</v>
      </c>
      <c r="CT75" s="99">
        <v>14128.9576901197</v>
      </c>
    </row>
    <row r="76" spans="1:98">
      <c r="A76" s="98" t="s">
        <v>52</v>
      </c>
      <c r="B76" s="100">
        <v>39508</v>
      </c>
      <c r="C76" s="99">
        <v>0</v>
      </c>
      <c r="D76" s="99">
        <v>1821.49206747115</v>
      </c>
      <c r="E76" s="99">
        <v>6169.2545000314703</v>
      </c>
      <c r="F76" s="99">
        <v>6.6792624389636304</v>
      </c>
      <c r="G76" s="99">
        <v>66.205304375849707</v>
      </c>
      <c r="H76" s="99">
        <v>0</v>
      </c>
      <c r="I76" s="99">
        <v>0</v>
      </c>
      <c r="J76" s="99">
        <v>0</v>
      </c>
      <c r="K76" s="99">
        <v>0</v>
      </c>
      <c r="L76" s="99">
        <v>152.50728014670301</v>
      </c>
      <c r="M76" s="99">
        <v>232.249151326716</v>
      </c>
      <c r="N76" s="99">
        <v>3681.0909707844298</v>
      </c>
      <c r="O76" s="99">
        <v>62.395433924626602</v>
      </c>
      <c r="P76" s="99">
        <v>0</v>
      </c>
      <c r="Q76" s="99">
        <v>3874.5802763700499</v>
      </c>
      <c r="R76" s="99">
        <v>14.182827278855299</v>
      </c>
      <c r="S76" s="99">
        <v>0</v>
      </c>
      <c r="T76" s="99">
        <v>15.479371274705001</v>
      </c>
      <c r="U76" s="99">
        <v>991.00283606350399</v>
      </c>
      <c r="V76" s="99">
        <v>0</v>
      </c>
      <c r="W76" s="99">
        <v>314987.91029739397</v>
      </c>
      <c r="X76" s="99">
        <v>850616.05528259301</v>
      </c>
      <c r="Y76" s="99">
        <v>460.22374324873101</v>
      </c>
      <c r="Z76" s="99">
        <v>14822.765494585001</v>
      </c>
      <c r="AA76" s="99">
        <v>0</v>
      </c>
      <c r="AB76" s="99">
        <v>0</v>
      </c>
      <c r="AC76" s="99">
        <v>0</v>
      </c>
      <c r="AD76" s="99">
        <v>0</v>
      </c>
      <c r="AE76" s="99">
        <v>8626.9171450138092</v>
      </c>
      <c r="AF76" s="99">
        <v>31707.756640195799</v>
      </c>
      <c r="AG76" s="99">
        <v>457949.969741821</v>
      </c>
      <c r="AH76" s="99">
        <v>3978.7617736458801</v>
      </c>
      <c r="AI76" s="99">
        <v>0</v>
      </c>
      <c r="AJ76" s="99">
        <v>667327.60464477504</v>
      </c>
      <c r="AK76" s="99">
        <v>3261.5987144112601</v>
      </c>
      <c r="AL76" s="99">
        <v>0</v>
      </c>
      <c r="AM76" s="99">
        <v>2569.03535020351</v>
      </c>
      <c r="AN76" s="99">
        <v>374401.517864227</v>
      </c>
      <c r="AO76" s="99">
        <v>0</v>
      </c>
      <c r="AP76" s="99">
        <v>1349365.3532104499</v>
      </c>
      <c r="AQ76" s="99">
        <v>5948791.6959228497</v>
      </c>
      <c r="AR76" s="99">
        <v>3365.23542958498</v>
      </c>
      <c r="AS76" s="99">
        <v>105843.922763824</v>
      </c>
      <c r="AT76" s="99">
        <v>0</v>
      </c>
      <c r="AU76" s="99">
        <v>0</v>
      </c>
      <c r="AV76" s="99">
        <v>0</v>
      </c>
      <c r="AW76" s="99">
        <v>0</v>
      </c>
      <c r="AX76" s="99">
        <v>63616.179916858702</v>
      </c>
      <c r="AY76" s="99">
        <v>224212.730131149</v>
      </c>
      <c r="AZ76" s="99">
        <v>3222959.5741577102</v>
      </c>
      <c r="BA76" s="99">
        <v>34204.577159404798</v>
      </c>
      <c r="BB76" s="99">
        <v>0</v>
      </c>
      <c r="BC76" s="99">
        <v>3904886.5940246601</v>
      </c>
      <c r="BD76" s="99">
        <v>24055.179214716001</v>
      </c>
      <c r="BE76" s="99">
        <v>0</v>
      </c>
      <c r="BF76" s="99">
        <v>17471.6538331509</v>
      </c>
      <c r="BG76" s="99">
        <v>1080180.7858428999</v>
      </c>
      <c r="BH76" s="99">
        <v>0</v>
      </c>
      <c r="BI76" s="99">
        <v>271288.49991989101</v>
      </c>
      <c r="BJ76" s="99">
        <v>2006369.5620727499</v>
      </c>
      <c r="BK76" s="99">
        <v>1040.6762940287599</v>
      </c>
      <c r="BL76" s="99">
        <v>18548.240037441301</v>
      </c>
      <c r="BM76" s="99">
        <v>0</v>
      </c>
      <c r="BN76" s="99">
        <v>0</v>
      </c>
      <c r="BO76" s="99">
        <v>0</v>
      </c>
      <c r="BP76" s="99">
        <v>0</v>
      </c>
      <c r="BQ76" s="99">
        <v>0</v>
      </c>
      <c r="BR76" s="99">
        <v>57357.051978111303</v>
      </c>
      <c r="BS76" s="99">
        <v>1048491.4231109601</v>
      </c>
      <c r="BT76" s="99">
        <v>6703.4639559984198</v>
      </c>
      <c r="BU76" s="99">
        <v>0</v>
      </c>
      <c r="BV76" s="99">
        <v>1155408.3937377899</v>
      </c>
      <c r="BW76" s="99">
        <v>3128.49187928438</v>
      </c>
      <c r="BX76" s="99">
        <v>0</v>
      </c>
      <c r="BY76" s="99">
        <v>0</v>
      </c>
      <c r="BZ76" s="99">
        <v>0</v>
      </c>
      <c r="CA76" s="99">
        <v>7997.00758010149</v>
      </c>
      <c r="CB76" s="99">
        <v>1124672.2020874</v>
      </c>
      <c r="CC76" s="99">
        <v>7290237.3958740197</v>
      </c>
      <c r="CD76" s="99">
        <v>2245219.17495728</v>
      </c>
      <c r="CE76" s="99">
        <v>75.652359338477297</v>
      </c>
      <c r="CF76" s="99">
        <v>16742.839317321799</v>
      </c>
      <c r="CG76" s="99">
        <v>117650.540663719</v>
      </c>
      <c r="CH76" s="99">
        <v>18547.220965385401</v>
      </c>
      <c r="CI76" s="99">
        <v>8067.1361101865796</v>
      </c>
      <c r="CJ76" s="99">
        <v>1140158.1250915499</v>
      </c>
      <c r="CK76" s="99">
        <v>7409928.2051391602</v>
      </c>
      <c r="CL76" s="99">
        <v>2300152.7653808598</v>
      </c>
      <c r="CM76" s="203">
        <f t="shared" si="3"/>
        <v>9058.1389462500829</v>
      </c>
      <c r="CN76" s="203">
        <f t="shared" si="4"/>
        <v>1514559.642955777</v>
      </c>
      <c r="CO76" s="203">
        <f t="shared" si="5"/>
        <v>8490108.9909820594</v>
      </c>
      <c r="CP76" s="99">
        <v>2300152.7653808598</v>
      </c>
      <c r="CQ76" s="99">
        <v>47.811658999882603</v>
      </c>
      <c r="CR76" s="99">
        <v>10868.0567063093</v>
      </c>
      <c r="CS76" s="99">
        <v>74299.859468460098</v>
      </c>
      <c r="CT76" s="99">
        <v>15383.0253468752</v>
      </c>
    </row>
    <row r="77" spans="1:98">
      <c r="A77" s="98" t="s">
        <v>52</v>
      </c>
      <c r="B77" s="100">
        <v>39600</v>
      </c>
      <c r="C77" s="99">
        <v>0</v>
      </c>
      <c r="D77" s="99">
        <v>1401.9806318283099</v>
      </c>
      <c r="E77" s="99">
        <v>6108.5437501668903</v>
      </c>
      <c r="F77" s="99">
        <v>6.5385446799919</v>
      </c>
      <c r="G77" s="99">
        <v>71.980160766281202</v>
      </c>
      <c r="H77" s="99">
        <v>0</v>
      </c>
      <c r="I77" s="99">
        <v>0</v>
      </c>
      <c r="J77" s="99">
        <v>0</v>
      </c>
      <c r="K77" s="99">
        <v>0</v>
      </c>
      <c r="L77" s="99">
        <v>179.77790655568199</v>
      </c>
      <c r="M77" s="99">
        <v>201.13034981116701</v>
      </c>
      <c r="N77" s="99">
        <v>3585.6007284224002</v>
      </c>
      <c r="O77" s="99">
        <v>65.240795472636805</v>
      </c>
      <c r="P77" s="99">
        <v>0</v>
      </c>
      <c r="Q77" s="99">
        <v>3473.1814647615001</v>
      </c>
      <c r="R77" s="99">
        <v>16.498068670975002</v>
      </c>
      <c r="S77" s="99">
        <v>0</v>
      </c>
      <c r="T77" s="99">
        <v>12.744997608591801</v>
      </c>
      <c r="U77" s="99">
        <v>1008.9956260323499</v>
      </c>
      <c r="V77" s="99">
        <v>0</v>
      </c>
      <c r="W77" s="99">
        <v>112185.83399963399</v>
      </c>
      <c r="X77" s="99">
        <v>831579.79932403599</v>
      </c>
      <c r="Y77" s="99">
        <v>529.72424422204494</v>
      </c>
      <c r="Z77" s="99">
        <v>16070.145697355299</v>
      </c>
      <c r="AA77" s="99">
        <v>0</v>
      </c>
      <c r="AB77" s="99">
        <v>0</v>
      </c>
      <c r="AC77" s="99">
        <v>0</v>
      </c>
      <c r="AD77" s="99">
        <v>0</v>
      </c>
      <c r="AE77" s="99">
        <v>10454.484300017401</v>
      </c>
      <c r="AF77" s="99">
        <v>29638.538798093799</v>
      </c>
      <c r="AG77" s="99">
        <v>432315.46828842198</v>
      </c>
      <c r="AH77" s="99">
        <v>4042.4846493601799</v>
      </c>
      <c r="AI77" s="99">
        <v>0</v>
      </c>
      <c r="AJ77" s="99">
        <v>476422.96693420399</v>
      </c>
      <c r="AK77" s="99">
        <v>3698.98533818126</v>
      </c>
      <c r="AL77" s="99">
        <v>0</v>
      </c>
      <c r="AM77" s="99">
        <v>1121.67003931105</v>
      </c>
      <c r="AN77" s="99">
        <v>381073.61422347999</v>
      </c>
      <c r="AO77" s="99">
        <v>0</v>
      </c>
      <c r="AP77" s="99">
        <v>1261162.2649230999</v>
      </c>
      <c r="AQ77" s="99">
        <v>5911696.8459472703</v>
      </c>
      <c r="AR77" s="99">
        <v>4162.2045004367801</v>
      </c>
      <c r="AS77" s="99">
        <v>117116.366565704</v>
      </c>
      <c r="AT77" s="99">
        <v>0</v>
      </c>
      <c r="AU77" s="99">
        <v>0</v>
      </c>
      <c r="AV77" s="99">
        <v>0</v>
      </c>
      <c r="AW77" s="99">
        <v>0</v>
      </c>
      <c r="AX77" s="99">
        <v>79102.562465667696</v>
      </c>
      <c r="AY77" s="99">
        <v>216797.394454956</v>
      </c>
      <c r="AZ77" s="99">
        <v>3070782.7944946298</v>
      </c>
      <c r="BA77" s="99">
        <v>36022.514919757799</v>
      </c>
      <c r="BB77" s="99">
        <v>0</v>
      </c>
      <c r="BC77" s="99">
        <v>3488966.1238708501</v>
      </c>
      <c r="BD77" s="99">
        <v>27305.088643073999</v>
      </c>
      <c r="BE77" s="99">
        <v>0</v>
      </c>
      <c r="BF77" s="99">
        <v>8814.4500764608401</v>
      </c>
      <c r="BG77" s="99">
        <v>1111631.9954071001</v>
      </c>
      <c r="BH77" s="99">
        <v>0</v>
      </c>
      <c r="BI77" s="99">
        <v>213049.21033477801</v>
      </c>
      <c r="BJ77" s="99">
        <v>2000123.8422393801</v>
      </c>
      <c r="BK77" s="99">
        <v>1129.2392555326201</v>
      </c>
      <c r="BL77" s="99">
        <v>21012.511904478099</v>
      </c>
      <c r="BM77" s="99">
        <v>0</v>
      </c>
      <c r="BN77" s="99">
        <v>0</v>
      </c>
      <c r="BO77" s="99">
        <v>0</v>
      </c>
      <c r="BP77" s="99">
        <v>0</v>
      </c>
      <c r="BQ77" s="99">
        <v>0</v>
      </c>
      <c r="BR77" s="99">
        <v>53279.048266887701</v>
      </c>
      <c r="BS77" s="99">
        <v>1024044.70812988</v>
      </c>
      <c r="BT77" s="99">
        <v>7062.5279743075398</v>
      </c>
      <c r="BU77" s="99">
        <v>0</v>
      </c>
      <c r="BV77" s="99">
        <v>1149837.17930603</v>
      </c>
      <c r="BW77" s="99">
        <v>3691.9489932060201</v>
      </c>
      <c r="BX77" s="99">
        <v>0</v>
      </c>
      <c r="BY77" s="99">
        <v>0</v>
      </c>
      <c r="BZ77" s="99">
        <v>0</v>
      </c>
      <c r="CA77" s="99">
        <v>7517.2835838198698</v>
      </c>
      <c r="CB77" s="99">
        <v>1009592.05454254</v>
      </c>
      <c r="CC77" s="99">
        <v>7059902.7445068397</v>
      </c>
      <c r="CD77" s="99">
        <v>2243856.2280883798</v>
      </c>
      <c r="CE77" s="99">
        <v>76.441363955847905</v>
      </c>
      <c r="CF77" s="99">
        <v>16491.106289386698</v>
      </c>
      <c r="CG77" s="99">
        <v>119794.292205811</v>
      </c>
      <c r="CH77" s="99">
        <v>21044.519172191602</v>
      </c>
      <c r="CI77" s="99">
        <v>7596.6439499854996</v>
      </c>
      <c r="CJ77" s="99">
        <v>1026750.4034271199</v>
      </c>
      <c r="CK77" s="99">
        <v>7179001.2996215802</v>
      </c>
      <c r="CL77" s="99">
        <v>2262247.1603088402</v>
      </c>
      <c r="CM77" s="203">
        <f t="shared" si="3"/>
        <v>8605.6395760178493</v>
      </c>
      <c r="CN77" s="203">
        <f t="shared" si="4"/>
        <v>1407824.0176506001</v>
      </c>
      <c r="CO77" s="203">
        <f t="shared" si="5"/>
        <v>8290633.29502868</v>
      </c>
      <c r="CP77" s="99">
        <v>2262247.1603088402</v>
      </c>
      <c r="CQ77" s="99">
        <v>49.3584322058596</v>
      </c>
      <c r="CR77" s="99">
        <v>11731.957520484901</v>
      </c>
      <c r="CS77" s="99">
        <v>84038.152121543899</v>
      </c>
      <c r="CT77" s="99">
        <v>18066.734520673799</v>
      </c>
    </row>
    <row r="78" spans="1:98">
      <c r="A78" s="98" t="s">
        <v>52</v>
      </c>
      <c r="B78" s="100">
        <v>39692</v>
      </c>
      <c r="C78" s="99">
        <v>0</v>
      </c>
      <c r="D78" s="99">
        <v>1908.1717743128499</v>
      </c>
      <c r="E78" s="99">
        <v>5793.6797811984998</v>
      </c>
      <c r="F78" s="99">
        <v>8.1298310538986698</v>
      </c>
      <c r="G78" s="99">
        <v>70.352461744099898</v>
      </c>
      <c r="H78" s="99">
        <v>0</v>
      </c>
      <c r="I78" s="99">
        <v>0</v>
      </c>
      <c r="J78" s="99">
        <v>0</v>
      </c>
      <c r="K78" s="99">
        <v>0</v>
      </c>
      <c r="L78" s="99">
        <v>178.66890085116</v>
      </c>
      <c r="M78" s="99">
        <v>205.84342482872299</v>
      </c>
      <c r="N78" s="99">
        <v>3423.0467112362398</v>
      </c>
      <c r="O78" s="99">
        <v>69.5155862430111</v>
      </c>
      <c r="P78" s="99">
        <v>0</v>
      </c>
      <c r="Q78" s="99">
        <v>3857.6275296807298</v>
      </c>
      <c r="R78" s="99">
        <v>17.314347982406598</v>
      </c>
      <c r="S78" s="99">
        <v>0</v>
      </c>
      <c r="T78" s="99">
        <v>6.8577406493714097</v>
      </c>
      <c r="U78" s="99">
        <v>1048.92416293919</v>
      </c>
      <c r="V78" s="99">
        <v>0</v>
      </c>
      <c r="W78" s="99">
        <v>209996.74014663699</v>
      </c>
      <c r="X78" s="99">
        <v>804620.62088012695</v>
      </c>
      <c r="Y78" s="99">
        <v>612.49038504809096</v>
      </c>
      <c r="Z78" s="99">
        <v>15677.270349025701</v>
      </c>
      <c r="AA78" s="99">
        <v>0</v>
      </c>
      <c r="AB78" s="99">
        <v>0</v>
      </c>
      <c r="AC78" s="99">
        <v>0</v>
      </c>
      <c r="AD78" s="99">
        <v>0</v>
      </c>
      <c r="AE78" s="99">
        <v>13647.284508705099</v>
      </c>
      <c r="AF78" s="99">
        <v>26992.8571591377</v>
      </c>
      <c r="AG78" s="99">
        <v>420477.44622039801</v>
      </c>
      <c r="AH78" s="99">
        <v>4403.7804337143898</v>
      </c>
      <c r="AI78" s="99">
        <v>0</v>
      </c>
      <c r="AJ78" s="99">
        <v>542795.00074768101</v>
      </c>
      <c r="AK78" s="99">
        <v>4541.2119649052602</v>
      </c>
      <c r="AL78" s="99">
        <v>0</v>
      </c>
      <c r="AM78" s="99">
        <v>648.46341593563602</v>
      </c>
      <c r="AN78" s="99">
        <v>388339.83113861101</v>
      </c>
      <c r="AO78" s="99">
        <v>0</v>
      </c>
      <c r="AP78" s="99">
        <v>1713005.49526978</v>
      </c>
      <c r="AQ78" s="99">
        <v>5760988.3616332998</v>
      </c>
      <c r="AR78" s="99">
        <v>5477.3609201312102</v>
      </c>
      <c r="AS78" s="99">
        <v>114341.43739414201</v>
      </c>
      <c r="AT78" s="99">
        <v>0</v>
      </c>
      <c r="AU78" s="99">
        <v>0</v>
      </c>
      <c r="AV78" s="99">
        <v>0</v>
      </c>
      <c r="AW78" s="99">
        <v>0</v>
      </c>
      <c r="AX78" s="99">
        <v>101928.587759972</v>
      </c>
      <c r="AY78" s="99">
        <v>195334.338552475</v>
      </c>
      <c r="AZ78" s="99">
        <v>3009155.6585693401</v>
      </c>
      <c r="BA78" s="99">
        <v>36929.226891040802</v>
      </c>
      <c r="BB78" s="99">
        <v>0</v>
      </c>
      <c r="BC78" s="99">
        <v>4089034.5324401902</v>
      </c>
      <c r="BD78" s="99">
        <v>32383.612105131098</v>
      </c>
      <c r="BE78" s="99">
        <v>0</v>
      </c>
      <c r="BF78" s="99">
        <v>5174.5843914747202</v>
      </c>
      <c r="BG78" s="99">
        <v>1146919.21542358</v>
      </c>
      <c r="BH78" s="99">
        <v>0</v>
      </c>
      <c r="BI78" s="99">
        <v>320990.931484222</v>
      </c>
      <c r="BJ78" s="99">
        <v>1920947.2989654499</v>
      </c>
      <c r="BK78" s="99">
        <v>1256.2932574749</v>
      </c>
      <c r="BL78" s="99">
        <v>20420.141025304802</v>
      </c>
      <c r="BM78" s="99">
        <v>0</v>
      </c>
      <c r="BN78" s="99">
        <v>0</v>
      </c>
      <c r="BO78" s="99">
        <v>0</v>
      </c>
      <c r="BP78" s="99">
        <v>0</v>
      </c>
      <c r="BQ78" s="99">
        <v>0</v>
      </c>
      <c r="BR78" s="99">
        <v>51058.558293342598</v>
      </c>
      <c r="BS78" s="99">
        <v>963631.927085876</v>
      </c>
      <c r="BT78" s="99">
        <v>7234.0874424576796</v>
      </c>
      <c r="BU78" s="99">
        <v>0</v>
      </c>
      <c r="BV78" s="99">
        <v>1210567.46949768</v>
      </c>
      <c r="BW78" s="99">
        <v>4128.82168459892</v>
      </c>
      <c r="BX78" s="99">
        <v>0</v>
      </c>
      <c r="BY78" s="99">
        <v>0</v>
      </c>
      <c r="BZ78" s="99">
        <v>0</v>
      </c>
      <c r="CA78" s="99">
        <v>7679.0448245406196</v>
      </c>
      <c r="CB78" s="99">
        <v>1024407.29708862</v>
      </c>
      <c r="CC78" s="99">
        <v>7459966.8404540997</v>
      </c>
      <c r="CD78" s="99">
        <v>2246074.8789367699</v>
      </c>
      <c r="CE78" s="99">
        <v>72.529526666738093</v>
      </c>
      <c r="CF78" s="99">
        <v>15902.6757389307</v>
      </c>
      <c r="CG78" s="99">
        <v>116570.38411998699</v>
      </c>
      <c r="CH78" s="99">
        <v>20487.329251766201</v>
      </c>
      <c r="CI78" s="99">
        <v>7748.0970308780697</v>
      </c>
      <c r="CJ78" s="99">
        <v>1041036.99954987</v>
      </c>
      <c r="CK78" s="99">
        <v>7574961.0026855497</v>
      </c>
      <c r="CL78" s="99">
        <v>2273375.3215942401</v>
      </c>
      <c r="CM78" s="203">
        <f t="shared" si="3"/>
        <v>8797.0211938172597</v>
      </c>
      <c r="CN78" s="203">
        <f t="shared" si="4"/>
        <v>1429376.830688481</v>
      </c>
      <c r="CO78" s="203">
        <f t="shared" si="5"/>
        <v>8721880.218109129</v>
      </c>
      <c r="CP78" s="99">
        <v>2273375.3215942401</v>
      </c>
      <c r="CQ78" s="99">
        <v>48.872212914750001</v>
      </c>
      <c r="CR78" s="99">
        <v>10667.869679212599</v>
      </c>
      <c r="CS78" s="99">
        <v>78933.802282333403</v>
      </c>
      <c r="CT78" s="99">
        <v>15724.915019750601</v>
      </c>
    </row>
    <row r="79" spans="1:98">
      <c r="A79" s="98" t="s">
        <v>52</v>
      </c>
      <c r="B79" s="100">
        <v>39783</v>
      </c>
      <c r="C79" s="99">
        <v>0</v>
      </c>
      <c r="D79" s="99">
        <v>2236.2800695002102</v>
      </c>
      <c r="E79" s="99">
        <v>5699.9660305976904</v>
      </c>
      <c r="F79" s="99">
        <v>6.9946446039830299</v>
      </c>
      <c r="G79" s="99">
        <v>70.719676263630404</v>
      </c>
      <c r="H79" s="99">
        <v>0</v>
      </c>
      <c r="I79" s="99">
        <v>0</v>
      </c>
      <c r="J79" s="99">
        <v>0</v>
      </c>
      <c r="K79" s="99">
        <v>0</v>
      </c>
      <c r="L79" s="99">
        <v>196.64739806205</v>
      </c>
      <c r="M79" s="99">
        <v>187.267550742254</v>
      </c>
      <c r="N79" s="99">
        <v>3335.9191402196898</v>
      </c>
      <c r="O79" s="99">
        <v>69.799334610812394</v>
      </c>
      <c r="P79" s="99">
        <v>0</v>
      </c>
      <c r="Q79" s="99">
        <v>4211.9303578734398</v>
      </c>
      <c r="R79" s="99">
        <v>19.234596934635199</v>
      </c>
      <c r="S79" s="99">
        <v>0</v>
      </c>
      <c r="T79" s="99">
        <v>5.8986675627529603</v>
      </c>
      <c r="U79" s="99">
        <v>1019.9676592648</v>
      </c>
      <c r="V79" s="99">
        <v>0</v>
      </c>
      <c r="W79" s="99">
        <v>376000.53207016003</v>
      </c>
      <c r="X79" s="99">
        <v>771608.00389862095</v>
      </c>
      <c r="Y79" s="99">
        <v>547.25507514178798</v>
      </c>
      <c r="Z79" s="99">
        <v>16194.4680583477</v>
      </c>
      <c r="AA79" s="99">
        <v>0</v>
      </c>
      <c r="AB79" s="99">
        <v>0</v>
      </c>
      <c r="AC79" s="99">
        <v>0</v>
      </c>
      <c r="AD79" s="99">
        <v>0</v>
      </c>
      <c r="AE79" s="99">
        <v>16938.083898782701</v>
      </c>
      <c r="AF79" s="99">
        <v>25506.713027238799</v>
      </c>
      <c r="AG79" s="99">
        <v>406639.36847686803</v>
      </c>
      <c r="AH79" s="99">
        <v>4162.4825362563097</v>
      </c>
      <c r="AI79" s="99">
        <v>0</v>
      </c>
      <c r="AJ79" s="99">
        <v>672263.93092346203</v>
      </c>
      <c r="AK79" s="99">
        <v>4766.62556958199</v>
      </c>
      <c r="AL79" s="99">
        <v>0</v>
      </c>
      <c r="AM79" s="99">
        <v>586.94283583015203</v>
      </c>
      <c r="AN79" s="99">
        <v>383453.693122864</v>
      </c>
      <c r="AO79" s="99">
        <v>0</v>
      </c>
      <c r="AP79" s="99">
        <v>2480043.10223389</v>
      </c>
      <c r="AQ79" s="99">
        <v>5548504.0654296903</v>
      </c>
      <c r="AR79" s="99">
        <v>4241.5032331347502</v>
      </c>
      <c r="AS79" s="99">
        <v>118459.533291817</v>
      </c>
      <c r="AT79" s="99">
        <v>0</v>
      </c>
      <c r="AU79" s="99">
        <v>0</v>
      </c>
      <c r="AV79" s="99">
        <v>0</v>
      </c>
      <c r="AW79" s="99">
        <v>0</v>
      </c>
      <c r="AX79" s="99">
        <v>129538.776361465</v>
      </c>
      <c r="AY79" s="99">
        <v>186535.93748283401</v>
      </c>
      <c r="AZ79" s="99">
        <v>2940266.5533752399</v>
      </c>
      <c r="BA79" s="99">
        <v>35158.940907478303</v>
      </c>
      <c r="BB79" s="99">
        <v>0</v>
      </c>
      <c r="BC79" s="99">
        <v>5087808.90087891</v>
      </c>
      <c r="BD79" s="99">
        <v>34313.453625679002</v>
      </c>
      <c r="BE79" s="99">
        <v>0</v>
      </c>
      <c r="BF79" s="99">
        <v>4809.5739980340004</v>
      </c>
      <c r="BG79" s="99">
        <v>1149454.00914001</v>
      </c>
      <c r="BH79" s="99">
        <v>0</v>
      </c>
      <c r="BI79" s="99">
        <v>529176.20451355004</v>
      </c>
      <c r="BJ79" s="99">
        <v>1874670.0380249</v>
      </c>
      <c r="BK79" s="99">
        <v>1284.80712851882</v>
      </c>
      <c r="BL79" s="99">
        <v>20860.097083091699</v>
      </c>
      <c r="BM79" s="99">
        <v>0</v>
      </c>
      <c r="BN79" s="99">
        <v>0</v>
      </c>
      <c r="BO79" s="99">
        <v>0</v>
      </c>
      <c r="BP79" s="99">
        <v>0</v>
      </c>
      <c r="BQ79" s="99">
        <v>0</v>
      </c>
      <c r="BR79" s="99">
        <v>48764.946115970597</v>
      </c>
      <c r="BS79" s="99">
        <v>945162.30939483596</v>
      </c>
      <c r="BT79" s="99">
        <v>6866.0054318904904</v>
      </c>
      <c r="BU79" s="99">
        <v>0</v>
      </c>
      <c r="BV79" s="99">
        <v>1405110.1263122601</v>
      </c>
      <c r="BW79" s="99">
        <v>4154.3415441513098</v>
      </c>
      <c r="BX79" s="99">
        <v>0</v>
      </c>
      <c r="BY79" s="99">
        <v>0</v>
      </c>
      <c r="BZ79" s="99">
        <v>0</v>
      </c>
      <c r="CA79" s="99">
        <v>7944.4534806013098</v>
      </c>
      <c r="CB79" s="99">
        <v>1107566.20939636</v>
      </c>
      <c r="CC79" s="99">
        <v>8339927.5670165997</v>
      </c>
      <c r="CD79" s="99">
        <v>2399790.9697876</v>
      </c>
      <c r="CE79" s="99">
        <v>72.478267358615994</v>
      </c>
      <c r="CF79" s="99">
        <v>16376.121865630201</v>
      </c>
      <c r="CG79" s="99">
        <v>119637.87145614599</v>
      </c>
      <c r="CH79" s="99">
        <v>20965.8190000057</v>
      </c>
      <c r="CI79" s="99">
        <v>8024.8617063760803</v>
      </c>
      <c r="CJ79" s="99">
        <v>1125962.32695007</v>
      </c>
      <c r="CK79" s="99">
        <v>8461496.2843017597</v>
      </c>
      <c r="CL79" s="99">
        <v>2383717.6947021498</v>
      </c>
      <c r="CM79" s="203">
        <f t="shared" si="3"/>
        <v>9044.8293656408805</v>
      </c>
      <c r="CN79" s="203">
        <f t="shared" si="4"/>
        <v>1509416.020072934</v>
      </c>
      <c r="CO79" s="203">
        <f t="shared" si="5"/>
        <v>9610950.2934417687</v>
      </c>
      <c r="CP79" s="99">
        <v>2383717.6947021498</v>
      </c>
      <c r="CQ79" s="99">
        <v>48.974352930672502</v>
      </c>
      <c r="CR79" s="99">
        <v>11051.4243733883</v>
      </c>
      <c r="CS79" s="99">
        <v>81606.538325309797</v>
      </c>
      <c r="CT79" s="99">
        <v>16898.590131998099</v>
      </c>
    </row>
    <row r="80" spans="1:98">
      <c r="A80" s="98" t="s">
        <v>52</v>
      </c>
      <c r="B80" s="100">
        <v>39873</v>
      </c>
      <c r="C80" s="99">
        <v>0</v>
      </c>
      <c r="D80" s="99">
        <v>1969.7096598297401</v>
      </c>
      <c r="E80" s="99">
        <v>5542.2445355653799</v>
      </c>
      <c r="F80" s="99">
        <v>5.5176234449609201</v>
      </c>
      <c r="G80" s="99">
        <v>77.915177174843805</v>
      </c>
      <c r="H80" s="99">
        <v>0</v>
      </c>
      <c r="I80" s="99">
        <v>0</v>
      </c>
      <c r="J80" s="99">
        <v>0</v>
      </c>
      <c r="K80" s="99">
        <v>0</v>
      </c>
      <c r="L80" s="99">
        <v>157.528486602008</v>
      </c>
      <c r="M80" s="99">
        <v>170.37500159814999</v>
      </c>
      <c r="N80" s="99">
        <v>3221.82023203373</v>
      </c>
      <c r="O80" s="99">
        <v>70.578441652469294</v>
      </c>
      <c r="P80" s="99">
        <v>0</v>
      </c>
      <c r="Q80" s="99">
        <v>3905.9387195408299</v>
      </c>
      <c r="R80" s="99">
        <v>20.061423931270799</v>
      </c>
      <c r="S80" s="99">
        <v>0</v>
      </c>
      <c r="T80" s="99">
        <v>7.7510927395778699</v>
      </c>
      <c r="U80" s="99">
        <v>1010.5463382676199</v>
      </c>
      <c r="V80" s="99">
        <v>0</v>
      </c>
      <c r="W80" s="99">
        <v>223045.73838996899</v>
      </c>
      <c r="X80" s="99">
        <v>742825.84275817894</v>
      </c>
      <c r="Y80" s="99">
        <v>355.66498076543201</v>
      </c>
      <c r="Z80" s="99">
        <v>16581.411124706301</v>
      </c>
      <c r="AA80" s="99">
        <v>0</v>
      </c>
      <c r="AB80" s="99">
        <v>0</v>
      </c>
      <c r="AC80" s="99">
        <v>0</v>
      </c>
      <c r="AD80" s="99">
        <v>0</v>
      </c>
      <c r="AE80" s="99">
        <v>11842.800630092601</v>
      </c>
      <c r="AF80" s="99">
        <v>24486.011189222299</v>
      </c>
      <c r="AG80" s="99">
        <v>379254.65142059303</v>
      </c>
      <c r="AH80" s="99">
        <v>3940.28677412868</v>
      </c>
      <c r="AI80" s="99">
        <v>0</v>
      </c>
      <c r="AJ80" s="99">
        <v>550885.76197052002</v>
      </c>
      <c r="AK80" s="99">
        <v>4748.3108121156702</v>
      </c>
      <c r="AL80" s="99">
        <v>0</v>
      </c>
      <c r="AM80" s="99">
        <v>1121.74299860001</v>
      </c>
      <c r="AN80" s="99">
        <v>374988.87568283099</v>
      </c>
      <c r="AO80" s="99">
        <v>0</v>
      </c>
      <c r="AP80" s="99">
        <v>2081819.5933990499</v>
      </c>
      <c r="AQ80" s="99">
        <v>5337356.7528686495</v>
      </c>
      <c r="AR80" s="99">
        <v>2965.1168310940302</v>
      </c>
      <c r="AS80" s="99">
        <v>124213.81547451</v>
      </c>
      <c r="AT80" s="99">
        <v>0</v>
      </c>
      <c r="AU80" s="99">
        <v>0</v>
      </c>
      <c r="AV80" s="99">
        <v>0</v>
      </c>
      <c r="AW80" s="99">
        <v>0</v>
      </c>
      <c r="AX80" s="99">
        <v>93720.803310394302</v>
      </c>
      <c r="AY80" s="99">
        <v>180072.63305282599</v>
      </c>
      <c r="AZ80" s="99">
        <v>2723359.6335754399</v>
      </c>
      <c r="BA80" s="99">
        <v>33061.968148231499</v>
      </c>
      <c r="BB80" s="99">
        <v>0</v>
      </c>
      <c r="BC80" s="99">
        <v>4112690.1618957501</v>
      </c>
      <c r="BD80" s="99">
        <v>34574.831491947203</v>
      </c>
      <c r="BE80" s="99">
        <v>0</v>
      </c>
      <c r="BF80" s="99">
        <v>8286.4076395034808</v>
      </c>
      <c r="BG80" s="99">
        <v>1125268.36643982</v>
      </c>
      <c r="BH80" s="99">
        <v>0</v>
      </c>
      <c r="BI80" s="99">
        <v>465452.76852798503</v>
      </c>
      <c r="BJ80" s="99">
        <v>1853725.16525269</v>
      </c>
      <c r="BK80" s="99">
        <v>751.90943713486195</v>
      </c>
      <c r="BL80" s="99">
        <v>20268.5983688831</v>
      </c>
      <c r="BM80" s="99">
        <v>0</v>
      </c>
      <c r="BN80" s="99">
        <v>0</v>
      </c>
      <c r="BO80" s="99">
        <v>0</v>
      </c>
      <c r="BP80" s="99">
        <v>0</v>
      </c>
      <c r="BQ80" s="99">
        <v>0</v>
      </c>
      <c r="BR80" s="99">
        <v>46218.818763256102</v>
      </c>
      <c r="BS80" s="99">
        <v>920775.89630127</v>
      </c>
      <c r="BT80" s="99">
        <v>6437.8108270764396</v>
      </c>
      <c r="BU80" s="99">
        <v>0</v>
      </c>
      <c r="BV80" s="99">
        <v>1333896.0601806601</v>
      </c>
      <c r="BW80" s="99">
        <v>4266.1305213570604</v>
      </c>
      <c r="BX80" s="99">
        <v>0</v>
      </c>
      <c r="BY80" s="99">
        <v>0</v>
      </c>
      <c r="BZ80" s="99">
        <v>0</v>
      </c>
      <c r="CA80" s="99">
        <v>7526.5309164524097</v>
      </c>
      <c r="CB80" s="99">
        <v>1015283.27494049</v>
      </c>
      <c r="CC80" s="99">
        <v>7171353.07214355</v>
      </c>
      <c r="CD80" s="99">
        <v>2293648.3627624498</v>
      </c>
      <c r="CE80" s="99">
        <v>81.279060412198305</v>
      </c>
      <c r="CF80" s="99">
        <v>17126.417016982999</v>
      </c>
      <c r="CG80" s="99">
        <v>127535.737045288</v>
      </c>
      <c r="CH80" s="99">
        <v>20342.935087442402</v>
      </c>
      <c r="CI80" s="99">
        <v>7602.1638000011399</v>
      </c>
      <c r="CJ80" s="99">
        <v>1031969.80227661</v>
      </c>
      <c r="CK80" s="99">
        <v>7299705.1230468797</v>
      </c>
      <c r="CL80" s="99">
        <v>2344130.82568359</v>
      </c>
      <c r="CM80" s="203">
        <f t="shared" si="3"/>
        <v>8612.7101382687597</v>
      </c>
      <c r="CN80" s="203">
        <f t="shared" si="4"/>
        <v>1406958.677959441</v>
      </c>
      <c r="CO80" s="203">
        <f t="shared" si="5"/>
        <v>8424973.4894866999</v>
      </c>
      <c r="CP80" s="99">
        <v>2344130.82568359</v>
      </c>
      <c r="CQ80" s="99">
        <v>52.593170140869901</v>
      </c>
      <c r="CR80" s="99">
        <v>11228.192479491199</v>
      </c>
      <c r="CS80" s="99">
        <v>83548.8197603226</v>
      </c>
      <c r="CT80" s="99">
        <v>16003.0893571377</v>
      </c>
    </row>
    <row r="81" spans="1:98">
      <c r="A81" s="98" t="s">
        <v>52</v>
      </c>
      <c r="B81" s="100">
        <v>39965</v>
      </c>
      <c r="C81" s="99">
        <v>0</v>
      </c>
      <c r="D81" s="99">
        <v>2326.46079677343</v>
      </c>
      <c r="E81" s="99">
        <v>5104.9871128201503</v>
      </c>
      <c r="F81" s="99">
        <v>3.77522978099296</v>
      </c>
      <c r="G81" s="99">
        <v>79.517896425910294</v>
      </c>
      <c r="H81" s="99">
        <v>0</v>
      </c>
      <c r="I81" s="99">
        <v>0</v>
      </c>
      <c r="J81" s="99">
        <v>0</v>
      </c>
      <c r="K81" s="99">
        <v>0</v>
      </c>
      <c r="L81" s="99">
        <v>161.13803950510899</v>
      </c>
      <c r="M81" s="99">
        <v>178.31087357550899</v>
      </c>
      <c r="N81" s="99">
        <v>2918.46444714069</v>
      </c>
      <c r="O81" s="99">
        <v>70.1095115533099</v>
      </c>
      <c r="P81" s="99">
        <v>0</v>
      </c>
      <c r="Q81" s="99">
        <v>4114.7435119748097</v>
      </c>
      <c r="R81" s="99">
        <v>20.263553405413401</v>
      </c>
      <c r="S81" s="99">
        <v>0</v>
      </c>
      <c r="T81" s="99">
        <v>5.50287616910646</v>
      </c>
      <c r="U81" s="99">
        <v>1035.7120007723599</v>
      </c>
      <c r="V81" s="99">
        <v>0</v>
      </c>
      <c r="W81" s="99">
        <v>316914.144142151</v>
      </c>
      <c r="X81" s="99">
        <v>721391.51661682106</v>
      </c>
      <c r="Y81" s="99">
        <v>364.93757226318098</v>
      </c>
      <c r="Z81" s="99">
        <v>15697.2672836781</v>
      </c>
      <c r="AA81" s="99">
        <v>0</v>
      </c>
      <c r="AB81" s="99">
        <v>0</v>
      </c>
      <c r="AC81" s="99">
        <v>0</v>
      </c>
      <c r="AD81" s="99">
        <v>0</v>
      </c>
      <c r="AE81" s="99">
        <v>13943.380696058301</v>
      </c>
      <c r="AF81" s="99">
        <v>24446.5486700535</v>
      </c>
      <c r="AG81" s="99">
        <v>369280.23272705101</v>
      </c>
      <c r="AH81" s="99">
        <v>3846.9811011254801</v>
      </c>
      <c r="AI81" s="99">
        <v>0</v>
      </c>
      <c r="AJ81" s="99">
        <v>646188.68405914295</v>
      </c>
      <c r="AK81" s="99">
        <v>4942.6819269061098</v>
      </c>
      <c r="AL81" s="99">
        <v>0</v>
      </c>
      <c r="AM81" s="99">
        <v>378.06148755177901</v>
      </c>
      <c r="AN81" s="99">
        <v>383112.455211639</v>
      </c>
      <c r="AO81" s="99">
        <v>0</v>
      </c>
      <c r="AP81" s="99">
        <v>2714971.0335082998</v>
      </c>
      <c r="AQ81" s="99">
        <v>5223992.0641479502</v>
      </c>
      <c r="AR81" s="99">
        <v>3073.6095934510199</v>
      </c>
      <c r="AS81" s="99">
        <v>115300.145295143</v>
      </c>
      <c r="AT81" s="99">
        <v>0</v>
      </c>
      <c r="AU81" s="99">
        <v>0</v>
      </c>
      <c r="AV81" s="99">
        <v>0</v>
      </c>
      <c r="AW81" s="99">
        <v>0</v>
      </c>
      <c r="AX81" s="99">
        <v>110120.82733631101</v>
      </c>
      <c r="AY81" s="99">
        <v>179762.44148826599</v>
      </c>
      <c r="AZ81" s="99">
        <v>2666469.4342346201</v>
      </c>
      <c r="BA81" s="99">
        <v>32196.605237484</v>
      </c>
      <c r="BB81" s="99">
        <v>0</v>
      </c>
      <c r="BC81" s="99">
        <v>4922524.5503540002</v>
      </c>
      <c r="BD81" s="99">
        <v>36262.114343166402</v>
      </c>
      <c r="BE81" s="99">
        <v>0</v>
      </c>
      <c r="BF81" s="99">
        <v>2850.74796396494</v>
      </c>
      <c r="BG81" s="99">
        <v>1171098.22392273</v>
      </c>
      <c r="BH81" s="99">
        <v>0</v>
      </c>
      <c r="BI81" s="99">
        <v>404630.341323853</v>
      </c>
      <c r="BJ81" s="99">
        <v>1648839.5830383301</v>
      </c>
      <c r="BK81" s="99">
        <v>613.87214961647999</v>
      </c>
      <c r="BL81" s="99">
        <v>19410.2867558002</v>
      </c>
      <c r="BM81" s="99">
        <v>0</v>
      </c>
      <c r="BN81" s="99">
        <v>0</v>
      </c>
      <c r="BO81" s="99">
        <v>0</v>
      </c>
      <c r="BP81" s="99">
        <v>0</v>
      </c>
      <c r="BQ81" s="99">
        <v>0</v>
      </c>
      <c r="BR81" s="99">
        <v>47083.183999061599</v>
      </c>
      <c r="BS81" s="99">
        <v>777722.77679443394</v>
      </c>
      <c r="BT81" s="99">
        <v>6246.8441680669803</v>
      </c>
      <c r="BU81" s="99">
        <v>0</v>
      </c>
      <c r="BV81" s="99">
        <v>1242954.9072113</v>
      </c>
      <c r="BW81" s="99">
        <v>4394.7244050502804</v>
      </c>
      <c r="BX81" s="99">
        <v>0</v>
      </c>
      <c r="BY81" s="99">
        <v>0</v>
      </c>
      <c r="BZ81" s="99">
        <v>0</v>
      </c>
      <c r="CA81" s="99">
        <v>7434.4889650940904</v>
      </c>
      <c r="CB81" s="99">
        <v>1052028.3932495101</v>
      </c>
      <c r="CC81" s="99">
        <v>7892059.48120117</v>
      </c>
      <c r="CD81" s="99">
        <v>2077722.47546387</v>
      </c>
      <c r="CE81" s="99">
        <v>79.388658819720106</v>
      </c>
      <c r="CF81" s="99">
        <v>15829.1421688795</v>
      </c>
      <c r="CG81" s="99">
        <v>116063.59327030199</v>
      </c>
      <c r="CH81" s="99">
        <v>19415.502034902602</v>
      </c>
      <c r="CI81" s="99">
        <v>7515.7636935710898</v>
      </c>
      <c r="CJ81" s="99">
        <v>1068494.1915740999</v>
      </c>
      <c r="CK81" s="99">
        <v>8006854.2646484403</v>
      </c>
      <c r="CL81" s="99">
        <v>2094437.56376648</v>
      </c>
      <c r="CM81" s="203">
        <f t="shared" si="3"/>
        <v>8551.4756943434495</v>
      </c>
      <c r="CN81" s="203">
        <f t="shared" si="4"/>
        <v>1451606.6467857389</v>
      </c>
      <c r="CO81" s="203">
        <f t="shared" si="5"/>
        <v>9177952.4885711707</v>
      </c>
      <c r="CP81" s="99">
        <v>2094437.56376648</v>
      </c>
      <c r="CQ81" s="99">
        <v>53.342290667816997</v>
      </c>
      <c r="CR81" s="99">
        <v>10377.7932218313</v>
      </c>
      <c r="CS81" s="99">
        <v>76233.282655715899</v>
      </c>
      <c r="CT81" s="99">
        <v>15355.802588701201</v>
      </c>
    </row>
    <row r="82" spans="1:98">
      <c r="A82" s="98" t="s">
        <v>52</v>
      </c>
      <c r="B82" s="100">
        <v>40057</v>
      </c>
      <c r="C82" s="99">
        <v>0</v>
      </c>
      <c r="D82" s="99">
        <v>2312.4871949553499</v>
      </c>
      <c r="E82" s="99">
        <v>5392.9007821679097</v>
      </c>
      <c r="F82" s="99">
        <v>3.5339970029890502</v>
      </c>
      <c r="G82" s="99">
        <v>83.616219387389705</v>
      </c>
      <c r="H82" s="99">
        <v>0</v>
      </c>
      <c r="I82" s="99">
        <v>0</v>
      </c>
      <c r="J82" s="99">
        <v>0</v>
      </c>
      <c r="K82" s="99">
        <v>0</v>
      </c>
      <c r="L82" s="99">
        <v>189.16061341203701</v>
      </c>
      <c r="M82" s="99">
        <v>175.63603420741899</v>
      </c>
      <c r="N82" s="99">
        <v>3135.2275998592399</v>
      </c>
      <c r="O82" s="99">
        <v>77.693890507332995</v>
      </c>
      <c r="P82" s="99">
        <v>0</v>
      </c>
      <c r="Q82" s="99">
        <v>4146.8188822865504</v>
      </c>
      <c r="R82" s="99">
        <v>25.311628095805599</v>
      </c>
      <c r="S82" s="99">
        <v>0</v>
      </c>
      <c r="T82" s="99">
        <v>6.7095642316271604</v>
      </c>
      <c r="U82" s="99">
        <v>1058.2791682183699</v>
      </c>
      <c r="V82" s="99">
        <v>0</v>
      </c>
      <c r="W82" s="99">
        <v>281045.08167266799</v>
      </c>
      <c r="X82" s="99">
        <v>723374.097450256</v>
      </c>
      <c r="Y82" s="99">
        <v>362.97631085291499</v>
      </c>
      <c r="Z82" s="99">
        <v>16291.8954988718</v>
      </c>
      <c r="AA82" s="99">
        <v>0</v>
      </c>
      <c r="AB82" s="99">
        <v>0</v>
      </c>
      <c r="AC82" s="99">
        <v>0</v>
      </c>
      <c r="AD82" s="99">
        <v>0</v>
      </c>
      <c r="AE82" s="99">
        <v>14152.877422809601</v>
      </c>
      <c r="AF82" s="99">
        <v>24758.7540063858</v>
      </c>
      <c r="AG82" s="99">
        <v>361663.748180389</v>
      </c>
      <c r="AH82" s="99">
        <v>3534.3679732382302</v>
      </c>
      <c r="AI82" s="99">
        <v>0</v>
      </c>
      <c r="AJ82" s="99">
        <v>592650.29880523705</v>
      </c>
      <c r="AK82" s="99">
        <v>5362.5611507296599</v>
      </c>
      <c r="AL82" s="99">
        <v>0</v>
      </c>
      <c r="AM82" s="99">
        <v>606.63236012309801</v>
      </c>
      <c r="AN82" s="99">
        <v>393623.64662170399</v>
      </c>
      <c r="AO82" s="99">
        <v>0</v>
      </c>
      <c r="AP82" s="99">
        <v>2104839.00082397</v>
      </c>
      <c r="AQ82" s="99">
        <v>5264012.8594360398</v>
      </c>
      <c r="AR82" s="99">
        <v>3022.8162513673301</v>
      </c>
      <c r="AS82" s="99">
        <v>121751.79451084101</v>
      </c>
      <c r="AT82" s="99">
        <v>0</v>
      </c>
      <c r="AU82" s="99">
        <v>0</v>
      </c>
      <c r="AV82" s="99">
        <v>0</v>
      </c>
      <c r="AW82" s="99">
        <v>0</v>
      </c>
      <c r="AX82" s="99">
        <v>111301.812825203</v>
      </c>
      <c r="AY82" s="99">
        <v>186264.21560859701</v>
      </c>
      <c r="AZ82" s="99">
        <v>2626200.7138671898</v>
      </c>
      <c r="BA82" s="99">
        <v>32764.9444963932</v>
      </c>
      <c r="BB82" s="99">
        <v>0</v>
      </c>
      <c r="BC82" s="99">
        <v>4631512.0303344699</v>
      </c>
      <c r="BD82" s="99">
        <v>38488.8870582581</v>
      </c>
      <c r="BE82" s="99">
        <v>0</v>
      </c>
      <c r="BF82" s="99">
        <v>4385.9381412863704</v>
      </c>
      <c r="BG82" s="99">
        <v>1206756.1230468799</v>
      </c>
      <c r="BH82" s="99">
        <v>0</v>
      </c>
      <c r="BI82" s="99">
        <v>386779.914035797</v>
      </c>
      <c r="BJ82" s="99">
        <v>1903501.5688781701</v>
      </c>
      <c r="BK82" s="99">
        <v>532.49982643872499</v>
      </c>
      <c r="BL82" s="99">
        <v>19536.735884427999</v>
      </c>
      <c r="BM82" s="99">
        <v>0</v>
      </c>
      <c r="BN82" s="99">
        <v>0</v>
      </c>
      <c r="BO82" s="99">
        <v>0</v>
      </c>
      <c r="BP82" s="99">
        <v>0</v>
      </c>
      <c r="BQ82" s="99">
        <v>0</v>
      </c>
      <c r="BR82" s="99">
        <v>46183.913498878501</v>
      </c>
      <c r="BS82" s="99">
        <v>958206.79516601597</v>
      </c>
      <c r="BT82" s="99">
        <v>6351.6621447801599</v>
      </c>
      <c r="BU82" s="99">
        <v>0</v>
      </c>
      <c r="BV82" s="99">
        <v>1269911.3212432901</v>
      </c>
      <c r="BW82" s="99">
        <v>4507.5649390816698</v>
      </c>
      <c r="BX82" s="99">
        <v>0</v>
      </c>
      <c r="BY82" s="99">
        <v>0</v>
      </c>
      <c r="BZ82" s="99">
        <v>0</v>
      </c>
      <c r="CA82" s="99">
        <v>7675.0645834803599</v>
      </c>
      <c r="CB82" s="99">
        <v>975186.12978363002</v>
      </c>
      <c r="CC82" s="99">
        <v>7631682.6168823196</v>
      </c>
      <c r="CD82" s="99">
        <v>2295141.0833129901</v>
      </c>
      <c r="CE82" s="99">
        <v>84.688104369677603</v>
      </c>
      <c r="CF82" s="99">
        <v>16327.769847035401</v>
      </c>
      <c r="CG82" s="99">
        <v>122508.454906464</v>
      </c>
      <c r="CH82" s="99">
        <v>19547.968809366201</v>
      </c>
      <c r="CI82" s="99">
        <v>7753.5158119797698</v>
      </c>
      <c r="CJ82" s="99">
        <v>992500.67025756801</v>
      </c>
      <c r="CK82" s="99">
        <v>7752850.8967895498</v>
      </c>
      <c r="CL82" s="99">
        <v>2322089.9225769001</v>
      </c>
      <c r="CM82" s="203">
        <f t="shared" si="3"/>
        <v>8811.7949801981395</v>
      </c>
      <c r="CN82" s="203">
        <f t="shared" si="4"/>
        <v>1386124.316879272</v>
      </c>
      <c r="CO82" s="203">
        <f t="shared" si="5"/>
        <v>8959607.0198364295</v>
      </c>
      <c r="CP82" s="99">
        <v>2322089.9225769001</v>
      </c>
      <c r="CQ82" s="99">
        <v>55.105790635570898</v>
      </c>
      <c r="CR82" s="99">
        <v>10502.059794426001</v>
      </c>
      <c r="CS82" s="99">
        <v>80476.597768783598</v>
      </c>
      <c r="CT82" s="99">
        <v>14732.443419694901</v>
      </c>
    </row>
    <row r="83" spans="1:98">
      <c r="A83" s="98" t="s">
        <v>52</v>
      </c>
      <c r="B83" s="100">
        <v>40148</v>
      </c>
      <c r="C83" s="99">
        <v>0</v>
      </c>
      <c r="D83" s="99">
        <v>2273.4430330097698</v>
      </c>
      <c r="E83" s="99">
        <v>5330.7503618001901</v>
      </c>
      <c r="F83" s="99">
        <v>4.0707507429760899</v>
      </c>
      <c r="G83" s="99">
        <v>97.628177134320097</v>
      </c>
      <c r="H83" s="99">
        <v>0</v>
      </c>
      <c r="I83" s="99">
        <v>0</v>
      </c>
      <c r="J83" s="99">
        <v>0</v>
      </c>
      <c r="K83" s="99">
        <v>0</v>
      </c>
      <c r="L83" s="99">
        <v>156.37156210281</v>
      </c>
      <c r="M83" s="99">
        <v>177.44164352677799</v>
      </c>
      <c r="N83" s="99">
        <v>3076.3646190762502</v>
      </c>
      <c r="O83" s="99">
        <v>67.833156170323505</v>
      </c>
      <c r="P83" s="99">
        <v>0</v>
      </c>
      <c r="Q83" s="99">
        <v>4151.9142134785698</v>
      </c>
      <c r="R83" s="99">
        <v>28.939981150673699</v>
      </c>
      <c r="S83" s="99">
        <v>0</v>
      </c>
      <c r="T83" s="99">
        <v>6.8173482089769104</v>
      </c>
      <c r="U83" s="99">
        <v>1092.9982791394</v>
      </c>
      <c r="V83" s="99">
        <v>0</v>
      </c>
      <c r="W83" s="99">
        <v>281928.69574356102</v>
      </c>
      <c r="X83" s="99">
        <v>709104.53964996303</v>
      </c>
      <c r="Y83" s="99">
        <v>335.22960577160097</v>
      </c>
      <c r="Z83" s="99">
        <v>17469.7163877487</v>
      </c>
      <c r="AA83" s="99">
        <v>0</v>
      </c>
      <c r="AB83" s="99">
        <v>0</v>
      </c>
      <c r="AC83" s="99">
        <v>0</v>
      </c>
      <c r="AD83" s="99">
        <v>0</v>
      </c>
      <c r="AE83" s="99">
        <v>11123.7754528522</v>
      </c>
      <c r="AF83" s="99">
        <v>24894.4810068607</v>
      </c>
      <c r="AG83" s="99">
        <v>348179.94452667201</v>
      </c>
      <c r="AH83" s="99">
        <v>3237.2448860704899</v>
      </c>
      <c r="AI83" s="99">
        <v>0</v>
      </c>
      <c r="AJ83" s="99">
        <v>586721.19261932396</v>
      </c>
      <c r="AK83" s="99">
        <v>5503.4523280262902</v>
      </c>
      <c r="AL83" s="99">
        <v>0</v>
      </c>
      <c r="AM83" s="99">
        <v>705.98469026386704</v>
      </c>
      <c r="AN83" s="99">
        <v>401936.02741622902</v>
      </c>
      <c r="AO83" s="99">
        <v>0</v>
      </c>
      <c r="AP83" s="99">
        <v>1985363.4324493399</v>
      </c>
      <c r="AQ83" s="99">
        <v>5203473.7380981399</v>
      </c>
      <c r="AR83" s="99">
        <v>2661.6371174156702</v>
      </c>
      <c r="AS83" s="99">
        <v>134020.165651321</v>
      </c>
      <c r="AT83" s="99">
        <v>0</v>
      </c>
      <c r="AU83" s="99">
        <v>0</v>
      </c>
      <c r="AV83" s="99">
        <v>0</v>
      </c>
      <c r="AW83" s="99">
        <v>0</v>
      </c>
      <c r="AX83" s="99">
        <v>87571.602495193496</v>
      </c>
      <c r="AY83" s="99">
        <v>186258.97501564</v>
      </c>
      <c r="AZ83" s="99">
        <v>2556220.2822876</v>
      </c>
      <c r="BA83" s="99">
        <v>27944.505756378199</v>
      </c>
      <c r="BB83" s="99">
        <v>0</v>
      </c>
      <c r="BC83" s="99">
        <v>4558972.6596679697</v>
      </c>
      <c r="BD83" s="99">
        <v>41020.4355750084</v>
      </c>
      <c r="BE83" s="99">
        <v>0</v>
      </c>
      <c r="BF83" s="99">
        <v>5351.0190011858904</v>
      </c>
      <c r="BG83" s="99">
        <v>1252858.3477783201</v>
      </c>
      <c r="BH83" s="99">
        <v>0</v>
      </c>
      <c r="BI83" s="99">
        <v>366203.36442947399</v>
      </c>
      <c r="BJ83" s="99">
        <v>1910028.09944153</v>
      </c>
      <c r="BK83" s="99">
        <v>488.98991427943099</v>
      </c>
      <c r="BL83" s="99">
        <v>20865.503911256801</v>
      </c>
      <c r="BM83" s="99">
        <v>0</v>
      </c>
      <c r="BN83" s="99">
        <v>0</v>
      </c>
      <c r="BO83" s="99">
        <v>0</v>
      </c>
      <c r="BP83" s="99">
        <v>0</v>
      </c>
      <c r="BQ83" s="99">
        <v>0</v>
      </c>
      <c r="BR83" s="99">
        <v>46583.071882247903</v>
      </c>
      <c r="BS83" s="99">
        <v>951376.98591613804</v>
      </c>
      <c r="BT83" s="99">
        <v>5429.4585686922101</v>
      </c>
      <c r="BU83" s="99">
        <v>0</v>
      </c>
      <c r="BV83" s="99">
        <v>1271085.5992279099</v>
      </c>
      <c r="BW83" s="99">
        <v>4873.33537608385</v>
      </c>
      <c r="BX83" s="99">
        <v>0</v>
      </c>
      <c r="BY83" s="99">
        <v>0</v>
      </c>
      <c r="BZ83" s="99">
        <v>0</v>
      </c>
      <c r="CA83" s="99">
        <v>7611.7533841729201</v>
      </c>
      <c r="CB83" s="99">
        <v>952668.18911743199</v>
      </c>
      <c r="CC83" s="99">
        <v>7367501.69921875</v>
      </c>
      <c r="CD83" s="99">
        <v>2267681.5248718299</v>
      </c>
      <c r="CE83" s="99">
        <v>99.3000829415396</v>
      </c>
      <c r="CF83" s="99">
        <v>17609.860748052601</v>
      </c>
      <c r="CG83" s="99">
        <v>135031.18612480201</v>
      </c>
      <c r="CH83" s="99">
        <v>20866.2756817341</v>
      </c>
      <c r="CI83" s="99">
        <v>7721.3274418115598</v>
      </c>
      <c r="CJ83" s="99">
        <v>969993.79043579102</v>
      </c>
      <c r="CK83" s="99">
        <v>7503785.5723877</v>
      </c>
      <c r="CL83" s="99">
        <v>2260783.3980407701</v>
      </c>
      <c r="CM83" s="203">
        <f t="shared" si="3"/>
        <v>8814.3257209509593</v>
      </c>
      <c r="CN83" s="203">
        <f t="shared" si="4"/>
        <v>1371929.81785202</v>
      </c>
      <c r="CO83" s="203">
        <f t="shared" si="5"/>
        <v>8756643.9201660194</v>
      </c>
      <c r="CP83" s="99">
        <v>2260783.3980407701</v>
      </c>
      <c r="CQ83" s="99">
        <v>64.295385654084399</v>
      </c>
      <c r="CR83" s="99">
        <v>11478.409221768399</v>
      </c>
      <c r="CS83" s="99">
        <v>89847.068422317505</v>
      </c>
      <c r="CT83" s="99">
        <v>16132.5776669979</v>
      </c>
    </row>
    <row r="84" spans="1:98">
      <c r="A84" s="98" t="s">
        <v>52</v>
      </c>
      <c r="B84" s="100">
        <v>40238</v>
      </c>
      <c r="C84" s="99">
        <v>0</v>
      </c>
      <c r="D84" s="99">
        <v>2204.1357826292501</v>
      </c>
      <c r="E84" s="99">
        <v>5283.0687038898504</v>
      </c>
      <c r="F84" s="99">
        <v>5.34976052195998</v>
      </c>
      <c r="G84" s="99">
        <v>96.651632740162299</v>
      </c>
      <c r="H84" s="99">
        <v>0</v>
      </c>
      <c r="I84" s="99">
        <v>0</v>
      </c>
      <c r="J84" s="99">
        <v>0</v>
      </c>
      <c r="K84" s="99">
        <v>0</v>
      </c>
      <c r="L84" s="99">
        <v>201.40070728212601</v>
      </c>
      <c r="M84" s="99">
        <v>177.261308066547</v>
      </c>
      <c r="N84" s="99">
        <v>3026.85994318128</v>
      </c>
      <c r="O84" s="99">
        <v>68.532689720392199</v>
      </c>
      <c r="P84" s="99">
        <v>0</v>
      </c>
      <c r="Q84" s="99">
        <v>4041.83685979247</v>
      </c>
      <c r="R84" s="99">
        <v>31.7849006652832</v>
      </c>
      <c r="S84" s="99">
        <v>0</v>
      </c>
      <c r="T84" s="99">
        <v>4.89006782579236</v>
      </c>
      <c r="U84" s="99">
        <v>1138.5910988301</v>
      </c>
      <c r="V84" s="99">
        <v>0</v>
      </c>
      <c r="W84" s="99">
        <v>201539.85668563799</v>
      </c>
      <c r="X84" s="99">
        <v>696499.08489227295</v>
      </c>
      <c r="Y84" s="99">
        <v>341.16497540846501</v>
      </c>
      <c r="Z84" s="99">
        <v>18220.117769479799</v>
      </c>
      <c r="AA84" s="99">
        <v>0</v>
      </c>
      <c r="AB84" s="99">
        <v>0</v>
      </c>
      <c r="AC84" s="99">
        <v>0</v>
      </c>
      <c r="AD84" s="99">
        <v>0</v>
      </c>
      <c r="AE84" s="99">
        <v>9820.1670267581903</v>
      </c>
      <c r="AF84" s="99">
        <v>23556.259790659002</v>
      </c>
      <c r="AG84" s="99">
        <v>334717.85589218099</v>
      </c>
      <c r="AH84" s="99">
        <v>2763.7313338220101</v>
      </c>
      <c r="AI84" s="99">
        <v>0</v>
      </c>
      <c r="AJ84" s="99">
        <v>533143.87793731701</v>
      </c>
      <c r="AK84" s="99">
        <v>5948.5998443961098</v>
      </c>
      <c r="AL84" s="99">
        <v>0</v>
      </c>
      <c r="AM84" s="99">
        <v>608.59778132289603</v>
      </c>
      <c r="AN84" s="99">
        <v>418419.54874801601</v>
      </c>
      <c r="AO84" s="99">
        <v>0</v>
      </c>
      <c r="AP84" s="99">
        <v>1869566.93218994</v>
      </c>
      <c r="AQ84" s="99">
        <v>5143430.0828857403</v>
      </c>
      <c r="AR84" s="99">
        <v>2765.96894910932</v>
      </c>
      <c r="AS84" s="99">
        <v>142216.412733078</v>
      </c>
      <c r="AT84" s="99">
        <v>0</v>
      </c>
      <c r="AU84" s="99">
        <v>0</v>
      </c>
      <c r="AV84" s="99">
        <v>0</v>
      </c>
      <c r="AW84" s="99">
        <v>0</v>
      </c>
      <c r="AX84" s="99">
        <v>85007.802075386004</v>
      </c>
      <c r="AY84" s="99">
        <v>175499.617811203</v>
      </c>
      <c r="AZ84" s="99">
        <v>2468627.5005188002</v>
      </c>
      <c r="BA84" s="99">
        <v>24011.623195886601</v>
      </c>
      <c r="BB84" s="99">
        <v>0</v>
      </c>
      <c r="BC84" s="99">
        <v>4087208.5083313002</v>
      </c>
      <c r="BD84" s="99">
        <v>44574.679827213302</v>
      </c>
      <c r="BE84" s="99">
        <v>0</v>
      </c>
      <c r="BF84" s="99">
        <v>4406.1322889924004</v>
      </c>
      <c r="BG84" s="99">
        <v>1321885.6742095901</v>
      </c>
      <c r="BH84" s="99">
        <v>0</v>
      </c>
      <c r="BI84" s="99">
        <v>342365.24441146897</v>
      </c>
      <c r="BJ84" s="99">
        <v>1911247.30976868</v>
      </c>
      <c r="BK84" s="99">
        <v>486.61560911312699</v>
      </c>
      <c r="BL84" s="99">
        <v>22103.204020976998</v>
      </c>
      <c r="BM84" s="99">
        <v>0</v>
      </c>
      <c r="BN84" s="99">
        <v>0</v>
      </c>
      <c r="BO84" s="99">
        <v>0</v>
      </c>
      <c r="BP84" s="99">
        <v>0</v>
      </c>
      <c r="BQ84" s="99">
        <v>0</v>
      </c>
      <c r="BR84" s="99">
        <v>46184.519508361802</v>
      </c>
      <c r="BS84" s="99">
        <v>949871.54373931896</v>
      </c>
      <c r="BT84" s="99">
        <v>4675.6100688576698</v>
      </c>
      <c r="BU84" s="99">
        <v>0</v>
      </c>
      <c r="BV84" s="99">
        <v>1242734.5855865499</v>
      </c>
      <c r="BW84" s="99">
        <v>5505.8836922645596</v>
      </c>
      <c r="BX84" s="99">
        <v>0</v>
      </c>
      <c r="BY84" s="99">
        <v>0</v>
      </c>
      <c r="BZ84" s="99">
        <v>0</v>
      </c>
      <c r="CA84" s="99">
        <v>7508.4785012006796</v>
      </c>
      <c r="CB84" s="99">
        <v>941266.47492217994</v>
      </c>
      <c r="CC84" s="99">
        <v>6863977.8298339797</v>
      </c>
      <c r="CD84" s="99">
        <v>2233975.1404113802</v>
      </c>
      <c r="CE84" s="99">
        <v>97.923233148641899</v>
      </c>
      <c r="CF84" s="99">
        <v>18215.682773113302</v>
      </c>
      <c r="CG84" s="99">
        <v>141717.74896812401</v>
      </c>
      <c r="CH84" s="99">
        <v>22087.2367916107</v>
      </c>
      <c r="CI84" s="99">
        <v>7601.0205320119903</v>
      </c>
      <c r="CJ84" s="99">
        <v>960317.51654052699</v>
      </c>
      <c r="CK84" s="99">
        <v>7007309.9230957003</v>
      </c>
      <c r="CL84" s="99">
        <v>2279696.0419921898</v>
      </c>
      <c r="CM84" s="203">
        <f t="shared" si="3"/>
        <v>8739.6116308420897</v>
      </c>
      <c r="CN84" s="203">
        <f t="shared" si="4"/>
        <v>1378737.065288543</v>
      </c>
      <c r="CO84" s="203">
        <f t="shared" si="5"/>
        <v>8329195.5973052904</v>
      </c>
      <c r="CP84" s="99">
        <v>2279696.0419921898</v>
      </c>
      <c r="CQ84" s="99">
        <v>60.451676769647698</v>
      </c>
      <c r="CR84" s="99">
        <v>11580.826516032201</v>
      </c>
      <c r="CS84" s="99">
        <v>91382.304297447205</v>
      </c>
      <c r="CT84" s="99">
        <v>16389.668320655801</v>
      </c>
    </row>
    <row r="85" spans="1:98">
      <c r="A85" s="98" t="s">
        <v>52</v>
      </c>
      <c r="B85" s="100">
        <v>40330</v>
      </c>
      <c r="C85" s="99">
        <v>0</v>
      </c>
      <c r="D85" s="99">
        <v>2409.5742810666602</v>
      </c>
      <c r="E85" s="99">
        <v>5246.4094389081001</v>
      </c>
      <c r="F85" s="99">
        <v>5.7038340189610599</v>
      </c>
      <c r="G85" s="99">
        <v>98.272655249573305</v>
      </c>
      <c r="H85" s="99">
        <v>0</v>
      </c>
      <c r="I85" s="99">
        <v>0</v>
      </c>
      <c r="J85" s="99">
        <v>0</v>
      </c>
      <c r="K85" s="99">
        <v>0</v>
      </c>
      <c r="L85" s="99">
        <v>251.94526222907001</v>
      </c>
      <c r="M85" s="99">
        <v>175.75891092047101</v>
      </c>
      <c r="N85" s="99">
        <v>2980.7356447577499</v>
      </c>
      <c r="O85" s="99">
        <v>64.267052256502197</v>
      </c>
      <c r="P85" s="99">
        <v>0</v>
      </c>
      <c r="Q85" s="99">
        <v>4218.1562819480896</v>
      </c>
      <c r="R85" s="99">
        <v>30.781203954014899</v>
      </c>
      <c r="S85" s="99">
        <v>0</v>
      </c>
      <c r="T85" s="99">
        <v>4.4744317599688701</v>
      </c>
      <c r="U85" s="99">
        <v>1166.76031625271</v>
      </c>
      <c r="V85" s="99">
        <v>0</v>
      </c>
      <c r="W85" s="99">
        <v>368983.04938507098</v>
      </c>
      <c r="X85" s="99">
        <v>683704.68859863305</v>
      </c>
      <c r="Y85" s="99">
        <v>353.80009913444502</v>
      </c>
      <c r="Z85" s="99">
        <v>18084.350310325601</v>
      </c>
      <c r="AA85" s="99">
        <v>0</v>
      </c>
      <c r="AB85" s="99">
        <v>0</v>
      </c>
      <c r="AC85" s="99">
        <v>0</v>
      </c>
      <c r="AD85" s="99">
        <v>0</v>
      </c>
      <c r="AE85" s="99">
        <v>13873.562936902001</v>
      </c>
      <c r="AF85" s="99">
        <v>24673.4207084179</v>
      </c>
      <c r="AG85" s="99">
        <v>329436.91819381702</v>
      </c>
      <c r="AH85" s="99">
        <v>2557.3080423474298</v>
      </c>
      <c r="AI85" s="99">
        <v>0</v>
      </c>
      <c r="AJ85" s="99">
        <v>701139.53669738804</v>
      </c>
      <c r="AK85" s="99">
        <v>5566.10512888432</v>
      </c>
      <c r="AL85" s="99">
        <v>0</v>
      </c>
      <c r="AM85" s="99">
        <v>519.77602536976303</v>
      </c>
      <c r="AN85" s="99">
        <v>426797.802837372</v>
      </c>
      <c r="AO85" s="99">
        <v>0</v>
      </c>
      <c r="AP85" s="99">
        <v>2205419.9418640099</v>
      </c>
      <c r="AQ85" s="99">
        <v>5068333.2806396503</v>
      </c>
      <c r="AR85" s="99">
        <v>2807.8408877849602</v>
      </c>
      <c r="AS85" s="99">
        <v>140322.51105308501</v>
      </c>
      <c r="AT85" s="99">
        <v>0</v>
      </c>
      <c r="AU85" s="99">
        <v>0</v>
      </c>
      <c r="AV85" s="99">
        <v>0</v>
      </c>
      <c r="AW85" s="99">
        <v>0</v>
      </c>
      <c r="AX85" s="99">
        <v>119041.844622612</v>
      </c>
      <c r="AY85" s="99">
        <v>184953.420467377</v>
      </c>
      <c r="AZ85" s="99">
        <v>2437532.1524658198</v>
      </c>
      <c r="BA85" s="99">
        <v>23762.002169847499</v>
      </c>
      <c r="BB85" s="99">
        <v>0</v>
      </c>
      <c r="BC85" s="99">
        <v>4700547.3516235398</v>
      </c>
      <c r="BD85" s="99">
        <v>43048.359825134299</v>
      </c>
      <c r="BE85" s="99">
        <v>0</v>
      </c>
      <c r="BF85" s="99">
        <v>3920.9779612421999</v>
      </c>
      <c r="BG85" s="99">
        <v>1360090.69641113</v>
      </c>
      <c r="BH85" s="99">
        <v>0</v>
      </c>
      <c r="BI85" s="99">
        <v>455386.28886032099</v>
      </c>
      <c r="BJ85" s="99">
        <v>1913647.6044006301</v>
      </c>
      <c r="BK85" s="99">
        <v>504.86301520466799</v>
      </c>
      <c r="BL85" s="99">
        <v>22426.397973537401</v>
      </c>
      <c r="BM85" s="99">
        <v>0</v>
      </c>
      <c r="BN85" s="99">
        <v>0</v>
      </c>
      <c r="BO85" s="99">
        <v>0</v>
      </c>
      <c r="BP85" s="99">
        <v>0</v>
      </c>
      <c r="BQ85" s="99">
        <v>0</v>
      </c>
      <c r="BR85" s="99">
        <v>46569.814357757597</v>
      </c>
      <c r="BS85" s="99">
        <v>964368.32190704299</v>
      </c>
      <c r="BT85" s="99">
        <v>4630.0678020119703</v>
      </c>
      <c r="BU85" s="99">
        <v>0</v>
      </c>
      <c r="BV85" s="99">
        <v>1374130.0739593499</v>
      </c>
      <c r="BW85" s="99">
        <v>5422.7222062349301</v>
      </c>
      <c r="BX85" s="99">
        <v>0</v>
      </c>
      <c r="BY85" s="99">
        <v>0</v>
      </c>
      <c r="BZ85" s="99">
        <v>0</v>
      </c>
      <c r="CA85" s="99">
        <v>7653.4803527593604</v>
      </c>
      <c r="CB85" s="99">
        <v>1019664.79750061</v>
      </c>
      <c r="CC85" s="99">
        <v>7441127.7326660203</v>
      </c>
      <c r="CD85" s="99">
        <v>2392212.3209533701</v>
      </c>
      <c r="CE85" s="99">
        <v>99.302994035184398</v>
      </c>
      <c r="CF85" s="99">
        <v>18391.726814031601</v>
      </c>
      <c r="CG85" s="99">
        <v>142520.408176422</v>
      </c>
      <c r="CH85" s="99">
        <v>22432.8339502811</v>
      </c>
      <c r="CI85" s="99">
        <v>7754.7266349792499</v>
      </c>
      <c r="CJ85" s="99">
        <v>1038438.4395446799</v>
      </c>
      <c r="CK85" s="99">
        <v>7583274.7343139602</v>
      </c>
      <c r="CL85" s="99">
        <v>2410460.5707702599</v>
      </c>
      <c r="CM85" s="203">
        <f t="shared" si="3"/>
        <v>8921.4869512319601</v>
      </c>
      <c r="CN85" s="203">
        <f t="shared" si="4"/>
        <v>1465236.2423820519</v>
      </c>
      <c r="CO85" s="203">
        <f t="shared" si="5"/>
        <v>8943365.4307250902</v>
      </c>
      <c r="CP85" s="99">
        <v>2410460.5707702599</v>
      </c>
      <c r="CQ85" s="99">
        <v>63.334054896608002</v>
      </c>
      <c r="CR85" s="99">
        <v>12085.569204688099</v>
      </c>
      <c r="CS85" s="99">
        <v>94300.839785575896</v>
      </c>
      <c r="CT85" s="99">
        <v>17187.7064323425</v>
      </c>
    </row>
    <row r="86" spans="1:98">
      <c r="A86" s="98" t="s">
        <v>52</v>
      </c>
      <c r="B86" s="100">
        <v>40422</v>
      </c>
      <c r="C86" s="99">
        <v>0</v>
      </c>
      <c r="D86" s="99">
        <v>2358.4650137722501</v>
      </c>
      <c r="E86" s="99">
        <v>5160.2316245436696</v>
      </c>
      <c r="F86" s="99">
        <v>5.8839715989888601</v>
      </c>
      <c r="G86" s="99">
        <v>93.504308039322495</v>
      </c>
      <c r="H86" s="99">
        <v>0</v>
      </c>
      <c r="I86" s="99">
        <v>0</v>
      </c>
      <c r="J86" s="99">
        <v>0</v>
      </c>
      <c r="K86" s="99">
        <v>0</v>
      </c>
      <c r="L86" s="99">
        <v>244.524761505425</v>
      </c>
      <c r="M86" s="99">
        <v>178.860146829858</v>
      </c>
      <c r="N86" s="99">
        <v>2931.6681736409701</v>
      </c>
      <c r="O86" s="99">
        <v>58.271162500605001</v>
      </c>
      <c r="P86" s="99">
        <v>0</v>
      </c>
      <c r="Q86" s="99">
        <v>4151.1819086074802</v>
      </c>
      <c r="R86" s="99">
        <v>26.522164627909699</v>
      </c>
      <c r="S86" s="99">
        <v>0</v>
      </c>
      <c r="T86" s="99">
        <v>6.5682287438539797</v>
      </c>
      <c r="U86" s="99">
        <v>1179.2534906119099</v>
      </c>
      <c r="V86" s="99">
        <v>0</v>
      </c>
      <c r="W86" s="99">
        <v>335085.254585266</v>
      </c>
      <c r="X86" s="99">
        <v>666476.57144928002</v>
      </c>
      <c r="Y86" s="99">
        <v>323.47354929894198</v>
      </c>
      <c r="Z86" s="99">
        <v>17698.422747373599</v>
      </c>
      <c r="AA86" s="99">
        <v>0</v>
      </c>
      <c r="AB86" s="99">
        <v>0</v>
      </c>
      <c r="AC86" s="99">
        <v>0</v>
      </c>
      <c r="AD86" s="99">
        <v>0</v>
      </c>
      <c r="AE86" s="99">
        <v>12695.082601189601</v>
      </c>
      <c r="AF86" s="99">
        <v>25456.736707448999</v>
      </c>
      <c r="AG86" s="99">
        <v>313453.51506042498</v>
      </c>
      <c r="AH86" s="99">
        <v>2122.61657398939</v>
      </c>
      <c r="AI86" s="99">
        <v>0</v>
      </c>
      <c r="AJ86" s="99">
        <v>638370.40616607701</v>
      </c>
      <c r="AK86" s="99">
        <v>4668.92275720835</v>
      </c>
      <c r="AL86" s="99">
        <v>0</v>
      </c>
      <c r="AM86" s="99">
        <v>649.04172329604603</v>
      </c>
      <c r="AN86" s="99">
        <v>434346.752632141</v>
      </c>
      <c r="AO86" s="99">
        <v>0</v>
      </c>
      <c r="AP86" s="99">
        <v>2396582.0838317899</v>
      </c>
      <c r="AQ86" s="99">
        <v>4931311.6298828097</v>
      </c>
      <c r="AR86" s="99">
        <v>2947.0147092044399</v>
      </c>
      <c r="AS86" s="99">
        <v>137330.29454803499</v>
      </c>
      <c r="AT86" s="99">
        <v>0</v>
      </c>
      <c r="AU86" s="99">
        <v>0</v>
      </c>
      <c r="AV86" s="99">
        <v>0</v>
      </c>
      <c r="AW86" s="99">
        <v>0</v>
      </c>
      <c r="AX86" s="99">
        <v>112616.52701664</v>
      </c>
      <c r="AY86" s="99">
        <v>188444.790298462</v>
      </c>
      <c r="AZ86" s="99">
        <v>2327267.17718506</v>
      </c>
      <c r="BA86" s="99">
        <v>18546.114188671101</v>
      </c>
      <c r="BB86" s="99">
        <v>0</v>
      </c>
      <c r="BC86" s="99">
        <v>4689401.2125244103</v>
      </c>
      <c r="BD86" s="99">
        <v>38389.186553001397</v>
      </c>
      <c r="BE86" s="99">
        <v>0</v>
      </c>
      <c r="BF86" s="99">
        <v>5039.3805205225899</v>
      </c>
      <c r="BG86" s="99">
        <v>1379507.12168884</v>
      </c>
      <c r="BH86" s="99">
        <v>0</v>
      </c>
      <c r="BI86" s="99">
        <v>390891.75630188</v>
      </c>
      <c r="BJ86" s="99">
        <v>1919993.32025146</v>
      </c>
      <c r="BK86" s="99">
        <v>453.06957918032998</v>
      </c>
      <c r="BL86" s="99">
        <v>23199.970080614101</v>
      </c>
      <c r="BM86" s="99">
        <v>0</v>
      </c>
      <c r="BN86" s="99">
        <v>0</v>
      </c>
      <c r="BO86" s="99">
        <v>0</v>
      </c>
      <c r="BP86" s="99">
        <v>0</v>
      </c>
      <c r="BQ86" s="99">
        <v>0</v>
      </c>
      <c r="BR86" s="99">
        <v>47576.887248992898</v>
      </c>
      <c r="BS86" s="99">
        <v>947827.25805664097</v>
      </c>
      <c r="BT86" s="99">
        <v>3606.72538298368</v>
      </c>
      <c r="BU86" s="99">
        <v>0</v>
      </c>
      <c r="BV86" s="99">
        <v>1304337.00788879</v>
      </c>
      <c r="BW86" s="99">
        <v>4753.3846476077997</v>
      </c>
      <c r="BX86" s="99">
        <v>0</v>
      </c>
      <c r="BY86" s="99">
        <v>0</v>
      </c>
      <c r="BZ86" s="99">
        <v>0</v>
      </c>
      <c r="CA86" s="99">
        <v>7488.1987177729598</v>
      </c>
      <c r="CB86" s="99">
        <v>988864.348098755</v>
      </c>
      <c r="CC86" s="99">
        <v>7400193.5652465802</v>
      </c>
      <c r="CD86" s="99">
        <v>2316338.9775085398</v>
      </c>
      <c r="CE86" s="99">
        <v>95.539516718126805</v>
      </c>
      <c r="CF86" s="99">
        <v>17999.052230119702</v>
      </c>
      <c r="CG86" s="99">
        <v>139611.82396698001</v>
      </c>
      <c r="CH86" s="99">
        <v>23209.138896942099</v>
      </c>
      <c r="CI86" s="99">
        <v>7575.6817161440804</v>
      </c>
      <c r="CJ86" s="99">
        <v>1005721.27698517</v>
      </c>
      <c r="CK86" s="99">
        <v>7538430.3950195303</v>
      </c>
      <c r="CL86" s="99">
        <v>2344238.6938781701</v>
      </c>
      <c r="CM86" s="203">
        <f t="shared" si="3"/>
        <v>8754.9352067559903</v>
      </c>
      <c r="CN86" s="203">
        <f t="shared" si="4"/>
        <v>1440068.029617311</v>
      </c>
      <c r="CO86" s="203">
        <f t="shared" si="5"/>
        <v>8917937.5167083703</v>
      </c>
      <c r="CP86" s="99">
        <v>2344238.6938781701</v>
      </c>
      <c r="CQ86" s="99">
        <v>63.996416027657702</v>
      </c>
      <c r="CR86" s="99">
        <v>12851.020571470301</v>
      </c>
      <c r="CS86" s="99">
        <v>97770.487248420701</v>
      </c>
      <c r="CT86" s="99">
        <v>18253.872068643599</v>
      </c>
    </row>
    <row r="87" spans="1:98">
      <c r="A87" s="98" t="s">
        <v>52</v>
      </c>
      <c r="B87" s="100">
        <v>40513</v>
      </c>
      <c r="C87" s="99">
        <v>0</v>
      </c>
      <c r="D87" s="99">
        <v>2363.4430147111402</v>
      </c>
      <c r="E87" s="99">
        <v>5115.7419793009803</v>
      </c>
      <c r="F87" s="99">
        <v>11.4374444129644</v>
      </c>
      <c r="G87" s="99">
        <v>99.641074066981702</v>
      </c>
      <c r="H87" s="99">
        <v>0</v>
      </c>
      <c r="I87" s="99">
        <v>0</v>
      </c>
      <c r="J87" s="99">
        <v>0</v>
      </c>
      <c r="K87" s="99">
        <v>0</v>
      </c>
      <c r="L87" s="99">
        <v>377.45435680821498</v>
      </c>
      <c r="M87" s="99">
        <v>183.02419141679999</v>
      </c>
      <c r="N87" s="99">
        <v>2883.4416368901698</v>
      </c>
      <c r="O87" s="99">
        <v>53.0760868466459</v>
      </c>
      <c r="P87" s="99">
        <v>0</v>
      </c>
      <c r="Q87" s="99">
        <v>4062.2033801674802</v>
      </c>
      <c r="R87" s="99">
        <v>23.619633482070601</v>
      </c>
      <c r="S87" s="99">
        <v>0</v>
      </c>
      <c r="T87" s="99">
        <v>10.757405229262099</v>
      </c>
      <c r="U87" s="99">
        <v>1255.7395848333799</v>
      </c>
      <c r="V87" s="99">
        <v>0</v>
      </c>
      <c r="W87" s="99">
        <v>278905.751304626</v>
      </c>
      <c r="X87" s="99">
        <v>658440.37782287598</v>
      </c>
      <c r="Y87" s="99">
        <v>325.46514629945199</v>
      </c>
      <c r="Z87" s="99">
        <v>17499.049072742499</v>
      </c>
      <c r="AA87" s="99">
        <v>0</v>
      </c>
      <c r="AB87" s="99">
        <v>0</v>
      </c>
      <c r="AC87" s="99">
        <v>0</v>
      </c>
      <c r="AD87" s="99">
        <v>0</v>
      </c>
      <c r="AE87" s="99">
        <v>23749.621641159101</v>
      </c>
      <c r="AF87" s="99">
        <v>24235.3391127586</v>
      </c>
      <c r="AG87" s="99">
        <v>303199.16883468599</v>
      </c>
      <c r="AH87" s="99">
        <v>1757.3748445659901</v>
      </c>
      <c r="AI87" s="99">
        <v>0</v>
      </c>
      <c r="AJ87" s="99">
        <v>565373.77535247803</v>
      </c>
      <c r="AK87" s="99">
        <v>4239.7138121724101</v>
      </c>
      <c r="AL87" s="99">
        <v>0</v>
      </c>
      <c r="AM87" s="99">
        <v>963.22670353204001</v>
      </c>
      <c r="AN87" s="99">
        <v>454197.42808151199</v>
      </c>
      <c r="AO87" s="99">
        <v>0</v>
      </c>
      <c r="AP87" s="99">
        <v>2121411.4859619099</v>
      </c>
      <c r="AQ87" s="99">
        <v>4890640.8003540002</v>
      </c>
      <c r="AR87" s="99">
        <v>4390.8503686785698</v>
      </c>
      <c r="AS87" s="99">
        <v>138515.77745628401</v>
      </c>
      <c r="AT87" s="99">
        <v>0</v>
      </c>
      <c r="AU87" s="99">
        <v>0</v>
      </c>
      <c r="AV87" s="99">
        <v>0</v>
      </c>
      <c r="AW87" s="99">
        <v>0</v>
      </c>
      <c r="AX87" s="99">
        <v>218767.22779274001</v>
      </c>
      <c r="AY87" s="99">
        <v>184844.77995300299</v>
      </c>
      <c r="AZ87" s="99">
        <v>2256593.3719482399</v>
      </c>
      <c r="BA87" s="99">
        <v>16070.885829806301</v>
      </c>
      <c r="BB87" s="99">
        <v>0</v>
      </c>
      <c r="BC87" s="99">
        <v>4442610.4539794903</v>
      </c>
      <c r="BD87" s="99">
        <v>35826.701970577204</v>
      </c>
      <c r="BE87" s="99">
        <v>0</v>
      </c>
      <c r="BF87" s="99">
        <v>7799.5833725929297</v>
      </c>
      <c r="BG87" s="99">
        <v>1477680.0434570301</v>
      </c>
      <c r="BH87" s="99">
        <v>0</v>
      </c>
      <c r="BI87" s="99">
        <v>326782.27924346901</v>
      </c>
      <c r="BJ87" s="99">
        <v>1930871.3519744901</v>
      </c>
      <c r="BK87" s="99">
        <v>335.95273183658702</v>
      </c>
      <c r="BL87" s="99">
        <v>23009.156512260401</v>
      </c>
      <c r="BM87" s="99">
        <v>0</v>
      </c>
      <c r="BN87" s="99">
        <v>0</v>
      </c>
      <c r="BO87" s="99">
        <v>0</v>
      </c>
      <c r="BP87" s="99">
        <v>0</v>
      </c>
      <c r="BQ87" s="99">
        <v>0</v>
      </c>
      <c r="BR87" s="99">
        <v>46872.947138786301</v>
      </c>
      <c r="BS87" s="99">
        <v>947998.78549957299</v>
      </c>
      <c r="BT87" s="99">
        <v>3125.9538323879201</v>
      </c>
      <c r="BU87" s="99">
        <v>0</v>
      </c>
      <c r="BV87" s="99">
        <v>1257075.0498046901</v>
      </c>
      <c r="BW87" s="99">
        <v>4639.4466505050696</v>
      </c>
      <c r="BX87" s="99">
        <v>0</v>
      </c>
      <c r="BY87" s="99">
        <v>0</v>
      </c>
      <c r="BZ87" s="99">
        <v>0</v>
      </c>
      <c r="CA87" s="99">
        <v>7488.5541318654996</v>
      </c>
      <c r="CB87" s="99">
        <v>912550.69464874303</v>
      </c>
      <c r="CC87" s="99">
        <v>7078667.2941894503</v>
      </c>
      <c r="CD87" s="99">
        <v>2248039.5960693401</v>
      </c>
      <c r="CE87" s="99">
        <v>101.36704884655801</v>
      </c>
      <c r="CF87" s="99">
        <v>17763.682356596</v>
      </c>
      <c r="CG87" s="99">
        <v>140604.80443191499</v>
      </c>
      <c r="CH87" s="99">
        <v>23005.7453484535</v>
      </c>
      <c r="CI87" s="99">
        <v>7601.4746617078799</v>
      </c>
      <c r="CJ87" s="99">
        <v>930913.25901794399</v>
      </c>
      <c r="CK87" s="99">
        <v>7219826.3051757803</v>
      </c>
      <c r="CL87" s="99">
        <v>2251015.2023315402</v>
      </c>
      <c r="CM87" s="203">
        <f t="shared" si="3"/>
        <v>8857.2142465412599</v>
      </c>
      <c r="CN87" s="203">
        <f t="shared" si="4"/>
        <v>1385110.6870994559</v>
      </c>
      <c r="CO87" s="203">
        <f t="shared" si="5"/>
        <v>8697506.3486328106</v>
      </c>
      <c r="CP87" s="99">
        <v>2251015.2023315402</v>
      </c>
      <c r="CQ87" s="99">
        <v>71.388696590438499</v>
      </c>
      <c r="CR87" s="99">
        <v>12612.854418397001</v>
      </c>
      <c r="CS87" s="99">
        <v>97631.5503139496</v>
      </c>
      <c r="CT87" s="99">
        <v>18599.689240455598</v>
      </c>
    </row>
    <row r="88" spans="1:98">
      <c r="A88" s="98" t="s">
        <v>52</v>
      </c>
      <c r="B88" s="100">
        <v>40603</v>
      </c>
      <c r="C88" s="99">
        <v>0</v>
      </c>
      <c r="D88" s="99">
        <v>2363.1518549919101</v>
      </c>
      <c r="E88" s="99">
        <v>5094.1859061121904</v>
      </c>
      <c r="F88" s="99">
        <v>10.5667018779786</v>
      </c>
      <c r="G88" s="99">
        <v>101.804345112294</v>
      </c>
      <c r="H88" s="99">
        <v>0</v>
      </c>
      <c r="I88" s="99">
        <v>0</v>
      </c>
      <c r="J88" s="99">
        <v>0</v>
      </c>
      <c r="K88" s="99">
        <v>0</v>
      </c>
      <c r="L88" s="99">
        <v>420.03180191665899</v>
      </c>
      <c r="M88" s="99">
        <v>187.93805042468</v>
      </c>
      <c r="N88" s="99">
        <v>2857.1414650082602</v>
      </c>
      <c r="O88" s="99">
        <v>0</v>
      </c>
      <c r="P88" s="99">
        <v>0</v>
      </c>
      <c r="Q88" s="99">
        <v>4063.4526422321801</v>
      </c>
      <c r="R88" s="99">
        <v>0</v>
      </c>
      <c r="S88" s="99">
        <v>0</v>
      </c>
      <c r="T88" s="99">
        <v>25.764706995803898</v>
      </c>
      <c r="U88" s="99">
        <v>1300.78844313324</v>
      </c>
      <c r="V88" s="99">
        <v>0</v>
      </c>
      <c r="W88" s="99">
        <v>275843.88882064802</v>
      </c>
      <c r="X88" s="99">
        <v>647876.99446868896</v>
      </c>
      <c r="Y88" s="99">
        <v>290.190775498748</v>
      </c>
      <c r="Z88" s="99">
        <v>16790.932734489401</v>
      </c>
      <c r="AA88" s="99">
        <v>0</v>
      </c>
      <c r="AB88" s="99">
        <v>0</v>
      </c>
      <c r="AC88" s="99">
        <v>0</v>
      </c>
      <c r="AD88" s="99">
        <v>0</v>
      </c>
      <c r="AE88" s="99">
        <v>23514.659328699101</v>
      </c>
      <c r="AF88" s="99">
        <v>24588.865418434099</v>
      </c>
      <c r="AG88" s="99">
        <v>297289.28716659499</v>
      </c>
      <c r="AH88" s="99">
        <v>0</v>
      </c>
      <c r="AI88" s="99">
        <v>0</v>
      </c>
      <c r="AJ88" s="99">
        <v>581629.81027221703</v>
      </c>
      <c r="AK88" s="99">
        <v>0</v>
      </c>
      <c r="AL88" s="99">
        <v>0</v>
      </c>
      <c r="AM88" s="99">
        <v>3672.6344506442501</v>
      </c>
      <c r="AN88" s="99">
        <v>472874.09703064</v>
      </c>
      <c r="AO88" s="99">
        <v>0</v>
      </c>
      <c r="AP88" s="99">
        <v>2303885.6750183101</v>
      </c>
      <c r="AQ88" s="99">
        <v>4849225.2102661096</v>
      </c>
      <c r="AR88" s="99">
        <v>4748.8851588964499</v>
      </c>
      <c r="AS88" s="99">
        <v>136011.717710495</v>
      </c>
      <c r="AT88" s="99">
        <v>0</v>
      </c>
      <c r="AU88" s="99">
        <v>0</v>
      </c>
      <c r="AV88" s="99">
        <v>0</v>
      </c>
      <c r="AW88" s="99">
        <v>0</v>
      </c>
      <c r="AX88" s="99">
        <v>209897.02647399899</v>
      </c>
      <c r="AY88" s="99">
        <v>186488.420808792</v>
      </c>
      <c r="AZ88" s="99">
        <v>2229949.7247009301</v>
      </c>
      <c r="BA88" s="99">
        <v>0</v>
      </c>
      <c r="BB88" s="99">
        <v>0</v>
      </c>
      <c r="BC88" s="99">
        <v>4573372.9139404297</v>
      </c>
      <c r="BD88" s="99">
        <v>0</v>
      </c>
      <c r="BE88" s="99">
        <v>0</v>
      </c>
      <c r="BF88" s="99">
        <v>31542.552851438501</v>
      </c>
      <c r="BG88" s="99">
        <v>1552978.8901062</v>
      </c>
      <c r="BH88" s="99">
        <v>0</v>
      </c>
      <c r="BI88" s="99">
        <v>333900.94274139398</v>
      </c>
      <c r="BJ88" s="99">
        <v>1979424.98217773</v>
      </c>
      <c r="BK88" s="99">
        <v>244.84796863235499</v>
      </c>
      <c r="BL88" s="99">
        <v>20175.999465465498</v>
      </c>
      <c r="BM88" s="99">
        <v>0</v>
      </c>
      <c r="BN88" s="99">
        <v>0</v>
      </c>
      <c r="BO88" s="99">
        <v>0</v>
      </c>
      <c r="BP88" s="99">
        <v>0</v>
      </c>
      <c r="BQ88" s="99">
        <v>0</v>
      </c>
      <c r="BR88" s="99">
        <v>47755.226755142197</v>
      </c>
      <c r="BS88" s="99">
        <v>978573.06333923305</v>
      </c>
      <c r="BT88" s="99">
        <v>0</v>
      </c>
      <c r="BU88" s="99">
        <v>0</v>
      </c>
      <c r="BV88" s="99">
        <v>1277897.04170227</v>
      </c>
      <c r="BW88" s="99">
        <v>0</v>
      </c>
      <c r="BX88" s="99">
        <v>0</v>
      </c>
      <c r="BY88" s="99">
        <v>0</v>
      </c>
      <c r="BZ88" s="99">
        <v>0</v>
      </c>
      <c r="CA88" s="99">
        <v>7487.8019261360196</v>
      </c>
      <c r="CB88" s="99">
        <v>929437.54698944103</v>
      </c>
      <c r="CC88" s="99">
        <v>7246217.6118774395</v>
      </c>
      <c r="CD88" s="99">
        <v>2297592.5545959501</v>
      </c>
      <c r="CE88" s="99">
        <v>102.928325337358</v>
      </c>
      <c r="CF88" s="99">
        <v>16921.992618084001</v>
      </c>
      <c r="CG88" s="99">
        <v>136632.78675079299</v>
      </c>
      <c r="CH88" s="99">
        <v>20167.374165773399</v>
      </c>
      <c r="CI88" s="99">
        <v>7581.5990257263202</v>
      </c>
      <c r="CJ88" s="99">
        <v>946989.30197906506</v>
      </c>
      <c r="CK88" s="99">
        <v>7383499.07922363</v>
      </c>
      <c r="CL88" s="99">
        <v>2337455.0656127902</v>
      </c>
      <c r="CM88" s="203">
        <f t="shared" si="3"/>
        <v>8882.3874688595606</v>
      </c>
      <c r="CN88" s="203">
        <f t="shared" si="4"/>
        <v>1419863.3990097051</v>
      </c>
      <c r="CO88" s="203">
        <f t="shared" si="5"/>
        <v>8936477.9693298303</v>
      </c>
      <c r="CP88" s="99">
        <v>2337455.0656127902</v>
      </c>
      <c r="CQ88" s="99">
        <v>77.393819890916305</v>
      </c>
      <c r="CR88" s="99">
        <v>13248.8806988001</v>
      </c>
      <c r="CS88" s="99">
        <v>104382.7965765</v>
      </c>
      <c r="CT88" s="99">
        <v>20216.0686094761</v>
      </c>
    </row>
    <row r="89" spans="1:98">
      <c r="A89" s="98" t="s">
        <v>52</v>
      </c>
      <c r="B89" s="100">
        <v>40695</v>
      </c>
      <c r="C89" s="99">
        <v>0</v>
      </c>
      <c r="D89" s="99">
        <v>2334.31701892614</v>
      </c>
      <c r="E89" s="99">
        <v>5047.5629764199302</v>
      </c>
      <c r="F89" s="99">
        <v>12.353002662886899</v>
      </c>
      <c r="G89" s="99">
        <v>106.11481362022499</v>
      </c>
      <c r="H89" s="99">
        <v>0</v>
      </c>
      <c r="I89" s="99">
        <v>0</v>
      </c>
      <c r="J89" s="99">
        <v>0</v>
      </c>
      <c r="K89" s="99">
        <v>0</v>
      </c>
      <c r="L89" s="99">
        <v>444.29058451950601</v>
      </c>
      <c r="M89" s="99">
        <v>189.456231612712</v>
      </c>
      <c r="N89" s="99">
        <v>2805.3685788214202</v>
      </c>
      <c r="O89" s="99">
        <v>0</v>
      </c>
      <c r="P89" s="99">
        <v>0</v>
      </c>
      <c r="Q89" s="99">
        <v>3968.4179098904101</v>
      </c>
      <c r="R89" s="99">
        <v>0</v>
      </c>
      <c r="S89" s="99">
        <v>0</v>
      </c>
      <c r="T89" s="99">
        <v>28.7233945333865</v>
      </c>
      <c r="U89" s="99">
        <v>1331.8790950924199</v>
      </c>
      <c r="V89" s="99">
        <v>0</v>
      </c>
      <c r="W89" s="99">
        <v>252135.594921112</v>
      </c>
      <c r="X89" s="99">
        <v>629991.47660064697</v>
      </c>
      <c r="Y89" s="99">
        <v>218.75403566285999</v>
      </c>
      <c r="Z89" s="99">
        <v>19299.074131965601</v>
      </c>
      <c r="AA89" s="99">
        <v>0</v>
      </c>
      <c r="AB89" s="99">
        <v>0</v>
      </c>
      <c r="AC89" s="99">
        <v>0</v>
      </c>
      <c r="AD89" s="99">
        <v>0</v>
      </c>
      <c r="AE89" s="99">
        <v>23592.2381381989</v>
      </c>
      <c r="AF89" s="99">
        <v>24432.3904035091</v>
      </c>
      <c r="AG89" s="99">
        <v>286884.25687408401</v>
      </c>
      <c r="AH89" s="99">
        <v>0</v>
      </c>
      <c r="AI89" s="99">
        <v>0</v>
      </c>
      <c r="AJ89" s="99">
        <v>557108.46233367897</v>
      </c>
      <c r="AK89" s="99">
        <v>0</v>
      </c>
      <c r="AL89" s="99">
        <v>0</v>
      </c>
      <c r="AM89" s="99">
        <v>4735.1445900201797</v>
      </c>
      <c r="AN89" s="99">
        <v>488650.23208999599</v>
      </c>
      <c r="AO89" s="99">
        <v>0</v>
      </c>
      <c r="AP89" s="99">
        <v>2333586.0772399898</v>
      </c>
      <c r="AQ89" s="99">
        <v>4755469.29406738</v>
      </c>
      <c r="AR89" s="99">
        <v>2948.2107208669199</v>
      </c>
      <c r="AS89" s="99">
        <v>153915.21489334101</v>
      </c>
      <c r="AT89" s="99">
        <v>0</v>
      </c>
      <c r="AU89" s="99">
        <v>0</v>
      </c>
      <c r="AV89" s="99">
        <v>0</v>
      </c>
      <c r="AW89" s="99">
        <v>0</v>
      </c>
      <c r="AX89" s="99">
        <v>212539.789232254</v>
      </c>
      <c r="AY89" s="99">
        <v>187171.19539833101</v>
      </c>
      <c r="AZ89" s="99">
        <v>2169920.6773071298</v>
      </c>
      <c r="BA89" s="99">
        <v>0</v>
      </c>
      <c r="BB89" s="99">
        <v>0</v>
      </c>
      <c r="BC89" s="99">
        <v>4406443.9993896503</v>
      </c>
      <c r="BD89" s="99">
        <v>0</v>
      </c>
      <c r="BE89" s="99">
        <v>0</v>
      </c>
      <c r="BF89" s="99">
        <v>39798.7935538292</v>
      </c>
      <c r="BG89" s="99">
        <v>1616147.22492981</v>
      </c>
      <c r="BH89" s="99">
        <v>0</v>
      </c>
      <c r="BI89" s="99">
        <v>321014.26472091698</v>
      </c>
      <c r="BJ89" s="99">
        <v>1972474.2754058801</v>
      </c>
      <c r="BK89" s="99">
        <v>183.87271795049301</v>
      </c>
      <c r="BL89" s="99">
        <v>21713.296856641799</v>
      </c>
      <c r="BM89" s="99">
        <v>0</v>
      </c>
      <c r="BN89" s="99">
        <v>0</v>
      </c>
      <c r="BO89" s="99">
        <v>0</v>
      </c>
      <c r="BP89" s="99">
        <v>0</v>
      </c>
      <c r="BQ89" s="99">
        <v>0</v>
      </c>
      <c r="BR89" s="99">
        <v>48506.712014198303</v>
      </c>
      <c r="BS89" s="99">
        <v>975493.448776245</v>
      </c>
      <c r="BT89" s="99">
        <v>0</v>
      </c>
      <c r="BU89" s="99">
        <v>0</v>
      </c>
      <c r="BV89" s="99">
        <v>1286870.90617371</v>
      </c>
      <c r="BW89" s="99">
        <v>0</v>
      </c>
      <c r="BX89" s="99">
        <v>0</v>
      </c>
      <c r="BY89" s="99">
        <v>0</v>
      </c>
      <c r="BZ89" s="99">
        <v>0</v>
      </c>
      <c r="CA89" s="99">
        <v>7366.6263345480002</v>
      </c>
      <c r="CB89" s="99">
        <v>878251.49522399902</v>
      </c>
      <c r="CC89" s="99">
        <v>6946049.5400390597</v>
      </c>
      <c r="CD89" s="99">
        <v>2311955.8319702102</v>
      </c>
      <c r="CE89" s="99">
        <v>107.26901770848799</v>
      </c>
      <c r="CF89" s="99">
        <v>19638.556695938099</v>
      </c>
      <c r="CG89" s="99">
        <v>156254.8869133</v>
      </c>
      <c r="CH89" s="99">
        <v>21719.790256738699</v>
      </c>
      <c r="CI89" s="99">
        <v>7485.0228003859502</v>
      </c>
      <c r="CJ89" s="99">
        <v>897283.57604980504</v>
      </c>
      <c r="CK89" s="99">
        <v>7102906.8307495099</v>
      </c>
      <c r="CL89" s="99">
        <v>2331631.6062316899</v>
      </c>
      <c r="CM89" s="203">
        <f t="shared" si="3"/>
        <v>8816.9018954783696</v>
      </c>
      <c r="CN89" s="203">
        <f t="shared" si="4"/>
        <v>1385933.808139801</v>
      </c>
      <c r="CO89" s="203">
        <f t="shared" si="5"/>
        <v>8719054.0556793194</v>
      </c>
      <c r="CP89" s="99">
        <v>2331631.6062316899</v>
      </c>
      <c r="CQ89" s="99">
        <v>81.158457585610407</v>
      </c>
      <c r="CR89" s="99">
        <v>14959.744591713001</v>
      </c>
      <c r="CS89" s="99">
        <v>117343.34304142</v>
      </c>
      <c r="CT89" s="99">
        <v>21884.2336921692</v>
      </c>
    </row>
    <row r="90" spans="1:98">
      <c r="A90" s="98" t="s">
        <v>52</v>
      </c>
      <c r="B90" s="100">
        <v>40787</v>
      </c>
      <c r="C90" s="99">
        <v>0</v>
      </c>
      <c r="D90" s="99">
        <v>2445.2463920712498</v>
      </c>
      <c r="E90" s="99">
        <v>4951.0619486570404</v>
      </c>
      <c r="F90" s="99">
        <v>12.7951869069366</v>
      </c>
      <c r="G90" s="99">
        <v>117.04964192677301</v>
      </c>
      <c r="H90" s="99">
        <v>0</v>
      </c>
      <c r="I90" s="99">
        <v>0</v>
      </c>
      <c r="J90" s="99">
        <v>0</v>
      </c>
      <c r="K90" s="99">
        <v>0</v>
      </c>
      <c r="L90" s="99">
        <v>558.97387151420105</v>
      </c>
      <c r="M90" s="99">
        <v>195.592470588163</v>
      </c>
      <c r="N90" s="99">
        <v>2731.0630895793402</v>
      </c>
      <c r="O90" s="99">
        <v>0</v>
      </c>
      <c r="P90" s="99">
        <v>0</v>
      </c>
      <c r="Q90" s="99">
        <v>3983.9184610545599</v>
      </c>
      <c r="R90" s="99">
        <v>0</v>
      </c>
      <c r="S90" s="99">
        <v>0</v>
      </c>
      <c r="T90" s="99">
        <v>34.592894416768097</v>
      </c>
      <c r="U90" s="99">
        <v>1382.59813252091</v>
      </c>
      <c r="V90" s="99">
        <v>0</v>
      </c>
      <c r="W90" s="99">
        <v>287928.998176575</v>
      </c>
      <c r="X90" s="99">
        <v>611464.05386352504</v>
      </c>
      <c r="Y90" s="99">
        <v>205.336018709466</v>
      </c>
      <c r="Z90" s="99">
        <v>19629.028358221101</v>
      </c>
      <c r="AA90" s="99">
        <v>0</v>
      </c>
      <c r="AB90" s="99">
        <v>0</v>
      </c>
      <c r="AC90" s="99">
        <v>0</v>
      </c>
      <c r="AD90" s="99">
        <v>0</v>
      </c>
      <c r="AE90" s="99">
        <v>33426.811372280099</v>
      </c>
      <c r="AF90" s="99">
        <v>24364.338869810101</v>
      </c>
      <c r="AG90" s="99">
        <v>274237.940418243</v>
      </c>
      <c r="AH90" s="99">
        <v>0</v>
      </c>
      <c r="AI90" s="99">
        <v>0</v>
      </c>
      <c r="AJ90" s="99">
        <v>560683.04869842494</v>
      </c>
      <c r="AK90" s="99">
        <v>0</v>
      </c>
      <c r="AL90" s="99">
        <v>0</v>
      </c>
      <c r="AM90" s="99">
        <v>4392.5360099077197</v>
      </c>
      <c r="AN90" s="99">
        <v>503668.25808715803</v>
      </c>
      <c r="AO90" s="99">
        <v>0</v>
      </c>
      <c r="AP90" s="99">
        <v>2618738.3323669401</v>
      </c>
      <c r="AQ90" s="99">
        <v>4582526.8761596698</v>
      </c>
      <c r="AR90" s="99">
        <v>2302.4843578934701</v>
      </c>
      <c r="AS90" s="99">
        <v>159998.26100540199</v>
      </c>
      <c r="AT90" s="99">
        <v>0</v>
      </c>
      <c r="AU90" s="99">
        <v>0</v>
      </c>
      <c r="AV90" s="99">
        <v>0</v>
      </c>
      <c r="AW90" s="99">
        <v>0</v>
      </c>
      <c r="AX90" s="99">
        <v>297401.16518020601</v>
      </c>
      <c r="AY90" s="99">
        <v>183838.961120605</v>
      </c>
      <c r="AZ90" s="99">
        <v>2058450.8855896001</v>
      </c>
      <c r="BA90" s="99">
        <v>0</v>
      </c>
      <c r="BB90" s="99">
        <v>0</v>
      </c>
      <c r="BC90" s="99">
        <v>4498230.2828369103</v>
      </c>
      <c r="BD90" s="99">
        <v>0</v>
      </c>
      <c r="BE90" s="99">
        <v>0</v>
      </c>
      <c r="BF90" s="99">
        <v>37869.364089488998</v>
      </c>
      <c r="BG90" s="99">
        <v>1679233.9927215599</v>
      </c>
      <c r="BH90" s="99">
        <v>0</v>
      </c>
      <c r="BI90" s="99">
        <v>341194.115810394</v>
      </c>
      <c r="BJ90" s="99">
        <v>1963817.6675567599</v>
      </c>
      <c r="BK90" s="99">
        <v>168.63978523761</v>
      </c>
      <c r="BL90" s="99">
        <v>23589.575699806199</v>
      </c>
      <c r="BM90" s="99">
        <v>0</v>
      </c>
      <c r="BN90" s="99">
        <v>0</v>
      </c>
      <c r="BO90" s="99">
        <v>0</v>
      </c>
      <c r="BP90" s="99">
        <v>0</v>
      </c>
      <c r="BQ90" s="99">
        <v>0</v>
      </c>
      <c r="BR90" s="99">
        <v>47773.839441776297</v>
      </c>
      <c r="BS90" s="99">
        <v>971407.064659119</v>
      </c>
      <c r="BT90" s="99">
        <v>0</v>
      </c>
      <c r="BU90" s="99">
        <v>0</v>
      </c>
      <c r="BV90" s="99">
        <v>1279427.24330139</v>
      </c>
      <c r="BW90" s="99">
        <v>0</v>
      </c>
      <c r="BX90" s="99">
        <v>0</v>
      </c>
      <c r="BY90" s="99">
        <v>0</v>
      </c>
      <c r="BZ90" s="99">
        <v>0</v>
      </c>
      <c r="CA90" s="99">
        <v>7367.4699472784996</v>
      </c>
      <c r="CB90" s="99">
        <v>914711.667320251</v>
      </c>
      <c r="CC90" s="99">
        <v>7086908.9742431603</v>
      </c>
      <c r="CD90" s="99">
        <v>2311573.9855346698</v>
      </c>
      <c r="CE90" s="99">
        <v>118.04424312431399</v>
      </c>
      <c r="CF90" s="99">
        <v>19807.7801580429</v>
      </c>
      <c r="CG90" s="99">
        <v>161327.53497886701</v>
      </c>
      <c r="CH90" s="99">
        <v>23595.6566343308</v>
      </c>
      <c r="CI90" s="99">
        <v>7472.7625234126999</v>
      </c>
      <c r="CJ90" s="99">
        <v>934434.02297210705</v>
      </c>
      <c r="CK90" s="99">
        <v>7246675.6961669903</v>
      </c>
      <c r="CL90" s="99">
        <v>2332421.4864502</v>
      </c>
      <c r="CM90" s="203">
        <f t="shared" si="3"/>
        <v>8855.3606559336095</v>
      </c>
      <c r="CN90" s="203">
        <f t="shared" si="4"/>
        <v>1438102.2810592651</v>
      </c>
      <c r="CO90" s="203">
        <f t="shared" si="5"/>
        <v>8925909.6888885498</v>
      </c>
      <c r="CP90" s="99">
        <v>2332421.4864502</v>
      </c>
      <c r="CQ90" s="99">
        <v>84.746272370219202</v>
      </c>
      <c r="CR90" s="99">
        <v>15748.699797511101</v>
      </c>
      <c r="CS90" s="99">
        <v>126068.735451698</v>
      </c>
      <c r="CT90" s="99">
        <v>23223.605458259601</v>
      </c>
    </row>
    <row r="91" spans="1:98">
      <c r="A91" s="98" t="s">
        <v>52</v>
      </c>
      <c r="B91" s="100">
        <v>40878</v>
      </c>
      <c r="C91" s="99">
        <v>0</v>
      </c>
      <c r="D91" s="99">
        <v>2575.5796113014198</v>
      </c>
      <c r="E91" s="99">
        <v>4937.3505692482004</v>
      </c>
      <c r="F91" s="99">
        <v>13.5984878569143</v>
      </c>
      <c r="G91" s="99">
        <v>115.905130161904</v>
      </c>
      <c r="H91" s="99">
        <v>0</v>
      </c>
      <c r="I91" s="99">
        <v>0</v>
      </c>
      <c r="J91" s="99">
        <v>0</v>
      </c>
      <c r="K91" s="99">
        <v>0</v>
      </c>
      <c r="L91" s="99">
        <v>551.81930242478802</v>
      </c>
      <c r="M91" s="99">
        <v>204.75885585509201</v>
      </c>
      <c r="N91" s="99">
        <v>2697.9820430874802</v>
      </c>
      <c r="O91" s="99">
        <v>0</v>
      </c>
      <c r="P91" s="99">
        <v>0</v>
      </c>
      <c r="Q91" s="99">
        <v>4133.84657275677</v>
      </c>
      <c r="R91" s="99">
        <v>0</v>
      </c>
      <c r="S91" s="99">
        <v>0</v>
      </c>
      <c r="T91" s="99">
        <v>23.622369741322501</v>
      </c>
      <c r="U91" s="99">
        <v>1430.9979403615</v>
      </c>
      <c r="V91" s="99">
        <v>0</v>
      </c>
      <c r="W91" s="99">
        <v>317539.40105438197</v>
      </c>
      <c r="X91" s="99">
        <v>600000.94847869896</v>
      </c>
      <c r="Y91" s="99">
        <v>278.81217023730301</v>
      </c>
      <c r="Z91" s="99">
        <v>21959.9559543133</v>
      </c>
      <c r="AA91" s="99">
        <v>0</v>
      </c>
      <c r="AB91" s="99">
        <v>0</v>
      </c>
      <c r="AC91" s="99">
        <v>0</v>
      </c>
      <c r="AD91" s="99">
        <v>0</v>
      </c>
      <c r="AE91" s="99">
        <v>31386.865152359002</v>
      </c>
      <c r="AF91" s="99">
        <v>24870.908306121801</v>
      </c>
      <c r="AG91" s="99">
        <v>264004.21821975702</v>
      </c>
      <c r="AH91" s="99">
        <v>0</v>
      </c>
      <c r="AI91" s="99">
        <v>0</v>
      </c>
      <c r="AJ91" s="99">
        <v>580165.56375122105</v>
      </c>
      <c r="AK91" s="99">
        <v>0</v>
      </c>
      <c r="AL91" s="99">
        <v>0</v>
      </c>
      <c r="AM91" s="99">
        <v>3534.7970471680201</v>
      </c>
      <c r="AN91" s="99">
        <v>528690.25298309303</v>
      </c>
      <c r="AO91" s="99">
        <v>0</v>
      </c>
      <c r="AP91" s="99">
        <v>2590347.2803344699</v>
      </c>
      <c r="AQ91" s="99">
        <v>4548668.44921875</v>
      </c>
      <c r="AR91" s="99">
        <v>4618.5833887457802</v>
      </c>
      <c r="AS91" s="99">
        <v>176346.677490234</v>
      </c>
      <c r="AT91" s="99">
        <v>0</v>
      </c>
      <c r="AU91" s="99">
        <v>0</v>
      </c>
      <c r="AV91" s="99">
        <v>0</v>
      </c>
      <c r="AW91" s="99">
        <v>0</v>
      </c>
      <c r="AX91" s="99">
        <v>293617.90759658802</v>
      </c>
      <c r="AY91" s="99">
        <v>188203.356861115</v>
      </c>
      <c r="AZ91" s="99">
        <v>1993439.37019348</v>
      </c>
      <c r="BA91" s="99">
        <v>0</v>
      </c>
      <c r="BB91" s="99">
        <v>0</v>
      </c>
      <c r="BC91" s="99">
        <v>4701453.2257080097</v>
      </c>
      <c r="BD91" s="99">
        <v>0</v>
      </c>
      <c r="BE91" s="99">
        <v>0</v>
      </c>
      <c r="BF91" s="99">
        <v>30655.7051520348</v>
      </c>
      <c r="BG91" s="99">
        <v>1771149.49234009</v>
      </c>
      <c r="BH91" s="99">
        <v>0</v>
      </c>
      <c r="BI91" s="99">
        <v>355414.178123474</v>
      </c>
      <c r="BJ91" s="99">
        <v>1991748.12602234</v>
      </c>
      <c r="BK91" s="99">
        <v>311.73531983047701</v>
      </c>
      <c r="BL91" s="99">
        <v>27219.4883096218</v>
      </c>
      <c r="BM91" s="99">
        <v>0</v>
      </c>
      <c r="BN91" s="99">
        <v>0</v>
      </c>
      <c r="BO91" s="99">
        <v>0</v>
      </c>
      <c r="BP91" s="99">
        <v>0</v>
      </c>
      <c r="BQ91" s="99">
        <v>0</v>
      </c>
      <c r="BR91" s="99">
        <v>49427.005206584901</v>
      </c>
      <c r="BS91" s="99">
        <v>980404.39881133998</v>
      </c>
      <c r="BT91" s="99">
        <v>0</v>
      </c>
      <c r="BU91" s="99">
        <v>0</v>
      </c>
      <c r="BV91" s="99">
        <v>1316121.08769226</v>
      </c>
      <c r="BW91" s="99">
        <v>0</v>
      </c>
      <c r="BX91" s="99">
        <v>0</v>
      </c>
      <c r="BY91" s="99">
        <v>0</v>
      </c>
      <c r="BZ91" s="99">
        <v>0</v>
      </c>
      <c r="CA91" s="99">
        <v>7531.77035671473</v>
      </c>
      <c r="CB91" s="99">
        <v>911166.40244293201</v>
      </c>
      <c r="CC91" s="99">
        <v>7146662.6002807599</v>
      </c>
      <c r="CD91" s="99">
        <v>2337037.4309692401</v>
      </c>
      <c r="CE91" s="99">
        <v>115.604181361385</v>
      </c>
      <c r="CF91" s="99">
        <v>21910.150441169699</v>
      </c>
      <c r="CG91" s="99">
        <v>176187.451755524</v>
      </c>
      <c r="CH91" s="99">
        <v>27212.071255207102</v>
      </c>
      <c r="CI91" s="99">
        <v>7653.6796889901198</v>
      </c>
      <c r="CJ91" s="99">
        <v>932949.787757874</v>
      </c>
      <c r="CK91" s="99">
        <v>7321964.12927246</v>
      </c>
      <c r="CL91" s="99">
        <v>2353406.7372131301</v>
      </c>
      <c r="CM91" s="203">
        <f t="shared" si="3"/>
        <v>9084.6776293516195</v>
      </c>
      <c r="CN91" s="203">
        <f t="shared" si="4"/>
        <v>1461640.040740967</v>
      </c>
      <c r="CO91" s="203">
        <f t="shared" si="5"/>
        <v>9093113.6216125507</v>
      </c>
      <c r="CP91" s="99">
        <v>2353406.7372131301</v>
      </c>
      <c r="CQ91" s="99">
        <v>90.574769505299599</v>
      </c>
      <c r="CR91" s="99">
        <v>18096.261560201601</v>
      </c>
      <c r="CS91" s="99">
        <v>143616.083095551</v>
      </c>
      <c r="CT91" s="99">
        <v>27425.752253293998</v>
      </c>
    </row>
    <row r="92" spans="1:98">
      <c r="A92" s="98" t="s">
        <v>52</v>
      </c>
      <c r="B92" s="100">
        <v>40969</v>
      </c>
      <c r="C92" s="99">
        <v>0</v>
      </c>
      <c r="D92" s="99">
        <v>2577.4190763533102</v>
      </c>
      <c r="E92" s="99">
        <v>4889.92986810207</v>
      </c>
      <c r="F92" s="99">
        <v>17.0027200218756</v>
      </c>
      <c r="G92" s="99">
        <v>122.21447272784999</v>
      </c>
      <c r="H92" s="99">
        <v>0</v>
      </c>
      <c r="I92" s="99">
        <v>0</v>
      </c>
      <c r="J92" s="99">
        <v>0</v>
      </c>
      <c r="K92" s="99">
        <v>0</v>
      </c>
      <c r="L92" s="99">
        <v>571.48301625251804</v>
      </c>
      <c r="M92" s="99">
        <v>209.139644807205</v>
      </c>
      <c r="N92" s="99">
        <v>2666.4336645007102</v>
      </c>
      <c r="O92" s="99">
        <v>0</v>
      </c>
      <c r="P92" s="99">
        <v>0</v>
      </c>
      <c r="Q92" s="99">
        <v>4118.8135581612596</v>
      </c>
      <c r="R92" s="99">
        <v>0</v>
      </c>
      <c r="S92" s="99">
        <v>0</v>
      </c>
      <c r="T92" s="99">
        <v>26.200895171379699</v>
      </c>
      <c r="U92" s="99">
        <v>1496.83056178689</v>
      </c>
      <c r="V92" s="99">
        <v>0</v>
      </c>
      <c r="W92" s="99">
        <v>302367.139011383</v>
      </c>
      <c r="X92" s="99">
        <v>586709.60575866699</v>
      </c>
      <c r="Y92" s="99">
        <v>318.30386314541101</v>
      </c>
      <c r="Z92" s="99">
        <v>23903.699994325601</v>
      </c>
      <c r="AA92" s="99">
        <v>0</v>
      </c>
      <c r="AB92" s="99">
        <v>0</v>
      </c>
      <c r="AC92" s="99">
        <v>0</v>
      </c>
      <c r="AD92" s="99">
        <v>0</v>
      </c>
      <c r="AE92" s="99">
        <v>32671.977897882502</v>
      </c>
      <c r="AF92" s="99">
        <v>24057.6951062679</v>
      </c>
      <c r="AG92" s="99">
        <v>256130.92511177101</v>
      </c>
      <c r="AH92" s="99">
        <v>0</v>
      </c>
      <c r="AI92" s="99">
        <v>0</v>
      </c>
      <c r="AJ92" s="99">
        <v>574700.92762756301</v>
      </c>
      <c r="AK92" s="99">
        <v>0</v>
      </c>
      <c r="AL92" s="99">
        <v>0</v>
      </c>
      <c r="AM92" s="99">
        <v>4713.4543375372896</v>
      </c>
      <c r="AN92" s="99">
        <v>553393.73166656506</v>
      </c>
      <c r="AO92" s="99">
        <v>0</v>
      </c>
      <c r="AP92" s="99">
        <v>2728726.9166259798</v>
      </c>
      <c r="AQ92" s="99">
        <v>4514110.6450805701</v>
      </c>
      <c r="AR92" s="99">
        <v>4500.42018049955</v>
      </c>
      <c r="AS92" s="99">
        <v>194848.66950988799</v>
      </c>
      <c r="AT92" s="99">
        <v>0</v>
      </c>
      <c r="AU92" s="99">
        <v>0</v>
      </c>
      <c r="AV92" s="99">
        <v>0</v>
      </c>
      <c r="AW92" s="99">
        <v>0</v>
      </c>
      <c r="AX92" s="99">
        <v>301754.51979064901</v>
      </c>
      <c r="AY92" s="99">
        <v>188268.731262207</v>
      </c>
      <c r="AZ92" s="99">
        <v>1973095.2552795401</v>
      </c>
      <c r="BA92" s="99">
        <v>0</v>
      </c>
      <c r="BB92" s="99">
        <v>0</v>
      </c>
      <c r="BC92" s="99">
        <v>4692579.3985595703</v>
      </c>
      <c r="BD92" s="99">
        <v>0</v>
      </c>
      <c r="BE92" s="99">
        <v>0</v>
      </c>
      <c r="BF92" s="99">
        <v>39787.406154632597</v>
      </c>
      <c r="BG92" s="99">
        <v>1874854.56736755</v>
      </c>
      <c r="BH92" s="99">
        <v>0</v>
      </c>
      <c r="BI92" s="99">
        <v>356926.99326705898</v>
      </c>
      <c r="BJ92" s="99">
        <v>2036560.50198364</v>
      </c>
      <c r="BK92" s="99">
        <v>457.45640037581302</v>
      </c>
      <c r="BL92" s="99">
        <v>29967.704112529798</v>
      </c>
      <c r="BM92" s="99">
        <v>0</v>
      </c>
      <c r="BN92" s="99">
        <v>0</v>
      </c>
      <c r="BO92" s="99">
        <v>0</v>
      </c>
      <c r="BP92" s="99">
        <v>0</v>
      </c>
      <c r="BQ92" s="99">
        <v>0</v>
      </c>
      <c r="BR92" s="99">
        <v>49992.586853981004</v>
      </c>
      <c r="BS92" s="99">
        <v>1012496.3000640901</v>
      </c>
      <c r="BT92" s="99">
        <v>0</v>
      </c>
      <c r="BU92" s="99">
        <v>0</v>
      </c>
      <c r="BV92" s="99">
        <v>1323383.5001983601</v>
      </c>
      <c r="BW92" s="99">
        <v>0</v>
      </c>
      <c r="BX92" s="99">
        <v>0</v>
      </c>
      <c r="BY92" s="99">
        <v>0</v>
      </c>
      <c r="BZ92" s="99">
        <v>0</v>
      </c>
      <c r="CA92" s="99">
        <v>7500.0617205500603</v>
      </c>
      <c r="CB92" s="99">
        <v>885557.69807434105</v>
      </c>
      <c r="CC92" s="99">
        <v>7222825.5834350605</v>
      </c>
      <c r="CD92" s="99">
        <v>2379366.3087463402</v>
      </c>
      <c r="CE92" s="99">
        <v>122.342006815597</v>
      </c>
      <c r="CF92" s="99">
        <v>23847.709983587301</v>
      </c>
      <c r="CG92" s="99">
        <v>194307.907579422</v>
      </c>
      <c r="CH92" s="99">
        <v>29961.867198467298</v>
      </c>
      <c r="CI92" s="99">
        <v>7617.7600188255301</v>
      </c>
      <c r="CJ92" s="99">
        <v>908600.26495361305</v>
      </c>
      <c r="CK92" s="99">
        <v>7418714.5471801804</v>
      </c>
      <c r="CL92" s="99">
        <v>2425004.0027771001</v>
      </c>
      <c r="CM92" s="203">
        <f t="shared" si="3"/>
        <v>9114.590580612421</v>
      </c>
      <c r="CN92" s="203">
        <f t="shared" si="4"/>
        <v>1461993.9966201782</v>
      </c>
      <c r="CO92" s="203">
        <f t="shared" si="5"/>
        <v>9293569.1145477295</v>
      </c>
      <c r="CP92" s="99">
        <v>2425004.0027771001</v>
      </c>
      <c r="CQ92" s="99">
        <v>96.878555367700798</v>
      </c>
      <c r="CR92" s="99">
        <v>19215.864922761899</v>
      </c>
      <c r="CS92" s="99">
        <v>154153.89687728899</v>
      </c>
      <c r="CT92" s="99">
        <v>30024.457070112199</v>
      </c>
    </row>
    <row r="93" spans="1:98">
      <c r="A93" s="98" t="s">
        <v>52</v>
      </c>
      <c r="B93" s="100">
        <v>41061</v>
      </c>
      <c r="C93" s="99">
        <v>0</v>
      </c>
      <c r="D93" s="99">
        <v>2664.2606548368899</v>
      </c>
      <c r="E93" s="99">
        <v>4847.6808794736899</v>
      </c>
      <c r="F93" s="99">
        <v>18.0169816669077</v>
      </c>
      <c r="G93" s="99">
        <v>122.995353671722</v>
      </c>
      <c r="H93" s="99">
        <v>0</v>
      </c>
      <c r="I93" s="99">
        <v>0</v>
      </c>
      <c r="J93" s="99">
        <v>0</v>
      </c>
      <c r="K93" s="99">
        <v>0</v>
      </c>
      <c r="L93" s="99">
        <v>588.85501475632202</v>
      </c>
      <c r="M93" s="99">
        <v>194.86825308576201</v>
      </c>
      <c r="N93" s="99">
        <v>2598.8461298048501</v>
      </c>
      <c r="O93" s="99">
        <v>0</v>
      </c>
      <c r="P93" s="99">
        <v>0</v>
      </c>
      <c r="Q93" s="99">
        <v>4221.9611356258401</v>
      </c>
      <c r="R93" s="99">
        <v>0</v>
      </c>
      <c r="S93" s="99">
        <v>0</v>
      </c>
      <c r="T93" s="99">
        <v>27.833551849238599</v>
      </c>
      <c r="U93" s="99">
        <v>1556.28401683271</v>
      </c>
      <c r="V93" s="99">
        <v>0</v>
      </c>
      <c r="W93" s="99">
        <v>301794.29738998401</v>
      </c>
      <c r="X93" s="99">
        <v>578560.67794799805</v>
      </c>
      <c r="Y93" s="99">
        <v>267.73384632542701</v>
      </c>
      <c r="Z93" s="99">
        <v>22736.683990716901</v>
      </c>
      <c r="AA93" s="99">
        <v>0</v>
      </c>
      <c r="AB93" s="99">
        <v>0</v>
      </c>
      <c r="AC93" s="99">
        <v>0</v>
      </c>
      <c r="AD93" s="99">
        <v>0</v>
      </c>
      <c r="AE93" s="99">
        <v>31636.205317258798</v>
      </c>
      <c r="AF93" s="99">
        <v>22730.4829194546</v>
      </c>
      <c r="AG93" s="99">
        <v>245597.77713203401</v>
      </c>
      <c r="AH93" s="99">
        <v>0</v>
      </c>
      <c r="AI93" s="99">
        <v>0</v>
      </c>
      <c r="AJ93" s="99">
        <v>583865.69030761695</v>
      </c>
      <c r="AK93" s="99">
        <v>0</v>
      </c>
      <c r="AL93" s="99">
        <v>0</v>
      </c>
      <c r="AM93" s="99">
        <v>4548.5257360339201</v>
      </c>
      <c r="AN93" s="99">
        <v>568996.11667633103</v>
      </c>
      <c r="AO93" s="99">
        <v>0</v>
      </c>
      <c r="AP93" s="99">
        <v>2505957.7414245601</v>
      </c>
      <c r="AQ93" s="99">
        <v>4456698.9714355497</v>
      </c>
      <c r="AR93" s="99">
        <v>3671.7806922197301</v>
      </c>
      <c r="AS93" s="99">
        <v>188276.271444321</v>
      </c>
      <c r="AT93" s="99">
        <v>0</v>
      </c>
      <c r="AU93" s="99">
        <v>0</v>
      </c>
      <c r="AV93" s="99">
        <v>0</v>
      </c>
      <c r="AW93" s="99">
        <v>0</v>
      </c>
      <c r="AX93" s="99">
        <v>292549.75561523403</v>
      </c>
      <c r="AY93" s="99">
        <v>175044.06595611601</v>
      </c>
      <c r="AZ93" s="99">
        <v>1888577.18748474</v>
      </c>
      <c r="BA93" s="99">
        <v>0</v>
      </c>
      <c r="BB93" s="99">
        <v>0</v>
      </c>
      <c r="BC93" s="99">
        <v>4775859.2751464797</v>
      </c>
      <c r="BD93" s="99">
        <v>0</v>
      </c>
      <c r="BE93" s="99">
        <v>0</v>
      </c>
      <c r="BF93" s="99">
        <v>40575.137916088097</v>
      </c>
      <c r="BG93" s="99">
        <v>1950217.6253509501</v>
      </c>
      <c r="BH93" s="99">
        <v>0</v>
      </c>
      <c r="BI93" s="99">
        <v>347369.16707229603</v>
      </c>
      <c r="BJ93" s="99">
        <v>2038356.99610901</v>
      </c>
      <c r="BK93" s="99">
        <v>360.824103027582</v>
      </c>
      <c r="BL93" s="99">
        <v>28522.203571319598</v>
      </c>
      <c r="BM93" s="99">
        <v>0</v>
      </c>
      <c r="BN93" s="99">
        <v>0</v>
      </c>
      <c r="BO93" s="99">
        <v>0</v>
      </c>
      <c r="BP93" s="99">
        <v>0</v>
      </c>
      <c r="BQ93" s="99">
        <v>0</v>
      </c>
      <c r="BR93" s="99">
        <v>45999.795656204202</v>
      </c>
      <c r="BS93" s="99">
        <v>1019344.4811554</v>
      </c>
      <c r="BT93" s="99">
        <v>0</v>
      </c>
      <c r="BU93" s="99">
        <v>0</v>
      </c>
      <c r="BV93" s="99">
        <v>1333828.0144805899</v>
      </c>
      <c r="BW93" s="99">
        <v>0</v>
      </c>
      <c r="BX93" s="99">
        <v>0</v>
      </c>
      <c r="BY93" s="99">
        <v>0</v>
      </c>
      <c r="BZ93" s="99">
        <v>0</v>
      </c>
      <c r="CA93" s="99">
        <v>7485.1661310195896</v>
      </c>
      <c r="CB93" s="99">
        <v>862049.27722168004</v>
      </c>
      <c r="CC93" s="99">
        <v>7095819.43896484</v>
      </c>
      <c r="CD93" s="99">
        <v>2403118.9707946801</v>
      </c>
      <c r="CE93" s="99">
        <v>123.14388894662299</v>
      </c>
      <c r="CF93" s="99">
        <v>22833.652614116701</v>
      </c>
      <c r="CG93" s="99">
        <v>188881.902685165</v>
      </c>
      <c r="CH93" s="99">
        <v>28529.8403828144</v>
      </c>
      <c r="CI93" s="99">
        <v>7621.2373509406998</v>
      </c>
      <c r="CJ93" s="99">
        <v>884278.56725311303</v>
      </c>
      <c r="CK93" s="99">
        <v>7286481.71728516</v>
      </c>
      <c r="CL93" s="99">
        <v>2430691.6330871601</v>
      </c>
      <c r="CM93" s="203">
        <f t="shared" si="3"/>
        <v>9177.52136777341</v>
      </c>
      <c r="CN93" s="203">
        <f t="shared" si="4"/>
        <v>1453274.6839294441</v>
      </c>
      <c r="CO93" s="203">
        <f t="shared" si="5"/>
        <v>9236699.3426361103</v>
      </c>
      <c r="CP93" s="99">
        <v>2430691.6330871601</v>
      </c>
      <c r="CQ93" s="99">
        <v>98.1023366162553</v>
      </c>
      <c r="CR93" s="99">
        <v>18234.976566553101</v>
      </c>
      <c r="CS93" s="99">
        <v>148421.73168182399</v>
      </c>
      <c r="CT93" s="99">
        <v>28633.824987173099</v>
      </c>
    </row>
    <row r="94" spans="1:98">
      <c r="A94" s="98" t="s">
        <v>52</v>
      </c>
      <c r="B94" s="100">
        <v>41153</v>
      </c>
      <c r="C94" s="99">
        <v>0</v>
      </c>
      <c r="D94" s="99">
        <v>2626.2889004349699</v>
      </c>
      <c r="E94" s="99">
        <v>4760.8574803471602</v>
      </c>
      <c r="F94" s="99">
        <v>10.119585943990399</v>
      </c>
      <c r="G94" s="99">
        <v>125.41759100277</v>
      </c>
      <c r="H94" s="99">
        <v>0</v>
      </c>
      <c r="I94" s="99">
        <v>0</v>
      </c>
      <c r="J94" s="99">
        <v>0</v>
      </c>
      <c r="K94" s="99">
        <v>0</v>
      </c>
      <c r="L94" s="99">
        <v>505.48993600159901</v>
      </c>
      <c r="M94" s="99">
        <v>197.801294654608</v>
      </c>
      <c r="N94" s="99">
        <v>2546.6659477353101</v>
      </c>
      <c r="O94" s="99">
        <v>0</v>
      </c>
      <c r="P94" s="99">
        <v>0</v>
      </c>
      <c r="Q94" s="99">
        <v>4229.3052869439098</v>
      </c>
      <c r="R94" s="99">
        <v>0</v>
      </c>
      <c r="S94" s="99">
        <v>0</v>
      </c>
      <c r="T94" s="99">
        <v>27.994118571281401</v>
      </c>
      <c r="U94" s="99">
        <v>1556.57005786896</v>
      </c>
      <c r="V94" s="99">
        <v>0</v>
      </c>
      <c r="W94" s="99">
        <v>286529.23505020101</v>
      </c>
      <c r="X94" s="99">
        <v>569244.41828155494</v>
      </c>
      <c r="Y94" s="99">
        <v>179.41606968455</v>
      </c>
      <c r="Z94" s="99">
        <v>23715.221054792401</v>
      </c>
      <c r="AA94" s="99">
        <v>0</v>
      </c>
      <c r="AB94" s="99">
        <v>0</v>
      </c>
      <c r="AC94" s="99">
        <v>0</v>
      </c>
      <c r="AD94" s="99">
        <v>0</v>
      </c>
      <c r="AE94" s="99">
        <v>25583.3745069504</v>
      </c>
      <c r="AF94" s="99">
        <v>21482.0253183842</v>
      </c>
      <c r="AG94" s="99">
        <v>239808.993686676</v>
      </c>
      <c r="AH94" s="99">
        <v>0</v>
      </c>
      <c r="AI94" s="99">
        <v>0</v>
      </c>
      <c r="AJ94" s="99">
        <v>560266.50679016102</v>
      </c>
      <c r="AK94" s="99">
        <v>0</v>
      </c>
      <c r="AL94" s="99">
        <v>0</v>
      </c>
      <c r="AM94" s="99">
        <v>4935.5958570838002</v>
      </c>
      <c r="AN94" s="99">
        <v>573115.74275970506</v>
      </c>
      <c r="AO94" s="99">
        <v>0</v>
      </c>
      <c r="AP94" s="99">
        <v>2456323.6844787602</v>
      </c>
      <c r="AQ94" s="99">
        <v>4451286.1993408203</v>
      </c>
      <c r="AR94" s="99">
        <v>2054.26085159183</v>
      </c>
      <c r="AS94" s="99">
        <v>203079.50804328901</v>
      </c>
      <c r="AT94" s="99">
        <v>0</v>
      </c>
      <c r="AU94" s="99">
        <v>0</v>
      </c>
      <c r="AV94" s="99">
        <v>0</v>
      </c>
      <c r="AW94" s="99">
        <v>0</v>
      </c>
      <c r="AX94" s="99">
        <v>233147.952756882</v>
      </c>
      <c r="AY94" s="99">
        <v>167528.84294128401</v>
      </c>
      <c r="AZ94" s="99">
        <v>1884935.8214721701</v>
      </c>
      <c r="BA94" s="99">
        <v>0</v>
      </c>
      <c r="BB94" s="99">
        <v>0</v>
      </c>
      <c r="BC94" s="99">
        <v>4674245.3759765597</v>
      </c>
      <c r="BD94" s="99">
        <v>0</v>
      </c>
      <c r="BE94" s="99">
        <v>0</v>
      </c>
      <c r="BF94" s="99">
        <v>43570.058806419402</v>
      </c>
      <c r="BG94" s="99">
        <v>1981857.2411041299</v>
      </c>
      <c r="BH94" s="99">
        <v>0</v>
      </c>
      <c r="BI94" s="99">
        <v>338171.63148879999</v>
      </c>
      <c r="BJ94" s="99">
        <v>2124984.0599365202</v>
      </c>
      <c r="BK94" s="99">
        <v>213.370096318424</v>
      </c>
      <c r="BL94" s="99">
        <v>31524.526727437998</v>
      </c>
      <c r="BM94" s="99">
        <v>0</v>
      </c>
      <c r="BN94" s="99">
        <v>0</v>
      </c>
      <c r="BO94" s="99">
        <v>0</v>
      </c>
      <c r="BP94" s="99">
        <v>0</v>
      </c>
      <c r="BQ94" s="99">
        <v>0</v>
      </c>
      <c r="BR94" s="99">
        <v>45418.102893352501</v>
      </c>
      <c r="BS94" s="99">
        <v>1070377.2112731901</v>
      </c>
      <c r="BT94" s="99">
        <v>0</v>
      </c>
      <c r="BU94" s="99">
        <v>0</v>
      </c>
      <c r="BV94" s="99">
        <v>1342541.60842896</v>
      </c>
      <c r="BW94" s="99">
        <v>0</v>
      </c>
      <c r="BX94" s="99">
        <v>0</v>
      </c>
      <c r="BY94" s="99">
        <v>0</v>
      </c>
      <c r="BZ94" s="99">
        <v>0</v>
      </c>
      <c r="CA94" s="99">
        <v>7358.1408577561397</v>
      </c>
      <c r="CB94" s="99">
        <v>852065.27687835705</v>
      </c>
      <c r="CC94" s="99">
        <v>7036088.6059570303</v>
      </c>
      <c r="CD94" s="99">
        <v>2470212.5038452102</v>
      </c>
      <c r="CE94" s="99">
        <v>125.40291905310001</v>
      </c>
      <c r="CF94" s="99">
        <v>23691.923658371001</v>
      </c>
      <c r="CG94" s="99">
        <v>202912.91843605001</v>
      </c>
      <c r="CH94" s="99">
        <v>31528.4544694424</v>
      </c>
      <c r="CI94" s="99">
        <v>7472.44690281153</v>
      </c>
      <c r="CJ94" s="99">
        <v>875488.55731201195</v>
      </c>
      <c r="CK94" s="99">
        <v>7237316.2234497098</v>
      </c>
      <c r="CL94" s="99">
        <v>2494781.0987243699</v>
      </c>
      <c r="CM94" s="203">
        <f t="shared" si="3"/>
        <v>9029.0169606804902</v>
      </c>
      <c r="CN94" s="203">
        <f t="shared" si="4"/>
        <v>1448604.300071717</v>
      </c>
      <c r="CO94" s="203">
        <f t="shared" si="5"/>
        <v>9219173.4645538405</v>
      </c>
      <c r="CP94" s="99">
        <v>2494781.0987243699</v>
      </c>
      <c r="CQ94" s="99">
        <v>101.010681806132</v>
      </c>
      <c r="CR94" s="99">
        <v>19095.9295740128</v>
      </c>
      <c r="CS94" s="99">
        <v>161851.03013992301</v>
      </c>
      <c r="CT94" s="99">
        <v>30985.685688018799</v>
      </c>
    </row>
    <row r="95" spans="1:98">
      <c r="A95" s="98" t="s">
        <v>52</v>
      </c>
      <c r="B95" s="100">
        <v>41244</v>
      </c>
      <c r="C95" s="99">
        <v>0</v>
      </c>
      <c r="D95" s="99">
        <v>2565.93048512936</v>
      </c>
      <c r="E95" s="99">
        <v>4682.5695648789397</v>
      </c>
      <c r="F95" s="99">
        <v>11.540985354920799</v>
      </c>
      <c r="G95" s="99">
        <v>126.03554473910501</v>
      </c>
      <c r="H95" s="99">
        <v>0</v>
      </c>
      <c r="I95" s="99">
        <v>0</v>
      </c>
      <c r="J95" s="99">
        <v>0</v>
      </c>
      <c r="K95" s="99">
        <v>0</v>
      </c>
      <c r="L95" s="99">
        <v>474.23358577117301</v>
      </c>
      <c r="M95" s="99">
        <v>174.720972944051</v>
      </c>
      <c r="N95" s="99">
        <v>2491.9189586341399</v>
      </c>
      <c r="O95" s="99">
        <v>0</v>
      </c>
      <c r="P95" s="99">
        <v>0</v>
      </c>
      <c r="Q95" s="99">
        <v>4207.2427343726204</v>
      </c>
      <c r="R95" s="99">
        <v>0</v>
      </c>
      <c r="S95" s="99">
        <v>0</v>
      </c>
      <c r="T95" s="99">
        <v>31.3578251306899</v>
      </c>
      <c r="U95" s="99">
        <v>1566.45340813696</v>
      </c>
      <c r="V95" s="99">
        <v>0</v>
      </c>
      <c r="W95" s="99">
        <v>288478.55454635603</v>
      </c>
      <c r="X95" s="99">
        <v>553522.88118743896</v>
      </c>
      <c r="Y95" s="99">
        <v>137.22063245624301</v>
      </c>
      <c r="Z95" s="99">
        <v>23128.003361702002</v>
      </c>
      <c r="AA95" s="99">
        <v>0</v>
      </c>
      <c r="AB95" s="99">
        <v>0</v>
      </c>
      <c r="AC95" s="99">
        <v>0</v>
      </c>
      <c r="AD95" s="99">
        <v>0</v>
      </c>
      <c r="AE95" s="99">
        <v>22503.419108629201</v>
      </c>
      <c r="AF95" s="99">
        <v>20339.127799272501</v>
      </c>
      <c r="AG95" s="99">
        <v>233497.800582886</v>
      </c>
      <c r="AH95" s="99">
        <v>0</v>
      </c>
      <c r="AI95" s="99">
        <v>0</v>
      </c>
      <c r="AJ95" s="99">
        <v>558607.86402130104</v>
      </c>
      <c r="AK95" s="99">
        <v>0</v>
      </c>
      <c r="AL95" s="99">
        <v>0</v>
      </c>
      <c r="AM95" s="99">
        <v>4582.1070364117604</v>
      </c>
      <c r="AN95" s="99">
        <v>566844.65486144996</v>
      </c>
      <c r="AO95" s="99">
        <v>0</v>
      </c>
      <c r="AP95" s="99">
        <v>2678989.0704956101</v>
      </c>
      <c r="AQ95" s="99">
        <v>4337065.4473877</v>
      </c>
      <c r="AR95" s="99">
        <v>1586.9880093485101</v>
      </c>
      <c r="AS95" s="99">
        <v>195015.58805465701</v>
      </c>
      <c r="AT95" s="99">
        <v>0</v>
      </c>
      <c r="AU95" s="99">
        <v>0</v>
      </c>
      <c r="AV95" s="99">
        <v>0</v>
      </c>
      <c r="AW95" s="99">
        <v>0</v>
      </c>
      <c r="AX95" s="99">
        <v>205253.608556747</v>
      </c>
      <c r="AY95" s="99">
        <v>158281.37364959699</v>
      </c>
      <c r="AZ95" s="99">
        <v>1842890.0972289999</v>
      </c>
      <c r="BA95" s="99">
        <v>0</v>
      </c>
      <c r="BB95" s="99">
        <v>0</v>
      </c>
      <c r="BC95" s="99">
        <v>4671862.7551269503</v>
      </c>
      <c r="BD95" s="99">
        <v>0</v>
      </c>
      <c r="BE95" s="99">
        <v>0</v>
      </c>
      <c r="BF95" s="99">
        <v>41152.682085990898</v>
      </c>
      <c r="BG95" s="99">
        <v>1975510.7797241199</v>
      </c>
      <c r="BH95" s="99">
        <v>0</v>
      </c>
      <c r="BI95" s="99">
        <v>346256.27589798003</v>
      </c>
      <c r="BJ95" s="99">
        <v>2159527.8537902799</v>
      </c>
      <c r="BK95" s="99">
        <v>177.941793775186</v>
      </c>
      <c r="BL95" s="99">
        <v>29416.299659252199</v>
      </c>
      <c r="BM95" s="99">
        <v>0</v>
      </c>
      <c r="BN95" s="99">
        <v>0</v>
      </c>
      <c r="BO95" s="99">
        <v>0</v>
      </c>
      <c r="BP95" s="99">
        <v>0</v>
      </c>
      <c r="BQ95" s="99">
        <v>0</v>
      </c>
      <c r="BR95" s="99">
        <v>41418.331600189202</v>
      </c>
      <c r="BS95" s="99">
        <v>1098897.36306763</v>
      </c>
      <c r="BT95" s="99">
        <v>0</v>
      </c>
      <c r="BU95" s="99">
        <v>0</v>
      </c>
      <c r="BV95" s="99">
        <v>1365045.53598022</v>
      </c>
      <c r="BW95" s="99">
        <v>0</v>
      </c>
      <c r="BX95" s="99">
        <v>0</v>
      </c>
      <c r="BY95" s="99">
        <v>0</v>
      </c>
      <c r="BZ95" s="99">
        <v>0</v>
      </c>
      <c r="CA95" s="99">
        <v>7273.3095309138298</v>
      </c>
      <c r="CB95" s="99">
        <v>854585.87142181396</v>
      </c>
      <c r="CC95" s="99">
        <v>6835306.2250366202</v>
      </c>
      <c r="CD95" s="99">
        <v>2496682.3600769001</v>
      </c>
      <c r="CE95" s="99">
        <v>125.800651918165</v>
      </c>
      <c r="CF95" s="99">
        <v>23101.304141998298</v>
      </c>
      <c r="CG95" s="99">
        <v>194922.040401459</v>
      </c>
      <c r="CH95" s="99">
        <v>29409.8777821064</v>
      </c>
      <c r="CI95" s="99">
        <v>7399.2231268882797</v>
      </c>
      <c r="CJ95" s="99">
        <v>877774.061172485</v>
      </c>
      <c r="CK95" s="99">
        <v>7027947.5138549795</v>
      </c>
      <c r="CL95" s="99">
        <v>2520766.4287414602</v>
      </c>
      <c r="CM95" s="203">
        <f t="shared" si="3"/>
        <v>8965.676535025239</v>
      </c>
      <c r="CN95" s="203">
        <f t="shared" si="4"/>
        <v>1444618.7160339351</v>
      </c>
      <c r="CO95" s="203">
        <f t="shared" si="5"/>
        <v>9003458.2935790997</v>
      </c>
      <c r="CP95" s="99">
        <v>2520766.4287414602</v>
      </c>
      <c r="CQ95" s="99">
        <v>95.294282211922095</v>
      </c>
      <c r="CR95" s="99">
        <v>18234.255635976799</v>
      </c>
      <c r="CS95" s="99">
        <v>151945.54178619399</v>
      </c>
      <c r="CT95" s="99">
        <v>29696.926509618799</v>
      </c>
    </row>
    <row r="96" spans="1:98">
      <c r="A96" s="98" t="s">
        <v>52</v>
      </c>
      <c r="B96" s="100">
        <v>41334</v>
      </c>
      <c r="C96" s="99">
        <v>0</v>
      </c>
      <c r="D96" s="99">
        <v>2653.7440190017201</v>
      </c>
      <c r="E96" s="99">
        <v>4650.1565459370604</v>
      </c>
      <c r="F96" s="99">
        <v>19.3386140088551</v>
      </c>
      <c r="G96" s="99">
        <v>131.86662654951201</v>
      </c>
      <c r="H96" s="99">
        <v>0</v>
      </c>
      <c r="I96" s="99">
        <v>0</v>
      </c>
      <c r="J96" s="99">
        <v>0</v>
      </c>
      <c r="K96" s="99">
        <v>0</v>
      </c>
      <c r="L96" s="99">
        <v>380.49183686822698</v>
      </c>
      <c r="M96" s="99">
        <v>179.11637717671701</v>
      </c>
      <c r="N96" s="99">
        <v>2423.79125621915</v>
      </c>
      <c r="O96" s="99">
        <v>0</v>
      </c>
      <c r="P96" s="99">
        <v>124.319115016609</v>
      </c>
      <c r="Q96" s="99">
        <v>4278.5937408804903</v>
      </c>
      <c r="R96" s="99">
        <v>0</v>
      </c>
      <c r="S96" s="99">
        <v>29.277592875063402</v>
      </c>
      <c r="T96" s="99">
        <v>0</v>
      </c>
      <c r="U96" s="99">
        <v>1582.07174703479</v>
      </c>
      <c r="V96" s="99">
        <v>0</v>
      </c>
      <c r="W96" s="99">
        <v>288259.26696777297</v>
      </c>
      <c r="X96" s="99">
        <v>546413.82763671898</v>
      </c>
      <c r="Y96" s="99">
        <v>196.347072558478</v>
      </c>
      <c r="Z96" s="99">
        <v>23892.969925403599</v>
      </c>
      <c r="AA96" s="99">
        <v>0</v>
      </c>
      <c r="AB96" s="99">
        <v>0</v>
      </c>
      <c r="AC96" s="99">
        <v>0</v>
      </c>
      <c r="AD96" s="99">
        <v>0</v>
      </c>
      <c r="AE96" s="99">
        <v>21810.845056533799</v>
      </c>
      <c r="AF96" s="99">
        <v>20170.244881868399</v>
      </c>
      <c r="AG96" s="99">
        <v>224302.37334251401</v>
      </c>
      <c r="AH96" s="99">
        <v>0</v>
      </c>
      <c r="AI96" s="99">
        <v>5829.1983565092096</v>
      </c>
      <c r="AJ96" s="99">
        <v>563753.89952850295</v>
      </c>
      <c r="AK96" s="99">
        <v>0</v>
      </c>
      <c r="AL96" s="99">
        <v>4820.1168881654703</v>
      </c>
      <c r="AM96" s="99">
        <v>0</v>
      </c>
      <c r="AN96" s="99">
        <v>576724.03511810303</v>
      </c>
      <c r="AO96" s="99">
        <v>0</v>
      </c>
      <c r="AP96" s="99">
        <v>2598880.2054443401</v>
      </c>
      <c r="AQ96" s="99">
        <v>4281903.13635254</v>
      </c>
      <c r="AR96" s="99">
        <v>2152.6885303854901</v>
      </c>
      <c r="AS96" s="99">
        <v>200386.26033210801</v>
      </c>
      <c r="AT96" s="99">
        <v>0</v>
      </c>
      <c r="AU96" s="99">
        <v>0</v>
      </c>
      <c r="AV96" s="99">
        <v>0</v>
      </c>
      <c r="AW96" s="99">
        <v>0</v>
      </c>
      <c r="AX96" s="99">
        <v>193322.93179321301</v>
      </c>
      <c r="AY96" s="99">
        <v>157858.18426132199</v>
      </c>
      <c r="AZ96" s="99">
        <v>1767646.2991790799</v>
      </c>
      <c r="BA96" s="99">
        <v>0</v>
      </c>
      <c r="BB96" s="99">
        <v>53054.793676376299</v>
      </c>
      <c r="BC96" s="99">
        <v>4722150.5885620099</v>
      </c>
      <c r="BD96" s="99">
        <v>0</v>
      </c>
      <c r="BE96" s="99">
        <v>40892.874405860901</v>
      </c>
      <c r="BF96" s="99">
        <v>0</v>
      </c>
      <c r="BG96" s="99">
        <v>2015157.7257080099</v>
      </c>
      <c r="BH96" s="99">
        <v>0</v>
      </c>
      <c r="BI96" s="99">
        <v>359245.60013198899</v>
      </c>
      <c r="BJ96" s="99">
        <v>2169703.9664001502</v>
      </c>
      <c r="BK96" s="99">
        <v>289.94101072847798</v>
      </c>
      <c r="BL96" s="99">
        <v>34302.402590274804</v>
      </c>
      <c r="BM96" s="99">
        <v>0</v>
      </c>
      <c r="BN96" s="99">
        <v>0</v>
      </c>
      <c r="BO96" s="99">
        <v>0</v>
      </c>
      <c r="BP96" s="99">
        <v>0</v>
      </c>
      <c r="BQ96" s="99">
        <v>0</v>
      </c>
      <c r="BR96" s="99">
        <v>41075.4795017242</v>
      </c>
      <c r="BS96" s="99">
        <v>1076314.1492157001</v>
      </c>
      <c r="BT96" s="99">
        <v>0</v>
      </c>
      <c r="BU96" s="99">
        <v>4176.75</v>
      </c>
      <c r="BV96" s="99">
        <v>1399865.39424133</v>
      </c>
      <c r="BW96" s="99">
        <v>0</v>
      </c>
      <c r="BX96" s="99">
        <v>3376.8899968862502</v>
      </c>
      <c r="BY96" s="99">
        <v>0</v>
      </c>
      <c r="BZ96" s="99">
        <v>0</v>
      </c>
      <c r="CA96" s="99">
        <v>7338.0509632229796</v>
      </c>
      <c r="CB96" s="99">
        <v>836537.86568450904</v>
      </c>
      <c r="CC96" s="99">
        <v>6767646.3037719699</v>
      </c>
      <c r="CD96" s="99">
        <v>2513912.6521301302</v>
      </c>
      <c r="CE96" s="99">
        <v>131.94930953905001</v>
      </c>
      <c r="CF96" s="99">
        <v>23867.500881195101</v>
      </c>
      <c r="CG96" s="99">
        <v>200298.077201843</v>
      </c>
      <c r="CH96" s="99">
        <v>34298.0476441383</v>
      </c>
      <c r="CI96" s="99">
        <v>7467.2927178740501</v>
      </c>
      <c r="CJ96" s="99">
        <v>860495.12346649205</v>
      </c>
      <c r="CK96" s="99">
        <v>6969220.34411621</v>
      </c>
      <c r="CL96" s="99">
        <v>2559580.0519409198</v>
      </c>
      <c r="CM96" s="203">
        <f t="shared" si="3"/>
        <v>9049.3644649088401</v>
      </c>
      <c r="CN96" s="203">
        <f t="shared" si="4"/>
        <v>1437219.1585845952</v>
      </c>
      <c r="CO96" s="203">
        <f t="shared" si="5"/>
        <v>8984378.0698242206</v>
      </c>
      <c r="CP96" s="99">
        <v>2559580.0519409198</v>
      </c>
      <c r="CQ96" s="99">
        <v>102.849398853257</v>
      </c>
      <c r="CR96" s="99">
        <v>19099.355717897401</v>
      </c>
      <c r="CS96" s="99">
        <v>159466.90555000299</v>
      </c>
      <c r="CT96" s="99">
        <v>31137.324662685402</v>
      </c>
    </row>
    <row r="97" spans="1:98">
      <c r="A97" s="98" t="s">
        <v>52</v>
      </c>
      <c r="B97" s="100">
        <v>41426</v>
      </c>
      <c r="C97" s="99">
        <v>0</v>
      </c>
      <c r="D97" s="99">
        <v>2736.8847296834001</v>
      </c>
      <c r="E97" s="99">
        <v>4629.2481777667999</v>
      </c>
      <c r="F97" s="99">
        <v>21.917581748915801</v>
      </c>
      <c r="G97" s="99">
        <v>139.813257554546</v>
      </c>
      <c r="H97" s="99">
        <v>0</v>
      </c>
      <c r="I97" s="99">
        <v>0</v>
      </c>
      <c r="J97" s="99">
        <v>0</v>
      </c>
      <c r="K97" s="99">
        <v>0</v>
      </c>
      <c r="L97" s="99">
        <v>434.40803632140199</v>
      </c>
      <c r="M97" s="99">
        <v>179.39742061682</v>
      </c>
      <c r="N97" s="99">
        <v>2397.2451901137802</v>
      </c>
      <c r="O97" s="99">
        <v>0</v>
      </c>
      <c r="P97" s="99">
        <v>152.683096665889</v>
      </c>
      <c r="Q97" s="99">
        <v>4260.2774074673698</v>
      </c>
      <c r="R97" s="99">
        <v>0</v>
      </c>
      <c r="S97" s="99">
        <v>29.789346449542801</v>
      </c>
      <c r="T97" s="99">
        <v>0</v>
      </c>
      <c r="U97" s="99">
        <v>1579.27209705114</v>
      </c>
      <c r="V97" s="99">
        <v>0</v>
      </c>
      <c r="W97" s="99">
        <v>297258.686820984</v>
      </c>
      <c r="X97" s="99">
        <v>540754.71477508498</v>
      </c>
      <c r="Y97" s="99">
        <v>419.49411754310103</v>
      </c>
      <c r="Z97" s="99">
        <v>25458.213824272199</v>
      </c>
      <c r="AA97" s="99">
        <v>0</v>
      </c>
      <c r="AB97" s="99">
        <v>0</v>
      </c>
      <c r="AC97" s="99">
        <v>0</v>
      </c>
      <c r="AD97" s="99">
        <v>0</v>
      </c>
      <c r="AE97" s="99">
        <v>24841.649162054098</v>
      </c>
      <c r="AF97" s="99">
        <v>20386.980069875699</v>
      </c>
      <c r="AG97" s="99">
        <v>218580.733543396</v>
      </c>
      <c r="AH97" s="99">
        <v>0</v>
      </c>
      <c r="AI97" s="99">
        <v>9366.58710336685</v>
      </c>
      <c r="AJ97" s="99">
        <v>570485.00894165004</v>
      </c>
      <c r="AK97" s="99">
        <v>0</v>
      </c>
      <c r="AL97" s="99">
        <v>4992.7005732059497</v>
      </c>
      <c r="AM97" s="99">
        <v>0</v>
      </c>
      <c r="AN97" s="99">
        <v>576099.08969116199</v>
      </c>
      <c r="AO97" s="99">
        <v>0</v>
      </c>
      <c r="AP97" s="99">
        <v>2890282.9756774898</v>
      </c>
      <c r="AQ97" s="99">
        <v>4252822.0459594699</v>
      </c>
      <c r="AR97" s="99">
        <v>4419.4160670042002</v>
      </c>
      <c r="AS97" s="99">
        <v>211018.85601997399</v>
      </c>
      <c r="AT97" s="99">
        <v>0</v>
      </c>
      <c r="AU97" s="99">
        <v>0</v>
      </c>
      <c r="AV97" s="99">
        <v>0</v>
      </c>
      <c r="AW97" s="99">
        <v>0</v>
      </c>
      <c r="AX97" s="99">
        <v>225732.56884956401</v>
      </c>
      <c r="AY97" s="99">
        <v>160392.60231018101</v>
      </c>
      <c r="AZ97" s="99">
        <v>1716364.9960632301</v>
      </c>
      <c r="BA97" s="99">
        <v>0</v>
      </c>
      <c r="BB97" s="99">
        <v>83698.351862907395</v>
      </c>
      <c r="BC97" s="99">
        <v>4795686.9763183603</v>
      </c>
      <c r="BD97" s="99">
        <v>0</v>
      </c>
      <c r="BE97" s="99">
        <v>40957.151348113999</v>
      </c>
      <c r="BF97" s="99">
        <v>0</v>
      </c>
      <c r="BG97" s="99">
        <v>2022043.86297607</v>
      </c>
      <c r="BH97" s="99">
        <v>0</v>
      </c>
      <c r="BI97" s="99">
        <v>373263.48054885899</v>
      </c>
      <c r="BJ97" s="99">
        <v>2208509.5568542499</v>
      </c>
      <c r="BK97" s="99">
        <v>756.43287841230597</v>
      </c>
      <c r="BL97" s="99">
        <v>36940.142399787903</v>
      </c>
      <c r="BM97" s="99">
        <v>0</v>
      </c>
      <c r="BN97" s="99">
        <v>0</v>
      </c>
      <c r="BO97" s="99">
        <v>0</v>
      </c>
      <c r="BP97" s="99">
        <v>0</v>
      </c>
      <c r="BQ97" s="99">
        <v>0</v>
      </c>
      <c r="BR97" s="99">
        <v>41223.860089302099</v>
      </c>
      <c r="BS97" s="99">
        <v>1122502.57737732</v>
      </c>
      <c r="BT97" s="99">
        <v>0</v>
      </c>
      <c r="BU97" s="99">
        <v>6605</v>
      </c>
      <c r="BV97" s="99">
        <v>1424087.5264129599</v>
      </c>
      <c r="BW97" s="99">
        <v>0</v>
      </c>
      <c r="BX97" s="99">
        <v>3559.2199962735199</v>
      </c>
      <c r="BY97" s="99">
        <v>0</v>
      </c>
      <c r="BZ97" s="99">
        <v>0</v>
      </c>
      <c r="CA97" s="99">
        <v>7331.6817834973299</v>
      </c>
      <c r="CB97" s="99">
        <v>850007.37391662598</v>
      </c>
      <c r="CC97" s="99">
        <v>7091923.4342651404</v>
      </c>
      <c r="CD97" s="99">
        <v>2596001.2667846698</v>
      </c>
      <c r="CE97" s="99">
        <v>139.988076839596</v>
      </c>
      <c r="CF97" s="99">
        <v>25516.914764404301</v>
      </c>
      <c r="CG97" s="99">
        <v>211295.77675247201</v>
      </c>
      <c r="CH97" s="99">
        <v>36948.045546054796</v>
      </c>
      <c r="CI97" s="99">
        <v>7482.98286378384</v>
      </c>
      <c r="CJ97" s="99">
        <v>874720.52307891799</v>
      </c>
      <c r="CK97" s="99">
        <v>7305504.9627075205</v>
      </c>
      <c r="CL97" s="99">
        <v>2636419.3198852502</v>
      </c>
      <c r="CM97" s="203">
        <f t="shared" si="3"/>
        <v>9062.25496083498</v>
      </c>
      <c r="CN97" s="203">
        <f t="shared" si="4"/>
        <v>1450819.6127700801</v>
      </c>
      <c r="CO97" s="203">
        <f t="shared" si="5"/>
        <v>9327548.82568359</v>
      </c>
      <c r="CP97" s="99">
        <v>2636419.3198852502</v>
      </c>
      <c r="CQ97" s="99">
        <v>111.11784938816</v>
      </c>
      <c r="CR97" s="99">
        <v>20451.862443208702</v>
      </c>
      <c r="CS97" s="99">
        <v>169808.61762619001</v>
      </c>
      <c r="CT97" s="99">
        <v>33681.637379646301</v>
      </c>
    </row>
    <row r="98" spans="1:98">
      <c r="A98" s="98" t="s">
        <v>52</v>
      </c>
      <c r="B98" s="100">
        <v>41518</v>
      </c>
      <c r="C98" s="99">
        <v>0</v>
      </c>
      <c r="D98" s="99">
        <v>2851.1696302294699</v>
      </c>
      <c r="E98" s="99">
        <v>4627.3166449070004</v>
      </c>
      <c r="F98" s="99">
        <v>39.873085571918601</v>
      </c>
      <c r="G98" s="99">
        <v>138.77915541455201</v>
      </c>
      <c r="H98" s="99">
        <v>0</v>
      </c>
      <c r="I98" s="99">
        <v>0</v>
      </c>
      <c r="J98" s="99">
        <v>0</v>
      </c>
      <c r="K98" s="99">
        <v>0</v>
      </c>
      <c r="L98" s="99">
        <v>484.59908875450498</v>
      </c>
      <c r="M98" s="99">
        <v>178.23367848061</v>
      </c>
      <c r="N98" s="99">
        <v>2392.3125790655599</v>
      </c>
      <c r="O98" s="99">
        <v>0</v>
      </c>
      <c r="P98" s="99">
        <v>227.981844028458</v>
      </c>
      <c r="Q98" s="99">
        <v>4269.4694421291397</v>
      </c>
      <c r="R98" s="99">
        <v>0</v>
      </c>
      <c r="S98" s="99">
        <v>22.832664639921902</v>
      </c>
      <c r="T98" s="99">
        <v>0</v>
      </c>
      <c r="U98" s="99">
        <v>1606.5446219891301</v>
      </c>
      <c r="V98" s="99">
        <v>0</v>
      </c>
      <c r="W98" s="99">
        <v>319858.97688674898</v>
      </c>
      <c r="X98" s="99">
        <v>527626.40092468297</v>
      </c>
      <c r="Y98" s="99">
        <v>719.59238640963997</v>
      </c>
      <c r="Z98" s="99">
        <v>25016.160769939401</v>
      </c>
      <c r="AA98" s="99">
        <v>0</v>
      </c>
      <c r="AB98" s="99">
        <v>0</v>
      </c>
      <c r="AC98" s="99">
        <v>0</v>
      </c>
      <c r="AD98" s="99">
        <v>0</v>
      </c>
      <c r="AE98" s="99">
        <v>25099.1527636051</v>
      </c>
      <c r="AF98" s="99">
        <v>20692.7752323151</v>
      </c>
      <c r="AG98" s="99">
        <v>212759.22093391401</v>
      </c>
      <c r="AH98" s="99">
        <v>0</v>
      </c>
      <c r="AI98" s="99">
        <v>13786.923600554501</v>
      </c>
      <c r="AJ98" s="99">
        <v>566762.47128295898</v>
      </c>
      <c r="AK98" s="99">
        <v>0</v>
      </c>
      <c r="AL98" s="99">
        <v>4153.5534741282499</v>
      </c>
      <c r="AM98" s="99">
        <v>0</v>
      </c>
      <c r="AN98" s="99">
        <v>587474.72533416701</v>
      </c>
      <c r="AO98" s="99">
        <v>0</v>
      </c>
      <c r="AP98" s="99">
        <v>3249814.9545593299</v>
      </c>
      <c r="AQ98" s="99">
        <v>4169235.0323791499</v>
      </c>
      <c r="AR98" s="99">
        <v>7360.0793134570104</v>
      </c>
      <c r="AS98" s="99">
        <v>211010.13689422599</v>
      </c>
      <c r="AT98" s="99">
        <v>0</v>
      </c>
      <c r="AU98" s="99">
        <v>0</v>
      </c>
      <c r="AV98" s="99">
        <v>0</v>
      </c>
      <c r="AW98" s="99">
        <v>0</v>
      </c>
      <c r="AX98" s="99">
        <v>227388.31108856201</v>
      </c>
      <c r="AY98" s="99">
        <v>164635.78741836501</v>
      </c>
      <c r="AZ98" s="99">
        <v>1669908.4078979499</v>
      </c>
      <c r="BA98" s="99">
        <v>0</v>
      </c>
      <c r="BB98" s="99">
        <v>120516.358771324</v>
      </c>
      <c r="BC98" s="99">
        <v>4790078.7427978497</v>
      </c>
      <c r="BD98" s="99">
        <v>0</v>
      </c>
      <c r="BE98" s="99">
        <v>33869.986952781699</v>
      </c>
      <c r="BF98" s="99">
        <v>0</v>
      </c>
      <c r="BG98" s="99">
        <v>2071306.12174988</v>
      </c>
      <c r="BH98" s="99">
        <v>0</v>
      </c>
      <c r="BI98" s="99">
        <v>369748.84703064</v>
      </c>
      <c r="BJ98" s="99">
        <v>2283940.9773559598</v>
      </c>
      <c r="BK98" s="99">
        <v>1556.2290316522101</v>
      </c>
      <c r="BL98" s="99">
        <v>37725.759799003601</v>
      </c>
      <c r="BM98" s="99">
        <v>0</v>
      </c>
      <c r="BN98" s="99">
        <v>0</v>
      </c>
      <c r="BO98" s="99">
        <v>0</v>
      </c>
      <c r="BP98" s="99">
        <v>0</v>
      </c>
      <c r="BQ98" s="99">
        <v>0</v>
      </c>
      <c r="BR98" s="99">
        <v>40296.341462612203</v>
      </c>
      <c r="BS98" s="99">
        <v>1163808.2859497101</v>
      </c>
      <c r="BT98" s="99">
        <v>0</v>
      </c>
      <c r="BU98" s="99">
        <v>8152.5</v>
      </c>
      <c r="BV98" s="99">
        <v>1434749.2501831099</v>
      </c>
      <c r="BW98" s="99">
        <v>0</v>
      </c>
      <c r="BX98" s="99">
        <v>2393.8099983930601</v>
      </c>
      <c r="BY98" s="99">
        <v>0</v>
      </c>
      <c r="BZ98" s="99">
        <v>0</v>
      </c>
      <c r="CA98" s="99">
        <v>7443.9659557938603</v>
      </c>
      <c r="CB98" s="99">
        <v>880980.82488250697</v>
      </c>
      <c r="CC98" s="99">
        <v>7052718.0146484403</v>
      </c>
      <c r="CD98" s="99">
        <v>2666747.0387878399</v>
      </c>
      <c r="CE98" s="99">
        <v>138.792196290568</v>
      </c>
      <c r="CF98" s="99">
        <v>24996.8812236786</v>
      </c>
      <c r="CG98" s="99">
        <v>210758.04173660299</v>
      </c>
      <c r="CH98" s="99">
        <v>37728.668315410599</v>
      </c>
      <c r="CI98" s="99">
        <v>7580.2633180618304</v>
      </c>
      <c r="CJ98" s="99">
        <v>906411.41829681396</v>
      </c>
      <c r="CK98" s="99">
        <v>7262938.1578369103</v>
      </c>
      <c r="CL98" s="99">
        <v>2691733.1444091802</v>
      </c>
      <c r="CM98" s="203">
        <f t="shared" si="3"/>
        <v>9186.8079400509596</v>
      </c>
      <c r="CN98" s="203">
        <f t="shared" si="4"/>
        <v>1493886.143630981</v>
      </c>
      <c r="CO98" s="203">
        <f t="shared" si="5"/>
        <v>9334244.2795867901</v>
      </c>
      <c r="CP98" s="99">
        <v>2691733.1444091802</v>
      </c>
      <c r="CQ98" s="99">
        <v>116.065529758111</v>
      </c>
      <c r="CR98" s="99">
        <v>21086.5299842358</v>
      </c>
      <c r="CS98" s="99">
        <v>178622.27797126799</v>
      </c>
      <c r="CT98" s="99">
        <v>34505.024043083198</v>
      </c>
    </row>
    <row r="99" spans="1:98">
      <c r="A99" s="98" t="s">
        <v>52</v>
      </c>
      <c r="B99" s="100">
        <v>41609</v>
      </c>
      <c r="C99" s="99">
        <v>0</v>
      </c>
      <c r="D99" s="99">
        <v>3404.4515954554099</v>
      </c>
      <c r="E99" s="99">
        <v>3828.7366181612001</v>
      </c>
      <c r="F99" s="99">
        <v>39.589695291593699</v>
      </c>
      <c r="G99" s="99">
        <v>130.90342355705801</v>
      </c>
      <c r="H99" s="99">
        <v>0</v>
      </c>
      <c r="I99" s="99">
        <v>0</v>
      </c>
      <c r="J99" s="99">
        <v>0</v>
      </c>
      <c r="K99" s="99">
        <v>0</v>
      </c>
      <c r="L99" s="99">
        <v>325.949307907373</v>
      </c>
      <c r="M99" s="99">
        <v>182.71708372049</v>
      </c>
      <c r="N99" s="99">
        <v>1926.1582870930399</v>
      </c>
      <c r="O99" s="99">
        <v>0</v>
      </c>
      <c r="P99" s="99">
        <v>750.37272696196999</v>
      </c>
      <c r="Q99" s="99">
        <v>4171.6596075296402</v>
      </c>
      <c r="R99" s="99">
        <v>0</v>
      </c>
      <c r="S99" s="99">
        <v>19.608786617638501</v>
      </c>
      <c r="T99" s="99">
        <v>0</v>
      </c>
      <c r="U99" s="99">
        <v>1625.6759501844599</v>
      </c>
      <c r="V99" s="99">
        <v>0</v>
      </c>
      <c r="W99" s="99">
        <v>353672.25566482497</v>
      </c>
      <c r="X99" s="99">
        <v>505381.66556167603</v>
      </c>
      <c r="Y99" s="99">
        <v>835.73904062062502</v>
      </c>
      <c r="Z99" s="99">
        <v>23308.104014635101</v>
      </c>
      <c r="AA99" s="99">
        <v>0</v>
      </c>
      <c r="AB99" s="99">
        <v>0</v>
      </c>
      <c r="AC99" s="99">
        <v>0</v>
      </c>
      <c r="AD99" s="99">
        <v>0</v>
      </c>
      <c r="AE99" s="99">
        <v>22573.340347528501</v>
      </c>
      <c r="AF99" s="99">
        <v>19826.641041040399</v>
      </c>
      <c r="AG99" s="99">
        <v>201180.596630096</v>
      </c>
      <c r="AH99" s="99">
        <v>0</v>
      </c>
      <c r="AI99" s="99">
        <v>40913.260137081103</v>
      </c>
      <c r="AJ99" s="99">
        <v>571183.76803588902</v>
      </c>
      <c r="AK99" s="99">
        <v>0</v>
      </c>
      <c r="AL99" s="99">
        <v>3679.7135657072099</v>
      </c>
      <c r="AM99" s="99">
        <v>0</v>
      </c>
      <c r="AN99" s="99">
        <v>591917.17786407506</v>
      </c>
      <c r="AO99" s="99">
        <v>0</v>
      </c>
      <c r="AP99" s="99">
        <v>3130727.9358215299</v>
      </c>
      <c r="AQ99" s="99">
        <v>3995734.57214355</v>
      </c>
      <c r="AR99" s="99">
        <v>7705.9301734566698</v>
      </c>
      <c r="AS99" s="99">
        <v>196695.88124465899</v>
      </c>
      <c r="AT99" s="99">
        <v>0</v>
      </c>
      <c r="AU99" s="99">
        <v>0</v>
      </c>
      <c r="AV99" s="99">
        <v>0</v>
      </c>
      <c r="AW99" s="99">
        <v>0</v>
      </c>
      <c r="AX99" s="99">
        <v>205816.52458381699</v>
      </c>
      <c r="AY99" s="99">
        <v>158658.59684562701</v>
      </c>
      <c r="AZ99" s="99">
        <v>1587119.5153655999</v>
      </c>
      <c r="BA99" s="99">
        <v>0</v>
      </c>
      <c r="BB99" s="99">
        <v>344929.16727829003</v>
      </c>
      <c r="BC99" s="99">
        <v>4842971.1151733398</v>
      </c>
      <c r="BD99" s="99">
        <v>0</v>
      </c>
      <c r="BE99" s="99">
        <v>31001.711189508402</v>
      </c>
      <c r="BF99" s="99">
        <v>0</v>
      </c>
      <c r="BG99" s="99">
        <v>2118863.09307861</v>
      </c>
      <c r="BH99" s="99">
        <v>0</v>
      </c>
      <c r="BI99" s="99">
        <v>443187.35548400902</v>
      </c>
      <c r="BJ99" s="99">
        <v>1390930.92909241</v>
      </c>
      <c r="BK99" s="99">
        <v>2081.57542338967</v>
      </c>
      <c r="BL99" s="99">
        <v>34182.780217647603</v>
      </c>
      <c r="BM99" s="99">
        <v>0</v>
      </c>
      <c r="BN99" s="99">
        <v>0</v>
      </c>
      <c r="BO99" s="99">
        <v>0</v>
      </c>
      <c r="BP99" s="99">
        <v>0</v>
      </c>
      <c r="BQ99" s="99">
        <v>0</v>
      </c>
      <c r="BR99" s="99">
        <v>40332.8866906166</v>
      </c>
      <c r="BS99" s="99">
        <v>513237.05783081101</v>
      </c>
      <c r="BT99" s="99">
        <v>0</v>
      </c>
      <c r="BU99" s="99">
        <v>29218.25</v>
      </c>
      <c r="BV99" s="99">
        <v>1256983.8859405499</v>
      </c>
      <c r="BW99" s="99">
        <v>0</v>
      </c>
      <c r="BX99" s="99">
        <v>2466.5199978947599</v>
      </c>
      <c r="BY99" s="99">
        <v>0</v>
      </c>
      <c r="BZ99" s="99">
        <v>0</v>
      </c>
      <c r="CA99" s="99">
        <v>7279.8694558739699</v>
      </c>
      <c r="CB99" s="99">
        <v>860958.11800384498</v>
      </c>
      <c r="CC99" s="99">
        <v>7109161.7902832003</v>
      </c>
      <c r="CD99" s="99">
        <v>1829487.30747986</v>
      </c>
      <c r="CE99" s="99">
        <v>130.62009121850099</v>
      </c>
      <c r="CF99" s="99">
        <v>23302.6219806671</v>
      </c>
      <c r="CG99" s="99">
        <v>196748.939376831</v>
      </c>
      <c r="CH99" s="99">
        <v>34177.4155936241</v>
      </c>
      <c r="CI99" s="99">
        <v>7401.7916788458797</v>
      </c>
      <c r="CJ99" s="99">
        <v>884085.86135864304</v>
      </c>
      <c r="CK99" s="99">
        <v>7304431.7907714797</v>
      </c>
      <c r="CL99" s="99">
        <v>1863640.01593018</v>
      </c>
      <c r="CM99" s="203">
        <f t="shared" si="3"/>
        <v>9027.4676290303396</v>
      </c>
      <c r="CN99" s="203">
        <f t="shared" si="4"/>
        <v>1476003.0392227182</v>
      </c>
      <c r="CO99" s="203">
        <f t="shared" si="5"/>
        <v>9423294.8838500902</v>
      </c>
      <c r="CP99" s="99">
        <v>1863640.01593018</v>
      </c>
      <c r="CQ99" s="99">
        <v>110.263514657505</v>
      </c>
      <c r="CR99" s="99">
        <v>19408.228112936002</v>
      </c>
      <c r="CS99" s="99">
        <v>164368.51098060599</v>
      </c>
      <c r="CT99" s="99">
        <v>31870.3947165012</v>
      </c>
    </row>
    <row r="100" spans="1:98">
      <c r="A100" s="98" t="s">
        <v>52</v>
      </c>
      <c r="B100" s="100">
        <v>41699</v>
      </c>
      <c r="C100" s="99">
        <v>0</v>
      </c>
      <c r="D100" s="99">
        <v>3610.9056563675399</v>
      </c>
      <c r="E100" s="99">
        <v>3741.6081785261599</v>
      </c>
      <c r="F100" s="99">
        <v>37.027230880688897</v>
      </c>
      <c r="G100" s="99">
        <v>129.506081378087</v>
      </c>
      <c r="H100" s="99">
        <v>0</v>
      </c>
      <c r="I100" s="99">
        <v>0</v>
      </c>
      <c r="J100" s="99">
        <v>0</v>
      </c>
      <c r="K100" s="99">
        <v>0</v>
      </c>
      <c r="L100" s="99">
        <v>57.691543638240503</v>
      </c>
      <c r="M100" s="99">
        <v>230.992945009843</v>
      </c>
      <c r="N100" s="99">
        <v>1905.1951535642099</v>
      </c>
      <c r="O100" s="99">
        <v>0</v>
      </c>
      <c r="P100" s="99">
        <v>3271.3942531943298</v>
      </c>
      <c r="Q100" s="99">
        <v>1746.56677952409</v>
      </c>
      <c r="R100" s="99">
        <v>0</v>
      </c>
      <c r="S100" s="99">
        <v>22.0925141570624</v>
      </c>
      <c r="T100" s="99">
        <v>0</v>
      </c>
      <c r="U100" s="99">
        <v>1640.0871692895901</v>
      </c>
      <c r="V100" s="99">
        <v>0</v>
      </c>
      <c r="W100" s="99">
        <v>337735.22824478103</v>
      </c>
      <c r="X100" s="99">
        <v>491278.79295730602</v>
      </c>
      <c r="Y100" s="99">
        <v>953.53209715336595</v>
      </c>
      <c r="Z100" s="99">
        <v>21871.477776527401</v>
      </c>
      <c r="AA100" s="99">
        <v>0</v>
      </c>
      <c r="AB100" s="99">
        <v>0</v>
      </c>
      <c r="AC100" s="99">
        <v>0</v>
      </c>
      <c r="AD100" s="99">
        <v>0</v>
      </c>
      <c r="AE100" s="99">
        <v>3369.78739199042</v>
      </c>
      <c r="AF100" s="99">
        <v>23887.809944629698</v>
      </c>
      <c r="AG100" s="99">
        <v>194114.54956817601</v>
      </c>
      <c r="AH100" s="99">
        <v>0</v>
      </c>
      <c r="AI100" s="99">
        <v>303227.190078735</v>
      </c>
      <c r="AJ100" s="99">
        <v>291811.97982406599</v>
      </c>
      <c r="AK100" s="99">
        <v>0</v>
      </c>
      <c r="AL100" s="99">
        <v>3566.1087918579601</v>
      </c>
      <c r="AM100" s="99">
        <v>0</v>
      </c>
      <c r="AN100" s="99">
        <v>591580.42464446998</v>
      </c>
      <c r="AO100" s="99">
        <v>0</v>
      </c>
      <c r="AP100" s="99">
        <v>3035107.2930908198</v>
      </c>
      <c r="AQ100" s="99">
        <v>3888467.2353515602</v>
      </c>
      <c r="AR100" s="99">
        <v>7784.1254160404196</v>
      </c>
      <c r="AS100" s="99">
        <v>185999.554439545</v>
      </c>
      <c r="AT100" s="99">
        <v>0</v>
      </c>
      <c r="AU100" s="99">
        <v>0</v>
      </c>
      <c r="AV100" s="99">
        <v>0</v>
      </c>
      <c r="AW100" s="99">
        <v>0</v>
      </c>
      <c r="AX100" s="99">
        <v>27011.861851453799</v>
      </c>
      <c r="AY100" s="99">
        <v>192894.925741196</v>
      </c>
      <c r="AZ100" s="99">
        <v>1527117.6738891599</v>
      </c>
      <c r="BA100" s="99">
        <v>0</v>
      </c>
      <c r="BB100" s="99">
        <v>2542059.5812683101</v>
      </c>
      <c r="BC100" s="99">
        <v>2320599.9722595201</v>
      </c>
      <c r="BD100" s="99">
        <v>0</v>
      </c>
      <c r="BE100" s="99">
        <v>30591.0440905094</v>
      </c>
      <c r="BF100" s="99">
        <v>0</v>
      </c>
      <c r="BG100" s="99">
        <v>2133839.96026611</v>
      </c>
      <c r="BH100" s="99">
        <v>0</v>
      </c>
      <c r="BI100" s="99">
        <v>277944.87719726597</v>
      </c>
      <c r="BJ100" s="99">
        <v>1415223.03088379</v>
      </c>
      <c r="BK100" s="99">
        <v>2466.79713907838</v>
      </c>
      <c r="BL100" s="99">
        <v>32188.217058420199</v>
      </c>
      <c r="BM100" s="99">
        <v>0</v>
      </c>
      <c r="BN100" s="99">
        <v>0</v>
      </c>
      <c r="BO100" s="99">
        <v>0</v>
      </c>
      <c r="BP100" s="99">
        <v>0</v>
      </c>
      <c r="BQ100" s="99">
        <v>0</v>
      </c>
      <c r="BR100" s="99">
        <v>51206.4798531532</v>
      </c>
      <c r="BS100" s="99">
        <v>533227.862808228</v>
      </c>
      <c r="BT100" s="99">
        <v>0</v>
      </c>
      <c r="BU100" s="99">
        <v>218783.419998169</v>
      </c>
      <c r="BV100" s="99">
        <v>885463.75763702404</v>
      </c>
      <c r="BW100" s="99">
        <v>0</v>
      </c>
      <c r="BX100" s="99">
        <v>2488.58999815583</v>
      </c>
      <c r="BY100" s="99">
        <v>0</v>
      </c>
      <c r="BZ100" s="99">
        <v>0</v>
      </c>
      <c r="CA100" s="99">
        <v>7389.8975277543104</v>
      </c>
      <c r="CB100" s="99">
        <v>848068.72838592494</v>
      </c>
      <c r="CC100" s="99">
        <v>6784778.5029907199</v>
      </c>
      <c r="CD100" s="99">
        <v>1682647.62211609</v>
      </c>
      <c r="CE100" s="99">
        <v>129.568845260888</v>
      </c>
      <c r="CF100" s="99">
        <v>21850.8768649101</v>
      </c>
      <c r="CG100" s="99">
        <v>186009.16705131499</v>
      </c>
      <c r="CH100" s="99">
        <v>32184.867993593201</v>
      </c>
      <c r="CI100" s="99">
        <v>7521.2676157355299</v>
      </c>
      <c r="CJ100" s="99">
        <v>869733.243667603</v>
      </c>
      <c r="CK100" s="99">
        <v>6971841.1702270498</v>
      </c>
      <c r="CL100" s="99">
        <v>1718897.9500885</v>
      </c>
      <c r="CM100" s="203">
        <f t="shared" si="3"/>
        <v>9161.3547850251198</v>
      </c>
      <c r="CN100" s="203">
        <f t="shared" si="4"/>
        <v>1461313.668312073</v>
      </c>
      <c r="CO100" s="203">
        <f t="shared" si="5"/>
        <v>9105681.1304931603</v>
      </c>
      <c r="CP100" s="99">
        <v>1718897.9500885</v>
      </c>
      <c r="CQ100" s="99">
        <v>107.771293092519</v>
      </c>
      <c r="CR100" s="99">
        <v>18313.8094995022</v>
      </c>
      <c r="CS100" s="99">
        <v>155775.72607612601</v>
      </c>
      <c r="CT100" s="99">
        <v>30005.163788080201</v>
      </c>
    </row>
    <row r="101" spans="1:98">
      <c r="A101" s="98" t="s">
        <v>52</v>
      </c>
      <c r="B101" s="100">
        <v>41791</v>
      </c>
      <c r="C101" s="99">
        <v>0</v>
      </c>
      <c r="D101" s="99">
        <v>3318.6771565079698</v>
      </c>
      <c r="E101" s="99">
        <v>3608.8595843315102</v>
      </c>
      <c r="F101" s="99">
        <v>46.773813056759501</v>
      </c>
      <c r="G101" s="99">
        <v>127.726719585247</v>
      </c>
      <c r="H101" s="99">
        <v>0</v>
      </c>
      <c r="I101" s="99">
        <v>0</v>
      </c>
      <c r="J101" s="99">
        <v>0</v>
      </c>
      <c r="K101" s="99">
        <v>0</v>
      </c>
      <c r="L101" s="99">
        <v>44.424707729835099</v>
      </c>
      <c r="M101" s="99">
        <v>201.61854016780899</v>
      </c>
      <c r="N101" s="99">
        <v>1814.74579229951</v>
      </c>
      <c r="O101" s="99">
        <v>0</v>
      </c>
      <c r="P101" s="99">
        <v>3128.4866399169</v>
      </c>
      <c r="Q101" s="99">
        <v>1689.8537685722099</v>
      </c>
      <c r="R101" s="99">
        <v>0</v>
      </c>
      <c r="S101" s="99">
        <v>18.8455215576105</v>
      </c>
      <c r="T101" s="99">
        <v>0</v>
      </c>
      <c r="U101" s="99">
        <v>1670.8450731038999</v>
      </c>
      <c r="V101" s="99">
        <v>0</v>
      </c>
      <c r="W101" s="99">
        <v>336162.24702072103</v>
      </c>
      <c r="X101" s="99">
        <v>476923.08334732102</v>
      </c>
      <c r="Y101" s="99">
        <v>1149.2891086489001</v>
      </c>
      <c r="Z101" s="99">
        <v>21464.653924703602</v>
      </c>
      <c r="AA101" s="99">
        <v>0</v>
      </c>
      <c r="AB101" s="99">
        <v>0</v>
      </c>
      <c r="AC101" s="99">
        <v>0</v>
      </c>
      <c r="AD101" s="99">
        <v>0</v>
      </c>
      <c r="AE101" s="99">
        <v>1871.7506711632</v>
      </c>
      <c r="AF101" s="99">
        <v>20098.737910747499</v>
      </c>
      <c r="AG101" s="99">
        <v>186653.560642242</v>
      </c>
      <c r="AH101" s="99">
        <v>0</v>
      </c>
      <c r="AI101" s="99">
        <v>312211.01942062401</v>
      </c>
      <c r="AJ101" s="99">
        <v>286383.02053451497</v>
      </c>
      <c r="AK101" s="99">
        <v>0</v>
      </c>
      <c r="AL101" s="99">
        <v>3340.8433452546601</v>
      </c>
      <c r="AM101" s="99">
        <v>0</v>
      </c>
      <c r="AN101" s="99">
        <v>607128.36619567894</v>
      </c>
      <c r="AO101" s="99">
        <v>0</v>
      </c>
      <c r="AP101" s="99">
        <v>3226597.4900817899</v>
      </c>
      <c r="AQ101" s="99">
        <v>3781650.3526916499</v>
      </c>
      <c r="AR101" s="99">
        <v>10844.137912988699</v>
      </c>
      <c r="AS101" s="99">
        <v>184072.72401809701</v>
      </c>
      <c r="AT101" s="99">
        <v>0</v>
      </c>
      <c r="AU101" s="99">
        <v>0</v>
      </c>
      <c r="AV101" s="99">
        <v>0</v>
      </c>
      <c r="AW101" s="99">
        <v>0</v>
      </c>
      <c r="AX101" s="99">
        <v>14540.0363038778</v>
      </c>
      <c r="AY101" s="99">
        <v>164366.37210464501</v>
      </c>
      <c r="AZ101" s="99">
        <v>1476108.9698333701</v>
      </c>
      <c r="BA101" s="99">
        <v>0</v>
      </c>
      <c r="BB101" s="99">
        <v>2618257.3046264602</v>
      </c>
      <c r="BC101" s="99">
        <v>2278471.8790893601</v>
      </c>
      <c r="BD101" s="99">
        <v>0</v>
      </c>
      <c r="BE101" s="99">
        <v>28753.8626122475</v>
      </c>
      <c r="BF101" s="99">
        <v>0</v>
      </c>
      <c r="BG101" s="99">
        <v>2199533.85296631</v>
      </c>
      <c r="BH101" s="99">
        <v>0</v>
      </c>
      <c r="BI101" s="99">
        <v>273290.19776534999</v>
      </c>
      <c r="BJ101" s="99">
        <v>1352331.6582946801</v>
      </c>
      <c r="BK101" s="99">
        <v>2948.4337237179302</v>
      </c>
      <c r="BL101" s="99">
        <v>32157.216318845702</v>
      </c>
      <c r="BM101" s="99">
        <v>0</v>
      </c>
      <c r="BN101" s="99">
        <v>0</v>
      </c>
      <c r="BO101" s="99">
        <v>0</v>
      </c>
      <c r="BP101" s="99">
        <v>0</v>
      </c>
      <c r="BQ101" s="99">
        <v>0</v>
      </c>
      <c r="BR101" s="99">
        <v>44202.918762683898</v>
      </c>
      <c r="BS101" s="99">
        <v>522117.18622970599</v>
      </c>
      <c r="BT101" s="99">
        <v>0</v>
      </c>
      <c r="BU101" s="99">
        <v>219385.25</v>
      </c>
      <c r="BV101" s="99">
        <v>846654.77317047096</v>
      </c>
      <c r="BW101" s="99">
        <v>0</v>
      </c>
      <c r="BX101" s="99">
        <v>2428.5899986028699</v>
      </c>
      <c r="BY101" s="99">
        <v>0</v>
      </c>
      <c r="BZ101" s="99">
        <v>0</v>
      </c>
      <c r="CA101" s="99">
        <v>6892.3189359307298</v>
      </c>
      <c r="CB101" s="99">
        <v>850795.14785003697</v>
      </c>
      <c r="CC101" s="99">
        <v>6556303.3566284198</v>
      </c>
      <c r="CD101" s="99">
        <v>1629943.91294861</v>
      </c>
      <c r="CE101" s="99">
        <v>127.931013344787</v>
      </c>
      <c r="CF101" s="99">
        <v>21490.8914978504</v>
      </c>
      <c r="CG101" s="99">
        <v>184156.93481636001</v>
      </c>
      <c r="CH101" s="99">
        <v>32162.596521616</v>
      </c>
      <c r="CI101" s="99">
        <v>7023.4427661895797</v>
      </c>
      <c r="CJ101" s="99">
        <v>873300.70322418201</v>
      </c>
      <c r="CK101" s="99">
        <v>6740111.3992309598</v>
      </c>
      <c r="CL101" s="99">
        <v>1668307.27653503</v>
      </c>
      <c r="CM101" s="203">
        <f t="shared" si="3"/>
        <v>8694.2878392934799</v>
      </c>
      <c r="CN101" s="203">
        <f t="shared" si="4"/>
        <v>1480429.0694198608</v>
      </c>
      <c r="CO101" s="203">
        <f t="shared" si="5"/>
        <v>8939645.2521972694</v>
      </c>
      <c r="CP101" s="99">
        <v>1668307.27653503</v>
      </c>
      <c r="CQ101" s="99">
        <v>109.158008439466</v>
      </c>
      <c r="CR101" s="99">
        <v>18135.7665472031</v>
      </c>
      <c r="CS101" s="99">
        <v>154947.10503387501</v>
      </c>
      <c r="CT101" s="99">
        <v>30012.6145076752</v>
      </c>
    </row>
    <row r="102" spans="1:98">
      <c r="A102" s="98" t="s">
        <v>52</v>
      </c>
      <c r="B102" s="100">
        <v>41883</v>
      </c>
      <c r="C102" s="99">
        <v>0</v>
      </c>
      <c r="D102" s="99">
        <v>3484.9076137542702</v>
      </c>
      <c r="E102" s="99">
        <v>4286.61802327633</v>
      </c>
      <c r="F102" s="99">
        <v>57.4787979857065</v>
      </c>
      <c r="G102" s="99">
        <v>131.87961643561701</v>
      </c>
      <c r="H102" s="99">
        <v>0</v>
      </c>
      <c r="I102" s="99">
        <v>0</v>
      </c>
      <c r="J102" s="99">
        <v>0</v>
      </c>
      <c r="K102" s="99">
        <v>0</v>
      </c>
      <c r="L102" s="99">
        <v>197.74147345125701</v>
      </c>
      <c r="M102" s="99">
        <v>192.47536508552699</v>
      </c>
      <c r="N102" s="99">
        <v>2216.2531076967698</v>
      </c>
      <c r="O102" s="99">
        <v>0</v>
      </c>
      <c r="P102" s="99">
        <v>3537.7354321181801</v>
      </c>
      <c r="Q102" s="99">
        <v>1827.8731620460701</v>
      </c>
      <c r="R102" s="99">
        <v>0</v>
      </c>
      <c r="S102" s="99">
        <v>16.518766707740699</v>
      </c>
      <c r="T102" s="99">
        <v>0</v>
      </c>
      <c r="U102" s="99">
        <v>1714.7870725989301</v>
      </c>
      <c r="V102" s="99">
        <v>0</v>
      </c>
      <c r="W102" s="99">
        <v>350675.09399414097</v>
      </c>
      <c r="X102" s="99">
        <v>472876.61375808698</v>
      </c>
      <c r="Y102" s="99">
        <v>1232.2694002538899</v>
      </c>
      <c r="Z102" s="99">
        <v>21663.143891334501</v>
      </c>
      <c r="AA102" s="99">
        <v>0</v>
      </c>
      <c r="AB102" s="99">
        <v>0</v>
      </c>
      <c r="AC102" s="99">
        <v>0</v>
      </c>
      <c r="AD102" s="99">
        <v>0</v>
      </c>
      <c r="AE102" s="99">
        <v>2958.4568493366201</v>
      </c>
      <c r="AF102" s="99">
        <v>19524.515954256101</v>
      </c>
      <c r="AG102" s="99">
        <v>185322.25176238999</v>
      </c>
      <c r="AH102" s="99">
        <v>0</v>
      </c>
      <c r="AI102" s="99">
        <v>359708.65303039597</v>
      </c>
      <c r="AJ102" s="99">
        <v>287420.387447357</v>
      </c>
      <c r="AK102" s="99">
        <v>0</v>
      </c>
      <c r="AL102" s="99">
        <v>3107.0142358839498</v>
      </c>
      <c r="AM102" s="99">
        <v>0</v>
      </c>
      <c r="AN102" s="99">
        <v>617133.07415008498</v>
      </c>
      <c r="AO102" s="99">
        <v>0</v>
      </c>
      <c r="AP102" s="99">
        <v>2929539.4917602502</v>
      </c>
      <c r="AQ102" s="99">
        <v>3758687.4327392601</v>
      </c>
      <c r="AR102" s="99">
        <v>11798.772461533499</v>
      </c>
      <c r="AS102" s="99">
        <v>186796.754961014</v>
      </c>
      <c r="AT102" s="99">
        <v>0</v>
      </c>
      <c r="AU102" s="99">
        <v>0</v>
      </c>
      <c r="AV102" s="99">
        <v>0</v>
      </c>
      <c r="AW102" s="99">
        <v>0</v>
      </c>
      <c r="AX102" s="99">
        <v>22656.827312707901</v>
      </c>
      <c r="AY102" s="99">
        <v>159582.298244476</v>
      </c>
      <c r="AZ102" s="99">
        <v>1464153.9328918499</v>
      </c>
      <c r="BA102" s="99">
        <v>0</v>
      </c>
      <c r="BB102" s="99">
        <v>3018148.9596557599</v>
      </c>
      <c r="BC102" s="99">
        <v>2289689.9620971698</v>
      </c>
      <c r="BD102" s="99">
        <v>0</v>
      </c>
      <c r="BE102" s="99">
        <v>25828.203112363801</v>
      </c>
      <c r="BF102" s="99">
        <v>0</v>
      </c>
      <c r="BG102" s="99">
        <v>2241786.4822692899</v>
      </c>
      <c r="BH102" s="99">
        <v>0</v>
      </c>
      <c r="BI102" s="99">
        <v>277432.93737411499</v>
      </c>
      <c r="BJ102" s="99">
        <v>1980157.5159454299</v>
      </c>
      <c r="BK102" s="99">
        <v>3336.8186247050799</v>
      </c>
      <c r="BL102" s="99">
        <v>33594.133870124802</v>
      </c>
      <c r="BM102" s="99">
        <v>0</v>
      </c>
      <c r="BN102" s="99">
        <v>0</v>
      </c>
      <c r="BO102" s="99">
        <v>0</v>
      </c>
      <c r="BP102" s="99">
        <v>0</v>
      </c>
      <c r="BQ102" s="99">
        <v>0</v>
      </c>
      <c r="BR102" s="99">
        <v>43768.778219223001</v>
      </c>
      <c r="BS102" s="99">
        <v>1005011.8075103801</v>
      </c>
      <c r="BT102" s="99">
        <v>0</v>
      </c>
      <c r="BU102" s="99">
        <v>213135.75</v>
      </c>
      <c r="BV102" s="99">
        <v>990148.46546936</v>
      </c>
      <c r="BW102" s="99">
        <v>0</v>
      </c>
      <c r="BX102" s="99">
        <v>1810.84999865294</v>
      </c>
      <c r="BY102" s="99">
        <v>0</v>
      </c>
      <c r="BZ102" s="99">
        <v>0</v>
      </c>
      <c r="CA102" s="99">
        <v>7721.03344917297</v>
      </c>
      <c r="CB102" s="99">
        <v>825593.68791198696</v>
      </c>
      <c r="CC102" s="99">
        <v>6707070.7327270498</v>
      </c>
      <c r="CD102" s="99">
        <v>2280031.2801818801</v>
      </c>
      <c r="CE102" s="99">
        <v>131.97973278164901</v>
      </c>
      <c r="CF102" s="99">
        <v>21660.849150419199</v>
      </c>
      <c r="CG102" s="99">
        <v>186623.97232818601</v>
      </c>
      <c r="CH102" s="99">
        <v>33595.959252357497</v>
      </c>
      <c r="CI102" s="99">
        <v>7861.49897813797</v>
      </c>
      <c r="CJ102" s="99">
        <v>847726.49603271496</v>
      </c>
      <c r="CK102" s="99">
        <v>6893834.59692383</v>
      </c>
      <c r="CL102" s="99">
        <v>2298045.74505615</v>
      </c>
      <c r="CM102" s="203">
        <f t="shared" si="3"/>
        <v>9576.2860507369005</v>
      </c>
      <c r="CN102" s="203">
        <f t="shared" si="4"/>
        <v>1464859.5701827998</v>
      </c>
      <c r="CO102" s="203">
        <f t="shared" si="5"/>
        <v>9135621.079193119</v>
      </c>
      <c r="CP102" s="99">
        <v>2298045.74505615</v>
      </c>
      <c r="CQ102" s="99">
        <v>116.54427079297599</v>
      </c>
      <c r="CR102" s="99">
        <v>18723.076517820398</v>
      </c>
      <c r="CS102" s="99">
        <v>162055.069635391</v>
      </c>
      <c r="CT102" s="99">
        <v>31119.903783559799</v>
      </c>
    </row>
    <row r="103" spans="1:98">
      <c r="A103" s="98" t="s">
        <v>52</v>
      </c>
      <c r="B103" s="100">
        <v>41974</v>
      </c>
      <c r="C103" s="99">
        <v>0</v>
      </c>
      <c r="D103" s="99">
        <v>3479.0637483596802</v>
      </c>
      <c r="E103" s="99">
        <v>4245.2031894922302</v>
      </c>
      <c r="F103" s="99">
        <v>63.870629977900499</v>
      </c>
      <c r="G103" s="99">
        <v>148.23331456631399</v>
      </c>
      <c r="H103" s="99">
        <v>0</v>
      </c>
      <c r="I103" s="99">
        <v>0</v>
      </c>
      <c r="J103" s="99">
        <v>0</v>
      </c>
      <c r="K103" s="99">
        <v>0</v>
      </c>
      <c r="L103" s="99">
        <v>181.742915440351</v>
      </c>
      <c r="M103" s="99">
        <v>183.52094853669399</v>
      </c>
      <c r="N103" s="99">
        <v>2188.7588734626802</v>
      </c>
      <c r="O103" s="99">
        <v>0</v>
      </c>
      <c r="P103" s="99">
        <v>3353.8023248314898</v>
      </c>
      <c r="Q103" s="99">
        <v>1828.8478301167499</v>
      </c>
      <c r="R103" s="99">
        <v>0</v>
      </c>
      <c r="S103" s="99">
        <v>17.865136229898798</v>
      </c>
      <c r="T103" s="99">
        <v>0</v>
      </c>
      <c r="U103" s="99">
        <v>1740.87589147687</v>
      </c>
      <c r="V103" s="99">
        <v>0</v>
      </c>
      <c r="W103" s="99">
        <v>362648.53459167498</v>
      </c>
      <c r="X103" s="99">
        <v>472170.647605896</v>
      </c>
      <c r="Y103" s="99">
        <v>1221.0681787282199</v>
      </c>
      <c r="Z103" s="99">
        <v>21714.642411947301</v>
      </c>
      <c r="AA103" s="99">
        <v>0</v>
      </c>
      <c r="AB103" s="99">
        <v>0</v>
      </c>
      <c r="AC103" s="99">
        <v>0</v>
      </c>
      <c r="AD103" s="99">
        <v>0</v>
      </c>
      <c r="AE103" s="99">
        <v>2515.0089921355202</v>
      </c>
      <c r="AF103" s="99">
        <v>19486.802842378602</v>
      </c>
      <c r="AG103" s="99">
        <v>180640.54582405099</v>
      </c>
      <c r="AH103" s="99">
        <v>0</v>
      </c>
      <c r="AI103" s="99">
        <v>342712.98812103301</v>
      </c>
      <c r="AJ103" s="99">
        <v>285444.902915955</v>
      </c>
      <c r="AK103" s="99">
        <v>0</v>
      </c>
      <c r="AL103" s="99">
        <v>1624.54395595193</v>
      </c>
      <c r="AM103" s="99">
        <v>0</v>
      </c>
      <c r="AN103" s="99">
        <v>636740.49935913098</v>
      </c>
      <c r="AO103" s="99">
        <v>0</v>
      </c>
      <c r="AP103" s="99">
        <v>2818177.2547912602</v>
      </c>
      <c r="AQ103" s="99">
        <v>3763219.31500244</v>
      </c>
      <c r="AR103" s="99">
        <v>10121.556912303</v>
      </c>
      <c r="AS103" s="99">
        <v>190361.65798759501</v>
      </c>
      <c r="AT103" s="99">
        <v>0</v>
      </c>
      <c r="AU103" s="99">
        <v>0</v>
      </c>
      <c r="AV103" s="99">
        <v>0</v>
      </c>
      <c r="AW103" s="99">
        <v>0</v>
      </c>
      <c r="AX103" s="99">
        <v>19367.343739509601</v>
      </c>
      <c r="AY103" s="99">
        <v>163637.445220947</v>
      </c>
      <c r="AZ103" s="99">
        <v>1435731.8443908701</v>
      </c>
      <c r="BA103" s="99">
        <v>0</v>
      </c>
      <c r="BB103" s="99">
        <v>2886252.9054565402</v>
      </c>
      <c r="BC103" s="99">
        <v>2279612.25854492</v>
      </c>
      <c r="BD103" s="99">
        <v>0</v>
      </c>
      <c r="BE103" s="99">
        <v>14339.684797287</v>
      </c>
      <c r="BF103" s="99">
        <v>0</v>
      </c>
      <c r="BG103" s="99">
        <v>2307186.2488403302</v>
      </c>
      <c r="BH103" s="99">
        <v>0</v>
      </c>
      <c r="BI103" s="99">
        <v>291336.17106628401</v>
      </c>
      <c r="BJ103" s="99">
        <v>2023129.6078949</v>
      </c>
      <c r="BK103" s="99">
        <v>3457.9043324589702</v>
      </c>
      <c r="BL103" s="99">
        <v>34630.383985996203</v>
      </c>
      <c r="BM103" s="99">
        <v>0</v>
      </c>
      <c r="BN103" s="99">
        <v>0</v>
      </c>
      <c r="BO103" s="99">
        <v>0</v>
      </c>
      <c r="BP103" s="99">
        <v>0</v>
      </c>
      <c r="BQ103" s="99">
        <v>0</v>
      </c>
      <c r="BR103" s="99">
        <v>43147.629242896997</v>
      </c>
      <c r="BS103" s="99">
        <v>1032217.96772003</v>
      </c>
      <c r="BT103" s="99">
        <v>0</v>
      </c>
      <c r="BU103" s="99">
        <v>241471.5</v>
      </c>
      <c r="BV103" s="99">
        <v>999923.53361511196</v>
      </c>
      <c r="BW103" s="99">
        <v>0</v>
      </c>
      <c r="BX103" s="99">
        <v>1068.9299988448599</v>
      </c>
      <c r="BY103" s="99">
        <v>0</v>
      </c>
      <c r="BZ103" s="99">
        <v>0</v>
      </c>
      <c r="CA103" s="99">
        <v>7778.6679093837702</v>
      </c>
      <c r="CB103" s="99">
        <v>820082.77486419701</v>
      </c>
      <c r="CC103" s="99">
        <v>6785348.4970703097</v>
      </c>
      <c r="CD103" s="99">
        <v>2306157.1507263202</v>
      </c>
      <c r="CE103" s="99">
        <v>147.69816910103</v>
      </c>
      <c r="CF103" s="99">
        <v>21716.349645376202</v>
      </c>
      <c r="CG103" s="99">
        <v>190439.736057281</v>
      </c>
      <c r="CH103" s="99">
        <v>34626.516559124</v>
      </c>
      <c r="CI103" s="99">
        <v>7913.1866568326996</v>
      </c>
      <c r="CJ103" s="99">
        <v>842514.23092651402</v>
      </c>
      <c r="CK103" s="99">
        <v>6975492.7512817401</v>
      </c>
      <c r="CL103" s="99">
        <v>2344764.1266784701</v>
      </c>
      <c r="CM103" s="203">
        <f t="shared" si="3"/>
        <v>9654.06254830957</v>
      </c>
      <c r="CN103" s="203">
        <f t="shared" si="4"/>
        <v>1479254.730285645</v>
      </c>
      <c r="CO103" s="203">
        <f t="shared" si="5"/>
        <v>9282679.0001220703</v>
      </c>
      <c r="CP103" s="99">
        <v>2344764.1266784701</v>
      </c>
      <c r="CQ103" s="99">
        <v>129.35743063129499</v>
      </c>
      <c r="CR103" s="99">
        <v>19934.313320875201</v>
      </c>
      <c r="CS103" s="99">
        <v>174549.93056487999</v>
      </c>
      <c r="CT103" s="99">
        <v>33497.251678466797</v>
      </c>
    </row>
    <row r="104" spans="1:98">
      <c r="A104" s="98" t="s">
        <v>52</v>
      </c>
      <c r="B104" s="100">
        <v>42064</v>
      </c>
      <c r="C104" s="99">
        <v>0</v>
      </c>
      <c r="D104" s="99">
        <v>3555.0926267802702</v>
      </c>
      <c r="E104" s="99">
        <v>4189.7071220874795</v>
      </c>
      <c r="F104" s="99">
        <v>53.5842849705368</v>
      </c>
      <c r="G104" s="99">
        <v>151.889609096572</v>
      </c>
      <c r="H104" s="99">
        <v>0</v>
      </c>
      <c r="I104" s="99">
        <v>0</v>
      </c>
      <c r="J104" s="99">
        <v>0</v>
      </c>
      <c r="K104" s="99">
        <v>0</v>
      </c>
      <c r="L104" s="99">
        <v>169.09012849070101</v>
      </c>
      <c r="M104" s="99">
        <v>179.59973406978</v>
      </c>
      <c r="N104" s="99">
        <v>2164.6669449508199</v>
      </c>
      <c r="O104" s="99">
        <v>0</v>
      </c>
      <c r="P104" s="99">
        <v>3305.3776529729398</v>
      </c>
      <c r="Q104" s="99">
        <v>1810.4285422861601</v>
      </c>
      <c r="R104" s="99">
        <v>0</v>
      </c>
      <c r="S104" s="99">
        <v>17.892627461813401</v>
      </c>
      <c r="T104" s="99">
        <v>0</v>
      </c>
      <c r="U104" s="99">
        <v>1738.4944468736601</v>
      </c>
      <c r="V104" s="99">
        <v>0</v>
      </c>
      <c r="W104" s="99">
        <v>365540.389945984</v>
      </c>
      <c r="X104" s="99">
        <v>460905.09628295898</v>
      </c>
      <c r="Y104" s="99">
        <v>1556.24930153787</v>
      </c>
      <c r="Z104" s="99">
        <v>23234.7498810291</v>
      </c>
      <c r="AA104" s="99">
        <v>0</v>
      </c>
      <c r="AB104" s="99">
        <v>0</v>
      </c>
      <c r="AC104" s="99">
        <v>0</v>
      </c>
      <c r="AD104" s="99">
        <v>0</v>
      </c>
      <c r="AE104" s="99">
        <v>1814.92929290235</v>
      </c>
      <c r="AF104" s="99">
        <v>18514.5539138317</v>
      </c>
      <c r="AG104" s="99">
        <v>176775.98128128101</v>
      </c>
      <c r="AH104" s="99">
        <v>0</v>
      </c>
      <c r="AI104" s="99">
        <v>331863.70910263102</v>
      </c>
      <c r="AJ104" s="99">
        <v>280856.92190551799</v>
      </c>
      <c r="AK104" s="99">
        <v>0</v>
      </c>
      <c r="AL104" s="99">
        <v>1943.2508026063399</v>
      </c>
      <c r="AM104" s="99">
        <v>0</v>
      </c>
      <c r="AN104" s="99">
        <v>633409.20390319801</v>
      </c>
      <c r="AO104" s="99">
        <v>0</v>
      </c>
      <c r="AP104" s="99">
        <v>3661669.8576354999</v>
      </c>
      <c r="AQ104" s="99">
        <v>3669084.8621215802</v>
      </c>
      <c r="AR104" s="99">
        <v>13099.133894562699</v>
      </c>
      <c r="AS104" s="99">
        <v>200838.940366745</v>
      </c>
      <c r="AT104" s="99">
        <v>0</v>
      </c>
      <c r="AU104" s="99">
        <v>0</v>
      </c>
      <c r="AV104" s="99">
        <v>0</v>
      </c>
      <c r="AW104" s="99">
        <v>0</v>
      </c>
      <c r="AX104" s="99">
        <v>13733.121719360401</v>
      </c>
      <c r="AY104" s="99">
        <v>151689.84389686599</v>
      </c>
      <c r="AZ104" s="99">
        <v>1405373.1823577899</v>
      </c>
      <c r="BA104" s="99">
        <v>0</v>
      </c>
      <c r="BB104" s="99">
        <v>2790572.7273559598</v>
      </c>
      <c r="BC104" s="99">
        <v>2243214.4267883301</v>
      </c>
      <c r="BD104" s="99">
        <v>0</v>
      </c>
      <c r="BE104" s="99">
        <v>16321.617193341301</v>
      </c>
      <c r="BF104" s="99">
        <v>0</v>
      </c>
      <c r="BG104" s="99">
        <v>2295446.6822814899</v>
      </c>
      <c r="BH104" s="99">
        <v>0</v>
      </c>
      <c r="BI104" s="99">
        <v>291551.53263473499</v>
      </c>
      <c r="BJ104" s="99">
        <v>2095750.2691955599</v>
      </c>
      <c r="BK104" s="99">
        <v>4364.9350194335002</v>
      </c>
      <c r="BL104" s="99">
        <v>36071.135452747301</v>
      </c>
      <c r="BM104" s="99">
        <v>0</v>
      </c>
      <c r="BN104" s="99">
        <v>0</v>
      </c>
      <c r="BO104" s="99">
        <v>0</v>
      </c>
      <c r="BP104" s="99">
        <v>0</v>
      </c>
      <c r="BQ104" s="99">
        <v>0</v>
      </c>
      <c r="BR104" s="99">
        <v>41245.0244164467</v>
      </c>
      <c r="BS104" s="99">
        <v>1083463.5940856901</v>
      </c>
      <c r="BT104" s="99">
        <v>0</v>
      </c>
      <c r="BU104" s="99">
        <v>241489.5</v>
      </c>
      <c r="BV104" s="99">
        <v>1013977.93440247</v>
      </c>
      <c r="BW104" s="99">
        <v>0</v>
      </c>
      <c r="BX104" s="99">
        <v>1394.39999878407</v>
      </c>
      <c r="BY104" s="99">
        <v>0</v>
      </c>
      <c r="BZ104" s="99">
        <v>0</v>
      </c>
      <c r="CA104" s="99">
        <v>7781.1653910875302</v>
      </c>
      <c r="CB104" s="99">
        <v>875342.39041137695</v>
      </c>
      <c r="CC104" s="99">
        <v>6808583.88598633</v>
      </c>
      <c r="CD104" s="99">
        <v>2367669.8638916002</v>
      </c>
      <c r="CE104" s="99">
        <v>151.980319419876</v>
      </c>
      <c r="CF104" s="99">
        <v>23207.506521225001</v>
      </c>
      <c r="CG104" s="99">
        <v>200894.17606162999</v>
      </c>
      <c r="CH104" s="99">
        <v>36067.854863166802</v>
      </c>
      <c r="CI104" s="99">
        <v>7933.7150997519502</v>
      </c>
      <c r="CJ104" s="99">
        <v>899312.24378204299</v>
      </c>
      <c r="CK104" s="99">
        <v>7010715.9600219699</v>
      </c>
      <c r="CL104" s="99">
        <v>2405778.4296264602</v>
      </c>
      <c r="CM104" s="203">
        <f t="shared" si="3"/>
        <v>9672.2095466256105</v>
      </c>
      <c r="CN104" s="203">
        <f t="shared" si="4"/>
        <v>1532721.447685241</v>
      </c>
      <c r="CO104" s="203">
        <f t="shared" si="5"/>
        <v>9306162.6423034593</v>
      </c>
      <c r="CP104" s="99">
        <v>2405778.4296264602</v>
      </c>
      <c r="CQ104" s="99">
        <v>134.65802149474601</v>
      </c>
      <c r="CR104" s="99">
        <v>21278.407434225101</v>
      </c>
      <c r="CS104" s="99">
        <v>185186.968238831</v>
      </c>
      <c r="CT104" s="99">
        <v>35071.002061843901</v>
      </c>
    </row>
    <row r="105" spans="1:98">
      <c r="A105" s="98" t="s">
        <v>52</v>
      </c>
      <c r="B105" s="100">
        <v>42156</v>
      </c>
      <c r="C105" s="99">
        <v>0</v>
      </c>
      <c r="D105" s="99">
        <v>3608.6564179360898</v>
      </c>
      <c r="E105" s="99">
        <v>4208.1803168058404</v>
      </c>
      <c r="F105" s="99">
        <v>60.017573783639797</v>
      </c>
      <c r="G105" s="99">
        <v>161.04596862383201</v>
      </c>
      <c r="H105" s="99">
        <v>0</v>
      </c>
      <c r="I105" s="99">
        <v>0</v>
      </c>
      <c r="J105" s="99">
        <v>0</v>
      </c>
      <c r="K105" s="99">
        <v>0</v>
      </c>
      <c r="L105" s="99">
        <v>185.85969379357999</v>
      </c>
      <c r="M105" s="99">
        <v>178.75072966329799</v>
      </c>
      <c r="N105" s="99">
        <v>2172.2066289484501</v>
      </c>
      <c r="O105" s="99">
        <v>0</v>
      </c>
      <c r="P105" s="99">
        <v>3426.5409504771201</v>
      </c>
      <c r="Q105" s="99">
        <v>1807.4536317735899</v>
      </c>
      <c r="R105" s="99">
        <v>0</v>
      </c>
      <c r="S105" s="99">
        <v>19.380452668527099</v>
      </c>
      <c r="T105" s="99">
        <v>0</v>
      </c>
      <c r="U105" s="99">
        <v>1728.8710077851999</v>
      </c>
      <c r="V105" s="99">
        <v>0</v>
      </c>
      <c r="W105" s="99">
        <v>361920.50471115101</v>
      </c>
      <c r="X105" s="99">
        <v>450543.23562240601</v>
      </c>
      <c r="Y105" s="99">
        <v>1376.89914645255</v>
      </c>
      <c r="Z105" s="99">
        <v>23991.369633436199</v>
      </c>
      <c r="AA105" s="99">
        <v>0</v>
      </c>
      <c r="AB105" s="99">
        <v>0</v>
      </c>
      <c r="AC105" s="99">
        <v>0</v>
      </c>
      <c r="AD105" s="99">
        <v>0</v>
      </c>
      <c r="AE105" s="99">
        <v>1638.86007712781</v>
      </c>
      <c r="AF105" s="99">
        <v>17752.002979278601</v>
      </c>
      <c r="AG105" s="99">
        <v>171349.11295700099</v>
      </c>
      <c r="AH105" s="99">
        <v>0</v>
      </c>
      <c r="AI105" s="99">
        <v>337589.49337768601</v>
      </c>
      <c r="AJ105" s="99">
        <v>277734.32422256499</v>
      </c>
      <c r="AK105" s="99">
        <v>0</v>
      </c>
      <c r="AL105" s="99">
        <v>2340.26448965073</v>
      </c>
      <c r="AM105" s="99">
        <v>0</v>
      </c>
      <c r="AN105" s="99">
        <v>623059.82364654494</v>
      </c>
      <c r="AO105" s="99">
        <v>0</v>
      </c>
      <c r="AP105" s="99">
        <v>2896306.0714721698</v>
      </c>
      <c r="AQ105" s="99">
        <v>3604773.8253784198</v>
      </c>
      <c r="AR105" s="99">
        <v>13598.564428806299</v>
      </c>
      <c r="AS105" s="99">
        <v>209427.15711402899</v>
      </c>
      <c r="AT105" s="99">
        <v>0</v>
      </c>
      <c r="AU105" s="99">
        <v>0</v>
      </c>
      <c r="AV105" s="99">
        <v>0</v>
      </c>
      <c r="AW105" s="99">
        <v>0</v>
      </c>
      <c r="AX105" s="99">
        <v>12570.775957703599</v>
      </c>
      <c r="AY105" s="99">
        <v>145848.03795051601</v>
      </c>
      <c r="AZ105" s="99">
        <v>1369166.28979492</v>
      </c>
      <c r="BA105" s="99">
        <v>0</v>
      </c>
      <c r="BB105" s="99">
        <v>2847398.8546142601</v>
      </c>
      <c r="BC105" s="99">
        <v>2228604.8399658198</v>
      </c>
      <c r="BD105" s="99">
        <v>0</v>
      </c>
      <c r="BE105" s="99">
        <v>20537.249425649599</v>
      </c>
      <c r="BF105" s="99">
        <v>0</v>
      </c>
      <c r="BG105" s="99">
        <v>2277598.8020019499</v>
      </c>
      <c r="BH105" s="99">
        <v>0</v>
      </c>
      <c r="BI105" s="99">
        <v>289159.67718124401</v>
      </c>
      <c r="BJ105" s="99">
        <v>2165986.6740722698</v>
      </c>
      <c r="BK105" s="99">
        <v>3851.25018030405</v>
      </c>
      <c r="BL105" s="99">
        <v>36633.450852394097</v>
      </c>
      <c r="BM105" s="99">
        <v>0</v>
      </c>
      <c r="BN105" s="99">
        <v>0</v>
      </c>
      <c r="BO105" s="99">
        <v>0</v>
      </c>
      <c r="BP105" s="99">
        <v>0</v>
      </c>
      <c r="BQ105" s="99">
        <v>0</v>
      </c>
      <c r="BR105" s="99">
        <v>40113.398448944099</v>
      </c>
      <c r="BS105" s="99">
        <v>1156881.32627869</v>
      </c>
      <c r="BT105" s="99">
        <v>0</v>
      </c>
      <c r="BU105" s="99">
        <v>237778.5</v>
      </c>
      <c r="BV105" s="99">
        <v>1030785.40578461</v>
      </c>
      <c r="BW105" s="99">
        <v>0</v>
      </c>
      <c r="BX105" s="99">
        <v>1727.8899984657801</v>
      </c>
      <c r="BY105" s="99">
        <v>0</v>
      </c>
      <c r="BZ105" s="99">
        <v>0</v>
      </c>
      <c r="CA105" s="99">
        <v>7777.1042097210902</v>
      </c>
      <c r="CB105" s="99">
        <v>809366.75376129197</v>
      </c>
      <c r="CC105" s="99">
        <v>6619029.0447998</v>
      </c>
      <c r="CD105" s="99">
        <v>2451839.40478516</v>
      </c>
      <c r="CE105" s="99">
        <v>161.45230017043701</v>
      </c>
      <c r="CF105" s="99">
        <v>24004.4272499084</v>
      </c>
      <c r="CG105" s="99">
        <v>209386.984308243</v>
      </c>
      <c r="CH105" s="99">
        <v>36638.390338420897</v>
      </c>
      <c r="CI105" s="99">
        <v>7939.8423599600801</v>
      </c>
      <c r="CJ105" s="99">
        <v>834200.32517242397</v>
      </c>
      <c r="CK105" s="99">
        <v>6828638.2751464797</v>
      </c>
      <c r="CL105" s="99">
        <v>2500434.02160645</v>
      </c>
      <c r="CM105" s="203">
        <f t="shared" si="3"/>
        <v>9668.7133677452803</v>
      </c>
      <c r="CN105" s="203">
        <f t="shared" si="4"/>
        <v>1457260.1488189688</v>
      </c>
      <c r="CO105" s="203">
        <f t="shared" si="5"/>
        <v>9106237.07714843</v>
      </c>
      <c r="CP105" s="99">
        <v>2500434.02160645</v>
      </c>
      <c r="CQ105" s="99">
        <v>141.706321777776</v>
      </c>
      <c r="CR105" s="99">
        <v>21769.7142000198</v>
      </c>
      <c r="CS105" s="99">
        <v>188924.32818221999</v>
      </c>
      <c r="CT105" s="99">
        <v>35203.463212966897</v>
      </c>
    </row>
    <row r="106" spans="1:98">
      <c r="A106" s="98" t="s">
        <v>52</v>
      </c>
      <c r="B106" s="100">
        <v>42248</v>
      </c>
      <c r="C106" s="99">
        <v>0</v>
      </c>
      <c r="D106" s="99">
        <v>3642.2825966179398</v>
      </c>
      <c r="E106" s="99">
        <v>4131.9542326927203</v>
      </c>
      <c r="F106" s="99">
        <v>51.696014625951598</v>
      </c>
      <c r="G106" s="99">
        <v>162.58572769723801</v>
      </c>
      <c r="H106" s="99">
        <v>0</v>
      </c>
      <c r="I106" s="99">
        <v>0</v>
      </c>
      <c r="J106" s="99">
        <v>0</v>
      </c>
      <c r="K106" s="99">
        <v>0</v>
      </c>
      <c r="L106" s="99">
        <v>182.73472268693101</v>
      </c>
      <c r="M106" s="99">
        <v>175.022032594308</v>
      </c>
      <c r="N106" s="99">
        <v>2149.2373739182899</v>
      </c>
      <c r="O106" s="99">
        <v>0</v>
      </c>
      <c r="P106" s="99">
        <v>3630.4002420604202</v>
      </c>
      <c r="Q106" s="99">
        <v>1762.9727051109101</v>
      </c>
      <c r="R106" s="99">
        <v>0</v>
      </c>
      <c r="S106" s="99">
        <v>22.853329137433299</v>
      </c>
      <c r="T106" s="99">
        <v>0</v>
      </c>
      <c r="U106" s="99">
        <v>1748.5433972179901</v>
      </c>
      <c r="V106" s="99">
        <v>0</v>
      </c>
      <c r="W106" s="99">
        <v>359952.31135940598</v>
      </c>
      <c r="X106" s="99">
        <v>442446.140830994</v>
      </c>
      <c r="Y106" s="99">
        <v>974.32652892917395</v>
      </c>
      <c r="Z106" s="99">
        <v>25279.0776720047</v>
      </c>
      <c r="AA106" s="99">
        <v>0</v>
      </c>
      <c r="AB106" s="99">
        <v>0</v>
      </c>
      <c r="AC106" s="99">
        <v>0</v>
      </c>
      <c r="AD106" s="99">
        <v>0</v>
      </c>
      <c r="AE106" s="99">
        <v>1589.6005720943199</v>
      </c>
      <c r="AF106" s="99">
        <v>17163.145309925101</v>
      </c>
      <c r="AG106" s="99">
        <v>167782.971014023</v>
      </c>
      <c r="AH106" s="99">
        <v>0</v>
      </c>
      <c r="AI106" s="99">
        <v>367042.68221283</v>
      </c>
      <c r="AJ106" s="99">
        <v>277786.74671936</v>
      </c>
      <c r="AK106" s="99">
        <v>0</v>
      </c>
      <c r="AL106" s="99">
        <v>2720.5004357397602</v>
      </c>
      <c r="AM106" s="99">
        <v>0</v>
      </c>
      <c r="AN106" s="99">
        <v>626932.415809631</v>
      </c>
      <c r="AO106" s="99">
        <v>0</v>
      </c>
      <c r="AP106" s="99">
        <v>2684583.4766845698</v>
      </c>
      <c r="AQ106" s="99">
        <v>3547847.7655944801</v>
      </c>
      <c r="AR106" s="99">
        <v>9006.4376976490003</v>
      </c>
      <c r="AS106" s="99">
        <v>222365.704881668</v>
      </c>
      <c r="AT106" s="99">
        <v>0</v>
      </c>
      <c r="AU106" s="99">
        <v>0</v>
      </c>
      <c r="AV106" s="99">
        <v>0</v>
      </c>
      <c r="AW106" s="99">
        <v>0</v>
      </c>
      <c r="AX106" s="99">
        <v>12570.6767044067</v>
      </c>
      <c r="AY106" s="99">
        <v>141388.028985977</v>
      </c>
      <c r="AZ106" s="99">
        <v>1342600.87617493</v>
      </c>
      <c r="BA106" s="99">
        <v>0</v>
      </c>
      <c r="BB106" s="99">
        <v>3104515.1846008301</v>
      </c>
      <c r="BC106" s="99">
        <v>2227142.3159179701</v>
      </c>
      <c r="BD106" s="99">
        <v>0</v>
      </c>
      <c r="BE106" s="99">
        <v>28236.293432950999</v>
      </c>
      <c r="BF106" s="99">
        <v>0</v>
      </c>
      <c r="BG106" s="99">
        <v>2312344.6967468299</v>
      </c>
      <c r="BH106" s="99">
        <v>0</v>
      </c>
      <c r="BI106" s="99">
        <v>284531.82193756098</v>
      </c>
      <c r="BJ106" s="99">
        <v>2189715.6239929199</v>
      </c>
      <c r="BK106" s="99">
        <v>2633.7696271240702</v>
      </c>
      <c r="BL106" s="99">
        <v>38625.221568107598</v>
      </c>
      <c r="BM106" s="99">
        <v>0</v>
      </c>
      <c r="BN106" s="99">
        <v>0</v>
      </c>
      <c r="BO106" s="99">
        <v>0</v>
      </c>
      <c r="BP106" s="99">
        <v>0</v>
      </c>
      <c r="BQ106" s="99">
        <v>0</v>
      </c>
      <c r="BR106" s="99">
        <v>38219.046888351397</v>
      </c>
      <c r="BS106" s="99">
        <v>1193978.88363647</v>
      </c>
      <c r="BT106" s="99">
        <v>0</v>
      </c>
      <c r="BU106" s="99">
        <v>217570.599998474</v>
      </c>
      <c r="BV106" s="99">
        <v>1019565.96200562</v>
      </c>
      <c r="BW106" s="99">
        <v>0</v>
      </c>
      <c r="BX106" s="99">
        <v>1595.5099989473799</v>
      </c>
      <c r="BY106" s="99">
        <v>0</v>
      </c>
      <c r="BZ106" s="99">
        <v>0</v>
      </c>
      <c r="CA106" s="99">
        <v>7719.0255324244499</v>
      </c>
      <c r="CB106" s="99">
        <v>773643.693153381</v>
      </c>
      <c r="CC106" s="99">
        <v>6585957.2997436495</v>
      </c>
      <c r="CD106" s="99">
        <v>2513956.7119445801</v>
      </c>
      <c r="CE106" s="99">
        <v>162.880034241825</v>
      </c>
      <c r="CF106" s="99">
        <v>25305.940976619699</v>
      </c>
      <c r="CG106" s="99">
        <v>222251.87220764201</v>
      </c>
      <c r="CH106" s="99">
        <v>38626.987613201098</v>
      </c>
      <c r="CI106" s="99">
        <v>7892.7282651066798</v>
      </c>
      <c r="CJ106" s="99">
        <v>798914.11322784401</v>
      </c>
      <c r="CK106" s="99">
        <v>6806485.3875732403</v>
      </c>
      <c r="CL106" s="99">
        <v>2529496.4382934598</v>
      </c>
      <c r="CM106" s="203">
        <f t="shared" si="3"/>
        <v>9641.2716623246706</v>
      </c>
      <c r="CN106" s="203">
        <f t="shared" si="4"/>
        <v>1425846.5290374751</v>
      </c>
      <c r="CO106" s="203">
        <f t="shared" si="5"/>
        <v>9118830.0843200702</v>
      </c>
      <c r="CP106" s="99">
        <v>2529496.4382934598</v>
      </c>
      <c r="CQ106" s="99">
        <v>142.096462169662</v>
      </c>
      <c r="CR106" s="99">
        <v>22676.543011903799</v>
      </c>
      <c r="CS106" s="99">
        <v>195073.88690376299</v>
      </c>
      <c r="CT106" s="99">
        <v>36511.657300472303</v>
      </c>
    </row>
    <row r="107" spans="1:98">
      <c r="A107" s="98" t="s">
        <v>52</v>
      </c>
      <c r="B107" s="100">
        <v>42339</v>
      </c>
      <c r="C107" s="99">
        <v>0</v>
      </c>
      <c r="D107" s="99">
        <v>3561.5402142703501</v>
      </c>
      <c r="E107" s="99">
        <v>4048.7877650260898</v>
      </c>
      <c r="F107" s="99">
        <v>39.3517156918533</v>
      </c>
      <c r="G107" s="99">
        <v>179.94219941087101</v>
      </c>
      <c r="H107" s="99">
        <v>0</v>
      </c>
      <c r="I107" s="99">
        <v>0</v>
      </c>
      <c r="J107" s="99">
        <v>0</v>
      </c>
      <c r="K107" s="99">
        <v>0</v>
      </c>
      <c r="L107" s="99">
        <v>197.63727215118701</v>
      </c>
      <c r="M107" s="99">
        <v>162.55507635325199</v>
      </c>
      <c r="N107" s="99">
        <v>2108.6883754134201</v>
      </c>
      <c r="O107" s="99">
        <v>0</v>
      </c>
      <c r="P107" s="99">
        <v>3457.6540946066398</v>
      </c>
      <c r="Q107" s="99">
        <v>1711.86192306876</v>
      </c>
      <c r="R107" s="99">
        <v>0</v>
      </c>
      <c r="S107" s="99">
        <v>22.110554648563301</v>
      </c>
      <c r="T107" s="99">
        <v>0</v>
      </c>
      <c r="U107" s="99">
        <v>1761.6744744181599</v>
      </c>
      <c r="V107" s="99">
        <v>0</v>
      </c>
      <c r="W107" s="99">
        <v>364314.91173172003</v>
      </c>
      <c r="X107" s="99">
        <v>430179.44451522798</v>
      </c>
      <c r="Y107" s="99">
        <v>787.80551975220396</v>
      </c>
      <c r="Z107" s="99">
        <v>28216.834980964701</v>
      </c>
      <c r="AA107" s="99">
        <v>0</v>
      </c>
      <c r="AB107" s="99">
        <v>0</v>
      </c>
      <c r="AC107" s="99">
        <v>0</v>
      </c>
      <c r="AD107" s="99">
        <v>0</v>
      </c>
      <c r="AE107" s="99">
        <v>1239.95219890773</v>
      </c>
      <c r="AF107" s="99">
        <v>16831.306714057901</v>
      </c>
      <c r="AG107" s="99">
        <v>162812.951927185</v>
      </c>
      <c r="AH107" s="99">
        <v>0</v>
      </c>
      <c r="AI107" s="99">
        <v>345546.21294021601</v>
      </c>
      <c r="AJ107" s="99">
        <v>267048.35502243001</v>
      </c>
      <c r="AK107" s="99">
        <v>0</v>
      </c>
      <c r="AL107" s="99">
        <v>2910.7100406885102</v>
      </c>
      <c r="AM107" s="99">
        <v>0</v>
      </c>
      <c r="AN107" s="99">
        <v>627058.98435211205</v>
      </c>
      <c r="AO107" s="99">
        <v>0</v>
      </c>
      <c r="AP107" s="99">
        <v>2936863.5227355999</v>
      </c>
      <c r="AQ107" s="99">
        <v>3448307.6789245601</v>
      </c>
      <c r="AR107" s="99">
        <v>5976.7294355034801</v>
      </c>
      <c r="AS107" s="99">
        <v>250194.11315727199</v>
      </c>
      <c r="AT107" s="99">
        <v>0</v>
      </c>
      <c r="AU107" s="99">
        <v>0</v>
      </c>
      <c r="AV107" s="99">
        <v>0</v>
      </c>
      <c r="AW107" s="99">
        <v>0</v>
      </c>
      <c r="AX107" s="99">
        <v>9720.2150230407697</v>
      </c>
      <c r="AY107" s="99">
        <v>141437.62566566499</v>
      </c>
      <c r="AZ107" s="99">
        <v>1302251.1065216099</v>
      </c>
      <c r="BA107" s="99">
        <v>0</v>
      </c>
      <c r="BB107" s="99">
        <v>2931082.9458618201</v>
      </c>
      <c r="BC107" s="99">
        <v>2152052.0205993699</v>
      </c>
      <c r="BD107" s="99">
        <v>0</v>
      </c>
      <c r="BE107" s="99">
        <v>32082.5592036247</v>
      </c>
      <c r="BF107" s="99">
        <v>0</v>
      </c>
      <c r="BG107" s="99">
        <v>2327320.6447448698</v>
      </c>
      <c r="BH107" s="99">
        <v>0</v>
      </c>
      <c r="BI107" s="99">
        <v>427582.735206604</v>
      </c>
      <c r="BJ107" s="99">
        <v>2259822.2384338402</v>
      </c>
      <c r="BK107" s="99">
        <v>2175.76724562049</v>
      </c>
      <c r="BL107" s="99">
        <v>43119.026379585302</v>
      </c>
      <c r="BM107" s="99">
        <v>0</v>
      </c>
      <c r="BN107" s="99">
        <v>0</v>
      </c>
      <c r="BO107" s="99">
        <v>0</v>
      </c>
      <c r="BP107" s="99">
        <v>0</v>
      </c>
      <c r="BQ107" s="99">
        <v>0</v>
      </c>
      <c r="BR107" s="99">
        <v>36964.601299285903</v>
      </c>
      <c r="BS107" s="99">
        <v>1251990.8968811</v>
      </c>
      <c r="BT107" s="99">
        <v>0</v>
      </c>
      <c r="BU107" s="99">
        <v>376336.87999725301</v>
      </c>
      <c r="BV107" s="99">
        <v>1026550.76357269</v>
      </c>
      <c r="BW107" s="99">
        <v>0</v>
      </c>
      <c r="BX107" s="99">
        <v>2936.5799918174698</v>
      </c>
      <c r="BY107" s="99">
        <v>0</v>
      </c>
      <c r="BZ107" s="99">
        <v>0</v>
      </c>
      <c r="CA107" s="99">
        <v>7667.9170166850099</v>
      </c>
      <c r="CB107" s="99">
        <v>777468.47721862805</v>
      </c>
      <c r="CC107" s="99">
        <v>6513279.2822265597</v>
      </c>
      <c r="CD107" s="99">
        <v>2673552.6740417499</v>
      </c>
      <c r="CE107" s="99">
        <v>178.75650273077201</v>
      </c>
      <c r="CF107" s="99">
        <v>28213.434998989102</v>
      </c>
      <c r="CG107" s="99">
        <v>250374.51660728501</v>
      </c>
      <c r="CH107" s="99">
        <v>43115.5559802055</v>
      </c>
      <c r="CI107" s="99">
        <v>7835.2205981016205</v>
      </c>
      <c r="CJ107" s="99">
        <v>804482.18395233201</v>
      </c>
      <c r="CK107" s="99">
        <v>6761694.3001709003</v>
      </c>
      <c r="CL107" s="99">
        <v>2731439.3133544899</v>
      </c>
      <c r="CM107" s="203">
        <f t="shared" si="3"/>
        <v>9596.895072519781</v>
      </c>
      <c r="CN107" s="203">
        <f t="shared" si="4"/>
        <v>1431541.1683044441</v>
      </c>
      <c r="CO107" s="203">
        <f t="shared" si="5"/>
        <v>9089014.9449157696</v>
      </c>
      <c r="CP107" s="99">
        <v>2731439.3133544899</v>
      </c>
      <c r="CQ107" s="99">
        <v>156.54819339886299</v>
      </c>
      <c r="CR107" s="99">
        <v>25105.787759542502</v>
      </c>
      <c r="CS107" s="99">
        <v>216516.04135131801</v>
      </c>
      <c r="CT107" s="99">
        <v>39853.0680713654</v>
      </c>
    </row>
    <row r="108" spans="1:98">
      <c r="A108" s="98" t="s">
        <v>52</v>
      </c>
      <c r="B108" s="100">
        <v>42430</v>
      </c>
      <c r="C108" s="99">
        <v>0</v>
      </c>
      <c r="D108" s="99">
        <v>3658.9935003220999</v>
      </c>
      <c r="E108" s="99">
        <v>4002.3665171563598</v>
      </c>
      <c r="F108" s="99">
        <v>44.787772682961098</v>
      </c>
      <c r="G108" s="99">
        <v>166.05351390130801</v>
      </c>
      <c r="H108" s="99">
        <v>0</v>
      </c>
      <c r="I108" s="99">
        <v>0</v>
      </c>
      <c r="J108" s="99">
        <v>0</v>
      </c>
      <c r="K108" s="99">
        <v>0</v>
      </c>
      <c r="L108" s="99">
        <v>190.87281238660199</v>
      </c>
      <c r="M108" s="99">
        <v>147.69024629890899</v>
      </c>
      <c r="N108" s="99">
        <v>2101.9125645756699</v>
      </c>
      <c r="O108" s="99">
        <v>0</v>
      </c>
      <c r="P108" s="99">
        <v>3449.2751882970301</v>
      </c>
      <c r="Q108" s="99">
        <v>1697.3996472209701</v>
      </c>
      <c r="R108" s="99">
        <v>0</v>
      </c>
      <c r="S108" s="99">
        <v>18.870504330843701</v>
      </c>
      <c r="T108" s="99">
        <v>0</v>
      </c>
      <c r="U108" s="99">
        <v>1780.92179630697</v>
      </c>
      <c r="V108" s="99">
        <v>0</v>
      </c>
      <c r="W108" s="99">
        <v>371759.785835266</v>
      </c>
      <c r="X108" s="99">
        <v>421698.445861816</v>
      </c>
      <c r="Y108" s="99">
        <v>919.45094486326002</v>
      </c>
      <c r="Z108" s="99">
        <v>25697.275557994799</v>
      </c>
      <c r="AA108" s="99">
        <v>0</v>
      </c>
      <c r="AB108" s="99">
        <v>0</v>
      </c>
      <c r="AC108" s="99">
        <v>0</v>
      </c>
      <c r="AD108" s="99">
        <v>0</v>
      </c>
      <c r="AE108" s="99">
        <v>1178.9755718558999</v>
      </c>
      <c r="AF108" s="99">
        <v>14911.829502821</v>
      </c>
      <c r="AG108" s="99">
        <v>160650.15456008899</v>
      </c>
      <c r="AH108" s="99">
        <v>0</v>
      </c>
      <c r="AI108" s="99">
        <v>335755.92736053502</v>
      </c>
      <c r="AJ108" s="99">
        <v>264728.54796218901</v>
      </c>
      <c r="AK108" s="99">
        <v>0</v>
      </c>
      <c r="AL108" s="99">
        <v>2308.0940190851702</v>
      </c>
      <c r="AM108" s="99">
        <v>0</v>
      </c>
      <c r="AN108" s="99">
        <v>634879.20426178002</v>
      </c>
      <c r="AO108" s="99">
        <v>0</v>
      </c>
      <c r="AP108" s="99">
        <v>2990371.7071533198</v>
      </c>
      <c r="AQ108" s="99">
        <v>3394801.2458496098</v>
      </c>
      <c r="AR108" s="99">
        <v>8698.9494475126303</v>
      </c>
      <c r="AS108" s="99">
        <v>231455.99145126299</v>
      </c>
      <c r="AT108" s="99">
        <v>0</v>
      </c>
      <c r="AU108" s="99">
        <v>0</v>
      </c>
      <c r="AV108" s="99">
        <v>0</v>
      </c>
      <c r="AW108" s="99">
        <v>0</v>
      </c>
      <c r="AX108" s="99">
        <v>9109.17156291008</v>
      </c>
      <c r="AY108" s="99">
        <v>123196.865962982</v>
      </c>
      <c r="AZ108" s="99">
        <v>1292491.6766357401</v>
      </c>
      <c r="BA108" s="99">
        <v>0</v>
      </c>
      <c r="BB108" s="99">
        <v>2876925.7879943801</v>
      </c>
      <c r="BC108" s="99">
        <v>2137047.80187988</v>
      </c>
      <c r="BD108" s="99">
        <v>0</v>
      </c>
      <c r="BE108" s="99">
        <v>25840.897103071198</v>
      </c>
      <c r="BF108" s="99">
        <v>0</v>
      </c>
      <c r="BG108" s="99">
        <v>2373621.9252319299</v>
      </c>
      <c r="BH108" s="99">
        <v>0</v>
      </c>
      <c r="BI108" s="99">
        <v>703809.10858917201</v>
      </c>
      <c r="BJ108" s="99">
        <v>2391052.3595886198</v>
      </c>
      <c r="BK108" s="99">
        <v>2621.6864787638201</v>
      </c>
      <c r="BL108" s="99">
        <v>42302.802197933197</v>
      </c>
      <c r="BM108" s="99">
        <v>0</v>
      </c>
      <c r="BN108" s="99">
        <v>0</v>
      </c>
      <c r="BO108" s="99">
        <v>0</v>
      </c>
      <c r="BP108" s="99">
        <v>0</v>
      </c>
      <c r="BQ108" s="99">
        <v>0</v>
      </c>
      <c r="BR108" s="99">
        <v>34090.133801460302</v>
      </c>
      <c r="BS108" s="99">
        <v>1366680.17689514</v>
      </c>
      <c r="BT108" s="99">
        <v>0</v>
      </c>
      <c r="BU108" s="99">
        <v>652935.42999267601</v>
      </c>
      <c r="BV108" s="99">
        <v>1038927.0924072301</v>
      </c>
      <c r="BW108" s="99">
        <v>0</v>
      </c>
      <c r="BX108" s="99">
        <v>4213.89998525381</v>
      </c>
      <c r="BY108" s="99">
        <v>0</v>
      </c>
      <c r="BZ108" s="99">
        <v>0</v>
      </c>
      <c r="CA108" s="99">
        <v>7695.6262012720099</v>
      </c>
      <c r="CB108" s="99">
        <v>782082.84588623</v>
      </c>
      <c r="CC108" s="99">
        <v>6480729.8828125</v>
      </c>
      <c r="CD108" s="99">
        <v>3074438.55047607</v>
      </c>
      <c r="CE108" s="99">
        <v>166.32571993581999</v>
      </c>
      <c r="CF108" s="99">
        <v>25647.334091901801</v>
      </c>
      <c r="CG108" s="99">
        <v>231452.84036064101</v>
      </c>
      <c r="CH108" s="99">
        <v>42297.904293537104</v>
      </c>
      <c r="CI108" s="99">
        <v>7862.2342242598497</v>
      </c>
      <c r="CJ108" s="99">
        <v>807782.83906555199</v>
      </c>
      <c r="CK108" s="99">
        <v>6712631.0509643601</v>
      </c>
      <c r="CL108" s="99">
        <v>3115243.8311767601</v>
      </c>
      <c r="CM108" s="203">
        <f t="shared" si="3"/>
        <v>9643.1560205668193</v>
      </c>
      <c r="CN108" s="203">
        <f t="shared" si="4"/>
        <v>1442662.043327332</v>
      </c>
      <c r="CO108" s="203">
        <f t="shared" si="5"/>
        <v>9086252.9761962891</v>
      </c>
      <c r="CP108" s="99">
        <v>3115243.8311767601</v>
      </c>
      <c r="CQ108" s="99">
        <v>148.06603386625599</v>
      </c>
      <c r="CR108" s="99">
        <v>23294.7015974522</v>
      </c>
      <c r="CS108" s="99">
        <v>206213.83412933399</v>
      </c>
      <c r="CT108" s="99">
        <v>38544.149215221398</v>
      </c>
    </row>
    <row r="109" spans="1:98">
      <c r="A109" s="98" t="s">
        <v>52</v>
      </c>
      <c r="B109" s="100">
        <v>42522</v>
      </c>
      <c r="C109" s="99">
        <v>0</v>
      </c>
      <c r="D109" s="99">
        <v>3737.0306724011898</v>
      </c>
      <c r="E109" s="99">
        <v>4000.8736786842301</v>
      </c>
      <c r="F109" s="99">
        <v>42.939465097617401</v>
      </c>
      <c r="G109" s="99">
        <v>167.498162353411</v>
      </c>
      <c r="H109" s="99">
        <v>0</v>
      </c>
      <c r="I109" s="99">
        <v>0</v>
      </c>
      <c r="J109" s="99">
        <v>0</v>
      </c>
      <c r="K109" s="99">
        <v>0</v>
      </c>
      <c r="L109" s="99">
        <v>202.24651988223201</v>
      </c>
      <c r="M109" s="99">
        <v>143.60870811715699</v>
      </c>
      <c r="N109" s="99">
        <v>2106.95338466764</v>
      </c>
      <c r="O109" s="99">
        <v>0</v>
      </c>
      <c r="P109" s="99">
        <v>3563.1078061461399</v>
      </c>
      <c r="Q109" s="99">
        <v>1691.16828665137</v>
      </c>
      <c r="R109" s="99">
        <v>0</v>
      </c>
      <c r="S109" s="99">
        <v>12.4231700932141</v>
      </c>
      <c r="T109" s="99">
        <v>0</v>
      </c>
      <c r="U109" s="99">
        <v>1769.0628143847</v>
      </c>
      <c r="V109" s="99">
        <v>0</v>
      </c>
      <c r="W109" s="99">
        <v>382636.479061127</v>
      </c>
      <c r="X109" s="99">
        <v>415542.46094894398</v>
      </c>
      <c r="Y109" s="99">
        <v>1142.8402277231201</v>
      </c>
      <c r="Z109" s="99">
        <v>25927.745028018999</v>
      </c>
      <c r="AA109" s="99">
        <v>0</v>
      </c>
      <c r="AB109" s="99">
        <v>0</v>
      </c>
      <c r="AC109" s="99">
        <v>0</v>
      </c>
      <c r="AD109" s="99">
        <v>0</v>
      </c>
      <c r="AE109" s="99">
        <v>1509.4939384609499</v>
      </c>
      <c r="AF109" s="99">
        <v>14691.886556506201</v>
      </c>
      <c r="AG109" s="99">
        <v>159234.91211891201</v>
      </c>
      <c r="AH109" s="99">
        <v>0</v>
      </c>
      <c r="AI109" s="99">
        <v>355510.74690246599</v>
      </c>
      <c r="AJ109" s="99">
        <v>260771.37152481099</v>
      </c>
      <c r="AK109" s="99">
        <v>0</v>
      </c>
      <c r="AL109" s="99">
        <v>1754.5840639323001</v>
      </c>
      <c r="AM109" s="99">
        <v>0</v>
      </c>
      <c r="AN109" s="99">
        <v>635341.56671905494</v>
      </c>
      <c r="AO109" s="99">
        <v>0</v>
      </c>
      <c r="AP109" s="99">
        <v>3469579.7673034701</v>
      </c>
      <c r="AQ109" s="99">
        <v>3363546.9971618699</v>
      </c>
      <c r="AR109" s="99">
        <v>10549.6741468906</v>
      </c>
      <c r="AS109" s="99">
        <v>237832.75597763099</v>
      </c>
      <c r="AT109" s="99">
        <v>0</v>
      </c>
      <c r="AU109" s="99">
        <v>0</v>
      </c>
      <c r="AV109" s="99">
        <v>0</v>
      </c>
      <c r="AW109" s="99">
        <v>0</v>
      </c>
      <c r="AX109" s="99">
        <v>12882.1574569941</v>
      </c>
      <c r="AY109" s="99">
        <v>123246.98158645599</v>
      </c>
      <c r="AZ109" s="99">
        <v>1287019.9255828899</v>
      </c>
      <c r="BA109" s="99">
        <v>0</v>
      </c>
      <c r="BB109" s="99">
        <v>3041122.1050109901</v>
      </c>
      <c r="BC109" s="99">
        <v>2113054.4250793499</v>
      </c>
      <c r="BD109" s="99">
        <v>0</v>
      </c>
      <c r="BE109" s="99">
        <v>19248.252615451798</v>
      </c>
      <c r="BF109" s="99">
        <v>0</v>
      </c>
      <c r="BG109" s="99">
        <v>2381293.90411377</v>
      </c>
      <c r="BH109" s="99">
        <v>0</v>
      </c>
      <c r="BI109" s="99">
        <v>720380.618515015</v>
      </c>
      <c r="BJ109" s="99">
        <v>2474333.4874877902</v>
      </c>
      <c r="BK109" s="99">
        <v>3104.88605317473</v>
      </c>
      <c r="BL109" s="99">
        <v>43295.044469833403</v>
      </c>
      <c r="BM109" s="99">
        <v>0</v>
      </c>
      <c r="BN109" s="99">
        <v>0</v>
      </c>
      <c r="BO109" s="99">
        <v>0</v>
      </c>
      <c r="BP109" s="99">
        <v>0</v>
      </c>
      <c r="BQ109" s="99">
        <v>0</v>
      </c>
      <c r="BR109" s="99">
        <v>34221.507054805799</v>
      </c>
      <c r="BS109" s="99">
        <v>1452658.8756866499</v>
      </c>
      <c r="BT109" s="99">
        <v>0</v>
      </c>
      <c r="BU109" s="99">
        <v>669723.5</v>
      </c>
      <c r="BV109" s="99">
        <v>1055016.8682556199</v>
      </c>
      <c r="BW109" s="99">
        <v>0</v>
      </c>
      <c r="BX109" s="99">
        <v>3246.5699882507301</v>
      </c>
      <c r="BY109" s="99">
        <v>0</v>
      </c>
      <c r="BZ109" s="99">
        <v>0</v>
      </c>
      <c r="CA109" s="99">
        <v>7700.0280128717404</v>
      </c>
      <c r="CB109" s="99">
        <v>799337.67221832299</v>
      </c>
      <c r="CC109" s="99">
        <v>6776954.1924438505</v>
      </c>
      <c r="CD109" s="99">
        <v>3199482.5603332501</v>
      </c>
      <c r="CE109" s="99">
        <v>168.07045928947599</v>
      </c>
      <c r="CF109" s="99">
        <v>25948.996770620299</v>
      </c>
      <c r="CG109" s="99">
        <v>237725.198400497</v>
      </c>
      <c r="CH109" s="99">
        <v>43301.688193321199</v>
      </c>
      <c r="CI109" s="99">
        <v>7870.1275027394304</v>
      </c>
      <c r="CJ109" s="99">
        <v>824938.81459045399</v>
      </c>
      <c r="CK109" s="99">
        <v>7018159.7611694299</v>
      </c>
      <c r="CL109" s="99">
        <v>3245078.7676696801</v>
      </c>
      <c r="CM109" s="203">
        <f t="shared" si="3"/>
        <v>9639.1903171241302</v>
      </c>
      <c r="CN109" s="203">
        <f t="shared" si="4"/>
        <v>1460280.3813095088</v>
      </c>
      <c r="CO109" s="203">
        <f t="shared" si="5"/>
        <v>9399453.6652831994</v>
      </c>
      <c r="CP109" s="99">
        <v>3245078.7676696801</v>
      </c>
      <c r="CQ109" s="99">
        <v>155.17010036110901</v>
      </c>
      <c r="CR109" s="99">
        <v>24372.713840723001</v>
      </c>
      <c r="CS109" s="99">
        <v>219130.742290497</v>
      </c>
      <c r="CT109" s="99">
        <v>40389.8283419609</v>
      </c>
    </row>
    <row r="110" spans="1:98">
      <c r="A110" s="98" t="s">
        <v>52</v>
      </c>
      <c r="B110" s="100">
        <v>42614</v>
      </c>
      <c r="C110" s="99">
        <v>0</v>
      </c>
      <c r="D110" s="99">
        <v>3785.9033250510702</v>
      </c>
      <c r="E110" s="99">
        <v>3987.0833058357198</v>
      </c>
      <c r="F110" s="99">
        <v>61.376376317814</v>
      </c>
      <c r="G110" s="99">
        <v>186.47386374138301</v>
      </c>
      <c r="H110" s="99">
        <v>0</v>
      </c>
      <c r="I110" s="99">
        <v>0</v>
      </c>
      <c r="J110" s="99">
        <v>0</v>
      </c>
      <c r="K110" s="99">
        <v>0</v>
      </c>
      <c r="L110" s="99">
        <v>191.062712272629</v>
      </c>
      <c r="M110" s="99">
        <v>153.203552845865</v>
      </c>
      <c r="N110" s="99">
        <v>2094.5306227505198</v>
      </c>
      <c r="O110" s="99">
        <v>0</v>
      </c>
      <c r="P110" s="99">
        <v>3692.15781822801</v>
      </c>
      <c r="Q110" s="99">
        <v>1691.4947657734201</v>
      </c>
      <c r="R110" s="99">
        <v>0</v>
      </c>
      <c r="S110" s="99">
        <v>19.024821375962301</v>
      </c>
      <c r="T110" s="99">
        <v>0</v>
      </c>
      <c r="U110" s="99">
        <v>1757.4891189336799</v>
      </c>
      <c r="V110" s="99">
        <v>0</v>
      </c>
      <c r="W110" s="99">
        <v>378783.40122985799</v>
      </c>
      <c r="X110" s="99">
        <v>409882.46435546898</v>
      </c>
      <c r="Y110" s="99">
        <v>1586.93200053275</v>
      </c>
      <c r="Z110" s="99">
        <v>27947.397074222601</v>
      </c>
      <c r="AA110" s="99">
        <v>0</v>
      </c>
      <c r="AB110" s="99">
        <v>0</v>
      </c>
      <c r="AC110" s="99">
        <v>0</v>
      </c>
      <c r="AD110" s="99">
        <v>0</v>
      </c>
      <c r="AE110" s="99">
        <v>1494.2195578068499</v>
      </c>
      <c r="AF110" s="99">
        <v>15082.5244737864</v>
      </c>
      <c r="AG110" s="99">
        <v>157128.06672477699</v>
      </c>
      <c r="AH110" s="99">
        <v>0</v>
      </c>
      <c r="AI110" s="99">
        <v>384548.77535247803</v>
      </c>
      <c r="AJ110" s="99">
        <v>256565.643577576</v>
      </c>
      <c r="AK110" s="99">
        <v>0</v>
      </c>
      <c r="AL110" s="99">
        <v>1753.11110293865</v>
      </c>
      <c r="AM110" s="99">
        <v>0</v>
      </c>
      <c r="AN110" s="99">
        <v>627232.031898499</v>
      </c>
      <c r="AO110" s="99">
        <v>0</v>
      </c>
      <c r="AP110" s="99">
        <v>3447371.1716308598</v>
      </c>
      <c r="AQ110" s="99">
        <v>3310700.4815978999</v>
      </c>
      <c r="AR110" s="99">
        <v>12969.857167005501</v>
      </c>
      <c r="AS110" s="99">
        <v>258087.272094727</v>
      </c>
      <c r="AT110" s="99">
        <v>0</v>
      </c>
      <c r="AU110" s="99">
        <v>0</v>
      </c>
      <c r="AV110" s="99">
        <v>0</v>
      </c>
      <c r="AW110" s="99">
        <v>0</v>
      </c>
      <c r="AX110" s="99">
        <v>11795.7218283415</v>
      </c>
      <c r="AY110" s="99">
        <v>126060.38230037699</v>
      </c>
      <c r="AZ110" s="99">
        <v>1266146.2239685101</v>
      </c>
      <c r="BA110" s="99">
        <v>0</v>
      </c>
      <c r="BB110" s="99">
        <v>3292784.24291992</v>
      </c>
      <c r="BC110" s="99">
        <v>2078936.03523254</v>
      </c>
      <c r="BD110" s="99">
        <v>0</v>
      </c>
      <c r="BE110" s="99">
        <v>19728.6820342541</v>
      </c>
      <c r="BF110" s="99">
        <v>0</v>
      </c>
      <c r="BG110" s="99">
        <v>2377414.5769653302</v>
      </c>
      <c r="BH110" s="99">
        <v>0</v>
      </c>
      <c r="BI110" s="99">
        <v>698452.676223755</v>
      </c>
      <c r="BJ110" s="99">
        <v>2455007.2605896001</v>
      </c>
      <c r="BK110" s="99">
        <v>4176.8724020719501</v>
      </c>
      <c r="BL110" s="99">
        <v>45400.684611320503</v>
      </c>
      <c r="BM110" s="99">
        <v>0</v>
      </c>
      <c r="BN110" s="99">
        <v>0</v>
      </c>
      <c r="BO110" s="99">
        <v>0</v>
      </c>
      <c r="BP110" s="99">
        <v>0</v>
      </c>
      <c r="BQ110" s="99">
        <v>0</v>
      </c>
      <c r="BR110" s="99">
        <v>36220.129361629501</v>
      </c>
      <c r="BS110" s="99">
        <v>1430830.1622619601</v>
      </c>
      <c r="BT110" s="99">
        <v>0</v>
      </c>
      <c r="BU110" s="99">
        <v>610171.5</v>
      </c>
      <c r="BV110" s="99">
        <v>1055513.1507720901</v>
      </c>
      <c r="BW110" s="99">
        <v>0</v>
      </c>
      <c r="BX110" s="99">
        <v>2668.1599911153298</v>
      </c>
      <c r="BY110" s="99">
        <v>0</v>
      </c>
      <c r="BZ110" s="99">
        <v>0</v>
      </c>
      <c r="CA110" s="99">
        <v>7718.5789033174497</v>
      </c>
      <c r="CB110" s="99">
        <v>797694.49516296398</v>
      </c>
      <c r="CC110" s="99">
        <v>6535018.3439941397</v>
      </c>
      <c r="CD110" s="99">
        <v>3188921.6425781301</v>
      </c>
      <c r="CE110" s="99">
        <v>187.01052881963599</v>
      </c>
      <c r="CF110" s="99">
        <v>27996.236794471701</v>
      </c>
      <c r="CG110" s="99">
        <v>258013.858840942</v>
      </c>
      <c r="CH110" s="99">
        <v>45401.791236877398</v>
      </c>
      <c r="CI110" s="99">
        <v>7910.0568163991002</v>
      </c>
      <c r="CJ110" s="99">
        <v>825361.34838104201</v>
      </c>
      <c r="CK110" s="99">
        <v>6788986.5460815402</v>
      </c>
      <c r="CL110" s="99">
        <v>3213180.2851867699</v>
      </c>
      <c r="CM110" s="203">
        <f t="shared" si="3"/>
        <v>9667.5459353327806</v>
      </c>
      <c r="CN110" s="203">
        <f t="shared" si="4"/>
        <v>1452593.380279541</v>
      </c>
      <c r="CO110" s="203">
        <f t="shared" si="5"/>
        <v>9166401.1230468713</v>
      </c>
      <c r="CP110" s="99">
        <v>3213180.2851867699</v>
      </c>
      <c r="CQ110" s="99">
        <v>169.11615519784399</v>
      </c>
      <c r="CR110" s="99">
        <v>26204.8682043552</v>
      </c>
      <c r="CS110" s="99">
        <v>238745.71930503799</v>
      </c>
      <c r="CT110" s="99">
        <v>42331.616952419303</v>
      </c>
    </row>
    <row r="111" spans="1:98">
      <c r="A111" s="98" t="s">
        <v>52</v>
      </c>
      <c r="B111" s="100">
        <v>42705</v>
      </c>
      <c r="C111" s="99">
        <v>0</v>
      </c>
      <c r="D111" s="99">
        <v>3747.3297388553601</v>
      </c>
      <c r="E111" s="99">
        <v>3963.7559873759701</v>
      </c>
      <c r="F111" s="99">
        <v>71.972343739122195</v>
      </c>
      <c r="G111" s="99">
        <v>186.58111932128699</v>
      </c>
      <c r="H111" s="99">
        <v>0</v>
      </c>
      <c r="I111" s="99">
        <v>0</v>
      </c>
      <c r="J111" s="99">
        <v>0</v>
      </c>
      <c r="K111" s="99">
        <v>0</v>
      </c>
      <c r="L111" s="99">
        <v>195.562885120511</v>
      </c>
      <c r="M111" s="99">
        <v>140.46400650590701</v>
      </c>
      <c r="N111" s="99">
        <v>2094.0138138830698</v>
      </c>
      <c r="O111" s="99">
        <v>0</v>
      </c>
      <c r="P111" s="99">
        <v>3662.5418280065101</v>
      </c>
      <c r="Q111" s="99">
        <v>1659.32601487637</v>
      </c>
      <c r="R111" s="99">
        <v>0</v>
      </c>
      <c r="S111" s="99">
        <v>13.788716279435899</v>
      </c>
      <c r="T111" s="99">
        <v>0</v>
      </c>
      <c r="U111" s="99">
        <v>1636.1343462765201</v>
      </c>
      <c r="V111" s="99">
        <v>0</v>
      </c>
      <c r="W111" s="99">
        <v>376060.21273803699</v>
      </c>
      <c r="X111" s="99">
        <v>399545.855674744</v>
      </c>
      <c r="Y111" s="99">
        <v>2181.8806741237599</v>
      </c>
      <c r="Z111" s="99">
        <v>28787.261080026601</v>
      </c>
      <c r="AA111" s="99">
        <v>0</v>
      </c>
      <c r="AB111" s="99">
        <v>0</v>
      </c>
      <c r="AC111" s="99">
        <v>0</v>
      </c>
      <c r="AD111" s="99">
        <v>0</v>
      </c>
      <c r="AE111" s="99">
        <v>1352.8244788050699</v>
      </c>
      <c r="AF111" s="99">
        <v>14089.991973280899</v>
      </c>
      <c r="AG111" s="99">
        <v>154473.98435211199</v>
      </c>
      <c r="AH111" s="99">
        <v>0</v>
      </c>
      <c r="AI111" s="99">
        <v>359634.717002869</v>
      </c>
      <c r="AJ111" s="99">
        <v>246473.48247718799</v>
      </c>
      <c r="AK111" s="99">
        <v>0</v>
      </c>
      <c r="AL111" s="99">
        <v>1597.4263161122799</v>
      </c>
      <c r="AM111" s="99">
        <v>0</v>
      </c>
      <c r="AN111" s="99">
        <v>588641.42112731899</v>
      </c>
      <c r="AO111" s="99">
        <v>0</v>
      </c>
      <c r="AP111" s="99">
        <v>3320939.8782653799</v>
      </c>
      <c r="AQ111" s="99">
        <v>3235603.06723022</v>
      </c>
      <c r="AR111" s="99">
        <v>14746.806805253</v>
      </c>
      <c r="AS111" s="99">
        <v>269325.83146285999</v>
      </c>
      <c r="AT111" s="99">
        <v>0</v>
      </c>
      <c r="AU111" s="99">
        <v>0</v>
      </c>
      <c r="AV111" s="99">
        <v>0</v>
      </c>
      <c r="AW111" s="99">
        <v>0</v>
      </c>
      <c r="AX111" s="99">
        <v>10557.1538940668</v>
      </c>
      <c r="AY111" s="99">
        <v>118081.125306129</v>
      </c>
      <c r="AZ111" s="99">
        <v>1248985.0109558101</v>
      </c>
      <c r="BA111" s="99">
        <v>0</v>
      </c>
      <c r="BB111" s="99">
        <v>3104381.0461120601</v>
      </c>
      <c r="BC111" s="99">
        <v>2011827.9874115</v>
      </c>
      <c r="BD111" s="99">
        <v>0</v>
      </c>
      <c r="BE111" s="99">
        <v>20063.2107169628</v>
      </c>
      <c r="BF111" s="99">
        <v>0</v>
      </c>
      <c r="BG111" s="99">
        <v>2224096.7032775902</v>
      </c>
      <c r="BH111" s="99">
        <v>0</v>
      </c>
      <c r="BI111" s="99">
        <v>714768.34273529099</v>
      </c>
      <c r="BJ111" s="99">
        <v>2576125.8970031701</v>
      </c>
      <c r="BK111" s="99">
        <v>5729.1622679233597</v>
      </c>
      <c r="BL111" s="99">
        <v>46748.684123992898</v>
      </c>
      <c r="BM111" s="99">
        <v>0</v>
      </c>
      <c r="BN111" s="99">
        <v>0</v>
      </c>
      <c r="BO111" s="99">
        <v>0</v>
      </c>
      <c r="BP111" s="99">
        <v>0</v>
      </c>
      <c r="BQ111" s="99">
        <v>0</v>
      </c>
      <c r="BR111" s="99">
        <v>33916.186965465502</v>
      </c>
      <c r="BS111" s="99">
        <v>1524301.4573669401</v>
      </c>
      <c r="BT111" s="99">
        <v>0</v>
      </c>
      <c r="BU111" s="99">
        <v>668466.5</v>
      </c>
      <c r="BV111" s="99">
        <v>1071005.8580169701</v>
      </c>
      <c r="BW111" s="99">
        <v>0</v>
      </c>
      <c r="BX111" s="99">
        <v>2836.0099901557001</v>
      </c>
      <c r="BY111" s="99">
        <v>0</v>
      </c>
      <c r="BZ111" s="99">
        <v>0</v>
      </c>
      <c r="CA111" s="99">
        <v>7768.0653623342496</v>
      </c>
      <c r="CB111" s="99">
        <v>779671.34616851795</v>
      </c>
      <c r="CC111" s="99">
        <v>6455008.5189209003</v>
      </c>
      <c r="CD111" s="99">
        <v>3266686.1104431199</v>
      </c>
      <c r="CE111" s="99">
        <v>184.745865650475</v>
      </c>
      <c r="CF111" s="99">
        <v>28778.621265649799</v>
      </c>
      <c r="CG111" s="99">
        <v>269629.584503174</v>
      </c>
      <c r="CH111" s="99">
        <v>46746.013079166398</v>
      </c>
      <c r="CI111" s="99">
        <v>7945.9729421734801</v>
      </c>
      <c r="CJ111" s="99">
        <v>808116.81259155297</v>
      </c>
      <c r="CK111" s="99">
        <v>6722166.54443359</v>
      </c>
      <c r="CL111" s="99">
        <v>3346392.6206970201</v>
      </c>
      <c r="CM111" s="203">
        <f t="shared" si="3"/>
        <v>9582.1072884500009</v>
      </c>
      <c r="CN111" s="203">
        <f t="shared" si="4"/>
        <v>1396758.2337188721</v>
      </c>
      <c r="CO111" s="203">
        <f t="shared" si="5"/>
        <v>8946263.2477111798</v>
      </c>
      <c r="CP111" s="99">
        <v>3346392.6206970201</v>
      </c>
      <c r="CQ111" s="99">
        <v>171.76094621792399</v>
      </c>
      <c r="CR111" s="99">
        <v>27054.448187112801</v>
      </c>
      <c r="CS111" s="99">
        <v>247568.91965675401</v>
      </c>
      <c r="CT111" s="99">
        <v>43537.767055988297</v>
      </c>
    </row>
    <row r="112" spans="1:98">
      <c r="A112" s="98" t="s">
        <v>52</v>
      </c>
      <c r="B112" s="100">
        <v>42795</v>
      </c>
      <c r="C112" s="99">
        <v>0</v>
      </c>
      <c r="D112" s="99">
        <v>3779.4246359467502</v>
      </c>
      <c r="E112" s="99">
        <v>3943.7566170096402</v>
      </c>
      <c r="F112" s="99">
        <v>76.947578348219395</v>
      </c>
      <c r="G112" s="99">
        <v>180.60465569421601</v>
      </c>
      <c r="H112" s="99">
        <v>0</v>
      </c>
      <c r="I112" s="99">
        <v>0</v>
      </c>
      <c r="J112" s="99">
        <v>0</v>
      </c>
      <c r="K112" s="99">
        <v>0</v>
      </c>
      <c r="L112" s="99">
        <v>187.41246777959199</v>
      </c>
      <c r="M112" s="99">
        <v>141.677094465122</v>
      </c>
      <c r="N112" s="99">
        <v>2076.7497126162102</v>
      </c>
      <c r="O112" s="99">
        <v>0</v>
      </c>
      <c r="P112" s="99">
        <v>3625.5972169935699</v>
      </c>
      <c r="Q112" s="99">
        <v>1655.87769304216</v>
      </c>
      <c r="R112" s="99">
        <v>0</v>
      </c>
      <c r="S112" s="99">
        <v>12.8836908148369</v>
      </c>
      <c r="T112" s="99">
        <v>0</v>
      </c>
      <c r="U112" s="99">
        <v>1681.18052810431</v>
      </c>
      <c r="V112" s="99">
        <v>0</v>
      </c>
      <c r="W112" s="99">
        <v>380468.24082183797</v>
      </c>
      <c r="X112" s="99">
        <v>391530.33073806798</v>
      </c>
      <c r="Y112" s="99">
        <v>2627.8870158493501</v>
      </c>
      <c r="Z112" s="99">
        <v>28221.223321437799</v>
      </c>
      <c r="AA112" s="99">
        <v>0</v>
      </c>
      <c r="AB112" s="99">
        <v>0</v>
      </c>
      <c r="AC112" s="99">
        <v>0</v>
      </c>
      <c r="AD112" s="99">
        <v>0</v>
      </c>
      <c r="AE112" s="99">
        <v>1611.0640179812899</v>
      </c>
      <c r="AF112" s="99">
        <v>14275.335228681601</v>
      </c>
      <c r="AG112" s="99">
        <v>150238.29681587199</v>
      </c>
      <c r="AH112" s="99">
        <v>0</v>
      </c>
      <c r="AI112" s="99">
        <v>349255.86135101301</v>
      </c>
      <c r="AJ112" s="99">
        <v>241948.87405967701</v>
      </c>
      <c r="AK112" s="99">
        <v>0</v>
      </c>
      <c r="AL112" s="99">
        <v>1468.63798612356</v>
      </c>
      <c r="AM112" s="99">
        <v>0</v>
      </c>
      <c r="AN112" s="99">
        <v>607214.82395935105</v>
      </c>
      <c r="AO112" s="99">
        <v>0</v>
      </c>
      <c r="AP112" s="99">
        <v>3259747.7046508798</v>
      </c>
      <c r="AQ112" s="99">
        <v>3174803.3453064002</v>
      </c>
      <c r="AR112" s="99">
        <v>25356.8339691162</v>
      </c>
      <c r="AS112" s="99">
        <v>267010.23895645101</v>
      </c>
      <c r="AT112" s="99">
        <v>0</v>
      </c>
      <c r="AU112" s="99">
        <v>0</v>
      </c>
      <c r="AV112" s="99">
        <v>0</v>
      </c>
      <c r="AW112" s="99">
        <v>0</v>
      </c>
      <c r="AX112" s="99">
        <v>12527.024060964601</v>
      </c>
      <c r="AY112" s="99">
        <v>119734.84119415301</v>
      </c>
      <c r="AZ112" s="99">
        <v>1212720.6068115199</v>
      </c>
      <c r="BA112" s="99">
        <v>0</v>
      </c>
      <c r="BB112" s="99">
        <v>3031644.61004639</v>
      </c>
      <c r="BC112" s="99">
        <v>1970443.9189605699</v>
      </c>
      <c r="BD112" s="99">
        <v>0</v>
      </c>
      <c r="BE112" s="99">
        <v>20314.981063604399</v>
      </c>
      <c r="BF112" s="99">
        <v>0</v>
      </c>
      <c r="BG112" s="99">
        <v>2281022.8052368201</v>
      </c>
      <c r="BH112" s="99">
        <v>0</v>
      </c>
      <c r="BI112" s="99">
        <v>716975.83988952602</v>
      </c>
      <c r="BJ112" s="99">
        <v>2793418.36791992</v>
      </c>
      <c r="BK112" s="99">
        <v>7206.00732368231</v>
      </c>
      <c r="BL112" s="99">
        <v>45738.471723079703</v>
      </c>
      <c r="BM112" s="99">
        <v>0</v>
      </c>
      <c r="BN112" s="99">
        <v>0</v>
      </c>
      <c r="BO112" s="99">
        <v>0</v>
      </c>
      <c r="BP112" s="99">
        <v>0</v>
      </c>
      <c r="BQ112" s="99">
        <v>0</v>
      </c>
      <c r="BR112" s="99">
        <v>34422.8789038658</v>
      </c>
      <c r="BS112" s="99">
        <v>1699251.4127807601</v>
      </c>
      <c r="BT112" s="99">
        <v>0</v>
      </c>
      <c r="BU112" s="99">
        <v>675581.85999298096</v>
      </c>
      <c r="BV112" s="99">
        <v>1097344.7516021701</v>
      </c>
      <c r="BW112" s="99">
        <v>0</v>
      </c>
      <c r="BX112" s="99">
        <v>2747.8899898827099</v>
      </c>
      <c r="BY112" s="99">
        <v>0</v>
      </c>
      <c r="BZ112" s="99">
        <v>0</v>
      </c>
      <c r="CA112" s="99">
        <v>7753.5880243182201</v>
      </c>
      <c r="CB112" s="99">
        <v>769357.96399688697</v>
      </c>
      <c r="CC112" s="99">
        <v>6554795.1598510696</v>
      </c>
      <c r="CD112" s="99">
        <v>3486773.17651367</v>
      </c>
      <c r="CE112" s="99">
        <v>181.138800136745</v>
      </c>
      <c r="CF112" s="99">
        <v>28142.4637527466</v>
      </c>
      <c r="CG112" s="99">
        <v>266901.54111480701</v>
      </c>
      <c r="CH112" s="99">
        <v>45731.938469886802</v>
      </c>
      <c r="CI112" s="99">
        <v>7938.0089673399898</v>
      </c>
      <c r="CJ112" s="99">
        <v>797813.654922485</v>
      </c>
      <c r="CK112" s="99">
        <v>6824357.5662231399</v>
      </c>
      <c r="CL112" s="99">
        <v>3520868.7555236798</v>
      </c>
      <c r="CM112" s="203">
        <f t="shared" si="3"/>
        <v>9619.1894954442996</v>
      </c>
      <c r="CN112" s="203">
        <f t="shared" si="4"/>
        <v>1405028.4788818359</v>
      </c>
      <c r="CO112" s="203">
        <f t="shared" si="5"/>
        <v>9105380.3714599609</v>
      </c>
      <c r="CP112" s="99">
        <v>3520868.7555236798</v>
      </c>
      <c r="CQ112" s="99">
        <v>171.078983994201</v>
      </c>
      <c r="CR112" s="99">
        <v>26632.555673122399</v>
      </c>
      <c r="CS112" s="99">
        <v>247267.312095642</v>
      </c>
      <c r="CT112" s="99">
        <v>43427.582997322097</v>
      </c>
    </row>
    <row r="113" spans="1:98">
      <c r="A113" s="98" t="s">
        <v>52</v>
      </c>
      <c r="B113" s="100">
        <v>42887</v>
      </c>
      <c r="C113" s="99">
        <v>0</v>
      </c>
      <c r="D113" s="99">
        <v>3868.7533528804802</v>
      </c>
      <c r="E113" s="99">
        <v>3923.3565539717702</v>
      </c>
      <c r="F113" s="99">
        <v>91.193580555729596</v>
      </c>
      <c r="G113" s="99">
        <v>179.153286864981</v>
      </c>
      <c r="H113" s="99">
        <v>0</v>
      </c>
      <c r="I113" s="99">
        <v>0</v>
      </c>
      <c r="J113" s="99">
        <v>0</v>
      </c>
      <c r="K113" s="99">
        <v>0</v>
      </c>
      <c r="L113" s="99">
        <v>219.07906309328999</v>
      </c>
      <c r="M113" s="99">
        <v>136.58161414042101</v>
      </c>
      <c r="N113" s="99">
        <v>2054.74058678746</v>
      </c>
      <c r="O113" s="99">
        <v>0</v>
      </c>
      <c r="P113" s="99">
        <v>3710.4657609164701</v>
      </c>
      <c r="Q113" s="99">
        <v>1648.34278909862</v>
      </c>
      <c r="R113" s="99">
        <v>0</v>
      </c>
      <c r="S113" s="99">
        <v>12.3467160214204</v>
      </c>
      <c r="T113" s="99">
        <v>0</v>
      </c>
      <c r="U113" s="99">
        <v>1629.27511113882</v>
      </c>
      <c r="V113" s="99">
        <v>0</v>
      </c>
      <c r="W113" s="99">
        <v>377971.39347457897</v>
      </c>
      <c r="X113" s="99">
        <v>384230.973724365</v>
      </c>
      <c r="Y113" s="99">
        <v>2682.7615418136102</v>
      </c>
      <c r="Z113" s="99">
        <v>27359.204981565501</v>
      </c>
      <c r="AA113" s="99">
        <v>0</v>
      </c>
      <c r="AB113" s="99">
        <v>0</v>
      </c>
      <c r="AC113" s="99">
        <v>0</v>
      </c>
      <c r="AD113" s="99">
        <v>0</v>
      </c>
      <c r="AE113" s="99">
        <v>852.47496086359001</v>
      </c>
      <c r="AF113" s="99">
        <v>13970.329034686099</v>
      </c>
      <c r="AG113" s="99">
        <v>147091.12515068101</v>
      </c>
      <c r="AH113" s="99">
        <v>0</v>
      </c>
      <c r="AI113" s="99">
        <v>356422.04672622698</v>
      </c>
      <c r="AJ113" s="99">
        <v>239101.56063079799</v>
      </c>
      <c r="AK113" s="99">
        <v>0</v>
      </c>
      <c r="AL113" s="99">
        <v>1522.7499891221501</v>
      </c>
      <c r="AM113" s="99">
        <v>0</v>
      </c>
      <c r="AN113" s="99">
        <v>585522.59534454299</v>
      </c>
      <c r="AO113" s="99">
        <v>0</v>
      </c>
      <c r="AP113" s="99">
        <v>3073792.8122863802</v>
      </c>
      <c r="AQ113" s="99">
        <v>3133033.07989502</v>
      </c>
      <c r="AR113" s="99">
        <v>24876.354779481899</v>
      </c>
      <c r="AS113" s="99">
        <v>259161.46867942801</v>
      </c>
      <c r="AT113" s="99">
        <v>0</v>
      </c>
      <c r="AU113" s="99">
        <v>0</v>
      </c>
      <c r="AV113" s="99">
        <v>0</v>
      </c>
      <c r="AW113" s="99">
        <v>0</v>
      </c>
      <c r="AX113" s="99">
        <v>6736.05921679735</v>
      </c>
      <c r="AY113" s="99">
        <v>117928.473711014</v>
      </c>
      <c r="AZ113" s="99">
        <v>1192696.58172607</v>
      </c>
      <c r="BA113" s="99">
        <v>0</v>
      </c>
      <c r="BB113" s="99">
        <v>3107143.8825683598</v>
      </c>
      <c r="BC113" s="99">
        <v>1956387.11335754</v>
      </c>
      <c r="BD113" s="99">
        <v>0</v>
      </c>
      <c r="BE113" s="99">
        <v>18722.416373968099</v>
      </c>
      <c r="BF113" s="99">
        <v>0</v>
      </c>
      <c r="BG113" s="99">
        <v>2248390.1816406301</v>
      </c>
      <c r="BH113" s="99">
        <v>0</v>
      </c>
      <c r="BI113" s="99">
        <v>710621.03260803199</v>
      </c>
      <c r="BJ113" s="99">
        <v>2855609.0806884798</v>
      </c>
      <c r="BK113" s="99">
        <v>7139.6803840398798</v>
      </c>
      <c r="BL113" s="99">
        <v>44360.110184669502</v>
      </c>
      <c r="BM113" s="99">
        <v>0</v>
      </c>
      <c r="BN113" s="99">
        <v>0</v>
      </c>
      <c r="BO113" s="99">
        <v>0</v>
      </c>
      <c r="BP113" s="99">
        <v>0</v>
      </c>
      <c r="BQ113" s="99">
        <v>0</v>
      </c>
      <c r="BR113" s="99">
        <v>33457.784680366502</v>
      </c>
      <c r="BS113" s="99">
        <v>1752349.5489502</v>
      </c>
      <c r="BT113" s="99">
        <v>0</v>
      </c>
      <c r="BU113" s="99">
        <v>671964.18999481201</v>
      </c>
      <c r="BV113" s="99">
        <v>1125817.33070374</v>
      </c>
      <c r="BW113" s="99">
        <v>0</v>
      </c>
      <c r="BX113" s="99">
        <v>2850.62998890877</v>
      </c>
      <c r="BY113" s="99">
        <v>0</v>
      </c>
      <c r="BZ113" s="99">
        <v>0</v>
      </c>
      <c r="CA113" s="99">
        <v>7758.2557832002603</v>
      </c>
      <c r="CB113" s="99">
        <v>746933.56547546398</v>
      </c>
      <c r="CC113" s="99">
        <v>6406234.6832885696</v>
      </c>
      <c r="CD113" s="99">
        <v>3582578.3441772498</v>
      </c>
      <c r="CE113" s="99">
        <v>179.915562588722</v>
      </c>
      <c r="CF113" s="99">
        <v>27393.665848493602</v>
      </c>
      <c r="CG113" s="99">
        <v>259026.98576545701</v>
      </c>
      <c r="CH113" s="99">
        <v>44367.861464023597</v>
      </c>
      <c r="CI113" s="99">
        <v>7939.5681500434903</v>
      </c>
      <c r="CJ113" s="99">
        <v>774157.31974029494</v>
      </c>
      <c r="CK113" s="99">
        <v>6669200.99890137</v>
      </c>
      <c r="CL113" s="99">
        <v>3608723.2890014602</v>
      </c>
      <c r="CM113" s="203">
        <f t="shared" si="3"/>
        <v>9568.84326118231</v>
      </c>
      <c r="CN113" s="203">
        <f t="shared" si="4"/>
        <v>1359679.9150848379</v>
      </c>
      <c r="CO113" s="203">
        <f t="shared" si="5"/>
        <v>8917591.1805419996</v>
      </c>
      <c r="CP113" s="99">
        <v>3608723.2890014602</v>
      </c>
      <c r="CQ113" s="99">
        <v>168.77964281290801</v>
      </c>
      <c r="CR113" s="99">
        <v>26079.914116620999</v>
      </c>
      <c r="CS113" s="99">
        <v>241215.760662079</v>
      </c>
      <c r="CT113" s="99">
        <v>41670.968193531</v>
      </c>
    </row>
    <row r="114" spans="1:98">
      <c r="A114" s="98" t="s">
        <v>52</v>
      </c>
      <c r="B114" s="100">
        <v>42979</v>
      </c>
      <c r="C114" s="99">
        <v>0</v>
      </c>
      <c r="D114" s="99">
        <v>3880.4463683664799</v>
      </c>
      <c r="E114" s="99">
        <v>3906.2047395706199</v>
      </c>
      <c r="F114" s="99">
        <v>100.089017188177</v>
      </c>
      <c r="G114" s="99">
        <v>170.91589950583901</v>
      </c>
      <c r="H114" s="99">
        <v>0</v>
      </c>
      <c r="I114" s="99">
        <v>0</v>
      </c>
      <c r="J114" s="99">
        <v>0</v>
      </c>
      <c r="K114" s="99">
        <v>0</v>
      </c>
      <c r="L114" s="99">
        <v>245.632906550542</v>
      </c>
      <c r="M114" s="99">
        <v>131.40489750541701</v>
      </c>
      <c r="N114" s="99">
        <v>2037.13205142319</v>
      </c>
      <c r="O114" s="99">
        <v>0</v>
      </c>
      <c r="P114" s="99">
        <v>3754.82003206015</v>
      </c>
      <c r="Q114" s="99">
        <v>1624.7003358602501</v>
      </c>
      <c r="R114" s="99">
        <v>0</v>
      </c>
      <c r="S114" s="99">
        <v>8.0300345878349599</v>
      </c>
      <c r="T114" s="99">
        <v>0</v>
      </c>
      <c r="U114" s="99">
        <v>1586.49302740395</v>
      </c>
      <c r="V114" s="99">
        <v>0</v>
      </c>
      <c r="W114" s="99">
        <v>370649.01152419997</v>
      </c>
      <c r="X114" s="99">
        <v>361466.61493301397</v>
      </c>
      <c r="Y114" s="99">
        <v>3078.8842553496402</v>
      </c>
      <c r="Z114" s="99">
        <v>25608.8790066242</v>
      </c>
      <c r="AA114" s="99">
        <v>0</v>
      </c>
      <c r="AB114" s="99">
        <v>0</v>
      </c>
      <c r="AC114" s="99">
        <v>0</v>
      </c>
      <c r="AD114" s="99">
        <v>0</v>
      </c>
      <c r="AE114" s="99">
        <v>1287.3591350019001</v>
      </c>
      <c r="AF114" s="99">
        <v>12762.9961657524</v>
      </c>
      <c r="AG114" s="99">
        <v>138059.29147338899</v>
      </c>
      <c r="AH114" s="99">
        <v>0</v>
      </c>
      <c r="AI114" s="99">
        <v>374286.32400131202</v>
      </c>
      <c r="AJ114" s="99">
        <v>225265.81217765799</v>
      </c>
      <c r="AK114" s="99">
        <v>0</v>
      </c>
      <c r="AL114" s="99">
        <v>853.51168154180095</v>
      </c>
      <c r="AM114" s="99">
        <v>0</v>
      </c>
      <c r="AN114" s="99">
        <v>567382.52326202404</v>
      </c>
      <c r="AO114" s="99">
        <v>0</v>
      </c>
      <c r="AP114" s="99">
        <v>3261954.63427734</v>
      </c>
      <c r="AQ114" s="99">
        <v>2933314.2286682101</v>
      </c>
      <c r="AR114" s="99">
        <v>28634.142153024699</v>
      </c>
      <c r="AS114" s="99">
        <v>244241.21690940901</v>
      </c>
      <c r="AT114" s="99">
        <v>0</v>
      </c>
      <c r="AU114" s="99">
        <v>0</v>
      </c>
      <c r="AV114" s="99">
        <v>0</v>
      </c>
      <c r="AW114" s="99">
        <v>0</v>
      </c>
      <c r="AX114" s="99">
        <v>10459.795901060101</v>
      </c>
      <c r="AY114" s="99">
        <v>106129.18321991</v>
      </c>
      <c r="AZ114" s="99">
        <v>1118894.5054168699</v>
      </c>
      <c r="BA114" s="99">
        <v>0</v>
      </c>
      <c r="BB114" s="99">
        <v>3280709.3438415499</v>
      </c>
      <c r="BC114" s="99">
        <v>1845700.49072266</v>
      </c>
      <c r="BD114" s="99">
        <v>0</v>
      </c>
      <c r="BE114" s="99">
        <v>12477.573024272901</v>
      </c>
      <c r="BF114" s="99">
        <v>0</v>
      </c>
      <c r="BG114" s="99">
        <v>2208538.9645996098</v>
      </c>
      <c r="BH114" s="99">
        <v>0</v>
      </c>
      <c r="BI114" s="99">
        <v>682333.34995269799</v>
      </c>
      <c r="BJ114" s="99">
        <v>2927667.93640137</v>
      </c>
      <c r="BK114" s="99">
        <v>8256.9837481975592</v>
      </c>
      <c r="BL114" s="99">
        <v>39528.808101654096</v>
      </c>
      <c r="BM114" s="99">
        <v>0</v>
      </c>
      <c r="BN114" s="99">
        <v>0</v>
      </c>
      <c r="BO114" s="99">
        <v>0</v>
      </c>
      <c r="BP114" s="99">
        <v>0</v>
      </c>
      <c r="BQ114" s="99">
        <v>0</v>
      </c>
      <c r="BR114" s="99">
        <v>31011.0088198185</v>
      </c>
      <c r="BS114" s="99">
        <v>1830761.90359497</v>
      </c>
      <c r="BT114" s="99">
        <v>0</v>
      </c>
      <c r="BU114" s="99">
        <v>600502.87999725295</v>
      </c>
      <c r="BV114" s="99">
        <v>1131972.39909363</v>
      </c>
      <c r="BW114" s="99">
        <v>0</v>
      </c>
      <c r="BX114" s="99">
        <v>1311.3599950671201</v>
      </c>
      <c r="BY114" s="99">
        <v>0</v>
      </c>
      <c r="BZ114" s="99">
        <v>0</v>
      </c>
      <c r="CA114" s="99">
        <v>7736.4088501334199</v>
      </c>
      <c r="CB114" s="99">
        <v>735740.51006317104</v>
      </c>
      <c r="CC114" s="99">
        <v>6155953.6537475605</v>
      </c>
      <c r="CD114" s="99">
        <v>3650923.9681091299</v>
      </c>
      <c r="CE114" s="99">
        <v>171.532074388117</v>
      </c>
      <c r="CF114" s="99">
        <v>25670.2735660076</v>
      </c>
      <c r="CG114" s="99">
        <v>244162.58035850499</v>
      </c>
      <c r="CH114" s="99">
        <v>39529.046908855402</v>
      </c>
      <c r="CI114" s="99">
        <v>7905.8125666379901</v>
      </c>
      <c r="CJ114" s="99">
        <v>761027.228721619</v>
      </c>
      <c r="CK114" s="99">
        <v>6395588.7402954102</v>
      </c>
      <c r="CL114" s="99">
        <v>3682993.6986999498</v>
      </c>
      <c r="CM114" s="203">
        <f t="shared" si="3"/>
        <v>9492.3055940419399</v>
      </c>
      <c r="CN114" s="203">
        <f t="shared" si="4"/>
        <v>1328409.751983643</v>
      </c>
      <c r="CO114" s="203">
        <f t="shared" si="5"/>
        <v>8604127.7048950195</v>
      </c>
      <c r="CP114" s="99">
        <v>3682993.6986999498</v>
      </c>
      <c r="CQ114" s="99">
        <v>164.666275097057</v>
      </c>
      <c r="CR114" s="99">
        <v>24699.531709432598</v>
      </c>
      <c r="CS114" s="99">
        <v>231793.359924316</v>
      </c>
      <c r="CT114" s="99">
        <v>38029.109529018402</v>
      </c>
    </row>
    <row r="115" spans="1:98">
      <c r="A115" s="98" t="s">
        <v>52</v>
      </c>
      <c r="B115" s="100">
        <v>43070</v>
      </c>
      <c r="C115" s="99">
        <v>0</v>
      </c>
      <c r="D115" s="99">
        <v>3915.70998576283</v>
      </c>
      <c r="E115" s="99">
        <v>2840.4978792071302</v>
      </c>
      <c r="F115" s="99">
        <v>112.21094115451</v>
      </c>
      <c r="G115" s="99">
        <v>168.93660081736701</v>
      </c>
      <c r="H115" s="99">
        <v>0</v>
      </c>
      <c r="I115" s="99">
        <v>0</v>
      </c>
      <c r="J115" s="99">
        <v>0</v>
      </c>
      <c r="K115" s="99">
        <v>0</v>
      </c>
      <c r="L115" s="99">
        <v>19.108295858371999</v>
      </c>
      <c r="M115" s="99">
        <v>134.54251475445901</v>
      </c>
      <c r="N115" s="99">
        <v>1391.1178081780699</v>
      </c>
      <c r="O115" s="99">
        <v>0</v>
      </c>
      <c r="P115" s="99">
        <v>3844.0743639171101</v>
      </c>
      <c r="Q115" s="99">
        <v>1413.36055831611</v>
      </c>
      <c r="R115" s="99">
        <v>0</v>
      </c>
      <c r="S115" s="99">
        <v>6.3839195871259999</v>
      </c>
      <c r="T115" s="99">
        <v>0</v>
      </c>
      <c r="U115" s="99">
        <v>1569.66203601658</v>
      </c>
      <c r="V115" s="99">
        <v>0</v>
      </c>
      <c r="W115" s="99">
        <v>382657.57365417498</v>
      </c>
      <c r="X115" s="99">
        <v>345238.63535308797</v>
      </c>
      <c r="Y115" s="99">
        <v>4594.6945681571997</v>
      </c>
      <c r="Z115" s="99">
        <v>26367.835895538301</v>
      </c>
      <c r="AA115" s="99">
        <v>0</v>
      </c>
      <c r="AB115" s="99">
        <v>0</v>
      </c>
      <c r="AC115" s="99">
        <v>0</v>
      </c>
      <c r="AD115" s="99">
        <v>0</v>
      </c>
      <c r="AE115" s="99">
        <v>2077.4352169632898</v>
      </c>
      <c r="AF115" s="99">
        <v>13734.226994991301</v>
      </c>
      <c r="AG115" s="99">
        <v>129761.923880577</v>
      </c>
      <c r="AH115" s="99">
        <v>0</v>
      </c>
      <c r="AI115" s="99">
        <v>366959.957679749</v>
      </c>
      <c r="AJ115" s="99">
        <v>215896.42799949599</v>
      </c>
      <c r="AK115" s="99">
        <v>0</v>
      </c>
      <c r="AL115" s="99">
        <v>788.39591247588396</v>
      </c>
      <c r="AM115" s="99">
        <v>0</v>
      </c>
      <c r="AN115" s="99">
        <v>560780.67230987502</v>
      </c>
      <c r="AO115" s="99">
        <v>0</v>
      </c>
      <c r="AP115" s="99">
        <v>3145749.6217041002</v>
      </c>
      <c r="AQ115" s="99">
        <v>2815577.3175964402</v>
      </c>
      <c r="AR115" s="99">
        <v>29375.591451406501</v>
      </c>
      <c r="AS115" s="99">
        <v>247169.60036087001</v>
      </c>
      <c r="AT115" s="99">
        <v>0</v>
      </c>
      <c r="AU115" s="99">
        <v>0</v>
      </c>
      <c r="AV115" s="99">
        <v>0</v>
      </c>
      <c r="AW115" s="99">
        <v>0</v>
      </c>
      <c r="AX115" s="99">
        <v>17247.3083024025</v>
      </c>
      <c r="AY115" s="99">
        <v>117191.75520801501</v>
      </c>
      <c r="AZ115" s="99">
        <v>1055474.3356018099</v>
      </c>
      <c r="BA115" s="99">
        <v>0</v>
      </c>
      <c r="BB115" s="99">
        <v>3200451.6272582998</v>
      </c>
      <c r="BC115" s="99">
        <v>1777579.4488067599</v>
      </c>
      <c r="BD115" s="99">
        <v>0</v>
      </c>
      <c r="BE115" s="99">
        <v>6480.8192654252098</v>
      </c>
      <c r="BF115" s="99">
        <v>0</v>
      </c>
      <c r="BG115" s="99">
        <v>2186419.98760986</v>
      </c>
      <c r="BH115" s="99">
        <v>0</v>
      </c>
      <c r="BI115" s="99">
        <v>727507.44911193801</v>
      </c>
      <c r="BJ115" s="99">
        <v>1063896.73193359</v>
      </c>
      <c r="BK115" s="99">
        <v>11721.102587461501</v>
      </c>
      <c r="BL115" s="99">
        <v>41192.716062545798</v>
      </c>
      <c r="BM115" s="99">
        <v>0</v>
      </c>
      <c r="BN115" s="99">
        <v>0</v>
      </c>
      <c r="BO115" s="99">
        <v>0</v>
      </c>
      <c r="BP115" s="99">
        <v>0</v>
      </c>
      <c r="BQ115" s="99">
        <v>0</v>
      </c>
      <c r="BR115" s="99">
        <v>33202.515586376197</v>
      </c>
      <c r="BS115" s="99">
        <v>363248.38499450701</v>
      </c>
      <c r="BT115" s="99">
        <v>0</v>
      </c>
      <c r="BU115" s="99">
        <v>681667.54987335205</v>
      </c>
      <c r="BV115" s="99">
        <v>725832.17382049595</v>
      </c>
      <c r="BW115" s="99">
        <v>0</v>
      </c>
      <c r="BX115" s="99">
        <v>1295.17854179442</v>
      </c>
      <c r="BY115" s="99">
        <v>0</v>
      </c>
      <c r="BZ115" s="99">
        <v>0</v>
      </c>
      <c r="CA115" s="99">
        <v>6806.4339881539299</v>
      </c>
      <c r="CB115" s="99">
        <v>711568.81997680699</v>
      </c>
      <c r="CC115" s="99">
        <v>6132011.0567016602</v>
      </c>
      <c r="CD115" s="99">
        <v>1771371.3382568399</v>
      </c>
      <c r="CE115" s="99">
        <v>166.81892831251</v>
      </c>
      <c r="CF115" s="99">
        <v>26350.047622919101</v>
      </c>
      <c r="CG115" s="99">
        <v>247580.08043861401</v>
      </c>
      <c r="CH115" s="99">
        <v>41191.405246734597</v>
      </c>
      <c r="CI115" s="99">
        <v>6969.8697420358703</v>
      </c>
      <c r="CJ115" s="99">
        <v>737559.87392425502</v>
      </c>
      <c r="CK115" s="99">
        <v>6377555.4160156297</v>
      </c>
      <c r="CL115" s="99">
        <v>1837325.11557007</v>
      </c>
      <c r="CM115" s="203">
        <f t="shared" si="3"/>
        <v>8539.531778052451</v>
      </c>
      <c r="CN115" s="203">
        <f t="shared" si="4"/>
        <v>1298340.5462341299</v>
      </c>
      <c r="CO115" s="203">
        <f t="shared" si="5"/>
        <v>8563975.4036254901</v>
      </c>
      <c r="CP115" s="99">
        <v>1837325.11557007</v>
      </c>
      <c r="CQ115" s="99">
        <v>162.08605500310699</v>
      </c>
      <c r="CR115" s="99">
        <v>25499.846551656701</v>
      </c>
      <c r="CS115" s="99">
        <v>239239.90106201201</v>
      </c>
      <c r="CT115" s="99">
        <v>39713.843801498399</v>
      </c>
    </row>
    <row r="116" spans="1:98">
      <c r="A116" s="98" t="s">
        <v>52</v>
      </c>
      <c r="B116" s="100">
        <v>43160</v>
      </c>
      <c r="C116" s="99">
        <v>0</v>
      </c>
      <c r="D116" s="99">
        <v>3924.3251209557102</v>
      </c>
      <c r="E116" s="99">
        <v>3846.1191915869699</v>
      </c>
      <c r="F116" s="99">
        <v>114.215801707469</v>
      </c>
      <c r="G116" s="99">
        <v>188.049055036157</v>
      </c>
      <c r="H116" s="99">
        <v>0</v>
      </c>
      <c r="I116" s="99">
        <v>0</v>
      </c>
      <c r="J116" s="99">
        <v>0</v>
      </c>
      <c r="K116" s="99">
        <v>0</v>
      </c>
      <c r="L116" s="99">
        <v>278.49384220689501</v>
      </c>
      <c r="M116" s="99">
        <v>140.931071888655</v>
      </c>
      <c r="N116" s="99">
        <v>2001.1411522477899</v>
      </c>
      <c r="O116" s="99">
        <v>0</v>
      </c>
      <c r="P116" s="99">
        <v>3786.31313613057</v>
      </c>
      <c r="Q116" s="99">
        <v>1540.5408479571299</v>
      </c>
      <c r="R116" s="99">
        <v>0</v>
      </c>
      <c r="S116" s="99">
        <v>10.0878619861323</v>
      </c>
      <c r="T116" s="99">
        <v>0</v>
      </c>
      <c r="U116" s="99">
        <v>1558.9564384370999</v>
      </c>
      <c r="V116" s="99">
        <v>0</v>
      </c>
      <c r="W116" s="99">
        <v>386274.311328888</v>
      </c>
      <c r="X116" s="99">
        <v>327021.59001541103</v>
      </c>
      <c r="Y116" s="99">
        <v>2523.9081932604299</v>
      </c>
      <c r="Z116" s="99">
        <v>27814.458982944499</v>
      </c>
      <c r="AA116" s="99">
        <v>0</v>
      </c>
      <c r="AB116" s="99">
        <v>0</v>
      </c>
      <c r="AC116" s="99">
        <v>0</v>
      </c>
      <c r="AD116" s="99">
        <v>0</v>
      </c>
      <c r="AE116" s="99">
        <v>1912.19517354667</v>
      </c>
      <c r="AF116" s="99">
        <v>13707.417473197</v>
      </c>
      <c r="AG116" s="99">
        <v>122757.57445430801</v>
      </c>
      <c r="AH116" s="99">
        <v>0</v>
      </c>
      <c r="AI116" s="99">
        <v>357724.71651458699</v>
      </c>
      <c r="AJ116" s="99">
        <v>205228.60915947001</v>
      </c>
      <c r="AK116" s="99">
        <v>0</v>
      </c>
      <c r="AL116" s="99">
        <v>999.95130786299706</v>
      </c>
      <c r="AM116" s="99">
        <v>0</v>
      </c>
      <c r="AN116" s="99">
        <v>558921.05121612502</v>
      </c>
      <c r="AO116" s="99">
        <v>0</v>
      </c>
      <c r="AP116" s="99">
        <v>3401291.2326660198</v>
      </c>
      <c r="AQ116" s="99">
        <v>2686094.9206237802</v>
      </c>
      <c r="AR116" s="99">
        <v>23043.058063268702</v>
      </c>
      <c r="AS116" s="99">
        <v>265261.15509033197</v>
      </c>
      <c r="AT116" s="99">
        <v>0</v>
      </c>
      <c r="AU116" s="99">
        <v>0</v>
      </c>
      <c r="AV116" s="99">
        <v>0</v>
      </c>
      <c r="AW116" s="99">
        <v>0</v>
      </c>
      <c r="AX116" s="99">
        <v>15213.387609481801</v>
      </c>
      <c r="AY116" s="99">
        <v>119119.918748856</v>
      </c>
      <c r="AZ116" s="99">
        <v>1003156.51945496</v>
      </c>
      <c r="BA116" s="99">
        <v>0</v>
      </c>
      <c r="BB116" s="99">
        <v>3135394.0757751502</v>
      </c>
      <c r="BC116" s="99">
        <v>1690262.85577393</v>
      </c>
      <c r="BD116" s="99">
        <v>0</v>
      </c>
      <c r="BE116" s="99">
        <v>9308.5817643404007</v>
      </c>
      <c r="BF116" s="99">
        <v>0</v>
      </c>
      <c r="BG116" s="99">
        <v>2190657.3145752</v>
      </c>
      <c r="BH116" s="99">
        <v>0</v>
      </c>
      <c r="BI116" s="99">
        <v>730293.168647766</v>
      </c>
      <c r="BJ116" s="99">
        <v>2282813.4883117699</v>
      </c>
      <c r="BK116" s="99">
        <v>6952.0946036577197</v>
      </c>
      <c r="BL116" s="99">
        <v>43141.174679756201</v>
      </c>
      <c r="BM116" s="99">
        <v>0</v>
      </c>
      <c r="BN116" s="99">
        <v>0</v>
      </c>
      <c r="BO116" s="99">
        <v>0</v>
      </c>
      <c r="BP116" s="99">
        <v>0</v>
      </c>
      <c r="BQ116" s="99">
        <v>0</v>
      </c>
      <c r="BR116" s="99">
        <v>34127.751653671301</v>
      </c>
      <c r="BS116" s="99">
        <v>1299046.61961365</v>
      </c>
      <c r="BT116" s="99">
        <v>0</v>
      </c>
      <c r="BU116" s="99">
        <v>690416.658203125</v>
      </c>
      <c r="BV116" s="99">
        <v>985403.12589263904</v>
      </c>
      <c r="BW116" s="99">
        <v>0</v>
      </c>
      <c r="BX116" s="99">
        <v>1782.4544121027</v>
      </c>
      <c r="BY116" s="99">
        <v>0</v>
      </c>
      <c r="BZ116" s="99">
        <v>0</v>
      </c>
      <c r="CA116" s="99">
        <v>7795.7908951640102</v>
      </c>
      <c r="CB116" s="99">
        <v>716552.70292663598</v>
      </c>
      <c r="CC116" s="99">
        <v>5988754.64916992</v>
      </c>
      <c r="CD116" s="99">
        <v>3004234.4022522001</v>
      </c>
      <c r="CE116" s="99">
        <v>188.84069135226301</v>
      </c>
      <c r="CF116" s="99">
        <v>27720.757466316201</v>
      </c>
      <c r="CG116" s="99">
        <v>265035.404945374</v>
      </c>
      <c r="CH116" s="99">
        <v>43133.360689640002</v>
      </c>
      <c r="CI116" s="99">
        <v>7990.6071816086796</v>
      </c>
      <c r="CJ116" s="99">
        <v>744233.47883606004</v>
      </c>
      <c r="CK116" s="99">
        <v>6254208.2001342801</v>
      </c>
      <c r="CL116" s="99">
        <v>3028155.3872375502</v>
      </c>
      <c r="CM116" s="203">
        <f t="shared" si="3"/>
        <v>9549.5636200457793</v>
      </c>
      <c r="CN116" s="203">
        <f t="shared" si="4"/>
        <v>1303154.5300521851</v>
      </c>
      <c r="CO116" s="203">
        <f t="shared" si="5"/>
        <v>8444865.5147094801</v>
      </c>
      <c r="CP116" s="99">
        <v>3028155.3872375502</v>
      </c>
      <c r="CQ116" s="99">
        <v>180.492476291955</v>
      </c>
      <c r="CR116" s="99">
        <v>26687.063564538999</v>
      </c>
      <c r="CS116" s="99">
        <v>256193.09239196801</v>
      </c>
      <c r="CT116" s="99">
        <v>41735.200936794303</v>
      </c>
    </row>
    <row r="117" spans="1:98">
      <c r="A117" s="98" t="s">
        <v>52</v>
      </c>
      <c r="B117" s="100">
        <v>43252</v>
      </c>
      <c r="C117" s="99">
        <v>0</v>
      </c>
      <c r="D117" s="99">
        <v>3984.0025930106599</v>
      </c>
      <c r="E117" s="99">
        <v>3789.6742780506602</v>
      </c>
      <c r="F117" s="99">
        <v>107.093280649744</v>
      </c>
      <c r="G117" s="99">
        <v>194.696353478357</v>
      </c>
      <c r="H117" s="99">
        <v>0</v>
      </c>
      <c r="I117" s="99">
        <v>0</v>
      </c>
      <c r="J117" s="99">
        <v>0</v>
      </c>
      <c r="K117" s="99">
        <v>0</v>
      </c>
      <c r="L117" s="99">
        <v>457.53932861611202</v>
      </c>
      <c r="M117" s="99">
        <v>116.145471578464</v>
      </c>
      <c r="N117" s="99">
        <v>1967.8501364439701</v>
      </c>
      <c r="O117" s="99">
        <v>0</v>
      </c>
      <c r="P117" s="99">
        <v>3820.68443471193</v>
      </c>
      <c r="Q117" s="99">
        <v>1377.0316727757499</v>
      </c>
      <c r="R117" s="99">
        <v>0</v>
      </c>
      <c r="S117" s="99">
        <v>6.86990038125077</v>
      </c>
      <c r="T117" s="99">
        <v>0</v>
      </c>
      <c r="U117" s="99">
        <v>1544.43112206459</v>
      </c>
      <c r="V117" s="99">
        <v>0</v>
      </c>
      <c r="W117" s="99">
        <v>381774.13791275001</v>
      </c>
      <c r="X117" s="99">
        <v>250195.649374008</v>
      </c>
      <c r="Y117" s="99">
        <v>4147.8736613392803</v>
      </c>
      <c r="Z117" s="99">
        <v>30276.065783023801</v>
      </c>
      <c r="AA117" s="99">
        <v>0</v>
      </c>
      <c r="AB117" s="99">
        <v>0</v>
      </c>
      <c r="AC117" s="99">
        <v>0</v>
      </c>
      <c r="AD117" s="99">
        <v>0</v>
      </c>
      <c r="AE117" s="99">
        <v>1199.47232739627</v>
      </c>
      <c r="AF117" s="99">
        <v>12357.604511141801</v>
      </c>
      <c r="AG117" s="99">
        <v>93548.689533233599</v>
      </c>
      <c r="AH117" s="99">
        <v>0</v>
      </c>
      <c r="AI117" s="99">
        <v>359946.39160156302</v>
      </c>
      <c r="AJ117" s="99">
        <v>161297.70942688</v>
      </c>
      <c r="AK117" s="99">
        <v>0</v>
      </c>
      <c r="AL117" s="99">
        <v>1708.52231310308</v>
      </c>
      <c r="AM117" s="99">
        <v>0</v>
      </c>
      <c r="AN117" s="99">
        <v>556704.50540924096</v>
      </c>
      <c r="AO117" s="99">
        <v>0</v>
      </c>
      <c r="AP117" s="99">
        <v>3119550.38348389</v>
      </c>
      <c r="AQ117" s="99">
        <v>2075423.86268616</v>
      </c>
      <c r="AR117" s="99">
        <v>42527.162365436598</v>
      </c>
      <c r="AS117" s="99">
        <v>290567.305545807</v>
      </c>
      <c r="AT117" s="99">
        <v>0</v>
      </c>
      <c r="AU117" s="99">
        <v>0</v>
      </c>
      <c r="AV117" s="99">
        <v>0</v>
      </c>
      <c r="AW117" s="99">
        <v>0</v>
      </c>
      <c r="AX117" s="99">
        <v>9551.1162543296796</v>
      </c>
      <c r="AY117" s="99">
        <v>106385.47266101799</v>
      </c>
      <c r="AZ117" s="99">
        <v>772674.71150207496</v>
      </c>
      <c r="BA117" s="99">
        <v>0</v>
      </c>
      <c r="BB117" s="99">
        <v>3146120.5445251502</v>
      </c>
      <c r="BC117" s="99">
        <v>1342129.83666992</v>
      </c>
      <c r="BD117" s="99">
        <v>0</v>
      </c>
      <c r="BE117" s="99">
        <v>12937.5589853525</v>
      </c>
      <c r="BF117" s="99">
        <v>0</v>
      </c>
      <c r="BG117" s="99">
        <v>2206485.9446716299</v>
      </c>
      <c r="BH117" s="99">
        <v>0</v>
      </c>
      <c r="BI117" s="99">
        <v>721782.815078735</v>
      </c>
      <c r="BJ117" s="99">
        <v>2329186.7294616699</v>
      </c>
      <c r="BK117" s="99">
        <v>12233.291318535799</v>
      </c>
      <c r="BL117" s="99">
        <v>47557.2414894104</v>
      </c>
      <c r="BM117" s="99">
        <v>0</v>
      </c>
      <c r="BN117" s="99">
        <v>0</v>
      </c>
      <c r="BO117" s="99">
        <v>0</v>
      </c>
      <c r="BP117" s="99">
        <v>0</v>
      </c>
      <c r="BQ117" s="99">
        <v>0</v>
      </c>
      <c r="BR117" s="99">
        <v>29251.284155845598</v>
      </c>
      <c r="BS117" s="99">
        <v>1401646.9682312</v>
      </c>
      <c r="BT117" s="99">
        <v>0</v>
      </c>
      <c r="BU117" s="99">
        <v>680172.91409301804</v>
      </c>
      <c r="BV117" s="99">
        <v>956844.29984283401</v>
      </c>
      <c r="BW117" s="99">
        <v>0</v>
      </c>
      <c r="BX117" s="99">
        <v>2930.6861860752101</v>
      </c>
      <c r="BY117" s="99">
        <v>0</v>
      </c>
      <c r="BZ117" s="99">
        <v>0</v>
      </c>
      <c r="CA117" s="99">
        <v>7745.1309305429504</v>
      </c>
      <c r="CB117" s="99">
        <v>626448.94019317604</v>
      </c>
      <c r="CC117" s="99">
        <v>5560044.9415893601</v>
      </c>
      <c r="CD117" s="99">
        <v>3077862.8617248498</v>
      </c>
      <c r="CE117" s="99">
        <v>195.61654604226399</v>
      </c>
      <c r="CF117" s="99">
        <v>30327.997202873201</v>
      </c>
      <c r="CG117" s="99">
        <v>290426.331039429</v>
      </c>
      <c r="CH117" s="99">
        <v>47566.846138954199</v>
      </c>
      <c r="CI117" s="99">
        <v>7941.9434760808899</v>
      </c>
      <c r="CJ117" s="99">
        <v>656928.69197845506</v>
      </c>
      <c r="CK117" s="99">
        <v>5862101.2962036096</v>
      </c>
      <c r="CL117" s="99">
        <v>3096206.5233459501</v>
      </c>
      <c r="CM117" s="203">
        <f t="shared" si="3"/>
        <v>9486.3745981454795</v>
      </c>
      <c r="CN117" s="203">
        <f t="shared" si="4"/>
        <v>1213633.197387696</v>
      </c>
      <c r="CO117" s="203">
        <f t="shared" si="5"/>
        <v>8068587.2408752395</v>
      </c>
      <c r="CP117" s="99">
        <v>3096206.5233459501</v>
      </c>
      <c r="CQ117" s="99">
        <v>190.25231989845599</v>
      </c>
      <c r="CR117" s="99">
        <v>28890.938169479399</v>
      </c>
      <c r="CS117" s="99">
        <v>279157.98403930699</v>
      </c>
      <c r="CT117" s="99">
        <v>44671.821450233503</v>
      </c>
    </row>
    <row r="118" spans="1:98">
      <c r="A118" s="98" t="s">
        <v>53</v>
      </c>
      <c r="B118" s="100">
        <v>38047</v>
      </c>
      <c r="C118" s="99">
        <v>0</v>
      </c>
      <c r="D118" s="99">
        <v>1249.5249787271</v>
      </c>
      <c r="E118" s="99">
        <v>6026.2133310437202</v>
      </c>
      <c r="F118" s="99">
        <v>10.917317188927001</v>
      </c>
      <c r="G118" s="99">
        <v>0</v>
      </c>
      <c r="H118" s="99">
        <v>86.432529216632204</v>
      </c>
      <c r="I118" s="99">
        <v>0</v>
      </c>
      <c r="J118" s="99">
        <v>3.94441313599236</v>
      </c>
      <c r="K118" s="99">
        <v>0</v>
      </c>
      <c r="L118" s="99">
        <v>906.01557727158104</v>
      </c>
      <c r="M118" s="99">
        <v>105.113929834217</v>
      </c>
      <c r="N118" s="99">
        <v>2702.8572048246901</v>
      </c>
      <c r="O118" s="99">
        <v>0</v>
      </c>
      <c r="P118" s="99">
        <v>0</v>
      </c>
      <c r="Q118" s="99">
        <v>3344.29067873955</v>
      </c>
      <c r="R118" s="99">
        <v>0</v>
      </c>
      <c r="S118" s="99">
        <v>0</v>
      </c>
      <c r="T118" s="99">
        <v>85.109938962385101</v>
      </c>
      <c r="U118" s="99">
        <v>540.91623165458395</v>
      </c>
      <c r="V118" s="99">
        <v>0</v>
      </c>
      <c r="W118" s="99">
        <v>126956.92304515799</v>
      </c>
      <c r="X118" s="99">
        <v>1152630.0240020801</v>
      </c>
      <c r="Y118" s="99">
        <v>1638.05601966381</v>
      </c>
      <c r="Z118" s="99">
        <v>0</v>
      </c>
      <c r="AA118" s="99">
        <v>20250.769012689601</v>
      </c>
      <c r="AB118" s="99">
        <v>0</v>
      </c>
      <c r="AC118" s="99">
        <v>600.44374877959501</v>
      </c>
      <c r="AD118" s="99">
        <v>0</v>
      </c>
      <c r="AE118" s="99">
        <v>97365.058359146104</v>
      </c>
      <c r="AF118" s="99">
        <v>12838.882666707001</v>
      </c>
      <c r="AG118" s="99">
        <v>524259.61785125697</v>
      </c>
      <c r="AH118" s="99">
        <v>0</v>
      </c>
      <c r="AI118" s="99">
        <v>0</v>
      </c>
      <c r="AJ118" s="99">
        <v>635184.21512603795</v>
      </c>
      <c r="AK118" s="99">
        <v>0</v>
      </c>
      <c r="AL118" s="99">
        <v>0</v>
      </c>
      <c r="AM118" s="99">
        <v>20116.4092082977</v>
      </c>
      <c r="AN118" s="99">
        <v>231130.37006950399</v>
      </c>
      <c r="AO118" s="99">
        <v>0</v>
      </c>
      <c r="AP118" s="99">
        <v>808726.40104675305</v>
      </c>
      <c r="AQ118" s="99">
        <v>6975752.7750854502</v>
      </c>
      <c r="AR118" s="99">
        <v>9684.4681800603903</v>
      </c>
      <c r="AS118" s="99">
        <v>0</v>
      </c>
      <c r="AT118" s="99">
        <v>122020.799892426</v>
      </c>
      <c r="AU118" s="99">
        <v>0</v>
      </c>
      <c r="AV118" s="99">
        <v>1925.5772220045301</v>
      </c>
      <c r="AW118" s="99">
        <v>0</v>
      </c>
      <c r="AX118" s="99">
        <v>608618.78678131104</v>
      </c>
      <c r="AY118" s="99">
        <v>80855.815358161897</v>
      </c>
      <c r="AZ118" s="99">
        <v>3164531.4810791002</v>
      </c>
      <c r="BA118" s="99">
        <v>0</v>
      </c>
      <c r="BB118" s="99">
        <v>0</v>
      </c>
      <c r="BC118" s="99">
        <v>3826998.7646484398</v>
      </c>
      <c r="BD118" s="99">
        <v>0</v>
      </c>
      <c r="BE118" s="99">
        <v>0</v>
      </c>
      <c r="BF118" s="99">
        <v>118934.262030602</v>
      </c>
      <c r="BG118" s="99">
        <v>528694.15029907203</v>
      </c>
      <c r="BH118" s="99">
        <v>0</v>
      </c>
      <c r="BI118" s="99">
        <v>32423.822713613499</v>
      </c>
      <c r="BJ118" s="99">
        <v>2258224.8751525902</v>
      </c>
      <c r="BK118" s="99">
        <v>3130.12448304892</v>
      </c>
      <c r="BL118" s="99">
        <v>0</v>
      </c>
      <c r="BM118" s="99">
        <v>0</v>
      </c>
      <c r="BN118" s="99">
        <v>0</v>
      </c>
      <c r="BO118" s="99">
        <v>0</v>
      </c>
      <c r="BP118" s="99">
        <v>0</v>
      </c>
      <c r="BQ118" s="99">
        <v>0</v>
      </c>
      <c r="BR118" s="99">
        <v>21825.072233200099</v>
      </c>
      <c r="BS118" s="99">
        <v>914051.137367249</v>
      </c>
      <c r="BT118" s="99">
        <v>0</v>
      </c>
      <c r="BU118" s="99">
        <v>0</v>
      </c>
      <c r="BV118" s="99">
        <v>1374006.2976379399</v>
      </c>
      <c r="BW118" s="99">
        <v>0</v>
      </c>
      <c r="BX118" s="99">
        <v>0</v>
      </c>
      <c r="BY118" s="99">
        <v>0</v>
      </c>
      <c r="BZ118" s="99">
        <v>0</v>
      </c>
      <c r="CA118" s="99">
        <v>7271.6528059244201</v>
      </c>
      <c r="CB118" s="99">
        <v>1286500.14547729</v>
      </c>
      <c r="CC118" s="99">
        <v>7835332.5719604502</v>
      </c>
      <c r="CD118" s="99">
        <v>2302271.7291870099</v>
      </c>
      <c r="CE118" s="99">
        <v>84.195808766409797</v>
      </c>
      <c r="CF118" s="99">
        <v>20356.329488038999</v>
      </c>
      <c r="CG118" s="99">
        <v>120447.816622734</v>
      </c>
      <c r="CH118" s="99">
        <v>0</v>
      </c>
      <c r="CI118" s="99">
        <v>7356.8564929962204</v>
      </c>
      <c r="CJ118" s="99">
        <v>1307189.06271362</v>
      </c>
      <c r="CK118" s="99">
        <v>7959129.9860229502</v>
      </c>
      <c r="CL118" s="99">
        <v>2304639.43890381</v>
      </c>
      <c r="CM118" s="203">
        <f t="shared" si="3"/>
        <v>7897.7727246508039</v>
      </c>
      <c r="CN118" s="203">
        <f t="shared" si="4"/>
        <v>1538319.432783124</v>
      </c>
      <c r="CO118" s="203">
        <f t="shared" si="5"/>
        <v>8487824.1363220215</v>
      </c>
      <c r="CP118" s="99">
        <v>2304639.43890381</v>
      </c>
      <c r="CQ118" s="99">
        <v>0</v>
      </c>
      <c r="CR118" s="99">
        <v>0</v>
      </c>
      <c r="CS118" s="99">
        <v>0</v>
      </c>
      <c r="CT118" s="99">
        <v>0</v>
      </c>
    </row>
    <row r="119" spans="1:98">
      <c r="A119" s="98" t="s">
        <v>53</v>
      </c>
      <c r="B119" s="100">
        <v>38139</v>
      </c>
      <c r="C119" s="99">
        <v>0</v>
      </c>
      <c r="D119" s="99">
        <v>1321.0184674263</v>
      </c>
      <c r="E119" s="99">
        <v>6105.9299394488298</v>
      </c>
      <c r="F119" s="99">
        <v>9.3079208859708196</v>
      </c>
      <c r="G119" s="99">
        <v>0</v>
      </c>
      <c r="H119" s="99">
        <v>77.689347712323098</v>
      </c>
      <c r="I119" s="99">
        <v>0</v>
      </c>
      <c r="J119" s="99">
        <v>47.389961660839603</v>
      </c>
      <c r="K119" s="99">
        <v>0</v>
      </c>
      <c r="L119" s="99">
        <v>1587.7823098003901</v>
      </c>
      <c r="M119" s="99">
        <v>108.765648778528</v>
      </c>
      <c r="N119" s="99">
        <v>2828.2995099425302</v>
      </c>
      <c r="O119" s="99">
        <v>0</v>
      </c>
      <c r="P119" s="99">
        <v>0</v>
      </c>
      <c r="Q119" s="99">
        <v>3283.7189056575298</v>
      </c>
      <c r="R119" s="99">
        <v>0</v>
      </c>
      <c r="S119" s="99">
        <v>0</v>
      </c>
      <c r="T119" s="99">
        <v>78.841880697757006</v>
      </c>
      <c r="U119" s="99">
        <v>565.77995399385702</v>
      </c>
      <c r="V119" s="99">
        <v>0</v>
      </c>
      <c r="W119" s="99">
        <v>140996.538490295</v>
      </c>
      <c r="X119" s="99">
        <v>1164261.6800231901</v>
      </c>
      <c r="Y119" s="99">
        <v>1320.19961634278</v>
      </c>
      <c r="Z119" s="99">
        <v>0</v>
      </c>
      <c r="AA119" s="99">
        <v>19436.483247757002</v>
      </c>
      <c r="AB119" s="99">
        <v>0</v>
      </c>
      <c r="AC119" s="99">
        <v>17010.3116981983</v>
      </c>
      <c r="AD119" s="99">
        <v>0</v>
      </c>
      <c r="AE119" s="99">
        <v>121482.596731186</v>
      </c>
      <c r="AF119" s="99">
        <v>12886.283858299301</v>
      </c>
      <c r="AG119" s="99">
        <v>547686.83675384498</v>
      </c>
      <c r="AH119" s="99">
        <v>0</v>
      </c>
      <c r="AI119" s="99">
        <v>0</v>
      </c>
      <c r="AJ119" s="99">
        <v>618613.818748474</v>
      </c>
      <c r="AK119" s="99">
        <v>0</v>
      </c>
      <c r="AL119" s="99">
        <v>0</v>
      </c>
      <c r="AM119" s="99">
        <v>19595.6515746117</v>
      </c>
      <c r="AN119" s="99">
        <v>238870.49554252601</v>
      </c>
      <c r="AO119" s="99">
        <v>0</v>
      </c>
      <c r="AP119" s="99">
        <v>885447.03564453102</v>
      </c>
      <c r="AQ119" s="99">
        <v>7132278.0681152297</v>
      </c>
      <c r="AR119" s="99">
        <v>7620.93597298861</v>
      </c>
      <c r="AS119" s="99">
        <v>0</v>
      </c>
      <c r="AT119" s="99">
        <v>117270.049959183</v>
      </c>
      <c r="AU119" s="99">
        <v>0</v>
      </c>
      <c r="AV119" s="99">
        <v>36373.306021690398</v>
      </c>
      <c r="AW119" s="99">
        <v>0</v>
      </c>
      <c r="AX119" s="99">
        <v>777120.38376617397</v>
      </c>
      <c r="AY119" s="99">
        <v>79448.037988662705</v>
      </c>
      <c r="AZ119" s="99">
        <v>3334387.7958679199</v>
      </c>
      <c r="BA119" s="99">
        <v>0</v>
      </c>
      <c r="BB119" s="99">
        <v>0</v>
      </c>
      <c r="BC119" s="99">
        <v>3822745.1322326702</v>
      </c>
      <c r="BD119" s="99">
        <v>0</v>
      </c>
      <c r="BE119" s="99">
        <v>0</v>
      </c>
      <c r="BF119" s="99">
        <v>116256.963176727</v>
      </c>
      <c r="BG119" s="99">
        <v>562313.03931427002</v>
      </c>
      <c r="BH119" s="99">
        <v>0</v>
      </c>
      <c r="BI119" s="99">
        <v>34149.429455280297</v>
      </c>
      <c r="BJ119" s="99">
        <v>2308728.6761169401</v>
      </c>
      <c r="BK119" s="99">
        <v>2551.49221503735</v>
      </c>
      <c r="BL119" s="99">
        <v>0</v>
      </c>
      <c r="BM119" s="99">
        <v>0</v>
      </c>
      <c r="BN119" s="99">
        <v>0</v>
      </c>
      <c r="BO119" s="99">
        <v>0</v>
      </c>
      <c r="BP119" s="99">
        <v>0</v>
      </c>
      <c r="BQ119" s="99">
        <v>0</v>
      </c>
      <c r="BR119" s="99">
        <v>21937.908499956098</v>
      </c>
      <c r="BS119" s="99">
        <v>959172.74819946301</v>
      </c>
      <c r="BT119" s="99">
        <v>0</v>
      </c>
      <c r="BU119" s="99">
        <v>0</v>
      </c>
      <c r="BV119" s="99">
        <v>1344905.9843444801</v>
      </c>
      <c r="BW119" s="99">
        <v>0</v>
      </c>
      <c r="BX119" s="99">
        <v>0</v>
      </c>
      <c r="BY119" s="99">
        <v>0</v>
      </c>
      <c r="BZ119" s="99">
        <v>0</v>
      </c>
      <c r="CA119" s="99">
        <v>7456.8837713003204</v>
      </c>
      <c r="CB119" s="99">
        <v>1296148.9410552999</v>
      </c>
      <c r="CC119" s="99">
        <v>7930872.4623413105</v>
      </c>
      <c r="CD119" s="99">
        <v>2331808.1220092801</v>
      </c>
      <c r="CE119" s="99">
        <v>85.893165555782602</v>
      </c>
      <c r="CF119" s="99">
        <v>21362.745070934299</v>
      </c>
      <c r="CG119" s="99">
        <v>126981.59703540801</v>
      </c>
      <c r="CH119" s="99">
        <v>0</v>
      </c>
      <c r="CI119" s="99">
        <v>7538.2506737112999</v>
      </c>
      <c r="CJ119" s="99">
        <v>1318245.0605468799</v>
      </c>
      <c r="CK119" s="99">
        <v>8053996.11682129</v>
      </c>
      <c r="CL119" s="99">
        <v>2332967.4059143099</v>
      </c>
      <c r="CM119" s="203">
        <f t="shared" si="3"/>
        <v>8104.0306277051568</v>
      </c>
      <c r="CN119" s="203">
        <f t="shared" si="4"/>
        <v>1557115.5560894059</v>
      </c>
      <c r="CO119" s="203">
        <f t="shared" si="5"/>
        <v>8616309.1561355591</v>
      </c>
      <c r="CP119" s="99">
        <v>2332967.4059143099</v>
      </c>
      <c r="CQ119" s="99">
        <v>0</v>
      </c>
      <c r="CR119" s="99">
        <v>0</v>
      </c>
      <c r="CS119" s="99">
        <v>0</v>
      </c>
      <c r="CT119" s="99">
        <v>0</v>
      </c>
    </row>
    <row r="120" spans="1:98">
      <c r="A120" s="98" t="s">
        <v>53</v>
      </c>
      <c r="B120" s="100">
        <v>38231</v>
      </c>
      <c r="C120" s="99">
        <v>0</v>
      </c>
      <c r="D120" s="99">
        <v>1376.91038142145</v>
      </c>
      <c r="E120" s="99">
        <v>6142.5608294010199</v>
      </c>
      <c r="F120" s="99">
        <v>12.5153898219578</v>
      </c>
      <c r="G120" s="99">
        <v>0</v>
      </c>
      <c r="H120" s="99">
        <v>72.047518033534303</v>
      </c>
      <c r="I120" s="99">
        <v>0</v>
      </c>
      <c r="J120" s="99">
        <v>126.562688195147</v>
      </c>
      <c r="K120" s="99">
        <v>0</v>
      </c>
      <c r="L120" s="99">
        <v>999.82186255603995</v>
      </c>
      <c r="M120" s="99">
        <v>108.959955796599</v>
      </c>
      <c r="N120" s="99">
        <v>2882.49218887091</v>
      </c>
      <c r="O120" s="99">
        <v>0</v>
      </c>
      <c r="P120" s="99">
        <v>0</v>
      </c>
      <c r="Q120" s="99">
        <v>3286.5244289040602</v>
      </c>
      <c r="R120" s="99">
        <v>0</v>
      </c>
      <c r="S120" s="99">
        <v>0</v>
      </c>
      <c r="T120" s="99">
        <v>74.067320093512507</v>
      </c>
      <c r="U120" s="99">
        <v>578.48348733782802</v>
      </c>
      <c r="V120" s="99">
        <v>0</v>
      </c>
      <c r="W120" s="99">
        <v>129912.467731476</v>
      </c>
      <c r="X120" s="99">
        <v>1162464.8104858401</v>
      </c>
      <c r="Y120" s="99">
        <v>1982.35742077231</v>
      </c>
      <c r="Z120" s="99">
        <v>0</v>
      </c>
      <c r="AA120" s="99">
        <v>18941.049032926599</v>
      </c>
      <c r="AB120" s="99">
        <v>0</v>
      </c>
      <c r="AC120" s="99">
        <v>40162.522473812103</v>
      </c>
      <c r="AD120" s="99">
        <v>0</v>
      </c>
      <c r="AE120" s="99">
        <v>127665.196754456</v>
      </c>
      <c r="AF120" s="99">
        <v>11602.1635203362</v>
      </c>
      <c r="AG120" s="99">
        <v>554256.95147705101</v>
      </c>
      <c r="AH120" s="99">
        <v>0</v>
      </c>
      <c r="AI120" s="99">
        <v>0</v>
      </c>
      <c r="AJ120" s="99">
        <v>610558.895835876</v>
      </c>
      <c r="AK120" s="99">
        <v>0</v>
      </c>
      <c r="AL120" s="99">
        <v>0</v>
      </c>
      <c r="AM120" s="99">
        <v>18724.7096261978</v>
      </c>
      <c r="AN120" s="99">
        <v>235888.706834793</v>
      </c>
      <c r="AO120" s="99">
        <v>0</v>
      </c>
      <c r="AP120" s="99">
        <v>862071.88114929199</v>
      </c>
      <c r="AQ120" s="99">
        <v>7256323.8370971698</v>
      </c>
      <c r="AR120" s="99">
        <v>12491.8598387241</v>
      </c>
      <c r="AS120" s="99">
        <v>0</v>
      </c>
      <c r="AT120" s="99">
        <v>111889.16846466099</v>
      </c>
      <c r="AU120" s="99">
        <v>0</v>
      </c>
      <c r="AV120" s="99">
        <v>82616.023348808303</v>
      </c>
      <c r="AW120" s="99">
        <v>0</v>
      </c>
      <c r="AX120" s="99">
        <v>802938.52082061803</v>
      </c>
      <c r="AY120" s="99">
        <v>72462.156147956804</v>
      </c>
      <c r="AZ120" s="99">
        <v>3456660.75286865</v>
      </c>
      <c r="BA120" s="99">
        <v>0</v>
      </c>
      <c r="BB120" s="99">
        <v>0</v>
      </c>
      <c r="BC120" s="99">
        <v>3879139.7031860398</v>
      </c>
      <c r="BD120" s="99">
        <v>0</v>
      </c>
      <c r="BE120" s="99">
        <v>0</v>
      </c>
      <c r="BF120" s="99">
        <v>115404.386540413</v>
      </c>
      <c r="BG120" s="99">
        <v>571099.35491943394</v>
      </c>
      <c r="BH120" s="99">
        <v>0</v>
      </c>
      <c r="BI120" s="99">
        <v>33753.7827239037</v>
      </c>
      <c r="BJ120" s="99">
        <v>2358107.9135742201</v>
      </c>
      <c r="BK120" s="99">
        <v>4000.62240090966</v>
      </c>
      <c r="BL120" s="99">
        <v>0</v>
      </c>
      <c r="BM120" s="99">
        <v>0</v>
      </c>
      <c r="BN120" s="99">
        <v>0</v>
      </c>
      <c r="BO120" s="99">
        <v>0</v>
      </c>
      <c r="BP120" s="99">
        <v>0</v>
      </c>
      <c r="BQ120" s="99">
        <v>0</v>
      </c>
      <c r="BR120" s="99">
        <v>20288.5257999897</v>
      </c>
      <c r="BS120" s="99">
        <v>1003474.26738739</v>
      </c>
      <c r="BT120" s="99">
        <v>0</v>
      </c>
      <c r="BU120" s="99">
        <v>0</v>
      </c>
      <c r="BV120" s="99">
        <v>1366307.4609375</v>
      </c>
      <c r="BW120" s="99">
        <v>0</v>
      </c>
      <c r="BX120" s="99">
        <v>0</v>
      </c>
      <c r="BY120" s="99">
        <v>0</v>
      </c>
      <c r="BZ120" s="99">
        <v>0</v>
      </c>
      <c r="CA120" s="99">
        <v>7497.0657711625099</v>
      </c>
      <c r="CB120" s="99">
        <v>1290578.35258484</v>
      </c>
      <c r="CC120" s="99">
        <v>8108104.3645629901</v>
      </c>
      <c r="CD120" s="99">
        <v>2393699.3505859398</v>
      </c>
      <c r="CE120" s="99">
        <v>85.803685724735303</v>
      </c>
      <c r="CF120" s="99">
        <v>21912.348684549299</v>
      </c>
      <c r="CG120" s="99">
        <v>135892.957550049</v>
      </c>
      <c r="CH120" s="99">
        <v>0</v>
      </c>
      <c r="CI120" s="99">
        <v>7585.3657475113896</v>
      </c>
      <c r="CJ120" s="99">
        <v>1311025.43269348</v>
      </c>
      <c r="CK120" s="99">
        <v>8245336.95776367</v>
      </c>
      <c r="CL120" s="99">
        <v>2397718.0803222698</v>
      </c>
      <c r="CM120" s="203">
        <f t="shared" si="3"/>
        <v>8163.8492348492173</v>
      </c>
      <c r="CN120" s="203">
        <f t="shared" si="4"/>
        <v>1546914.1395282731</v>
      </c>
      <c r="CO120" s="203">
        <f t="shared" si="5"/>
        <v>8816436.3126831036</v>
      </c>
      <c r="CP120" s="99">
        <v>2397718.0803222698</v>
      </c>
      <c r="CQ120" s="99">
        <v>0</v>
      </c>
      <c r="CR120" s="99">
        <v>0</v>
      </c>
      <c r="CS120" s="99">
        <v>0</v>
      </c>
      <c r="CT120" s="99">
        <v>0</v>
      </c>
    </row>
    <row r="121" spans="1:98">
      <c r="A121" s="98" t="s">
        <v>53</v>
      </c>
      <c r="B121" s="100">
        <v>38322</v>
      </c>
      <c r="C121" s="99">
        <v>0</v>
      </c>
      <c r="D121" s="99">
        <v>1454.0173480957701</v>
      </c>
      <c r="E121" s="99">
        <v>6213.1781299710301</v>
      </c>
      <c r="F121" s="99">
        <v>10.4729168149643</v>
      </c>
      <c r="G121" s="99">
        <v>0</v>
      </c>
      <c r="H121" s="99">
        <v>71.221727326512294</v>
      </c>
      <c r="I121" s="99">
        <v>0</v>
      </c>
      <c r="J121" s="99">
        <v>227.675056420267</v>
      </c>
      <c r="K121" s="99">
        <v>0</v>
      </c>
      <c r="L121" s="99">
        <v>1721.24287466705</v>
      </c>
      <c r="M121" s="99">
        <v>112.22312425077</v>
      </c>
      <c r="N121" s="99">
        <v>2993.4854480922199</v>
      </c>
      <c r="O121" s="99">
        <v>0</v>
      </c>
      <c r="P121" s="99">
        <v>0</v>
      </c>
      <c r="Q121" s="99">
        <v>3244.3796628415598</v>
      </c>
      <c r="R121" s="99">
        <v>0</v>
      </c>
      <c r="S121" s="99">
        <v>0</v>
      </c>
      <c r="T121" s="99">
        <v>76.250454165972798</v>
      </c>
      <c r="U121" s="99">
        <v>628.67163906991505</v>
      </c>
      <c r="V121" s="99">
        <v>0</v>
      </c>
      <c r="W121" s="99">
        <v>150646.14538002</v>
      </c>
      <c r="X121" s="99">
        <v>1158931.3168792699</v>
      </c>
      <c r="Y121" s="99">
        <v>1599.4946378618499</v>
      </c>
      <c r="Z121" s="99">
        <v>0</v>
      </c>
      <c r="AA121" s="99">
        <v>17355.876583099402</v>
      </c>
      <c r="AB121" s="99">
        <v>0</v>
      </c>
      <c r="AC121" s="99">
        <v>94883.570907592803</v>
      </c>
      <c r="AD121" s="99">
        <v>0</v>
      </c>
      <c r="AE121" s="99">
        <v>131340.689516068</v>
      </c>
      <c r="AF121" s="99">
        <v>13114.882330894499</v>
      </c>
      <c r="AG121" s="99">
        <v>565527.664741516</v>
      </c>
      <c r="AH121" s="99">
        <v>0</v>
      </c>
      <c r="AI121" s="99">
        <v>0</v>
      </c>
      <c r="AJ121" s="99">
        <v>605135.43167114304</v>
      </c>
      <c r="AK121" s="99">
        <v>0</v>
      </c>
      <c r="AL121" s="99">
        <v>0</v>
      </c>
      <c r="AM121" s="99">
        <v>18925.3345253468</v>
      </c>
      <c r="AN121" s="99">
        <v>258903.79094505301</v>
      </c>
      <c r="AO121" s="99">
        <v>0</v>
      </c>
      <c r="AP121" s="99">
        <v>922052.10120391799</v>
      </c>
      <c r="AQ121" s="99">
        <v>7334566.8255004901</v>
      </c>
      <c r="AR121" s="99">
        <v>9771.6618648767508</v>
      </c>
      <c r="AS121" s="99">
        <v>0</v>
      </c>
      <c r="AT121" s="99">
        <v>112623.016860962</v>
      </c>
      <c r="AU121" s="99">
        <v>0</v>
      </c>
      <c r="AV121" s="99">
        <v>205807.39213943499</v>
      </c>
      <c r="AW121" s="99">
        <v>0</v>
      </c>
      <c r="AX121" s="99">
        <v>844014.90029144299</v>
      </c>
      <c r="AY121" s="99">
        <v>85713.9018344879</v>
      </c>
      <c r="AZ121" s="99">
        <v>3567549.3637390099</v>
      </c>
      <c r="BA121" s="99">
        <v>0</v>
      </c>
      <c r="BB121" s="99">
        <v>0</v>
      </c>
      <c r="BC121" s="99">
        <v>3798045.4475707998</v>
      </c>
      <c r="BD121" s="99">
        <v>0</v>
      </c>
      <c r="BE121" s="99">
        <v>0</v>
      </c>
      <c r="BF121" s="99">
        <v>122767.518651009</v>
      </c>
      <c r="BG121" s="99">
        <v>617841.16149139404</v>
      </c>
      <c r="BH121" s="99">
        <v>0</v>
      </c>
      <c r="BI121" s="99">
        <v>34630.398523330703</v>
      </c>
      <c r="BJ121" s="99">
        <v>2399525.16296387</v>
      </c>
      <c r="BK121" s="99">
        <v>3193.3442375958002</v>
      </c>
      <c r="BL121" s="99">
        <v>0</v>
      </c>
      <c r="BM121" s="99">
        <v>0</v>
      </c>
      <c r="BN121" s="99">
        <v>0</v>
      </c>
      <c r="BO121" s="99">
        <v>0</v>
      </c>
      <c r="BP121" s="99">
        <v>0</v>
      </c>
      <c r="BQ121" s="99">
        <v>0</v>
      </c>
      <c r="BR121" s="99">
        <v>21664.793546438199</v>
      </c>
      <c r="BS121" s="99">
        <v>1052185.977005</v>
      </c>
      <c r="BT121" s="99">
        <v>0</v>
      </c>
      <c r="BU121" s="99">
        <v>0</v>
      </c>
      <c r="BV121" s="99">
        <v>1360640.9365844701</v>
      </c>
      <c r="BW121" s="99">
        <v>0</v>
      </c>
      <c r="BX121" s="99">
        <v>0</v>
      </c>
      <c r="BY121" s="99">
        <v>0</v>
      </c>
      <c r="BZ121" s="99">
        <v>0</v>
      </c>
      <c r="CA121" s="99">
        <v>7662.0063925385502</v>
      </c>
      <c r="CB121" s="99">
        <v>1313528.7707366899</v>
      </c>
      <c r="CC121" s="99">
        <v>8299884.6781616202</v>
      </c>
      <c r="CD121" s="99">
        <v>2432532.3467102102</v>
      </c>
      <c r="CE121" s="99">
        <v>89.460175594314904</v>
      </c>
      <c r="CF121" s="99">
        <v>22332.568556308699</v>
      </c>
      <c r="CG121" s="99">
        <v>143474.61754798901</v>
      </c>
      <c r="CH121" s="99">
        <v>0</v>
      </c>
      <c r="CI121" s="99">
        <v>7752.4508514404297</v>
      </c>
      <c r="CJ121" s="99">
        <v>1336202.84867859</v>
      </c>
      <c r="CK121" s="99">
        <v>8441831.6068115197</v>
      </c>
      <c r="CL121" s="99">
        <v>2435328.1827392601</v>
      </c>
      <c r="CM121" s="203">
        <f t="shared" si="3"/>
        <v>8381.1224905103445</v>
      </c>
      <c r="CN121" s="203">
        <f t="shared" si="4"/>
        <v>1595106.6396236431</v>
      </c>
      <c r="CO121" s="203">
        <f t="shared" si="5"/>
        <v>9059672.7683029138</v>
      </c>
      <c r="CP121" s="99">
        <v>2435328.1827392601</v>
      </c>
      <c r="CQ121" s="99">
        <v>0</v>
      </c>
      <c r="CR121" s="99">
        <v>0</v>
      </c>
      <c r="CS121" s="99">
        <v>0</v>
      </c>
      <c r="CT121" s="99">
        <v>0</v>
      </c>
    </row>
    <row r="122" spans="1:98">
      <c r="A122" s="98" t="s">
        <v>53</v>
      </c>
      <c r="B122" s="100">
        <v>38412</v>
      </c>
      <c r="C122" s="99">
        <v>0</v>
      </c>
      <c r="D122" s="99">
        <v>1419.7293004691601</v>
      </c>
      <c r="E122" s="99">
        <v>6265.3148561119997</v>
      </c>
      <c r="F122" s="99">
        <v>9.9509403439005801</v>
      </c>
      <c r="G122" s="99">
        <v>0</v>
      </c>
      <c r="H122" s="99">
        <v>61.263205532450201</v>
      </c>
      <c r="I122" s="99">
        <v>0</v>
      </c>
      <c r="J122" s="99">
        <v>331.34250741452001</v>
      </c>
      <c r="K122" s="99">
        <v>0</v>
      </c>
      <c r="L122" s="99">
        <v>1054.86549012363</v>
      </c>
      <c r="M122" s="99">
        <v>106.319748406298</v>
      </c>
      <c r="N122" s="99">
        <v>3040.9301213622098</v>
      </c>
      <c r="O122" s="99">
        <v>0</v>
      </c>
      <c r="P122" s="99">
        <v>0</v>
      </c>
      <c r="Q122" s="99">
        <v>3260.7083904147098</v>
      </c>
      <c r="R122" s="99">
        <v>0</v>
      </c>
      <c r="S122" s="99">
        <v>0</v>
      </c>
      <c r="T122" s="99">
        <v>66.673527998849806</v>
      </c>
      <c r="U122" s="99">
        <v>672.75760161876701</v>
      </c>
      <c r="V122" s="99">
        <v>0</v>
      </c>
      <c r="W122" s="99">
        <v>133241.83810424799</v>
      </c>
      <c r="X122" s="99">
        <v>1159192.5932159401</v>
      </c>
      <c r="Y122" s="99">
        <v>1509.3013150393999</v>
      </c>
      <c r="Z122" s="99">
        <v>0</v>
      </c>
      <c r="AA122" s="99">
        <v>14744.259034991301</v>
      </c>
      <c r="AB122" s="99">
        <v>0</v>
      </c>
      <c r="AC122" s="99">
        <v>105232.926156998</v>
      </c>
      <c r="AD122" s="99">
        <v>0</v>
      </c>
      <c r="AE122" s="99">
        <v>98076.021920204206</v>
      </c>
      <c r="AF122" s="99">
        <v>11511.493494033801</v>
      </c>
      <c r="AG122" s="99">
        <v>565786.17612457299</v>
      </c>
      <c r="AH122" s="99">
        <v>0</v>
      </c>
      <c r="AI122" s="99">
        <v>0</v>
      </c>
      <c r="AJ122" s="99">
        <v>600069.93127441395</v>
      </c>
      <c r="AK122" s="99">
        <v>0</v>
      </c>
      <c r="AL122" s="99">
        <v>0</v>
      </c>
      <c r="AM122" s="99">
        <v>16085.136576533299</v>
      </c>
      <c r="AN122" s="99">
        <v>281201.178207397</v>
      </c>
      <c r="AO122" s="99">
        <v>0</v>
      </c>
      <c r="AP122" s="99">
        <v>851493.50305175805</v>
      </c>
      <c r="AQ122" s="99">
        <v>7391448.61010742</v>
      </c>
      <c r="AR122" s="99">
        <v>9329.0611447095907</v>
      </c>
      <c r="AS122" s="99">
        <v>0</v>
      </c>
      <c r="AT122" s="99">
        <v>93336.221660613999</v>
      </c>
      <c r="AU122" s="99">
        <v>0</v>
      </c>
      <c r="AV122" s="99">
        <v>314061.34582138102</v>
      </c>
      <c r="AW122" s="99">
        <v>0</v>
      </c>
      <c r="AX122" s="99">
        <v>635758.41645813</v>
      </c>
      <c r="AY122" s="99">
        <v>75446.572370529204</v>
      </c>
      <c r="AZ122" s="99">
        <v>3594889.67510986</v>
      </c>
      <c r="BA122" s="99">
        <v>0</v>
      </c>
      <c r="BB122" s="99">
        <v>0</v>
      </c>
      <c r="BC122" s="99">
        <v>3805144.1547546401</v>
      </c>
      <c r="BD122" s="99">
        <v>0</v>
      </c>
      <c r="BE122" s="99">
        <v>0</v>
      </c>
      <c r="BF122" s="99">
        <v>100711.639250755</v>
      </c>
      <c r="BG122" s="99">
        <v>674762.39225006104</v>
      </c>
      <c r="BH122" s="99">
        <v>0</v>
      </c>
      <c r="BI122" s="99">
        <v>33921.913999557502</v>
      </c>
      <c r="BJ122" s="99">
        <v>2401335.3417968801</v>
      </c>
      <c r="BK122" s="99">
        <v>3015.0982845127601</v>
      </c>
      <c r="BL122" s="99">
        <v>0</v>
      </c>
      <c r="BM122" s="99">
        <v>0</v>
      </c>
      <c r="BN122" s="99">
        <v>0</v>
      </c>
      <c r="BO122" s="99">
        <v>0</v>
      </c>
      <c r="BP122" s="99">
        <v>0</v>
      </c>
      <c r="BQ122" s="99">
        <v>0</v>
      </c>
      <c r="BR122" s="99">
        <v>19980.673509120901</v>
      </c>
      <c r="BS122" s="99">
        <v>1060270.8962554899</v>
      </c>
      <c r="BT122" s="99">
        <v>0</v>
      </c>
      <c r="BU122" s="99">
        <v>0</v>
      </c>
      <c r="BV122" s="99">
        <v>1372620.21498108</v>
      </c>
      <c r="BW122" s="99">
        <v>0</v>
      </c>
      <c r="BX122" s="99">
        <v>0</v>
      </c>
      <c r="BY122" s="99">
        <v>0</v>
      </c>
      <c r="BZ122" s="99">
        <v>0</v>
      </c>
      <c r="CA122" s="99">
        <v>7684.4670237898799</v>
      </c>
      <c r="CB122" s="99">
        <v>1309101.9813079799</v>
      </c>
      <c r="CC122" s="99">
        <v>8264192.4323730497</v>
      </c>
      <c r="CD122" s="99">
        <v>2443706.4257202102</v>
      </c>
      <c r="CE122" s="99">
        <v>87.968048016540706</v>
      </c>
      <c r="CF122" s="99">
        <v>21321.867454767202</v>
      </c>
      <c r="CG122" s="99">
        <v>132637.70009803801</v>
      </c>
      <c r="CH122" s="99">
        <v>0</v>
      </c>
      <c r="CI122" s="99">
        <v>7773.3456361889803</v>
      </c>
      <c r="CJ122" s="99">
        <v>1330964.7072296101</v>
      </c>
      <c r="CK122" s="99">
        <v>8400665.7099609394</v>
      </c>
      <c r="CL122" s="99">
        <v>2452867.60186768</v>
      </c>
      <c r="CM122" s="203">
        <f t="shared" si="3"/>
        <v>8446.1032378077471</v>
      </c>
      <c r="CN122" s="203">
        <f t="shared" si="4"/>
        <v>1612165.8854370071</v>
      </c>
      <c r="CO122" s="203">
        <f t="shared" si="5"/>
        <v>9075428.1022110004</v>
      </c>
      <c r="CP122" s="99">
        <v>2452867.60186768</v>
      </c>
      <c r="CQ122" s="99">
        <v>0</v>
      </c>
      <c r="CR122" s="99">
        <v>0</v>
      </c>
      <c r="CS122" s="99">
        <v>0</v>
      </c>
      <c r="CT122" s="99">
        <v>0</v>
      </c>
    </row>
    <row r="123" spans="1:98">
      <c r="A123" s="98" t="s">
        <v>53</v>
      </c>
      <c r="B123" s="100">
        <v>38504</v>
      </c>
      <c r="C123" s="99">
        <v>0</v>
      </c>
      <c r="D123" s="99">
        <v>1300.28226022422</v>
      </c>
      <c r="E123" s="99">
        <v>6253.5001214146596</v>
      </c>
      <c r="F123" s="99">
        <v>9.9651392808882502</v>
      </c>
      <c r="G123" s="99">
        <v>0</v>
      </c>
      <c r="H123" s="99">
        <v>53.799242043402003</v>
      </c>
      <c r="I123" s="99">
        <v>0</v>
      </c>
      <c r="J123" s="99">
        <v>413.65803397074302</v>
      </c>
      <c r="K123" s="99">
        <v>0</v>
      </c>
      <c r="L123" s="99">
        <v>119.28209402319</v>
      </c>
      <c r="M123" s="99">
        <v>94.8488128529862</v>
      </c>
      <c r="N123" s="99">
        <v>3055.7912539243698</v>
      </c>
      <c r="O123" s="99">
        <v>0</v>
      </c>
      <c r="P123" s="99">
        <v>0</v>
      </c>
      <c r="Q123" s="99">
        <v>4301.4019688963899</v>
      </c>
      <c r="R123" s="99">
        <v>0</v>
      </c>
      <c r="S123" s="99">
        <v>0</v>
      </c>
      <c r="T123" s="99">
        <v>62.254769545514101</v>
      </c>
      <c r="U123" s="99">
        <v>712.15431755036104</v>
      </c>
      <c r="V123" s="99">
        <v>0</v>
      </c>
      <c r="W123" s="99">
        <v>200051.67063331601</v>
      </c>
      <c r="X123" s="99">
        <v>1149757.8538665799</v>
      </c>
      <c r="Y123" s="99">
        <v>1403.5489269346001</v>
      </c>
      <c r="Z123" s="99">
        <v>0</v>
      </c>
      <c r="AA123" s="99">
        <v>12947.841832757</v>
      </c>
      <c r="AB123" s="99">
        <v>0</v>
      </c>
      <c r="AC123" s="99">
        <v>179269.52681350699</v>
      </c>
      <c r="AD123" s="99">
        <v>0</v>
      </c>
      <c r="AE123" s="99">
        <v>6352.2877393960998</v>
      </c>
      <c r="AF123" s="99">
        <v>9993.3176162242908</v>
      </c>
      <c r="AG123" s="99">
        <v>559939.17723846401</v>
      </c>
      <c r="AH123" s="99">
        <v>0</v>
      </c>
      <c r="AI123" s="99">
        <v>0</v>
      </c>
      <c r="AJ123" s="99">
        <v>782015.88035583496</v>
      </c>
      <c r="AK123" s="99">
        <v>0</v>
      </c>
      <c r="AL123" s="99">
        <v>0</v>
      </c>
      <c r="AM123" s="99">
        <v>14980.0262649059</v>
      </c>
      <c r="AN123" s="99">
        <v>292719.20372390701</v>
      </c>
      <c r="AO123" s="99">
        <v>0</v>
      </c>
      <c r="AP123" s="99">
        <v>858742.38667297398</v>
      </c>
      <c r="AQ123" s="99">
        <v>7383276.24401855</v>
      </c>
      <c r="AR123" s="99">
        <v>8348.5611511468906</v>
      </c>
      <c r="AS123" s="99">
        <v>0</v>
      </c>
      <c r="AT123" s="99">
        <v>83936.531244277998</v>
      </c>
      <c r="AU123" s="99">
        <v>0</v>
      </c>
      <c r="AV123" s="99">
        <v>419675.50351333601</v>
      </c>
      <c r="AW123" s="99">
        <v>0</v>
      </c>
      <c r="AX123" s="99">
        <v>41555.035657405897</v>
      </c>
      <c r="AY123" s="99">
        <v>69214.294609069795</v>
      </c>
      <c r="AZ123" s="99">
        <v>3579413.6239624</v>
      </c>
      <c r="BA123" s="99">
        <v>0</v>
      </c>
      <c r="BB123" s="99">
        <v>0</v>
      </c>
      <c r="BC123" s="99">
        <v>4573852.8341674795</v>
      </c>
      <c r="BD123" s="99">
        <v>0</v>
      </c>
      <c r="BE123" s="99">
        <v>0</v>
      </c>
      <c r="BF123" s="99">
        <v>96059.774486541704</v>
      </c>
      <c r="BG123" s="99">
        <v>723601.87833404494</v>
      </c>
      <c r="BH123" s="99">
        <v>0</v>
      </c>
      <c r="BI123" s="99">
        <v>119215.737009048</v>
      </c>
      <c r="BJ123" s="99">
        <v>2394774.0451354999</v>
      </c>
      <c r="BK123" s="99">
        <v>2871.66872000694</v>
      </c>
      <c r="BL123" s="99">
        <v>0</v>
      </c>
      <c r="BM123" s="99">
        <v>0</v>
      </c>
      <c r="BN123" s="99">
        <v>0</v>
      </c>
      <c r="BO123" s="99">
        <v>0</v>
      </c>
      <c r="BP123" s="99">
        <v>0</v>
      </c>
      <c r="BQ123" s="99">
        <v>0</v>
      </c>
      <c r="BR123" s="99">
        <v>9357.3320248127002</v>
      </c>
      <c r="BS123" s="99">
        <v>1058519.3598022501</v>
      </c>
      <c r="BT123" s="99">
        <v>0</v>
      </c>
      <c r="BU123" s="99">
        <v>0</v>
      </c>
      <c r="BV123" s="99">
        <v>1434330.0626983601</v>
      </c>
      <c r="BW123" s="99">
        <v>0</v>
      </c>
      <c r="BX123" s="99">
        <v>0</v>
      </c>
      <c r="BY123" s="99">
        <v>0</v>
      </c>
      <c r="BZ123" s="99">
        <v>0</v>
      </c>
      <c r="CA123" s="99">
        <v>7579.4295024275798</v>
      </c>
      <c r="CB123" s="99">
        <v>1336019.2268219001</v>
      </c>
      <c r="CC123" s="99">
        <v>8188185.2934570303</v>
      </c>
      <c r="CD123" s="99">
        <v>2511360.8314208998</v>
      </c>
      <c r="CE123" s="99">
        <v>89.599756619893</v>
      </c>
      <c r="CF123" s="99">
        <v>21819.2196085453</v>
      </c>
      <c r="CG123" s="99">
        <v>137951.72574996899</v>
      </c>
      <c r="CH123" s="99">
        <v>0</v>
      </c>
      <c r="CI123" s="99">
        <v>7664.9746537208603</v>
      </c>
      <c r="CJ123" s="99">
        <v>1358280.1653595001</v>
      </c>
      <c r="CK123" s="99">
        <v>8322559.9013671903</v>
      </c>
      <c r="CL123" s="99">
        <v>2518197.48370361</v>
      </c>
      <c r="CM123" s="203">
        <f t="shared" si="3"/>
        <v>8377.1289712712205</v>
      </c>
      <c r="CN123" s="203">
        <f t="shared" si="4"/>
        <v>1650999.3690834071</v>
      </c>
      <c r="CO123" s="203">
        <f t="shared" si="5"/>
        <v>9046161.7797012348</v>
      </c>
      <c r="CP123" s="99">
        <v>2518197.48370361</v>
      </c>
      <c r="CQ123" s="99">
        <v>0</v>
      </c>
      <c r="CR123" s="99">
        <v>0</v>
      </c>
      <c r="CS123" s="99">
        <v>0</v>
      </c>
      <c r="CT123" s="99">
        <v>0</v>
      </c>
    </row>
    <row r="124" spans="1:98">
      <c r="A124" s="98" t="s">
        <v>53</v>
      </c>
      <c r="B124" s="100">
        <v>38596</v>
      </c>
      <c r="C124" s="99">
        <v>0</v>
      </c>
      <c r="D124" s="99">
        <v>1365.4796619564299</v>
      </c>
      <c r="E124" s="99">
        <v>6354.2829083800298</v>
      </c>
      <c r="F124" s="99">
        <v>13.9236097158864</v>
      </c>
      <c r="G124" s="99">
        <v>0</v>
      </c>
      <c r="H124" s="99">
        <v>53.902545623481302</v>
      </c>
      <c r="I124" s="99">
        <v>0</v>
      </c>
      <c r="J124" s="99">
        <v>492.87348281592102</v>
      </c>
      <c r="K124" s="99">
        <v>0</v>
      </c>
      <c r="L124" s="99">
        <v>49.354703269898899</v>
      </c>
      <c r="M124" s="99">
        <v>89.786799333989606</v>
      </c>
      <c r="N124" s="99">
        <v>3138.9259399175598</v>
      </c>
      <c r="O124" s="99">
        <v>0</v>
      </c>
      <c r="P124" s="99">
        <v>0</v>
      </c>
      <c r="Q124" s="99">
        <v>4417.9841364622098</v>
      </c>
      <c r="R124" s="99">
        <v>0</v>
      </c>
      <c r="S124" s="99">
        <v>0</v>
      </c>
      <c r="T124" s="99">
        <v>65.784271921031205</v>
      </c>
      <c r="U124" s="99">
        <v>723.99389990419104</v>
      </c>
      <c r="V124" s="99">
        <v>0</v>
      </c>
      <c r="W124" s="99">
        <v>120134.75449276</v>
      </c>
      <c r="X124" s="99">
        <v>1139429.18844604</v>
      </c>
      <c r="Y124" s="99">
        <v>1654.5571779012701</v>
      </c>
      <c r="Z124" s="99">
        <v>0</v>
      </c>
      <c r="AA124" s="99">
        <v>13694.257401823999</v>
      </c>
      <c r="AB124" s="99">
        <v>0</v>
      </c>
      <c r="AC124" s="99">
        <v>215482.07533454901</v>
      </c>
      <c r="AD124" s="99">
        <v>0</v>
      </c>
      <c r="AE124" s="99">
        <v>4078.6078862547902</v>
      </c>
      <c r="AF124" s="99">
        <v>9734.5624560117703</v>
      </c>
      <c r="AG124" s="99">
        <v>561091.25689697301</v>
      </c>
      <c r="AH124" s="99">
        <v>0</v>
      </c>
      <c r="AI124" s="99">
        <v>0</v>
      </c>
      <c r="AJ124" s="99">
        <v>679065.42626190197</v>
      </c>
      <c r="AK124" s="99">
        <v>0</v>
      </c>
      <c r="AL124" s="99">
        <v>0</v>
      </c>
      <c r="AM124" s="99">
        <v>15936.3696525097</v>
      </c>
      <c r="AN124" s="99">
        <v>292529.44717407197</v>
      </c>
      <c r="AO124" s="99">
        <v>0</v>
      </c>
      <c r="AP124" s="99">
        <v>904637.73766326904</v>
      </c>
      <c r="AQ124" s="99">
        <v>7484143.4532470703</v>
      </c>
      <c r="AR124" s="99">
        <v>11071.0536148548</v>
      </c>
      <c r="AS124" s="99">
        <v>0</v>
      </c>
      <c r="AT124" s="99">
        <v>83032.180358886704</v>
      </c>
      <c r="AU124" s="99">
        <v>0</v>
      </c>
      <c r="AV124" s="99">
        <v>493765.70599365199</v>
      </c>
      <c r="AW124" s="99">
        <v>0</v>
      </c>
      <c r="AX124" s="99">
        <v>29651.5372002125</v>
      </c>
      <c r="AY124" s="99">
        <v>69677.639811515794</v>
      </c>
      <c r="AZ124" s="99">
        <v>3669064.1692504901</v>
      </c>
      <c r="BA124" s="99">
        <v>0</v>
      </c>
      <c r="BB124" s="99">
        <v>0</v>
      </c>
      <c r="BC124" s="99">
        <v>4612855.6284179697</v>
      </c>
      <c r="BD124" s="99">
        <v>0</v>
      </c>
      <c r="BE124" s="99">
        <v>0</v>
      </c>
      <c r="BF124" s="99">
        <v>100343.770727158</v>
      </c>
      <c r="BG124" s="99">
        <v>741169.01673126197</v>
      </c>
      <c r="BH124" s="99">
        <v>0</v>
      </c>
      <c r="BI124" s="99">
        <v>146210.10536003101</v>
      </c>
      <c r="BJ124" s="99">
        <v>2438283.8898620601</v>
      </c>
      <c r="BK124" s="99">
        <v>3643.4167923629302</v>
      </c>
      <c r="BL124" s="99">
        <v>0</v>
      </c>
      <c r="BM124" s="99">
        <v>0</v>
      </c>
      <c r="BN124" s="99">
        <v>0</v>
      </c>
      <c r="BO124" s="99">
        <v>0</v>
      </c>
      <c r="BP124" s="99">
        <v>0</v>
      </c>
      <c r="BQ124" s="99">
        <v>0</v>
      </c>
      <c r="BR124" s="99">
        <v>10346.399047970801</v>
      </c>
      <c r="BS124" s="99">
        <v>1093498.77558899</v>
      </c>
      <c r="BT124" s="99">
        <v>0</v>
      </c>
      <c r="BU124" s="99">
        <v>0</v>
      </c>
      <c r="BV124" s="99">
        <v>1472782.3672332801</v>
      </c>
      <c r="BW124" s="99">
        <v>0</v>
      </c>
      <c r="BX124" s="99">
        <v>0</v>
      </c>
      <c r="BY124" s="99">
        <v>0</v>
      </c>
      <c r="BZ124" s="99">
        <v>0</v>
      </c>
      <c r="CA124" s="99">
        <v>7698.11907351017</v>
      </c>
      <c r="CB124" s="99">
        <v>1258009.4243927</v>
      </c>
      <c r="CC124" s="99">
        <v>8381184.1683959998</v>
      </c>
      <c r="CD124" s="99">
        <v>2580931.5790405301</v>
      </c>
      <c r="CE124" s="99">
        <v>101.020391016267</v>
      </c>
      <c r="CF124" s="99">
        <v>23441.761712551099</v>
      </c>
      <c r="CG124" s="99">
        <v>149732.916782379</v>
      </c>
      <c r="CH124" s="99">
        <v>0</v>
      </c>
      <c r="CI124" s="99">
        <v>7801.50075721741</v>
      </c>
      <c r="CJ124" s="99">
        <v>1279967.4650115999</v>
      </c>
      <c r="CK124" s="99">
        <v>8531367.5373535194</v>
      </c>
      <c r="CL124" s="99">
        <v>2589785.2234497098</v>
      </c>
      <c r="CM124" s="203">
        <f t="shared" si="3"/>
        <v>8525.4946571216005</v>
      </c>
      <c r="CN124" s="203">
        <f t="shared" si="4"/>
        <v>1572496.912185672</v>
      </c>
      <c r="CO124" s="203">
        <f t="shared" si="5"/>
        <v>9272536.5540847816</v>
      </c>
      <c r="CP124" s="99">
        <v>2589785.2234497098</v>
      </c>
      <c r="CQ124" s="99">
        <v>0</v>
      </c>
      <c r="CR124" s="99">
        <v>0</v>
      </c>
      <c r="CS124" s="99">
        <v>0</v>
      </c>
      <c r="CT124" s="99">
        <v>0</v>
      </c>
    </row>
    <row r="125" spans="1:98">
      <c r="A125" s="98" t="s">
        <v>53</v>
      </c>
      <c r="B125" s="100">
        <v>38687</v>
      </c>
      <c r="C125" s="99">
        <v>0</v>
      </c>
      <c r="D125" s="99">
        <v>1525.2511336356399</v>
      </c>
      <c r="E125" s="99">
        <v>6339.0496013760603</v>
      </c>
      <c r="F125" s="99">
        <v>11.693540785927301</v>
      </c>
      <c r="G125" s="99">
        <v>0</v>
      </c>
      <c r="H125" s="99">
        <v>45.229159395676099</v>
      </c>
      <c r="I125" s="99">
        <v>0</v>
      </c>
      <c r="J125" s="99">
        <v>600.61850789934397</v>
      </c>
      <c r="K125" s="99">
        <v>0</v>
      </c>
      <c r="L125" s="99">
        <v>79.425037565641105</v>
      </c>
      <c r="M125" s="99">
        <v>93.471247174777105</v>
      </c>
      <c r="N125" s="99">
        <v>3175.1029624939001</v>
      </c>
      <c r="O125" s="99">
        <v>0</v>
      </c>
      <c r="P125" s="99">
        <v>0</v>
      </c>
      <c r="Q125" s="99">
        <v>4547.7326186895398</v>
      </c>
      <c r="R125" s="99">
        <v>0</v>
      </c>
      <c r="S125" s="99">
        <v>0</v>
      </c>
      <c r="T125" s="99">
        <v>61.556221571285299</v>
      </c>
      <c r="U125" s="99">
        <v>757.56700940430198</v>
      </c>
      <c r="V125" s="99">
        <v>0</v>
      </c>
      <c r="W125" s="99">
        <v>163032.45654106099</v>
      </c>
      <c r="X125" s="99">
        <v>1140488.6553192099</v>
      </c>
      <c r="Y125" s="99">
        <v>1253.9948859661799</v>
      </c>
      <c r="Z125" s="99">
        <v>0</v>
      </c>
      <c r="AA125" s="99">
        <v>10731.004219770401</v>
      </c>
      <c r="AB125" s="99">
        <v>0</v>
      </c>
      <c r="AC125" s="99">
        <v>249293.42456436201</v>
      </c>
      <c r="AD125" s="99">
        <v>0</v>
      </c>
      <c r="AE125" s="99">
        <v>6046.5111063122704</v>
      </c>
      <c r="AF125" s="99">
        <v>10316.6178685427</v>
      </c>
      <c r="AG125" s="99">
        <v>565827.92696380604</v>
      </c>
      <c r="AH125" s="99">
        <v>0</v>
      </c>
      <c r="AI125" s="99">
        <v>0</v>
      </c>
      <c r="AJ125" s="99">
        <v>728427.23383331299</v>
      </c>
      <c r="AK125" s="99">
        <v>0</v>
      </c>
      <c r="AL125" s="99">
        <v>0</v>
      </c>
      <c r="AM125" s="99">
        <v>14677.319658279401</v>
      </c>
      <c r="AN125" s="99">
        <v>307610.39793014497</v>
      </c>
      <c r="AO125" s="99">
        <v>0</v>
      </c>
      <c r="AP125" s="99">
        <v>1139897.14849854</v>
      </c>
      <c r="AQ125" s="99">
        <v>7574303.5614623995</v>
      </c>
      <c r="AR125" s="99">
        <v>8126.6807574629802</v>
      </c>
      <c r="AS125" s="99">
        <v>0</v>
      </c>
      <c r="AT125" s="99">
        <v>70567.932709693894</v>
      </c>
      <c r="AU125" s="99">
        <v>0</v>
      </c>
      <c r="AV125" s="99">
        <v>629007.07736206101</v>
      </c>
      <c r="AW125" s="99">
        <v>0</v>
      </c>
      <c r="AX125" s="99">
        <v>42923.159428596497</v>
      </c>
      <c r="AY125" s="99">
        <v>76550.381031990095</v>
      </c>
      <c r="AZ125" s="99">
        <v>3733145.13781738</v>
      </c>
      <c r="BA125" s="99">
        <v>0</v>
      </c>
      <c r="BB125" s="99">
        <v>0</v>
      </c>
      <c r="BC125" s="99">
        <v>4916181.85693359</v>
      </c>
      <c r="BD125" s="99">
        <v>0</v>
      </c>
      <c r="BE125" s="99">
        <v>0</v>
      </c>
      <c r="BF125" s="99">
        <v>96115.186486244202</v>
      </c>
      <c r="BG125" s="99">
        <v>788221.99909973098</v>
      </c>
      <c r="BH125" s="99">
        <v>0</v>
      </c>
      <c r="BI125" s="99">
        <v>168104.36848449701</v>
      </c>
      <c r="BJ125" s="99">
        <v>2465134.2068176302</v>
      </c>
      <c r="BK125" s="99">
        <v>2692.6824146211102</v>
      </c>
      <c r="BL125" s="99">
        <v>0</v>
      </c>
      <c r="BM125" s="99">
        <v>0</v>
      </c>
      <c r="BN125" s="99">
        <v>0</v>
      </c>
      <c r="BO125" s="99">
        <v>0</v>
      </c>
      <c r="BP125" s="99">
        <v>0</v>
      </c>
      <c r="BQ125" s="99">
        <v>0</v>
      </c>
      <c r="BR125" s="99">
        <v>9667.4607338905298</v>
      </c>
      <c r="BS125" s="99">
        <v>1114435.71932983</v>
      </c>
      <c r="BT125" s="99">
        <v>0</v>
      </c>
      <c r="BU125" s="99">
        <v>0</v>
      </c>
      <c r="BV125" s="99">
        <v>1517013.7308197001</v>
      </c>
      <c r="BW125" s="99">
        <v>0</v>
      </c>
      <c r="BX125" s="99">
        <v>0</v>
      </c>
      <c r="BY125" s="99">
        <v>0</v>
      </c>
      <c r="BZ125" s="99">
        <v>0</v>
      </c>
      <c r="CA125" s="99">
        <v>7861.5912594199199</v>
      </c>
      <c r="CB125" s="99">
        <v>1307816.36056519</v>
      </c>
      <c r="CC125" s="99">
        <v>8766201.5451660194</v>
      </c>
      <c r="CD125" s="99">
        <v>2638587.4752197298</v>
      </c>
      <c r="CE125" s="99">
        <v>101.11577112320801</v>
      </c>
      <c r="CF125" s="99">
        <v>23854.104635715499</v>
      </c>
      <c r="CG125" s="99">
        <v>156024.99815559399</v>
      </c>
      <c r="CH125" s="99">
        <v>0</v>
      </c>
      <c r="CI125" s="99">
        <v>7963.19613957405</v>
      </c>
      <c r="CJ125" s="99">
        <v>1332017.4420471201</v>
      </c>
      <c r="CK125" s="99">
        <v>8920818.2919921894</v>
      </c>
      <c r="CL125" s="99">
        <v>2648634.32098389</v>
      </c>
      <c r="CM125" s="203">
        <f t="shared" si="3"/>
        <v>8720.7631489783525</v>
      </c>
      <c r="CN125" s="203">
        <f t="shared" si="4"/>
        <v>1639627.8399772651</v>
      </c>
      <c r="CO125" s="203">
        <f t="shared" si="5"/>
        <v>9709040.2910919208</v>
      </c>
      <c r="CP125" s="99">
        <v>2648634.32098389</v>
      </c>
      <c r="CQ125" s="99">
        <v>0</v>
      </c>
      <c r="CR125" s="99">
        <v>0</v>
      </c>
      <c r="CS125" s="99">
        <v>0</v>
      </c>
      <c r="CT125" s="99">
        <v>0</v>
      </c>
    </row>
    <row r="126" spans="1:98">
      <c r="A126" s="98" t="s">
        <v>53</v>
      </c>
      <c r="B126" s="100">
        <v>38777</v>
      </c>
      <c r="C126" s="99">
        <v>0</v>
      </c>
      <c r="D126" s="99">
        <v>1593.6398590803101</v>
      </c>
      <c r="E126" s="99">
        <v>6412.9278530478496</v>
      </c>
      <c r="F126" s="99">
        <v>10.8761754959123</v>
      </c>
      <c r="G126" s="99">
        <v>0</v>
      </c>
      <c r="H126" s="99">
        <v>42.636428525671398</v>
      </c>
      <c r="I126" s="99">
        <v>0</v>
      </c>
      <c r="J126" s="99">
        <v>659.00703841447796</v>
      </c>
      <c r="K126" s="99">
        <v>0</v>
      </c>
      <c r="L126" s="99">
        <v>35.876388910226503</v>
      </c>
      <c r="M126" s="99">
        <v>108.656976283528</v>
      </c>
      <c r="N126" s="99">
        <v>3274.3673412501798</v>
      </c>
      <c r="O126" s="99">
        <v>31.6732719896827</v>
      </c>
      <c r="P126" s="99">
        <v>0</v>
      </c>
      <c r="Q126" s="99">
        <v>4574.7548135519</v>
      </c>
      <c r="R126" s="99">
        <v>10.498708005761699</v>
      </c>
      <c r="S126" s="99">
        <v>0</v>
      </c>
      <c r="T126" s="99">
        <v>49.455933165736496</v>
      </c>
      <c r="U126" s="99">
        <v>782.29816265404202</v>
      </c>
      <c r="V126" s="99">
        <v>0</v>
      </c>
      <c r="W126" s="99">
        <v>162710.57202720601</v>
      </c>
      <c r="X126" s="99">
        <v>1147654.6311492899</v>
      </c>
      <c r="Y126" s="99">
        <v>1193.16059936583</v>
      </c>
      <c r="Z126" s="99">
        <v>0</v>
      </c>
      <c r="AA126" s="99">
        <v>9758.1058799028397</v>
      </c>
      <c r="AB126" s="99">
        <v>0</v>
      </c>
      <c r="AC126" s="99">
        <v>236980.75010108901</v>
      </c>
      <c r="AD126" s="99">
        <v>0</v>
      </c>
      <c r="AE126" s="99">
        <v>3996.0324776172602</v>
      </c>
      <c r="AF126" s="99">
        <v>12312.1941485405</v>
      </c>
      <c r="AG126" s="99">
        <v>576553.78492736805</v>
      </c>
      <c r="AH126" s="99">
        <v>1557.22054299712</v>
      </c>
      <c r="AI126" s="99">
        <v>0</v>
      </c>
      <c r="AJ126" s="99">
        <v>731884.94023132301</v>
      </c>
      <c r="AK126" s="99">
        <v>1519.8007776588199</v>
      </c>
      <c r="AL126" s="99">
        <v>0</v>
      </c>
      <c r="AM126" s="99">
        <v>11900.066508293199</v>
      </c>
      <c r="AN126" s="99">
        <v>310389.97736358602</v>
      </c>
      <c r="AO126" s="99">
        <v>0</v>
      </c>
      <c r="AP126" s="99">
        <v>1246219.3727569601</v>
      </c>
      <c r="AQ126" s="99">
        <v>7706461.5736694299</v>
      </c>
      <c r="AR126" s="99">
        <v>8464.4387098550797</v>
      </c>
      <c r="AS126" s="99">
        <v>0</v>
      </c>
      <c r="AT126" s="99">
        <v>65151.6217374802</v>
      </c>
      <c r="AU126" s="99">
        <v>0</v>
      </c>
      <c r="AV126" s="99">
        <v>699573.17173004197</v>
      </c>
      <c r="AW126" s="99">
        <v>0</v>
      </c>
      <c r="AX126" s="99">
        <v>28175.016346454599</v>
      </c>
      <c r="AY126" s="99">
        <v>87590.928886413603</v>
      </c>
      <c r="AZ126" s="99">
        <v>3855691.3965454102</v>
      </c>
      <c r="BA126" s="99">
        <v>13140.417407512699</v>
      </c>
      <c r="BB126" s="99">
        <v>0</v>
      </c>
      <c r="BC126" s="99">
        <v>4994363.0615844699</v>
      </c>
      <c r="BD126" s="99">
        <v>10087.983613014199</v>
      </c>
      <c r="BE126" s="99">
        <v>0</v>
      </c>
      <c r="BF126" s="99">
        <v>78642.819370269804</v>
      </c>
      <c r="BG126" s="99">
        <v>815809.80761718797</v>
      </c>
      <c r="BH126" s="99">
        <v>0</v>
      </c>
      <c r="BI126" s="99">
        <v>184029.08809089701</v>
      </c>
      <c r="BJ126" s="99">
        <v>2517058.8720397898</v>
      </c>
      <c r="BK126" s="99">
        <v>2662.9718303382401</v>
      </c>
      <c r="BL126" s="99">
        <v>0</v>
      </c>
      <c r="BM126" s="99">
        <v>0</v>
      </c>
      <c r="BN126" s="99">
        <v>0</v>
      </c>
      <c r="BO126" s="99">
        <v>0</v>
      </c>
      <c r="BP126" s="99">
        <v>0</v>
      </c>
      <c r="BQ126" s="99">
        <v>0</v>
      </c>
      <c r="BR126" s="99">
        <v>15703.2958141565</v>
      </c>
      <c r="BS126" s="99">
        <v>1152701.5421905499</v>
      </c>
      <c r="BT126" s="99">
        <v>2505.0015332102798</v>
      </c>
      <c r="BU126" s="99">
        <v>0</v>
      </c>
      <c r="BV126" s="99">
        <v>1551982.50906372</v>
      </c>
      <c r="BW126" s="99">
        <v>1013.31313352287</v>
      </c>
      <c r="BX126" s="99">
        <v>0</v>
      </c>
      <c r="BY126" s="99">
        <v>0</v>
      </c>
      <c r="BZ126" s="99">
        <v>0</v>
      </c>
      <c r="CA126" s="99">
        <v>8009.88191556931</v>
      </c>
      <c r="CB126" s="99">
        <v>1314198.42424011</v>
      </c>
      <c r="CC126" s="99">
        <v>9070466.0506591797</v>
      </c>
      <c r="CD126" s="99">
        <v>2707857.8203430199</v>
      </c>
      <c r="CE126" s="99">
        <v>96.513419921509893</v>
      </c>
      <c r="CF126" s="99">
        <v>23277.157204151201</v>
      </c>
      <c r="CG126" s="99">
        <v>155547.087148666</v>
      </c>
      <c r="CH126" s="99">
        <v>0</v>
      </c>
      <c r="CI126" s="99">
        <v>8107.1840636730203</v>
      </c>
      <c r="CJ126" s="99">
        <v>1337688.9881897001</v>
      </c>
      <c r="CK126" s="99">
        <v>9230438.6722412091</v>
      </c>
      <c r="CL126" s="99">
        <v>2725006.6580505399</v>
      </c>
      <c r="CM126" s="203">
        <f t="shared" si="3"/>
        <v>8889.4822263270617</v>
      </c>
      <c r="CN126" s="203">
        <f t="shared" si="4"/>
        <v>1648078.965553286</v>
      </c>
      <c r="CO126" s="203">
        <f t="shared" si="5"/>
        <v>10046248.479858397</v>
      </c>
      <c r="CP126" s="99">
        <v>2725006.6580505399</v>
      </c>
      <c r="CQ126" s="99">
        <v>0</v>
      </c>
      <c r="CR126" s="99">
        <v>0</v>
      </c>
      <c r="CS126" s="99">
        <v>0</v>
      </c>
      <c r="CT126" s="99">
        <v>0</v>
      </c>
    </row>
    <row r="127" spans="1:98">
      <c r="A127" s="98" t="s">
        <v>53</v>
      </c>
      <c r="B127" s="100">
        <v>38869</v>
      </c>
      <c r="C127" s="99">
        <v>0</v>
      </c>
      <c r="D127" s="99">
        <v>1558.39282745123</v>
      </c>
      <c r="E127" s="99">
        <v>6464.0455524921399</v>
      </c>
      <c r="F127" s="99">
        <v>19.069571914849799</v>
      </c>
      <c r="G127" s="99">
        <v>0</v>
      </c>
      <c r="H127" s="99">
        <v>38.540151487570299</v>
      </c>
      <c r="I127" s="99">
        <v>0</v>
      </c>
      <c r="J127" s="99">
        <v>717.20458211749803</v>
      </c>
      <c r="K127" s="99">
        <v>0</v>
      </c>
      <c r="L127" s="99">
        <v>41.040330087300397</v>
      </c>
      <c r="M127" s="99">
        <v>126.391760998406</v>
      </c>
      <c r="N127" s="99">
        <v>3357.5429948568299</v>
      </c>
      <c r="O127" s="99">
        <v>32.696832599583999</v>
      </c>
      <c r="P127" s="99">
        <v>0</v>
      </c>
      <c r="Q127" s="99">
        <v>4468.4661884903899</v>
      </c>
      <c r="R127" s="99">
        <v>10.935649373102899</v>
      </c>
      <c r="S127" s="99">
        <v>0</v>
      </c>
      <c r="T127" s="99">
        <v>43.692755246534901</v>
      </c>
      <c r="U127" s="99">
        <v>803.48960269987595</v>
      </c>
      <c r="V127" s="99">
        <v>0</v>
      </c>
      <c r="W127" s="99">
        <v>152314.76645088199</v>
      </c>
      <c r="X127" s="99">
        <v>1137000.7552948</v>
      </c>
      <c r="Y127" s="99">
        <v>1283.59414538741</v>
      </c>
      <c r="Z127" s="99">
        <v>0</v>
      </c>
      <c r="AA127" s="99">
        <v>8590.9851566553098</v>
      </c>
      <c r="AB127" s="99">
        <v>0</v>
      </c>
      <c r="AC127" s="99">
        <v>291766.06116104103</v>
      </c>
      <c r="AD127" s="99">
        <v>0</v>
      </c>
      <c r="AE127" s="99">
        <v>3925.8575196564202</v>
      </c>
      <c r="AF127" s="99">
        <v>14637.819942951201</v>
      </c>
      <c r="AG127" s="99">
        <v>582745.78313445998</v>
      </c>
      <c r="AH127" s="99">
        <v>1475.5069502890101</v>
      </c>
      <c r="AI127" s="99">
        <v>0</v>
      </c>
      <c r="AJ127" s="99">
        <v>670722.06778716994</v>
      </c>
      <c r="AK127" s="99">
        <v>2261.5047725140998</v>
      </c>
      <c r="AL127" s="99">
        <v>0</v>
      </c>
      <c r="AM127" s="99">
        <v>9956.5013781786001</v>
      </c>
      <c r="AN127" s="99">
        <v>315373.406070709</v>
      </c>
      <c r="AO127" s="99">
        <v>0</v>
      </c>
      <c r="AP127" s="99">
        <v>1146622.79797363</v>
      </c>
      <c r="AQ127" s="99">
        <v>7695628.3284301804</v>
      </c>
      <c r="AR127" s="99">
        <v>9794.5773854255694</v>
      </c>
      <c r="AS127" s="99">
        <v>0</v>
      </c>
      <c r="AT127" s="99">
        <v>56274.662264823899</v>
      </c>
      <c r="AU127" s="99">
        <v>0</v>
      </c>
      <c r="AV127" s="99">
        <v>757711.64104461705</v>
      </c>
      <c r="AW127" s="99">
        <v>0</v>
      </c>
      <c r="AX127" s="99">
        <v>27868.822178840601</v>
      </c>
      <c r="AY127" s="99">
        <v>105479.715655327</v>
      </c>
      <c r="AZ127" s="99">
        <v>3923332.5593872098</v>
      </c>
      <c r="BA127" s="99">
        <v>12300.3541538715</v>
      </c>
      <c r="BB127" s="99">
        <v>0</v>
      </c>
      <c r="BC127" s="99">
        <v>4707575.0142211895</v>
      </c>
      <c r="BD127" s="99">
        <v>14942.560357451401</v>
      </c>
      <c r="BE127" s="99">
        <v>0</v>
      </c>
      <c r="BF127" s="99">
        <v>65803.8791704178</v>
      </c>
      <c r="BG127" s="99">
        <v>834741.97669982899</v>
      </c>
      <c r="BH127" s="99">
        <v>0</v>
      </c>
      <c r="BI127" s="99">
        <v>188894.18576049799</v>
      </c>
      <c r="BJ127" s="99">
        <v>2512516.2767333998</v>
      </c>
      <c r="BK127" s="99">
        <v>2959.0765339434101</v>
      </c>
      <c r="BL127" s="99">
        <v>0</v>
      </c>
      <c r="BM127" s="99">
        <v>0</v>
      </c>
      <c r="BN127" s="99">
        <v>0</v>
      </c>
      <c r="BO127" s="99">
        <v>0</v>
      </c>
      <c r="BP127" s="99">
        <v>0</v>
      </c>
      <c r="BQ127" s="99">
        <v>0</v>
      </c>
      <c r="BR127" s="99">
        <v>22191.929793119401</v>
      </c>
      <c r="BS127" s="99">
        <v>1169098.7534942599</v>
      </c>
      <c r="BT127" s="99">
        <v>2373.4598931968198</v>
      </c>
      <c r="BU127" s="99">
        <v>0</v>
      </c>
      <c r="BV127" s="99">
        <v>1485457.5725708001</v>
      </c>
      <c r="BW127" s="99">
        <v>1576.3176555484499</v>
      </c>
      <c r="BX127" s="99">
        <v>0</v>
      </c>
      <c r="BY127" s="99">
        <v>0</v>
      </c>
      <c r="BZ127" s="99">
        <v>0</v>
      </c>
      <c r="CA127" s="99">
        <v>8042.5616032481203</v>
      </c>
      <c r="CB127" s="99">
        <v>1284754.7629241899</v>
      </c>
      <c r="CC127" s="99">
        <v>8695088.9896240197</v>
      </c>
      <c r="CD127" s="99">
        <v>2693121.3543396001</v>
      </c>
      <c r="CE127" s="99">
        <v>91.421044385992005</v>
      </c>
      <c r="CF127" s="99">
        <v>21546.481107711799</v>
      </c>
      <c r="CG127" s="99">
        <v>143268.71252822899</v>
      </c>
      <c r="CH127" s="99">
        <v>0</v>
      </c>
      <c r="CI127" s="99">
        <v>8130.44649094343</v>
      </c>
      <c r="CJ127" s="99">
        <v>1306993.0828247101</v>
      </c>
      <c r="CK127" s="99">
        <v>8834625.6732177697</v>
      </c>
      <c r="CL127" s="99">
        <v>2705301.4340515099</v>
      </c>
      <c r="CM127" s="203">
        <f t="shared" si="3"/>
        <v>8933.9360936433059</v>
      </c>
      <c r="CN127" s="203">
        <f t="shared" si="4"/>
        <v>1622366.4888954191</v>
      </c>
      <c r="CO127" s="203">
        <f t="shared" si="5"/>
        <v>9669367.6499175988</v>
      </c>
      <c r="CP127" s="99">
        <v>2705301.4340515099</v>
      </c>
      <c r="CQ127" s="99">
        <v>0</v>
      </c>
      <c r="CR127" s="99">
        <v>0</v>
      </c>
      <c r="CS127" s="99">
        <v>0</v>
      </c>
      <c r="CT127" s="99">
        <v>0</v>
      </c>
    </row>
    <row r="128" spans="1:98">
      <c r="A128" s="98" t="s">
        <v>53</v>
      </c>
      <c r="B128" s="100">
        <v>38961</v>
      </c>
      <c r="C128" s="99">
        <v>0</v>
      </c>
      <c r="D128" s="99">
        <v>1727.2516095936301</v>
      </c>
      <c r="E128" s="99">
        <v>6467.6423081755602</v>
      </c>
      <c r="F128" s="99">
        <v>17.990924513898801</v>
      </c>
      <c r="G128" s="99">
        <v>0</v>
      </c>
      <c r="H128" s="99">
        <v>38.233218087349101</v>
      </c>
      <c r="I128" s="99">
        <v>0</v>
      </c>
      <c r="J128" s="99">
        <v>765.70479429513205</v>
      </c>
      <c r="K128" s="99">
        <v>0</v>
      </c>
      <c r="L128" s="99">
        <v>37.236442396417303</v>
      </c>
      <c r="M128" s="99">
        <v>150.29691483639201</v>
      </c>
      <c r="N128" s="99">
        <v>3403.5703573226901</v>
      </c>
      <c r="O128" s="99">
        <v>26.677838627481801</v>
      </c>
      <c r="P128" s="99">
        <v>0</v>
      </c>
      <c r="Q128" s="99">
        <v>4562.5730003714598</v>
      </c>
      <c r="R128" s="99">
        <v>11.165246738120899</v>
      </c>
      <c r="S128" s="99">
        <v>0</v>
      </c>
      <c r="T128" s="99">
        <v>41.292240801733001</v>
      </c>
      <c r="U128" s="99">
        <v>832.54522424191202</v>
      </c>
      <c r="V128" s="99">
        <v>0</v>
      </c>
      <c r="W128" s="99">
        <v>179955.93295097401</v>
      </c>
      <c r="X128" s="99">
        <v>1127289.40609741</v>
      </c>
      <c r="Y128" s="99">
        <v>1210.98026037216</v>
      </c>
      <c r="Z128" s="99">
        <v>0</v>
      </c>
      <c r="AA128" s="99">
        <v>8693.7031244039499</v>
      </c>
      <c r="AB128" s="99">
        <v>0</v>
      </c>
      <c r="AC128" s="99">
        <v>311567.83533096302</v>
      </c>
      <c r="AD128" s="99">
        <v>0</v>
      </c>
      <c r="AE128" s="99">
        <v>4747.10848301649</v>
      </c>
      <c r="AF128" s="99">
        <v>17604.909809351</v>
      </c>
      <c r="AG128" s="99">
        <v>583308.75052642799</v>
      </c>
      <c r="AH128" s="99">
        <v>1111.3102878034099</v>
      </c>
      <c r="AI128" s="99">
        <v>0</v>
      </c>
      <c r="AJ128" s="99">
        <v>694348.97910308803</v>
      </c>
      <c r="AK128" s="99">
        <v>2858.0165187418502</v>
      </c>
      <c r="AL128" s="99">
        <v>0</v>
      </c>
      <c r="AM128" s="99">
        <v>9619.7516181469</v>
      </c>
      <c r="AN128" s="99">
        <v>323249.21546936</v>
      </c>
      <c r="AO128" s="99">
        <v>0</v>
      </c>
      <c r="AP128" s="99">
        <v>1388620.4683227499</v>
      </c>
      <c r="AQ128" s="99">
        <v>7672102.4158325205</v>
      </c>
      <c r="AR128" s="99">
        <v>10352.313482761399</v>
      </c>
      <c r="AS128" s="99">
        <v>0</v>
      </c>
      <c r="AT128" s="99">
        <v>53888.497503757499</v>
      </c>
      <c r="AU128" s="99">
        <v>0</v>
      </c>
      <c r="AV128" s="99">
        <v>811292.064689636</v>
      </c>
      <c r="AW128" s="99">
        <v>0</v>
      </c>
      <c r="AX128" s="99">
        <v>33633.052235603303</v>
      </c>
      <c r="AY128" s="99">
        <v>125510.417793274</v>
      </c>
      <c r="AZ128" s="99">
        <v>3960204.5639953599</v>
      </c>
      <c r="BA128" s="99">
        <v>9116.1786160469092</v>
      </c>
      <c r="BB128" s="99">
        <v>0</v>
      </c>
      <c r="BC128" s="99">
        <v>4915178.4502563505</v>
      </c>
      <c r="BD128" s="99">
        <v>18848.1693794727</v>
      </c>
      <c r="BE128" s="99">
        <v>0</v>
      </c>
      <c r="BF128" s="99">
        <v>62865.689486503601</v>
      </c>
      <c r="BG128" s="99">
        <v>865765.92243194603</v>
      </c>
      <c r="BH128" s="99">
        <v>0</v>
      </c>
      <c r="BI128" s="99">
        <v>207651.151184082</v>
      </c>
      <c r="BJ128" s="99">
        <v>2509178.8726196298</v>
      </c>
      <c r="BK128" s="99">
        <v>2876.5182833075501</v>
      </c>
      <c r="BL128" s="99">
        <v>0</v>
      </c>
      <c r="BM128" s="99">
        <v>0</v>
      </c>
      <c r="BN128" s="99">
        <v>0</v>
      </c>
      <c r="BO128" s="99">
        <v>0</v>
      </c>
      <c r="BP128" s="99">
        <v>0</v>
      </c>
      <c r="BQ128" s="99">
        <v>0</v>
      </c>
      <c r="BR128" s="99">
        <v>27008.203655958201</v>
      </c>
      <c r="BS128" s="99">
        <v>1186761.08032227</v>
      </c>
      <c r="BT128" s="99">
        <v>1793.4304905086799</v>
      </c>
      <c r="BU128" s="99">
        <v>0</v>
      </c>
      <c r="BV128" s="99">
        <v>1493887.7877197301</v>
      </c>
      <c r="BW128" s="99">
        <v>2143.0678355097798</v>
      </c>
      <c r="BX128" s="99">
        <v>0</v>
      </c>
      <c r="BY128" s="99">
        <v>0</v>
      </c>
      <c r="BZ128" s="99">
        <v>0</v>
      </c>
      <c r="CA128" s="99">
        <v>8169.459384799</v>
      </c>
      <c r="CB128" s="99">
        <v>1304035.3664092999</v>
      </c>
      <c r="CC128" s="99">
        <v>9039898.3994140606</v>
      </c>
      <c r="CD128" s="99">
        <v>2712661.0955505399</v>
      </c>
      <c r="CE128" s="99">
        <v>90.559485734440401</v>
      </c>
      <c r="CF128" s="99">
        <v>22036.2467494011</v>
      </c>
      <c r="CG128" s="99">
        <v>148306.65228271499</v>
      </c>
      <c r="CH128" s="99">
        <v>0</v>
      </c>
      <c r="CI128" s="99">
        <v>8261.7724316120093</v>
      </c>
      <c r="CJ128" s="99">
        <v>1324815.4270935101</v>
      </c>
      <c r="CK128" s="99">
        <v>9189122.9041747991</v>
      </c>
      <c r="CL128" s="99">
        <v>2726909.29995728</v>
      </c>
      <c r="CM128" s="203">
        <f t="shared" si="3"/>
        <v>9094.3176558539217</v>
      </c>
      <c r="CN128" s="203">
        <f t="shared" si="4"/>
        <v>1648064.6425628699</v>
      </c>
      <c r="CO128" s="203">
        <f t="shared" si="5"/>
        <v>10054888.826606745</v>
      </c>
      <c r="CP128" s="99">
        <v>2726909.29995728</v>
      </c>
      <c r="CQ128" s="99">
        <v>0</v>
      </c>
      <c r="CR128" s="99">
        <v>0</v>
      </c>
      <c r="CS128" s="99">
        <v>0</v>
      </c>
      <c r="CT128" s="99">
        <v>0</v>
      </c>
    </row>
    <row r="129" spans="1:98">
      <c r="A129" s="98" t="s">
        <v>53</v>
      </c>
      <c r="B129" s="100">
        <v>39052</v>
      </c>
      <c r="C129" s="99">
        <v>0</v>
      </c>
      <c r="D129" s="99">
        <v>1727.3395074755001</v>
      </c>
      <c r="E129" s="99">
        <v>6472.3746389746702</v>
      </c>
      <c r="F129" s="99">
        <v>40.364770467858797</v>
      </c>
      <c r="G129" s="99">
        <v>0</v>
      </c>
      <c r="H129" s="99">
        <v>31.089449629187602</v>
      </c>
      <c r="I129" s="99">
        <v>0</v>
      </c>
      <c r="J129" s="99">
        <v>818.67140790820099</v>
      </c>
      <c r="K129" s="99">
        <v>0</v>
      </c>
      <c r="L129" s="99">
        <v>55.0942869931459</v>
      </c>
      <c r="M129" s="99">
        <v>158.478603748605</v>
      </c>
      <c r="N129" s="99">
        <v>3457.2857899963901</v>
      </c>
      <c r="O129" s="99">
        <v>32.528437374159701</v>
      </c>
      <c r="P129" s="99">
        <v>0</v>
      </c>
      <c r="Q129" s="99">
        <v>4530.2536775469798</v>
      </c>
      <c r="R129" s="99">
        <v>13.2948430440156</v>
      </c>
      <c r="S129" s="99">
        <v>0</v>
      </c>
      <c r="T129" s="99">
        <v>33.249744577799</v>
      </c>
      <c r="U129" s="99">
        <v>854.40970592945803</v>
      </c>
      <c r="V129" s="99">
        <v>0</v>
      </c>
      <c r="W129" s="99">
        <v>168029.17017936701</v>
      </c>
      <c r="X129" s="99">
        <v>1117704.5682983401</v>
      </c>
      <c r="Y129" s="99">
        <v>1431.99172867835</v>
      </c>
      <c r="Z129" s="99">
        <v>0</v>
      </c>
      <c r="AA129" s="99">
        <v>6312.0578224659002</v>
      </c>
      <c r="AB129" s="99">
        <v>0</v>
      </c>
      <c r="AC129" s="99">
        <v>325681.17514419602</v>
      </c>
      <c r="AD129" s="99">
        <v>0</v>
      </c>
      <c r="AE129" s="99">
        <v>5720.1064741015398</v>
      </c>
      <c r="AF129" s="99">
        <v>18993.013322353399</v>
      </c>
      <c r="AG129" s="99">
        <v>587608.87919616699</v>
      </c>
      <c r="AH129" s="99">
        <v>1335.4951880425201</v>
      </c>
      <c r="AI129" s="99">
        <v>0</v>
      </c>
      <c r="AJ129" s="99">
        <v>679828.69537353504</v>
      </c>
      <c r="AK129" s="99">
        <v>3225.0594445765</v>
      </c>
      <c r="AL129" s="99">
        <v>0</v>
      </c>
      <c r="AM129" s="99">
        <v>7514.5256497263899</v>
      </c>
      <c r="AN129" s="99">
        <v>334982.76194381702</v>
      </c>
      <c r="AO129" s="99">
        <v>0</v>
      </c>
      <c r="AP129" s="99">
        <v>1260560.6303405799</v>
      </c>
      <c r="AQ129" s="99">
        <v>7684994.9149780301</v>
      </c>
      <c r="AR129" s="99">
        <v>13529.669567704201</v>
      </c>
      <c r="AS129" s="99">
        <v>0</v>
      </c>
      <c r="AT129" s="99">
        <v>42457.104326724999</v>
      </c>
      <c r="AU129" s="99">
        <v>0</v>
      </c>
      <c r="AV129" s="99">
        <v>881297.89073944103</v>
      </c>
      <c r="AW129" s="99">
        <v>0</v>
      </c>
      <c r="AX129" s="99">
        <v>40865.699750423402</v>
      </c>
      <c r="AY129" s="99">
        <v>140381.40102577201</v>
      </c>
      <c r="AZ129" s="99">
        <v>4026466.8841857901</v>
      </c>
      <c r="BA129" s="99">
        <v>11835.5731211901</v>
      </c>
      <c r="BB129" s="99">
        <v>0</v>
      </c>
      <c r="BC129" s="99">
        <v>4782553.63098145</v>
      </c>
      <c r="BD129" s="99">
        <v>21960.291246175799</v>
      </c>
      <c r="BE129" s="99">
        <v>0</v>
      </c>
      <c r="BF129" s="99">
        <v>49776.7588171959</v>
      </c>
      <c r="BG129" s="99">
        <v>915068.45841980004</v>
      </c>
      <c r="BH129" s="99">
        <v>0</v>
      </c>
      <c r="BI129" s="99">
        <v>256709.26372146601</v>
      </c>
      <c r="BJ129" s="99">
        <v>2514387.0133667002</v>
      </c>
      <c r="BK129" s="99">
        <v>3389.1217981874902</v>
      </c>
      <c r="BL129" s="99">
        <v>0</v>
      </c>
      <c r="BM129" s="99">
        <v>0</v>
      </c>
      <c r="BN129" s="99">
        <v>0</v>
      </c>
      <c r="BO129" s="99">
        <v>0</v>
      </c>
      <c r="BP129" s="99">
        <v>0</v>
      </c>
      <c r="BQ129" s="99">
        <v>0</v>
      </c>
      <c r="BR129" s="99">
        <v>30410.052422523499</v>
      </c>
      <c r="BS129" s="99">
        <v>1209577.7184753399</v>
      </c>
      <c r="BT129" s="99">
        <v>2356.4954840242899</v>
      </c>
      <c r="BU129" s="99">
        <v>0</v>
      </c>
      <c r="BV129" s="99">
        <v>1541474.2111969001</v>
      </c>
      <c r="BW129" s="99">
        <v>2568.0744418203799</v>
      </c>
      <c r="BX129" s="99">
        <v>0</v>
      </c>
      <c r="BY129" s="99">
        <v>0</v>
      </c>
      <c r="BZ129" s="99">
        <v>0</v>
      </c>
      <c r="CA129" s="99">
        <v>8202.0715385675394</v>
      </c>
      <c r="CB129" s="99">
        <v>1291091.7682189899</v>
      </c>
      <c r="CC129" s="99">
        <v>8993087.48291016</v>
      </c>
      <c r="CD129" s="99">
        <v>2780328.4530944801</v>
      </c>
      <c r="CE129" s="99">
        <v>87.608783207833795</v>
      </c>
      <c r="CF129" s="99">
        <v>19672.877826690699</v>
      </c>
      <c r="CG129" s="99">
        <v>133223.05327606201</v>
      </c>
      <c r="CH129" s="99">
        <v>0</v>
      </c>
      <c r="CI129" s="99">
        <v>8290.7795118093509</v>
      </c>
      <c r="CJ129" s="99">
        <v>1311212.52828979</v>
      </c>
      <c r="CK129" s="99">
        <v>9125347.19921875</v>
      </c>
      <c r="CL129" s="99">
        <v>2793640.7679748498</v>
      </c>
      <c r="CM129" s="203">
        <f t="shared" si="3"/>
        <v>9145.189217738809</v>
      </c>
      <c r="CN129" s="203">
        <f t="shared" si="4"/>
        <v>1646195.2902336069</v>
      </c>
      <c r="CO129" s="203">
        <f t="shared" si="5"/>
        <v>10040415.65763855</v>
      </c>
      <c r="CP129" s="99">
        <v>2793640.7679748498</v>
      </c>
      <c r="CQ129" s="99">
        <v>0</v>
      </c>
      <c r="CR129" s="99">
        <v>0</v>
      </c>
      <c r="CS129" s="99">
        <v>0</v>
      </c>
      <c r="CT129" s="99">
        <v>0</v>
      </c>
    </row>
    <row r="130" spans="1:98">
      <c r="A130" s="98" t="s">
        <v>53</v>
      </c>
      <c r="B130" s="100">
        <v>39142</v>
      </c>
      <c r="C130" s="99">
        <v>0</v>
      </c>
      <c r="D130" s="99">
        <v>1883.0235826820101</v>
      </c>
      <c r="E130" s="99">
        <v>6463.7469056844702</v>
      </c>
      <c r="F130" s="99">
        <v>53.2104362277314</v>
      </c>
      <c r="G130" s="99">
        <v>0</v>
      </c>
      <c r="H130" s="99">
        <v>22.862589006545001</v>
      </c>
      <c r="I130" s="99">
        <v>0</v>
      </c>
      <c r="J130" s="99">
        <v>853.11535451561201</v>
      </c>
      <c r="K130" s="99">
        <v>0</v>
      </c>
      <c r="L130" s="99">
        <v>42.443891548551598</v>
      </c>
      <c r="M130" s="99">
        <v>170.12207637168501</v>
      </c>
      <c r="N130" s="99">
        <v>3508.8980858027899</v>
      </c>
      <c r="O130" s="99">
        <v>30.588950514560601</v>
      </c>
      <c r="P130" s="99">
        <v>0</v>
      </c>
      <c r="Q130" s="99">
        <v>4608.9317696094504</v>
      </c>
      <c r="R130" s="99">
        <v>15.320416709641</v>
      </c>
      <c r="S130" s="99">
        <v>0</v>
      </c>
      <c r="T130" s="99">
        <v>29.2412754436955</v>
      </c>
      <c r="U130" s="99">
        <v>873.07885529845998</v>
      </c>
      <c r="V130" s="99">
        <v>0</v>
      </c>
      <c r="W130" s="99">
        <v>207394.33325386001</v>
      </c>
      <c r="X130" s="99">
        <v>1115531.3314666699</v>
      </c>
      <c r="Y130" s="99">
        <v>1479.36892305315</v>
      </c>
      <c r="Z130" s="99">
        <v>0</v>
      </c>
      <c r="AA130" s="99">
        <v>5115.3128002286003</v>
      </c>
      <c r="AB130" s="99">
        <v>0</v>
      </c>
      <c r="AC130" s="99">
        <v>328686.22993469198</v>
      </c>
      <c r="AD130" s="99">
        <v>0</v>
      </c>
      <c r="AE130" s="99">
        <v>4981.3111361265201</v>
      </c>
      <c r="AF130" s="99">
        <v>24070.967975378</v>
      </c>
      <c r="AG130" s="99">
        <v>597200.61794280994</v>
      </c>
      <c r="AH130" s="99">
        <v>1668.6909477859699</v>
      </c>
      <c r="AI130" s="99">
        <v>0</v>
      </c>
      <c r="AJ130" s="99">
        <v>699270.30149841297</v>
      </c>
      <c r="AK130" s="99">
        <v>2955.7770873010199</v>
      </c>
      <c r="AL130" s="99">
        <v>0</v>
      </c>
      <c r="AM130" s="99">
        <v>7329.57596457005</v>
      </c>
      <c r="AN130" s="99">
        <v>340160.04867553699</v>
      </c>
      <c r="AO130" s="99">
        <v>0</v>
      </c>
      <c r="AP130" s="99">
        <v>1391845.5993194601</v>
      </c>
      <c r="AQ130" s="99">
        <v>7695300.0910034198</v>
      </c>
      <c r="AR130" s="99">
        <v>15481.7095581293</v>
      </c>
      <c r="AS130" s="99">
        <v>0</v>
      </c>
      <c r="AT130" s="99">
        <v>34821.297341346697</v>
      </c>
      <c r="AU130" s="99">
        <v>0</v>
      </c>
      <c r="AV130" s="99">
        <v>921599.89348602295</v>
      </c>
      <c r="AW130" s="99">
        <v>0</v>
      </c>
      <c r="AX130" s="99">
        <v>35717.748253822298</v>
      </c>
      <c r="AY130" s="99">
        <v>174304.56931686401</v>
      </c>
      <c r="AZ130" s="99">
        <v>4109950.4964904799</v>
      </c>
      <c r="BA130" s="99">
        <v>14658.994487047201</v>
      </c>
      <c r="BB130" s="99">
        <v>0</v>
      </c>
      <c r="BC130" s="99">
        <v>4724473.5469970703</v>
      </c>
      <c r="BD130" s="99">
        <v>21476.740277528799</v>
      </c>
      <c r="BE130" s="99">
        <v>0</v>
      </c>
      <c r="BF130" s="99">
        <v>49391.324780464201</v>
      </c>
      <c r="BG130" s="99">
        <v>932682.36729431199</v>
      </c>
      <c r="BH130" s="99">
        <v>0</v>
      </c>
      <c r="BI130" s="99">
        <v>246726.04668808001</v>
      </c>
      <c r="BJ130" s="99">
        <v>2541065.9435729999</v>
      </c>
      <c r="BK130" s="99">
        <v>3503.1847467124499</v>
      </c>
      <c r="BL130" s="99">
        <v>0</v>
      </c>
      <c r="BM130" s="99">
        <v>0</v>
      </c>
      <c r="BN130" s="99">
        <v>0</v>
      </c>
      <c r="BO130" s="99">
        <v>0</v>
      </c>
      <c r="BP130" s="99">
        <v>0</v>
      </c>
      <c r="BQ130" s="99">
        <v>0</v>
      </c>
      <c r="BR130" s="99">
        <v>37822.136644363403</v>
      </c>
      <c r="BS130" s="99">
        <v>1237457.7960357701</v>
      </c>
      <c r="BT130" s="99">
        <v>2785.7083677053502</v>
      </c>
      <c r="BU130" s="99">
        <v>0</v>
      </c>
      <c r="BV130" s="99">
        <v>1526161.44544983</v>
      </c>
      <c r="BW130" s="99">
        <v>2254.19408631325</v>
      </c>
      <c r="BX130" s="99">
        <v>0</v>
      </c>
      <c r="BY130" s="99">
        <v>0</v>
      </c>
      <c r="BZ130" s="99">
        <v>0</v>
      </c>
      <c r="CA130" s="99">
        <v>8352.9563065767306</v>
      </c>
      <c r="CB130" s="99">
        <v>1330188.61643982</v>
      </c>
      <c r="CC130" s="99">
        <v>9155494.8406982403</v>
      </c>
      <c r="CD130" s="99">
        <v>2787964.6077575702</v>
      </c>
      <c r="CE130" s="99">
        <v>94.022109346464305</v>
      </c>
      <c r="CF130" s="99">
        <v>20839.559153318402</v>
      </c>
      <c r="CG130" s="99">
        <v>146450.831823349</v>
      </c>
      <c r="CH130" s="99">
        <v>0</v>
      </c>
      <c r="CI130" s="99">
        <v>8447.4088518619501</v>
      </c>
      <c r="CJ130" s="99">
        <v>1351236.70394897</v>
      </c>
      <c r="CK130" s="99">
        <v>9306065.1181640606</v>
      </c>
      <c r="CL130" s="99">
        <v>2809309.4558105501</v>
      </c>
      <c r="CM130" s="203">
        <f t="shared" si="3"/>
        <v>9320.4877071604096</v>
      </c>
      <c r="CN130" s="203">
        <f t="shared" si="4"/>
        <v>1691396.7526245071</v>
      </c>
      <c r="CO130" s="203">
        <f t="shared" si="5"/>
        <v>10238747.485458372</v>
      </c>
      <c r="CP130" s="99">
        <v>2809309.4558105501</v>
      </c>
      <c r="CQ130" s="99">
        <v>0</v>
      </c>
      <c r="CR130" s="99">
        <v>0</v>
      </c>
      <c r="CS130" s="99">
        <v>0</v>
      </c>
      <c r="CT130" s="99">
        <v>0</v>
      </c>
    </row>
    <row r="131" spans="1:98">
      <c r="A131" s="98" t="s">
        <v>53</v>
      </c>
      <c r="B131" s="100">
        <v>39234</v>
      </c>
      <c r="C131" s="99">
        <v>0</v>
      </c>
      <c r="D131" s="99">
        <v>2205.3112371563898</v>
      </c>
      <c r="E131" s="99">
        <v>6423.6528929471997</v>
      </c>
      <c r="F131" s="99">
        <v>63.018537492957002</v>
      </c>
      <c r="G131" s="99">
        <v>0</v>
      </c>
      <c r="H131" s="99">
        <v>19.344381753122398</v>
      </c>
      <c r="I131" s="99">
        <v>0</v>
      </c>
      <c r="J131" s="99">
        <v>881.72091477364302</v>
      </c>
      <c r="K131" s="99">
        <v>0</v>
      </c>
      <c r="L131" s="99">
        <v>48.192420650739201</v>
      </c>
      <c r="M131" s="99">
        <v>184.95354879275001</v>
      </c>
      <c r="N131" s="99">
        <v>3515.8476407527901</v>
      </c>
      <c r="O131" s="99">
        <v>33.982510021422101</v>
      </c>
      <c r="P131" s="99">
        <v>0</v>
      </c>
      <c r="Q131" s="99">
        <v>4845.2257847786004</v>
      </c>
      <c r="R131" s="99">
        <v>18.959462166531001</v>
      </c>
      <c r="S131" s="99">
        <v>0</v>
      </c>
      <c r="T131" s="99">
        <v>25.6057362414431</v>
      </c>
      <c r="U131" s="99">
        <v>886.08222098648503</v>
      </c>
      <c r="V131" s="99">
        <v>0</v>
      </c>
      <c r="W131" s="99">
        <v>295147.93506240798</v>
      </c>
      <c r="X131" s="99">
        <v>1110342.51283264</v>
      </c>
      <c r="Y131" s="99">
        <v>1459.64870293438</v>
      </c>
      <c r="Z131" s="99">
        <v>0</v>
      </c>
      <c r="AA131" s="99">
        <v>3881.7684299051798</v>
      </c>
      <c r="AB131" s="99">
        <v>0</v>
      </c>
      <c r="AC131" s="99">
        <v>343376.299686432</v>
      </c>
      <c r="AD131" s="99">
        <v>0</v>
      </c>
      <c r="AE131" s="99">
        <v>5980.2587476968802</v>
      </c>
      <c r="AF131" s="99">
        <v>27902.297961473501</v>
      </c>
      <c r="AG131" s="99">
        <v>604032.93455505394</v>
      </c>
      <c r="AH131" s="99">
        <v>1843.9096724390999</v>
      </c>
      <c r="AI131" s="99">
        <v>0</v>
      </c>
      <c r="AJ131" s="99">
        <v>760288.23668670701</v>
      </c>
      <c r="AK131" s="99">
        <v>3022.6879286766102</v>
      </c>
      <c r="AL131" s="99">
        <v>0</v>
      </c>
      <c r="AM131" s="99">
        <v>5804.8863172531101</v>
      </c>
      <c r="AN131" s="99">
        <v>346929.16753768898</v>
      </c>
      <c r="AO131" s="99">
        <v>0</v>
      </c>
      <c r="AP131" s="99">
        <v>2316516.0848999</v>
      </c>
      <c r="AQ131" s="99">
        <v>7735081.4790649395</v>
      </c>
      <c r="AR131" s="99">
        <v>17488.314039230299</v>
      </c>
      <c r="AS131" s="99">
        <v>0</v>
      </c>
      <c r="AT131" s="99">
        <v>25581.760548114798</v>
      </c>
      <c r="AU131" s="99">
        <v>0</v>
      </c>
      <c r="AV131" s="99">
        <v>957400.46964263904</v>
      </c>
      <c r="AW131" s="99">
        <v>0</v>
      </c>
      <c r="AX131" s="99">
        <v>42554.7726521492</v>
      </c>
      <c r="AY131" s="99">
        <v>213410.25314331101</v>
      </c>
      <c r="AZ131" s="99">
        <v>4180242.5409545898</v>
      </c>
      <c r="BA131" s="99">
        <v>15639.1272466183</v>
      </c>
      <c r="BB131" s="99">
        <v>0</v>
      </c>
      <c r="BC131" s="99">
        <v>5581576.7367553702</v>
      </c>
      <c r="BD131" s="99">
        <v>23392.347414016702</v>
      </c>
      <c r="BE131" s="99">
        <v>0</v>
      </c>
      <c r="BF131" s="99">
        <v>40172.337075710297</v>
      </c>
      <c r="BG131" s="99">
        <v>953555.98165130604</v>
      </c>
      <c r="BH131" s="99">
        <v>0</v>
      </c>
      <c r="BI131" s="99">
        <v>342710.01605987502</v>
      </c>
      <c r="BJ131" s="99">
        <v>2569880.6422729502</v>
      </c>
      <c r="BK131" s="99">
        <v>3597.5041411221</v>
      </c>
      <c r="BL131" s="99">
        <v>0</v>
      </c>
      <c r="BM131" s="99">
        <v>0</v>
      </c>
      <c r="BN131" s="99">
        <v>0</v>
      </c>
      <c r="BO131" s="99">
        <v>0</v>
      </c>
      <c r="BP131" s="99">
        <v>0</v>
      </c>
      <c r="BQ131" s="99">
        <v>0</v>
      </c>
      <c r="BR131" s="99">
        <v>42509.9496412277</v>
      </c>
      <c r="BS131" s="99">
        <v>1279633.4387207001</v>
      </c>
      <c r="BT131" s="99">
        <v>2995.9486029148102</v>
      </c>
      <c r="BU131" s="99">
        <v>0</v>
      </c>
      <c r="BV131" s="99">
        <v>1566110.9648895301</v>
      </c>
      <c r="BW131" s="99">
        <v>2624.66529163718</v>
      </c>
      <c r="BX131" s="99">
        <v>0</v>
      </c>
      <c r="BY131" s="99">
        <v>0</v>
      </c>
      <c r="BZ131" s="99">
        <v>0</v>
      </c>
      <c r="CA131" s="99">
        <v>8645.4912097454107</v>
      </c>
      <c r="CB131" s="99">
        <v>1398487.4614563</v>
      </c>
      <c r="CC131" s="99">
        <v>9951259.79150391</v>
      </c>
      <c r="CD131" s="99">
        <v>2909343.4819641099</v>
      </c>
      <c r="CE131" s="99">
        <v>98.006022786721601</v>
      </c>
      <c r="CF131" s="99">
        <v>20523.630685329401</v>
      </c>
      <c r="CG131" s="99">
        <v>147642.66407775899</v>
      </c>
      <c r="CH131" s="99">
        <v>0</v>
      </c>
      <c r="CI131" s="99">
        <v>8741.3158179521597</v>
      </c>
      <c r="CJ131" s="99">
        <v>1419315.7882995601</v>
      </c>
      <c r="CK131" s="99">
        <v>10093929.5424805</v>
      </c>
      <c r="CL131" s="99">
        <v>2927036.8417663602</v>
      </c>
      <c r="CM131" s="203">
        <f t="shared" ref="CM131:CM194" si="6">SUM(U131,CI131)</f>
        <v>9627.3980389386452</v>
      </c>
      <c r="CN131" s="203">
        <f t="shared" ref="CN131:CN194" si="7">SUM(AN131,CJ131)</f>
        <v>1766244.9558372491</v>
      </c>
      <c r="CO131" s="203">
        <f t="shared" ref="CO131:CO194" si="8">SUM(BG131,CK131)</f>
        <v>11047485.524131807</v>
      </c>
      <c r="CP131" s="99">
        <v>2927036.8417663602</v>
      </c>
      <c r="CQ131" s="99">
        <v>0</v>
      </c>
      <c r="CR131" s="99">
        <v>0</v>
      </c>
      <c r="CS131" s="99">
        <v>0</v>
      </c>
      <c r="CT131" s="99">
        <v>0</v>
      </c>
    </row>
    <row r="132" spans="1:98">
      <c r="A132" s="98" t="s">
        <v>53</v>
      </c>
      <c r="B132" s="100">
        <v>39326</v>
      </c>
      <c r="C132" s="99">
        <v>0</v>
      </c>
      <c r="D132" s="99">
        <v>2314.5035416185901</v>
      </c>
      <c r="E132" s="99">
        <v>6519.9911206960696</v>
      </c>
      <c r="F132" s="99">
        <v>68.437068246305003</v>
      </c>
      <c r="G132" s="99">
        <v>0</v>
      </c>
      <c r="H132" s="99">
        <v>15.226131914765601</v>
      </c>
      <c r="I132" s="99">
        <v>0</v>
      </c>
      <c r="J132" s="99">
        <v>888.41372283548105</v>
      </c>
      <c r="K132" s="99">
        <v>0</v>
      </c>
      <c r="L132" s="99">
        <v>44.832099240273202</v>
      </c>
      <c r="M132" s="99">
        <v>189.45406227186299</v>
      </c>
      <c r="N132" s="99">
        <v>3627.2907240986801</v>
      </c>
      <c r="O132" s="99">
        <v>34.844141201116102</v>
      </c>
      <c r="P132" s="99">
        <v>0</v>
      </c>
      <c r="Q132" s="99">
        <v>4919.41301721334</v>
      </c>
      <c r="R132" s="99">
        <v>18.736238201614501</v>
      </c>
      <c r="S132" s="99">
        <v>0</v>
      </c>
      <c r="T132" s="99">
        <v>20.204853952163798</v>
      </c>
      <c r="U132" s="99">
        <v>893.31502860039495</v>
      </c>
      <c r="V132" s="99">
        <v>0</v>
      </c>
      <c r="W132" s="99">
        <v>297951.27301406901</v>
      </c>
      <c r="X132" s="99">
        <v>1120800.0671081501</v>
      </c>
      <c r="Y132" s="99">
        <v>1783.89366258681</v>
      </c>
      <c r="Z132" s="99">
        <v>0</v>
      </c>
      <c r="AA132" s="99">
        <v>3093.4149115681598</v>
      </c>
      <c r="AB132" s="99">
        <v>0</v>
      </c>
      <c r="AC132" s="99">
        <v>351936.09646606399</v>
      </c>
      <c r="AD132" s="99">
        <v>0</v>
      </c>
      <c r="AE132" s="99">
        <v>6285.9169806837999</v>
      </c>
      <c r="AF132" s="99">
        <v>27667.6666989326</v>
      </c>
      <c r="AG132" s="99">
        <v>612396.34091949498</v>
      </c>
      <c r="AH132" s="99">
        <v>2226.5561906397302</v>
      </c>
      <c r="AI132" s="99">
        <v>0</v>
      </c>
      <c r="AJ132" s="99">
        <v>761887.04244232201</v>
      </c>
      <c r="AK132" s="99">
        <v>3095.6176172196901</v>
      </c>
      <c r="AL132" s="99">
        <v>0</v>
      </c>
      <c r="AM132" s="99">
        <v>4530.4949362278003</v>
      </c>
      <c r="AN132" s="99">
        <v>348427.50590133702</v>
      </c>
      <c r="AO132" s="99">
        <v>0</v>
      </c>
      <c r="AP132" s="99">
        <v>2327262.6942749</v>
      </c>
      <c r="AQ132" s="99">
        <v>7801013.1317748995</v>
      </c>
      <c r="AR132" s="99">
        <v>19998.959415197402</v>
      </c>
      <c r="AS132" s="99">
        <v>0</v>
      </c>
      <c r="AT132" s="99">
        <v>20298.7526419163</v>
      </c>
      <c r="AU132" s="99">
        <v>0</v>
      </c>
      <c r="AV132" s="99">
        <v>969037.92157745396</v>
      </c>
      <c r="AW132" s="99">
        <v>0</v>
      </c>
      <c r="AX132" s="99">
        <v>47583.067982196801</v>
      </c>
      <c r="AY132" s="99">
        <v>200869.80894851699</v>
      </c>
      <c r="AZ132" s="99">
        <v>4245935.6767578097</v>
      </c>
      <c r="BA132" s="99">
        <v>17149.812950134299</v>
      </c>
      <c r="BB132" s="99">
        <v>0</v>
      </c>
      <c r="BC132" s="99">
        <v>5589388.5545043899</v>
      </c>
      <c r="BD132" s="99">
        <v>23674.436309576002</v>
      </c>
      <c r="BE132" s="99">
        <v>0</v>
      </c>
      <c r="BF132" s="99">
        <v>32775.962474346197</v>
      </c>
      <c r="BG132" s="99">
        <v>974779.54694366502</v>
      </c>
      <c r="BH132" s="99">
        <v>0</v>
      </c>
      <c r="BI132" s="99">
        <v>363758.43252182001</v>
      </c>
      <c r="BJ132" s="99">
        <v>2608151.3527831999</v>
      </c>
      <c r="BK132" s="99">
        <v>3699.99828773737</v>
      </c>
      <c r="BL132" s="99">
        <v>0</v>
      </c>
      <c r="BM132" s="99">
        <v>0</v>
      </c>
      <c r="BN132" s="99">
        <v>0</v>
      </c>
      <c r="BO132" s="99">
        <v>0</v>
      </c>
      <c r="BP132" s="99">
        <v>0</v>
      </c>
      <c r="BQ132" s="99">
        <v>0</v>
      </c>
      <c r="BR132" s="99">
        <v>41933.003116607702</v>
      </c>
      <c r="BS132" s="99">
        <v>1318917.42504883</v>
      </c>
      <c r="BT132" s="99">
        <v>3439.5089812576798</v>
      </c>
      <c r="BU132" s="99">
        <v>0</v>
      </c>
      <c r="BV132" s="99">
        <v>1598198.1793670701</v>
      </c>
      <c r="BW132" s="99">
        <v>2628.9937008321299</v>
      </c>
      <c r="BX132" s="99">
        <v>0</v>
      </c>
      <c r="BY132" s="99">
        <v>0</v>
      </c>
      <c r="BZ132" s="99">
        <v>0</v>
      </c>
      <c r="CA132" s="99">
        <v>8801.8124331235904</v>
      </c>
      <c r="CB132" s="99">
        <v>1412516.9641265899</v>
      </c>
      <c r="CC132" s="99">
        <v>10092706.6121826</v>
      </c>
      <c r="CD132" s="99">
        <v>2965280.8152771001</v>
      </c>
      <c r="CE132" s="99">
        <v>90.999598643742502</v>
      </c>
      <c r="CF132" s="99">
        <v>19049.001602172899</v>
      </c>
      <c r="CG132" s="99">
        <v>136548.11020278899</v>
      </c>
      <c r="CH132" s="99">
        <v>0</v>
      </c>
      <c r="CI132" s="99">
        <v>8893.6141306161899</v>
      </c>
      <c r="CJ132" s="99">
        <v>1430727.5322113</v>
      </c>
      <c r="CK132" s="99">
        <v>10232407.4927979</v>
      </c>
      <c r="CL132" s="99">
        <v>2983863.4717102102</v>
      </c>
      <c r="CM132" s="203">
        <f t="shared" si="6"/>
        <v>9786.9291592165846</v>
      </c>
      <c r="CN132" s="203">
        <f t="shared" si="7"/>
        <v>1779155.0381126371</v>
      </c>
      <c r="CO132" s="203">
        <f t="shared" si="8"/>
        <v>11207187.039741565</v>
      </c>
      <c r="CP132" s="99">
        <v>2983863.4717102102</v>
      </c>
      <c r="CQ132" s="99">
        <v>0</v>
      </c>
      <c r="CR132" s="99">
        <v>0</v>
      </c>
      <c r="CS132" s="99">
        <v>0</v>
      </c>
      <c r="CT132" s="99">
        <v>0</v>
      </c>
    </row>
    <row r="133" spans="1:98">
      <c r="A133" s="98" t="s">
        <v>53</v>
      </c>
      <c r="B133" s="100">
        <v>39417</v>
      </c>
      <c r="C133" s="99">
        <v>0</v>
      </c>
      <c r="D133" s="99">
        <v>2377.51543813944</v>
      </c>
      <c r="E133" s="99">
        <v>6465.0876020789101</v>
      </c>
      <c r="F133" s="99">
        <v>100.50666507147299</v>
      </c>
      <c r="G133" s="99">
        <v>0</v>
      </c>
      <c r="H133" s="99">
        <v>12.1490438339533</v>
      </c>
      <c r="I133" s="99">
        <v>0</v>
      </c>
      <c r="J133" s="99">
        <v>889.63589041680098</v>
      </c>
      <c r="K133" s="99">
        <v>0</v>
      </c>
      <c r="L133" s="99">
        <v>79.877201939933002</v>
      </c>
      <c r="M133" s="99">
        <v>180.814118145034</v>
      </c>
      <c r="N133" s="99">
        <v>3556.59245729446</v>
      </c>
      <c r="O133" s="99">
        <v>30.694497522199502</v>
      </c>
      <c r="P133" s="99">
        <v>0</v>
      </c>
      <c r="Q133" s="99">
        <v>5037.7081146240198</v>
      </c>
      <c r="R133" s="99">
        <v>20.035522828577101</v>
      </c>
      <c r="S133" s="99">
        <v>0</v>
      </c>
      <c r="T133" s="99">
        <v>17.3987872609869</v>
      </c>
      <c r="U133" s="99">
        <v>910.67615244537603</v>
      </c>
      <c r="V133" s="99">
        <v>0</v>
      </c>
      <c r="W133" s="99">
        <v>274948.55425262498</v>
      </c>
      <c r="X133" s="99">
        <v>1096157.03509521</v>
      </c>
      <c r="Y133" s="99">
        <v>2329.9061079919302</v>
      </c>
      <c r="Z133" s="99">
        <v>0</v>
      </c>
      <c r="AA133" s="99">
        <v>2292.08212262392</v>
      </c>
      <c r="AB133" s="99">
        <v>0</v>
      </c>
      <c r="AC133" s="99">
        <v>345038.45111465501</v>
      </c>
      <c r="AD133" s="99">
        <v>0</v>
      </c>
      <c r="AE133" s="99">
        <v>6875.0215908885002</v>
      </c>
      <c r="AF133" s="99">
        <v>23705.207190036799</v>
      </c>
      <c r="AG133" s="99">
        <v>596238.51937103295</v>
      </c>
      <c r="AH133" s="99">
        <v>1317.3566194325699</v>
      </c>
      <c r="AI133" s="99">
        <v>0</v>
      </c>
      <c r="AJ133" s="99">
        <v>751846.85858154297</v>
      </c>
      <c r="AK133" s="99">
        <v>3418.7028356194501</v>
      </c>
      <c r="AL133" s="99">
        <v>0</v>
      </c>
      <c r="AM133" s="99">
        <v>4228.6333305239696</v>
      </c>
      <c r="AN133" s="99">
        <v>351992.21876907302</v>
      </c>
      <c r="AO133" s="99">
        <v>0</v>
      </c>
      <c r="AP133" s="99">
        <v>2120197.3502197298</v>
      </c>
      <c r="AQ133" s="99">
        <v>7691951.4207153302</v>
      </c>
      <c r="AR133" s="99">
        <v>29938.131526947</v>
      </c>
      <c r="AS133" s="99">
        <v>0</v>
      </c>
      <c r="AT133" s="99">
        <v>16700.845567464799</v>
      </c>
      <c r="AU133" s="99">
        <v>0</v>
      </c>
      <c r="AV133" s="99">
        <v>983039.45068359398</v>
      </c>
      <c r="AW133" s="99">
        <v>0</v>
      </c>
      <c r="AX133" s="99">
        <v>51118.017456531503</v>
      </c>
      <c r="AY133" s="99">
        <v>173117.271406174</v>
      </c>
      <c r="AZ133" s="99">
        <v>4161259.4481506301</v>
      </c>
      <c r="BA133" s="99">
        <v>11126.618225932099</v>
      </c>
      <c r="BB133" s="99">
        <v>0</v>
      </c>
      <c r="BC133" s="99">
        <v>5481230.5789184598</v>
      </c>
      <c r="BD133" s="99">
        <v>25539.052482604999</v>
      </c>
      <c r="BE133" s="99">
        <v>0</v>
      </c>
      <c r="BF133" s="99">
        <v>29807.126242160801</v>
      </c>
      <c r="BG133" s="99">
        <v>1000181.57516479</v>
      </c>
      <c r="BH133" s="99">
        <v>0</v>
      </c>
      <c r="BI133" s="99">
        <v>289761.13420104998</v>
      </c>
      <c r="BJ133" s="99">
        <v>2595757.8925781301</v>
      </c>
      <c r="BK133" s="99">
        <v>4862.8180499076798</v>
      </c>
      <c r="BL133" s="99">
        <v>0</v>
      </c>
      <c r="BM133" s="99">
        <v>0</v>
      </c>
      <c r="BN133" s="99">
        <v>0</v>
      </c>
      <c r="BO133" s="99">
        <v>0</v>
      </c>
      <c r="BP133" s="99">
        <v>0</v>
      </c>
      <c r="BQ133" s="99">
        <v>0</v>
      </c>
      <c r="BR133" s="99">
        <v>33726.661634921998</v>
      </c>
      <c r="BS133" s="99">
        <v>1303776.42799377</v>
      </c>
      <c r="BT133" s="99">
        <v>2190.8544866740699</v>
      </c>
      <c r="BU133" s="99">
        <v>0</v>
      </c>
      <c r="BV133" s="99">
        <v>1559838.88406372</v>
      </c>
      <c r="BW133" s="99">
        <v>2876.6141501069101</v>
      </c>
      <c r="BX133" s="99">
        <v>0</v>
      </c>
      <c r="BY133" s="99">
        <v>0</v>
      </c>
      <c r="BZ133" s="99">
        <v>0</v>
      </c>
      <c r="CA133" s="99">
        <v>8852.8167825937307</v>
      </c>
      <c r="CB133" s="99">
        <v>1377138.15536499</v>
      </c>
      <c r="CC133" s="99">
        <v>9863927.17041016</v>
      </c>
      <c r="CD133" s="99">
        <v>2894735.5464172401</v>
      </c>
      <c r="CE133" s="99">
        <v>90.849397923797397</v>
      </c>
      <c r="CF133" s="99">
        <v>18939.514248609499</v>
      </c>
      <c r="CG133" s="99">
        <v>135689.075452805</v>
      </c>
      <c r="CH133" s="99">
        <v>0</v>
      </c>
      <c r="CI133" s="99">
        <v>8944.7377927303296</v>
      </c>
      <c r="CJ133" s="99">
        <v>1396709.24763489</v>
      </c>
      <c r="CK133" s="99">
        <v>9998449.7449951209</v>
      </c>
      <c r="CL133" s="99">
        <v>2911822.4586486798</v>
      </c>
      <c r="CM133" s="203">
        <f t="shared" si="6"/>
        <v>9855.4139451757055</v>
      </c>
      <c r="CN133" s="203">
        <f t="shared" si="7"/>
        <v>1748701.466403963</v>
      </c>
      <c r="CO133" s="203">
        <f t="shared" si="8"/>
        <v>10998631.32015991</v>
      </c>
      <c r="CP133" s="99">
        <v>2911822.4586486798</v>
      </c>
      <c r="CQ133" s="99">
        <v>0</v>
      </c>
      <c r="CR133" s="99">
        <v>0</v>
      </c>
      <c r="CS133" s="99">
        <v>0</v>
      </c>
      <c r="CT133" s="99">
        <v>0</v>
      </c>
    </row>
    <row r="134" spans="1:98">
      <c r="A134" s="98" t="s">
        <v>53</v>
      </c>
      <c r="B134" s="100">
        <v>39508</v>
      </c>
      <c r="C134" s="99">
        <v>0</v>
      </c>
      <c r="D134" s="99">
        <v>2475.0404788553701</v>
      </c>
      <c r="E134" s="99">
        <v>6416.5588935613596</v>
      </c>
      <c r="F134" s="99">
        <v>114.591709351167</v>
      </c>
      <c r="G134" s="99">
        <v>0</v>
      </c>
      <c r="H134" s="99">
        <v>8.7725202381843701</v>
      </c>
      <c r="I134" s="99">
        <v>0</v>
      </c>
      <c r="J134" s="99">
        <v>911.29077796638001</v>
      </c>
      <c r="K134" s="99">
        <v>0</v>
      </c>
      <c r="L134" s="99">
        <v>80.210905924439402</v>
      </c>
      <c r="M134" s="99">
        <v>188.517801828682</v>
      </c>
      <c r="N134" s="99">
        <v>3517.9698941111601</v>
      </c>
      <c r="O134" s="99">
        <v>41.829771264921902</v>
      </c>
      <c r="P134" s="99">
        <v>0</v>
      </c>
      <c r="Q134" s="99">
        <v>5103.5520399212801</v>
      </c>
      <c r="R134" s="99">
        <v>25.041059927083602</v>
      </c>
      <c r="S134" s="99">
        <v>0</v>
      </c>
      <c r="T134" s="99">
        <v>15.226696120575101</v>
      </c>
      <c r="U134" s="99">
        <v>922.43304819613695</v>
      </c>
      <c r="V134" s="99">
        <v>0</v>
      </c>
      <c r="W134" s="99">
        <v>256767.313932419</v>
      </c>
      <c r="X134" s="99">
        <v>1070237.84869385</v>
      </c>
      <c r="Y134" s="99">
        <v>2672.35363262892</v>
      </c>
      <c r="Z134" s="99">
        <v>0</v>
      </c>
      <c r="AA134" s="99">
        <v>1622.37497965992</v>
      </c>
      <c r="AB134" s="99">
        <v>0</v>
      </c>
      <c r="AC134" s="99">
        <v>349227.13993835403</v>
      </c>
      <c r="AD134" s="99">
        <v>0</v>
      </c>
      <c r="AE134" s="99">
        <v>8169.0122176408804</v>
      </c>
      <c r="AF134" s="99">
        <v>22899.064515352198</v>
      </c>
      <c r="AG134" s="99">
        <v>581522.80973053002</v>
      </c>
      <c r="AH134" s="99">
        <v>1504.5134406089801</v>
      </c>
      <c r="AI134" s="99">
        <v>0</v>
      </c>
      <c r="AJ134" s="99">
        <v>702744.19198608398</v>
      </c>
      <c r="AK134" s="99">
        <v>4209.4985998272896</v>
      </c>
      <c r="AL134" s="99">
        <v>0</v>
      </c>
      <c r="AM134" s="99">
        <v>3160.5062378644898</v>
      </c>
      <c r="AN134" s="99">
        <v>356908.34935760498</v>
      </c>
      <c r="AO134" s="99">
        <v>0</v>
      </c>
      <c r="AP134" s="99">
        <v>1999208.7492370601</v>
      </c>
      <c r="AQ134" s="99">
        <v>7564167.3904418899</v>
      </c>
      <c r="AR134" s="99">
        <v>33605.5408859253</v>
      </c>
      <c r="AS134" s="99">
        <v>0</v>
      </c>
      <c r="AT134" s="99">
        <v>11316.3044495583</v>
      </c>
      <c r="AU134" s="99">
        <v>0</v>
      </c>
      <c r="AV134" s="99">
        <v>1025068.54257202</v>
      </c>
      <c r="AW134" s="99">
        <v>0</v>
      </c>
      <c r="AX134" s="99">
        <v>60665.239019870802</v>
      </c>
      <c r="AY134" s="99">
        <v>164203.82171440101</v>
      </c>
      <c r="AZ134" s="99">
        <v>4092165.7689514202</v>
      </c>
      <c r="BA134" s="99">
        <v>13468.5408227444</v>
      </c>
      <c r="BB134" s="99">
        <v>0</v>
      </c>
      <c r="BC134" s="99">
        <v>5129977.0773315402</v>
      </c>
      <c r="BD134" s="99">
        <v>31469.842339992501</v>
      </c>
      <c r="BE134" s="99">
        <v>0</v>
      </c>
      <c r="BF134" s="99">
        <v>22602.2432489395</v>
      </c>
      <c r="BG134" s="99">
        <v>1030352.6100921599</v>
      </c>
      <c r="BH134" s="99">
        <v>0</v>
      </c>
      <c r="BI134" s="99">
        <v>306685.59723663301</v>
      </c>
      <c r="BJ134" s="99">
        <v>2255524.95849609</v>
      </c>
      <c r="BK134" s="99">
        <v>5638.6746701598204</v>
      </c>
      <c r="BL134" s="99">
        <v>0</v>
      </c>
      <c r="BM134" s="99">
        <v>0</v>
      </c>
      <c r="BN134" s="99">
        <v>0</v>
      </c>
      <c r="BO134" s="99">
        <v>0</v>
      </c>
      <c r="BP134" s="99">
        <v>0</v>
      </c>
      <c r="BQ134" s="99">
        <v>0</v>
      </c>
      <c r="BR134" s="99">
        <v>36080.818845272101</v>
      </c>
      <c r="BS134" s="99">
        <v>1125767.7056121801</v>
      </c>
      <c r="BT134" s="99">
        <v>2564.2624355554599</v>
      </c>
      <c r="BU134" s="99">
        <v>0</v>
      </c>
      <c r="BV134" s="99">
        <v>1394896.6336669901</v>
      </c>
      <c r="BW134" s="99">
        <v>3658.0554959773999</v>
      </c>
      <c r="BX134" s="99">
        <v>0</v>
      </c>
      <c r="BY134" s="99">
        <v>0</v>
      </c>
      <c r="BZ134" s="99">
        <v>0</v>
      </c>
      <c r="CA134" s="99">
        <v>8903.1451517343503</v>
      </c>
      <c r="CB134" s="99">
        <v>1332683.2241821301</v>
      </c>
      <c r="CC134" s="99">
        <v>9555644.4254150409</v>
      </c>
      <c r="CD134" s="99">
        <v>2544315.6987609901</v>
      </c>
      <c r="CE134" s="99">
        <v>93.802251577377305</v>
      </c>
      <c r="CF134" s="99">
        <v>18539.052112340902</v>
      </c>
      <c r="CG134" s="99">
        <v>136712.90582466099</v>
      </c>
      <c r="CH134" s="99">
        <v>0</v>
      </c>
      <c r="CI134" s="99">
        <v>8997.1058654785193</v>
      </c>
      <c r="CJ134" s="99">
        <v>1351349.84744263</v>
      </c>
      <c r="CK134" s="99">
        <v>9696272.5357665997</v>
      </c>
      <c r="CL134" s="99">
        <v>2567510.4134521498</v>
      </c>
      <c r="CM134" s="203">
        <f t="shared" si="6"/>
        <v>9919.5389136746562</v>
      </c>
      <c r="CN134" s="203">
        <f t="shared" si="7"/>
        <v>1708258.196800235</v>
      </c>
      <c r="CO134" s="203">
        <f t="shared" si="8"/>
        <v>10726625.145858759</v>
      </c>
      <c r="CP134" s="99">
        <v>2567510.4134521498</v>
      </c>
      <c r="CQ134" s="99">
        <v>0</v>
      </c>
      <c r="CR134" s="99">
        <v>0</v>
      </c>
      <c r="CS134" s="99">
        <v>0</v>
      </c>
      <c r="CT134" s="99">
        <v>0</v>
      </c>
    </row>
    <row r="135" spans="1:98">
      <c r="A135" s="98" t="s">
        <v>53</v>
      </c>
      <c r="B135" s="100">
        <v>39600</v>
      </c>
      <c r="C135" s="99">
        <v>0</v>
      </c>
      <c r="D135" s="99">
        <v>2610.2924917042301</v>
      </c>
      <c r="E135" s="99">
        <v>6384.1223366856602</v>
      </c>
      <c r="F135" s="99">
        <v>119.762466972694</v>
      </c>
      <c r="G135" s="99">
        <v>0</v>
      </c>
      <c r="H135" s="99">
        <v>4.9898858048836701</v>
      </c>
      <c r="I135" s="99">
        <v>0</v>
      </c>
      <c r="J135" s="99">
        <v>939.55288755148604</v>
      </c>
      <c r="K135" s="99">
        <v>0</v>
      </c>
      <c r="L135" s="99">
        <v>142.108248282224</v>
      </c>
      <c r="M135" s="99">
        <v>143.999950867146</v>
      </c>
      <c r="N135" s="99">
        <v>3519.8718940019598</v>
      </c>
      <c r="O135" s="99">
        <v>39.796932513359899</v>
      </c>
      <c r="P135" s="99">
        <v>0</v>
      </c>
      <c r="Q135" s="99">
        <v>5164.4227426648104</v>
      </c>
      <c r="R135" s="99">
        <v>23.053584178909698</v>
      </c>
      <c r="S135" s="99">
        <v>0</v>
      </c>
      <c r="T135" s="99">
        <v>11.7216236594832</v>
      </c>
      <c r="U135" s="99">
        <v>941.55438582599197</v>
      </c>
      <c r="V135" s="99">
        <v>0</v>
      </c>
      <c r="W135" s="99">
        <v>278168.51502227801</v>
      </c>
      <c r="X135" s="99">
        <v>1065148.00509644</v>
      </c>
      <c r="Y135" s="99">
        <v>4143.2594550847998</v>
      </c>
      <c r="Z135" s="99">
        <v>0</v>
      </c>
      <c r="AA135" s="99">
        <v>1228.79784213007</v>
      </c>
      <c r="AB135" s="99">
        <v>0</v>
      </c>
      <c r="AC135" s="99">
        <v>363322.47879409802</v>
      </c>
      <c r="AD135" s="99">
        <v>0</v>
      </c>
      <c r="AE135" s="99">
        <v>13434.4018143415</v>
      </c>
      <c r="AF135" s="99">
        <v>21718.738611936598</v>
      </c>
      <c r="AG135" s="99">
        <v>577249.72352600098</v>
      </c>
      <c r="AH135" s="99">
        <v>1540.02751518786</v>
      </c>
      <c r="AI135" s="99">
        <v>0</v>
      </c>
      <c r="AJ135" s="99">
        <v>736968.12871551502</v>
      </c>
      <c r="AK135" s="99">
        <v>4308.5011718273199</v>
      </c>
      <c r="AL135" s="99">
        <v>0</v>
      </c>
      <c r="AM135" s="99">
        <v>2536.0599349141098</v>
      </c>
      <c r="AN135" s="99">
        <v>361943.66833877598</v>
      </c>
      <c r="AO135" s="99">
        <v>0</v>
      </c>
      <c r="AP135" s="99">
        <v>2290600.78338623</v>
      </c>
      <c r="AQ135" s="99">
        <v>7628386.7744140597</v>
      </c>
      <c r="AR135" s="99">
        <v>43028.609454154997</v>
      </c>
      <c r="AS135" s="99">
        <v>0</v>
      </c>
      <c r="AT135" s="99">
        <v>8104.1238601207697</v>
      </c>
      <c r="AU135" s="99">
        <v>0</v>
      </c>
      <c r="AV135" s="99">
        <v>1063984.2672271701</v>
      </c>
      <c r="AW135" s="99">
        <v>0</v>
      </c>
      <c r="AX135" s="99">
        <v>103717.355387688</v>
      </c>
      <c r="AY135" s="99">
        <v>153630.58241271999</v>
      </c>
      <c r="AZ135" s="99">
        <v>4113629.0409545898</v>
      </c>
      <c r="BA135" s="99">
        <v>14558.1787196398</v>
      </c>
      <c r="BB135" s="99">
        <v>0</v>
      </c>
      <c r="BC135" s="99">
        <v>5591778.3001709003</v>
      </c>
      <c r="BD135" s="99">
        <v>32980.955597877502</v>
      </c>
      <c r="BE135" s="99">
        <v>0</v>
      </c>
      <c r="BF135" s="99">
        <v>18716.134395360899</v>
      </c>
      <c r="BG135" s="99">
        <v>1060501.15830994</v>
      </c>
      <c r="BH135" s="99">
        <v>0</v>
      </c>
      <c r="BI135" s="99">
        <v>417226.45876312302</v>
      </c>
      <c r="BJ135" s="99">
        <v>2273427.5098877</v>
      </c>
      <c r="BK135" s="99">
        <v>10686.340173959699</v>
      </c>
      <c r="BL135" s="99">
        <v>0</v>
      </c>
      <c r="BM135" s="99">
        <v>0</v>
      </c>
      <c r="BN135" s="99">
        <v>0</v>
      </c>
      <c r="BO135" s="99">
        <v>0</v>
      </c>
      <c r="BP135" s="99">
        <v>0</v>
      </c>
      <c r="BQ135" s="99">
        <v>0</v>
      </c>
      <c r="BR135" s="99">
        <v>35264.055358886697</v>
      </c>
      <c r="BS135" s="99">
        <v>1126609.5875396701</v>
      </c>
      <c r="BT135" s="99">
        <v>2790.7411860227598</v>
      </c>
      <c r="BU135" s="99">
        <v>0</v>
      </c>
      <c r="BV135" s="99">
        <v>1528523.75302124</v>
      </c>
      <c r="BW135" s="99">
        <v>3918.305868119</v>
      </c>
      <c r="BX135" s="99">
        <v>0</v>
      </c>
      <c r="BY135" s="99">
        <v>0</v>
      </c>
      <c r="BZ135" s="99">
        <v>0</v>
      </c>
      <c r="CA135" s="99">
        <v>9000.3078460693396</v>
      </c>
      <c r="CB135" s="99">
        <v>1337744.2604217499</v>
      </c>
      <c r="CC135" s="99">
        <v>9913650.9510497991</v>
      </c>
      <c r="CD135" s="99">
        <v>2710433.2285156301</v>
      </c>
      <c r="CE135" s="99">
        <v>95.899766671471298</v>
      </c>
      <c r="CF135" s="99">
        <v>18959.5759408474</v>
      </c>
      <c r="CG135" s="99">
        <v>143574.45010185201</v>
      </c>
      <c r="CH135" s="99">
        <v>0</v>
      </c>
      <c r="CI135" s="99">
        <v>9095.2599649429303</v>
      </c>
      <c r="CJ135" s="99">
        <v>1356613.4429779099</v>
      </c>
      <c r="CK135" s="99">
        <v>10052604.2431641</v>
      </c>
      <c r="CL135" s="99">
        <v>2730511.5259704599</v>
      </c>
      <c r="CM135" s="203">
        <f t="shared" si="6"/>
        <v>10036.814350768922</v>
      </c>
      <c r="CN135" s="203">
        <f t="shared" si="7"/>
        <v>1718557.111316686</v>
      </c>
      <c r="CO135" s="203">
        <f t="shared" si="8"/>
        <v>11113105.40147404</v>
      </c>
      <c r="CP135" s="99">
        <v>2730511.5259704599</v>
      </c>
      <c r="CQ135" s="99">
        <v>0</v>
      </c>
      <c r="CR135" s="99">
        <v>0</v>
      </c>
      <c r="CS135" s="99">
        <v>0</v>
      </c>
      <c r="CT135" s="99">
        <v>0</v>
      </c>
    </row>
    <row r="136" spans="1:98">
      <c r="A136" s="98" t="s">
        <v>53</v>
      </c>
      <c r="B136" s="100">
        <v>39692</v>
      </c>
      <c r="C136" s="99">
        <v>0</v>
      </c>
      <c r="D136" s="99">
        <v>2808.4701576829002</v>
      </c>
      <c r="E136" s="99">
        <v>6338.2859878540003</v>
      </c>
      <c r="F136" s="99">
        <v>109.855816917494</v>
      </c>
      <c r="G136" s="99">
        <v>0</v>
      </c>
      <c r="H136" s="99">
        <v>5.7955143934232201</v>
      </c>
      <c r="I136" s="99">
        <v>0</v>
      </c>
      <c r="J136" s="99">
        <v>967.63963274657704</v>
      </c>
      <c r="K136" s="99">
        <v>0</v>
      </c>
      <c r="L136" s="99">
        <v>130.94663643650699</v>
      </c>
      <c r="M136" s="99">
        <v>148.20456455275399</v>
      </c>
      <c r="N136" s="99">
        <v>3548.16321116686</v>
      </c>
      <c r="O136" s="99">
        <v>44.347088801674502</v>
      </c>
      <c r="P136" s="99">
        <v>0</v>
      </c>
      <c r="Q136" s="99">
        <v>5278.1978760361699</v>
      </c>
      <c r="R136" s="99">
        <v>26.960288213333101</v>
      </c>
      <c r="S136" s="99">
        <v>0</v>
      </c>
      <c r="T136" s="99">
        <v>9.0280573557829502</v>
      </c>
      <c r="U136" s="99">
        <v>969.83806972950697</v>
      </c>
      <c r="V136" s="99">
        <v>0</v>
      </c>
      <c r="W136" s="99">
        <v>339121.314819336</v>
      </c>
      <c r="X136" s="99">
        <v>1042170.54508209</v>
      </c>
      <c r="Y136" s="99">
        <v>2071.3900279104701</v>
      </c>
      <c r="Z136" s="99">
        <v>0</v>
      </c>
      <c r="AA136" s="99">
        <v>1245.2743536979001</v>
      </c>
      <c r="AB136" s="99">
        <v>0</v>
      </c>
      <c r="AC136" s="99">
        <v>374357.99189758301</v>
      </c>
      <c r="AD136" s="99">
        <v>0</v>
      </c>
      <c r="AE136" s="99">
        <v>16345.907052636099</v>
      </c>
      <c r="AF136" s="99">
        <v>20997.1881577969</v>
      </c>
      <c r="AG136" s="99">
        <v>568989.23815154994</v>
      </c>
      <c r="AH136" s="99">
        <v>1988.0225712955</v>
      </c>
      <c r="AI136" s="99">
        <v>0</v>
      </c>
      <c r="AJ136" s="99">
        <v>768626.29044341994</v>
      </c>
      <c r="AK136" s="99">
        <v>4408.1584498286202</v>
      </c>
      <c r="AL136" s="99">
        <v>0</v>
      </c>
      <c r="AM136" s="99">
        <v>2170.7859487831602</v>
      </c>
      <c r="AN136" s="99">
        <v>372264.187732697</v>
      </c>
      <c r="AO136" s="99">
        <v>0</v>
      </c>
      <c r="AP136" s="99">
        <v>2712459.60614014</v>
      </c>
      <c r="AQ136" s="99">
        <v>7538502.8845214797</v>
      </c>
      <c r="AR136" s="99">
        <v>25065.431039810199</v>
      </c>
      <c r="AS136" s="99">
        <v>0</v>
      </c>
      <c r="AT136" s="99">
        <v>9121.1791808605194</v>
      </c>
      <c r="AU136" s="99">
        <v>0</v>
      </c>
      <c r="AV136" s="99">
        <v>1109691.6315002399</v>
      </c>
      <c r="AW136" s="99">
        <v>0</v>
      </c>
      <c r="AX136" s="99">
        <v>127881.65972137501</v>
      </c>
      <c r="AY136" s="99">
        <v>150568.24599456799</v>
      </c>
      <c r="AZ136" s="99">
        <v>4100788.2858581501</v>
      </c>
      <c r="BA136" s="99">
        <v>17709.128891706499</v>
      </c>
      <c r="BB136" s="99">
        <v>0</v>
      </c>
      <c r="BC136" s="99">
        <v>5852021.8527221698</v>
      </c>
      <c r="BD136" s="99">
        <v>33067.559185028098</v>
      </c>
      <c r="BE136" s="99">
        <v>0</v>
      </c>
      <c r="BF136" s="99">
        <v>15275.5176084042</v>
      </c>
      <c r="BG136" s="99">
        <v>1110372.50013733</v>
      </c>
      <c r="BH136" s="99">
        <v>0</v>
      </c>
      <c r="BI136" s="99">
        <v>388881.36360168498</v>
      </c>
      <c r="BJ136" s="99">
        <v>2237118.4713134798</v>
      </c>
      <c r="BK136" s="99">
        <v>4741.6387090086901</v>
      </c>
      <c r="BL136" s="99">
        <v>0</v>
      </c>
      <c r="BM136" s="99">
        <v>0</v>
      </c>
      <c r="BN136" s="99">
        <v>0</v>
      </c>
      <c r="BO136" s="99">
        <v>0</v>
      </c>
      <c r="BP136" s="99">
        <v>0</v>
      </c>
      <c r="BQ136" s="99">
        <v>0</v>
      </c>
      <c r="BR136" s="99">
        <v>35923.894961833998</v>
      </c>
      <c r="BS136" s="99">
        <v>1118475.0485992399</v>
      </c>
      <c r="BT136" s="99">
        <v>3848.30720284581</v>
      </c>
      <c r="BU136" s="99">
        <v>0</v>
      </c>
      <c r="BV136" s="99">
        <v>1459958.99853516</v>
      </c>
      <c r="BW136" s="99">
        <v>3911.7163841128299</v>
      </c>
      <c r="BX136" s="99">
        <v>0</v>
      </c>
      <c r="BY136" s="99">
        <v>0</v>
      </c>
      <c r="BZ136" s="99">
        <v>0</v>
      </c>
      <c r="CA136" s="99">
        <v>9115.3683084249496</v>
      </c>
      <c r="CB136" s="99">
        <v>1377472.17718506</v>
      </c>
      <c r="CC136" s="99">
        <v>10233988.931518599</v>
      </c>
      <c r="CD136" s="99">
        <v>2622160.1000366202</v>
      </c>
      <c r="CE136" s="99">
        <v>100.218381363899</v>
      </c>
      <c r="CF136" s="99">
        <v>17721.381355285601</v>
      </c>
      <c r="CG136" s="99">
        <v>133198.59684371899</v>
      </c>
      <c r="CH136" s="99">
        <v>0</v>
      </c>
      <c r="CI136" s="99">
        <v>9215.4704116582907</v>
      </c>
      <c r="CJ136" s="99">
        <v>1394807.13819885</v>
      </c>
      <c r="CK136" s="99">
        <v>10370168.638183599</v>
      </c>
      <c r="CL136" s="99">
        <v>2642714.0595092801</v>
      </c>
      <c r="CM136" s="203">
        <f t="shared" si="6"/>
        <v>10185.308481387798</v>
      </c>
      <c r="CN136" s="203">
        <f t="shared" si="7"/>
        <v>1767071.325931547</v>
      </c>
      <c r="CO136" s="203">
        <f t="shared" si="8"/>
        <v>11480541.13832093</v>
      </c>
      <c r="CP136" s="99">
        <v>2642714.0595092801</v>
      </c>
      <c r="CQ136" s="99">
        <v>0</v>
      </c>
      <c r="CR136" s="99">
        <v>0</v>
      </c>
      <c r="CS136" s="99">
        <v>0</v>
      </c>
      <c r="CT136" s="99">
        <v>0</v>
      </c>
    </row>
    <row r="137" spans="1:98">
      <c r="A137" s="98" t="s">
        <v>53</v>
      </c>
      <c r="B137" s="100">
        <v>39783</v>
      </c>
      <c r="C137" s="99">
        <v>0</v>
      </c>
      <c r="D137" s="99">
        <v>2234.8998701870401</v>
      </c>
      <c r="E137" s="99">
        <v>6302.2079308032999</v>
      </c>
      <c r="F137" s="99">
        <v>126.610298300162</v>
      </c>
      <c r="G137" s="99">
        <v>0</v>
      </c>
      <c r="H137" s="99">
        <v>5.7229392936569603</v>
      </c>
      <c r="I137" s="99">
        <v>0</v>
      </c>
      <c r="J137" s="99">
        <v>971.913524366915</v>
      </c>
      <c r="K137" s="99">
        <v>0</v>
      </c>
      <c r="L137" s="99">
        <v>129.33548542857201</v>
      </c>
      <c r="M137" s="99">
        <v>159.12047486007199</v>
      </c>
      <c r="N137" s="99">
        <v>3510.9474073648498</v>
      </c>
      <c r="O137" s="99">
        <v>44.123340188059998</v>
      </c>
      <c r="P137" s="99">
        <v>0</v>
      </c>
      <c r="Q137" s="99">
        <v>4737.4225350618399</v>
      </c>
      <c r="R137" s="99">
        <v>32.765265568625203</v>
      </c>
      <c r="S137" s="99">
        <v>0</v>
      </c>
      <c r="T137" s="99">
        <v>9.8807784304954094</v>
      </c>
      <c r="U137" s="99">
        <v>983.796429857612</v>
      </c>
      <c r="V137" s="99">
        <v>0</v>
      </c>
      <c r="W137" s="99">
        <v>178209.11853599499</v>
      </c>
      <c r="X137" s="99">
        <v>1039611.66425323</v>
      </c>
      <c r="Y137" s="99">
        <v>4455.26947343349</v>
      </c>
      <c r="Z137" s="99">
        <v>0</v>
      </c>
      <c r="AA137" s="99">
        <v>1304.8131792694301</v>
      </c>
      <c r="AB137" s="99">
        <v>0</v>
      </c>
      <c r="AC137" s="99">
        <v>381923.57408905</v>
      </c>
      <c r="AD137" s="99">
        <v>0</v>
      </c>
      <c r="AE137" s="99">
        <v>13267.778951644899</v>
      </c>
      <c r="AF137" s="99">
        <v>21769.258675098401</v>
      </c>
      <c r="AG137" s="99">
        <v>564265.25056457496</v>
      </c>
      <c r="AH137" s="99">
        <v>2191.5368308425</v>
      </c>
      <c r="AI137" s="99">
        <v>0</v>
      </c>
      <c r="AJ137" s="99">
        <v>623464.73041534401</v>
      </c>
      <c r="AK137" s="99">
        <v>4805.0595222115498</v>
      </c>
      <c r="AL137" s="99">
        <v>0</v>
      </c>
      <c r="AM137" s="99">
        <v>2310.4988942742302</v>
      </c>
      <c r="AN137" s="99">
        <v>382724.28218078602</v>
      </c>
      <c r="AO137" s="99">
        <v>0</v>
      </c>
      <c r="AP137" s="99">
        <v>1431580.13937378</v>
      </c>
      <c r="AQ137" s="99">
        <v>7568141.4645996103</v>
      </c>
      <c r="AR137" s="99">
        <v>48116.796988964103</v>
      </c>
      <c r="AS137" s="99">
        <v>0</v>
      </c>
      <c r="AT137" s="99">
        <v>10750.587199330301</v>
      </c>
      <c r="AU137" s="99">
        <v>0</v>
      </c>
      <c r="AV137" s="99">
        <v>1137596.97190857</v>
      </c>
      <c r="AW137" s="99">
        <v>0</v>
      </c>
      <c r="AX137" s="99">
        <v>102935.14654636401</v>
      </c>
      <c r="AY137" s="99">
        <v>157325.448661804</v>
      </c>
      <c r="AZ137" s="99">
        <v>4092153.9058227502</v>
      </c>
      <c r="BA137" s="99">
        <v>19510.592178344701</v>
      </c>
      <c r="BB137" s="99">
        <v>0</v>
      </c>
      <c r="BC137" s="99">
        <v>4670552.4635009803</v>
      </c>
      <c r="BD137" s="99">
        <v>36795.328627586401</v>
      </c>
      <c r="BE137" s="99">
        <v>0</v>
      </c>
      <c r="BF137" s="99">
        <v>16604.9789812565</v>
      </c>
      <c r="BG137" s="99">
        <v>1147307.6293945301</v>
      </c>
      <c r="BH137" s="99">
        <v>0</v>
      </c>
      <c r="BI137" s="99">
        <v>276826.98099517799</v>
      </c>
      <c r="BJ137" s="99">
        <v>2246784.4140930199</v>
      </c>
      <c r="BK137" s="99">
        <v>11758.3086875677</v>
      </c>
      <c r="BL137" s="99">
        <v>0</v>
      </c>
      <c r="BM137" s="99">
        <v>0</v>
      </c>
      <c r="BN137" s="99">
        <v>0</v>
      </c>
      <c r="BO137" s="99">
        <v>0</v>
      </c>
      <c r="BP137" s="99">
        <v>0</v>
      </c>
      <c r="BQ137" s="99">
        <v>0</v>
      </c>
      <c r="BR137" s="99">
        <v>36545.211460590399</v>
      </c>
      <c r="BS137" s="99">
        <v>1111281.5846252399</v>
      </c>
      <c r="BT137" s="99">
        <v>3983.5797980129701</v>
      </c>
      <c r="BU137" s="99">
        <v>0</v>
      </c>
      <c r="BV137" s="99">
        <v>1384196.8331603999</v>
      </c>
      <c r="BW137" s="99">
        <v>4437.8077577352497</v>
      </c>
      <c r="BX137" s="99">
        <v>0</v>
      </c>
      <c r="BY137" s="99">
        <v>0</v>
      </c>
      <c r="BZ137" s="99">
        <v>0</v>
      </c>
      <c r="CA137" s="99">
        <v>8549.0038175582904</v>
      </c>
      <c r="CB137" s="99">
        <v>1222239.8115234401</v>
      </c>
      <c r="CC137" s="99">
        <v>9019991.2580566406</v>
      </c>
      <c r="CD137" s="99">
        <v>2531448.9842529302</v>
      </c>
      <c r="CE137" s="99">
        <v>114.04950306564599</v>
      </c>
      <c r="CF137" s="99">
        <v>21233.474292755101</v>
      </c>
      <c r="CG137" s="99">
        <v>159499.67225837699</v>
      </c>
      <c r="CH137" s="99">
        <v>0</v>
      </c>
      <c r="CI137" s="99">
        <v>8662.4670975208301</v>
      </c>
      <c r="CJ137" s="99">
        <v>1243863.7874603299</v>
      </c>
      <c r="CK137" s="99">
        <v>9177747.9769287091</v>
      </c>
      <c r="CL137" s="99">
        <v>2555933.4551696801</v>
      </c>
      <c r="CM137" s="203">
        <f t="shared" si="6"/>
        <v>9646.2635273784417</v>
      </c>
      <c r="CN137" s="203">
        <f t="shared" si="7"/>
        <v>1626588.0696411161</v>
      </c>
      <c r="CO137" s="203">
        <f t="shared" si="8"/>
        <v>10325055.606323238</v>
      </c>
      <c r="CP137" s="99">
        <v>2555933.4551696801</v>
      </c>
      <c r="CQ137" s="99">
        <v>0</v>
      </c>
      <c r="CR137" s="99">
        <v>0</v>
      </c>
      <c r="CS137" s="99">
        <v>0</v>
      </c>
      <c r="CT137" s="99">
        <v>0</v>
      </c>
    </row>
    <row r="138" spans="1:98">
      <c r="A138" s="98" t="s">
        <v>53</v>
      </c>
      <c r="B138" s="100">
        <v>39873</v>
      </c>
      <c r="C138" s="99">
        <v>0</v>
      </c>
      <c r="D138" s="99">
        <v>3012.3803106248401</v>
      </c>
      <c r="E138" s="99">
        <v>6229.3069216609001</v>
      </c>
      <c r="F138" s="99">
        <v>147.95289384946199</v>
      </c>
      <c r="G138" s="99">
        <v>0</v>
      </c>
      <c r="H138" s="99">
        <v>3.7900372881849802</v>
      </c>
      <c r="I138" s="99">
        <v>0</v>
      </c>
      <c r="J138" s="99">
        <v>974.49718372523796</v>
      </c>
      <c r="K138" s="99">
        <v>0</v>
      </c>
      <c r="L138" s="99">
        <v>133.37667130120099</v>
      </c>
      <c r="M138" s="99">
        <v>162.21966970525699</v>
      </c>
      <c r="N138" s="99">
        <v>3463.79022970796</v>
      </c>
      <c r="O138" s="99">
        <v>48.971439529675997</v>
      </c>
      <c r="P138" s="99">
        <v>0</v>
      </c>
      <c r="Q138" s="99">
        <v>5477.1257469058</v>
      </c>
      <c r="R138" s="99">
        <v>30.923921889858299</v>
      </c>
      <c r="S138" s="99">
        <v>0</v>
      </c>
      <c r="T138" s="99">
        <v>8.2414630348794198</v>
      </c>
      <c r="U138" s="99">
        <v>981.66470572352398</v>
      </c>
      <c r="V138" s="99">
        <v>0</v>
      </c>
      <c r="W138" s="99">
        <v>413517.59431457502</v>
      </c>
      <c r="X138" s="99">
        <v>1008324.06234741</v>
      </c>
      <c r="Y138" s="99">
        <v>4204.2511438727397</v>
      </c>
      <c r="Z138" s="99">
        <v>0</v>
      </c>
      <c r="AA138" s="99">
        <v>984.01557755470299</v>
      </c>
      <c r="AB138" s="99">
        <v>0</v>
      </c>
      <c r="AC138" s="99">
        <v>381252.45408248901</v>
      </c>
      <c r="AD138" s="99">
        <v>0</v>
      </c>
      <c r="AE138" s="99">
        <v>15022.1931883097</v>
      </c>
      <c r="AF138" s="99">
        <v>21017.350997924801</v>
      </c>
      <c r="AG138" s="99">
        <v>554472.59191894496</v>
      </c>
      <c r="AH138" s="99">
        <v>1907.9523425549301</v>
      </c>
      <c r="AI138" s="99">
        <v>0</v>
      </c>
      <c r="AJ138" s="99">
        <v>848886.30784606899</v>
      </c>
      <c r="AK138" s="99">
        <v>4979.7291777133896</v>
      </c>
      <c r="AL138" s="99">
        <v>0</v>
      </c>
      <c r="AM138" s="99">
        <v>1878.3324970901001</v>
      </c>
      <c r="AN138" s="99">
        <v>383852.20976257301</v>
      </c>
      <c r="AO138" s="99">
        <v>0</v>
      </c>
      <c r="AP138" s="99">
        <v>3443925.1097717299</v>
      </c>
      <c r="AQ138" s="99">
        <v>7361680.0474853497</v>
      </c>
      <c r="AR138" s="99">
        <v>49946.968783378601</v>
      </c>
      <c r="AS138" s="99">
        <v>0</v>
      </c>
      <c r="AT138" s="99">
        <v>7208.4009173512504</v>
      </c>
      <c r="AU138" s="99">
        <v>0</v>
      </c>
      <c r="AV138" s="99">
        <v>1153177.5663604699</v>
      </c>
      <c r="AW138" s="99">
        <v>0</v>
      </c>
      <c r="AX138" s="99">
        <v>120197.822310448</v>
      </c>
      <c r="AY138" s="99">
        <v>151940.36193275501</v>
      </c>
      <c r="AZ138" s="99">
        <v>4029852.3134460398</v>
      </c>
      <c r="BA138" s="99">
        <v>17551.497012138399</v>
      </c>
      <c r="BB138" s="99">
        <v>0</v>
      </c>
      <c r="BC138" s="99">
        <v>6524635.4788818397</v>
      </c>
      <c r="BD138" s="99">
        <v>38299.541170597098</v>
      </c>
      <c r="BE138" s="99">
        <v>0</v>
      </c>
      <c r="BF138" s="99">
        <v>13754.5347107649</v>
      </c>
      <c r="BG138" s="99">
        <v>1158247.2167968799</v>
      </c>
      <c r="BH138" s="99">
        <v>0</v>
      </c>
      <c r="BI138" s="99">
        <v>493139.55516815197</v>
      </c>
      <c r="BJ138" s="99">
        <v>2172894.0289306599</v>
      </c>
      <c r="BK138" s="99">
        <v>11498.3170291185</v>
      </c>
      <c r="BL138" s="99">
        <v>0</v>
      </c>
      <c r="BM138" s="99">
        <v>0</v>
      </c>
      <c r="BN138" s="99">
        <v>0</v>
      </c>
      <c r="BO138" s="99">
        <v>0</v>
      </c>
      <c r="BP138" s="99">
        <v>0</v>
      </c>
      <c r="BQ138" s="99">
        <v>0</v>
      </c>
      <c r="BR138" s="99">
        <v>37271.5129594803</v>
      </c>
      <c r="BS138" s="99">
        <v>1087695.3019866899</v>
      </c>
      <c r="BT138" s="99">
        <v>3338.3030511736902</v>
      </c>
      <c r="BU138" s="99">
        <v>0</v>
      </c>
      <c r="BV138" s="99">
        <v>1550664.9036407501</v>
      </c>
      <c r="BW138" s="99">
        <v>4515.1423797011403</v>
      </c>
      <c r="BX138" s="99">
        <v>0</v>
      </c>
      <c r="BY138" s="99">
        <v>0</v>
      </c>
      <c r="BZ138" s="99">
        <v>0</v>
      </c>
      <c r="CA138" s="99">
        <v>9254.5762248039191</v>
      </c>
      <c r="CB138" s="99">
        <v>1431438.7947998</v>
      </c>
      <c r="CC138" s="99">
        <v>10931555.142822299</v>
      </c>
      <c r="CD138" s="99">
        <v>2662654.4634094201</v>
      </c>
      <c r="CE138" s="99">
        <v>116.75664672162399</v>
      </c>
      <c r="CF138" s="99">
        <v>20234.759309530298</v>
      </c>
      <c r="CG138" s="99">
        <v>153961.676820755</v>
      </c>
      <c r="CH138" s="99">
        <v>0</v>
      </c>
      <c r="CI138" s="99">
        <v>9371.5544019937497</v>
      </c>
      <c r="CJ138" s="99">
        <v>1451613.9884643599</v>
      </c>
      <c r="CK138" s="99">
        <v>11089305.6373291</v>
      </c>
      <c r="CL138" s="99">
        <v>2688287.2076416002</v>
      </c>
      <c r="CM138" s="203">
        <f t="shared" si="6"/>
        <v>10353.219107717274</v>
      </c>
      <c r="CN138" s="203">
        <f t="shared" si="7"/>
        <v>1835466.1982269329</v>
      </c>
      <c r="CO138" s="203">
        <f t="shared" si="8"/>
        <v>12247552.85412598</v>
      </c>
      <c r="CP138" s="99">
        <v>2688287.2076416002</v>
      </c>
      <c r="CQ138" s="99">
        <v>0</v>
      </c>
      <c r="CR138" s="99">
        <v>0</v>
      </c>
      <c r="CS138" s="99">
        <v>0</v>
      </c>
      <c r="CT138" s="99">
        <v>0</v>
      </c>
    </row>
    <row r="139" spans="1:98">
      <c r="A139" s="98" t="s">
        <v>53</v>
      </c>
      <c r="B139" s="100">
        <v>39965</v>
      </c>
      <c r="C139" s="99">
        <v>0</v>
      </c>
      <c r="D139" s="99">
        <v>3076.47411891818</v>
      </c>
      <c r="E139" s="99">
        <v>6160.4054576754597</v>
      </c>
      <c r="F139" s="99">
        <v>149.62999406456899</v>
      </c>
      <c r="G139" s="99">
        <v>0</v>
      </c>
      <c r="H139" s="99">
        <v>3.2053882537293199</v>
      </c>
      <c r="I139" s="99">
        <v>0</v>
      </c>
      <c r="J139" s="99">
        <v>977.26420810073603</v>
      </c>
      <c r="K139" s="99">
        <v>0</v>
      </c>
      <c r="L139" s="99">
        <v>180.140923656523</v>
      </c>
      <c r="M139" s="99">
        <v>165.95572528243099</v>
      </c>
      <c r="N139" s="99">
        <v>3424.1889051497001</v>
      </c>
      <c r="O139" s="99">
        <v>47.562187637668103</v>
      </c>
      <c r="P139" s="99">
        <v>0</v>
      </c>
      <c r="Q139" s="99">
        <v>5454.5317643284798</v>
      </c>
      <c r="R139" s="99">
        <v>29.289961043512399</v>
      </c>
      <c r="S139" s="99">
        <v>0</v>
      </c>
      <c r="T139" s="99">
        <v>8.0707189417444205</v>
      </c>
      <c r="U139" s="99">
        <v>979.27933711558603</v>
      </c>
      <c r="V139" s="99">
        <v>0</v>
      </c>
      <c r="W139" s="99">
        <v>433785.86301803601</v>
      </c>
      <c r="X139" s="99">
        <v>990081.7890625</v>
      </c>
      <c r="Y139" s="99">
        <v>4360.2232286334001</v>
      </c>
      <c r="Z139" s="99">
        <v>0</v>
      </c>
      <c r="AA139" s="99">
        <v>916.83948393911101</v>
      </c>
      <c r="AB139" s="99">
        <v>0</v>
      </c>
      <c r="AC139" s="99">
        <v>375250.270702362</v>
      </c>
      <c r="AD139" s="99">
        <v>0</v>
      </c>
      <c r="AE139" s="99">
        <v>18311.956372499499</v>
      </c>
      <c r="AF139" s="99">
        <v>21966.077492475499</v>
      </c>
      <c r="AG139" s="99">
        <v>539366.51330566395</v>
      </c>
      <c r="AH139" s="99">
        <v>1821.59217809141</v>
      </c>
      <c r="AI139" s="99">
        <v>0</v>
      </c>
      <c r="AJ139" s="99">
        <v>818469.32270813</v>
      </c>
      <c r="AK139" s="99">
        <v>4724.5912538766897</v>
      </c>
      <c r="AL139" s="99">
        <v>0</v>
      </c>
      <c r="AM139" s="99">
        <v>1658.22309407592</v>
      </c>
      <c r="AN139" s="99">
        <v>377114.12131118798</v>
      </c>
      <c r="AO139" s="99">
        <v>0</v>
      </c>
      <c r="AP139" s="99">
        <v>3510129.71057129</v>
      </c>
      <c r="AQ139" s="99">
        <v>7243553.8759155301</v>
      </c>
      <c r="AR139" s="99">
        <v>50282.410619735703</v>
      </c>
      <c r="AS139" s="99">
        <v>0</v>
      </c>
      <c r="AT139" s="99">
        <v>6270.3960686326</v>
      </c>
      <c r="AU139" s="99">
        <v>0</v>
      </c>
      <c r="AV139" s="99">
        <v>1152019.9019317599</v>
      </c>
      <c r="AW139" s="99">
        <v>0</v>
      </c>
      <c r="AX139" s="99">
        <v>149095.40770149199</v>
      </c>
      <c r="AY139" s="99">
        <v>159338.55260848999</v>
      </c>
      <c r="AZ139" s="99">
        <v>3925700.0554504399</v>
      </c>
      <c r="BA139" s="99">
        <v>17221.406990528099</v>
      </c>
      <c r="BB139" s="99">
        <v>0</v>
      </c>
      <c r="BC139" s="99">
        <v>6415501.5440063505</v>
      </c>
      <c r="BD139" s="99">
        <v>35700.867905616797</v>
      </c>
      <c r="BE139" s="99">
        <v>0</v>
      </c>
      <c r="BF139" s="99">
        <v>12556.8743811846</v>
      </c>
      <c r="BG139" s="99">
        <v>1151128.8911590599</v>
      </c>
      <c r="BH139" s="99">
        <v>0</v>
      </c>
      <c r="BI139" s="99">
        <v>409349.83847427397</v>
      </c>
      <c r="BJ139" s="99">
        <v>2154175.1049194299</v>
      </c>
      <c r="BK139" s="99">
        <v>12365.609832763699</v>
      </c>
      <c r="BL139" s="99">
        <v>0</v>
      </c>
      <c r="BM139" s="99">
        <v>0</v>
      </c>
      <c r="BN139" s="99">
        <v>0</v>
      </c>
      <c r="BO139" s="99">
        <v>0</v>
      </c>
      <c r="BP139" s="99">
        <v>0</v>
      </c>
      <c r="BQ139" s="99">
        <v>0</v>
      </c>
      <c r="BR139" s="99">
        <v>38913.085844993599</v>
      </c>
      <c r="BS139" s="99">
        <v>1075457.4714355499</v>
      </c>
      <c r="BT139" s="99">
        <v>3302.6974763274202</v>
      </c>
      <c r="BU139" s="99">
        <v>0</v>
      </c>
      <c r="BV139" s="99">
        <v>1427968.7802887</v>
      </c>
      <c r="BW139" s="99">
        <v>4206.5324489474297</v>
      </c>
      <c r="BX139" s="99">
        <v>0</v>
      </c>
      <c r="BY139" s="99">
        <v>0</v>
      </c>
      <c r="BZ139" s="99">
        <v>0</v>
      </c>
      <c r="CA139" s="99">
        <v>9237.7434033155405</v>
      </c>
      <c r="CB139" s="99">
        <v>1414567.8634033201</v>
      </c>
      <c r="CC139" s="99">
        <v>10637663.466674799</v>
      </c>
      <c r="CD139" s="99">
        <v>2559865.3623352102</v>
      </c>
      <c r="CE139" s="99">
        <v>113.07392454519901</v>
      </c>
      <c r="CF139" s="99">
        <v>20890.6089208126</v>
      </c>
      <c r="CG139" s="99">
        <v>157074.14917373701</v>
      </c>
      <c r="CH139" s="99">
        <v>0</v>
      </c>
      <c r="CI139" s="99">
        <v>9351.5598208904303</v>
      </c>
      <c r="CJ139" s="99">
        <v>1435406.3858795201</v>
      </c>
      <c r="CK139" s="99">
        <v>10790989.713623</v>
      </c>
      <c r="CL139" s="99">
        <v>2582632.9530029302</v>
      </c>
      <c r="CM139" s="203">
        <f t="shared" si="6"/>
        <v>10330.839158006016</v>
      </c>
      <c r="CN139" s="203">
        <f t="shared" si="7"/>
        <v>1812520.5071907081</v>
      </c>
      <c r="CO139" s="203">
        <f t="shared" si="8"/>
        <v>11942118.60478206</v>
      </c>
      <c r="CP139" s="99">
        <v>2582632.9530029302</v>
      </c>
      <c r="CQ139" s="99">
        <v>0</v>
      </c>
      <c r="CR139" s="99">
        <v>0</v>
      </c>
      <c r="CS139" s="99">
        <v>0</v>
      </c>
      <c r="CT139" s="99">
        <v>0</v>
      </c>
    </row>
    <row r="140" spans="1:98">
      <c r="A140" s="98" t="s">
        <v>53</v>
      </c>
      <c r="B140" s="100">
        <v>40057</v>
      </c>
      <c r="C140" s="99">
        <v>0</v>
      </c>
      <c r="D140" s="99">
        <v>3102.8249737024298</v>
      </c>
      <c r="E140" s="99">
        <v>6030.8591835498801</v>
      </c>
      <c r="F140" s="99">
        <v>141.092106748372</v>
      </c>
      <c r="G140" s="99">
        <v>0</v>
      </c>
      <c r="H140" s="99">
        <v>1.2161316489218701</v>
      </c>
      <c r="I140" s="99">
        <v>0</v>
      </c>
      <c r="J140" s="99">
        <v>975.06981827318702</v>
      </c>
      <c r="K140" s="99">
        <v>0</v>
      </c>
      <c r="L140" s="99">
        <v>184.297339776531</v>
      </c>
      <c r="M140" s="99">
        <v>163.27445392496901</v>
      </c>
      <c r="N140" s="99">
        <v>3383.8376804292202</v>
      </c>
      <c r="O140" s="99">
        <v>47.5147380018607</v>
      </c>
      <c r="P140" s="99">
        <v>0</v>
      </c>
      <c r="Q140" s="99">
        <v>5396.5247130394</v>
      </c>
      <c r="R140" s="99">
        <v>27.418958193389699</v>
      </c>
      <c r="S140" s="99">
        <v>0</v>
      </c>
      <c r="T140" s="99">
        <v>4.9471930601866898</v>
      </c>
      <c r="U140" s="99">
        <v>977.23011106997706</v>
      </c>
      <c r="V140" s="99">
        <v>0</v>
      </c>
      <c r="W140" s="99">
        <v>404367.46376037598</v>
      </c>
      <c r="X140" s="99">
        <v>978791.75558471703</v>
      </c>
      <c r="Y140" s="99">
        <v>2119.8231689035902</v>
      </c>
      <c r="Z140" s="99">
        <v>0</v>
      </c>
      <c r="AA140" s="99">
        <v>173.892330273986</v>
      </c>
      <c r="AB140" s="99">
        <v>0</v>
      </c>
      <c r="AC140" s="99">
        <v>372935.29969024699</v>
      </c>
      <c r="AD140" s="99">
        <v>0</v>
      </c>
      <c r="AE140" s="99">
        <v>17543.021537542299</v>
      </c>
      <c r="AF140" s="99">
        <v>22526.785569191001</v>
      </c>
      <c r="AG140" s="99">
        <v>534912.42932128895</v>
      </c>
      <c r="AH140" s="99">
        <v>1814.5766311436901</v>
      </c>
      <c r="AI140" s="99">
        <v>0</v>
      </c>
      <c r="AJ140" s="99">
        <v>803199.08467865002</v>
      </c>
      <c r="AK140" s="99">
        <v>4266.2101200222996</v>
      </c>
      <c r="AL140" s="99">
        <v>0</v>
      </c>
      <c r="AM140" s="99">
        <v>959.79534259438503</v>
      </c>
      <c r="AN140" s="99">
        <v>373134.474506378</v>
      </c>
      <c r="AO140" s="99">
        <v>0</v>
      </c>
      <c r="AP140" s="99">
        <v>3332742.1695556599</v>
      </c>
      <c r="AQ140" s="99">
        <v>7192593.46166992</v>
      </c>
      <c r="AR140" s="99">
        <v>27698.860678672801</v>
      </c>
      <c r="AS140" s="99">
        <v>0</v>
      </c>
      <c r="AT140" s="99">
        <v>1218.6040927618701</v>
      </c>
      <c r="AU140" s="99">
        <v>0</v>
      </c>
      <c r="AV140" s="99">
        <v>1149106.5628509501</v>
      </c>
      <c r="AW140" s="99">
        <v>0</v>
      </c>
      <c r="AX140" s="99">
        <v>140676.49185752901</v>
      </c>
      <c r="AY140" s="99">
        <v>165041.94401740999</v>
      </c>
      <c r="AZ140" s="99">
        <v>3908803.5986328102</v>
      </c>
      <c r="BA140" s="99">
        <v>15037.3940346241</v>
      </c>
      <c r="BB140" s="99">
        <v>0</v>
      </c>
      <c r="BC140" s="99">
        <v>6289496.7738647498</v>
      </c>
      <c r="BD140" s="99">
        <v>33514.374075889602</v>
      </c>
      <c r="BE140" s="99">
        <v>0</v>
      </c>
      <c r="BF140" s="99">
        <v>6374.8992574811</v>
      </c>
      <c r="BG140" s="99">
        <v>1152754.54695129</v>
      </c>
      <c r="BH140" s="99">
        <v>0</v>
      </c>
      <c r="BI140" s="99">
        <v>414713.17127990699</v>
      </c>
      <c r="BJ140" s="99">
        <v>2137159.34094238</v>
      </c>
      <c r="BK140" s="99">
        <v>5155.3293537497502</v>
      </c>
      <c r="BL140" s="99">
        <v>0</v>
      </c>
      <c r="BM140" s="99">
        <v>0</v>
      </c>
      <c r="BN140" s="99">
        <v>0</v>
      </c>
      <c r="BO140" s="99">
        <v>0</v>
      </c>
      <c r="BP140" s="99">
        <v>0</v>
      </c>
      <c r="BQ140" s="99">
        <v>0</v>
      </c>
      <c r="BR140" s="99">
        <v>39161.3603229523</v>
      </c>
      <c r="BS140" s="99">
        <v>1067952.89820862</v>
      </c>
      <c r="BT140" s="99">
        <v>3015.1456241905698</v>
      </c>
      <c r="BU140" s="99">
        <v>0</v>
      </c>
      <c r="BV140" s="99">
        <v>1436257.2943420401</v>
      </c>
      <c r="BW140" s="99">
        <v>4008.7014422416701</v>
      </c>
      <c r="BX140" s="99">
        <v>0</v>
      </c>
      <c r="BY140" s="99">
        <v>0</v>
      </c>
      <c r="BZ140" s="99">
        <v>0</v>
      </c>
      <c r="CA140" s="99">
        <v>9107.4022914171201</v>
      </c>
      <c r="CB140" s="99">
        <v>1382398.3656311</v>
      </c>
      <c r="CC140" s="99">
        <v>10510877.4134521</v>
      </c>
      <c r="CD140" s="99">
        <v>2550615.3435668899</v>
      </c>
      <c r="CE140" s="99">
        <v>111.962370417081</v>
      </c>
      <c r="CF140" s="99">
        <v>20255.920380830801</v>
      </c>
      <c r="CG140" s="99">
        <v>154624.22317123401</v>
      </c>
      <c r="CH140" s="99">
        <v>0</v>
      </c>
      <c r="CI140" s="99">
        <v>9218.6068210601807</v>
      </c>
      <c r="CJ140" s="99">
        <v>1402384.53619385</v>
      </c>
      <c r="CK140" s="99">
        <v>10666444.056884799</v>
      </c>
      <c r="CL140" s="99">
        <v>2575078.02307129</v>
      </c>
      <c r="CM140" s="203">
        <f t="shared" si="6"/>
        <v>10195.836932130158</v>
      </c>
      <c r="CN140" s="203">
        <f t="shared" si="7"/>
        <v>1775519.0107002279</v>
      </c>
      <c r="CO140" s="203">
        <f t="shared" si="8"/>
        <v>11819198.603836089</v>
      </c>
      <c r="CP140" s="99">
        <v>2575078.02307129</v>
      </c>
      <c r="CQ140" s="99">
        <v>0</v>
      </c>
      <c r="CR140" s="99">
        <v>0</v>
      </c>
      <c r="CS140" s="99">
        <v>0</v>
      </c>
      <c r="CT140" s="99">
        <v>0</v>
      </c>
    </row>
    <row r="141" spans="1:98">
      <c r="A141" s="98" t="s">
        <v>53</v>
      </c>
      <c r="B141" s="100">
        <v>40148</v>
      </c>
      <c r="C141" s="99">
        <v>0</v>
      </c>
      <c r="D141" s="99">
        <v>3206.3687310814898</v>
      </c>
      <c r="E141" s="99">
        <v>5971.5279638767197</v>
      </c>
      <c r="F141" s="99">
        <v>118.849425728433</v>
      </c>
      <c r="G141" s="99">
        <v>0</v>
      </c>
      <c r="H141" s="99">
        <v>1.17416381734074</v>
      </c>
      <c r="I141" s="99">
        <v>0</v>
      </c>
      <c r="J141" s="99">
        <v>961.59281953424204</v>
      </c>
      <c r="K141" s="99">
        <v>0</v>
      </c>
      <c r="L141" s="99">
        <v>238.10779149271499</v>
      </c>
      <c r="M141" s="99">
        <v>172.88016171567099</v>
      </c>
      <c r="N141" s="99">
        <v>3379.8662690818301</v>
      </c>
      <c r="O141" s="99">
        <v>50.837761521339402</v>
      </c>
      <c r="P141" s="99">
        <v>0</v>
      </c>
      <c r="Q141" s="99">
        <v>5445.1861773133296</v>
      </c>
      <c r="R141" s="99">
        <v>23.315491811372301</v>
      </c>
      <c r="S141" s="99">
        <v>0</v>
      </c>
      <c r="T141" s="99">
        <v>3.2719028183200898</v>
      </c>
      <c r="U141" s="99">
        <v>967.35805784165905</v>
      </c>
      <c r="V141" s="99">
        <v>0</v>
      </c>
      <c r="W141" s="99">
        <v>398307.73407363897</v>
      </c>
      <c r="X141" s="99">
        <v>962717.31314086902</v>
      </c>
      <c r="Y141" s="99">
        <v>1989.10603480041</v>
      </c>
      <c r="Z141" s="99">
        <v>0</v>
      </c>
      <c r="AA141" s="99">
        <v>193.565209370106</v>
      </c>
      <c r="AB141" s="99">
        <v>0</v>
      </c>
      <c r="AC141" s="99">
        <v>364175.679866791</v>
      </c>
      <c r="AD141" s="99">
        <v>0</v>
      </c>
      <c r="AE141" s="99">
        <v>18388.641919612899</v>
      </c>
      <c r="AF141" s="99">
        <v>22594.119476079901</v>
      </c>
      <c r="AG141" s="99">
        <v>524776.52708435105</v>
      </c>
      <c r="AH141" s="99">
        <v>2943.0546535253502</v>
      </c>
      <c r="AI141" s="99">
        <v>0</v>
      </c>
      <c r="AJ141" s="99">
        <v>796621.90888977097</v>
      </c>
      <c r="AK141" s="99">
        <v>3930.4871027469599</v>
      </c>
      <c r="AL141" s="99">
        <v>0</v>
      </c>
      <c r="AM141" s="99">
        <v>291.76474283263099</v>
      </c>
      <c r="AN141" s="99">
        <v>364539.44381332397</v>
      </c>
      <c r="AO141" s="99">
        <v>0</v>
      </c>
      <c r="AP141" s="99">
        <v>3265629.81723022</v>
      </c>
      <c r="AQ141" s="99">
        <v>7133940.5828247098</v>
      </c>
      <c r="AR141" s="99">
        <v>25429.629539251298</v>
      </c>
      <c r="AS141" s="99">
        <v>0</v>
      </c>
      <c r="AT141" s="99">
        <v>1674.6306886524001</v>
      </c>
      <c r="AU141" s="99">
        <v>0</v>
      </c>
      <c r="AV141" s="99">
        <v>1148040.6577606199</v>
      </c>
      <c r="AW141" s="99">
        <v>0</v>
      </c>
      <c r="AX141" s="99">
        <v>150500.067775726</v>
      </c>
      <c r="AY141" s="99">
        <v>167172.52917289699</v>
      </c>
      <c r="AZ141" s="99">
        <v>3867986.4454345698</v>
      </c>
      <c r="BA141" s="99">
        <v>24430.6538169384</v>
      </c>
      <c r="BB141" s="99">
        <v>0</v>
      </c>
      <c r="BC141" s="99">
        <v>6232828.2138671903</v>
      </c>
      <c r="BD141" s="99">
        <v>31542.803764343302</v>
      </c>
      <c r="BE141" s="99">
        <v>0</v>
      </c>
      <c r="BF141" s="99">
        <v>2369.1053528785701</v>
      </c>
      <c r="BG141" s="99">
        <v>1153644.2661895801</v>
      </c>
      <c r="BH141" s="99">
        <v>0</v>
      </c>
      <c r="BI141" s="99">
        <v>399264.686122894</v>
      </c>
      <c r="BJ141" s="99">
        <v>2109765.5899352999</v>
      </c>
      <c r="BK141" s="99">
        <v>4868.2219095826104</v>
      </c>
      <c r="BL141" s="99">
        <v>0</v>
      </c>
      <c r="BM141" s="99">
        <v>0</v>
      </c>
      <c r="BN141" s="99">
        <v>0</v>
      </c>
      <c r="BO141" s="99">
        <v>0</v>
      </c>
      <c r="BP141" s="99">
        <v>0</v>
      </c>
      <c r="BQ141" s="99">
        <v>0</v>
      </c>
      <c r="BR141" s="99">
        <v>41878.2156195641</v>
      </c>
      <c r="BS141" s="99">
        <v>1055813.13009644</v>
      </c>
      <c r="BT141" s="99">
        <v>4783.5123121738397</v>
      </c>
      <c r="BU141" s="99">
        <v>0</v>
      </c>
      <c r="BV141" s="99">
        <v>1419532.07850647</v>
      </c>
      <c r="BW141" s="99">
        <v>3603.5591273605801</v>
      </c>
      <c r="BX141" s="99">
        <v>0</v>
      </c>
      <c r="BY141" s="99">
        <v>0</v>
      </c>
      <c r="BZ141" s="99">
        <v>0</v>
      </c>
      <c r="CA141" s="99">
        <v>9191.2968580722809</v>
      </c>
      <c r="CB141" s="99">
        <v>1361676.90168762</v>
      </c>
      <c r="CC141" s="99">
        <v>10408300.977783199</v>
      </c>
      <c r="CD141" s="99">
        <v>2518416.8784484901</v>
      </c>
      <c r="CE141" s="99">
        <v>115.975370109081</v>
      </c>
      <c r="CF141" s="99">
        <v>21413.7354364395</v>
      </c>
      <c r="CG141" s="99">
        <v>164143.06142425499</v>
      </c>
      <c r="CH141" s="99">
        <v>0</v>
      </c>
      <c r="CI141" s="99">
        <v>9306.7604802846909</v>
      </c>
      <c r="CJ141" s="99">
        <v>1383436.46505737</v>
      </c>
      <c r="CK141" s="99">
        <v>10571295.615356401</v>
      </c>
      <c r="CL141" s="99">
        <v>2545148.6849670401</v>
      </c>
      <c r="CM141" s="203">
        <f t="shared" si="6"/>
        <v>10274.118538126349</v>
      </c>
      <c r="CN141" s="203">
        <f t="shared" si="7"/>
        <v>1747975.908870694</v>
      </c>
      <c r="CO141" s="203">
        <f t="shared" si="8"/>
        <v>11724939.881545981</v>
      </c>
      <c r="CP141" s="99">
        <v>2545148.6849670401</v>
      </c>
      <c r="CQ141" s="99">
        <v>0</v>
      </c>
      <c r="CR141" s="99">
        <v>0</v>
      </c>
      <c r="CS141" s="99">
        <v>0</v>
      </c>
      <c r="CT141" s="99">
        <v>0</v>
      </c>
    </row>
    <row r="142" spans="1:98">
      <c r="A142" s="98" t="s">
        <v>53</v>
      </c>
      <c r="B142" s="100">
        <v>40238</v>
      </c>
      <c r="C142" s="99">
        <v>0</v>
      </c>
      <c r="D142" s="99">
        <v>3251.1709204614199</v>
      </c>
      <c r="E142" s="99">
        <v>5871.9699750542604</v>
      </c>
      <c r="F142" s="99">
        <v>100.898378169164</v>
      </c>
      <c r="G142" s="99">
        <v>0</v>
      </c>
      <c r="H142" s="99">
        <v>0</v>
      </c>
      <c r="I142" s="99">
        <v>0</v>
      </c>
      <c r="J142" s="99">
        <v>985.83298251032795</v>
      </c>
      <c r="K142" s="99">
        <v>0</v>
      </c>
      <c r="L142" s="99">
        <v>216.925264256075</v>
      </c>
      <c r="M142" s="99">
        <v>47.529731628950699</v>
      </c>
      <c r="N142" s="99">
        <v>3363.6761949956399</v>
      </c>
      <c r="O142" s="99">
        <v>42.850009588524699</v>
      </c>
      <c r="P142" s="99">
        <v>0</v>
      </c>
      <c r="Q142" s="99">
        <v>5480.5313696265202</v>
      </c>
      <c r="R142" s="99">
        <v>23.331562459934499</v>
      </c>
      <c r="S142" s="99">
        <v>0</v>
      </c>
      <c r="T142" s="99">
        <v>6.3332594626117498</v>
      </c>
      <c r="U142" s="99">
        <v>988.92442504316602</v>
      </c>
      <c r="V142" s="99">
        <v>0</v>
      </c>
      <c r="W142" s="99">
        <v>382006.26625442499</v>
      </c>
      <c r="X142" s="99">
        <v>949627.67823028599</v>
      </c>
      <c r="Y142" s="99">
        <v>1979.7017237544101</v>
      </c>
      <c r="Z142" s="99">
        <v>0</v>
      </c>
      <c r="AA142" s="99">
        <v>0</v>
      </c>
      <c r="AB142" s="99">
        <v>0</v>
      </c>
      <c r="AC142" s="99">
        <v>373143.76245498698</v>
      </c>
      <c r="AD142" s="99">
        <v>0</v>
      </c>
      <c r="AE142" s="99">
        <v>13414.3247271776</v>
      </c>
      <c r="AF142" s="99">
        <v>5446.1616320610001</v>
      </c>
      <c r="AG142" s="99">
        <v>519173.66411590599</v>
      </c>
      <c r="AH142" s="99">
        <v>1805.1998074501801</v>
      </c>
      <c r="AI142" s="99">
        <v>0</v>
      </c>
      <c r="AJ142" s="99">
        <v>779567.90733337402</v>
      </c>
      <c r="AK142" s="99">
        <v>3692.3882504701601</v>
      </c>
      <c r="AL142" s="99">
        <v>0</v>
      </c>
      <c r="AM142" s="99">
        <v>931.51829277724005</v>
      </c>
      <c r="AN142" s="99">
        <v>374804.78678512602</v>
      </c>
      <c r="AO142" s="99">
        <v>0</v>
      </c>
      <c r="AP142" s="99">
        <v>3142837.91650391</v>
      </c>
      <c r="AQ142" s="99">
        <v>7060427.4880981399</v>
      </c>
      <c r="AR142" s="99">
        <v>24970.603999376301</v>
      </c>
      <c r="AS142" s="99">
        <v>0</v>
      </c>
      <c r="AT142" s="99">
        <v>0</v>
      </c>
      <c r="AU142" s="99">
        <v>0</v>
      </c>
      <c r="AV142" s="99">
        <v>1188696.4985199</v>
      </c>
      <c r="AW142" s="99">
        <v>0</v>
      </c>
      <c r="AX142" s="99">
        <v>117614.38056469</v>
      </c>
      <c r="AY142" s="99">
        <v>40456.440862178802</v>
      </c>
      <c r="AZ142" s="99">
        <v>3847733.2097168001</v>
      </c>
      <c r="BA142" s="99">
        <v>16141.451723575599</v>
      </c>
      <c r="BB142" s="99">
        <v>0</v>
      </c>
      <c r="BC142" s="99">
        <v>6071433.0128784198</v>
      </c>
      <c r="BD142" s="99">
        <v>29360.740704059601</v>
      </c>
      <c r="BE142" s="99">
        <v>0</v>
      </c>
      <c r="BF142" s="99">
        <v>7652.0350035429001</v>
      </c>
      <c r="BG142" s="99">
        <v>1192920.32833862</v>
      </c>
      <c r="BH142" s="99">
        <v>0</v>
      </c>
      <c r="BI142" s="99">
        <v>389246.05850982701</v>
      </c>
      <c r="BJ142" s="99">
        <v>2098518.0968017601</v>
      </c>
      <c r="BK142" s="99">
        <v>4893.4770802855501</v>
      </c>
      <c r="BL142" s="99">
        <v>0</v>
      </c>
      <c r="BM142" s="99">
        <v>0</v>
      </c>
      <c r="BN142" s="99">
        <v>0</v>
      </c>
      <c r="BO142" s="99">
        <v>0</v>
      </c>
      <c r="BP142" s="99">
        <v>0</v>
      </c>
      <c r="BQ142" s="99">
        <v>0</v>
      </c>
      <c r="BR142" s="99">
        <v>10659.629700183899</v>
      </c>
      <c r="BS142" s="99">
        <v>1050840.1460418699</v>
      </c>
      <c r="BT142" s="99">
        <v>3540.8675665855399</v>
      </c>
      <c r="BU142" s="99">
        <v>0</v>
      </c>
      <c r="BV142" s="99">
        <v>1414807.79870605</v>
      </c>
      <c r="BW142" s="99">
        <v>3332.6231508851101</v>
      </c>
      <c r="BX142" s="99">
        <v>0</v>
      </c>
      <c r="BY142" s="99">
        <v>0</v>
      </c>
      <c r="BZ142" s="99">
        <v>0</v>
      </c>
      <c r="CA142" s="99">
        <v>9134.5244457721692</v>
      </c>
      <c r="CB142" s="99">
        <v>1328737.3170165999</v>
      </c>
      <c r="CC142" s="99">
        <v>10159525.4559326</v>
      </c>
      <c r="CD142" s="99">
        <v>2468697.87582397</v>
      </c>
      <c r="CE142" s="99">
        <v>124.30588770844</v>
      </c>
      <c r="CF142" s="99">
        <v>23609.990135908101</v>
      </c>
      <c r="CG142" s="99">
        <v>184177.21964073199</v>
      </c>
      <c r="CH142" s="99">
        <v>0</v>
      </c>
      <c r="CI142" s="99">
        <v>9259.1166341304797</v>
      </c>
      <c r="CJ142" s="99">
        <v>1352592.6353759801</v>
      </c>
      <c r="CK142" s="99">
        <v>10347533.139160199</v>
      </c>
      <c r="CL142" s="99">
        <v>2501282.7163696298</v>
      </c>
      <c r="CM142" s="203">
        <f t="shared" si="6"/>
        <v>10248.041059173645</v>
      </c>
      <c r="CN142" s="203">
        <f t="shared" si="7"/>
        <v>1727397.422161106</v>
      </c>
      <c r="CO142" s="203">
        <f t="shared" si="8"/>
        <v>11540453.467498818</v>
      </c>
      <c r="CP142" s="99">
        <v>2501282.7163696298</v>
      </c>
      <c r="CQ142" s="99">
        <v>0</v>
      </c>
      <c r="CR142" s="99">
        <v>0</v>
      </c>
      <c r="CS142" s="99">
        <v>0</v>
      </c>
      <c r="CT142" s="99">
        <v>0</v>
      </c>
    </row>
    <row r="143" spans="1:98">
      <c r="A143" s="98" t="s">
        <v>53</v>
      </c>
      <c r="B143" s="100">
        <v>40330</v>
      </c>
      <c r="C143" s="99">
        <v>0</v>
      </c>
      <c r="D143" s="99">
        <v>3621.5103032290899</v>
      </c>
      <c r="E143" s="99">
        <v>5879.0367079377202</v>
      </c>
      <c r="F143" s="99">
        <v>94.182795427739606</v>
      </c>
      <c r="G143" s="99">
        <v>0</v>
      </c>
      <c r="H143" s="99">
        <v>0</v>
      </c>
      <c r="I143" s="99">
        <v>0</v>
      </c>
      <c r="J143" s="99">
        <v>991.805084437132</v>
      </c>
      <c r="K143" s="99">
        <v>0</v>
      </c>
      <c r="L143" s="99">
        <v>398.63413158804201</v>
      </c>
      <c r="M143" s="99">
        <v>51.284092848654801</v>
      </c>
      <c r="N143" s="99">
        <v>3413.6274069845699</v>
      </c>
      <c r="O143" s="99">
        <v>44.650216965936103</v>
      </c>
      <c r="P143" s="99">
        <v>0</v>
      </c>
      <c r="Q143" s="99">
        <v>5711.7896350026103</v>
      </c>
      <c r="R143" s="99">
        <v>24.35974982474</v>
      </c>
      <c r="S143" s="99">
        <v>0</v>
      </c>
      <c r="T143" s="99">
        <v>7.2133523316588297</v>
      </c>
      <c r="U143" s="99">
        <v>994.21319560706604</v>
      </c>
      <c r="V143" s="99">
        <v>0</v>
      </c>
      <c r="W143" s="99">
        <v>430156.80447006202</v>
      </c>
      <c r="X143" s="99">
        <v>945224.48271942104</v>
      </c>
      <c r="Y143" s="99">
        <v>1916.35743945837</v>
      </c>
      <c r="Z143" s="99">
        <v>0</v>
      </c>
      <c r="AA143" s="99">
        <v>0</v>
      </c>
      <c r="AB143" s="99">
        <v>0</v>
      </c>
      <c r="AC143" s="99">
        <v>383893.86439514201</v>
      </c>
      <c r="AD143" s="99">
        <v>0</v>
      </c>
      <c r="AE143" s="99">
        <v>26737.389106512099</v>
      </c>
      <c r="AF143" s="99">
        <v>5213.2809649705896</v>
      </c>
      <c r="AG143" s="99">
        <v>523864.31252288801</v>
      </c>
      <c r="AH143" s="99">
        <v>1873.0609888136401</v>
      </c>
      <c r="AI143" s="99">
        <v>0</v>
      </c>
      <c r="AJ143" s="99">
        <v>824079.78817749</v>
      </c>
      <c r="AK143" s="99">
        <v>3734.3909259140501</v>
      </c>
      <c r="AL143" s="99">
        <v>0</v>
      </c>
      <c r="AM143" s="99">
        <v>1391.8970567583999</v>
      </c>
      <c r="AN143" s="99">
        <v>378055.22439193702</v>
      </c>
      <c r="AO143" s="99">
        <v>0</v>
      </c>
      <c r="AP143" s="99">
        <v>3634392.0723571801</v>
      </c>
      <c r="AQ143" s="99">
        <v>7054709.1284790002</v>
      </c>
      <c r="AR143" s="99">
        <v>24213.922697067301</v>
      </c>
      <c r="AS143" s="99">
        <v>0</v>
      </c>
      <c r="AT143" s="99">
        <v>0</v>
      </c>
      <c r="AU143" s="99">
        <v>0</v>
      </c>
      <c r="AV143" s="99">
        <v>1235209.08430481</v>
      </c>
      <c r="AW143" s="99">
        <v>0</v>
      </c>
      <c r="AX143" s="99">
        <v>227661.93101120001</v>
      </c>
      <c r="AY143" s="99">
        <v>39064.7894544601</v>
      </c>
      <c r="AZ143" s="99">
        <v>3894986.1730956999</v>
      </c>
      <c r="BA143" s="99">
        <v>17412.961604356798</v>
      </c>
      <c r="BB143" s="99">
        <v>0</v>
      </c>
      <c r="BC143" s="99">
        <v>6579416.9583129901</v>
      </c>
      <c r="BD143" s="99">
        <v>30175.315507173498</v>
      </c>
      <c r="BE143" s="99">
        <v>0</v>
      </c>
      <c r="BF143" s="99">
        <v>11827.755765080499</v>
      </c>
      <c r="BG143" s="99">
        <v>1234744.48768616</v>
      </c>
      <c r="BH143" s="99">
        <v>0</v>
      </c>
      <c r="BI143" s="99">
        <v>414215.908824921</v>
      </c>
      <c r="BJ143" s="99">
        <v>2076432.1378021201</v>
      </c>
      <c r="BK143" s="99">
        <v>4894.9919115901002</v>
      </c>
      <c r="BL143" s="99">
        <v>0</v>
      </c>
      <c r="BM143" s="99">
        <v>0</v>
      </c>
      <c r="BN143" s="99">
        <v>0</v>
      </c>
      <c r="BO143" s="99">
        <v>0</v>
      </c>
      <c r="BP143" s="99">
        <v>0</v>
      </c>
      <c r="BQ143" s="99">
        <v>0</v>
      </c>
      <c r="BR143" s="99">
        <v>10301.756956577299</v>
      </c>
      <c r="BS143" s="99">
        <v>1048954.64483643</v>
      </c>
      <c r="BT143" s="99">
        <v>3341.1187803447201</v>
      </c>
      <c r="BU143" s="99">
        <v>0</v>
      </c>
      <c r="BV143" s="99">
        <v>1429835.23657227</v>
      </c>
      <c r="BW143" s="99">
        <v>3484.6896776855001</v>
      </c>
      <c r="BX143" s="99">
        <v>0</v>
      </c>
      <c r="BY143" s="99">
        <v>0</v>
      </c>
      <c r="BZ143" s="99">
        <v>0</v>
      </c>
      <c r="CA143" s="99">
        <v>9498.8984529972095</v>
      </c>
      <c r="CB143" s="99">
        <v>1380173.4673309301</v>
      </c>
      <c r="CC143" s="99">
        <v>10764367.5786133</v>
      </c>
      <c r="CD143" s="99">
        <v>2499013.5490417499</v>
      </c>
      <c r="CE143" s="99">
        <v>129.88484709151101</v>
      </c>
      <c r="CF143" s="99">
        <v>23967.892145395301</v>
      </c>
      <c r="CG143" s="99">
        <v>187137.705530167</v>
      </c>
      <c r="CH143" s="99">
        <v>0</v>
      </c>
      <c r="CI143" s="99">
        <v>9629.9934167861902</v>
      </c>
      <c r="CJ143" s="99">
        <v>1404068.44023132</v>
      </c>
      <c r="CK143" s="99">
        <v>10951460.786377</v>
      </c>
      <c r="CL143" s="99">
        <v>2529397.9533691402</v>
      </c>
      <c r="CM143" s="203">
        <f t="shared" si="6"/>
        <v>10624.206612393256</v>
      </c>
      <c r="CN143" s="203">
        <f t="shared" si="7"/>
        <v>1782123.664623257</v>
      </c>
      <c r="CO143" s="203">
        <f t="shared" si="8"/>
        <v>12186205.274063159</v>
      </c>
      <c r="CP143" s="99">
        <v>2529397.9533691402</v>
      </c>
      <c r="CQ143" s="99">
        <v>0</v>
      </c>
      <c r="CR143" s="99">
        <v>0</v>
      </c>
      <c r="CS143" s="99">
        <v>0</v>
      </c>
      <c r="CT143" s="99">
        <v>0</v>
      </c>
    </row>
    <row r="144" spans="1:98">
      <c r="A144" s="98" t="s">
        <v>53</v>
      </c>
      <c r="B144" s="100">
        <v>40422</v>
      </c>
      <c r="C144" s="99">
        <v>0</v>
      </c>
      <c r="D144" s="99">
        <v>3685.81810948253</v>
      </c>
      <c r="E144" s="99">
        <v>5847.7743030786496</v>
      </c>
      <c r="F144" s="99">
        <v>96.618495328351898</v>
      </c>
      <c r="G144" s="99">
        <v>0</v>
      </c>
      <c r="H144" s="99">
        <v>0</v>
      </c>
      <c r="I144" s="99">
        <v>0</v>
      </c>
      <c r="J144" s="99">
        <v>1000.55868739635</v>
      </c>
      <c r="K144" s="99">
        <v>0</v>
      </c>
      <c r="L144" s="99">
        <v>247.87980189360701</v>
      </c>
      <c r="M144" s="99">
        <v>55.4325531106442</v>
      </c>
      <c r="N144" s="99">
        <v>3439.4138218164398</v>
      </c>
      <c r="O144" s="99">
        <v>42.254138879943604</v>
      </c>
      <c r="P144" s="99">
        <v>0</v>
      </c>
      <c r="Q144" s="99">
        <v>5820.0520075559598</v>
      </c>
      <c r="R144" s="99">
        <v>28.954843428218702</v>
      </c>
      <c r="S144" s="99">
        <v>0</v>
      </c>
      <c r="T144" s="99">
        <v>6.7771718610893004</v>
      </c>
      <c r="U144" s="99">
        <v>1003.26686429977</v>
      </c>
      <c r="V144" s="99">
        <v>0</v>
      </c>
      <c r="W144" s="99">
        <v>412398.36640167201</v>
      </c>
      <c r="X144" s="99">
        <v>934693.91472625697</v>
      </c>
      <c r="Y144" s="99">
        <v>1911.2114523351199</v>
      </c>
      <c r="Z144" s="99">
        <v>0</v>
      </c>
      <c r="AA144" s="99">
        <v>0</v>
      </c>
      <c r="AB144" s="99">
        <v>0</v>
      </c>
      <c r="AC144" s="99">
        <v>378698.51362228399</v>
      </c>
      <c r="AD144" s="99">
        <v>0</v>
      </c>
      <c r="AE144" s="99">
        <v>16461.883751869202</v>
      </c>
      <c r="AF144" s="99">
        <v>5532.3389032483101</v>
      </c>
      <c r="AG144" s="99">
        <v>521726.460258484</v>
      </c>
      <c r="AH144" s="99">
        <v>1873.6775617599501</v>
      </c>
      <c r="AI144" s="99">
        <v>0</v>
      </c>
      <c r="AJ144" s="99">
        <v>799489.49167633103</v>
      </c>
      <c r="AK144" s="99">
        <v>4506.9758825302097</v>
      </c>
      <c r="AL144" s="99">
        <v>0</v>
      </c>
      <c r="AM144" s="99">
        <v>1417.7384407669299</v>
      </c>
      <c r="AN144" s="99">
        <v>379606.18258285499</v>
      </c>
      <c r="AO144" s="99">
        <v>0</v>
      </c>
      <c r="AP144" s="99">
        <v>3482948.1582031301</v>
      </c>
      <c r="AQ144" s="99">
        <v>6962144.6632690402</v>
      </c>
      <c r="AR144" s="99">
        <v>24495.8988633156</v>
      </c>
      <c r="AS144" s="99">
        <v>0</v>
      </c>
      <c r="AT144" s="99">
        <v>0</v>
      </c>
      <c r="AU144" s="99">
        <v>0</v>
      </c>
      <c r="AV144" s="99">
        <v>1232519.1800384501</v>
      </c>
      <c r="AW144" s="99">
        <v>0</v>
      </c>
      <c r="AX144" s="99">
        <v>142968.93922424299</v>
      </c>
      <c r="AY144" s="99">
        <v>41105.569677352898</v>
      </c>
      <c r="AZ144" s="99">
        <v>3865160.5470581101</v>
      </c>
      <c r="BA144" s="99">
        <v>15948.5851510763</v>
      </c>
      <c r="BB144" s="99">
        <v>0</v>
      </c>
      <c r="BC144" s="99">
        <v>6358067.4691772498</v>
      </c>
      <c r="BD144" s="99">
        <v>35943.101998806</v>
      </c>
      <c r="BE144" s="99">
        <v>0</v>
      </c>
      <c r="BF144" s="99">
        <v>12580.760165453001</v>
      </c>
      <c r="BG144" s="99">
        <v>1236004.7226257301</v>
      </c>
      <c r="BH144" s="99">
        <v>0</v>
      </c>
      <c r="BI144" s="99">
        <v>404346.49772644002</v>
      </c>
      <c r="BJ144" s="99">
        <v>2045515.00396729</v>
      </c>
      <c r="BK144" s="99">
        <v>4568.8770391344997</v>
      </c>
      <c r="BL144" s="99">
        <v>0</v>
      </c>
      <c r="BM144" s="99">
        <v>0</v>
      </c>
      <c r="BN144" s="99">
        <v>0</v>
      </c>
      <c r="BO144" s="99">
        <v>0</v>
      </c>
      <c r="BP144" s="99">
        <v>0</v>
      </c>
      <c r="BQ144" s="99">
        <v>0</v>
      </c>
      <c r="BR144" s="99">
        <v>10857.9772247076</v>
      </c>
      <c r="BS144" s="99">
        <v>1034549.7130661</v>
      </c>
      <c r="BT144" s="99">
        <v>3194.4603517949599</v>
      </c>
      <c r="BU144" s="99">
        <v>0</v>
      </c>
      <c r="BV144" s="99">
        <v>1397119.7238616899</v>
      </c>
      <c r="BW144" s="99">
        <v>4123.9941630959502</v>
      </c>
      <c r="BX144" s="99">
        <v>0</v>
      </c>
      <c r="BY144" s="99">
        <v>0</v>
      </c>
      <c r="BZ144" s="99">
        <v>0</v>
      </c>
      <c r="CA144" s="99">
        <v>9514.3806562423706</v>
      </c>
      <c r="CB144" s="99">
        <v>1349380.6617431601</v>
      </c>
      <c r="CC144" s="99">
        <v>10429109.8632813</v>
      </c>
      <c r="CD144" s="99">
        <v>2453881.4045104999</v>
      </c>
      <c r="CE144" s="99">
        <v>126.47878101188699</v>
      </c>
      <c r="CF144" s="99">
        <v>23757.7040555477</v>
      </c>
      <c r="CG144" s="99">
        <v>184975.06402778599</v>
      </c>
      <c r="CH144" s="99">
        <v>0</v>
      </c>
      <c r="CI144" s="99">
        <v>9640.7318027019501</v>
      </c>
      <c r="CJ144" s="99">
        <v>1372840.1307678199</v>
      </c>
      <c r="CK144" s="99">
        <v>10611579.779785199</v>
      </c>
      <c r="CL144" s="99">
        <v>2483290.7678527799</v>
      </c>
      <c r="CM144" s="203">
        <f t="shared" si="6"/>
        <v>10643.998667001721</v>
      </c>
      <c r="CN144" s="203">
        <f t="shared" si="7"/>
        <v>1752446.3133506749</v>
      </c>
      <c r="CO144" s="203">
        <f t="shared" si="8"/>
        <v>11847584.50241093</v>
      </c>
      <c r="CP144" s="99">
        <v>2483290.7678527799</v>
      </c>
      <c r="CQ144" s="99">
        <v>0</v>
      </c>
      <c r="CR144" s="99">
        <v>0</v>
      </c>
      <c r="CS144" s="99">
        <v>0</v>
      </c>
      <c r="CT144" s="99">
        <v>0</v>
      </c>
    </row>
    <row r="145" spans="1:98">
      <c r="A145" s="98" t="s">
        <v>53</v>
      </c>
      <c r="B145" s="100">
        <v>40513</v>
      </c>
      <c r="C145" s="99">
        <v>0</v>
      </c>
      <c r="D145" s="99">
        <v>3713.51583588123</v>
      </c>
      <c r="E145" s="99">
        <v>5783.7201104760197</v>
      </c>
      <c r="F145" s="99">
        <v>86.568479651585207</v>
      </c>
      <c r="G145" s="99">
        <v>0</v>
      </c>
      <c r="H145" s="99">
        <v>0</v>
      </c>
      <c r="I145" s="99">
        <v>0</v>
      </c>
      <c r="J145" s="99">
        <v>1004.058176063</v>
      </c>
      <c r="K145" s="99">
        <v>0</v>
      </c>
      <c r="L145" s="99">
        <v>318.66517673805402</v>
      </c>
      <c r="M145" s="99">
        <v>52.683153178542902</v>
      </c>
      <c r="N145" s="99">
        <v>3412.7844405174301</v>
      </c>
      <c r="O145" s="99">
        <v>40.263643862679601</v>
      </c>
      <c r="P145" s="99">
        <v>0</v>
      </c>
      <c r="Q145" s="99">
        <v>5814.7182762026796</v>
      </c>
      <c r="R145" s="99">
        <v>23.539603133453099</v>
      </c>
      <c r="S145" s="99">
        <v>0</v>
      </c>
      <c r="T145" s="99">
        <v>4.3280979488045004</v>
      </c>
      <c r="U145" s="99">
        <v>1010.1395388841599</v>
      </c>
      <c r="V145" s="99">
        <v>0</v>
      </c>
      <c r="W145" s="99">
        <v>424123.93863296497</v>
      </c>
      <c r="X145" s="99">
        <v>922711.46758270299</v>
      </c>
      <c r="Y145" s="99">
        <v>1864.29656457901</v>
      </c>
      <c r="Z145" s="99">
        <v>0</v>
      </c>
      <c r="AA145" s="99">
        <v>0</v>
      </c>
      <c r="AB145" s="99">
        <v>0</v>
      </c>
      <c r="AC145" s="99">
        <v>387774.05384445202</v>
      </c>
      <c r="AD145" s="99">
        <v>0</v>
      </c>
      <c r="AE145" s="99">
        <v>18333.771533489198</v>
      </c>
      <c r="AF145" s="99">
        <v>5464.3296867608997</v>
      </c>
      <c r="AG145" s="99">
        <v>521821.73933792103</v>
      </c>
      <c r="AH145" s="99">
        <v>1600.8619562983499</v>
      </c>
      <c r="AI145" s="99">
        <v>0</v>
      </c>
      <c r="AJ145" s="99">
        <v>800789.06250762905</v>
      </c>
      <c r="AK145" s="99">
        <v>3651.8520959615698</v>
      </c>
      <c r="AL145" s="99">
        <v>0</v>
      </c>
      <c r="AM145" s="99">
        <v>1066.73502038419</v>
      </c>
      <c r="AN145" s="99">
        <v>384464.88495254499</v>
      </c>
      <c r="AO145" s="99">
        <v>0</v>
      </c>
      <c r="AP145" s="99">
        <v>3515454.8337707501</v>
      </c>
      <c r="AQ145" s="99">
        <v>6896222.43896484</v>
      </c>
      <c r="AR145" s="99">
        <v>23811.582474947001</v>
      </c>
      <c r="AS145" s="99">
        <v>0</v>
      </c>
      <c r="AT145" s="99">
        <v>0</v>
      </c>
      <c r="AU145" s="99">
        <v>0</v>
      </c>
      <c r="AV145" s="99">
        <v>1275772.4219207801</v>
      </c>
      <c r="AW145" s="99">
        <v>0</v>
      </c>
      <c r="AX145" s="99">
        <v>165409.07032775899</v>
      </c>
      <c r="AY145" s="99">
        <v>41381.157051563299</v>
      </c>
      <c r="AZ145" s="99">
        <v>3884417.2992858901</v>
      </c>
      <c r="BA145" s="99">
        <v>14152.4662166834</v>
      </c>
      <c r="BB145" s="99">
        <v>0</v>
      </c>
      <c r="BC145" s="99">
        <v>6354539.01953125</v>
      </c>
      <c r="BD145" s="99">
        <v>29788.093184709502</v>
      </c>
      <c r="BE145" s="99">
        <v>0</v>
      </c>
      <c r="BF145" s="99">
        <v>8017.6891529560098</v>
      </c>
      <c r="BG145" s="99">
        <v>1281532.5275268599</v>
      </c>
      <c r="BH145" s="99">
        <v>0</v>
      </c>
      <c r="BI145" s="99">
        <v>401626.34304046602</v>
      </c>
      <c r="BJ145" s="99">
        <v>2021287.21824646</v>
      </c>
      <c r="BK145" s="99">
        <v>4280.56436854601</v>
      </c>
      <c r="BL145" s="99">
        <v>0</v>
      </c>
      <c r="BM145" s="99">
        <v>0</v>
      </c>
      <c r="BN145" s="99">
        <v>0</v>
      </c>
      <c r="BO145" s="99">
        <v>0</v>
      </c>
      <c r="BP145" s="99">
        <v>0</v>
      </c>
      <c r="BQ145" s="99">
        <v>0</v>
      </c>
      <c r="BR145" s="99">
        <v>10967.608088254899</v>
      </c>
      <c r="BS145" s="99">
        <v>1035543.52384949</v>
      </c>
      <c r="BT145" s="99">
        <v>2799.11590078473</v>
      </c>
      <c r="BU145" s="99">
        <v>0</v>
      </c>
      <c r="BV145" s="99">
        <v>1385862.8551483201</v>
      </c>
      <c r="BW145" s="99">
        <v>3205.9798084497502</v>
      </c>
      <c r="BX145" s="99">
        <v>0</v>
      </c>
      <c r="BY145" s="99">
        <v>0</v>
      </c>
      <c r="BZ145" s="99">
        <v>0</v>
      </c>
      <c r="CA145" s="99">
        <v>9503.6312507390994</v>
      </c>
      <c r="CB145" s="99">
        <v>1344185.7161407501</v>
      </c>
      <c r="CC145" s="99">
        <v>10409098.662963901</v>
      </c>
      <c r="CD145" s="99">
        <v>2432452.9000854502</v>
      </c>
      <c r="CE145" s="99">
        <v>127.930791941471</v>
      </c>
      <c r="CF145" s="99">
        <v>23181.688513517402</v>
      </c>
      <c r="CG145" s="99">
        <v>180270.504547119</v>
      </c>
      <c r="CH145" s="99">
        <v>0</v>
      </c>
      <c r="CI145" s="99">
        <v>9630.1521152257901</v>
      </c>
      <c r="CJ145" s="99">
        <v>1367422.8089294401</v>
      </c>
      <c r="CK145" s="99">
        <v>10588184.8134766</v>
      </c>
      <c r="CL145" s="99">
        <v>2461934.4014587398</v>
      </c>
      <c r="CM145" s="203">
        <f t="shared" si="6"/>
        <v>10640.291654109949</v>
      </c>
      <c r="CN145" s="203">
        <f t="shared" si="7"/>
        <v>1751887.693881985</v>
      </c>
      <c r="CO145" s="203">
        <f t="shared" si="8"/>
        <v>11869717.341003459</v>
      </c>
      <c r="CP145" s="99">
        <v>2461934.4014587398</v>
      </c>
      <c r="CQ145" s="99">
        <v>0</v>
      </c>
      <c r="CR145" s="99">
        <v>0</v>
      </c>
      <c r="CS145" s="99">
        <v>0</v>
      </c>
      <c r="CT145" s="99">
        <v>0</v>
      </c>
    </row>
    <row r="146" spans="1:98">
      <c r="A146" s="98" t="s">
        <v>53</v>
      </c>
      <c r="B146" s="100">
        <v>40603</v>
      </c>
      <c r="C146" s="99">
        <v>0</v>
      </c>
      <c r="D146" s="99">
        <v>3765.0050069689801</v>
      </c>
      <c r="E146" s="99">
        <v>5769.9010090231905</v>
      </c>
      <c r="F146" s="99">
        <v>94.275793314911397</v>
      </c>
      <c r="G146" s="99">
        <v>0</v>
      </c>
      <c r="H146" s="99">
        <v>0</v>
      </c>
      <c r="I146" s="99">
        <v>0</v>
      </c>
      <c r="J146" s="99">
        <v>1054.18042099476</v>
      </c>
      <c r="K146" s="99">
        <v>0</v>
      </c>
      <c r="L146" s="99">
        <v>263.826322954148</v>
      </c>
      <c r="M146" s="99">
        <v>79.329898585565402</v>
      </c>
      <c r="N146" s="99">
        <v>3406.47557774186</v>
      </c>
      <c r="O146" s="99">
        <v>0</v>
      </c>
      <c r="P146" s="99">
        <v>0</v>
      </c>
      <c r="Q146" s="99">
        <v>5842.6150367259997</v>
      </c>
      <c r="R146" s="99">
        <v>0</v>
      </c>
      <c r="S146" s="99">
        <v>0</v>
      </c>
      <c r="T146" s="99">
        <v>28.9598329134751</v>
      </c>
      <c r="U146" s="99">
        <v>1055.9410314112899</v>
      </c>
      <c r="V146" s="99">
        <v>0</v>
      </c>
      <c r="W146" s="99">
        <v>407309.61902999901</v>
      </c>
      <c r="X146" s="99">
        <v>921449.65785217297</v>
      </c>
      <c r="Y146" s="99">
        <v>2216.4636343419602</v>
      </c>
      <c r="Z146" s="99">
        <v>0</v>
      </c>
      <c r="AA146" s="99">
        <v>0</v>
      </c>
      <c r="AB146" s="99">
        <v>0</v>
      </c>
      <c r="AC146" s="99">
        <v>396406.26335525501</v>
      </c>
      <c r="AD146" s="99">
        <v>0</v>
      </c>
      <c r="AE146" s="99">
        <v>19274.151868104898</v>
      </c>
      <c r="AF146" s="99">
        <v>9622.8223103284799</v>
      </c>
      <c r="AG146" s="99">
        <v>521952.55473709101</v>
      </c>
      <c r="AH146" s="99">
        <v>0</v>
      </c>
      <c r="AI146" s="99">
        <v>0</v>
      </c>
      <c r="AJ146" s="99">
        <v>802825.27313232399</v>
      </c>
      <c r="AK146" s="99">
        <v>0</v>
      </c>
      <c r="AL146" s="99">
        <v>0</v>
      </c>
      <c r="AM146" s="99">
        <v>5528.4111728668204</v>
      </c>
      <c r="AN146" s="99">
        <v>394742.39348602301</v>
      </c>
      <c r="AO146" s="99">
        <v>0</v>
      </c>
      <c r="AP146" s="99">
        <v>3554793.6624450702</v>
      </c>
      <c r="AQ146" s="99">
        <v>6950691.01062012</v>
      </c>
      <c r="AR146" s="99">
        <v>29829.487204790101</v>
      </c>
      <c r="AS146" s="99">
        <v>0</v>
      </c>
      <c r="AT146" s="99">
        <v>0</v>
      </c>
      <c r="AU146" s="99">
        <v>0</v>
      </c>
      <c r="AV146" s="99">
        <v>1323963.86174011</v>
      </c>
      <c r="AW146" s="99">
        <v>0</v>
      </c>
      <c r="AX146" s="99">
        <v>173458.636962891</v>
      </c>
      <c r="AY146" s="99">
        <v>74212.125883102402</v>
      </c>
      <c r="AZ146" s="99">
        <v>3919297.8737182599</v>
      </c>
      <c r="BA146" s="99">
        <v>0</v>
      </c>
      <c r="BB146" s="99">
        <v>0</v>
      </c>
      <c r="BC146" s="99">
        <v>6440955.5514526404</v>
      </c>
      <c r="BD146" s="99">
        <v>0</v>
      </c>
      <c r="BE146" s="99">
        <v>0</v>
      </c>
      <c r="BF146" s="99">
        <v>45928.9512262344</v>
      </c>
      <c r="BG146" s="99">
        <v>1328396.4612731901</v>
      </c>
      <c r="BH146" s="99">
        <v>0</v>
      </c>
      <c r="BI146" s="99">
        <v>393857.56373214698</v>
      </c>
      <c r="BJ146" s="99">
        <v>2048397.2872466999</v>
      </c>
      <c r="BK146" s="99">
        <v>4894.2256027460098</v>
      </c>
      <c r="BL146" s="99">
        <v>0</v>
      </c>
      <c r="BM146" s="99">
        <v>0</v>
      </c>
      <c r="BN146" s="99">
        <v>0</v>
      </c>
      <c r="BO146" s="99">
        <v>0</v>
      </c>
      <c r="BP146" s="99">
        <v>0</v>
      </c>
      <c r="BQ146" s="99">
        <v>0</v>
      </c>
      <c r="BR146" s="99">
        <v>17787.976276397701</v>
      </c>
      <c r="BS146" s="99">
        <v>1042950.08693695</v>
      </c>
      <c r="BT146" s="99">
        <v>0</v>
      </c>
      <c r="BU146" s="99">
        <v>0</v>
      </c>
      <c r="BV146" s="99">
        <v>1381065.08764648</v>
      </c>
      <c r="BW146" s="99">
        <v>0</v>
      </c>
      <c r="BX146" s="99">
        <v>0</v>
      </c>
      <c r="BY146" s="99">
        <v>0</v>
      </c>
      <c r="BZ146" s="99">
        <v>0</v>
      </c>
      <c r="CA146" s="99">
        <v>9543.4740117788297</v>
      </c>
      <c r="CB146" s="99">
        <v>1338835.58283997</v>
      </c>
      <c r="CC146" s="99">
        <v>10666021.3001709</v>
      </c>
      <c r="CD146" s="99">
        <v>2433712.6159362802</v>
      </c>
      <c r="CE146" s="99">
        <v>122.84633518475999</v>
      </c>
      <c r="CF146" s="99">
        <v>23121.915178299001</v>
      </c>
      <c r="CG146" s="99">
        <v>181488.599855423</v>
      </c>
      <c r="CH146" s="99">
        <v>0</v>
      </c>
      <c r="CI146" s="99">
        <v>9666.5527004003507</v>
      </c>
      <c r="CJ146" s="99">
        <v>1361919.04814148</v>
      </c>
      <c r="CK146" s="99">
        <v>10850302.9136963</v>
      </c>
      <c r="CL146" s="99">
        <v>2460304.5712890602</v>
      </c>
      <c r="CM146" s="203">
        <f t="shared" si="6"/>
        <v>10722.493731811641</v>
      </c>
      <c r="CN146" s="203">
        <f t="shared" si="7"/>
        <v>1756661.4416275029</v>
      </c>
      <c r="CO146" s="203">
        <f t="shared" si="8"/>
        <v>12178699.37496949</v>
      </c>
      <c r="CP146" s="99">
        <v>2460304.5712890602</v>
      </c>
      <c r="CQ146" s="99">
        <v>0</v>
      </c>
      <c r="CR146" s="99">
        <v>0</v>
      </c>
      <c r="CS146" s="99">
        <v>0</v>
      </c>
      <c r="CT146" s="99">
        <v>0</v>
      </c>
    </row>
    <row r="147" spans="1:98">
      <c r="A147" s="98" t="s">
        <v>53</v>
      </c>
      <c r="B147" s="100">
        <v>40695</v>
      </c>
      <c r="C147" s="99">
        <v>0</v>
      </c>
      <c r="D147" s="99">
        <v>3811.56392940879</v>
      </c>
      <c r="E147" s="99">
        <v>5756.4682248830804</v>
      </c>
      <c r="F147" s="99">
        <v>100.841304555535</v>
      </c>
      <c r="G147" s="99">
        <v>0</v>
      </c>
      <c r="H147" s="99">
        <v>0</v>
      </c>
      <c r="I147" s="99">
        <v>0</v>
      </c>
      <c r="J147" s="99">
        <v>1079.66163229942</v>
      </c>
      <c r="K147" s="99">
        <v>0</v>
      </c>
      <c r="L147" s="99">
        <v>285.83078365400399</v>
      </c>
      <c r="M147" s="99">
        <v>74.649110844358802</v>
      </c>
      <c r="N147" s="99">
        <v>3420.5071997642499</v>
      </c>
      <c r="O147" s="99">
        <v>0</v>
      </c>
      <c r="P147" s="99">
        <v>0</v>
      </c>
      <c r="Q147" s="99">
        <v>5835.7846474051503</v>
      </c>
      <c r="R147" s="99">
        <v>0</v>
      </c>
      <c r="S147" s="99">
        <v>0</v>
      </c>
      <c r="T147" s="99">
        <v>28.371758896159001</v>
      </c>
      <c r="U147" s="99">
        <v>1081.3045412153001</v>
      </c>
      <c r="V147" s="99">
        <v>0</v>
      </c>
      <c r="W147" s="99">
        <v>444437.65633010899</v>
      </c>
      <c r="X147" s="99">
        <v>907106.03330993699</v>
      </c>
      <c r="Y147" s="99">
        <v>2056.3074975013701</v>
      </c>
      <c r="Z147" s="99">
        <v>0</v>
      </c>
      <c r="AA147" s="99">
        <v>0</v>
      </c>
      <c r="AB147" s="99">
        <v>0</v>
      </c>
      <c r="AC147" s="99">
        <v>411794.277709961</v>
      </c>
      <c r="AD147" s="99">
        <v>0</v>
      </c>
      <c r="AE147" s="99">
        <v>17075.2099149227</v>
      </c>
      <c r="AF147" s="99">
        <v>10114.655887246099</v>
      </c>
      <c r="AG147" s="99">
        <v>518338.57045364397</v>
      </c>
      <c r="AH147" s="99">
        <v>0</v>
      </c>
      <c r="AI147" s="99">
        <v>0</v>
      </c>
      <c r="AJ147" s="99">
        <v>776253.16868591297</v>
      </c>
      <c r="AK147" s="99">
        <v>0</v>
      </c>
      <c r="AL147" s="99">
        <v>0</v>
      </c>
      <c r="AM147" s="99">
        <v>5079.4687144756299</v>
      </c>
      <c r="AN147" s="99">
        <v>411207.81142044102</v>
      </c>
      <c r="AO147" s="99">
        <v>0</v>
      </c>
      <c r="AP147" s="99">
        <v>3715078.2835998498</v>
      </c>
      <c r="AQ147" s="99">
        <v>6869200.3706054697</v>
      </c>
      <c r="AR147" s="99">
        <v>27777.160905838002</v>
      </c>
      <c r="AS147" s="99">
        <v>0</v>
      </c>
      <c r="AT147" s="99">
        <v>0</v>
      </c>
      <c r="AU147" s="99">
        <v>0</v>
      </c>
      <c r="AV147" s="99">
        <v>1385183.57164001</v>
      </c>
      <c r="AW147" s="99">
        <v>0</v>
      </c>
      <c r="AX147" s="99">
        <v>153707.984752655</v>
      </c>
      <c r="AY147" s="99">
        <v>77333.457262992903</v>
      </c>
      <c r="AZ147" s="99">
        <v>3902155.6288757301</v>
      </c>
      <c r="BA147" s="99">
        <v>0</v>
      </c>
      <c r="BB147" s="99">
        <v>0</v>
      </c>
      <c r="BC147" s="99">
        <v>6309084.3723144503</v>
      </c>
      <c r="BD147" s="99">
        <v>0</v>
      </c>
      <c r="BE147" s="99">
        <v>0</v>
      </c>
      <c r="BF147" s="99">
        <v>42040.625453472101</v>
      </c>
      <c r="BG147" s="99">
        <v>1386902.8790893599</v>
      </c>
      <c r="BH147" s="99">
        <v>0</v>
      </c>
      <c r="BI147" s="99">
        <v>391371.88085556001</v>
      </c>
      <c r="BJ147" s="99">
        <v>2028839.69332886</v>
      </c>
      <c r="BK147" s="99">
        <v>4595.3290109038398</v>
      </c>
      <c r="BL147" s="99">
        <v>0</v>
      </c>
      <c r="BM147" s="99">
        <v>0</v>
      </c>
      <c r="BN147" s="99">
        <v>0</v>
      </c>
      <c r="BO147" s="99">
        <v>0</v>
      </c>
      <c r="BP147" s="99">
        <v>0</v>
      </c>
      <c r="BQ147" s="99">
        <v>0</v>
      </c>
      <c r="BR147" s="99">
        <v>19110.986905336398</v>
      </c>
      <c r="BS147" s="99">
        <v>1053037.51820374</v>
      </c>
      <c r="BT147" s="99">
        <v>0</v>
      </c>
      <c r="BU147" s="99">
        <v>0</v>
      </c>
      <c r="BV147" s="99">
        <v>1341970.88670349</v>
      </c>
      <c r="BW147" s="99">
        <v>0</v>
      </c>
      <c r="BX147" s="99">
        <v>0</v>
      </c>
      <c r="BY147" s="99">
        <v>0</v>
      </c>
      <c r="BZ147" s="99">
        <v>0</v>
      </c>
      <c r="CA147" s="99">
        <v>9573.4118036031705</v>
      </c>
      <c r="CB147" s="99">
        <v>1342679.3598632801</v>
      </c>
      <c r="CC147" s="99">
        <v>10452125.627319301</v>
      </c>
      <c r="CD147" s="99">
        <v>2411335.4768066402</v>
      </c>
      <c r="CE147" s="99">
        <v>125.80609805788799</v>
      </c>
      <c r="CF147" s="99">
        <v>23025.169142961498</v>
      </c>
      <c r="CG147" s="99">
        <v>181653.761512756</v>
      </c>
      <c r="CH147" s="99">
        <v>0</v>
      </c>
      <c r="CI147" s="99">
        <v>9699.9759330749494</v>
      </c>
      <c r="CJ147" s="99">
        <v>1365955.5332946801</v>
      </c>
      <c r="CK147" s="99">
        <v>10634710.0228271</v>
      </c>
      <c r="CL147" s="99">
        <v>2436254.9109497098</v>
      </c>
      <c r="CM147" s="203">
        <f t="shared" si="6"/>
        <v>10781.28047429025</v>
      </c>
      <c r="CN147" s="203">
        <f t="shared" si="7"/>
        <v>1777163.3447151212</v>
      </c>
      <c r="CO147" s="203">
        <f t="shared" si="8"/>
        <v>12021612.901916459</v>
      </c>
      <c r="CP147" s="99">
        <v>2436254.9109497098</v>
      </c>
      <c r="CQ147" s="99">
        <v>0</v>
      </c>
      <c r="CR147" s="99">
        <v>0</v>
      </c>
      <c r="CS147" s="99">
        <v>0</v>
      </c>
      <c r="CT147" s="99">
        <v>0</v>
      </c>
    </row>
    <row r="148" spans="1:98">
      <c r="A148" s="98" t="s">
        <v>53</v>
      </c>
      <c r="B148" s="100">
        <v>40787</v>
      </c>
      <c r="C148" s="99">
        <v>0</v>
      </c>
      <c r="D148" s="99">
        <v>3883.63278606534</v>
      </c>
      <c r="E148" s="99">
        <v>5770.7270651459703</v>
      </c>
      <c r="F148" s="99">
        <v>109.898250432685</v>
      </c>
      <c r="G148" s="99">
        <v>0</v>
      </c>
      <c r="H148" s="99">
        <v>0</v>
      </c>
      <c r="I148" s="99">
        <v>0</v>
      </c>
      <c r="J148" s="99">
        <v>1090.7530829459399</v>
      </c>
      <c r="K148" s="99">
        <v>0</v>
      </c>
      <c r="L148" s="99">
        <v>358.387920506299</v>
      </c>
      <c r="M148" s="99">
        <v>80.412927115336103</v>
      </c>
      <c r="N148" s="99">
        <v>3460.2103269100198</v>
      </c>
      <c r="O148" s="99">
        <v>0</v>
      </c>
      <c r="P148" s="99">
        <v>0</v>
      </c>
      <c r="Q148" s="99">
        <v>5838.9817733764603</v>
      </c>
      <c r="R148" s="99">
        <v>0</v>
      </c>
      <c r="S148" s="99">
        <v>0</v>
      </c>
      <c r="T148" s="99">
        <v>34.226505866739899</v>
      </c>
      <c r="U148" s="99">
        <v>1092.01882842183</v>
      </c>
      <c r="V148" s="99">
        <v>0</v>
      </c>
      <c r="W148" s="99">
        <v>427736.92842865002</v>
      </c>
      <c r="X148" s="99">
        <v>904849.99031829799</v>
      </c>
      <c r="Y148" s="99">
        <v>1628.3825860470499</v>
      </c>
      <c r="Z148" s="99">
        <v>0</v>
      </c>
      <c r="AA148" s="99">
        <v>0</v>
      </c>
      <c r="AB148" s="99">
        <v>0</v>
      </c>
      <c r="AC148" s="99">
        <v>417450.21197509801</v>
      </c>
      <c r="AD148" s="99">
        <v>0</v>
      </c>
      <c r="AE148" s="99">
        <v>18472.922773122798</v>
      </c>
      <c r="AF148" s="99">
        <v>10276.785502791399</v>
      </c>
      <c r="AG148" s="99">
        <v>523508.53594207799</v>
      </c>
      <c r="AH148" s="99">
        <v>0</v>
      </c>
      <c r="AI148" s="99">
        <v>0</v>
      </c>
      <c r="AJ148" s="99">
        <v>771735.92411041295</v>
      </c>
      <c r="AK148" s="99">
        <v>0</v>
      </c>
      <c r="AL148" s="99">
        <v>0</v>
      </c>
      <c r="AM148" s="99">
        <v>6091.9386877417601</v>
      </c>
      <c r="AN148" s="99">
        <v>418880.38909149199</v>
      </c>
      <c r="AO148" s="99">
        <v>0</v>
      </c>
      <c r="AP148" s="99">
        <v>3656789.1834716802</v>
      </c>
      <c r="AQ148" s="99">
        <v>6849752.2745971698</v>
      </c>
      <c r="AR148" s="99">
        <v>20093.149635314901</v>
      </c>
      <c r="AS148" s="99">
        <v>0</v>
      </c>
      <c r="AT148" s="99">
        <v>0</v>
      </c>
      <c r="AU148" s="99">
        <v>0</v>
      </c>
      <c r="AV148" s="99">
        <v>1416311.9084167499</v>
      </c>
      <c r="AW148" s="99">
        <v>0</v>
      </c>
      <c r="AX148" s="99">
        <v>164633.55760955799</v>
      </c>
      <c r="AY148" s="99">
        <v>78019.256546020493</v>
      </c>
      <c r="AZ148" s="99">
        <v>3929632.5399780301</v>
      </c>
      <c r="BA148" s="99">
        <v>0</v>
      </c>
      <c r="BB148" s="99">
        <v>0</v>
      </c>
      <c r="BC148" s="99">
        <v>6271073.44812012</v>
      </c>
      <c r="BD148" s="99">
        <v>0</v>
      </c>
      <c r="BE148" s="99">
        <v>0</v>
      </c>
      <c r="BF148" s="99">
        <v>50207.091838836699</v>
      </c>
      <c r="BG148" s="99">
        <v>1420751.5519409201</v>
      </c>
      <c r="BH148" s="99">
        <v>0</v>
      </c>
      <c r="BI148" s="99">
        <v>391255.96284484898</v>
      </c>
      <c r="BJ148" s="99">
        <v>2007428.25242615</v>
      </c>
      <c r="BK148" s="99">
        <v>5006.9226692318898</v>
      </c>
      <c r="BL148" s="99">
        <v>0</v>
      </c>
      <c r="BM148" s="99">
        <v>0</v>
      </c>
      <c r="BN148" s="99">
        <v>0</v>
      </c>
      <c r="BO148" s="99">
        <v>0</v>
      </c>
      <c r="BP148" s="99">
        <v>0</v>
      </c>
      <c r="BQ148" s="99">
        <v>0</v>
      </c>
      <c r="BR148" s="99">
        <v>18327.950667142901</v>
      </c>
      <c r="BS148" s="99">
        <v>1063593.3817596401</v>
      </c>
      <c r="BT148" s="99">
        <v>0</v>
      </c>
      <c r="BU148" s="99">
        <v>0</v>
      </c>
      <c r="BV148" s="99">
        <v>1313309.3950958301</v>
      </c>
      <c r="BW148" s="99">
        <v>0</v>
      </c>
      <c r="BX148" s="99">
        <v>0</v>
      </c>
      <c r="BY148" s="99">
        <v>0</v>
      </c>
      <c r="BZ148" s="99">
        <v>0</v>
      </c>
      <c r="CA148" s="99">
        <v>9640.0842299461401</v>
      </c>
      <c r="CB148" s="99">
        <v>1334264.96101379</v>
      </c>
      <c r="CC148" s="99">
        <v>10480216.443847699</v>
      </c>
      <c r="CD148" s="99">
        <v>2408798.9037170401</v>
      </c>
      <c r="CE148" s="99">
        <v>127.875189489685</v>
      </c>
      <c r="CF148" s="99">
        <v>23667.305631637599</v>
      </c>
      <c r="CG148" s="99">
        <v>188355.061771393</v>
      </c>
      <c r="CH148" s="99">
        <v>0</v>
      </c>
      <c r="CI148" s="99">
        <v>9768.7457075119</v>
      </c>
      <c r="CJ148" s="99">
        <v>1357655.18263245</v>
      </c>
      <c r="CK148" s="99">
        <v>10665742.975708</v>
      </c>
      <c r="CL148" s="99">
        <v>2434703.15020752</v>
      </c>
      <c r="CM148" s="203">
        <f t="shared" si="6"/>
        <v>10860.764535933729</v>
      </c>
      <c r="CN148" s="203">
        <f t="shared" si="7"/>
        <v>1776535.5717239419</v>
      </c>
      <c r="CO148" s="203">
        <f t="shared" si="8"/>
        <v>12086494.52764892</v>
      </c>
      <c r="CP148" s="99">
        <v>2434703.15020752</v>
      </c>
      <c r="CQ148" s="99">
        <v>0</v>
      </c>
      <c r="CR148" s="99">
        <v>0</v>
      </c>
      <c r="CS148" s="99">
        <v>0</v>
      </c>
      <c r="CT148" s="99">
        <v>0</v>
      </c>
    </row>
    <row r="149" spans="1:98">
      <c r="A149" s="98" t="s">
        <v>53</v>
      </c>
      <c r="B149" s="100">
        <v>40878</v>
      </c>
      <c r="C149" s="99">
        <v>0</v>
      </c>
      <c r="D149" s="99">
        <v>3978.1615539193199</v>
      </c>
      <c r="E149" s="99">
        <v>5779.9065775871304</v>
      </c>
      <c r="F149" s="99">
        <v>127.52785838861</v>
      </c>
      <c r="G149" s="99">
        <v>0</v>
      </c>
      <c r="H149" s="99">
        <v>0</v>
      </c>
      <c r="I149" s="99">
        <v>0</v>
      </c>
      <c r="J149" s="99">
        <v>1097.8363951593601</v>
      </c>
      <c r="K149" s="99">
        <v>0</v>
      </c>
      <c r="L149" s="99">
        <v>354.09298877418001</v>
      </c>
      <c r="M149" s="99">
        <v>97.455687101930394</v>
      </c>
      <c r="N149" s="99">
        <v>3498.2069762051101</v>
      </c>
      <c r="O149" s="99">
        <v>0</v>
      </c>
      <c r="P149" s="99">
        <v>0</v>
      </c>
      <c r="Q149" s="99">
        <v>5945.57458484173</v>
      </c>
      <c r="R149" s="99">
        <v>0</v>
      </c>
      <c r="S149" s="99">
        <v>0</v>
      </c>
      <c r="T149" s="99">
        <v>34.2265698369592</v>
      </c>
      <c r="U149" s="99">
        <v>1100.0957753360301</v>
      </c>
      <c r="V149" s="99">
        <v>0</v>
      </c>
      <c r="W149" s="99">
        <v>447708.40439605701</v>
      </c>
      <c r="X149" s="99">
        <v>907906.71825408901</v>
      </c>
      <c r="Y149" s="99">
        <v>2184.0550478100799</v>
      </c>
      <c r="Z149" s="99">
        <v>0</v>
      </c>
      <c r="AA149" s="99">
        <v>0</v>
      </c>
      <c r="AB149" s="99">
        <v>0</v>
      </c>
      <c r="AC149" s="99">
        <v>409324.19137573201</v>
      </c>
      <c r="AD149" s="99">
        <v>0</v>
      </c>
      <c r="AE149" s="99">
        <v>20139.077238321301</v>
      </c>
      <c r="AF149" s="99">
        <v>13485.1285254955</v>
      </c>
      <c r="AG149" s="99">
        <v>531290.26553344703</v>
      </c>
      <c r="AH149" s="99">
        <v>0</v>
      </c>
      <c r="AI149" s="99">
        <v>0</v>
      </c>
      <c r="AJ149" s="99">
        <v>791343.66193389904</v>
      </c>
      <c r="AK149" s="99">
        <v>0</v>
      </c>
      <c r="AL149" s="99">
        <v>0</v>
      </c>
      <c r="AM149" s="99">
        <v>6270.5885857939702</v>
      </c>
      <c r="AN149" s="99">
        <v>416383.36864852899</v>
      </c>
      <c r="AO149" s="99">
        <v>0</v>
      </c>
      <c r="AP149" s="99">
        <v>3797822.8727417002</v>
      </c>
      <c r="AQ149" s="99">
        <v>6905810.9570922898</v>
      </c>
      <c r="AR149" s="99">
        <v>27001.006106376601</v>
      </c>
      <c r="AS149" s="99">
        <v>0</v>
      </c>
      <c r="AT149" s="99">
        <v>0</v>
      </c>
      <c r="AU149" s="99">
        <v>0</v>
      </c>
      <c r="AV149" s="99">
        <v>1395800.8119812</v>
      </c>
      <c r="AW149" s="99">
        <v>0</v>
      </c>
      <c r="AX149" s="99">
        <v>184272.216457367</v>
      </c>
      <c r="AY149" s="99">
        <v>102403.559530258</v>
      </c>
      <c r="AZ149" s="99">
        <v>4020951.78192139</v>
      </c>
      <c r="BA149" s="99">
        <v>0</v>
      </c>
      <c r="BB149" s="99">
        <v>0</v>
      </c>
      <c r="BC149" s="99">
        <v>6458894.6507568397</v>
      </c>
      <c r="BD149" s="99">
        <v>0</v>
      </c>
      <c r="BE149" s="99">
        <v>0</v>
      </c>
      <c r="BF149" s="99">
        <v>51000.600870132403</v>
      </c>
      <c r="BG149" s="99">
        <v>1399927.3457031299</v>
      </c>
      <c r="BH149" s="99">
        <v>0</v>
      </c>
      <c r="BI149" s="99">
        <v>403982.69140243501</v>
      </c>
      <c r="BJ149" s="99">
        <v>2003484.22271729</v>
      </c>
      <c r="BK149" s="99">
        <v>4812.67615550756</v>
      </c>
      <c r="BL149" s="99">
        <v>0</v>
      </c>
      <c r="BM149" s="99">
        <v>0</v>
      </c>
      <c r="BN149" s="99">
        <v>0</v>
      </c>
      <c r="BO149" s="99">
        <v>0</v>
      </c>
      <c r="BP149" s="99">
        <v>0</v>
      </c>
      <c r="BQ149" s="99">
        <v>0</v>
      </c>
      <c r="BR149" s="99">
        <v>24112.567795038201</v>
      </c>
      <c r="BS149" s="99">
        <v>1070607.54600525</v>
      </c>
      <c r="BT149" s="99">
        <v>0</v>
      </c>
      <c r="BU149" s="99">
        <v>0</v>
      </c>
      <c r="BV149" s="99">
        <v>1323156.49285889</v>
      </c>
      <c r="BW149" s="99">
        <v>0</v>
      </c>
      <c r="BX149" s="99">
        <v>0</v>
      </c>
      <c r="BY149" s="99">
        <v>0</v>
      </c>
      <c r="BZ149" s="99">
        <v>0</v>
      </c>
      <c r="CA149" s="99">
        <v>9755.0072793960608</v>
      </c>
      <c r="CB149" s="99">
        <v>1351270.5651092499</v>
      </c>
      <c r="CC149" s="99">
        <v>10699228.307251001</v>
      </c>
      <c r="CD149" s="99">
        <v>2417080.2781982399</v>
      </c>
      <c r="CE149" s="99">
        <v>123.834246451966</v>
      </c>
      <c r="CF149" s="99">
        <v>23306.2522890568</v>
      </c>
      <c r="CG149" s="99">
        <v>184565.16329002401</v>
      </c>
      <c r="CH149" s="99">
        <v>0</v>
      </c>
      <c r="CI149" s="99">
        <v>9877.2941194772702</v>
      </c>
      <c r="CJ149" s="99">
        <v>1374554.0970459001</v>
      </c>
      <c r="CK149" s="99">
        <v>10882433.962036099</v>
      </c>
      <c r="CL149" s="99">
        <v>2442781.7474365202</v>
      </c>
      <c r="CM149" s="203">
        <f t="shared" si="6"/>
        <v>10977.389894813301</v>
      </c>
      <c r="CN149" s="203">
        <f t="shared" si="7"/>
        <v>1790937.4656944291</v>
      </c>
      <c r="CO149" s="203">
        <f t="shared" si="8"/>
        <v>12282361.30773923</v>
      </c>
      <c r="CP149" s="99">
        <v>2442781.7474365202</v>
      </c>
      <c r="CQ149" s="99">
        <v>0</v>
      </c>
      <c r="CR149" s="99">
        <v>0</v>
      </c>
      <c r="CS149" s="99">
        <v>0</v>
      </c>
      <c r="CT149" s="99">
        <v>0</v>
      </c>
    </row>
    <row r="150" spans="1:98">
      <c r="A150" s="98" t="s">
        <v>53</v>
      </c>
      <c r="B150" s="100">
        <v>40969</v>
      </c>
      <c r="C150" s="99">
        <v>0</v>
      </c>
      <c r="D150" s="99">
        <v>4046.5801243781998</v>
      </c>
      <c r="E150" s="99">
        <v>5768.1984595060303</v>
      </c>
      <c r="F150" s="99">
        <v>126.666574691422</v>
      </c>
      <c r="G150" s="99">
        <v>0</v>
      </c>
      <c r="H150" s="99">
        <v>0</v>
      </c>
      <c r="I150" s="99">
        <v>0</v>
      </c>
      <c r="J150" s="99">
        <v>1113.15763942897</v>
      </c>
      <c r="K150" s="99">
        <v>0</v>
      </c>
      <c r="L150" s="99">
        <v>269.38726792111999</v>
      </c>
      <c r="M150" s="99">
        <v>104.156965544447</v>
      </c>
      <c r="N150" s="99">
        <v>3532.24921441078</v>
      </c>
      <c r="O150" s="99">
        <v>0</v>
      </c>
      <c r="P150" s="99">
        <v>0</v>
      </c>
      <c r="Q150" s="99">
        <v>5975.7002174854297</v>
      </c>
      <c r="R150" s="99">
        <v>0</v>
      </c>
      <c r="S150" s="99">
        <v>0</v>
      </c>
      <c r="T150" s="99">
        <v>25.9700214739423</v>
      </c>
      <c r="U150" s="99">
        <v>1114.0896651446801</v>
      </c>
      <c r="V150" s="99">
        <v>0</v>
      </c>
      <c r="W150" s="99">
        <v>465411.66068649298</v>
      </c>
      <c r="X150" s="99">
        <v>907160.30007171596</v>
      </c>
      <c r="Y150" s="99">
        <v>2261.6470960676702</v>
      </c>
      <c r="Z150" s="99">
        <v>0</v>
      </c>
      <c r="AA150" s="99">
        <v>0</v>
      </c>
      <c r="AB150" s="99">
        <v>0</v>
      </c>
      <c r="AC150" s="99">
        <v>420048.487422943</v>
      </c>
      <c r="AD150" s="99">
        <v>0</v>
      </c>
      <c r="AE150" s="99">
        <v>14555.167535066599</v>
      </c>
      <c r="AF150" s="99">
        <v>15204.738777399099</v>
      </c>
      <c r="AG150" s="99">
        <v>533450.52954101597</v>
      </c>
      <c r="AH150" s="99">
        <v>0</v>
      </c>
      <c r="AI150" s="99">
        <v>0</v>
      </c>
      <c r="AJ150" s="99">
        <v>805403.08665466297</v>
      </c>
      <c r="AK150" s="99">
        <v>0</v>
      </c>
      <c r="AL150" s="99">
        <v>0</v>
      </c>
      <c r="AM150" s="99">
        <v>4706.6674908995601</v>
      </c>
      <c r="AN150" s="99">
        <v>419593.88359832799</v>
      </c>
      <c r="AO150" s="99">
        <v>0</v>
      </c>
      <c r="AP150" s="99">
        <v>4035938.3031616202</v>
      </c>
      <c r="AQ150" s="99">
        <v>6994039.9131469699</v>
      </c>
      <c r="AR150" s="99">
        <v>29382.9608762264</v>
      </c>
      <c r="AS150" s="99">
        <v>0</v>
      </c>
      <c r="AT150" s="99">
        <v>0</v>
      </c>
      <c r="AU150" s="99">
        <v>0</v>
      </c>
      <c r="AV150" s="99">
        <v>1443013.58776855</v>
      </c>
      <c r="AW150" s="99">
        <v>0</v>
      </c>
      <c r="AX150" s="99">
        <v>138904.181121826</v>
      </c>
      <c r="AY150" s="99">
        <v>116284.664310455</v>
      </c>
      <c r="AZ150" s="99">
        <v>4092397.9859314002</v>
      </c>
      <c r="BA150" s="99">
        <v>0</v>
      </c>
      <c r="BB150" s="99">
        <v>0</v>
      </c>
      <c r="BC150" s="99">
        <v>6651192.3380737295</v>
      </c>
      <c r="BD150" s="99">
        <v>0</v>
      </c>
      <c r="BE150" s="99">
        <v>0</v>
      </c>
      <c r="BF150" s="99">
        <v>38555.3905968666</v>
      </c>
      <c r="BG150" s="99">
        <v>1443248.4676208501</v>
      </c>
      <c r="BH150" s="99">
        <v>0</v>
      </c>
      <c r="BI150" s="99">
        <v>420914.35306549101</v>
      </c>
      <c r="BJ150" s="99">
        <v>2052187.66088867</v>
      </c>
      <c r="BK150" s="99">
        <v>5313.1686154007903</v>
      </c>
      <c r="BL150" s="99">
        <v>0</v>
      </c>
      <c r="BM150" s="99">
        <v>0</v>
      </c>
      <c r="BN150" s="99">
        <v>0</v>
      </c>
      <c r="BO150" s="99">
        <v>0</v>
      </c>
      <c r="BP150" s="99">
        <v>0</v>
      </c>
      <c r="BQ150" s="99">
        <v>0</v>
      </c>
      <c r="BR150" s="99">
        <v>26864.962915659002</v>
      </c>
      <c r="BS150" s="99">
        <v>1096741.21566772</v>
      </c>
      <c r="BT150" s="99">
        <v>0</v>
      </c>
      <c r="BU150" s="99">
        <v>0</v>
      </c>
      <c r="BV150" s="99">
        <v>1343251.9880828899</v>
      </c>
      <c r="BW150" s="99">
        <v>0</v>
      </c>
      <c r="BX150" s="99">
        <v>0</v>
      </c>
      <c r="BY150" s="99">
        <v>0</v>
      </c>
      <c r="BZ150" s="99">
        <v>0</v>
      </c>
      <c r="CA150" s="99">
        <v>9822.6671988964099</v>
      </c>
      <c r="CB150" s="99">
        <v>1371094.3785095201</v>
      </c>
      <c r="CC150" s="99">
        <v>11043761.286132799</v>
      </c>
      <c r="CD150" s="99">
        <v>2458651.4836120601</v>
      </c>
      <c r="CE150" s="99">
        <v>118.302437524311</v>
      </c>
      <c r="CF150" s="99">
        <v>21802.769140958801</v>
      </c>
      <c r="CG150" s="99">
        <v>171666.119401932</v>
      </c>
      <c r="CH150" s="99">
        <v>0</v>
      </c>
      <c r="CI150" s="99">
        <v>9941.3545993566495</v>
      </c>
      <c r="CJ150" s="99">
        <v>1392976.3730621301</v>
      </c>
      <c r="CK150" s="99">
        <v>11217548.2996826</v>
      </c>
      <c r="CL150" s="99">
        <v>2484098.8288879399</v>
      </c>
      <c r="CM150" s="203">
        <f t="shared" si="6"/>
        <v>11055.44426450133</v>
      </c>
      <c r="CN150" s="203">
        <f t="shared" si="7"/>
        <v>1812570.2566604582</v>
      </c>
      <c r="CO150" s="203">
        <f t="shared" si="8"/>
        <v>12660796.76730345</v>
      </c>
      <c r="CP150" s="99">
        <v>2484098.8288879399</v>
      </c>
      <c r="CQ150" s="99">
        <v>0</v>
      </c>
      <c r="CR150" s="99">
        <v>0</v>
      </c>
      <c r="CS150" s="99">
        <v>0</v>
      </c>
      <c r="CT150" s="99">
        <v>0</v>
      </c>
    </row>
    <row r="151" spans="1:98">
      <c r="A151" s="98" t="s">
        <v>53</v>
      </c>
      <c r="B151" s="100">
        <v>41061</v>
      </c>
      <c r="C151" s="99">
        <v>0</v>
      </c>
      <c r="D151" s="99">
        <v>4063.4005818068999</v>
      </c>
      <c r="E151" s="99">
        <v>5792.4744643569002</v>
      </c>
      <c r="F151" s="99">
        <v>128.01337649673201</v>
      </c>
      <c r="G151" s="99">
        <v>0</v>
      </c>
      <c r="H151" s="99">
        <v>0</v>
      </c>
      <c r="I151" s="99">
        <v>0</v>
      </c>
      <c r="J151" s="99">
        <v>1125.10901559889</v>
      </c>
      <c r="K151" s="99">
        <v>0</v>
      </c>
      <c r="L151" s="99">
        <v>294.59360534697799</v>
      </c>
      <c r="M151" s="99">
        <v>104.868831777945</v>
      </c>
      <c r="N151" s="99">
        <v>3591.5793298184899</v>
      </c>
      <c r="O151" s="99">
        <v>0</v>
      </c>
      <c r="P151" s="99">
        <v>0</v>
      </c>
      <c r="Q151" s="99">
        <v>5920.5467602014496</v>
      </c>
      <c r="R151" s="99">
        <v>0</v>
      </c>
      <c r="S151" s="99">
        <v>0</v>
      </c>
      <c r="T151" s="99">
        <v>24.157598434947399</v>
      </c>
      <c r="U151" s="99">
        <v>1124.79353518784</v>
      </c>
      <c r="V151" s="99">
        <v>0</v>
      </c>
      <c r="W151" s="99">
        <v>444884.05980682402</v>
      </c>
      <c r="X151" s="99">
        <v>897155.576820374</v>
      </c>
      <c r="Y151" s="99">
        <v>2251.3096489608301</v>
      </c>
      <c r="Z151" s="99">
        <v>0</v>
      </c>
      <c r="AA151" s="99">
        <v>0</v>
      </c>
      <c r="AB151" s="99">
        <v>0</v>
      </c>
      <c r="AC151" s="99">
        <v>414489.24217605602</v>
      </c>
      <c r="AD151" s="99">
        <v>0</v>
      </c>
      <c r="AE151" s="99">
        <v>17236.562172412901</v>
      </c>
      <c r="AF151" s="99">
        <v>15436.7890583277</v>
      </c>
      <c r="AG151" s="99">
        <v>534558.17849731399</v>
      </c>
      <c r="AH151" s="99">
        <v>0</v>
      </c>
      <c r="AI151" s="99">
        <v>0</v>
      </c>
      <c r="AJ151" s="99">
        <v>779883.25999450695</v>
      </c>
      <c r="AK151" s="99">
        <v>0</v>
      </c>
      <c r="AL151" s="99">
        <v>0</v>
      </c>
      <c r="AM151" s="99">
        <v>3876.9248298704601</v>
      </c>
      <c r="AN151" s="99">
        <v>419845.17439651501</v>
      </c>
      <c r="AO151" s="99">
        <v>0</v>
      </c>
      <c r="AP151" s="99">
        <v>3929041.0980834998</v>
      </c>
      <c r="AQ151" s="99">
        <v>6945260.6006469699</v>
      </c>
      <c r="AR151" s="99">
        <v>29402.175141334501</v>
      </c>
      <c r="AS151" s="99">
        <v>0</v>
      </c>
      <c r="AT151" s="99">
        <v>0</v>
      </c>
      <c r="AU151" s="99">
        <v>0</v>
      </c>
      <c r="AV151" s="99">
        <v>1445129.1293029799</v>
      </c>
      <c r="AW151" s="99">
        <v>0</v>
      </c>
      <c r="AX151" s="99">
        <v>159498.63934135399</v>
      </c>
      <c r="AY151" s="99">
        <v>118558.85587787601</v>
      </c>
      <c r="AZ151" s="99">
        <v>4120623.80889893</v>
      </c>
      <c r="BA151" s="99">
        <v>0</v>
      </c>
      <c r="BB151" s="99">
        <v>0</v>
      </c>
      <c r="BC151" s="99">
        <v>6497969.3804321298</v>
      </c>
      <c r="BD151" s="99">
        <v>0</v>
      </c>
      <c r="BE151" s="99">
        <v>0</v>
      </c>
      <c r="BF151" s="99">
        <v>31663.406336545901</v>
      </c>
      <c r="BG151" s="99">
        <v>1443857.3190307601</v>
      </c>
      <c r="BH151" s="99">
        <v>0</v>
      </c>
      <c r="BI151" s="99">
        <v>421543.50136566203</v>
      </c>
      <c r="BJ151" s="99">
        <v>2041050.8842620901</v>
      </c>
      <c r="BK151" s="99">
        <v>5225.6872749328604</v>
      </c>
      <c r="BL151" s="99">
        <v>0</v>
      </c>
      <c r="BM151" s="99">
        <v>0</v>
      </c>
      <c r="BN151" s="99">
        <v>0</v>
      </c>
      <c r="BO151" s="99">
        <v>0</v>
      </c>
      <c r="BP151" s="99">
        <v>0</v>
      </c>
      <c r="BQ151" s="99">
        <v>0</v>
      </c>
      <c r="BR151" s="99">
        <v>26657.157407522202</v>
      </c>
      <c r="BS151" s="99">
        <v>1124882.20880127</v>
      </c>
      <c r="BT151" s="99">
        <v>0</v>
      </c>
      <c r="BU151" s="99">
        <v>0</v>
      </c>
      <c r="BV151" s="99">
        <v>1312676.90617371</v>
      </c>
      <c r="BW151" s="99">
        <v>0</v>
      </c>
      <c r="BX151" s="99">
        <v>0</v>
      </c>
      <c r="BY151" s="99">
        <v>0</v>
      </c>
      <c r="BZ151" s="99">
        <v>0</v>
      </c>
      <c r="CA151" s="99">
        <v>9867.1462776660901</v>
      </c>
      <c r="CB151" s="99">
        <v>1348829.1529083301</v>
      </c>
      <c r="CC151" s="99">
        <v>10901469.520873999</v>
      </c>
      <c r="CD151" s="99">
        <v>2452368.55999756</v>
      </c>
      <c r="CE151" s="99">
        <v>121.19165015872601</v>
      </c>
      <c r="CF151" s="99">
        <v>21014.411073446299</v>
      </c>
      <c r="CG151" s="99">
        <v>165312.94222068801</v>
      </c>
      <c r="CH151" s="99">
        <v>0</v>
      </c>
      <c r="CI151" s="99">
        <v>9988.1339659690893</v>
      </c>
      <c r="CJ151" s="99">
        <v>1369835.3433075</v>
      </c>
      <c r="CK151" s="99">
        <v>11066785.368408199</v>
      </c>
      <c r="CL151" s="99">
        <v>2476175.9966125502</v>
      </c>
      <c r="CM151" s="203">
        <f t="shared" si="6"/>
        <v>11112.92750115693</v>
      </c>
      <c r="CN151" s="203">
        <f t="shared" si="7"/>
        <v>1789680.5177040151</v>
      </c>
      <c r="CO151" s="203">
        <f t="shared" si="8"/>
        <v>12510642.687438959</v>
      </c>
      <c r="CP151" s="99">
        <v>2476175.9966125502</v>
      </c>
      <c r="CQ151" s="99">
        <v>0</v>
      </c>
      <c r="CR151" s="99">
        <v>0</v>
      </c>
      <c r="CS151" s="99">
        <v>0</v>
      </c>
      <c r="CT151" s="99">
        <v>0</v>
      </c>
    </row>
    <row r="152" spans="1:98">
      <c r="A152" s="98" t="s">
        <v>53</v>
      </c>
      <c r="B152" s="100">
        <v>41153</v>
      </c>
      <c r="C152" s="99">
        <v>0</v>
      </c>
      <c r="D152" s="99">
        <v>4118.7990038394901</v>
      </c>
      <c r="E152" s="99">
        <v>5837.2801403999301</v>
      </c>
      <c r="F152" s="99">
        <v>119.25853885058299</v>
      </c>
      <c r="G152" s="99">
        <v>0</v>
      </c>
      <c r="H152" s="99">
        <v>0</v>
      </c>
      <c r="I152" s="99">
        <v>0</v>
      </c>
      <c r="J152" s="99">
        <v>1124.4706718325599</v>
      </c>
      <c r="K152" s="99">
        <v>0</v>
      </c>
      <c r="L152" s="99">
        <v>337.85595318675001</v>
      </c>
      <c r="M152" s="99">
        <v>112.61054725851901</v>
      </c>
      <c r="N152" s="99">
        <v>3679.3069893121701</v>
      </c>
      <c r="O152" s="99">
        <v>0</v>
      </c>
      <c r="P152" s="99">
        <v>0</v>
      </c>
      <c r="Q152" s="99">
        <v>5884.9747414588901</v>
      </c>
      <c r="R152" s="99">
        <v>0</v>
      </c>
      <c r="S152" s="99">
        <v>0</v>
      </c>
      <c r="T152" s="99">
        <v>20.679383482784001</v>
      </c>
      <c r="U152" s="99">
        <v>1123.9344325065599</v>
      </c>
      <c r="V152" s="99">
        <v>0</v>
      </c>
      <c r="W152" s="99">
        <v>450573.27496719401</v>
      </c>
      <c r="X152" s="99">
        <v>896791.542579651</v>
      </c>
      <c r="Y152" s="99">
        <v>1518.4358604997401</v>
      </c>
      <c r="Z152" s="99">
        <v>0</v>
      </c>
      <c r="AA152" s="99">
        <v>0</v>
      </c>
      <c r="AB152" s="99">
        <v>0</v>
      </c>
      <c r="AC152" s="99">
        <v>424378.13325881999</v>
      </c>
      <c r="AD152" s="99">
        <v>0</v>
      </c>
      <c r="AE152" s="99">
        <v>19569.335479497899</v>
      </c>
      <c r="AF152" s="99">
        <v>16587.478410243999</v>
      </c>
      <c r="AG152" s="99">
        <v>540678.18265533401</v>
      </c>
      <c r="AH152" s="99">
        <v>0</v>
      </c>
      <c r="AI152" s="99">
        <v>0</v>
      </c>
      <c r="AJ152" s="99">
        <v>755883.88101959205</v>
      </c>
      <c r="AK152" s="99">
        <v>0</v>
      </c>
      <c r="AL152" s="99">
        <v>0</v>
      </c>
      <c r="AM152" s="99">
        <v>2708.4801052212702</v>
      </c>
      <c r="AN152" s="99">
        <v>422682.35850906401</v>
      </c>
      <c r="AO152" s="99">
        <v>0</v>
      </c>
      <c r="AP152" s="99">
        <v>3976143.4142456101</v>
      </c>
      <c r="AQ152" s="99">
        <v>7049027.0349731399</v>
      </c>
      <c r="AR152" s="99">
        <v>19025.659841060598</v>
      </c>
      <c r="AS152" s="99">
        <v>0</v>
      </c>
      <c r="AT152" s="99">
        <v>0</v>
      </c>
      <c r="AU152" s="99">
        <v>0</v>
      </c>
      <c r="AV152" s="99">
        <v>1479229.28640747</v>
      </c>
      <c r="AW152" s="99">
        <v>0</v>
      </c>
      <c r="AX152" s="99">
        <v>185186.16989135701</v>
      </c>
      <c r="AY152" s="99">
        <v>130462.63416862499</v>
      </c>
      <c r="AZ152" s="99">
        <v>4211957.18322754</v>
      </c>
      <c r="BA152" s="99">
        <v>0</v>
      </c>
      <c r="BB152" s="99">
        <v>0</v>
      </c>
      <c r="BC152" s="99">
        <v>6387179.0899047898</v>
      </c>
      <c r="BD152" s="99">
        <v>0</v>
      </c>
      <c r="BE152" s="99">
        <v>0</v>
      </c>
      <c r="BF152" s="99">
        <v>23277.4883410931</v>
      </c>
      <c r="BG152" s="99">
        <v>1480896.0816039999</v>
      </c>
      <c r="BH152" s="99">
        <v>0</v>
      </c>
      <c r="BI152" s="99">
        <v>432467.128356934</v>
      </c>
      <c r="BJ152" s="99">
        <v>2100941.1965331999</v>
      </c>
      <c r="BK152" s="99">
        <v>3491.19468918443</v>
      </c>
      <c r="BL152" s="99">
        <v>0</v>
      </c>
      <c r="BM152" s="99">
        <v>0</v>
      </c>
      <c r="BN152" s="99">
        <v>0</v>
      </c>
      <c r="BO152" s="99">
        <v>0</v>
      </c>
      <c r="BP152" s="99">
        <v>0</v>
      </c>
      <c r="BQ152" s="99">
        <v>0</v>
      </c>
      <c r="BR152" s="99">
        <v>28484.166797876402</v>
      </c>
      <c r="BS152" s="99">
        <v>1183797.4654540999</v>
      </c>
      <c r="BT152" s="99">
        <v>0</v>
      </c>
      <c r="BU152" s="99">
        <v>0</v>
      </c>
      <c r="BV152" s="99">
        <v>1315446.2866516099</v>
      </c>
      <c r="BW152" s="99">
        <v>0</v>
      </c>
      <c r="BX152" s="99">
        <v>0</v>
      </c>
      <c r="BY152" s="99">
        <v>0</v>
      </c>
      <c r="BZ152" s="99">
        <v>0</v>
      </c>
      <c r="CA152" s="99">
        <v>9946.02565848827</v>
      </c>
      <c r="CB152" s="99">
        <v>1345055.2119903599</v>
      </c>
      <c r="CC152" s="99">
        <v>10981393.5670166</v>
      </c>
      <c r="CD152" s="99">
        <v>2552212.6652526902</v>
      </c>
      <c r="CE152" s="99">
        <v>115.363236516714</v>
      </c>
      <c r="CF152" s="99">
        <v>18822.383814811699</v>
      </c>
      <c r="CG152" s="99">
        <v>153713.51942062401</v>
      </c>
      <c r="CH152" s="99">
        <v>0</v>
      </c>
      <c r="CI152" s="99">
        <v>10062.895558595699</v>
      </c>
      <c r="CJ152" s="99">
        <v>1363914.77497864</v>
      </c>
      <c r="CK152" s="99">
        <v>11134094.248779301</v>
      </c>
      <c r="CL152" s="99">
        <v>2577180.6448059101</v>
      </c>
      <c r="CM152" s="203">
        <f t="shared" si="6"/>
        <v>11186.829991102259</v>
      </c>
      <c r="CN152" s="203">
        <f t="shared" si="7"/>
        <v>1786597.133487704</v>
      </c>
      <c r="CO152" s="203">
        <f t="shared" si="8"/>
        <v>12614990.330383301</v>
      </c>
      <c r="CP152" s="99">
        <v>2577180.6448059101</v>
      </c>
      <c r="CQ152" s="99">
        <v>0</v>
      </c>
      <c r="CR152" s="99">
        <v>0</v>
      </c>
      <c r="CS152" s="99">
        <v>0</v>
      </c>
      <c r="CT152" s="99">
        <v>0</v>
      </c>
    </row>
    <row r="153" spans="1:98">
      <c r="A153" s="98" t="s">
        <v>53</v>
      </c>
      <c r="B153" s="100">
        <v>41244</v>
      </c>
      <c r="C153" s="99">
        <v>0</v>
      </c>
      <c r="D153" s="99">
        <v>4129.99285525084</v>
      </c>
      <c r="E153" s="99">
        <v>5977.0069289207504</v>
      </c>
      <c r="F153" s="99">
        <v>128.48900474235401</v>
      </c>
      <c r="G153" s="99">
        <v>0</v>
      </c>
      <c r="H153" s="99">
        <v>0</v>
      </c>
      <c r="I153" s="99">
        <v>0</v>
      </c>
      <c r="J153" s="99">
        <v>1114.4948033988501</v>
      </c>
      <c r="K153" s="99">
        <v>0</v>
      </c>
      <c r="L153" s="99">
        <v>363.39853307977302</v>
      </c>
      <c r="M153" s="99">
        <v>96.454639665782494</v>
      </c>
      <c r="N153" s="99">
        <v>3827.94786167145</v>
      </c>
      <c r="O153" s="99">
        <v>0</v>
      </c>
      <c r="P153" s="99">
        <v>0</v>
      </c>
      <c r="Q153" s="99">
        <v>5968.7141778469104</v>
      </c>
      <c r="R153" s="99">
        <v>0</v>
      </c>
      <c r="S153" s="99">
        <v>0</v>
      </c>
      <c r="T153" s="99">
        <v>20.282637048512701</v>
      </c>
      <c r="U153" s="99">
        <v>1115.4606562256799</v>
      </c>
      <c r="V153" s="99">
        <v>0</v>
      </c>
      <c r="W153" s="99">
        <v>475957.04370498698</v>
      </c>
      <c r="X153" s="99">
        <v>908494.51187896705</v>
      </c>
      <c r="Y153" s="99">
        <v>2230.8645417094199</v>
      </c>
      <c r="Z153" s="99">
        <v>0</v>
      </c>
      <c r="AA153" s="99">
        <v>0</v>
      </c>
      <c r="AB153" s="99">
        <v>0</v>
      </c>
      <c r="AC153" s="99">
        <v>419605.83959960903</v>
      </c>
      <c r="AD153" s="99">
        <v>0</v>
      </c>
      <c r="AE153" s="99">
        <v>18971.662973403902</v>
      </c>
      <c r="AF153" s="99">
        <v>15113.322080850599</v>
      </c>
      <c r="AG153" s="99">
        <v>554026.80970001197</v>
      </c>
      <c r="AH153" s="99">
        <v>0</v>
      </c>
      <c r="AI153" s="99">
        <v>0</v>
      </c>
      <c r="AJ153" s="99">
        <v>799600.19853210403</v>
      </c>
      <c r="AK153" s="99">
        <v>0</v>
      </c>
      <c r="AL153" s="99">
        <v>0</v>
      </c>
      <c r="AM153" s="99">
        <v>2725.5536237359001</v>
      </c>
      <c r="AN153" s="99">
        <v>422178.378047943</v>
      </c>
      <c r="AO153" s="99">
        <v>0</v>
      </c>
      <c r="AP153" s="99">
        <v>4175086.27838135</v>
      </c>
      <c r="AQ153" s="99">
        <v>7187876.99853516</v>
      </c>
      <c r="AR153" s="99">
        <v>26175.257192134901</v>
      </c>
      <c r="AS153" s="99">
        <v>0</v>
      </c>
      <c r="AT153" s="99">
        <v>0</v>
      </c>
      <c r="AU153" s="99">
        <v>0</v>
      </c>
      <c r="AV153" s="99">
        <v>1470541.04701233</v>
      </c>
      <c r="AW153" s="99">
        <v>0</v>
      </c>
      <c r="AX153" s="99">
        <v>175329.13533019999</v>
      </c>
      <c r="AY153" s="99">
        <v>117480.32686615</v>
      </c>
      <c r="AZ153" s="99">
        <v>4355146.39379883</v>
      </c>
      <c r="BA153" s="99">
        <v>0</v>
      </c>
      <c r="BB153" s="99">
        <v>0</v>
      </c>
      <c r="BC153" s="99">
        <v>6798626.7967529297</v>
      </c>
      <c r="BD153" s="99">
        <v>0</v>
      </c>
      <c r="BE153" s="99">
        <v>0</v>
      </c>
      <c r="BF153" s="99">
        <v>23396.1149888039</v>
      </c>
      <c r="BG153" s="99">
        <v>1469721.2510070801</v>
      </c>
      <c r="BH153" s="99">
        <v>0</v>
      </c>
      <c r="BI153" s="99">
        <v>418658.51332092303</v>
      </c>
      <c r="BJ153" s="99">
        <v>2172413.4866332998</v>
      </c>
      <c r="BK153" s="99">
        <v>4981.2388826608703</v>
      </c>
      <c r="BL153" s="99">
        <v>0</v>
      </c>
      <c r="BM153" s="99">
        <v>0</v>
      </c>
      <c r="BN153" s="99">
        <v>0</v>
      </c>
      <c r="BO153" s="99">
        <v>0</v>
      </c>
      <c r="BP153" s="99">
        <v>0</v>
      </c>
      <c r="BQ153" s="99">
        <v>0</v>
      </c>
      <c r="BR153" s="99">
        <v>26576.4257810116</v>
      </c>
      <c r="BS153" s="99">
        <v>1263320.9691925</v>
      </c>
      <c r="BT153" s="99">
        <v>0</v>
      </c>
      <c r="BU153" s="99">
        <v>0</v>
      </c>
      <c r="BV153" s="99">
        <v>1312444.03877258</v>
      </c>
      <c r="BW153" s="99">
        <v>0</v>
      </c>
      <c r="BX153" s="99">
        <v>0</v>
      </c>
      <c r="BY153" s="99">
        <v>0</v>
      </c>
      <c r="BZ153" s="99">
        <v>0</v>
      </c>
      <c r="CA153" s="99">
        <v>10093.342378974001</v>
      </c>
      <c r="CB153" s="99">
        <v>1381521.83027649</v>
      </c>
      <c r="CC153" s="99">
        <v>11363445.197265601</v>
      </c>
      <c r="CD153" s="99">
        <v>2601831.4763183598</v>
      </c>
      <c r="CE153" s="99">
        <v>111.39266784861699</v>
      </c>
      <c r="CF153" s="99">
        <v>17676.121146678899</v>
      </c>
      <c r="CG153" s="99">
        <v>145838.04745292701</v>
      </c>
      <c r="CH153" s="99">
        <v>0</v>
      </c>
      <c r="CI153" s="99">
        <v>10203.2907589674</v>
      </c>
      <c r="CJ153" s="99">
        <v>1399326.2617492699</v>
      </c>
      <c r="CK153" s="99">
        <v>11510154.9017334</v>
      </c>
      <c r="CL153" s="99">
        <v>2624433.3837585398</v>
      </c>
      <c r="CM153" s="203">
        <f t="shared" si="6"/>
        <v>11318.751415193079</v>
      </c>
      <c r="CN153" s="203">
        <f t="shared" si="7"/>
        <v>1821504.639797213</v>
      </c>
      <c r="CO153" s="203">
        <f t="shared" si="8"/>
        <v>12979876.15274048</v>
      </c>
      <c r="CP153" s="99">
        <v>2624433.3837585398</v>
      </c>
      <c r="CQ153" s="99">
        <v>0</v>
      </c>
      <c r="CR153" s="99">
        <v>0</v>
      </c>
      <c r="CS153" s="99">
        <v>0</v>
      </c>
      <c r="CT153" s="99">
        <v>0</v>
      </c>
    </row>
    <row r="154" spans="1:98">
      <c r="A154" s="98" t="s">
        <v>53</v>
      </c>
      <c r="B154" s="100">
        <v>41334</v>
      </c>
      <c r="C154" s="99">
        <v>0</v>
      </c>
      <c r="D154" s="99">
        <v>4085.55138626695</v>
      </c>
      <c r="E154" s="99">
        <v>6155.0655820369702</v>
      </c>
      <c r="F154" s="99">
        <v>131.58263551257599</v>
      </c>
      <c r="G154" s="99">
        <v>0</v>
      </c>
      <c r="H154" s="99">
        <v>0</v>
      </c>
      <c r="I154" s="99">
        <v>0</v>
      </c>
      <c r="J154" s="99">
        <v>1116.0099325180099</v>
      </c>
      <c r="K154" s="99">
        <v>0</v>
      </c>
      <c r="L154" s="99">
        <v>215.99858146160801</v>
      </c>
      <c r="M154" s="99">
        <v>90.379828032106204</v>
      </c>
      <c r="N154" s="99">
        <v>4008.80477559567</v>
      </c>
      <c r="O154" s="99">
        <v>0</v>
      </c>
      <c r="P154" s="99">
        <v>55.9996322304942</v>
      </c>
      <c r="Q154" s="99">
        <v>5939.2719584107399</v>
      </c>
      <c r="R154" s="99">
        <v>0</v>
      </c>
      <c r="S154" s="99">
        <v>25.840132092824199</v>
      </c>
      <c r="T154" s="99">
        <v>0</v>
      </c>
      <c r="U154" s="99">
        <v>1116.1763949245201</v>
      </c>
      <c r="V154" s="99">
        <v>0</v>
      </c>
      <c r="W154" s="99">
        <v>457250.58724975598</v>
      </c>
      <c r="X154" s="99">
        <v>924996.34196472203</v>
      </c>
      <c r="Y154" s="99">
        <v>2446.1595134735098</v>
      </c>
      <c r="Z154" s="99">
        <v>0</v>
      </c>
      <c r="AA154" s="99">
        <v>0</v>
      </c>
      <c r="AB154" s="99">
        <v>0</v>
      </c>
      <c r="AC154" s="99">
        <v>422196.917079926</v>
      </c>
      <c r="AD154" s="99">
        <v>0</v>
      </c>
      <c r="AE154" s="99">
        <v>13189.995144128799</v>
      </c>
      <c r="AF154" s="99">
        <v>12211.4890877008</v>
      </c>
      <c r="AG154" s="99">
        <v>577278.558799744</v>
      </c>
      <c r="AH154" s="99">
        <v>0</v>
      </c>
      <c r="AI154" s="99">
        <v>2567.2217884063698</v>
      </c>
      <c r="AJ154" s="99">
        <v>750586.81958770799</v>
      </c>
      <c r="AK154" s="99">
        <v>0</v>
      </c>
      <c r="AL154" s="99">
        <v>2565.16213664413</v>
      </c>
      <c r="AM154" s="99">
        <v>0</v>
      </c>
      <c r="AN154" s="99">
        <v>425219.681434631</v>
      </c>
      <c r="AO154" s="99">
        <v>0</v>
      </c>
      <c r="AP154" s="99">
        <v>3969341.04769897</v>
      </c>
      <c r="AQ154" s="99">
        <v>7304130.3133544903</v>
      </c>
      <c r="AR154" s="99">
        <v>26820.4669158459</v>
      </c>
      <c r="AS154" s="99">
        <v>0</v>
      </c>
      <c r="AT154" s="99">
        <v>0</v>
      </c>
      <c r="AU154" s="99">
        <v>0</v>
      </c>
      <c r="AV154" s="99">
        <v>1494268.8987121601</v>
      </c>
      <c r="AW154" s="99">
        <v>0</v>
      </c>
      <c r="AX154" s="99">
        <v>119602.87426948499</v>
      </c>
      <c r="AY154" s="99">
        <v>94619.103296279907</v>
      </c>
      <c r="AZ154" s="99">
        <v>4544193.6860961895</v>
      </c>
      <c r="BA154" s="99">
        <v>0</v>
      </c>
      <c r="BB154" s="99">
        <v>23726.2359797955</v>
      </c>
      <c r="BC154" s="99">
        <v>6355501.3485107403</v>
      </c>
      <c r="BD154" s="99">
        <v>0</v>
      </c>
      <c r="BE154" s="99">
        <v>22465.539724111601</v>
      </c>
      <c r="BF154" s="99">
        <v>0</v>
      </c>
      <c r="BG154" s="99">
        <v>1494400.36932373</v>
      </c>
      <c r="BH154" s="99">
        <v>0</v>
      </c>
      <c r="BI154" s="99">
        <v>405729.54604721098</v>
      </c>
      <c r="BJ154" s="99">
        <v>2243538.1325988802</v>
      </c>
      <c r="BK154" s="99">
        <v>5116.8274797797203</v>
      </c>
      <c r="BL154" s="99">
        <v>0</v>
      </c>
      <c r="BM154" s="99">
        <v>0</v>
      </c>
      <c r="BN154" s="99">
        <v>0</v>
      </c>
      <c r="BO154" s="99">
        <v>0</v>
      </c>
      <c r="BP154" s="99">
        <v>0</v>
      </c>
      <c r="BQ154" s="99">
        <v>0</v>
      </c>
      <c r="BR154" s="99">
        <v>22389.672980546999</v>
      </c>
      <c r="BS154" s="99">
        <v>1340656.5279540999</v>
      </c>
      <c r="BT154" s="99">
        <v>0</v>
      </c>
      <c r="BU154" s="99">
        <v>2105.25</v>
      </c>
      <c r="BV154" s="99">
        <v>1252722.3358459501</v>
      </c>
      <c r="BW154" s="99">
        <v>0</v>
      </c>
      <c r="BX154" s="99">
        <v>1746.03999760747</v>
      </c>
      <c r="BY154" s="99">
        <v>0</v>
      </c>
      <c r="BZ154" s="99">
        <v>0</v>
      </c>
      <c r="CA154" s="99">
        <v>10247.624806404099</v>
      </c>
      <c r="CB154" s="99">
        <v>1369467.6707916299</v>
      </c>
      <c r="CC154" s="99">
        <v>11159702.756958</v>
      </c>
      <c r="CD154" s="99">
        <v>2605413.0121154799</v>
      </c>
      <c r="CE154" s="99">
        <v>111.591594639234</v>
      </c>
      <c r="CF154" s="99">
        <v>17650.827549219099</v>
      </c>
      <c r="CG154" s="99">
        <v>147344.342580795</v>
      </c>
      <c r="CH154" s="99">
        <v>0</v>
      </c>
      <c r="CI154" s="99">
        <v>10359.9827286005</v>
      </c>
      <c r="CJ154" s="99">
        <v>1387189.9542694101</v>
      </c>
      <c r="CK154" s="99">
        <v>11307897.424194301</v>
      </c>
      <c r="CL154" s="99">
        <v>2630917.2164306599</v>
      </c>
      <c r="CM154" s="203">
        <f t="shared" si="6"/>
        <v>11476.15912352502</v>
      </c>
      <c r="CN154" s="203">
        <f t="shared" si="7"/>
        <v>1812409.635704041</v>
      </c>
      <c r="CO154" s="203">
        <f t="shared" si="8"/>
        <v>12802297.793518031</v>
      </c>
      <c r="CP154" s="99">
        <v>2630917.2164306599</v>
      </c>
      <c r="CQ154" s="99">
        <v>0</v>
      </c>
      <c r="CR154" s="99">
        <v>0</v>
      </c>
      <c r="CS154" s="99">
        <v>0</v>
      </c>
      <c r="CT154" s="99">
        <v>0</v>
      </c>
    </row>
    <row r="155" spans="1:98">
      <c r="A155" s="98" t="s">
        <v>53</v>
      </c>
      <c r="B155" s="100">
        <v>41426</v>
      </c>
      <c r="C155" s="99">
        <v>0</v>
      </c>
      <c r="D155" s="99">
        <v>4070.6660935878799</v>
      </c>
      <c r="E155" s="99">
        <v>6306.9615473151198</v>
      </c>
      <c r="F155" s="99">
        <v>121.653137134388</v>
      </c>
      <c r="G155" s="99">
        <v>0</v>
      </c>
      <c r="H155" s="99">
        <v>0</v>
      </c>
      <c r="I155" s="99">
        <v>0</v>
      </c>
      <c r="J155" s="99">
        <v>1125.6061012744899</v>
      </c>
      <c r="K155" s="99">
        <v>0</v>
      </c>
      <c r="L155" s="99">
        <v>257.87126047536702</v>
      </c>
      <c r="M155" s="99">
        <v>108.70121446345</v>
      </c>
      <c r="N155" s="99">
        <v>4183.5471798777598</v>
      </c>
      <c r="O155" s="99">
        <v>0</v>
      </c>
      <c r="P155" s="99">
        <v>64.945354489609599</v>
      </c>
      <c r="Q155" s="99">
        <v>5845.7888290286101</v>
      </c>
      <c r="R155" s="99">
        <v>0</v>
      </c>
      <c r="S155" s="99">
        <v>19.547915773699099</v>
      </c>
      <c r="T155" s="99">
        <v>0</v>
      </c>
      <c r="U155" s="99">
        <v>1126.2447383850799</v>
      </c>
      <c r="V155" s="99">
        <v>0</v>
      </c>
      <c r="W155" s="99">
        <v>402267.97162246698</v>
      </c>
      <c r="X155" s="99">
        <v>945667.33332061803</v>
      </c>
      <c r="Y155" s="99">
        <v>2366.4789035618301</v>
      </c>
      <c r="Z155" s="99">
        <v>0</v>
      </c>
      <c r="AA155" s="99">
        <v>0</v>
      </c>
      <c r="AB155" s="99">
        <v>0</v>
      </c>
      <c r="AC155" s="99">
        <v>424766.11863708502</v>
      </c>
      <c r="AD155" s="99">
        <v>0</v>
      </c>
      <c r="AE155" s="99">
        <v>12539.6688659191</v>
      </c>
      <c r="AF155" s="99">
        <v>15256.263239264499</v>
      </c>
      <c r="AG155" s="99">
        <v>604075.06130218494</v>
      </c>
      <c r="AH155" s="99">
        <v>0</v>
      </c>
      <c r="AI155" s="99">
        <v>3286.7110751271198</v>
      </c>
      <c r="AJ155" s="99">
        <v>746423.67591857899</v>
      </c>
      <c r="AK155" s="99">
        <v>0</v>
      </c>
      <c r="AL155" s="99">
        <v>2260.03418976069</v>
      </c>
      <c r="AM155" s="99">
        <v>0</v>
      </c>
      <c r="AN155" s="99">
        <v>426098.01018905599</v>
      </c>
      <c r="AO155" s="99">
        <v>0</v>
      </c>
      <c r="AP155" s="99">
        <v>3750895.7043762198</v>
      </c>
      <c r="AQ155" s="99">
        <v>7512249.6294555701</v>
      </c>
      <c r="AR155" s="99">
        <v>25581.070290088701</v>
      </c>
      <c r="AS155" s="99">
        <v>0</v>
      </c>
      <c r="AT155" s="99">
        <v>0</v>
      </c>
      <c r="AU155" s="99">
        <v>0</v>
      </c>
      <c r="AV155" s="99">
        <v>1510438.2826232901</v>
      </c>
      <c r="AW155" s="99">
        <v>0</v>
      </c>
      <c r="AX155" s="99">
        <v>119912.374376297</v>
      </c>
      <c r="AY155" s="99">
        <v>120972.278722763</v>
      </c>
      <c r="AZ155" s="99">
        <v>4772918.2583618201</v>
      </c>
      <c r="BA155" s="99">
        <v>0</v>
      </c>
      <c r="BB155" s="99">
        <v>30027.1936650276</v>
      </c>
      <c r="BC155" s="99">
        <v>6386257.4113159198</v>
      </c>
      <c r="BD155" s="99">
        <v>0</v>
      </c>
      <c r="BE155" s="99">
        <v>18936.003751516299</v>
      </c>
      <c r="BF155" s="99">
        <v>0</v>
      </c>
      <c r="BG155" s="99">
        <v>1510127.3425140399</v>
      </c>
      <c r="BH155" s="99">
        <v>0</v>
      </c>
      <c r="BI155" s="99">
        <v>374407.54194259603</v>
      </c>
      <c r="BJ155" s="99">
        <v>2318550.7430725102</v>
      </c>
      <c r="BK155" s="99">
        <v>5296.5388799309703</v>
      </c>
      <c r="BL155" s="99">
        <v>0</v>
      </c>
      <c r="BM155" s="99">
        <v>0</v>
      </c>
      <c r="BN155" s="99">
        <v>0</v>
      </c>
      <c r="BO155" s="99">
        <v>0</v>
      </c>
      <c r="BP155" s="99">
        <v>0</v>
      </c>
      <c r="BQ155" s="99">
        <v>0</v>
      </c>
      <c r="BR155" s="99">
        <v>27703.4720289707</v>
      </c>
      <c r="BS155" s="99">
        <v>1431544.9051971401</v>
      </c>
      <c r="BT155" s="99">
        <v>0</v>
      </c>
      <c r="BU155" s="99">
        <v>2231</v>
      </c>
      <c r="BV155" s="99">
        <v>1254034.49145508</v>
      </c>
      <c r="BW155" s="99">
        <v>0</v>
      </c>
      <c r="BX155" s="99">
        <v>1760.60999748111</v>
      </c>
      <c r="BY155" s="99">
        <v>0</v>
      </c>
      <c r="BZ155" s="99">
        <v>0</v>
      </c>
      <c r="CA155" s="99">
        <v>10397.557366967199</v>
      </c>
      <c r="CB155" s="99">
        <v>1364261.5039367699</v>
      </c>
      <c r="CC155" s="99">
        <v>11410740.967163101</v>
      </c>
      <c r="CD155" s="99">
        <v>2697468.2626647898</v>
      </c>
      <c r="CE155" s="99">
        <v>108.363385628909</v>
      </c>
      <c r="CF155" s="99">
        <v>17434.9820597172</v>
      </c>
      <c r="CG155" s="99">
        <v>142521.450754166</v>
      </c>
      <c r="CH155" s="99">
        <v>0</v>
      </c>
      <c r="CI155" s="99">
        <v>10504.843834877</v>
      </c>
      <c r="CJ155" s="99">
        <v>1381428.27513123</v>
      </c>
      <c r="CK155" s="99">
        <v>11551819.427002</v>
      </c>
      <c r="CL155" s="99">
        <v>2721412.6934509301</v>
      </c>
      <c r="CM155" s="203">
        <f t="shared" si="6"/>
        <v>11631.088573262079</v>
      </c>
      <c r="CN155" s="203">
        <f t="shared" si="7"/>
        <v>1807526.2853202859</v>
      </c>
      <c r="CO155" s="203">
        <f t="shared" si="8"/>
        <v>13061946.76951604</v>
      </c>
      <c r="CP155" s="99">
        <v>2721412.6934509301</v>
      </c>
      <c r="CQ155" s="99">
        <v>0</v>
      </c>
      <c r="CR155" s="99">
        <v>0</v>
      </c>
      <c r="CS155" s="99">
        <v>0</v>
      </c>
      <c r="CT155" s="99">
        <v>0</v>
      </c>
    </row>
    <row r="156" spans="1:98">
      <c r="A156" s="98" t="s">
        <v>53</v>
      </c>
      <c r="B156" s="100">
        <v>41518</v>
      </c>
      <c r="C156" s="99">
        <v>0</v>
      </c>
      <c r="D156" s="99">
        <v>4099.5700283050501</v>
      </c>
      <c r="E156" s="99">
        <v>6058.1930147409403</v>
      </c>
      <c r="F156" s="99">
        <v>123.978881327435</v>
      </c>
      <c r="G156" s="99">
        <v>0</v>
      </c>
      <c r="H156" s="99">
        <v>0</v>
      </c>
      <c r="I156" s="99">
        <v>0</v>
      </c>
      <c r="J156" s="99">
        <v>1146.94571769238</v>
      </c>
      <c r="K156" s="99">
        <v>0</v>
      </c>
      <c r="L156" s="99">
        <v>268.21881466731401</v>
      </c>
      <c r="M156" s="99">
        <v>103.51588482596</v>
      </c>
      <c r="N156" s="99">
        <v>3998.6796347796899</v>
      </c>
      <c r="O156" s="99">
        <v>0</v>
      </c>
      <c r="P156" s="99">
        <v>92.717614947818205</v>
      </c>
      <c r="Q156" s="99">
        <v>5769.1844726204899</v>
      </c>
      <c r="R156" s="99">
        <v>0</v>
      </c>
      <c r="S156" s="99">
        <v>24.6918541202322</v>
      </c>
      <c r="T156" s="99">
        <v>0</v>
      </c>
      <c r="U156" s="99">
        <v>1147.8698729723701</v>
      </c>
      <c r="V156" s="99">
        <v>0</v>
      </c>
      <c r="W156" s="99">
        <v>448156.60728073103</v>
      </c>
      <c r="X156" s="99">
        <v>943222.49826812698</v>
      </c>
      <c r="Y156" s="99">
        <v>2324.1722191572198</v>
      </c>
      <c r="Z156" s="99">
        <v>0</v>
      </c>
      <c r="AA156" s="99">
        <v>0</v>
      </c>
      <c r="AB156" s="99">
        <v>0</v>
      </c>
      <c r="AC156" s="99">
        <v>417756.59153366101</v>
      </c>
      <c r="AD156" s="99">
        <v>0</v>
      </c>
      <c r="AE156" s="99">
        <v>15443.824953794499</v>
      </c>
      <c r="AF156" s="99">
        <v>14836.7895481586</v>
      </c>
      <c r="AG156" s="99">
        <v>604621.93961334205</v>
      </c>
      <c r="AH156" s="99">
        <v>0</v>
      </c>
      <c r="AI156" s="99">
        <v>4281.2228568792298</v>
      </c>
      <c r="AJ156" s="99">
        <v>731527.27951049805</v>
      </c>
      <c r="AK156" s="99">
        <v>0</v>
      </c>
      <c r="AL156" s="99">
        <v>3065.5886186063299</v>
      </c>
      <c r="AM156" s="99">
        <v>0</v>
      </c>
      <c r="AN156" s="99">
        <v>417407.47836303699</v>
      </c>
      <c r="AO156" s="99">
        <v>0</v>
      </c>
      <c r="AP156" s="99">
        <v>4011153.6176147498</v>
      </c>
      <c r="AQ156" s="99">
        <v>7499868.2923584003</v>
      </c>
      <c r="AR156" s="99">
        <v>23873.058305501901</v>
      </c>
      <c r="AS156" s="99">
        <v>0</v>
      </c>
      <c r="AT156" s="99">
        <v>0</v>
      </c>
      <c r="AU156" s="99">
        <v>0</v>
      </c>
      <c r="AV156" s="99">
        <v>1500248.0916442899</v>
      </c>
      <c r="AW156" s="99">
        <v>0</v>
      </c>
      <c r="AX156" s="99">
        <v>149786.11468124401</v>
      </c>
      <c r="AY156" s="99">
        <v>117467.424173355</v>
      </c>
      <c r="AZ156" s="99">
        <v>4765904.8469848596</v>
      </c>
      <c r="BA156" s="99">
        <v>0</v>
      </c>
      <c r="BB156" s="99">
        <v>37510.000607490503</v>
      </c>
      <c r="BC156" s="99">
        <v>6275165.6828002902</v>
      </c>
      <c r="BD156" s="99">
        <v>0</v>
      </c>
      <c r="BE156" s="99">
        <v>24867.324763059602</v>
      </c>
      <c r="BF156" s="99">
        <v>0</v>
      </c>
      <c r="BG156" s="99">
        <v>1502696.6284332301</v>
      </c>
      <c r="BH156" s="99">
        <v>0</v>
      </c>
      <c r="BI156" s="99">
        <v>409177.01359176601</v>
      </c>
      <c r="BJ156" s="99">
        <v>2137855.0638427702</v>
      </c>
      <c r="BK156" s="99">
        <v>4750.58684641123</v>
      </c>
      <c r="BL156" s="99">
        <v>0</v>
      </c>
      <c r="BM156" s="99">
        <v>0</v>
      </c>
      <c r="BN156" s="99">
        <v>0</v>
      </c>
      <c r="BO156" s="99">
        <v>0</v>
      </c>
      <c r="BP156" s="99">
        <v>0</v>
      </c>
      <c r="BQ156" s="99">
        <v>0</v>
      </c>
      <c r="BR156" s="99">
        <v>26786.767629623399</v>
      </c>
      <c r="BS156" s="99">
        <v>1294468.2698516799</v>
      </c>
      <c r="BT156" s="99">
        <v>0</v>
      </c>
      <c r="BU156" s="99">
        <v>2606.75</v>
      </c>
      <c r="BV156" s="99">
        <v>1218886.6212921101</v>
      </c>
      <c r="BW156" s="99">
        <v>0</v>
      </c>
      <c r="BX156" s="99">
        <v>1808.55999857187</v>
      </c>
      <c r="BY156" s="99">
        <v>0</v>
      </c>
      <c r="BZ156" s="99">
        <v>0</v>
      </c>
      <c r="CA156" s="99">
        <v>10148.0197120905</v>
      </c>
      <c r="CB156" s="99">
        <v>1387578.9219818099</v>
      </c>
      <c r="CC156" s="99">
        <v>11462106.7808838</v>
      </c>
      <c r="CD156" s="99">
        <v>2578268.8885192899</v>
      </c>
      <c r="CE156" s="99">
        <v>113.518410646357</v>
      </c>
      <c r="CF156" s="99">
        <v>19386.618513584101</v>
      </c>
      <c r="CG156" s="99">
        <v>162112.747121811</v>
      </c>
      <c r="CH156" s="99">
        <v>0</v>
      </c>
      <c r="CI156" s="99">
        <v>10263.7325078249</v>
      </c>
      <c r="CJ156" s="99">
        <v>1406953.7906341599</v>
      </c>
      <c r="CK156" s="99">
        <v>11623494.5041504</v>
      </c>
      <c r="CL156" s="99">
        <v>2606451.5425415002</v>
      </c>
      <c r="CM156" s="203">
        <f t="shared" si="6"/>
        <v>11411.602380797271</v>
      </c>
      <c r="CN156" s="203">
        <f t="shared" si="7"/>
        <v>1824361.268997197</v>
      </c>
      <c r="CO156" s="203">
        <f t="shared" si="8"/>
        <v>13126191.132583629</v>
      </c>
      <c r="CP156" s="99">
        <v>2606451.5425415002</v>
      </c>
      <c r="CQ156" s="99">
        <v>0</v>
      </c>
      <c r="CR156" s="99">
        <v>0</v>
      </c>
      <c r="CS156" s="99">
        <v>0</v>
      </c>
      <c r="CT156" s="99">
        <v>0</v>
      </c>
    </row>
    <row r="157" spans="1:98">
      <c r="A157" s="98" t="s">
        <v>53</v>
      </c>
      <c r="B157" s="100">
        <v>41609</v>
      </c>
      <c r="C157" s="99">
        <v>0</v>
      </c>
      <c r="D157" s="99">
        <v>3994.1203308403501</v>
      </c>
      <c r="E157" s="99">
        <v>6565.7311902642296</v>
      </c>
      <c r="F157" s="99">
        <v>129.92688993178299</v>
      </c>
      <c r="G157" s="99">
        <v>0</v>
      </c>
      <c r="H157" s="99">
        <v>0</v>
      </c>
      <c r="I157" s="99">
        <v>0</v>
      </c>
      <c r="J157" s="99">
        <v>1158.5828583687501</v>
      </c>
      <c r="K157" s="99">
        <v>0</v>
      </c>
      <c r="L157" s="99">
        <v>337.27281573414803</v>
      </c>
      <c r="M157" s="99">
        <v>109.57538837753199</v>
      </c>
      <c r="N157" s="99">
        <v>4487.1983493566504</v>
      </c>
      <c r="O157" s="99">
        <v>0</v>
      </c>
      <c r="P157" s="99">
        <v>161.06938956491601</v>
      </c>
      <c r="Q157" s="99">
        <v>5618.4945861101196</v>
      </c>
      <c r="R157" s="99">
        <v>0</v>
      </c>
      <c r="S157" s="99">
        <v>21.3111421682406</v>
      </c>
      <c r="T157" s="99">
        <v>0</v>
      </c>
      <c r="U157" s="99">
        <v>1161.1193751394701</v>
      </c>
      <c r="V157" s="99">
        <v>0</v>
      </c>
      <c r="W157" s="99">
        <v>414022.71123504598</v>
      </c>
      <c r="X157" s="99">
        <v>953735.33879089402</v>
      </c>
      <c r="Y157" s="99">
        <v>2214.0881424546201</v>
      </c>
      <c r="Z157" s="99">
        <v>0</v>
      </c>
      <c r="AA157" s="99">
        <v>0</v>
      </c>
      <c r="AB157" s="99">
        <v>0</v>
      </c>
      <c r="AC157" s="99">
        <v>431082.38989257801</v>
      </c>
      <c r="AD157" s="99">
        <v>0</v>
      </c>
      <c r="AE157" s="99">
        <v>14001.259074688</v>
      </c>
      <c r="AF157" s="99">
        <v>15539.329837560699</v>
      </c>
      <c r="AG157" s="99">
        <v>626959.23937225295</v>
      </c>
      <c r="AH157" s="99">
        <v>0</v>
      </c>
      <c r="AI157" s="99">
        <v>8255.5781873464603</v>
      </c>
      <c r="AJ157" s="99">
        <v>708092.05634307896</v>
      </c>
      <c r="AK157" s="99">
        <v>0</v>
      </c>
      <c r="AL157" s="99">
        <v>3050.8452330529699</v>
      </c>
      <c r="AM157" s="99">
        <v>0</v>
      </c>
      <c r="AN157" s="99">
        <v>431738.836513519</v>
      </c>
      <c r="AO157" s="99">
        <v>0</v>
      </c>
      <c r="AP157" s="99">
        <v>3688810.0859985398</v>
      </c>
      <c r="AQ157" s="99">
        <v>7634689.2564086895</v>
      </c>
      <c r="AR157" s="99">
        <v>22319.3997395039</v>
      </c>
      <c r="AS157" s="99">
        <v>0</v>
      </c>
      <c r="AT157" s="99">
        <v>0</v>
      </c>
      <c r="AU157" s="99">
        <v>0</v>
      </c>
      <c r="AV157" s="99">
        <v>1556981.9693756099</v>
      </c>
      <c r="AW157" s="99">
        <v>0</v>
      </c>
      <c r="AX157" s="99">
        <v>132216.17999267601</v>
      </c>
      <c r="AY157" s="99">
        <v>122548.2302351</v>
      </c>
      <c r="AZ157" s="99">
        <v>4995793.6312255897</v>
      </c>
      <c r="BA157" s="99">
        <v>0</v>
      </c>
      <c r="BB157" s="99">
        <v>71559.888629913301</v>
      </c>
      <c r="BC157" s="99">
        <v>6097258.0363769503</v>
      </c>
      <c r="BD157" s="99">
        <v>0</v>
      </c>
      <c r="BE157" s="99">
        <v>25558.9106235504</v>
      </c>
      <c r="BF157" s="99">
        <v>0</v>
      </c>
      <c r="BG157" s="99">
        <v>1556794.7155456501</v>
      </c>
      <c r="BH157" s="99">
        <v>0</v>
      </c>
      <c r="BI157" s="99">
        <v>342953.89944839501</v>
      </c>
      <c r="BJ157" s="99">
        <v>2539159.43109131</v>
      </c>
      <c r="BK157" s="99">
        <v>4592.83099520206</v>
      </c>
      <c r="BL157" s="99">
        <v>0</v>
      </c>
      <c r="BM157" s="99">
        <v>0</v>
      </c>
      <c r="BN157" s="99">
        <v>0</v>
      </c>
      <c r="BO157" s="99">
        <v>0</v>
      </c>
      <c r="BP157" s="99">
        <v>0</v>
      </c>
      <c r="BQ157" s="99">
        <v>0</v>
      </c>
      <c r="BR157" s="99">
        <v>28787.884307622899</v>
      </c>
      <c r="BS157" s="99">
        <v>1666292.93971252</v>
      </c>
      <c r="BT157" s="99">
        <v>0</v>
      </c>
      <c r="BU157" s="99">
        <v>5338.75</v>
      </c>
      <c r="BV157" s="99">
        <v>1192475.7748870901</v>
      </c>
      <c r="BW157" s="99">
        <v>0</v>
      </c>
      <c r="BX157" s="99">
        <v>1821.27999794483</v>
      </c>
      <c r="BY157" s="99">
        <v>0</v>
      </c>
      <c r="BZ157" s="99">
        <v>0</v>
      </c>
      <c r="CA157" s="99">
        <v>10537.9037394524</v>
      </c>
      <c r="CB157" s="99">
        <v>1364544.1795654299</v>
      </c>
      <c r="CC157" s="99">
        <v>11321541.0339355</v>
      </c>
      <c r="CD157" s="99">
        <v>2890693.4682006799</v>
      </c>
      <c r="CE157" s="99">
        <v>104.548143134452</v>
      </c>
      <c r="CF157" s="99">
        <v>18596.048124790199</v>
      </c>
      <c r="CG157" s="99">
        <v>156114.99176788301</v>
      </c>
      <c r="CH157" s="99">
        <v>0</v>
      </c>
      <c r="CI157" s="99">
        <v>10641.073540926</v>
      </c>
      <c r="CJ157" s="99">
        <v>1383173.6318512</v>
      </c>
      <c r="CK157" s="99">
        <v>11478028.1009521</v>
      </c>
      <c r="CL157" s="99">
        <v>2917956.96911621</v>
      </c>
      <c r="CM157" s="203">
        <f t="shared" si="6"/>
        <v>11802.192916065469</v>
      </c>
      <c r="CN157" s="203">
        <f t="shared" si="7"/>
        <v>1814912.4683647191</v>
      </c>
      <c r="CO157" s="203">
        <f t="shared" si="8"/>
        <v>13034822.816497751</v>
      </c>
      <c r="CP157" s="99">
        <v>2917956.96911621</v>
      </c>
      <c r="CQ157" s="99">
        <v>0</v>
      </c>
      <c r="CR157" s="99">
        <v>0</v>
      </c>
      <c r="CS157" s="99">
        <v>0</v>
      </c>
      <c r="CT157" s="99">
        <v>0</v>
      </c>
    </row>
    <row r="158" spans="1:98">
      <c r="A158" s="98" t="s">
        <v>53</v>
      </c>
      <c r="B158" s="100">
        <v>41699</v>
      </c>
      <c r="C158" s="99">
        <v>0</v>
      </c>
      <c r="D158" s="99">
        <v>4034.8314355909802</v>
      </c>
      <c r="E158" s="99">
        <v>6388.2933955788603</v>
      </c>
      <c r="F158" s="99">
        <v>137.05759935080999</v>
      </c>
      <c r="G158" s="99">
        <v>0</v>
      </c>
      <c r="H158" s="99">
        <v>0</v>
      </c>
      <c r="I158" s="99">
        <v>0</v>
      </c>
      <c r="J158" s="99">
        <v>1163.7551482766901</v>
      </c>
      <c r="K158" s="99">
        <v>0</v>
      </c>
      <c r="L158" s="99">
        <v>26.460036517120901</v>
      </c>
      <c r="M158" s="99">
        <v>173.830138182268</v>
      </c>
      <c r="N158" s="99">
        <v>4418.0505872964904</v>
      </c>
      <c r="O158" s="99">
        <v>0</v>
      </c>
      <c r="P158" s="99">
        <v>3507.7188409566902</v>
      </c>
      <c r="Q158" s="99">
        <v>1859.4543757736701</v>
      </c>
      <c r="R158" s="99">
        <v>0</v>
      </c>
      <c r="S158" s="99">
        <v>22.360473071923501</v>
      </c>
      <c r="T158" s="99">
        <v>0</v>
      </c>
      <c r="U158" s="99">
        <v>1164.0100052952801</v>
      </c>
      <c r="V158" s="99">
        <v>0</v>
      </c>
      <c r="W158" s="99">
        <v>387626.08256149298</v>
      </c>
      <c r="X158" s="99">
        <v>956747.89574432396</v>
      </c>
      <c r="Y158" s="99">
        <v>2240.6712847054</v>
      </c>
      <c r="Z158" s="99">
        <v>0</v>
      </c>
      <c r="AA158" s="99">
        <v>0</v>
      </c>
      <c r="AB158" s="99">
        <v>0</v>
      </c>
      <c r="AC158" s="99">
        <v>429113.97912979103</v>
      </c>
      <c r="AD158" s="99">
        <v>0</v>
      </c>
      <c r="AE158" s="99">
        <v>3411.7338297665101</v>
      </c>
      <c r="AF158" s="99">
        <v>20070.678355932199</v>
      </c>
      <c r="AG158" s="99">
        <v>634612.14380645799</v>
      </c>
      <c r="AH158" s="99">
        <v>0</v>
      </c>
      <c r="AI158" s="99">
        <v>353866.96619033802</v>
      </c>
      <c r="AJ158" s="99">
        <v>304659.167392731</v>
      </c>
      <c r="AK158" s="99">
        <v>0</v>
      </c>
      <c r="AL158" s="99">
        <v>3071.0535789728201</v>
      </c>
      <c r="AM158" s="99">
        <v>0</v>
      </c>
      <c r="AN158" s="99">
        <v>431966.97626876802</v>
      </c>
      <c r="AO158" s="99">
        <v>0</v>
      </c>
      <c r="AP158" s="99">
        <v>3249078.6286621098</v>
      </c>
      <c r="AQ158" s="99">
        <v>7705345.7366332998</v>
      </c>
      <c r="AR158" s="99">
        <v>23492.7997503281</v>
      </c>
      <c r="AS158" s="99">
        <v>0</v>
      </c>
      <c r="AT158" s="99">
        <v>0</v>
      </c>
      <c r="AU158" s="99">
        <v>0</v>
      </c>
      <c r="AV158" s="99">
        <v>1559452.11108398</v>
      </c>
      <c r="AW158" s="99">
        <v>0</v>
      </c>
      <c r="AX158" s="99">
        <v>27463.332021236401</v>
      </c>
      <c r="AY158" s="99">
        <v>167791.39122009301</v>
      </c>
      <c r="AZ158" s="99">
        <v>5095124.1276245099</v>
      </c>
      <c r="BA158" s="99">
        <v>0</v>
      </c>
      <c r="BB158" s="99">
        <v>2949259.3295593299</v>
      </c>
      <c r="BC158" s="99">
        <v>2476078.78265381</v>
      </c>
      <c r="BD158" s="99">
        <v>0</v>
      </c>
      <c r="BE158" s="99">
        <v>25953.160382270798</v>
      </c>
      <c r="BF158" s="99">
        <v>0</v>
      </c>
      <c r="BG158" s="99">
        <v>1560106.1264343299</v>
      </c>
      <c r="BH158" s="99">
        <v>0</v>
      </c>
      <c r="BI158" s="99">
        <v>297398.40543365502</v>
      </c>
      <c r="BJ158" s="99">
        <v>2357521.3095092801</v>
      </c>
      <c r="BK158" s="99">
        <v>4493.6541885733604</v>
      </c>
      <c r="BL158" s="99">
        <v>0</v>
      </c>
      <c r="BM158" s="99">
        <v>0</v>
      </c>
      <c r="BN158" s="99">
        <v>0</v>
      </c>
      <c r="BO158" s="99">
        <v>0</v>
      </c>
      <c r="BP158" s="99">
        <v>0</v>
      </c>
      <c r="BQ158" s="99">
        <v>0</v>
      </c>
      <c r="BR158" s="99">
        <v>40575.071352481798</v>
      </c>
      <c r="BS158" s="99">
        <v>1510684.5984497101</v>
      </c>
      <c r="BT158" s="99">
        <v>0</v>
      </c>
      <c r="BU158" s="99">
        <v>281957.789997101</v>
      </c>
      <c r="BV158" s="99">
        <v>804992.38933563197</v>
      </c>
      <c r="BW158" s="99">
        <v>0</v>
      </c>
      <c r="BX158" s="99">
        <v>2121.79999810457</v>
      </c>
      <c r="BY158" s="99">
        <v>0</v>
      </c>
      <c r="BZ158" s="99">
        <v>0</v>
      </c>
      <c r="CA158" s="99">
        <v>10432.553655386</v>
      </c>
      <c r="CB158" s="99">
        <v>1353192.1366272001</v>
      </c>
      <c r="CC158" s="99">
        <v>11134177.8360596</v>
      </c>
      <c r="CD158" s="99">
        <v>2622754.5483703599</v>
      </c>
      <c r="CE158" s="99">
        <v>112.917782297358</v>
      </c>
      <c r="CF158" s="99">
        <v>19153.2315762043</v>
      </c>
      <c r="CG158" s="99">
        <v>159783.94969368001</v>
      </c>
      <c r="CH158" s="99">
        <v>0</v>
      </c>
      <c r="CI158" s="99">
        <v>10546.397181987801</v>
      </c>
      <c r="CJ158" s="99">
        <v>1372278.1938324</v>
      </c>
      <c r="CK158" s="99">
        <v>11294021.6010742</v>
      </c>
      <c r="CL158" s="99">
        <v>2651425.10443115</v>
      </c>
      <c r="CM158" s="203">
        <f t="shared" si="6"/>
        <v>11710.407187283081</v>
      </c>
      <c r="CN158" s="203">
        <f t="shared" si="7"/>
        <v>1804245.1701011681</v>
      </c>
      <c r="CO158" s="203">
        <f t="shared" si="8"/>
        <v>12854127.72750853</v>
      </c>
      <c r="CP158" s="99">
        <v>2651425.10443115</v>
      </c>
      <c r="CQ158" s="99">
        <v>0</v>
      </c>
      <c r="CR158" s="99">
        <v>0</v>
      </c>
      <c r="CS158" s="99">
        <v>0</v>
      </c>
      <c r="CT158" s="99">
        <v>0</v>
      </c>
    </row>
    <row r="159" spans="1:98">
      <c r="A159" s="98" t="s">
        <v>53</v>
      </c>
      <c r="B159" s="100">
        <v>41791</v>
      </c>
      <c r="C159" s="99">
        <v>0</v>
      </c>
      <c r="D159" s="99">
        <v>3658.3740015029898</v>
      </c>
      <c r="E159" s="99">
        <v>6587.7267978191403</v>
      </c>
      <c r="F159" s="99">
        <v>185.932462399825</v>
      </c>
      <c r="G159" s="99">
        <v>0</v>
      </c>
      <c r="H159" s="99">
        <v>0</v>
      </c>
      <c r="I159" s="99">
        <v>0</v>
      </c>
      <c r="J159" s="99">
        <v>1161.71471433342</v>
      </c>
      <c r="K159" s="99">
        <v>0</v>
      </c>
      <c r="L159" s="99">
        <v>111.857608077116</v>
      </c>
      <c r="M159" s="99">
        <v>153.55440357699999</v>
      </c>
      <c r="N159" s="99">
        <v>4522.8940039277104</v>
      </c>
      <c r="O159" s="99">
        <v>0</v>
      </c>
      <c r="P159" s="99">
        <v>3519.1376176178501</v>
      </c>
      <c r="Q159" s="99">
        <v>1853.34139095247</v>
      </c>
      <c r="R159" s="99">
        <v>0</v>
      </c>
      <c r="S159" s="99">
        <v>18.548683160683101</v>
      </c>
      <c r="T159" s="99">
        <v>0</v>
      </c>
      <c r="U159" s="99">
        <v>1161.28330639005</v>
      </c>
      <c r="V159" s="99">
        <v>0</v>
      </c>
      <c r="W159" s="99">
        <v>418334.16828918498</v>
      </c>
      <c r="X159" s="99">
        <v>957927.92274475098</v>
      </c>
      <c r="Y159" s="99">
        <v>3205.1438140571099</v>
      </c>
      <c r="Z159" s="99">
        <v>0</v>
      </c>
      <c r="AA159" s="99">
        <v>0</v>
      </c>
      <c r="AB159" s="99">
        <v>0</v>
      </c>
      <c r="AC159" s="99">
        <v>427948.85702514602</v>
      </c>
      <c r="AD159" s="99">
        <v>0</v>
      </c>
      <c r="AE159" s="99">
        <v>3115.9937528669798</v>
      </c>
      <c r="AF159" s="99">
        <v>18850.292863130599</v>
      </c>
      <c r="AG159" s="99">
        <v>643662.50052642799</v>
      </c>
      <c r="AH159" s="99">
        <v>0</v>
      </c>
      <c r="AI159" s="99">
        <v>399302.10042571998</v>
      </c>
      <c r="AJ159" s="99">
        <v>298814.88736343401</v>
      </c>
      <c r="AK159" s="99">
        <v>0</v>
      </c>
      <c r="AL159" s="99">
        <v>2757.3842940628501</v>
      </c>
      <c r="AM159" s="99">
        <v>0</v>
      </c>
      <c r="AN159" s="99">
        <v>428170.72620391799</v>
      </c>
      <c r="AO159" s="99">
        <v>0</v>
      </c>
      <c r="AP159" s="99">
        <v>3399291.4613647498</v>
      </c>
      <c r="AQ159" s="99">
        <v>7763599.4558105497</v>
      </c>
      <c r="AR159" s="99">
        <v>30849.356098175002</v>
      </c>
      <c r="AS159" s="99">
        <v>0</v>
      </c>
      <c r="AT159" s="99">
        <v>0</v>
      </c>
      <c r="AU159" s="99">
        <v>0</v>
      </c>
      <c r="AV159" s="99">
        <v>1569895.9047546401</v>
      </c>
      <c r="AW159" s="99">
        <v>0</v>
      </c>
      <c r="AX159" s="99">
        <v>25851.483901739099</v>
      </c>
      <c r="AY159" s="99">
        <v>153292.40039825399</v>
      </c>
      <c r="AZ159" s="99">
        <v>5202994.1228027297</v>
      </c>
      <c r="BA159" s="99">
        <v>0</v>
      </c>
      <c r="BB159" s="99">
        <v>3230490.6429748498</v>
      </c>
      <c r="BC159" s="99">
        <v>2431312.7512817401</v>
      </c>
      <c r="BD159" s="99">
        <v>0</v>
      </c>
      <c r="BE159" s="99">
        <v>23096.364737510699</v>
      </c>
      <c r="BF159" s="99">
        <v>0</v>
      </c>
      <c r="BG159" s="99">
        <v>1569865.2255706801</v>
      </c>
      <c r="BH159" s="99">
        <v>0</v>
      </c>
      <c r="BI159" s="99">
        <v>288893.173595428</v>
      </c>
      <c r="BJ159" s="99">
        <v>2378132.35333252</v>
      </c>
      <c r="BK159" s="99">
        <v>6667.0133256912204</v>
      </c>
      <c r="BL159" s="99">
        <v>0</v>
      </c>
      <c r="BM159" s="99">
        <v>0</v>
      </c>
      <c r="BN159" s="99">
        <v>0</v>
      </c>
      <c r="BO159" s="99">
        <v>0</v>
      </c>
      <c r="BP159" s="99">
        <v>0</v>
      </c>
      <c r="BQ159" s="99">
        <v>0</v>
      </c>
      <c r="BR159" s="99">
        <v>36105.669357299797</v>
      </c>
      <c r="BS159" s="99">
        <v>1571031.0928344701</v>
      </c>
      <c r="BT159" s="99">
        <v>0</v>
      </c>
      <c r="BU159" s="99">
        <v>269023.25</v>
      </c>
      <c r="BV159" s="99">
        <v>787798.36433410598</v>
      </c>
      <c r="BW159" s="99">
        <v>0</v>
      </c>
      <c r="BX159" s="99">
        <v>2098.3899985551798</v>
      </c>
      <c r="BY159" s="99">
        <v>0</v>
      </c>
      <c r="BZ159" s="99">
        <v>0</v>
      </c>
      <c r="CA159" s="99">
        <v>10269.032144427299</v>
      </c>
      <c r="CB159" s="99">
        <v>1372526.6638641399</v>
      </c>
      <c r="CC159" s="99">
        <v>11006150.0262451</v>
      </c>
      <c r="CD159" s="99">
        <v>2645715.1320495601</v>
      </c>
      <c r="CE159" s="99">
        <v>110.481415311806</v>
      </c>
      <c r="CF159" s="99">
        <v>19263.233830928799</v>
      </c>
      <c r="CG159" s="99">
        <v>162959.54603195199</v>
      </c>
      <c r="CH159" s="99">
        <v>0</v>
      </c>
      <c r="CI159" s="99">
        <v>10378.073205828699</v>
      </c>
      <c r="CJ159" s="99">
        <v>1391919.6343689</v>
      </c>
      <c r="CK159" s="99">
        <v>11169359.700195299</v>
      </c>
      <c r="CL159" s="99">
        <v>2673980.5829467801</v>
      </c>
      <c r="CM159" s="203">
        <f t="shared" si="6"/>
        <v>11539.35651221875</v>
      </c>
      <c r="CN159" s="203">
        <f t="shared" si="7"/>
        <v>1820090.360572818</v>
      </c>
      <c r="CO159" s="203">
        <f t="shared" si="8"/>
        <v>12739224.92576598</v>
      </c>
      <c r="CP159" s="99">
        <v>2673980.5829467801</v>
      </c>
      <c r="CQ159" s="99">
        <v>0</v>
      </c>
      <c r="CR159" s="99">
        <v>0</v>
      </c>
      <c r="CS159" s="99">
        <v>0</v>
      </c>
      <c r="CT159" s="99">
        <v>0</v>
      </c>
    </row>
    <row r="160" spans="1:98">
      <c r="A160" s="98" t="s">
        <v>53</v>
      </c>
      <c r="B160" s="100">
        <v>41883</v>
      </c>
      <c r="C160" s="99">
        <v>0</v>
      </c>
      <c r="D160" s="99">
        <v>3589.1272904276798</v>
      </c>
      <c r="E160" s="99">
        <v>6638.1369931101799</v>
      </c>
      <c r="F160" s="99">
        <v>198.78647924587099</v>
      </c>
      <c r="G160" s="99">
        <v>0</v>
      </c>
      <c r="H160" s="99">
        <v>0</v>
      </c>
      <c r="I160" s="99">
        <v>0</v>
      </c>
      <c r="J160" s="99">
        <v>1162.65511111915</v>
      </c>
      <c r="K160" s="99">
        <v>0</v>
      </c>
      <c r="L160" s="99">
        <v>84.831916189752505</v>
      </c>
      <c r="M160" s="99">
        <v>142.31584009714399</v>
      </c>
      <c r="N160" s="99">
        <v>4607.7323837280301</v>
      </c>
      <c r="O160" s="99">
        <v>0</v>
      </c>
      <c r="P160" s="99">
        <v>3846.0807716846498</v>
      </c>
      <c r="Q160" s="99">
        <v>1853.4109663367301</v>
      </c>
      <c r="R160" s="99">
        <v>0</v>
      </c>
      <c r="S160" s="99">
        <v>18.136132288957</v>
      </c>
      <c r="T160" s="99">
        <v>0</v>
      </c>
      <c r="U160" s="99">
        <v>1161.90386095643</v>
      </c>
      <c r="V160" s="99">
        <v>0</v>
      </c>
      <c r="W160" s="99">
        <v>388568.424167633</v>
      </c>
      <c r="X160" s="99">
        <v>966340.03166198696</v>
      </c>
      <c r="Y160" s="99">
        <v>3804.8937800526601</v>
      </c>
      <c r="Z160" s="99">
        <v>0</v>
      </c>
      <c r="AA160" s="99">
        <v>0</v>
      </c>
      <c r="AB160" s="99">
        <v>0</v>
      </c>
      <c r="AC160" s="99">
        <v>426123.65513229399</v>
      </c>
      <c r="AD160" s="99">
        <v>0</v>
      </c>
      <c r="AE160" s="99">
        <v>3446.0909232199201</v>
      </c>
      <c r="AF160" s="99">
        <v>17597.084220647801</v>
      </c>
      <c r="AG160" s="99">
        <v>655613.82398986805</v>
      </c>
      <c r="AH160" s="99">
        <v>0</v>
      </c>
      <c r="AI160" s="99">
        <v>398550.34671783401</v>
      </c>
      <c r="AJ160" s="99">
        <v>297365.47507476801</v>
      </c>
      <c r="AK160" s="99">
        <v>0</v>
      </c>
      <c r="AL160" s="99">
        <v>2736.6377131044901</v>
      </c>
      <c r="AM160" s="99">
        <v>0</v>
      </c>
      <c r="AN160" s="99">
        <v>424560.28395080601</v>
      </c>
      <c r="AO160" s="99">
        <v>0</v>
      </c>
      <c r="AP160" s="99">
        <v>3171688.9905700702</v>
      </c>
      <c r="AQ160" s="99">
        <v>7831860.9170532199</v>
      </c>
      <c r="AR160" s="99">
        <v>36131.916951656298</v>
      </c>
      <c r="AS160" s="99">
        <v>0</v>
      </c>
      <c r="AT160" s="99">
        <v>0</v>
      </c>
      <c r="AU160" s="99">
        <v>0</v>
      </c>
      <c r="AV160" s="99">
        <v>1566609.77903748</v>
      </c>
      <c r="AW160" s="99">
        <v>0</v>
      </c>
      <c r="AX160" s="99">
        <v>28042.1512820721</v>
      </c>
      <c r="AY160" s="99">
        <v>146437.95376014701</v>
      </c>
      <c r="AZ160" s="99">
        <v>5267673.4044799795</v>
      </c>
      <c r="BA160" s="99">
        <v>0</v>
      </c>
      <c r="BB160" s="99">
        <v>3257427.5796203599</v>
      </c>
      <c r="BC160" s="99">
        <v>2434709.9124450702</v>
      </c>
      <c r="BD160" s="99">
        <v>0</v>
      </c>
      <c r="BE160" s="99">
        <v>21415.4048957825</v>
      </c>
      <c r="BF160" s="99">
        <v>0</v>
      </c>
      <c r="BG160" s="99">
        <v>1567885.25994873</v>
      </c>
      <c r="BH160" s="99">
        <v>0</v>
      </c>
      <c r="BI160" s="99">
        <v>274115.30002594</v>
      </c>
      <c r="BJ160" s="99">
        <v>2380248.89770508</v>
      </c>
      <c r="BK160" s="99">
        <v>7575.4890198707599</v>
      </c>
      <c r="BL160" s="99">
        <v>0</v>
      </c>
      <c r="BM160" s="99">
        <v>0</v>
      </c>
      <c r="BN160" s="99">
        <v>0</v>
      </c>
      <c r="BO160" s="99">
        <v>0</v>
      </c>
      <c r="BP160" s="99">
        <v>0</v>
      </c>
      <c r="BQ160" s="99">
        <v>0</v>
      </c>
      <c r="BR160" s="99">
        <v>33712.258110523202</v>
      </c>
      <c r="BS160" s="99">
        <v>1581459.2988433801</v>
      </c>
      <c r="BT160" s="99">
        <v>0</v>
      </c>
      <c r="BU160" s="99">
        <v>243502.75</v>
      </c>
      <c r="BV160" s="99">
        <v>803481.41133880604</v>
      </c>
      <c r="BW160" s="99">
        <v>0</v>
      </c>
      <c r="BX160" s="99">
        <v>1611.57999914885</v>
      </c>
      <c r="BY160" s="99">
        <v>0</v>
      </c>
      <c r="BZ160" s="99">
        <v>0</v>
      </c>
      <c r="CA160" s="99">
        <v>10218.130541443799</v>
      </c>
      <c r="CB160" s="99">
        <v>1351793.78965759</v>
      </c>
      <c r="CC160" s="99">
        <v>10985420.173095699</v>
      </c>
      <c r="CD160" s="99">
        <v>2707839.3386535598</v>
      </c>
      <c r="CE160" s="99">
        <v>104.953811742365</v>
      </c>
      <c r="CF160" s="99">
        <v>18373.666783809698</v>
      </c>
      <c r="CG160" s="99">
        <v>154845.781486511</v>
      </c>
      <c r="CH160" s="99">
        <v>0</v>
      </c>
      <c r="CI160" s="99">
        <v>10325.4080991745</v>
      </c>
      <c r="CJ160" s="99">
        <v>1370128.5222320601</v>
      </c>
      <c r="CK160" s="99">
        <v>11141591.388671899</v>
      </c>
      <c r="CL160" s="99">
        <v>2735331.3431701702</v>
      </c>
      <c r="CM160" s="203">
        <f t="shared" si="6"/>
        <v>11487.31196013093</v>
      </c>
      <c r="CN160" s="203">
        <f t="shared" si="7"/>
        <v>1794688.806182866</v>
      </c>
      <c r="CO160" s="203">
        <f t="shared" si="8"/>
        <v>12709476.64862063</v>
      </c>
      <c r="CP160" s="99">
        <v>2735331.3431701702</v>
      </c>
      <c r="CQ160" s="99">
        <v>0</v>
      </c>
      <c r="CR160" s="99">
        <v>0</v>
      </c>
      <c r="CS160" s="99">
        <v>0</v>
      </c>
      <c r="CT160" s="99">
        <v>0</v>
      </c>
    </row>
    <row r="161" spans="1:98">
      <c r="A161" s="98" t="s">
        <v>53</v>
      </c>
      <c r="B161" s="100">
        <v>41974</v>
      </c>
      <c r="C161" s="99">
        <v>0</v>
      </c>
      <c r="D161" s="99">
        <v>3530.3902459144601</v>
      </c>
      <c r="E161" s="99">
        <v>6642.6605722308204</v>
      </c>
      <c r="F161" s="99">
        <v>188.772796493024</v>
      </c>
      <c r="G161" s="99">
        <v>0</v>
      </c>
      <c r="H161" s="99">
        <v>0</v>
      </c>
      <c r="I161" s="99">
        <v>0</v>
      </c>
      <c r="J161" s="99">
        <v>1185.7054528594001</v>
      </c>
      <c r="K161" s="99">
        <v>0</v>
      </c>
      <c r="L161" s="99">
        <v>94.278868424706204</v>
      </c>
      <c r="M161" s="99">
        <v>140.099808491766</v>
      </c>
      <c r="N161" s="99">
        <v>4688.0494636297199</v>
      </c>
      <c r="O161" s="99">
        <v>0</v>
      </c>
      <c r="P161" s="99">
        <v>3727.2293551266198</v>
      </c>
      <c r="Q161" s="99">
        <v>1796.79977931082</v>
      </c>
      <c r="R161" s="99">
        <v>0</v>
      </c>
      <c r="S161" s="99">
        <v>21.782755786320202</v>
      </c>
      <c r="T161" s="99">
        <v>0</v>
      </c>
      <c r="U161" s="99">
        <v>1189.6549750566501</v>
      </c>
      <c r="V161" s="99">
        <v>0</v>
      </c>
      <c r="W161" s="99">
        <v>383305.911121368</v>
      </c>
      <c r="X161" s="99">
        <v>970825.31324005104</v>
      </c>
      <c r="Y161" s="99">
        <v>4389.6769515276001</v>
      </c>
      <c r="Z161" s="99">
        <v>0</v>
      </c>
      <c r="AA161" s="99">
        <v>0</v>
      </c>
      <c r="AB161" s="99">
        <v>0</v>
      </c>
      <c r="AC161" s="99">
        <v>426158.06792831398</v>
      </c>
      <c r="AD161" s="99">
        <v>0</v>
      </c>
      <c r="AE161" s="99">
        <v>3176.3563514053799</v>
      </c>
      <c r="AF161" s="99">
        <v>17993.698657035799</v>
      </c>
      <c r="AG161" s="99">
        <v>668877.26241302502</v>
      </c>
      <c r="AH161" s="99">
        <v>0</v>
      </c>
      <c r="AI161" s="99">
        <v>401391.65260696399</v>
      </c>
      <c r="AJ161" s="99">
        <v>288157.85672378499</v>
      </c>
      <c r="AK161" s="99">
        <v>0</v>
      </c>
      <c r="AL161" s="99">
        <v>2923.30388963223</v>
      </c>
      <c r="AM161" s="99">
        <v>0</v>
      </c>
      <c r="AN161" s="99">
        <v>426396.69895172102</v>
      </c>
      <c r="AO161" s="99">
        <v>0</v>
      </c>
      <c r="AP161" s="99">
        <v>3122695.7590331999</v>
      </c>
      <c r="AQ161" s="99">
        <v>7867128.2739257803</v>
      </c>
      <c r="AR161" s="99">
        <v>41270.101687431299</v>
      </c>
      <c r="AS161" s="99">
        <v>0</v>
      </c>
      <c r="AT161" s="99">
        <v>0</v>
      </c>
      <c r="AU161" s="99">
        <v>0</v>
      </c>
      <c r="AV161" s="99">
        <v>1579175.9875640899</v>
      </c>
      <c r="AW161" s="99">
        <v>0</v>
      </c>
      <c r="AX161" s="99">
        <v>26195.3882319927</v>
      </c>
      <c r="AY161" s="99">
        <v>147596.51288604701</v>
      </c>
      <c r="AZ161" s="99">
        <v>5405801.0591430701</v>
      </c>
      <c r="BA161" s="99">
        <v>0</v>
      </c>
      <c r="BB161" s="99">
        <v>3286998.90911865</v>
      </c>
      <c r="BC161" s="99">
        <v>2357381.8580322298</v>
      </c>
      <c r="BD161" s="99">
        <v>0</v>
      </c>
      <c r="BE161" s="99">
        <v>24597.195666551601</v>
      </c>
      <c r="BF161" s="99">
        <v>0</v>
      </c>
      <c r="BG161" s="99">
        <v>1579384.9406890899</v>
      </c>
      <c r="BH161" s="99">
        <v>0</v>
      </c>
      <c r="BI161" s="99">
        <v>274705.08939361601</v>
      </c>
      <c r="BJ161" s="99">
        <v>2435289.1741027799</v>
      </c>
      <c r="BK161" s="99">
        <v>8921.2641707658804</v>
      </c>
      <c r="BL161" s="99">
        <v>0</v>
      </c>
      <c r="BM161" s="99">
        <v>0</v>
      </c>
      <c r="BN161" s="99">
        <v>0</v>
      </c>
      <c r="BO161" s="99">
        <v>0</v>
      </c>
      <c r="BP161" s="99">
        <v>0</v>
      </c>
      <c r="BQ161" s="99">
        <v>0</v>
      </c>
      <c r="BR161" s="99">
        <v>36082.191324710802</v>
      </c>
      <c r="BS161" s="99">
        <v>1659034.6259918199</v>
      </c>
      <c r="BT161" s="99">
        <v>0</v>
      </c>
      <c r="BU161" s="99">
        <v>262187</v>
      </c>
      <c r="BV161" s="99">
        <v>770925.30393219006</v>
      </c>
      <c r="BW161" s="99">
        <v>0</v>
      </c>
      <c r="BX161" s="99">
        <v>1757.77999913692</v>
      </c>
      <c r="BY161" s="99">
        <v>0</v>
      </c>
      <c r="BZ161" s="99">
        <v>0</v>
      </c>
      <c r="CA161" s="99">
        <v>10147.0626856089</v>
      </c>
      <c r="CB161" s="99">
        <v>1352340.5541992199</v>
      </c>
      <c r="CC161" s="99">
        <v>10980935.900024399</v>
      </c>
      <c r="CD161" s="99">
        <v>2718589.49816895</v>
      </c>
      <c r="CE161" s="99">
        <v>122.09518934413801</v>
      </c>
      <c r="CF161" s="99">
        <v>19017.636386871302</v>
      </c>
      <c r="CG161" s="99">
        <v>162982.05445861799</v>
      </c>
      <c r="CH161" s="99">
        <v>0</v>
      </c>
      <c r="CI161" s="99">
        <v>10266.7015349865</v>
      </c>
      <c r="CJ161" s="99">
        <v>1371338.7339325</v>
      </c>
      <c r="CK161" s="99">
        <v>11142243.4418945</v>
      </c>
      <c r="CL161" s="99">
        <v>2746481.0922546401</v>
      </c>
      <c r="CM161" s="203">
        <f t="shared" si="6"/>
        <v>11456.35651004315</v>
      </c>
      <c r="CN161" s="203">
        <f t="shared" si="7"/>
        <v>1797735.432884221</v>
      </c>
      <c r="CO161" s="203">
        <f t="shared" si="8"/>
        <v>12721628.38258359</v>
      </c>
      <c r="CP161" s="99">
        <v>2746481.0922546401</v>
      </c>
      <c r="CQ161" s="99">
        <v>0</v>
      </c>
      <c r="CR161" s="99">
        <v>0</v>
      </c>
      <c r="CS161" s="99">
        <v>0</v>
      </c>
      <c r="CT161" s="99">
        <v>0</v>
      </c>
    </row>
    <row r="162" spans="1:98">
      <c r="A162" s="98" t="s">
        <v>53</v>
      </c>
      <c r="B162" s="100">
        <v>42064</v>
      </c>
      <c r="C162" s="99">
        <v>0</v>
      </c>
      <c r="D162" s="99">
        <v>3493.7974426150299</v>
      </c>
      <c r="E162" s="99">
        <v>6643.4237666726103</v>
      </c>
      <c r="F162" s="99">
        <v>187.628166554496</v>
      </c>
      <c r="G162" s="99">
        <v>0</v>
      </c>
      <c r="H162" s="99">
        <v>0</v>
      </c>
      <c r="I162" s="99">
        <v>0</v>
      </c>
      <c r="J162" s="99">
        <v>1187.6105917990201</v>
      </c>
      <c r="K162" s="99">
        <v>0</v>
      </c>
      <c r="L162" s="99">
        <v>88.578933825716405</v>
      </c>
      <c r="M162" s="99">
        <v>143.943412218243</v>
      </c>
      <c r="N162" s="99">
        <v>4730.7450876831999</v>
      </c>
      <c r="O162" s="99">
        <v>0</v>
      </c>
      <c r="P162" s="99">
        <v>3032.7322095930599</v>
      </c>
      <c r="Q162" s="99">
        <v>1742.71355716884</v>
      </c>
      <c r="R162" s="99">
        <v>0</v>
      </c>
      <c r="S162" s="99">
        <v>19.879329493735</v>
      </c>
      <c r="T162" s="99">
        <v>0</v>
      </c>
      <c r="U162" s="99">
        <v>1187.7256077080999</v>
      </c>
      <c r="V162" s="99">
        <v>0</v>
      </c>
      <c r="W162" s="99">
        <v>380134.83805465698</v>
      </c>
      <c r="X162" s="99">
        <v>958459.09899902297</v>
      </c>
      <c r="Y162" s="99">
        <v>4476.5453524589502</v>
      </c>
      <c r="Z162" s="99">
        <v>0</v>
      </c>
      <c r="AA162" s="99">
        <v>0</v>
      </c>
      <c r="AB162" s="99">
        <v>0</v>
      </c>
      <c r="AC162" s="99">
        <v>427140.20188140898</v>
      </c>
      <c r="AD162" s="99">
        <v>0</v>
      </c>
      <c r="AE162" s="99">
        <v>4731.2943285107604</v>
      </c>
      <c r="AF162" s="99">
        <v>16989.5783464909</v>
      </c>
      <c r="AG162" s="99">
        <v>667683.47737884498</v>
      </c>
      <c r="AH162" s="99">
        <v>0</v>
      </c>
      <c r="AI162" s="99">
        <v>326574.94254684402</v>
      </c>
      <c r="AJ162" s="99">
        <v>274103.735340118</v>
      </c>
      <c r="AK162" s="99">
        <v>0</v>
      </c>
      <c r="AL162" s="99">
        <v>2503.7157498598099</v>
      </c>
      <c r="AM162" s="99">
        <v>0</v>
      </c>
      <c r="AN162" s="99">
        <v>427132.706455231</v>
      </c>
      <c r="AO162" s="99">
        <v>0</v>
      </c>
      <c r="AP162" s="99">
        <v>3103282.7557678199</v>
      </c>
      <c r="AQ162" s="99">
        <v>7772257.7171630897</v>
      </c>
      <c r="AR162" s="99">
        <v>42596.980616092696</v>
      </c>
      <c r="AS162" s="99">
        <v>0</v>
      </c>
      <c r="AT162" s="99">
        <v>0</v>
      </c>
      <c r="AU162" s="99">
        <v>0</v>
      </c>
      <c r="AV162" s="99">
        <v>1589680.9341430699</v>
      </c>
      <c r="AW162" s="99">
        <v>0</v>
      </c>
      <c r="AX162" s="99">
        <v>40730.8163471222</v>
      </c>
      <c r="AY162" s="99">
        <v>139792.48019218401</v>
      </c>
      <c r="AZ162" s="99">
        <v>5412831.5454711895</v>
      </c>
      <c r="BA162" s="99">
        <v>0</v>
      </c>
      <c r="BB162" s="99">
        <v>2731743.34094238</v>
      </c>
      <c r="BC162" s="99">
        <v>2246856.1679382301</v>
      </c>
      <c r="BD162" s="99">
        <v>0</v>
      </c>
      <c r="BE162" s="99">
        <v>21826.889438152299</v>
      </c>
      <c r="BF162" s="99">
        <v>0</v>
      </c>
      <c r="BG162" s="99">
        <v>1591379.7672882101</v>
      </c>
      <c r="BH162" s="99">
        <v>0</v>
      </c>
      <c r="BI162" s="99">
        <v>276758.56949233997</v>
      </c>
      <c r="BJ162" s="99">
        <v>2430161.0995483398</v>
      </c>
      <c r="BK162" s="99">
        <v>9074.2914880514109</v>
      </c>
      <c r="BL162" s="99">
        <v>0</v>
      </c>
      <c r="BM162" s="99">
        <v>0</v>
      </c>
      <c r="BN162" s="99">
        <v>0</v>
      </c>
      <c r="BO162" s="99">
        <v>0</v>
      </c>
      <c r="BP162" s="99">
        <v>0</v>
      </c>
      <c r="BQ162" s="99">
        <v>0</v>
      </c>
      <c r="BR162" s="99">
        <v>35234.813389778101</v>
      </c>
      <c r="BS162" s="99">
        <v>1644807.2070617699</v>
      </c>
      <c r="BT162" s="99">
        <v>0</v>
      </c>
      <c r="BU162" s="99">
        <v>254372.25</v>
      </c>
      <c r="BV162" s="99">
        <v>742398.69902038598</v>
      </c>
      <c r="BW162" s="99">
        <v>0</v>
      </c>
      <c r="BX162" s="99">
        <v>1779.1899986267099</v>
      </c>
      <c r="BY162" s="99">
        <v>0</v>
      </c>
      <c r="BZ162" s="99">
        <v>0</v>
      </c>
      <c r="CA162" s="99">
        <v>10152.012313008299</v>
      </c>
      <c r="CB162" s="99">
        <v>1336665.51951599</v>
      </c>
      <c r="CC162" s="99">
        <v>10893802.0142822</v>
      </c>
      <c r="CD162" s="99">
        <v>2654492.9645080599</v>
      </c>
      <c r="CE162" s="99">
        <v>110.363640649244</v>
      </c>
      <c r="CF162" s="99">
        <v>18737.790803909302</v>
      </c>
      <c r="CG162" s="99">
        <v>163036.73495292701</v>
      </c>
      <c r="CH162" s="99">
        <v>0</v>
      </c>
      <c r="CI162" s="99">
        <v>10262.2995699644</v>
      </c>
      <c r="CJ162" s="99">
        <v>1355530.0702819801</v>
      </c>
      <c r="CK162" s="99">
        <v>11056823.4573975</v>
      </c>
      <c r="CL162" s="99">
        <v>2683190.70556641</v>
      </c>
      <c r="CM162" s="203">
        <f t="shared" si="6"/>
        <v>11450.0251776725</v>
      </c>
      <c r="CN162" s="203">
        <f t="shared" si="7"/>
        <v>1782662.776737211</v>
      </c>
      <c r="CO162" s="203">
        <f t="shared" si="8"/>
        <v>12648203.22468571</v>
      </c>
      <c r="CP162" s="99">
        <v>2683190.70556641</v>
      </c>
      <c r="CQ162" s="99">
        <v>0</v>
      </c>
      <c r="CR162" s="99">
        <v>0</v>
      </c>
      <c r="CS162" s="99">
        <v>0</v>
      </c>
      <c r="CT162" s="99">
        <v>0</v>
      </c>
    </row>
    <row r="163" spans="1:98">
      <c r="A163" s="98" t="s">
        <v>53</v>
      </c>
      <c r="B163" s="100">
        <v>42156</v>
      </c>
      <c r="C163" s="99">
        <v>0</v>
      </c>
      <c r="D163" s="99">
        <v>3465.6862627863902</v>
      </c>
      <c r="E163" s="99">
        <v>6813.1681528091403</v>
      </c>
      <c r="F163" s="99">
        <v>216.06328871473701</v>
      </c>
      <c r="G163" s="99">
        <v>0</v>
      </c>
      <c r="H163" s="99">
        <v>0</v>
      </c>
      <c r="I163" s="99">
        <v>0</v>
      </c>
      <c r="J163" s="99">
        <v>1207.5661855787</v>
      </c>
      <c r="K163" s="99">
        <v>0</v>
      </c>
      <c r="L163" s="99">
        <v>156.164680961519</v>
      </c>
      <c r="M163" s="99">
        <v>142.38306199759199</v>
      </c>
      <c r="N163" s="99">
        <v>4853.5891685485803</v>
      </c>
      <c r="O163" s="99">
        <v>0</v>
      </c>
      <c r="P163" s="99">
        <v>3385.2153942585001</v>
      </c>
      <c r="Q163" s="99">
        <v>1709.64344161749</v>
      </c>
      <c r="R163" s="99">
        <v>0</v>
      </c>
      <c r="S163" s="99">
        <v>19.202488912269501</v>
      </c>
      <c r="T163" s="99">
        <v>0</v>
      </c>
      <c r="U163" s="99">
        <v>1206.45492334664</v>
      </c>
      <c r="V163" s="99">
        <v>0</v>
      </c>
      <c r="W163" s="99">
        <v>353993.83967208897</v>
      </c>
      <c r="X163" s="99">
        <v>970888.61654663098</v>
      </c>
      <c r="Y163" s="99">
        <v>4111.19340026379</v>
      </c>
      <c r="Z163" s="99">
        <v>0</v>
      </c>
      <c r="AA163" s="99">
        <v>0</v>
      </c>
      <c r="AB163" s="99">
        <v>0</v>
      </c>
      <c r="AC163" s="99">
        <v>426778.50844573998</v>
      </c>
      <c r="AD163" s="99">
        <v>0</v>
      </c>
      <c r="AE163" s="99">
        <v>5259.2636601924896</v>
      </c>
      <c r="AF163" s="99">
        <v>16757.126126527801</v>
      </c>
      <c r="AG163" s="99">
        <v>684883.46966552699</v>
      </c>
      <c r="AH163" s="99">
        <v>0</v>
      </c>
      <c r="AI163" s="99">
        <v>360993.04172897298</v>
      </c>
      <c r="AJ163" s="99">
        <v>271268.847969055</v>
      </c>
      <c r="AK163" s="99">
        <v>0</v>
      </c>
      <c r="AL163" s="99">
        <v>2745.5172166228299</v>
      </c>
      <c r="AM163" s="99">
        <v>0</v>
      </c>
      <c r="AN163" s="99">
        <v>427530.80513381999</v>
      </c>
      <c r="AO163" s="99">
        <v>0</v>
      </c>
      <c r="AP163" s="99">
        <v>2987774.24136353</v>
      </c>
      <c r="AQ163" s="99">
        <v>7950323.7112426804</v>
      </c>
      <c r="AR163" s="99">
        <v>37845.059332370802</v>
      </c>
      <c r="AS163" s="99">
        <v>0</v>
      </c>
      <c r="AT163" s="99">
        <v>0</v>
      </c>
      <c r="AU163" s="99">
        <v>0</v>
      </c>
      <c r="AV163" s="99">
        <v>1597082.7771759001</v>
      </c>
      <c r="AW163" s="99">
        <v>0</v>
      </c>
      <c r="AX163" s="99">
        <v>42538.053506374403</v>
      </c>
      <c r="AY163" s="99">
        <v>138165.66005516099</v>
      </c>
      <c r="AZ163" s="99">
        <v>5582167.0665283203</v>
      </c>
      <c r="BA163" s="99">
        <v>0</v>
      </c>
      <c r="BB163" s="99">
        <v>2952580.6663513202</v>
      </c>
      <c r="BC163" s="99">
        <v>2234475.3144836398</v>
      </c>
      <c r="BD163" s="99">
        <v>0</v>
      </c>
      <c r="BE163" s="99">
        <v>23817.237910509099</v>
      </c>
      <c r="BF163" s="99">
        <v>0</v>
      </c>
      <c r="BG163" s="99">
        <v>1596554.54031372</v>
      </c>
      <c r="BH163" s="99">
        <v>0</v>
      </c>
      <c r="BI163" s="99">
        <v>261317.76646614101</v>
      </c>
      <c r="BJ163" s="99">
        <v>2474922.71130371</v>
      </c>
      <c r="BK163" s="99">
        <v>8803.7528711557406</v>
      </c>
      <c r="BL163" s="99">
        <v>0</v>
      </c>
      <c r="BM163" s="99">
        <v>0</v>
      </c>
      <c r="BN163" s="99">
        <v>0</v>
      </c>
      <c r="BO163" s="99">
        <v>0</v>
      </c>
      <c r="BP163" s="99">
        <v>0</v>
      </c>
      <c r="BQ163" s="99">
        <v>0</v>
      </c>
      <c r="BR163" s="99">
        <v>34644.676162242897</v>
      </c>
      <c r="BS163" s="99">
        <v>1712899.77351379</v>
      </c>
      <c r="BT163" s="99">
        <v>0</v>
      </c>
      <c r="BU163" s="99">
        <v>246540.75</v>
      </c>
      <c r="BV163" s="99">
        <v>736469.69236755394</v>
      </c>
      <c r="BW163" s="99">
        <v>0</v>
      </c>
      <c r="BX163" s="99">
        <v>2118.6699986457802</v>
      </c>
      <c r="BY163" s="99">
        <v>0</v>
      </c>
      <c r="BZ163" s="99">
        <v>0</v>
      </c>
      <c r="CA163" s="99">
        <v>10303.626130938501</v>
      </c>
      <c r="CB163" s="99">
        <v>1329009.9937591599</v>
      </c>
      <c r="CC163" s="99">
        <v>10935211.482299799</v>
      </c>
      <c r="CD163" s="99">
        <v>2717839.3319397001</v>
      </c>
      <c r="CE163" s="99">
        <v>110.73291909229</v>
      </c>
      <c r="CF163" s="99">
        <v>18536.126234769799</v>
      </c>
      <c r="CG163" s="99">
        <v>161114.69022750901</v>
      </c>
      <c r="CH163" s="99">
        <v>0</v>
      </c>
      <c r="CI163" s="99">
        <v>10413.8734353781</v>
      </c>
      <c r="CJ163" s="99">
        <v>1347506.9760131801</v>
      </c>
      <c r="CK163" s="99">
        <v>11096150.026001001</v>
      </c>
      <c r="CL163" s="99">
        <v>2745830.34228516</v>
      </c>
      <c r="CM163" s="203">
        <f t="shared" si="6"/>
        <v>11620.328358724741</v>
      </c>
      <c r="CN163" s="203">
        <f t="shared" si="7"/>
        <v>1775037.7811470001</v>
      </c>
      <c r="CO163" s="203">
        <f t="shared" si="8"/>
        <v>12692704.566314721</v>
      </c>
      <c r="CP163" s="99">
        <v>2745830.34228516</v>
      </c>
      <c r="CQ163" s="99">
        <v>0</v>
      </c>
      <c r="CR163" s="99">
        <v>0</v>
      </c>
      <c r="CS163" s="99">
        <v>0</v>
      </c>
      <c r="CT163" s="99">
        <v>0</v>
      </c>
    </row>
    <row r="164" spans="1:98">
      <c r="A164" s="98" t="s">
        <v>53</v>
      </c>
      <c r="B164" s="100">
        <v>42248</v>
      </c>
      <c r="C164" s="99">
        <v>0</v>
      </c>
      <c r="D164" s="99">
        <v>3460.6322692334702</v>
      </c>
      <c r="E164" s="99">
        <v>6797.9415815472603</v>
      </c>
      <c r="F164" s="99">
        <v>220.513060128316</v>
      </c>
      <c r="G164" s="99">
        <v>0</v>
      </c>
      <c r="H164" s="99">
        <v>0</v>
      </c>
      <c r="I164" s="99">
        <v>0</v>
      </c>
      <c r="J164" s="99">
        <v>1216.44322435558</v>
      </c>
      <c r="K164" s="99">
        <v>0</v>
      </c>
      <c r="L164" s="99">
        <v>117.26229054573901</v>
      </c>
      <c r="M164" s="99">
        <v>149.16888147592499</v>
      </c>
      <c r="N164" s="99">
        <v>4899.8938866257704</v>
      </c>
      <c r="O164" s="99">
        <v>0</v>
      </c>
      <c r="P164" s="99">
        <v>3692.1182882785802</v>
      </c>
      <c r="Q164" s="99">
        <v>1672.7385854274</v>
      </c>
      <c r="R164" s="99">
        <v>0</v>
      </c>
      <c r="S164" s="99">
        <v>17.343071157811199</v>
      </c>
      <c r="T164" s="99">
        <v>0</v>
      </c>
      <c r="U164" s="99">
        <v>1214.49201621115</v>
      </c>
      <c r="V164" s="99">
        <v>0</v>
      </c>
      <c r="W164" s="99">
        <v>365179.25806045497</v>
      </c>
      <c r="X164" s="99">
        <v>992691.41292571998</v>
      </c>
      <c r="Y164" s="99">
        <v>4902.5280102491397</v>
      </c>
      <c r="Z164" s="99">
        <v>0</v>
      </c>
      <c r="AA164" s="99">
        <v>0</v>
      </c>
      <c r="AB164" s="99">
        <v>0</v>
      </c>
      <c r="AC164" s="99">
        <v>435104.72958374</v>
      </c>
      <c r="AD164" s="99">
        <v>0</v>
      </c>
      <c r="AE164" s="99">
        <v>7221.9128397703198</v>
      </c>
      <c r="AF164" s="99">
        <v>18134.4528315067</v>
      </c>
      <c r="AG164" s="99">
        <v>704569.14756011998</v>
      </c>
      <c r="AH164" s="99">
        <v>0</v>
      </c>
      <c r="AI164" s="99">
        <v>371857.52271652198</v>
      </c>
      <c r="AJ164" s="99">
        <v>270412.32289504999</v>
      </c>
      <c r="AK164" s="99">
        <v>0</v>
      </c>
      <c r="AL164" s="99">
        <v>2535.43874549866</v>
      </c>
      <c r="AM164" s="99">
        <v>0</v>
      </c>
      <c r="AN164" s="99">
        <v>433606.11795806902</v>
      </c>
      <c r="AO164" s="99">
        <v>0</v>
      </c>
      <c r="AP164" s="99">
        <v>3023264.0386657701</v>
      </c>
      <c r="AQ164" s="99">
        <v>8085285.1574707003</v>
      </c>
      <c r="AR164" s="99">
        <v>44866.101242542303</v>
      </c>
      <c r="AS164" s="99">
        <v>0</v>
      </c>
      <c r="AT164" s="99">
        <v>0</v>
      </c>
      <c r="AU164" s="99">
        <v>0</v>
      </c>
      <c r="AV164" s="99">
        <v>1635082.84898376</v>
      </c>
      <c r="AW164" s="99">
        <v>0</v>
      </c>
      <c r="AX164" s="99">
        <v>59221.2336015701</v>
      </c>
      <c r="AY164" s="99">
        <v>148404.035650253</v>
      </c>
      <c r="AZ164" s="99">
        <v>5681176.7337036096</v>
      </c>
      <c r="BA164" s="99">
        <v>0</v>
      </c>
      <c r="BB164" s="99">
        <v>3072178.75714111</v>
      </c>
      <c r="BC164" s="99">
        <v>2238690.38000488</v>
      </c>
      <c r="BD164" s="99">
        <v>0</v>
      </c>
      <c r="BE164" s="99">
        <v>21725.675523042701</v>
      </c>
      <c r="BF164" s="99">
        <v>0</v>
      </c>
      <c r="BG164" s="99">
        <v>1634977.2463378899</v>
      </c>
      <c r="BH164" s="99">
        <v>0</v>
      </c>
      <c r="BI164" s="99">
        <v>262350.13441467303</v>
      </c>
      <c r="BJ164" s="99">
        <v>2487567.9909057599</v>
      </c>
      <c r="BK164" s="99">
        <v>10020.178030729299</v>
      </c>
      <c r="BL164" s="99">
        <v>0</v>
      </c>
      <c r="BM164" s="99">
        <v>0</v>
      </c>
      <c r="BN164" s="99">
        <v>0</v>
      </c>
      <c r="BO164" s="99">
        <v>0</v>
      </c>
      <c r="BP164" s="99">
        <v>0</v>
      </c>
      <c r="BQ164" s="99">
        <v>0</v>
      </c>
      <c r="BR164" s="99">
        <v>36950.727412700697</v>
      </c>
      <c r="BS164" s="99">
        <v>1775758.8901672401</v>
      </c>
      <c r="BT164" s="99">
        <v>0</v>
      </c>
      <c r="BU164" s="99">
        <v>228580.649999619</v>
      </c>
      <c r="BV164" s="99">
        <v>725250.55187988305</v>
      </c>
      <c r="BW164" s="99">
        <v>0</v>
      </c>
      <c r="BX164" s="99">
        <v>1509.3399993181199</v>
      </c>
      <c r="BY164" s="99">
        <v>0</v>
      </c>
      <c r="BZ164" s="99">
        <v>0</v>
      </c>
      <c r="CA164" s="99">
        <v>10241.120542406999</v>
      </c>
      <c r="CB164" s="99">
        <v>1357057.3021545401</v>
      </c>
      <c r="CC164" s="99">
        <v>11095618.2424316</v>
      </c>
      <c r="CD164" s="99">
        <v>2818113.6464843801</v>
      </c>
      <c r="CE164" s="99">
        <v>126.814229364507</v>
      </c>
      <c r="CF164" s="99">
        <v>19813.301198482499</v>
      </c>
      <c r="CG164" s="99">
        <v>170993.37808036801</v>
      </c>
      <c r="CH164" s="99">
        <v>0</v>
      </c>
      <c r="CI164" s="99">
        <v>10371.1981682777</v>
      </c>
      <c r="CJ164" s="99">
        <v>1376767.1172790499</v>
      </c>
      <c r="CK164" s="99">
        <v>11270001.513061499</v>
      </c>
      <c r="CL164" s="99">
        <v>2848626.0294494601</v>
      </c>
      <c r="CM164" s="203">
        <f t="shared" si="6"/>
        <v>11585.690184488851</v>
      </c>
      <c r="CN164" s="203">
        <f t="shared" si="7"/>
        <v>1810373.235237119</v>
      </c>
      <c r="CO164" s="203">
        <f t="shared" si="8"/>
        <v>12904978.75939939</v>
      </c>
      <c r="CP164" s="99">
        <v>2848626.0294494601</v>
      </c>
      <c r="CQ164" s="99">
        <v>0</v>
      </c>
      <c r="CR164" s="99">
        <v>0</v>
      </c>
      <c r="CS164" s="99">
        <v>0</v>
      </c>
      <c r="CT164" s="99">
        <v>0</v>
      </c>
    </row>
    <row r="165" spans="1:98">
      <c r="A165" s="98" t="s">
        <v>53</v>
      </c>
      <c r="B165" s="100">
        <v>42339</v>
      </c>
      <c r="C165" s="99">
        <v>0</v>
      </c>
      <c r="D165" s="99">
        <v>3422.8118008971201</v>
      </c>
      <c r="E165" s="99">
        <v>6769.8773190379097</v>
      </c>
      <c r="F165" s="99">
        <v>213.936621589586</v>
      </c>
      <c r="G165" s="99">
        <v>0</v>
      </c>
      <c r="H165" s="99">
        <v>0</v>
      </c>
      <c r="I165" s="99">
        <v>0</v>
      </c>
      <c r="J165" s="99">
        <v>1255.50673022866</v>
      </c>
      <c r="K165" s="99">
        <v>0</v>
      </c>
      <c r="L165" s="99">
        <v>106.779643970542</v>
      </c>
      <c r="M165" s="99">
        <v>157.51229376345901</v>
      </c>
      <c r="N165" s="99">
        <v>4906.1500390768097</v>
      </c>
      <c r="O165" s="99">
        <v>0</v>
      </c>
      <c r="P165" s="99">
        <v>3604.8807804584499</v>
      </c>
      <c r="Q165" s="99">
        <v>1680.7417064011099</v>
      </c>
      <c r="R165" s="99">
        <v>0</v>
      </c>
      <c r="S165" s="99">
        <v>13.353809097548901</v>
      </c>
      <c r="T165" s="99">
        <v>0</v>
      </c>
      <c r="U165" s="99">
        <v>1259.64474990964</v>
      </c>
      <c r="V165" s="99">
        <v>0</v>
      </c>
      <c r="W165" s="99">
        <v>364105.75211334199</v>
      </c>
      <c r="X165" s="99">
        <v>975621.26869201695</v>
      </c>
      <c r="Y165" s="99">
        <v>4753.4130070209503</v>
      </c>
      <c r="Z165" s="99">
        <v>0</v>
      </c>
      <c r="AA165" s="99">
        <v>0</v>
      </c>
      <c r="AB165" s="99">
        <v>0</v>
      </c>
      <c r="AC165" s="99">
        <v>442591.76261901902</v>
      </c>
      <c r="AD165" s="99">
        <v>0</v>
      </c>
      <c r="AE165" s="99">
        <v>6228.1575059890702</v>
      </c>
      <c r="AF165" s="99">
        <v>18536.885488033298</v>
      </c>
      <c r="AG165" s="99">
        <v>694737.55757141102</v>
      </c>
      <c r="AH165" s="99">
        <v>0</v>
      </c>
      <c r="AI165" s="99">
        <v>376913.06064605701</v>
      </c>
      <c r="AJ165" s="99">
        <v>264225.25645828201</v>
      </c>
      <c r="AK165" s="99">
        <v>0</v>
      </c>
      <c r="AL165" s="99">
        <v>1434.84560233355</v>
      </c>
      <c r="AM165" s="99">
        <v>0</v>
      </c>
      <c r="AN165" s="99">
        <v>443625.84860992403</v>
      </c>
      <c r="AO165" s="99">
        <v>0</v>
      </c>
      <c r="AP165" s="99">
        <v>2998854.4772644001</v>
      </c>
      <c r="AQ165" s="99">
        <v>7952765.9089965802</v>
      </c>
      <c r="AR165" s="99">
        <v>43766.116700649298</v>
      </c>
      <c r="AS165" s="99">
        <v>0</v>
      </c>
      <c r="AT165" s="99">
        <v>0</v>
      </c>
      <c r="AU165" s="99">
        <v>0</v>
      </c>
      <c r="AV165" s="99">
        <v>1681924.66569519</v>
      </c>
      <c r="AW165" s="99">
        <v>0</v>
      </c>
      <c r="AX165" s="99">
        <v>49682.085528850599</v>
      </c>
      <c r="AY165" s="99">
        <v>152131.931772232</v>
      </c>
      <c r="AZ165" s="99">
        <v>5643199.6532592801</v>
      </c>
      <c r="BA165" s="99">
        <v>0</v>
      </c>
      <c r="BB165" s="99">
        <v>3118945.3872070299</v>
      </c>
      <c r="BC165" s="99">
        <v>2182786.8760070801</v>
      </c>
      <c r="BD165" s="99">
        <v>0</v>
      </c>
      <c r="BE165" s="99">
        <v>12433.3399496078</v>
      </c>
      <c r="BF165" s="99">
        <v>0</v>
      </c>
      <c r="BG165" s="99">
        <v>1680785.0093994101</v>
      </c>
      <c r="BH165" s="99">
        <v>0</v>
      </c>
      <c r="BI165" s="99">
        <v>400774.15183639497</v>
      </c>
      <c r="BJ165" s="99">
        <v>2442262.2785949698</v>
      </c>
      <c r="BK165" s="99">
        <v>9682.4226075410807</v>
      </c>
      <c r="BL165" s="99">
        <v>0</v>
      </c>
      <c r="BM165" s="99">
        <v>0</v>
      </c>
      <c r="BN165" s="99">
        <v>0</v>
      </c>
      <c r="BO165" s="99">
        <v>0</v>
      </c>
      <c r="BP165" s="99">
        <v>0</v>
      </c>
      <c r="BQ165" s="99">
        <v>0</v>
      </c>
      <c r="BR165" s="99">
        <v>38601.875995159098</v>
      </c>
      <c r="BS165" s="99">
        <v>1737010.5958252</v>
      </c>
      <c r="BT165" s="99">
        <v>0</v>
      </c>
      <c r="BU165" s="99">
        <v>389787</v>
      </c>
      <c r="BV165" s="99">
        <v>708597.45782470703</v>
      </c>
      <c r="BW165" s="99">
        <v>0</v>
      </c>
      <c r="BX165" s="99">
        <v>1322.07999640703</v>
      </c>
      <c r="BY165" s="99">
        <v>0</v>
      </c>
      <c r="BZ165" s="99">
        <v>0</v>
      </c>
      <c r="CA165" s="99">
        <v>10166.397937059401</v>
      </c>
      <c r="CB165" s="99">
        <v>1338571.33135986</v>
      </c>
      <c r="CC165" s="99">
        <v>10941736.2888184</v>
      </c>
      <c r="CD165" s="99">
        <v>2857018.69348145</v>
      </c>
      <c r="CE165" s="99">
        <v>116.806787173264</v>
      </c>
      <c r="CF165" s="99">
        <v>18407.0407981873</v>
      </c>
      <c r="CG165" s="99">
        <v>159359.535570145</v>
      </c>
      <c r="CH165" s="99">
        <v>0</v>
      </c>
      <c r="CI165" s="99">
        <v>10281.750601887699</v>
      </c>
      <c r="CJ165" s="99">
        <v>1356933.9718170201</v>
      </c>
      <c r="CK165" s="99">
        <v>11097260.547973599</v>
      </c>
      <c r="CL165" s="99">
        <v>2885474.2204589802</v>
      </c>
      <c r="CM165" s="203">
        <f t="shared" si="6"/>
        <v>11541.395351797339</v>
      </c>
      <c r="CN165" s="203">
        <f t="shared" si="7"/>
        <v>1800559.8204269442</v>
      </c>
      <c r="CO165" s="203">
        <f t="shared" si="8"/>
        <v>12778045.55737301</v>
      </c>
      <c r="CP165" s="99">
        <v>2885474.2204589802</v>
      </c>
      <c r="CQ165" s="99">
        <v>0</v>
      </c>
      <c r="CR165" s="99">
        <v>0</v>
      </c>
      <c r="CS165" s="99">
        <v>0</v>
      </c>
      <c r="CT165" s="99">
        <v>0</v>
      </c>
    </row>
    <row r="166" spans="1:98">
      <c r="A166" s="98" t="s">
        <v>53</v>
      </c>
      <c r="B166" s="100">
        <v>42430</v>
      </c>
      <c r="C166" s="99">
        <v>0</v>
      </c>
      <c r="D166" s="99">
        <v>3411.8234048485801</v>
      </c>
      <c r="E166" s="99">
        <v>6787.1856673955899</v>
      </c>
      <c r="F166" s="99">
        <v>188.576904602349</v>
      </c>
      <c r="G166" s="99">
        <v>0</v>
      </c>
      <c r="H166" s="99">
        <v>0</v>
      </c>
      <c r="I166" s="99">
        <v>0</v>
      </c>
      <c r="J166" s="99">
        <v>1268.47655025125</v>
      </c>
      <c r="K166" s="99">
        <v>0</v>
      </c>
      <c r="L166" s="99">
        <v>120.46798399277</v>
      </c>
      <c r="M166" s="99">
        <v>153.28896525502199</v>
      </c>
      <c r="N166" s="99">
        <v>4980.2629571557</v>
      </c>
      <c r="O166" s="99">
        <v>0</v>
      </c>
      <c r="P166" s="99">
        <v>2950.5926514267899</v>
      </c>
      <c r="Q166" s="99">
        <v>1590.12397567928</v>
      </c>
      <c r="R166" s="99">
        <v>0</v>
      </c>
      <c r="S166" s="99">
        <v>14.5040525996592</v>
      </c>
      <c r="T166" s="99">
        <v>0</v>
      </c>
      <c r="U166" s="99">
        <v>1268.9978112429401</v>
      </c>
      <c r="V166" s="99">
        <v>0</v>
      </c>
      <c r="W166" s="99">
        <v>374333.22727203398</v>
      </c>
      <c r="X166" s="99">
        <v>970279.40598297096</v>
      </c>
      <c r="Y166" s="99">
        <v>3932.7976956963498</v>
      </c>
      <c r="Z166" s="99">
        <v>0</v>
      </c>
      <c r="AA166" s="99">
        <v>0</v>
      </c>
      <c r="AB166" s="99">
        <v>0</v>
      </c>
      <c r="AC166" s="99">
        <v>445192.159503937</v>
      </c>
      <c r="AD166" s="99">
        <v>0</v>
      </c>
      <c r="AE166" s="99">
        <v>6903.4131705761001</v>
      </c>
      <c r="AF166" s="99">
        <v>18069.726112365701</v>
      </c>
      <c r="AG166" s="99">
        <v>691599.26910400402</v>
      </c>
      <c r="AH166" s="99">
        <v>0</v>
      </c>
      <c r="AI166" s="99">
        <v>320543.59785461402</v>
      </c>
      <c r="AJ166" s="99">
        <v>258194.44165992699</v>
      </c>
      <c r="AK166" s="99">
        <v>0</v>
      </c>
      <c r="AL166" s="99">
        <v>1458.4357981830799</v>
      </c>
      <c r="AM166" s="99">
        <v>0</v>
      </c>
      <c r="AN166" s="99">
        <v>446588.63983917201</v>
      </c>
      <c r="AO166" s="99">
        <v>0</v>
      </c>
      <c r="AP166" s="99">
        <v>3050315.8968810998</v>
      </c>
      <c r="AQ166" s="99">
        <v>7899237.0836792002</v>
      </c>
      <c r="AR166" s="99">
        <v>34742.8531665802</v>
      </c>
      <c r="AS166" s="99">
        <v>0</v>
      </c>
      <c r="AT166" s="99">
        <v>0</v>
      </c>
      <c r="AU166" s="99">
        <v>0</v>
      </c>
      <c r="AV166" s="99">
        <v>1710693.48387146</v>
      </c>
      <c r="AW166" s="99">
        <v>0</v>
      </c>
      <c r="AX166" s="99">
        <v>57575.158907413497</v>
      </c>
      <c r="AY166" s="99">
        <v>149435.67546272301</v>
      </c>
      <c r="AZ166" s="99">
        <v>5645447.91552734</v>
      </c>
      <c r="BA166" s="99">
        <v>0</v>
      </c>
      <c r="BB166" s="99">
        <v>2692262.1893005399</v>
      </c>
      <c r="BC166" s="99">
        <v>2140272.3250732399</v>
      </c>
      <c r="BD166" s="99">
        <v>0</v>
      </c>
      <c r="BE166" s="99">
        <v>13237.006363034199</v>
      </c>
      <c r="BF166" s="99">
        <v>0</v>
      </c>
      <c r="BG166" s="99">
        <v>1713406.05711365</v>
      </c>
      <c r="BH166" s="99">
        <v>0</v>
      </c>
      <c r="BI166" s="99">
        <v>693172.62819671596</v>
      </c>
      <c r="BJ166" s="99">
        <v>2539839.1153869601</v>
      </c>
      <c r="BK166" s="99">
        <v>7967.8620775341997</v>
      </c>
      <c r="BL166" s="99">
        <v>0</v>
      </c>
      <c r="BM166" s="99">
        <v>0</v>
      </c>
      <c r="BN166" s="99">
        <v>0</v>
      </c>
      <c r="BO166" s="99">
        <v>0</v>
      </c>
      <c r="BP166" s="99">
        <v>0</v>
      </c>
      <c r="BQ166" s="99">
        <v>0</v>
      </c>
      <c r="BR166" s="99">
        <v>37621.0813026428</v>
      </c>
      <c r="BS166" s="99">
        <v>1779911.6205596901</v>
      </c>
      <c r="BT166" s="99">
        <v>0</v>
      </c>
      <c r="BU166" s="99">
        <v>649129.19999694801</v>
      </c>
      <c r="BV166" s="99">
        <v>713470.92082977295</v>
      </c>
      <c r="BW166" s="99">
        <v>0</v>
      </c>
      <c r="BX166" s="99">
        <v>2699.1999902725202</v>
      </c>
      <c r="BY166" s="99">
        <v>0</v>
      </c>
      <c r="BZ166" s="99">
        <v>0</v>
      </c>
      <c r="CA166" s="99">
        <v>10221.653164506</v>
      </c>
      <c r="CB166" s="99">
        <v>1340450.9714202899</v>
      </c>
      <c r="CC166" s="99">
        <v>10937332.1516113</v>
      </c>
      <c r="CD166" s="99">
        <v>3146566.8582153302</v>
      </c>
      <c r="CE166" s="99">
        <v>118.229889513925</v>
      </c>
      <c r="CF166" s="99">
        <v>18278.677261829402</v>
      </c>
      <c r="CG166" s="99">
        <v>162282.59473037699</v>
      </c>
      <c r="CH166" s="99">
        <v>0</v>
      </c>
      <c r="CI166" s="99">
        <v>10338.467394471199</v>
      </c>
      <c r="CJ166" s="99">
        <v>1358947.27374268</v>
      </c>
      <c r="CK166" s="99">
        <v>11100069.8327637</v>
      </c>
      <c r="CL166" s="99">
        <v>3176922.6670532199</v>
      </c>
      <c r="CM166" s="203">
        <f t="shared" si="6"/>
        <v>11607.465205714139</v>
      </c>
      <c r="CN166" s="203">
        <f t="shared" si="7"/>
        <v>1805535.9135818519</v>
      </c>
      <c r="CO166" s="203">
        <f t="shared" si="8"/>
        <v>12813475.889877349</v>
      </c>
      <c r="CP166" s="99">
        <v>3176922.6670532199</v>
      </c>
      <c r="CQ166" s="99">
        <v>0</v>
      </c>
      <c r="CR166" s="99">
        <v>0</v>
      </c>
      <c r="CS166" s="99">
        <v>0</v>
      </c>
      <c r="CT166" s="99">
        <v>0</v>
      </c>
    </row>
    <row r="167" spans="1:98">
      <c r="A167" s="98" t="s">
        <v>53</v>
      </c>
      <c r="B167" s="100">
        <v>42522</v>
      </c>
      <c r="C167" s="99">
        <v>0</v>
      </c>
      <c r="D167" s="99">
        <v>3408.6811311245001</v>
      </c>
      <c r="E167" s="99">
        <v>6803.3544120788602</v>
      </c>
      <c r="F167" s="99">
        <v>204.30269646085799</v>
      </c>
      <c r="G167" s="99">
        <v>0</v>
      </c>
      <c r="H167" s="99">
        <v>0</v>
      </c>
      <c r="I167" s="99">
        <v>0</v>
      </c>
      <c r="J167" s="99">
        <v>1271.55657458305</v>
      </c>
      <c r="K167" s="99">
        <v>0</v>
      </c>
      <c r="L167" s="99">
        <v>90.052781462669401</v>
      </c>
      <c r="M167" s="99">
        <v>152.66138889454299</v>
      </c>
      <c r="N167" s="99">
        <v>4979.7421217560805</v>
      </c>
      <c r="O167" s="99">
        <v>0</v>
      </c>
      <c r="P167" s="99">
        <v>3373.9775454700002</v>
      </c>
      <c r="Q167" s="99">
        <v>1618.63725084066</v>
      </c>
      <c r="R167" s="99">
        <v>0</v>
      </c>
      <c r="S167" s="99">
        <v>15.360409528831999</v>
      </c>
      <c r="T167" s="99">
        <v>0</v>
      </c>
      <c r="U167" s="99">
        <v>1269.06531700492</v>
      </c>
      <c r="V167" s="99">
        <v>0</v>
      </c>
      <c r="W167" s="99">
        <v>342268.17066955601</v>
      </c>
      <c r="X167" s="99">
        <v>945055.429298401</v>
      </c>
      <c r="Y167" s="99">
        <v>5255.2214400768298</v>
      </c>
      <c r="Z167" s="99">
        <v>0</v>
      </c>
      <c r="AA167" s="99">
        <v>0</v>
      </c>
      <c r="AB167" s="99">
        <v>0</v>
      </c>
      <c r="AC167" s="99">
        <v>455378.083881378</v>
      </c>
      <c r="AD167" s="99">
        <v>0</v>
      </c>
      <c r="AE167" s="99">
        <v>5697.6227644085902</v>
      </c>
      <c r="AF167" s="99">
        <v>18303.040992498401</v>
      </c>
      <c r="AG167" s="99">
        <v>673757.86708068801</v>
      </c>
      <c r="AH167" s="99">
        <v>0</v>
      </c>
      <c r="AI167" s="99">
        <v>354856.104400635</v>
      </c>
      <c r="AJ167" s="99">
        <v>254928.50605964701</v>
      </c>
      <c r="AK167" s="99">
        <v>0</v>
      </c>
      <c r="AL167" s="99">
        <v>1290.94037334621</v>
      </c>
      <c r="AM167" s="99">
        <v>0</v>
      </c>
      <c r="AN167" s="99">
        <v>450853.076824188</v>
      </c>
      <c r="AO167" s="99">
        <v>0</v>
      </c>
      <c r="AP167" s="99">
        <v>2945567.2287597698</v>
      </c>
      <c r="AQ167" s="99">
        <v>7816301.3460693397</v>
      </c>
      <c r="AR167" s="99">
        <v>47166.578135013602</v>
      </c>
      <c r="AS167" s="99">
        <v>0</v>
      </c>
      <c r="AT167" s="99">
        <v>0</v>
      </c>
      <c r="AU167" s="99">
        <v>0</v>
      </c>
      <c r="AV167" s="99">
        <v>1738276.7261047401</v>
      </c>
      <c r="AW167" s="99">
        <v>0</v>
      </c>
      <c r="AX167" s="99">
        <v>46944.740629196203</v>
      </c>
      <c r="AY167" s="99">
        <v>150834.06509780901</v>
      </c>
      <c r="AZ167" s="99">
        <v>5530985.6804809598</v>
      </c>
      <c r="BA167" s="99">
        <v>0</v>
      </c>
      <c r="BB167" s="99">
        <v>2939558.01318359</v>
      </c>
      <c r="BC167" s="99">
        <v>2123438.2639465299</v>
      </c>
      <c r="BD167" s="99">
        <v>0</v>
      </c>
      <c r="BE167" s="99">
        <v>12343.344113945999</v>
      </c>
      <c r="BF167" s="99">
        <v>0</v>
      </c>
      <c r="BG167" s="99">
        <v>1736276.67341614</v>
      </c>
      <c r="BH167" s="99">
        <v>0</v>
      </c>
      <c r="BI167" s="99">
        <v>640431.17749023403</v>
      </c>
      <c r="BJ167" s="99">
        <v>2559896.2348022498</v>
      </c>
      <c r="BK167" s="99">
        <v>11146.151158451999</v>
      </c>
      <c r="BL167" s="99">
        <v>0</v>
      </c>
      <c r="BM167" s="99">
        <v>0</v>
      </c>
      <c r="BN167" s="99">
        <v>0</v>
      </c>
      <c r="BO167" s="99">
        <v>0</v>
      </c>
      <c r="BP167" s="99">
        <v>0</v>
      </c>
      <c r="BQ167" s="99">
        <v>0</v>
      </c>
      <c r="BR167" s="99">
        <v>37062.253442287401</v>
      </c>
      <c r="BS167" s="99">
        <v>1813207.64880371</v>
      </c>
      <c r="BT167" s="99">
        <v>0</v>
      </c>
      <c r="BU167" s="99">
        <v>653166</v>
      </c>
      <c r="BV167" s="99">
        <v>701117.34947204601</v>
      </c>
      <c r="BW167" s="99">
        <v>0</v>
      </c>
      <c r="BX167" s="99">
        <v>2623.4599910974498</v>
      </c>
      <c r="BY167" s="99">
        <v>0</v>
      </c>
      <c r="BZ167" s="99">
        <v>0</v>
      </c>
      <c r="CA167" s="99">
        <v>10237.5884600878</v>
      </c>
      <c r="CB167" s="99">
        <v>1291867.8888854999</v>
      </c>
      <c r="CC167" s="99">
        <v>10789810.5234375</v>
      </c>
      <c r="CD167" s="99">
        <v>3206401.7363891602</v>
      </c>
      <c r="CE167" s="99">
        <v>120.93514696043</v>
      </c>
      <c r="CF167" s="99">
        <v>19688.610869407701</v>
      </c>
      <c r="CG167" s="99">
        <v>176952.17258071899</v>
      </c>
      <c r="CH167" s="99">
        <v>0</v>
      </c>
      <c r="CI167" s="99">
        <v>10359.0732717514</v>
      </c>
      <c r="CJ167" s="99">
        <v>1311496.8538970901</v>
      </c>
      <c r="CK167" s="99">
        <v>10966672.2545166</v>
      </c>
      <c r="CL167" s="99">
        <v>3238837.32275391</v>
      </c>
      <c r="CM167" s="203">
        <f t="shared" si="6"/>
        <v>11628.138588756319</v>
      </c>
      <c r="CN167" s="203">
        <f t="shared" si="7"/>
        <v>1762349.9307212781</v>
      </c>
      <c r="CO167" s="203">
        <f t="shared" si="8"/>
        <v>12702948.927932739</v>
      </c>
      <c r="CP167" s="99">
        <v>3238837.32275391</v>
      </c>
      <c r="CQ167" s="99">
        <v>0</v>
      </c>
      <c r="CR167" s="99">
        <v>0</v>
      </c>
      <c r="CS167" s="99">
        <v>0</v>
      </c>
      <c r="CT167" s="99">
        <v>0</v>
      </c>
    </row>
    <row r="168" spans="1:98">
      <c r="A168" s="98" t="s">
        <v>53</v>
      </c>
      <c r="B168" s="100">
        <v>42614</v>
      </c>
      <c r="C168" s="99">
        <v>0</v>
      </c>
      <c r="D168" s="99">
        <v>3361.34254154563</v>
      </c>
      <c r="E168" s="99">
        <v>6713.2637320160902</v>
      </c>
      <c r="F168" s="99">
        <v>227.118357144296</v>
      </c>
      <c r="G168" s="99">
        <v>0</v>
      </c>
      <c r="H168" s="99">
        <v>0</v>
      </c>
      <c r="I168" s="99">
        <v>0</v>
      </c>
      <c r="J168" s="99">
        <v>1250.1930817812699</v>
      </c>
      <c r="K168" s="99">
        <v>0</v>
      </c>
      <c r="L168" s="99">
        <v>98.912835912779002</v>
      </c>
      <c r="M168" s="99">
        <v>159.60139730386399</v>
      </c>
      <c r="N168" s="99">
        <v>4898.2748633027104</v>
      </c>
      <c r="O168" s="99">
        <v>0</v>
      </c>
      <c r="P168" s="99">
        <v>3561.9490470886199</v>
      </c>
      <c r="Q168" s="99">
        <v>1589.6793582141399</v>
      </c>
      <c r="R168" s="99">
        <v>0</v>
      </c>
      <c r="S168" s="99">
        <v>12.4864659316372</v>
      </c>
      <c r="T168" s="99">
        <v>0</v>
      </c>
      <c r="U168" s="99">
        <v>1247.6065930873201</v>
      </c>
      <c r="V168" s="99">
        <v>0</v>
      </c>
      <c r="W168" s="99">
        <v>341834.74508666998</v>
      </c>
      <c r="X168" s="99">
        <v>949549.05349731399</v>
      </c>
      <c r="Y168" s="99">
        <v>5831.8322224021003</v>
      </c>
      <c r="Z168" s="99">
        <v>0</v>
      </c>
      <c r="AA168" s="99">
        <v>0</v>
      </c>
      <c r="AB168" s="99">
        <v>0</v>
      </c>
      <c r="AC168" s="99">
        <v>446254.83379745501</v>
      </c>
      <c r="AD168" s="99">
        <v>0</v>
      </c>
      <c r="AE168" s="99">
        <v>6394.4230848550797</v>
      </c>
      <c r="AF168" s="99">
        <v>21058.058243989901</v>
      </c>
      <c r="AG168" s="99">
        <v>684906.956642151</v>
      </c>
      <c r="AH168" s="99">
        <v>0</v>
      </c>
      <c r="AI168" s="99">
        <v>345105.30594634998</v>
      </c>
      <c r="AJ168" s="99">
        <v>244792.02037620501</v>
      </c>
      <c r="AK168" s="99">
        <v>0</v>
      </c>
      <c r="AL168" s="99">
        <v>1022.32936963439</v>
      </c>
      <c r="AM168" s="99">
        <v>0</v>
      </c>
      <c r="AN168" s="99">
        <v>447201.35485839797</v>
      </c>
      <c r="AO168" s="99">
        <v>0</v>
      </c>
      <c r="AP168" s="99">
        <v>2859813.5099182101</v>
      </c>
      <c r="AQ168" s="99">
        <v>7821436.8585815402</v>
      </c>
      <c r="AR168" s="99">
        <v>52453.791220188097</v>
      </c>
      <c r="AS168" s="99">
        <v>0</v>
      </c>
      <c r="AT168" s="99">
        <v>0</v>
      </c>
      <c r="AU168" s="99">
        <v>0</v>
      </c>
      <c r="AV168" s="99">
        <v>1717838.37103271</v>
      </c>
      <c r="AW168" s="99">
        <v>0</v>
      </c>
      <c r="AX168" s="99">
        <v>52873.150299072302</v>
      </c>
      <c r="AY168" s="99">
        <v>172804.5930233</v>
      </c>
      <c r="AZ168" s="99">
        <v>5589842.1539306603</v>
      </c>
      <c r="BA168" s="99">
        <v>0</v>
      </c>
      <c r="BB168" s="99">
        <v>2879143.3171691899</v>
      </c>
      <c r="BC168" s="99">
        <v>2048618.5475158701</v>
      </c>
      <c r="BD168" s="99">
        <v>0</v>
      </c>
      <c r="BE168" s="99">
        <v>10978.650019049601</v>
      </c>
      <c r="BF168" s="99">
        <v>0</v>
      </c>
      <c r="BG168" s="99">
        <v>1717828.0681304899</v>
      </c>
      <c r="BH168" s="99">
        <v>0</v>
      </c>
      <c r="BI168" s="99">
        <v>625572.34249877895</v>
      </c>
      <c r="BJ168" s="99">
        <v>2366395.9050598098</v>
      </c>
      <c r="BK168" s="99">
        <v>12133.626626253101</v>
      </c>
      <c r="BL168" s="99">
        <v>0</v>
      </c>
      <c r="BM168" s="99">
        <v>0</v>
      </c>
      <c r="BN168" s="99">
        <v>0</v>
      </c>
      <c r="BO168" s="99">
        <v>0</v>
      </c>
      <c r="BP168" s="99">
        <v>0</v>
      </c>
      <c r="BQ168" s="99">
        <v>0</v>
      </c>
      <c r="BR168" s="99">
        <v>40479.211302280397</v>
      </c>
      <c r="BS168" s="99">
        <v>1705338.7337341299</v>
      </c>
      <c r="BT168" s="99">
        <v>0</v>
      </c>
      <c r="BU168" s="99">
        <v>569617.239997864</v>
      </c>
      <c r="BV168" s="99">
        <v>678862.03977203404</v>
      </c>
      <c r="BW168" s="99">
        <v>0</v>
      </c>
      <c r="BX168" s="99">
        <v>1572.9999939054301</v>
      </c>
      <c r="BY168" s="99">
        <v>0</v>
      </c>
      <c r="BZ168" s="99">
        <v>0</v>
      </c>
      <c r="CA168" s="99">
        <v>10048.9226278067</v>
      </c>
      <c r="CB168" s="99">
        <v>1291503.5338592499</v>
      </c>
      <c r="CC168" s="99">
        <v>10670581.275756801</v>
      </c>
      <c r="CD168" s="99">
        <v>3050348.19598389</v>
      </c>
      <c r="CE168" s="99">
        <v>114.22430605813901</v>
      </c>
      <c r="CF168" s="99">
        <v>19390.773775577502</v>
      </c>
      <c r="CG168" s="99">
        <v>173345.270465851</v>
      </c>
      <c r="CH168" s="99">
        <v>0</v>
      </c>
      <c r="CI168" s="99">
        <v>10165.072964429901</v>
      </c>
      <c r="CJ168" s="99">
        <v>1310775.92910767</v>
      </c>
      <c r="CK168" s="99">
        <v>10849601.9575195</v>
      </c>
      <c r="CL168" s="99">
        <v>3081827.4925842299</v>
      </c>
      <c r="CM168" s="203">
        <f t="shared" si="6"/>
        <v>11412.679557517222</v>
      </c>
      <c r="CN168" s="203">
        <f t="shared" si="7"/>
        <v>1757977.2839660679</v>
      </c>
      <c r="CO168" s="203">
        <f t="shared" si="8"/>
        <v>12567430.025649989</v>
      </c>
      <c r="CP168" s="99">
        <v>3081827.4925842299</v>
      </c>
      <c r="CQ168" s="99">
        <v>0</v>
      </c>
      <c r="CR168" s="99">
        <v>0</v>
      </c>
      <c r="CS168" s="99">
        <v>0</v>
      </c>
      <c r="CT168" s="99">
        <v>0</v>
      </c>
    </row>
    <row r="169" spans="1:98">
      <c r="A169" s="98" t="s">
        <v>53</v>
      </c>
      <c r="B169" s="100">
        <v>42705</v>
      </c>
      <c r="C169" s="99">
        <v>0</v>
      </c>
      <c r="D169" s="99">
        <v>3359.6137525141198</v>
      </c>
      <c r="E169" s="99">
        <v>6607.1352218389502</v>
      </c>
      <c r="F169" s="99">
        <v>220.24771866947401</v>
      </c>
      <c r="G169" s="99">
        <v>0</v>
      </c>
      <c r="H169" s="99">
        <v>0</v>
      </c>
      <c r="I169" s="99">
        <v>0</v>
      </c>
      <c r="J169" s="99">
        <v>1208.7327472120501</v>
      </c>
      <c r="K169" s="99">
        <v>0</v>
      </c>
      <c r="L169" s="99">
        <v>126.48866232764</v>
      </c>
      <c r="M169" s="99">
        <v>148.51193317584699</v>
      </c>
      <c r="N169" s="99">
        <v>4876.3598313331604</v>
      </c>
      <c r="O169" s="99">
        <v>0</v>
      </c>
      <c r="P169" s="99">
        <v>3529.9903158843499</v>
      </c>
      <c r="Q169" s="99">
        <v>1539.51968017221</v>
      </c>
      <c r="R169" s="99">
        <v>0</v>
      </c>
      <c r="S169" s="99">
        <v>14.844978441135</v>
      </c>
      <c r="T169" s="99">
        <v>0</v>
      </c>
      <c r="U169" s="99">
        <v>1215.2101902663701</v>
      </c>
      <c r="V169" s="99">
        <v>0</v>
      </c>
      <c r="W169" s="99">
        <v>339078.78556442301</v>
      </c>
      <c r="X169" s="99">
        <v>937124.61257171596</v>
      </c>
      <c r="Y169" s="99">
        <v>5262.4412085413896</v>
      </c>
      <c r="Z169" s="99">
        <v>0</v>
      </c>
      <c r="AA169" s="99">
        <v>0</v>
      </c>
      <c r="AB169" s="99">
        <v>0</v>
      </c>
      <c r="AC169" s="99">
        <v>431632.18241119402</v>
      </c>
      <c r="AD169" s="99">
        <v>0</v>
      </c>
      <c r="AE169" s="99">
        <v>4988.2371601462401</v>
      </c>
      <c r="AF169" s="99">
        <v>21299.865423917799</v>
      </c>
      <c r="AG169" s="99">
        <v>678991.70927429199</v>
      </c>
      <c r="AH169" s="99">
        <v>0</v>
      </c>
      <c r="AI169" s="99">
        <v>346369.09881973302</v>
      </c>
      <c r="AJ169" s="99">
        <v>240164.97767448399</v>
      </c>
      <c r="AK169" s="99">
        <v>0</v>
      </c>
      <c r="AL169" s="99">
        <v>1327.0758533328799</v>
      </c>
      <c r="AM169" s="99">
        <v>0</v>
      </c>
      <c r="AN169" s="99">
        <v>438606.99581909197</v>
      </c>
      <c r="AO169" s="99">
        <v>0</v>
      </c>
      <c r="AP169" s="99">
        <v>2835573.5421142601</v>
      </c>
      <c r="AQ169" s="99">
        <v>7723045.61682129</v>
      </c>
      <c r="AR169" s="99">
        <v>48610.262382984198</v>
      </c>
      <c r="AS169" s="99">
        <v>0</v>
      </c>
      <c r="AT169" s="99">
        <v>0</v>
      </c>
      <c r="AU169" s="99">
        <v>0</v>
      </c>
      <c r="AV169" s="99">
        <v>1680271.5191192599</v>
      </c>
      <c r="AW169" s="99">
        <v>0</v>
      </c>
      <c r="AX169" s="99">
        <v>41792.312377452901</v>
      </c>
      <c r="AY169" s="99">
        <v>175679.92294692999</v>
      </c>
      <c r="AZ169" s="99">
        <v>5561741.9475097703</v>
      </c>
      <c r="BA169" s="99">
        <v>0</v>
      </c>
      <c r="BB169" s="99">
        <v>2906604.34619141</v>
      </c>
      <c r="BC169" s="99">
        <v>2015661.2965240499</v>
      </c>
      <c r="BD169" s="99">
        <v>0</v>
      </c>
      <c r="BE169" s="99">
        <v>12252.4570682049</v>
      </c>
      <c r="BF169" s="99">
        <v>0</v>
      </c>
      <c r="BG169" s="99">
        <v>1680221.01200867</v>
      </c>
      <c r="BH169" s="99">
        <v>0</v>
      </c>
      <c r="BI169" s="99">
        <v>621943.71126556396</v>
      </c>
      <c r="BJ169" s="99">
        <v>2380920.8887329102</v>
      </c>
      <c r="BK169" s="99">
        <v>10858.0187422037</v>
      </c>
      <c r="BL169" s="99">
        <v>0</v>
      </c>
      <c r="BM169" s="99">
        <v>0</v>
      </c>
      <c r="BN169" s="99">
        <v>0</v>
      </c>
      <c r="BO169" s="99">
        <v>0</v>
      </c>
      <c r="BP169" s="99">
        <v>0</v>
      </c>
      <c r="BQ169" s="99">
        <v>0</v>
      </c>
      <c r="BR169" s="99">
        <v>39026.510420799299</v>
      </c>
      <c r="BS169" s="99">
        <v>1707931.81721497</v>
      </c>
      <c r="BT169" s="99">
        <v>0</v>
      </c>
      <c r="BU169" s="99">
        <v>617726.58999633801</v>
      </c>
      <c r="BV169" s="99">
        <v>687768.29767608596</v>
      </c>
      <c r="BW169" s="99">
        <v>0</v>
      </c>
      <c r="BX169" s="99">
        <v>2081.66999143362</v>
      </c>
      <c r="BY169" s="99">
        <v>0</v>
      </c>
      <c r="BZ169" s="99">
        <v>0</v>
      </c>
      <c r="CA169" s="99">
        <v>9940.5821156501806</v>
      </c>
      <c r="CB169" s="99">
        <v>1276327.21453857</v>
      </c>
      <c r="CC169" s="99">
        <v>10545159.1373291</v>
      </c>
      <c r="CD169" s="99">
        <v>3026004.1250915499</v>
      </c>
      <c r="CE169" s="99">
        <v>122.584287011996</v>
      </c>
      <c r="CF169" s="99">
        <v>21882.823116302501</v>
      </c>
      <c r="CG169" s="99">
        <v>198359.209457397</v>
      </c>
      <c r="CH169" s="99">
        <v>0</v>
      </c>
      <c r="CI169" s="99">
        <v>10062.429852724101</v>
      </c>
      <c r="CJ169" s="99">
        <v>1298061.7328033401</v>
      </c>
      <c r="CK169" s="99">
        <v>10736233.7459717</v>
      </c>
      <c r="CL169" s="99">
        <v>3059314.8325805701</v>
      </c>
      <c r="CM169" s="203">
        <f t="shared" si="6"/>
        <v>11277.640042990472</v>
      </c>
      <c r="CN169" s="203">
        <f t="shared" si="7"/>
        <v>1736668.7286224321</v>
      </c>
      <c r="CO169" s="203">
        <f t="shared" si="8"/>
        <v>12416454.757980371</v>
      </c>
      <c r="CP169" s="99">
        <v>3059314.8325805701</v>
      </c>
      <c r="CQ169" s="99">
        <v>0</v>
      </c>
      <c r="CR169" s="99">
        <v>0</v>
      </c>
      <c r="CS169" s="99">
        <v>0</v>
      </c>
      <c r="CT169" s="99">
        <v>0</v>
      </c>
    </row>
    <row r="170" spans="1:98">
      <c r="A170" s="98" t="s">
        <v>53</v>
      </c>
      <c r="B170" s="100">
        <v>42795</v>
      </c>
      <c r="C170" s="99">
        <v>0</v>
      </c>
      <c r="D170" s="99">
        <v>3350.6669284999398</v>
      </c>
      <c r="E170" s="99">
        <v>6689.4808065891302</v>
      </c>
      <c r="F170" s="99">
        <v>231.50566435605299</v>
      </c>
      <c r="G170" s="99">
        <v>0</v>
      </c>
      <c r="H170" s="99">
        <v>0</v>
      </c>
      <c r="I170" s="99">
        <v>0</v>
      </c>
      <c r="J170" s="99">
        <v>1240.2224930375801</v>
      </c>
      <c r="K170" s="99">
        <v>0</v>
      </c>
      <c r="L170" s="99">
        <v>132.11492085270601</v>
      </c>
      <c r="M170" s="99">
        <v>155.831358557567</v>
      </c>
      <c r="N170" s="99">
        <v>4953.4427146315602</v>
      </c>
      <c r="O170" s="99">
        <v>0</v>
      </c>
      <c r="P170" s="99">
        <v>2921.5012831389899</v>
      </c>
      <c r="Q170" s="99">
        <v>1510.4844006896001</v>
      </c>
      <c r="R170" s="99">
        <v>0</v>
      </c>
      <c r="S170" s="99">
        <v>13.4330056587933</v>
      </c>
      <c r="T170" s="99">
        <v>0</v>
      </c>
      <c r="U170" s="99">
        <v>1240.2696758657701</v>
      </c>
      <c r="V170" s="99">
        <v>0</v>
      </c>
      <c r="W170" s="99">
        <v>312465.32771301299</v>
      </c>
      <c r="X170" s="99">
        <v>925193.62017059303</v>
      </c>
      <c r="Y170" s="99">
        <v>4972.2950112819699</v>
      </c>
      <c r="Z170" s="99">
        <v>0</v>
      </c>
      <c r="AA170" s="99">
        <v>0</v>
      </c>
      <c r="AB170" s="99">
        <v>0</v>
      </c>
      <c r="AC170" s="99">
        <v>440403.67745590198</v>
      </c>
      <c r="AD170" s="99">
        <v>0</v>
      </c>
      <c r="AE170" s="99">
        <v>3741.6840180456602</v>
      </c>
      <c r="AF170" s="99">
        <v>20314.690915823001</v>
      </c>
      <c r="AG170" s="99">
        <v>667880.682525635</v>
      </c>
      <c r="AH170" s="99">
        <v>0</v>
      </c>
      <c r="AI170" s="99">
        <v>310469.25114440901</v>
      </c>
      <c r="AJ170" s="99">
        <v>238761.63487815901</v>
      </c>
      <c r="AK170" s="99">
        <v>0</v>
      </c>
      <c r="AL170" s="99">
        <v>1543.19760403037</v>
      </c>
      <c r="AM170" s="99">
        <v>0</v>
      </c>
      <c r="AN170" s="99">
        <v>436021.915023804</v>
      </c>
      <c r="AO170" s="99">
        <v>0</v>
      </c>
      <c r="AP170" s="99">
        <v>2707058.5132751502</v>
      </c>
      <c r="AQ170" s="99">
        <v>7569050.8527221698</v>
      </c>
      <c r="AR170" s="99">
        <v>44641.627018928499</v>
      </c>
      <c r="AS170" s="99">
        <v>0</v>
      </c>
      <c r="AT170" s="99">
        <v>0</v>
      </c>
      <c r="AU170" s="99">
        <v>0</v>
      </c>
      <c r="AV170" s="99">
        <v>1719053.0836944601</v>
      </c>
      <c r="AW170" s="99">
        <v>0</v>
      </c>
      <c r="AX170" s="99">
        <v>30599.001807689699</v>
      </c>
      <c r="AY170" s="99">
        <v>167781.49363708499</v>
      </c>
      <c r="AZ170" s="99">
        <v>5494519.3124389602</v>
      </c>
      <c r="BA170" s="99">
        <v>0</v>
      </c>
      <c r="BB170" s="99">
        <v>2638633.8487243699</v>
      </c>
      <c r="BC170" s="99">
        <v>1998779.7723846401</v>
      </c>
      <c r="BD170" s="99">
        <v>0</v>
      </c>
      <c r="BE170" s="99">
        <v>14330.9479234219</v>
      </c>
      <c r="BF170" s="99">
        <v>0</v>
      </c>
      <c r="BG170" s="99">
        <v>1722114.1912841799</v>
      </c>
      <c r="BH170" s="99">
        <v>0</v>
      </c>
      <c r="BI170" s="99">
        <v>623514.52572631801</v>
      </c>
      <c r="BJ170" s="99">
        <v>2534311.3773498498</v>
      </c>
      <c r="BK170" s="99">
        <v>10671.412949085199</v>
      </c>
      <c r="BL170" s="99">
        <v>0</v>
      </c>
      <c r="BM170" s="99">
        <v>0</v>
      </c>
      <c r="BN170" s="99">
        <v>0</v>
      </c>
      <c r="BO170" s="99">
        <v>0</v>
      </c>
      <c r="BP170" s="99">
        <v>0</v>
      </c>
      <c r="BQ170" s="99">
        <v>0</v>
      </c>
      <c r="BR170" s="99">
        <v>39695.877192497297</v>
      </c>
      <c r="BS170" s="99">
        <v>1813387.5013427699</v>
      </c>
      <c r="BT170" s="99">
        <v>0</v>
      </c>
      <c r="BU170" s="99">
        <v>613271.37999725295</v>
      </c>
      <c r="BV170" s="99">
        <v>672650.84290313697</v>
      </c>
      <c r="BW170" s="99">
        <v>0</v>
      </c>
      <c r="BX170" s="99">
        <v>2949.78998970985</v>
      </c>
      <c r="BY170" s="99">
        <v>0</v>
      </c>
      <c r="BZ170" s="99">
        <v>0</v>
      </c>
      <c r="CA170" s="99">
        <v>10069.9960315228</v>
      </c>
      <c r="CB170" s="99">
        <v>1245309.6152191199</v>
      </c>
      <c r="CC170" s="99">
        <v>10514428.3907471</v>
      </c>
      <c r="CD170" s="99">
        <v>3098689.7675781301</v>
      </c>
      <c r="CE170" s="99">
        <v>118.04535358957899</v>
      </c>
      <c r="CF170" s="99">
        <v>20393.773364067099</v>
      </c>
      <c r="CG170" s="99">
        <v>189424.88050270101</v>
      </c>
      <c r="CH170" s="99">
        <v>0</v>
      </c>
      <c r="CI170" s="99">
        <v>10184.8668941259</v>
      </c>
      <c r="CJ170" s="99">
        <v>1265747.09196472</v>
      </c>
      <c r="CK170" s="99">
        <v>10705108.411743199</v>
      </c>
      <c r="CL170" s="99">
        <v>3132456.12890625</v>
      </c>
      <c r="CM170" s="203">
        <f t="shared" si="6"/>
        <v>11425.13656999167</v>
      </c>
      <c r="CN170" s="203">
        <f t="shared" si="7"/>
        <v>1701769.006988524</v>
      </c>
      <c r="CO170" s="203">
        <f t="shared" si="8"/>
        <v>12427222.603027379</v>
      </c>
      <c r="CP170" s="99">
        <v>3132456.12890625</v>
      </c>
      <c r="CQ170" s="99">
        <v>0</v>
      </c>
      <c r="CR170" s="99">
        <v>0</v>
      </c>
      <c r="CS170" s="99">
        <v>0</v>
      </c>
      <c r="CT170" s="99">
        <v>0</v>
      </c>
    </row>
    <row r="171" spans="1:98">
      <c r="A171" s="98" t="s">
        <v>53</v>
      </c>
      <c r="B171" s="100">
        <v>42887</v>
      </c>
      <c r="C171" s="99">
        <v>0</v>
      </c>
      <c r="D171" s="99">
        <v>3329.54620829225</v>
      </c>
      <c r="E171" s="99">
        <v>6762.6306599974596</v>
      </c>
      <c r="F171" s="99">
        <v>271.70154934749002</v>
      </c>
      <c r="G171" s="99">
        <v>0</v>
      </c>
      <c r="H171" s="99">
        <v>0</v>
      </c>
      <c r="I171" s="99">
        <v>0</v>
      </c>
      <c r="J171" s="99">
        <v>1219.9260463118601</v>
      </c>
      <c r="K171" s="99">
        <v>0</v>
      </c>
      <c r="L171" s="99">
        <v>157.435296926647</v>
      </c>
      <c r="M171" s="99">
        <v>167.255295652896</v>
      </c>
      <c r="N171" s="99">
        <v>4991.8852120041802</v>
      </c>
      <c r="O171" s="99">
        <v>0</v>
      </c>
      <c r="P171" s="99">
        <v>3298.1190547347101</v>
      </c>
      <c r="Q171" s="99">
        <v>1495.1630093455301</v>
      </c>
      <c r="R171" s="99">
        <v>0</v>
      </c>
      <c r="S171" s="99">
        <v>10.670407314086299</v>
      </c>
      <c r="T171" s="99">
        <v>0</v>
      </c>
      <c r="U171" s="99">
        <v>1216.2080603986999</v>
      </c>
      <c r="V171" s="99">
        <v>0</v>
      </c>
      <c r="W171" s="99">
        <v>352116.91251754801</v>
      </c>
      <c r="X171" s="99">
        <v>897022.76468658401</v>
      </c>
      <c r="Y171" s="99">
        <v>7170.1227645278004</v>
      </c>
      <c r="Z171" s="99">
        <v>0</v>
      </c>
      <c r="AA171" s="99">
        <v>0</v>
      </c>
      <c r="AB171" s="99">
        <v>0</v>
      </c>
      <c r="AC171" s="99">
        <v>429915.66671371501</v>
      </c>
      <c r="AD171" s="99">
        <v>0</v>
      </c>
      <c r="AE171" s="99">
        <v>4879.0825017690704</v>
      </c>
      <c r="AF171" s="99">
        <v>24675.3865320683</v>
      </c>
      <c r="AG171" s="99">
        <v>647839.91970062302</v>
      </c>
      <c r="AH171" s="99">
        <v>0</v>
      </c>
      <c r="AI171" s="99">
        <v>317273.42796325701</v>
      </c>
      <c r="AJ171" s="99">
        <v>227789.54052734401</v>
      </c>
      <c r="AK171" s="99">
        <v>0</v>
      </c>
      <c r="AL171" s="99">
        <v>948.40761775523401</v>
      </c>
      <c r="AM171" s="99">
        <v>0</v>
      </c>
      <c r="AN171" s="99">
        <v>428559.277133942</v>
      </c>
      <c r="AO171" s="99">
        <v>0</v>
      </c>
      <c r="AP171" s="99">
        <v>2939103.4000244099</v>
      </c>
      <c r="AQ171" s="99">
        <v>7535129.1380615197</v>
      </c>
      <c r="AR171" s="99">
        <v>60992.7916145325</v>
      </c>
      <c r="AS171" s="99">
        <v>0</v>
      </c>
      <c r="AT171" s="99">
        <v>0</v>
      </c>
      <c r="AU171" s="99">
        <v>0</v>
      </c>
      <c r="AV171" s="99">
        <v>1684674.65328979</v>
      </c>
      <c r="AW171" s="99">
        <v>0</v>
      </c>
      <c r="AX171" s="99">
        <v>40312.577805995898</v>
      </c>
      <c r="AY171" s="99">
        <v>203350.152750015</v>
      </c>
      <c r="AZ171" s="99">
        <v>5395428.8720703097</v>
      </c>
      <c r="BA171" s="99">
        <v>0</v>
      </c>
      <c r="BB171" s="99">
        <v>2680807.5859680199</v>
      </c>
      <c r="BC171" s="99">
        <v>1922732.13302612</v>
      </c>
      <c r="BD171" s="99">
        <v>0</v>
      </c>
      <c r="BE171" s="99">
        <v>8576.0719326734506</v>
      </c>
      <c r="BF171" s="99">
        <v>0</v>
      </c>
      <c r="BG171" s="99">
        <v>1680866.5317077599</v>
      </c>
      <c r="BH171" s="99">
        <v>0</v>
      </c>
      <c r="BI171" s="99">
        <v>613080.77651977504</v>
      </c>
      <c r="BJ171" s="99">
        <v>2591599.1173095698</v>
      </c>
      <c r="BK171" s="99">
        <v>15699.1521122456</v>
      </c>
      <c r="BL171" s="99">
        <v>0</v>
      </c>
      <c r="BM171" s="99">
        <v>0</v>
      </c>
      <c r="BN171" s="99">
        <v>0</v>
      </c>
      <c r="BO171" s="99">
        <v>0</v>
      </c>
      <c r="BP171" s="99">
        <v>0</v>
      </c>
      <c r="BQ171" s="99">
        <v>0</v>
      </c>
      <c r="BR171" s="99">
        <v>44472.534435749098</v>
      </c>
      <c r="BS171" s="99">
        <v>1879880.588974</v>
      </c>
      <c r="BT171" s="99">
        <v>0</v>
      </c>
      <c r="BU171" s="99">
        <v>589150</v>
      </c>
      <c r="BV171" s="99">
        <v>638395.59355926502</v>
      </c>
      <c r="BW171" s="99">
        <v>0</v>
      </c>
      <c r="BX171" s="99">
        <v>1964.6799930930099</v>
      </c>
      <c r="BY171" s="99">
        <v>0</v>
      </c>
      <c r="BZ171" s="99">
        <v>0</v>
      </c>
      <c r="CA171" s="99">
        <v>10118.755104661001</v>
      </c>
      <c r="CB171" s="99">
        <v>1239089.0943603499</v>
      </c>
      <c r="CC171" s="99">
        <v>10249577.5897217</v>
      </c>
      <c r="CD171" s="99">
        <v>3170170.1063537602</v>
      </c>
      <c r="CE171" s="99">
        <v>113.37330184225</v>
      </c>
      <c r="CF171" s="99">
        <v>19043.923417329799</v>
      </c>
      <c r="CG171" s="99">
        <v>176902.50312995899</v>
      </c>
      <c r="CH171" s="99">
        <v>0</v>
      </c>
      <c r="CI171" s="99">
        <v>10234.1942017078</v>
      </c>
      <c r="CJ171" s="99">
        <v>1258306.4570617699</v>
      </c>
      <c r="CK171" s="99">
        <v>10426432.598877</v>
      </c>
      <c r="CL171" s="99">
        <v>3201495.9242858901</v>
      </c>
      <c r="CM171" s="203">
        <f t="shared" si="6"/>
        <v>11450.4022621065</v>
      </c>
      <c r="CN171" s="203">
        <f t="shared" si="7"/>
        <v>1686865.734195712</v>
      </c>
      <c r="CO171" s="203">
        <f t="shared" si="8"/>
        <v>12107299.13058476</v>
      </c>
      <c r="CP171" s="99">
        <v>3201495.9242858901</v>
      </c>
      <c r="CQ171" s="99">
        <v>0</v>
      </c>
      <c r="CR171" s="99">
        <v>0</v>
      </c>
      <c r="CS171" s="99">
        <v>0</v>
      </c>
      <c r="CT171" s="99">
        <v>0</v>
      </c>
    </row>
    <row r="172" spans="1:98">
      <c r="A172" s="98" t="s">
        <v>53</v>
      </c>
      <c r="B172" s="100">
        <v>42979</v>
      </c>
      <c r="C172" s="99">
        <v>0</v>
      </c>
      <c r="D172" s="99">
        <v>3343.08143955469</v>
      </c>
      <c r="E172" s="99">
        <v>6745.53905814886</v>
      </c>
      <c r="F172" s="99">
        <v>301.568355936557</v>
      </c>
      <c r="G172" s="99">
        <v>0</v>
      </c>
      <c r="H172" s="99">
        <v>0</v>
      </c>
      <c r="I172" s="99">
        <v>0</v>
      </c>
      <c r="J172" s="99">
        <v>1214.74345634878</v>
      </c>
      <c r="K172" s="99">
        <v>0</v>
      </c>
      <c r="L172" s="99">
        <v>223.47223243117301</v>
      </c>
      <c r="M172" s="99">
        <v>167.54890530370201</v>
      </c>
      <c r="N172" s="99">
        <v>4949.4142435193098</v>
      </c>
      <c r="O172" s="99">
        <v>0</v>
      </c>
      <c r="P172" s="99">
        <v>3493.90240320563</v>
      </c>
      <c r="Q172" s="99">
        <v>1443.27026191354</v>
      </c>
      <c r="R172" s="99">
        <v>0</v>
      </c>
      <c r="S172" s="99">
        <v>10.6094197443454</v>
      </c>
      <c r="T172" s="99">
        <v>0</v>
      </c>
      <c r="U172" s="99">
        <v>1212.2544615715699</v>
      </c>
      <c r="V172" s="99">
        <v>0</v>
      </c>
      <c r="W172" s="99">
        <v>320167.66691589402</v>
      </c>
      <c r="X172" s="99">
        <v>831790.88885498</v>
      </c>
      <c r="Y172" s="99">
        <v>8011.3143855333301</v>
      </c>
      <c r="Z172" s="99">
        <v>0</v>
      </c>
      <c r="AA172" s="99">
        <v>0</v>
      </c>
      <c r="AB172" s="99">
        <v>0</v>
      </c>
      <c r="AC172" s="99">
        <v>423838.194347382</v>
      </c>
      <c r="AD172" s="99">
        <v>0</v>
      </c>
      <c r="AE172" s="99">
        <v>3747.8203319311101</v>
      </c>
      <c r="AF172" s="99">
        <v>22682.422307014502</v>
      </c>
      <c r="AG172" s="99">
        <v>598455.22400665295</v>
      </c>
      <c r="AH172" s="99">
        <v>0</v>
      </c>
      <c r="AI172" s="99">
        <v>320246.948829651</v>
      </c>
      <c r="AJ172" s="99">
        <v>215400.13175201399</v>
      </c>
      <c r="AK172" s="99">
        <v>0</v>
      </c>
      <c r="AL172" s="99">
        <v>1200.6400492042301</v>
      </c>
      <c r="AM172" s="99">
        <v>0</v>
      </c>
      <c r="AN172" s="99">
        <v>432683.05888748198</v>
      </c>
      <c r="AO172" s="99">
        <v>0</v>
      </c>
      <c r="AP172" s="99">
        <v>2702888.1250915499</v>
      </c>
      <c r="AQ172" s="99">
        <v>6892743.0203247098</v>
      </c>
      <c r="AR172" s="99">
        <v>68315.0527057648</v>
      </c>
      <c r="AS172" s="99">
        <v>0</v>
      </c>
      <c r="AT172" s="99">
        <v>0</v>
      </c>
      <c r="AU172" s="99">
        <v>0</v>
      </c>
      <c r="AV172" s="99">
        <v>1669351.61004639</v>
      </c>
      <c r="AW172" s="99">
        <v>0</v>
      </c>
      <c r="AX172" s="99">
        <v>31115.460611343398</v>
      </c>
      <c r="AY172" s="99">
        <v>188274.11114311201</v>
      </c>
      <c r="AZ172" s="99">
        <v>4903797.5802612295</v>
      </c>
      <c r="BA172" s="99">
        <v>0</v>
      </c>
      <c r="BB172" s="99">
        <v>2695515.0516967801</v>
      </c>
      <c r="BC172" s="99">
        <v>1823693.0982818599</v>
      </c>
      <c r="BD172" s="99">
        <v>0</v>
      </c>
      <c r="BE172" s="99">
        <v>11107.420456051799</v>
      </c>
      <c r="BF172" s="99">
        <v>0</v>
      </c>
      <c r="BG172" s="99">
        <v>1670562.22958374</v>
      </c>
      <c r="BH172" s="99">
        <v>0</v>
      </c>
      <c r="BI172" s="99">
        <v>588263.84312439</v>
      </c>
      <c r="BJ172" s="99">
        <v>2508381.4385376</v>
      </c>
      <c r="BK172" s="99">
        <v>17476.3866314888</v>
      </c>
      <c r="BL172" s="99">
        <v>0</v>
      </c>
      <c r="BM172" s="99">
        <v>0</v>
      </c>
      <c r="BN172" s="99">
        <v>0</v>
      </c>
      <c r="BO172" s="99">
        <v>0</v>
      </c>
      <c r="BP172" s="99">
        <v>0</v>
      </c>
      <c r="BQ172" s="99">
        <v>0</v>
      </c>
      <c r="BR172" s="99">
        <v>41364.576487541199</v>
      </c>
      <c r="BS172" s="99">
        <v>1938443.67407227</v>
      </c>
      <c r="BT172" s="99">
        <v>0</v>
      </c>
      <c r="BU172" s="99">
        <v>530093.979995728</v>
      </c>
      <c r="BV172" s="99">
        <v>604416.62930297898</v>
      </c>
      <c r="BW172" s="99">
        <v>0</v>
      </c>
      <c r="BX172" s="99">
        <v>1877.3999939262901</v>
      </c>
      <c r="BY172" s="99">
        <v>0</v>
      </c>
      <c r="BZ172" s="99">
        <v>0</v>
      </c>
      <c r="CA172" s="99">
        <v>10054.6677873135</v>
      </c>
      <c r="CB172" s="99">
        <v>1151852.5141449</v>
      </c>
      <c r="CC172" s="99">
        <v>9580893.3939209003</v>
      </c>
      <c r="CD172" s="99">
        <v>3165918.7697753902</v>
      </c>
      <c r="CE172" s="99">
        <v>117.407449880615</v>
      </c>
      <c r="CF172" s="99">
        <v>19907.5919551849</v>
      </c>
      <c r="CG172" s="99">
        <v>186022.08915138201</v>
      </c>
      <c r="CH172" s="99">
        <v>0</v>
      </c>
      <c r="CI172" s="99">
        <v>10173.1701543331</v>
      </c>
      <c r="CJ172" s="99">
        <v>1171593.0861816399</v>
      </c>
      <c r="CK172" s="99">
        <v>9772606.9945068397</v>
      </c>
      <c r="CL172" s="99">
        <v>3197942.84197998</v>
      </c>
      <c r="CM172" s="203">
        <f t="shared" si="6"/>
        <v>11385.424615904671</v>
      </c>
      <c r="CN172" s="203">
        <f t="shared" si="7"/>
        <v>1604276.1450691218</v>
      </c>
      <c r="CO172" s="203">
        <f t="shared" si="8"/>
        <v>11443169.22409058</v>
      </c>
      <c r="CP172" s="99">
        <v>3197942.84197998</v>
      </c>
      <c r="CQ172" s="99">
        <v>0</v>
      </c>
      <c r="CR172" s="99">
        <v>0</v>
      </c>
      <c r="CS172" s="99">
        <v>0</v>
      </c>
      <c r="CT172" s="99">
        <v>0</v>
      </c>
    </row>
    <row r="173" spans="1:98">
      <c r="A173" s="98" t="s">
        <v>53</v>
      </c>
      <c r="B173" s="100">
        <v>43070</v>
      </c>
      <c r="C173" s="99">
        <v>0</v>
      </c>
      <c r="D173" s="99">
        <v>3348.4946278929701</v>
      </c>
      <c r="E173" s="99">
        <v>6589.3965189456903</v>
      </c>
      <c r="F173" s="99">
        <v>284.09337433800101</v>
      </c>
      <c r="G173" s="99">
        <v>0</v>
      </c>
      <c r="H173" s="99">
        <v>0</v>
      </c>
      <c r="I173" s="99">
        <v>0</v>
      </c>
      <c r="J173" s="99">
        <v>1164.9395974725501</v>
      </c>
      <c r="K173" s="99">
        <v>0</v>
      </c>
      <c r="L173" s="99">
        <v>302.69295580312598</v>
      </c>
      <c r="M173" s="99">
        <v>172.44118882529401</v>
      </c>
      <c r="N173" s="99">
        <v>4877.9755049347896</v>
      </c>
      <c r="O173" s="99">
        <v>0</v>
      </c>
      <c r="P173" s="99">
        <v>3481.5189824700401</v>
      </c>
      <c r="Q173" s="99">
        <v>1345.8616827130299</v>
      </c>
      <c r="R173" s="99">
        <v>0</v>
      </c>
      <c r="S173" s="99">
        <v>6.9391129251453103</v>
      </c>
      <c r="T173" s="99">
        <v>0</v>
      </c>
      <c r="U173" s="99">
        <v>1172.9139993935801</v>
      </c>
      <c r="V173" s="99">
        <v>0</v>
      </c>
      <c r="W173" s="99">
        <v>330405.39728546102</v>
      </c>
      <c r="X173" s="99">
        <v>753925.77857971203</v>
      </c>
      <c r="Y173" s="99">
        <v>6485.7460700869597</v>
      </c>
      <c r="Z173" s="99">
        <v>0</v>
      </c>
      <c r="AA173" s="99">
        <v>0</v>
      </c>
      <c r="AB173" s="99">
        <v>0</v>
      </c>
      <c r="AC173" s="99">
        <v>413373.16111373901</v>
      </c>
      <c r="AD173" s="99">
        <v>0</v>
      </c>
      <c r="AE173" s="99">
        <v>3281.9073143601399</v>
      </c>
      <c r="AF173" s="99">
        <v>19809.216133594498</v>
      </c>
      <c r="AG173" s="99">
        <v>546954.02217865002</v>
      </c>
      <c r="AH173" s="99">
        <v>0</v>
      </c>
      <c r="AI173" s="99">
        <v>332999.18891906698</v>
      </c>
      <c r="AJ173" s="99">
        <v>193030.68277931199</v>
      </c>
      <c r="AK173" s="99">
        <v>0</v>
      </c>
      <c r="AL173" s="99">
        <v>1049.75649209321</v>
      </c>
      <c r="AM173" s="99">
        <v>0</v>
      </c>
      <c r="AN173" s="99">
        <v>411425.03353881801</v>
      </c>
      <c r="AO173" s="99">
        <v>0</v>
      </c>
      <c r="AP173" s="99">
        <v>2781674.6319580101</v>
      </c>
      <c r="AQ173" s="99">
        <v>6337329.4359130897</v>
      </c>
      <c r="AR173" s="99">
        <v>58759.716851711302</v>
      </c>
      <c r="AS173" s="99">
        <v>0</v>
      </c>
      <c r="AT173" s="99">
        <v>0</v>
      </c>
      <c r="AU173" s="99">
        <v>0</v>
      </c>
      <c r="AV173" s="99">
        <v>1632210.4965515099</v>
      </c>
      <c r="AW173" s="99">
        <v>0</v>
      </c>
      <c r="AX173" s="99">
        <v>27706.670137166999</v>
      </c>
      <c r="AY173" s="99">
        <v>168432.575653076</v>
      </c>
      <c r="AZ173" s="99">
        <v>4549135.5637207003</v>
      </c>
      <c r="BA173" s="99">
        <v>0</v>
      </c>
      <c r="BB173" s="99">
        <v>2818670.4384765602</v>
      </c>
      <c r="BC173" s="99">
        <v>1664092.1436615</v>
      </c>
      <c r="BD173" s="99">
        <v>0</v>
      </c>
      <c r="BE173" s="99">
        <v>9698.7111140489596</v>
      </c>
      <c r="BF173" s="99">
        <v>0</v>
      </c>
      <c r="BG173" s="99">
        <v>1633301.08961487</v>
      </c>
      <c r="BH173" s="99">
        <v>0</v>
      </c>
      <c r="BI173" s="99">
        <v>607099.37114715599</v>
      </c>
      <c r="BJ173" s="99">
        <v>2524940.1657409701</v>
      </c>
      <c r="BK173" s="99">
        <v>13967.947138428701</v>
      </c>
      <c r="BL173" s="99">
        <v>0</v>
      </c>
      <c r="BM173" s="99">
        <v>0</v>
      </c>
      <c r="BN173" s="99">
        <v>0</v>
      </c>
      <c r="BO173" s="99">
        <v>0</v>
      </c>
      <c r="BP173" s="99">
        <v>0</v>
      </c>
      <c r="BQ173" s="99">
        <v>0</v>
      </c>
      <c r="BR173" s="99">
        <v>41016.413748741201</v>
      </c>
      <c r="BS173" s="99">
        <v>2006471.4854278599</v>
      </c>
      <c r="BT173" s="99">
        <v>0</v>
      </c>
      <c r="BU173" s="99">
        <v>599989.28097534203</v>
      </c>
      <c r="BV173" s="99">
        <v>544541.18517303502</v>
      </c>
      <c r="BW173" s="99">
        <v>0</v>
      </c>
      <c r="BX173" s="99">
        <v>1632.9010972082599</v>
      </c>
      <c r="BY173" s="99">
        <v>0</v>
      </c>
      <c r="BZ173" s="99">
        <v>0</v>
      </c>
      <c r="CA173" s="99">
        <v>9912.0779554843903</v>
      </c>
      <c r="CB173" s="99">
        <v>1085580.9942016599</v>
      </c>
      <c r="CC173" s="99">
        <v>9114369.9536132794</v>
      </c>
      <c r="CD173" s="99">
        <v>3160641.8914794899</v>
      </c>
      <c r="CE173" s="99">
        <v>115.12280874792501</v>
      </c>
      <c r="CF173" s="99">
        <v>18487.144562482801</v>
      </c>
      <c r="CG173" s="99">
        <v>174837.71898841899</v>
      </c>
      <c r="CH173" s="99">
        <v>0</v>
      </c>
      <c r="CI173" s="99">
        <v>10027.8068773746</v>
      </c>
      <c r="CJ173" s="99">
        <v>1103934.5174255399</v>
      </c>
      <c r="CK173" s="99">
        <v>9281620.7153320294</v>
      </c>
      <c r="CL173" s="99">
        <v>3188407.5793456999</v>
      </c>
      <c r="CM173" s="203">
        <f t="shared" si="6"/>
        <v>11200.72087676818</v>
      </c>
      <c r="CN173" s="203">
        <f t="shared" si="7"/>
        <v>1515359.5509643578</v>
      </c>
      <c r="CO173" s="203">
        <f t="shared" si="8"/>
        <v>10914921.804946899</v>
      </c>
      <c r="CP173" s="99">
        <v>3188407.5793456999</v>
      </c>
      <c r="CQ173" s="99">
        <v>0</v>
      </c>
      <c r="CR173" s="99">
        <v>0</v>
      </c>
      <c r="CS173" s="99">
        <v>0</v>
      </c>
      <c r="CT173" s="99">
        <v>0</v>
      </c>
    </row>
    <row r="174" spans="1:98">
      <c r="A174" s="98" t="s">
        <v>53</v>
      </c>
      <c r="B174" s="100">
        <v>43160</v>
      </c>
      <c r="C174" s="99">
        <v>0</v>
      </c>
      <c r="D174" s="99">
        <v>3261.3826244175398</v>
      </c>
      <c r="E174" s="99">
        <v>5287.67736500502</v>
      </c>
      <c r="F174" s="99">
        <v>235.72202466614499</v>
      </c>
      <c r="G174" s="99">
        <v>0</v>
      </c>
      <c r="H174" s="99">
        <v>0</v>
      </c>
      <c r="I174" s="99">
        <v>0</v>
      </c>
      <c r="J174" s="99">
        <v>1154.0354640185799</v>
      </c>
      <c r="K174" s="99">
        <v>0</v>
      </c>
      <c r="L174" s="99">
        <v>48.359889892861197</v>
      </c>
      <c r="M174" s="99">
        <v>165.623871084303</v>
      </c>
      <c r="N174" s="99">
        <v>3848.9327785074702</v>
      </c>
      <c r="O174" s="99">
        <v>0</v>
      </c>
      <c r="P174" s="99">
        <v>2889.2467024028301</v>
      </c>
      <c r="Q174" s="99">
        <v>1295.91454738379</v>
      </c>
      <c r="R174" s="99">
        <v>0</v>
      </c>
      <c r="S174" s="99">
        <v>9.4309175258968008</v>
      </c>
      <c r="T174" s="99">
        <v>0</v>
      </c>
      <c r="U174" s="99">
        <v>1153.6637044698</v>
      </c>
      <c r="V174" s="99">
        <v>0</v>
      </c>
      <c r="W174" s="99">
        <v>335999.91933441203</v>
      </c>
      <c r="X174" s="99">
        <v>755087.98841857899</v>
      </c>
      <c r="Y174" s="99">
        <v>5916.1719121933002</v>
      </c>
      <c r="Z174" s="99">
        <v>0</v>
      </c>
      <c r="AA174" s="99">
        <v>0</v>
      </c>
      <c r="AB174" s="99">
        <v>0</v>
      </c>
      <c r="AC174" s="99">
        <v>410208.34272003197</v>
      </c>
      <c r="AD174" s="99">
        <v>0</v>
      </c>
      <c r="AE174" s="99">
        <v>5684.9576836824399</v>
      </c>
      <c r="AF174" s="99">
        <v>23403.088092088699</v>
      </c>
      <c r="AG174" s="99">
        <v>552823.73294830299</v>
      </c>
      <c r="AH174" s="99">
        <v>0</v>
      </c>
      <c r="AI174" s="99">
        <v>299111.27495193499</v>
      </c>
      <c r="AJ174" s="99">
        <v>178244.905492783</v>
      </c>
      <c r="AK174" s="99">
        <v>0</v>
      </c>
      <c r="AL174" s="99">
        <v>1497.50632691383</v>
      </c>
      <c r="AM174" s="99">
        <v>0</v>
      </c>
      <c r="AN174" s="99">
        <v>411344.97810363799</v>
      </c>
      <c r="AO174" s="99">
        <v>0</v>
      </c>
      <c r="AP174" s="99">
        <v>2806980.6104431199</v>
      </c>
      <c r="AQ174" s="99">
        <v>6305436.0628051804</v>
      </c>
      <c r="AR174" s="99">
        <v>59527.201279640198</v>
      </c>
      <c r="AS174" s="99">
        <v>0</v>
      </c>
      <c r="AT174" s="99">
        <v>0</v>
      </c>
      <c r="AU174" s="99">
        <v>0</v>
      </c>
      <c r="AV174" s="99">
        <v>1626658.0633544901</v>
      </c>
      <c r="AW174" s="99">
        <v>0</v>
      </c>
      <c r="AX174" s="99">
        <v>50162.396564483599</v>
      </c>
      <c r="AY174" s="99">
        <v>198752.37121200599</v>
      </c>
      <c r="AZ174" s="99">
        <v>4642847.25036621</v>
      </c>
      <c r="BA174" s="99">
        <v>0</v>
      </c>
      <c r="BB174" s="99">
        <v>2558674.6593017601</v>
      </c>
      <c r="BC174" s="99">
        <v>1537422.99905396</v>
      </c>
      <c r="BD174" s="99">
        <v>0</v>
      </c>
      <c r="BE174" s="99">
        <v>13814.986371397999</v>
      </c>
      <c r="BF174" s="99">
        <v>0</v>
      </c>
      <c r="BG174" s="99">
        <v>1628477.6149291999</v>
      </c>
      <c r="BH174" s="99">
        <v>0</v>
      </c>
      <c r="BI174" s="99">
        <v>631932.09208679199</v>
      </c>
      <c r="BJ174" s="99">
        <v>1995408.48799133</v>
      </c>
      <c r="BK174" s="99">
        <v>12706.0695849657</v>
      </c>
      <c r="BL174" s="99">
        <v>0</v>
      </c>
      <c r="BM174" s="99">
        <v>0</v>
      </c>
      <c r="BN174" s="99">
        <v>0</v>
      </c>
      <c r="BO174" s="99">
        <v>0</v>
      </c>
      <c r="BP174" s="99">
        <v>0</v>
      </c>
      <c r="BQ174" s="99">
        <v>0</v>
      </c>
      <c r="BR174" s="99">
        <v>43980.117742538503</v>
      </c>
      <c r="BS174" s="99">
        <v>1428059.6352844201</v>
      </c>
      <c r="BT174" s="99">
        <v>0</v>
      </c>
      <c r="BU174" s="99">
        <v>586959.75507354701</v>
      </c>
      <c r="BV174" s="99">
        <v>521067.25869751</v>
      </c>
      <c r="BW174" s="99">
        <v>0</v>
      </c>
      <c r="BX174" s="99">
        <v>2853.2584720253899</v>
      </c>
      <c r="BY174" s="99">
        <v>0</v>
      </c>
      <c r="BZ174" s="99">
        <v>0</v>
      </c>
      <c r="CA174" s="99">
        <v>8577.3975679874402</v>
      </c>
      <c r="CB174" s="99">
        <v>1087902.68765259</v>
      </c>
      <c r="CC174" s="99">
        <v>9148272.7628173791</v>
      </c>
      <c r="CD174" s="99">
        <v>2544410.05645752</v>
      </c>
      <c r="CE174" s="99">
        <v>116.105228558183</v>
      </c>
      <c r="CF174" s="99">
        <v>19407.659087657899</v>
      </c>
      <c r="CG174" s="99">
        <v>180914.78553009001</v>
      </c>
      <c r="CH174" s="99">
        <v>0</v>
      </c>
      <c r="CI174" s="99">
        <v>8689.3110615014994</v>
      </c>
      <c r="CJ174" s="99">
        <v>1107636.49005127</v>
      </c>
      <c r="CK174" s="99">
        <v>9330785.8205566406</v>
      </c>
      <c r="CL174" s="99">
        <v>2576272.4611511198</v>
      </c>
      <c r="CM174" s="203">
        <f t="shared" si="6"/>
        <v>9842.9747659712993</v>
      </c>
      <c r="CN174" s="203">
        <f t="shared" si="7"/>
        <v>1518981.4681549079</v>
      </c>
      <c r="CO174" s="203">
        <f t="shared" si="8"/>
        <v>10959263.43548584</v>
      </c>
      <c r="CP174" s="99">
        <v>2576272.4611511198</v>
      </c>
      <c r="CQ174" s="99">
        <v>0</v>
      </c>
      <c r="CR174" s="99">
        <v>0</v>
      </c>
      <c r="CS174" s="99">
        <v>0</v>
      </c>
      <c r="CT174" s="99">
        <v>0</v>
      </c>
    </row>
    <row r="175" spans="1:98">
      <c r="A175" s="98" t="s">
        <v>53</v>
      </c>
      <c r="B175" s="100">
        <v>43252</v>
      </c>
      <c r="C175" s="99">
        <v>0</v>
      </c>
      <c r="D175" s="99">
        <v>3249.8715429902099</v>
      </c>
      <c r="E175" s="99">
        <v>4354.5006117820703</v>
      </c>
      <c r="F175" s="99">
        <v>70.221499708481105</v>
      </c>
      <c r="G175" s="99">
        <v>0</v>
      </c>
      <c r="H175" s="99">
        <v>0</v>
      </c>
      <c r="I175" s="99">
        <v>0</v>
      </c>
      <c r="J175" s="99">
        <v>1145.0369542092101</v>
      </c>
      <c r="K175" s="99">
        <v>0</v>
      </c>
      <c r="L175" s="99">
        <v>69.910001641139402</v>
      </c>
      <c r="M175" s="99">
        <v>113.551852181554</v>
      </c>
      <c r="N175" s="99">
        <v>3246.7861912548501</v>
      </c>
      <c r="O175" s="99">
        <v>0</v>
      </c>
      <c r="P175" s="99">
        <v>3203.33595329523</v>
      </c>
      <c r="Q175" s="99">
        <v>964.048420339823</v>
      </c>
      <c r="R175" s="99">
        <v>0</v>
      </c>
      <c r="S175" s="99">
        <v>9.1751804238883796</v>
      </c>
      <c r="T175" s="99">
        <v>0</v>
      </c>
      <c r="U175" s="99">
        <v>1140.8090350776899</v>
      </c>
      <c r="V175" s="99">
        <v>0</v>
      </c>
      <c r="W175" s="99">
        <v>301057.15767288202</v>
      </c>
      <c r="X175" s="99">
        <v>623599.21930694603</v>
      </c>
      <c r="Y175" s="99">
        <v>883.14838541299105</v>
      </c>
      <c r="Z175" s="99">
        <v>0</v>
      </c>
      <c r="AA175" s="99">
        <v>0</v>
      </c>
      <c r="AB175" s="99">
        <v>0</v>
      </c>
      <c r="AC175" s="99">
        <v>411133.42263412499</v>
      </c>
      <c r="AD175" s="99">
        <v>0</v>
      </c>
      <c r="AE175" s="99">
        <v>9330.1246981620807</v>
      </c>
      <c r="AF175" s="99">
        <v>11920.4344260693</v>
      </c>
      <c r="AG175" s="99">
        <v>456124.505989075</v>
      </c>
      <c r="AH175" s="99">
        <v>0</v>
      </c>
      <c r="AI175" s="99">
        <v>306255.19297409098</v>
      </c>
      <c r="AJ175" s="99">
        <v>153539.25604248</v>
      </c>
      <c r="AK175" s="99">
        <v>0</v>
      </c>
      <c r="AL175" s="99">
        <v>1409.1441396176799</v>
      </c>
      <c r="AM175" s="99">
        <v>0</v>
      </c>
      <c r="AN175" s="99">
        <v>414366.12388992298</v>
      </c>
      <c r="AO175" s="99">
        <v>0</v>
      </c>
      <c r="AP175" s="99">
        <v>2657774.4125060998</v>
      </c>
      <c r="AQ175" s="99">
        <v>5335801.7839965802</v>
      </c>
      <c r="AR175" s="99">
        <v>11443.761673688899</v>
      </c>
      <c r="AS175" s="99">
        <v>0</v>
      </c>
      <c r="AT175" s="99">
        <v>0</v>
      </c>
      <c r="AU175" s="99">
        <v>0</v>
      </c>
      <c r="AV175" s="99">
        <v>1644119.83940125</v>
      </c>
      <c r="AW175" s="99">
        <v>0</v>
      </c>
      <c r="AX175" s="99">
        <v>80637.081016540498</v>
      </c>
      <c r="AY175" s="99">
        <v>100898.221568108</v>
      </c>
      <c r="AZ175" s="99">
        <v>3857958.0054321298</v>
      </c>
      <c r="BA175" s="99">
        <v>0</v>
      </c>
      <c r="BB175" s="99">
        <v>2618480.9411315899</v>
      </c>
      <c r="BC175" s="99">
        <v>1321844.9208831801</v>
      </c>
      <c r="BD175" s="99">
        <v>0</v>
      </c>
      <c r="BE175" s="99">
        <v>12906.057975649799</v>
      </c>
      <c r="BF175" s="99">
        <v>0</v>
      </c>
      <c r="BG175" s="99">
        <v>1639654.3959503199</v>
      </c>
      <c r="BH175" s="99">
        <v>0</v>
      </c>
      <c r="BI175" s="99">
        <v>560160.56313323998</v>
      </c>
      <c r="BJ175" s="99">
        <v>1720884.0256958001</v>
      </c>
      <c r="BK175" s="99">
        <v>1882.4409838765901</v>
      </c>
      <c r="BL175" s="99">
        <v>0</v>
      </c>
      <c r="BM175" s="99">
        <v>0</v>
      </c>
      <c r="BN175" s="99">
        <v>0</v>
      </c>
      <c r="BO175" s="99">
        <v>0</v>
      </c>
      <c r="BP175" s="99">
        <v>0</v>
      </c>
      <c r="BQ175" s="99">
        <v>0</v>
      </c>
      <c r="BR175" s="99">
        <v>27840.038252115301</v>
      </c>
      <c r="BS175" s="99">
        <v>1214913.53898621</v>
      </c>
      <c r="BT175" s="99">
        <v>0</v>
      </c>
      <c r="BU175" s="99">
        <v>571784.13110351597</v>
      </c>
      <c r="BV175" s="99">
        <v>454718.49950027501</v>
      </c>
      <c r="BW175" s="99">
        <v>0</v>
      </c>
      <c r="BX175" s="99">
        <v>2841.2910141348798</v>
      </c>
      <c r="BY175" s="99">
        <v>0</v>
      </c>
      <c r="BZ175" s="99">
        <v>0</v>
      </c>
      <c r="CA175" s="99">
        <v>7634.19064134359</v>
      </c>
      <c r="CB175" s="99">
        <v>928761.66662597703</v>
      </c>
      <c r="CC175" s="99">
        <v>7991617.3237304697</v>
      </c>
      <c r="CD175" s="99">
        <v>2291688.3041381799</v>
      </c>
      <c r="CE175" s="99">
        <v>123.57108580786699</v>
      </c>
      <c r="CF175" s="99">
        <v>19758.649200201002</v>
      </c>
      <c r="CG175" s="99">
        <v>186378.03764533999</v>
      </c>
      <c r="CH175" s="99">
        <v>0</v>
      </c>
      <c r="CI175" s="99">
        <v>7760.4426460862196</v>
      </c>
      <c r="CJ175" s="99">
        <v>948575.43495178199</v>
      </c>
      <c r="CK175" s="99">
        <v>8179614.00183105</v>
      </c>
      <c r="CL175" s="99">
        <v>2324820.8313903799</v>
      </c>
      <c r="CM175" s="203">
        <f t="shared" si="6"/>
        <v>8901.2516811639089</v>
      </c>
      <c r="CN175" s="203">
        <f t="shared" si="7"/>
        <v>1362941.5588417049</v>
      </c>
      <c r="CO175" s="203">
        <f t="shared" si="8"/>
        <v>9819268.3977813702</v>
      </c>
      <c r="CP175" s="99">
        <v>2324820.8313903799</v>
      </c>
      <c r="CQ175" s="99">
        <v>0</v>
      </c>
      <c r="CR175" s="99">
        <v>0</v>
      </c>
      <c r="CS175" s="99">
        <v>0</v>
      </c>
      <c r="CT175" s="99">
        <v>0</v>
      </c>
    </row>
    <row r="176" spans="1:98">
      <c r="A176" s="98" t="s">
        <v>54</v>
      </c>
      <c r="B176" s="100">
        <v>38047</v>
      </c>
      <c r="C176" s="99">
        <v>0</v>
      </c>
      <c r="D176" s="99">
        <v>593.85774182528303</v>
      </c>
      <c r="E176" s="99">
        <v>647.63792544603302</v>
      </c>
      <c r="F176" s="99">
        <v>1.1475997059897101</v>
      </c>
      <c r="G176" s="99">
        <v>0</v>
      </c>
      <c r="H176" s="99">
        <v>0</v>
      </c>
      <c r="I176" s="99">
        <v>0</v>
      </c>
      <c r="J176" s="99">
        <v>0.95939437599736299</v>
      </c>
      <c r="K176" s="99">
        <v>0</v>
      </c>
      <c r="L176" s="99">
        <v>508.88412919268001</v>
      </c>
      <c r="M176" s="99">
        <v>10.4647486289032</v>
      </c>
      <c r="N176" s="99">
        <v>105.973737258464</v>
      </c>
      <c r="O176" s="99">
        <v>0</v>
      </c>
      <c r="P176" s="99">
        <v>0</v>
      </c>
      <c r="Q176" s="99">
        <v>537.212138302624</v>
      </c>
      <c r="R176" s="99">
        <v>0</v>
      </c>
      <c r="S176" s="99">
        <v>0</v>
      </c>
      <c r="T176" s="99">
        <v>22.352900974918199</v>
      </c>
      <c r="U176" s="99">
        <v>215.78335626795899</v>
      </c>
      <c r="V176" s="99">
        <v>0</v>
      </c>
      <c r="W176" s="99">
        <v>60051.626318931601</v>
      </c>
      <c r="X176" s="99">
        <v>115539.642326355</v>
      </c>
      <c r="Y176" s="99">
        <v>0</v>
      </c>
      <c r="Z176" s="99">
        <v>0</v>
      </c>
      <c r="AA176" s="99">
        <v>0</v>
      </c>
      <c r="AB176" s="99">
        <v>0</v>
      </c>
      <c r="AC176" s="99">
        <v>31.403150294907402</v>
      </c>
      <c r="AD176" s="99">
        <v>0</v>
      </c>
      <c r="AE176" s="99">
        <v>49261.465198993697</v>
      </c>
      <c r="AF176" s="99">
        <v>1457.0505710095199</v>
      </c>
      <c r="AG176" s="99">
        <v>23422.737471818898</v>
      </c>
      <c r="AH176" s="99">
        <v>0</v>
      </c>
      <c r="AI176" s="99">
        <v>0</v>
      </c>
      <c r="AJ176" s="99">
        <v>92535.748187065095</v>
      </c>
      <c r="AK176" s="99">
        <v>0</v>
      </c>
      <c r="AL176" s="99">
        <v>0</v>
      </c>
      <c r="AM176" s="99">
        <v>3957.48731830716</v>
      </c>
      <c r="AN176" s="99">
        <v>78965.3791236877</v>
      </c>
      <c r="AO176" s="99">
        <v>0</v>
      </c>
      <c r="AP176" s="99">
        <v>366094.011901855</v>
      </c>
      <c r="AQ176" s="99">
        <v>704043.31430053699</v>
      </c>
      <c r="AR176" s="99">
        <v>0</v>
      </c>
      <c r="AS176" s="99">
        <v>0</v>
      </c>
      <c r="AT176" s="99">
        <v>0</v>
      </c>
      <c r="AU176" s="99">
        <v>0</v>
      </c>
      <c r="AV176" s="99">
        <v>70.416526911780196</v>
      </c>
      <c r="AW176" s="99">
        <v>0</v>
      </c>
      <c r="AX176" s="99">
        <v>313048.047657013</v>
      </c>
      <c r="AY176" s="99">
        <v>8115.9136257767695</v>
      </c>
      <c r="AZ176" s="99">
        <v>139459.20629501299</v>
      </c>
      <c r="BA176" s="99">
        <v>0</v>
      </c>
      <c r="BB176" s="99">
        <v>0</v>
      </c>
      <c r="BC176" s="99">
        <v>564760.27153015102</v>
      </c>
      <c r="BD176" s="99">
        <v>0</v>
      </c>
      <c r="BE176" s="99">
        <v>0</v>
      </c>
      <c r="BF176" s="99">
        <v>22136.974658250801</v>
      </c>
      <c r="BG176" s="99">
        <v>182183.544610977</v>
      </c>
      <c r="BH176" s="99">
        <v>0</v>
      </c>
      <c r="BI176" s="99">
        <v>3900.2741002142402</v>
      </c>
      <c r="BJ176" s="99">
        <v>244188.168205261</v>
      </c>
      <c r="BK176" s="99">
        <v>0</v>
      </c>
      <c r="BL176" s="99">
        <v>0</v>
      </c>
      <c r="BM176" s="99">
        <v>0</v>
      </c>
      <c r="BN176" s="99">
        <v>0</v>
      </c>
      <c r="BO176" s="99">
        <v>0</v>
      </c>
      <c r="BP176" s="99">
        <v>0</v>
      </c>
      <c r="BQ176" s="99">
        <v>0</v>
      </c>
      <c r="BR176" s="99">
        <v>1794.62187729776</v>
      </c>
      <c r="BS176" s="99">
        <v>49506.874628067002</v>
      </c>
      <c r="BT176" s="99">
        <v>0</v>
      </c>
      <c r="BU176" s="99">
        <v>0</v>
      </c>
      <c r="BV176" s="99">
        <v>197444.933488846</v>
      </c>
      <c r="BW176" s="99">
        <v>0</v>
      </c>
      <c r="BX176" s="99">
        <v>0</v>
      </c>
      <c r="BY176" s="99">
        <v>0</v>
      </c>
      <c r="BZ176" s="99">
        <v>0</v>
      </c>
      <c r="CA176" s="99">
        <v>1230.14292444289</v>
      </c>
      <c r="CB176" s="99">
        <v>176347.962657928</v>
      </c>
      <c r="CC176" s="99">
        <v>1068443.6425170901</v>
      </c>
      <c r="CD176" s="99">
        <v>254326.47383880601</v>
      </c>
      <c r="CE176" s="99">
        <v>21.834275023778901</v>
      </c>
      <c r="CF176" s="99">
        <v>3815.4279284775298</v>
      </c>
      <c r="CG176" s="99">
        <v>21929.1926491261</v>
      </c>
      <c r="CH176" s="99">
        <v>0</v>
      </c>
      <c r="CI176" s="99">
        <v>1251.99585412443</v>
      </c>
      <c r="CJ176" s="99">
        <v>182818.01332664501</v>
      </c>
      <c r="CK176" s="99">
        <v>1089505.1574096701</v>
      </c>
      <c r="CL176" s="99">
        <v>254059.91626739499</v>
      </c>
      <c r="CM176" s="203">
        <f t="shared" si="6"/>
        <v>1467.7792103923889</v>
      </c>
      <c r="CN176" s="203">
        <f t="shared" si="7"/>
        <v>261783.3924503327</v>
      </c>
      <c r="CO176" s="203">
        <f t="shared" si="8"/>
        <v>1271688.702020647</v>
      </c>
      <c r="CP176" s="99">
        <v>254059.91626739499</v>
      </c>
      <c r="CQ176" s="99">
        <v>0</v>
      </c>
      <c r="CR176" s="99">
        <v>0</v>
      </c>
      <c r="CS176" s="99">
        <v>0</v>
      </c>
      <c r="CT176" s="99">
        <v>0</v>
      </c>
    </row>
    <row r="177" spans="1:98">
      <c r="A177" s="98" t="s">
        <v>54</v>
      </c>
      <c r="B177" s="100">
        <v>38139</v>
      </c>
      <c r="C177" s="99">
        <v>0</v>
      </c>
      <c r="D177" s="99">
        <v>602.817283205688</v>
      </c>
      <c r="E177" s="99">
        <v>643.27858726680302</v>
      </c>
      <c r="F177" s="99">
        <v>1.5331292359915101</v>
      </c>
      <c r="G177" s="99">
        <v>0</v>
      </c>
      <c r="H177" s="99">
        <v>0</v>
      </c>
      <c r="I177" s="99">
        <v>0</v>
      </c>
      <c r="J177" s="99">
        <v>15.3174050649395</v>
      </c>
      <c r="K177" s="99">
        <v>0</v>
      </c>
      <c r="L177" s="99">
        <v>573.99595572054398</v>
      </c>
      <c r="M177" s="99">
        <v>12.5263921949081</v>
      </c>
      <c r="N177" s="99">
        <v>109.560756327584</v>
      </c>
      <c r="O177" s="99">
        <v>0</v>
      </c>
      <c r="P177" s="99">
        <v>0</v>
      </c>
      <c r="Q177" s="99">
        <v>533.12343749403999</v>
      </c>
      <c r="R177" s="99">
        <v>0</v>
      </c>
      <c r="S177" s="99">
        <v>0</v>
      </c>
      <c r="T177" s="99">
        <v>19.1919306758791</v>
      </c>
      <c r="U177" s="99">
        <v>212.42504991777199</v>
      </c>
      <c r="V177" s="99">
        <v>0</v>
      </c>
      <c r="W177" s="99">
        <v>58008.900677204103</v>
      </c>
      <c r="X177" s="99">
        <v>116453.397481918</v>
      </c>
      <c r="Y177" s="99">
        <v>0</v>
      </c>
      <c r="Z177" s="99">
        <v>0</v>
      </c>
      <c r="AA177" s="99">
        <v>0</v>
      </c>
      <c r="AB177" s="99">
        <v>0</v>
      </c>
      <c r="AC177" s="99">
        <v>4374.56792837381</v>
      </c>
      <c r="AD177" s="99">
        <v>0</v>
      </c>
      <c r="AE177" s="99">
        <v>68295.145455360398</v>
      </c>
      <c r="AF177" s="99">
        <v>1396.2922977805099</v>
      </c>
      <c r="AG177" s="99">
        <v>24131.3760933876</v>
      </c>
      <c r="AH177" s="99">
        <v>0</v>
      </c>
      <c r="AI177" s="99">
        <v>0</v>
      </c>
      <c r="AJ177" s="99">
        <v>90900.909726142898</v>
      </c>
      <c r="AK177" s="99">
        <v>0</v>
      </c>
      <c r="AL177" s="99">
        <v>0</v>
      </c>
      <c r="AM177" s="99">
        <v>3765.1813946962402</v>
      </c>
      <c r="AN177" s="99">
        <v>77158.104850768999</v>
      </c>
      <c r="AO177" s="99">
        <v>0</v>
      </c>
      <c r="AP177" s="99">
        <v>363981.84090423601</v>
      </c>
      <c r="AQ177" s="99">
        <v>713811.92824554397</v>
      </c>
      <c r="AR177" s="99">
        <v>0</v>
      </c>
      <c r="AS177" s="99">
        <v>0</v>
      </c>
      <c r="AT177" s="99">
        <v>0</v>
      </c>
      <c r="AU177" s="99">
        <v>0</v>
      </c>
      <c r="AV177" s="99">
        <v>11010.7182123661</v>
      </c>
      <c r="AW177" s="99">
        <v>0</v>
      </c>
      <c r="AX177" s="99">
        <v>355806.54538726801</v>
      </c>
      <c r="AY177" s="99">
        <v>8704.9453684091604</v>
      </c>
      <c r="AZ177" s="99">
        <v>148380.55286216701</v>
      </c>
      <c r="BA177" s="99">
        <v>0</v>
      </c>
      <c r="BB177" s="99">
        <v>0</v>
      </c>
      <c r="BC177" s="99">
        <v>560279.04097747803</v>
      </c>
      <c r="BD177" s="99">
        <v>0</v>
      </c>
      <c r="BE177" s="99">
        <v>0</v>
      </c>
      <c r="BF177" s="99">
        <v>21575.433321714401</v>
      </c>
      <c r="BG177" s="99">
        <v>179588.42782211301</v>
      </c>
      <c r="BH177" s="99">
        <v>0</v>
      </c>
      <c r="BI177" s="99">
        <v>4711.77020829916</v>
      </c>
      <c r="BJ177" s="99">
        <v>248228.53288268999</v>
      </c>
      <c r="BK177" s="99">
        <v>0</v>
      </c>
      <c r="BL177" s="99">
        <v>0</v>
      </c>
      <c r="BM177" s="99">
        <v>0</v>
      </c>
      <c r="BN177" s="99">
        <v>0</v>
      </c>
      <c r="BO177" s="99">
        <v>0</v>
      </c>
      <c r="BP177" s="99">
        <v>0</v>
      </c>
      <c r="BQ177" s="99">
        <v>0</v>
      </c>
      <c r="BR177" s="99">
        <v>2120.9875213205801</v>
      </c>
      <c r="BS177" s="99">
        <v>52971.631308078802</v>
      </c>
      <c r="BT177" s="99">
        <v>0</v>
      </c>
      <c r="BU177" s="99">
        <v>0</v>
      </c>
      <c r="BV177" s="99">
        <v>199118.15656471299</v>
      </c>
      <c r="BW177" s="99">
        <v>0</v>
      </c>
      <c r="BX177" s="99">
        <v>0</v>
      </c>
      <c r="BY177" s="99">
        <v>0</v>
      </c>
      <c r="BZ177" s="99">
        <v>0</v>
      </c>
      <c r="CA177" s="99">
        <v>1239.64633543789</v>
      </c>
      <c r="CB177" s="99">
        <v>173713.487369537</v>
      </c>
      <c r="CC177" s="99">
        <v>1071918.59484863</v>
      </c>
      <c r="CD177" s="99">
        <v>251298.51312828099</v>
      </c>
      <c r="CE177" s="99">
        <v>22.8934451679233</v>
      </c>
      <c r="CF177" s="99">
        <v>4359.2514643669101</v>
      </c>
      <c r="CG177" s="99">
        <v>25135.6419932842</v>
      </c>
      <c r="CH177" s="99">
        <v>0</v>
      </c>
      <c r="CI177" s="99">
        <v>1263.4694313257901</v>
      </c>
      <c r="CJ177" s="99">
        <v>177847.68511962899</v>
      </c>
      <c r="CK177" s="99">
        <v>1097774.1166534401</v>
      </c>
      <c r="CL177" s="99">
        <v>251677.362812042</v>
      </c>
      <c r="CM177" s="203">
        <f t="shared" si="6"/>
        <v>1475.894481243562</v>
      </c>
      <c r="CN177" s="203">
        <f t="shared" si="7"/>
        <v>255005.78997039801</v>
      </c>
      <c r="CO177" s="203">
        <f t="shared" si="8"/>
        <v>1277362.5444755531</v>
      </c>
      <c r="CP177" s="99">
        <v>251677.362812042</v>
      </c>
      <c r="CQ177" s="99">
        <v>0</v>
      </c>
      <c r="CR177" s="99">
        <v>0</v>
      </c>
      <c r="CS177" s="99">
        <v>0</v>
      </c>
      <c r="CT177" s="99">
        <v>0</v>
      </c>
    </row>
    <row r="178" spans="1:98">
      <c r="A178" s="98" t="s">
        <v>54</v>
      </c>
      <c r="B178" s="100">
        <v>38231</v>
      </c>
      <c r="C178" s="99">
        <v>0</v>
      </c>
      <c r="D178" s="99">
        <v>632.812760673463</v>
      </c>
      <c r="E178" s="99">
        <v>635.90559219569002</v>
      </c>
      <c r="F178" s="99">
        <v>1.1054160119965699</v>
      </c>
      <c r="G178" s="99">
        <v>0</v>
      </c>
      <c r="H178" s="99">
        <v>0</v>
      </c>
      <c r="I178" s="99">
        <v>0</v>
      </c>
      <c r="J178" s="99">
        <v>47.8415794265457</v>
      </c>
      <c r="K178" s="99">
        <v>0</v>
      </c>
      <c r="L178" s="99">
        <v>653.69645025581099</v>
      </c>
      <c r="M178" s="99">
        <v>11.7262115869671</v>
      </c>
      <c r="N178" s="99">
        <v>113.84943685866899</v>
      </c>
      <c r="O178" s="99">
        <v>0</v>
      </c>
      <c r="P178" s="99">
        <v>0</v>
      </c>
      <c r="Q178" s="99">
        <v>544.39585712552105</v>
      </c>
      <c r="R178" s="99">
        <v>0</v>
      </c>
      <c r="S178" s="99">
        <v>0</v>
      </c>
      <c r="T178" s="99">
        <v>20.701243278104801</v>
      </c>
      <c r="U178" s="99">
        <v>228.00677041895699</v>
      </c>
      <c r="V178" s="99">
        <v>0</v>
      </c>
      <c r="W178" s="99">
        <v>60230.899364471399</v>
      </c>
      <c r="X178" s="99">
        <v>119935.08001041401</v>
      </c>
      <c r="Y178" s="99">
        <v>0</v>
      </c>
      <c r="Z178" s="99">
        <v>0</v>
      </c>
      <c r="AA178" s="99">
        <v>0</v>
      </c>
      <c r="AB178" s="99">
        <v>0</v>
      </c>
      <c r="AC178" s="99">
        <v>12465.7321970463</v>
      </c>
      <c r="AD178" s="99">
        <v>0</v>
      </c>
      <c r="AE178" s="99">
        <v>60651.074413299597</v>
      </c>
      <c r="AF178" s="99">
        <v>1421.4007502347199</v>
      </c>
      <c r="AG178" s="99">
        <v>25631.566588878599</v>
      </c>
      <c r="AH178" s="99">
        <v>0</v>
      </c>
      <c r="AI178" s="99">
        <v>0</v>
      </c>
      <c r="AJ178" s="99">
        <v>99239.655735015898</v>
      </c>
      <c r="AK178" s="99">
        <v>0</v>
      </c>
      <c r="AL178" s="99">
        <v>0</v>
      </c>
      <c r="AM178" s="99">
        <v>3910.3961435258402</v>
      </c>
      <c r="AN178" s="99">
        <v>79889.625702858</v>
      </c>
      <c r="AO178" s="99">
        <v>0</v>
      </c>
      <c r="AP178" s="99">
        <v>378208.74406051601</v>
      </c>
      <c r="AQ178" s="99">
        <v>759962.37601470901</v>
      </c>
      <c r="AR178" s="99">
        <v>0</v>
      </c>
      <c r="AS178" s="99">
        <v>0</v>
      </c>
      <c r="AT178" s="99">
        <v>0</v>
      </c>
      <c r="AU178" s="99">
        <v>0</v>
      </c>
      <c r="AV178" s="99">
        <v>32127.972572088202</v>
      </c>
      <c r="AW178" s="99">
        <v>0</v>
      </c>
      <c r="AX178" s="99">
        <v>366326.38470840501</v>
      </c>
      <c r="AY178" s="99">
        <v>8990.8041709661502</v>
      </c>
      <c r="AZ178" s="99">
        <v>161402.775625229</v>
      </c>
      <c r="BA178" s="99">
        <v>0</v>
      </c>
      <c r="BB178" s="99">
        <v>0</v>
      </c>
      <c r="BC178" s="99">
        <v>628143.510154724</v>
      </c>
      <c r="BD178" s="99">
        <v>0</v>
      </c>
      <c r="BE178" s="99">
        <v>0</v>
      </c>
      <c r="BF178" s="99">
        <v>23560.960815906499</v>
      </c>
      <c r="BG178" s="99">
        <v>194193.98470306399</v>
      </c>
      <c r="BH178" s="99">
        <v>0</v>
      </c>
      <c r="BI178" s="99">
        <v>6676.3737655282002</v>
      </c>
      <c r="BJ178" s="99">
        <v>264758.77630996698</v>
      </c>
      <c r="BK178" s="99">
        <v>0</v>
      </c>
      <c r="BL178" s="99">
        <v>0</v>
      </c>
      <c r="BM178" s="99">
        <v>0</v>
      </c>
      <c r="BN178" s="99">
        <v>0</v>
      </c>
      <c r="BO178" s="99">
        <v>0</v>
      </c>
      <c r="BP178" s="99">
        <v>0</v>
      </c>
      <c r="BQ178" s="99">
        <v>0</v>
      </c>
      <c r="BR178" s="99">
        <v>2463.3285067379502</v>
      </c>
      <c r="BS178" s="99">
        <v>57416.544375419602</v>
      </c>
      <c r="BT178" s="99">
        <v>0</v>
      </c>
      <c r="BU178" s="99">
        <v>0</v>
      </c>
      <c r="BV178" s="99">
        <v>212888.367658615</v>
      </c>
      <c r="BW178" s="99">
        <v>0</v>
      </c>
      <c r="BX178" s="99">
        <v>0</v>
      </c>
      <c r="BY178" s="99">
        <v>0</v>
      </c>
      <c r="BZ178" s="99">
        <v>0</v>
      </c>
      <c r="CA178" s="99">
        <v>1278.7637194395099</v>
      </c>
      <c r="CB178" s="99">
        <v>183290.57151412999</v>
      </c>
      <c r="CC178" s="99">
        <v>1145411.01783752</v>
      </c>
      <c r="CD178" s="99">
        <v>268348.09611511201</v>
      </c>
      <c r="CE178" s="99">
        <v>25.21549502993</v>
      </c>
      <c r="CF178" s="99">
        <v>5624.9223033189801</v>
      </c>
      <c r="CG178" s="99">
        <v>32966.613582134203</v>
      </c>
      <c r="CH178" s="99">
        <v>0</v>
      </c>
      <c r="CI178" s="99">
        <v>1302.8332839161201</v>
      </c>
      <c r="CJ178" s="99">
        <v>184872.10288810701</v>
      </c>
      <c r="CK178" s="99">
        <v>1177755.7956390399</v>
      </c>
      <c r="CL178" s="99">
        <v>270222.63325119001</v>
      </c>
      <c r="CM178" s="203">
        <f t="shared" si="6"/>
        <v>1530.8400543350772</v>
      </c>
      <c r="CN178" s="203">
        <f t="shared" si="7"/>
        <v>264761.72859096504</v>
      </c>
      <c r="CO178" s="203">
        <f t="shared" si="8"/>
        <v>1371949.7803421039</v>
      </c>
      <c r="CP178" s="99">
        <v>270222.63325119001</v>
      </c>
      <c r="CQ178" s="99">
        <v>0</v>
      </c>
      <c r="CR178" s="99">
        <v>0</v>
      </c>
      <c r="CS178" s="99">
        <v>0</v>
      </c>
      <c r="CT178" s="99">
        <v>0</v>
      </c>
    </row>
    <row r="179" spans="1:98">
      <c r="A179" s="98" t="s">
        <v>54</v>
      </c>
      <c r="B179" s="100">
        <v>38322</v>
      </c>
      <c r="C179" s="99">
        <v>0</v>
      </c>
      <c r="D179" s="99">
        <v>655.733473218977</v>
      </c>
      <c r="E179" s="99">
        <v>625.35963521152701</v>
      </c>
      <c r="F179" s="99">
        <v>2.17954528398695</v>
      </c>
      <c r="G179" s="99">
        <v>0</v>
      </c>
      <c r="H179" s="99">
        <v>0</v>
      </c>
      <c r="I179" s="99">
        <v>0</v>
      </c>
      <c r="J179" s="99">
        <v>83.492157127708197</v>
      </c>
      <c r="K179" s="99">
        <v>0</v>
      </c>
      <c r="L179" s="99">
        <v>692.63510755449499</v>
      </c>
      <c r="M179" s="99">
        <v>10.357738572987699</v>
      </c>
      <c r="N179" s="99">
        <v>121.71958837285599</v>
      </c>
      <c r="O179" s="99">
        <v>0</v>
      </c>
      <c r="P179" s="99">
        <v>0</v>
      </c>
      <c r="Q179" s="99">
        <v>514.73707003891502</v>
      </c>
      <c r="R179" s="99">
        <v>0</v>
      </c>
      <c r="S179" s="99">
        <v>0</v>
      </c>
      <c r="T179" s="99">
        <v>20.9317268969025</v>
      </c>
      <c r="U179" s="99">
        <v>253.365713147447</v>
      </c>
      <c r="V179" s="99">
        <v>0</v>
      </c>
      <c r="W179" s="99">
        <v>67062.765497207598</v>
      </c>
      <c r="X179" s="99">
        <v>117103.279120445</v>
      </c>
      <c r="Y179" s="99">
        <v>0</v>
      </c>
      <c r="Z179" s="99">
        <v>0</v>
      </c>
      <c r="AA179" s="99">
        <v>0</v>
      </c>
      <c r="AB179" s="99">
        <v>0</v>
      </c>
      <c r="AC179" s="99">
        <v>28411.3505136967</v>
      </c>
      <c r="AD179" s="99">
        <v>0</v>
      </c>
      <c r="AE179" s="99">
        <v>61009.811439990997</v>
      </c>
      <c r="AF179" s="99">
        <v>1123.3933048844301</v>
      </c>
      <c r="AG179" s="99">
        <v>26569.806954622301</v>
      </c>
      <c r="AH179" s="99">
        <v>0</v>
      </c>
      <c r="AI179" s="99">
        <v>0</v>
      </c>
      <c r="AJ179" s="99">
        <v>91217.193343162493</v>
      </c>
      <c r="AK179" s="99">
        <v>0</v>
      </c>
      <c r="AL179" s="99">
        <v>0</v>
      </c>
      <c r="AM179" s="99">
        <v>3707.8816805779902</v>
      </c>
      <c r="AN179" s="99">
        <v>93100.912672042803</v>
      </c>
      <c r="AO179" s="99">
        <v>0</v>
      </c>
      <c r="AP179" s="99">
        <v>407432.62323760998</v>
      </c>
      <c r="AQ179" s="99">
        <v>745401.30854034401</v>
      </c>
      <c r="AR179" s="99">
        <v>0</v>
      </c>
      <c r="AS179" s="99">
        <v>0</v>
      </c>
      <c r="AT179" s="99">
        <v>0</v>
      </c>
      <c r="AU179" s="99">
        <v>0</v>
      </c>
      <c r="AV179" s="99">
        <v>66955.711999893203</v>
      </c>
      <c r="AW179" s="99">
        <v>0</v>
      </c>
      <c r="AX179" s="99">
        <v>433210.7264328</v>
      </c>
      <c r="AY179" s="99">
        <v>7299.3011785745603</v>
      </c>
      <c r="AZ179" s="99">
        <v>168862.13768577599</v>
      </c>
      <c r="BA179" s="99">
        <v>0</v>
      </c>
      <c r="BB179" s="99">
        <v>0</v>
      </c>
      <c r="BC179" s="99">
        <v>581498.71405792201</v>
      </c>
      <c r="BD179" s="99">
        <v>0</v>
      </c>
      <c r="BE179" s="99">
        <v>0</v>
      </c>
      <c r="BF179" s="99">
        <v>22928.683662891399</v>
      </c>
      <c r="BG179" s="99">
        <v>218270.83136558501</v>
      </c>
      <c r="BH179" s="99">
        <v>0</v>
      </c>
      <c r="BI179" s="99">
        <v>6948.69099110365</v>
      </c>
      <c r="BJ179" s="99">
        <v>259163.227668762</v>
      </c>
      <c r="BK179" s="99">
        <v>0</v>
      </c>
      <c r="BL179" s="99">
        <v>0</v>
      </c>
      <c r="BM179" s="99">
        <v>0</v>
      </c>
      <c r="BN179" s="99">
        <v>0</v>
      </c>
      <c r="BO179" s="99">
        <v>0</v>
      </c>
      <c r="BP179" s="99">
        <v>0</v>
      </c>
      <c r="BQ179" s="99">
        <v>0</v>
      </c>
      <c r="BR179" s="99">
        <v>1828.9646442681601</v>
      </c>
      <c r="BS179" s="99">
        <v>59016.836254119902</v>
      </c>
      <c r="BT179" s="99">
        <v>0</v>
      </c>
      <c r="BU179" s="99">
        <v>0</v>
      </c>
      <c r="BV179" s="99">
        <v>202152.91626739499</v>
      </c>
      <c r="BW179" s="99">
        <v>0</v>
      </c>
      <c r="BX179" s="99">
        <v>0</v>
      </c>
      <c r="BY179" s="99">
        <v>0</v>
      </c>
      <c r="BZ179" s="99">
        <v>0</v>
      </c>
      <c r="CA179" s="99">
        <v>1289.6172264069301</v>
      </c>
      <c r="CB179" s="99">
        <v>181486.85378456101</v>
      </c>
      <c r="CC179" s="99">
        <v>1155276.39845276</v>
      </c>
      <c r="CD179" s="99">
        <v>264652.117916107</v>
      </c>
      <c r="CE179" s="99">
        <v>25.945987468818199</v>
      </c>
      <c r="CF179" s="99">
        <v>5064.9338117241896</v>
      </c>
      <c r="CG179" s="99">
        <v>31689.5237879753</v>
      </c>
      <c r="CH179" s="99">
        <v>0</v>
      </c>
      <c r="CI179" s="99">
        <v>1315.8403374552699</v>
      </c>
      <c r="CJ179" s="99">
        <v>188014.03294753999</v>
      </c>
      <c r="CK179" s="99">
        <v>1187739.5535583501</v>
      </c>
      <c r="CL179" s="99">
        <v>266302.13959503197</v>
      </c>
      <c r="CM179" s="203">
        <f t="shared" si="6"/>
        <v>1569.2060506027169</v>
      </c>
      <c r="CN179" s="203">
        <f t="shared" si="7"/>
        <v>281114.94561958278</v>
      </c>
      <c r="CO179" s="203">
        <f t="shared" si="8"/>
        <v>1406010.3849239352</v>
      </c>
      <c r="CP179" s="99">
        <v>266302.13959503197</v>
      </c>
      <c r="CQ179" s="99">
        <v>0</v>
      </c>
      <c r="CR179" s="99">
        <v>0</v>
      </c>
      <c r="CS179" s="99">
        <v>0</v>
      </c>
      <c r="CT179" s="99">
        <v>0</v>
      </c>
    </row>
    <row r="180" spans="1:98">
      <c r="A180" s="98" t="s">
        <v>54</v>
      </c>
      <c r="B180" s="100">
        <v>38412</v>
      </c>
      <c r="C180" s="99">
        <v>0</v>
      </c>
      <c r="D180" s="99">
        <v>661.76934102177597</v>
      </c>
      <c r="E180" s="99">
        <v>620.06974571198202</v>
      </c>
      <c r="F180" s="99">
        <v>2.2717815639916799</v>
      </c>
      <c r="G180" s="99">
        <v>0</v>
      </c>
      <c r="H180" s="99">
        <v>0</v>
      </c>
      <c r="I180" s="99">
        <v>0</v>
      </c>
      <c r="J180" s="99">
        <v>115.050158869475</v>
      </c>
      <c r="K180" s="99">
        <v>0</v>
      </c>
      <c r="L180" s="99">
        <v>571.99377608299301</v>
      </c>
      <c r="M180" s="99">
        <v>15.587530540884501</v>
      </c>
      <c r="N180" s="99">
        <v>121.112274174578</v>
      </c>
      <c r="O180" s="99">
        <v>0</v>
      </c>
      <c r="P180" s="99">
        <v>0</v>
      </c>
      <c r="Q180" s="99">
        <v>501.54147649556398</v>
      </c>
      <c r="R180" s="99">
        <v>0</v>
      </c>
      <c r="S180" s="99">
        <v>0</v>
      </c>
      <c r="T180" s="99">
        <v>19.146977281896401</v>
      </c>
      <c r="U180" s="99">
        <v>261.23464959487302</v>
      </c>
      <c r="V180" s="99">
        <v>0</v>
      </c>
      <c r="W180" s="99">
        <v>57101.842139720902</v>
      </c>
      <c r="X180" s="99">
        <v>116911.98248291</v>
      </c>
      <c r="Y180" s="99">
        <v>0</v>
      </c>
      <c r="Z180" s="99">
        <v>0</v>
      </c>
      <c r="AA180" s="99">
        <v>0</v>
      </c>
      <c r="AB180" s="99">
        <v>0</v>
      </c>
      <c r="AC180" s="99">
        <v>43508.407033443502</v>
      </c>
      <c r="AD180" s="99">
        <v>0</v>
      </c>
      <c r="AE180" s="99">
        <v>45927.833044528998</v>
      </c>
      <c r="AF180" s="99">
        <v>2247.4629411399401</v>
      </c>
      <c r="AG180" s="99">
        <v>26718.995120763801</v>
      </c>
      <c r="AH180" s="99">
        <v>0</v>
      </c>
      <c r="AI180" s="99">
        <v>0</v>
      </c>
      <c r="AJ180" s="99">
        <v>91228.740432739301</v>
      </c>
      <c r="AK180" s="99">
        <v>0</v>
      </c>
      <c r="AL180" s="99">
        <v>0</v>
      </c>
      <c r="AM180" s="99">
        <v>3571.4411056935801</v>
      </c>
      <c r="AN180" s="99">
        <v>99285.205169677705</v>
      </c>
      <c r="AO180" s="99">
        <v>0</v>
      </c>
      <c r="AP180" s="99">
        <v>362467.99348068202</v>
      </c>
      <c r="AQ180" s="99">
        <v>748970.72232818604</v>
      </c>
      <c r="AR180" s="99">
        <v>0</v>
      </c>
      <c r="AS180" s="99">
        <v>0</v>
      </c>
      <c r="AT180" s="99">
        <v>0</v>
      </c>
      <c r="AU180" s="99">
        <v>0</v>
      </c>
      <c r="AV180" s="99">
        <v>101521.180606842</v>
      </c>
      <c r="AW180" s="99">
        <v>0</v>
      </c>
      <c r="AX180" s="99">
        <v>301283.60826492298</v>
      </c>
      <c r="AY180" s="99">
        <v>14482.681584358201</v>
      </c>
      <c r="AZ180" s="99">
        <v>167159.85579299901</v>
      </c>
      <c r="BA180" s="99">
        <v>0</v>
      </c>
      <c r="BB180" s="99">
        <v>0</v>
      </c>
      <c r="BC180" s="99">
        <v>585895.51708984398</v>
      </c>
      <c r="BD180" s="99">
        <v>0</v>
      </c>
      <c r="BE180" s="99">
        <v>0</v>
      </c>
      <c r="BF180" s="99">
        <v>21980.244163274801</v>
      </c>
      <c r="BG180" s="99">
        <v>237234.14383888201</v>
      </c>
      <c r="BH180" s="99">
        <v>0</v>
      </c>
      <c r="BI180" s="99">
        <v>8218.4509599208795</v>
      </c>
      <c r="BJ180" s="99">
        <v>258217.73117828401</v>
      </c>
      <c r="BK180" s="99">
        <v>0</v>
      </c>
      <c r="BL180" s="99">
        <v>0</v>
      </c>
      <c r="BM180" s="99">
        <v>0</v>
      </c>
      <c r="BN180" s="99">
        <v>0</v>
      </c>
      <c r="BO180" s="99">
        <v>0</v>
      </c>
      <c r="BP180" s="99">
        <v>0</v>
      </c>
      <c r="BQ180" s="99">
        <v>0</v>
      </c>
      <c r="BR180" s="99">
        <v>3684.7091655433201</v>
      </c>
      <c r="BS180" s="99">
        <v>58832.320061206803</v>
      </c>
      <c r="BT180" s="99">
        <v>0</v>
      </c>
      <c r="BU180" s="99">
        <v>0</v>
      </c>
      <c r="BV180" s="99">
        <v>204196.68947219799</v>
      </c>
      <c r="BW180" s="99">
        <v>0</v>
      </c>
      <c r="BX180" s="99">
        <v>0</v>
      </c>
      <c r="BY180" s="99">
        <v>0</v>
      </c>
      <c r="BZ180" s="99">
        <v>0</v>
      </c>
      <c r="CA180" s="99">
        <v>1270.4924172461001</v>
      </c>
      <c r="CB180" s="99">
        <v>174629.64363861101</v>
      </c>
      <c r="CC180" s="99">
        <v>1109723.2074585001</v>
      </c>
      <c r="CD180" s="99">
        <v>272096.47442245501</v>
      </c>
      <c r="CE180" s="99">
        <v>25.9535053628497</v>
      </c>
      <c r="CF180" s="99">
        <v>4768.6545734405499</v>
      </c>
      <c r="CG180" s="99">
        <v>29876.025692462899</v>
      </c>
      <c r="CH180" s="99">
        <v>0</v>
      </c>
      <c r="CI180" s="99">
        <v>1296.3304980248199</v>
      </c>
      <c r="CJ180" s="99">
        <v>181772.79279136701</v>
      </c>
      <c r="CK180" s="99">
        <v>1138624.30792236</v>
      </c>
      <c r="CL180" s="99">
        <v>273421.77698898298</v>
      </c>
      <c r="CM180" s="203">
        <f t="shared" si="6"/>
        <v>1557.5651476196929</v>
      </c>
      <c r="CN180" s="203">
        <f t="shared" si="7"/>
        <v>281057.99796104472</v>
      </c>
      <c r="CO180" s="203">
        <f t="shared" si="8"/>
        <v>1375858.451761242</v>
      </c>
      <c r="CP180" s="99">
        <v>273421.77698898298</v>
      </c>
      <c r="CQ180" s="99">
        <v>0</v>
      </c>
      <c r="CR180" s="99">
        <v>0</v>
      </c>
      <c r="CS180" s="99">
        <v>0</v>
      </c>
      <c r="CT180" s="99">
        <v>0</v>
      </c>
    </row>
    <row r="181" spans="1:98">
      <c r="A181" s="98" t="s">
        <v>54</v>
      </c>
      <c r="B181" s="100">
        <v>38504</v>
      </c>
      <c r="C181" s="99">
        <v>0</v>
      </c>
      <c r="D181" s="99">
        <v>502.35506824776502</v>
      </c>
      <c r="E181" s="99">
        <v>634.79169015586399</v>
      </c>
      <c r="F181" s="99">
        <v>2.3238023359736002</v>
      </c>
      <c r="G181" s="99">
        <v>0</v>
      </c>
      <c r="H181" s="99">
        <v>0</v>
      </c>
      <c r="I181" s="99">
        <v>0</v>
      </c>
      <c r="J181" s="99">
        <v>141.38915242813499</v>
      </c>
      <c r="K181" s="99">
        <v>0</v>
      </c>
      <c r="L181" s="99">
        <v>42.156837769783998</v>
      </c>
      <c r="M181" s="99">
        <v>7.3749134619720298</v>
      </c>
      <c r="N181" s="99">
        <v>116.15043976344199</v>
      </c>
      <c r="O181" s="99">
        <v>0</v>
      </c>
      <c r="P181" s="99">
        <v>0</v>
      </c>
      <c r="Q181" s="99">
        <v>964.30972205102398</v>
      </c>
      <c r="R181" s="99">
        <v>0</v>
      </c>
      <c r="S181" s="99">
        <v>0</v>
      </c>
      <c r="T181" s="99">
        <v>19.188764449441798</v>
      </c>
      <c r="U181" s="99">
        <v>273.714153628796</v>
      </c>
      <c r="V181" s="99">
        <v>0</v>
      </c>
      <c r="W181" s="99">
        <v>43905.9538726807</v>
      </c>
      <c r="X181" s="99">
        <v>114221.581116676</v>
      </c>
      <c r="Y181" s="99">
        <v>0</v>
      </c>
      <c r="Z181" s="99">
        <v>0</v>
      </c>
      <c r="AA181" s="99">
        <v>0</v>
      </c>
      <c r="AB181" s="99">
        <v>0</v>
      </c>
      <c r="AC181" s="99">
        <v>53671.850811958298</v>
      </c>
      <c r="AD181" s="99">
        <v>0</v>
      </c>
      <c r="AE181" s="99">
        <v>2062.8564975261702</v>
      </c>
      <c r="AF181" s="99">
        <v>920.36797261238098</v>
      </c>
      <c r="AG181" s="99">
        <v>25030.8067574501</v>
      </c>
      <c r="AH181" s="99">
        <v>0</v>
      </c>
      <c r="AI181" s="99">
        <v>0</v>
      </c>
      <c r="AJ181" s="99">
        <v>128989.860739708</v>
      </c>
      <c r="AK181" s="99">
        <v>0</v>
      </c>
      <c r="AL181" s="99">
        <v>0</v>
      </c>
      <c r="AM181" s="99">
        <v>4100.6245711445799</v>
      </c>
      <c r="AN181" s="99">
        <v>103684.32465744</v>
      </c>
      <c r="AO181" s="99">
        <v>0</v>
      </c>
      <c r="AP181" s="99">
        <v>311059.25853347802</v>
      </c>
      <c r="AQ181" s="99">
        <v>736578.18256378197</v>
      </c>
      <c r="AR181" s="99">
        <v>0</v>
      </c>
      <c r="AS181" s="99">
        <v>0</v>
      </c>
      <c r="AT181" s="99">
        <v>0</v>
      </c>
      <c r="AU181" s="99">
        <v>0</v>
      </c>
      <c r="AV181" s="99">
        <v>131134.544034958</v>
      </c>
      <c r="AW181" s="99">
        <v>0</v>
      </c>
      <c r="AX181" s="99">
        <v>13277.1489547491</v>
      </c>
      <c r="AY181" s="99">
        <v>6354.71187806129</v>
      </c>
      <c r="AZ181" s="99">
        <v>160937.86156654399</v>
      </c>
      <c r="BA181" s="99">
        <v>0</v>
      </c>
      <c r="BB181" s="99">
        <v>0</v>
      </c>
      <c r="BC181" s="99">
        <v>856439.15349578904</v>
      </c>
      <c r="BD181" s="99">
        <v>0</v>
      </c>
      <c r="BE181" s="99">
        <v>0</v>
      </c>
      <c r="BF181" s="99">
        <v>26337.084587335601</v>
      </c>
      <c r="BG181" s="99">
        <v>250250.85369110099</v>
      </c>
      <c r="BH181" s="99">
        <v>0</v>
      </c>
      <c r="BI181" s="99">
        <v>46744.525005817399</v>
      </c>
      <c r="BJ181" s="99">
        <v>256661.09355926499</v>
      </c>
      <c r="BK181" s="99">
        <v>0</v>
      </c>
      <c r="BL181" s="99">
        <v>0</v>
      </c>
      <c r="BM181" s="99">
        <v>0</v>
      </c>
      <c r="BN181" s="99">
        <v>0</v>
      </c>
      <c r="BO181" s="99">
        <v>0</v>
      </c>
      <c r="BP181" s="99">
        <v>0</v>
      </c>
      <c r="BQ181" s="99">
        <v>0</v>
      </c>
      <c r="BR181" s="99">
        <v>939.26995670795395</v>
      </c>
      <c r="BS181" s="99">
        <v>57438.738379478498</v>
      </c>
      <c r="BT181" s="99">
        <v>0</v>
      </c>
      <c r="BU181" s="99">
        <v>0</v>
      </c>
      <c r="BV181" s="99">
        <v>252762.39603805501</v>
      </c>
      <c r="BW181" s="99">
        <v>0</v>
      </c>
      <c r="BX181" s="99">
        <v>0</v>
      </c>
      <c r="BY181" s="99">
        <v>0</v>
      </c>
      <c r="BZ181" s="99">
        <v>0</v>
      </c>
      <c r="CA181" s="99">
        <v>1131.3759616166401</v>
      </c>
      <c r="CB181" s="99">
        <v>157053.25336456299</v>
      </c>
      <c r="CC181" s="99">
        <v>1040963.87445831</v>
      </c>
      <c r="CD181" s="99">
        <v>307527.94356155401</v>
      </c>
      <c r="CE181" s="99">
        <v>26.829321326920802</v>
      </c>
      <c r="CF181" s="99">
        <v>6068.8472509980202</v>
      </c>
      <c r="CG181" s="99">
        <v>38337.930815219901</v>
      </c>
      <c r="CH181" s="99">
        <v>0</v>
      </c>
      <c r="CI181" s="99">
        <v>1158.99344459176</v>
      </c>
      <c r="CJ181" s="99">
        <v>162792.34966278099</v>
      </c>
      <c r="CK181" s="99">
        <v>1079546.56634521</v>
      </c>
      <c r="CL181" s="99">
        <v>309630.16699981701</v>
      </c>
      <c r="CM181" s="203">
        <f t="shared" si="6"/>
        <v>1432.7075982205561</v>
      </c>
      <c r="CN181" s="203">
        <f t="shared" si="7"/>
        <v>266476.67432022101</v>
      </c>
      <c r="CO181" s="203">
        <f t="shared" si="8"/>
        <v>1329797.420036311</v>
      </c>
      <c r="CP181" s="99">
        <v>309630.16699981701</v>
      </c>
      <c r="CQ181" s="99">
        <v>0</v>
      </c>
      <c r="CR181" s="99">
        <v>0</v>
      </c>
      <c r="CS181" s="99">
        <v>0</v>
      </c>
      <c r="CT181" s="99">
        <v>0</v>
      </c>
    </row>
    <row r="182" spans="1:98">
      <c r="A182" s="98" t="s">
        <v>54</v>
      </c>
      <c r="B182" s="100">
        <v>38596</v>
      </c>
      <c r="C182" s="99">
        <v>0</v>
      </c>
      <c r="D182" s="99">
        <v>744.82926305383398</v>
      </c>
      <c r="E182" s="99">
        <v>602.79143179953098</v>
      </c>
      <c r="F182" s="99">
        <v>2.2174900879908801</v>
      </c>
      <c r="G182" s="99">
        <v>0</v>
      </c>
      <c r="H182" s="99">
        <v>0</v>
      </c>
      <c r="I182" s="99">
        <v>0</v>
      </c>
      <c r="J182" s="99">
        <v>168.387635121122</v>
      </c>
      <c r="K182" s="99">
        <v>0</v>
      </c>
      <c r="L182" s="99">
        <v>35.695118257775903</v>
      </c>
      <c r="M182" s="99">
        <v>8.8505152479046991</v>
      </c>
      <c r="N182" s="99">
        <v>141.80755591951299</v>
      </c>
      <c r="O182" s="99">
        <v>0</v>
      </c>
      <c r="P182" s="99">
        <v>0</v>
      </c>
      <c r="Q182" s="99">
        <v>1192.8563766032501</v>
      </c>
      <c r="R182" s="99">
        <v>0</v>
      </c>
      <c r="S182" s="99">
        <v>0</v>
      </c>
      <c r="T182" s="99">
        <v>15.765198924113101</v>
      </c>
      <c r="U182" s="99">
        <v>273.22833660244902</v>
      </c>
      <c r="V182" s="99">
        <v>0</v>
      </c>
      <c r="W182" s="99">
        <v>88875.749745369001</v>
      </c>
      <c r="X182" s="99">
        <v>110154.16427516899</v>
      </c>
      <c r="Y182" s="99">
        <v>0</v>
      </c>
      <c r="Z182" s="99">
        <v>0</v>
      </c>
      <c r="AA182" s="99">
        <v>0</v>
      </c>
      <c r="AB182" s="99">
        <v>0</v>
      </c>
      <c r="AC182" s="99">
        <v>61555.741035938299</v>
      </c>
      <c r="AD182" s="99">
        <v>0</v>
      </c>
      <c r="AE182" s="99">
        <v>1890.11081804335</v>
      </c>
      <c r="AF182" s="99">
        <v>1036.7961633652401</v>
      </c>
      <c r="AG182" s="99">
        <v>31361.253313541401</v>
      </c>
      <c r="AH182" s="99">
        <v>0</v>
      </c>
      <c r="AI182" s="99">
        <v>0</v>
      </c>
      <c r="AJ182" s="99">
        <v>166113.25600624099</v>
      </c>
      <c r="AK182" s="99">
        <v>0</v>
      </c>
      <c r="AL182" s="99">
        <v>0</v>
      </c>
      <c r="AM182" s="99">
        <v>2779.6491940319502</v>
      </c>
      <c r="AN182" s="99">
        <v>99479.267981529207</v>
      </c>
      <c r="AO182" s="99">
        <v>0</v>
      </c>
      <c r="AP182" s="99">
        <v>639041.05307006801</v>
      </c>
      <c r="AQ182" s="99">
        <v>731049.55304717994</v>
      </c>
      <c r="AR182" s="99">
        <v>0</v>
      </c>
      <c r="AS182" s="99">
        <v>0</v>
      </c>
      <c r="AT182" s="99">
        <v>0</v>
      </c>
      <c r="AU182" s="99">
        <v>0</v>
      </c>
      <c r="AV182" s="99">
        <v>158846.015321732</v>
      </c>
      <c r="AW182" s="99">
        <v>0</v>
      </c>
      <c r="AX182" s="99">
        <v>13238.3417050838</v>
      </c>
      <c r="AY182" s="99">
        <v>6989.4793913364401</v>
      </c>
      <c r="AZ182" s="99">
        <v>210052.46895408601</v>
      </c>
      <c r="BA182" s="99">
        <v>0</v>
      </c>
      <c r="BB182" s="99">
        <v>0</v>
      </c>
      <c r="BC182" s="99">
        <v>1134150.8344421401</v>
      </c>
      <c r="BD182" s="99">
        <v>0</v>
      </c>
      <c r="BE182" s="99">
        <v>0</v>
      </c>
      <c r="BF182" s="99">
        <v>19397.677618026701</v>
      </c>
      <c r="BG182" s="99">
        <v>250650.856733322</v>
      </c>
      <c r="BH182" s="99">
        <v>0</v>
      </c>
      <c r="BI182" s="99">
        <v>92964.567559242205</v>
      </c>
      <c r="BJ182" s="99">
        <v>254071.35479927101</v>
      </c>
      <c r="BK182" s="99">
        <v>0</v>
      </c>
      <c r="BL182" s="99">
        <v>0</v>
      </c>
      <c r="BM182" s="99">
        <v>0</v>
      </c>
      <c r="BN182" s="99">
        <v>0</v>
      </c>
      <c r="BO182" s="99">
        <v>0</v>
      </c>
      <c r="BP182" s="99">
        <v>0</v>
      </c>
      <c r="BQ182" s="99">
        <v>0</v>
      </c>
      <c r="BR182" s="99">
        <v>970.86300052702404</v>
      </c>
      <c r="BS182" s="99">
        <v>72620.809737205505</v>
      </c>
      <c r="BT182" s="99">
        <v>0</v>
      </c>
      <c r="BU182" s="99">
        <v>0</v>
      </c>
      <c r="BV182" s="99">
        <v>275319.16580200201</v>
      </c>
      <c r="BW182" s="99">
        <v>0</v>
      </c>
      <c r="BX182" s="99">
        <v>0</v>
      </c>
      <c r="BY182" s="99">
        <v>0</v>
      </c>
      <c r="BZ182" s="99">
        <v>0</v>
      </c>
      <c r="CA182" s="99">
        <v>1355.7573821395599</v>
      </c>
      <c r="CB182" s="99">
        <v>201049.40349197399</v>
      </c>
      <c r="CC182" s="99">
        <v>1364462.3204345701</v>
      </c>
      <c r="CD182" s="99">
        <v>344311.46984100301</v>
      </c>
      <c r="CE182" s="99">
        <v>26.2065989798866</v>
      </c>
      <c r="CF182" s="99">
        <v>4549.7377055883398</v>
      </c>
      <c r="CG182" s="99">
        <v>30302.0615200996</v>
      </c>
      <c r="CH182" s="99">
        <v>0</v>
      </c>
      <c r="CI182" s="99">
        <v>1380.7051819562901</v>
      </c>
      <c r="CJ182" s="99">
        <v>201921.43456458999</v>
      </c>
      <c r="CK182" s="99">
        <v>1395038.6949157701</v>
      </c>
      <c r="CL182" s="99">
        <v>346661.91416168201</v>
      </c>
      <c r="CM182" s="203">
        <f t="shared" si="6"/>
        <v>1653.933518558739</v>
      </c>
      <c r="CN182" s="203">
        <f t="shared" si="7"/>
        <v>301400.70254611922</v>
      </c>
      <c r="CO182" s="203">
        <f t="shared" si="8"/>
        <v>1645689.551649092</v>
      </c>
      <c r="CP182" s="99">
        <v>346661.91416168201</v>
      </c>
      <c r="CQ182" s="99">
        <v>0</v>
      </c>
      <c r="CR182" s="99">
        <v>0</v>
      </c>
      <c r="CS182" s="99">
        <v>0</v>
      </c>
      <c r="CT182" s="99">
        <v>0</v>
      </c>
    </row>
    <row r="183" spans="1:98">
      <c r="A183" s="98" t="s">
        <v>54</v>
      </c>
      <c r="B183" s="100">
        <v>38687</v>
      </c>
      <c r="C183" s="99">
        <v>0</v>
      </c>
      <c r="D183" s="99">
        <v>773.81787863373802</v>
      </c>
      <c r="E183" s="99">
        <v>578.23281642794598</v>
      </c>
      <c r="F183" s="99">
        <v>1.07720074198733</v>
      </c>
      <c r="G183" s="99">
        <v>0</v>
      </c>
      <c r="H183" s="99">
        <v>0</v>
      </c>
      <c r="I183" s="99">
        <v>0</v>
      </c>
      <c r="J183" s="99">
        <v>198.10644761659199</v>
      </c>
      <c r="K183" s="99">
        <v>0</v>
      </c>
      <c r="L183" s="99">
        <v>28.746186844306099</v>
      </c>
      <c r="M183" s="99">
        <v>8.3813220129813999</v>
      </c>
      <c r="N183" s="99">
        <v>153.35487461276401</v>
      </c>
      <c r="O183" s="99">
        <v>0</v>
      </c>
      <c r="P183" s="99">
        <v>0</v>
      </c>
      <c r="Q183" s="99">
        <v>1189.0893398523301</v>
      </c>
      <c r="R183" s="99">
        <v>0</v>
      </c>
      <c r="S183" s="99">
        <v>0</v>
      </c>
      <c r="T183" s="99">
        <v>14.9767174079316</v>
      </c>
      <c r="U183" s="99">
        <v>282.04202544689201</v>
      </c>
      <c r="V183" s="99">
        <v>0</v>
      </c>
      <c r="W183" s="99">
        <v>83964.370966911301</v>
      </c>
      <c r="X183" s="99">
        <v>106617.758630753</v>
      </c>
      <c r="Y183" s="99">
        <v>0</v>
      </c>
      <c r="Z183" s="99">
        <v>0</v>
      </c>
      <c r="AA183" s="99">
        <v>0</v>
      </c>
      <c r="AB183" s="99">
        <v>0</v>
      </c>
      <c r="AC183" s="99">
        <v>78693.944401740999</v>
      </c>
      <c r="AD183" s="99">
        <v>0</v>
      </c>
      <c r="AE183" s="99">
        <v>1751.88482031226</v>
      </c>
      <c r="AF183" s="99">
        <v>774.07625374198005</v>
      </c>
      <c r="AG183" s="99">
        <v>32086.561137914701</v>
      </c>
      <c r="AH183" s="99">
        <v>0</v>
      </c>
      <c r="AI183" s="99">
        <v>0</v>
      </c>
      <c r="AJ183" s="99">
        <v>155080.03999137899</v>
      </c>
      <c r="AK183" s="99">
        <v>0</v>
      </c>
      <c r="AL183" s="99">
        <v>0</v>
      </c>
      <c r="AM183" s="99">
        <v>2726.1464169025398</v>
      </c>
      <c r="AN183" s="99">
        <v>108604.289357185</v>
      </c>
      <c r="AO183" s="99">
        <v>0</v>
      </c>
      <c r="AP183" s="99">
        <v>595264.84628295898</v>
      </c>
      <c r="AQ183" s="99">
        <v>711928.62032318104</v>
      </c>
      <c r="AR183" s="99">
        <v>0</v>
      </c>
      <c r="AS183" s="99">
        <v>0</v>
      </c>
      <c r="AT183" s="99">
        <v>0</v>
      </c>
      <c r="AU183" s="99">
        <v>0</v>
      </c>
      <c r="AV183" s="99">
        <v>196878.63842201201</v>
      </c>
      <c r="AW183" s="99">
        <v>0</v>
      </c>
      <c r="AX183" s="99">
        <v>13820.122489929199</v>
      </c>
      <c r="AY183" s="99">
        <v>5461.6662509441403</v>
      </c>
      <c r="AZ183" s="99">
        <v>213232.2742939</v>
      </c>
      <c r="BA183" s="99">
        <v>0</v>
      </c>
      <c r="BB183" s="99">
        <v>0</v>
      </c>
      <c r="BC183" s="99">
        <v>1088104.0491943399</v>
      </c>
      <c r="BD183" s="99">
        <v>0</v>
      </c>
      <c r="BE183" s="99">
        <v>0</v>
      </c>
      <c r="BF183" s="99">
        <v>18072.266626357999</v>
      </c>
      <c r="BG183" s="99">
        <v>271488.22318267799</v>
      </c>
      <c r="BH183" s="99">
        <v>0</v>
      </c>
      <c r="BI183" s="99">
        <v>98921.352106094404</v>
      </c>
      <c r="BJ183" s="99">
        <v>248125.0632267</v>
      </c>
      <c r="BK183" s="99">
        <v>0</v>
      </c>
      <c r="BL183" s="99">
        <v>0</v>
      </c>
      <c r="BM183" s="99">
        <v>0</v>
      </c>
      <c r="BN183" s="99">
        <v>0</v>
      </c>
      <c r="BO183" s="99">
        <v>0</v>
      </c>
      <c r="BP183" s="99">
        <v>0</v>
      </c>
      <c r="BQ183" s="99">
        <v>0</v>
      </c>
      <c r="BR183" s="99">
        <v>1037.4412951767399</v>
      </c>
      <c r="BS183" s="99">
        <v>73292.858047485395</v>
      </c>
      <c r="BT183" s="99">
        <v>0</v>
      </c>
      <c r="BU183" s="99">
        <v>0</v>
      </c>
      <c r="BV183" s="99">
        <v>270019.36898040801</v>
      </c>
      <c r="BW183" s="99">
        <v>0</v>
      </c>
      <c r="BX183" s="99">
        <v>0</v>
      </c>
      <c r="BY183" s="99">
        <v>0</v>
      </c>
      <c r="BZ183" s="99">
        <v>0</v>
      </c>
      <c r="CA183" s="99">
        <v>1360.7396989464801</v>
      </c>
      <c r="CB183" s="99">
        <v>188268.37518691999</v>
      </c>
      <c r="CC183" s="99">
        <v>1315266.4547882101</v>
      </c>
      <c r="CD183" s="99">
        <v>346167.82727813697</v>
      </c>
      <c r="CE183" s="99">
        <v>27.111179713858299</v>
      </c>
      <c r="CF183" s="99">
        <v>4638.0734100937798</v>
      </c>
      <c r="CG183" s="99">
        <v>31096.296822071101</v>
      </c>
      <c r="CH183" s="99">
        <v>0</v>
      </c>
      <c r="CI183" s="99">
        <v>1388.20881280303</v>
      </c>
      <c r="CJ183" s="99">
        <v>194315.664308548</v>
      </c>
      <c r="CK183" s="99">
        <v>1347074.6109771701</v>
      </c>
      <c r="CL183" s="99">
        <v>348620.708255768</v>
      </c>
      <c r="CM183" s="203">
        <f t="shared" si="6"/>
        <v>1670.250838249922</v>
      </c>
      <c r="CN183" s="203">
        <f t="shared" si="7"/>
        <v>302919.95366573299</v>
      </c>
      <c r="CO183" s="203">
        <f t="shared" si="8"/>
        <v>1618562.834159848</v>
      </c>
      <c r="CP183" s="99">
        <v>348620.708255768</v>
      </c>
      <c r="CQ183" s="99">
        <v>0</v>
      </c>
      <c r="CR183" s="99">
        <v>0</v>
      </c>
      <c r="CS183" s="99">
        <v>0</v>
      </c>
      <c r="CT183" s="99">
        <v>0</v>
      </c>
    </row>
    <row r="184" spans="1:98">
      <c r="A184" s="98" t="s">
        <v>54</v>
      </c>
      <c r="B184" s="100">
        <v>38777</v>
      </c>
      <c r="C184" s="99">
        <v>0</v>
      </c>
      <c r="D184" s="99">
        <v>879.13267623633101</v>
      </c>
      <c r="E184" s="99">
        <v>548.63546409457899</v>
      </c>
      <c r="F184" s="99">
        <v>1.10116448199551</v>
      </c>
      <c r="G184" s="99">
        <v>0</v>
      </c>
      <c r="H184" s="99">
        <v>0</v>
      </c>
      <c r="I184" s="99">
        <v>0</v>
      </c>
      <c r="J184" s="99">
        <v>228.84501774795399</v>
      </c>
      <c r="K184" s="99">
        <v>0</v>
      </c>
      <c r="L184" s="99">
        <v>12.178285571280901</v>
      </c>
      <c r="M184" s="99">
        <v>8.2159961209399608</v>
      </c>
      <c r="N184" s="99">
        <v>147.168716013432</v>
      </c>
      <c r="O184" s="99">
        <v>17.6368679683656</v>
      </c>
      <c r="P184" s="99">
        <v>0</v>
      </c>
      <c r="Q184" s="99">
        <v>1238.16460332274</v>
      </c>
      <c r="R184" s="99">
        <v>1.9809900026884899</v>
      </c>
      <c r="S184" s="99">
        <v>0</v>
      </c>
      <c r="T184" s="99">
        <v>11.6147567261942</v>
      </c>
      <c r="U184" s="99">
        <v>308.70304462313698</v>
      </c>
      <c r="V184" s="99">
        <v>0</v>
      </c>
      <c r="W184" s="99">
        <v>86901.676348686204</v>
      </c>
      <c r="X184" s="99">
        <v>101096.651184082</v>
      </c>
      <c r="Y184" s="99">
        <v>0</v>
      </c>
      <c r="Z184" s="99">
        <v>0</v>
      </c>
      <c r="AA184" s="99">
        <v>0</v>
      </c>
      <c r="AB184" s="99">
        <v>0</v>
      </c>
      <c r="AC184" s="99">
        <v>87071.879145622297</v>
      </c>
      <c r="AD184" s="99">
        <v>0</v>
      </c>
      <c r="AE184" s="99">
        <v>453.80111205577902</v>
      </c>
      <c r="AF184" s="99">
        <v>1128.8516027927401</v>
      </c>
      <c r="AG184" s="99">
        <v>30977.317118406299</v>
      </c>
      <c r="AH184" s="99">
        <v>853.64387023448899</v>
      </c>
      <c r="AI184" s="99">
        <v>0</v>
      </c>
      <c r="AJ184" s="99">
        <v>154651.725402832</v>
      </c>
      <c r="AK184" s="99">
        <v>84.326757398433998</v>
      </c>
      <c r="AL184" s="99">
        <v>0</v>
      </c>
      <c r="AM184" s="99">
        <v>2310.4365172088101</v>
      </c>
      <c r="AN184" s="99">
        <v>115423.18083000201</v>
      </c>
      <c r="AO184" s="99">
        <v>0</v>
      </c>
      <c r="AP184" s="99">
        <v>639382.47262573196</v>
      </c>
      <c r="AQ184" s="99">
        <v>681865.11859893799</v>
      </c>
      <c r="AR184" s="99">
        <v>0</v>
      </c>
      <c r="AS184" s="99">
        <v>0</v>
      </c>
      <c r="AT184" s="99">
        <v>0</v>
      </c>
      <c r="AU184" s="99">
        <v>0</v>
      </c>
      <c r="AV184" s="99">
        <v>219629.74363517799</v>
      </c>
      <c r="AW184" s="99">
        <v>0</v>
      </c>
      <c r="AX184" s="99">
        <v>3303.7495241463198</v>
      </c>
      <c r="AY184" s="99">
        <v>8207.8580955267007</v>
      </c>
      <c r="AZ184" s="99">
        <v>209581.314764023</v>
      </c>
      <c r="BA184" s="99">
        <v>6150.4707263112095</v>
      </c>
      <c r="BB184" s="99">
        <v>0</v>
      </c>
      <c r="BC184" s="99">
        <v>1094533.79325867</v>
      </c>
      <c r="BD184" s="99">
        <v>608.88569550216198</v>
      </c>
      <c r="BE184" s="99">
        <v>0</v>
      </c>
      <c r="BF184" s="99">
        <v>15634.798241734499</v>
      </c>
      <c r="BG184" s="99">
        <v>292255.22145080601</v>
      </c>
      <c r="BH184" s="99">
        <v>0</v>
      </c>
      <c r="BI184" s="99">
        <v>113212.208339691</v>
      </c>
      <c r="BJ184" s="99">
        <v>241006.908205032</v>
      </c>
      <c r="BK184" s="99">
        <v>0</v>
      </c>
      <c r="BL184" s="99">
        <v>0</v>
      </c>
      <c r="BM184" s="99">
        <v>0</v>
      </c>
      <c r="BN184" s="99">
        <v>0</v>
      </c>
      <c r="BO184" s="99">
        <v>0</v>
      </c>
      <c r="BP184" s="99">
        <v>0</v>
      </c>
      <c r="BQ184" s="99">
        <v>0</v>
      </c>
      <c r="BR184" s="99">
        <v>1360.0938351750401</v>
      </c>
      <c r="BS184" s="99">
        <v>72315.884531974807</v>
      </c>
      <c r="BT184" s="99">
        <v>1211.4041487127499</v>
      </c>
      <c r="BU184" s="99">
        <v>0</v>
      </c>
      <c r="BV184" s="99">
        <v>277528.04093170201</v>
      </c>
      <c r="BW184" s="99">
        <v>111.293020066805</v>
      </c>
      <c r="BX184" s="99">
        <v>0</v>
      </c>
      <c r="BY184" s="99">
        <v>0</v>
      </c>
      <c r="BZ184" s="99">
        <v>0</v>
      </c>
      <c r="CA184" s="99">
        <v>1417.5136317312699</v>
      </c>
      <c r="CB184" s="99">
        <v>188791.82113647499</v>
      </c>
      <c r="CC184" s="99">
        <v>1321736.0970153799</v>
      </c>
      <c r="CD184" s="99">
        <v>358778.759609222</v>
      </c>
      <c r="CE184" s="99">
        <v>27.867639930918799</v>
      </c>
      <c r="CF184" s="99">
        <v>4544.0060456991196</v>
      </c>
      <c r="CG184" s="99">
        <v>31700.909703969999</v>
      </c>
      <c r="CH184" s="99">
        <v>0</v>
      </c>
      <c r="CI184" s="99">
        <v>1445.26342815161</v>
      </c>
      <c r="CJ184" s="99">
        <v>195409.325485229</v>
      </c>
      <c r="CK184" s="99">
        <v>1351771.2949218799</v>
      </c>
      <c r="CL184" s="99">
        <v>361408.53641128499</v>
      </c>
      <c r="CM184" s="203">
        <f t="shared" si="6"/>
        <v>1753.966472774747</v>
      </c>
      <c r="CN184" s="203">
        <f t="shared" si="7"/>
        <v>310832.50631523097</v>
      </c>
      <c r="CO184" s="203">
        <f t="shared" si="8"/>
        <v>1644026.5163726858</v>
      </c>
      <c r="CP184" s="99">
        <v>361408.53641128499</v>
      </c>
      <c r="CQ184" s="99">
        <v>0</v>
      </c>
      <c r="CR184" s="99">
        <v>0</v>
      </c>
      <c r="CS184" s="99">
        <v>0</v>
      </c>
      <c r="CT184" s="99">
        <v>0</v>
      </c>
    </row>
    <row r="185" spans="1:98">
      <c r="A185" s="98" t="s">
        <v>54</v>
      </c>
      <c r="B185" s="100">
        <v>38869</v>
      </c>
      <c r="C185" s="99">
        <v>0</v>
      </c>
      <c r="D185" s="99">
        <v>925.72878123819805</v>
      </c>
      <c r="E185" s="99">
        <v>534.92344667762495</v>
      </c>
      <c r="F185" s="99">
        <v>1.61506151298818</v>
      </c>
      <c r="G185" s="99">
        <v>0</v>
      </c>
      <c r="H185" s="99">
        <v>0</v>
      </c>
      <c r="I185" s="99">
        <v>0</v>
      </c>
      <c r="J185" s="99">
        <v>264.60095172747998</v>
      </c>
      <c r="K185" s="99">
        <v>0</v>
      </c>
      <c r="L185" s="99">
        <v>17.840781970880901</v>
      </c>
      <c r="M185" s="99">
        <v>11.8070215089247</v>
      </c>
      <c r="N185" s="99">
        <v>149.381159543991</v>
      </c>
      <c r="O185" s="99">
        <v>21.132664105389299</v>
      </c>
      <c r="P185" s="99">
        <v>0</v>
      </c>
      <c r="Q185" s="99">
        <v>1270.7709901332901</v>
      </c>
      <c r="R185" s="99">
        <v>1.02700316079427</v>
      </c>
      <c r="S185" s="99">
        <v>0</v>
      </c>
      <c r="T185" s="99">
        <v>11.637720315367901</v>
      </c>
      <c r="U185" s="99">
        <v>331.81384132802498</v>
      </c>
      <c r="V185" s="99">
        <v>0</v>
      </c>
      <c r="W185" s="99">
        <v>96623.403280258193</v>
      </c>
      <c r="X185" s="99">
        <v>97505.7297515869</v>
      </c>
      <c r="Y185" s="99">
        <v>0</v>
      </c>
      <c r="Z185" s="99">
        <v>0</v>
      </c>
      <c r="AA185" s="99">
        <v>0</v>
      </c>
      <c r="AB185" s="99">
        <v>0</v>
      </c>
      <c r="AC185" s="99">
        <v>100310.279248238</v>
      </c>
      <c r="AD185" s="99">
        <v>0</v>
      </c>
      <c r="AE185" s="99">
        <v>838.80329461395695</v>
      </c>
      <c r="AF185" s="99">
        <v>1629.2220913916799</v>
      </c>
      <c r="AG185" s="99">
        <v>32389.70038867</v>
      </c>
      <c r="AH185" s="99">
        <v>753.95104313641798</v>
      </c>
      <c r="AI185" s="99">
        <v>0</v>
      </c>
      <c r="AJ185" s="99">
        <v>158388.420024872</v>
      </c>
      <c r="AK185" s="99">
        <v>105.665232840925</v>
      </c>
      <c r="AL185" s="99">
        <v>0</v>
      </c>
      <c r="AM185" s="99">
        <v>2108.2112880945201</v>
      </c>
      <c r="AN185" s="99">
        <v>124100.88097763099</v>
      </c>
      <c r="AO185" s="99">
        <v>0</v>
      </c>
      <c r="AP185" s="99">
        <v>716488.73491668701</v>
      </c>
      <c r="AQ185" s="99">
        <v>658589.29908752395</v>
      </c>
      <c r="AR185" s="99">
        <v>0</v>
      </c>
      <c r="AS185" s="99">
        <v>0</v>
      </c>
      <c r="AT185" s="99">
        <v>0</v>
      </c>
      <c r="AU185" s="99">
        <v>0</v>
      </c>
      <c r="AV185" s="99">
        <v>260150.91891861</v>
      </c>
      <c r="AW185" s="99">
        <v>0</v>
      </c>
      <c r="AX185" s="99">
        <v>7091.9574026465398</v>
      </c>
      <c r="AY185" s="99">
        <v>11251.5759854317</v>
      </c>
      <c r="AZ185" s="99">
        <v>219068.61297607399</v>
      </c>
      <c r="BA185" s="99">
        <v>5479.5690461397198</v>
      </c>
      <c r="BB185" s="99">
        <v>0</v>
      </c>
      <c r="BC185" s="99">
        <v>1127659.73849487</v>
      </c>
      <c r="BD185" s="99">
        <v>711.04424814879906</v>
      </c>
      <c r="BE185" s="99">
        <v>0</v>
      </c>
      <c r="BF185" s="99">
        <v>15147.9685883522</v>
      </c>
      <c r="BG185" s="99">
        <v>318404.684246063</v>
      </c>
      <c r="BH185" s="99">
        <v>0</v>
      </c>
      <c r="BI185" s="99">
        <v>121114.691502571</v>
      </c>
      <c r="BJ185" s="99">
        <v>230621.40473174999</v>
      </c>
      <c r="BK185" s="99">
        <v>0</v>
      </c>
      <c r="BL185" s="99">
        <v>0</v>
      </c>
      <c r="BM185" s="99">
        <v>0</v>
      </c>
      <c r="BN185" s="99">
        <v>0</v>
      </c>
      <c r="BO185" s="99">
        <v>0</v>
      </c>
      <c r="BP185" s="99">
        <v>0</v>
      </c>
      <c r="BQ185" s="99">
        <v>0</v>
      </c>
      <c r="BR185" s="99">
        <v>2523.3833849132102</v>
      </c>
      <c r="BS185" s="99">
        <v>76688.912122726397</v>
      </c>
      <c r="BT185" s="99">
        <v>1077.7590393573</v>
      </c>
      <c r="BU185" s="99">
        <v>0</v>
      </c>
      <c r="BV185" s="99">
        <v>277321.38297653198</v>
      </c>
      <c r="BW185" s="99">
        <v>133.037379380316</v>
      </c>
      <c r="BX185" s="99">
        <v>0</v>
      </c>
      <c r="BY185" s="99">
        <v>0</v>
      </c>
      <c r="BZ185" s="99">
        <v>0</v>
      </c>
      <c r="CA185" s="99">
        <v>1456.27648189664</v>
      </c>
      <c r="CB185" s="99">
        <v>194150.86779403701</v>
      </c>
      <c r="CC185" s="99">
        <v>1374770.72509766</v>
      </c>
      <c r="CD185" s="99">
        <v>353321.50571823103</v>
      </c>
      <c r="CE185" s="99">
        <v>29.7392864159774</v>
      </c>
      <c r="CF185" s="99">
        <v>4763.6521111726797</v>
      </c>
      <c r="CG185" s="99">
        <v>33758.370051860802</v>
      </c>
      <c r="CH185" s="99">
        <v>0</v>
      </c>
      <c r="CI185" s="99">
        <v>1487.0039481520701</v>
      </c>
      <c r="CJ185" s="99">
        <v>198047.74224281299</v>
      </c>
      <c r="CK185" s="99">
        <v>1409078.3017883301</v>
      </c>
      <c r="CL185" s="99">
        <v>356493.17642211902</v>
      </c>
      <c r="CM185" s="203">
        <f t="shared" si="6"/>
        <v>1818.8177894800951</v>
      </c>
      <c r="CN185" s="203">
        <f t="shared" si="7"/>
        <v>322148.62322044396</v>
      </c>
      <c r="CO185" s="203">
        <f t="shared" si="8"/>
        <v>1727482.9860343931</v>
      </c>
      <c r="CP185" s="99">
        <v>356493.17642211902</v>
      </c>
      <c r="CQ185" s="99">
        <v>0</v>
      </c>
      <c r="CR185" s="99">
        <v>0</v>
      </c>
      <c r="CS185" s="99">
        <v>0</v>
      </c>
      <c r="CT185" s="99">
        <v>0</v>
      </c>
    </row>
    <row r="186" spans="1:98">
      <c r="A186" s="98" t="s">
        <v>54</v>
      </c>
      <c r="B186" s="100">
        <v>38961</v>
      </c>
      <c r="C186" s="99">
        <v>0</v>
      </c>
      <c r="D186" s="99">
        <v>950.92873268574499</v>
      </c>
      <c r="E186" s="99">
        <v>521.22681549191498</v>
      </c>
      <c r="F186" s="99">
        <v>2.1882209469913501</v>
      </c>
      <c r="G186" s="99">
        <v>0</v>
      </c>
      <c r="H186" s="99">
        <v>0</v>
      </c>
      <c r="I186" s="99">
        <v>0</v>
      </c>
      <c r="J186" s="99">
        <v>294.982789210975</v>
      </c>
      <c r="K186" s="99">
        <v>0</v>
      </c>
      <c r="L186" s="99">
        <v>18.001132634002701</v>
      </c>
      <c r="M186" s="99">
        <v>13.922696880996201</v>
      </c>
      <c r="N186" s="99">
        <v>157.818423444405</v>
      </c>
      <c r="O186" s="99">
        <v>23.108453191584001</v>
      </c>
      <c r="P186" s="99">
        <v>0</v>
      </c>
      <c r="Q186" s="99">
        <v>1285.5183307826501</v>
      </c>
      <c r="R186" s="99">
        <v>0.88737442439014602</v>
      </c>
      <c r="S186" s="99">
        <v>0</v>
      </c>
      <c r="T186" s="99">
        <v>10.8223829532508</v>
      </c>
      <c r="U186" s="99">
        <v>346.40636443719302</v>
      </c>
      <c r="V186" s="99">
        <v>0</v>
      </c>
      <c r="W186" s="99">
        <v>90058.827218055696</v>
      </c>
      <c r="X186" s="99">
        <v>94100.927119255095</v>
      </c>
      <c r="Y186" s="99">
        <v>0</v>
      </c>
      <c r="Z186" s="99">
        <v>0</v>
      </c>
      <c r="AA186" s="99">
        <v>0</v>
      </c>
      <c r="AB186" s="99">
        <v>0</v>
      </c>
      <c r="AC186" s="99">
        <v>112649.17357063299</v>
      </c>
      <c r="AD186" s="99">
        <v>0</v>
      </c>
      <c r="AE186" s="99">
        <v>1304.3788767159001</v>
      </c>
      <c r="AF186" s="99">
        <v>1969.40759384632</v>
      </c>
      <c r="AG186" s="99">
        <v>33084.236704826399</v>
      </c>
      <c r="AH186" s="99">
        <v>592.30529528111197</v>
      </c>
      <c r="AI186" s="99">
        <v>0</v>
      </c>
      <c r="AJ186" s="99">
        <v>147766.882526398</v>
      </c>
      <c r="AK186" s="99">
        <v>55.195203118026299</v>
      </c>
      <c r="AL186" s="99">
        <v>0</v>
      </c>
      <c r="AM186" s="99">
        <v>2086.3183754384499</v>
      </c>
      <c r="AN186" s="99">
        <v>128980.04500770599</v>
      </c>
      <c r="AO186" s="99">
        <v>0</v>
      </c>
      <c r="AP186" s="99">
        <v>682072.89643859898</v>
      </c>
      <c r="AQ186" s="99">
        <v>642482.18867492699</v>
      </c>
      <c r="AR186" s="99">
        <v>0</v>
      </c>
      <c r="AS186" s="99">
        <v>0</v>
      </c>
      <c r="AT186" s="99">
        <v>0</v>
      </c>
      <c r="AU186" s="99">
        <v>0</v>
      </c>
      <c r="AV186" s="99">
        <v>301554.27995300299</v>
      </c>
      <c r="AW186" s="99">
        <v>0</v>
      </c>
      <c r="AX186" s="99">
        <v>9367.8789960146005</v>
      </c>
      <c r="AY186" s="99">
        <v>13955.801204085399</v>
      </c>
      <c r="AZ186" s="99">
        <v>225397.98035430899</v>
      </c>
      <c r="BA186" s="99">
        <v>4631.4817441105797</v>
      </c>
      <c r="BB186" s="99">
        <v>0</v>
      </c>
      <c r="BC186" s="99">
        <v>1059686.7314758301</v>
      </c>
      <c r="BD186" s="99">
        <v>336.21466203033901</v>
      </c>
      <c r="BE186" s="99">
        <v>0</v>
      </c>
      <c r="BF186" s="99">
        <v>15298.1973998547</v>
      </c>
      <c r="BG186" s="99">
        <v>341128.52923584002</v>
      </c>
      <c r="BH186" s="99">
        <v>0</v>
      </c>
      <c r="BI186" s="99">
        <v>127529.68598461201</v>
      </c>
      <c r="BJ186" s="99">
        <v>225099.234104156</v>
      </c>
      <c r="BK186" s="99">
        <v>0</v>
      </c>
      <c r="BL186" s="99">
        <v>0</v>
      </c>
      <c r="BM186" s="99">
        <v>0</v>
      </c>
      <c r="BN186" s="99">
        <v>0</v>
      </c>
      <c r="BO186" s="99">
        <v>0</v>
      </c>
      <c r="BP186" s="99">
        <v>0</v>
      </c>
      <c r="BQ186" s="99">
        <v>0</v>
      </c>
      <c r="BR186" s="99">
        <v>3037.4704686999298</v>
      </c>
      <c r="BS186" s="99">
        <v>81126.013391494795</v>
      </c>
      <c r="BT186" s="99">
        <v>902.99623370170605</v>
      </c>
      <c r="BU186" s="99">
        <v>0</v>
      </c>
      <c r="BV186" s="99">
        <v>261774.547449112</v>
      </c>
      <c r="BW186" s="99">
        <v>32.357513188850099</v>
      </c>
      <c r="BX186" s="99">
        <v>0</v>
      </c>
      <c r="BY186" s="99">
        <v>0</v>
      </c>
      <c r="BZ186" s="99">
        <v>0</v>
      </c>
      <c r="CA186" s="99">
        <v>1475.9059867113799</v>
      </c>
      <c r="CB186" s="99">
        <v>185552.56042861901</v>
      </c>
      <c r="CC186" s="99">
        <v>1314461.74072266</v>
      </c>
      <c r="CD186" s="99">
        <v>344596.68445968599</v>
      </c>
      <c r="CE186" s="99">
        <v>33.136956446804099</v>
      </c>
      <c r="CF186" s="99">
        <v>5423.3939619660396</v>
      </c>
      <c r="CG186" s="99">
        <v>38386.622016429901</v>
      </c>
      <c r="CH186" s="99">
        <v>0</v>
      </c>
      <c r="CI186" s="99">
        <v>1507.79539611936</v>
      </c>
      <c r="CJ186" s="99">
        <v>188575.61537361101</v>
      </c>
      <c r="CK186" s="99">
        <v>1353131.2907104499</v>
      </c>
      <c r="CL186" s="99">
        <v>349267.134399414</v>
      </c>
      <c r="CM186" s="203">
        <f t="shared" si="6"/>
        <v>1854.2017605565529</v>
      </c>
      <c r="CN186" s="203">
        <f t="shared" si="7"/>
        <v>317555.66038131702</v>
      </c>
      <c r="CO186" s="203">
        <f t="shared" si="8"/>
        <v>1694259.81994629</v>
      </c>
      <c r="CP186" s="99">
        <v>349267.134399414</v>
      </c>
      <c r="CQ186" s="99">
        <v>0</v>
      </c>
      <c r="CR186" s="99">
        <v>0</v>
      </c>
      <c r="CS186" s="99">
        <v>0</v>
      </c>
      <c r="CT186" s="99">
        <v>0</v>
      </c>
    </row>
    <row r="187" spans="1:98">
      <c r="A187" s="98" t="s">
        <v>54</v>
      </c>
      <c r="B187" s="100">
        <v>39052</v>
      </c>
      <c r="C187" s="99">
        <v>0</v>
      </c>
      <c r="D187" s="99">
        <v>1042.7585946172501</v>
      </c>
      <c r="E187" s="99">
        <v>504.13821724802301</v>
      </c>
      <c r="F187" s="99">
        <v>3.1811364609748098</v>
      </c>
      <c r="G187" s="99">
        <v>0</v>
      </c>
      <c r="H187" s="99">
        <v>0</v>
      </c>
      <c r="I187" s="99">
        <v>0</v>
      </c>
      <c r="J187" s="99">
        <v>327.22291920334101</v>
      </c>
      <c r="K187" s="99">
        <v>0</v>
      </c>
      <c r="L187" s="99">
        <v>22.562923732679302</v>
      </c>
      <c r="M187" s="99">
        <v>13.728904547984699</v>
      </c>
      <c r="N187" s="99">
        <v>161.11546665616299</v>
      </c>
      <c r="O187" s="99">
        <v>24.949550819117601</v>
      </c>
      <c r="P187" s="99">
        <v>0</v>
      </c>
      <c r="Q187" s="99">
        <v>1352.62316596508</v>
      </c>
      <c r="R187" s="99">
        <v>3.3713160825136601</v>
      </c>
      <c r="S187" s="99">
        <v>0</v>
      </c>
      <c r="T187" s="99">
        <v>10.9124411325902</v>
      </c>
      <c r="U187" s="99">
        <v>366.249572578818</v>
      </c>
      <c r="V187" s="99">
        <v>0</v>
      </c>
      <c r="W187" s="99">
        <v>114545.94227314</v>
      </c>
      <c r="X187" s="99">
        <v>92039.576435089097</v>
      </c>
      <c r="Y187" s="99">
        <v>0</v>
      </c>
      <c r="Z187" s="99">
        <v>0</v>
      </c>
      <c r="AA187" s="99">
        <v>0</v>
      </c>
      <c r="AB187" s="99">
        <v>0</v>
      </c>
      <c r="AC187" s="99">
        <v>126168.32116222401</v>
      </c>
      <c r="AD187" s="99">
        <v>0</v>
      </c>
      <c r="AE187" s="99">
        <v>1530.3087795823801</v>
      </c>
      <c r="AF187" s="99">
        <v>2073.4018104076399</v>
      </c>
      <c r="AG187" s="99">
        <v>33987.822462558703</v>
      </c>
      <c r="AH187" s="99">
        <v>873.68421304971002</v>
      </c>
      <c r="AI187" s="99">
        <v>0</v>
      </c>
      <c r="AJ187" s="99">
        <v>167210.337862015</v>
      </c>
      <c r="AK187" s="99">
        <v>329.10471722483601</v>
      </c>
      <c r="AL187" s="99">
        <v>0</v>
      </c>
      <c r="AM187" s="99">
        <v>1802.13603667915</v>
      </c>
      <c r="AN187" s="99">
        <v>136084.21339798</v>
      </c>
      <c r="AO187" s="99">
        <v>0</v>
      </c>
      <c r="AP187" s="99">
        <v>844802.51599883998</v>
      </c>
      <c r="AQ187" s="99">
        <v>632029.94670867897</v>
      </c>
      <c r="AR187" s="99">
        <v>0</v>
      </c>
      <c r="AS187" s="99">
        <v>0</v>
      </c>
      <c r="AT187" s="99">
        <v>0</v>
      </c>
      <c r="AU187" s="99">
        <v>0</v>
      </c>
      <c r="AV187" s="99">
        <v>336700.25204086298</v>
      </c>
      <c r="AW187" s="99">
        <v>0</v>
      </c>
      <c r="AX187" s="99">
        <v>9816.0269894599896</v>
      </c>
      <c r="AY187" s="99">
        <v>14280.381651878401</v>
      </c>
      <c r="AZ187" s="99">
        <v>232350.31165504499</v>
      </c>
      <c r="BA187" s="99">
        <v>7126.3123102784202</v>
      </c>
      <c r="BB187" s="99">
        <v>0</v>
      </c>
      <c r="BC187" s="99">
        <v>1226064.0084533701</v>
      </c>
      <c r="BD187" s="99">
        <v>2238.3069740533801</v>
      </c>
      <c r="BE187" s="99">
        <v>0</v>
      </c>
      <c r="BF187" s="99">
        <v>12910.798184990899</v>
      </c>
      <c r="BG187" s="99">
        <v>363920.44450378401</v>
      </c>
      <c r="BH187" s="99">
        <v>0</v>
      </c>
      <c r="BI187" s="99">
        <v>151300.733983994</v>
      </c>
      <c r="BJ187" s="99">
        <v>222118.666091919</v>
      </c>
      <c r="BK187" s="99">
        <v>0</v>
      </c>
      <c r="BL187" s="99">
        <v>0</v>
      </c>
      <c r="BM187" s="99">
        <v>0</v>
      </c>
      <c r="BN187" s="99">
        <v>0</v>
      </c>
      <c r="BO187" s="99">
        <v>0</v>
      </c>
      <c r="BP187" s="99">
        <v>0</v>
      </c>
      <c r="BQ187" s="99">
        <v>0</v>
      </c>
      <c r="BR187" s="99">
        <v>2965.99567857385</v>
      </c>
      <c r="BS187" s="99">
        <v>81757.778965949998</v>
      </c>
      <c r="BT187" s="99">
        <v>1392.4044000208401</v>
      </c>
      <c r="BU187" s="99">
        <v>0</v>
      </c>
      <c r="BV187" s="99">
        <v>280712.83758544899</v>
      </c>
      <c r="BW187" s="99">
        <v>227.35042608343099</v>
      </c>
      <c r="BX187" s="99">
        <v>0</v>
      </c>
      <c r="BY187" s="99">
        <v>0</v>
      </c>
      <c r="BZ187" s="99">
        <v>0</v>
      </c>
      <c r="CA187" s="99">
        <v>1555.9661721289201</v>
      </c>
      <c r="CB187" s="99">
        <v>204673.88709068301</v>
      </c>
      <c r="CC187" s="99">
        <v>1486222.7067871101</v>
      </c>
      <c r="CD187" s="99">
        <v>367980.40131759603</v>
      </c>
      <c r="CE187" s="99">
        <v>38.3679182678461</v>
      </c>
      <c r="CF187" s="99">
        <v>6216.3135441541699</v>
      </c>
      <c r="CG187" s="99">
        <v>43962.885352134697</v>
      </c>
      <c r="CH187" s="99">
        <v>0</v>
      </c>
      <c r="CI187" s="99">
        <v>1594.95578657091</v>
      </c>
      <c r="CJ187" s="99">
        <v>212730.86689186099</v>
      </c>
      <c r="CK187" s="99">
        <v>1530933.2866516099</v>
      </c>
      <c r="CL187" s="99">
        <v>374514.965885162</v>
      </c>
      <c r="CM187" s="203">
        <f t="shared" si="6"/>
        <v>1961.2053591497281</v>
      </c>
      <c r="CN187" s="203">
        <f t="shared" si="7"/>
        <v>348815.08028984099</v>
      </c>
      <c r="CO187" s="203">
        <f t="shared" si="8"/>
        <v>1894853.7311553939</v>
      </c>
      <c r="CP187" s="99">
        <v>374514.965885162</v>
      </c>
      <c r="CQ187" s="99">
        <v>0</v>
      </c>
      <c r="CR187" s="99">
        <v>0</v>
      </c>
      <c r="CS187" s="99">
        <v>0</v>
      </c>
      <c r="CT187" s="99">
        <v>0</v>
      </c>
    </row>
    <row r="188" spans="1:98">
      <c r="A188" s="98" t="s">
        <v>54</v>
      </c>
      <c r="B188" s="100">
        <v>39142</v>
      </c>
      <c r="C188" s="99">
        <v>0</v>
      </c>
      <c r="D188" s="99">
        <v>1104.55838520825</v>
      </c>
      <c r="E188" s="99">
        <v>486.41238464787602</v>
      </c>
      <c r="F188" s="99">
        <v>3.1786620499915399</v>
      </c>
      <c r="G188" s="99">
        <v>0</v>
      </c>
      <c r="H188" s="99">
        <v>0</v>
      </c>
      <c r="I188" s="99">
        <v>0</v>
      </c>
      <c r="J188" s="99">
        <v>341.33057029172801</v>
      </c>
      <c r="K188" s="99">
        <v>0</v>
      </c>
      <c r="L188" s="99">
        <v>15.481614585267399</v>
      </c>
      <c r="M188" s="99">
        <v>16.264377648942201</v>
      </c>
      <c r="N188" s="99">
        <v>172.06845742650299</v>
      </c>
      <c r="O188" s="99">
        <v>24.8549841211643</v>
      </c>
      <c r="P188" s="99">
        <v>0</v>
      </c>
      <c r="Q188" s="99">
        <v>1370.4257937371699</v>
      </c>
      <c r="R188" s="99">
        <v>5.9582616662373802</v>
      </c>
      <c r="S188" s="99">
        <v>0</v>
      </c>
      <c r="T188" s="99">
        <v>8.3957348221447301</v>
      </c>
      <c r="U188" s="99">
        <v>371.778029110283</v>
      </c>
      <c r="V188" s="99">
        <v>0</v>
      </c>
      <c r="W188" s="99">
        <v>121151.311341286</v>
      </c>
      <c r="X188" s="99">
        <v>86980.970882415801</v>
      </c>
      <c r="Y188" s="99">
        <v>0</v>
      </c>
      <c r="Z188" s="99">
        <v>0</v>
      </c>
      <c r="AA188" s="99">
        <v>0</v>
      </c>
      <c r="AB188" s="99">
        <v>0</v>
      </c>
      <c r="AC188" s="99">
        <v>130477.76573085799</v>
      </c>
      <c r="AD188" s="99">
        <v>0</v>
      </c>
      <c r="AE188" s="99">
        <v>1479.1486056148999</v>
      </c>
      <c r="AF188" s="99">
        <v>1915.7091139406</v>
      </c>
      <c r="AG188" s="99">
        <v>35790.884341716803</v>
      </c>
      <c r="AH188" s="99">
        <v>930.30756121128798</v>
      </c>
      <c r="AI188" s="99">
        <v>0</v>
      </c>
      <c r="AJ188" s="99">
        <v>168420.34325981099</v>
      </c>
      <c r="AK188" s="99">
        <v>660.65421255677904</v>
      </c>
      <c r="AL188" s="99">
        <v>0</v>
      </c>
      <c r="AM188" s="99">
        <v>1461.26623113453</v>
      </c>
      <c r="AN188" s="99">
        <v>138023.28538322399</v>
      </c>
      <c r="AO188" s="99">
        <v>0</v>
      </c>
      <c r="AP188" s="99">
        <v>913873.39477539097</v>
      </c>
      <c r="AQ188" s="99">
        <v>604063.27217102097</v>
      </c>
      <c r="AR188" s="99">
        <v>0</v>
      </c>
      <c r="AS188" s="99">
        <v>0</v>
      </c>
      <c r="AT188" s="99">
        <v>0</v>
      </c>
      <c r="AU188" s="99">
        <v>0</v>
      </c>
      <c r="AV188" s="99">
        <v>348910.49847030599</v>
      </c>
      <c r="AW188" s="99">
        <v>0</v>
      </c>
      <c r="AX188" s="99">
        <v>8532.9172148704492</v>
      </c>
      <c r="AY188" s="99">
        <v>13592.7852437496</v>
      </c>
      <c r="AZ188" s="99">
        <v>248032.69985199001</v>
      </c>
      <c r="BA188" s="99">
        <v>7235.2816935777701</v>
      </c>
      <c r="BB188" s="99">
        <v>0</v>
      </c>
      <c r="BC188" s="99">
        <v>1241869.1891479499</v>
      </c>
      <c r="BD188" s="99">
        <v>4642.7081511616698</v>
      </c>
      <c r="BE188" s="99">
        <v>0</v>
      </c>
      <c r="BF188" s="99">
        <v>10845.0675029755</v>
      </c>
      <c r="BG188" s="99">
        <v>369330.41051864601</v>
      </c>
      <c r="BH188" s="99">
        <v>0</v>
      </c>
      <c r="BI188" s="99">
        <v>160203.29216957101</v>
      </c>
      <c r="BJ188" s="99">
        <v>211167.60191535999</v>
      </c>
      <c r="BK188" s="99">
        <v>0</v>
      </c>
      <c r="BL188" s="99">
        <v>0</v>
      </c>
      <c r="BM188" s="99">
        <v>0</v>
      </c>
      <c r="BN188" s="99">
        <v>0</v>
      </c>
      <c r="BO188" s="99">
        <v>0</v>
      </c>
      <c r="BP188" s="99">
        <v>0</v>
      </c>
      <c r="BQ188" s="99">
        <v>0</v>
      </c>
      <c r="BR188" s="99">
        <v>3428.4911081790901</v>
      </c>
      <c r="BS188" s="99">
        <v>88439.324225425706</v>
      </c>
      <c r="BT188" s="99">
        <v>1409.6079178452501</v>
      </c>
      <c r="BU188" s="99">
        <v>0</v>
      </c>
      <c r="BV188" s="99">
        <v>278204.57456970197</v>
      </c>
      <c r="BW188" s="99">
        <v>524.36036638915505</v>
      </c>
      <c r="BX188" s="99">
        <v>0</v>
      </c>
      <c r="BY188" s="99">
        <v>0</v>
      </c>
      <c r="BZ188" s="99">
        <v>0</v>
      </c>
      <c r="CA188" s="99">
        <v>1583.6220307201099</v>
      </c>
      <c r="CB188" s="99">
        <v>208964.862693787</v>
      </c>
      <c r="CC188" s="99">
        <v>1519384.70710754</v>
      </c>
      <c r="CD188" s="99">
        <v>375832.78434753401</v>
      </c>
      <c r="CE188" s="99">
        <v>41.890024711843601</v>
      </c>
      <c r="CF188" s="99">
        <v>7198.55273002386</v>
      </c>
      <c r="CG188" s="99">
        <v>49984.395403862</v>
      </c>
      <c r="CH188" s="99">
        <v>0</v>
      </c>
      <c r="CI188" s="99">
        <v>1624.96858103573</v>
      </c>
      <c r="CJ188" s="99">
        <v>217725.78323745701</v>
      </c>
      <c r="CK188" s="99">
        <v>1567710.7015533401</v>
      </c>
      <c r="CL188" s="99">
        <v>383963.95149612398</v>
      </c>
      <c r="CM188" s="203">
        <f t="shared" si="6"/>
        <v>1996.7466101460132</v>
      </c>
      <c r="CN188" s="203">
        <f t="shared" si="7"/>
        <v>355749.06862068101</v>
      </c>
      <c r="CO188" s="203">
        <f t="shared" si="8"/>
        <v>1937041.1120719861</v>
      </c>
      <c r="CP188" s="99">
        <v>383963.95149612398</v>
      </c>
      <c r="CQ188" s="99">
        <v>0</v>
      </c>
      <c r="CR188" s="99">
        <v>0</v>
      </c>
      <c r="CS188" s="99">
        <v>0</v>
      </c>
      <c r="CT188" s="99">
        <v>0</v>
      </c>
    </row>
    <row r="189" spans="1:98">
      <c r="A189" s="98" t="s">
        <v>54</v>
      </c>
      <c r="B189" s="100">
        <v>39234</v>
      </c>
      <c r="C189" s="99">
        <v>0</v>
      </c>
      <c r="D189" s="99">
        <v>1125.1244490742699</v>
      </c>
      <c r="E189" s="99">
        <v>462.73942635580897</v>
      </c>
      <c r="F189" s="99">
        <v>1.70526621799218</v>
      </c>
      <c r="G189" s="99">
        <v>0</v>
      </c>
      <c r="H189" s="99">
        <v>0</v>
      </c>
      <c r="I189" s="99">
        <v>0</v>
      </c>
      <c r="J189" s="99">
        <v>377.04308596625901</v>
      </c>
      <c r="K189" s="99">
        <v>0</v>
      </c>
      <c r="L189" s="99">
        <v>15.542896630009601</v>
      </c>
      <c r="M189" s="99">
        <v>14.1685567309614</v>
      </c>
      <c r="N189" s="99">
        <v>191.241260031238</v>
      </c>
      <c r="O189" s="99">
        <v>28.0467229722999</v>
      </c>
      <c r="P189" s="99">
        <v>0</v>
      </c>
      <c r="Q189" s="99">
        <v>1351.0786084234701</v>
      </c>
      <c r="R189" s="99">
        <v>7.1486568956170196</v>
      </c>
      <c r="S189" s="99">
        <v>0</v>
      </c>
      <c r="T189" s="99">
        <v>6.8890181584865804</v>
      </c>
      <c r="U189" s="99">
        <v>396.14741745591198</v>
      </c>
      <c r="V189" s="99">
        <v>0</v>
      </c>
      <c r="W189" s="99">
        <v>121211.851293564</v>
      </c>
      <c r="X189" s="99">
        <v>83075.871128082304</v>
      </c>
      <c r="Y189" s="99">
        <v>0</v>
      </c>
      <c r="Z189" s="99">
        <v>0</v>
      </c>
      <c r="AA189" s="99">
        <v>0</v>
      </c>
      <c r="AB189" s="99">
        <v>0</v>
      </c>
      <c r="AC189" s="99">
        <v>131977.541090012</v>
      </c>
      <c r="AD189" s="99">
        <v>0</v>
      </c>
      <c r="AE189" s="99">
        <v>1312.2657316178099</v>
      </c>
      <c r="AF189" s="99">
        <v>1813.61922343075</v>
      </c>
      <c r="AG189" s="99">
        <v>40245.0114097595</v>
      </c>
      <c r="AH189" s="99">
        <v>1032.50015477836</v>
      </c>
      <c r="AI189" s="99">
        <v>0</v>
      </c>
      <c r="AJ189" s="99">
        <v>160586.593162537</v>
      </c>
      <c r="AK189" s="99">
        <v>574.94876189529896</v>
      </c>
      <c r="AL189" s="99">
        <v>0</v>
      </c>
      <c r="AM189" s="99">
        <v>1199.36680722237</v>
      </c>
      <c r="AN189" s="99">
        <v>137088.14427375799</v>
      </c>
      <c r="AO189" s="99">
        <v>0</v>
      </c>
      <c r="AP189" s="99">
        <v>917187.14183807396</v>
      </c>
      <c r="AQ189" s="99">
        <v>583595.59904480004</v>
      </c>
      <c r="AR189" s="99">
        <v>0</v>
      </c>
      <c r="AS189" s="99">
        <v>0</v>
      </c>
      <c r="AT189" s="99">
        <v>0</v>
      </c>
      <c r="AU189" s="99">
        <v>0</v>
      </c>
      <c r="AV189" s="99">
        <v>366740.28048324602</v>
      </c>
      <c r="AW189" s="99">
        <v>0</v>
      </c>
      <c r="AX189" s="99">
        <v>9022.2356660366095</v>
      </c>
      <c r="AY189" s="99">
        <v>13512.9258927107</v>
      </c>
      <c r="AZ189" s="99">
        <v>289018.936954498</v>
      </c>
      <c r="BA189" s="99">
        <v>7847.1040430664998</v>
      </c>
      <c r="BB189" s="99">
        <v>0</v>
      </c>
      <c r="BC189" s="99">
        <v>1190512.7203979499</v>
      </c>
      <c r="BD189" s="99">
        <v>4510.0255111455899</v>
      </c>
      <c r="BE189" s="99">
        <v>0</v>
      </c>
      <c r="BF189" s="99">
        <v>8516.6936018466895</v>
      </c>
      <c r="BG189" s="99">
        <v>379403.22747802699</v>
      </c>
      <c r="BH189" s="99">
        <v>0</v>
      </c>
      <c r="BI189" s="99">
        <v>183651.92133521999</v>
      </c>
      <c r="BJ189" s="99">
        <v>204219.75439643901</v>
      </c>
      <c r="BK189" s="99">
        <v>0</v>
      </c>
      <c r="BL189" s="99">
        <v>0</v>
      </c>
      <c r="BM189" s="99">
        <v>0</v>
      </c>
      <c r="BN189" s="99">
        <v>0</v>
      </c>
      <c r="BO189" s="99">
        <v>0</v>
      </c>
      <c r="BP189" s="99">
        <v>0</v>
      </c>
      <c r="BQ189" s="99">
        <v>0</v>
      </c>
      <c r="BR189" s="99">
        <v>3133.0318000316602</v>
      </c>
      <c r="BS189" s="99">
        <v>103525.927786827</v>
      </c>
      <c r="BT189" s="99">
        <v>1528.1197383403801</v>
      </c>
      <c r="BU189" s="99">
        <v>0</v>
      </c>
      <c r="BV189" s="99">
        <v>281501.66109466599</v>
      </c>
      <c r="BW189" s="99">
        <v>465.14448060840402</v>
      </c>
      <c r="BX189" s="99">
        <v>0</v>
      </c>
      <c r="BY189" s="99">
        <v>0</v>
      </c>
      <c r="BZ189" s="99">
        <v>0</v>
      </c>
      <c r="CA189" s="99">
        <v>1586.03360341489</v>
      </c>
      <c r="CB189" s="99">
        <v>204871.60166358901</v>
      </c>
      <c r="CC189" s="99">
        <v>1512814.47138977</v>
      </c>
      <c r="CD189" s="99">
        <v>386258.08157348598</v>
      </c>
      <c r="CE189" s="99">
        <v>41.483294046949602</v>
      </c>
      <c r="CF189" s="99">
        <v>7827.8190345168096</v>
      </c>
      <c r="CG189" s="99">
        <v>54237.443422317498</v>
      </c>
      <c r="CH189" s="99">
        <v>0</v>
      </c>
      <c r="CI189" s="99">
        <v>1628.4310802817299</v>
      </c>
      <c r="CJ189" s="99">
        <v>211113.46892547599</v>
      </c>
      <c r="CK189" s="99">
        <v>1567789.9186096201</v>
      </c>
      <c r="CL189" s="99">
        <v>395141.98779296898</v>
      </c>
      <c r="CM189" s="203">
        <f t="shared" si="6"/>
        <v>2024.578497737642</v>
      </c>
      <c r="CN189" s="203">
        <f t="shared" si="7"/>
        <v>348201.61319923401</v>
      </c>
      <c r="CO189" s="203">
        <f t="shared" si="8"/>
        <v>1947193.146087647</v>
      </c>
      <c r="CP189" s="99">
        <v>395141.98779296898</v>
      </c>
      <c r="CQ189" s="99">
        <v>0</v>
      </c>
      <c r="CR189" s="99">
        <v>0</v>
      </c>
      <c r="CS189" s="99">
        <v>0</v>
      </c>
      <c r="CT189" s="99">
        <v>0</v>
      </c>
    </row>
    <row r="190" spans="1:98">
      <c r="A190" s="98" t="s">
        <v>54</v>
      </c>
      <c r="B190" s="100">
        <v>39326</v>
      </c>
      <c r="C190" s="99">
        <v>0</v>
      </c>
      <c r="D190" s="99">
        <v>1163.3800783157301</v>
      </c>
      <c r="E190" s="99">
        <v>438.51872186362698</v>
      </c>
      <c r="F190" s="99">
        <v>2.18622809898807</v>
      </c>
      <c r="G190" s="99">
        <v>0</v>
      </c>
      <c r="H190" s="99">
        <v>0</v>
      </c>
      <c r="I190" s="99">
        <v>0</v>
      </c>
      <c r="J190" s="99">
        <v>351.89340006560099</v>
      </c>
      <c r="K190" s="99">
        <v>0</v>
      </c>
      <c r="L190" s="99">
        <v>16.778362215030899</v>
      </c>
      <c r="M190" s="99">
        <v>14.0905377239687</v>
      </c>
      <c r="N190" s="99">
        <v>193.88203091546899</v>
      </c>
      <c r="O190" s="99">
        <v>32.043853282928502</v>
      </c>
      <c r="P190" s="99">
        <v>0</v>
      </c>
      <c r="Q190" s="99">
        <v>1359.0814651399901</v>
      </c>
      <c r="R190" s="99">
        <v>6.2327334677684103</v>
      </c>
      <c r="S190" s="99">
        <v>0</v>
      </c>
      <c r="T190" s="99">
        <v>7.8724543784628596</v>
      </c>
      <c r="U190" s="99">
        <v>371.12934653088502</v>
      </c>
      <c r="V190" s="99">
        <v>0</v>
      </c>
      <c r="W190" s="99">
        <v>123825.49224471999</v>
      </c>
      <c r="X190" s="99">
        <v>78789.496887207002</v>
      </c>
      <c r="Y190" s="99">
        <v>0</v>
      </c>
      <c r="Z190" s="99">
        <v>0</v>
      </c>
      <c r="AA190" s="99">
        <v>0</v>
      </c>
      <c r="AB190" s="99">
        <v>0</v>
      </c>
      <c r="AC190" s="99">
        <v>134226.718006134</v>
      </c>
      <c r="AD190" s="99">
        <v>0</v>
      </c>
      <c r="AE190" s="99">
        <v>1213.21905617416</v>
      </c>
      <c r="AF190" s="99">
        <v>1558.29578414559</v>
      </c>
      <c r="AG190" s="99">
        <v>39527.8739075661</v>
      </c>
      <c r="AH190" s="99">
        <v>1091.9596276879299</v>
      </c>
      <c r="AI190" s="99">
        <v>0</v>
      </c>
      <c r="AJ190" s="99">
        <v>158511.53452110299</v>
      </c>
      <c r="AK190" s="99">
        <v>471.42404140159499</v>
      </c>
      <c r="AL190" s="99">
        <v>0</v>
      </c>
      <c r="AM190" s="99">
        <v>1417.7349802106601</v>
      </c>
      <c r="AN190" s="99">
        <v>138741.62030601499</v>
      </c>
      <c r="AO190" s="99">
        <v>0</v>
      </c>
      <c r="AP190" s="99">
        <v>954633.44330596901</v>
      </c>
      <c r="AQ190" s="99">
        <v>554514.68914032006</v>
      </c>
      <c r="AR190" s="99">
        <v>0</v>
      </c>
      <c r="AS190" s="99">
        <v>0</v>
      </c>
      <c r="AT190" s="99">
        <v>0</v>
      </c>
      <c r="AU190" s="99">
        <v>0</v>
      </c>
      <c r="AV190" s="99">
        <v>379073.32108306902</v>
      </c>
      <c r="AW190" s="99">
        <v>0</v>
      </c>
      <c r="AX190" s="99">
        <v>8805.1707915067691</v>
      </c>
      <c r="AY190" s="99">
        <v>11398.248373746899</v>
      </c>
      <c r="AZ190" s="99">
        <v>285946.75861740101</v>
      </c>
      <c r="BA190" s="99">
        <v>9347.8211177587491</v>
      </c>
      <c r="BB190" s="99">
        <v>0</v>
      </c>
      <c r="BC190" s="99">
        <v>1167678.6990966799</v>
      </c>
      <c r="BD190" s="99">
        <v>3653.7218218445801</v>
      </c>
      <c r="BE190" s="99">
        <v>0</v>
      </c>
      <c r="BF190" s="99">
        <v>10352.8231922388</v>
      </c>
      <c r="BG190" s="99">
        <v>389485.91781997698</v>
      </c>
      <c r="BH190" s="99">
        <v>0</v>
      </c>
      <c r="BI190" s="99">
        <v>194427.75901794399</v>
      </c>
      <c r="BJ190" s="99">
        <v>195334.84750175499</v>
      </c>
      <c r="BK190" s="99">
        <v>0</v>
      </c>
      <c r="BL190" s="99">
        <v>0</v>
      </c>
      <c r="BM190" s="99">
        <v>0</v>
      </c>
      <c r="BN190" s="99">
        <v>0</v>
      </c>
      <c r="BO190" s="99">
        <v>0</v>
      </c>
      <c r="BP190" s="99">
        <v>0</v>
      </c>
      <c r="BQ190" s="99">
        <v>0</v>
      </c>
      <c r="BR190" s="99">
        <v>3300.34660932422</v>
      </c>
      <c r="BS190" s="99">
        <v>103626.11372757</v>
      </c>
      <c r="BT190" s="99">
        <v>1820.1916414499301</v>
      </c>
      <c r="BU190" s="99">
        <v>0</v>
      </c>
      <c r="BV190" s="99">
        <v>270314.14927673299</v>
      </c>
      <c r="BW190" s="99">
        <v>385.77800776436902</v>
      </c>
      <c r="BX190" s="99">
        <v>0</v>
      </c>
      <c r="BY190" s="99">
        <v>0</v>
      </c>
      <c r="BZ190" s="99">
        <v>0</v>
      </c>
      <c r="CA190" s="99">
        <v>1601.9426942318701</v>
      </c>
      <c r="CB190" s="99">
        <v>202870.93456458999</v>
      </c>
      <c r="CC190" s="99">
        <v>1485682.48045349</v>
      </c>
      <c r="CD190" s="99">
        <v>378759.206382751</v>
      </c>
      <c r="CE190" s="99">
        <v>48.965078120585503</v>
      </c>
      <c r="CF190" s="99">
        <v>8786.7648687362707</v>
      </c>
      <c r="CG190" s="99">
        <v>61659.899467468298</v>
      </c>
      <c r="CH190" s="99">
        <v>0</v>
      </c>
      <c r="CI190" s="99">
        <v>1650.16526085138</v>
      </c>
      <c r="CJ190" s="99">
        <v>209960.140665054</v>
      </c>
      <c r="CK190" s="99">
        <v>1546946.8813781701</v>
      </c>
      <c r="CL190" s="99">
        <v>389459.09619903599</v>
      </c>
      <c r="CM190" s="203">
        <f t="shared" si="6"/>
        <v>2021.294607382265</v>
      </c>
      <c r="CN190" s="203">
        <f t="shared" si="7"/>
        <v>348701.76097106899</v>
      </c>
      <c r="CO190" s="203">
        <f t="shared" si="8"/>
        <v>1936432.7991981471</v>
      </c>
      <c r="CP190" s="99">
        <v>389459.09619903599</v>
      </c>
      <c r="CQ190" s="99">
        <v>0</v>
      </c>
      <c r="CR190" s="99">
        <v>0</v>
      </c>
      <c r="CS190" s="99">
        <v>0</v>
      </c>
      <c r="CT190" s="99">
        <v>0</v>
      </c>
    </row>
    <row r="191" spans="1:98">
      <c r="A191" s="98" t="s">
        <v>54</v>
      </c>
      <c r="B191" s="100">
        <v>39417</v>
      </c>
      <c r="C191" s="99">
        <v>0</v>
      </c>
      <c r="D191" s="99">
        <v>1216.47239860892</v>
      </c>
      <c r="E191" s="99">
        <v>422.23754720389798</v>
      </c>
      <c r="F191" s="99">
        <v>1.0250115309900101</v>
      </c>
      <c r="G191" s="99">
        <v>0</v>
      </c>
      <c r="H191" s="99">
        <v>0</v>
      </c>
      <c r="I191" s="99">
        <v>0</v>
      </c>
      <c r="J191" s="99">
        <v>378.63629850000098</v>
      </c>
      <c r="K191" s="99">
        <v>0</v>
      </c>
      <c r="L191" s="99">
        <v>18.381823275005399</v>
      </c>
      <c r="M191" s="99">
        <v>13.6994017229881</v>
      </c>
      <c r="N191" s="99">
        <v>192.15458459034599</v>
      </c>
      <c r="O191" s="99">
        <v>32.881374419201201</v>
      </c>
      <c r="P191" s="99">
        <v>0</v>
      </c>
      <c r="Q191" s="99">
        <v>1392.4519200176001</v>
      </c>
      <c r="R191" s="99">
        <v>3.3528725864598501</v>
      </c>
      <c r="S191" s="99">
        <v>0</v>
      </c>
      <c r="T191" s="99">
        <v>7.8318633448798201</v>
      </c>
      <c r="U191" s="99">
        <v>395.112287431955</v>
      </c>
      <c r="V191" s="99">
        <v>0</v>
      </c>
      <c r="W191" s="99">
        <v>129938.87192916901</v>
      </c>
      <c r="X191" s="99">
        <v>74618.945994377107</v>
      </c>
      <c r="Y191" s="99">
        <v>0</v>
      </c>
      <c r="Z191" s="99">
        <v>0</v>
      </c>
      <c r="AA191" s="99">
        <v>0</v>
      </c>
      <c r="AB191" s="99">
        <v>0</v>
      </c>
      <c r="AC191" s="99">
        <v>134799.26874160799</v>
      </c>
      <c r="AD191" s="99">
        <v>0</v>
      </c>
      <c r="AE191" s="99">
        <v>1038.5847640484601</v>
      </c>
      <c r="AF191" s="99">
        <v>1402.2388405352799</v>
      </c>
      <c r="AG191" s="99">
        <v>38329.4058232307</v>
      </c>
      <c r="AH191" s="99">
        <v>1294.7618521452</v>
      </c>
      <c r="AI191" s="99">
        <v>0</v>
      </c>
      <c r="AJ191" s="99">
        <v>161853.859193802</v>
      </c>
      <c r="AK191" s="99">
        <v>160.88743999600399</v>
      </c>
      <c r="AL191" s="99">
        <v>0</v>
      </c>
      <c r="AM191" s="99">
        <v>1244.0987982004899</v>
      </c>
      <c r="AN191" s="99">
        <v>138953.986808777</v>
      </c>
      <c r="AO191" s="99">
        <v>0</v>
      </c>
      <c r="AP191" s="99">
        <v>988140.05661010696</v>
      </c>
      <c r="AQ191" s="99">
        <v>530069.61663818394</v>
      </c>
      <c r="AR191" s="99">
        <v>0</v>
      </c>
      <c r="AS191" s="99">
        <v>0</v>
      </c>
      <c r="AT191" s="99">
        <v>0</v>
      </c>
      <c r="AU191" s="99">
        <v>0</v>
      </c>
      <c r="AV191" s="99">
        <v>387475.07920837402</v>
      </c>
      <c r="AW191" s="99">
        <v>0</v>
      </c>
      <c r="AX191" s="99">
        <v>9482.7372279167193</v>
      </c>
      <c r="AY191" s="99">
        <v>9989.2554992437399</v>
      </c>
      <c r="AZ191" s="99">
        <v>281399.94571685803</v>
      </c>
      <c r="BA191" s="99">
        <v>10626.327875614201</v>
      </c>
      <c r="BB191" s="99">
        <v>0</v>
      </c>
      <c r="BC191" s="99">
        <v>1216313.53413391</v>
      </c>
      <c r="BD191" s="99">
        <v>1270.0294432193</v>
      </c>
      <c r="BE191" s="99">
        <v>0</v>
      </c>
      <c r="BF191" s="99">
        <v>8237.4822939634305</v>
      </c>
      <c r="BG191" s="99">
        <v>400088.54336547898</v>
      </c>
      <c r="BH191" s="99">
        <v>0</v>
      </c>
      <c r="BI191" s="99">
        <v>189383.62482261701</v>
      </c>
      <c r="BJ191" s="99">
        <v>187973.96677780201</v>
      </c>
      <c r="BK191" s="99">
        <v>0</v>
      </c>
      <c r="BL191" s="99">
        <v>0</v>
      </c>
      <c r="BM191" s="99">
        <v>0</v>
      </c>
      <c r="BN191" s="99">
        <v>0</v>
      </c>
      <c r="BO191" s="99">
        <v>0</v>
      </c>
      <c r="BP191" s="99">
        <v>0</v>
      </c>
      <c r="BQ191" s="99">
        <v>0</v>
      </c>
      <c r="BR191" s="99">
        <v>2770.9664513170701</v>
      </c>
      <c r="BS191" s="99">
        <v>100629.92653656</v>
      </c>
      <c r="BT191" s="99">
        <v>2066.8330753445598</v>
      </c>
      <c r="BU191" s="99">
        <v>0</v>
      </c>
      <c r="BV191" s="99">
        <v>277135.091617584</v>
      </c>
      <c r="BW191" s="99">
        <v>128.74752216972399</v>
      </c>
      <c r="BX191" s="99">
        <v>0</v>
      </c>
      <c r="BY191" s="99">
        <v>0</v>
      </c>
      <c r="BZ191" s="99">
        <v>0</v>
      </c>
      <c r="CA191" s="99">
        <v>1643.43848907948</v>
      </c>
      <c r="CB191" s="99">
        <v>203011.664920807</v>
      </c>
      <c r="CC191" s="99">
        <v>1522369.88710022</v>
      </c>
      <c r="CD191" s="99">
        <v>381798.66872024501</v>
      </c>
      <c r="CE191" s="99">
        <v>51.215250505600103</v>
      </c>
      <c r="CF191" s="99">
        <v>10165.0509163141</v>
      </c>
      <c r="CG191" s="99">
        <v>73145.737192153902</v>
      </c>
      <c r="CH191" s="99">
        <v>0</v>
      </c>
      <c r="CI191" s="99">
        <v>1695.17163330317</v>
      </c>
      <c r="CJ191" s="99">
        <v>215301.010614395</v>
      </c>
      <c r="CK191" s="99">
        <v>1595999.3617553699</v>
      </c>
      <c r="CL191" s="99">
        <v>395227.15574264497</v>
      </c>
      <c r="CM191" s="203">
        <f t="shared" si="6"/>
        <v>2090.2839207351249</v>
      </c>
      <c r="CN191" s="203">
        <f t="shared" si="7"/>
        <v>354254.997423172</v>
      </c>
      <c r="CO191" s="203">
        <f t="shared" si="8"/>
        <v>1996087.9051208489</v>
      </c>
      <c r="CP191" s="99">
        <v>395227.15574264497</v>
      </c>
      <c r="CQ191" s="99">
        <v>0</v>
      </c>
      <c r="CR191" s="99">
        <v>0</v>
      </c>
      <c r="CS191" s="99">
        <v>0</v>
      </c>
      <c r="CT191" s="99">
        <v>0</v>
      </c>
    </row>
    <row r="192" spans="1:98">
      <c r="A192" s="98" t="s">
        <v>54</v>
      </c>
      <c r="B192" s="100">
        <v>39508</v>
      </c>
      <c r="C192" s="99">
        <v>0</v>
      </c>
      <c r="D192" s="99">
        <v>1275.53346447647</v>
      </c>
      <c r="E192" s="99">
        <v>403.17466836050198</v>
      </c>
      <c r="F192" s="99">
        <v>1.0035037289926501</v>
      </c>
      <c r="G192" s="99">
        <v>0</v>
      </c>
      <c r="H192" s="99">
        <v>0</v>
      </c>
      <c r="I192" s="99">
        <v>0</v>
      </c>
      <c r="J192" s="99">
        <v>387.37513859197497</v>
      </c>
      <c r="K192" s="99">
        <v>0</v>
      </c>
      <c r="L192" s="99">
        <v>27.673597189132099</v>
      </c>
      <c r="M192" s="99">
        <v>8.8862857389030996</v>
      </c>
      <c r="N192" s="99">
        <v>203.75887452065899</v>
      </c>
      <c r="O192" s="99">
        <v>35.038738030940301</v>
      </c>
      <c r="P192" s="99">
        <v>0</v>
      </c>
      <c r="Q192" s="99">
        <v>1411.71648769081</v>
      </c>
      <c r="R192" s="99">
        <v>2.0187221081287099</v>
      </c>
      <c r="S192" s="99">
        <v>0</v>
      </c>
      <c r="T192" s="99">
        <v>7.36159243714064</v>
      </c>
      <c r="U192" s="99">
        <v>399.05899270251399</v>
      </c>
      <c r="V192" s="99">
        <v>0</v>
      </c>
      <c r="W192" s="99">
        <v>136240.19639015201</v>
      </c>
      <c r="X192" s="99">
        <v>71499.795102119402</v>
      </c>
      <c r="Y192" s="99">
        <v>0</v>
      </c>
      <c r="Z192" s="99">
        <v>0</v>
      </c>
      <c r="AA192" s="99">
        <v>0</v>
      </c>
      <c r="AB192" s="99">
        <v>0</v>
      </c>
      <c r="AC192" s="99">
        <v>132705.70880699201</v>
      </c>
      <c r="AD192" s="99">
        <v>0</v>
      </c>
      <c r="AE192" s="99">
        <v>1662.7618752270901</v>
      </c>
      <c r="AF192" s="99">
        <v>668.34388908743904</v>
      </c>
      <c r="AG192" s="99">
        <v>40905.361729145101</v>
      </c>
      <c r="AH192" s="99">
        <v>1326.0970777273201</v>
      </c>
      <c r="AI192" s="99">
        <v>0</v>
      </c>
      <c r="AJ192" s="99">
        <v>163647.018981934</v>
      </c>
      <c r="AK192" s="99">
        <v>80.348531789146406</v>
      </c>
      <c r="AL192" s="99">
        <v>0</v>
      </c>
      <c r="AM192" s="99">
        <v>1154.05489780009</v>
      </c>
      <c r="AN192" s="99">
        <v>135328.562356949</v>
      </c>
      <c r="AO192" s="99">
        <v>0</v>
      </c>
      <c r="AP192" s="99">
        <v>1058308.0785980199</v>
      </c>
      <c r="AQ192" s="99">
        <v>514881.43842697103</v>
      </c>
      <c r="AR192" s="99">
        <v>0</v>
      </c>
      <c r="AS192" s="99">
        <v>0</v>
      </c>
      <c r="AT192" s="99">
        <v>0</v>
      </c>
      <c r="AU192" s="99">
        <v>0</v>
      </c>
      <c r="AV192" s="99">
        <v>404150.02542495698</v>
      </c>
      <c r="AW192" s="99">
        <v>0</v>
      </c>
      <c r="AX192" s="99">
        <v>15496.9399777651</v>
      </c>
      <c r="AY192" s="99">
        <v>4677.9967417716998</v>
      </c>
      <c r="AZ192" s="99">
        <v>296833.15327072103</v>
      </c>
      <c r="BA192" s="99">
        <v>10816.1976745129</v>
      </c>
      <c r="BB192" s="99">
        <v>0</v>
      </c>
      <c r="BC192" s="99">
        <v>1245018.4643554699</v>
      </c>
      <c r="BD192" s="99">
        <v>597.46894978731905</v>
      </c>
      <c r="BE192" s="99">
        <v>0</v>
      </c>
      <c r="BF192" s="99">
        <v>8146.5451592207</v>
      </c>
      <c r="BG192" s="99">
        <v>411283.96490860003</v>
      </c>
      <c r="BH192" s="99">
        <v>0</v>
      </c>
      <c r="BI192" s="99">
        <v>192308.17939949001</v>
      </c>
      <c r="BJ192" s="99">
        <v>160885.68706703201</v>
      </c>
      <c r="BK192" s="99">
        <v>0</v>
      </c>
      <c r="BL192" s="99">
        <v>0</v>
      </c>
      <c r="BM192" s="99">
        <v>0</v>
      </c>
      <c r="BN192" s="99">
        <v>0</v>
      </c>
      <c r="BO192" s="99">
        <v>0</v>
      </c>
      <c r="BP192" s="99">
        <v>0</v>
      </c>
      <c r="BQ192" s="99">
        <v>0</v>
      </c>
      <c r="BR192" s="99">
        <v>1555.1323056220999</v>
      </c>
      <c r="BS192" s="99">
        <v>97006.971531867996</v>
      </c>
      <c r="BT192" s="99">
        <v>2104.7635386884199</v>
      </c>
      <c r="BU192" s="99">
        <v>0</v>
      </c>
      <c r="BV192" s="99">
        <v>242844.89597892799</v>
      </c>
      <c r="BW192" s="99">
        <v>59.065912393853097</v>
      </c>
      <c r="BX192" s="99">
        <v>0</v>
      </c>
      <c r="BY192" s="99">
        <v>0</v>
      </c>
      <c r="BZ192" s="99">
        <v>0</v>
      </c>
      <c r="CA192" s="99">
        <v>1675.6875940114301</v>
      </c>
      <c r="CB192" s="99">
        <v>208477.17350578299</v>
      </c>
      <c r="CC192" s="99">
        <v>1574327.1203765899</v>
      </c>
      <c r="CD192" s="99">
        <v>346619.08865356399</v>
      </c>
      <c r="CE192" s="99">
        <v>55.467281155753902</v>
      </c>
      <c r="CF192" s="99">
        <v>11024.2870286703</v>
      </c>
      <c r="CG192" s="99">
        <v>80763.230868339495</v>
      </c>
      <c r="CH192" s="99">
        <v>0</v>
      </c>
      <c r="CI192" s="99">
        <v>1730.2911782860799</v>
      </c>
      <c r="CJ192" s="99">
        <v>220616.11942482</v>
      </c>
      <c r="CK192" s="99">
        <v>1654605.9190216099</v>
      </c>
      <c r="CL192" s="99">
        <v>360830.987289429</v>
      </c>
      <c r="CM192" s="203">
        <f t="shared" si="6"/>
        <v>2129.3501709885941</v>
      </c>
      <c r="CN192" s="203">
        <f t="shared" si="7"/>
        <v>355944.68178176903</v>
      </c>
      <c r="CO192" s="203">
        <f t="shared" si="8"/>
        <v>2065889.88393021</v>
      </c>
      <c r="CP192" s="99">
        <v>360830.987289429</v>
      </c>
      <c r="CQ192" s="99">
        <v>0</v>
      </c>
      <c r="CR192" s="99">
        <v>0</v>
      </c>
      <c r="CS192" s="99">
        <v>0</v>
      </c>
      <c r="CT192" s="99">
        <v>0</v>
      </c>
    </row>
    <row r="193" spans="1:98">
      <c r="A193" s="98" t="s">
        <v>54</v>
      </c>
      <c r="B193" s="100">
        <v>39600</v>
      </c>
      <c r="C193" s="99">
        <v>0</v>
      </c>
      <c r="D193" s="99">
        <v>1297.1955814212599</v>
      </c>
      <c r="E193" s="99">
        <v>391.46384100988502</v>
      </c>
      <c r="F193" s="99">
        <v>1.8550685839873</v>
      </c>
      <c r="G193" s="99">
        <v>0</v>
      </c>
      <c r="H193" s="99">
        <v>0</v>
      </c>
      <c r="I193" s="99">
        <v>0</v>
      </c>
      <c r="J193" s="99">
        <v>396.64348804950703</v>
      </c>
      <c r="K193" s="99">
        <v>0</v>
      </c>
      <c r="L193" s="99">
        <v>47.787859377916902</v>
      </c>
      <c r="M193" s="99">
        <v>6.6367803709581503</v>
      </c>
      <c r="N193" s="99">
        <v>202.766441432759</v>
      </c>
      <c r="O193" s="99">
        <v>32.918314700014903</v>
      </c>
      <c r="P193" s="99">
        <v>0</v>
      </c>
      <c r="Q193" s="99">
        <v>1419.70217448473</v>
      </c>
      <c r="R193" s="99">
        <v>3.00751779976417</v>
      </c>
      <c r="S193" s="99">
        <v>0</v>
      </c>
      <c r="T193" s="99">
        <v>8.9540161518379993</v>
      </c>
      <c r="U193" s="99">
        <v>395.93604278936999</v>
      </c>
      <c r="V193" s="99">
        <v>0</v>
      </c>
      <c r="W193" s="99">
        <v>147190.793031693</v>
      </c>
      <c r="X193" s="99">
        <v>67974.849233627305</v>
      </c>
      <c r="Y193" s="99">
        <v>0</v>
      </c>
      <c r="Z193" s="99">
        <v>0</v>
      </c>
      <c r="AA193" s="99">
        <v>0</v>
      </c>
      <c r="AB193" s="99">
        <v>0</v>
      </c>
      <c r="AC193" s="99">
        <v>134531.79268646199</v>
      </c>
      <c r="AD193" s="99">
        <v>0</v>
      </c>
      <c r="AE193" s="99">
        <v>1955.6486217230599</v>
      </c>
      <c r="AF193" s="99">
        <v>472.07750943303103</v>
      </c>
      <c r="AG193" s="99">
        <v>41050.831456184402</v>
      </c>
      <c r="AH193" s="99">
        <v>1414.6899055838601</v>
      </c>
      <c r="AI193" s="99">
        <v>0</v>
      </c>
      <c r="AJ193" s="99">
        <v>170437.56646537801</v>
      </c>
      <c r="AK193" s="99">
        <v>181.74370600096901</v>
      </c>
      <c r="AL193" s="99">
        <v>0</v>
      </c>
      <c r="AM193" s="99">
        <v>1058.9084620326801</v>
      </c>
      <c r="AN193" s="99">
        <v>135357.75346755999</v>
      </c>
      <c r="AO193" s="99">
        <v>0</v>
      </c>
      <c r="AP193" s="99">
        <v>1141550.3395690899</v>
      </c>
      <c r="AQ193" s="99">
        <v>494779.09577179002</v>
      </c>
      <c r="AR193" s="99">
        <v>0</v>
      </c>
      <c r="AS193" s="99">
        <v>0</v>
      </c>
      <c r="AT193" s="99">
        <v>0</v>
      </c>
      <c r="AU193" s="99">
        <v>0</v>
      </c>
      <c r="AV193" s="99">
        <v>409029.43302917498</v>
      </c>
      <c r="AW193" s="99">
        <v>0</v>
      </c>
      <c r="AX193" s="99">
        <v>15356.2164779902</v>
      </c>
      <c r="AY193" s="99">
        <v>3308.1732746064699</v>
      </c>
      <c r="AZ193" s="99">
        <v>302969.96546173102</v>
      </c>
      <c r="BA193" s="99">
        <v>12203.413498878501</v>
      </c>
      <c r="BB193" s="99">
        <v>0</v>
      </c>
      <c r="BC193" s="99">
        <v>1316510.30079651</v>
      </c>
      <c r="BD193" s="99">
        <v>1352.90912406147</v>
      </c>
      <c r="BE193" s="99">
        <v>0</v>
      </c>
      <c r="BF193" s="99">
        <v>8261.1924705505407</v>
      </c>
      <c r="BG193" s="99">
        <v>410585.29269790603</v>
      </c>
      <c r="BH193" s="99">
        <v>0</v>
      </c>
      <c r="BI193" s="99">
        <v>194825.21977424601</v>
      </c>
      <c r="BJ193" s="99">
        <v>158019.85988998401</v>
      </c>
      <c r="BK193" s="99">
        <v>0</v>
      </c>
      <c r="BL193" s="99">
        <v>0</v>
      </c>
      <c r="BM193" s="99">
        <v>0</v>
      </c>
      <c r="BN193" s="99">
        <v>0</v>
      </c>
      <c r="BO193" s="99">
        <v>0</v>
      </c>
      <c r="BP193" s="99">
        <v>0</v>
      </c>
      <c r="BQ193" s="99">
        <v>0</v>
      </c>
      <c r="BR193" s="99">
        <v>1044.1635894477399</v>
      </c>
      <c r="BS193" s="99">
        <v>101249.802107811</v>
      </c>
      <c r="BT193" s="99">
        <v>2373.6432432234301</v>
      </c>
      <c r="BU193" s="99">
        <v>0</v>
      </c>
      <c r="BV193" s="99">
        <v>270364.82208252</v>
      </c>
      <c r="BW193" s="99">
        <v>128.89150518924001</v>
      </c>
      <c r="BX193" s="99">
        <v>0</v>
      </c>
      <c r="BY193" s="99">
        <v>0</v>
      </c>
      <c r="BZ193" s="99">
        <v>0</v>
      </c>
      <c r="CA193" s="99">
        <v>1689.7570009231599</v>
      </c>
      <c r="CB193" s="99">
        <v>216145.41628456101</v>
      </c>
      <c r="CC193" s="99">
        <v>1658594.8317108201</v>
      </c>
      <c r="CD193" s="99">
        <v>373653.17326736503</v>
      </c>
      <c r="CE193" s="99">
        <v>60.0198462796398</v>
      </c>
      <c r="CF193" s="99">
        <v>12069.003470420799</v>
      </c>
      <c r="CG193" s="99">
        <v>87752.013341903701</v>
      </c>
      <c r="CH193" s="99">
        <v>0</v>
      </c>
      <c r="CI193" s="99">
        <v>1750.68887621164</v>
      </c>
      <c r="CJ193" s="99">
        <v>226367.904607773</v>
      </c>
      <c r="CK193" s="99">
        <v>1747860.4735107401</v>
      </c>
      <c r="CL193" s="99">
        <v>389880.217475891</v>
      </c>
      <c r="CM193" s="203">
        <f t="shared" si="6"/>
        <v>2146.6249190010099</v>
      </c>
      <c r="CN193" s="203">
        <f t="shared" si="7"/>
        <v>361725.65807533299</v>
      </c>
      <c r="CO193" s="203">
        <f t="shared" si="8"/>
        <v>2158445.7662086459</v>
      </c>
      <c r="CP193" s="99">
        <v>389880.217475891</v>
      </c>
      <c r="CQ193" s="99">
        <v>0</v>
      </c>
      <c r="CR193" s="99">
        <v>0</v>
      </c>
      <c r="CS193" s="99">
        <v>0</v>
      </c>
      <c r="CT193" s="99">
        <v>0</v>
      </c>
    </row>
    <row r="194" spans="1:98">
      <c r="A194" s="98" t="s">
        <v>54</v>
      </c>
      <c r="B194" s="100">
        <v>39692</v>
      </c>
      <c r="C194" s="99">
        <v>0</v>
      </c>
      <c r="D194" s="99">
        <v>1255.9001774042799</v>
      </c>
      <c r="E194" s="99">
        <v>387.20774213597201</v>
      </c>
      <c r="F194" s="99">
        <v>2.1785094789811401</v>
      </c>
      <c r="G194" s="99">
        <v>0</v>
      </c>
      <c r="H194" s="99">
        <v>0</v>
      </c>
      <c r="I194" s="99">
        <v>0</v>
      </c>
      <c r="J194" s="99">
        <v>402.05942137539398</v>
      </c>
      <c r="K194" s="99">
        <v>0</v>
      </c>
      <c r="L194" s="99">
        <v>65.084940551780207</v>
      </c>
      <c r="M194" s="99">
        <v>6.1556008989573501</v>
      </c>
      <c r="N194" s="99">
        <v>190.21793130598999</v>
      </c>
      <c r="O194" s="99">
        <v>36.312473230529598</v>
      </c>
      <c r="P194" s="99">
        <v>0</v>
      </c>
      <c r="Q194" s="99">
        <v>1379.99691741169</v>
      </c>
      <c r="R194" s="99">
        <v>5.3819053238257801</v>
      </c>
      <c r="S194" s="99">
        <v>0</v>
      </c>
      <c r="T194" s="99">
        <v>5.8796645475667901</v>
      </c>
      <c r="U194" s="99">
        <v>410.13344193622498</v>
      </c>
      <c r="V194" s="99">
        <v>0</v>
      </c>
      <c r="W194" s="99">
        <v>129084.177598953</v>
      </c>
      <c r="X194" s="99">
        <v>64553.248974323302</v>
      </c>
      <c r="Y194" s="99">
        <v>0</v>
      </c>
      <c r="Z194" s="99">
        <v>0</v>
      </c>
      <c r="AA194" s="99">
        <v>0</v>
      </c>
      <c r="AB194" s="99">
        <v>0</v>
      </c>
      <c r="AC194" s="99">
        <v>133646.83685112</v>
      </c>
      <c r="AD194" s="99">
        <v>0</v>
      </c>
      <c r="AE194" s="99">
        <v>2453.1022219061902</v>
      </c>
      <c r="AF194" s="99">
        <v>545.56387491524197</v>
      </c>
      <c r="AG194" s="99">
        <v>35223.497647762299</v>
      </c>
      <c r="AH194" s="99">
        <v>1336.3522819131599</v>
      </c>
      <c r="AI194" s="99">
        <v>0</v>
      </c>
      <c r="AJ194" s="99">
        <v>152226.95447731001</v>
      </c>
      <c r="AK194" s="99">
        <v>619.28534856438603</v>
      </c>
      <c r="AL194" s="99">
        <v>0</v>
      </c>
      <c r="AM194" s="99">
        <v>750.18963941186701</v>
      </c>
      <c r="AN194" s="99">
        <v>135566.55622100801</v>
      </c>
      <c r="AO194" s="99">
        <v>0</v>
      </c>
      <c r="AP194" s="99">
        <v>1021515.53677368</v>
      </c>
      <c r="AQ194" s="99">
        <v>470240.65596008301</v>
      </c>
      <c r="AR194" s="99">
        <v>0</v>
      </c>
      <c r="AS194" s="99">
        <v>0</v>
      </c>
      <c r="AT194" s="99">
        <v>0</v>
      </c>
      <c r="AU194" s="99">
        <v>0</v>
      </c>
      <c r="AV194" s="99">
        <v>416475.85623550398</v>
      </c>
      <c r="AW194" s="99">
        <v>0</v>
      </c>
      <c r="AX194" s="99">
        <v>21337.6978223324</v>
      </c>
      <c r="AY194" s="99">
        <v>4002.37901833653</v>
      </c>
      <c r="AZ194" s="99">
        <v>264723.01358795201</v>
      </c>
      <c r="BA194" s="99">
        <v>12169.2232574224</v>
      </c>
      <c r="BB194" s="99">
        <v>0</v>
      </c>
      <c r="BC194" s="99">
        <v>1168831.34848022</v>
      </c>
      <c r="BD194" s="99">
        <v>4499.6282781958598</v>
      </c>
      <c r="BE194" s="99">
        <v>0</v>
      </c>
      <c r="BF194" s="99">
        <v>5263.8782745599701</v>
      </c>
      <c r="BG194" s="99">
        <v>421454.37216567999</v>
      </c>
      <c r="BH194" s="99">
        <v>0</v>
      </c>
      <c r="BI194" s="99">
        <v>178636.277513504</v>
      </c>
      <c r="BJ194" s="99">
        <v>152187.627811432</v>
      </c>
      <c r="BK194" s="99">
        <v>0</v>
      </c>
      <c r="BL194" s="99">
        <v>0</v>
      </c>
      <c r="BM194" s="99">
        <v>0</v>
      </c>
      <c r="BN194" s="99">
        <v>0</v>
      </c>
      <c r="BO194" s="99">
        <v>0</v>
      </c>
      <c r="BP194" s="99">
        <v>0</v>
      </c>
      <c r="BQ194" s="99">
        <v>0</v>
      </c>
      <c r="BR194" s="99">
        <v>1337.01929572225</v>
      </c>
      <c r="BS194" s="99">
        <v>87930.521018981904</v>
      </c>
      <c r="BT194" s="99">
        <v>2366.70082518458</v>
      </c>
      <c r="BU194" s="99">
        <v>0</v>
      </c>
      <c r="BV194" s="99">
        <v>232905.19281768799</v>
      </c>
      <c r="BW194" s="99">
        <v>447.07866029813903</v>
      </c>
      <c r="BX194" s="99">
        <v>0</v>
      </c>
      <c r="BY194" s="99">
        <v>0</v>
      </c>
      <c r="BZ194" s="99">
        <v>0</v>
      </c>
      <c r="CA194" s="99">
        <v>1642.3497042655899</v>
      </c>
      <c r="CB194" s="99">
        <v>193656.61711692801</v>
      </c>
      <c r="CC194" s="99">
        <v>1474446.2936096201</v>
      </c>
      <c r="CD194" s="99">
        <v>324495.83382415801</v>
      </c>
      <c r="CE194" s="99">
        <v>60.916125406976803</v>
      </c>
      <c r="CF194" s="99">
        <v>10544.691398262999</v>
      </c>
      <c r="CG194" s="99">
        <v>81565.615233421297</v>
      </c>
      <c r="CH194" s="99">
        <v>0</v>
      </c>
      <c r="CI194" s="99">
        <v>1703.01178598404</v>
      </c>
      <c r="CJ194" s="99">
        <v>202685.434923172</v>
      </c>
      <c r="CK194" s="99">
        <v>1554759.84255981</v>
      </c>
      <c r="CL194" s="99">
        <v>338185.65594482399</v>
      </c>
      <c r="CM194" s="203">
        <f t="shared" si="6"/>
        <v>2113.1452279202649</v>
      </c>
      <c r="CN194" s="203">
        <f t="shared" si="7"/>
        <v>338251.99114418001</v>
      </c>
      <c r="CO194" s="203">
        <f t="shared" si="8"/>
        <v>1976214.21472549</v>
      </c>
      <c r="CP194" s="99">
        <v>338185.65594482399</v>
      </c>
      <c r="CQ194" s="99">
        <v>0</v>
      </c>
      <c r="CR194" s="99">
        <v>0</v>
      </c>
      <c r="CS194" s="99">
        <v>0</v>
      </c>
      <c r="CT194" s="99">
        <v>0</v>
      </c>
    </row>
    <row r="195" spans="1:98">
      <c r="A195" s="98" t="s">
        <v>54</v>
      </c>
      <c r="B195" s="100">
        <v>39783</v>
      </c>
      <c r="C195" s="99">
        <v>0</v>
      </c>
      <c r="D195" s="99">
        <v>1285.950373739</v>
      </c>
      <c r="E195" s="99">
        <v>384.11614510789502</v>
      </c>
      <c r="F195" s="99">
        <v>2.9433380279806398</v>
      </c>
      <c r="G195" s="99">
        <v>0</v>
      </c>
      <c r="H195" s="99">
        <v>0</v>
      </c>
      <c r="I195" s="99">
        <v>0</v>
      </c>
      <c r="J195" s="99">
        <v>400.28967727348203</v>
      </c>
      <c r="K195" s="99">
        <v>0</v>
      </c>
      <c r="L195" s="99">
        <v>76.682172884233296</v>
      </c>
      <c r="M195" s="99">
        <v>6.4003717279992998</v>
      </c>
      <c r="N195" s="99">
        <v>193.469091879204</v>
      </c>
      <c r="O195" s="99">
        <v>34.857391968835103</v>
      </c>
      <c r="P195" s="99">
        <v>0</v>
      </c>
      <c r="Q195" s="99">
        <v>1400.4837846756</v>
      </c>
      <c r="R195" s="99">
        <v>11.0607095307205</v>
      </c>
      <c r="S195" s="99">
        <v>0</v>
      </c>
      <c r="T195" s="99">
        <v>3.9013466434844299</v>
      </c>
      <c r="U195" s="99">
        <v>404.21522574871801</v>
      </c>
      <c r="V195" s="99">
        <v>0</v>
      </c>
      <c r="W195" s="99">
        <v>137835.950485229</v>
      </c>
      <c r="X195" s="99">
        <v>62460.983932495103</v>
      </c>
      <c r="Y195" s="99">
        <v>0</v>
      </c>
      <c r="Z195" s="99">
        <v>0</v>
      </c>
      <c r="AA195" s="99">
        <v>0</v>
      </c>
      <c r="AB195" s="99">
        <v>0</v>
      </c>
      <c r="AC195" s="99">
        <v>133872.11798858599</v>
      </c>
      <c r="AD195" s="99">
        <v>0</v>
      </c>
      <c r="AE195" s="99">
        <v>3541.6315841078799</v>
      </c>
      <c r="AF195" s="99">
        <v>578.22256455570505</v>
      </c>
      <c r="AG195" s="99">
        <v>37194.374343872099</v>
      </c>
      <c r="AH195" s="99">
        <v>1052.8710099458699</v>
      </c>
      <c r="AI195" s="99">
        <v>0</v>
      </c>
      <c r="AJ195" s="99">
        <v>155901.97658157299</v>
      </c>
      <c r="AK195" s="99">
        <v>845.41924762725796</v>
      </c>
      <c r="AL195" s="99">
        <v>0</v>
      </c>
      <c r="AM195" s="99">
        <v>618.56617712974503</v>
      </c>
      <c r="AN195" s="99">
        <v>135148.37472152701</v>
      </c>
      <c r="AO195" s="99">
        <v>0</v>
      </c>
      <c r="AP195" s="99">
        <v>1091055.50796509</v>
      </c>
      <c r="AQ195" s="99">
        <v>458894.68239974999</v>
      </c>
      <c r="AR195" s="99">
        <v>0</v>
      </c>
      <c r="AS195" s="99">
        <v>0</v>
      </c>
      <c r="AT195" s="99">
        <v>0</v>
      </c>
      <c r="AU195" s="99">
        <v>0</v>
      </c>
      <c r="AV195" s="99">
        <v>420033.41131591803</v>
      </c>
      <c r="AW195" s="99">
        <v>0</v>
      </c>
      <c r="AX195" s="99">
        <v>32331.119996070898</v>
      </c>
      <c r="AY195" s="99">
        <v>4490.9820940494501</v>
      </c>
      <c r="AZ195" s="99">
        <v>286046.81814575201</v>
      </c>
      <c r="BA195" s="99">
        <v>9691.6395032405908</v>
      </c>
      <c r="BB195" s="99">
        <v>0</v>
      </c>
      <c r="BC195" s="99">
        <v>1215973.84361267</v>
      </c>
      <c r="BD195" s="99">
        <v>6042.5502522587803</v>
      </c>
      <c r="BE195" s="99">
        <v>0</v>
      </c>
      <c r="BF195" s="99">
        <v>4696.0915092825899</v>
      </c>
      <c r="BG195" s="99">
        <v>424549.51411056501</v>
      </c>
      <c r="BH195" s="99">
        <v>0</v>
      </c>
      <c r="BI195" s="99">
        <v>192102.42838096601</v>
      </c>
      <c r="BJ195" s="99">
        <v>149731.59807777399</v>
      </c>
      <c r="BK195" s="99">
        <v>0</v>
      </c>
      <c r="BL195" s="99">
        <v>0</v>
      </c>
      <c r="BM195" s="99">
        <v>0</v>
      </c>
      <c r="BN195" s="99">
        <v>0</v>
      </c>
      <c r="BO195" s="99">
        <v>0</v>
      </c>
      <c r="BP195" s="99">
        <v>0</v>
      </c>
      <c r="BQ195" s="99">
        <v>0</v>
      </c>
      <c r="BR195" s="99">
        <v>1565.6689797192801</v>
      </c>
      <c r="BS195" s="99">
        <v>92979.888042449995</v>
      </c>
      <c r="BT195" s="99">
        <v>1890.65717378259</v>
      </c>
      <c r="BU195" s="99">
        <v>0</v>
      </c>
      <c r="BV195" s="99">
        <v>235121.04614257801</v>
      </c>
      <c r="BW195" s="99">
        <v>601.66486230492603</v>
      </c>
      <c r="BX195" s="99">
        <v>0</v>
      </c>
      <c r="BY195" s="99">
        <v>0</v>
      </c>
      <c r="BZ195" s="99">
        <v>0</v>
      </c>
      <c r="CA195" s="99">
        <v>1670.78697118163</v>
      </c>
      <c r="CB195" s="99">
        <v>199059.702379227</v>
      </c>
      <c r="CC195" s="99">
        <v>1542322.9205932601</v>
      </c>
      <c r="CD195" s="99">
        <v>329420.26736450201</v>
      </c>
      <c r="CE195" s="99">
        <v>59.145379890687799</v>
      </c>
      <c r="CF195" s="99">
        <v>9550.2162964344006</v>
      </c>
      <c r="CG195" s="99">
        <v>73804.346884727507</v>
      </c>
      <c r="CH195" s="99">
        <v>0</v>
      </c>
      <c r="CI195" s="99">
        <v>1730.1993512362201</v>
      </c>
      <c r="CJ195" s="99">
        <v>211050.598150253</v>
      </c>
      <c r="CK195" s="99">
        <v>1615665.67460632</v>
      </c>
      <c r="CL195" s="99">
        <v>341792.21320724499</v>
      </c>
      <c r="CM195" s="203">
        <f t="shared" ref="CM195:CM258" si="9">SUM(U195,CI195)</f>
        <v>2134.4145769849383</v>
      </c>
      <c r="CN195" s="203">
        <f t="shared" ref="CN195:CN258" si="10">SUM(AN195,CJ195)</f>
        <v>346198.97287178005</v>
      </c>
      <c r="CO195" s="203">
        <f t="shared" ref="CO195:CO258" si="11">SUM(BG195,CK195)</f>
        <v>2040215.1887168849</v>
      </c>
      <c r="CP195" s="99">
        <v>341792.21320724499</v>
      </c>
      <c r="CQ195" s="99">
        <v>0</v>
      </c>
      <c r="CR195" s="99">
        <v>0</v>
      </c>
      <c r="CS195" s="99">
        <v>0</v>
      </c>
      <c r="CT195" s="99">
        <v>0</v>
      </c>
    </row>
    <row r="196" spans="1:98">
      <c r="A196" s="98" t="s">
        <v>54</v>
      </c>
      <c r="B196" s="100">
        <v>39873</v>
      </c>
      <c r="C196" s="99">
        <v>0</v>
      </c>
      <c r="D196" s="99">
        <v>1307.5292494893099</v>
      </c>
      <c r="E196" s="99">
        <v>387.85610583051999</v>
      </c>
      <c r="F196" s="99">
        <v>2.8950573509791901</v>
      </c>
      <c r="G196" s="99">
        <v>0</v>
      </c>
      <c r="H196" s="99">
        <v>0</v>
      </c>
      <c r="I196" s="99">
        <v>0</v>
      </c>
      <c r="J196" s="99">
        <v>418.19091203436301</v>
      </c>
      <c r="K196" s="99">
        <v>0</v>
      </c>
      <c r="L196" s="99">
        <v>65.333790538832503</v>
      </c>
      <c r="M196" s="99">
        <v>5.7498268409981401</v>
      </c>
      <c r="N196" s="99">
        <v>199.13226284459199</v>
      </c>
      <c r="O196" s="99">
        <v>38.895704173482997</v>
      </c>
      <c r="P196" s="99">
        <v>0</v>
      </c>
      <c r="Q196" s="99">
        <v>1425.01726579666</v>
      </c>
      <c r="R196" s="99">
        <v>8.2013692583423108</v>
      </c>
      <c r="S196" s="99">
        <v>0</v>
      </c>
      <c r="T196" s="99">
        <v>4.1820654461043896</v>
      </c>
      <c r="U196" s="99">
        <v>417.75153386592899</v>
      </c>
      <c r="V196" s="99">
        <v>0</v>
      </c>
      <c r="W196" s="99">
        <v>140690.426599503</v>
      </c>
      <c r="X196" s="99">
        <v>63570.357470512397</v>
      </c>
      <c r="Y196" s="99">
        <v>0</v>
      </c>
      <c r="Z196" s="99">
        <v>0</v>
      </c>
      <c r="AA196" s="99">
        <v>0</v>
      </c>
      <c r="AB196" s="99">
        <v>0</v>
      </c>
      <c r="AC196" s="99">
        <v>141607.69095993001</v>
      </c>
      <c r="AD196" s="99">
        <v>0</v>
      </c>
      <c r="AE196" s="99">
        <v>2652.7963915169198</v>
      </c>
      <c r="AF196" s="99">
        <v>468.11500129848702</v>
      </c>
      <c r="AG196" s="99">
        <v>38539.118584156</v>
      </c>
      <c r="AH196" s="99">
        <v>1151.55096714199</v>
      </c>
      <c r="AI196" s="99">
        <v>0</v>
      </c>
      <c r="AJ196" s="99">
        <v>159137.11773872399</v>
      </c>
      <c r="AK196" s="99">
        <v>912.76372292637802</v>
      </c>
      <c r="AL196" s="99">
        <v>0</v>
      </c>
      <c r="AM196" s="99">
        <v>641.30513601750101</v>
      </c>
      <c r="AN196" s="99">
        <v>141798.41828536999</v>
      </c>
      <c r="AO196" s="99">
        <v>0</v>
      </c>
      <c r="AP196" s="99">
        <v>1116695.2124633801</v>
      </c>
      <c r="AQ196" s="99">
        <v>471072.677734375</v>
      </c>
      <c r="AR196" s="99">
        <v>0</v>
      </c>
      <c r="AS196" s="99">
        <v>0</v>
      </c>
      <c r="AT196" s="99">
        <v>0</v>
      </c>
      <c r="AU196" s="99">
        <v>0</v>
      </c>
      <c r="AV196" s="99">
        <v>443241.565208435</v>
      </c>
      <c r="AW196" s="99">
        <v>0</v>
      </c>
      <c r="AX196" s="99">
        <v>23146.5348770618</v>
      </c>
      <c r="AY196" s="99">
        <v>3389.2205756902699</v>
      </c>
      <c r="AZ196" s="99">
        <v>291757.95458221401</v>
      </c>
      <c r="BA196" s="99">
        <v>10594.355615377401</v>
      </c>
      <c r="BB196" s="99">
        <v>0</v>
      </c>
      <c r="BC196" s="99">
        <v>1249564.0062408401</v>
      </c>
      <c r="BD196" s="99">
        <v>6666.8906908035297</v>
      </c>
      <c r="BE196" s="99">
        <v>0</v>
      </c>
      <c r="BF196" s="99">
        <v>4478.2408477067902</v>
      </c>
      <c r="BG196" s="99">
        <v>443729.42567062401</v>
      </c>
      <c r="BH196" s="99">
        <v>0</v>
      </c>
      <c r="BI196" s="99">
        <v>190811.596601486</v>
      </c>
      <c r="BJ196" s="99">
        <v>149412.95941734299</v>
      </c>
      <c r="BK196" s="99">
        <v>0</v>
      </c>
      <c r="BL196" s="99">
        <v>0</v>
      </c>
      <c r="BM196" s="99">
        <v>0</v>
      </c>
      <c r="BN196" s="99">
        <v>0</v>
      </c>
      <c r="BO196" s="99">
        <v>0</v>
      </c>
      <c r="BP196" s="99">
        <v>0</v>
      </c>
      <c r="BQ196" s="99">
        <v>0</v>
      </c>
      <c r="BR196" s="99">
        <v>1167.0378742217999</v>
      </c>
      <c r="BS196" s="99">
        <v>96977.200048446699</v>
      </c>
      <c r="BT196" s="99">
        <v>2061.30292233825</v>
      </c>
      <c r="BU196" s="99">
        <v>0</v>
      </c>
      <c r="BV196" s="99">
        <v>244790.552053452</v>
      </c>
      <c r="BW196" s="99">
        <v>658.62662418186699</v>
      </c>
      <c r="BX196" s="99">
        <v>0</v>
      </c>
      <c r="BY196" s="99">
        <v>0</v>
      </c>
      <c r="BZ196" s="99">
        <v>0</v>
      </c>
      <c r="CA196" s="99">
        <v>1693.9442421942899</v>
      </c>
      <c r="CB196" s="99">
        <v>204759.14431762701</v>
      </c>
      <c r="CC196" s="99">
        <v>1589802.5249481199</v>
      </c>
      <c r="CD196" s="99">
        <v>347498.15896224999</v>
      </c>
      <c r="CE196" s="99">
        <v>64.712697304785294</v>
      </c>
      <c r="CF196" s="99">
        <v>10288.992221832301</v>
      </c>
      <c r="CG196" s="99">
        <v>80339.009910583496</v>
      </c>
      <c r="CH196" s="99">
        <v>0</v>
      </c>
      <c r="CI196" s="99">
        <v>1757.9010685235301</v>
      </c>
      <c r="CJ196" s="99">
        <v>215506.480323792</v>
      </c>
      <c r="CK196" s="99">
        <v>1670140.8300018299</v>
      </c>
      <c r="CL196" s="99">
        <v>359195.77759933501</v>
      </c>
      <c r="CM196" s="203">
        <f t="shared" si="9"/>
        <v>2175.6526023894589</v>
      </c>
      <c r="CN196" s="203">
        <f t="shared" si="10"/>
        <v>357304.89860916196</v>
      </c>
      <c r="CO196" s="203">
        <f t="shared" si="11"/>
        <v>2113870.2556724539</v>
      </c>
      <c r="CP196" s="99">
        <v>359195.77759933501</v>
      </c>
      <c r="CQ196" s="99">
        <v>0</v>
      </c>
      <c r="CR196" s="99">
        <v>0</v>
      </c>
      <c r="CS196" s="99">
        <v>0</v>
      </c>
      <c r="CT196" s="99">
        <v>0</v>
      </c>
    </row>
    <row r="197" spans="1:98">
      <c r="A197" s="98" t="s">
        <v>54</v>
      </c>
      <c r="B197" s="100">
        <v>39965</v>
      </c>
      <c r="C197" s="99">
        <v>0</v>
      </c>
      <c r="D197" s="99">
        <v>1374.7748856693499</v>
      </c>
      <c r="E197" s="99">
        <v>375.96648436784699</v>
      </c>
      <c r="F197" s="99">
        <v>1.9857201129925699</v>
      </c>
      <c r="G197" s="99">
        <v>0</v>
      </c>
      <c r="H197" s="99">
        <v>0</v>
      </c>
      <c r="I197" s="99">
        <v>0</v>
      </c>
      <c r="J197" s="99">
        <v>434.80961450561898</v>
      </c>
      <c r="K197" s="99">
        <v>0</v>
      </c>
      <c r="L197" s="99">
        <v>73.001196290366394</v>
      </c>
      <c r="M197" s="99">
        <v>5.5729736269568102</v>
      </c>
      <c r="N197" s="99">
        <v>197.91244834661501</v>
      </c>
      <c r="O197" s="99">
        <v>39.7478960836306</v>
      </c>
      <c r="P197" s="99">
        <v>0</v>
      </c>
      <c r="Q197" s="99">
        <v>1470.20472733676</v>
      </c>
      <c r="R197" s="99">
        <v>9.8709213769761792</v>
      </c>
      <c r="S197" s="99">
        <v>0</v>
      </c>
      <c r="T197" s="99">
        <v>5.0597968401853004</v>
      </c>
      <c r="U197" s="99">
        <v>436.44287117943202</v>
      </c>
      <c r="V197" s="99">
        <v>0</v>
      </c>
      <c r="W197" s="99">
        <v>153268.203464508</v>
      </c>
      <c r="X197" s="99">
        <v>60989.513023376501</v>
      </c>
      <c r="Y197" s="99">
        <v>0</v>
      </c>
      <c r="Z197" s="99">
        <v>0</v>
      </c>
      <c r="AA197" s="99">
        <v>0</v>
      </c>
      <c r="AB197" s="99">
        <v>0</v>
      </c>
      <c r="AC197" s="99">
        <v>145587.66765213001</v>
      </c>
      <c r="AD197" s="99">
        <v>0</v>
      </c>
      <c r="AE197" s="99">
        <v>3302.3176895677998</v>
      </c>
      <c r="AF197" s="99">
        <v>558.50322235375597</v>
      </c>
      <c r="AG197" s="99">
        <v>38027.587546825402</v>
      </c>
      <c r="AH197" s="99">
        <v>1230.0356444418401</v>
      </c>
      <c r="AI197" s="99">
        <v>0</v>
      </c>
      <c r="AJ197" s="99">
        <v>168036.25856399501</v>
      </c>
      <c r="AK197" s="99">
        <v>1254.4485161006501</v>
      </c>
      <c r="AL197" s="99">
        <v>0</v>
      </c>
      <c r="AM197" s="99">
        <v>671.83012409508206</v>
      </c>
      <c r="AN197" s="99">
        <v>146601.05354499799</v>
      </c>
      <c r="AO197" s="99">
        <v>0</v>
      </c>
      <c r="AP197" s="99">
        <v>1205543.5579528799</v>
      </c>
      <c r="AQ197" s="99">
        <v>449735.57211685198</v>
      </c>
      <c r="AR197" s="99">
        <v>0</v>
      </c>
      <c r="AS197" s="99">
        <v>0</v>
      </c>
      <c r="AT197" s="99">
        <v>0</v>
      </c>
      <c r="AU197" s="99">
        <v>0</v>
      </c>
      <c r="AV197" s="99">
        <v>465916.18286132801</v>
      </c>
      <c r="AW197" s="99">
        <v>0</v>
      </c>
      <c r="AX197" s="99">
        <v>28956.9935264587</v>
      </c>
      <c r="AY197" s="99">
        <v>4145.8980159163502</v>
      </c>
      <c r="AZ197" s="99">
        <v>286430.383853912</v>
      </c>
      <c r="BA197" s="99">
        <v>11461.748107314101</v>
      </c>
      <c r="BB197" s="99">
        <v>0</v>
      </c>
      <c r="BC197" s="99">
        <v>1328964.7489471401</v>
      </c>
      <c r="BD197" s="99">
        <v>9579.49758315086</v>
      </c>
      <c r="BE197" s="99">
        <v>0</v>
      </c>
      <c r="BF197" s="99">
        <v>5465.0689377188701</v>
      </c>
      <c r="BG197" s="99">
        <v>468436.838176727</v>
      </c>
      <c r="BH197" s="99">
        <v>0</v>
      </c>
      <c r="BI197" s="99">
        <v>210449.65794753999</v>
      </c>
      <c r="BJ197" s="99">
        <v>147325.07869529701</v>
      </c>
      <c r="BK197" s="99">
        <v>0</v>
      </c>
      <c r="BL197" s="99">
        <v>0</v>
      </c>
      <c r="BM197" s="99">
        <v>0</v>
      </c>
      <c r="BN197" s="99">
        <v>0</v>
      </c>
      <c r="BO197" s="99">
        <v>0</v>
      </c>
      <c r="BP197" s="99">
        <v>0</v>
      </c>
      <c r="BQ197" s="99">
        <v>0</v>
      </c>
      <c r="BR197" s="99">
        <v>1335.59619005024</v>
      </c>
      <c r="BS197" s="99">
        <v>98279.063749313398</v>
      </c>
      <c r="BT197" s="99">
        <v>2228.9343576431302</v>
      </c>
      <c r="BU197" s="99">
        <v>0</v>
      </c>
      <c r="BV197" s="99">
        <v>251922.47706413301</v>
      </c>
      <c r="BW197" s="99">
        <v>926.27094190567698</v>
      </c>
      <c r="BX197" s="99">
        <v>0</v>
      </c>
      <c r="BY197" s="99">
        <v>0</v>
      </c>
      <c r="BZ197" s="99">
        <v>0</v>
      </c>
      <c r="CA197" s="99">
        <v>1752.4555825591101</v>
      </c>
      <c r="CB197" s="99">
        <v>215219.79548454299</v>
      </c>
      <c r="CC197" s="99">
        <v>1677339.3404083301</v>
      </c>
      <c r="CD197" s="99">
        <v>354783.41674804699</v>
      </c>
      <c r="CE197" s="99">
        <v>69.799039410427199</v>
      </c>
      <c r="CF197" s="99">
        <v>11489.944619297999</v>
      </c>
      <c r="CG197" s="99">
        <v>89045.23711586</v>
      </c>
      <c r="CH197" s="99">
        <v>0</v>
      </c>
      <c r="CI197" s="99">
        <v>1823.0031964182899</v>
      </c>
      <c r="CJ197" s="99">
        <v>225279.624689102</v>
      </c>
      <c r="CK197" s="99">
        <v>1767579.2112121601</v>
      </c>
      <c r="CL197" s="99">
        <v>368221.779842377</v>
      </c>
      <c r="CM197" s="203">
        <f t="shared" si="9"/>
        <v>2259.446067597722</v>
      </c>
      <c r="CN197" s="203">
        <f t="shared" si="10"/>
        <v>371880.67823409999</v>
      </c>
      <c r="CO197" s="203">
        <f t="shared" si="11"/>
        <v>2236016.0493888869</v>
      </c>
      <c r="CP197" s="99">
        <v>368221.779842377</v>
      </c>
      <c r="CQ197" s="99">
        <v>0</v>
      </c>
      <c r="CR197" s="99">
        <v>0</v>
      </c>
      <c r="CS197" s="99">
        <v>0</v>
      </c>
      <c r="CT197" s="99">
        <v>0</v>
      </c>
    </row>
    <row r="198" spans="1:98">
      <c r="A198" s="98" t="s">
        <v>54</v>
      </c>
      <c r="B198" s="100">
        <v>40057</v>
      </c>
      <c r="C198" s="99">
        <v>0</v>
      </c>
      <c r="D198" s="99">
        <v>1412.5737848281899</v>
      </c>
      <c r="E198" s="99">
        <v>364.11640786752099</v>
      </c>
      <c r="F198" s="99">
        <v>2.2422728779783898</v>
      </c>
      <c r="G198" s="99">
        <v>0</v>
      </c>
      <c r="H198" s="99">
        <v>0</v>
      </c>
      <c r="I198" s="99">
        <v>0</v>
      </c>
      <c r="J198" s="99">
        <v>454.36659852415301</v>
      </c>
      <c r="K198" s="99">
        <v>0</v>
      </c>
      <c r="L198" s="99">
        <v>79.693231661804006</v>
      </c>
      <c r="M198" s="99">
        <v>4.1624004669720298</v>
      </c>
      <c r="N198" s="99">
        <v>218.94522387720599</v>
      </c>
      <c r="O198" s="99">
        <v>38.673525803722399</v>
      </c>
      <c r="P198" s="99">
        <v>0</v>
      </c>
      <c r="Q198" s="99">
        <v>1496.6037613451499</v>
      </c>
      <c r="R198" s="99">
        <v>10.027185744489501</v>
      </c>
      <c r="S198" s="99">
        <v>0</v>
      </c>
      <c r="T198" s="99">
        <v>4.8434817631496099</v>
      </c>
      <c r="U198" s="99">
        <v>457.317097831517</v>
      </c>
      <c r="V198" s="99">
        <v>0</v>
      </c>
      <c r="W198" s="99">
        <v>157846.45879936201</v>
      </c>
      <c r="X198" s="99">
        <v>61113.262250900298</v>
      </c>
      <c r="Y198" s="99">
        <v>0</v>
      </c>
      <c r="Z198" s="99">
        <v>0</v>
      </c>
      <c r="AA198" s="99">
        <v>0</v>
      </c>
      <c r="AB198" s="99">
        <v>0</v>
      </c>
      <c r="AC198" s="99">
        <v>150189.365623474</v>
      </c>
      <c r="AD198" s="99">
        <v>0</v>
      </c>
      <c r="AE198" s="99">
        <v>3599.8305671811099</v>
      </c>
      <c r="AF198" s="99">
        <v>416.84388414397802</v>
      </c>
      <c r="AG198" s="99">
        <v>42065.779768943801</v>
      </c>
      <c r="AH198" s="99">
        <v>1687.68150803447</v>
      </c>
      <c r="AI198" s="99">
        <v>0</v>
      </c>
      <c r="AJ198" s="99">
        <v>167608.275234222</v>
      </c>
      <c r="AK198" s="99">
        <v>783.95230758190201</v>
      </c>
      <c r="AL198" s="99">
        <v>0</v>
      </c>
      <c r="AM198" s="99">
        <v>872.061952672899</v>
      </c>
      <c r="AN198" s="99">
        <v>150696.38567352301</v>
      </c>
      <c r="AO198" s="99">
        <v>0</v>
      </c>
      <c r="AP198" s="99">
        <v>1261594.58128357</v>
      </c>
      <c r="AQ198" s="99">
        <v>453187.51512146002</v>
      </c>
      <c r="AR198" s="99">
        <v>0</v>
      </c>
      <c r="AS198" s="99">
        <v>0</v>
      </c>
      <c r="AT198" s="99">
        <v>0</v>
      </c>
      <c r="AU198" s="99">
        <v>0</v>
      </c>
      <c r="AV198" s="99">
        <v>486107.76746749901</v>
      </c>
      <c r="AW198" s="99">
        <v>0</v>
      </c>
      <c r="AX198" s="99">
        <v>32673.9190196991</v>
      </c>
      <c r="AY198" s="99">
        <v>3060.4997341930898</v>
      </c>
      <c r="AZ198" s="99">
        <v>322183.79821777297</v>
      </c>
      <c r="BA198" s="99">
        <v>15336.5962049961</v>
      </c>
      <c r="BB198" s="99">
        <v>0</v>
      </c>
      <c r="BC198" s="99">
        <v>1320188.1676330599</v>
      </c>
      <c r="BD198" s="99">
        <v>6115.3330044150398</v>
      </c>
      <c r="BE198" s="99">
        <v>0</v>
      </c>
      <c r="BF198" s="99">
        <v>6030.0815746784201</v>
      </c>
      <c r="BG198" s="99">
        <v>486915.01197814901</v>
      </c>
      <c r="BH198" s="99">
        <v>0</v>
      </c>
      <c r="BI198" s="99">
        <v>248025.75071907</v>
      </c>
      <c r="BJ198" s="99">
        <v>147659.689451218</v>
      </c>
      <c r="BK198" s="99">
        <v>0</v>
      </c>
      <c r="BL198" s="99">
        <v>0</v>
      </c>
      <c r="BM198" s="99">
        <v>0</v>
      </c>
      <c r="BN198" s="99">
        <v>0</v>
      </c>
      <c r="BO198" s="99">
        <v>0</v>
      </c>
      <c r="BP198" s="99">
        <v>0</v>
      </c>
      <c r="BQ198" s="99">
        <v>0</v>
      </c>
      <c r="BR198" s="99">
        <v>986.34136331826403</v>
      </c>
      <c r="BS198" s="99">
        <v>111571.032863617</v>
      </c>
      <c r="BT198" s="99">
        <v>2986.26434591413</v>
      </c>
      <c r="BU198" s="99">
        <v>0</v>
      </c>
      <c r="BV198" s="99">
        <v>255217.18706130999</v>
      </c>
      <c r="BW198" s="99">
        <v>594.49210103601195</v>
      </c>
      <c r="BX198" s="99">
        <v>0</v>
      </c>
      <c r="BY198" s="99">
        <v>0</v>
      </c>
      <c r="BZ198" s="99">
        <v>0</v>
      </c>
      <c r="CA198" s="99">
        <v>1777.17070405185</v>
      </c>
      <c r="CB198" s="99">
        <v>218613.42628669701</v>
      </c>
      <c r="CC198" s="99">
        <v>1703523.5073852499</v>
      </c>
      <c r="CD198" s="99">
        <v>370330.45201110799</v>
      </c>
      <c r="CE198" s="99">
        <v>74.224806108511999</v>
      </c>
      <c r="CF198" s="99">
        <v>12432.6199405193</v>
      </c>
      <c r="CG198" s="99">
        <v>95159.410103797898</v>
      </c>
      <c r="CH198" s="99">
        <v>0</v>
      </c>
      <c r="CI198" s="99">
        <v>1851.22784075141</v>
      </c>
      <c r="CJ198" s="99">
        <v>229345.48736000099</v>
      </c>
      <c r="CK198" s="99">
        <v>1797767.1354980499</v>
      </c>
      <c r="CL198" s="99">
        <v>385808.307682037</v>
      </c>
      <c r="CM198" s="203">
        <f t="shared" si="9"/>
        <v>2308.544938582927</v>
      </c>
      <c r="CN198" s="203">
        <f t="shared" si="10"/>
        <v>380041.87303352403</v>
      </c>
      <c r="CO198" s="203">
        <f t="shared" si="11"/>
        <v>2284682.1474761991</v>
      </c>
      <c r="CP198" s="99">
        <v>385808.307682037</v>
      </c>
      <c r="CQ198" s="99">
        <v>0</v>
      </c>
      <c r="CR198" s="99">
        <v>0</v>
      </c>
      <c r="CS198" s="99">
        <v>0</v>
      </c>
      <c r="CT198" s="99">
        <v>0</v>
      </c>
    </row>
    <row r="199" spans="1:98">
      <c r="A199" s="98" t="s">
        <v>54</v>
      </c>
      <c r="B199" s="100">
        <v>40148</v>
      </c>
      <c r="C199" s="99">
        <v>0</v>
      </c>
      <c r="D199" s="99">
        <v>1459.8200865387901</v>
      </c>
      <c r="E199" s="99">
        <v>358.02560989558702</v>
      </c>
      <c r="F199" s="99">
        <v>1.8521229969919699</v>
      </c>
      <c r="G199" s="99">
        <v>0</v>
      </c>
      <c r="H199" s="99">
        <v>0</v>
      </c>
      <c r="I199" s="99">
        <v>0</v>
      </c>
      <c r="J199" s="99">
        <v>470.29393731057598</v>
      </c>
      <c r="K199" s="99">
        <v>0</v>
      </c>
      <c r="L199" s="99">
        <v>87.089220364578097</v>
      </c>
      <c r="M199" s="99">
        <v>5.59711207897635</v>
      </c>
      <c r="N199" s="99">
        <v>218.32081722468101</v>
      </c>
      <c r="O199" s="99">
        <v>44.825314421206699</v>
      </c>
      <c r="P199" s="99">
        <v>0</v>
      </c>
      <c r="Q199" s="99">
        <v>1506.0152824819099</v>
      </c>
      <c r="R199" s="99">
        <v>9.7275844091782293</v>
      </c>
      <c r="S199" s="99">
        <v>0</v>
      </c>
      <c r="T199" s="99">
        <v>3.91027905116789</v>
      </c>
      <c r="U199" s="99">
        <v>472.81373789161398</v>
      </c>
      <c r="V199" s="99">
        <v>0</v>
      </c>
      <c r="W199" s="99">
        <v>154180.67774391201</v>
      </c>
      <c r="X199" s="99">
        <v>58409.492948532097</v>
      </c>
      <c r="Y199" s="99">
        <v>0</v>
      </c>
      <c r="Z199" s="99">
        <v>0</v>
      </c>
      <c r="AA199" s="99">
        <v>0</v>
      </c>
      <c r="AB199" s="99">
        <v>0</v>
      </c>
      <c r="AC199" s="99">
        <v>164073.42067146301</v>
      </c>
      <c r="AD199" s="99">
        <v>0</v>
      </c>
      <c r="AE199" s="99">
        <v>3483.5036365985902</v>
      </c>
      <c r="AF199" s="99">
        <v>692.80240163952101</v>
      </c>
      <c r="AG199" s="99">
        <v>41568.959523201003</v>
      </c>
      <c r="AH199" s="99">
        <v>1670.2827478945301</v>
      </c>
      <c r="AI199" s="99">
        <v>0</v>
      </c>
      <c r="AJ199" s="99">
        <v>162000.14057540899</v>
      </c>
      <c r="AK199" s="99">
        <v>1119.01219804585</v>
      </c>
      <c r="AL199" s="99">
        <v>0</v>
      </c>
      <c r="AM199" s="99">
        <v>895.28195609897398</v>
      </c>
      <c r="AN199" s="99">
        <v>165018.18511390701</v>
      </c>
      <c r="AO199" s="99">
        <v>0</v>
      </c>
      <c r="AP199" s="99">
        <v>1243864.63871765</v>
      </c>
      <c r="AQ199" s="99">
        <v>435441.12412643398</v>
      </c>
      <c r="AR199" s="99">
        <v>0</v>
      </c>
      <c r="AS199" s="99">
        <v>0</v>
      </c>
      <c r="AT199" s="99">
        <v>0</v>
      </c>
      <c r="AU199" s="99">
        <v>0</v>
      </c>
      <c r="AV199" s="99">
        <v>533391.42655944801</v>
      </c>
      <c r="AW199" s="99">
        <v>0</v>
      </c>
      <c r="AX199" s="99">
        <v>33227.305178165399</v>
      </c>
      <c r="AY199" s="99">
        <v>4990.35360509157</v>
      </c>
      <c r="AZ199" s="99">
        <v>325963.63983917201</v>
      </c>
      <c r="BA199" s="99">
        <v>15391.760338067999</v>
      </c>
      <c r="BB199" s="99">
        <v>0</v>
      </c>
      <c r="BC199" s="99">
        <v>1293839.0844574</v>
      </c>
      <c r="BD199" s="99">
        <v>8359.9430719613993</v>
      </c>
      <c r="BE199" s="99">
        <v>0</v>
      </c>
      <c r="BF199" s="99">
        <v>5734.9989256858798</v>
      </c>
      <c r="BG199" s="99">
        <v>537482.68247985805</v>
      </c>
      <c r="BH199" s="99">
        <v>0</v>
      </c>
      <c r="BI199" s="99">
        <v>213734.668632507</v>
      </c>
      <c r="BJ199" s="99">
        <v>144717.15746688799</v>
      </c>
      <c r="BK199" s="99">
        <v>0</v>
      </c>
      <c r="BL199" s="99">
        <v>0</v>
      </c>
      <c r="BM199" s="99">
        <v>0</v>
      </c>
      <c r="BN199" s="99">
        <v>0</v>
      </c>
      <c r="BO199" s="99">
        <v>0</v>
      </c>
      <c r="BP199" s="99">
        <v>0</v>
      </c>
      <c r="BQ199" s="99">
        <v>0</v>
      </c>
      <c r="BR199" s="99">
        <v>1457.34115621448</v>
      </c>
      <c r="BS199" s="99">
        <v>110566.66825103801</v>
      </c>
      <c r="BT199" s="99">
        <v>3002.3089286386999</v>
      </c>
      <c r="BU199" s="99">
        <v>0</v>
      </c>
      <c r="BV199" s="99">
        <v>252083.62796211199</v>
      </c>
      <c r="BW199" s="99">
        <v>842.37730830907799</v>
      </c>
      <c r="BX199" s="99">
        <v>0</v>
      </c>
      <c r="BY199" s="99">
        <v>0</v>
      </c>
      <c r="BZ199" s="99">
        <v>0</v>
      </c>
      <c r="CA199" s="99">
        <v>1815.74217903614</v>
      </c>
      <c r="CB199" s="99">
        <v>211723.41014671299</v>
      </c>
      <c r="CC199" s="99">
        <v>1668102.3446655299</v>
      </c>
      <c r="CD199" s="99">
        <v>362840.68888854998</v>
      </c>
      <c r="CE199" s="99">
        <v>77.769070203416007</v>
      </c>
      <c r="CF199" s="99">
        <v>13028.6969658136</v>
      </c>
      <c r="CG199" s="99">
        <v>98200.216785430894</v>
      </c>
      <c r="CH199" s="99">
        <v>0</v>
      </c>
      <c r="CI199" s="99">
        <v>1893.70403978229</v>
      </c>
      <c r="CJ199" s="99">
        <v>226683.61925315901</v>
      </c>
      <c r="CK199" s="99">
        <v>1765203.9433746301</v>
      </c>
      <c r="CL199" s="99">
        <v>379401.093929291</v>
      </c>
      <c r="CM199" s="203">
        <f t="shared" si="9"/>
        <v>2366.5177776739038</v>
      </c>
      <c r="CN199" s="203">
        <f t="shared" si="10"/>
        <v>391701.80436706601</v>
      </c>
      <c r="CO199" s="203">
        <f t="shared" si="11"/>
        <v>2302686.625854488</v>
      </c>
      <c r="CP199" s="99">
        <v>379401.093929291</v>
      </c>
      <c r="CQ199" s="99">
        <v>0</v>
      </c>
      <c r="CR199" s="99">
        <v>0</v>
      </c>
      <c r="CS199" s="99">
        <v>0</v>
      </c>
      <c r="CT199" s="99">
        <v>0</v>
      </c>
    </row>
    <row r="200" spans="1:98">
      <c r="A200" s="98" t="s">
        <v>54</v>
      </c>
      <c r="B200" s="100">
        <v>40238</v>
      </c>
      <c r="C200" s="99">
        <v>0</v>
      </c>
      <c r="D200" s="99">
        <v>1505.8019549995699</v>
      </c>
      <c r="E200" s="99">
        <v>340.64438764750997</v>
      </c>
      <c r="F200" s="99">
        <v>1.87361962199793</v>
      </c>
      <c r="G200" s="99">
        <v>0</v>
      </c>
      <c r="H200" s="99">
        <v>0</v>
      </c>
      <c r="I200" s="99">
        <v>0</v>
      </c>
      <c r="J200" s="99">
        <v>470.78313060104801</v>
      </c>
      <c r="K200" s="99">
        <v>0</v>
      </c>
      <c r="L200" s="99">
        <v>111.373358315788</v>
      </c>
      <c r="M200" s="99">
        <v>4.6185807749861896</v>
      </c>
      <c r="N200" s="99">
        <v>209.38176689297001</v>
      </c>
      <c r="O200" s="99">
        <v>42.703381717204998</v>
      </c>
      <c r="P200" s="99">
        <v>0</v>
      </c>
      <c r="Q200" s="99">
        <v>1511.4172221869201</v>
      </c>
      <c r="R200" s="99">
        <v>14.6279905320844</v>
      </c>
      <c r="S200" s="99">
        <v>0</v>
      </c>
      <c r="T200" s="99">
        <v>4.1629821591195704</v>
      </c>
      <c r="U200" s="99">
        <v>470.21084626764099</v>
      </c>
      <c r="V200" s="99">
        <v>0</v>
      </c>
      <c r="W200" s="99">
        <v>161556.951274872</v>
      </c>
      <c r="X200" s="99">
        <v>55143.000848770098</v>
      </c>
      <c r="Y200" s="99">
        <v>0</v>
      </c>
      <c r="Z200" s="99">
        <v>0</v>
      </c>
      <c r="AA200" s="99">
        <v>0</v>
      </c>
      <c r="AB200" s="99">
        <v>0</v>
      </c>
      <c r="AC200" s="99">
        <v>161254.307228088</v>
      </c>
      <c r="AD200" s="99">
        <v>0</v>
      </c>
      <c r="AE200" s="99">
        <v>4877.8821635842296</v>
      </c>
      <c r="AF200" s="99">
        <v>893.17484422028099</v>
      </c>
      <c r="AG200" s="99">
        <v>38792.256102085099</v>
      </c>
      <c r="AH200" s="99">
        <v>1696.41509728134</v>
      </c>
      <c r="AI200" s="99">
        <v>0</v>
      </c>
      <c r="AJ200" s="99">
        <v>167060.95246505699</v>
      </c>
      <c r="AK200" s="99">
        <v>1414.3037766367199</v>
      </c>
      <c r="AL200" s="99">
        <v>0</v>
      </c>
      <c r="AM200" s="99">
        <v>611.36002790182795</v>
      </c>
      <c r="AN200" s="99">
        <v>161519.577720642</v>
      </c>
      <c r="AO200" s="99">
        <v>0</v>
      </c>
      <c r="AP200" s="99">
        <v>1310246.1144103999</v>
      </c>
      <c r="AQ200" s="99">
        <v>410907.16090393101</v>
      </c>
      <c r="AR200" s="99">
        <v>0</v>
      </c>
      <c r="AS200" s="99">
        <v>0</v>
      </c>
      <c r="AT200" s="99">
        <v>0</v>
      </c>
      <c r="AU200" s="99">
        <v>0</v>
      </c>
      <c r="AV200" s="99">
        <v>539296.40130615199</v>
      </c>
      <c r="AW200" s="99">
        <v>0</v>
      </c>
      <c r="AX200" s="99">
        <v>40859.263110637701</v>
      </c>
      <c r="AY200" s="99">
        <v>6467.5748638510704</v>
      </c>
      <c r="AZ200" s="99">
        <v>296997.24405288702</v>
      </c>
      <c r="BA200" s="99">
        <v>15071.030242085501</v>
      </c>
      <c r="BB200" s="99">
        <v>0</v>
      </c>
      <c r="BC200" s="99">
        <v>1343666.97766113</v>
      </c>
      <c r="BD200" s="99">
        <v>10925.589658618001</v>
      </c>
      <c r="BE200" s="99">
        <v>0</v>
      </c>
      <c r="BF200" s="99">
        <v>4411.9105249643299</v>
      </c>
      <c r="BG200" s="99">
        <v>539714.16902160598</v>
      </c>
      <c r="BH200" s="99">
        <v>0</v>
      </c>
      <c r="BI200" s="99">
        <v>235912.70946312</v>
      </c>
      <c r="BJ200" s="99">
        <v>129910.83425807999</v>
      </c>
      <c r="BK200" s="99">
        <v>0</v>
      </c>
      <c r="BL200" s="99">
        <v>0</v>
      </c>
      <c r="BM200" s="99">
        <v>0</v>
      </c>
      <c r="BN200" s="99">
        <v>0</v>
      </c>
      <c r="BO200" s="99">
        <v>0</v>
      </c>
      <c r="BP200" s="99">
        <v>0</v>
      </c>
      <c r="BQ200" s="99">
        <v>0</v>
      </c>
      <c r="BR200" s="99">
        <v>1900.9281996637601</v>
      </c>
      <c r="BS200" s="99">
        <v>98985.798835754395</v>
      </c>
      <c r="BT200" s="99">
        <v>2930.1751508116699</v>
      </c>
      <c r="BU200" s="99">
        <v>0</v>
      </c>
      <c r="BV200" s="99">
        <v>254741.756605148</v>
      </c>
      <c r="BW200" s="99">
        <v>1156.65885834396</v>
      </c>
      <c r="BX200" s="99">
        <v>0</v>
      </c>
      <c r="BY200" s="99">
        <v>0</v>
      </c>
      <c r="BZ200" s="99">
        <v>0</v>
      </c>
      <c r="CA200" s="99">
        <v>1846.9291999191</v>
      </c>
      <c r="CB200" s="99">
        <v>216928.45530319199</v>
      </c>
      <c r="CC200" s="99">
        <v>1720252.39424133</v>
      </c>
      <c r="CD200" s="99">
        <v>362074.92734909098</v>
      </c>
      <c r="CE200" s="99">
        <v>84.975605373270795</v>
      </c>
      <c r="CF200" s="99">
        <v>13274.9130564928</v>
      </c>
      <c r="CG200" s="99">
        <v>104336.50746727</v>
      </c>
      <c r="CH200" s="99">
        <v>0</v>
      </c>
      <c r="CI200" s="99">
        <v>1931.2971746176499</v>
      </c>
      <c r="CJ200" s="99">
        <v>231150.11010551499</v>
      </c>
      <c r="CK200" s="99">
        <v>1826011.80062866</v>
      </c>
      <c r="CL200" s="99">
        <v>379882.15940475499</v>
      </c>
      <c r="CM200" s="203">
        <f t="shared" si="9"/>
        <v>2401.508020885291</v>
      </c>
      <c r="CN200" s="203">
        <f t="shared" si="10"/>
        <v>392669.68782615697</v>
      </c>
      <c r="CO200" s="203">
        <f t="shared" si="11"/>
        <v>2365725.9696502658</v>
      </c>
      <c r="CP200" s="99">
        <v>379882.15940475499</v>
      </c>
      <c r="CQ200" s="99">
        <v>0</v>
      </c>
      <c r="CR200" s="99">
        <v>0</v>
      </c>
      <c r="CS200" s="99">
        <v>0</v>
      </c>
      <c r="CT200" s="99">
        <v>0</v>
      </c>
    </row>
    <row r="201" spans="1:98">
      <c r="A201" s="98" t="s">
        <v>54</v>
      </c>
      <c r="B201" s="100">
        <v>40330</v>
      </c>
      <c r="C201" s="99">
        <v>0</v>
      </c>
      <c r="D201" s="99">
        <v>1518.1498022973501</v>
      </c>
      <c r="E201" s="99">
        <v>334.40893918648402</v>
      </c>
      <c r="F201" s="99">
        <v>1.95439036299649</v>
      </c>
      <c r="G201" s="99">
        <v>0</v>
      </c>
      <c r="H201" s="99">
        <v>0</v>
      </c>
      <c r="I201" s="99">
        <v>0</v>
      </c>
      <c r="J201" s="99">
        <v>486.38794060051401</v>
      </c>
      <c r="K201" s="99">
        <v>0</v>
      </c>
      <c r="L201" s="99">
        <v>136.38914082199301</v>
      </c>
      <c r="M201" s="99">
        <v>4.4454330909647997</v>
      </c>
      <c r="N201" s="99">
        <v>211.72512832283999</v>
      </c>
      <c r="O201" s="99">
        <v>44.545538400765501</v>
      </c>
      <c r="P201" s="99">
        <v>0</v>
      </c>
      <c r="Q201" s="99">
        <v>1485.43081192672</v>
      </c>
      <c r="R201" s="99">
        <v>13.6359216549899</v>
      </c>
      <c r="S201" s="99">
        <v>0</v>
      </c>
      <c r="T201" s="99">
        <v>2.0466503710485999</v>
      </c>
      <c r="U201" s="99">
        <v>486.56422552093898</v>
      </c>
      <c r="V201" s="99">
        <v>0</v>
      </c>
      <c r="W201" s="99">
        <v>158358.17446517901</v>
      </c>
      <c r="X201" s="99">
        <v>53957.759745121002</v>
      </c>
      <c r="Y201" s="99">
        <v>0</v>
      </c>
      <c r="Z201" s="99">
        <v>0</v>
      </c>
      <c r="AA201" s="99">
        <v>0</v>
      </c>
      <c r="AB201" s="99">
        <v>0</v>
      </c>
      <c r="AC201" s="99">
        <v>168315.70818519601</v>
      </c>
      <c r="AD201" s="99">
        <v>0</v>
      </c>
      <c r="AE201" s="99">
        <v>10290.0994697809</v>
      </c>
      <c r="AF201" s="99">
        <v>551.15178133547295</v>
      </c>
      <c r="AG201" s="99">
        <v>38844.244383812002</v>
      </c>
      <c r="AH201" s="99">
        <v>1502.0532113909701</v>
      </c>
      <c r="AI201" s="99">
        <v>0</v>
      </c>
      <c r="AJ201" s="99">
        <v>159501.34719276399</v>
      </c>
      <c r="AK201" s="99">
        <v>1182.18340978026</v>
      </c>
      <c r="AL201" s="99">
        <v>0</v>
      </c>
      <c r="AM201" s="99">
        <v>489.80585573986201</v>
      </c>
      <c r="AN201" s="99">
        <v>168639.36012649501</v>
      </c>
      <c r="AO201" s="99">
        <v>0</v>
      </c>
      <c r="AP201" s="99">
        <v>1276989.78344727</v>
      </c>
      <c r="AQ201" s="99">
        <v>403406.21395111101</v>
      </c>
      <c r="AR201" s="99">
        <v>0</v>
      </c>
      <c r="AS201" s="99">
        <v>0</v>
      </c>
      <c r="AT201" s="99">
        <v>0</v>
      </c>
      <c r="AU201" s="99">
        <v>0</v>
      </c>
      <c r="AV201" s="99">
        <v>565036.819038391</v>
      </c>
      <c r="AW201" s="99">
        <v>0</v>
      </c>
      <c r="AX201" s="99">
        <v>85571.576677322402</v>
      </c>
      <c r="AY201" s="99">
        <v>4057.9753356576002</v>
      </c>
      <c r="AZ201" s="99">
        <v>293007.26767349202</v>
      </c>
      <c r="BA201" s="99">
        <v>13804.0516608953</v>
      </c>
      <c r="BB201" s="99">
        <v>0</v>
      </c>
      <c r="BC201" s="99">
        <v>1282581.08674622</v>
      </c>
      <c r="BD201" s="99">
        <v>9285.4040744304693</v>
      </c>
      <c r="BE201" s="99">
        <v>0</v>
      </c>
      <c r="BF201" s="99">
        <v>3965.8999817967401</v>
      </c>
      <c r="BG201" s="99">
        <v>565858.51296234096</v>
      </c>
      <c r="BH201" s="99">
        <v>0</v>
      </c>
      <c r="BI201" s="99">
        <v>221067.35811996501</v>
      </c>
      <c r="BJ201" s="99">
        <v>129834.75242042499</v>
      </c>
      <c r="BK201" s="99">
        <v>0</v>
      </c>
      <c r="BL201" s="99">
        <v>0</v>
      </c>
      <c r="BM201" s="99">
        <v>0</v>
      </c>
      <c r="BN201" s="99">
        <v>0</v>
      </c>
      <c r="BO201" s="99">
        <v>0</v>
      </c>
      <c r="BP201" s="99">
        <v>0</v>
      </c>
      <c r="BQ201" s="99">
        <v>0</v>
      </c>
      <c r="BR201" s="99">
        <v>1260.61948895454</v>
      </c>
      <c r="BS201" s="99">
        <v>99970.4307250977</v>
      </c>
      <c r="BT201" s="99">
        <v>2684.7290352881</v>
      </c>
      <c r="BU201" s="99">
        <v>0</v>
      </c>
      <c r="BV201" s="99">
        <v>237549.93429374701</v>
      </c>
      <c r="BW201" s="99">
        <v>990.62591557949804</v>
      </c>
      <c r="BX201" s="99">
        <v>0</v>
      </c>
      <c r="BY201" s="99">
        <v>0</v>
      </c>
      <c r="BZ201" s="99">
        <v>0</v>
      </c>
      <c r="CA201" s="99">
        <v>1852.59964154661</v>
      </c>
      <c r="CB201" s="99">
        <v>213136.82343292201</v>
      </c>
      <c r="CC201" s="99">
        <v>1693360.4082031299</v>
      </c>
      <c r="CD201" s="99">
        <v>343710.530284882</v>
      </c>
      <c r="CE201" s="99">
        <v>81.788560811430202</v>
      </c>
      <c r="CF201" s="99">
        <v>12563.5326912403</v>
      </c>
      <c r="CG201" s="99">
        <v>98677.643525123596</v>
      </c>
      <c r="CH201" s="99">
        <v>0</v>
      </c>
      <c r="CI201" s="99">
        <v>1935.028452456</v>
      </c>
      <c r="CJ201" s="99">
        <v>224913.78264999401</v>
      </c>
      <c r="CK201" s="99">
        <v>1792502.0459594701</v>
      </c>
      <c r="CL201" s="99">
        <v>359968.77455139201</v>
      </c>
      <c r="CM201" s="203">
        <f t="shared" si="9"/>
        <v>2421.5926779769388</v>
      </c>
      <c r="CN201" s="203">
        <f t="shared" si="10"/>
        <v>393553.14277648902</v>
      </c>
      <c r="CO201" s="203">
        <f t="shared" si="11"/>
        <v>2358360.5589218112</v>
      </c>
      <c r="CP201" s="99">
        <v>359968.77455139201</v>
      </c>
      <c r="CQ201" s="99">
        <v>0</v>
      </c>
      <c r="CR201" s="99">
        <v>0</v>
      </c>
      <c r="CS201" s="99">
        <v>0</v>
      </c>
      <c r="CT201" s="99">
        <v>0</v>
      </c>
    </row>
    <row r="202" spans="1:98">
      <c r="A202" s="98" t="s">
        <v>54</v>
      </c>
      <c r="B202" s="100">
        <v>40422</v>
      </c>
      <c r="C202" s="99">
        <v>0</v>
      </c>
      <c r="D202" s="99">
        <v>1514.2386823296499</v>
      </c>
      <c r="E202" s="99">
        <v>331.01696340367198</v>
      </c>
      <c r="F202" s="99">
        <v>1.9540520319860699</v>
      </c>
      <c r="G202" s="99">
        <v>0</v>
      </c>
      <c r="H202" s="99">
        <v>0</v>
      </c>
      <c r="I202" s="99">
        <v>0</v>
      </c>
      <c r="J202" s="99">
        <v>500.64989238232403</v>
      </c>
      <c r="K202" s="99">
        <v>0</v>
      </c>
      <c r="L202" s="99">
        <v>86.4447639789432</v>
      </c>
      <c r="M202" s="99">
        <v>4.2353881139424603</v>
      </c>
      <c r="N202" s="99">
        <v>213.42963002994699</v>
      </c>
      <c r="O202" s="99">
        <v>42.086971272714401</v>
      </c>
      <c r="P202" s="99">
        <v>0</v>
      </c>
      <c r="Q202" s="99">
        <v>1556.5709720104901</v>
      </c>
      <c r="R202" s="99">
        <v>11.9755453879479</v>
      </c>
      <c r="S202" s="99">
        <v>0</v>
      </c>
      <c r="T202" s="99">
        <v>2.8684798274771302</v>
      </c>
      <c r="U202" s="99">
        <v>502.61110086739097</v>
      </c>
      <c r="V202" s="99">
        <v>0</v>
      </c>
      <c r="W202" s="99">
        <v>167930.896274567</v>
      </c>
      <c r="X202" s="99">
        <v>53109.5049157143</v>
      </c>
      <c r="Y202" s="99">
        <v>0</v>
      </c>
      <c r="Z202" s="99">
        <v>0</v>
      </c>
      <c r="AA202" s="99">
        <v>0</v>
      </c>
      <c r="AB202" s="99">
        <v>0</v>
      </c>
      <c r="AC202" s="99">
        <v>181896.69013595601</v>
      </c>
      <c r="AD202" s="99">
        <v>0</v>
      </c>
      <c r="AE202" s="99">
        <v>3409.6347107589199</v>
      </c>
      <c r="AF202" s="99">
        <v>565.83293122053101</v>
      </c>
      <c r="AG202" s="99">
        <v>39926.686817645998</v>
      </c>
      <c r="AH202" s="99">
        <v>1239.4447679221601</v>
      </c>
      <c r="AI202" s="99">
        <v>0</v>
      </c>
      <c r="AJ202" s="99">
        <v>172595.79975700399</v>
      </c>
      <c r="AK202" s="99">
        <v>895.17784078419197</v>
      </c>
      <c r="AL202" s="99">
        <v>0</v>
      </c>
      <c r="AM202" s="99">
        <v>157.61464879661801</v>
      </c>
      <c r="AN202" s="99">
        <v>182169.87916183501</v>
      </c>
      <c r="AO202" s="99">
        <v>0</v>
      </c>
      <c r="AP202" s="99">
        <v>1351783.33940125</v>
      </c>
      <c r="AQ202" s="99">
        <v>397928.88666915899</v>
      </c>
      <c r="AR202" s="99">
        <v>0</v>
      </c>
      <c r="AS202" s="99">
        <v>0</v>
      </c>
      <c r="AT202" s="99">
        <v>0</v>
      </c>
      <c r="AU202" s="99">
        <v>0</v>
      </c>
      <c r="AV202" s="99">
        <v>605269.62803649902</v>
      </c>
      <c r="AW202" s="99">
        <v>0</v>
      </c>
      <c r="AX202" s="99">
        <v>29543.432434320501</v>
      </c>
      <c r="AY202" s="99">
        <v>4238.9761198759097</v>
      </c>
      <c r="AZ202" s="99">
        <v>308399.99387741101</v>
      </c>
      <c r="BA202" s="99">
        <v>11420.3585915565</v>
      </c>
      <c r="BB202" s="99">
        <v>0</v>
      </c>
      <c r="BC202" s="99">
        <v>1385506.4912719701</v>
      </c>
      <c r="BD202" s="99">
        <v>7900.8240836262703</v>
      </c>
      <c r="BE202" s="99">
        <v>0</v>
      </c>
      <c r="BF202" s="99">
        <v>1788.54806379974</v>
      </c>
      <c r="BG202" s="99">
        <v>605145.38920593297</v>
      </c>
      <c r="BH202" s="99">
        <v>0</v>
      </c>
      <c r="BI202" s="99">
        <v>233865.83015823399</v>
      </c>
      <c r="BJ202" s="99">
        <v>128695.973675728</v>
      </c>
      <c r="BK202" s="99">
        <v>0</v>
      </c>
      <c r="BL202" s="99">
        <v>0</v>
      </c>
      <c r="BM202" s="99">
        <v>0</v>
      </c>
      <c r="BN202" s="99">
        <v>0</v>
      </c>
      <c r="BO202" s="99">
        <v>0</v>
      </c>
      <c r="BP202" s="99">
        <v>0</v>
      </c>
      <c r="BQ202" s="99">
        <v>0</v>
      </c>
      <c r="BR202" s="99">
        <v>1348.5067387968299</v>
      </c>
      <c r="BS202" s="99">
        <v>105239.410696983</v>
      </c>
      <c r="BT202" s="99">
        <v>2225.15312284231</v>
      </c>
      <c r="BU202" s="99">
        <v>0</v>
      </c>
      <c r="BV202" s="99">
        <v>258907.53148841899</v>
      </c>
      <c r="BW202" s="99">
        <v>856.13924217224098</v>
      </c>
      <c r="BX202" s="99">
        <v>0</v>
      </c>
      <c r="BY202" s="99">
        <v>0</v>
      </c>
      <c r="BZ202" s="99">
        <v>0</v>
      </c>
      <c r="CA202" s="99">
        <v>1847.2954737097</v>
      </c>
      <c r="CB202" s="99">
        <v>220515.09405899001</v>
      </c>
      <c r="CC202" s="99">
        <v>1750824.0695495601</v>
      </c>
      <c r="CD202" s="99">
        <v>366919.83066940302</v>
      </c>
      <c r="CE202" s="99">
        <v>84.606103419326203</v>
      </c>
      <c r="CF202" s="99">
        <v>12537.2790580988</v>
      </c>
      <c r="CG202" s="99">
        <v>102424.88174915301</v>
      </c>
      <c r="CH202" s="99">
        <v>0</v>
      </c>
      <c r="CI202" s="99">
        <v>1931.3957651108501</v>
      </c>
      <c r="CJ202" s="99">
        <v>231398.87886047401</v>
      </c>
      <c r="CK202" s="99">
        <v>1852800.56752014</v>
      </c>
      <c r="CL202" s="99">
        <v>383901.45700836199</v>
      </c>
      <c r="CM202" s="203">
        <f t="shared" si="9"/>
        <v>2434.006865978241</v>
      </c>
      <c r="CN202" s="203">
        <f t="shared" si="10"/>
        <v>413568.75802230905</v>
      </c>
      <c r="CO202" s="203">
        <f t="shared" si="11"/>
        <v>2457945.9567260728</v>
      </c>
      <c r="CP202" s="99">
        <v>383901.45700836199</v>
      </c>
      <c r="CQ202" s="99">
        <v>0</v>
      </c>
      <c r="CR202" s="99">
        <v>0</v>
      </c>
      <c r="CS202" s="99">
        <v>0</v>
      </c>
      <c r="CT202" s="99">
        <v>0</v>
      </c>
    </row>
    <row r="203" spans="1:98">
      <c r="A203" s="98" t="s">
        <v>54</v>
      </c>
      <c r="B203" s="100">
        <v>40513</v>
      </c>
      <c r="C203" s="99">
        <v>0</v>
      </c>
      <c r="D203" s="99">
        <v>1490.1616389006399</v>
      </c>
      <c r="E203" s="99">
        <v>319.94432926550502</v>
      </c>
      <c r="F203" s="99">
        <v>1.3288877289887799</v>
      </c>
      <c r="G203" s="99">
        <v>0</v>
      </c>
      <c r="H203" s="99">
        <v>0</v>
      </c>
      <c r="I203" s="99">
        <v>0</v>
      </c>
      <c r="J203" s="99">
        <v>509.36874015256802</v>
      </c>
      <c r="K203" s="99">
        <v>0</v>
      </c>
      <c r="L203" s="99">
        <v>104.988093402237</v>
      </c>
      <c r="M203" s="99">
        <v>3.8254670539754398</v>
      </c>
      <c r="N203" s="99">
        <v>219.18262377753899</v>
      </c>
      <c r="O203" s="99">
        <v>43.735672418493799</v>
      </c>
      <c r="P203" s="99">
        <v>0</v>
      </c>
      <c r="Q203" s="99">
        <v>1496.86904516816</v>
      </c>
      <c r="R203" s="99">
        <v>11.762351194862299</v>
      </c>
      <c r="S203" s="99">
        <v>0</v>
      </c>
      <c r="T203" s="99">
        <v>4.9531152959680202</v>
      </c>
      <c r="U203" s="99">
        <v>510.98552853614098</v>
      </c>
      <c r="V203" s="99">
        <v>0</v>
      </c>
      <c r="W203" s="99">
        <v>164297.762174606</v>
      </c>
      <c r="X203" s="99">
        <v>52371.545026302301</v>
      </c>
      <c r="Y203" s="99">
        <v>0</v>
      </c>
      <c r="Z203" s="99">
        <v>0</v>
      </c>
      <c r="AA203" s="99">
        <v>0</v>
      </c>
      <c r="AB203" s="99">
        <v>0</v>
      </c>
      <c r="AC203" s="99">
        <v>181784.11209678699</v>
      </c>
      <c r="AD203" s="99">
        <v>0</v>
      </c>
      <c r="AE203" s="99">
        <v>3810.5452022254499</v>
      </c>
      <c r="AF203" s="99">
        <v>413.28708398342098</v>
      </c>
      <c r="AG203" s="99">
        <v>40935.774314403498</v>
      </c>
      <c r="AH203" s="99">
        <v>1227.5195574760401</v>
      </c>
      <c r="AI203" s="99">
        <v>0</v>
      </c>
      <c r="AJ203" s="99">
        <v>167460.66661453201</v>
      </c>
      <c r="AK203" s="99">
        <v>862.65627764910505</v>
      </c>
      <c r="AL203" s="99">
        <v>0</v>
      </c>
      <c r="AM203" s="99">
        <v>211.58156363107301</v>
      </c>
      <c r="AN203" s="99">
        <v>182172.04417419399</v>
      </c>
      <c r="AO203" s="99">
        <v>0</v>
      </c>
      <c r="AP203" s="99">
        <v>1334558.1299743699</v>
      </c>
      <c r="AQ203" s="99">
        <v>392397.63877105701</v>
      </c>
      <c r="AR203" s="99">
        <v>0</v>
      </c>
      <c r="AS203" s="99">
        <v>0</v>
      </c>
      <c r="AT203" s="99">
        <v>0</v>
      </c>
      <c r="AU203" s="99">
        <v>0</v>
      </c>
      <c r="AV203" s="99">
        <v>612003.78578948998</v>
      </c>
      <c r="AW203" s="99">
        <v>0</v>
      </c>
      <c r="AX203" s="99">
        <v>37476.972973823496</v>
      </c>
      <c r="AY203" s="99">
        <v>3004.3664365708801</v>
      </c>
      <c r="AZ203" s="99">
        <v>327141.96452713001</v>
      </c>
      <c r="BA203" s="99">
        <v>12532.080714940999</v>
      </c>
      <c r="BB203" s="99">
        <v>0</v>
      </c>
      <c r="BC203" s="99">
        <v>1346683.72088623</v>
      </c>
      <c r="BD203" s="99">
        <v>8950.0725139379501</v>
      </c>
      <c r="BE203" s="99">
        <v>0</v>
      </c>
      <c r="BF203" s="99">
        <v>9365.6111999750101</v>
      </c>
      <c r="BG203" s="99">
        <v>614397.37429809605</v>
      </c>
      <c r="BH203" s="99">
        <v>0</v>
      </c>
      <c r="BI203" s="99">
        <v>230852.131772995</v>
      </c>
      <c r="BJ203" s="99">
        <v>128749.94896888699</v>
      </c>
      <c r="BK203" s="99">
        <v>0</v>
      </c>
      <c r="BL203" s="99">
        <v>0</v>
      </c>
      <c r="BM203" s="99">
        <v>0</v>
      </c>
      <c r="BN203" s="99">
        <v>0</v>
      </c>
      <c r="BO203" s="99">
        <v>0</v>
      </c>
      <c r="BP203" s="99">
        <v>0</v>
      </c>
      <c r="BQ203" s="99">
        <v>0</v>
      </c>
      <c r="BR203" s="99">
        <v>1038.30445712805</v>
      </c>
      <c r="BS203" s="99">
        <v>110552.059406281</v>
      </c>
      <c r="BT203" s="99">
        <v>2443.3170550763598</v>
      </c>
      <c r="BU203" s="99">
        <v>0</v>
      </c>
      <c r="BV203" s="99">
        <v>255169.60181426999</v>
      </c>
      <c r="BW203" s="99">
        <v>873.86822289228405</v>
      </c>
      <c r="BX203" s="99">
        <v>0</v>
      </c>
      <c r="BY203" s="99">
        <v>0</v>
      </c>
      <c r="BZ203" s="99">
        <v>0</v>
      </c>
      <c r="CA203" s="99">
        <v>1808.6445778459299</v>
      </c>
      <c r="CB203" s="99">
        <v>216320.81710434001</v>
      </c>
      <c r="CC203" s="99">
        <v>1719452.9717254599</v>
      </c>
      <c r="CD203" s="99">
        <v>362910.938564301</v>
      </c>
      <c r="CE203" s="99">
        <v>91.726998618803904</v>
      </c>
      <c r="CF203" s="99">
        <v>12567.021549224901</v>
      </c>
      <c r="CG203" s="99">
        <v>109379.215078354</v>
      </c>
      <c r="CH203" s="99">
        <v>0</v>
      </c>
      <c r="CI203" s="99">
        <v>1900.7619311660501</v>
      </c>
      <c r="CJ203" s="99">
        <v>229599.04488944999</v>
      </c>
      <c r="CK203" s="99">
        <v>1827720.3734436</v>
      </c>
      <c r="CL203" s="99">
        <v>380111.66300201399</v>
      </c>
      <c r="CM203" s="203">
        <f t="shared" si="9"/>
        <v>2411.747459702191</v>
      </c>
      <c r="CN203" s="203">
        <f t="shared" si="10"/>
        <v>411771.08906364394</v>
      </c>
      <c r="CO203" s="203">
        <f t="shared" si="11"/>
        <v>2442117.747741696</v>
      </c>
      <c r="CP203" s="99">
        <v>380111.66300201399</v>
      </c>
      <c r="CQ203" s="99">
        <v>0</v>
      </c>
      <c r="CR203" s="99">
        <v>0</v>
      </c>
      <c r="CS203" s="99">
        <v>0</v>
      </c>
      <c r="CT203" s="99">
        <v>0</v>
      </c>
    </row>
    <row r="204" spans="1:98">
      <c r="A204" s="98" t="s">
        <v>54</v>
      </c>
      <c r="B204" s="100">
        <v>40603</v>
      </c>
      <c r="C204" s="99">
        <v>0</v>
      </c>
      <c r="D204" s="99">
        <v>1495.0049813240801</v>
      </c>
      <c r="E204" s="99">
        <v>319.47676908969902</v>
      </c>
      <c r="F204" s="99">
        <v>1.1972877479856801</v>
      </c>
      <c r="G204" s="99">
        <v>0</v>
      </c>
      <c r="H204" s="99">
        <v>0</v>
      </c>
      <c r="I204" s="99">
        <v>0</v>
      </c>
      <c r="J204" s="99">
        <v>537.78288422524895</v>
      </c>
      <c r="K204" s="99">
        <v>0</v>
      </c>
      <c r="L204" s="99">
        <v>117.64008216187401</v>
      </c>
      <c r="M204" s="99">
        <v>4.4793742929468898</v>
      </c>
      <c r="N204" s="99">
        <v>223.99695400521199</v>
      </c>
      <c r="O204" s="99">
        <v>0</v>
      </c>
      <c r="P204" s="99">
        <v>0</v>
      </c>
      <c r="Q204" s="99">
        <v>1498.04703332484</v>
      </c>
      <c r="R204" s="99">
        <v>0</v>
      </c>
      <c r="S204" s="99">
        <v>0</v>
      </c>
      <c r="T204" s="99">
        <v>13.377201306168001</v>
      </c>
      <c r="U204" s="99">
        <v>538.07834249734901</v>
      </c>
      <c r="V204" s="99">
        <v>0</v>
      </c>
      <c r="W204" s="99">
        <v>157079.42370414699</v>
      </c>
      <c r="X204" s="99">
        <v>52929.263908386201</v>
      </c>
      <c r="Y204" s="99">
        <v>0</v>
      </c>
      <c r="Z204" s="99">
        <v>0</v>
      </c>
      <c r="AA204" s="99">
        <v>0</v>
      </c>
      <c r="AB204" s="99">
        <v>0</v>
      </c>
      <c r="AC204" s="99">
        <v>188536.47318840001</v>
      </c>
      <c r="AD204" s="99">
        <v>0</v>
      </c>
      <c r="AE204" s="99">
        <v>4098.3386732339904</v>
      </c>
      <c r="AF204" s="99">
        <v>473.35827960819</v>
      </c>
      <c r="AG204" s="99">
        <v>44343.971997737899</v>
      </c>
      <c r="AH204" s="99">
        <v>0</v>
      </c>
      <c r="AI204" s="99">
        <v>0</v>
      </c>
      <c r="AJ204" s="99">
        <v>158022.073869705</v>
      </c>
      <c r="AK204" s="99">
        <v>0</v>
      </c>
      <c r="AL204" s="99">
        <v>0</v>
      </c>
      <c r="AM204" s="99">
        <v>892.65736051648901</v>
      </c>
      <c r="AN204" s="99">
        <v>188560.90459442101</v>
      </c>
      <c r="AO204" s="99">
        <v>0</v>
      </c>
      <c r="AP204" s="99">
        <v>1290039.7762603799</v>
      </c>
      <c r="AQ204" s="99">
        <v>402111.57983398403</v>
      </c>
      <c r="AR204" s="99">
        <v>0</v>
      </c>
      <c r="AS204" s="99">
        <v>0</v>
      </c>
      <c r="AT204" s="99">
        <v>0</v>
      </c>
      <c r="AU204" s="99">
        <v>0</v>
      </c>
      <c r="AV204" s="99">
        <v>642554.24668884301</v>
      </c>
      <c r="AW204" s="99">
        <v>0</v>
      </c>
      <c r="AX204" s="99">
        <v>35825.862297058098</v>
      </c>
      <c r="AY204" s="99">
        <v>3595.8425513207899</v>
      </c>
      <c r="AZ204" s="99">
        <v>346055.0467453</v>
      </c>
      <c r="BA204" s="99">
        <v>0</v>
      </c>
      <c r="BB204" s="99">
        <v>0</v>
      </c>
      <c r="BC204" s="99">
        <v>1288088.47972107</v>
      </c>
      <c r="BD204" s="99">
        <v>0</v>
      </c>
      <c r="BE204" s="99">
        <v>0</v>
      </c>
      <c r="BF204" s="99">
        <v>11914.301961302799</v>
      </c>
      <c r="BG204" s="99">
        <v>642392.593307495</v>
      </c>
      <c r="BH204" s="99">
        <v>0</v>
      </c>
      <c r="BI204" s="99">
        <v>245829.609191895</v>
      </c>
      <c r="BJ204" s="99">
        <v>128736.8301754</v>
      </c>
      <c r="BK204" s="99">
        <v>0</v>
      </c>
      <c r="BL204" s="99">
        <v>0</v>
      </c>
      <c r="BM204" s="99">
        <v>0</v>
      </c>
      <c r="BN204" s="99">
        <v>0</v>
      </c>
      <c r="BO204" s="99">
        <v>0</v>
      </c>
      <c r="BP204" s="99">
        <v>0</v>
      </c>
      <c r="BQ204" s="99">
        <v>0</v>
      </c>
      <c r="BR204" s="99">
        <v>1248.32584877312</v>
      </c>
      <c r="BS204" s="99">
        <v>115681.545434952</v>
      </c>
      <c r="BT204" s="99">
        <v>0</v>
      </c>
      <c r="BU204" s="99">
        <v>0</v>
      </c>
      <c r="BV204" s="99">
        <v>240962.705699921</v>
      </c>
      <c r="BW204" s="99">
        <v>0</v>
      </c>
      <c r="BX204" s="99">
        <v>0</v>
      </c>
      <c r="BY204" s="99">
        <v>0</v>
      </c>
      <c r="BZ204" s="99">
        <v>0</v>
      </c>
      <c r="CA204" s="99">
        <v>1814.8466991037101</v>
      </c>
      <c r="CB204" s="99">
        <v>209934.337148666</v>
      </c>
      <c r="CC204" s="99">
        <v>1688170.07745361</v>
      </c>
      <c r="CD204" s="99">
        <v>362039.82507324201</v>
      </c>
      <c r="CE204" s="99">
        <v>97.673575978726106</v>
      </c>
      <c r="CF204" s="99">
        <v>13374.4347643852</v>
      </c>
      <c r="CG204" s="99">
        <v>117478.515962601</v>
      </c>
      <c r="CH204" s="99">
        <v>0</v>
      </c>
      <c r="CI204" s="99">
        <v>1912.11270773411</v>
      </c>
      <c r="CJ204" s="99">
        <v>224580.30867767299</v>
      </c>
      <c r="CK204" s="99">
        <v>1807899.5844574</v>
      </c>
      <c r="CL204" s="99">
        <v>379723.55168914801</v>
      </c>
      <c r="CM204" s="203">
        <f t="shared" si="9"/>
        <v>2450.191050231459</v>
      </c>
      <c r="CN204" s="203">
        <f t="shared" si="10"/>
        <v>413141.21327209403</v>
      </c>
      <c r="CO204" s="203">
        <f t="shared" si="11"/>
        <v>2450292.1777648949</v>
      </c>
      <c r="CP204" s="99">
        <v>379723.55168914801</v>
      </c>
      <c r="CQ204" s="99">
        <v>0</v>
      </c>
      <c r="CR204" s="99">
        <v>0</v>
      </c>
      <c r="CS204" s="99">
        <v>0</v>
      </c>
      <c r="CT204" s="99">
        <v>0</v>
      </c>
    </row>
    <row r="205" spans="1:98">
      <c r="A205" s="98" t="s">
        <v>54</v>
      </c>
      <c r="B205" s="100">
        <v>40695</v>
      </c>
      <c r="C205" s="99">
        <v>0</v>
      </c>
      <c r="D205" s="99">
        <v>1505.13226734102</v>
      </c>
      <c r="E205" s="99">
        <v>319.724801201373</v>
      </c>
      <c r="F205" s="99">
        <v>1.06953735099523</v>
      </c>
      <c r="G205" s="99">
        <v>0</v>
      </c>
      <c r="H205" s="99">
        <v>0</v>
      </c>
      <c r="I205" s="99">
        <v>0</v>
      </c>
      <c r="J205" s="99">
        <v>545.70840471983001</v>
      </c>
      <c r="K205" s="99">
        <v>0</v>
      </c>
      <c r="L205" s="99">
        <v>114.58015309833</v>
      </c>
      <c r="M205" s="99">
        <v>4.4014696499798402</v>
      </c>
      <c r="N205" s="99">
        <v>218.676691755652</v>
      </c>
      <c r="O205" s="99">
        <v>0</v>
      </c>
      <c r="P205" s="99">
        <v>0</v>
      </c>
      <c r="Q205" s="99">
        <v>1519.2537606209501</v>
      </c>
      <c r="R205" s="99">
        <v>0</v>
      </c>
      <c r="S205" s="99">
        <v>0</v>
      </c>
      <c r="T205" s="99">
        <v>15.4546099302825</v>
      </c>
      <c r="U205" s="99">
        <v>547.11163903772797</v>
      </c>
      <c r="V205" s="99">
        <v>0</v>
      </c>
      <c r="W205" s="99">
        <v>170048.39530754101</v>
      </c>
      <c r="X205" s="99">
        <v>51431.901543617198</v>
      </c>
      <c r="Y205" s="99">
        <v>0</v>
      </c>
      <c r="Z205" s="99">
        <v>0</v>
      </c>
      <c r="AA205" s="99">
        <v>0</v>
      </c>
      <c r="AB205" s="99">
        <v>0</v>
      </c>
      <c r="AC205" s="99">
        <v>192155.386266708</v>
      </c>
      <c r="AD205" s="99">
        <v>0</v>
      </c>
      <c r="AE205" s="99">
        <v>3703.6323150098301</v>
      </c>
      <c r="AF205" s="99">
        <v>600.14399660378695</v>
      </c>
      <c r="AG205" s="99">
        <v>46787.257369518302</v>
      </c>
      <c r="AH205" s="99">
        <v>0</v>
      </c>
      <c r="AI205" s="99">
        <v>0</v>
      </c>
      <c r="AJ205" s="99">
        <v>170498.27397537199</v>
      </c>
      <c r="AK205" s="99">
        <v>0</v>
      </c>
      <c r="AL205" s="99">
        <v>0</v>
      </c>
      <c r="AM205" s="99">
        <v>906.26619842648495</v>
      </c>
      <c r="AN205" s="99">
        <v>192136.33153152501</v>
      </c>
      <c r="AO205" s="99">
        <v>0</v>
      </c>
      <c r="AP205" s="99">
        <v>1411290.1737670901</v>
      </c>
      <c r="AQ205" s="99">
        <v>390650.63881301897</v>
      </c>
      <c r="AR205" s="99">
        <v>0</v>
      </c>
      <c r="AS205" s="99">
        <v>0</v>
      </c>
      <c r="AT205" s="99">
        <v>0</v>
      </c>
      <c r="AU205" s="99">
        <v>0</v>
      </c>
      <c r="AV205" s="99">
        <v>657119.71235656703</v>
      </c>
      <c r="AW205" s="99">
        <v>0</v>
      </c>
      <c r="AX205" s="99">
        <v>33999.827447414398</v>
      </c>
      <c r="AY205" s="99">
        <v>4544.7964774370203</v>
      </c>
      <c r="AZ205" s="99">
        <v>358574.10982894897</v>
      </c>
      <c r="BA205" s="99">
        <v>0</v>
      </c>
      <c r="BB205" s="99">
        <v>0</v>
      </c>
      <c r="BC205" s="99">
        <v>1403665.3938903799</v>
      </c>
      <c r="BD205" s="99">
        <v>0</v>
      </c>
      <c r="BE205" s="99">
        <v>0</v>
      </c>
      <c r="BF205" s="99">
        <v>12039.411210656201</v>
      </c>
      <c r="BG205" s="99">
        <v>657205.54887390102</v>
      </c>
      <c r="BH205" s="99">
        <v>0</v>
      </c>
      <c r="BI205" s="99">
        <v>256470.57320785499</v>
      </c>
      <c r="BJ205" s="99">
        <v>127488.51953125</v>
      </c>
      <c r="BK205" s="99">
        <v>0</v>
      </c>
      <c r="BL205" s="99">
        <v>0</v>
      </c>
      <c r="BM205" s="99">
        <v>0</v>
      </c>
      <c r="BN205" s="99">
        <v>0</v>
      </c>
      <c r="BO205" s="99">
        <v>0</v>
      </c>
      <c r="BP205" s="99">
        <v>0</v>
      </c>
      <c r="BQ205" s="99">
        <v>0</v>
      </c>
      <c r="BR205" s="99">
        <v>1402.8672157526</v>
      </c>
      <c r="BS205" s="99">
        <v>120203.434942245</v>
      </c>
      <c r="BT205" s="99">
        <v>0</v>
      </c>
      <c r="BU205" s="99">
        <v>0</v>
      </c>
      <c r="BV205" s="99">
        <v>274938.87604522699</v>
      </c>
      <c r="BW205" s="99">
        <v>0</v>
      </c>
      <c r="BX205" s="99">
        <v>0</v>
      </c>
      <c r="BY205" s="99">
        <v>0</v>
      </c>
      <c r="BZ205" s="99">
        <v>0</v>
      </c>
      <c r="CA205" s="99">
        <v>1822.4450100809299</v>
      </c>
      <c r="CB205" s="99">
        <v>222254.64389610299</v>
      </c>
      <c r="CC205" s="99">
        <v>1804194.5197753899</v>
      </c>
      <c r="CD205" s="99">
        <v>399934.58047866798</v>
      </c>
      <c r="CE205" s="99">
        <v>99.0692476322874</v>
      </c>
      <c r="CF205" s="99">
        <v>13645.391342282301</v>
      </c>
      <c r="CG205" s="99">
        <v>117386.278875351</v>
      </c>
      <c r="CH205" s="99">
        <v>0</v>
      </c>
      <c r="CI205" s="99">
        <v>1921.9862786829499</v>
      </c>
      <c r="CJ205" s="99">
        <v>235866.352186203</v>
      </c>
      <c r="CK205" s="99">
        <v>1921177.78509521</v>
      </c>
      <c r="CL205" s="99">
        <v>417753.41854858398</v>
      </c>
      <c r="CM205" s="203">
        <f t="shared" si="9"/>
        <v>2469.0979177206777</v>
      </c>
      <c r="CN205" s="203">
        <f t="shared" si="10"/>
        <v>428002.68371772801</v>
      </c>
      <c r="CO205" s="203">
        <f t="shared" si="11"/>
        <v>2578383.3339691111</v>
      </c>
      <c r="CP205" s="99">
        <v>417753.41854858398</v>
      </c>
      <c r="CQ205" s="99">
        <v>0</v>
      </c>
      <c r="CR205" s="99">
        <v>0</v>
      </c>
      <c r="CS205" s="99">
        <v>0</v>
      </c>
      <c r="CT205" s="99">
        <v>0</v>
      </c>
    </row>
    <row r="206" spans="1:98">
      <c r="A206" s="98" t="s">
        <v>54</v>
      </c>
      <c r="B206" s="100">
        <v>40787</v>
      </c>
      <c r="C206" s="99">
        <v>0</v>
      </c>
      <c r="D206" s="99">
        <v>1531.9212704449899</v>
      </c>
      <c r="E206" s="99">
        <v>298.75296900421398</v>
      </c>
      <c r="F206" s="99">
        <v>2.3558641919808001</v>
      </c>
      <c r="G206" s="99">
        <v>0</v>
      </c>
      <c r="H206" s="99">
        <v>0</v>
      </c>
      <c r="I206" s="99">
        <v>0</v>
      </c>
      <c r="J206" s="99">
        <v>539.69987952709198</v>
      </c>
      <c r="K206" s="99">
        <v>0</v>
      </c>
      <c r="L206" s="99">
        <v>143.48166541010099</v>
      </c>
      <c r="M206" s="99">
        <v>4.2726107859634803</v>
      </c>
      <c r="N206" s="99">
        <v>216.81729888729799</v>
      </c>
      <c r="O206" s="99">
        <v>0</v>
      </c>
      <c r="P206" s="99">
        <v>0</v>
      </c>
      <c r="Q206" s="99">
        <v>1531.5687602907401</v>
      </c>
      <c r="R206" s="99">
        <v>0</v>
      </c>
      <c r="S206" s="99">
        <v>0</v>
      </c>
      <c r="T206" s="99">
        <v>14.2456906288862</v>
      </c>
      <c r="U206" s="99">
        <v>539.474952727556</v>
      </c>
      <c r="V206" s="99">
        <v>0</v>
      </c>
      <c r="W206" s="99">
        <v>170910.89968490601</v>
      </c>
      <c r="X206" s="99">
        <v>49460.163706302599</v>
      </c>
      <c r="Y206" s="99">
        <v>0</v>
      </c>
      <c r="Z206" s="99">
        <v>0</v>
      </c>
      <c r="AA206" s="99">
        <v>0</v>
      </c>
      <c r="AB206" s="99">
        <v>0</v>
      </c>
      <c r="AC206" s="99">
        <v>184597.38354873701</v>
      </c>
      <c r="AD206" s="99">
        <v>0</v>
      </c>
      <c r="AE206" s="99">
        <v>5694.55897182226</v>
      </c>
      <c r="AF206" s="99">
        <v>366.81869221478701</v>
      </c>
      <c r="AG206" s="99">
        <v>43356.857088565797</v>
      </c>
      <c r="AH206" s="99">
        <v>0</v>
      </c>
      <c r="AI206" s="99">
        <v>0</v>
      </c>
      <c r="AJ206" s="99">
        <v>167275.52678299</v>
      </c>
      <c r="AK206" s="99">
        <v>0</v>
      </c>
      <c r="AL206" s="99">
        <v>0</v>
      </c>
      <c r="AM206" s="99">
        <v>686.51480061560903</v>
      </c>
      <c r="AN206" s="99">
        <v>184772.86239624</v>
      </c>
      <c r="AO206" s="99">
        <v>0</v>
      </c>
      <c r="AP206" s="99">
        <v>1405817.3060455299</v>
      </c>
      <c r="AQ206" s="99">
        <v>377013.71294784499</v>
      </c>
      <c r="AR206" s="99">
        <v>0</v>
      </c>
      <c r="AS206" s="99">
        <v>0</v>
      </c>
      <c r="AT206" s="99">
        <v>0</v>
      </c>
      <c r="AU206" s="99">
        <v>0</v>
      </c>
      <c r="AV206" s="99">
        <v>639012.96627807606</v>
      </c>
      <c r="AW206" s="99">
        <v>0</v>
      </c>
      <c r="AX206" s="99">
        <v>51722.805407047301</v>
      </c>
      <c r="AY206" s="99">
        <v>2773.84296140075</v>
      </c>
      <c r="AZ206" s="99">
        <v>341976.00217437698</v>
      </c>
      <c r="BA206" s="99">
        <v>0</v>
      </c>
      <c r="BB206" s="99">
        <v>0</v>
      </c>
      <c r="BC206" s="99">
        <v>1372978.9761505099</v>
      </c>
      <c r="BD206" s="99">
        <v>0</v>
      </c>
      <c r="BE206" s="99">
        <v>0</v>
      </c>
      <c r="BF206" s="99">
        <v>9773.5751490592993</v>
      </c>
      <c r="BG206" s="99">
        <v>638317.62811279297</v>
      </c>
      <c r="BH206" s="99">
        <v>0</v>
      </c>
      <c r="BI206" s="99">
        <v>248921.78571891799</v>
      </c>
      <c r="BJ206" s="99">
        <v>122643.45520401</v>
      </c>
      <c r="BK206" s="99">
        <v>0</v>
      </c>
      <c r="BL206" s="99">
        <v>0</v>
      </c>
      <c r="BM206" s="99">
        <v>0</v>
      </c>
      <c r="BN206" s="99">
        <v>0</v>
      </c>
      <c r="BO206" s="99">
        <v>0</v>
      </c>
      <c r="BP206" s="99">
        <v>0</v>
      </c>
      <c r="BQ206" s="99">
        <v>0</v>
      </c>
      <c r="BR206" s="99">
        <v>1195.5863099098201</v>
      </c>
      <c r="BS206" s="99">
        <v>116547.45943164801</v>
      </c>
      <c r="BT206" s="99">
        <v>0</v>
      </c>
      <c r="BU206" s="99">
        <v>0</v>
      </c>
      <c r="BV206" s="99">
        <v>256792.08165740999</v>
      </c>
      <c r="BW206" s="99">
        <v>0</v>
      </c>
      <c r="BX206" s="99">
        <v>0</v>
      </c>
      <c r="BY206" s="99">
        <v>0</v>
      </c>
      <c r="BZ206" s="99">
        <v>0</v>
      </c>
      <c r="CA206" s="99">
        <v>1833.0203460902001</v>
      </c>
      <c r="CB206" s="99">
        <v>219801.30857086199</v>
      </c>
      <c r="CC206" s="99">
        <v>1789327.9879302999</v>
      </c>
      <c r="CD206" s="99">
        <v>375286.86783218401</v>
      </c>
      <c r="CE206" s="99">
        <v>99.481527068652198</v>
      </c>
      <c r="CF206" s="99">
        <v>13074.450142502799</v>
      </c>
      <c r="CG206" s="99">
        <v>112074.243946075</v>
      </c>
      <c r="CH206" s="99">
        <v>0</v>
      </c>
      <c r="CI206" s="99">
        <v>1931.8840957730999</v>
      </c>
      <c r="CJ206" s="99">
        <v>231829.748998642</v>
      </c>
      <c r="CK206" s="99">
        <v>1901464.4941864</v>
      </c>
      <c r="CL206" s="99">
        <v>393724.56655502302</v>
      </c>
      <c r="CM206" s="203">
        <f t="shared" si="9"/>
        <v>2471.3590485006562</v>
      </c>
      <c r="CN206" s="203">
        <f t="shared" si="10"/>
        <v>416602.61139488197</v>
      </c>
      <c r="CO206" s="203">
        <f t="shared" si="11"/>
        <v>2539782.1222991929</v>
      </c>
      <c r="CP206" s="99">
        <v>393724.56655502302</v>
      </c>
      <c r="CQ206" s="99">
        <v>0</v>
      </c>
      <c r="CR206" s="99">
        <v>0</v>
      </c>
      <c r="CS206" s="99">
        <v>0</v>
      </c>
      <c r="CT206" s="99">
        <v>0</v>
      </c>
    </row>
    <row r="207" spans="1:98">
      <c r="A207" s="98" t="s">
        <v>54</v>
      </c>
      <c r="B207" s="100">
        <v>40878</v>
      </c>
      <c r="C207" s="99">
        <v>0</v>
      </c>
      <c r="D207" s="99">
        <v>1553.67154482007</v>
      </c>
      <c r="E207" s="99">
        <v>306.92608679085998</v>
      </c>
      <c r="F207" s="99">
        <v>4.31213194294833</v>
      </c>
      <c r="G207" s="99">
        <v>0</v>
      </c>
      <c r="H207" s="99">
        <v>0</v>
      </c>
      <c r="I207" s="99">
        <v>0</v>
      </c>
      <c r="J207" s="99">
        <v>548.733360223472</v>
      </c>
      <c r="K207" s="99">
        <v>0</v>
      </c>
      <c r="L207" s="99">
        <v>162.17067491821899</v>
      </c>
      <c r="M207" s="99">
        <v>4.9411453069769804</v>
      </c>
      <c r="N207" s="99">
        <v>211.03810815326901</v>
      </c>
      <c r="O207" s="99">
        <v>0</v>
      </c>
      <c r="P207" s="99">
        <v>0</v>
      </c>
      <c r="Q207" s="99">
        <v>1543.5818077921899</v>
      </c>
      <c r="R207" s="99">
        <v>0</v>
      </c>
      <c r="S207" s="99">
        <v>0</v>
      </c>
      <c r="T207" s="99">
        <v>13.038559858687201</v>
      </c>
      <c r="U207" s="99">
        <v>551.42395353317295</v>
      </c>
      <c r="V207" s="99">
        <v>0</v>
      </c>
      <c r="W207" s="99">
        <v>157740.549064636</v>
      </c>
      <c r="X207" s="99">
        <v>49250.579705238299</v>
      </c>
      <c r="Y207" s="99">
        <v>0</v>
      </c>
      <c r="Z207" s="99">
        <v>0</v>
      </c>
      <c r="AA207" s="99">
        <v>0</v>
      </c>
      <c r="AB207" s="99">
        <v>0</v>
      </c>
      <c r="AC207" s="99">
        <v>185721.368076324</v>
      </c>
      <c r="AD207" s="99">
        <v>0</v>
      </c>
      <c r="AE207" s="99">
        <v>5883.6717117428798</v>
      </c>
      <c r="AF207" s="99">
        <v>412.26378818601398</v>
      </c>
      <c r="AG207" s="99">
        <v>38809.179022312201</v>
      </c>
      <c r="AH207" s="99">
        <v>0</v>
      </c>
      <c r="AI207" s="99">
        <v>0</v>
      </c>
      <c r="AJ207" s="99">
        <v>159933.40743827799</v>
      </c>
      <c r="AK207" s="99">
        <v>0</v>
      </c>
      <c r="AL207" s="99">
        <v>0</v>
      </c>
      <c r="AM207" s="99">
        <v>1045.9757430255399</v>
      </c>
      <c r="AN207" s="99">
        <v>185924.47378540001</v>
      </c>
      <c r="AO207" s="99">
        <v>0</v>
      </c>
      <c r="AP207" s="99">
        <v>1310045.3956756601</v>
      </c>
      <c r="AQ207" s="99">
        <v>380737.91451644897</v>
      </c>
      <c r="AR207" s="99">
        <v>0</v>
      </c>
      <c r="AS207" s="99">
        <v>0</v>
      </c>
      <c r="AT207" s="99">
        <v>0</v>
      </c>
      <c r="AU207" s="99">
        <v>0</v>
      </c>
      <c r="AV207" s="99">
        <v>656917.43223571801</v>
      </c>
      <c r="AW207" s="99">
        <v>0</v>
      </c>
      <c r="AX207" s="99">
        <v>59207.915488243103</v>
      </c>
      <c r="AY207" s="99">
        <v>3445.9821650683898</v>
      </c>
      <c r="AZ207" s="99">
        <v>317858.42029190098</v>
      </c>
      <c r="BA207" s="99">
        <v>0</v>
      </c>
      <c r="BB207" s="99">
        <v>0</v>
      </c>
      <c r="BC207" s="99">
        <v>1326526.5058136</v>
      </c>
      <c r="BD207" s="99">
        <v>0</v>
      </c>
      <c r="BE207" s="99">
        <v>0</v>
      </c>
      <c r="BF207" s="99">
        <v>11002.1244251728</v>
      </c>
      <c r="BG207" s="99">
        <v>658664.75955200195</v>
      </c>
      <c r="BH207" s="99">
        <v>0</v>
      </c>
      <c r="BI207" s="99">
        <v>216489.70187377901</v>
      </c>
      <c r="BJ207" s="99">
        <v>126976.526875496</v>
      </c>
      <c r="BK207" s="99">
        <v>0</v>
      </c>
      <c r="BL207" s="99">
        <v>0</v>
      </c>
      <c r="BM207" s="99">
        <v>0</v>
      </c>
      <c r="BN207" s="99">
        <v>0</v>
      </c>
      <c r="BO207" s="99">
        <v>0</v>
      </c>
      <c r="BP207" s="99">
        <v>0</v>
      </c>
      <c r="BQ207" s="99">
        <v>0</v>
      </c>
      <c r="BR207" s="99">
        <v>1158.9454553872299</v>
      </c>
      <c r="BS207" s="99">
        <v>110038.337240219</v>
      </c>
      <c r="BT207" s="99">
        <v>0</v>
      </c>
      <c r="BU207" s="99">
        <v>0</v>
      </c>
      <c r="BV207" s="99">
        <v>244192.33174324001</v>
      </c>
      <c r="BW207" s="99">
        <v>0</v>
      </c>
      <c r="BX207" s="99">
        <v>0</v>
      </c>
      <c r="BY207" s="99">
        <v>0</v>
      </c>
      <c r="BZ207" s="99">
        <v>0</v>
      </c>
      <c r="CA207" s="99">
        <v>1861.7467813789799</v>
      </c>
      <c r="CB207" s="99">
        <v>206931.86222076399</v>
      </c>
      <c r="CC207" s="99">
        <v>1693449.16117859</v>
      </c>
      <c r="CD207" s="99">
        <v>347054.49246978801</v>
      </c>
      <c r="CE207" s="99">
        <v>102.461934227496</v>
      </c>
      <c r="CF207" s="99">
        <v>14268.4337637424</v>
      </c>
      <c r="CG207" s="99">
        <v>121172.54859828899</v>
      </c>
      <c r="CH207" s="99">
        <v>0</v>
      </c>
      <c r="CI207" s="99">
        <v>1964.8888809233899</v>
      </c>
      <c r="CJ207" s="99">
        <v>220323.041862488</v>
      </c>
      <c r="CK207" s="99">
        <v>1814021.2762146001</v>
      </c>
      <c r="CL207" s="99">
        <v>366899.60813903803</v>
      </c>
      <c r="CM207" s="203">
        <f t="shared" si="9"/>
        <v>2516.312834456563</v>
      </c>
      <c r="CN207" s="203">
        <f t="shared" si="10"/>
        <v>406247.51564788801</v>
      </c>
      <c r="CO207" s="203">
        <f t="shared" si="11"/>
        <v>2472686.035766602</v>
      </c>
      <c r="CP207" s="99">
        <v>366899.60813903803</v>
      </c>
      <c r="CQ207" s="99">
        <v>0</v>
      </c>
      <c r="CR207" s="99">
        <v>0</v>
      </c>
      <c r="CS207" s="99">
        <v>0</v>
      </c>
      <c r="CT207" s="99">
        <v>0</v>
      </c>
    </row>
    <row r="208" spans="1:98">
      <c r="A208" s="98" t="s">
        <v>54</v>
      </c>
      <c r="B208" s="100">
        <v>40969</v>
      </c>
      <c r="C208" s="99">
        <v>0</v>
      </c>
      <c r="D208" s="99">
        <v>1548.3263422995799</v>
      </c>
      <c r="E208" s="99">
        <v>303.395917195827</v>
      </c>
      <c r="F208" s="99">
        <v>4.7622860319679603</v>
      </c>
      <c r="G208" s="99">
        <v>0</v>
      </c>
      <c r="H208" s="99">
        <v>0</v>
      </c>
      <c r="I208" s="99">
        <v>0</v>
      </c>
      <c r="J208" s="99">
        <v>546.21657760441303</v>
      </c>
      <c r="K208" s="99">
        <v>0</v>
      </c>
      <c r="L208" s="99">
        <v>237.627723742276</v>
      </c>
      <c r="M208" s="99">
        <v>5.2567453159717799</v>
      </c>
      <c r="N208" s="99">
        <v>174.21372562833099</v>
      </c>
      <c r="O208" s="99">
        <v>0</v>
      </c>
      <c r="P208" s="99">
        <v>0</v>
      </c>
      <c r="Q208" s="99">
        <v>1543.3383807837999</v>
      </c>
      <c r="R208" s="99">
        <v>0</v>
      </c>
      <c r="S208" s="99">
        <v>0</v>
      </c>
      <c r="T208" s="99">
        <v>13.212658689823</v>
      </c>
      <c r="U208" s="99">
        <v>546.83345947414603</v>
      </c>
      <c r="V208" s="99">
        <v>0</v>
      </c>
      <c r="W208" s="99">
        <v>169239.135446548</v>
      </c>
      <c r="X208" s="99">
        <v>49389.745710849798</v>
      </c>
      <c r="Y208" s="99">
        <v>0</v>
      </c>
      <c r="Z208" s="99">
        <v>0</v>
      </c>
      <c r="AA208" s="99">
        <v>0</v>
      </c>
      <c r="AB208" s="99">
        <v>0</v>
      </c>
      <c r="AC208" s="99">
        <v>189379.78047180199</v>
      </c>
      <c r="AD208" s="99">
        <v>0</v>
      </c>
      <c r="AE208" s="99">
        <v>21033.854639053301</v>
      </c>
      <c r="AF208" s="99">
        <v>610.48552005737997</v>
      </c>
      <c r="AG208" s="99">
        <v>24533.825651884101</v>
      </c>
      <c r="AH208" s="99">
        <v>0</v>
      </c>
      <c r="AI208" s="99">
        <v>0</v>
      </c>
      <c r="AJ208" s="99">
        <v>167615.86489105201</v>
      </c>
      <c r="AK208" s="99">
        <v>0</v>
      </c>
      <c r="AL208" s="99">
        <v>0</v>
      </c>
      <c r="AM208" s="99">
        <v>1285.8649437874601</v>
      </c>
      <c r="AN208" s="99">
        <v>189630.99299240101</v>
      </c>
      <c r="AO208" s="99">
        <v>0</v>
      </c>
      <c r="AP208" s="99">
        <v>1423684.94569397</v>
      </c>
      <c r="AQ208" s="99">
        <v>389202.58745574998</v>
      </c>
      <c r="AR208" s="99">
        <v>0</v>
      </c>
      <c r="AS208" s="99">
        <v>0</v>
      </c>
      <c r="AT208" s="99">
        <v>0</v>
      </c>
      <c r="AU208" s="99">
        <v>0</v>
      </c>
      <c r="AV208" s="99">
        <v>666948.738044739</v>
      </c>
      <c r="AW208" s="99">
        <v>0</v>
      </c>
      <c r="AX208" s="99">
        <v>164288.61463928199</v>
      </c>
      <c r="AY208" s="99">
        <v>5293.8799230456398</v>
      </c>
      <c r="AZ208" s="99">
        <v>196152.128526688</v>
      </c>
      <c r="BA208" s="99">
        <v>0</v>
      </c>
      <c r="BB208" s="99">
        <v>0</v>
      </c>
      <c r="BC208" s="99">
        <v>1397082.18122864</v>
      </c>
      <c r="BD208" s="99">
        <v>0</v>
      </c>
      <c r="BE208" s="99">
        <v>0</v>
      </c>
      <c r="BF208" s="99">
        <v>13306.203092813499</v>
      </c>
      <c r="BG208" s="99">
        <v>667723.386245728</v>
      </c>
      <c r="BH208" s="99">
        <v>0</v>
      </c>
      <c r="BI208" s="99">
        <v>192462.55960082999</v>
      </c>
      <c r="BJ208" s="99">
        <v>126282.970111847</v>
      </c>
      <c r="BK208" s="99">
        <v>0</v>
      </c>
      <c r="BL208" s="99">
        <v>0</v>
      </c>
      <c r="BM208" s="99">
        <v>0</v>
      </c>
      <c r="BN208" s="99">
        <v>0</v>
      </c>
      <c r="BO208" s="99">
        <v>0</v>
      </c>
      <c r="BP208" s="99">
        <v>0</v>
      </c>
      <c r="BQ208" s="99">
        <v>0</v>
      </c>
      <c r="BR208" s="99">
        <v>1104.6964746117601</v>
      </c>
      <c r="BS208" s="99">
        <v>65099.034061431899</v>
      </c>
      <c r="BT208" s="99">
        <v>0</v>
      </c>
      <c r="BU208" s="99">
        <v>0</v>
      </c>
      <c r="BV208" s="99">
        <v>259548.048528671</v>
      </c>
      <c r="BW208" s="99">
        <v>0</v>
      </c>
      <c r="BX208" s="99">
        <v>0</v>
      </c>
      <c r="BY208" s="99">
        <v>0</v>
      </c>
      <c r="BZ208" s="99">
        <v>0</v>
      </c>
      <c r="CA208" s="99">
        <v>1851.33762177825</v>
      </c>
      <c r="CB208" s="99">
        <v>218445.58143043501</v>
      </c>
      <c r="CC208" s="99">
        <v>1803042.0532684301</v>
      </c>
      <c r="CD208" s="99">
        <v>330292.587890625</v>
      </c>
      <c r="CE208" s="99">
        <v>103.002415795811</v>
      </c>
      <c r="CF208" s="99">
        <v>14596.3023086786</v>
      </c>
      <c r="CG208" s="99">
        <v>124336.70838737499</v>
      </c>
      <c r="CH208" s="99">
        <v>0</v>
      </c>
      <c r="CI208" s="99">
        <v>1953.77138838172</v>
      </c>
      <c r="CJ208" s="99">
        <v>234731.875366211</v>
      </c>
      <c r="CK208" s="99">
        <v>1928577.17172241</v>
      </c>
      <c r="CL208" s="99">
        <v>351717.72225189197</v>
      </c>
      <c r="CM208" s="203">
        <f t="shared" si="9"/>
        <v>2500.604847855866</v>
      </c>
      <c r="CN208" s="203">
        <f t="shared" si="10"/>
        <v>424362.868358612</v>
      </c>
      <c r="CO208" s="203">
        <f t="shared" si="11"/>
        <v>2596300.5579681378</v>
      </c>
      <c r="CP208" s="99">
        <v>351717.72225189197</v>
      </c>
      <c r="CQ208" s="99">
        <v>0</v>
      </c>
      <c r="CR208" s="99">
        <v>0</v>
      </c>
      <c r="CS208" s="99">
        <v>0</v>
      </c>
      <c r="CT208" s="99">
        <v>0</v>
      </c>
    </row>
    <row r="209" spans="1:98">
      <c r="A209" s="98" t="s">
        <v>54</v>
      </c>
      <c r="B209" s="100">
        <v>41061</v>
      </c>
      <c r="C209" s="99">
        <v>0</v>
      </c>
      <c r="D209" s="99">
        <v>1571.30270560086</v>
      </c>
      <c r="E209" s="99">
        <v>302.95137307047798</v>
      </c>
      <c r="F209" s="99">
        <v>4.2255901009775698</v>
      </c>
      <c r="G209" s="99">
        <v>0</v>
      </c>
      <c r="H209" s="99">
        <v>0</v>
      </c>
      <c r="I209" s="99">
        <v>0</v>
      </c>
      <c r="J209" s="99">
        <v>546.47733739763498</v>
      </c>
      <c r="K209" s="99">
        <v>0</v>
      </c>
      <c r="L209" s="99">
        <v>268.36340368911601</v>
      </c>
      <c r="M209" s="99">
        <v>5.4054788409848697</v>
      </c>
      <c r="N209" s="99">
        <v>88.724094543606</v>
      </c>
      <c r="O209" s="99">
        <v>0</v>
      </c>
      <c r="P209" s="99">
        <v>0</v>
      </c>
      <c r="Q209" s="99">
        <v>1550.8789865076501</v>
      </c>
      <c r="R209" s="99">
        <v>0</v>
      </c>
      <c r="S209" s="99">
        <v>0</v>
      </c>
      <c r="T209" s="99">
        <v>11.3818731508218</v>
      </c>
      <c r="U209" s="99">
        <v>547.42837833613203</v>
      </c>
      <c r="V209" s="99">
        <v>0</v>
      </c>
      <c r="W209" s="99">
        <v>157069.71486282299</v>
      </c>
      <c r="X209" s="99">
        <v>47349.366209030202</v>
      </c>
      <c r="Y209" s="99">
        <v>0</v>
      </c>
      <c r="Z209" s="99">
        <v>0</v>
      </c>
      <c r="AA209" s="99">
        <v>0</v>
      </c>
      <c r="AB209" s="99">
        <v>0</v>
      </c>
      <c r="AC209" s="99">
        <v>189304.02622985799</v>
      </c>
      <c r="AD209" s="99">
        <v>0</v>
      </c>
      <c r="AE209" s="99">
        <v>28503.226648330699</v>
      </c>
      <c r="AF209" s="99">
        <v>488.83849807828699</v>
      </c>
      <c r="AG209" s="99">
        <v>16284.7209342718</v>
      </c>
      <c r="AH209" s="99">
        <v>0</v>
      </c>
      <c r="AI209" s="99">
        <v>0</v>
      </c>
      <c r="AJ209" s="99">
        <v>158132.40192413301</v>
      </c>
      <c r="AK209" s="99">
        <v>0</v>
      </c>
      <c r="AL209" s="99">
        <v>0</v>
      </c>
      <c r="AM209" s="99">
        <v>1330.8672031015201</v>
      </c>
      <c r="AN209" s="99">
        <v>189746.924726486</v>
      </c>
      <c r="AO209" s="99">
        <v>0</v>
      </c>
      <c r="AP209" s="99">
        <v>1334030.51504517</v>
      </c>
      <c r="AQ209" s="99">
        <v>373171.13684082002</v>
      </c>
      <c r="AR209" s="99">
        <v>0</v>
      </c>
      <c r="AS209" s="99">
        <v>0</v>
      </c>
      <c r="AT209" s="99">
        <v>0</v>
      </c>
      <c r="AU209" s="99">
        <v>0</v>
      </c>
      <c r="AV209" s="99">
        <v>671894.16455078102</v>
      </c>
      <c r="AW209" s="99">
        <v>0</v>
      </c>
      <c r="AX209" s="99">
        <v>232955.656589508</v>
      </c>
      <c r="AY209" s="99">
        <v>3880.0006855726201</v>
      </c>
      <c r="AZ209" s="99">
        <v>128028.308139801</v>
      </c>
      <c r="BA209" s="99">
        <v>0</v>
      </c>
      <c r="BB209" s="99">
        <v>0</v>
      </c>
      <c r="BC209" s="99">
        <v>1328482.0505218499</v>
      </c>
      <c r="BD209" s="99">
        <v>0</v>
      </c>
      <c r="BE209" s="99">
        <v>0</v>
      </c>
      <c r="BF209" s="99">
        <v>14504.0812590122</v>
      </c>
      <c r="BG209" s="99">
        <v>673273.43244171096</v>
      </c>
      <c r="BH209" s="99">
        <v>0</v>
      </c>
      <c r="BI209" s="99">
        <v>175684.11136055001</v>
      </c>
      <c r="BJ209" s="99">
        <v>124388.894868851</v>
      </c>
      <c r="BK209" s="99">
        <v>0</v>
      </c>
      <c r="BL209" s="99">
        <v>0</v>
      </c>
      <c r="BM209" s="99">
        <v>0</v>
      </c>
      <c r="BN209" s="99">
        <v>0</v>
      </c>
      <c r="BO209" s="99">
        <v>0</v>
      </c>
      <c r="BP209" s="99">
        <v>0</v>
      </c>
      <c r="BQ209" s="99">
        <v>0</v>
      </c>
      <c r="BR209" s="99">
        <v>1107.2279524952201</v>
      </c>
      <c r="BS209" s="99">
        <v>41804.929012298599</v>
      </c>
      <c r="BT209" s="99">
        <v>0</v>
      </c>
      <c r="BU209" s="99">
        <v>0</v>
      </c>
      <c r="BV209" s="99">
        <v>246113.14007377601</v>
      </c>
      <c r="BW209" s="99">
        <v>0</v>
      </c>
      <c r="BX209" s="99">
        <v>0</v>
      </c>
      <c r="BY209" s="99">
        <v>0</v>
      </c>
      <c r="BZ209" s="99">
        <v>0</v>
      </c>
      <c r="CA209" s="99">
        <v>1870.2405398487999</v>
      </c>
      <c r="CB209" s="99">
        <v>204800.25028037999</v>
      </c>
      <c r="CC209" s="99">
        <v>1704100.1082153299</v>
      </c>
      <c r="CD209" s="99">
        <v>291374.19726943999</v>
      </c>
      <c r="CE209" s="99">
        <v>107.597243977711</v>
      </c>
      <c r="CF209" s="99">
        <v>15211.928172469101</v>
      </c>
      <c r="CG209" s="99">
        <v>129833.622434616</v>
      </c>
      <c r="CH209" s="99">
        <v>0</v>
      </c>
      <c r="CI209" s="99">
        <v>1978.3466065526</v>
      </c>
      <c r="CJ209" s="99">
        <v>220183.61191940299</v>
      </c>
      <c r="CK209" s="99">
        <v>1833435.99572754</v>
      </c>
      <c r="CL209" s="99">
        <v>312895.86882782</v>
      </c>
      <c r="CM209" s="203">
        <f t="shared" si="9"/>
        <v>2525.774984888732</v>
      </c>
      <c r="CN209" s="203">
        <f t="shared" si="10"/>
        <v>409930.53664588899</v>
      </c>
      <c r="CO209" s="203">
        <f t="shared" si="11"/>
        <v>2506709.428169251</v>
      </c>
      <c r="CP209" s="99">
        <v>312895.86882782</v>
      </c>
      <c r="CQ209" s="99">
        <v>0</v>
      </c>
      <c r="CR209" s="99">
        <v>0</v>
      </c>
      <c r="CS209" s="99">
        <v>0</v>
      </c>
      <c r="CT209" s="99">
        <v>0</v>
      </c>
    </row>
    <row r="210" spans="1:98">
      <c r="A210" s="98" t="s">
        <v>54</v>
      </c>
      <c r="B210" s="100">
        <v>41153</v>
      </c>
      <c r="C210" s="99">
        <v>0</v>
      </c>
      <c r="D210" s="99">
        <v>1613.7999092489499</v>
      </c>
      <c r="E210" s="99">
        <v>303.75875558331597</v>
      </c>
      <c r="F210" s="99">
        <v>3.5268823009973902</v>
      </c>
      <c r="G210" s="99">
        <v>0</v>
      </c>
      <c r="H210" s="99">
        <v>0</v>
      </c>
      <c r="I210" s="99">
        <v>0</v>
      </c>
      <c r="J210" s="99">
        <v>556.88896059989895</v>
      </c>
      <c r="K210" s="99">
        <v>0</v>
      </c>
      <c r="L210" s="99">
        <v>313.57355854660301</v>
      </c>
      <c r="M210" s="99">
        <v>7.5460393189569004</v>
      </c>
      <c r="N210" s="99">
        <v>84.342116408981397</v>
      </c>
      <c r="O210" s="99">
        <v>0</v>
      </c>
      <c r="P210" s="99">
        <v>0</v>
      </c>
      <c r="Q210" s="99">
        <v>1593.0312412232199</v>
      </c>
      <c r="R210" s="99">
        <v>0</v>
      </c>
      <c r="S210" s="99">
        <v>0</v>
      </c>
      <c r="T210" s="99">
        <v>14.224185704370001</v>
      </c>
      <c r="U210" s="99">
        <v>557.30531381815695</v>
      </c>
      <c r="V210" s="99">
        <v>0</v>
      </c>
      <c r="W210" s="99">
        <v>169315.11173820501</v>
      </c>
      <c r="X210" s="99">
        <v>47050.946960449197</v>
      </c>
      <c r="Y210" s="99">
        <v>0</v>
      </c>
      <c r="Z210" s="99">
        <v>0</v>
      </c>
      <c r="AA210" s="99">
        <v>0</v>
      </c>
      <c r="AB210" s="99">
        <v>0</v>
      </c>
      <c r="AC210" s="99">
        <v>198216.106847763</v>
      </c>
      <c r="AD210" s="99">
        <v>0</v>
      </c>
      <c r="AE210" s="99">
        <v>34929.930898666396</v>
      </c>
      <c r="AF210" s="99">
        <v>1028.82181459665</v>
      </c>
      <c r="AG210" s="99">
        <v>15632.2362089157</v>
      </c>
      <c r="AH210" s="99">
        <v>0</v>
      </c>
      <c r="AI210" s="99">
        <v>0</v>
      </c>
      <c r="AJ210" s="99">
        <v>164180.11480903599</v>
      </c>
      <c r="AK210" s="99">
        <v>0</v>
      </c>
      <c r="AL210" s="99">
        <v>0</v>
      </c>
      <c r="AM210" s="99">
        <v>1843.91130660474</v>
      </c>
      <c r="AN210" s="99">
        <v>198635.883462906</v>
      </c>
      <c r="AO210" s="99">
        <v>0</v>
      </c>
      <c r="AP210" s="99">
        <v>1446157.71807861</v>
      </c>
      <c r="AQ210" s="99">
        <v>376522.76396179199</v>
      </c>
      <c r="AR210" s="99">
        <v>0</v>
      </c>
      <c r="AS210" s="99">
        <v>0</v>
      </c>
      <c r="AT210" s="99">
        <v>0</v>
      </c>
      <c r="AU210" s="99">
        <v>0</v>
      </c>
      <c r="AV210" s="99">
        <v>697943.34300994896</v>
      </c>
      <c r="AW210" s="99">
        <v>0</v>
      </c>
      <c r="AX210" s="99">
        <v>293024.176094055</v>
      </c>
      <c r="AY210" s="99">
        <v>8539.4286504983902</v>
      </c>
      <c r="AZ210" s="99">
        <v>127215.916071892</v>
      </c>
      <c r="BA210" s="99">
        <v>0</v>
      </c>
      <c r="BB210" s="99">
        <v>0</v>
      </c>
      <c r="BC210" s="99">
        <v>1402368.49432373</v>
      </c>
      <c r="BD210" s="99">
        <v>0</v>
      </c>
      <c r="BE210" s="99">
        <v>0</v>
      </c>
      <c r="BF210" s="99">
        <v>17325.399113416701</v>
      </c>
      <c r="BG210" s="99">
        <v>698370.51480865502</v>
      </c>
      <c r="BH210" s="99">
        <v>0</v>
      </c>
      <c r="BI210" s="99">
        <v>172113.48809623701</v>
      </c>
      <c r="BJ210" s="99">
        <v>124962.870832443</v>
      </c>
      <c r="BK210" s="99">
        <v>0</v>
      </c>
      <c r="BL210" s="99">
        <v>0</v>
      </c>
      <c r="BM210" s="99">
        <v>0</v>
      </c>
      <c r="BN210" s="99">
        <v>0</v>
      </c>
      <c r="BO210" s="99">
        <v>0</v>
      </c>
      <c r="BP210" s="99">
        <v>0</v>
      </c>
      <c r="BQ210" s="99">
        <v>0</v>
      </c>
      <c r="BR210" s="99">
        <v>2652.0633540153499</v>
      </c>
      <c r="BS210" s="99">
        <v>42567.400083064997</v>
      </c>
      <c r="BT210" s="99">
        <v>0</v>
      </c>
      <c r="BU210" s="99">
        <v>0</v>
      </c>
      <c r="BV210" s="99">
        <v>245769.536119461</v>
      </c>
      <c r="BW210" s="99">
        <v>0</v>
      </c>
      <c r="BX210" s="99">
        <v>0</v>
      </c>
      <c r="BY210" s="99">
        <v>0</v>
      </c>
      <c r="BZ210" s="99">
        <v>0</v>
      </c>
      <c r="CA210" s="99">
        <v>1920.79399621487</v>
      </c>
      <c r="CB210" s="99">
        <v>216098.681911469</v>
      </c>
      <c r="CC210" s="99">
        <v>1828566.5220947301</v>
      </c>
      <c r="CD210" s="99">
        <v>292199.33139801002</v>
      </c>
      <c r="CE210" s="99">
        <v>110.58497685473399</v>
      </c>
      <c r="CF210" s="99">
        <v>15273.0371789932</v>
      </c>
      <c r="CG210" s="99">
        <v>130363.043787956</v>
      </c>
      <c r="CH210" s="99">
        <v>0</v>
      </c>
      <c r="CI210" s="99">
        <v>2030.8451576083901</v>
      </c>
      <c r="CJ210" s="99">
        <v>231201.15377426101</v>
      </c>
      <c r="CK210" s="99">
        <v>1959084.7701415999</v>
      </c>
      <c r="CL210" s="99">
        <v>312593.34217452997</v>
      </c>
      <c r="CM210" s="203">
        <f t="shared" si="9"/>
        <v>2588.150471426547</v>
      </c>
      <c r="CN210" s="203">
        <f t="shared" si="10"/>
        <v>429837.03723716701</v>
      </c>
      <c r="CO210" s="203">
        <f t="shared" si="11"/>
        <v>2657455.284950255</v>
      </c>
      <c r="CP210" s="99">
        <v>312593.34217452997</v>
      </c>
      <c r="CQ210" s="99">
        <v>0</v>
      </c>
      <c r="CR210" s="99">
        <v>0</v>
      </c>
      <c r="CS210" s="99">
        <v>0</v>
      </c>
      <c r="CT210" s="99">
        <v>0</v>
      </c>
    </row>
    <row r="211" spans="1:98">
      <c r="A211" s="98" t="s">
        <v>54</v>
      </c>
      <c r="B211" s="100">
        <v>41244</v>
      </c>
      <c r="C211" s="99">
        <v>0</v>
      </c>
      <c r="D211" s="99">
        <v>1638.8900339603399</v>
      </c>
      <c r="E211" s="99">
        <v>295.83302372321498</v>
      </c>
      <c r="F211" s="99">
        <v>6.0473170879995504</v>
      </c>
      <c r="G211" s="99">
        <v>0</v>
      </c>
      <c r="H211" s="99">
        <v>0</v>
      </c>
      <c r="I211" s="99">
        <v>0</v>
      </c>
      <c r="J211" s="99">
        <v>558.72988237440597</v>
      </c>
      <c r="K211" s="99">
        <v>0</v>
      </c>
      <c r="L211" s="99">
        <v>340.75135183334402</v>
      </c>
      <c r="M211" s="99">
        <v>8.0349934109253809</v>
      </c>
      <c r="N211" s="99">
        <v>83.225249980576294</v>
      </c>
      <c r="O211" s="99">
        <v>0</v>
      </c>
      <c r="P211" s="99">
        <v>0</v>
      </c>
      <c r="Q211" s="99">
        <v>1583.1786147206999</v>
      </c>
      <c r="R211" s="99">
        <v>0</v>
      </c>
      <c r="S211" s="99">
        <v>0</v>
      </c>
      <c r="T211" s="99">
        <v>22.2614582914393</v>
      </c>
      <c r="U211" s="99">
        <v>560.249895334244</v>
      </c>
      <c r="V211" s="99">
        <v>0</v>
      </c>
      <c r="W211" s="99">
        <v>192105.91158103899</v>
      </c>
      <c r="X211" s="99">
        <v>46552.3705797195</v>
      </c>
      <c r="Y211" s="99">
        <v>0</v>
      </c>
      <c r="Z211" s="99">
        <v>0</v>
      </c>
      <c r="AA211" s="99">
        <v>0</v>
      </c>
      <c r="AB211" s="99">
        <v>0</v>
      </c>
      <c r="AC211" s="99">
        <v>205383.63663482701</v>
      </c>
      <c r="AD211" s="99">
        <v>0</v>
      </c>
      <c r="AE211" s="99">
        <v>44746.831486702002</v>
      </c>
      <c r="AF211" s="99">
        <v>1229.72826494277</v>
      </c>
      <c r="AG211" s="99">
        <v>15019.611314296701</v>
      </c>
      <c r="AH211" s="99">
        <v>0</v>
      </c>
      <c r="AI211" s="99">
        <v>0</v>
      </c>
      <c r="AJ211" s="99">
        <v>182925.28872871399</v>
      </c>
      <c r="AK211" s="99">
        <v>0</v>
      </c>
      <c r="AL211" s="99">
        <v>0</v>
      </c>
      <c r="AM211" s="99">
        <v>1955.1573605984399</v>
      </c>
      <c r="AN211" s="99">
        <v>206032.96717834499</v>
      </c>
      <c r="AO211" s="99">
        <v>0</v>
      </c>
      <c r="AP211" s="99">
        <v>1647845.77526855</v>
      </c>
      <c r="AQ211" s="99">
        <v>372331.18059539801</v>
      </c>
      <c r="AR211" s="99">
        <v>0</v>
      </c>
      <c r="AS211" s="99">
        <v>0</v>
      </c>
      <c r="AT211" s="99">
        <v>0</v>
      </c>
      <c r="AU211" s="99">
        <v>0</v>
      </c>
      <c r="AV211" s="99">
        <v>717790.79879760696</v>
      </c>
      <c r="AW211" s="99">
        <v>0</v>
      </c>
      <c r="AX211" s="99">
        <v>402566.48583984398</v>
      </c>
      <c r="AY211" s="99">
        <v>10063.190633416199</v>
      </c>
      <c r="AZ211" s="99">
        <v>127857.186738014</v>
      </c>
      <c r="BA211" s="99">
        <v>0</v>
      </c>
      <c r="BB211" s="99">
        <v>0</v>
      </c>
      <c r="BC211" s="99">
        <v>1573725.3150939899</v>
      </c>
      <c r="BD211" s="99">
        <v>0</v>
      </c>
      <c r="BE211" s="99">
        <v>0</v>
      </c>
      <c r="BF211" s="99">
        <v>18558.486803770102</v>
      </c>
      <c r="BG211" s="99">
        <v>720604.81935119606</v>
      </c>
      <c r="BH211" s="99">
        <v>0</v>
      </c>
      <c r="BI211" s="99">
        <v>200842.197814941</v>
      </c>
      <c r="BJ211" s="99">
        <v>124534.06482029</v>
      </c>
      <c r="BK211" s="99">
        <v>0</v>
      </c>
      <c r="BL211" s="99">
        <v>0</v>
      </c>
      <c r="BM211" s="99">
        <v>0</v>
      </c>
      <c r="BN211" s="99">
        <v>0</v>
      </c>
      <c r="BO211" s="99">
        <v>0</v>
      </c>
      <c r="BP211" s="99">
        <v>0</v>
      </c>
      <c r="BQ211" s="99">
        <v>0</v>
      </c>
      <c r="BR211" s="99">
        <v>2671.5623618662398</v>
      </c>
      <c r="BS211" s="99">
        <v>43370.526501178698</v>
      </c>
      <c r="BT211" s="99">
        <v>0</v>
      </c>
      <c r="BU211" s="99">
        <v>0</v>
      </c>
      <c r="BV211" s="99">
        <v>295552.25265502901</v>
      </c>
      <c r="BW211" s="99">
        <v>0</v>
      </c>
      <c r="BX211" s="99">
        <v>0</v>
      </c>
      <c r="BY211" s="99">
        <v>0</v>
      </c>
      <c r="BZ211" s="99">
        <v>0</v>
      </c>
      <c r="CA211" s="99">
        <v>1935.94607873261</v>
      </c>
      <c r="CB211" s="99">
        <v>238745.357122421</v>
      </c>
      <c r="CC211" s="99">
        <v>2029747.60826111</v>
      </c>
      <c r="CD211" s="99">
        <v>333251.416225433</v>
      </c>
      <c r="CE211" s="99">
        <v>111.56879385188201</v>
      </c>
      <c r="CF211" s="99">
        <v>15657.3358030319</v>
      </c>
      <c r="CG211" s="99">
        <v>132832.92523765599</v>
      </c>
      <c r="CH211" s="99">
        <v>0</v>
      </c>
      <c r="CI211" s="99">
        <v>2047.9627190828301</v>
      </c>
      <c r="CJ211" s="99">
        <v>252758.22558784499</v>
      </c>
      <c r="CK211" s="99">
        <v>2162818.54931641</v>
      </c>
      <c r="CL211" s="99">
        <v>354023.10305023199</v>
      </c>
      <c r="CM211" s="203">
        <f t="shared" si="9"/>
        <v>2608.2126144170743</v>
      </c>
      <c r="CN211" s="203">
        <f t="shared" si="10"/>
        <v>458791.19276618998</v>
      </c>
      <c r="CO211" s="203">
        <f t="shared" si="11"/>
        <v>2883423.3686676063</v>
      </c>
      <c r="CP211" s="99">
        <v>354023.10305023199</v>
      </c>
      <c r="CQ211" s="99">
        <v>0</v>
      </c>
      <c r="CR211" s="99">
        <v>0</v>
      </c>
      <c r="CS211" s="99">
        <v>0</v>
      </c>
      <c r="CT211" s="99">
        <v>0</v>
      </c>
    </row>
    <row r="212" spans="1:98">
      <c r="A212" s="98" t="s">
        <v>54</v>
      </c>
      <c r="B212" s="100">
        <v>41334</v>
      </c>
      <c r="C212" s="99">
        <v>0</v>
      </c>
      <c r="D212" s="99">
        <v>1637.5328569114199</v>
      </c>
      <c r="E212" s="99">
        <v>289.53170870244497</v>
      </c>
      <c r="F212" s="99">
        <v>5.9121205879491798</v>
      </c>
      <c r="G212" s="99">
        <v>0</v>
      </c>
      <c r="H212" s="99">
        <v>0</v>
      </c>
      <c r="I212" s="99">
        <v>0</v>
      </c>
      <c r="J212" s="99">
        <v>563.95611616969097</v>
      </c>
      <c r="K212" s="99">
        <v>0</v>
      </c>
      <c r="L212" s="99">
        <v>227.50979822129</v>
      </c>
      <c r="M212" s="99">
        <v>7.00295855395962</v>
      </c>
      <c r="N212" s="99">
        <v>83.687003726139693</v>
      </c>
      <c r="O212" s="99">
        <v>0</v>
      </c>
      <c r="P212" s="99">
        <v>52.229875856544801</v>
      </c>
      <c r="Q212" s="99">
        <v>1576.2564053833501</v>
      </c>
      <c r="R212" s="99">
        <v>0</v>
      </c>
      <c r="S212" s="99">
        <v>17.0853870499413</v>
      </c>
      <c r="T212" s="99">
        <v>0</v>
      </c>
      <c r="U212" s="99">
        <v>565.22396946698404</v>
      </c>
      <c r="V212" s="99">
        <v>0</v>
      </c>
      <c r="W212" s="99">
        <v>183005.948766708</v>
      </c>
      <c r="X212" s="99">
        <v>45262.330928802498</v>
      </c>
      <c r="Y212" s="99">
        <v>0</v>
      </c>
      <c r="Z212" s="99">
        <v>0</v>
      </c>
      <c r="AA212" s="99">
        <v>0</v>
      </c>
      <c r="AB212" s="99">
        <v>0</v>
      </c>
      <c r="AC212" s="99">
        <v>206696.34173393299</v>
      </c>
      <c r="AD212" s="99">
        <v>0</v>
      </c>
      <c r="AE212" s="99">
        <v>29764.678136348699</v>
      </c>
      <c r="AF212" s="99">
        <v>1169.3018287867301</v>
      </c>
      <c r="AG212" s="99">
        <v>14737.829157114</v>
      </c>
      <c r="AH212" s="99">
        <v>0</v>
      </c>
      <c r="AI212" s="99">
        <v>2628.9678938090801</v>
      </c>
      <c r="AJ212" s="99">
        <v>172992.91736411999</v>
      </c>
      <c r="AK212" s="99">
        <v>0</v>
      </c>
      <c r="AL212" s="99">
        <v>2263.3654446005798</v>
      </c>
      <c r="AM212" s="99">
        <v>0</v>
      </c>
      <c r="AN212" s="99">
        <v>207214.67015075701</v>
      </c>
      <c r="AO212" s="99">
        <v>0</v>
      </c>
      <c r="AP212" s="99">
        <v>1591325.11201477</v>
      </c>
      <c r="AQ212" s="99">
        <v>361430.68738555902</v>
      </c>
      <c r="AR212" s="99">
        <v>0</v>
      </c>
      <c r="AS212" s="99">
        <v>0</v>
      </c>
      <c r="AT212" s="99">
        <v>0</v>
      </c>
      <c r="AU212" s="99">
        <v>0</v>
      </c>
      <c r="AV212" s="99">
        <v>732685.906929016</v>
      </c>
      <c r="AW212" s="99">
        <v>0</v>
      </c>
      <c r="AX212" s="99">
        <v>238071.173252106</v>
      </c>
      <c r="AY212" s="99">
        <v>9552.3986717462503</v>
      </c>
      <c r="AZ212" s="99">
        <v>119695.744167328</v>
      </c>
      <c r="BA212" s="99">
        <v>0</v>
      </c>
      <c r="BB212" s="99">
        <v>24291.1948018074</v>
      </c>
      <c r="BC212" s="99">
        <v>1491598.4286041299</v>
      </c>
      <c r="BD212" s="99">
        <v>0</v>
      </c>
      <c r="BE212" s="99">
        <v>19354.6590948105</v>
      </c>
      <c r="BF212" s="99">
        <v>0</v>
      </c>
      <c r="BG212" s="99">
        <v>734509.64246368397</v>
      </c>
      <c r="BH212" s="99">
        <v>0</v>
      </c>
      <c r="BI212" s="99">
        <v>189012.61256218</v>
      </c>
      <c r="BJ212" s="99">
        <v>122160.844944</v>
      </c>
      <c r="BK212" s="99">
        <v>0</v>
      </c>
      <c r="BL212" s="99">
        <v>0</v>
      </c>
      <c r="BM212" s="99">
        <v>0</v>
      </c>
      <c r="BN212" s="99">
        <v>0</v>
      </c>
      <c r="BO212" s="99">
        <v>0</v>
      </c>
      <c r="BP212" s="99">
        <v>0</v>
      </c>
      <c r="BQ212" s="99">
        <v>0</v>
      </c>
      <c r="BR212" s="99">
        <v>2581.4982427656701</v>
      </c>
      <c r="BS212" s="99">
        <v>43317.395383358002</v>
      </c>
      <c r="BT212" s="99">
        <v>0</v>
      </c>
      <c r="BU212" s="99">
        <v>2116.25</v>
      </c>
      <c r="BV212" s="99">
        <v>254727.63078689601</v>
      </c>
      <c r="BW212" s="99">
        <v>0</v>
      </c>
      <c r="BX212" s="99">
        <v>1596.2099990248701</v>
      </c>
      <c r="BY212" s="99">
        <v>0</v>
      </c>
      <c r="BZ212" s="99">
        <v>0</v>
      </c>
      <c r="CA212" s="99">
        <v>1926.5558475256</v>
      </c>
      <c r="CB212" s="99">
        <v>228069.668334961</v>
      </c>
      <c r="CC212" s="99">
        <v>1945020.77742004</v>
      </c>
      <c r="CD212" s="99">
        <v>306115.380992889</v>
      </c>
      <c r="CE212" s="99">
        <v>114.259588572197</v>
      </c>
      <c r="CF212" s="99">
        <v>16148.298859476999</v>
      </c>
      <c r="CG212" s="99">
        <v>137438.444423676</v>
      </c>
      <c r="CH212" s="99">
        <v>0</v>
      </c>
      <c r="CI212" s="99">
        <v>2040.4362881183599</v>
      </c>
      <c r="CJ212" s="99">
        <v>245324.30895614601</v>
      </c>
      <c r="CK212" s="99">
        <v>2082409.71965027</v>
      </c>
      <c r="CL212" s="99">
        <v>329037.442783356</v>
      </c>
      <c r="CM212" s="203">
        <f t="shared" si="9"/>
        <v>2605.660257585344</v>
      </c>
      <c r="CN212" s="203">
        <f t="shared" si="10"/>
        <v>452538.97910690302</v>
      </c>
      <c r="CO212" s="203">
        <f t="shared" si="11"/>
        <v>2816919.362113954</v>
      </c>
      <c r="CP212" s="99">
        <v>329037.442783356</v>
      </c>
      <c r="CQ212" s="99">
        <v>0</v>
      </c>
      <c r="CR212" s="99">
        <v>0</v>
      </c>
      <c r="CS212" s="99">
        <v>0</v>
      </c>
      <c r="CT212" s="99">
        <v>0</v>
      </c>
    </row>
    <row r="213" spans="1:98">
      <c r="A213" s="98" t="s">
        <v>54</v>
      </c>
      <c r="B213" s="100">
        <v>41426</v>
      </c>
      <c r="C213" s="99">
        <v>0</v>
      </c>
      <c r="D213" s="99">
        <v>1683.8168516308101</v>
      </c>
      <c r="E213" s="99">
        <v>283.11238531395799</v>
      </c>
      <c r="F213" s="99">
        <v>5.0643469609785798</v>
      </c>
      <c r="G213" s="99">
        <v>0</v>
      </c>
      <c r="H213" s="99">
        <v>0</v>
      </c>
      <c r="I213" s="99">
        <v>0</v>
      </c>
      <c r="J213" s="99">
        <v>575.75261747837101</v>
      </c>
      <c r="K213" s="99">
        <v>0</v>
      </c>
      <c r="L213" s="99">
        <v>253.188244899735</v>
      </c>
      <c r="M213" s="99">
        <v>12.799796090927</v>
      </c>
      <c r="N213" s="99">
        <v>82.7137943282723</v>
      </c>
      <c r="O213" s="99">
        <v>0</v>
      </c>
      <c r="P213" s="99">
        <v>61.612348568625698</v>
      </c>
      <c r="Q213" s="99">
        <v>1592.3959151506399</v>
      </c>
      <c r="R213" s="99">
        <v>0</v>
      </c>
      <c r="S213" s="99">
        <v>15.585663201403801</v>
      </c>
      <c r="T213" s="99">
        <v>0</v>
      </c>
      <c r="U213" s="99">
        <v>576.92598014324903</v>
      </c>
      <c r="V213" s="99">
        <v>0</v>
      </c>
      <c r="W213" s="99">
        <v>186314.52031707799</v>
      </c>
      <c r="X213" s="99">
        <v>44735.787551403002</v>
      </c>
      <c r="Y213" s="99">
        <v>0</v>
      </c>
      <c r="Z213" s="99">
        <v>0</v>
      </c>
      <c r="AA213" s="99">
        <v>0</v>
      </c>
      <c r="AB213" s="99">
        <v>0</v>
      </c>
      <c r="AC213" s="99">
        <v>204754.25218009899</v>
      </c>
      <c r="AD213" s="99">
        <v>0</v>
      </c>
      <c r="AE213" s="99">
        <v>30145.571839094198</v>
      </c>
      <c r="AF213" s="99">
        <v>2586.1089676916599</v>
      </c>
      <c r="AG213" s="99">
        <v>14430.0011476278</v>
      </c>
      <c r="AH213" s="99">
        <v>0</v>
      </c>
      <c r="AI213" s="99">
        <v>3276.1789358854298</v>
      </c>
      <c r="AJ213" s="99">
        <v>178589.61005973801</v>
      </c>
      <c r="AK213" s="99">
        <v>0</v>
      </c>
      <c r="AL213" s="99">
        <v>1980.98331347108</v>
      </c>
      <c r="AM213" s="99">
        <v>0</v>
      </c>
      <c r="AN213" s="99">
        <v>204784.09448623701</v>
      </c>
      <c r="AO213" s="99">
        <v>0</v>
      </c>
      <c r="AP213" s="99">
        <v>1621052.4575042699</v>
      </c>
      <c r="AQ213" s="99">
        <v>357430.39663696301</v>
      </c>
      <c r="AR213" s="99">
        <v>0</v>
      </c>
      <c r="AS213" s="99">
        <v>0</v>
      </c>
      <c r="AT213" s="99">
        <v>0</v>
      </c>
      <c r="AU213" s="99">
        <v>0</v>
      </c>
      <c r="AV213" s="99">
        <v>730645.89332580601</v>
      </c>
      <c r="AW213" s="99">
        <v>0</v>
      </c>
      <c r="AX213" s="99">
        <v>251931.77256202701</v>
      </c>
      <c r="AY213" s="99">
        <v>20165.077677011501</v>
      </c>
      <c r="AZ213" s="99">
        <v>115466.30126476299</v>
      </c>
      <c r="BA213" s="99">
        <v>0</v>
      </c>
      <c r="BB213" s="99">
        <v>29116.785580158201</v>
      </c>
      <c r="BC213" s="99">
        <v>1545921.7664642299</v>
      </c>
      <c r="BD213" s="99">
        <v>0</v>
      </c>
      <c r="BE213" s="99">
        <v>17956.991812944401</v>
      </c>
      <c r="BF213" s="99">
        <v>0</v>
      </c>
      <c r="BG213" s="99">
        <v>730587.20252990699</v>
      </c>
      <c r="BH213" s="99">
        <v>0</v>
      </c>
      <c r="BI213" s="99">
        <v>196492.037696838</v>
      </c>
      <c r="BJ213" s="99">
        <v>122368.220133781</v>
      </c>
      <c r="BK213" s="99">
        <v>0</v>
      </c>
      <c r="BL213" s="99">
        <v>0</v>
      </c>
      <c r="BM213" s="99">
        <v>0</v>
      </c>
      <c r="BN213" s="99">
        <v>0</v>
      </c>
      <c r="BO213" s="99">
        <v>0</v>
      </c>
      <c r="BP213" s="99">
        <v>0</v>
      </c>
      <c r="BQ213" s="99">
        <v>0</v>
      </c>
      <c r="BR213" s="99">
        <v>5115.6805574893997</v>
      </c>
      <c r="BS213" s="99">
        <v>42193.2487454414</v>
      </c>
      <c r="BT213" s="99">
        <v>0</v>
      </c>
      <c r="BU213" s="99">
        <v>2371.75</v>
      </c>
      <c r="BV213" s="99">
        <v>276809.944244385</v>
      </c>
      <c r="BW213" s="99">
        <v>0</v>
      </c>
      <c r="BX213" s="99">
        <v>1386.8399990647999</v>
      </c>
      <c r="BY213" s="99">
        <v>0</v>
      </c>
      <c r="BZ213" s="99">
        <v>0</v>
      </c>
      <c r="CA213" s="99">
        <v>1964.4424247294701</v>
      </c>
      <c r="CB213" s="99">
        <v>231532.81468391401</v>
      </c>
      <c r="CC213" s="99">
        <v>1974491.59786987</v>
      </c>
      <c r="CD213" s="99">
        <v>328952.52719497698</v>
      </c>
      <c r="CE213" s="99">
        <v>119.293764838949</v>
      </c>
      <c r="CF213" s="99">
        <v>16836.8079371452</v>
      </c>
      <c r="CG213" s="99">
        <v>146210.21051025399</v>
      </c>
      <c r="CH213" s="99">
        <v>0</v>
      </c>
      <c r="CI213" s="99">
        <v>2084.20366075635</v>
      </c>
      <c r="CJ213" s="99">
        <v>248569.22178649899</v>
      </c>
      <c r="CK213" s="99">
        <v>2119609.9245300302</v>
      </c>
      <c r="CL213" s="99">
        <v>352136.53300857497</v>
      </c>
      <c r="CM213" s="203">
        <f t="shared" si="9"/>
        <v>2661.1296408995991</v>
      </c>
      <c r="CN213" s="203">
        <f t="shared" si="10"/>
        <v>453353.316272736</v>
      </c>
      <c r="CO213" s="203">
        <f t="shared" si="11"/>
        <v>2850197.1270599375</v>
      </c>
      <c r="CP213" s="99">
        <v>352136.53300857497</v>
      </c>
      <c r="CQ213" s="99">
        <v>0</v>
      </c>
      <c r="CR213" s="99">
        <v>0</v>
      </c>
      <c r="CS213" s="99">
        <v>0</v>
      </c>
      <c r="CT213" s="99">
        <v>0</v>
      </c>
    </row>
    <row r="214" spans="1:98">
      <c r="A214" s="98" t="s">
        <v>54</v>
      </c>
      <c r="B214" s="100">
        <v>41518</v>
      </c>
      <c r="C214" s="99">
        <v>0</v>
      </c>
      <c r="D214" s="99">
        <v>1688.57627364993</v>
      </c>
      <c r="E214" s="99">
        <v>275.335766218603</v>
      </c>
      <c r="F214" s="99">
        <v>2.3054774969932601</v>
      </c>
      <c r="G214" s="99">
        <v>0</v>
      </c>
      <c r="H214" s="99">
        <v>0</v>
      </c>
      <c r="I214" s="99">
        <v>0</v>
      </c>
      <c r="J214" s="99">
        <v>564.72838815301702</v>
      </c>
      <c r="K214" s="99">
        <v>0</v>
      </c>
      <c r="L214" s="99">
        <v>295.59007020667201</v>
      </c>
      <c r="M214" s="99">
        <v>9.6423802248900792</v>
      </c>
      <c r="N214" s="99">
        <v>87.430171111598597</v>
      </c>
      <c r="O214" s="99">
        <v>0</v>
      </c>
      <c r="P214" s="99">
        <v>84.914965623058393</v>
      </c>
      <c r="Q214" s="99">
        <v>1578.6598300486801</v>
      </c>
      <c r="R214" s="99">
        <v>0</v>
      </c>
      <c r="S214" s="99">
        <v>15.1594937432092</v>
      </c>
      <c r="T214" s="99">
        <v>0</v>
      </c>
      <c r="U214" s="99">
        <v>563.89962405711401</v>
      </c>
      <c r="V214" s="99">
        <v>0</v>
      </c>
      <c r="W214" s="99">
        <v>184095.935274124</v>
      </c>
      <c r="X214" s="99">
        <v>44032.664523601503</v>
      </c>
      <c r="Y214" s="99">
        <v>0</v>
      </c>
      <c r="Z214" s="99">
        <v>0</v>
      </c>
      <c r="AA214" s="99">
        <v>0</v>
      </c>
      <c r="AB214" s="99">
        <v>0</v>
      </c>
      <c r="AC214" s="99">
        <v>202461.89958190901</v>
      </c>
      <c r="AD214" s="99">
        <v>0</v>
      </c>
      <c r="AE214" s="99">
        <v>37294.1758847237</v>
      </c>
      <c r="AF214" s="99">
        <v>1600.4483509361701</v>
      </c>
      <c r="AG214" s="99">
        <v>14535.975428223601</v>
      </c>
      <c r="AH214" s="99">
        <v>0</v>
      </c>
      <c r="AI214" s="99">
        <v>5522.8970035910597</v>
      </c>
      <c r="AJ214" s="99">
        <v>168040.92351341201</v>
      </c>
      <c r="AK214" s="99">
        <v>0</v>
      </c>
      <c r="AL214" s="99">
        <v>1963.1014900356499</v>
      </c>
      <c r="AM214" s="99">
        <v>0</v>
      </c>
      <c r="AN214" s="99">
        <v>202512.23417472799</v>
      </c>
      <c r="AO214" s="99">
        <v>0</v>
      </c>
      <c r="AP214" s="99">
        <v>1593460.1114502</v>
      </c>
      <c r="AQ214" s="99">
        <v>349636.87815856899</v>
      </c>
      <c r="AR214" s="99">
        <v>0</v>
      </c>
      <c r="AS214" s="99">
        <v>0</v>
      </c>
      <c r="AT214" s="99">
        <v>0</v>
      </c>
      <c r="AU214" s="99">
        <v>0</v>
      </c>
      <c r="AV214" s="99">
        <v>729927.28466033901</v>
      </c>
      <c r="AW214" s="99">
        <v>0</v>
      </c>
      <c r="AX214" s="99">
        <v>317852.22487640398</v>
      </c>
      <c r="AY214" s="99">
        <v>12766.0709701777</v>
      </c>
      <c r="AZ214" s="99">
        <v>117852.86592197399</v>
      </c>
      <c r="BA214" s="99">
        <v>0</v>
      </c>
      <c r="BB214" s="99">
        <v>48672.065755844102</v>
      </c>
      <c r="BC214" s="99">
        <v>1448986.0683746301</v>
      </c>
      <c r="BD214" s="99">
        <v>0</v>
      </c>
      <c r="BE214" s="99">
        <v>15551.8916341066</v>
      </c>
      <c r="BF214" s="99">
        <v>0</v>
      </c>
      <c r="BG214" s="99">
        <v>729368.39403533901</v>
      </c>
      <c r="BH214" s="99">
        <v>0</v>
      </c>
      <c r="BI214" s="99">
        <v>193004.5975914</v>
      </c>
      <c r="BJ214" s="99">
        <v>121459.15172862999</v>
      </c>
      <c r="BK214" s="99">
        <v>0</v>
      </c>
      <c r="BL214" s="99">
        <v>0</v>
      </c>
      <c r="BM214" s="99">
        <v>0</v>
      </c>
      <c r="BN214" s="99">
        <v>0</v>
      </c>
      <c r="BO214" s="99">
        <v>0</v>
      </c>
      <c r="BP214" s="99">
        <v>0</v>
      </c>
      <c r="BQ214" s="99">
        <v>0</v>
      </c>
      <c r="BR214" s="99">
        <v>3775.0445353090799</v>
      </c>
      <c r="BS214" s="99">
        <v>44436.110506534598</v>
      </c>
      <c r="BT214" s="99">
        <v>0</v>
      </c>
      <c r="BU214" s="99">
        <v>3444.5</v>
      </c>
      <c r="BV214" s="99">
        <v>268033.03920364397</v>
      </c>
      <c r="BW214" s="99">
        <v>0</v>
      </c>
      <c r="BX214" s="99">
        <v>1144.90999814868</v>
      </c>
      <c r="BY214" s="99">
        <v>0</v>
      </c>
      <c r="BZ214" s="99">
        <v>0</v>
      </c>
      <c r="CA214" s="99">
        <v>1965.1519245654299</v>
      </c>
      <c r="CB214" s="99">
        <v>227846.13796043399</v>
      </c>
      <c r="CC214" s="99">
        <v>1943008.3448333701</v>
      </c>
      <c r="CD214" s="99">
        <v>323725.79926300002</v>
      </c>
      <c r="CE214" s="99">
        <v>127.350060388446</v>
      </c>
      <c r="CF214" s="99">
        <v>18370.330133199699</v>
      </c>
      <c r="CG214" s="99">
        <v>158632.11062431301</v>
      </c>
      <c r="CH214" s="99">
        <v>0</v>
      </c>
      <c r="CI214" s="99">
        <v>2092.24751633406</v>
      </c>
      <c r="CJ214" s="99">
        <v>246895.75255966201</v>
      </c>
      <c r="CK214" s="99">
        <v>2102225.8907165499</v>
      </c>
      <c r="CL214" s="99">
        <v>348870.96660614002</v>
      </c>
      <c r="CM214" s="203">
        <f t="shared" si="9"/>
        <v>2656.1471403911742</v>
      </c>
      <c r="CN214" s="203">
        <f t="shared" si="10"/>
        <v>449407.98673439003</v>
      </c>
      <c r="CO214" s="203">
        <f t="shared" si="11"/>
        <v>2831594.2847518888</v>
      </c>
      <c r="CP214" s="99">
        <v>348870.96660614002</v>
      </c>
      <c r="CQ214" s="99">
        <v>0</v>
      </c>
      <c r="CR214" s="99">
        <v>0</v>
      </c>
      <c r="CS214" s="99">
        <v>0</v>
      </c>
      <c r="CT214" s="99">
        <v>0</v>
      </c>
    </row>
    <row r="215" spans="1:98">
      <c r="A215" s="98" t="s">
        <v>54</v>
      </c>
      <c r="B215" s="100">
        <v>41609</v>
      </c>
      <c r="C215" s="99">
        <v>0</v>
      </c>
      <c r="D215" s="99">
        <v>1983.23684792221</v>
      </c>
      <c r="E215" s="99">
        <v>266.91977089643501</v>
      </c>
      <c r="F215" s="99">
        <v>1.78481387499778</v>
      </c>
      <c r="G215" s="99">
        <v>0</v>
      </c>
      <c r="H215" s="99">
        <v>0</v>
      </c>
      <c r="I215" s="99">
        <v>0</v>
      </c>
      <c r="J215" s="99">
        <v>582.26273040473495</v>
      </c>
      <c r="K215" s="99">
        <v>0</v>
      </c>
      <c r="L215" s="99">
        <v>267.711551852524</v>
      </c>
      <c r="M215" s="99">
        <v>12.067475923919099</v>
      </c>
      <c r="N215" s="99">
        <v>117.234783311374</v>
      </c>
      <c r="O215" s="99">
        <v>0</v>
      </c>
      <c r="P215" s="99">
        <v>339.245812669396</v>
      </c>
      <c r="Q215" s="99">
        <v>1594.7711452543699</v>
      </c>
      <c r="R215" s="99">
        <v>0</v>
      </c>
      <c r="S215" s="99">
        <v>10.1687156024855</v>
      </c>
      <c r="T215" s="99">
        <v>0</v>
      </c>
      <c r="U215" s="99">
        <v>582.57799208164204</v>
      </c>
      <c r="V215" s="99">
        <v>0</v>
      </c>
      <c r="W215" s="99">
        <v>209124.37815475499</v>
      </c>
      <c r="X215" s="99">
        <v>41641.464767456098</v>
      </c>
      <c r="Y215" s="99">
        <v>0</v>
      </c>
      <c r="Z215" s="99">
        <v>0</v>
      </c>
      <c r="AA215" s="99">
        <v>0</v>
      </c>
      <c r="AB215" s="99">
        <v>0</v>
      </c>
      <c r="AC215" s="99">
        <v>199760.25227546701</v>
      </c>
      <c r="AD215" s="99">
        <v>0</v>
      </c>
      <c r="AE215" s="99">
        <v>35640.111018180804</v>
      </c>
      <c r="AF215" s="99">
        <v>1723.7870982736299</v>
      </c>
      <c r="AG215" s="99">
        <v>17098.246514320399</v>
      </c>
      <c r="AH215" s="99">
        <v>0</v>
      </c>
      <c r="AI215" s="99">
        <v>22075.172585487398</v>
      </c>
      <c r="AJ215" s="99">
        <v>174619.18650436401</v>
      </c>
      <c r="AK215" s="99">
        <v>0</v>
      </c>
      <c r="AL215" s="99">
        <v>1175.6862820684901</v>
      </c>
      <c r="AM215" s="99">
        <v>0</v>
      </c>
      <c r="AN215" s="99">
        <v>199737.609895706</v>
      </c>
      <c r="AO215" s="99">
        <v>0</v>
      </c>
      <c r="AP215" s="99">
        <v>1767642.5101165799</v>
      </c>
      <c r="AQ215" s="99">
        <v>333589.62386703503</v>
      </c>
      <c r="AR215" s="99">
        <v>0</v>
      </c>
      <c r="AS215" s="99">
        <v>0</v>
      </c>
      <c r="AT215" s="99">
        <v>0</v>
      </c>
      <c r="AU215" s="99">
        <v>0</v>
      </c>
      <c r="AV215" s="99">
        <v>727663.24619293201</v>
      </c>
      <c r="AW215" s="99">
        <v>0</v>
      </c>
      <c r="AX215" s="99">
        <v>315965.77066421497</v>
      </c>
      <c r="AY215" s="99">
        <v>13754.0740777254</v>
      </c>
      <c r="AZ215" s="99">
        <v>143379.02520752</v>
      </c>
      <c r="BA215" s="99">
        <v>0</v>
      </c>
      <c r="BB215" s="99">
        <v>193141.072500229</v>
      </c>
      <c r="BC215" s="99">
        <v>1514237.2030944801</v>
      </c>
      <c r="BD215" s="99">
        <v>0</v>
      </c>
      <c r="BE215" s="99">
        <v>9488.9245841503107</v>
      </c>
      <c r="BF215" s="99">
        <v>0</v>
      </c>
      <c r="BG215" s="99">
        <v>728540.94248962402</v>
      </c>
      <c r="BH215" s="99">
        <v>0</v>
      </c>
      <c r="BI215" s="99">
        <v>207651.56265449501</v>
      </c>
      <c r="BJ215" s="99">
        <v>117162.410990715</v>
      </c>
      <c r="BK215" s="99">
        <v>0</v>
      </c>
      <c r="BL215" s="99">
        <v>0</v>
      </c>
      <c r="BM215" s="99">
        <v>0</v>
      </c>
      <c r="BN215" s="99">
        <v>0</v>
      </c>
      <c r="BO215" s="99">
        <v>0</v>
      </c>
      <c r="BP215" s="99">
        <v>0</v>
      </c>
      <c r="BQ215" s="99">
        <v>0</v>
      </c>
      <c r="BR215" s="99">
        <v>4067.4473538398702</v>
      </c>
      <c r="BS215" s="99">
        <v>54409.976550102198</v>
      </c>
      <c r="BT215" s="99">
        <v>0</v>
      </c>
      <c r="BU215" s="99">
        <v>13517</v>
      </c>
      <c r="BV215" s="99">
        <v>271882.01909637498</v>
      </c>
      <c r="BW215" s="99">
        <v>0</v>
      </c>
      <c r="BX215" s="99">
        <v>811.889999359846</v>
      </c>
      <c r="BY215" s="99">
        <v>0</v>
      </c>
      <c r="BZ215" s="99">
        <v>0</v>
      </c>
      <c r="CA215" s="99">
        <v>2250.1886438727402</v>
      </c>
      <c r="CB215" s="99">
        <v>250819.40412330601</v>
      </c>
      <c r="CC215" s="99">
        <v>2111066.7028808598</v>
      </c>
      <c r="CD215" s="99">
        <v>334130.971252441</v>
      </c>
      <c r="CE215" s="99">
        <v>121.73743923194699</v>
      </c>
      <c r="CF215" s="99">
        <v>18407.4331386089</v>
      </c>
      <c r="CG215" s="99">
        <v>163231.741500854</v>
      </c>
      <c r="CH215" s="99">
        <v>0</v>
      </c>
      <c r="CI215" s="99">
        <v>2372.3967412710199</v>
      </c>
      <c r="CJ215" s="99">
        <v>267622.96459960903</v>
      </c>
      <c r="CK215" s="99">
        <v>2274609.8845520001</v>
      </c>
      <c r="CL215" s="99">
        <v>359726.17817688</v>
      </c>
      <c r="CM215" s="203">
        <f t="shared" si="9"/>
        <v>2954.974733352662</v>
      </c>
      <c r="CN215" s="203">
        <f t="shared" si="10"/>
        <v>467360.57449531503</v>
      </c>
      <c r="CO215" s="203">
        <f t="shared" si="11"/>
        <v>3003150.8270416241</v>
      </c>
      <c r="CP215" s="99">
        <v>359726.17817688</v>
      </c>
      <c r="CQ215" s="99">
        <v>0</v>
      </c>
      <c r="CR215" s="99">
        <v>0</v>
      </c>
      <c r="CS215" s="99">
        <v>0</v>
      </c>
      <c r="CT215" s="99">
        <v>0</v>
      </c>
    </row>
    <row r="216" spans="1:98">
      <c r="A216" s="98" t="s">
        <v>54</v>
      </c>
      <c r="B216" s="100">
        <v>41699</v>
      </c>
      <c r="C216" s="99">
        <v>0</v>
      </c>
      <c r="D216" s="99">
        <v>1798.5680409669901</v>
      </c>
      <c r="E216" s="99">
        <v>258.73094187676901</v>
      </c>
      <c r="F216" s="99">
        <v>1.00449977199605</v>
      </c>
      <c r="G216" s="99">
        <v>0</v>
      </c>
      <c r="H216" s="99">
        <v>0</v>
      </c>
      <c r="I216" s="99">
        <v>0</v>
      </c>
      <c r="J216" s="99">
        <v>596.242807820439</v>
      </c>
      <c r="K216" s="99">
        <v>0</v>
      </c>
      <c r="L216" s="99">
        <v>14.4857713849051</v>
      </c>
      <c r="M216" s="99">
        <v>16.160358964931198</v>
      </c>
      <c r="N216" s="99">
        <v>192.468932973221</v>
      </c>
      <c r="O216" s="99">
        <v>0</v>
      </c>
      <c r="P216" s="99">
        <v>1476.6433205455501</v>
      </c>
      <c r="Q216" s="99">
        <v>208.11325874738401</v>
      </c>
      <c r="R216" s="99">
        <v>0</v>
      </c>
      <c r="S216" s="99">
        <v>11.0041772392578</v>
      </c>
      <c r="T216" s="99">
        <v>0</v>
      </c>
      <c r="U216" s="99">
        <v>596.774860620499</v>
      </c>
      <c r="V216" s="99">
        <v>0</v>
      </c>
      <c r="W216" s="99">
        <v>185858.52875900301</v>
      </c>
      <c r="X216" s="99">
        <v>39226.430040836298</v>
      </c>
      <c r="Y216" s="99">
        <v>0</v>
      </c>
      <c r="Z216" s="99">
        <v>0</v>
      </c>
      <c r="AA216" s="99">
        <v>0</v>
      </c>
      <c r="AB216" s="99">
        <v>0</v>
      </c>
      <c r="AC216" s="99">
        <v>202232.84322357201</v>
      </c>
      <c r="AD216" s="99">
        <v>0</v>
      </c>
      <c r="AE216" s="99">
        <v>715.104947805405</v>
      </c>
      <c r="AF216" s="99">
        <v>1824.1655351519601</v>
      </c>
      <c r="AG216" s="99">
        <v>34044.599354267099</v>
      </c>
      <c r="AH216" s="99">
        <v>0</v>
      </c>
      <c r="AI216" s="99">
        <v>137645.92915153501</v>
      </c>
      <c r="AJ216" s="99">
        <v>31553.666951656302</v>
      </c>
      <c r="AK216" s="99">
        <v>0</v>
      </c>
      <c r="AL216" s="99">
        <v>1033.0953706651901</v>
      </c>
      <c r="AM216" s="99">
        <v>0</v>
      </c>
      <c r="AN216" s="99">
        <v>202178.35509872399</v>
      </c>
      <c r="AO216" s="99">
        <v>0</v>
      </c>
      <c r="AP216" s="99">
        <v>1494281.6682281501</v>
      </c>
      <c r="AQ216" s="99">
        <v>314403.81282806402</v>
      </c>
      <c r="AR216" s="99">
        <v>0</v>
      </c>
      <c r="AS216" s="99">
        <v>0</v>
      </c>
      <c r="AT216" s="99">
        <v>0</v>
      </c>
      <c r="AU216" s="99">
        <v>0</v>
      </c>
      <c r="AV216" s="99">
        <v>743811.02381896996</v>
      </c>
      <c r="AW216" s="99">
        <v>0</v>
      </c>
      <c r="AX216" s="99">
        <v>5744.3888958692596</v>
      </c>
      <c r="AY216" s="99">
        <v>14799.901796340901</v>
      </c>
      <c r="AZ216" s="99">
        <v>264996.08526992798</v>
      </c>
      <c r="BA216" s="99">
        <v>0</v>
      </c>
      <c r="BB216" s="99">
        <v>1067615.6511383101</v>
      </c>
      <c r="BC216" s="99">
        <v>252936.21576309201</v>
      </c>
      <c r="BD216" s="99">
        <v>0</v>
      </c>
      <c r="BE216" s="99">
        <v>8839.1615304946899</v>
      </c>
      <c r="BF216" s="99">
        <v>0</v>
      </c>
      <c r="BG216" s="99">
        <v>743495.60460662795</v>
      </c>
      <c r="BH216" s="99">
        <v>0</v>
      </c>
      <c r="BI216" s="99">
        <v>193913.657899857</v>
      </c>
      <c r="BJ216" s="99">
        <v>114963.151416779</v>
      </c>
      <c r="BK216" s="99">
        <v>0</v>
      </c>
      <c r="BL216" s="99">
        <v>0</v>
      </c>
      <c r="BM216" s="99">
        <v>0</v>
      </c>
      <c r="BN216" s="99">
        <v>0</v>
      </c>
      <c r="BO216" s="99">
        <v>0</v>
      </c>
      <c r="BP216" s="99">
        <v>0</v>
      </c>
      <c r="BQ216" s="99">
        <v>0</v>
      </c>
      <c r="BR216" s="99">
        <v>4409.2364892363503</v>
      </c>
      <c r="BS216" s="99">
        <v>107242.658768654</v>
      </c>
      <c r="BT216" s="99">
        <v>0</v>
      </c>
      <c r="BU216" s="99">
        <v>107627.25</v>
      </c>
      <c r="BV216" s="99">
        <v>87077.859138488799</v>
      </c>
      <c r="BW216" s="99">
        <v>0</v>
      </c>
      <c r="BX216" s="99">
        <v>729.42999947071098</v>
      </c>
      <c r="BY216" s="99">
        <v>0</v>
      </c>
      <c r="BZ216" s="99">
        <v>0</v>
      </c>
      <c r="CA216" s="99">
        <v>2059.32133951783</v>
      </c>
      <c r="CB216" s="99">
        <v>224960.15891647301</v>
      </c>
      <c r="CC216" s="99">
        <v>1804562.4059753399</v>
      </c>
      <c r="CD216" s="99">
        <v>309358.82460022002</v>
      </c>
      <c r="CE216" s="99">
        <v>130.349682301283</v>
      </c>
      <c r="CF216" s="99">
        <v>17770.028205156301</v>
      </c>
      <c r="CG216" s="99">
        <v>159507.632303238</v>
      </c>
      <c r="CH216" s="99">
        <v>0</v>
      </c>
      <c r="CI216" s="99">
        <v>2189.5691401958502</v>
      </c>
      <c r="CJ216" s="99">
        <v>243193.848890305</v>
      </c>
      <c r="CK216" s="99">
        <v>1964265.3490142799</v>
      </c>
      <c r="CL216" s="99">
        <v>334258.798854828</v>
      </c>
      <c r="CM216" s="203">
        <f t="shared" si="9"/>
        <v>2786.3440008163493</v>
      </c>
      <c r="CN216" s="203">
        <f t="shared" si="10"/>
        <v>445372.20398902899</v>
      </c>
      <c r="CO216" s="203">
        <f t="shared" si="11"/>
        <v>2707760.9536209079</v>
      </c>
      <c r="CP216" s="99">
        <v>334258.798854828</v>
      </c>
      <c r="CQ216" s="99">
        <v>0</v>
      </c>
      <c r="CR216" s="99">
        <v>0</v>
      </c>
      <c r="CS216" s="99">
        <v>0</v>
      </c>
      <c r="CT216" s="99">
        <v>0</v>
      </c>
    </row>
    <row r="217" spans="1:98">
      <c r="A217" s="98" t="s">
        <v>54</v>
      </c>
      <c r="B217" s="100">
        <v>41791</v>
      </c>
      <c r="C217" s="99">
        <v>0</v>
      </c>
      <c r="D217" s="99">
        <v>1723.9430596232401</v>
      </c>
      <c r="E217" s="99">
        <v>242.19165756367099</v>
      </c>
      <c r="F217" s="99">
        <v>0.97802906699507697</v>
      </c>
      <c r="G217" s="99">
        <v>0</v>
      </c>
      <c r="H217" s="99">
        <v>0</v>
      </c>
      <c r="I217" s="99">
        <v>0</v>
      </c>
      <c r="J217" s="99">
        <v>600.96439352631603</v>
      </c>
      <c r="K217" s="99">
        <v>0</v>
      </c>
      <c r="L217" s="99">
        <v>15.526521498220999</v>
      </c>
      <c r="M217" s="99">
        <v>14.605841885902899</v>
      </c>
      <c r="N217" s="99">
        <v>176.23312117531901</v>
      </c>
      <c r="O217" s="99">
        <v>0</v>
      </c>
      <c r="P217" s="99">
        <v>1522.5695144087099</v>
      </c>
      <c r="Q217" s="99">
        <v>191.53309298492999</v>
      </c>
      <c r="R217" s="99">
        <v>0</v>
      </c>
      <c r="S217" s="99">
        <v>11.430680089048099</v>
      </c>
      <c r="T217" s="99">
        <v>0</v>
      </c>
      <c r="U217" s="99">
        <v>600.55036866664898</v>
      </c>
      <c r="V217" s="99">
        <v>0</v>
      </c>
      <c r="W217" s="99">
        <v>187527.59408378601</v>
      </c>
      <c r="X217" s="99">
        <v>37152.966043949098</v>
      </c>
      <c r="Y217" s="99">
        <v>0</v>
      </c>
      <c r="Z217" s="99">
        <v>0</v>
      </c>
      <c r="AA217" s="99">
        <v>0</v>
      </c>
      <c r="AB217" s="99">
        <v>0</v>
      </c>
      <c r="AC217" s="99">
        <v>207751.07492256199</v>
      </c>
      <c r="AD217" s="99">
        <v>0</v>
      </c>
      <c r="AE217" s="99">
        <v>938.42450222372997</v>
      </c>
      <c r="AF217" s="99">
        <v>1571.82671837509</v>
      </c>
      <c r="AG217" s="99">
        <v>32757.7530782223</v>
      </c>
      <c r="AH217" s="99">
        <v>0</v>
      </c>
      <c r="AI217" s="99">
        <v>156819.61624908401</v>
      </c>
      <c r="AJ217" s="99">
        <v>30142.935719966899</v>
      </c>
      <c r="AK217" s="99">
        <v>0</v>
      </c>
      <c r="AL217" s="99">
        <v>1158.0473396182099</v>
      </c>
      <c r="AM217" s="99">
        <v>0</v>
      </c>
      <c r="AN217" s="99">
        <v>207795.31940841701</v>
      </c>
      <c r="AO217" s="99">
        <v>0</v>
      </c>
      <c r="AP217" s="99">
        <v>1505014.1103820801</v>
      </c>
      <c r="AQ217" s="99">
        <v>295759.21397781401</v>
      </c>
      <c r="AR217" s="99">
        <v>0</v>
      </c>
      <c r="AS217" s="99">
        <v>0</v>
      </c>
      <c r="AT217" s="99">
        <v>0</v>
      </c>
      <c r="AU217" s="99">
        <v>0</v>
      </c>
      <c r="AV217" s="99">
        <v>774917.21253204299</v>
      </c>
      <c r="AW217" s="99">
        <v>0</v>
      </c>
      <c r="AX217" s="99">
        <v>7591.6693122982997</v>
      </c>
      <c r="AY217" s="99">
        <v>12789.788418292999</v>
      </c>
      <c r="AZ217" s="99">
        <v>247536.16702270499</v>
      </c>
      <c r="BA217" s="99">
        <v>0</v>
      </c>
      <c r="BB217" s="99">
        <v>1255208.4877471901</v>
      </c>
      <c r="BC217" s="99">
        <v>240809.219152451</v>
      </c>
      <c r="BD217" s="99">
        <v>0</v>
      </c>
      <c r="BE217" s="99">
        <v>10130.933975338899</v>
      </c>
      <c r="BF217" s="99">
        <v>0</v>
      </c>
      <c r="BG217" s="99">
        <v>774649.91836547898</v>
      </c>
      <c r="BH217" s="99">
        <v>0</v>
      </c>
      <c r="BI217" s="99">
        <v>186944.43530464199</v>
      </c>
      <c r="BJ217" s="99">
        <v>111296.884525299</v>
      </c>
      <c r="BK217" s="99">
        <v>0</v>
      </c>
      <c r="BL217" s="99">
        <v>0</v>
      </c>
      <c r="BM217" s="99">
        <v>0</v>
      </c>
      <c r="BN217" s="99">
        <v>0</v>
      </c>
      <c r="BO217" s="99">
        <v>0</v>
      </c>
      <c r="BP217" s="99">
        <v>0</v>
      </c>
      <c r="BQ217" s="99">
        <v>0</v>
      </c>
      <c r="BR217" s="99">
        <v>3735.2548187971101</v>
      </c>
      <c r="BS217" s="99">
        <v>100712.33787536601</v>
      </c>
      <c r="BT217" s="99">
        <v>0</v>
      </c>
      <c r="BU217" s="99">
        <v>110748</v>
      </c>
      <c r="BV217" s="99">
        <v>84245.317651748701</v>
      </c>
      <c r="BW217" s="99">
        <v>0</v>
      </c>
      <c r="BX217" s="99">
        <v>803.88999938964798</v>
      </c>
      <c r="BY217" s="99">
        <v>0</v>
      </c>
      <c r="BZ217" s="99">
        <v>0</v>
      </c>
      <c r="CA217" s="99">
        <v>1963.92319867015</v>
      </c>
      <c r="CB217" s="99">
        <v>225207.988384247</v>
      </c>
      <c r="CC217" s="99">
        <v>1800898.95333862</v>
      </c>
      <c r="CD217" s="99">
        <v>301127.96674346901</v>
      </c>
      <c r="CE217" s="99">
        <v>131.23474767059099</v>
      </c>
      <c r="CF217" s="99">
        <v>18998.159098863602</v>
      </c>
      <c r="CG217" s="99">
        <v>171223.20075035101</v>
      </c>
      <c r="CH217" s="99">
        <v>0</v>
      </c>
      <c r="CI217" s="99">
        <v>2095.2510218024299</v>
      </c>
      <c r="CJ217" s="99">
        <v>244097.09471702599</v>
      </c>
      <c r="CK217" s="99">
        <v>1971570.1181793199</v>
      </c>
      <c r="CL217" s="99">
        <v>328220.70981979399</v>
      </c>
      <c r="CM217" s="203">
        <f t="shared" si="9"/>
        <v>2695.8013904690788</v>
      </c>
      <c r="CN217" s="203">
        <f t="shared" si="10"/>
        <v>451892.41412544297</v>
      </c>
      <c r="CO217" s="203">
        <f t="shared" si="11"/>
        <v>2746220.0365447989</v>
      </c>
      <c r="CP217" s="99">
        <v>328220.70981979399</v>
      </c>
      <c r="CQ217" s="99">
        <v>0</v>
      </c>
      <c r="CR217" s="99">
        <v>0</v>
      </c>
      <c r="CS217" s="99">
        <v>0</v>
      </c>
      <c r="CT217" s="99">
        <v>0</v>
      </c>
    </row>
    <row r="218" spans="1:98">
      <c r="A218" s="98" t="s">
        <v>54</v>
      </c>
      <c r="B218" s="100">
        <v>41883</v>
      </c>
      <c r="C218" s="99">
        <v>0</v>
      </c>
      <c r="D218" s="99">
        <v>1767.8329728394699</v>
      </c>
      <c r="E218" s="99">
        <v>226.88261362165201</v>
      </c>
      <c r="F218" s="99">
        <v>1.17714569999953</v>
      </c>
      <c r="G218" s="99">
        <v>0</v>
      </c>
      <c r="H218" s="99">
        <v>0</v>
      </c>
      <c r="I218" s="99">
        <v>0</v>
      </c>
      <c r="J218" s="99">
        <v>609.71959773451101</v>
      </c>
      <c r="K218" s="99">
        <v>0</v>
      </c>
      <c r="L218" s="99">
        <v>17.024161172099401</v>
      </c>
      <c r="M218" s="99">
        <v>12.7822712858906</v>
      </c>
      <c r="N218" s="99">
        <v>170.80519168637699</v>
      </c>
      <c r="O218" s="99">
        <v>0</v>
      </c>
      <c r="P218" s="99">
        <v>1707.73616757989</v>
      </c>
      <c r="Q218" s="99">
        <v>183.136802760884</v>
      </c>
      <c r="R218" s="99">
        <v>0</v>
      </c>
      <c r="S218" s="99">
        <v>16.0432071166579</v>
      </c>
      <c r="T218" s="99">
        <v>0</v>
      </c>
      <c r="U218" s="99">
        <v>610.11376198381197</v>
      </c>
      <c r="V218" s="99">
        <v>0</v>
      </c>
      <c r="W218" s="99">
        <v>193156.13130760199</v>
      </c>
      <c r="X218" s="99">
        <v>34681.939940452598</v>
      </c>
      <c r="Y218" s="99">
        <v>0</v>
      </c>
      <c r="Z218" s="99">
        <v>0</v>
      </c>
      <c r="AA218" s="99">
        <v>0</v>
      </c>
      <c r="AB218" s="99">
        <v>0</v>
      </c>
      <c r="AC218" s="99">
        <v>211488.84030532799</v>
      </c>
      <c r="AD218" s="99">
        <v>0</v>
      </c>
      <c r="AE218" s="99">
        <v>1566.6950430572001</v>
      </c>
      <c r="AF218" s="99">
        <v>1768.6104604601901</v>
      </c>
      <c r="AG218" s="99">
        <v>31252.1467475891</v>
      </c>
      <c r="AH218" s="99">
        <v>0</v>
      </c>
      <c r="AI218" s="99">
        <v>169684.940130234</v>
      </c>
      <c r="AJ218" s="99">
        <v>28940.549258470499</v>
      </c>
      <c r="AK218" s="99">
        <v>0</v>
      </c>
      <c r="AL218" s="99">
        <v>1766.5345784574699</v>
      </c>
      <c r="AM218" s="99">
        <v>0</v>
      </c>
      <c r="AN218" s="99">
        <v>211526.975833893</v>
      </c>
      <c r="AO218" s="99">
        <v>0</v>
      </c>
      <c r="AP218" s="99">
        <v>1542288.41670227</v>
      </c>
      <c r="AQ218" s="99">
        <v>278603.96110916103</v>
      </c>
      <c r="AR218" s="99">
        <v>0</v>
      </c>
      <c r="AS218" s="99">
        <v>0</v>
      </c>
      <c r="AT218" s="99">
        <v>0</v>
      </c>
      <c r="AU218" s="99">
        <v>0</v>
      </c>
      <c r="AV218" s="99">
        <v>787669.68712616002</v>
      </c>
      <c r="AW218" s="99">
        <v>0</v>
      </c>
      <c r="AX218" s="99">
        <v>12558.5189679861</v>
      </c>
      <c r="AY218" s="99">
        <v>14222.320123076401</v>
      </c>
      <c r="AZ218" s="99">
        <v>239207.013021469</v>
      </c>
      <c r="BA218" s="99">
        <v>0</v>
      </c>
      <c r="BB218" s="99">
        <v>1381188.54090881</v>
      </c>
      <c r="BC218" s="99">
        <v>233096.74348259001</v>
      </c>
      <c r="BD218" s="99">
        <v>0</v>
      </c>
      <c r="BE218" s="99">
        <v>14387.747538209</v>
      </c>
      <c r="BF218" s="99">
        <v>0</v>
      </c>
      <c r="BG218" s="99">
        <v>787521.02091980004</v>
      </c>
      <c r="BH218" s="99">
        <v>0</v>
      </c>
      <c r="BI218" s="99">
        <v>192669.47249221799</v>
      </c>
      <c r="BJ218" s="99">
        <v>107150.130543709</v>
      </c>
      <c r="BK218" s="99">
        <v>0</v>
      </c>
      <c r="BL218" s="99">
        <v>0</v>
      </c>
      <c r="BM218" s="99">
        <v>0</v>
      </c>
      <c r="BN218" s="99">
        <v>0</v>
      </c>
      <c r="BO218" s="99">
        <v>0</v>
      </c>
      <c r="BP218" s="99">
        <v>0</v>
      </c>
      <c r="BQ218" s="99">
        <v>0</v>
      </c>
      <c r="BR218" s="99">
        <v>3996.6964228451302</v>
      </c>
      <c r="BS218" s="99">
        <v>100025.80558109299</v>
      </c>
      <c r="BT218" s="99">
        <v>0</v>
      </c>
      <c r="BU218" s="99">
        <v>106264.5</v>
      </c>
      <c r="BV218" s="99">
        <v>80819.088790893598</v>
      </c>
      <c r="BW218" s="99">
        <v>0</v>
      </c>
      <c r="BX218" s="99">
        <v>1044.6499995142201</v>
      </c>
      <c r="BY218" s="99">
        <v>0</v>
      </c>
      <c r="BZ218" s="99">
        <v>0</v>
      </c>
      <c r="CA218" s="99">
        <v>1995.81463946402</v>
      </c>
      <c r="CB218" s="99">
        <v>227314.04853248599</v>
      </c>
      <c r="CC218" s="99">
        <v>1818923.65351868</v>
      </c>
      <c r="CD218" s="99">
        <v>299132.70548629801</v>
      </c>
      <c r="CE218" s="99">
        <v>135.28222833201301</v>
      </c>
      <c r="CF218" s="99">
        <v>19416.2450995445</v>
      </c>
      <c r="CG218" s="99">
        <v>176291.647943497</v>
      </c>
      <c r="CH218" s="99">
        <v>0</v>
      </c>
      <c r="CI218" s="99">
        <v>2131.1871439814599</v>
      </c>
      <c r="CJ218" s="99">
        <v>247697.02211952201</v>
      </c>
      <c r="CK218" s="99">
        <v>1995144.5477905299</v>
      </c>
      <c r="CL218" s="99">
        <v>326077.344268799</v>
      </c>
      <c r="CM218" s="203">
        <f t="shared" si="9"/>
        <v>2741.3009059652718</v>
      </c>
      <c r="CN218" s="203">
        <f t="shared" si="10"/>
        <v>459223.99795341503</v>
      </c>
      <c r="CO218" s="203">
        <f t="shared" si="11"/>
        <v>2782665.5687103299</v>
      </c>
      <c r="CP218" s="99">
        <v>326077.344268799</v>
      </c>
      <c r="CQ218" s="99">
        <v>0</v>
      </c>
      <c r="CR218" s="99">
        <v>0</v>
      </c>
      <c r="CS218" s="99">
        <v>0</v>
      </c>
      <c r="CT218" s="99">
        <v>0</v>
      </c>
    </row>
    <row r="219" spans="1:98">
      <c r="A219" s="98" t="s">
        <v>54</v>
      </c>
      <c r="B219" s="100">
        <v>41974</v>
      </c>
      <c r="C219" s="99">
        <v>0</v>
      </c>
      <c r="D219" s="99">
        <v>1810.09010013938</v>
      </c>
      <c r="E219" s="99">
        <v>224.945261711255</v>
      </c>
      <c r="F219" s="99">
        <v>0.93597415899421299</v>
      </c>
      <c r="G219" s="99">
        <v>0</v>
      </c>
      <c r="H219" s="99">
        <v>0</v>
      </c>
      <c r="I219" s="99">
        <v>0</v>
      </c>
      <c r="J219" s="99">
        <v>605.79270742088602</v>
      </c>
      <c r="K219" s="99">
        <v>0</v>
      </c>
      <c r="L219" s="99">
        <v>16.9294409849681</v>
      </c>
      <c r="M219" s="99">
        <v>12.860813970910399</v>
      </c>
      <c r="N219" s="99">
        <v>166.29554899968201</v>
      </c>
      <c r="O219" s="99">
        <v>0</v>
      </c>
      <c r="P219" s="99">
        <v>1754.3133220672601</v>
      </c>
      <c r="Q219" s="99">
        <v>180.354731647298</v>
      </c>
      <c r="R219" s="99">
        <v>0</v>
      </c>
      <c r="S219" s="99">
        <v>14.3994216582505</v>
      </c>
      <c r="T219" s="99">
        <v>0</v>
      </c>
      <c r="U219" s="99">
        <v>604.79644709825504</v>
      </c>
      <c r="V219" s="99">
        <v>0</v>
      </c>
      <c r="W219" s="99">
        <v>194078.47279357901</v>
      </c>
      <c r="X219" s="99">
        <v>33054.3315806389</v>
      </c>
      <c r="Y219" s="99">
        <v>0</v>
      </c>
      <c r="Z219" s="99">
        <v>0</v>
      </c>
      <c r="AA219" s="99">
        <v>0</v>
      </c>
      <c r="AB219" s="99">
        <v>0</v>
      </c>
      <c r="AC219" s="99">
        <v>209908.595146179</v>
      </c>
      <c r="AD219" s="99">
        <v>0</v>
      </c>
      <c r="AE219" s="99">
        <v>1096.5173318535101</v>
      </c>
      <c r="AF219" s="99">
        <v>1685.4847944825899</v>
      </c>
      <c r="AG219" s="99">
        <v>29709.378400564201</v>
      </c>
      <c r="AH219" s="99">
        <v>0</v>
      </c>
      <c r="AI219" s="99">
        <v>186493.026302338</v>
      </c>
      <c r="AJ219" s="99">
        <v>26920.794763326601</v>
      </c>
      <c r="AK219" s="99">
        <v>0</v>
      </c>
      <c r="AL219" s="99">
        <v>2182.4595391750299</v>
      </c>
      <c r="AM219" s="99">
        <v>0</v>
      </c>
      <c r="AN219" s="99">
        <v>209857.02440833999</v>
      </c>
      <c r="AO219" s="99">
        <v>0</v>
      </c>
      <c r="AP219" s="99">
        <v>1555864.71551514</v>
      </c>
      <c r="AQ219" s="99">
        <v>264009.61754226702</v>
      </c>
      <c r="AR219" s="99">
        <v>0</v>
      </c>
      <c r="AS219" s="99">
        <v>0</v>
      </c>
      <c r="AT219" s="99">
        <v>0</v>
      </c>
      <c r="AU219" s="99">
        <v>0</v>
      </c>
      <c r="AV219" s="99">
        <v>784355.98782348598</v>
      </c>
      <c r="AW219" s="99">
        <v>0</v>
      </c>
      <c r="AX219" s="99">
        <v>9235.8471159934998</v>
      </c>
      <c r="AY219" s="99">
        <v>13513.6747807264</v>
      </c>
      <c r="AZ219" s="99">
        <v>235985.24922180199</v>
      </c>
      <c r="BA219" s="99">
        <v>0</v>
      </c>
      <c r="BB219" s="99">
        <v>1563724.10929871</v>
      </c>
      <c r="BC219" s="99">
        <v>214969.673460007</v>
      </c>
      <c r="BD219" s="99">
        <v>0</v>
      </c>
      <c r="BE219" s="99">
        <v>18171.020503044099</v>
      </c>
      <c r="BF219" s="99">
        <v>0</v>
      </c>
      <c r="BG219" s="99">
        <v>785555.45581054699</v>
      </c>
      <c r="BH219" s="99">
        <v>0</v>
      </c>
      <c r="BI219" s="99">
        <v>189220.37852096601</v>
      </c>
      <c r="BJ219" s="99">
        <v>106442.918160439</v>
      </c>
      <c r="BK219" s="99">
        <v>0</v>
      </c>
      <c r="BL219" s="99">
        <v>0</v>
      </c>
      <c r="BM219" s="99">
        <v>0</v>
      </c>
      <c r="BN219" s="99">
        <v>0</v>
      </c>
      <c r="BO219" s="99">
        <v>0</v>
      </c>
      <c r="BP219" s="99">
        <v>0</v>
      </c>
      <c r="BQ219" s="99">
        <v>0</v>
      </c>
      <c r="BR219" s="99">
        <v>4218.3146793842297</v>
      </c>
      <c r="BS219" s="99">
        <v>100111.968327522</v>
      </c>
      <c r="BT219" s="99">
        <v>0</v>
      </c>
      <c r="BU219" s="99">
        <v>117467.089999199</v>
      </c>
      <c r="BV219" s="99">
        <v>76892.798319816604</v>
      </c>
      <c r="BW219" s="99">
        <v>0</v>
      </c>
      <c r="BX219" s="99">
        <v>1466.3399986326699</v>
      </c>
      <c r="BY219" s="99">
        <v>0</v>
      </c>
      <c r="BZ219" s="99">
        <v>0</v>
      </c>
      <c r="CA219" s="99">
        <v>2032.0243543684501</v>
      </c>
      <c r="CB219" s="99">
        <v>227071.97426414501</v>
      </c>
      <c r="CC219" s="99">
        <v>1819283.68940735</v>
      </c>
      <c r="CD219" s="99">
        <v>287612.34915161098</v>
      </c>
      <c r="CE219" s="99">
        <v>134.874949574471</v>
      </c>
      <c r="CF219" s="99">
        <v>19748.722285985899</v>
      </c>
      <c r="CG219" s="99">
        <v>179278.07062149001</v>
      </c>
      <c r="CH219" s="99">
        <v>0</v>
      </c>
      <c r="CI219" s="99">
        <v>2166.68477764726</v>
      </c>
      <c r="CJ219" s="99">
        <v>246205.348682404</v>
      </c>
      <c r="CK219" s="99">
        <v>1998577.38348389</v>
      </c>
      <c r="CL219" s="99">
        <v>313602.01776123</v>
      </c>
      <c r="CM219" s="203">
        <f t="shared" si="9"/>
        <v>2771.4812247455152</v>
      </c>
      <c r="CN219" s="203">
        <f t="shared" si="10"/>
        <v>456062.37309074402</v>
      </c>
      <c r="CO219" s="203">
        <f t="shared" si="11"/>
        <v>2784132.8392944369</v>
      </c>
      <c r="CP219" s="99">
        <v>313602.01776123</v>
      </c>
      <c r="CQ219" s="99">
        <v>0</v>
      </c>
      <c r="CR219" s="99">
        <v>0</v>
      </c>
      <c r="CS219" s="99">
        <v>0</v>
      </c>
      <c r="CT219" s="99">
        <v>0</v>
      </c>
    </row>
    <row r="220" spans="1:98">
      <c r="A220" s="98" t="s">
        <v>54</v>
      </c>
      <c r="B220" s="100">
        <v>42064</v>
      </c>
      <c r="C220" s="99">
        <v>0</v>
      </c>
      <c r="D220" s="99">
        <v>1866.4006599187901</v>
      </c>
      <c r="E220" s="99">
        <v>220.04549328424</v>
      </c>
      <c r="F220" s="99">
        <v>2.0201788319973302</v>
      </c>
      <c r="G220" s="99">
        <v>0</v>
      </c>
      <c r="H220" s="99">
        <v>0</v>
      </c>
      <c r="I220" s="99">
        <v>0</v>
      </c>
      <c r="J220" s="99">
        <v>609.39961414039101</v>
      </c>
      <c r="K220" s="99">
        <v>0</v>
      </c>
      <c r="L220" s="99">
        <v>15.7477089661406</v>
      </c>
      <c r="M220" s="99">
        <v>14.9794298328925</v>
      </c>
      <c r="N220" s="99">
        <v>157.84992608986801</v>
      </c>
      <c r="O220" s="99">
        <v>0</v>
      </c>
      <c r="P220" s="99">
        <v>1601.6346354484599</v>
      </c>
      <c r="Q220" s="99">
        <v>176.795770779252</v>
      </c>
      <c r="R220" s="99">
        <v>0</v>
      </c>
      <c r="S220" s="99">
        <v>16.949987701140302</v>
      </c>
      <c r="T220" s="99">
        <v>0</v>
      </c>
      <c r="U220" s="99">
        <v>610.28514780849196</v>
      </c>
      <c r="V220" s="99">
        <v>0</v>
      </c>
      <c r="W220" s="99">
        <v>207344.459152222</v>
      </c>
      <c r="X220" s="99">
        <v>32024.123374462099</v>
      </c>
      <c r="Y220" s="99">
        <v>0</v>
      </c>
      <c r="Z220" s="99">
        <v>0</v>
      </c>
      <c r="AA220" s="99">
        <v>0</v>
      </c>
      <c r="AB220" s="99">
        <v>0</v>
      </c>
      <c r="AC220" s="99">
        <v>210918.08595657299</v>
      </c>
      <c r="AD220" s="99">
        <v>0</v>
      </c>
      <c r="AE220" s="99">
        <v>916.70238636434101</v>
      </c>
      <c r="AF220" s="99">
        <v>2374.3589367866498</v>
      </c>
      <c r="AG220" s="99">
        <v>30183.674318313599</v>
      </c>
      <c r="AH220" s="99">
        <v>0</v>
      </c>
      <c r="AI220" s="99">
        <v>162401.57866096499</v>
      </c>
      <c r="AJ220" s="99">
        <v>26093.364596366901</v>
      </c>
      <c r="AK220" s="99">
        <v>0</v>
      </c>
      <c r="AL220" s="99">
        <v>1969.1125182211399</v>
      </c>
      <c r="AM220" s="99">
        <v>0</v>
      </c>
      <c r="AN220" s="99">
        <v>210895.87698364299</v>
      </c>
      <c r="AO220" s="99">
        <v>0</v>
      </c>
      <c r="AP220" s="99">
        <v>1662497.0472869901</v>
      </c>
      <c r="AQ220" s="99">
        <v>257197.10468483</v>
      </c>
      <c r="AR220" s="99">
        <v>0</v>
      </c>
      <c r="AS220" s="99">
        <v>0</v>
      </c>
      <c r="AT220" s="99">
        <v>0</v>
      </c>
      <c r="AU220" s="99">
        <v>0</v>
      </c>
      <c r="AV220" s="99">
        <v>797387.88658142101</v>
      </c>
      <c r="AW220" s="99">
        <v>0</v>
      </c>
      <c r="AX220" s="99">
        <v>7169.2208145856903</v>
      </c>
      <c r="AY220" s="99">
        <v>19599.782591342901</v>
      </c>
      <c r="AZ220" s="99">
        <v>235443.12025642401</v>
      </c>
      <c r="BA220" s="99">
        <v>0</v>
      </c>
      <c r="BB220" s="99">
        <v>1266939.89393616</v>
      </c>
      <c r="BC220" s="99">
        <v>209395.995168686</v>
      </c>
      <c r="BD220" s="99">
        <v>0</v>
      </c>
      <c r="BE220" s="99">
        <v>16904.252911090902</v>
      </c>
      <c r="BF220" s="99">
        <v>0</v>
      </c>
      <c r="BG220" s="99">
        <v>796588.79972839402</v>
      </c>
      <c r="BH220" s="99">
        <v>0</v>
      </c>
      <c r="BI220" s="99">
        <v>196707.93380546599</v>
      </c>
      <c r="BJ220" s="99">
        <v>105746.990563393</v>
      </c>
      <c r="BK220" s="99">
        <v>0</v>
      </c>
      <c r="BL220" s="99">
        <v>0</v>
      </c>
      <c r="BM220" s="99">
        <v>0</v>
      </c>
      <c r="BN220" s="99">
        <v>0</v>
      </c>
      <c r="BO220" s="99">
        <v>0</v>
      </c>
      <c r="BP220" s="99">
        <v>0</v>
      </c>
      <c r="BQ220" s="99">
        <v>0</v>
      </c>
      <c r="BR220" s="99">
        <v>5133.4525264501599</v>
      </c>
      <c r="BS220" s="99">
        <v>102872.86922454801</v>
      </c>
      <c r="BT220" s="99">
        <v>0</v>
      </c>
      <c r="BU220" s="99">
        <v>123565.199999809</v>
      </c>
      <c r="BV220" s="99">
        <v>76301.883554458604</v>
      </c>
      <c r="BW220" s="99">
        <v>0</v>
      </c>
      <c r="BX220" s="99">
        <v>1387.4299993515001</v>
      </c>
      <c r="BY220" s="99">
        <v>0</v>
      </c>
      <c r="BZ220" s="99">
        <v>0</v>
      </c>
      <c r="CA220" s="99">
        <v>2090.4081760048898</v>
      </c>
      <c r="CB220" s="99">
        <v>239368.447509766</v>
      </c>
      <c r="CC220" s="99">
        <v>1921128.4707794201</v>
      </c>
      <c r="CD220" s="99">
        <v>309148.59447097802</v>
      </c>
      <c r="CE220" s="99">
        <v>138.31180692091601</v>
      </c>
      <c r="CF220" s="99">
        <v>19500.367748975801</v>
      </c>
      <c r="CG220" s="99">
        <v>174413.63848877</v>
      </c>
      <c r="CH220" s="99">
        <v>0</v>
      </c>
      <c r="CI220" s="99">
        <v>2229.04295730591</v>
      </c>
      <c r="CJ220" s="99">
        <v>258602.191184998</v>
      </c>
      <c r="CK220" s="99">
        <v>2096067.15374756</v>
      </c>
      <c r="CL220" s="99">
        <v>335757.37724304199</v>
      </c>
      <c r="CM220" s="203">
        <f t="shared" si="9"/>
        <v>2839.3281051144022</v>
      </c>
      <c r="CN220" s="203">
        <f t="shared" si="10"/>
        <v>469498.06816864095</v>
      </c>
      <c r="CO220" s="203">
        <f t="shared" si="11"/>
        <v>2892655.953475954</v>
      </c>
      <c r="CP220" s="99">
        <v>335757.37724304199</v>
      </c>
      <c r="CQ220" s="99">
        <v>0</v>
      </c>
      <c r="CR220" s="99">
        <v>0</v>
      </c>
      <c r="CS220" s="99">
        <v>0</v>
      </c>
      <c r="CT220" s="99">
        <v>0</v>
      </c>
    </row>
    <row r="221" spans="1:98">
      <c r="A221" s="98" t="s">
        <v>54</v>
      </c>
      <c r="B221" s="100">
        <v>42156</v>
      </c>
      <c r="C221" s="99">
        <v>0</v>
      </c>
      <c r="D221" s="99">
        <v>1906.32804250717</v>
      </c>
      <c r="E221" s="99">
        <v>219.22252013348</v>
      </c>
      <c r="F221" s="99">
        <v>3.8352506229712202</v>
      </c>
      <c r="G221" s="99">
        <v>0</v>
      </c>
      <c r="H221" s="99">
        <v>0</v>
      </c>
      <c r="I221" s="99">
        <v>0</v>
      </c>
      <c r="J221" s="99">
        <v>608.11689352989197</v>
      </c>
      <c r="K221" s="99">
        <v>0</v>
      </c>
      <c r="L221" s="99">
        <v>20.571239407872799</v>
      </c>
      <c r="M221" s="99">
        <v>16.421142142964499</v>
      </c>
      <c r="N221" s="99">
        <v>155.15278637036701</v>
      </c>
      <c r="O221" s="99">
        <v>0</v>
      </c>
      <c r="P221" s="99">
        <v>1727.0045274347101</v>
      </c>
      <c r="Q221" s="99">
        <v>169.936048468575</v>
      </c>
      <c r="R221" s="99">
        <v>0</v>
      </c>
      <c r="S221" s="99">
        <v>15.473386389669001</v>
      </c>
      <c r="T221" s="99">
        <v>0</v>
      </c>
      <c r="U221" s="99">
        <v>607.74470914900303</v>
      </c>
      <c r="V221" s="99">
        <v>0</v>
      </c>
      <c r="W221" s="99">
        <v>208289.73980522199</v>
      </c>
      <c r="X221" s="99">
        <v>30635.838755130801</v>
      </c>
      <c r="Y221" s="99">
        <v>0</v>
      </c>
      <c r="Z221" s="99">
        <v>0</v>
      </c>
      <c r="AA221" s="99">
        <v>0</v>
      </c>
      <c r="AB221" s="99">
        <v>0</v>
      </c>
      <c r="AC221" s="99">
        <v>211240.01669692999</v>
      </c>
      <c r="AD221" s="99">
        <v>0</v>
      </c>
      <c r="AE221" s="99">
        <v>1262.10585324466</v>
      </c>
      <c r="AF221" s="99">
        <v>2201.36275288463</v>
      </c>
      <c r="AG221" s="99">
        <v>29198.330450058002</v>
      </c>
      <c r="AH221" s="99">
        <v>0</v>
      </c>
      <c r="AI221" s="99">
        <v>179331.33688354501</v>
      </c>
      <c r="AJ221" s="99">
        <v>24500.977480649901</v>
      </c>
      <c r="AK221" s="99">
        <v>0</v>
      </c>
      <c r="AL221" s="99">
        <v>1791.99098946154</v>
      </c>
      <c r="AM221" s="99">
        <v>0</v>
      </c>
      <c r="AN221" s="99">
        <v>211285.30440521199</v>
      </c>
      <c r="AO221" s="99">
        <v>0</v>
      </c>
      <c r="AP221" s="99">
        <v>1681872.5163116499</v>
      </c>
      <c r="AQ221" s="99">
        <v>249417.09665107701</v>
      </c>
      <c r="AR221" s="99">
        <v>0</v>
      </c>
      <c r="AS221" s="99">
        <v>0</v>
      </c>
      <c r="AT221" s="99">
        <v>0</v>
      </c>
      <c r="AU221" s="99">
        <v>0</v>
      </c>
      <c r="AV221" s="99">
        <v>800249.39447784401</v>
      </c>
      <c r="AW221" s="99">
        <v>0</v>
      </c>
      <c r="AX221" s="99">
        <v>10477.8359899521</v>
      </c>
      <c r="AY221" s="99">
        <v>17924.311759471901</v>
      </c>
      <c r="AZ221" s="99">
        <v>224415.90311241199</v>
      </c>
      <c r="BA221" s="99">
        <v>0</v>
      </c>
      <c r="BB221" s="99">
        <v>1445507.3699493399</v>
      </c>
      <c r="BC221" s="99">
        <v>200364.24061203</v>
      </c>
      <c r="BD221" s="99">
        <v>0</v>
      </c>
      <c r="BE221" s="99">
        <v>15237.7285306454</v>
      </c>
      <c r="BF221" s="99">
        <v>0</v>
      </c>
      <c r="BG221" s="99">
        <v>799681.97946167004</v>
      </c>
      <c r="BH221" s="99">
        <v>0</v>
      </c>
      <c r="BI221" s="99">
        <v>214838.10710716201</v>
      </c>
      <c r="BJ221" s="99">
        <v>105111.928117752</v>
      </c>
      <c r="BK221" s="99">
        <v>0</v>
      </c>
      <c r="BL221" s="99">
        <v>0</v>
      </c>
      <c r="BM221" s="99">
        <v>0</v>
      </c>
      <c r="BN221" s="99">
        <v>0</v>
      </c>
      <c r="BO221" s="99">
        <v>0</v>
      </c>
      <c r="BP221" s="99">
        <v>0</v>
      </c>
      <c r="BQ221" s="99">
        <v>0</v>
      </c>
      <c r="BR221" s="99">
        <v>4640.6264445185698</v>
      </c>
      <c r="BS221" s="99">
        <v>101054.228215218</v>
      </c>
      <c r="BT221" s="99">
        <v>0</v>
      </c>
      <c r="BU221" s="99">
        <v>125748.75</v>
      </c>
      <c r="BV221" s="99">
        <v>73006.4609279633</v>
      </c>
      <c r="BW221" s="99">
        <v>0</v>
      </c>
      <c r="BX221" s="99">
        <v>1266.9999992251401</v>
      </c>
      <c r="BY221" s="99">
        <v>0</v>
      </c>
      <c r="BZ221" s="99">
        <v>0</v>
      </c>
      <c r="CA221" s="99">
        <v>2124.7655960321399</v>
      </c>
      <c r="CB221" s="99">
        <v>239781.018608093</v>
      </c>
      <c r="CC221" s="99">
        <v>1935442.0444183401</v>
      </c>
      <c r="CD221" s="99">
        <v>306482.41495513899</v>
      </c>
      <c r="CE221" s="99">
        <v>143.91022766567801</v>
      </c>
      <c r="CF221" s="99">
        <v>20481.816151142099</v>
      </c>
      <c r="CG221" s="99">
        <v>184146.62061881999</v>
      </c>
      <c r="CH221" s="99">
        <v>0</v>
      </c>
      <c r="CI221" s="99">
        <v>2268.5422618687198</v>
      </c>
      <c r="CJ221" s="99">
        <v>260230.37442970299</v>
      </c>
      <c r="CK221" s="99">
        <v>2118761.4828796401</v>
      </c>
      <c r="CL221" s="99">
        <v>334212.824737549</v>
      </c>
      <c r="CM221" s="203">
        <f t="shared" si="9"/>
        <v>2876.2869710177229</v>
      </c>
      <c r="CN221" s="203">
        <f t="shared" si="10"/>
        <v>471515.67883491499</v>
      </c>
      <c r="CO221" s="203">
        <f t="shared" si="11"/>
        <v>2918443.46234131</v>
      </c>
      <c r="CP221" s="99">
        <v>334212.824737549</v>
      </c>
      <c r="CQ221" s="99">
        <v>0</v>
      </c>
      <c r="CR221" s="99">
        <v>0</v>
      </c>
      <c r="CS221" s="99">
        <v>0</v>
      </c>
      <c r="CT221" s="99">
        <v>0</v>
      </c>
    </row>
    <row r="222" spans="1:98">
      <c r="A222" s="98" t="s">
        <v>54</v>
      </c>
      <c r="B222" s="100">
        <v>42248</v>
      </c>
      <c r="C222" s="99">
        <v>0</v>
      </c>
      <c r="D222" s="99">
        <v>1928.8997050374701</v>
      </c>
      <c r="E222" s="99">
        <v>213.716261461377</v>
      </c>
      <c r="F222" s="99">
        <v>5.3328735539689696</v>
      </c>
      <c r="G222" s="99">
        <v>0</v>
      </c>
      <c r="H222" s="99">
        <v>0</v>
      </c>
      <c r="I222" s="99">
        <v>0</v>
      </c>
      <c r="J222" s="99">
        <v>604.43138497322798</v>
      </c>
      <c r="K222" s="99">
        <v>0</v>
      </c>
      <c r="L222" s="99">
        <v>26.1550325609278</v>
      </c>
      <c r="M222" s="99">
        <v>14.664221099927101</v>
      </c>
      <c r="N222" s="99">
        <v>145.5899451226</v>
      </c>
      <c r="O222" s="99">
        <v>0</v>
      </c>
      <c r="P222" s="99">
        <v>1866.4231235534</v>
      </c>
      <c r="Q222" s="99">
        <v>168.63237032853101</v>
      </c>
      <c r="R222" s="99">
        <v>0</v>
      </c>
      <c r="S222" s="99">
        <v>11.2919221214252</v>
      </c>
      <c r="T222" s="99">
        <v>0</v>
      </c>
      <c r="U222" s="99">
        <v>604.62148386985098</v>
      </c>
      <c r="V222" s="99">
        <v>0</v>
      </c>
      <c r="W222" s="99">
        <v>210333.498010635</v>
      </c>
      <c r="X222" s="99">
        <v>28866.7913482189</v>
      </c>
      <c r="Y222" s="99">
        <v>0</v>
      </c>
      <c r="Z222" s="99">
        <v>0</v>
      </c>
      <c r="AA222" s="99">
        <v>0</v>
      </c>
      <c r="AB222" s="99">
        <v>0</v>
      </c>
      <c r="AC222" s="99">
        <v>206996.75271606399</v>
      </c>
      <c r="AD222" s="99">
        <v>0</v>
      </c>
      <c r="AE222" s="99">
        <v>1642.83032201231</v>
      </c>
      <c r="AF222" s="99">
        <v>1465.17829373479</v>
      </c>
      <c r="AG222" s="99">
        <v>27914.614759445201</v>
      </c>
      <c r="AH222" s="99">
        <v>0</v>
      </c>
      <c r="AI222" s="99">
        <v>188627.22318840001</v>
      </c>
      <c r="AJ222" s="99">
        <v>24404.147733688402</v>
      </c>
      <c r="AK222" s="99">
        <v>0</v>
      </c>
      <c r="AL222" s="99">
        <v>1503.8394270390299</v>
      </c>
      <c r="AM222" s="99">
        <v>0</v>
      </c>
      <c r="AN222" s="99">
        <v>207017.159126282</v>
      </c>
      <c r="AO222" s="99">
        <v>0</v>
      </c>
      <c r="AP222" s="99">
        <v>1687190.27522278</v>
      </c>
      <c r="AQ222" s="99">
        <v>235984.264022827</v>
      </c>
      <c r="AR222" s="99">
        <v>0</v>
      </c>
      <c r="AS222" s="99">
        <v>0</v>
      </c>
      <c r="AT222" s="99">
        <v>0</v>
      </c>
      <c r="AU222" s="99">
        <v>0</v>
      </c>
      <c r="AV222" s="99">
        <v>784012.99248504604</v>
      </c>
      <c r="AW222" s="99">
        <v>0</v>
      </c>
      <c r="AX222" s="99">
        <v>14102.036703944201</v>
      </c>
      <c r="AY222" s="99">
        <v>12838.807445406899</v>
      </c>
      <c r="AZ222" s="99">
        <v>215862.743179321</v>
      </c>
      <c r="BA222" s="99">
        <v>0</v>
      </c>
      <c r="BB222" s="99">
        <v>1537146.24345398</v>
      </c>
      <c r="BC222" s="99">
        <v>199414.316963196</v>
      </c>
      <c r="BD222" s="99">
        <v>0</v>
      </c>
      <c r="BE222" s="99">
        <v>13581.772488594101</v>
      </c>
      <c r="BF222" s="99">
        <v>0</v>
      </c>
      <c r="BG222" s="99">
        <v>784316.97686767601</v>
      </c>
      <c r="BH222" s="99">
        <v>0</v>
      </c>
      <c r="BI222" s="99">
        <v>214318.62046241801</v>
      </c>
      <c r="BJ222" s="99">
        <v>103865.590584755</v>
      </c>
      <c r="BK222" s="99">
        <v>0</v>
      </c>
      <c r="BL222" s="99">
        <v>0</v>
      </c>
      <c r="BM222" s="99">
        <v>0</v>
      </c>
      <c r="BN222" s="99">
        <v>0</v>
      </c>
      <c r="BO222" s="99">
        <v>0</v>
      </c>
      <c r="BP222" s="99">
        <v>0</v>
      </c>
      <c r="BQ222" s="99">
        <v>0</v>
      </c>
      <c r="BR222" s="99">
        <v>3549.8907566666599</v>
      </c>
      <c r="BS222" s="99">
        <v>99851.746968269304</v>
      </c>
      <c r="BT222" s="99">
        <v>0</v>
      </c>
      <c r="BU222" s="99">
        <v>118839</v>
      </c>
      <c r="BV222" s="99">
        <v>72554.834183692903</v>
      </c>
      <c r="BW222" s="99">
        <v>0</v>
      </c>
      <c r="BX222" s="99">
        <v>906.75999975204502</v>
      </c>
      <c r="BY222" s="99">
        <v>0</v>
      </c>
      <c r="BZ222" s="99">
        <v>0</v>
      </c>
      <c r="CA222" s="99">
        <v>2142.66822105646</v>
      </c>
      <c r="CB222" s="99">
        <v>238198.17834091201</v>
      </c>
      <c r="CC222" s="99">
        <v>1923518.1366272001</v>
      </c>
      <c r="CD222" s="99">
        <v>302830.478542328</v>
      </c>
      <c r="CE222" s="99">
        <v>149.907871335745</v>
      </c>
      <c r="CF222" s="99">
        <v>20743.269885540001</v>
      </c>
      <c r="CG222" s="99">
        <v>188659.761327744</v>
      </c>
      <c r="CH222" s="99">
        <v>0</v>
      </c>
      <c r="CI222" s="99">
        <v>2292.6026551723498</v>
      </c>
      <c r="CJ222" s="99">
        <v>259196.34733009301</v>
      </c>
      <c r="CK222" s="99">
        <v>2111684.2149352999</v>
      </c>
      <c r="CL222" s="99">
        <v>331384.27172470099</v>
      </c>
      <c r="CM222" s="203">
        <f t="shared" si="9"/>
        <v>2897.2241390422009</v>
      </c>
      <c r="CN222" s="203">
        <f t="shared" si="10"/>
        <v>466213.50645637501</v>
      </c>
      <c r="CO222" s="203">
        <f t="shared" si="11"/>
        <v>2896001.1918029757</v>
      </c>
      <c r="CP222" s="99">
        <v>331384.27172470099</v>
      </c>
      <c r="CQ222" s="99">
        <v>0</v>
      </c>
      <c r="CR222" s="99">
        <v>0</v>
      </c>
      <c r="CS222" s="99">
        <v>0</v>
      </c>
      <c r="CT222" s="99">
        <v>0</v>
      </c>
    </row>
    <row r="223" spans="1:98">
      <c r="A223" s="98" t="s">
        <v>54</v>
      </c>
      <c r="B223" s="100">
        <v>42339</v>
      </c>
      <c r="C223" s="99">
        <v>0</v>
      </c>
      <c r="D223" s="99">
        <v>1961.4308413267099</v>
      </c>
      <c r="E223" s="99">
        <v>207.97960375808199</v>
      </c>
      <c r="F223" s="99">
        <v>4.9717504829750396</v>
      </c>
      <c r="G223" s="99">
        <v>0</v>
      </c>
      <c r="H223" s="99">
        <v>0</v>
      </c>
      <c r="I223" s="99">
        <v>0</v>
      </c>
      <c r="J223" s="99">
        <v>593.43005746603001</v>
      </c>
      <c r="K223" s="99">
        <v>0</v>
      </c>
      <c r="L223" s="99">
        <v>23.904100438812701</v>
      </c>
      <c r="M223" s="99">
        <v>11.6658782199956</v>
      </c>
      <c r="N223" s="99">
        <v>138.23992923647199</v>
      </c>
      <c r="O223" s="99">
        <v>0</v>
      </c>
      <c r="P223" s="99">
        <v>1902.97425667942</v>
      </c>
      <c r="Q223" s="99">
        <v>163.87419517897101</v>
      </c>
      <c r="R223" s="99">
        <v>0</v>
      </c>
      <c r="S223" s="99">
        <v>11.490693806903399</v>
      </c>
      <c r="T223" s="99">
        <v>0</v>
      </c>
      <c r="U223" s="99">
        <v>593.24577745050203</v>
      </c>
      <c r="V223" s="99">
        <v>0</v>
      </c>
      <c r="W223" s="99">
        <v>215469.12776565601</v>
      </c>
      <c r="X223" s="99">
        <v>28128.051120996501</v>
      </c>
      <c r="Y223" s="99">
        <v>0</v>
      </c>
      <c r="Z223" s="99">
        <v>0</v>
      </c>
      <c r="AA223" s="99">
        <v>0</v>
      </c>
      <c r="AB223" s="99">
        <v>0</v>
      </c>
      <c r="AC223" s="99">
        <v>198841.370925903</v>
      </c>
      <c r="AD223" s="99">
        <v>0</v>
      </c>
      <c r="AE223" s="99">
        <v>1557.4410298764701</v>
      </c>
      <c r="AF223" s="99">
        <v>1287.8117265552301</v>
      </c>
      <c r="AG223" s="99">
        <v>25672.128529548601</v>
      </c>
      <c r="AH223" s="99">
        <v>0</v>
      </c>
      <c r="AI223" s="99">
        <v>205186.88116645801</v>
      </c>
      <c r="AJ223" s="99">
        <v>23317.5687792301</v>
      </c>
      <c r="AK223" s="99">
        <v>0</v>
      </c>
      <c r="AL223" s="99">
        <v>1465.1016590297199</v>
      </c>
      <c r="AM223" s="99">
        <v>0</v>
      </c>
      <c r="AN223" s="99">
        <v>198766.275691986</v>
      </c>
      <c r="AO223" s="99">
        <v>0</v>
      </c>
      <c r="AP223" s="99">
        <v>1753541.81469727</v>
      </c>
      <c r="AQ223" s="99">
        <v>230749.16744041399</v>
      </c>
      <c r="AR223" s="99">
        <v>0</v>
      </c>
      <c r="AS223" s="99">
        <v>0</v>
      </c>
      <c r="AT223" s="99">
        <v>0</v>
      </c>
      <c r="AU223" s="99">
        <v>0</v>
      </c>
      <c r="AV223" s="99">
        <v>770777.44580078102</v>
      </c>
      <c r="AW223" s="99">
        <v>0</v>
      </c>
      <c r="AX223" s="99">
        <v>13210.169875621799</v>
      </c>
      <c r="AY223" s="99">
        <v>10691.694706439999</v>
      </c>
      <c r="AZ223" s="99">
        <v>204291.01496887201</v>
      </c>
      <c r="BA223" s="99">
        <v>0</v>
      </c>
      <c r="BB223" s="99">
        <v>1728031.67874146</v>
      </c>
      <c r="BC223" s="99">
        <v>191354.944313049</v>
      </c>
      <c r="BD223" s="99">
        <v>0</v>
      </c>
      <c r="BE223" s="99">
        <v>12886.972336173099</v>
      </c>
      <c r="BF223" s="99">
        <v>0</v>
      </c>
      <c r="BG223" s="99">
        <v>772808.97167205799</v>
      </c>
      <c r="BH223" s="99">
        <v>0</v>
      </c>
      <c r="BI223" s="99">
        <v>253924.70180892901</v>
      </c>
      <c r="BJ223" s="99">
        <v>108134.473124504</v>
      </c>
      <c r="BK223" s="99">
        <v>0</v>
      </c>
      <c r="BL223" s="99">
        <v>0</v>
      </c>
      <c r="BM223" s="99">
        <v>0</v>
      </c>
      <c r="BN223" s="99">
        <v>0</v>
      </c>
      <c r="BO223" s="99">
        <v>0</v>
      </c>
      <c r="BP223" s="99">
        <v>0</v>
      </c>
      <c r="BQ223" s="99">
        <v>0</v>
      </c>
      <c r="BR223" s="99">
        <v>2827.6351790130102</v>
      </c>
      <c r="BS223" s="99">
        <v>98539.345520019502</v>
      </c>
      <c r="BT223" s="99">
        <v>0</v>
      </c>
      <c r="BU223" s="99">
        <v>210185.5</v>
      </c>
      <c r="BV223" s="99">
        <v>74858.306613922105</v>
      </c>
      <c r="BW223" s="99">
        <v>0</v>
      </c>
      <c r="BX223" s="99">
        <v>1504.7499961853</v>
      </c>
      <c r="BY223" s="99">
        <v>0</v>
      </c>
      <c r="BZ223" s="99">
        <v>0</v>
      </c>
      <c r="CA223" s="99">
        <v>2166.2614474892598</v>
      </c>
      <c r="CB223" s="99">
        <v>243547.195678711</v>
      </c>
      <c r="CC223" s="99">
        <v>1972940.5177154499</v>
      </c>
      <c r="CD223" s="99">
        <v>373718.61314010603</v>
      </c>
      <c r="CE223" s="99">
        <v>154.86918767355399</v>
      </c>
      <c r="CF223" s="99">
        <v>20597.409900426901</v>
      </c>
      <c r="CG223" s="99">
        <v>189250.68814468401</v>
      </c>
      <c r="CH223" s="99">
        <v>0</v>
      </c>
      <c r="CI223" s="99">
        <v>2320.71724098921</v>
      </c>
      <c r="CJ223" s="99">
        <v>264608.43706512498</v>
      </c>
      <c r="CK223" s="99">
        <v>2162124.3601379399</v>
      </c>
      <c r="CL223" s="99">
        <v>403800.08755493199</v>
      </c>
      <c r="CM223" s="203">
        <f t="shared" si="9"/>
        <v>2913.963018439712</v>
      </c>
      <c r="CN223" s="203">
        <f t="shared" si="10"/>
        <v>463374.71275711094</v>
      </c>
      <c r="CO223" s="203">
        <f t="shared" si="11"/>
        <v>2934933.331809998</v>
      </c>
      <c r="CP223" s="99">
        <v>403800.08755493199</v>
      </c>
      <c r="CQ223" s="99">
        <v>0</v>
      </c>
      <c r="CR223" s="99">
        <v>0</v>
      </c>
      <c r="CS223" s="99">
        <v>0</v>
      </c>
      <c r="CT223" s="99">
        <v>0</v>
      </c>
    </row>
    <row r="224" spans="1:98">
      <c r="A224" s="98" t="s">
        <v>54</v>
      </c>
      <c r="B224" s="100">
        <v>42430</v>
      </c>
      <c r="C224" s="99">
        <v>0</v>
      </c>
      <c r="D224" s="99">
        <v>2014.94220048189</v>
      </c>
      <c r="E224" s="99">
        <v>182.23342563025699</v>
      </c>
      <c r="F224" s="99">
        <v>3.9689895639894499</v>
      </c>
      <c r="G224" s="99">
        <v>0</v>
      </c>
      <c r="H224" s="99">
        <v>0</v>
      </c>
      <c r="I224" s="99">
        <v>0</v>
      </c>
      <c r="J224" s="99">
        <v>601.82724881917204</v>
      </c>
      <c r="K224" s="99">
        <v>0</v>
      </c>
      <c r="L224" s="99">
        <v>20.824801800539699</v>
      </c>
      <c r="M224" s="99">
        <v>9.8051356308860704</v>
      </c>
      <c r="N224" s="99">
        <v>138.080238353461</v>
      </c>
      <c r="O224" s="99">
        <v>0</v>
      </c>
      <c r="P224" s="99">
        <v>1791.8795367479299</v>
      </c>
      <c r="Q224" s="99">
        <v>143.49505569413299</v>
      </c>
      <c r="R224" s="99">
        <v>0</v>
      </c>
      <c r="S224" s="99">
        <v>11.9449718620162</v>
      </c>
      <c r="T224" s="99">
        <v>0</v>
      </c>
      <c r="U224" s="99">
        <v>602.15261947363604</v>
      </c>
      <c r="V224" s="99">
        <v>0</v>
      </c>
      <c r="W224" s="99">
        <v>231979.445428848</v>
      </c>
      <c r="X224" s="99">
        <v>26792.315599918398</v>
      </c>
      <c r="Y224" s="99">
        <v>0</v>
      </c>
      <c r="Z224" s="99">
        <v>0</v>
      </c>
      <c r="AA224" s="99">
        <v>0</v>
      </c>
      <c r="AB224" s="99">
        <v>0</v>
      </c>
      <c r="AC224" s="99">
        <v>202210.43565368699</v>
      </c>
      <c r="AD224" s="99">
        <v>0</v>
      </c>
      <c r="AE224" s="99">
        <v>1642.338425681</v>
      </c>
      <c r="AF224" s="99">
        <v>949.956188708544</v>
      </c>
      <c r="AG224" s="99">
        <v>27077.2083294392</v>
      </c>
      <c r="AH224" s="99">
        <v>0</v>
      </c>
      <c r="AI224" s="99">
        <v>193456.41201972999</v>
      </c>
      <c r="AJ224" s="99">
        <v>22713.100235939</v>
      </c>
      <c r="AK224" s="99">
        <v>0</v>
      </c>
      <c r="AL224" s="99">
        <v>1666.9498658925299</v>
      </c>
      <c r="AM224" s="99">
        <v>0</v>
      </c>
      <c r="AN224" s="99">
        <v>202241.07050132801</v>
      </c>
      <c r="AO224" s="99">
        <v>0</v>
      </c>
      <c r="AP224" s="99">
        <v>1926987.6383819601</v>
      </c>
      <c r="AQ224" s="99">
        <v>219974.579349518</v>
      </c>
      <c r="AR224" s="99">
        <v>0</v>
      </c>
      <c r="AS224" s="99">
        <v>0</v>
      </c>
      <c r="AT224" s="99">
        <v>0</v>
      </c>
      <c r="AU224" s="99">
        <v>0</v>
      </c>
      <c r="AV224" s="99">
        <v>788814.27028655994</v>
      </c>
      <c r="AW224" s="99">
        <v>0</v>
      </c>
      <c r="AX224" s="99">
        <v>12931.4446773529</v>
      </c>
      <c r="AY224" s="99">
        <v>8025.4906022548703</v>
      </c>
      <c r="AZ224" s="99">
        <v>211592.76788330101</v>
      </c>
      <c r="BA224" s="99">
        <v>0</v>
      </c>
      <c r="BB224" s="99">
        <v>1570334.0667572001</v>
      </c>
      <c r="BC224" s="99">
        <v>187492.35077476499</v>
      </c>
      <c r="BD224" s="99">
        <v>0</v>
      </c>
      <c r="BE224" s="99">
        <v>14536.5813491344</v>
      </c>
      <c r="BF224" s="99">
        <v>0</v>
      </c>
      <c r="BG224" s="99">
        <v>787218.10376739502</v>
      </c>
      <c r="BH224" s="99">
        <v>0</v>
      </c>
      <c r="BI224" s="99">
        <v>475132.40967178298</v>
      </c>
      <c r="BJ224" s="99">
        <v>100373.421861649</v>
      </c>
      <c r="BK224" s="99">
        <v>0</v>
      </c>
      <c r="BL224" s="99">
        <v>0</v>
      </c>
      <c r="BM224" s="99">
        <v>0</v>
      </c>
      <c r="BN224" s="99">
        <v>0</v>
      </c>
      <c r="BO224" s="99">
        <v>0</v>
      </c>
      <c r="BP224" s="99">
        <v>0</v>
      </c>
      <c r="BQ224" s="99">
        <v>0</v>
      </c>
      <c r="BR224" s="99">
        <v>2207.8282238543002</v>
      </c>
      <c r="BS224" s="99">
        <v>104860.19219493899</v>
      </c>
      <c r="BT224" s="99">
        <v>0</v>
      </c>
      <c r="BU224" s="99">
        <v>378662</v>
      </c>
      <c r="BV224" s="99">
        <v>68017.340048790007</v>
      </c>
      <c r="BW224" s="99">
        <v>0</v>
      </c>
      <c r="BX224" s="99">
        <v>2966.8499906659099</v>
      </c>
      <c r="BY224" s="99">
        <v>0</v>
      </c>
      <c r="BZ224" s="99">
        <v>0</v>
      </c>
      <c r="CA224" s="99">
        <v>2200.4118526876</v>
      </c>
      <c r="CB224" s="99">
        <v>258991.891756058</v>
      </c>
      <c r="CC224" s="99">
        <v>2151874.33630371</v>
      </c>
      <c r="CD224" s="99">
        <v>554249.84509277297</v>
      </c>
      <c r="CE224" s="99">
        <v>157.89719933457701</v>
      </c>
      <c r="CF224" s="99">
        <v>21525.2917282581</v>
      </c>
      <c r="CG224" s="99">
        <v>197271.13131713899</v>
      </c>
      <c r="CH224" s="99">
        <v>0</v>
      </c>
      <c r="CI224" s="99">
        <v>2359.1490009129002</v>
      </c>
      <c r="CJ224" s="99">
        <v>279837.78047561599</v>
      </c>
      <c r="CK224" s="99">
        <v>2350600.1416015602</v>
      </c>
      <c r="CL224" s="99">
        <v>586480.67417144799</v>
      </c>
      <c r="CM224" s="203">
        <f t="shared" si="9"/>
        <v>2961.3016203865363</v>
      </c>
      <c r="CN224" s="203">
        <f t="shared" si="10"/>
        <v>482078.85097694397</v>
      </c>
      <c r="CO224" s="203">
        <f t="shared" si="11"/>
        <v>3137818.2453689552</v>
      </c>
      <c r="CP224" s="99">
        <v>586480.67417144799</v>
      </c>
      <c r="CQ224" s="99">
        <v>0</v>
      </c>
      <c r="CR224" s="99">
        <v>0</v>
      </c>
      <c r="CS224" s="99">
        <v>0</v>
      </c>
      <c r="CT224" s="99">
        <v>0</v>
      </c>
    </row>
    <row r="225" spans="1:98">
      <c r="A225" s="98" t="s">
        <v>54</v>
      </c>
      <c r="B225" s="100">
        <v>42522</v>
      </c>
      <c r="C225" s="99">
        <v>0</v>
      </c>
      <c r="D225" s="99">
        <v>2033.39058884978</v>
      </c>
      <c r="E225" s="99">
        <v>176.21015857532601</v>
      </c>
      <c r="F225" s="99">
        <v>2.8713906169869001</v>
      </c>
      <c r="G225" s="99">
        <v>0</v>
      </c>
      <c r="H225" s="99">
        <v>0</v>
      </c>
      <c r="I225" s="99">
        <v>0</v>
      </c>
      <c r="J225" s="99">
        <v>595.41468328982603</v>
      </c>
      <c r="K225" s="99">
        <v>0</v>
      </c>
      <c r="L225" s="99">
        <v>18.780756673775599</v>
      </c>
      <c r="M225" s="99">
        <v>11.1363404969452</v>
      </c>
      <c r="N225" s="99">
        <v>135.16546858660899</v>
      </c>
      <c r="O225" s="99">
        <v>0</v>
      </c>
      <c r="P225" s="99">
        <v>1880.05258914828</v>
      </c>
      <c r="Q225" s="99">
        <v>139.35085742734401</v>
      </c>
      <c r="R225" s="99">
        <v>0</v>
      </c>
      <c r="S225" s="99">
        <v>12.232282761135099</v>
      </c>
      <c r="T225" s="99">
        <v>0</v>
      </c>
      <c r="U225" s="99">
        <v>594.37368059903395</v>
      </c>
      <c r="V225" s="99">
        <v>0</v>
      </c>
      <c r="W225" s="99">
        <v>233274.58543205299</v>
      </c>
      <c r="X225" s="99">
        <v>25561.799662590001</v>
      </c>
      <c r="Y225" s="99">
        <v>0</v>
      </c>
      <c r="Z225" s="99">
        <v>0</v>
      </c>
      <c r="AA225" s="99">
        <v>0</v>
      </c>
      <c r="AB225" s="99">
        <v>0</v>
      </c>
      <c r="AC225" s="99">
        <v>200719.65834236101</v>
      </c>
      <c r="AD225" s="99">
        <v>0</v>
      </c>
      <c r="AE225" s="99">
        <v>1082.8101739287399</v>
      </c>
      <c r="AF225" s="99">
        <v>1287.6269208788899</v>
      </c>
      <c r="AG225" s="99">
        <v>27446.266708612398</v>
      </c>
      <c r="AH225" s="99">
        <v>0</v>
      </c>
      <c r="AI225" s="99">
        <v>204870.36962509199</v>
      </c>
      <c r="AJ225" s="99">
        <v>21702.176330804799</v>
      </c>
      <c r="AK225" s="99">
        <v>0</v>
      </c>
      <c r="AL225" s="99">
        <v>1703.8965054154401</v>
      </c>
      <c r="AM225" s="99">
        <v>0</v>
      </c>
      <c r="AN225" s="99">
        <v>200743.42396545401</v>
      </c>
      <c r="AO225" s="99">
        <v>0</v>
      </c>
      <c r="AP225" s="99">
        <v>1944069.30505371</v>
      </c>
      <c r="AQ225" s="99">
        <v>210931.70384597799</v>
      </c>
      <c r="AR225" s="99">
        <v>0</v>
      </c>
      <c r="AS225" s="99">
        <v>0</v>
      </c>
      <c r="AT225" s="99">
        <v>0</v>
      </c>
      <c r="AU225" s="99">
        <v>0</v>
      </c>
      <c r="AV225" s="99">
        <v>783283.02291107201</v>
      </c>
      <c r="AW225" s="99">
        <v>0</v>
      </c>
      <c r="AX225" s="99">
        <v>8926.7195968627893</v>
      </c>
      <c r="AY225" s="99">
        <v>10955.616860508901</v>
      </c>
      <c r="AZ225" s="99">
        <v>213967.281326294</v>
      </c>
      <c r="BA225" s="99">
        <v>0</v>
      </c>
      <c r="BB225" s="99">
        <v>1717374.50698853</v>
      </c>
      <c r="BC225" s="99">
        <v>179602.175376892</v>
      </c>
      <c r="BD225" s="99">
        <v>0</v>
      </c>
      <c r="BE225" s="99">
        <v>14809.369874239001</v>
      </c>
      <c r="BF225" s="99">
        <v>0</v>
      </c>
      <c r="BG225" s="99">
        <v>781675.79405212402</v>
      </c>
      <c r="BH225" s="99">
        <v>0</v>
      </c>
      <c r="BI225" s="99">
        <v>428156.072814941</v>
      </c>
      <c r="BJ225" s="99">
        <v>101240.185162544</v>
      </c>
      <c r="BK225" s="99">
        <v>0</v>
      </c>
      <c r="BL225" s="99">
        <v>0</v>
      </c>
      <c r="BM225" s="99">
        <v>0</v>
      </c>
      <c r="BN225" s="99">
        <v>0</v>
      </c>
      <c r="BO225" s="99">
        <v>0</v>
      </c>
      <c r="BP225" s="99">
        <v>0</v>
      </c>
      <c r="BQ225" s="99">
        <v>0</v>
      </c>
      <c r="BR225" s="99">
        <v>2952.2746230661901</v>
      </c>
      <c r="BS225" s="99">
        <v>106872.85605335201</v>
      </c>
      <c r="BT225" s="99">
        <v>0</v>
      </c>
      <c r="BU225" s="99">
        <v>381507</v>
      </c>
      <c r="BV225" s="99">
        <v>65395.783297538801</v>
      </c>
      <c r="BW225" s="99">
        <v>0</v>
      </c>
      <c r="BX225" s="99">
        <v>3107.6199904084201</v>
      </c>
      <c r="BY225" s="99">
        <v>0</v>
      </c>
      <c r="BZ225" s="99">
        <v>0</v>
      </c>
      <c r="CA225" s="99">
        <v>2208.4312361478801</v>
      </c>
      <c r="CB225" s="99">
        <v>259997.379243851</v>
      </c>
      <c r="CC225" s="99">
        <v>2165004.1226806599</v>
      </c>
      <c r="CD225" s="99">
        <v>559476.11479187</v>
      </c>
      <c r="CE225" s="99">
        <v>165.41970684379299</v>
      </c>
      <c r="CF225" s="99">
        <v>21951.8254449368</v>
      </c>
      <c r="CG225" s="99">
        <v>200965.287750244</v>
      </c>
      <c r="CH225" s="99">
        <v>0</v>
      </c>
      <c r="CI225" s="99">
        <v>2373.3854474127302</v>
      </c>
      <c r="CJ225" s="99">
        <v>282103.00151824998</v>
      </c>
      <c r="CK225" s="99">
        <v>2365197.1773071298</v>
      </c>
      <c r="CL225" s="99">
        <v>591648.43824005104</v>
      </c>
      <c r="CM225" s="203">
        <f t="shared" si="9"/>
        <v>2967.759128011764</v>
      </c>
      <c r="CN225" s="203">
        <f t="shared" si="10"/>
        <v>482846.42548370396</v>
      </c>
      <c r="CO225" s="203">
        <f t="shared" si="11"/>
        <v>3146872.9713592539</v>
      </c>
      <c r="CP225" s="99">
        <v>591648.43824005104</v>
      </c>
      <c r="CQ225" s="99">
        <v>0</v>
      </c>
      <c r="CR225" s="99">
        <v>0</v>
      </c>
      <c r="CS225" s="99">
        <v>0</v>
      </c>
      <c r="CT225" s="99">
        <v>0</v>
      </c>
    </row>
    <row r="226" spans="1:98">
      <c r="A226" s="98" t="s">
        <v>54</v>
      </c>
      <c r="B226" s="100">
        <v>42614</v>
      </c>
      <c r="C226" s="99">
        <v>0</v>
      </c>
      <c r="D226" s="99">
        <v>2025.1385943442599</v>
      </c>
      <c r="E226" s="99">
        <v>170.385179450735</v>
      </c>
      <c r="F226" s="99">
        <v>2.07626270197215</v>
      </c>
      <c r="G226" s="99">
        <v>0</v>
      </c>
      <c r="H226" s="99">
        <v>0</v>
      </c>
      <c r="I226" s="99">
        <v>0</v>
      </c>
      <c r="J226" s="99">
        <v>575.09553771466005</v>
      </c>
      <c r="K226" s="99">
        <v>0</v>
      </c>
      <c r="L226" s="99">
        <v>18.474568667588802</v>
      </c>
      <c r="M226" s="99">
        <v>14.4656299989438</v>
      </c>
      <c r="N226" s="99">
        <v>130.4387490917</v>
      </c>
      <c r="O226" s="99">
        <v>0</v>
      </c>
      <c r="P226" s="99">
        <v>1948.04062949121</v>
      </c>
      <c r="Q226" s="99">
        <v>133.91392701119199</v>
      </c>
      <c r="R226" s="99">
        <v>0</v>
      </c>
      <c r="S226" s="99">
        <v>11.227017577388301</v>
      </c>
      <c r="T226" s="99">
        <v>0</v>
      </c>
      <c r="U226" s="99">
        <v>575.77495077252399</v>
      </c>
      <c r="V226" s="99">
        <v>0</v>
      </c>
      <c r="W226" s="99">
        <v>232671.74953269999</v>
      </c>
      <c r="X226" s="99">
        <v>24641.447770595601</v>
      </c>
      <c r="Y226" s="99">
        <v>0</v>
      </c>
      <c r="Z226" s="99">
        <v>0</v>
      </c>
      <c r="AA226" s="99">
        <v>0</v>
      </c>
      <c r="AB226" s="99">
        <v>0</v>
      </c>
      <c r="AC226" s="99">
        <v>191661.566381454</v>
      </c>
      <c r="AD226" s="99">
        <v>0</v>
      </c>
      <c r="AE226" s="99">
        <v>1050.3895080089601</v>
      </c>
      <c r="AF226" s="99">
        <v>1888.9178042113799</v>
      </c>
      <c r="AG226" s="99">
        <v>25678.031706571601</v>
      </c>
      <c r="AH226" s="99">
        <v>0</v>
      </c>
      <c r="AI226" s="99">
        <v>210313.38231277501</v>
      </c>
      <c r="AJ226" s="99">
        <v>21534.581861972802</v>
      </c>
      <c r="AK226" s="99">
        <v>0</v>
      </c>
      <c r="AL226" s="99">
        <v>1401.57960689068</v>
      </c>
      <c r="AM226" s="99">
        <v>0</v>
      </c>
      <c r="AN226" s="99">
        <v>191683.59664154099</v>
      </c>
      <c r="AO226" s="99">
        <v>0</v>
      </c>
      <c r="AP226" s="99">
        <v>1938574.39668274</v>
      </c>
      <c r="AQ226" s="99">
        <v>202916.38497924799</v>
      </c>
      <c r="AR226" s="99">
        <v>0</v>
      </c>
      <c r="AS226" s="99">
        <v>0</v>
      </c>
      <c r="AT226" s="99">
        <v>0</v>
      </c>
      <c r="AU226" s="99">
        <v>0</v>
      </c>
      <c r="AV226" s="99">
        <v>757608.551017761</v>
      </c>
      <c r="AW226" s="99">
        <v>0</v>
      </c>
      <c r="AX226" s="99">
        <v>9601.4266515970194</v>
      </c>
      <c r="AY226" s="99">
        <v>16373.9496178627</v>
      </c>
      <c r="AZ226" s="99">
        <v>200807.744596481</v>
      </c>
      <c r="BA226" s="99">
        <v>0</v>
      </c>
      <c r="BB226" s="99">
        <v>1775310.24728394</v>
      </c>
      <c r="BC226" s="99">
        <v>179875.427656174</v>
      </c>
      <c r="BD226" s="99">
        <v>0</v>
      </c>
      <c r="BE226" s="99">
        <v>11356.756956338901</v>
      </c>
      <c r="BF226" s="99">
        <v>0</v>
      </c>
      <c r="BG226" s="99">
        <v>759345.83387756301</v>
      </c>
      <c r="BH226" s="99">
        <v>0</v>
      </c>
      <c r="BI226" s="99">
        <v>429657.24714279198</v>
      </c>
      <c r="BJ226" s="99">
        <v>101736.024477959</v>
      </c>
      <c r="BK226" s="99">
        <v>0</v>
      </c>
      <c r="BL226" s="99">
        <v>0</v>
      </c>
      <c r="BM226" s="99">
        <v>0</v>
      </c>
      <c r="BN226" s="99">
        <v>0</v>
      </c>
      <c r="BO226" s="99">
        <v>0</v>
      </c>
      <c r="BP226" s="99">
        <v>0</v>
      </c>
      <c r="BQ226" s="99">
        <v>0</v>
      </c>
      <c r="BR226" s="99">
        <v>4624.0273298025104</v>
      </c>
      <c r="BS226" s="99">
        <v>105645.9757061</v>
      </c>
      <c r="BT226" s="99">
        <v>0</v>
      </c>
      <c r="BU226" s="99">
        <v>357129.5</v>
      </c>
      <c r="BV226" s="99">
        <v>63876.740463733702</v>
      </c>
      <c r="BW226" s="99">
        <v>0</v>
      </c>
      <c r="BX226" s="99">
        <v>2100.7199932634799</v>
      </c>
      <c r="BY226" s="99">
        <v>0</v>
      </c>
      <c r="BZ226" s="99">
        <v>0</v>
      </c>
      <c r="CA226" s="99">
        <v>2197.2560996413199</v>
      </c>
      <c r="CB226" s="99">
        <v>255806.662942886</v>
      </c>
      <c r="CC226" s="99">
        <v>2144758.7665710398</v>
      </c>
      <c r="CD226" s="99">
        <v>546472.33332824695</v>
      </c>
      <c r="CE226" s="99">
        <v>175.90680372901301</v>
      </c>
      <c r="CF226" s="99">
        <v>23103.340437650699</v>
      </c>
      <c r="CG226" s="99">
        <v>210383.85492706299</v>
      </c>
      <c r="CH226" s="99">
        <v>0</v>
      </c>
      <c r="CI226" s="99">
        <v>2373.4237524867099</v>
      </c>
      <c r="CJ226" s="99">
        <v>278201.90137100202</v>
      </c>
      <c r="CK226" s="99">
        <v>2352985.41082764</v>
      </c>
      <c r="CL226" s="99">
        <v>580408.57047271705</v>
      </c>
      <c r="CM226" s="203">
        <f t="shared" si="9"/>
        <v>2949.1987032592338</v>
      </c>
      <c r="CN226" s="203">
        <f t="shared" si="10"/>
        <v>469885.49801254302</v>
      </c>
      <c r="CO226" s="203">
        <f t="shared" si="11"/>
        <v>3112331.244705203</v>
      </c>
      <c r="CP226" s="99">
        <v>580408.57047271705</v>
      </c>
      <c r="CQ226" s="99">
        <v>0</v>
      </c>
      <c r="CR226" s="99">
        <v>0</v>
      </c>
      <c r="CS226" s="99">
        <v>0</v>
      </c>
      <c r="CT226" s="99">
        <v>0</v>
      </c>
    </row>
    <row r="227" spans="1:98">
      <c r="A227" s="98" t="s">
        <v>54</v>
      </c>
      <c r="B227" s="100">
        <v>42705</v>
      </c>
      <c r="C227" s="99">
        <v>0</v>
      </c>
      <c r="D227" s="99">
        <v>2009.10823339224</v>
      </c>
      <c r="E227" s="99">
        <v>163.11746701039399</v>
      </c>
      <c r="F227" s="99">
        <v>2.0684569219884001</v>
      </c>
      <c r="G227" s="99">
        <v>0</v>
      </c>
      <c r="H227" s="99">
        <v>0</v>
      </c>
      <c r="I227" s="99">
        <v>0</v>
      </c>
      <c r="J227" s="99">
        <v>554.94749554246698</v>
      </c>
      <c r="K227" s="99">
        <v>0</v>
      </c>
      <c r="L227" s="99">
        <v>18.6196291835513</v>
      </c>
      <c r="M227" s="99">
        <v>15.2356110059191</v>
      </c>
      <c r="N227" s="99">
        <v>122.23900807090099</v>
      </c>
      <c r="O227" s="99">
        <v>0</v>
      </c>
      <c r="P227" s="99">
        <v>1951.95779274404</v>
      </c>
      <c r="Q227" s="99">
        <v>127.37236024811899</v>
      </c>
      <c r="R227" s="99">
        <v>0</v>
      </c>
      <c r="S227" s="99">
        <v>10.714581698295699</v>
      </c>
      <c r="T227" s="99">
        <v>0</v>
      </c>
      <c r="U227" s="99">
        <v>556.00092893093802</v>
      </c>
      <c r="V227" s="99">
        <v>0</v>
      </c>
      <c r="W227" s="99">
        <v>224375.48491668701</v>
      </c>
      <c r="X227" s="99">
        <v>23075.766120910601</v>
      </c>
      <c r="Y227" s="99">
        <v>0</v>
      </c>
      <c r="Z227" s="99">
        <v>0</v>
      </c>
      <c r="AA227" s="99">
        <v>0</v>
      </c>
      <c r="AB227" s="99">
        <v>0</v>
      </c>
      <c r="AC227" s="99">
        <v>184867.119504929</v>
      </c>
      <c r="AD227" s="99">
        <v>0</v>
      </c>
      <c r="AE227" s="99">
        <v>1036.6978482008001</v>
      </c>
      <c r="AF227" s="99">
        <v>1589.65510950983</v>
      </c>
      <c r="AG227" s="99">
        <v>23911.198597192801</v>
      </c>
      <c r="AH227" s="99">
        <v>0</v>
      </c>
      <c r="AI227" s="99">
        <v>210076.43638801601</v>
      </c>
      <c r="AJ227" s="99">
        <v>19779.883849620801</v>
      </c>
      <c r="AK227" s="99">
        <v>0</v>
      </c>
      <c r="AL227" s="99">
        <v>1280.8365769982299</v>
      </c>
      <c r="AM227" s="99">
        <v>0</v>
      </c>
      <c r="AN227" s="99">
        <v>184755.960208893</v>
      </c>
      <c r="AO227" s="99">
        <v>0</v>
      </c>
      <c r="AP227" s="99">
        <v>1911895.94235229</v>
      </c>
      <c r="AQ227" s="99">
        <v>192606.077707291</v>
      </c>
      <c r="AR227" s="99">
        <v>0</v>
      </c>
      <c r="AS227" s="99">
        <v>0</v>
      </c>
      <c r="AT227" s="99">
        <v>0</v>
      </c>
      <c r="AU227" s="99">
        <v>0</v>
      </c>
      <c r="AV227" s="99">
        <v>726965.91888427699</v>
      </c>
      <c r="AW227" s="99">
        <v>0</v>
      </c>
      <c r="AX227" s="99">
        <v>9082.8257325887698</v>
      </c>
      <c r="AY227" s="99">
        <v>13511.352338910099</v>
      </c>
      <c r="AZ227" s="99">
        <v>192948.648681641</v>
      </c>
      <c r="BA227" s="99">
        <v>0</v>
      </c>
      <c r="BB227" s="99">
        <v>1851566.91036987</v>
      </c>
      <c r="BC227" s="99">
        <v>167919.42021369899</v>
      </c>
      <c r="BD227" s="99">
        <v>0</v>
      </c>
      <c r="BE227" s="99">
        <v>11079.168723225601</v>
      </c>
      <c r="BF227" s="99">
        <v>0</v>
      </c>
      <c r="BG227" s="99">
        <v>729777.02002716099</v>
      </c>
      <c r="BH227" s="99">
        <v>0</v>
      </c>
      <c r="BI227" s="99">
        <v>414429.96846771199</v>
      </c>
      <c r="BJ227" s="99">
        <v>102737.169847488</v>
      </c>
      <c r="BK227" s="99">
        <v>0</v>
      </c>
      <c r="BL227" s="99">
        <v>0</v>
      </c>
      <c r="BM227" s="99">
        <v>0</v>
      </c>
      <c r="BN227" s="99">
        <v>0</v>
      </c>
      <c r="BO227" s="99">
        <v>0</v>
      </c>
      <c r="BP227" s="99">
        <v>0</v>
      </c>
      <c r="BQ227" s="99">
        <v>0</v>
      </c>
      <c r="BR227" s="99">
        <v>3969.6057587266</v>
      </c>
      <c r="BS227" s="99">
        <v>107142.005644798</v>
      </c>
      <c r="BT227" s="99">
        <v>0</v>
      </c>
      <c r="BU227" s="99">
        <v>376155.64999771101</v>
      </c>
      <c r="BV227" s="99">
        <v>60987.380364894903</v>
      </c>
      <c r="BW227" s="99">
        <v>0</v>
      </c>
      <c r="BX227" s="99">
        <v>2105.81999278069</v>
      </c>
      <c r="BY227" s="99">
        <v>0</v>
      </c>
      <c r="BZ227" s="99">
        <v>0</v>
      </c>
      <c r="CA227" s="99">
        <v>2170.8475153744198</v>
      </c>
      <c r="CB227" s="99">
        <v>247352.487874985</v>
      </c>
      <c r="CC227" s="99">
        <v>2083351.7767028799</v>
      </c>
      <c r="CD227" s="99">
        <v>532111.85894775402</v>
      </c>
      <c r="CE227" s="99">
        <v>178.13592457585</v>
      </c>
      <c r="CF227" s="99">
        <v>24388.083466768301</v>
      </c>
      <c r="CG227" s="99">
        <v>220385.01190948501</v>
      </c>
      <c r="CH227" s="99">
        <v>0</v>
      </c>
      <c r="CI227" s="99">
        <v>2347.7996066808701</v>
      </c>
      <c r="CJ227" s="99">
        <v>272905.83828735398</v>
      </c>
      <c r="CK227" s="99">
        <v>2304102.1440429701</v>
      </c>
      <c r="CL227" s="99">
        <v>568443.28921508801</v>
      </c>
      <c r="CM227" s="203">
        <f t="shared" si="9"/>
        <v>2903.8005356118083</v>
      </c>
      <c r="CN227" s="203">
        <f t="shared" si="10"/>
        <v>457661.79849624698</v>
      </c>
      <c r="CO227" s="203">
        <f t="shared" si="11"/>
        <v>3033879.1640701313</v>
      </c>
      <c r="CP227" s="99">
        <v>568443.28921508801</v>
      </c>
      <c r="CQ227" s="99">
        <v>0</v>
      </c>
      <c r="CR227" s="99">
        <v>0</v>
      </c>
      <c r="CS227" s="99">
        <v>0</v>
      </c>
      <c r="CT227" s="99">
        <v>0</v>
      </c>
    </row>
    <row r="228" spans="1:98">
      <c r="A228" s="98" t="s">
        <v>54</v>
      </c>
      <c r="B228" s="100">
        <v>42795</v>
      </c>
      <c r="C228" s="99">
        <v>0</v>
      </c>
      <c r="D228" s="99">
        <v>2013.3170297890899</v>
      </c>
      <c r="E228" s="99">
        <v>157.38314812630401</v>
      </c>
      <c r="F228" s="99">
        <v>2.9102000369748602</v>
      </c>
      <c r="G228" s="99">
        <v>0</v>
      </c>
      <c r="H228" s="99">
        <v>0</v>
      </c>
      <c r="I228" s="99">
        <v>0</v>
      </c>
      <c r="J228" s="99">
        <v>538.68723231553997</v>
      </c>
      <c r="K228" s="99">
        <v>0</v>
      </c>
      <c r="L228" s="99">
        <v>18.154712598770899</v>
      </c>
      <c r="M228" s="99">
        <v>12.2493279268965</v>
      </c>
      <c r="N228" s="99">
        <v>115.11858754325699</v>
      </c>
      <c r="O228" s="99">
        <v>0</v>
      </c>
      <c r="P228" s="99">
        <v>1820.24881583452</v>
      </c>
      <c r="Q228" s="99">
        <v>123.290619498119</v>
      </c>
      <c r="R228" s="99">
        <v>0</v>
      </c>
      <c r="S228" s="99">
        <v>10.865427874261499</v>
      </c>
      <c r="T228" s="99">
        <v>0</v>
      </c>
      <c r="U228" s="99">
        <v>537.946366451681</v>
      </c>
      <c r="V228" s="99">
        <v>0</v>
      </c>
      <c r="W228" s="99">
        <v>222711.03711891201</v>
      </c>
      <c r="X228" s="99">
        <v>21264.889276027701</v>
      </c>
      <c r="Y228" s="99">
        <v>0</v>
      </c>
      <c r="Z228" s="99">
        <v>0</v>
      </c>
      <c r="AA228" s="99">
        <v>0</v>
      </c>
      <c r="AB228" s="99">
        <v>0</v>
      </c>
      <c r="AC228" s="99">
        <v>181694.293439865</v>
      </c>
      <c r="AD228" s="99">
        <v>0</v>
      </c>
      <c r="AE228" s="99">
        <v>1076.9228662103401</v>
      </c>
      <c r="AF228" s="99">
        <v>1210.51453058422</v>
      </c>
      <c r="AG228" s="99">
        <v>21865.964067220699</v>
      </c>
      <c r="AH228" s="99">
        <v>0</v>
      </c>
      <c r="AI228" s="99">
        <v>193204.85697937</v>
      </c>
      <c r="AJ228" s="99">
        <v>18940.017558574698</v>
      </c>
      <c r="AK228" s="99">
        <v>0</v>
      </c>
      <c r="AL228" s="99">
        <v>1273.3417583257001</v>
      </c>
      <c r="AM228" s="99">
        <v>0</v>
      </c>
      <c r="AN228" s="99">
        <v>181770.958959579</v>
      </c>
      <c r="AO228" s="99">
        <v>0</v>
      </c>
      <c r="AP228" s="99">
        <v>1886128.4150390599</v>
      </c>
      <c r="AQ228" s="99">
        <v>175934.109819412</v>
      </c>
      <c r="AR228" s="99">
        <v>0</v>
      </c>
      <c r="AS228" s="99">
        <v>0</v>
      </c>
      <c r="AT228" s="99">
        <v>0</v>
      </c>
      <c r="AU228" s="99">
        <v>0</v>
      </c>
      <c r="AV228" s="99">
        <v>723841.33132934605</v>
      </c>
      <c r="AW228" s="99">
        <v>0</v>
      </c>
      <c r="AX228" s="99">
        <v>8722.3948780298197</v>
      </c>
      <c r="AY228" s="99">
        <v>11179.601393938099</v>
      </c>
      <c r="AZ228" s="99">
        <v>174517.13364028899</v>
      </c>
      <c r="BA228" s="99">
        <v>0</v>
      </c>
      <c r="BB228" s="99">
        <v>1588889.5788421601</v>
      </c>
      <c r="BC228" s="99">
        <v>159270.28279686</v>
      </c>
      <c r="BD228" s="99">
        <v>0</v>
      </c>
      <c r="BE228" s="99">
        <v>10782.118901014301</v>
      </c>
      <c r="BF228" s="99">
        <v>0</v>
      </c>
      <c r="BG228" s="99">
        <v>721307.64584350598</v>
      </c>
      <c r="BH228" s="99">
        <v>0</v>
      </c>
      <c r="BI228" s="99">
        <v>443493.11433029198</v>
      </c>
      <c r="BJ228" s="99">
        <v>101449.50002861</v>
      </c>
      <c r="BK228" s="99">
        <v>0</v>
      </c>
      <c r="BL228" s="99">
        <v>0</v>
      </c>
      <c r="BM228" s="99">
        <v>0</v>
      </c>
      <c r="BN228" s="99">
        <v>0</v>
      </c>
      <c r="BO228" s="99">
        <v>0</v>
      </c>
      <c r="BP228" s="99">
        <v>0</v>
      </c>
      <c r="BQ228" s="99">
        <v>0</v>
      </c>
      <c r="BR228" s="99">
        <v>3531.9098701179</v>
      </c>
      <c r="BS228" s="99">
        <v>105789.145657539</v>
      </c>
      <c r="BT228" s="99">
        <v>0</v>
      </c>
      <c r="BU228" s="99">
        <v>369577</v>
      </c>
      <c r="BV228" s="99">
        <v>58814.748786926299</v>
      </c>
      <c r="BW228" s="99">
        <v>0</v>
      </c>
      <c r="BX228" s="99">
        <v>2279.4799920022501</v>
      </c>
      <c r="BY228" s="99">
        <v>0</v>
      </c>
      <c r="BZ228" s="99">
        <v>0</v>
      </c>
      <c r="CA228" s="99">
        <v>2170.1331844627898</v>
      </c>
      <c r="CB228" s="99">
        <v>244398.21578979501</v>
      </c>
      <c r="CC228" s="99">
        <v>2069584.57575989</v>
      </c>
      <c r="CD228" s="99">
        <v>536567.23738098098</v>
      </c>
      <c r="CE228" s="99">
        <v>174.166825547814</v>
      </c>
      <c r="CF228" s="99">
        <v>24243.571586847302</v>
      </c>
      <c r="CG228" s="99">
        <v>220701.494165421</v>
      </c>
      <c r="CH228" s="99">
        <v>0</v>
      </c>
      <c r="CI228" s="99">
        <v>2346.03610935807</v>
      </c>
      <c r="CJ228" s="99">
        <v>267911.49576568598</v>
      </c>
      <c r="CK228" s="99">
        <v>2292728.25863647</v>
      </c>
      <c r="CL228" s="99">
        <v>573449.95011901902</v>
      </c>
      <c r="CM228" s="203">
        <f t="shared" si="9"/>
        <v>2883.9824758097511</v>
      </c>
      <c r="CN228" s="203">
        <f t="shared" si="10"/>
        <v>449682.45472526498</v>
      </c>
      <c r="CO228" s="203">
        <f t="shared" si="11"/>
        <v>3014035.9044799758</v>
      </c>
      <c r="CP228" s="99">
        <v>573449.95011901902</v>
      </c>
      <c r="CQ228" s="99">
        <v>0</v>
      </c>
      <c r="CR228" s="99">
        <v>0</v>
      </c>
      <c r="CS228" s="99">
        <v>0</v>
      </c>
      <c r="CT228" s="99">
        <v>0</v>
      </c>
    </row>
    <row r="229" spans="1:98">
      <c r="A229" s="98" t="s">
        <v>54</v>
      </c>
      <c r="B229" s="100">
        <v>42887</v>
      </c>
      <c r="C229" s="99">
        <v>0</v>
      </c>
      <c r="D229" s="99">
        <v>2033.5921994596699</v>
      </c>
      <c r="E229" s="99">
        <v>151.203468708321</v>
      </c>
      <c r="F229" s="99">
        <v>1.9299883609928701</v>
      </c>
      <c r="G229" s="99">
        <v>0</v>
      </c>
      <c r="H229" s="99">
        <v>0</v>
      </c>
      <c r="I229" s="99">
        <v>0</v>
      </c>
      <c r="J229" s="99">
        <v>530.11505427956604</v>
      </c>
      <c r="K229" s="99">
        <v>0</v>
      </c>
      <c r="L229" s="99">
        <v>17.9525153944269</v>
      </c>
      <c r="M229" s="99">
        <v>14.150132668903099</v>
      </c>
      <c r="N229" s="99">
        <v>109.361125938594</v>
      </c>
      <c r="O229" s="99">
        <v>0</v>
      </c>
      <c r="P229" s="99">
        <v>1911.94288952649</v>
      </c>
      <c r="Q229" s="99">
        <v>122.636972649954</v>
      </c>
      <c r="R229" s="99">
        <v>0</v>
      </c>
      <c r="S229" s="99">
        <v>11.078890671487899</v>
      </c>
      <c r="T229" s="99">
        <v>0</v>
      </c>
      <c r="U229" s="99">
        <v>528.71217061579205</v>
      </c>
      <c r="V229" s="99">
        <v>0</v>
      </c>
      <c r="W229" s="99">
        <v>222067.99745178199</v>
      </c>
      <c r="X229" s="99">
        <v>21949.427721738801</v>
      </c>
      <c r="Y229" s="99">
        <v>0</v>
      </c>
      <c r="Z229" s="99">
        <v>0</v>
      </c>
      <c r="AA229" s="99">
        <v>0</v>
      </c>
      <c r="AB229" s="99">
        <v>0</v>
      </c>
      <c r="AC229" s="99">
        <v>178919.63999175999</v>
      </c>
      <c r="AD229" s="99">
        <v>0</v>
      </c>
      <c r="AE229" s="99">
        <v>963.29070696234703</v>
      </c>
      <c r="AF229" s="99">
        <v>1597.7815912067899</v>
      </c>
      <c r="AG229" s="99">
        <v>21047.373348474499</v>
      </c>
      <c r="AH229" s="99">
        <v>0</v>
      </c>
      <c r="AI229" s="99">
        <v>198245.813934326</v>
      </c>
      <c r="AJ229" s="99">
        <v>19875.8963656425</v>
      </c>
      <c r="AK229" s="99">
        <v>0</v>
      </c>
      <c r="AL229" s="99">
        <v>1148.9650166630699</v>
      </c>
      <c r="AM229" s="99">
        <v>0</v>
      </c>
      <c r="AN229" s="99">
        <v>178927.993309021</v>
      </c>
      <c r="AO229" s="99">
        <v>0</v>
      </c>
      <c r="AP229" s="99">
        <v>1901749.98017883</v>
      </c>
      <c r="AQ229" s="99">
        <v>181973.976406097</v>
      </c>
      <c r="AR229" s="99">
        <v>0</v>
      </c>
      <c r="AS229" s="99">
        <v>0</v>
      </c>
      <c r="AT229" s="99">
        <v>0</v>
      </c>
      <c r="AU229" s="99">
        <v>0</v>
      </c>
      <c r="AV229" s="99">
        <v>716454.35984039295</v>
      </c>
      <c r="AW229" s="99">
        <v>0</v>
      </c>
      <c r="AX229" s="99">
        <v>7926.1224570274399</v>
      </c>
      <c r="AY229" s="99">
        <v>14621.739868044901</v>
      </c>
      <c r="AZ229" s="99">
        <v>169118.35654830901</v>
      </c>
      <c r="BA229" s="99">
        <v>0</v>
      </c>
      <c r="BB229" s="99">
        <v>1709717.87484741</v>
      </c>
      <c r="BC229" s="99">
        <v>168243.39814376799</v>
      </c>
      <c r="BD229" s="99">
        <v>0</v>
      </c>
      <c r="BE229" s="99">
        <v>9986.1154214143808</v>
      </c>
      <c r="BF229" s="99">
        <v>0</v>
      </c>
      <c r="BG229" s="99">
        <v>713901.76969146705</v>
      </c>
      <c r="BH229" s="99">
        <v>0</v>
      </c>
      <c r="BI229" s="99">
        <v>447429.09689331101</v>
      </c>
      <c r="BJ229" s="99">
        <v>107313.876436234</v>
      </c>
      <c r="BK229" s="99">
        <v>0</v>
      </c>
      <c r="BL229" s="99">
        <v>0</v>
      </c>
      <c r="BM229" s="99">
        <v>0</v>
      </c>
      <c r="BN229" s="99">
        <v>0</v>
      </c>
      <c r="BO229" s="99">
        <v>0</v>
      </c>
      <c r="BP229" s="99">
        <v>0</v>
      </c>
      <c r="BQ229" s="99">
        <v>0</v>
      </c>
      <c r="BR229" s="99">
        <v>4438.6423286199597</v>
      </c>
      <c r="BS229" s="99">
        <v>105654.37996768999</v>
      </c>
      <c r="BT229" s="99">
        <v>0</v>
      </c>
      <c r="BU229" s="99">
        <v>368572</v>
      </c>
      <c r="BV229" s="99">
        <v>62475.630014419599</v>
      </c>
      <c r="BW229" s="99">
        <v>0</v>
      </c>
      <c r="BX229" s="99">
        <v>2119.38999271393</v>
      </c>
      <c r="BY229" s="99">
        <v>0</v>
      </c>
      <c r="BZ229" s="99">
        <v>0</v>
      </c>
      <c r="CA229" s="99">
        <v>2183.7307161986801</v>
      </c>
      <c r="CB229" s="99">
        <v>245224.224714279</v>
      </c>
      <c r="CC229" s="99">
        <v>2095824.7846221901</v>
      </c>
      <c r="CD229" s="99">
        <v>543138.22034454299</v>
      </c>
      <c r="CE229" s="99">
        <v>168.09518878534399</v>
      </c>
      <c r="CF229" s="99">
        <v>23754.729878663999</v>
      </c>
      <c r="CG229" s="99">
        <v>218190.85284423799</v>
      </c>
      <c r="CH229" s="99">
        <v>0</v>
      </c>
      <c r="CI229" s="99">
        <v>2351.5797139108199</v>
      </c>
      <c r="CJ229" s="99">
        <v>269635.74692916899</v>
      </c>
      <c r="CK229" s="99">
        <v>2314653.3099670401</v>
      </c>
      <c r="CL229" s="99">
        <v>578706.34041595506</v>
      </c>
      <c r="CM229" s="203">
        <f t="shared" si="9"/>
        <v>2880.2918845266122</v>
      </c>
      <c r="CN229" s="203">
        <f t="shared" si="10"/>
        <v>448563.74023818999</v>
      </c>
      <c r="CO229" s="203">
        <f t="shared" si="11"/>
        <v>3028555.0796585074</v>
      </c>
      <c r="CP229" s="99">
        <v>578706.34041595506</v>
      </c>
      <c r="CQ229" s="99">
        <v>0</v>
      </c>
      <c r="CR229" s="99">
        <v>0</v>
      </c>
      <c r="CS229" s="99">
        <v>0</v>
      </c>
      <c r="CT229" s="99">
        <v>0</v>
      </c>
    </row>
    <row r="230" spans="1:98">
      <c r="A230" s="98" t="s">
        <v>54</v>
      </c>
      <c r="B230" s="100">
        <v>42979</v>
      </c>
      <c r="C230" s="99">
        <v>0</v>
      </c>
      <c r="D230" s="99">
        <v>2071.3176343739001</v>
      </c>
      <c r="E230" s="99">
        <v>148.196744415909</v>
      </c>
      <c r="F230" s="99">
        <v>1.4963721589883801</v>
      </c>
      <c r="G230" s="99">
        <v>0</v>
      </c>
      <c r="H230" s="99">
        <v>0</v>
      </c>
      <c r="I230" s="99">
        <v>0</v>
      </c>
      <c r="J230" s="99">
        <v>528.84671125560999</v>
      </c>
      <c r="K230" s="99">
        <v>0</v>
      </c>
      <c r="L230" s="99">
        <v>19.259384952951201</v>
      </c>
      <c r="M230" s="99">
        <v>12.177812914946101</v>
      </c>
      <c r="N230" s="99">
        <v>101.261059250683</v>
      </c>
      <c r="O230" s="99">
        <v>0</v>
      </c>
      <c r="P230" s="99">
        <v>1996.8941240757699</v>
      </c>
      <c r="Q230" s="99">
        <v>119.549167166464</v>
      </c>
      <c r="R230" s="99">
        <v>0</v>
      </c>
      <c r="S230" s="99">
        <v>10.2987871186342</v>
      </c>
      <c r="T230" s="99">
        <v>0</v>
      </c>
      <c r="U230" s="99">
        <v>529.68042388558399</v>
      </c>
      <c r="V230" s="99">
        <v>0</v>
      </c>
      <c r="W230" s="99">
        <v>230721.70663833601</v>
      </c>
      <c r="X230" s="99">
        <v>21868.2195682526</v>
      </c>
      <c r="Y230" s="99">
        <v>0</v>
      </c>
      <c r="Z230" s="99">
        <v>0</v>
      </c>
      <c r="AA230" s="99">
        <v>0</v>
      </c>
      <c r="AB230" s="99">
        <v>0</v>
      </c>
      <c r="AC230" s="99">
        <v>182722.68017196699</v>
      </c>
      <c r="AD230" s="99">
        <v>0</v>
      </c>
      <c r="AE230" s="99">
        <v>1566.45929382741</v>
      </c>
      <c r="AF230" s="99">
        <v>1117.1457198262201</v>
      </c>
      <c r="AG230" s="99">
        <v>19574.494896173499</v>
      </c>
      <c r="AH230" s="99">
        <v>0</v>
      </c>
      <c r="AI230" s="99">
        <v>213789.722515106</v>
      </c>
      <c r="AJ230" s="99">
        <v>20027.265612602201</v>
      </c>
      <c r="AK230" s="99">
        <v>0</v>
      </c>
      <c r="AL230" s="99">
        <v>1145.0617441237</v>
      </c>
      <c r="AM230" s="99">
        <v>0</v>
      </c>
      <c r="AN230" s="99">
        <v>182754.36528587301</v>
      </c>
      <c r="AO230" s="99">
        <v>0</v>
      </c>
      <c r="AP230" s="99">
        <v>1967525.1644134501</v>
      </c>
      <c r="AQ230" s="99">
        <v>181251.35628128101</v>
      </c>
      <c r="AR230" s="99">
        <v>0</v>
      </c>
      <c r="AS230" s="99">
        <v>0</v>
      </c>
      <c r="AT230" s="99">
        <v>0</v>
      </c>
      <c r="AU230" s="99">
        <v>0</v>
      </c>
      <c r="AV230" s="99">
        <v>726671.46642303502</v>
      </c>
      <c r="AW230" s="99">
        <v>0</v>
      </c>
      <c r="AX230" s="99">
        <v>12370.683109879499</v>
      </c>
      <c r="AY230" s="99">
        <v>9801.3969656229001</v>
      </c>
      <c r="AZ230" s="99">
        <v>158906.85976791399</v>
      </c>
      <c r="BA230" s="99">
        <v>0</v>
      </c>
      <c r="BB230" s="99">
        <v>1833265.0948181199</v>
      </c>
      <c r="BC230" s="99">
        <v>169903.54896545401</v>
      </c>
      <c r="BD230" s="99">
        <v>0</v>
      </c>
      <c r="BE230" s="99">
        <v>9355.8190823793393</v>
      </c>
      <c r="BF230" s="99">
        <v>0</v>
      </c>
      <c r="BG230" s="99">
        <v>729841.17937469506</v>
      </c>
      <c r="BH230" s="99">
        <v>0</v>
      </c>
      <c r="BI230" s="99">
        <v>446672.76866912801</v>
      </c>
      <c r="BJ230" s="99">
        <v>112029.893275261</v>
      </c>
      <c r="BK230" s="99">
        <v>0</v>
      </c>
      <c r="BL230" s="99">
        <v>0</v>
      </c>
      <c r="BM230" s="99">
        <v>0</v>
      </c>
      <c r="BN230" s="99">
        <v>0</v>
      </c>
      <c r="BO230" s="99">
        <v>0</v>
      </c>
      <c r="BP230" s="99">
        <v>0</v>
      </c>
      <c r="BQ230" s="99">
        <v>0</v>
      </c>
      <c r="BR230" s="99">
        <v>3300.8730196356801</v>
      </c>
      <c r="BS230" s="99">
        <v>106890.84360981001</v>
      </c>
      <c r="BT230" s="99">
        <v>0</v>
      </c>
      <c r="BU230" s="99">
        <v>363513.909999847</v>
      </c>
      <c r="BV230" s="99">
        <v>62959.693378925302</v>
      </c>
      <c r="BW230" s="99">
        <v>0</v>
      </c>
      <c r="BX230" s="99">
        <v>1736.2799952477201</v>
      </c>
      <c r="BY230" s="99">
        <v>0</v>
      </c>
      <c r="BZ230" s="99">
        <v>0</v>
      </c>
      <c r="CA230" s="99">
        <v>2222.16835200787</v>
      </c>
      <c r="CB230" s="99">
        <v>250914.14992332499</v>
      </c>
      <c r="CC230" s="99">
        <v>2148718.5604553199</v>
      </c>
      <c r="CD230" s="99">
        <v>551834.58236694301</v>
      </c>
      <c r="CE230" s="99">
        <v>160.11927752010499</v>
      </c>
      <c r="CF230" s="99">
        <v>23163.9923665524</v>
      </c>
      <c r="CG230" s="99">
        <v>213377.33972930899</v>
      </c>
      <c r="CH230" s="99">
        <v>0</v>
      </c>
      <c r="CI230" s="99">
        <v>2381.6266191303698</v>
      </c>
      <c r="CJ230" s="99">
        <v>273155.25380706799</v>
      </c>
      <c r="CK230" s="99">
        <v>2358434.7509155301</v>
      </c>
      <c r="CL230" s="99">
        <v>586447.89588928199</v>
      </c>
      <c r="CM230" s="203">
        <f t="shared" si="9"/>
        <v>2911.3070430159537</v>
      </c>
      <c r="CN230" s="203">
        <f t="shared" si="10"/>
        <v>455909.61909294099</v>
      </c>
      <c r="CO230" s="203">
        <f t="shared" si="11"/>
        <v>3088275.930290225</v>
      </c>
      <c r="CP230" s="99">
        <v>586447.89588928199</v>
      </c>
      <c r="CQ230" s="99">
        <v>0</v>
      </c>
      <c r="CR230" s="99">
        <v>0</v>
      </c>
      <c r="CS230" s="99">
        <v>0</v>
      </c>
      <c r="CT230" s="99">
        <v>0</v>
      </c>
    </row>
    <row r="231" spans="1:98">
      <c r="A231" s="98" t="s">
        <v>54</v>
      </c>
      <c r="B231" s="100">
        <v>43070</v>
      </c>
      <c r="C231" s="99">
        <v>0</v>
      </c>
      <c r="D231" s="99">
        <v>2090.7015504240999</v>
      </c>
      <c r="E231" s="99">
        <v>145.15769227780399</v>
      </c>
      <c r="F231" s="99">
        <v>1.05208639899502</v>
      </c>
      <c r="G231" s="99">
        <v>0</v>
      </c>
      <c r="H231" s="99">
        <v>0</v>
      </c>
      <c r="I231" s="99">
        <v>0</v>
      </c>
      <c r="J231" s="99">
        <v>525.17808256298304</v>
      </c>
      <c r="K231" s="99">
        <v>0</v>
      </c>
      <c r="L231" s="99">
        <v>22.688484657788599</v>
      </c>
      <c r="M231" s="99">
        <v>13.187036097981</v>
      </c>
      <c r="N231" s="99">
        <v>97.389715664088698</v>
      </c>
      <c r="O231" s="99">
        <v>0</v>
      </c>
      <c r="P231" s="99">
        <v>2050.0390956997899</v>
      </c>
      <c r="Q231" s="99">
        <v>116.649067323655</v>
      </c>
      <c r="R231" s="99">
        <v>0</v>
      </c>
      <c r="S231" s="99">
        <v>9.8209859215421602</v>
      </c>
      <c r="T231" s="99">
        <v>0</v>
      </c>
      <c r="U231" s="99">
        <v>527.42756386846304</v>
      </c>
      <c r="V231" s="99">
        <v>0</v>
      </c>
      <c r="W231" s="99">
        <v>222457.94522666899</v>
      </c>
      <c r="X231" s="99">
        <v>20689.944823026701</v>
      </c>
      <c r="Y231" s="99">
        <v>0</v>
      </c>
      <c r="Z231" s="99">
        <v>0</v>
      </c>
      <c r="AA231" s="99">
        <v>0</v>
      </c>
      <c r="AB231" s="99">
        <v>0</v>
      </c>
      <c r="AC231" s="99">
        <v>183266.01941680899</v>
      </c>
      <c r="AD231" s="99">
        <v>0</v>
      </c>
      <c r="AE231" s="99">
        <v>1515.7358861416601</v>
      </c>
      <c r="AF231" s="99">
        <v>1207.5329972505599</v>
      </c>
      <c r="AG231" s="99">
        <v>18722.4362757206</v>
      </c>
      <c r="AH231" s="99">
        <v>0</v>
      </c>
      <c r="AI231" s="99">
        <v>206746.736602783</v>
      </c>
      <c r="AJ231" s="99">
        <v>19004.606048822399</v>
      </c>
      <c r="AK231" s="99">
        <v>0</v>
      </c>
      <c r="AL231" s="99">
        <v>914.06378085166205</v>
      </c>
      <c r="AM231" s="99">
        <v>0</v>
      </c>
      <c r="AN231" s="99">
        <v>183099.905431747</v>
      </c>
      <c r="AO231" s="99">
        <v>0</v>
      </c>
      <c r="AP231" s="99">
        <v>1863116.3757782001</v>
      </c>
      <c r="AQ231" s="99">
        <v>171364.83016777001</v>
      </c>
      <c r="AR231" s="99">
        <v>0</v>
      </c>
      <c r="AS231" s="99">
        <v>0</v>
      </c>
      <c r="AT231" s="99">
        <v>0</v>
      </c>
      <c r="AU231" s="99">
        <v>0</v>
      </c>
      <c r="AV231" s="99">
        <v>729965.51205444301</v>
      </c>
      <c r="AW231" s="99">
        <v>0</v>
      </c>
      <c r="AX231" s="99">
        <v>12880.284434318501</v>
      </c>
      <c r="AY231" s="99">
        <v>10623.2780932188</v>
      </c>
      <c r="AZ231" s="99">
        <v>153174.181053162</v>
      </c>
      <c r="BA231" s="99">
        <v>0</v>
      </c>
      <c r="BB231" s="99">
        <v>1792563.8354492199</v>
      </c>
      <c r="BC231" s="99">
        <v>161243.92840385399</v>
      </c>
      <c r="BD231" s="99">
        <v>0</v>
      </c>
      <c r="BE231" s="99">
        <v>7627.1653903126698</v>
      </c>
      <c r="BF231" s="99">
        <v>0</v>
      </c>
      <c r="BG231" s="99">
        <v>733785.14949035598</v>
      </c>
      <c r="BH231" s="99">
        <v>0</v>
      </c>
      <c r="BI231" s="99">
        <v>426126.83488845802</v>
      </c>
      <c r="BJ231" s="99">
        <v>115602.79191112499</v>
      </c>
      <c r="BK231" s="99">
        <v>0</v>
      </c>
      <c r="BL231" s="99">
        <v>0</v>
      </c>
      <c r="BM231" s="99">
        <v>0</v>
      </c>
      <c r="BN231" s="99">
        <v>0</v>
      </c>
      <c r="BO231" s="99">
        <v>0</v>
      </c>
      <c r="BP231" s="99">
        <v>0</v>
      </c>
      <c r="BQ231" s="99">
        <v>0</v>
      </c>
      <c r="BR231" s="99">
        <v>3423.73820948601</v>
      </c>
      <c r="BS231" s="99">
        <v>111335.722447395</v>
      </c>
      <c r="BT231" s="99">
        <v>0</v>
      </c>
      <c r="BU231" s="99">
        <v>377905.57629394502</v>
      </c>
      <c r="BV231" s="99">
        <v>61696.765030860901</v>
      </c>
      <c r="BW231" s="99">
        <v>0</v>
      </c>
      <c r="BX231" s="99">
        <v>1448.8849589377601</v>
      </c>
      <c r="BY231" s="99">
        <v>0</v>
      </c>
      <c r="BZ231" s="99">
        <v>0</v>
      </c>
      <c r="CA231" s="99">
        <v>2237.69557002187</v>
      </c>
      <c r="CB231" s="99">
        <v>242921.51370620701</v>
      </c>
      <c r="CC231" s="99">
        <v>2018671.3152465799</v>
      </c>
      <c r="CD231" s="99">
        <v>539255.03054046596</v>
      </c>
      <c r="CE231" s="99">
        <v>163.44948494248101</v>
      </c>
      <c r="CF231" s="99">
        <v>23288.664386272401</v>
      </c>
      <c r="CG231" s="99">
        <v>216860.206588745</v>
      </c>
      <c r="CH231" s="99">
        <v>0</v>
      </c>
      <c r="CI231" s="99">
        <v>2399.7687340378802</v>
      </c>
      <c r="CJ231" s="99">
        <v>266703.65135955799</v>
      </c>
      <c r="CK231" s="99">
        <v>2236426.7427063002</v>
      </c>
      <c r="CL231" s="99">
        <v>574745.30066680897</v>
      </c>
      <c r="CM231" s="203">
        <f t="shared" si="9"/>
        <v>2927.1962979063433</v>
      </c>
      <c r="CN231" s="203">
        <f t="shared" si="10"/>
        <v>449803.55679130496</v>
      </c>
      <c r="CO231" s="203">
        <f t="shared" si="11"/>
        <v>2970211.8921966562</v>
      </c>
      <c r="CP231" s="99">
        <v>574745.30066680897</v>
      </c>
      <c r="CQ231" s="99">
        <v>0</v>
      </c>
      <c r="CR231" s="99">
        <v>0</v>
      </c>
      <c r="CS231" s="99">
        <v>0</v>
      </c>
      <c r="CT231" s="99">
        <v>0</v>
      </c>
    </row>
    <row r="232" spans="1:98">
      <c r="A232" s="98" t="s">
        <v>54</v>
      </c>
      <c r="B232" s="100">
        <v>43160</v>
      </c>
      <c r="C232" s="99">
        <v>0</v>
      </c>
      <c r="D232" s="99">
        <v>2087.2390948831999</v>
      </c>
      <c r="E232" s="99">
        <v>138.513531649485</v>
      </c>
      <c r="F232" s="99">
        <v>0.95125966699561104</v>
      </c>
      <c r="G232" s="99">
        <v>0</v>
      </c>
      <c r="H232" s="99">
        <v>0</v>
      </c>
      <c r="I232" s="99">
        <v>0</v>
      </c>
      <c r="J232" s="99">
        <v>517.48629716038704</v>
      </c>
      <c r="K232" s="99">
        <v>0</v>
      </c>
      <c r="L232" s="99">
        <v>19.234173587523401</v>
      </c>
      <c r="M232" s="99">
        <v>10.5363351239357</v>
      </c>
      <c r="N232" s="99">
        <v>91.657803446985795</v>
      </c>
      <c r="O232" s="99">
        <v>0</v>
      </c>
      <c r="P232" s="99">
        <v>1913.3755292743399</v>
      </c>
      <c r="Q232" s="99">
        <v>114.306049883366</v>
      </c>
      <c r="R232" s="99">
        <v>0</v>
      </c>
      <c r="S232" s="99">
        <v>9.9843525581527501</v>
      </c>
      <c r="T232" s="99">
        <v>0</v>
      </c>
      <c r="U232" s="99">
        <v>516.03886684775398</v>
      </c>
      <c r="V232" s="99">
        <v>0</v>
      </c>
      <c r="W232" s="99">
        <v>223065.978178024</v>
      </c>
      <c r="X232" s="99">
        <v>19935.8904373646</v>
      </c>
      <c r="Y232" s="99">
        <v>0</v>
      </c>
      <c r="Z232" s="99">
        <v>0</v>
      </c>
      <c r="AA232" s="99">
        <v>0</v>
      </c>
      <c r="AB232" s="99">
        <v>0</v>
      </c>
      <c r="AC232" s="99">
        <v>175146.22869300799</v>
      </c>
      <c r="AD232" s="99">
        <v>0</v>
      </c>
      <c r="AE232" s="99">
        <v>1477.77257522941</v>
      </c>
      <c r="AF232" s="99">
        <v>1104.2576630562501</v>
      </c>
      <c r="AG232" s="99">
        <v>17734.872920274702</v>
      </c>
      <c r="AH232" s="99">
        <v>0</v>
      </c>
      <c r="AI232" s="99">
        <v>200358.93555450399</v>
      </c>
      <c r="AJ232" s="99">
        <v>18489.280904769901</v>
      </c>
      <c r="AK232" s="99">
        <v>0</v>
      </c>
      <c r="AL232" s="99">
        <v>870.42011307179905</v>
      </c>
      <c r="AM232" s="99">
        <v>0</v>
      </c>
      <c r="AN232" s="99">
        <v>175279.23885917701</v>
      </c>
      <c r="AO232" s="99">
        <v>0</v>
      </c>
      <c r="AP232" s="99">
        <v>1853775.75074768</v>
      </c>
      <c r="AQ232" s="99">
        <v>167475.45227241499</v>
      </c>
      <c r="AR232" s="99">
        <v>0</v>
      </c>
      <c r="AS232" s="99">
        <v>0</v>
      </c>
      <c r="AT232" s="99">
        <v>0</v>
      </c>
      <c r="AU232" s="99">
        <v>0</v>
      </c>
      <c r="AV232" s="99">
        <v>710873.90338897705</v>
      </c>
      <c r="AW232" s="99">
        <v>0</v>
      </c>
      <c r="AX232" s="99">
        <v>11599.3670182228</v>
      </c>
      <c r="AY232" s="99">
        <v>9741.1994605064392</v>
      </c>
      <c r="AZ232" s="99">
        <v>142505.59521293599</v>
      </c>
      <c r="BA232" s="99">
        <v>0</v>
      </c>
      <c r="BB232" s="99">
        <v>1601737.09352112</v>
      </c>
      <c r="BC232" s="99">
        <v>158650.11937904399</v>
      </c>
      <c r="BD232" s="99">
        <v>0</v>
      </c>
      <c r="BE232" s="99">
        <v>7290.2097677588499</v>
      </c>
      <c r="BF232" s="99">
        <v>0</v>
      </c>
      <c r="BG232" s="99">
        <v>707331.52345275902</v>
      </c>
      <c r="BH232" s="99">
        <v>0</v>
      </c>
      <c r="BI232" s="99">
        <v>433765.11549758899</v>
      </c>
      <c r="BJ232" s="99">
        <v>120466.71768474601</v>
      </c>
      <c r="BK232" s="99">
        <v>0</v>
      </c>
      <c r="BL232" s="99">
        <v>0</v>
      </c>
      <c r="BM232" s="99">
        <v>0</v>
      </c>
      <c r="BN232" s="99">
        <v>0</v>
      </c>
      <c r="BO232" s="99">
        <v>0</v>
      </c>
      <c r="BP232" s="99">
        <v>0</v>
      </c>
      <c r="BQ232" s="99">
        <v>0</v>
      </c>
      <c r="BR232" s="99">
        <v>3061.0775440931302</v>
      </c>
      <c r="BS232" s="99">
        <v>113173.153113365</v>
      </c>
      <c r="BT232" s="99">
        <v>0</v>
      </c>
      <c r="BU232" s="99">
        <v>378205.46749115002</v>
      </c>
      <c r="BV232" s="99">
        <v>62596.792677402504</v>
      </c>
      <c r="BW232" s="99">
        <v>0</v>
      </c>
      <c r="BX232" s="99">
        <v>1544.2729847133201</v>
      </c>
      <c r="BY232" s="99">
        <v>0</v>
      </c>
      <c r="BZ232" s="99">
        <v>0</v>
      </c>
      <c r="CA232" s="99">
        <v>2221.5671050846599</v>
      </c>
      <c r="CB232" s="99">
        <v>243551.13985061599</v>
      </c>
      <c r="CC232" s="99">
        <v>2024297.5648040799</v>
      </c>
      <c r="CD232" s="99">
        <v>555856.30075073196</v>
      </c>
      <c r="CE232" s="99">
        <v>167.04054933227599</v>
      </c>
      <c r="CF232" s="99">
        <v>24020.558669567101</v>
      </c>
      <c r="CG232" s="99">
        <v>224281.07031631499</v>
      </c>
      <c r="CH232" s="99">
        <v>0</v>
      </c>
      <c r="CI232" s="99">
        <v>2390.9688420295702</v>
      </c>
      <c r="CJ232" s="99">
        <v>267354.96887207002</v>
      </c>
      <c r="CK232" s="99">
        <v>2251087.1150207501</v>
      </c>
      <c r="CL232" s="99">
        <v>592179.05667877197</v>
      </c>
      <c r="CM232" s="203">
        <f t="shared" si="9"/>
        <v>2907.0077088773241</v>
      </c>
      <c r="CN232" s="203">
        <f t="shared" si="10"/>
        <v>442634.20773124706</v>
      </c>
      <c r="CO232" s="203">
        <f t="shared" si="11"/>
        <v>2958418.6384735089</v>
      </c>
      <c r="CP232" s="99">
        <v>592179.05667877197</v>
      </c>
      <c r="CQ232" s="99">
        <v>0</v>
      </c>
      <c r="CR232" s="99">
        <v>0</v>
      </c>
      <c r="CS232" s="99">
        <v>0</v>
      </c>
      <c r="CT232" s="99">
        <v>0</v>
      </c>
    </row>
    <row r="233" spans="1:98">
      <c r="A233" s="98" t="s">
        <v>54</v>
      </c>
      <c r="B233" s="100">
        <v>43252</v>
      </c>
      <c r="C233" s="99">
        <v>0</v>
      </c>
      <c r="D233" s="99">
        <v>2111.3518264591698</v>
      </c>
      <c r="E233" s="99">
        <v>140.205294413492</v>
      </c>
      <c r="F233" s="99">
        <v>0.97197605399560405</v>
      </c>
      <c r="G233" s="99">
        <v>0</v>
      </c>
      <c r="H233" s="99">
        <v>0</v>
      </c>
      <c r="I233" s="99">
        <v>0</v>
      </c>
      <c r="J233" s="99">
        <v>515.57983793318294</v>
      </c>
      <c r="K233" s="99">
        <v>0</v>
      </c>
      <c r="L233" s="99">
        <v>30.961080953711601</v>
      </c>
      <c r="M233" s="99">
        <v>11.2489931609016</v>
      </c>
      <c r="N233" s="99">
        <v>87.785102808847995</v>
      </c>
      <c r="O233" s="99">
        <v>0</v>
      </c>
      <c r="P233" s="99">
        <v>2010.54697085917</v>
      </c>
      <c r="Q233" s="99">
        <v>104.102728736587</v>
      </c>
      <c r="R233" s="99">
        <v>0</v>
      </c>
      <c r="S233" s="99">
        <v>7.2299873174633804</v>
      </c>
      <c r="T233" s="99">
        <v>0</v>
      </c>
      <c r="U233" s="99">
        <v>513.66003346443199</v>
      </c>
      <c r="V233" s="99">
        <v>0</v>
      </c>
      <c r="W233" s="99">
        <v>220548.69621467599</v>
      </c>
      <c r="X233" s="99">
        <v>17607.1851494312</v>
      </c>
      <c r="Y233" s="99">
        <v>0</v>
      </c>
      <c r="Z233" s="99">
        <v>0</v>
      </c>
      <c r="AA233" s="99">
        <v>0</v>
      </c>
      <c r="AB233" s="99">
        <v>0</v>
      </c>
      <c r="AC233" s="99">
        <v>175119.97418975801</v>
      </c>
      <c r="AD233" s="99">
        <v>0</v>
      </c>
      <c r="AE233" s="99">
        <v>1295.64083914459</v>
      </c>
      <c r="AF233" s="99">
        <v>939.08933869004295</v>
      </c>
      <c r="AG233" s="99">
        <v>16566.871891975399</v>
      </c>
      <c r="AH233" s="99">
        <v>0</v>
      </c>
      <c r="AI233" s="99">
        <v>199520.28170967099</v>
      </c>
      <c r="AJ233" s="99">
        <v>17327.748790502501</v>
      </c>
      <c r="AK233" s="99">
        <v>0</v>
      </c>
      <c r="AL233" s="99">
        <v>490.39325708895899</v>
      </c>
      <c r="AM233" s="99">
        <v>0</v>
      </c>
      <c r="AN233" s="99">
        <v>175107.30145454401</v>
      </c>
      <c r="AO233" s="99">
        <v>0</v>
      </c>
      <c r="AP233" s="99">
        <v>1843845.4104766799</v>
      </c>
      <c r="AQ233" s="99">
        <v>148027.19208145101</v>
      </c>
      <c r="AR233" s="99">
        <v>0</v>
      </c>
      <c r="AS233" s="99">
        <v>0</v>
      </c>
      <c r="AT233" s="99">
        <v>0</v>
      </c>
      <c r="AU233" s="99">
        <v>0</v>
      </c>
      <c r="AV233" s="99">
        <v>715657.72798919701</v>
      </c>
      <c r="AW233" s="99">
        <v>0</v>
      </c>
      <c r="AX233" s="99">
        <v>10449.2941776514</v>
      </c>
      <c r="AY233" s="99">
        <v>8409.5099202394504</v>
      </c>
      <c r="AZ233" s="99">
        <v>133998.77487373399</v>
      </c>
      <c r="BA233" s="99">
        <v>0</v>
      </c>
      <c r="BB233" s="99">
        <v>1677240.2554168699</v>
      </c>
      <c r="BC233" s="99">
        <v>149490.19005966201</v>
      </c>
      <c r="BD233" s="99">
        <v>0</v>
      </c>
      <c r="BE233" s="99">
        <v>4529.1863369345701</v>
      </c>
      <c r="BF233" s="99">
        <v>0</v>
      </c>
      <c r="BG233" s="99">
        <v>712082.89258575405</v>
      </c>
      <c r="BH233" s="99">
        <v>0</v>
      </c>
      <c r="BI233" s="99">
        <v>454550.36317443801</v>
      </c>
      <c r="BJ233" s="99">
        <v>122029.71563625299</v>
      </c>
      <c r="BK233" s="99">
        <v>0</v>
      </c>
      <c r="BL233" s="99">
        <v>0</v>
      </c>
      <c r="BM233" s="99">
        <v>0</v>
      </c>
      <c r="BN233" s="99">
        <v>0</v>
      </c>
      <c r="BO233" s="99">
        <v>0</v>
      </c>
      <c r="BP233" s="99">
        <v>0</v>
      </c>
      <c r="BQ233" s="99">
        <v>0</v>
      </c>
      <c r="BR233" s="99">
        <v>2695.3211863636998</v>
      </c>
      <c r="BS233" s="99">
        <v>115221.373541832</v>
      </c>
      <c r="BT233" s="99">
        <v>0</v>
      </c>
      <c r="BU233" s="99">
        <v>372185.573360443</v>
      </c>
      <c r="BV233" s="99">
        <v>59859.778789043397</v>
      </c>
      <c r="BW233" s="99">
        <v>0</v>
      </c>
      <c r="BX233" s="99">
        <v>984.12801393121504</v>
      </c>
      <c r="BY233" s="99">
        <v>0</v>
      </c>
      <c r="BZ233" s="99">
        <v>0</v>
      </c>
      <c r="CA233" s="99">
        <v>2249.9252450764202</v>
      </c>
      <c r="CB233" s="99">
        <v>239583.44306373599</v>
      </c>
      <c r="CC233" s="99">
        <v>2005817.7032165499</v>
      </c>
      <c r="CD233" s="99">
        <v>551039.71977996803</v>
      </c>
      <c r="CE233" s="99">
        <v>165.720967108384</v>
      </c>
      <c r="CF233" s="99">
        <v>24956.375480413401</v>
      </c>
      <c r="CG233" s="99">
        <v>233615.681915283</v>
      </c>
      <c r="CH233" s="99">
        <v>0</v>
      </c>
      <c r="CI233" s="99">
        <v>2415.6971752941599</v>
      </c>
      <c r="CJ233" s="99">
        <v>265437.30127716099</v>
      </c>
      <c r="CK233" s="99">
        <v>2241339.7252807599</v>
      </c>
      <c r="CL233" s="99">
        <v>588799.56095886196</v>
      </c>
      <c r="CM233" s="203">
        <f t="shared" si="9"/>
        <v>2929.3572087585917</v>
      </c>
      <c r="CN233" s="203">
        <f t="shared" si="10"/>
        <v>440544.602731705</v>
      </c>
      <c r="CO233" s="203">
        <f t="shared" si="11"/>
        <v>2953422.6178665138</v>
      </c>
      <c r="CP233" s="99">
        <v>588799.56095886196</v>
      </c>
      <c r="CQ233" s="99">
        <v>0</v>
      </c>
      <c r="CR233" s="99">
        <v>0</v>
      </c>
      <c r="CS233" s="99">
        <v>0</v>
      </c>
      <c r="CT233" s="99">
        <v>0</v>
      </c>
    </row>
    <row r="234" spans="1:98">
      <c r="A234" s="98" t="s">
        <v>55</v>
      </c>
      <c r="B234" s="100">
        <v>38047</v>
      </c>
      <c r="C234" s="99">
        <v>0</v>
      </c>
      <c r="D234" s="99">
        <v>4669.5406906008702</v>
      </c>
      <c r="E234" s="99">
        <v>11042.2379100323</v>
      </c>
      <c r="F234" s="99">
        <v>2797.05067816377</v>
      </c>
      <c r="G234" s="99">
        <v>2.9579957349924402</v>
      </c>
      <c r="H234" s="99">
        <v>0</v>
      </c>
      <c r="I234" s="99">
        <v>0</v>
      </c>
      <c r="J234" s="99">
        <v>6.10742419195594</v>
      </c>
      <c r="K234" s="99">
        <v>0</v>
      </c>
      <c r="L234" s="99">
        <v>3377.7313679456702</v>
      </c>
      <c r="M234" s="99">
        <v>154.028915517032</v>
      </c>
      <c r="N234" s="99">
        <v>5371.8923756480199</v>
      </c>
      <c r="O234" s="99">
        <v>0</v>
      </c>
      <c r="P234" s="99">
        <v>0</v>
      </c>
      <c r="Q234" s="99">
        <v>6078.8899882435799</v>
      </c>
      <c r="R234" s="99">
        <v>0</v>
      </c>
      <c r="S234" s="99">
        <v>0</v>
      </c>
      <c r="T234" s="99">
        <v>293.084384705871</v>
      </c>
      <c r="U234" s="99">
        <v>998.07691123336599</v>
      </c>
      <c r="V234" s="99">
        <v>0</v>
      </c>
      <c r="W234" s="99">
        <v>575694.67123413098</v>
      </c>
      <c r="X234" s="99">
        <v>1994254.203125</v>
      </c>
      <c r="Y234" s="99">
        <v>429937.58706664998</v>
      </c>
      <c r="Z234" s="99">
        <v>205.94857234135301</v>
      </c>
      <c r="AA234" s="99">
        <v>0</v>
      </c>
      <c r="AB234" s="99">
        <v>0</v>
      </c>
      <c r="AC234" s="99">
        <v>602.18827369064104</v>
      </c>
      <c r="AD234" s="99">
        <v>0</v>
      </c>
      <c r="AE234" s="99">
        <v>325047.08479690598</v>
      </c>
      <c r="AF234" s="99">
        <v>16614.597728729201</v>
      </c>
      <c r="AG234" s="99">
        <v>922093.69152831996</v>
      </c>
      <c r="AH234" s="99">
        <v>0</v>
      </c>
      <c r="AI234" s="99">
        <v>0</v>
      </c>
      <c r="AJ234" s="99">
        <v>1190832.4271698</v>
      </c>
      <c r="AK234" s="99">
        <v>0</v>
      </c>
      <c r="AL234" s="99">
        <v>0</v>
      </c>
      <c r="AM234" s="99">
        <v>74535.700402259798</v>
      </c>
      <c r="AN234" s="99">
        <v>377022.89191055298</v>
      </c>
      <c r="AO234" s="99">
        <v>0</v>
      </c>
      <c r="AP234" s="99">
        <v>3824071.3122558598</v>
      </c>
      <c r="AQ234" s="99">
        <v>13760098.283569301</v>
      </c>
      <c r="AR234" s="99">
        <v>3147090.0212402302</v>
      </c>
      <c r="AS234" s="99">
        <v>1428.6936470717201</v>
      </c>
      <c r="AT234" s="99">
        <v>0</v>
      </c>
      <c r="AU234" s="99">
        <v>0</v>
      </c>
      <c r="AV234" s="99">
        <v>1481.39304159582</v>
      </c>
      <c r="AW234" s="99">
        <v>0</v>
      </c>
      <c r="AX234" s="99">
        <v>2245048.5372009301</v>
      </c>
      <c r="AY234" s="99">
        <v>108634.854436874</v>
      </c>
      <c r="AZ234" s="99">
        <v>6637636.1134643601</v>
      </c>
      <c r="BA234" s="99">
        <v>0</v>
      </c>
      <c r="BB234" s="99">
        <v>0</v>
      </c>
      <c r="BC234" s="99">
        <v>8057274.3442382803</v>
      </c>
      <c r="BD234" s="99">
        <v>0</v>
      </c>
      <c r="BE234" s="99">
        <v>0</v>
      </c>
      <c r="BF234" s="99">
        <v>466598.59798812901</v>
      </c>
      <c r="BG234" s="99">
        <v>869519.98059081996</v>
      </c>
      <c r="BH234" s="99">
        <v>0</v>
      </c>
      <c r="BI234" s="99">
        <v>114785.008011818</v>
      </c>
      <c r="BJ234" s="99">
        <v>2307306.8974609398</v>
      </c>
      <c r="BK234" s="99">
        <v>510920.670883179</v>
      </c>
      <c r="BL234" s="99">
        <v>124.15013590920699</v>
      </c>
      <c r="BM234" s="99">
        <v>0</v>
      </c>
      <c r="BN234" s="99">
        <v>0</v>
      </c>
      <c r="BO234" s="99">
        <v>0</v>
      </c>
      <c r="BP234" s="99">
        <v>0</v>
      </c>
      <c r="BQ234" s="99">
        <v>0</v>
      </c>
      <c r="BR234" s="99">
        <v>21250.7724010944</v>
      </c>
      <c r="BS234" s="99">
        <v>983379.01575470006</v>
      </c>
      <c r="BT234" s="99">
        <v>0</v>
      </c>
      <c r="BU234" s="99">
        <v>0</v>
      </c>
      <c r="BV234" s="99">
        <v>1481851.2088623</v>
      </c>
      <c r="BW234" s="99">
        <v>0</v>
      </c>
      <c r="BX234" s="99">
        <v>0</v>
      </c>
      <c r="BY234" s="99">
        <v>0</v>
      </c>
      <c r="BZ234" s="99">
        <v>0</v>
      </c>
      <c r="CA234" s="99">
        <v>15808.0478798151</v>
      </c>
      <c r="CB234" s="99">
        <v>2597456.6399841299</v>
      </c>
      <c r="CC234" s="99">
        <v>17718119.3127441</v>
      </c>
      <c r="CD234" s="99">
        <v>2512745.5257263202</v>
      </c>
      <c r="CE234" s="99">
        <v>310.24733249470597</v>
      </c>
      <c r="CF234" s="99">
        <v>78241.678054809599</v>
      </c>
      <c r="CG234" s="99">
        <v>504178.45393371599</v>
      </c>
      <c r="CH234" s="99">
        <v>126.250624219887</v>
      </c>
      <c r="CI234" s="99">
        <v>16108.5139596462</v>
      </c>
      <c r="CJ234" s="99">
        <v>2667292.7893066402</v>
      </c>
      <c r="CK234" s="99">
        <v>18206634.0388184</v>
      </c>
      <c r="CL234" s="99">
        <v>2512153.2591857901</v>
      </c>
      <c r="CM234" s="203">
        <f t="shared" si="9"/>
        <v>17106.590870879565</v>
      </c>
      <c r="CN234" s="203">
        <f t="shared" si="10"/>
        <v>3044315.6812171931</v>
      </c>
      <c r="CO234" s="203">
        <f t="shared" si="11"/>
        <v>19076154.019409221</v>
      </c>
      <c r="CP234" s="99">
        <v>2512153.2591857901</v>
      </c>
      <c r="CQ234" s="99">
        <v>2.99892932499642</v>
      </c>
      <c r="CR234" s="99">
        <v>208.97263283654999</v>
      </c>
      <c r="CS234" s="99">
        <v>1380.39830395579</v>
      </c>
      <c r="CT234" s="99">
        <v>127.344800663181</v>
      </c>
    </row>
    <row r="235" spans="1:98">
      <c r="A235" s="98" t="s">
        <v>55</v>
      </c>
      <c r="B235" s="100">
        <v>38139</v>
      </c>
      <c r="C235" s="99">
        <v>0</v>
      </c>
      <c r="D235" s="99">
        <v>4542.314686656</v>
      </c>
      <c r="E235" s="99">
        <v>11175.707405805601</v>
      </c>
      <c r="F235" s="99">
        <v>3077.84591671824</v>
      </c>
      <c r="G235" s="99">
        <v>26.2557303388603</v>
      </c>
      <c r="H235" s="99">
        <v>0</v>
      </c>
      <c r="I235" s="99">
        <v>0</v>
      </c>
      <c r="J235" s="99">
        <v>74.991381630301504</v>
      </c>
      <c r="K235" s="99">
        <v>0</v>
      </c>
      <c r="L235" s="99">
        <v>5896.9096379280099</v>
      </c>
      <c r="M235" s="99">
        <v>148.575862498954</v>
      </c>
      <c r="N235" s="99">
        <v>5578.4223061800003</v>
      </c>
      <c r="O235" s="99">
        <v>0</v>
      </c>
      <c r="P235" s="99">
        <v>0</v>
      </c>
      <c r="Q235" s="99">
        <v>5866.1989073753402</v>
      </c>
      <c r="R235" s="99">
        <v>0</v>
      </c>
      <c r="S235" s="99">
        <v>0</v>
      </c>
      <c r="T235" s="99">
        <v>323.03242893889501</v>
      </c>
      <c r="U235" s="99">
        <v>1035.12250365317</v>
      </c>
      <c r="V235" s="99">
        <v>0</v>
      </c>
      <c r="W235" s="99">
        <v>492509.17291259801</v>
      </c>
      <c r="X235" s="99">
        <v>2016346.7316741899</v>
      </c>
      <c r="Y235" s="99">
        <v>476285.64123153698</v>
      </c>
      <c r="Z235" s="99">
        <v>4489.27933722734</v>
      </c>
      <c r="AA235" s="99">
        <v>0</v>
      </c>
      <c r="AB235" s="99">
        <v>0</v>
      </c>
      <c r="AC235" s="99">
        <v>21790.929639816299</v>
      </c>
      <c r="AD235" s="99">
        <v>0</v>
      </c>
      <c r="AE235" s="99">
        <v>481444.75237274199</v>
      </c>
      <c r="AF235" s="99">
        <v>16234.959662675899</v>
      </c>
      <c r="AG235" s="99">
        <v>956208.33816528297</v>
      </c>
      <c r="AH235" s="99">
        <v>0</v>
      </c>
      <c r="AI235" s="99">
        <v>0</v>
      </c>
      <c r="AJ235" s="99">
        <v>1113877.8597106901</v>
      </c>
      <c r="AK235" s="99">
        <v>0</v>
      </c>
      <c r="AL235" s="99">
        <v>0</v>
      </c>
      <c r="AM235" s="99">
        <v>76910.967260360703</v>
      </c>
      <c r="AN235" s="99">
        <v>401956.40153121902</v>
      </c>
      <c r="AO235" s="99">
        <v>0</v>
      </c>
      <c r="AP235" s="99">
        <v>3223807.4483337398</v>
      </c>
      <c r="AQ235" s="99">
        <v>14113113.5695801</v>
      </c>
      <c r="AR235" s="99">
        <v>3495575.9180297898</v>
      </c>
      <c r="AS235" s="99">
        <v>30011.458883285501</v>
      </c>
      <c r="AT235" s="99">
        <v>0</v>
      </c>
      <c r="AU235" s="99">
        <v>0</v>
      </c>
      <c r="AV235" s="99">
        <v>51005.2876801491</v>
      </c>
      <c r="AW235" s="99">
        <v>0</v>
      </c>
      <c r="AX235" s="99">
        <v>3125712.80358887</v>
      </c>
      <c r="AY235" s="99">
        <v>110869.319461823</v>
      </c>
      <c r="AZ235" s="99">
        <v>6956900.4912109403</v>
      </c>
      <c r="BA235" s="99">
        <v>0</v>
      </c>
      <c r="BB235" s="99">
        <v>0</v>
      </c>
      <c r="BC235" s="99">
        <v>7455446.8360595703</v>
      </c>
      <c r="BD235" s="99">
        <v>0</v>
      </c>
      <c r="BE235" s="99">
        <v>0</v>
      </c>
      <c r="BF235" s="99">
        <v>507823.468307495</v>
      </c>
      <c r="BG235" s="99">
        <v>932543.97344970703</v>
      </c>
      <c r="BH235" s="99">
        <v>0</v>
      </c>
      <c r="BI235" s="99">
        <v>108222.824874878</v>
      </c>
      <c r="BJ235" s="99">
        <v>2334022.2737121601</v>
      </c>
      <c r="BK235" s="99">
        <v>568260.49201202404</v>
      </c>
      <c r="BL235" s="99">
        <v>4137.31763374805</v>
      </c>
      <c r="BM235" s="99">
        <v>0</v>
      </c>
      <c r="BN235" s="99">
        <v>0</v>
      </c>
      <c r="BO235" s="99">
        <v>0</v>
      </c>
      <c r="BP235" s="99">
        <v>0</v>
      </c>
      <c r="BQ235" s="99">
        <v>0</v>
      </c>
      <c r="BR235" s="99">
        <v>21711.735859632499</v>
      </c>
      <c r="BS235" s="99">
        <v>1038920.40447235</v>
      </c>
      <c r="BT235" s="99">
        <v>0</v>
      </c>
      <c r="BU235" s="99">
        <v>0</v>
      </c>
      <c r="BV235" s="99">
        <v>1358458.56236267</v>
      </c>
      <c r="BW235" s="99">
        <v>0</v>
      </c>
      <c r="BX235" s="99">
        <v>0</v>
      </c>
      <c r="BY235" s="99">
        <v>0</v>
      </c>
      <c r="BZ235" s="99">
        <v>0</v>
      </c>
      <c r="CA235" s="99">
        <v>15864.654173851</v>
      </c>
      <c r="CB235" s="99">
        <v>2523954.4548034701</v>
      </c>
      <c r="CC235" s="99">
        <v>17507298.223144501</v>
      </c>
      <c r="CD235" s="99">
        <v>2434038.1798095698</v>
      </c>
      <c r="CE235" s="99">
        <v>322.29052151367102</v>
      </c>
      <c r="CF235" s="99">
        <v>76961.083369255095</v>
      </c>
      <c r="CG235" s="99">
        <v>499520.355102539</v>
      </c>
      <c r="CH235" s="99">
        <v>4161.5896833539</v>
      </c>
      <c r="CI235" s="99">
        <v>16199.8978667259</v>
      </c>
      <c r="CJ235" s="99">
        <v>2592401.58453369</v>
      </c>
      <c r="CK235" s="99">
        <v>18019356.556884799</v>
      </c>
      <c r="CL235" s="99">
        <v>2434800.6480407701</v>
      </c>
      <c r="CM235" s="203">
        <f t="shared" si="9"/>
        <v>17235.020370379068</v>
      </c>
      <c r="CN235" s="203">
        <f t="shared" si="10"/>
        <v>2994357.986064909</v>
      </c>
      <c r="CO235" s="203">
        <f t="shared" si="11"/>
        <v>18951900.530334506</v>
      </c>
      <c r="CP235" s="99">
        <v>2434800.6480407701</v>
      </c>
      <c r="CQ235" s="99">
        <v>25.730771289905501</v>
      </c>
      <c r="CR235" s="99">
        <v>4256.9920642375901</v>
      </c>
      <c r="CS235" s="99">
        <v>28534.597326278701</v>
      </c>
      <c r="CT235" s="99">
        <v>4172.7049072384798</v>
      </c>
    </row>
    <row r="236" spans="1:98">
      <c r="A236" s="98" t="s">
        <v>55</v>
      </c>
      <c r="B236" s="100">
        <v>38231</v>
      </c>
      <c r="C236" s="99">
        <v>0</v>
      </c>
      <c r="D236" s="99">
        <v>5067.8054627180099</v>
      </c>
      <c r="E236" s="99">
        <v>11338.7246282101</v>
      </c>
      <c r="F236" s="99">
        <v>3343.0707441270401</v>
      </c>
      <c r="G236" s="99">
        <v>56.780527923721799</v>
      </c>
      <c r="H236" s="99">
        <v>0</v>
      </c>
      <c r="I236" s="99">
        <v>0</v>
      </c>
      <c r="J236" s="99">
        <v>197.95435941033099</v>
      </c>
      <c r="K236" s="99">
        <v>0</v>
      </c>
      <c r="L236" s="99">
        <v>3206.0014662444601</v>
      </c>
      <c r="M236" s="99">
        <v>143.859072137624</v>
      </c>
      <c r="N236" s="99">
        <v>5773.9404848814002</v>
      </c>
      <c r="O236" s="99">
        <v>0</v>
      </c>
      <c r="P236" s="99">
        <v>0</v>
      </c>
      <c r="Q236" s="99">
        <v>5761.3514096736899</v>
      </c>
      <c r="R236" s="99">
        <v>0</v>
      </c>
      <c r="S236" s="99">
        <v>0</v>
      </c>
      <c r="T236" s="99">
        <v>304.662549473345</v>
      </c>
      <c r="U236" s="99">
        <v>1074.38673782349</v>
      </c>
      <c r="V236" s="99">
        <v>0</v>
      </c>
      <c r="W236" s="99">
        <v>512910.16004180902</v>
      </c>
      <c r="X236" s="99">
        <v>2011895.33587646</v>
      </c>
      <c r="Y236" s="99">
        <v>514993.52445983898</v>
      </c>
      <c r="Z236" s="99">
        <v>11426.592810869201</v>
      </c>
      <c r="AA236" s="99">
        <v>0</v>
      </c>
      <c r="AB236" s="99">
        <v>0</v>
      </c>
      <c r="AC236" s="99">
        <v>68063.061098098799</v>
      </c>
      <c r="AD236" s="99">
        <v>0</v>
      </c>
      <c r="AE236" s="99">
        <v>518225.52495574998</v>
      </c>
      <c r="AF236" s="99">
        <v>16928.659927606601</v>
      </c>
      <c r="AG236" s="99">
        <v>980539.34680938697</v>
      </c>
      <c r="AH236" s="99">
        <v>0</v>
      </c>
      <c r="AI236" s="99">
        <v>0</v>
      </c>
      <c r="AJ236" s="99">
        <v>1087079.5930328399</v>
      </c>
      <c r="AK236" s="99">
        <v>0</v>
      </c>
      <c r="AL236" s="99">
        <v>0</v>
      </c>
      <c r="AM236" s="99">
        <v>74563.852268218994</v>
      </c>
      <c r="AN236" s="99">
        <v>417636.83548355103</v>
      </c>
      <c r="AO236" s="99">
        <v>0</v>
      </c>
      <c r="AP236" s="99">
        <v>3406940.7750244099</v>
      </c>
      <c r="AQ236" s="99">
        <v>14485603.057739301</v>
      </c>
      <c r="AR236" s="99">
        <v>3881553.4619445801</v>
      </c>
      <c r="AS236" s="99">
        <v>71420.906273841902</v>
      </c>
      <c r="AT236" s="99">
        <v>0</v>
      </c>
      <c r="AU236" s="99">
        <v>0</v>
      </c>
      <c r="AV236" s="99">
        <v>160914.67814064</v>
      </c>
      <c r="AW236" s="99">
        <v>0</v>
      </c>
      <c r="AX236" s="99">
        <v>3559078.5838317899</v>
      </c>
      <c r="AY236" s="99">
        <v>118263.52517795601</v>
      </c>
      <c r="AZ236" s="99">
        <v>7271070.4458007803</v>
      </c>
      <c r="BA236" s="99">
        <v>0</v>
      </c>
      <c r="BB236" s="99">
        <v>0</v>
      </c>
      <c r="BC236" s="99">
        <v>7556269.0465698196</v>
      </c>
      <c r="BD236" s="99">
        <v>0</v>
      </c>
      <c r="BE236" s="99">
        <v>0</v>
      </c>
      <c r="BF236" s="99">
        <v>523316.85503005999</v>
      </c>
      <c r="BG236" s="99">
        <v>998399.08129119896</v>
      </c>
      <c r="BH236" s="99">
        <v>0</v>
      </c>
      <c r="BI236" s="99">
        <v>107134.88614845301</v>
      </c>
      <c r="BJ236" s="99">
        <v>2386132.4839172401</v>
      </c>
      <c r="BK236" s="99">
        <v>631834.90385437</v>
      </c>
      <c r="BL236" s="99">
        <v>10195.270046949399</v>
      </c>
      <c r="BM236" s="99">
        <v>0</v>
      </c>
      <c r="BN236" s="99">
        <v>0</v>
      </c>
      <c r="BO236" s="99">
        <v>0</v>
      </c>
      <c r="BP236" s="99">
        <v>0</v>
      </c>
      <c r="BQ236" s="99">
        <v>0</v>
      </c>
      <c r="BR236" s="99">
        <v>21959.927662611</v>
      </c>
      <c r="BS236" s="99">
        <v>1104146.2955322301</v>
      </c>
      <c r="BT236" s="99">
        <v>0</v>
      </c>
      <c r="BU236" s="99">
        <v>0</v>
      </c>
      <c r="BV236" s="99">
        <v>1375193.1191558801</v>
      </c>
      <c r="BW236" s="99">
        <v>0</v>
      </c>
      <c r="BX236" s="99">
        <v>0</v>
      </c>
      <c r="BY236" s="99">
        <v>0</v>
      </c>
      <c r="BZ236" s="99">
        <v>0</v>
      </c>
      <c r="CA236" s="99">
        <v>16296.105713844299</v>
      </c>
      <c r="CB236" s="99">
        <v>2543161.98193359</v>
      </c>
      <c r="CC236" s="99">
        <v>17858324.050292999</v>
      </c>
      <c r="CD236" s="99">
        <v>2474073.8201293899</v>
      </c>
      <c r="CE236" s="99">
        <v>342.04646098986302</v>
      </c>
      <c r="CF236" s="99">
        <v>82705.733660697893</v>
      </c>
      <c r="CG236" s="99">
        <v>565187.00682067894</v>
      </c>
      <c r="CH236" s="99">
        <v>10047.8789803982</v>
      </c>
      <c r="CI236" s="99">
        <v>16638.236552953698</v>
      </c>
      <c r="CJ236" s="99">
        <v>2616074.7611694299</v>
      </c>
      <c r="CK236" s="99">
        <v>18433242.6489258</v>
      </c>
      <c r="CL236" s="99">
        <v>2485482.00463867</v>
      </c>
      <c r="CM236" s="203">
        <f t="shared" si="9"/>
        <v>17712.623290777188</v>
      </c>
      <c r="CN236" s="203">
        <f t="shared" si="10"/>
        <v>3033711.5966529809</v>
      </c>
      <c r="CO236" s="203">
        <f t="shared" si="11"/>
        <v>19431641.730216999</v>
      </c>
      <c r="CP236" s="99">
        <v>2485482.00463867</v>
      </c>
      <c r="CQ236" s="99">
        <v>50.895265677943797</v>
      </c>
      <c r="CR236" s="99">
        <v>10278.835121274</v>
      </c>
      <c r="CS236" s="99">
        <v>66833.290838241606</v>
      </c>
      <c r="CT236" s="99">
        <v>10032.7189052105</v>
      </c>
    </row>
    <row r="237" spans="1:98">
      <c r="A237" s="98" t="s">
        <v>55</v>
      </c>
      <c r="B237" s="100">
        <v>38322</v>
      </c>
      <c r="C237" s="99">
        <v>0</v>
      </c>
      <c r="D237" s="99">
        <v>4713.2997771501496</v>
      </c>
      <c r="E237" s="99">
        <v>11492.6016594172</v>
      </c>
      <c r="F237" s="99">
        <v>3658.2819965183699</v>
      </c>
      <c r="G237" s="99">
        <v>82.722498046234307</v>
      </c>
      <c r="H237" s="99">
        <v>0</v>
      </c>
      <c r="I237" s="99">
        <v>0</v>
      </c>
      <c r="J237" s="99">
        <v>328.92733905464399</v>
      </c>
      <c r="K237" s="99">
        <v>0</v>
      </c>
      <c r="L237" s="99">
        <v>7137.50571262836</v>
      </c>
      <c r="M237" s="99">
        <v>151.05907774716599</v>
      </c>
      <c r="N237" s="99">
        <v>6009.6299977898598</v>
      </c>
      <c r="O237" s="99">
        <v>0</v>
      </c>
      <c r="P237" s="99">
        <v>0</v>
      </c>
      <c r="Q237" s="99">
        <v>5398.8522137403497</v>
      </c>
      <c r="R237" s="99">
        <v>0</v>
      </c>
      <c r="S237" s="99">
        <v>0</v>
      </c>
      <c r="T237" s="99">
        <v>272.51610596478002</v>
      </c>
      <c r="U237" s="99">
        <v>1156.8859997987699</v>
      </c>
      <c r="V237" s="99">
        <v>0</v>
      </c>
      <c r="W237" s="99">
        <v>445579.40316772502</v>
      </c>
      <c r="X237" s="99">
        <v>2034827.2667083701</v>
      </c>
      <c r="Y237" s="99">
        <v>564619.51300048805</v>
      </c>
      <c r="Z237" s="99">
        <v>17132.606463432301</v>
      </c>
      <c r="AA237" s="99">
        <v>0</v>
      </c>
      <c r="AB237" s="99">
        <v>0</v>
      </c>
      <c r="AC237" s="99">
        <v>127412.86740493801</v>
      </c>
      <c r="AD237" s="99">
        <v>0</v>
      </c>
      <c r="AE237" s="99">
        <v>490457.76083374</v>
      </c>
      <c r="AF237" s="99">
        <v>16916.716251611699</v>
      </c>
      <c r="AG237" s="99">
        <v>1014923.51210022</v>
      </c>
      <c r="AH237" s="99">
        <v>0</v>
      </c>
      <c r="AI237" s="99">
        <v>0</v>
      </c>
      <c r="AJ237" s="99">
        <v>964267.14776611305</v>
      </c>
      <c r="AK237" s="99">
        <v>0</v>
      </c>
      <c r="AL237" s="99">
        <v>0</v>
      </c>
      <c r="AM237" s="99">
        <v>69572.670576095596</v>
      </c>
      <c r="AN237" s="99">
        <v>456074.24551010103</v>
      </c>
      <c r="AO237" s="99">
        <v>0</v>
      </c>
      <c r="AP237" s="99">
        <v>3017275.7605590802</v>
      </c>
      <c r="AQ237" s="99">
        <v>14805983.425415</v>
      </c>
      <c r="AR237" s="99">
        <v>4316181.8333129901</v>
      </c>
      <c r="AS237" s="99">
        <v>109969.17129230501</v>
      </c>
      <c r="AT237" s="99">
        <v>0</v>
      </c>
      <c r="AU237" s="99">
        <v>0</v>
      </c>
      <c r="AV237" s="99">
        <v>308221.446899414</v>
      </c>
      <c r="AW237" s="99">
        <v>0</v>
      </c>
      <c r="AX237" s="99">
        <v>3062305.7403259301</v>
      </c>
      <c r="AY237" s="99">
        <v>118268.97210598001</v>
      </c>
      <c r="AZ237" s="99">
        <v>7645315.8630981399</v>
      </c>
      <c r="BA237" s="99">
        <v>0</v>
      </c>
      <c r="BB237" s="99">
        <v>0</v>
      </c>
      <c r="BC237" s="99">
        <v>6737648.1379394503</v>
      </c>
      <c r="BD237" s="99">
        <v>0</v>
      </c>
      <c r="BE237" s="99">
        <v>0</v>
      </c>
      <c r="BF237" s="99">
        <v>478012.40032577497</v>
      </c>
      <c r="BG237" s="99">
        <v>1076374.8308868399</v>
      </c>
      <c r="BH237" s="99">
        <v>0</v>
      </c>
      <c r="BI237" s="99">
        <v>88838.155618667603</v>
      </c>
      <c r="BJ237" s="99">
        <v>2453120.4119567899</v>
      </c>
      <c r="BK237" s="99">
        <v>725843.68432617199</v>
      </c>
      <c r="BL237" s="99">
        <v>14908.2693552971</v>
      </c>
      <c r="BM237" s="99">
        <v>0</v>
      </c>
      <c r="BN237" s="99">
        <v>0</v>
      </c>
      <c r="BO237" s="99">
        <v>0</v>
      </c>
      <c r="BP237" s="99">
        <v>0</v>
      </c>
      <c r="BQ237" s="99">
        <v>0</v>
      </c>
      <c r="BR237" s="99">
        <v>23217.661835193601</v>
      </c>
      <c r="BS237" s="99">
        <v>1172433.8196105999</v>
      </c>
      <c r="BT237" s="99">
        <v>0</v>
      </c>
      <c r="BU237" s="99">
        <v>0</v>
      </c>
      <c r="BV237" s="99">
        <v>1298527.4981994601</v>
      </c>
      <c r="BW237" s="99">
        <v>0</v>
      </c>
      <c r="BX237" s="99">
        <v>0</v>
      </c>
      <c r="BY237" s="99">
        <v>0</v>
      </c>
      <c r="BZ237" s="99">
        <v>0</v>
      </c>
      <c r="CA237" s="99">
        <v>16061.054292798</v>
      </c>
      <c r="CB237" s="99">
        <v>2406448.7468566899</v>
      </c>
      <c r="CC237" s="99">
        <v>17417153.841552701</v>
      </c>
      <c r="CD237" s="99">
        <v>2474390.0593872098</v>
      </c>
      <c r="CE237" s="99">
        <v>370.88333956897299</v>
      </c>
      <c r="CF237" s="99">
        <v>88420.609993934602</v>
      </c>
      <c r="CG237" s="99">
        <v>604476.82769775402</v>
      </c>
      <c r="CH237" s="99">
        <v>14803.112496256799</v>
      </c>
      <c r="CI237" s="99">
        <v>16424.8749563694</v>
      </c>
      <c r="CJ237" s="99">
        <v>2516407.0442504901</v>
      </c>
      <c r="CK237" s="99">
        <v>18005238.4609375</v>
      </c>
      <c r="CL237" s="99">
        <v>2490668.1070251502</v>
      </c>
      <c r="CM237" s="203">
        <f t="shared" si="9"/>
        <v>17581.760956168171</v>
      </c>
      <c r="CN237" s="203">
        <f t="shared" si="10"/>
        <v>2972481.289760591</v>
      </c>
      <c r="CO237" s="203">
        <f t="shared" si="11"/>
        <v>19081613.291824341</v>
      </c>
      <c r="CP237" s="99">
        <v>2490668.1070251502</v>
      </c>
      <c r="CQ237" s="99">
        <v>74.388163806870594</v>
      </c>
      <c r="CR237" s="99">
        <v>15382.926397442799</v>
      </c>
      <c r="CS237" s="99">
        <v>100510.082390785</v>
      </c>
      <c r="CT237" s="99">
        <v>14657.621499299999</v>
      </c>
    </row>
    <row r="238" spans="1:98">
      <c r="A238" s="98" t="s">
        <v>55</v>
      </c>
      <c r="B238" s="100">
        <v>38412</v>
      </c>
      <c r="C238" s="99">
        <v>0</v>
      </c>
      <c r="D238" s="99">
        <v>5271.7183820605296</v>
      </c>
      <c r="E238" s="99">
        <v>11809.094925522801</v>
      </c>
      <c r="F238" s="99">
        <v>4076.4146979451202</v>
      </c>
      <c r="G238" s="99">
        <v>141.151175800711</v>
      </c>
      <c r="H238" s="99">
        <v>0</v>
      </c>
      <c r="I238" s="99">
        <v>0</v>
      </c>
      <c r="J238" s="99">
        <v>472.55912882834701</v>
      </c>
      <c r="K238" s="99">
        <v>0</v>
      </c>
      <c r="L238" s="99">
        <v>3931.5786487758201</v>
      </c>
      <c r="M238" s="99">
        <v>155.53454731777299</v>
      </c>
      <c r="N238" s="99">
        <v>6353.5979292988804</v>
      </c>
      <c r="O238" s="99">
        <v>0</v>
      </c>
      <c r="P238" s="99">
        <v>0</v>
      </c>
      <c r="Q238" s="99">
        <v>5828.7173632383301</v>
      </c>
      <c r="R238" s="99">
        <v>0</v>
      </c>
      <c r="S238" s="99">
        <v>0</v>
      </c>
      <c r="T238" s="99">
        <v>262.42804599553301</v>
      </c>
      <c r="U238" s="99">
        <v>1194.0506462752801</v>
      </c>
      <c r="V238" s="99">
        <v>0</v>
      </c>
      <c r="W238" s="99">
        <v>527564.878700256</v>
      </c>
      <c r="X238" s="99">
        <v>2070187.60237122</v>
      </c>
      <c r="Y238" s="99">
        <v>621039.32730865502</v>
      </c>
      <c r="Z238" s="99">
        <v>30446.5415680408</v>
      </c>
      <c r="AA238" s="99">
        <v>0</v>
      </c>
      <c r="AB238" s="99">
        <v>0</v>
      </c>
      <c r="AC238" s="99">
        <v>188349.95512580901</v>
      </c>
      <c r="AD238" s="99">
        <v>0</v>
      </c>
      <c r="AE238" s="99">
        <v>333567.60045623803</v>
      </c>
      <c r="AF238" s="99">
        <v>16883.930584430698</v>
      </c>
      <c r="AG238" s="99">
        <v>1059016.3930969201</v>
      </c>
      <c r="AH238" s="99">
        <v>0</v>
      </c>
      <c r="AI238" s="99">
        <v>0</v>
      </c>
      <c r="AJ238" s="99">
        <v>1111947.67660522</v>
      </c>
      <c r="AK238" s="99">
        <v>0</v>
      </c>
      <c r="AL238" s="99">
        <v>0</v>
      </c>
      <c r="AM238" s="99">
        <v>67153.518517494202</v>
      </c>
      <c r="AN238" s="99">
        <v>479600.657581329</v>
      </c>
      <c r="AO238" s="99">
        <v>0</v>
      </c>
      <c r="AP238" s="99">
        <v>3676107.51141357</v>
      </c>
      <c r="AQ238" s="99">
        <v>15168098.4130859</v>
      </c>
      <c r="AR238" s="99">
        <v>4806057.1063232403</v>
      </c>
      <c r="AS238" s="99">
        <v>212349.710042953</v>
      </c>
      <c r="AT238" s="99">
        <v>0</v>
      </c>
      <c r="AU238" s="99">
        <v>0</v>
      </c>
      <c r="AV238" s="99">
        <v>449715.21880340599</v>
      </c>
      <c r="AW238" s="99">
        <v>0</v>
      </c>
      <c r="AX238" s="99">
        <v>2402863.1162719699</v>
      </c>
      <c r="AY238" s="99">
        <v>116181.98788929</v>
      </c>
      <c r="AZ238" s="99">
        <v>8063079.4127807599</v>
      </c>
      <c r="BA238" s="99">
        <v>0</v>
      </c>
      <c r="BB238" s="99">
        <v>0</v>
      </c>
      <c r="BC238" s="99">
        <v>7730916.2099609403</v>
      </c>
      <c r="BD238" s="99">
        <v>0</v>
      </c>
      <c r="BE238" s="99">
        <v>0</v>
      </c>
      <c r="BF238" s="99">
        <v>439174.80635833699</v>
      </c>
      <c r="BG238" s="99">
        <v>1154061.6190643299</v>
      </c>
      <c r="BH238" s="99">
        <v>0</v>
      </c>
      <c r="BI238" s="99">
        <v>112333.72417163799</v>
      </c>
      <c r="BJ238" s="99">
        <v>2482843.9533386198</v>
      </c>
      <c r="BK238" s="99">
        <v>762662.04885101295</v>
      </c>
      <c r="BL238" s="99">
        <v>25814.5782856941</v>
      </c>
      <c r="BM238" s="99">
        <v>0</v>
      </c>
      <c r="BN238" s="99">
        <v>0</v>
      </c>
      <c r="BO238" s="99">
        <v>0</v>
      </c>
      <c r="BP238" s="99">
        <v>0</v>
      </c>
      <c r="BQ238" s="99">
        <v>0</v>
      </c>
      <c r="BR238" s="99">
        <v>24066.9599893093</v>
      </c>
      <c r="BS238" s="99">
        <v>1190691.5886077899</v>
      </c>
      <c r="BT238" s="99">
        <v>0</v>
      </c>
      <c r="BU238" s="99">
        <v>0</v>
      </c>
      <c r="BV238" s="99">
        <v>1443854.0568695101</v>
      </c>
      <c r="BW238" s="99">
        <v>0</v>
      </c>
      <c r="BX238" s="99">
        <v>0</v>
      </c>
      <c r="BY238" s="99">
        <v>0</v>
      </c>
      <c r="BZ238" s="99">
        <v>0</v>
      </c>
      <c r="CA238" s="99">
        <v>17158.402264118198</v>
      </c>
      <c r="CB238" s="99">
        <v>2615116.4449768099</v>
      </c>
      <c r="CC238" s="99">
        <v>19215781.449707001</v>
      </c>
      <c r="CD238" s="99">
        <v>2692279.1209411598</v>
      </c>
      <c r="CE238" s="99">
        <v>397.88498535752302</v>
      </c>
      <c r="CF238" s="99">
        <v>95670.291063308701</v>
      </c>
      <c r="CG238" s="99">
        <v>646961.34738922096</v>
      </c>
      <c r="CH238" s="99">
        <v>26179.169959306699</v>
      </c>
      <c r="CI238" s="99">
        <v>17549.254218339898</v>
      </c>
      <c r="CJ238" s="99">
        <v>2705409.5408630399</v>
      </c>
      <c r="CK238" s="99">
        <v>19851653.887451202</v>
      </c>
      <c r="CL238" s="99">
        <v>2718842.3990478502</v>
      </c>
      <c r="CM238" s="203">
        <f t="shared" si="9"/>
        <v>18743.30486461518</v>
      </c>
      <c r="CN238" s="203">
        <f t="shared" si="10"/>
        <v>3185010.1984443688</v>
      </c>
      <c r="CO238" s="203">
        <f t="shared" si="11"/>
        <v>21005715.506515533</v>
      </c>
      <c r="CP238" s="99">
        <v>2718842.3990478502</v>
      </c>
      <c r="CQ238" s="99">
        <v>127.986301588826</v>
      </c>
      <c r="CR238" s="99">
        <v>26793.5311002731</v>
      </c>
      <c r="CS238" s="99">
        <v>179703.83285141</v>
      </c>
      <c r="CT238" s="99">
        <v>26402.459319829901</v>
      </c>
    </row>
    <row r="239" spans="1:98">
      <c r="A239" s="98" t="s">
        <v>55</v>
      </c>
      <c r="B239" s="100">
        <v>38504</v>
      </c>
      <c r="C239" s="99">
        <v>0</v>
      </c>
      <c r="D239" s="99">
        <v>5620.8834527730896</v>
      </c>
      <c r="E239" s="99">
        <v>11765.609377980199</v>
      </c>
      <c r="F239" s="99">
        <v>4389.0507727265403</v>
      </c>
      <c r="G239" s="99">
        <v>173.76278042607001</v>
      </c>
      <c r="H239" s="99">
        <v>0</v>
      </c>
      <c r="I239" s="99">
        <v>0</v>
      </c>
      <c r="J239" s="99">
        <v>589.49448081851006</v>
      </c>
      <c r="K239" s="99">
        <v>0</v>
      </c>
      <c r="L239" s="99">
        <v>430.214948929846</v>
      </c>
      <c r="M239" s="99">
        <v>171.16901009343599</v>
      </c>
      <c r="N239" s="99">
        <v>6236.7108025550797</v>
      </c>
      <c r="O239" s="99">
        <v>0</v>
      </c>
      <c r="P239" s="99">
        <v>0</v>
      </c>
      <c r="Q239" s="99">
        <v>10976.743627071401</v>
      </c>
      <c r="R239" s="99">
        <v>0</v>
      </c>
      <c r="S239" s="99">
        <v>0</v>
      </c>
      <c r="T239" s="99">
        <v>202.787827061489</v>
      </c>
      <c r="U239" s="99">
        <v>1249.1072282344101</v>
      </c>
      <c r="V239" s="99">
        <v>0</v>
      </c>
      <c r="W239" s="99">
        <v>595851.87975311303</v>
      </c>
      <c r="X239" s="99">
        <v>2022725.62675476</v>
      </c>
      <c r="Y239" s="99">
        <v>663819.18225097703</v>
      </c>
      <c r="Z239" s="99">
        <v>39649.518793582902</v>
      </c>
      <c r="AA239" s="99">
        <v>0</v>
      </c>
      <c r="AB239" s="99">
        <v>0</v>
      </c>
      <c r="AC239" s="99">
        <v>229464.108438492</v>
      </c>
      <c r="AD239" s="99">
        <v>0</v>
      </c>
      <c r="AE239" s="99">
        <v>42817.745901584603</v>
      </c>
      <c r="AF239" s="99">
        <v>18318.629771947901</v>
      </c>
      <c r="AG239" s="99">
        <v>1018209.3898468</v>
      </c>
      <c r="AH239" s="99">
        <v>0</v>
      </c>
      <c r="AI239" s="99">
        <v>0</v>
      </c>
      <c r="AJ239" s="99">
        <v>1543921.15324402</v>
      </c>
      <c r="AK239" s="99">
        <v>0</v>
      </c>
      <c r="AL239" s="99">
        <v>0</v>
      </c>
      <c r="AM239" s="99">
        <v>49416.881152153001</v>
      </c>
      <c r="AN239" s="99">
        <v>499037.41653060901</v>
      </c>
      <c r="AO239" s="99">
        <v>0</v>
      </c>
      <c r="AP239" s="99">
        <v>4493083.9702758798</v>
      </c>
      <c r="AQ239" s="99">
        <v>15044711.575683599</v>
      </c>
      <c r="AR239" s="99">
        <v>5165228.4480590802</v>
      </c>
      <c r="AS239" s="99">
        <v>273382.99492645299</v>
      </c>
      <c r="AT239" s="99">
        <v>0</v>
      </c>
      <c r="AU239" s="99">
        <v>0</v>
      </c>
      <c r="AV239" s="99">
        <v>596279.91508483898</v>
      </c>
      <c r="AW239" s="99">
        <v>0</v>
      </c>
      <c r="AX239" s="99">
        <v>353251.091068268</v>
      </c>
      <c r="AY239" s="99">
        <v>141776.49917984</v>
      </c>
      <c r="AZ239" s="99">
        <v>7901565.2859497098</v>
      </c>
      <c r="BA239" s="99">
        <v>0</v>
      </c>
      <c r="BB239" s="99">
        <v>0</v>
      </c>
      <c r="BC239" s="99">
        <v>11490353.975097699</v>
      </c>
      <c r="BD239" s="99">
        <v>0</v>
      </c>
      <c r="BE239" s="99">
        <v>0</v>
      </c>
      <c r="BF239" s="99">
        <v>351106.88254165603</v>
      </c>
      <c r="BG239" s="99">
        <v>1243055.4624481199</v>
      </c>
      <c r="BH239" s="99">
        <v>0</v>
      </c>
      <c r="BI239" s="99">
        <v>455650.36670303298</v>
      </c>
      <c r="BJ239" s="99">
        <v>2460065.7391967801</v>
      </c>
      <c r="BK239" s="99">
        <v>827161.17325591994</v>
      </c>
      <c r="BL239" s="99">
        <v>36008.767055988297</v>
      </c>
      <c r="BM239" s="99">
        <v>0</v>
      </c>
      <c r="BN239" s="99">
        <v>0</v>
      </c>
      <c r="BO239" s="99">
        <v>0</v>
      </c>
      <c r="BP239" s="99">
        <v>0</v>
      </c>
      <c r="BQ239" s="99">
        <v>0</v>
      </c>
      <c r="BR239" s="99">
        <v>16216.6776162386</v>
      </c>
      <c r="BS239" s="99">
        <v>1160410.06634521</v>
      </c>
      <c r="BT239" s="99">
        <v>0</v>
      </c>
      <c r="BU239" s="99">
        <v>0</v>
      </c>
      <c r="BV239" s="99">
        <v>1693779.7921905499</v>
      </c>
      <c r="BW239" s="99">
        <v>0</v>
      </c>
      <c r="BX239" s="99">
        <v>0</v>
      </c>
      <c r="BY239" s="99">
        <v>0</v>
      </c>
      <c r="BZ239" s="99">
        <v>0</v>
      </c>
      <c r="CA239" s="99">
        <v>17570.2877073288</v>
      </c>
      <c r="CB239" s="99">
        <v>2650525.9185485798</v>
      </c>
      <c r="CC239" s="99">
        <v>19558529.4602051</v>
      </c>
      <c r="CD239" s="99">
        <v>2889642.3591918899</v>
      </c>
      <c r="CE239" s="99">
        <v>344.134080756456</v>
      </c>
      <c r="CF239" s="99">
        <v>82232.523148536697</v>
      </c>
      <c r="CG239" s="99">
        <v>568152.28740692104</v>
      </c>
      <c r="CH239" s="99">
        <v>36194.595314025901</v>
      </c>
      <c r="CI239" s="99">
        <v>17927.125359058398</v>
      </c>
      <c r="CJ239" s="99">
        <v>2722666.5350647001</v>
      </c>
      <c r="CK239" s="99">
        <v>20137042.5632324</v>
      </c>
      <c r="CL239" s="99">
        <v>2923677.0109558101</v>
      </c>
      <c r="CM239" s="203">
        <f t="shared" si="9"/>
        <v>19176.232587292809</v>
      </c>
      <c r="CN239" s="203">
        <f t="shared" si="10"/>
        <v>3221703.9515953092</v>
      </c>
      <c r="CO239" s="203">
        <f t="shared" si="11"/>
        <v>21380098.02568052</v>
      </c>
      <c r="CP239" s="99">
        <v>2923677.0109558101</v>
      </c>
      <c r="CQ239" s="99">
        <v>158.511476827785</v>
      </c>
      <c r="CR239" s="99">
        <v>34860.284001350403</v>
      </c>
      <c r="CS239" s="99">
        <v>240241.092237473</v>
      </c>
      <c r="CT239" s="99">
        <v>36287.919283866897</v>
      </c>
    </row>
    <row r="240" spans="1:98">
      <c r="A240" s="98" t="s">
        <v>55</v>
      </c>
      <c r="B240" s="100">
        <v>38596</v>
      </c>
      <c r="C240" s="99">
        <v>0</v>
      </c>
      <c r="D240" s="99">
        <v>6664.2237156033498</v>
      </c>
      <c r="E240" s="99">
        <v>11904.6173274517</v>
      </c>
      <c r="F240" s="99">
        <v>4526.6572807431203</v>
      </c>
      <c r="G240" s="99">
        <v>244.06953091546899</v>
      </c>
      <c r="H240" s="99">
        <v>0</v>
      </c>
      <c r="I240" s="99">
        <v>0</v>
      </c>
      <c r="J240" s="99">
        <v>743.67517400532995</v>
      </c>
      <c r="K240" s="99">
        <v>0</v>
      </c>
      <c r="L240" s="99">
        <v>170.238970218226</v>
      </c>
      <c r="M240" s="99">
        <v>166.71076008863699</v>
      </c>
      <c r="N240" s="99">
        <v>6310.5606387257603</v>
      </c>
      <c r="O240" s="99">
        <v>0</v>
      </c>
      <c r="P240" s="99">
        <v>0</v>
      </c>
      <c r="Q240" s="99">
        <v>11740.5313317776</v>
      </c>
      <c r="R240" s="99">
        <v>0</v>
      </c>
      <c r="S240" s="99">
        <v>0</v>
      </c>
      <c r="T240" s="99">
        <v>196.20460111647799</v>
      </c>
      <c r="U240" s="99">
        <v>1302.6588097214701</v>
      </c>
      <c r="V240" s="99">
        <v>0</v>
      </c>
      <c r="W240" s="99">
        <v>670117.373519897</v>
      </c>
      <c r="X240" s="99">
        <v>2082560.3184356701</v>
      </c>
      <c r="Y240" s="99">
        <v>703810.03114318801</v>
      </c>
      <c r="Z240" s="99">
        <v>54594.348127841899</v>
      </c>
      <c r="AA240" s="99">
        <v>0</v>
      </c>
      <c r="AB240" s="99">
        <v>0</v>
      </c>
      <c r="AC240" s="99">
        <v>282364.33723068202</v>
      </c>
      <c r="AD240" s="99">
        <v>0</v>
      </c>
      <c r="AE240" s="99">
        <v>39337.339676380201</v>
      </c>
      <c r="AF240" s="99">
        <v>18181.870535612099</v>
      </c>
      <c r="AG240" s="99">
        <v>1046149.00504303</v>
      </c>
      <c r="AH240" s="99">
        <v>0</v>
      </c>
      <c r="AI240" s="99">
        <v>0</v>
      </c>
      <c r="AJ240" s="99">
        <v>1660859.31440735</v>
      </c>
      <c r="AK240" s="99">
        <v>0</v>
      </c>
      <c r="AL240" s="99">
        <v>0</v>
      </c>
      <c r="AM240" s="99">
        <v>47444.227294921897</v>
      </c>
      <c r="AN240" s="99">
        <v>493605.70785903902</v>
      </c>
      <c r="AO240" s="99">
        <v>0</v>
      </c>
      <c r="AP240" s="99">
        <v>5171230.46630859</v>
      </c>
      <c r="AQ240" s="99">
        <v>15915005.650512701</v>
      </c>
      <c r="AR240" s="99">
        <v>5659145.8124389602</v>
      </c>
      <c r="AS240" s="99">
        <v>362811.409374237</v>
      </c>
      <c r="AT240" s="99">
        <v>0</v>
      </c>
      <c r="AU240" s="99">
        <v>0</v>
      </c>
      <c r="AV240" s="99">
        <v>778325.50422668504</v>
      </c>
      <c r="AW240" s="99">
        <v>0</v>
      </c>
      <c r="AX240" s="99">
        <v>291279.78833007801</v>
      </c>
      <c r="AY240" s="99">
        <v>142953.78216743501</v>
      </c>
      <c r="AZ240" s="99">
        <v>8308623.3243408203</v>
      </c>
      <c r="BA240" s="99">
        <v>0</v>
      </c>
      <c r="BB240" s="99">
        <v>0</v>
      </c>
      <c r="BC240" s="99">
        <v>12408249.9250488</v>
      </c>
      <c r="BD240" s="99">
        <v>0</v>
      </c>
      <c r="BE240" s="99">
        <v>0</v>
      </c>
      <c r="BF240" s="99">
        <v>334130.637550354</v>
      </c>
      <c r="BG240" s="99">
        <v>1307077.5602416999</v>
      </c>
      <c r="BH240" s="99">
        <v>0</v>
      </c>
      <c r="BI240" s="99">
        <v>564059.68942260696</v>
      </c>
      <c r="BJ240" s="99">
        <v>2615839.5318908701</v>
      </c>
      <c r="BK240" s="99">
        <v>900979.86521148705</v>
      </c>
      <c r="BL240" s="99">
        <v>49793.6756658554</v>
      </c>
      <c r="BM240" s="99">
        <v>0</v>
      </c>
      <c r="BN240" s="99">
        <v>0</v>
      </c>
      <c r="BO240" s="99">
        <v>0</v>
      </c>
      <c r="BP240" s="99">
        <v>0</v>
      </c>
      <c r="BQ240" s="99">
        <v>0</v>
      </c>
      <c r="BR240" s="99">
        <v>16008.7051106691</v>
      </c>
      <c r="BS240" s="99">
        <v>1218416.5012359601</v>
      </c>
      <c r="BT240" s="99">
        <v>0</v>
      </c>
      <c r="BU240" s="99">
        <v>0</v>
      </c>
      <c r="BV240" s="99">
        <v>1956434.71087646</v>
      </c>
      <c r="BW240" s="99">
        <v>0</v>
      </c>
      <c r="BX240" s="99">
        <v>0</v>
      </c>
      <c r="BY240" s="99">
        <v>0</v>
      </c>
      <c r="BZ240" s="99">
        <v>0</v>
      </c>
      <c r="CA240" s="99">
        <v>18423.413693904899</v>
      </c>
      <c r="CB240" s="99">
        <v>2767777.6932373</v>
      </c>
      <c r="CC240" s="99">
        <v>21011856.326416001</v>
      </c>
      <c r="CD240" s="99">
        <v>3158482.90661621</v>
      </c>
      <c r="CE240" s="99">
        <v>405.81679306924298</v>
      </c>
      <c r="CF240" s="99">
        <v>94180.550065994306</v>
      </c>
      <c r="CG240" s="99">
        <v>647677.81888580299</v>
      </c>
      <c r="CH240" s="99">
        <v>49220.968998908997</v>
      </c>
      <c r="CI240" s="99">
        <v>18828.2561781406</v>
      </c>
      <c r="CJ240" s="99">
        <v>2851359.2905883798</v>
      </c>
      <c r="CK240" s="99">
        <v>21670030.5383301</v>
      </c>
      <c r="CL240" s="99">
        <v>3208319.6570434598</v>
      </c>
      <c r="CM240" s="203">
        <f t="shared" si="9"/>
        <v>20130.91498786207</v>
      </c>
      <c r="CN240" s="203">
        <f t="shared" si="10"/>
        <v>3344964.9984474187</v>
      </c>
      <c r="CO240" s="203">
        <f t="shared" si="11"/>
        <v>22977108.0985718</v>
      </c>
      <c r="CP240" s="99">
        <v>3208319.6570434598</v>
      </c>
      <c r="CQ240" s="99">
        <v>214.13503422588099</v>
      </c>
      <c r="CR240" s="99">
        <v>47761.306964397401</v>
      </c>
      <c r="CS240" s="99">
        <v>327828.75012207002</v>
      </c>
      <c r="CT240" s="99">
        <v>49115.521107196801</v>
      </c>
    </row>
    <row r="241" spans="1:98">
      <c r="A241" s="98" t="s">
        <v>55</v>
      </c>
      <c r="B241" s="100">
        <v>38687</v>
      </c>
      <c r="C241" s="99">
        <v>0</v>
      </c>
      <c r="D241" s="99">
        <v>7103.00635200739</v>
      </c>
      <c r="E241" s="99">
        <v>12237.0337146521</v>
      </c>
      <c r="F241" s="99">
        <v>5075.0277923345602</v>
      </c>
      <c r="G241" s="99">
        <v>284.909640412778</v>
      </c>
      <c r="H241" s="99">
        <v>0</v>
      </c>
      <c r="I241" s="99">
        <v>0</v>
      </c>
      <c r="J241" s="99">
        <v>920.57440751791</v>
      </c>
      <c r="K241" s="99">
        <v>0</v>
      </c>
      <c r="L241" s="99">
        <v>319.872612830251</v>
      </c>
      <c r="M241" s="99">
        <v>160.19467037357401</v>
      </c>
      <c r="N241" s="99">
        <v>6683.6980197429702</v>
      </c>
      <c r="O241" s="99">
        <v>0</v>
      </c>
      <c r="P241" s="99">
        <v>0</v>
      </c>
      <c r="Q241" s="99">
        <v>12196.8011966944</v>
      </c>
      <c r="R241" s="99">
        <v>0</v>
      </c>
      <c r="S241" s="99">
        <v>0</v>
      </c>
      <c r="T241" s="99">
        <v>222.59613489545899</v>
      </c>
      <c r="U241" s="99">
        <v>1347.6303185373499</v>
      </c>
      <c r="V241" s="99">
        <v>0</v>
      </c>
      <c r="W241" s="99">
        <v>721251.23019409203</v>
      </c>
      <c r="X241" s="99">
        <v>2089787.5844268801</v>
      </c>
      <c r="Y241" s="99">
        <v>765152.81067657506</v>
      </c>
      <c r="Z241" s="99">
        <v>66602.961940765395</v>
      </c>
      <c r="AA241" s="99">
        <v>0</v>
      </c>
      <c r="AB241" s="99">
        <v>0</v>
      </c>
      <c r="AC241" s="99">
        <v>342417.65821838402</v>
      </c>
      <c r="AD241" s="99">
        <v>0</v>
      </c>
      <c r="AE241" s="99">
        <v>36401.637430190996</v>
      </c>
      <c r="AF241" s="99">
        <v>18317.6157317162</v>
      </c>
      <c r="AG241" s="99">
        <v>1079404.66488647</v>
      </c>
      <c r="AH241" s="99">
        <v>0</v>
      </c>
      <c r="AI241" s="99">
        <v>0</v>
      </c>
      <c r="AJ241" s="99">
        <v>1659520.25553894</v>
      </c>
      <c r="AK241" s="99">
        <v>0</v>
      </c>
      <c r="AL241" s="99">
        <v>0</v>
      </c>
      <c r="AM241" s="99">
        <v>54660.067952156103</v>
      </c>
      <c r="AN241" s="99">
        <v>514073.56529235799</v>
      </c>
      <c r="AO241" s="99">
        <v>0</v>
      </c>
      <c r="AP241" s="99">
        <v>5682192.2473144503</v>
      </c>
      <c r="AQ241" s="99">
        <v>16091044.3603516</v>
      </c>
      <c r="AR241" s="99">
        <v>6171574.6965942401</v>
      </c>
      <c r="AS241" s="99">
        <v>458122.61490249599</v>
      </c>
      <c r="AT241" s="99">
        <v>0</v>
      </c>
      <c r="AU241" s="99">
        <v>0</v>
      </c>
      <c r="AV241" s="99">
        <v>974828.17184448196</v>
      </c>
      <c r="AW241" s="99">
        <v>0</v>
      </c>
      <c r="AX241" s="99">
        <v>238738.84140968299</v>
      </c>
      <c r="AY241" s="99">
        <v>142798.073764801</v>
      </c>
      <c r="AZ241" s="99">
        <v>8645771.5567627009</v>
      </c>
      <c r="BA241" s="99">
        <v>0</v>
      </c>
      <c r="BB241" s="99">
        <v>0</v>
      </c>
      <c r="BC241" s="99">
        <v>12574052.986206099</v>
      </c>
      <c r="BD241" s="99">
        <v>0</v>
      </c>
      <c r="BE241" s="99">
        <v>0</v>
      </c>
      <c r="BF241" s="99">
        <v>382092.45614624</v>
      </c>
      <c r="BG241" s="99">
        <v>1383408.7987518299</v>
      </c>
      <c r="BH241" s="99">
        <v>0</v>
      </c>
      <c r="BI241" s="99">
        <v>627535.55300140404</v>
      </c>
      <c r="BJ241" s="99">
        <v>2773915.2652893099</v>
      </c>
      <c r="BK241" s="99">
        <v>1095161.3683929399</v>
      </c>
      <c r="BL241" s="99">
        <v>62992.275970458999</v>
      </c>
      <c r="BM241" s="99">
        <v>0</v>
      </c>
      <c r="BN241" s="99">
        <v>0</v>
      </c>
      <c r="BO241" s="99">
        <v>0</v>
      </c>
      <c r="BP241" s="99">
        <v>0</v>
      </c>
      <c r="BQ241" s="99">
        <v>0</v>
      </c>
      <c r="BR241" s="99">
        <v>17021.8623459339</v>
      </c>
      <c r="BS241" s="99">
        <v>1308819.57841492</v>
      </c>
      <c r="BT241" s="99">
        <v>0</v>
      </c>
      <c r="BU241" s="99">
        <v>0</v>
      </c>
      <c r="BV241" s="99">
        <v>2087755.3950958301</v>
      </c>
      <c r="BW241" s="99">
        <v>0</v>
      </c>
      <c r="BX241" s="99">
        <v>0</v>
      </c>
      <c r="BY241" s="99">
        <v>0</v>
      </c>
      <c r="BZ241" s="99">
        <v>0</v>
      </c>
      <c r="CA241" s="99">
        <v>19266.202998161301</v>
      </c>
      <c r="CB241" s="99">
        <v>2771462.16082764</v>
      </c>
      <c r="CC241" s="99">
        <v>21648363.181640599</v>
      </c>
      <c r="CD241" s="99">
        <v>3401186.7738952599</v>
      </c>
      <c r="CE241" s="99">
        <v>495.951059456915</v>
      </c>
      <c r="CF241" s="99">
        <v>117051.614165306</v>
      </c>
      <c r="CG241" s="99">
        <v>816902.72075653099</v>
      </c>
      <c r="CH241" s="99">
        <v>62736.143552780202</v>
      </c>
      <c r="CI241" s="99">
        <v>19752.4208676815</v>
      </c>
      <c r="CJ241" s="99">
        <v>2908660.8983459501</v>
      </c>
      <c r="CK241" s="99">
        <v>22445607.708252002</v>
      </c>
      <c r="CL241" s="99">
        <v>3463327.47738647</v>
      </c>
      <c r="CM241" s="203">
        <f t="shared" si="9"/>
        <v>21100.05118621885</v>
      </c>
      <c r="CN241" s="203">
        <f t="shared" si="10"/>
        <v>3422734.463638308</v>
      </c>
      <c r="CO241" s="203">
        <f t="shared" si="11"/>
        <v>23829016.507003833</v>
      </c>
      <c r="CP241" s="99">
        <v>3463327.47738647</v>
      </c>
      <c r="CQ241" s="99">
        <v>253.79395595565401</v>
      </c>
      <c r="CR241" s="99">
        <v>59502.628952503197</v>
      </c>
      <c r="CS241" s="99">
        <v>413176.01800918602</v>
      </c>
      <c r="CT241" s="99">
        <v>62172.595229148901</v>
      </c>
    </row>
    <row r="242" spans="1:98">
      <c r="A242" s="98" t="s">
        <v>55</v>
      </c>
      <c r="B242" s="100">
        <v>38777</v>
      </c>
      <c r="C242" s="99">
        <v>0</v>
      </c>
      <c r="D242" s="99">
        <v>7051.9281176924696</v>
      </c>
      <c r="E242" s="99">
        <v>12494.482850074801</v>
      </c>
      <c r="F242" s="99">
        <v>5527.6414546966598</v>
      </c>
      <c r="G242" s="99">
        <v>332.44264015555399</v>
      </c>
      <c r="H242" s="99">
        <v>0</v>
      </c>
      <c r="I242" s="99">
        <v>0</v>
      </c>
      <c r="J242" s="99">
        <v>1065.25016477704</v>
      </c>
      <c r="K242" s="99">
        <v>0</v>
      </c>
      <c r="L242" s="99">
        <v>163.471117721871</v>
      </c>
      <c r="M242" s="99">
        <v>155.66122300177801</v>
      </c>
      <c r="N242" s="99">
        <v>6981.5492263436299</v>
      </c>
      <c r="O242" s="99">
        <v>61.931941897608297</v>
      </c>
      <c r="P242" s="99">
        <v>0</v>
      </c>
      <c r="Q242" s="99">
        <v>12128.7041264772</v>
      </c>
      <c r="R242" s="99">
        <v>20.7617285423912</v>
      </c>
      <c r="S242" s="99">
        <v>0</v>
      </c>
      <c r="T242" s="99">
        <v>221.246708761901</v>
      </c>
      <c r="U242" s="99">
        <v>1415.9225224107499</v>
      </c>
      <c r="V242" s="99">
        <v>0</v>
      </c>
      <c r="W242" s="99">
        <v>637502.31867217994</v>
      </c>
      <c r="X242" s="99">
        <v>2120904.1572265602</v>
      </c>
      <c r="Y242" s="99">
        <v>828567.42194366502</v>
      </c>
      <c r="Z242" s="99">
        <v>77309.835238456697</v>
      </c>
      <c r="AA242" s="99">
        <v>0</v>
      </c>
      <c r="AB242" s="99">
        <v>0</v>
      </c>
      <c r="AC242" s="99">
        <v>397151.31559753401</v>
      </c>
      <c r="AD242" s="99">
        <v>0</v>
      </c>
      <c r="AE242" s="99">
        <v>32834.623326301597</v>
      </c>
      <c r="AF242" s="99">
        <v>15289.971268653901</v>
      </c>
      <c r="AG242" s="99">
        <v>1121371.47146606</v>
      </c>
      <c r="AH242" s="99">
        <v>2958.8820422291801</v>
      </c>
      <c r="AI242" s="99">
        <v>0</v>
      </c>
      <c r="AJ242" s="99">
        <v>1549739.3019103999</v>
      </c>
      <c r="AK242" s="99">
        <v>3810.9217407107399</v>
      </c>
      <c r="AL242" s="99">
        <v>0</v>
      </c>
      <c r="AM242" s="99">
        <v>49238.117620468103</v>
      </c>
      <c r="AN242" s="99">
        <v>534738.05463409401</v>
      </c>
      <c r="AO242" s="99">
        <v>0</v>
      </c>
      <c r="AP242" s="99">
        <v>5135869.85546875</v>
      </c>
      <c r="AQ242" s="99">
        <v>16407829.1379395</v>
      </c>
      <c r="AR242" s="99">
        <v>6707240.0607910203</v>
      </c>
      <c r="AS242" s="99">
        <v>557669.126716614</v>
      </c>
      <c r="AT242" s="99">
        <v>0</v>
      </c>
      <c r="AU242" s="99">
        <v>0</v>
      </c>
      <c r="AV242" s="99">
        <v>1110919.7659606901</v>
      </c>
      <c r="AW242" s="99">
        <v>0</v>
      </c>
      <c r="AX242" s="99">
        <v>248900.92383766201</v>
      </c>
      <c r="AY242" s="99">
        <v>119725.29092598001</v>
      </c>
      <c r="AZ242" s="99">
        <v>9016346.3627929706</v>
      </c>
      <c r="BA242" s="99">
        <v>23196.507586479202</v>
      </c>
      <c r="BB242" s="99">
        <v>0</v>
      </c>
      <c r="BC242" s="99">
        <v>12139353.247436499</v>
      </c>
      <c r="BD242" s="99">
        <v>27948.1533331871</v>
      </c>
      <c r="BE242" s="99">
        <v>0</v>
      </c>
      <c r="BF242" s="99">
        <v>338274.35942077602</v>
      </c>
      <c r="BG242" s="99">
        <v>1464519.9743804899</v>
      </c>
      <c r="BH242" s="99">
        <v>0</v>
      </c>
      <c r="BI242" s="99">
        <v>595185.50430297898</v>
      </c>
      <c r="BJ242" s="99">
        <v>2854240.8242797898</v>
      </c>
      <c r="BK242" s="99">
        <v>1200012.95481873</v>
      </c>
      <c r="BL242" s="99">
        <v>75084.212830543504</v>
      </c>
      <c r="BM242" s="99">
        <v>0</v>
      </c>
      <c r="BN242" s="99">
        <v>0</v>
      </c>
      <c r="BO242" s="99">
        <v>0</v>
      </c>
      <c r="BP242" s="99">
        <v>0</v>
      </c>
      <c r="BQ242" s="99">
        <v>0</v>
      </c>
      <c r="BR242" s="99">
        <v>16819.356049776099</v>
      </c>
      <c r="BS242" s="99">
        <v>1342000.08866882</v>
      </c>
      <c r="BT242" s="99">
        <v>4552.1609679460498</v>
      </c>
      <c r="BU242" s="99">
        <v>0</v>
      </c>
      <c r="BV242" s="99">
        <v>2124611.0648803702</v>
      </c>
      <c r="BW242" s="99">
        <v>3134.8748264014698</v>
      </c>
      <c r="BX242" s="99">
        <v>0</v>
      </c>
      <c r="BY242" s="99">
        <v>0</v>
      </c>
      <c r="BZ242" s="99">
        <v>0</v>
      </c>
      <c r="CA242" s="99">
        <v>19559.0256643295</v>
      </c>
      <c r="CB242" s="99">
        <v>2794796.20343018</v>
      </c>
      <c r="CC242" s="99">
        <v>21476042.293457001</v>
      </c>
      <c r="CD242" s="99">
        <v>3511902.6033630399</v>
      </c>
      <c r="CE242" s="99">
        <v>531.18178883194901</v>
      </c>
      <c r="CF242" s="99">
        <v>121382.425683022</v>
      </c>
      <c r="CG242" s="99">
        <v>859340.91665649402</v>
      </c>
      <c r="CH242" s="99">
        <v>76014.097631454497</v>
      </c>
      <c r="CI242" s="99">
        <v>20086.328060865399</v>
      </c>
      <c r="CJ242" s="99">
        <v>2908550.9649658198</v>
      </c>
      <c r="CK242" s="99">
        <v>22329419.470703099</v>
      </c>
      <c r="CL242" s="99">
        <v>3590480.7109375</v>
      </c>
      <c r="CM242" s="203">
        <f t="shared" si="9"/>
        <v>21502.250583276149</v>
      </c>
      <c r="CN242" s="203">
        <f t="shared" si="10"/>
        <v>3443289.0195999136</v>
      </c>
      <c r="CO242" s="203">
        <f t="shared" si="11"/>
        <v>23793939.445083588</v>
      </c>
      <c r="CP242" s="99">
        <v>3590480.7109375</v>
      </c>
      <c r="CQ242" s="99">
        <v>297.51193016022398</v>
      </c>
      <c r="CR242" s="99">
        <v>69141.225462913499</v>
      </c>
      <c r="CS242" s="99">
        <v>480826.41900253302</v>
      </c>
      <c r="CT242" s="99">
        <v>73268.654128074602</v>
      </c>
    </row>
    <row r="243" spans="1:98">
      <c r="A243" s="98" t="s">
        <v>55</v>
      </c>
      <c r="B243" s="100">
        <v>38869</v>
      </c>
      <c r="C243" s="99">
        <v>0</v>
      </c>
      <c r="D243" s="99">
        <v>8023.3897785544405</v>
      </c>
      <c r="E243" s="99">
        <v>12587.606043100401</v>
      </c>
      <c r="F243" s="99">
        <v>5979.1808080077199</v>
      </c>
      <c r="G243" s="99">
        <v>379.58818475157</v>
      </c>
      <c r="H243" s="99">
        <v>0</v>
      </c>
      <c r="I243" s="99">
        <v>0</v>
      </c>
      <c r="J243" s="99">
        <v>1207.8897439837499</v>
      </c>
      <c r="K243" s="99">
        <v>0</v>
      </c>
      <c r="L243" s="99">
        <v>212.91200014576299</v>
      </c>
      <c r="M243" s="99">
        <v>160.52370593324301</v>
      </c>
      <c r="N243" s="99">
        <v>7165.5016521215402</v>
      </c>
      <c r="O243" s="99">
        <v>74.594091290608006</v>
      </c>
      <c r="P243" s="99">
        <v>0</v>
      </c>
      <c r="Q243" s="99">
        <v>13423.5531773567</v>
      </c>
      <c r="R243" s="99">
        <v>22.090961775509601</v>
      </c>
      <c r="S243" s="99">
        <v>0</v>
      </c>
      <c r="T243" s="99">
        <v>202.83112635649701</v>
      </c>
      <c r="U243" s="99">
        <v>1515.0977693796201</v>
      </c>
      <c r="V243" s="99">
        <v>0</v>
      </c>
      <c r="W243" s="99">
        <v>860282.73554992699</v>
      </c>
      <c r="X243" s="99">
        <v>2112830.4763793899</v>
      </c>
      <c r="Y243" s="99">
        <v>898729.67580413795</v>
      </c>
      <c r="Z243" s="99">
        <v>89694.1590805054</v>
      </c>
      <c r="AA243" s="99">
        <v>0</v>
      </c>
      <c r="AB243" s="99">
        <v>0</v>
      </c>
      <c r="AC243" s="99">
        <v>454270.06618118298</v>
      </c>
      <c r="AD243" s="99">
        <v>0</v>
      </c>
      <c r="AE243" s="99">
        <v>33340.794906616196</v>
      </c>
      <c r="AF243" s="99">
        <v>20399.652497768398</v>
      </c>
      <c r="AG243" s="99">
        <v>1148720.7008209201</v>
      </c>
      <c r="AH243" s="99">
        <v>3649.3926057815602</v>
      </c>
      <c r="AI243" s="99">
        <v>0</v>
      </c>
      <c r="AJ243" s="99">
        <v>1837711.7459716799</v>
      </c>
      <c r="AK243" s="99">
        <v>4756.5117122530901</v>
      </c>
      <c r="AL243" s="99">
        <v>0</v>
      </c>
      <c r="AM243" s="99">
        <v>43004.668862342798</v>
      </c>
      <c r="AN243" s="99">
        <v>562482.94284820603</v>
      </c>
      <c r="AO243" s="99">
        <v>0</v>
      </c>
      <c r="AP243" s="99">
        <v>6818245.22900391</v>
      </c>
      <c r="AQ243" s="99">
        <v>16622257.6368408</v>
      </c>
      <c r="AR243" s="99">
        <v>7326800.9503784198</v>
      </c>
      <c r="AS243" s="99">
        <v>640974.50919341994</v>
      </c>
      <c r="AT243" s="99">
        <v>0</v>
      </c>
      <c r="AU243" s="99">
        <v>0</v>
      </c>
      <c r="AV243" s="99">
        <v>1301560.7414855999</v>
      </c>
      <c r="AW243" s="99">
        <v>0</v>
      </c>
      <c r="AX243" s="99">
        <v>246400.52240371701</v>
      </c>
      <c r="AY243" s="99">
        <v>162778.19642829901</v>
      </c>
      <c r="AZ243" s="99">
        <v>9357954.51953125</v>
      </c>
      <c r="BA243" s="99">
        <v>27728.715087175398</v>
      </c>
      <c r="BB243" s="99">
        <v>0</v>
      </c>
      <c r="BC243" s="99">
        <v>13932076.8372803</v>
      </c>
      <c r="BD243" s="99">
        <v>33390.713382244103</v>
      </c>
      <c r="BE243" s="99">
        <v>0</v>
      </c>
      <c r="BF243" s="99">
        <v>316395.039844513</v>
      </c>
      <c r="BG243" s="99">
        <v>1569304.1528930699</v>
      </c>
      <c r="BH243" s="99">
        <v>0</v>
      </c>
      <c r="BI243" s="99">
        <v>799418.36709594703</v>
      </c>
      <c r="BJ243" s="99">
        <v>2889150.69030762</v>
      </c>
      <c r="BK243" s="99">
        <v>1289024.12265015</v>
      </c>
      <c r="BL243" s="99">
        <v>92599.568275451704</v>
      </c>
      <c r="BM243" s="99">
        <v>0</v>
      </c>
      <c r="BN243" s="99">
        <v>0</v>
      </c>
      <c r="BO243" s="99">
        <v>0</v>
      </c>
      <c r="BP243" s="99">
        <v>0</v>
      </c>
      <c r="BQ243" s="99">
        <v>0</v>
      </c>
      <c r="BR243" s="99">
        <v>21585.218323469198</v>
      </c>
      <c r="BS243" s="99">
        <v>1392662.37513733</v>
      </c>
      <c r="BT243" s="99">
        <v>5408.73142021894</v>
      </c>
      <c r="BU243" s="99">
        <v>0</v>
      </c>
      <c r="BV243" s="99">
        <v>2209575.55041504</v>
      </c>
      <c r="BW243" s="99">
        <v>3608.2203739583501</v>
      </c>
      <c r="BX243" s="99">
        <v>0</v>
      </c>
      <c r="BY243" s="99">
        <v>0</v>
      </c>
      <c r="BZ243" s="99">
        <v>0</v>
      </c>
      <c r="CA243" s="99">
        <v>20849.280714750301</v>
      </c>
      <c r="CB243" s="99">
        <v>2989779.4446105999</v>
      </c>
      <c r="CC243" s="99">
        <v>23960919.0693359</v>
      </c>
      <c r="CD243" s="99">
        <v>3655106.3418579102</v>
      </c>
      <c r="CE243" s="99">
        <v>556.237443931401</v>
      </c>
      <c r="CF243" s="99">
        <v>127753.903648376</v>
      </c>
      <c r="CG243" s="99">
        <v>907227.14240264904</v>
      </c>
      <c r="CH243" s="99">
        <v>93283.878458976702</v>
      </c>
      <c r="CI243" s="99">
        <v>21419.756686925899</v>
      </c>
      <c r="CJ243" s="99">
        <v>3114165.84344482</v>
      </c>
      <c r="CK243" s="99">
        <v>24886279.255615201</v>
      </c>
      <c r="CL243" s="99">
        <v>3748115.9747619601</v>
      </c>
      <c r="CM243" s="203">
        <f t="shared" si="9"/>
        <v>22934.854456305518</v>
      </c>
      <c r="CN243" s="203">
        <f t="shared" si="10"/>
        <v>3676648.7862930261</v>
      </c>
      <c r="CO243" s="203">
        <f t="shared" si="11"/>
        <v>26455583.408508271</v>
      </c>
      <c r="CP243" s="99">
        <v>3748115.9747619601</v>
      </c>
      <c r="CQ243" s="99">
        <v>342.395984668285</v>
      </c>
      <c r="CR243" s="99">
        <v>80211.009967803999</v>
      </c>
      <c r="CS243" s="99">
        <v>572333.81261444103</v>
      </c>
      <c r="CT243" s="99">
        <v>89884.976263999895</v>
      </c>
    </row>
    <row r="244" spans="1:98">
      <c r="A244" s="98" t="s">
        <v>55</v>
      </c>
      <c r="B244" s="100">
        <v>38961</v>
      </c>
      <c r="C244" s="99">
        <v>0</v>
      </c>
      <c r="D244" s="99">
        <v>8036.2230932116499</v>
      </c>
      <c r="E244" s="99">
        <v>13111.757329702399</v>
      </c>
      <c r="F244" s="99">
        <v>6544.9107048511496</v>
      </c>
      <c r="G244" s="99">
        <v>435.77841818332701</v>
      </c>
      <c r="H244" s="99">
        <v>0</v>
      </c>
      <c r="I244" s="99">
        <v>0</v>
      </c>
      <c r="J244" s="99">
        <v>1371.6264247000199</v>
      </c>
      <c r="K244" s="99">
        <v>0</v>
      </c>
      <c r="L244" s="99">
        <v>138.517231013626</v>
      </c>
      <c r="M244" s="99">
        <v>170.562930593267</v>
      </c>
      <c r="N244" s="99">
        <v>7668.8015331625902</v>
      </c>
      <c r="O244" s="99">
        <v>83.344299271702795</v>
      </c>
      <c r="P244" s="99">
        <v>0</v>
      </c>
      <c r="Q244" s="99">
        <v>12918.929917097101</v>
      </c>
      <c r="R244" s="99">
        <v>33.831926610320799</v>
      </c>
      <c r="S244" s="99">
        <v>0</v>
      </c>
      <c r="T244" s="99">
        <v>177.40613349340899</v>
      </c>
      <c r="U244" s="99">
        <v>1609.10470031202</v>
      </c>
      <c r="V244" s="99">
        <v>0</v>
      </c>
      <c r="W244" s="99">
        <v>759976.207237244</v>
      </c>
      <c r="X244" s="99">
        <v>2156475.2546997098</v>
      </c>
      <c r="Y244" s="99">
        <v>974384.12444305397</v>
      </c>
      <c r="Z244" s="99">
        <v>99763.484357833906</v>
      </c>
      <c r="AA244" s="99">
        <v>0</v>
      </c>
      <c r="AB244" s="99">
        <v>0</v>
      </c>
      <c r="AC244" s="99">
        <v>519066.35269928002</v>
      </c>
      <c r="AD244" s="99">
        <v>0</v>
      </c>
      <c r="AE244" s="99">
        <v>33201.929084301002</v>
      </c>
      <c r="AF244" s="99">
        <v>20398.000934839201</v>
      </c>
      <c r="AG244" s="99">
        <v>1210341.7342834501</v>
      </c>
      <c r="AH244" s="99">
        <v>4094.0781981349</v>
      </c>
      <c r="AI244" s="99">
        <v>0</v>
      </c>
      <c r="AJ244" s="99">
        <v>1652212.14768982</v>
      </c>
      <c r="AK244" s="99">
        <v>6746.4745231270799</v>
      </c>
      <c r="AL244" s="99">
        <v>0</v>
      </c>
      <c r="AM244" s="99">
        <v>38028.832472801201</v>
      </c>
      <c r="AN244" s="99">
        <v>586803.79785919201</v>
      </c>
      <c r="AO244" s="99">
        <v>0</v>
      </c>
      <c r="AP244" s="99">
        <v>6103077.70239258</v>
      </c>
      <c r="AQ244" s="99">
        <v>17076925.115722701</v>
      </c>
      <c r="AR244" s="99">
        <v>8004158.0865478497</v>
      </c>
      <c r="AS244" s="99">
        <v>702147.149269104</v>
      </c>
      <c r="AT244" s="99">
        <v>0</v>
      </c>
      <c r="AU244" s="99">
        <v>0</v>
      </c>
      <c r="AV244" s="99">
        <v>1510534.0723571801</v>
      </c>
      <c r="AW244" s="99">
        <v>0</v>
      </c>
      <c r="AX244" s="99">
        <v>265884.89599609398</v>
      </c>
      <c r="AY244" s="99">
        <v>160847.832344055</v>
      </c>
      <c r="AZ244" s="99">
        <v>9878710.5645752009</v>
      </c>
      <c r="BA244" s="99">
        <v>30765.062295436899</v>
      </c>
      <c r="BB244" s="99">
        <v>0</v>
      </c>
      <c r="BC244" s="99">
        <v>12849406.7784424</v>
      </c>
      <c r="BD244" s="99">
        <v>48277.944442749002</v>
      </c>
      <c r="BE244" s="99">
        <v>0</v>
      </c>
      <c r="BF244" s="99">
        <v>281197.81687164301</v>
      </c>
      <c r="BG244" s="99">
        <v>1693780.58784485</v>
      </c>
      <c r="BH244" s="99">
        <v>0</v>
      </c>
      <c r="BI244" s="99">
        <v>704121.94976806606</v>
      </c>
      <c r="BJ244" s="99">
        <v>2966564.5413207998</v>
      </c>
      <c r="BK244" s="99">
        <v>1385169.2162780799</v>
      </c>
      <c r="BL244" s="99">
        <v>103443.395792007</v>
      </c>
      <c r="BM244" s="99">
        <v>0</v>
      </c>
      <c r="BN244" s="99">
        <v>0</v>
      </c>
      <c r="BO244" s="99">
        <v>0</v>
      </c>
      <c r="BP244" s="99">
        <v>0</v>
      </c>
      <c r="BQ244" s="99">
        <v>0</v>
      </c>
      <c r="BR244" s="99">
        <v>23662.920277118701</v>
      </c>
      <c r="BS244" s="99">
        <v>1467552.70098877</v>
      </c>
      <c r="BT244" s="99">
        <v>5936.0992564559001</v>
      </c>
      <c r="BU244" s="99">
        <v>0</v>
      </c>
      <c r="BV244" s="99">
        <v>2183341.6026001</v>
      </c>
      <c r="BW244" s="99">
        <v>5273.1362720727902</v>
      </c>
      <c r="BX244" s="99">
        <v>0</v>
      </c>
      <c r="BY244" s="99">
        <v>0</v>
      </c>
      <c r="BZ244" s="99">
        <v>0</v>
      </c>
      <c r="CA244" s="99">
        <v>20990.536499738701</v>
      </c>
      <c r="CB244" s="99">
        <v>2926548.2746276902</v>
      </c>
      <c r="CC244" s="99">
        <v>23075500.748779301</v>
      </c>
      <c r="CD244" s="99">
        <v>3650457.8975219699</v>
      </c>
      <c r="CE244" s="99">
        <v>587.44027643650804</v>
      </c>
      <c r="CF244" s="99">
        <v>132201.67689895601</v>
      </c>
      <c r="CG244" s="99">
        <v>954256.97619628895</v>
      </c>
      <c r="CH244" s="99">
        <v>102831.824685097</v>
      </c>
      <c r="CI244" s="99">
        <v>21578.070524454099</v>
      </c>
      <c r="CJ244" s="99">
        <v>3049360.15948486</v>
      </c>
      <c r="CK244" s="99">
        <v>24035093.2807617</v>
      </c>
      <c r="CL244" s="99">
        <v>3750685.8513488802</v>
      </c>
      <c r="CM244" s="203">
        <f t="shared" si="9"/>
        <v>23187.175224766117</v>
      </c>
      <c r="CN244" s="203">
        <f t="shared" si="10"/>
        <v>3636163.9573440519</v>
      </c>
      <c r="CO244" s="203">
        <f t="shared" si="11"/>
        <v>25728873.868606549</v>
      </c>
      <c r="CP244" s="99">
        <v>3750685.8513488802</v>
      </c>
      <c r="CQ244" s="99">
        <v>383.39434112981002</v>
      </c>
      <c r="CR244" s="99">
        <v>88484.968773841902</v>
      </c>
      <c r="CS244" s="99">
        <v>633525.09664154099</v>
      </c>
      <c r="CT244" s="99">
        <v>97769.743357658401</v>
      </c>
    </row>
    <row r="245" spans="1:98">
      <c r="A245" s="98" t="s">
        <v>55</v>
      </c>
      <c r="B245" s="100">
        <v>39052</v>
      </c>
      <c r="C245" s="99">
        <v>0</v>
      </c>
      <c r="D245" s="99">
        <v>8388.7438000440598</v>
      </c>
      <c r="E245" s="99">
        <v>13351.0766518116</v>
      </c>
      <c r="F245" s="99">
        <v>7062.99119895697</v>
      </c>
      <c r="G245" s="99">
        <v>479.50912436842901</v>
      </c>
      <c r="H245" s="99">
        <v>0</v>
      </c>
      <c r="I245" s="99">
        <v>0</v>
      </c>
      <c r="J245" s="99">
        <v>1575.89199003577</v>
      </c>
      <c r="K245" s="99">
        <v>0</v>
      </c>
      <c r="L245" s="99">
        <v>238.01692930795301</v>
      </c>
      <c r="M245" s="99">
        <v>167.39153778366699</v>
      </c>
      <c r="N245" s="99">
        <v>8035.3947041630699</v>
      </c>
      <c r="O245" s="99">
        <v>76.033010741695804</v>
      </c>
      <c r="P245" s="99">
        <v>0</v>
      </c>
      <c r="Q245" s="99">
        <v>13244.072522521001</v>
      </c>
      <c r="R245" s="99">
        <v>37.180632643401601</v>
      </c>
      <c r="S245" s="99">
        <v>0</v>
      </c>
      <c r="T245" s="99">
        <v>175.0051649753</v>
      </c>
      <c r="U245" s="99">
        <v>1724.5852000713301</v>
      </c>
      <c r="V245" s="99">
        <v>0</v>
      </c>
      <c r="W245" s="99">
        <v>813516.78971862805</v>
      </c>
      <c r="X245" s="99">
        <v>2194155.2828979502</v>
      </c>
      <c r="Y245" s="99">
        <v>1043352.02927399</v>
      </c>
      <c r="Z245" s="99">
        <v>108687.33898735</v>
      </c>
      <c r="AA245" s="99">
        <v>0</v>
      </c>
      <c r="AB245" s="99">
        <v>0</v>
      </c>
      <c r="AC245" s="99">
        <v>583291.008491516</v>
      </c>
      <c r="AD245" s="99">
        <v>0</v>
      </c>
      <c r="AE245" s="99">
        <v>28126.737736940398</v>
      </c>
      <c r="AF245" s="99">
        <v>20855.4096150398</v>
      </c>
      <c r="AG245" s="99">
        <v>1264690.11506653</v>
      </c>
      <c r="AH245" s="99">
        <v>4252.3695201873797</v>
      </c>
      <c r="AI245" s="99">
        <v>0</v>
      </c>
      <c r="AJ245" s="99">
        <v>1681464.0766906701</v>
      </c>
      <c r="AK245" s="99">
        <v>9535.8519043922406</v>
      </c>
      <c r="AL245" s="99">
        <v>0</v>
      </c>
      <c r="AM245" s="99">
        <v>38266.3773350716</v>
      </c>
      <c r="AN245" s="99">
        <v>627725.85701751697</v>
      </c>
      <c r="AO245" s="99">
        <v>0</v>
      </c>
      <c r="AP245" s="99">
        <v>6635667.4980468797</v>
      </c>
      <c r="AQ245" s="99">
        <v>17537392.1877441</v>
      </c>
      <c r="AR245" s="99">
        <v>8671401.4400634803</v>
      </c>
      <c r="AS245" s="99">
        <v>778441.04198455799</v>
      </c>
      <c r="AT245" s="99">
        <v>0</v>
      </c>
      <c r="AU245" s="99">
        <v>0</v>
      </c>
      <c r="AV245" s="99">
        <v>1733797.8033752399</v>
      </c>
      <c r="AW245" s="99">
        <v>0</v>
      </c>
      <c r="AX245" s="99">
        <v>200549.97229957601</v>
      </c>
      <c r="AY245" s="99">
        <v>165894.85509872399</v>
      </c>
      <c r="AZ245" s="99">
        <v>10456539.8668213</v>
      </c>
      <c r="BA245" s="99">
        <v>31906.1773853302</v>
      </c>
      <c r="BB245" s="99">
        <v>0</v>
      </c>
      <c r="BC245" s="99">
        <v>13230818.661377</v>
      </c>
      <c r="BD245" s="99">
        <v>67384.825592041001</v>
      </c>
      <c r="BE245" s="99">
        <v>0</v>
      </c>
      <c r="BF245" s="99">
        <v>281651.09379577602</v>
      </c>
      <c r="BG245" s="99">
        <v>1829804.15071106</v>
      </c>
      <c r="BH245" s="99">
        <v>0</v>
      </c>
      <c r="BI245" s="99">
        <v>776615.58191680897</v>
      </c>
      <c r="BJ245" s="99">
        <v>2997565.7738647498</v>
      </c>
      <c r="BK245" s="99">
        <v>1472719.4965820301</v>
      </c>
      <c r="BL245" s="99">
        <v>114214.141734123</v>
      </c>
      <c r="BM245" s="99">
        <v>0</v>
      </c>
      <c r="BN245" s="99">
        <v>0</v>
      </c>
      <c r="BO245" s="99">
        <v>0</v>
      </c>
      <c r="BP245" s="99">
        <v>0</v>
      </c>
      <c r="BQ245" s="99">
        <v>0</v>
      </c>
      <c r="BR245" s="99">
        <v>23593.146731376601</v>
      </c>
      <c r="BS245" s="99">
        <v>1516221.14784241</v>
      </c>
      <c r="BT245" s="99">
        <v>6181.3536140918704</v>
      </c>
      <c r="BU245" s="99">
        <v>0</v>
      </c>
      <c r="BV245" s="99">
        <v>2240555.5425109901</v>
      </c>
      <c r="BW245" s="99">
        <v>7467.1315073370897</v>
      </c>
      <c r="BX245" s="99">
        <v>0</v>
      </c>
      <c r="BY245" s="99">
        <v>0</v>
      </c>
      <c r="BZ245" s="99">
        <v>0</v>
      </c>
      <c r="CA245" s="99">
        <v>21678.016830921199</v>
      </c>
      <c r="CB245" s="99">
        <v>2973432.9422912602</v>
      </c>
      <c r="CC245" s="99">
        <v>24046963.306640599</v>
      </c>
      <c r="CD245" s="99">
        <v>3766279.4764099098</v>
      </c>
      <c r="CE245" s="99">
        <v>645.60824602097296</v>
      </c>
      <c r="CF245" s="99">
        <v>145723.523738861</v>
      </c>
      <c r="CG245" s="99">
        <v>1054090.26799011</v>
      </c>
      <c r="CH245" s="99">
        <v>113959.727279663</v>
      </c>
      <c r="CI245" s="99">
        <v>22310.864907026302</v>
      </c>
      <c r="CJ245" s="99">
        <v>3135475.5056457501</v>
      </c>
      <c r="CK245" s="99">
        <v>25078168.028808601</v>
      </c>
      <c r="CL245" s="99">
        <v>3880512.9351196298</v>
      </c>
      <c r="CM245" s="203">
        <f t="shared" si="9"/>
        <v>24035.450107097633</v>
      </c>
      <c r="CN245" s="203">
        <f t="shared" si="10"/>
        <v>3763201.3626632672</v>
      </c>
      <c r="CO245" s="203">
        <f t="shared" si="11"/>
        <v>26907972.179519661</v>
      </c>
      <c r="CP245" s="99">
        <v>3880512.9351196298</v>
      </c>
      <c r="CQ245" s="99">
        <v>422.379237551242</v>
      </c>
      <c r="CR245" s="99">
        <v>95500.303468704195</v>
      </c>
      <c r="CS245" s="99">
        <v>687044.01596832299</v>
      </c>
      <c r="CT245" s="99">
        <v>105627.71422100101</v>
      </c>
    </row>
    <row r="246" spans="1:98">
      <c r="A246" s="98" t="s">
        <v>55</v>
      </c>
      <c r="B246" s="100">
        <v>39142</v>
      </c>
      <c r="C246" s="99">
        <v>0</v>
      </c>
      <c r="D246" s="99">
        <v>8243.3203200101907</v>
      </c>
      <c r="E246" s="99">
        <v>13497.2032667398</v>
      </c>
      <c r="F246" s="99">
        <v>7385.5808275341997</v>
      </c>
      <c r="G246" s="99">
        <v>502.76906377822201</v>
      </c>
      <c r="H246" s="99">
        <v>0</v>
      </c>
      <c r="I246" s="99">
        <v>0</v>
      </c>
      <c r="J246" s="99">
        <v>1691.3792963624001</v>
      </c>
      <c r="K246" s="99">
        <v>0</v>
      </c>
      <c r="L246" s="99">
        <v>158.96236858330701</v>
      </c>
      <c r="M246" s="99">
        <v>165.72657700255499</v>
      </c>
      <c r="N246" s="99">
        <v>8312.7199563980103</v>
      </c>
      <c r="O246" s="99">
        <v>94.240719326771796</v>
      </c>
      <c r="P246" s="99">
        <v>0</v>
      </c>
      <c r="Q246" s="99">
        <v>13037.5758106709</v>
      </c>
      <c r="R246" s="99">
        <v>36.749064205214403</v>
      </c>
      <c r="S246" s="99">
        <v>0</v>
      </c>
      <c r="T246" s="99">
        <v>153.75034819543399</v>
      </c>
      <c r="U246" s="99">
        <v>1802.61362481117</v>
      </c>
      <c r="V246" s="99">
        <v>0</v>
      </c>
      <c r="W246" s="99">
        <v>765056.42589569103</v>
      </c>
      <c r="X246" s="99">
        <v>2199859.85073853</v>
      </c>
      <c r="Y246" s="99">
        <v>1082147.0456390399</v>
      </c>
      <c r="Z246" s="99">
        <v>113919.125294685</v>
      </c>
      <c r="AA246" s="99">
        <v>0</v>
      </c>
      <c r="AB246" s="99">
        <v>0</v>
      </c>
      <c r="AC246" s="99">
        <v>630187.53779602097</v>
      </c>
      <c r="AD246" s="99">
        <v>0</v>
      </c>
      <c r="AE246" s="99">
        <v>24063.751379489899</v>
      </c>
      <c r="AF246" s="99">
        <v>20493.606060266498</v>
      </c>
      <c r="AG246" s="99">
        <v>1298867.5728454599</v>
      </c>
      <c r="AH246" s="99">
        <v>5411.9446852207202</v>
      </c>
      <c r="AI246" s="99">
        <v>0</v>
      </c>
      <c r="AJ246" s="99">
        <v>1603478.39968872</v>
      </c>
      <c r="AK246" s="99">
        <v>9541.1978915929794</v>
      </c>
      <c r="AL246" s="99">
        <v>0</v>
      </c>
      <c r="AM246" s="99">
        <v>32755.683967828802</v>
      </c>
      <c r="AN246" s="99">
        <v>656616.28149414097</v>
      </c>
      <c r="AO246" s="99">
        <v>0</v>
      </c>
      <c r="AP246" s="99">
        <v>6367118.4883422898</v>
      </c>
      <c r="AQ246" s="99">
        <v>17705204.533935498</v>
      </c>
      <c r="AR246" s="99">
        <v>9046605.1822509803</v>
      </c>
      <c r="AS246" s="99">
        <v>841632.258934021</v>
      </c>
      <c r="AT246" s="99">
        <v>0</v>
      </c>
      <c r="AU246" s="99">
        <v>0</v>
      </c>
      <c r="AV246" s="99">
        <v>1857488.16915894</v>
      </c>
      <c r="AW246" s="99">
        <v>0</v>
      </c>
      <c r="AX246" s="99">
        <v>190571.08034133899</v>
      </c>
      <c r="AY246" s="99">
        <v>160944.02267265299</v>
      </c>
      <c r="AZ246" s="99">
        <v>10797111.731933599</v>
      </c>
      <c r="BA246" s="99">
        <v>41295.838988304102</v>
      </c>
      <c r="BB246" s="99">
        <v>0</v>
      </c>
      <c r="BC246" s="99">
        <v>12732509.1323242</v>
      </c>
      <c r="BD246" s="99">
        <v>68252.855855941802</v>
      </c>
      <c r="BE246" s="99">
        <v>0</v>
      </c>
      <c r="BF246" s="99">
        <v>246374.63765144299</v>
      </c>
      <c r="BG246" s="99">
        <v>1937557.4621582001</v>
      </c>
      <c r="BH246" s="99">
        <v>0</v>
      </c>
      <c r="BI246" s="99">
        <v>755163.96208953904</v>
      </c>
      <c r="BJ246" s="99">
        <v>3078533.8232727102</v>
      </c>
      <c r="BK246" s="99">
        <v>1549438.9244384801</v>
      </c>
      <c r="BL246" s="99">
        <v>118681.826457977</v>
      </c>
      <c r="BM246" s="99">
        <v>0</v>
      </c>
      <c r="BN246" s="99">
        <v>0</v>
      </c>
      <c r="BO246" s="99">
        <v>0</v>
      </c>
      <c r="BP246" s="99">
        <v>0</v>
      </c>
      <c r="BQ246" s="99">
        <v>0</v>
      </c>
      <c r="BR246" s="99">
        <v>25725.4862258434</v>
      </c>
      <c r="BS246" s="99">
        <v>1589324.1986541699</v>
      </c>
      <c r="BT246" s="99">
        <v>7637.6016829609898</v>
      </c>
      <c r="BU246" s="99">
        <v>0</v>
      </c>
      <c r="BV246" s="99">
        <v>2239216.5534668001</v>
      </c>
      <c r="BW246" s="99">
        <v>7699.8013138175002</v>
      </c>
      <c r="BX246" s="99">
        <v>0</v>
      </c>
      <c r="BY246" s="99">
        <v>0</v>
      </c>
      <c r="BZ246" s="99">
        <v>0</v>
      </c>
      <c r="CA246" s="99">
        <v>21728.406962871599</v>
      </c>
      <c r="CB246" s="99">
        <v>2978369.6570129399</v>
      </c>
      <c r="CC246" s="99">
        <v>24102727.395996101</v>
      </c>
      <c r="CD246" s="99">
        <v>3890815.5924682599</v>
      </c>
      <c r="CE246" s="99">
        <v>629.72550278156996</v>
      </c>
      <c r="CF246" s="99">
        <v>141612.279203415</v>
      </c>
      <c r="CG246" s="99">
        <v>1042424.44317627</v>
      </c>
      <c r="CH246" s="99">
        <v>118759.236804008</v>
      </c>
      <c r="CI246" s="99">
        <v>22357.259978294402</v>
      </c>
      <c r="CJ246" s="99">
        <v>3116140.6017150902</v>
      </c>
      <c r="CK246" s="99">
        <v>25144152.143310498</v>
      </c>
      <c r="CL246" s="99">
        <v>4012071.1139831501</v>
      </c>
      <c r="CM246" s="203">
        <f t="shared" si="9"/>
        <v>24159.873603105571</v>
      </c>
      <c r="CN246" s="203">
        <f t="shared" si="10"/>
        <v>3772756.8832092313</v>
      </c>
      <c r="CO246" s="203">
        <f t="shared" si="11"/>
        <v>27081709.605468698</v>
      </c>
      <c r="CP246" s="99">
        <v>4012071.1139831501</v>
      </c>
      <c r="CQ246" s="99">
        <v>453.289723385125</v>
      </c>
      <c r="CR246" s="99">
        <v>101402.596333504</v>
      </c>
      <c r="CS246" s="99">
        <v>735808.37506103504</v>
      </c>
      <c r="CT246" s="99">
        <v>111309.506603241</v>
      </c>
    </row>
    <row r="247" spans="1:98">
      <c r="A247" s="98" t="s">
        <v>55</v>
      </c>
      <c r="B247" s="100">
        <v>39234</v>
      </c>
      <c r="C247" s="99">
        <v>0</v>
      </c>
      <c r="D247" s="99">
        <v>8197.9072045087796</v>
      </c>
      <c r="E247" s="99">
        <v>13759.955622911501</v>
      </c>
      <c r="F247" s="99">
        <v>7680.8285325765601</v>
      </c>
      <c r="G247" s="99">
        <v>558.65586370229698</v>
      </c>
      <c r="H247" s="99">
        <v>0</v>
      </c>
      <c r="I247" s="99">
        <v>0</v>
      </c>
      <c r="J247" s="99">
        <v>1747.13099713624</v>
      </c>
      <c r="K247" s="99">
        <v>0</v>
      </c>
      <c r="L247" s="99">
        <v>216.44920797459801</v>
      </c>
      <c r="M247" s="99">
        <v>166.71893684938601</v>
      </c>
      <c r="N247" s="99">
        <v>8464.3025469780005</v>
      </c>
      <c r="O247" s="99">
        <v>88.072103270329507</v>
      </c>
      <c r="P247" s="99">
        <v>0</v>
      </c>
      <c r="Q247" s="99">
        <v>13383.057790637</v>
      </c>
      <c r="R247" s="99">
        <v>43.233827113639599</v>
      </c>
      <c r="S247" s="99">
        <v>0</v>
      </c>
      <c r="T247" s="99">
        <v>139.803860569373</v>
      </c>
      <c r="U247" s="99">
        <v>1831.5498084425899</v>
      </c>
      <c r="V247" s="99">
        <v>0</v>
      </c>
      <c r="W247" s="99">
        <v>812536.41643524205</v>
      </c>
      <c r="X247" s="99">
        <v>2215792.3385009798</v>
      </c>
      <c r="Y247" s="99">
        <v>1108707.6097106901</v>
      </c>
      <c r="Z247" s="99">
        <v>123549.08535862</v>
      </c>
      <c r="AA247" s="99">
        <v>0</v>
      </c>
      <c r="AB247" s="99">
        <v>0</v>
      </c>
      <c r="AC247" s="99">
        <v>657182.99523162795</v>
      </c>
      <c r="AD247" s="99">
        <v>0</v>
      </c>
      <c r="AE247" s="99">
        <v>30004.663951396898</v>
      </c>
      <c r="AF247" s="99">
        <v>20284.6410493851</v>
      </c>
      <c r="AG247" s="99">
        <v>1321906.2816467299</v>
      </c>
      <c r="AH247" s="99">
        <v>4274.0599579811096</v>
      </c>
      <c r="AI247" s="99">
        <v>0</v>
      </c>
      <c r="AJ247" s="99">
        <v>1674439.3308868399</v>
      </c>
      <c r="AK247" s="99">
        <v>10525.643092393901</v>
      </c>
      <c r="AL247" s="99">
        <v>0</v>
      </c>
      <c r="AM247" s="99">
        <v>27196.933267355002</v>
      </c>
      <c r="AN247" s="99">
        <v>673185.07067108201</v>
      </c>
      <c r="AO247" s="99">
        <v>0</v>
      </c>
      <c r="AP247" s="99">
        <v>6655801.05004883</v>
      </c>
      <c r="AQ247" s="99">
        <v>17940221.134521499</v>
      </c>
      <c r="AR247" s="99">
        <v>9322994.5013427697</v>
      </c>
      <c r="AS247" s="99">
        <v>907540.62762451195</v>
      </c>
      <c r="AT247" s="99">
        <v>0</v>
      </c>
      <c r="AU247" s="99">
        <v>0</v>
      </c>
      <c r="AV247" s="99">
        <v>1951223.3518371601</v>
      </c>
      <c r="AW247" s="99">
        <v>0</v>
      </c>
      <c r="AX247" s="99">
        <v>232242.720251083</v>
      </c>
      <c r="AY247" s="99">
        <v>161099.78486061099</v>
      </c>
      <c r="AZ247" s="99">
        <v>11080414.623291001</v>
      </c>
      <c r="BA247" s="99">
        <v>33285.751623630502</v>
      </c>
      <c r="BB247" s="99">
        <v>0</v>
      </c>
      <c r="BC247" s="99">
        <v>13369905.4187012</v>
      </c>
      <c r="BD247" s="99">
        <v>74163.916245460496</v>
      </c>
      <c r="BE247" s="99">
        <v>0</v>
      </c>
      <c r="BF247" s="99">
        <v>216005.426977158</v>
      </c>
      <c r="BG247" s="99">
        <v>1992421.6078491199</v>
      </c>
      <c r="BH247" s="99">
        <v>0</v>
      </c>
      <c r="BI247" s="99">
        <v>860482.75286865199</v>
      </c>
      <c r="BJ247" s="99">
        <v>3142840.6536254901</v>
      </c>
      <c r="BK247" s="99">
        <v>1615605.36651611</v>
      </c>
      <c r="BL247" s="99">
        <v>133531.030836105</v>
      </c>
      <c r="BM247" s="99">
        <v>0</v>
      </c>
      <c r="BN247" s="99">
        <v>0</v>
      </c>
      <c r="BO247" s="99">
        <v>0</v>
      </c>
      <c r="BP247" s="99">
        <v>0</v>
      </c>
      <c r="BQ247" s="99">
        <v>0</v>
      </c>
      <c r="BR247" s="99">
        <v>26528.603664636601</v>
      </c>
      <c r="BS247" s="99">
        <v>1654230.5262756301</v>
      </c>
      <c r="BT247" s="99">
        <v>6497.0554370284099</v>
      </c>
      <c r="BU247" s="99">
        <v>0</v>
      </c>
      <c r="BV247" s="99">
        <v>2277993.56280518</v>
      </c>
      <c r="BW247" s="99">
        <v>8576.2433220148105</v>
      </c>
      <c r="BX247" s="99">
        <v>0</v>
      </c>
      <c r="BY247" s="99">
        <v>0</v>
      </c>
      <c r="BZ247" s="99">
        <v>0</v>
      </c>
      <c r="CA247" s="99">
        <v>22190.404364347502</v>
      </c>
      <c r="CB247" s="99">
        <v>3051474.6836852999</v>
      </c>
      <c r="CC247" s="99">
        <v>24896901.157470699</v>
      </c>
      <c r="CD247" s="99">
        <v>3988848.1642150902</v>
      </c>
      <c r="CE247" s="99">
        <v>680.87916623801004</v>
      </c>
      <c r="CF247" s="99">
        <v>148711.00494003299</v>
      </c>
      <c r="CG247" s="99">
        <v>1098707.8213043199</v>
      </c>
      <c r="CH247" s="99">
        <v>134158.752304077</v>
      </c>
      <c r="CI247" s="99">
        <v>22883.387682914701</v>
      </c>
      <c r="CJ247" s="99">
        <v>3194532.4218444801</v>
      </c>
      <c r="CK247" s="99">
        <v>26010553.933349598</v>
      </c>
      <c r="CL247" s="99">
        <v>4123937.96520996</v>
      </c>
      <c r="CM247" s="203">
        <f t="shared" si="9"/>
        <v>24714.93749135729</v>
      </c>
      <c r="CN247" s="203">
        <f t="shared" si="10"/>
        <v>3867717.4925155621</v>
      </c>
      <c r="CO247" s="203">
        <f t="shared" si="11"/>
        <v>28002975.541198719</v>
      </c>
      <c r="CP247" s="99">
        <v>4123937.96520996</v>
      </c>
      <c r="CQ247" s="99">
        <v>505.51633303985</v>
      </c>
      <c r="CR247" s="99">
        <v>110164.47649288199</v>
      </c>
      <c r="CS247" s="99">
        <v>809758.89363098098</v>
      </c>
      <c r="CT247" s="99">
        <v>125771.297214508</v>
      </c>
    </row>
    <row r="248" spans="1:98">
      <c r="A248" s="98" t="s">
        <v>55</v>
      </c>
      <c r="B248" s="100">
        <v>39326</v>
      </c>
      <c r="C248" s="99">
        <v>0</v>
      </c>
      <c r="D248" s="99">
        <v>8355.1058183908499</v>
      </c>
      <c r="E248" s="99">
        <v>13794.762197375299</v>
      </c>
      <c r="F248" s="99">
        <v>7881.02166765928</v>
      </c>
      <c r="G248" s="99">
        <v>598.99220929294802</v>
      </c>
      <c r="H248" s="99">
        <v>0</v>
      </c>
      <c r="I248" s="99">
        <v>0</v>
      </c>
      <c r="J248" s="99">
        <v>1797.6791186928699</v>
      </c>
      <c r="K248" s="99">
        <v>0</v>
      </c>
      <c r="L248" s="99">
        <v>151.25195843540101</v>
      </c>
      <c r="M248" s="99">
        <v>157.506818300113</v>
      </c>
      <c r="N248" s="99">
        <v>8559.7883199453408</v>
      </c>
      <c r="O248" s="99">
        <v>96.636640007607596</v>
      </c>
      <c r="P248" s="99">
        <v>0</v>
      </c>
      <c r="Q248" s="99">
        <v>13050.1032147408</v>
      </c>
      <c r="R248" s="99">
        <v>40.897322032135001</v>
      </c>
      <c r="S248" s="99">
        <v>0</v>
      </c>
      <c r="T248" s="99">
        <v>127.124438700266</v>
      </c>
      <c r="U248" s="99">
        <v>1875.1047742813801</v>
      </c>
      <c r="V248" s="99">
        <v>0</v>
      </c>
      <c r="W248" s="99">
        <v>760527.96771240199</v>
      </c>
      <c r="X248" s="99">
        <v>2195592.0619506799</v>
      </c>
      <c r="Y248" s="99">
        <v>1128283.5537262</v>
      </c>
      <c r="Z248" s="99">
        <v>130727.670825958</v>
      </c>
      <c r="AA248" s="99">
        <v>0</v>
      </c>
      <c r="AB248" s="99">
        <v>0</v>
      </c>
      <c r="AC248" s="99">
        <v>668105.11774444603</v>
      </c>
      <c r="AD248" s="99">
        <v>0</v>
      </c>
      <c r="AE248" s="99">
        <v>31186.538079023401</v>
      </c>
      <c r="AF248" s="99">
        <v>21673.245560884501</v>
      </c>
      <c r="AG248" s="99">
        <v>1326918.7234954799</v>
      </c>
      <c r="AH248" s="99">
        <v>4556.1117175817499</v>
      </c>
      <c r="AI248" s="99">
        <v>0</v>
      </c>
      <c r="AJ248" s="99">
        <v>1569643.7502746601</v>
      </c>
      <c r="AK248" s="99">
        <v>11115.0373888016</v>
      </c>
      <c r="AL248" s="99">
        <v>0</v>
      </c>
      <c r="AM248" s="99">
        <v>26282.024097204201</v>
      </c>
      <c r="AN248" s="99">
        <v>689068.56951141404</v>
      </c>
      <c r="AO248" s="99">
        <v>0</v>
      </c>
      <c r="AP248" s="99">
        <v>6330790.5345459003</v>
      </c>
      <c r="AQ248" s="99">
        <v>17896478.732666001</v>
      </c>
      <c r="AR248" s="99">
        <v>9520255.7486572303</v>
      </c>
      <c r="AS248" s="99">
        <v>954154.53356170701</v>
      </c>
      <c r="AT248" s="99">
        <v>0</v>
      </c>
      <c r="AU248" s="99">
        <v>0</v>
      </c>
      <c r="AV248" s="99">
        <v>2013533.3719635</v>
      </c>
      <c r="AW248" s="99">
        <v>0</v>
      </c>
      <c r="AX248" s="99">
        <v>261949.31354522699</v>
      </c>
      <c r="AY248" s="99">
        <v>172963.455078125</v>
      </c>
      <c r="AZ248" s="99">
        <v>11126801.282470699</v>
      </c>
      <c r="BA248" s="99">
        <v>38515.181035041802</v>
      </c>
      <c r="BB248" s="99">
        <v>0</v>
      </c>
      <c r="BC248" s="99">
        <v>12599769.984375</v>
      </c>
      <c r="BD248" s="99">
        <v>79763.107028007493</v>
      </c>
      <c r="BE248" s="99">
        <v>0</v>
      </c>
      <c r="BF248" s="99">
        <v>196627.961889267</v>
      </c>
      <c r="BG248" s="99">
        <v>2074728.3801422101</v>
      </c>
      <c r="BH248" s="99">
        <v>0</v>
      </c>
      <c r="BI248" s="99">
        <v>848122.16233825695</v>
      </c>
      <c r="BJ248" s="99">
        <v>3145367.7381286598</v>
      </c>
      <c r="BK248" s="99">
        <v>1661121.93144226</v>
      </c>
      <c r="BL248" s="99">
        <v>145094.22330093401</v>
      </c>
      <c r="BM248" s="99">
        <v>0</v>
      </c>
      <c r="BN248" s="99">
        <v>0</v>
      </c>
      <c r="BO248" s="99">
        <v>0</v>
      </c>
      <c r="BP248" s="99">
        <v>0</v>
      </c>
      <c r="BQ248" s="99">
        <v>0</v>
      </c>
      <c r="BR248" s="99">
        <v>29805.935378074599</v>
      </c>
      <c r="BS248" s="99">
        <v>1659340.2443542499</v>
      </c>
      <c r="BT248" s="99">
        <v>7432.4773826599103</v>
      </c>
      <c r="BU248" s="99">
        <v>0</v>
      </c>
      <c r="BV248" s="99">
        <v>2299058.9674987802</v>
      </c>
      <c r="BW248" s="99">
        <v>9347.5480101108606</v>
      </c>
      <c r="BX248" s="99">
        <v>0</v>
      </c>
      <c r="BY248" s="99">
        <v>0</v>
      </c>
      <c r="BZ248" s="99">
        <v>0</v>
      </c>
      <c r="CA248" s="99">
        <v>22019.010081768</v>
      </c>
      <c r="CB248" s="99">
        <v>2962548.4493713402</v>
      </c>
      <c r="CC248" s="99">
        <v>24119310.7568359</v>
      </c>
      <c r="CD248" s="99">
        <v>3974536.2200927702</v>
      </c>
      <c r="CE248" s="99">
        <v>713.94345874339297</v>
      </c>
      <c r="CF248" s="99">
        <v>153559.712146759</v>
      </c>
      <c r="CG248" s="99">
        <v>1139497.47589111</v>
      </c>
      <c r="CH248" s="99">
        <v>144822.02984809899</v>
      </c>
      <c r="CI248" s="99">
        <v>22732.231190919902</v>
      </c>
      <c r="CJ248" s="99">
        <v>3109102.00817871</v>
      </c>
      <c r="CK248" s="99">
        <v>25259847.5400391</v>
      </c>
      <c r="CL248" s="99">
        <v>4113452.2971496601</v>
      </c>
      <c r="CM248" s="203">
        <f t="shared" si="9"/>
        <v>24607.33596520128</v>
      </c>
      <c r="CN248" s="203">
        <f t="shared" si="10"/>
        <v>3798170.577690124</v>
      </c>
      <c r="CO248" s="203">
        <f t="shared" si="11"/>
        <v>27334575.920181312</v>
      </c>
      <c r="CP248" s="99">
        <v>4113452.2971496601</v>
      </c>
      <c r="CQ248" s="99">
        <v>544.25161378085602</v>
      </c>
      <c r="CR248" s="99">
        <v>117208.36476326</v>
      </c>
      <c r="CS248" s="99">
        <v>864151.78041076695</v>
      </c>
      <c r="CT248" s="99">
        <v>135822.55718231201</v>
      </c>
    </row>
    <row r="249" spans="1:98">
      <c r="A249" s="98" t="s">
        <v>55</v>
      </c>
      <c r="B249" s="100">
        <v>39417</v>
      </c>
      <c r="C249" s="99">
        <v>0</v>
      </c>
      <c r="D249" s="99">
        <v>8983.22043740749</v>
      </c>
      <c r="E249" s="99">
        <v>13895.779345512399</v>
      </c>
      <c r="F249" s="99">
        <v>8094.1930145025299</v>
      </c>
      <c r="G249" s="99">
        <v>631.91995160281704</v>
      </c>
      <c r="H249" s="99">
        <v>0</v>
      </c>
      <c r="I249" s="99">
        <v>0</v>
      </c>
      <c r="J249" s="99">
        <v>1848.24131838977</v>
      </c>
      <c r="K249" s="99">
        <v>0</v>
      </c>
      <c r="L249" s="99">
        <v>227.92500615306199</v>
      </c>
      <c r="M249" s="99">
        <v>173.50241054967</v>
      </c>
      <c r="N249" s="99">
        <v>8668.9433994293195</v>
      </c>
      <c r="O249" s="99">
        <v>101.656456736848</v>
      </c>
      <c r="P249" s="99">
        <v>0</v>
      </c>
      <c r="Q249" s="99">
        <v>13727.243582606299</v>
      </c>
      <c r="R249" s="99">
        <v>44.579961922951</v>
      </c>
      <c r="S249" s="99">
        <v>0</v>
      </c>
      <c r="T249" s="99">
        <v>117.67928034998501</v>
      </c>
      <c r="U249" s="99">
        <v>1939.3889593631</v>
      </c>
      <c r="V249" s="99">
        <v>0</v>
      </c>
      <c r="W249" s="99">
        <v>951473.612007141</v>
      </c>
      <c r="X249" s="99">
        <v>2180192.5570373498</v>
      </c>
      <c r="Y249" s="99">
        <v>1134045.97067261</v>
      </c>
      <c r="Z249" s="99">
        <v>134053.29202461199</v>
      </c>
      <c r="AA249" s="99">
        <v>0</v>
      </c>
      <c r="AB249" s="99">
        <v>0</v>
      </c>
      <c r="AC249" s="99">
        <v>682867.77972412098</v>
      </c>
      <c r="AD249" s="99">
        <v>0</v>
      </c>
      <c r="AE249" s="99">
        <v>29944.878842353799</v>
      </c>
      <c r="AF249" s="99">
        <v>24086.555976152398</v>
      </c>
      <c r="AG249" s="99">
        <v>1324475.45635986</v>
      </c>
      <c r="AH249" s="99">
        <v>4504.3877583146104</v>
      </c>
      <c r="AI249" s="99">
        <v>0</v>
      </c>
      <c r="AJ249" s="99">
        <v>1752794.1122283901</v>
      </c>
      <c r="AK249" s="99">
        <v>10159.3633084297</v>
      </c>
      <c r="AL249" s="99">
        <v>0</v>
      </c>
      <c r="AM249" s="99">
        <v>23747.4870436192</v>
      </c>
      <c r="AN249" s="99">
        <v>709271.42563629197</v>
      </c>
      <c r="AO249" s="99">
        <v>0</v>
      </c>
      <c r="AP249" s="99">
        <v>7918435.3867797898</v>
      </c>
      <c r="AQ249" s="99">
        <v>17892845.212646499</v>
      </c>
      <c r="AR249" s="99">
        <v>9653902.1090087909</v>
      </c>
      <c r="AS249" s="99">
        <v>990311.59932708705</v>
      </c>
      <c r="AT249" s="99">
        <v>0</v>
      </c>
      <c r="AU249" s="99">
        <v>0</v>
      </c>
      <c r="AV249" s="99">
        <v>2113625.5293884301</v>
      </c>
      <c r="AW249" s="99">
        <v>0</v>
      </c>
      <c r="AX249" s="99">
        <v>229318.216012955</v>
      </c>
      <c r="AY249" s="99">
        <v>194680.83373642</v>
      </c>
      <c r="AZ249" s="99">
        <v>11201252.4998779</v>
      </c>
      <c r="BA249" s="99">
        <v>37383.2009382248</v>
      </c>
      <c r="BB249" s="99">
        <v>0</v>
      </c>
      <c r="BC249" s="99">
        <v>14141579.0482178</v>
      </c>
      <c r="BD249" s="99">
        <v>73949.241030693098</v>
      </c>
      <c r="BE249" s="99">
        <v>0</v>
      </c>
      <c r="BF249" s="99">
        <v>182717.340860367</v>
      </c>
      <c r="BG249" s="99">
        <v>2170346.6429138202</v>
      </c>
      <c r="BH249" s="99">
        <v>0</v>
      </c>
      <c r="BI249" s="99">
        <v>954882.26324462902</v>
      </c>
      <c r="BJ249" s="99">
        <v>3177666.9379882799</v>
      </c>
      <c r="BK249" s="99">
        <v>1712852.8629455599</v>
      </c>
      <c r="BL249" s="99">
        <v>151620.46530151399</v>
      </c>
      <c r="BM249" s="99">
        <v>0</v>
      </c>
      <c r="BN249" s="99">
        <v>0</v>
      </c>
      <c r="BO249" s="99">
        <v>0</v>
      </c>
      <c r="BP249" s="99">
        <v>0</v>
      </c>
      <c r="BQ249" s="99">
        <v>0</v>
      </c>
      <c r="BR249" s="99">
        <v>31334.767306089401</v>
      </c>
      <c r="BS249" s="99">
        <v>1677033.3899230999</v>
      </c>
      <c r="BT249" s="99">
        <v>7268.2812513113004</v>
      </c>
      <c r="BU249" s="99">
        <v>0</v>
      </c>
      <c r="BV249" s="99">
        <v>2433318.3453979502</v>
      </c>
      <c r="BW249" s="99">
        <v>8681.1130610704404</v>
      </c>
      <c r="BX249" s="99">
        <v>0</v>
      </c>
      <c r="BY249" s="99">
        <v>0</v>
      </c>
      <c r="BZ249" s="99">
        <v>0</v>
      </c>
      <c r="CA249" s="99">
        <v>22807.302855253201</v>
      </c>
      <c r="CB249" s="99">
        <v>3110438.9357910198</v>
      </c>
      <c r="CC249" s="99">
        <v>25726347.859375</v>
      </c>
      <c r="CD249" s="99">
        <v>4124143.7044372601</v>
      </c>
      <c r="CE249" s="99">
        <v>741.15056677907705</v>
      </c>
      <c r="CF249" s="99">
        <v>157990.97082328799</v>
      </c>
      <c r="CG249" s="99">
        <v>1173584.5304717999</v>
      </c>
      <c r="CH249" s="99">
        <v>151585.77622795099</v>
      </c>
      <c r="CI249" s="99">
        <v>23537.805744409601</v>
      </c>
      <c r="CJ249" s="99">
        <v>3284508.3231506301</v>
      </c>
      <c r="CK249" s="99">
        <v>26887961.6962891</v>
      </c>
      <c r="CL249" s="99">
        <v>4278696.5974731399</v>
      </c>
      <c r="CM249" s="203">
        <f t="shared" si="9"/>
        <v>25477.1947037727</v>
      </c>
      <c r="CN249" s="203">
        <f t="shared" si="10"/>
        <v>3993779.7487869221</v>
      </c>
      <c r="CO249" s="203">
        <f t="shared" si="11"/>
        <v>29058308.339202918</v>
      </c>
      <c r="CP249" s="99">
        <v>4278696.5974731399</v>
      </c>
      <c r="CQ249" s="99">
        <v>580.91785810142801</v>
      </c>
      <c r="CR249" s="99">
        <v>121947.698394775</v>
      </c>
      <c r="CS249" s="99">
        <v>902909.21953582799</v>
      </c>
      <c r="CT249" s="99">
        <v>142346.020599365</v>
      </c>
    </row>
    <row r="250" spans="1:98">
      <c r="A250" s="98" t="s">
        <v>55</v>
      </c>
      <c r="B250" s="100">
        <v>39508</v>
      </c>
      <c r="C250" s="99">
        <v>0</v>
      </c>
      <c r="D250" s="99">
        <v>9258.7835274934805</v>
      </c>
      <c r="E250" s="99">
        <v>13912.725085854499</v>
      </c>
      <c r="F250" s="99">
        <v>8208.0952229499799</v>
      </c>
      <c r="G250" s="99">
        <v>671.51039422303404</v>
      </c>
      <c r="H250" s="99">
        <v>0</v>
      </c>
      <c r="I250" s="99">
        <v>0</v>
      </c>
      <c r="J250" s="99">
        <v>1916.55521795154</v>
      </c>
      <c r="K250" s="99">
        <v>0</v>
      </c>
      <c r="L250" s="99">
        <v>236.167151533067</v>
      </c>
      <c r="M250" s="99">
        <v>227.35681243613399</v>
      </c>
      <c r="N250" s="99">
        <v>8680.1559864282608</v>
      </c>
      <c r="O250" s="99">
        <v>95.703768010251196</v>
      </c>
      <c r="P250" s="99">
        <v>0</v>
      </c>
      <c r="Q250" s="99">
        <v>13904.3758502007</v>
      </c>
      <c r="R250" s="99">
        <v>42.363941741175999</v>
      </c>
      <c r="S250" s="99">
        <v>0</v>
      </c>
      <c r="T250" s="99">
        <v>116.025672134012</v>
      </c>
      <c r="U250" s="99">
        <v>1970.4872297346601</v>
      </c>
      <c r="V250" s="99">
        <v>0</v>
      </c>
      <c r="W250" s="99">
        <v>912645.05875396705</v>
      </c>
      <c r="X250" s="99">
        <v>2171774.4279479999</v>
      </c>
      <c r="Y250" s="99">
        <v>1142113.74699402</v>
      </c>
      <c r="Z250" s="99">
        <v>139453.92020988499</v>
      </c>
      <c r="AA250" s="99">
        <v>0</v>
      </c>
      <c r="AB250" s="99">
        <v>0</v>
      </c>
      <c r="AC250" s="99">
        <v>710038.260650635</v>
      </c>
      <c r="AD250" s="99">
        <v>0</v>
      </c>
      <c r="AE250" s="99">
        <v>28816.039829015699</v>
      </c>
      <c r="AF250" s="99">
        <v>33105.0050692558</v>
      </c>
      <c r="AG250" s="99">
        <v>1312466.13348389</v>
      </c>
      <c r="AH250" s="99">
        <v>4489.0816096067401</v>
      </c>
      <c r="AI250" s="99">
        <v>0</v>
      </c>
      <c r="AJ250" s="99">
        <v>1730791.7844543499</v>
      </c>
      <c r="AK250" s="99">
        <v>9802.6736290454901</v>
      </c>
      <c r="AL250" s="99">
        <v>0</v>
      </c>
      <c r="AM250" s="99">
        <v>24282.723978996299</v>
      </c>
      <c r="AN250" s="99">
        <v>721266.03066253697</v>
      </c>
      <c r="AO250" s="99">
        <v>0</v>
      </c>
      <c r="AP250" s="99">
        <v>7750401.87780762</v>
      </c>
      <c r="AQ250" s="99">
        <v>17874942.299316399</v>
      </c>
      <c r="AR250" s="99">
        <v>9734212.5633544903</v>
      </c>
      <c r="AS250" s="99">
        <v>1044152.3729934701</v>
      </c>
      <c r="AT250" s="99">
        <v>0</v>
      </c>
      <c r="AU250" s="99">
        <v>0</v>
      </c>
      <c r="AV250" s="99">
        <v>2221532.2193603502</v>
      </c>
      <c r="AW250" s="99">
        <v>0</v>
      </c>
      <c r="AX250" s="99">
        <v>221448.16316986101</v>
      </c>
      <c r="AY250" s="99">
        <v>261623.28886222799</v>
      </c>
      <c r="AZ250" s="99">
        <v>11134814.295654301</v>
      </c>
      <c r="BA250" s="99">
        <v>37535.133048534401</v>
      </c>
      <c r="BB250" s="99">
        <v>0</v>
      </c>
      <c r="BC250" s="99">
        <v>13801124.958496099</v>
      </c>
      <c r="BD250" s="99">
        <v>72096.450871467605</v>
      </c>
      <c r="BE250" s="99">
        <v>0</v>
      </c>
      <c r="BF250" s="99">
        <v>196266.572681427</v>
      </c>
      <c r="BG250" s="99">
        <v>2258454.76089478</v>
      </c>
      <c r="BH250" s="99">
        <v>0</v>
      </c>
      <c r="BI250" s="99">
        <v>911782.92684173596</v>
      </c>
      <c r="BJ250" s="99">
        <v>2830030.1643981901</v>
      </c>
      <c r="BK250" s="99">
        <v>1532059.6729583701</v>
      </c>
      <c r="BL250" s="99">
        <v>160704.08788108799</v>
      </c>
      <c r="BM250" s="99">
        <v>0</v>
      </c>
      <c r="BN250" s="99">
        <v>0</v>
      </c>
      <c r="BO250" s="99">
        <v>0</v>
      </c>
      <c r="BP250" s="99">
        <v>0</v>
      </c>
      <c r="BQ250" s="99">
        <v>0</v>
      </c>
      <c r="BR250" s="99">
        <v>39843.483141899102</v>
      </c>
      <c r="BS250" s="99">
        <v>1467237.6954193099</v>
      </c>
      <c r="BT250" s="99">
        <v>7344.6380127072298</v>
      </c>
      <c r="BU250" s="99">
        <v>0</v>
      </c>
      <c r="BV250" s="99">
        <v>2237078.8190612802</v>
      </c>
      <c r="BW250" s="99">
        <v>8538.6292861700094</v>
      </c>
      <c r="BX250" s="99">
        <v>0</v>
      </c>
      <c r="BY250" s="99">
        <v>0</v>
      </c>
      <c r="BZ250" s="99">
        <v>0</v>
      </c>
      <c r="CA250" s="99">
        <v>23154.2531075478</v>
      </c>
      <c r="CB250" s="99">
        <v>3085205.2543334998</v>
      </c>
      <c r="CC250" s="99">
        <v>25867857.3444824</v>
      </c>
      <c r="CD250" s="99">
        <v>3773942.4984435998</v>
      </c>
      <c r="CE250" s="99">
        <v>765.93441329896496</v>
      </c>
      <c r="CF250" s="99">
        <v>159494.80433082601</v>
      </c>
      <c r="CG250" s="99">
        <v>1198109.4204254199</v>
      </c>
      <c r="CH250" s="99">
        <v>160012.21870613101</v>
      </c>
      <c r="CI250" s="99">
        <v>23924.040513753898</v>
      </c>
      <c r="CJ250" s="99">
        <v>3241057.8092346201</v>
      </c>
      <c r="CK250" s="99">
        <v>27067708.0319824</v>
      </c>
      <c r="CL250" s="99">
        <v>3935454.5025634798</v>
      </c>
      <c r="CM250" s="203">
        <f t="shared" si="9"/>
        <v>25894.527743488557</v>
      </c>
      <c r="CN250" s="203">
        <f t="shared" si="10"/>
        <v>3962323.8398971572</v>
      </c>
      <c r="CO250" s="203">
        <f t="shared" si="11"/>
        <v>29326162.792877179</v>
      </c>
      <c r="CP250" s="99">
        <v>3935454.5025634798</v>
      </c>
      <c r="CQ250" s="99">
        <v>625.659314699471</v>
      </c>
      <c r="CR250" s="99">
        <v>128204.17356872599</v>
      </c>
      <c r="CS250" s="99">
        <v>954775.708099365</v>
      </c>
      <c r="CT250" s="99">
        <v>151644.921356201</v>
      </c>
    </row>
    <row r="251" spans="1:98">
      <c r="A251" s="98" t="s">
        <v>55</v>
      </c>
      <c r="B251" s="100">
        <v>39600</v>
      </c>
      <c r="C251" s="99">
        <v>0</v>
      </c>
      <c r="D251" s="99">
        <v>8603.2053530216199</v>
      </c>
      <c r="E251" s="99">
        <v>14022.0710968971</v>
      </c>
      <c r="F251" s="99">
        <v>8428.5457129478491</v>
      </c>
      <c r="G251" s="99">
        <v>712.621548809111</v>
      </c>
      <c r="H251" s="99">
        <v>0</v>
      </c>
      <c r="I251" s="99">
        <v>0</v>
      </c>
      <c r="J251" s="99">
        <v>1986.6900508403801</v>
      </c>
      <c r="K251" s="99">
        <v>0</v>
      </c>
      <c r="L251" s="99">
        <v>253.836940707639</v>
      </c>
      <c r="M251" s="99">
        <v>211.47662168182401</v>
      </c>
      <c r="N251" s="99">
        <v>8734.5059074163401</v>
      </c>
      <c r="O251" s="99">
        <v>102.48652526363701</v>
      </c>
      <c r="P251" s="99">
        <v>0</v>
      </c>
      <c r="Q251" s="99">
        <v>13574.1759634018</v>
      </c>
      <c r="R251" s="99">
        <v>44.214092314708999</v>
      </c>
      <c r="S251" s="99">
        <v>0</v>
      </c>
      <c r="T251" s="99">
        <v>94.3034212598577</v>
      </c>
      <c r="U251" s="99">
        <v>2025.1627379655799</v>
      </c>
      <c r="V251" s="99">
        <v>0</v>
      </c>
      <c r="W251" s="99">
        <v>794724.05674743699</v>
      </c>
      <c r="X251" s="99">
        <v>2170189.5899658198</v>
      </c>
      <c r="Y251" s="99">
        <v>1152047.21188354</v>
      </c>
      <c r="Z251" s="99">
        <v>144617.28370475801</v>
      </c>
      <c r="AA251" s="99">
        <v>0</v>
      </c>
      <c r="AB251" s="99">
        <v>0</v>
      </c>
      <c r="AC251" s="99">
        <v>735684.95341491699</v>
      </c>
      <c r="AD251" s="99">
        <v>0</v>
      </c>
      <c r="AE251" s="99">
        <v>36209.612610816999</v>
      </c>
      <c r="AF251" s="99">
        <v>35600.366920947999</v>
      </c>
      <c r="AG251" s="99">
        <v>1301937.49220276</v>
      </c>
      <c r="AH251" s="99">
        <v>4952.78915143013</v>
      </c>
      <c r="AI251" s="99">
        <v>0</v>
      </c>
      <c r="AJ251" s="99">
        <v>1570684.4121704099</v>
      </c>
      <c r="AK251" s="99">
        <v>10491.9807033539</v>
      </c>
      <c r="AL251" s="99">
        <v>0</v>
      </c>
      <c r="AM251" s="99">
        <v>18108.152333974798</v>
      </c>
      <c r="AN251" s="99">
        <v>741947.08678436303</v>
      </c>
      <c r="AO251" s="99">
        <v>0</v>
      </c>
      <c r="AP251" s="99">
        <v>6717701.5443725605</v>
      </c>
      <c r="AQ251" s="99">
        <v>18235521.541992199</v>
      </c>
      <c r="AR251" s="99">
        <v>10040383.0500488</v>
      </c>
      <c r="AS251" s="99">
        <v>1099815.32893372</v>
      </c>
      <c r="AT251" s="99">
        <v>0</v>
      </c>
      <c r="AU251" s="99">
        <v>0</v>
      </c>
      <c r="AV251" s="99">
        <v>2345712.28823853</v>
      </c>
      <c r="AW251" s="99">
        <v>0</v>
      </c>
      <c r="AX251" s="99">
        <v>303427.30534744298</v>
      </c>
      <c r="AY251" s="99">
        <v>286881.642654419</v>
      </c>
      <c r="AZ251" s="99">
        <v>11305456.6409912</v>
      </c>
      <c r="BA251" s="99">
        <v>41840.340214729302</v>
      </c>
      <c r="BB251" s="99">
        <v>0</v>
      </c>
      <c r="BC251" s="99">
        <v>13296080.4968262</v>
      </c>
      <c r="BD251" s="99">
        <v>77219.392532348604</v>
      </c>
      <c r="BE251" s="99">
        <v>0</v>
      </c>
      <c r="BF251" s="99">
        <v>140780.32698631301</v>
      </c>
      <c r="BG251" s="99">
        <v>2364902.0817871098</v>
      </c>
      <c r="BH251" s="99">
        <v>0</v>
      </c>
      <c r="BI251" s="99">
        <v>849350.40483093297</v>
      </c>
      <c r="BJ251" s="99">
        <v>2869400.8634948698</v>
      </c>
      <c r="BK251" s="99">
        <v>1570476.1107177699</v>
      </c>
      <c r="BL251" s="99">
        <v>165653.93959236101</v>
      </c>
      <c r="BM251" s="99">
        <v>0</v>
      </c>
      <c r="BN251" s="99">
        <v>0</v>
      </c>
      <c r="BO251" s="99">
        <v>0</v>
      </c>
      <c r="BP251" s="99">
        <v>0</v>
      </c>
      <c r="BQ251" s="99">
        <v>0</v>
      </c>
      <c r="BR251" s="99">
        <v>42005.850672244997</v>
      </c>
      <c r="BS251" s="99">
        <v>1473089.1139221201</v>
      </c>
      <c r="BT251" s="99">
        <v>8148.7321841716803</v>
      </c>
      <c r="BU251" s="99">
        <v>0</v>
      </c>
      <c r="BV251" s="99">
        <v>2178090.9696960398</v>
      </c>
      <c r="BW251" s="99">
        <v>8947.8685685396194</v>
      </c>
      <c r="BX251" s="99">
        <v>0</v>
      </c>
      <c r="BY251" s="99">
        <v>0</v>
      </c>
      <c r="BZ251" s="99">
        <v>0</v>
      </c>
      <c r="CA251" s="99">
        <v>22822.846815347701</v>
      </c>
      <c r="CB251" s="99">
        <v>2995939.8350524898</v>
      </c>
      <c r="CC251" s="99">
        <v>25007866.965332001</v>
      </c>
      <c r="CD251" s="99">
        <v>3713043.0793762198</v>
      </c>
      <c r="CE251" s="99">
        <v>791.86404886096705</v>
      </c>
      <c r="CF251" s="99">
        <v>160918.41307640099</v>
      </c>
      <c r="CG251" s="99">
        <v>1220164.8865356401</v>
      </c>
      <c r="CH251" s="99">
        <v>166217.24474143999</v>
      </c>
      <c r="CI251" s="99">
        <v>23622.540418386499</v>
      </c>
      <c r="CJ251" s="99">
        <v>3148105.7107238802</v>
      </c>
      <c r="CK251" s="99">
        <v>26236816.4929199</v>
      </c>
      <c r="CL251" s="99">
        <v>3884186.7217102102</v>
      </c>
      <c r="CM251" s="203">
        <f t="shared" si="9"/>
        <v>25647.70315635208</v>
      </c>
      <c r="CN251" s="203">
        <f t="shared" si="10"/>
        <v>3890052.7975082435</v>
      </c>
      <c r="CO251" s="203">
        <f t="shared" si="11"/>
        <v>28601718.574707009</v>
      </c>
      <c r="CP251" s="99">
        <v>3884186.7217102102</v>
      </c>
      <c r="CQ251" s="99">
        <v>658.27652884274698</v>
      </c>
      <c r="CR251" s="99">
        <v>131543.48663330101</v>
      </c>
      <c r="CS251" s="99">
        <v>1000142.75030518</v>
      </c>
      <c r="CT251" s="99">
        <v>157363.908435822</v>
      </c>
    </row>
    <row r="252" spans="1:98">
      <c r="A252" s="98" t="s">
        <v>55</v>
      </c>
      <c r="B252" s="100">
        <v>39692</v>
      </c>
      <c r="C252" s="99">
        <v>0</v>
      </c>
      <c r="D252" s="99">
        <v>10179.5792803764</v>
      </c>
      <c r="E252" s="99">
        <v>13897.421900868399</v>
      </c>
      <c r="F252" s="99">
        <v>8409.6753934621793</v>
      </c>
      <c r="G252" s="99">
        <v>756.14015538245405</v>
      </c>
      <c r="H252" s="99">
        <v>0</v>
      </c>
      <c r="I252" s="99">
        <v>0</v>
      </c>
      <c r="J252" s="99">
        <v>2044.4946037381901</v>
      </c>
      <c r="K252" s="99">
        <v>0</v>
      </c>
      <c r="L252" s="99">
        <v>208.83937511965601</v>
      </c>
      <c r="M252" s="99">
        <v>205.449559183791</v>
      </c>
      <c r="N252" s="99">
        <v>8710.3979756832105</v>
      </c>
      <c r="O252" s="99">
        <v>106.258174560033</v>
      </c>
      <c r="P252" s="99">
        <v>0</v>
      </c>
      <c r="Q252" s="99">
        <v>14700.259260892901</v>
      </c>
      <c r="R252" s="99">
        <v>44.987054235301898</v>
      </c>
      <c r="S252" s="99">
        <v>0</v>
      </c>
      <c r="T252" s="99">
        <v>74.584659432992297</v>
      </c>
      <c r="U252" s="99">
        <v>2081.6917817890599</v>
      </c>
      <c r="V252" s="99">
        <v>0</v>
      </c>
      <c r="W252" s="99">
        <v>1076246.63163757</v>
      </c>
      <c r="X252" s="99">
        <v>2109758.8037719699</v>
      </c>
      <c r="Y252" s="99">
        <v>1117981.13510132</v>
      </c>
      <c r="Z252" s="99">
        <v>150142.130376816</v>
      </c>
      <c r="AA252" s="99">
        <v>0</v>
      </c>
      <c r="AB252" s="99">
        <v>0</v>
      </c>
      <c r="AC252" s="99">
        <v>755957.95269012498</v>
      </c>
      <c r="AD252" s="99">
        <v>0</v>
      </c>
      <c r="AE252" s="99">
        <v>38495.486783504501</v>
      </c>
      <c r="AF252" s="99">
        <v>34944.431930541999</v>
      </c>
      <c r="AG252" s="99">
        <v>1268336.88745117</v>
      </c>
      <c r="AH252" s="99">
        <v>5507.83308529854</v>
      </c>
      <c r="AI252" s="99">
        <v>0</v>
      </c>
      <c r="AJ252" s="99">
        <v>1829063.33821106</v>
      </c>
      <c r="AK252" s="99">
        <v>9645.4428271055203</v>
      </c>
      <c r="AL252" s="99">
        <v>0</v>
      </c>
      <c r="AM252" s="99">
        <v>16646.8861253262</v>
      </c>
      <c r="AN252" s="99">
        <v>764078.009086609</v>
      </c>
      <c r="AO252" s="99">
        <v>0</v>
      </c>
      <c r="AP252" s="99">
        <v>9169997.6474609394</v>
      </c>
      <c r="AQ252" s="99">
        <v>17820850.107177701</v>
      </c>
      <c r="AR252" s="99">
        <v>9784691.23828125</v>
      </c>
      <c r="AS252" s="99">
        <v>1146604.9267120401</v>
      </c>
      <c r="AT252" s="99">
        <v>0</v>
      </c>
      <c r="AU252" s="99">
        <v>0</v>
      </c>
      <c r="AV252" s="99">
        <v>2451255.8876647898</v>
      </c>
      <c r="AW252" s="99">
        <v>0</v>
      </c>
      <c r="AX252" s="99">
        <v>317666.827838898</v>
      </c>
      <c r="AY252" s="99">
        <v>283055.96860504203</v>
      </c>
      <c r="AZ252" s="99">
        <v>11043455.6960449</v>
      </c>
      <c r="BA252" s="99">
        <v>45655.204708576202</v>
      </c>
      <c r="BB252" s="99">
        <v>0</v>
      </c>
      <c r="BC252" s="99">
        <v>15198873.9147949</v>
      </c>
      <c r="BD252" s="99">
        <v>72120.795721054106</v>
      </c>
      <c r="BE252" s="99">
        <v>0</v>
      </c>
      <c r="BF252" s="99">
        <v>125868.224472046</v>
      </c>
      <c r="BG252" s="99">
        <v>2478641.2809753399</v>
      </c>
      <c r="BH252" s="99">
        <v>0</v>
      </c>
      <c r="BI252" s="99">
        <v>1093666.4578704799</v>
      </c>
      <c r="BJ252" s="99">
        <v>2868578.5695190402</v>
      </c>
      <c r="BK252" s="99">
        <v>1573850.3990631099</v>
      </c>
      <c r="BL252" s="99">
        <v>176021.344129562</v>
      </c>
      <c r="BM252" s="99">
        <v>0</v>
      </c>
      <c r="BN252" s="99">
        <v>0</v>
      </c>
      <c r="BO252" s="99">
        <v>0</v>
      </c>
      <c r="BP252" s="99">
        <v>0</v>
      </c>
      <c r="BQ252" s="99">
        <v>0</v>
      </c>
      <c r="BR252" s="99">
        <v>40582.435256958001</v>
      </c>
      <c r="BS252" s="99">
        <v>1467109.25523376</v>
      </c>
      <c r="BT252" s="99">
        <v>8807.6281858682596</v>
      </c>
      <c r="BU252" s="99">
        <v>0</v>
      </c>
      <c r="BV252" s="99">
        <v>2438714.6235656701</v>
      </c>
      <c r="BW252" s="99">
        <v>8356.1087132692301</v>
      </c>
      <c r="BX252" s="99">
        <v>0</v>
      </c>
      <c r="BY252" s="99">
        <v>0</v>
      </c>
      <c r="BZ252" s="99">
        <v>0</v>
      </c>
      <c r="CA252" s="99">
        <v>23984.0548620224</v>
      </c>
      <c r="CB252" s="99">
        <v>3184845.0840454102</v>
      </c>
      <c r="CC252" s="99">
        <v>26878946.130127002</v>
      </c>
      <c r="CD252" s="99">
        <v>3945321.1119995099</v>
      </c>
      <c r="CE252" s="99">
        <v>822.36298355460201</v>
      </c>
      <c r="CF252" s="99">
        <v>163453.18668746899</v>
      </c>
      <c r="CG252" s="99">
        <v>1259477.3623504599</v>
      </c>
      <c r="CH252" s="99">
        <v>176167.60161971999</v>
      </c>
      <c r="CI252" s="99">
        <v>24801.669485807401</v>
      </c>
      <c r="CJ252" s="99">
        <v>3348451.9553527799</v>
      </c>
      <c r="CK252" s="99">
        <v>28135611.848877002</v>
      </c>
      <c r="CL252" s="99">
        <v>4112529.1078796401</v>
      </c>
      <c r="CM252" s="203">
        <f t="shared" si="9"/>
        <v>26883.361267596461</v>
      </c>
      <c r="CN252" s="203">
        <f t="shared" si="10"/>
        <v>4112529.9644393888</v>
      </c>
      <c r="CO252" s="203">
        <f t="shared" si="11"/>
        <v>30614253.12985234</v>
      </c>
      <c r="CP252" s="99">
        <v>4112529.1078796401</v>
      </c>
      <c r="CQ252" s="99">
        <v>701.72295796871197</v>
      </c>
      <c r="CR252" s="99">
        <v>137867.84666061401</v>
      </c>
      <c r="CS252" s="99">
        <v>1056533.1463317899</v>
      </c>
      <c r="CT252" s="99">
        <v>167820.77553749099</v>
      </c>
    </row>
    <row r="253" spans="1:98">
      <c r="A253" s="98" t="s">
        <v>55</v>
      </c>
      <c r="B253" s="100">
        <v>39783</v>
      </c>
      <c r="C253" s="99">
        <v>0</v>
      </c>
      <c r="D253" s="99">
        <v>10325.514988541599</v>
      </c>
      <c r="E253" s="99">
        <v>13641.460263490701</v>
      </c>
      <c r="F253" s="99">
        <v>8344.5565042495691</v>
      </c>
      <c r="G253" s="99">
        <v>803.17772063612904</v>
      </c>
      <c r="H253" s="99">
        <v>0</v>
      </c>
      <c r="I253" s="99">
        <v>0</v>
      </c>
      <c r="J253" s="99">
        <v>2076.80947399139</v>
      </c>
      <c r="K253" s="99">
        <v>0</v>
      </c>
      <c r="L253" s="99">
        <v>307.94742476940201</v>
      </c>
      <c r="M253" s="99">
        <v>209.04440654069199</v>
      </c>
      <c r="N253" s="99">
        <v>8567.3118463754709</v>
      </c>
      <c r="O253" s="99">
        <v>115.137744382024</v>
      </c>
      <c r="P253" s="99">
        <v>0</v>
      </c>
      <c r="Q253" s="99">
        <v>14809.8921537399</v>
      </c>
      <c r="R253" s="99">
        <v>45.6167052234523</v>
      </c>
      <c r="S253" s="99">
        <v>0</v>
      </c>
      <c r="T253" s="99">
        <v>17.481067840708398</v>
      </c>
      <c r="U253" s="99">
        <v>2112.8203909993199</v>
      </c>
      <c r="V253" s="99">
        <v>0</v>
      </c>
      <c r="W253" s="99">
        <v>1012937.18601227</v>
      </c>
      <c r="X253" s="99">
        <v>2060112.1108093299</v>
      </c>
      <c r="Y253" s="99">
        <v>1091851.98364258</v>
      </c>
      <c r="Z253" s="99">
        <v>161150.48107528701</v>
      </c>
      <c r="AA253" s="99">
        <v>0</v>
      </c>
      <c r="AB253" s="99">
        <v>0</v>
      </c>
      <c r="AC253" s="99">
        <v>755720.16354370106</v>
      </c>
      <c r="AD253" s="99">
        <v>0</v>
      </c>
      <c r="AE253" s="99">
        <v>36453.995439052604</v>
      </c>
      <c r="AF253" s="99">
        <v>34822.2647051811</v>
      </c>
      <c r="AG253" s="99">
        <v>1221838.3249969501</v>
      </c>
      <c r="AH253" s="99">
        <v>5718.8207829594603</v>
      </c>
      <c r="AI253" s="99">
        <v>0</v>
      </c>
      <c r="AJ253" s="99">
        <v>1779507.4526519801</v>
      </c>
      <c r="AK253" s="99">
        <v>10074.015526413899</v>
      </c>
      <c r="AL253" s="99">
        <v>0</v>
      </c>
      <c r="AM253" s="99">
        <v>3025.2551559507801</v>
      </c>
      <c r="AN253" s="99">
        <v>769872.98193359398</v>
      </c>
      <c r="AO253" s="99">
        <v>0</v>
      </c>
      <c r="AP253" s="99">
        <v>8709924.2890625</v>
      </c>
      <c r="AQ253" s="99">
        <v>17483230.598877002</v>
      </c>
      <c r="AR253" s="99">
        <v>9608535.6488037091</v>
      </c>
      <c r="AS253" s="99">
        <v>1235778.8149108901</v>
      </c>
      <c r="AT253" s="99">
        <v>0</v>
      </c>
      <c r="AU253" s="99">
        <v>0</v>
      </c>
      <c r="AV253" s="99">
        <v>2515963.3291626</v>
      </c>
      <c r="AW253" s="99">
        <v>0</v>
      </c>
      <c r="AX253" s="99">
        <v>298910.40896224999</v>
      </c>
      <c r="AY253" s="99">
        <v>282872.25401687599</v>
      </c>
      <c r="AZ253" s="99">
        <v>10702460.2507324</v>
      </c>
      <c r="BA253" s="99">
        <v>49055.129964828498</v>
      </c>
      <c r="BB253" s="99">
        <v>0</v>
      </c>
      <c r="BC253" s="99">
        <v>14879591.232666001</v>
      </c>
      <c r="BD253" s="99">
        <v>73492.624824523897</v>
      </c>
      <c r="BE253" s="99">
        <v>0</v>
      </c>
      <c r="BF253" s="99">
        <v>26857.230082273501</v>
      </c>
      <c r="BG253" s="99">
        <v>2543191.9756774898</v>
      </c>
      <c r="BH253" s="99">
        <v>0</v>
      </c>
      <c r="BI253" s="99">
        <v>1151796.6407318099</v>
      </c>
      <c r="BJ253" s="99">
        <v>2804557.5791320801</v>
      </c>
      <c r="BK253" s="99">
        <v>1547048.8432617199</v>
      </c>
      <c r="BL253" s="99">
        <v>188010.94940566999</v>
      </c>
      <c r="BM253" s="99">
        <v>0</v>
      </c>
      <c r="BN253" s="99">
        <v>0</v>
      </c>
      <c r="BO253" s="99">
        <v>0</v>
      </c>
      <c r="BP253" s="99">
        <v>0</v>
      </c>
      <c r="BQ253" s="99">
        <v>0</v>
      </c>
      <c r="BR253" s="99">
        <v>41606.5400485992</v>
      </c>
      <c r="BS253" s="99">
        <v>1412958.86791992</v>
      </c>
      <c r="BT253" s="99">
        <v>9534.5211100578308</v>
      </c>
      <c r="BU253" s="99">
        <v>0</v>
      </c>
      <c r="BV253" s="99">
        <v>2537285.2447509798</v>
      </c>
      <c r="BW253" s="99">
        <v>8566.8524580001795</v>
      </c>
      <c r="BX253" s="99">
        <v>0</v>
      </c>
      <c r="BY253" s="99">
        <v>0</v>
      </c>
      <c r="BZ253" s="99">
        <v>0</v>
      </c>
      <c r="CA253" s="99">
        <v>23892.914404630701</v>
      </c>
      <c r="CB253" s="99">
        <v>3058209.4890441899</v>
      </c>
      <c r="CC253" s="99">
        <v>26105214.243896499</v>
      </c>
      <c r="CD253" s="99">
        <v>3990277.5526123</v>
      </c>
      <c r="CE253" s="99">
        <v>812.75045571476198</v>
      </c>
      <c r="CF253" s="99">
        <v>163387.449480057</v>
      </c>
      <c r="CG253" s="99">
        <v>1256222.6758727999</v>
      </c>
      <c r="CH253" s="99">
        <v>187934.23480796799</v>
      </c>
      <c r="CI253" s="99">
        <v>24701.914953470201</v>
      </c>
      <c r="CJ253" s="99">
        <v>3235249.5867309598</v>
      </c>
      <c r="CK253" s="99">
        <v>27363325.325683601</v>
      </c>
      <c r="CL253" s="99">
        <v>4178751.7038879399</v>
      </c>
      <c r="CM253" s="203">
        <f t="shared" si="9"/>
        <v>26814.735344469522</v>
      </c>
      <c r="CN253" s="203">
        <f t="shared" si="10"/>
        <v>4005122.5686645536</v>
      </c>
      <c r="CO253" s="203">
        <f t="shared" si="11"/>
        <v>29906517.301361091</v>
      </c>
      <c r="CP253" s="99">
        <v>4178751.7038879399</v>
      </c>
      <c r="CQ253" s="99">
        <v>746.86074510961805</v>
      </c>
      <c r="CR253" s="99">
        <v>148182.291696548</v>
      </c>
      <c r="CS253" s="99">
        <v>1138430.7313385</v>
      </c>
      <c r="CT253" s="99">
        <v>179339.491394043</v>
      </c>
    </row>
    <row r="254" spans="1:98">
      <c r="A254" s="98" t="s">
        <v>55</v>
      </c>
      <c r="B254" s="100">
        <v>39873</v>
      </c>
      <c r="C254" s="99">
        <v>0</v>
      </c>
      <c r="D254" s="99">
        <v>10631.973412036899</v>
      </c>
      <c r="E254" s="99">
        <v>13585.9972002506</v>
      </c>
      <c r="F254" s="99">
        <v>8415.3855502605402</v>
      </c>
      <c r="G254" s="99">
        <v>834.15000288933504</v>
      </c>
      <c r="H254" s="99">
        <v>0</v>
      </c>
      <c r="I254" s="99">
        <v>0</v>
      </c>
      <c r="J254" s="99">
        <v>2128.30791285634</v>
      </c>
      <c r="K254" s="99">
        <v>0</v>
      </c>
      <c r="L254" s="99">
        <v>215.42367722280301</v>
      </c>
      <c r="M254" s="99">
        <v>216.117424722761</v>
      </c>
      <c r="N254" s="99">
        <v>8488.0244476795197</v>
      </c>
      <c r="O254" s="99">
        <v>125.469735980034</v>
      </c>
      <c r="P254" s="99">
        <v>0</v>
      </c>
      <c r="Q254" s="99">
        <v>15128.142566561701</v>
      </c>
      <c r="R254" s="99">
        <v>52.719571944326198</v>
      </c>
      <c r="S254" s="99">
        <v>0</v>
      </c>
      <c r="T254" s="99">
        <v>28.599325734656301</v>
      </c>
      <c r="U254" s="99">
        <v>2157.2741992771598</v>
      </c>
      <c r="V254" s="99">
        <v>0</v>
      </c>
      <c r="W254" s="99">
        <v>1057745.09368896</v>
      </c>
      <c r="X254" s="99">
        <v>1997057.29156494</v>
      </c>
      <c r="Y254" s="99">
        <v>1069571.29997253</v>
      </c>
      <c r="Z254" s="99">
        <v>165604.18543243399</v>
      </c>
      <c r="AA254" s="99">
        <v>0</v>
      </c>
      <c r="AB254" s="99">
        <v>0</v>
      </c>
      <c r="AC254" s="99">
        <v>777714.97203064</v>
      </c>
      <c r="AD254" s="99">
        <v>0</v>
      </c>
      <c r="AE254" s="99">
        <v>37293.756210327098</v>
      </c>
      <c r="AF254" s="99">
        <v>37095.4029407501</v>
      </c>
      <c r="AG254" s="99">
        <v>1182631.44154358</v>
      </c>
      <c r="AH254" s="99">
        <v>5447.10284727812</v>
      </c>
      <c r="AI254" s="99">
        <v>0</v>
      </c>
      <c r="AJ254" s="99">
        <v>1770335.79423523</v>
      </c>
      <c r="AK254" s="99">
        <v>10720.9743574858</v>
      </c>
      <c r="AL254" s="99">
        <v>0</v>
      </c>
      <c r="AM254" s="99">
        <v>4553.3184662461299</v>
      </c>
      <c r="AN254" s="99">
        <v>783623.85073852504</v>
      </c>
      <c r="AO254" s="99">
        <v>0</v>
      </c>
      <c r="AP254" s="99">
        <v>9158123.6020507794</v>
      </c>
      <c r="AQ254" s="99">
        <v>17054723.932617199</v>
      </c>
      <c r="AR254" s="99">
        <v>9424578.0002441406</v>
      </c>
      <c r="AS254" s="99">
        <v>1273036.6717834501</v>
      </c>
      <c r="AT254" s="99">
        <v>0</v>
      </c>
      <c r="AU254" s="99">
        <v>0</v>
      </c>
      <c r="AV254" s="99">
        <v>2596195.8717041002</v>
      </c>
      <c r="AW254" s="99">
        <v>0</v>
      </c>
      <c r="AX254" s="99">
        <v>291595.57426834101</v>
      </c>
      <c r="AY254" s="99">
        <v>302639.65337371803</v>
      </c>
      <c r="AZ254" s="99">
        <v>10388848.4558105</v>
      </c>
      <c r="BA254" s="99">
        <v>46815.757129669197</v>
      </c>
      <c r="BB254" s="99">
        <v>0</v>
      </c>
      <c r="BC254" s="99">
        <v>15090758.2613525</v>
      </c>
      <c r="BD254" s="99">
        <v>79473.466686248794</v>
      </c>
      <c r="BE254" s="99">
        <v>0</v>
      </c>
      <c r="BF254" s="99">
        <v>42001.883361339598</v>
      </c>
      <c r="BG254" s="99">
        <v>2618443.7661743201</v>
      </c>
      <c r="BH254" s="99">
        <v>0</v>
      </c>
      <c r="BI254" s="99">
        <v>1149479.20901489</v>
      </c>
      <c r="BJ254" s="99">
        <v>2776840.6840515099</v>
      </c>
      <c r="BK254" s="99">
        <v>1533961.10157776</v>
      </c>
      <c r="BL254" s="99">
        <v>175779.604789734</v>
      </c>
      <c r="BM254" s="99">
        <v>0</v>
      </c>
      <c r="BN254" s="99">
        <v>0</v>
      </c>
      <c r="BO254" s="99">
        <v>0</v>
      </c>
      <c r="BP254" s="99">
        <v>0</v>
      </c>
      <c r="BQ254" s="99">
        <v>0</v>
      </c>
      <c r="BR254" s="99">
        <v>43361.5161509514</v>
      </c>
      <c r="BS254" s="99">
        <v>1376602.3219146701</v>
      </c>
      <c r="BT254" s="99">
        <v>9150.8540800809897</v>
      </c>
      <c r="BU254" s="99">
        <v>0</v>
      </c>
      <c r="BV254" s="99">
        <v>2475854.31707764</v>
      </c>
      <c r="BW254" s="99">
        <v>9093.9243111610394</v>
      </c>
      <c r="BX254" s="99">
        <v>0</v>
      </c>
      <c r="BY254" s="99">
        <v>0</v>
      </c>
      <c r="BZ254" s="99">
        <v>0</v>
      </c>
      <c r="CA254" s="99">
        <v>24216.238713979699</v>
      </c>
      <c r="CB254" s="99">
        <v>3061655.3106079102</v>
      </c>
      <c r="CC254" s="99">
        <v>26057740.293457001</v>
      </c>
      <c r="CD254" s="99">
        <v>3923745.20703125</v>
      </c>
      <c r="CE254" s="99">
        <v>846.40413016080902</v>
      </c>
      <c r="CF254" s="99">
        <v>168215.209878922</v>
      </c>
      <c r="CG254" s="99">
        <v>1288280.2633056601</v>
      </c>
      <c r="CH254" s="99">
        <v>175441.132980347</v>
      </c>
      <c r="CI254" s="99">
        <v>25067.906722545598</v>
      </c>
      <c r="CJ254" s="99">
        <v>3218481.8036804199</v>
      </c>
      <c r="CK254" s="99">
        <v>27347537.027099598</v>
      </c>
      <c r="CL254" s="99">
        <v>4102207.2842712398</v>
      </c>
      <c r="CM254" s="203">
        <f t="shared" si="9"/>
        <v>27225.180921822757</v>
      </c>
      <c r="CN254" s="203">
        <f t="shared" si="10"/>
        <v>4002105.6544189448</v>
      </c>
      <c r="CO254" s="203">
        <f t="shared" si="11"/>
        <v>29965980.793273918</v>
      </c>
      <c r="CP254" s="99">
        <v>4102207.2842712398</v>
      </c>
      <c r="CQ254" s="99">
        <v>773.01854912191595</v>
      </c>
      <c r="CR254" s="99">
        <v>152757.13539314299</v>
      </c>
      <c r="CS254" s="99">
        <v>1172329.61181641</v>
      </c>
      <c r="CT254" s="99">
        <v>166156.400011063</v>
      </c>
    </row>
    <row r="255" spans="1:98">
      <c r="A255" s="98" t="s">
        <v>55</v>
      </c>
      <c r="B255" s="100">
        <v>39965</v>
      </c>
      <c r="C255" s="99">
        <v>0</v>
      </c>
      <c r="D255" s="99">
        <v>10603.325578689601</v>
      </c>
      <c r="E255" s="99">
        <v>13408.534327745399</v>
      </c>
      <c r="F255" s="99">
        <v>8367.5804510116595</v>
      </c>
      <c r="G255" s="99">
        <v>872.22365736961399</v>
      </c>
      <c r="H255" s="99">
        <v>0</v>
      </c>
      <c r="I255" s="99">
        <v>0</v>
      </c>
      <c r="J255" s="99">
        <v>2189.1200466752098</v>
      </c>
      <c r="K255" s="99">
        <v>0</v>
      </c>
      <c r="L255" s="99">
        <v>213.58237309567599</v>
      </c>
      <c r="M255" s="99">
        <v>213.98369372449801</v>
      </c>
      <c r="N255" s="99">
        <v>8365.1897577047293</v>
      </c>
      <c r="O255" s="99">
        <v>117.410486785695</v>
      </c>
      <c r="P255" s="99">
        <v>0</v>
      </c>
      <c r="Q255" s="99">
        <v>15255.087898850399</v>
      </c>
      <c r="R255" s="99">
        <v>47.228689517825799</v>
      </c>
      <c r="S255" s="99">
        <v>0</v>
      </c>
      <c r="T255" s="99">
        <v>55.797169806901401</v>
      </c>
      <c r="U255" s="99">
        <v>2209.4486748576201</v>
      </c>
      <c r="V255" s="99">
        <v>0</v>
      </c>
      <c r="W255" s="99">
        <v>1001231.43743134</v>
      </c>
      <c r="X255" s="99">
        <v>1949734.7150268599</v>
      </c>
      <c r="Y255" s="99">
        <v>1048289.7562561</v>
      </c>
      <c r="Z255" s="99">
        <v>168652.390048981</v>
      </c>
      <c r="AA255" s="99">
        <v>0</v>
      </c>
      <c r="AB255" s="99">
        <v>0</v>
      </c>
      <c r="AC255" s="99">
        <v>789670.99594879197</v>
      </c>
      <c r="AD255" s="99">
        <v>0</v>
      </c>
      <c r="AE255" s="99">
        <v>36532.167768955202</v>
      </c>
      <c r="AF255" s="99">
        <v>34158.153166294098</v>
      </c>
      <c r="AG255" s="99">
        <v>1144082.04335022</v>
      </c>
      <c r="AH255" s="99">
        <v>5395.3921355009097</v>
      </c>
      <c r="AI255" s="99">
        <v>0</v>
      </c>
      <c r="AJ255" s="99">
        <v>1751706.32171631</v>
      </c>
      <c r="AK255" s="99">
        <v>9865.0566825866699</v>
      </c>
      <c r="AL255" s="99">
        <v>0</v>
      </c>
      <c r="AM255" s="99">
        <v>10190.983689189001</v>
      </c>
      <c r="AN255" s="99">
        <v>793016.87463378895</v>
      </c>
      <c r="AO255" s="99">
        <v>0</v>
      </c>
      <c r="AP255" s="99">
        <v>8672925.2192382794</v>
      </c>
      <c r="AQ255" s="99">
        <v>16653883.4622803</v>
      </c>
      <c r="AR255" s="99">
        <v>9292530.2886962909</v>
      </c>
      <c r="AS255" s="99">
        <v>1304227.8288421601</v>
      </c>
      <c r="AT255" s="99">
        <v>0</v>
      </c>
      <c r="AU255" s="99">
        <v>0</v>
      </c>
      <c r="AV255" s="99">
        <v>2666855.8529052702</v>
      </c>
      <c r="AW255" s="99">
        <v>0</v>
      </c>
      <c r="AX255" s="99">
        <v>316822.706825256</v>
      </c>
      <c r="AY255" s="99">
        <v>281059.01438140898</v>
      </c>
      <c r="AZ255" s="99">
        <v>10123584.006103501</v>
      </c>
      <c r="BA255" s="99">
        <v>46367.234875202201</v>
      </c>
      <c r="BB255" s="99">
        <v>0</v>
      </c>
      <c r="BC255" s="99">
        <v>14700951.466796899</v>
      </c>
      <c r="BD255" s="99">
        <v>73781.047940254197</v>
      </c>
      <c r="BE255" s="99">
        <v>0</v>
      </c>
      <c r="BF255" s="99">
        <v>83750.542995452895</v>
      </c>
      <c r="BG255" s="99">
        <v>2677732.9911193801</v>
      </c>
      <c r="BH255" s="99">
        <v>0</v>
      </c>
      <c r="BI255" s="99">
        <v>1264163.3807067899</v>
      </c>
      <c r="BJ255" s="99">
        <v>2719727.5867309598</v>
      </c>
      <c r="BK255" s="99">
        <v>1536005.56336975</v>
      </c>
      <c r="BL255" s="99">
        <v>179640.47139549299</v>
      </c>
      <c r="BM255" s="99">
        <v>0</v>
      </c>
      <c r="BN255" s="99">
        <v>0</v>
      </c>
      <c r="BO255" s="99">
        <v>0</v>
      </c>
      <c r="BP255" s="99">
        <v>0</v>
      </c>
      <c r="BQ255" s="99">
        <v>0</v>
      </c>
      <c r="BR255" s="99">
        <v>41744.771228313402</v>
      </c>
      <c r="BS255" s="99">
        <v>1340094.69471741</v>
      </c>
      <c r="BT255" s="99">
        <v>9036.8545931577701</v>
      </c>
      <c r="BU255" s="99">
        <v>0</v>
      </c>
      <c r="BV255" s="99">
        <v>2579456.9630127</v>
      </c>
      <c r="BW255" s="99">
        <v>8540.6043341159802</v>
      </c>
      <c r="BX255" s="99">
        <v>0</v>
      </c>
      <c r="BY255" s="99">
        <v>0</v>
      </c>
      <c r="BZ255" s="99">
        <v>0</v>
      </c>
      <c r="CA255" s="99">
        <v>24149.770527839701</v>
      </c>
      <c r="CB255" s="99">
        <v>2955911.7481079102</v>
      </c>
      <c r="CC255" s="99">
        <v>25608981.879150402</v>
      </c>
      <c r="CD255" s="99">
        <v>3965576.2948303199</v>
      </c>
      <c r="CE255" s="99">
        <v>909.26556582748901</v>
      </c>
      <c r="CF255" s="99">
        <v>176915.876914978</v>
      </c>
      <c r="CG255" s="99">
        <v>1367025.0103302</v>
      </c>
      <c r="CH255" s="99">
        <v>179758.27344512899</v>
      </c>
      <c r="CI255" s="99">
        <v>25063.990427017201</v>
      </c>
      <c r="CJ255" s="99">
        <v>3128868.4499206501</v>
      </c>
      <c r="CK255" s="99">
        <v>26982073.168212902</v>
      </c>
      <c r="CL255" s="99">
        <v>4152223.5869140602</v>
      </c>
      <c r="CM255" s="203">
        <f t="shared" si="9"/>
        <v>27273.439101874821</v>
      </c>
      <c r="CN255" s="203">
        <f t="shared" si="10"/>
        <v>3921885.3245544392</v>
      </c>
      <c r="CO255" s="203">
        <f t="shared" si="11"/>
        <v>29659806.159332283</v>
      </c>
      <c r="CP255" s="99">
        <v>4152223.5869140602</v>
      </c>
      <c r="CQ255" s="99">
        <v>814.28983858227696</v>
      </c>
      <c r="CR255" s="99">
        <v>157053.34325408901</v>
      </c>
      <c r="CS255" s="99">
        <v>1211516.6703949</v>
      </c>
      <c r="CT255" s="99">
        <v>171174.93888282799</v>
      </c>
    </row>
    <row r="256" spans="1:98">
      <c r="A256" s="98" t="s">
        <v>55</v>
      </c>
      <c r="B256" s="100">
        <v>40057</v>
      </c>
      <c r="C256" s="99">
        <v>0</v>
      </c>
      <c r="D256" s="99">
        <v>11411.091746091801</v>
      </c>
      <c r="E256" s="99">
        <v>13449.5530047417</v>
      </c>
      <c r="F256" s="99">
        <v>8421.5274827480298</v>
      </c>
      <c r="G256" s="99">
        <v>922.07602865993999</v>
      </c>
      <c r="H256" s="99">
        <v>0</v>
      </c>
      <c r="I256" s="99">
        <v>0</v>
      </c>
      <c r="J256" s="99">
        <v>2250.3588511347798</v>
      </c>
      <c r="K256" s="99">
        <v>0</v>
      </c>
      <c r="L256" s="99">
        <v>271.38096169009799</v>
      </c>
      <c r="M256" s="99">
        <v>217.137262899429</v>
      </c>
      <c r="N256" s="99">
        <v>8323.4398298263604</v>
      </c>
      <c r="O256" s="99">
        <v>114.007041599602</v>
      </c>
      <c r="P256" s="99">
        <v>0</v>
      </c>
      <c r="Q256" s="99">
        <v>15883.091292262099</v>
      </c>
      <c r="R256" s="99">
        <v>41.9197550830431</v>
      </c>
      <c r="S256" s="99">
        <v>0</v>
      </c>
      <c r="T256" s="99">
        <v>39.272935080342002</v>
      </c>
      <c r="U256" s="99">
        <v>2276.2545390725099</v>
      </c>
      <c r="V256" s="99">
        <v>0</v>
      </c>
      <c r="W256" s="99">
        <v>1142458.08918762</v>
      </c>
      <c r="X256" s="99">
        <v>1928167.00604248</v>
      </c>
      <c r="Y256" s="99">
        <v>1031978.14352417</v>
      </c>
      <c r="Z256" s="99">
        <v>177593.384737015</v>
      </c>
      <c r="AA256" s="99">
        <v>0</v>
      </c>
      <c r="AB256" s="99">
        <v>0</v>
      </c>
      <c r="AC256" s="99">
        <v>810708.01586914097</v>
      </c>
      <c r="AD256" s="99">
        <v>0</v>
      </c>
      <c r="AE256" s="99">
        <v>40181.275584697702</v>
      </c>
      <c r="AF256" s="99">
        <v>36069.823372364001</v>
      </c>
      <c r="AG256" s="99">
        <v>1118550.5211029099</v>
      </c>
      <c r="AH256" s="99">
        <v>5253.1323357820502</v>
      </c>
      <c r="AI256" s="99">
        <v>0</v>
      </c>
      <c r="AJ256" s="99">
        <v>1859172.81307983</v>
      </c>
      <c r="AK256" s="99">
        <v>8800.2236102819406</v>
      </c>
      <c r="AL256" s="99">
        <v>0</v>
      </c>
      <c r="AM256" s="99">
        <v>8446.6323183774894</v>
      </c>
      <c r="AN256" s="99">
        <v>815408.69761657703</v>
      </c>
      <c r="AO256" s="99">
        <v>0</v>
      </c>
      <c r="AP256" s="99">
        <v>9977429.6820068397</v>
      </c>
      <c r="AQ256" s="99">
        <v>16533466.8074951</v>
      </c>
      <c r="AR256" s="99">
        <v>9191888.9093017597</v>
      </c>
      <c r="AS256" s="99">
        <v>1372564.2058715799</v>
      </c>
      <c r="AT256" s="99">
        <v>0</v>
      </c>
      <c r="AU256" s="99">
        <v>0</v>
      </c>
      <c r="AV256" s="99">
        <v>2773634.7051391602</v>
      </c>
      <c r="AW256" s="99">
        <v>0</v>
      </c>
      <c r="AX256" s="99">
        <v>292511.20006561303</v>
      </c>
      <c r="AY256" s="99">
        <v>298339.56080627401</v>
      </c>
      <c r="AZ256" s="99">
        <v>9907350.6080322303</v>
      </c>
      <c r="BA256" s="99">
        <v>44814.103955745697</v>
      </c>
      <c r="BB256" s="99">
        <v>0</v>
      </c>
      <c r="BC256" s="99">
        <v>15835849.644043</v>
      </c>
      <c r="BD256" s="99">
        <v>68087.533201217695</v>
      </c>
      <c r="BE256" s="99">
        <v>0</v>
      </c>
      <c r="BF256" s="99">
        <v>65662.454371452302</v>
      </c>
      <c r="BG256" s="99">
        <v>2792332.3684081999</v>
      </c>
      <c r="BH256" s="99">
        <v>0</v>
      </c>
      <c r="BI256" s="99">
        <v>1190797.24821472</v>
      </c>
      <c r="BJ256" s="99">
        <v>2785514.54156494</v>
      </c>
      <c r="BK256" s="99">
        <v>1587090.8249969501</v>
      </c>
      <c r="BL256" s="99">
        <v>193348.95090484599</v>
      </c>
      <c r="BM256" s="99">
        <v>0</v>
      </c>
      <c r="BN256" s="99">
        <v>0</v>
      </c>
      <c r="BO256" s="99">
        <v>0</v>
      </c>
      <c r="BP256" s="99">
        <v>0</v>
      </c>
      <c r="BQ256" s="99">
        <v>0</v>
      </c>
      <c r="BR256" s="99">
        <v>42517.685312747999</v>
      </c>
      <c r="BS256" s="99">
        <v>1356660.9531707801</v>
      </c>
      <c r="BT256" s="99">
        <v>8635.2839695215207</v>
      </c>
      <c r="BU256" s="99">
        <v>0</v>
      </c>
      <c r="BV256" s="99">
        <v>2546390.3561096201</v>
      </c>
      <c r="BW256" s="99">
        <v>8007.3905760049802</v>
      </c>
      <c r="BX256" s="99">
        <v>0</v>
      </c>
      <c r="BY256" s="99">
        <v>0</v>
      </c>
      <c r="BZ256" s="99">
        <v>0</v>
      </c>
      <c r="CA256" s="99">
        <v>24815.836811065699</v>
      </c>
      <c r="CB256" s="99">
        <v>3068841.5259094201</v>
      </c>
      <c r="CC256" s="99">
        <v>26442852.966796901</v>
      </c>
      <c r="CD256" s="99">
        <v>3951559.2008667002</v>
      </c>
      <c r="CE256" s="99">
        <v>951.61921990662802</v>
      </c>
      <c r="CF256" s="99">
        <v>182940.539535522</v>
      </c>
      <c r="CG256" s="99">
        <v>1423330.88789368</v>
      </c>
      <c r="CH256" s="99">
        <v>193532.84934425401</v>
      </c>
      <c r="CI256" s="99">
        <v>25759.9700474739</v>
      </c>
      <c r="CJ256" s="99">
        <v>3255171.1868896498</v>
      </c>
      <c r="CK256" s="99">
        <v>27854745.120361298</v>
      </c>
      <c r="CL256" s="99">
        <v>4134349.6948242201</v>
      </c>
      <c r="CM256" s="203">
        <f t="shared" si="9"/>
        <v>28036.22458654641</v>
      </c>
      <c r="CN256" s="203">
        <f t="shared" si="10"/>
        <v>4070579.884506227</v>
      </c>
      <c r="CO256" s="203">
        <f t="shared" si="11"/>
        <v>30647077.488769498</v>
      </c>
      <c r="CP256" s="99">
        <v>4134349.6948242201</v>
      </c>
      <c r="CQ256" s="99">
        <v>870.562455169857</v>
      </c>
      <c r="CR256" s="99">
        <v>166626.896757126</v>
      </c>
      <c r="CS256" s="99">
        <v>1289656.1414032001</v>
      </c>
      <c r="CT256" s="99">
        <v>185554.029607773</v>
      </c>
    </row>
    <row r="257" spans="1:98">
      <c r="A257" s="98" t="s">
        <v>55</v>
      </c>
      <c r="B257" s="100">
        <v>40148</v>
      </c>
      <c r="C257" s="99">
        <v>0</v>
      </c>
      <c r="D257" s="99">
        <v>11214.936366677301</v>
      </c>
      <c r="E257" s="99">
        <v>12814.0671386719</v>
      </c>
      <c r="F257" s="99">
        <v>7932.2201291322699</v>
      </c>
      <c r="G257" s="99">
        <v>965.93340939283405</v>
      </c>
      <c r="H257" s="99">
        <v>0</v>
      </c>
      <c r="I257" s="99">
        <v>0</v>
      </c>
      <c r="J257" s="99">
        <v>2305.6258375048601</v>
      </c>
      <c r="K257" s="99">
        <v>0</v>
      </c>
      <c r="L257" s="99">
        <v>407.57424745708698</v>
      </c>
      <c r="M257" s="99">
        <v>209.555501988158</v>
      </c>
      <c r="N257" s="99">
        <v>7680.0818013548896</v>
      </c>
      <c r="O257" s="99">
        <v>116.737023372203</v>
      </c>
      <c r="P257" s="99">
        <v>0</v>
      </c>
      <c r="Q257" s="99">
        <v>15717.6170181036</v>
      </c>
      <c r="R257" s="99">
        <v>50.8004217259586</v>
      </c>
      <c r="S257" s="99">
        <v>0</v>
      </c>
      <c r="T257" s="99">
        <v>26.5133006167598</v>
      </c>
      <c r="U257" s="99">
        <v>2332.69073712826</v>
      </c>
      <c r="V257" s="99">
        <v>0</v>
      </c>
      <c r="W257" s="99">
        <v>998015.54177093494</v>
      </c>
      <c r="X257" s="99">
        <v>1748061.25817871</v>
      </c>
      <c r="Y257" s="99">
        <v>876978.28869628895</v>
      </c>
      <c r="Z257" s="99">
        <v>183773.953123093</v>
      </c>
      <c r="AA257" s="99">
        <v>0</v>
      </c>
      <c r="AB257" s="99">
        <v>0</v>
      </c>
      <c r="AC257" s="99">
        <v>821523.62963867199</v>
      </c>
      <c r="AD257" s="99">
        <v>0</v>
      </c>
      <c r="AE257" s="99">
        <v>36992.286232471502</v>
      </c>
      <c r="AF257" s="99">
        <v>36978.165602207198</v>
      </c>
      <c r="AG257" s="99">
        <v>946216.479164124</v>
      </c>
      <c r="AH257" s="99">
        <v>6293.7289581298801</v>
      </c>
      <c r="AI257" s="99">
        <v>0</v>
      </c>
      <c r="AJ257" s="99">
        <v>1720200.6266021701</v>
      </c>
      <c r="AK257" s="99">
        <v>8712.4206783771497</v>
      </c>
      <c r="AL257" s="99">
        <v>0</v>
      </c>
      <c r="AM257" s="99">
        <v>5024.4278880953798</v>
      </c>
      <c r="AN257" s="99">
        <v>831560.37142181396</v>
      </c>
      <c r="AO257" s="99">
        <v>0</v>
      </c>
      <c r="AP257" s="99">
        <v>8761193.6177978497</v>
      </c>
      <c r="AQ257" s="99">
        <v>15109353.138427701</v>
      </c>
      <c r="AR257" s="99">
        <v>7933139.5776367197</v>
      </c>
      <c r="AS257" s="99">
        <v>1435338.2812194801</v>
      </c>
      <c r="AT257" s="99">
        <v>0</v>
      </c>
      <c r="AU257" s="99">
        <v>0</v>
      </c>
      <c r="AV257" s="99">
        <v>2878973.0816345201</v>
      </c>
      <c r="AW257" s="99">
        <v>0</v>
      </c>
      <c r="AX257" s="99">
        <v>326622.640857697</v>
      </c>
      <c r="AY257" s="99">
        <v>306134.88360595697</v>
      </c>
      <c r="AZ257" s="99">
        <v>8504793.3067627009</v>
      </c>
      <c r="BA257" s="99">
        <v>53258.490238666498</v>
      </c>
      <c r="BB257" s="99">
        <v>0</v>
      </c>
      <c r="BC257" s="99">
        <v>14688003.583373999</v>
      </c>
      <c r="BD257" s="99">
        <v>70050.082477569595</v>
      </c>
      <c r="BE257" s="99">
        <v>0</v>
      </c>
      <c r="BF257" s="99">
        <v>40569.456440448797</v>
      </c>
      <c r="BG257" s="99">
        <v>2896846.4945678702</v>
      </c>
      <c r="BH257" s="99">
        <v>0</v>
      </c>
      <c r="BI257" s="99">
        <v>982798.20622253395</v>
      </c>
      <c r="BJ257" s="99">
        <v>2647585.7633667002</v>
      </c>
      <c r="BK257" s="99">
        <v>1469510.4201507601</v>
      </c>
      <c r="BL257" s="99">
        <v>203732.122110367</v>
      </c>
      <c r="BM257" s="99">
        <v>0</v>
      </c>
      <c r="BN257" s="99">
        <v>0</v>
      </c>
      <c r="BO257" s="99">
        <v>0</v>
      </c>
      <c r="BP257" s="99">
        <v>0</v>
      </c>
      <c r="BQ257" s="99">
        <v>0</v>
      </c>
      <c r="BR257" s="99">
        <v>42665.458810806304</v>
      </c>
      <c r="BS257" s="99">
        <v>1198614.6218109101</v>
      </c>
      <c r="BT257" s="99">
        <v>10345.7329411507</v>
      </c>
      <c r="BU257" s="99">
        <v>0</v>
      </c>
      <c r="BV257" s="99">
        <v>2401772.4416809101</v>
      </c>
      <c r="BW257" s="99">
        <v>8455.3053226470893</v>
      </c>
      <c r="BX257" s="99">
        <v>0</v>
      </c>
      <c r="BY257" s="99">
        <v>0</v>
      </c>
      <c r="BZ257" s="99">
        <v>0</v>
      </c>
      <c r="CA257" s="99">
        <v>23937.372891426101</v>
      </c>
      <c r="CB257" s="99">
        <v>2738334.9764404302</v>
      </c>
      <c r="CC257" s="99">
        <v>23811848.557861298</v>
      </c>
      <c r="CD257" s="99">
        <v>3646458.7681579599</v>
      </c>
      <c r="CE257" s="99">
        <v>984.31394339352801</v>
      </c>
      <c r="CF257" s="99">
        <v>189147.20790862999</v>
      </c>
      <c r="CG257" s="99">
        <v>1475877.1965484601</v>
      </c>
      <c r="CH257" s="99">
        <v>203758.95004463199</v>
      </c>
      <c r="CI257" s="99">
        <v>24918.254991054499</v>
      </c>
      <c r="CJ257" s="99">
        <v>2936511.07385254</v>
      </c>
      <c r="CK257" s="99">
        <v>25281543.777832001</v>
      </c>
      <c r="CL257" s="99">
        <v>3846725.6083374</v>
      </c>
      <c r="CM257" s="203">
        <f t="shared" si="9"/>
        <v>27250.94572818276</v>
      </c>
      <c r="CN257" s="203">
        <f t="shared" si="10"/>
        <v>3768071.445274354</v>
      </c>
      <c r="CO257" s="203">
        <f t="shared" si="11"/>
        <v>28178390.272399873</v>
      </c>
      <c r="CP257" s="99">
        <v>3846725.6083374</v>
      </c>
      <c r="CQ257" s="99">
        <v>907.45882526785101</v>
      </c>
      <c r="CR257" s="99">
        <v>173393.14170646699</v>
      </c>
      <c r="CS257" s="99">
        <v>1349103.67488098</v>
      </c>
      <c r="CT257" s="99">
        <v>195647.09043502799</v>
      </c>
    </row>
    <row r="258" spans="1:98">
      <c r="A258" s="98" t="s">
        <v>55</v>
      </c>
      <c r="B258" s="100">
        <v>40238</v>
      </c>
      <c r="C258" s="99">
        <v>0</v>
      </c>
      <c r="D258" s="99">
        <v>12049.161540508299</v>
      </c>
      <c r="E258" s="99">
        <v>12905.717865705499</v>
      </c>
      <c r="F258" s="99">
        <v>8163.2566896080998</v>
      </c>
      <c r="G258" s="99">
        <v>996.38199787586905</v>
      </c>
      <c r="H258" s="99">
        <v>0</v>
      </c>
      <c r="I258" s="99">
        <v>0</v>
      </c>
      <c r="J258" s="99">
        <v>2386.0766196250902</v>
      </c>
      <c r="K258" s="99">
        <v>0</v>
      </c>
      <c r="L258" s="99">
        <v>460.61029227823002</v>
      </c>
      <c r="M258" s="99">
        <v>214.459690142423</v>
      </c>
      <c r="N258" s="99">
        <v>7806.6568271517799</v>
      </c>
      <c r="O258" s="99">
        <v>119.629029444419</v>
      </c>
      <c r="P258" s="99">
        <v>0</v>
      </c>
      <c r="Q258" s="99">
        <v>16463.9078857899</v>
      </c>
      <c r="R258" s="99">
        <v>47.071046378929204</v>
      </c>
      <c r="S258" s="99">
        <v>0</v>
      </c>
      <c r="T258" s="99">
        <v>17.668773911427699</v>
      </c>
      <c r="U258" s="99">
        <v>2399.4099352061698</v>
      </c>
      <c r="V258" s="99">
        <v>0</v>
      </c>
      <c r="W258" s="99">
        <v>1170558.19192505</v>
      </c>
      <c r="X258" s="99">
        <v>1764599.65905762</v>
      </c>
      <c r="Y258" s="99">
        <v>931567.49771881104</v>
      </c>
      <c r="Z258" s="99">
        <v>188566.00476074201</v>
      </c>
      <c r="AA258" s="99">
        <v>0</v>
      </c>
      <c r="AB258" s="99">
        <v>0</v>
      </c>
      <c r="AC258" s="99">
        <v>853115.26327514602</v>
      </c>
      <c r="AD258" s="99">
        <v>0</v>
      </c>
      <c r="AE258" s="99">
        <v>25988.076638460199</v>
      </c>
      <c r="AF258" s="99">
        <v>37775.451177597002</v>
      </c>
      <c r="AG258" s="99">
        <v>992108.97803497303</v>
      </c>
      <c r="AH258" s="99">
        <v>6710.74528306723</v>
      </c>
      <c r="AI258" s="99">
        <v>0</v>
      </c>
      <c r="AJ258" s="99">
        <v>1903797.32221985</v>
      </c>
      <c r="AK258" s="99">
        <v>8967.4305884838104</v>
      </c>
      <c r="AL258" s="99">
        <v>0</v>
      </c>
      <c r="AM258" s="99">
        <v>1841.7444410473099</v>
      </c>
      <c r="AN258" s="99">
        <v>855389.02949523902</v>
      </c>
      <c r="AO258" s="99">
        <v>0</v>
      </c>
      <c r="AP258" s="99">
        <v>10460803.182006801</v>
      </c>
      <c r="AQ258" s="99">
        <v>15314086.614868199</v>
      </c>
      <c r="AR258" s="99">
        <v>8460624.34057617</v>
      </c>
      <c r="AS258" s="99">
        <v>1479133.5814819301</v>
      </c>
      <c r="AT258" s="99">
        <v>0</v>
      </c>
      <c r="AU258" s="99">
        <v>0</v>
      </c>
      <c r="AV258" s="99">
        <v>2993199.0877990699</v>
      </c>
      <c r="AW258" s="99">
        <v>0</v>
      </c>
      <c r="AX258" s="99">
        <v>204592.79234123201</v>
      </c>
      <c r="AY258" s="99">
        <v>313585.263774872</v>
      </c>
      <c r="AZ258" s="99">
        <v>8954173.6998290997</v>
      </c>
      <c r="BA258" s="99">
        <v>58372.273954391501</v>
      </c>
      <c r="BB258" s="99">
        <v>0</v>
      </c>
      <c r="BC258" s="99">
        <v>16179850.447021499</v>
      </c>
      <c r="BD258" s="99">
        <v>72655.320667266802</v>
      </c>
      <c r="BE258" s="99">
        <v>0</v>
      </c>
      <c r="BF258" s="99">
        <v>15739.654415249801</v>
      </c>
      <c r="BG258" s="99">
        <v>3005168.56921387</v>
      </c>
      <c r="BH258" s="99">
        <v>0</v>
      </c>
      <c r="BI258" s="99">
        <v>1246882.4106445301</v>
      </c>
      <c r="BJ258" s="99">
        <v>2734424.0135498</v>
      </c>
      <c r="BK258" s="99">
        <v>1561343.37294006</v>
      </c>
      <c r="BL258" s="99">
        <v>208445.80383300799</v>
      </c>
      <c r="BM258" s="99">
        <v>0</v>
      </c>
      <c r="BN258" s="99">
        <v>0</v>
      </c>
      <c r="BO258" s="99">
        <v>0</v>
      </c>
      <c r="BP258" s="99">
        <v>0</v>
      </c>
      <c r="BQ258" s="99">
        <v>0</v>
      </c>
      <c r="BR258" s="99">
        <v>44005.7356557846</v>
      </c>
      <c r="BS258" s="99">
        <v>1288217.6060180699</v>
      </c>
      <c r="BT258" s="99">
        <v>11397.2350921631</v>
      </c>
      <c r="BU258" s="99">
        <v>0</v>
      </c>
      <c r="BV258" s="99">
        <v>2596332.9504699698</v>
      </c>
      <c r="BW258" s="99">
        <v>8725.8329508304596</v>
      </c>
      <c r="BX258" s="99">
        <v>0</v>
      </c>
      <c r="BY258" s="99">
        <v>0</v>
      </c>
      <c r="BZ258" s="99">
        <v>0</v>
      </c>
      <c r="CA258" s="99">
        <v>24982.473405361201</v>
      </c>
      <c r="CB258" s="99">
        <v>2943508.8105163602</v>
      </c>
      <c r="CC258" s="99">
        <v>25962585.6181641</v>
      </c>
      <c r="CD258" s="99">
        <v>3961812.7857666002</v>
      </c>
      <c r="CE258" s="99">
        <v>999.83970177173603</v>
      </c>
      <c r="CF258" s="99">
        <v>189754.973228455</v>
      </c>
      <c r="CG258" s="99">
        <v>1487238.92504883</v>
      </c>
      <c r="CH258" s="99">
        <v>208270.105779648</v>
      </c>
      <c r="CI258" s="99">
        <v>25986.689432144201</v>
      </c>
      <c r="CJ258" s="99">
        <v>3122252.5191040002</v>
      </c>
      <c r="CK258" s="99">
        <v>27451359.365478501</v>
      </c>
      <c r="CL258" s="99">
        <v>4175427.2043456999</v>
      </c>
      <c r="CM258" s="203">
        <f t="shared" si="9"/>
        <v>28386.099367350373</v>
      </c>
      <c r="CN258" s="203">
        <f t="shared" si="10"/>
        <v>3977641.5485992394</v>
      </c>
      <c r="CO258" s="203">
        <f t="shared" si="11"/>
        <v>30456527.934692372</v>
      </c>
      <c r="CP258" s="99">
        <v>4175427.2043456999</v>
      </c>
      <c r="CQ258" s="99">
        <v>937.71477986872196</v>
      </c>
      <c r="CR258" s="99">
        <v>178331.47870826701</v>
      </c>
      <c r="CS258" s="99">
        <v>1397483.82673645</v>
      </c>
      <c r="CT258" s="99">
        <v>199105.626312256</v>
      </c>
    </row>
    <row r="259" spans="1:98">
      <c r="A259" s="98" t="s">
        <v>55</v>
      </c>
      <c r="B259" s="100">
        <v>40330</v>
      </c>
      <c r="C259" s="99">
        <v>0</v>
      </c>
      <c r="D259" s="99">
        <v>12006.6014283895</v>
      </c>
      <c r="E259" s="99">
        <v>12959.757146477699</v>
      </c>
      <c r="F259" s="99">
        <v>8280.6583340167999</v>
      </c>
      <c r="G259" s="99">
        <v>1006.5488218143601</v>
      </c>
      <c r="H259" s="99">
        <v>0</v>
      </c>
      <c r="I259" s="99">
        <v>0</v>
      </c>
      <c r="J259" s="99">
        <v>2427.0853078067298</v>
      </c>
      <c r="K259" s="99">
        <v>0</v>
      </c>
      <c r="L259" s="99">
        <v>369.17113446816802</v>
      </c>
      <c r="M259" s="99">
        <v>225.15935784019501</v>
      </c>
      <c r="N259" s="99">
        <v>7917.0858367681503</v>
      </c>
      <c r="O259" s="99">
        <v>131.61927439086099</v>
      </c>
      <c r="P259" s="99">
        <v>0</v>
      </c>
      <c r="Q259" s="99">
        <v>16454.197063207601</v>
      </c>
      <c r="R259" s="99">
        <v>50.243286721408403</v>
      </c>
      <c r="S259" s="99">
        <v>0</v>
      </c>
      <c r="T259" s="99">
        <v>14.939904902130399</v>
      </c>
      <c r="U259" s="99">
        <v>2438.9808352589598</v>
      </c>
      <c r="V259" s="99">
        <v>0</v>
      </c>
      <c r="W259" s="99">
        <v>1175629.16773987</v>
      </c>
      <c r="X259" s="99">
        <v>1759089.9871978799</v>
      </c>
      <c r="Y259" s="99">
        <v>940030.84529113804</v>
      </c>
      <c r="Z259" s="99">
        <v>190493.02866745001</v>
      </c>
      <c r="AA259" s="99">
        <v>0</v>
      </c>
      <c r="AB259" s="99">
        <v>0</v>
      </c>
      <c r="AC259" s="99">
        <v>871547.83029937698</v>
      </c>
      <c r="AD259" s="99">
        <v>0</v>
      </c>
      <c r="AE259" s="99">
        <v>21143.566242933299</v>
      </c>
      <c r="AF259" s="99">
        <v>39513.2195520401</v>
      </c>
      <c r="AG259" s="99">
        <v>984809.90596771205</v>
      </c>
      <c r="AH259" s="99">
        <v>6583.6078355908403</v>
      </c>
      <c r="AI259" s="99">
        <v>0</v>
      </c>
      <c r="AJ259" s="99">
        <v>1845216.1778716999</v>
      </c>
      <c r="AK259" s="99">
        <v>8973.9154386520404</v>
      </c>
      <c r="AL259" s="99">
        <v>0</v>
      </c>
      <c r="AM259" s="99">
        <v>1226.44085086882</v>
      </c>
      <c r="AN259" s="99">
        <v>873751.00155639602</v>
      </c>
      <c r="AO259" s="99">
        <v>0</v>
      </c>
      <c r="AP259" s="99">
        <v>10318753.139038101</v>
      </c>
      <c r="AQ259" s="99">
        <v>15370040.7004395</v>
      </c>
      <c r="AR259" s="99">
        <v>8594809.4522705097</v>
      </c>
      <c r="AS259" s="99">
        <v>1497773.9164733901</v>
      </c>
      <c r="AT259" s="99">
        <v>0</v>
      </c>
      <c r="AU259" s="99">
        <v>0</v>
      </c>
      <c r="AV259" s="99">
        <v>3084249.1761779799</v>
      </c>
      <c r="AW259" s="99">
        <v>0</v>
      </c>
      <c r="AX259" s="99">
        <v>212807.12008094799</v>
      </c>
      <c r="AY259" s="99">
        <v>332166.63325119001</v>
      </c>
      <c r="AZ259" s="99">
        <v>8994810.27880859</v>
      </c>
      <c r="BA259" s="99">
        <v>57669.966441154502</v>
      </c>
      <c r="BB259" s="99">
        <v>0</v>
      </c>
      <c r="BC259" s="99">
        <v>16149339.9146729</v>
      </c>
      <c r="BD259" s="99">
        <v>72126.648774147005</v>
      </c>
      <c r="BE259" s="99">
        <v>0</v>
      </c>
      <c r="BF259" s="99">
        <v>11473.509377718001</v>
      </c>
      <c r="BG259" s="99">
        <v>3090532.1342468299</v>
      </c>
      <c r="BH259" s="99">
        <v>0</v>
      </c>
      <c r="BI259" s="99">
        <v>1148479.0709991499</v>
      </c>
      <c r="BJ259" s="99">
        <v>2777094.6603393601</v>
      </c>
      <c r="BK259" s="99">
        <v>1625147.5336456301</v>
      </c>
      <c r="BL259" s="99">
        <v>214730.82236290001</v>
      </c>
      <c r="BM259" s="99">
        <v>0</v>
      </c>
      <c r="BN259" s="99">
        <v>0</v>
      </c>
      <c r="BO259" s="99">
        <v>0</v>
      </c>
      <c r="BP259" s="99">
        <v>0</v>
      </c>
      <c r="BQ259" s="99">
        <v>0</v>
      </c>
      <c r="BR259" s="99">
        <v>46301.017272949197</v>
      </c>
      <c r="BS259" s="99">
        <v>1326500.75892639</v>
      </c>
      <c r="BT259" s="99">
        <v>11220.764405846599</v>
      </c>
      <c r="BU259" s="99">
        <v>0</v>
      </c>
      <c r="BV259" s="99">
        <v>2549446.2444457998</v>
      </c>
      <c r="BW259" s="99">
        <v>8510.0372831821405</v>
      </c>
      <c r="BX259" s="99">
        <v>0</v>
      </c>
      <c r="BY259" s="99">
        <v>0</v>
      </c>
      <c r="BZ259" s="99">
        <v>0</v>
      </c>
      <c r="CA259" s="99">
        <v>25048.608787775</v>
      </c>
      <c r="CB259" s="99">
        <v>2922723.9593200702</v>
      </c>
      <c r="CC259" s="99">
        <v>25481476.527587902</v>
      </c>
      <c r="CD259" s="99">
        <v>3922494.7189025902</v>
      </c>
      <c r="CE259" s="99">
        <v>1000.19829571992</v>
      </c>
      <c r="CF259" s="99">
        <v>189075.47322654701</v>
      </c>
      <c r="CG259" s="99">
        <v>1483247.03742981</v>
      </c>
      <c r="CH259" s="99">
        <v>214670.55092048601</v>
      </c>
      <c r="CI259" s="99">
        <v>26051.7028019428</v>
      </c>
      <c r="CJ259" s="99">
        <v>3106350.1215209998</v>
      </c>
      <c r="CK259" s="99">
        <v>26972271.614746101</v>
      </c>
      <c r="CL259" s="99">
        <v>4149550.6569519001</v>
      </c>
      <c r="CM259" s="203">
        <f t="shared" ref="CM259:CM322" si="12">SUM(U259,CI259)</f>
        <v>28490.683637201761</v>
      </c>
      <c r="CN259" s="203">
        <f t="shared" ref="CN259:CN322" si="13">SUM(AN259,CJ259)</f>
        <v>3980101.1230773958</v>
      </c>
      <c r="CO259" s="203">
        <f t="shared" ref="CO259:CO322" si="14">SUM(BG259,CK259)</f>
        <v>30062803.748992931</v>
      </c>
      <c r="CP259" s="99">
        <v>4149550.6569519001</v>
      </c>
      <c r="CQ259" s="99">
        <v>946.66506222635496</v>
      </c>
      <c r="CR259" s="99">
        <v>180225.77556419399</v>
      </c>
      <c r="CS259" s="99">
        <v>1410589.80683899</v>
      </c>
      <c r="CT259" s="99">
        <v>206058.16190910299</v>
      </c>
    </row>
    <row r="260" spans="1:98">
      <c r="A260" s="98" t="s">
        <v>55</v>
      </c>
      <c r="B260" s="100">
        <v>40422</v>
      </c>
      <c r="C260" s="99">
        <v>0</v>
      </c>
      <c r="D260" s="99">
        <v>11559.449607968299</v>
      </c>
      <c r="E260" s="99">
        <v>13137.716992259</v>
      </c>
      <c r="F260" s="99">
        <v>8479.1757819652594</v>
      </c>
      <c r="G260" s="99">
        <v>1021.52547730505</v>
      </c>
      <c r="H260" s="99">
        <v>0</v>
      </c>
      <c r="I260" s="99">
        <v>0</v>
      </c>
      <c r="J260" s="99">
        <v>2449.5368879139401</v>
      </c>
      <c r="K260" s="99">
        <v>0</v>
      </c>
      <c r="L260" s="99">
        <v>295.65608454495703</v>
      </c>
      <c r="M260" s="99">
        <v>226.95707391761201</v>
      </c>
      <c r="N260" s="99">
        <v>8016.8152273297301</v>
      </c>
      <c r="O260" s="99">
        <v>127.688015416265</v>
      </c>
      <c r="P260" s="99">
        <v>0</v>
      </c>
      <c r="Q260" s="99">
        <v>16040.7869642973</v>
      </c>
      <c r="R260" s="99">
        <v>55.2252689874731</v>
      </c>
      <c r="S260" s="99">
        <v>0</v>
      </c>
      <c r="T260" s="99">
        <v>19.632234001299398</v>
      </c>
      <c r="U260" s="99">
        <v>2464.0053216218898</v>
      </c>
      <c r="V260" s="99">
        <v>0</v>
      </c>
      <c r="W260" s="99">
        <v>1008542.90608978</v>
      </c>
      <c r="X260" s="99">
        <v>1767498.0184478799</v>
      </c>
      <c r="Y260" s="99">
        <v>950004.84191131603</v>
      </c>
      <c r="Z260" s="99">
        <v>195010.419025421</v>
      </c>
      <c r="AA260" s="99">
        <v>0</v>
      </c>
      <c r="AB260" s="99">
        <v>0</v>
      </c>
      <c r="AC260" s="99">
        <v>875900.38227081299</v>
      </c>
      <c r="AD260" s="99">
        <v>0</v>
      </c>
      <c r="AE260" s="99">
        <v>15928.0093512535</v>
      </c>
      <c r="AF260" s="99">
        <v>40435.362468719497</v>
      </c>
      <c r="AG260" s="99">
        <v>993575.87467956496</v>
      </c>
      <c r="AH260" s="99">
        <v>6859.4434354305304</v>
      </c>
      <c r="AI260" s="99">
        <v>0</v>
      </c>
      <c r="AJ260" s="99">
        <v>1705319.20275879</v>
      </c>
      <c r="AK260" s="99">
        <v>9396.7320517301596</v>
      </c>
      <c r="AL260" s="99">
        <v>0</v>
      </c>
      <c r="AM260" s="99">
        <v>1376.93666189909</v>
      </c>
      <c r="AN260" s="99">
        <v>878411.14399719203</v>
      </c>
      <c r="AO260" s="99">
        <v>0</v>
      </c>
      <c r="AP260" s="99">
        <v>8938272.6292724591</v>
      </c>
      <c r="AQ260" s="99">
        <v>15385172.045410199</v>
      </c>
      <c r="AR260" s="99">
        <v>8678162.6937255897</v>
      </c>
      <c r="AS260" s="99">
        <v>1533796.5945434601</v>
      </c>
      <c r="AT260" s="99">
        <v>0</v>
      </c>
      <c r="AU260" s="99">
        <v>0</v>
      </c>
      <c r="AV260" s="99">
        <v>3116854.2397766099</v>
      </c>
      <c r="AW260" s="99">
        <v>0</v>
      </c>
      <c r="AX260" s="99">
        <v>110895.61552238499</v>
      </c>
      <c r="AY260" s="99">
        <v>336815.26890564</v>
      </c>
      <c r="AZ260" s="99">
        <v>9011674.4357910194</v>
      </c>
      <c r="BA260" s="99">
        <v>59253.1954283714</v>
      </c>
      <c r="BB260" s="99">
        <v>0</v>
      </c>
      <c r="BC260" s="99">
        <v>14656031.7974854</v>
      </c>
      <c r="BD260" s="99">
        <v>84081.771728515596</v>
      </c>
      <c r="BE260" s="99">
        <v>0</v>
      </c>
      <c r="BF260" s="99">
        <v>15191.8900934458</v>
      </c>
      <c r="BG260" s="99">
        <v>3129182.0405578599</v>
      </c>
      <c r="BH260" s="99">
        <v>0</v>
      </c>
      <c r="BI260" s="99">
        <v>1072584.23814392</v>
      </c>
      <c r="BJ260" s="99">
        <v>2748958.39807129</v>
      </c>
      <c r="BK260" s="99">
        <v>1579673.9680480999</v>
      </c>
      <c r="BL260" s="99">
        <v>221819.68049812299</v>
      </c>
      <c r="BM260" s="99">
        <v>0</v>
      </c>
      <c r="BN260" s="99">
        <v>0</v>
      </c>
      <c r="BO260" s="99">
        <v>0</v>
      </c>
      <c r="BP260" s="99">
        <v>0</v>
      </c>
      <c r="BQ260" s="99">
        <v>0</v>
      </c>
      <c r="BR260" s="99">
        <v>46620.366701126099</v>
      </c>
      <c r="BS260" s="99">
        <v>1267720.1237792999</v>
      </c>
      <c r="BT260" s="99">
        <v>11415.345342278501</v>
      </c>
      <c r="BU260" s="99">
        <v>0</v>
      </c>
      <c r="BV260" s="99">
        <v>2460257.25958252</v>
      </c>
      <c r="BW260" s="99">
        <v>10397.3959674835</v>
      </c>
      <c r="BX260" s="99">
        <v>0</v>
      </c>
      <c r="BY260" s="99">
        <v>0</v>
      </c>
      <c r="BZ260" s="99">
        <v>0</v>
      </c>
      <c r="CA260" s="99">
        <v>24711.330409288399</v>
      </c>
      <c r="CB260" s="99">
        <v>2774034.4753723098</v>
      </c>
      <c r="CC260" s="99">
        <v>24292643.4765625</v>
      </c>
      <c r="CD260" s="99">
        <v>3790949.4661254901</v>
      </c>
      <c r="CE260" s="99">
        <v>1020.2156054154</v>
      </c>
      <c r="CF260" s="99">
        <v>193879.03025245701</v>
      </c>
      <c r="CG260" s="99">
        <v>1530526.0887756301</v>
      </c>
      <c r="CH260" s="99">
        <v>221971.49941062901</v>
      </c>
      <c r="CI260" s="99">
        <v>25723.6173727512</v>
      </c>
      <c r="CJ260" s="99">
        <v>2974056.8108520498</v>
      </c>
      <c r="CK260" s="99">
        <v>25805444.222412098</v>
      </c>
      <c r="CL260" s="99">
        <v>4000038.86151123</v>
      </c>
      <c r="CM260" s="203">
        <f t="shared" si="12"/>
        <v>28187.622694373091</v>
      </c>
      <c r="CN260" s="203">
        <f t="shared" si="13"/>
        <v>3852467.9548492418</v>
      </c>
      <c r="CO260" s="203">
        <f t="shared" si="14"/>
        <v>28934626.26296996</v>
      </c>
      <c r="CP260" s="99">
        <v>4000038.86151123</v>
      </c>
      <c r="CQ260" s="99">
        <v>957.76486188173305</v>
      </c>
      <c r="CR260" s="99">
        <v>184258.26798820501</v>
      </c>
      <c r="CS260" s="99">
        <v>1438272.8566284201</v>
      </c>
      <c r="CT260" s="99">
        <v>211956.195726395</v>
      </c>
    </row>
    <row r="261" spans="1:98">
      <c r="A261" s="98" t="s">
        <v>55</v>
      </c>
      <c r="B261" s="100">
        <v>40513</v>
      </c>
      <c r="C261" s="99">
        <v>0</v>
      </c>
      <c r="D261" s="99">
        <v>11614.4871070385</v>
      </c>
      <c r="E261" s="99">
        <v>13152.874327182801</v>
      </c>
      <c r="F261" s="99">
        <v>8568.5270524025</v>
      </c>
      <c r="G261" s="99">
        <v>1055.00288183987</v>
      </c>
      <c r="H261" s="99">
        <v>0</v>
      </c>
      <c r="I261" s="99">
        <v>0</v>
      </c>
      <c r="J261" s="99">
        <v>2505.82702842355</v>
      </c>
      <c r="K261" s="99">
        <v>0</v>
      </c>
      <c r="L261" s="99">
        <v>372.90988196432602</v>
      </c>
      <c r="M261" s="99">
        <v>227.142637614161</v>
      </c>
      <c r="N261" s="99">
        <v>8029.4041044712103</v>
      </c>
      <c r="O261" s="99">
        <v>126.34957582596699</v>
      </c>
      <c r="P261" s="99">
        <v>0</v>
      </c>
      <c r="Q261" s="99">
        <v>16100.1529905796</v>
      </c>
      <c r="R261" s="99">
        <v>48.750917897093998</v>
      </c>
      <c r="S261" s="99">
        <v>0</v>
      </c>
      <c r="T261" s="99">
        <v>23.936238603433601</v>
      </c>
      <c r="U261" s="99">
        <v>2517.2948410212998</v>
      </c>
      <c r="V261" s="99">
        <v>0</v>
      </c>
      <c r="W261" s="99">
        <v>1059526.64828491</v>
      </c>
      <c r="X261" s="99">
        <v>1752145.9651947001</v>
      </c>
      <c r="Y261" s="99">
        <v>952246.06443786598</v>
      </c>
      <c r="Z261" s="99">
        <v>198079.48812675499</v>
      </c>
      <c r="AA261" s="99">
        <v>0</v>
      </c>
      <c r="AB261" s="99">
        <v>0</v>
      </c>
      <c r="AC261" s="99">
        <v>889759.915367126</v>
      </c>
      <c r="AD261" s="99">
        <v>0</v>
      </c>
      <c r="AE261" s="99">
        <v>15542.579459548</v>
      </c>
      <c r="AF261" s="99">
        <v>39299.756848335302</v>
      </c>
      <c r="AG261" s="99">
        <v>988300.28807830799</v>
      </c>
      <c r="AH261" s="99">
        <v>6015.1760950088501</v>
      </c>
      <c r="AI261" s="99">
        <v>0</v>
      </c>
      <c r="AJ261" s="99">
        <v>1771734.3700103799</v>
      </c>
      <c r="AK261" s="99">
        <v>8120.2488920688602</v>
      </c>
      <c r="AL261" s="99">
        <v>0</v>
      </c>
      <c r="AM261" s="99">
        <v>1637.7042141258701</v>
      </c>
      <c r="AN261" s="99">
        <v>895158.597450256</v>
      </c>
      <c r="AO261" s="99">
        <v>0</v>
      </c>
      <c r="AP261" s="99">
        <v>9404281.0101318397</v>
      </c>
      <c r="AQ261" s="99">
        <v>15373436.1434326</v>
      </c>
      <c r="AR261" s="99">
        <v>8735173.4423828106</v>
      </c>
      <c r="AS261" s="99">
        <v>1568910.10673523</v>
      </c>
      <c r="AT261" s="99">
        <v>0</v>
      </c>
      <c r="AU261" s="99">
        <v>0</v>
      </c>
      <c r="AV261" s="99">
        <v>3207394.0243530301</v>
      </c>
      <c r="AW261" s="99">
        <v>0</v>
      </c>
      <c r="AX261" s="99">
        <v>157786.91879463199</v>
      </c>
      <c r="AY261" s="99">
        <v>331142.799922943</v>
      </c>
      <c r="AZ261" s="99">
        <v>9009477.1827392597</v>
      </c>
      <c r="BA261" s="99">
        <v>53511.935410499602</v>
      </c>
      <c r="BB261" s="99">
        <v>0</v>
      </c>
      <c r="BC261" s="99">
        <v>15328067.105835</v>
      </c>
      <c r="BD261" s="99">
        <v>67580.336103439302</v>
      </c>
      <c r="BE261" s="99">
        <v>0</v>
      </c>
      <c r="BF261" s="99">
        <v>17944.129771471002</v>
      </c>
      <c r="BG261" s="99">
        <v>3215455.8605956999</v>
      </c>
      <c r="BH261" s="99">
        <v>0</v>
      </c>
      <c r="BI261" s="99">
        <v>1062878.47598267</v>
      </c>
      <c r="BJ261" s="99">
        <v>2742017.8893432599</v>
      </c>
      <c r="BK261" s="99">
        <v>1593490.12715149</v>
      </c>
      <c r="BL261" s="99">
        <v>227728.45839500401</v>
      </c>
      <c r="BM261" s="99">
        <v>0</v>
      </c>
      <c r="BN261" s="99">
        <v>0</v>
      </c>
      <c r="BO261" s="99">
        <v>0</v>
      </c>
      <c r="BP261" s="99">
        <v>0</v>
      </c>
      <c r="BQ261" s="99">
        <v>0</v>
      </c>
      <c r="BR261" s="99">
        <v>46088.285544395403</v>
      </c>
      <c r="BS261" s="99">
        <v>1272921.4925079299</v>
      </c>
      <c r="BT261" s="99">
        <v>10421.403566479699</v>
      </c>
      <c r="BU261" s="99">
        <v>0</v>
      </c>
      <c r="BV261" s="99">
        <v>2538396.62255859</v>
      </c>
      <c r="BW261" s="99">
        <v>7889.6922138929403</v>
      </c>
      <c r="BX261" s="99">
        <v>0</v>
      </c>
      <c r="BY261" s="99">
        <v>0</v>
      </c>
      <c r="BZ261" s="99">
        <v>0</v>
      </c>
      <c r="CA261" s="99">
        <v>24590.343671798699</v>
      </c>
      <c r="CB261" s="99">
        <v>2800080.6931152302</v>
      </c>
      <c r="CC261" s="99">
        <v>24692260.287109401</v>
      </c>
      <c r="CD261" s="99">
        <v>3842102.9618530301</v>
      </c>
      <c r="CE261" s="99">
        <v>1060.0261407196499</v>
      </c>
      <c r="CF261" s="99">
        <v>199441.535951614</v>
      </c>
      <c r="CG261" s="99">
        <v>1577248.2537384001</v>
      </c>
      <c r="CH261" s="99">
        <v>227754.88797760001</v>
      </c>
      <c r="CI261" s="99">
        <v>25651.071093320799</v>
      </c>
      <c r="CJ261" s="99">
        <v>3007289.7759704599</v>
      </c>
      <c r="CK261" s="99">
        <v>26272393.417236298</v>
      </c>
      <c r="CL261" s="99">
        <v>4061553.1092834501</v>
      </c>
      <c r="CM261" s="203">
        <f t="shared" si="12"/>
        <v>28168.365934342099</v>
      </c>
      <c r="CN261" s="203">
        <f t="shared" si="13"/>
        <v>3902448.3734207158</v>
      </c>
      <c r="CO261" s="203">
        <f t="shared" si="14"/>
        <v>29487849.277831998</v>
      </c>
      <c r="CP261" s="99">
        <v>4061553.1092834501</v>
      </c>
      <c r="CQ261" s="99">
        <v>992.940558947623</v>
      </c>
      <c r="CR261" s="99">
        <v>188021.47337913499</v>
      </c>
      <c r="CS261" s="99">
        <v>1479009.59205627</v>
      </c>
      <c r="CT261" s="99">
        <v>220318.79384803801</v>
      </c>
    </row>
    <row r="262" spans="1:98">
      <c r="A262" s="98" t="s">
        <v>55</v>
      </c>
      <c r="B262" s="100">
        <v>40603</v>
      </c>
      <c r="C262" s="99">
        <v>0</v>
      </c>
      <c r="D262" s="99">
        <v>11109.602292776101</v>
      </c>
      <c r="E262" s="99">
        <v>13015.429815530801</v>
      </c>
      <c r="F262" s="99">
        <v>8597.6789982318896</v>
      </c>
      <c r="G262" s="99">
        <v>1095.3137379735699</v>
      </c>
      <c r="H262" s="99">
        <v>0</v>
      </c>
      <c r="I262" s="99">
        <v>0</v>
      </c>
      <c r="J262" s="99">
        <v>2583.3331822752998</v>
      </c>
      <c r="K262" s="99">
        <v>0</v>
      </c>
      <c r="L262" s="99">
        <v>341.00668437779001</v>
      </c>
      <c r="M262" s="99">
        <v>223.14178611710699</v>
      </c>
      <c r="N262" s="99">
        <v>7947.6173490285901</v>
      </c>
      <c r="O262" s="99">
        <v>0</v>
      </c>
      <c r="P262" s="99">
        <v>0</v>
      </c>
      <c r="Q262" s="99">
        <v>15596.998371362701</v>
      </c>
      <c r="R262" s="99">
        <v>0</v>
      </c>
      <c r="S262" s="99">
        <v>0</v>
      </c>
      <c r="T262" s="99">
        <v>87.7862613145262</v>
      </c>
      <c r="U262" s="99">
        <v>2595.4959724843502</v>
      </c>
      <c r="V262" s="99">
        <v>0</v>
      </c>
      <c r="W262" s="99">
        <v>990091.38504028297</v>
      </c>
      <c r="X262" s="99">
        <v>1716596.5607604999</v>
      </c>
      <c r="Y262" s="99">
        <v>949043.86310577404</v>
      </c>
      <c r="Z262" s="99">
        <v>204942.49287986799</v>
      </c>
      <c r="AA262" s="99">
        <v>0</v>
      </c>
      <c r="AB262" s="99">
        <v>0</v>
      </c>
      <c r="AC262" s="99">
        <v>914775.42781829799</v>
      </c>
      <c r="AD262" s="99">
        <v>0</v>
      </c>
      <c r="AE262" s="99">
        <v>20577.373641014099</v>
      </c>
      <c r="AF262" s="99">
        <v>38996.008944988302</v>
      </c>
      <c r="AG262" s="99">
        <v>979514.34163665795</v>
      </c>
      <c r="AH262" s="99">
        <v>0</v>
      </c>
      <c r="AI262" s="99">
        <v>0</v>
      </c>
      <c r="AJ262" s="99">
        <v>1636481.39491272</v>
      </c>
      <c r="AK262" s="99">
        <v>0</v>
      </c>
      <c r="AL262" s="99">
        <v>0</v>
      </c>
      <c r="AM262" s="99">
        <v>14110.2952189446</v>
      </c>
      <c r="AN262" s="99">
        <v>916319.11524963402</v>
      </c>
      <c r="AO262" s="99">
        <v>0</v>
      </c>
      <c r="AP262" s="99">
        <v>8932947.37426758</v>
      </c>
      <c r="AQ262" s="99">
        <v>15197523.630371099</v>
      </c>
      <c r="AR262" s="99">
        <v>8789752.56640625</v>
      </c>
      <c r="AS262" s="99">
        <v>1642879.65324402</v>
      </c>
      <c r="AT262" s="99">
        <v>0</v>
      </c>
      <c r="AU262" s="99">
        <v>0</v>
      </c>
      <c r="AV262" s="99">
        <v>3315951.1176757799</v>
      </c>
      <c r="AW262" s="99">
        <v>0</v>
      </c>
      <c r="AX262" s="99">
        <v>164419.26937103301</v>
      </c>
      <c r="AY262" s="99">
        <v>330013.662082672</v>
      </c>
      <c r="AZ262" s="99">
        <v>9014892.5651855506</v>
      </c>
      <c r="BA262" s="99">
        <v>0</v>
      </c>
      <c r="BB262" s="99">
        <v>0</v>
      </c>
      <c r="BC262" s="99">
        <v>14577504.814941401</v>
      </c>
      <c r="BD262" s="99">
        <v>0</v>
      </c>
      <c r="BE262" s="99">
        <v>0</v>
      </c>
      <c r="BF262" s="99">
        <v>126348.174254417</v>
      </c>
      <c r="BG262" s="99">
        <v>3323811.8074035598</v>
      </c>
      <c r="BH262" s="99">
        <v>0</v>
      </c>
      <c r="BI262" s="99">
        <v>1055643.6646118199</v>
      </c>
      <c r="BJ262" s="99">
        <v>2705447.1806335398</v>
      </c>
      <c r="BK262" s="99">
        <v>1598686.5110168499</v>
      </c>
      <c r="BL262" s="99">
        <v>229572.144060135</v>
      </c>
      <c r="BM262" s="99">
        <v>0</v>
      </c>
      <c r="BN262" s="99">
        <v>0</v>
      </c>
      <c r="BO262" s="99">
        <v>0</v>
      </c>
      <c r="BP262" s="99">
        <v>0</v>
      </c>
      <c r="BQ262" s="99">
        <v>0</v>
      </c>
      <c r="BR262" s="99">
        <v>45941.153810024298</v>
      </c>
      <c r="BS262" s="99">
        <v>1253837.6290130599</v>
      </c>
      <c r="BT262" s="99">
        <v>0</v>
      </c>
      <c r="BU262" s="99">
        <v>0</v>
      </c>
      <c r="BV262" s="99">
        <v>2410024.6293029799</v>
      </c>
      <c r="BW262" s="99">
        <v>0</v>
      </c>
      <c r="BX262" s="99">
        <v>0</v>
      </c>
      <c r="BY262" s="99">
        <v>0</v>
      </c>
      <c r="BZ262" s="99">
        <v>0</v>
      </c>
      <c r="CA262" s="99">
        <v>24210.542494773901</v>
      </c>
      <c r="CB262" s="99">
        <v>2725398.4945678702</v>
      </c>
      <c r="CC262" s="99">
        <v>23933124.334472701</v>
      </c>
      <c r="CD262" s="99">
        <v>3748349.8499450702</v>
      </c>
      <c r="CE262" s="99">
        <v>1098.9983173012699</v>
      </c>
      <c r="CF262" s="99">
        <v>206126.68355751</v>
      </c>
      <c r="CG262" s="99">
        <v>1651182.4175109901</v>
      </c>
      <c r="CH262" s="99">
        <v>229556.86009407</v>
      </c>
      <c r="CI262" s="99">
        <v>25311.3404698372</v>
      </c>
      <c r="CJ262" s="99">
        <v>2918601.8453369099</v>
      </c>
      <c r="CK262" s="99">
        <v>25588203.167968798</v>
      </c>
      <c r="CL262" s="99">
        <v>3987585.5098877</v>
      </c>
      <c r="CM262" s="203">
        <f t="shared" si="12"/>
        <v>27906.83644232155</v>
      </c>
      <c r="CN262" s="203">
        <f t="shared" si="13"/>
        <v>3834920.9605865441</v>
      </c>
      <c r="CO262" s="203">
        <f t="shared" si="14"/>
        <v>28912014.975372359</v>
      </c>
      <c r="CP262" s="99">
        <v>3987585.5098877</v>
      </c>
      <c r="CQ262" s="99">
        <v>1028.5605211406901</v>
      </c>
      <c r="CR262" s="99">
        <v>193594.402761459</v>
      </c>
      <c r="CS262" s="99">
        <v>1539762.73364258</v>
      </c>
      <c r="CT262" s="99">
        <v>229690.41268730201</v>
      </c>
    </row>
    <row r="263" spans="1:98">
      <c r="A263" s="98" t="s">
        <v>55</v>
      </c>
      <c r="B263" s="100">
        <v>40695</v>
      </c>
      <c r="C263" s="99">
        <v>0</v>
      </c>
      <c r="D263" s="99">
        <v>11214.2577548027</v>
      </c>
      <c r="E263" s="99">
        <v>13060.7042913437</v>
      </c>
      <c r="F263" s="99">
        <v>8676.5286480188406</v>
      </c>
      <c r="G263" s="99">
        <v>1160.62917360663</v>
      </c>
      <c r="H263" s="99">
        <v>0</v>
      </c>
      <c r="I263" s="99">
        <v>0</v>
      </c>
      <c r="J263" s="99">
        <v>2629.8632480800202</v>
      </c>
      <c r="K263" s="99">
        <v>0</v>
      </c>
      <c r="L263" s="99">
        <v>295.91965728625701</v>
      </c>
      <c r="M263" s="99">
        <v>232.095362234861</v>
      </c>
      <c r="N263" s="99">
        <v>7978.4308305382701</v>
      </c>
      <c r="O263" s="99">
        <v>0</v>
      </c>
      <c r="P263" s="99">
        <v>0</v>
      </c>
      <c r="Q263" s="99">
        <v>15756.1801633835</v>
      </c>
      <c r="R263" s="99">
        <v>0</v>
      </c>
      <c r="S263" s="99">
        <v>0</v>
      </c>
      <c r="T263" s="99">
        <v>77.072948977351203</v>
      </c>
      <c r="U263" s="99">
        <v>2637.58097285032</v>
      </c>
      <c r="V263" s="99">
        <v>0</v>
      </c>
      <c r="W263" s="99">
        <v>991967.62721252395</v>
      </c>
      <c r="X263" s="99">
        <v>1732074.02607727</v>
      </c>
      <c r="Y263" s="99">
        <v>971818.55765533401</v>
      </c>
      <c r="Z263" s="99">
        <v>210380.22885704</v>
      </c>
      <c r="AA263" s="99">
        <v>0</v>
      </c>
      <c r="AB263" s="99">
        <v>0</v>
      </c>
      <c r="AC263" s="99">
        <v>932365.10475158703</v>
      </c>
      <c r="AD263" s="99">
        <v>0</v>
      </c>
      <c r="AE263" s="99">
        <v>18729.812381744399</v>
      </c>
      <c r="AF263" s="99">
        <v>40158.648784160599</v>
      </c>
      <c r="AG263" s="99">
        <v>990984.24276733398</v>
      </c>
      <c r="AH263" s="99">
        <v>0</v>
      </c>
      <c r="AI263" s="99">
        <v>0</v>
      </c>
      <c r="AJ263" s="99">
        <v>1710414.0870819101</v>
      </c>
      <c r="AK263" s="99">
        <v>0</v>
      </c>
      <c r="AL263" s="99">
        <v>0</v>
      </c>
      <c r="AM263" s="99">
        <v>10726.0018398762</v>
      </c>
      <c r="AN263" s="99">
        <v>934118.85551452602</v>
      </c>
      <c r="AO263" s="99">
        <v>0</v>
      </c>
      <c r="AP263" s="99">
        <v>8935236.0067138709</v>
      </c>
      <c r="AQ263" s="99">
        <v>15213916.677123999</v>
      </c>
      <c r="AR263" s="99">
        <v>8857256.7252197303</v>
      </c>
      <c r="AS263" s="99">
        <v>1694051.50392151</v>
      </c>
      <c r="AT263" s="99">
        <v>0</v>
      </c>
      <c r="AU263" s="99">
        <v>0</v>
      </c>
      <c r="AV263" s="99">
        <v>3394691.4559631301</v>
      </c>
      <c r="AW263" s="99">
        <v>0</v>
      </c>
      <c r="AX263" s="99">
        <v>198775.504283905</v>
      </c>
      <c r="AY263" s="99">
        <v>343738.91069412202</v>
      </c>
      <c r="AZ263" s="99">
        <v>9017731.9306640606</v>
      </c>
      <c r="BA263" s="99">
        <v>0</v>
      </c>
      <c r="BB263" s="99">
        <v>0</v>
      </c>
      <c r="BC263" s="99">
        <v>14693015.979003901</v>
      </c>
      <c r="BD263" s="99">
        <v>0</v>
      </c>
      <c r="BE263" s="99">
        <v>0</v>
      </c>
      <c r="BF263" s="99">
        <v>99437.257641792297</v>
      </c>
      <c r="BG263" s="99">
        <v>3399767.69073486</v>
      </c>
      <c r="BH263" s="99">
        <v>0</v>
      </c>
      <c r="BI263" s="99">
        <v>1051245.27430725</v>
      </c>
      <c r="BJ263" s="99">
        <v>2712360.3731994601</v>
      </c>
      <c r="BK263" s="99">
        <v>1635705.11024475</v>
      </c>
      <c r="BL263" s="99">
        <v>235859.23177528399</v>
      </c>
      <c r="BM263" s="99">
        <v>0</v>
      </c>
      <c r="BN263" s="99">
        <v>0</v>
      </c>
      <c r="BO263" s="99">
        <v>0</v>
      </c>
      <c r="BP263" s="99">
        <v>0</v>
      </c>
      <c r="BQ263" s="99">
        <v>0</v>
      </c>
      <c r="BR263" s="99">
        <v>47719.356962680802</v>
      </c>
      <c r="BS263" s="99">
        <v>1277984.5547943099</v>
      </c>
      <c r="BT263" s="99">
        <v>0</v>
      </c>
      <c r="BU263" s="99">
        <v>0</v>
      </c>
      <c r="BV263" s="99">
        <v>2454141.44744873</v>
      </c>
      <c r="BW263" s="99">
        <v>0</v>
      </c>
      <c r="BX263" s="99">
        <v>0</v>
      </c>
      <c r="BY263" s="99">
        <v>0</v>
      </c>
      <c r="BZ263" s="99">
        <v>0</v>
      </c>
      <c r="CA263" s="99">
        <v>24361.535863399498</v>
      </c>
      <c r="CB263" s="99">
        <v>2728134.4950256301</v>
      </c>
      <c r="CC263" s="99">
        <v>24531759.803466801</v>
      </c>
      <c r="CD263" s="99">
        <v>3764911.5754089402</v>
      </c>
      <c r="CE263" s="99">
        <v>1156.50680224597</v>
      </c>
      <c r="CF263" s="99">
        <v>209295.35434150699</v>
      </c>
      <c r="CG263" s="99">
        <v>1685486.91014099</v>
      </c>
      <c r="CH263" s="99">
        <v>235742.10253524801</v>
      </c>
      <c r="CI263" s="99">
        <v>25522.691242217999</v>
      </c>
      <c r="CJ263" s="99">
        <v>2936707.2031860398</v>
      </c>
      <c r="CK263" s="99">
        <v>26234622.791259799</v>
      </c>
      <c r="CL263" s="99">
        <v>4013978.1584472698</v>
      </c>
      <c r="CM263" s="203">
        <f t="shared" si="12"/>
        <v>28160.272215068318</v>
      </c>
      <c r="CN263" s="203">
        <f t="shared" si="13"/>
        <v>3870826.0587005657</v>
      </c>
      <c r="CO263" s="203">
        <f t="shared" si="14"/>
        <v>29634390.481994659</v>
      </c>
      <c r="CP263" s="99">
        <v>4013978.1584472698</v>
      </c>
      <c r="CQ263" s="99">
        <v>1096.7923040241001</v>
      </c>
      <c r="CR263" s="99">
        <v>199141.716182709</v>
      </c>
      <c r="CS263" s="99">
        <v>1594983.33152771</v>
      </c>
      <c r="CT263" s="99">
        <v>235803.799819946</v>
      </c>
    </row>
    <row r="264" spans="1:98">
      <c r="A264" s="98" t="s">
        <v>55</v>
      </c>
      <c r="B264" s="100">
        <v>40787</v>
      </c>
      <c r="C264" s="99">
        <v>0</v>
      </c>
      <c r="D264" s="99">
        <v>11311.9499137402</v>
      </c>
      <c r="E264" s="99">
        <v>12800.035858392701</v>
      </c>
      <c r="F264" s="99">
        <v>8573.2356061935407</v>
      </c>
      <c r="G264" s="99">
        <v>1187.5325631052301</v>
      </c>
      <c r="H264" s="99">
        <v>0</v>
      </c>
      <c r="I264" s="99">
        <v>0</v>
      </c>
      <c r="J264" s="99">
        <v>2649.27912339568</v>
      </c>
      <c r="K264" s="99">
        <v>0</v>
      </c>
      <c r="L264" s="99">
        <v>501.59164553508202</v>
      </c>
      <c r="M264" s="99">
        <v>239.06825999543099</v>
      </c>
      <c r="N264" s="99">
        <v>7919.4522075653103</v>
      </c>
      <c r="O264" s="99">
        <v>0</v>
      </c>
      <c r="P264" s="99">
        <v>0</v>
      </c>
      <c r="Q264" s="99">
        <v>15604.911933183699</v>
      </c>
      <c r="R264" s="99">
        <v>0</v>
      </c>
      <c r="S264" s="99">
        <v>0</v>
      </c>
      <c r="T264" s="99">
        <v>72.3803452514112</v>
      </c>
      <c r="U264" s="99">
        <v>2660.54484087229</v>
      </c>
      <c r="V264" s="99">
        <v>0</v>
      </c>
      <c r="W264" s="99">
        <v>952079.25508880604</v>
      </c>
      <c r="X264" s="99">
        <v>1718902.7221832301</v>
      </c>
      <c r="Y264" s="99">
        <v>976185.536483765</v>
      </c>
      <c r="Z264" s="99">
        <v>210720.04584312401</v>
      </c>
      <c r="AA264" s="99">
        <v>0</v>
      </c>
      <c r="AB264" s="99">
        <v>0</v>
      </c>
      <c r="AC264" s="99">
        <v>937347.91541290295</v>
      </c>
      <c r="AD264" s="99">
        <v>0</v>
      </c>
      <c r="AE264" s="99">
        <v>28022.677392959598</v>
      </c>
      <c r="AF264" s="99">
        <v>41330.877515792803</v>
      </c>
      <c r="AG264" s="99">
        <v>990237.92179870605</v>
      </c>
      <c r="AH264" s="99">
        <v>0</v>
      </c>
      <c r="AI264" s="99">
        <v>0</v>
      </c>
      <c r="AJ264" s="99">
        <v>1598116.80189514</v>
      </c>
      <c r="AK264" s="99">
        <v>0</v>
      </c>
      <c r="AL264" s="99">
        <v>0</v>
      </c>
      <c r="AM264" s="99">
        <v>10006.5487800837</v>
      </c>
      <c r="AN264" s="99">
        <v>939133.25735473598</v>
      </c>
      <c r="AO264" s="99">
        <v>0</v>
      </c>
      <c r="AP264" s="99">
        <v>8574514.4505615197</v>
      </c>
      <c r="AQ264" s="99">
        <v>15066490.017333999</v>
      </c>
      <c r="AR264" s="99">
        <v>8875268.2373046894</v>
      </c>
      <c r="AS264" s="99">
        <v>1701170.4631958001</v>
      </c>
      <c r="AT264" s="99">
        <v>0</v>
      </c>
      <c r="AU264" s="99">
        <v>0</v>
      </c>
      <c r="AV264" s="99">
        <v>3424209.5763854999</v>
      </c>
      <c r="AW264" s="99">
        <v>0</v>
      </c>
      <c r="AX264" s="99">
        <v>175592.93665695199</v>
      </c>
      <c r="AY264" s="99">
        <v>354648.26261901902</v>
      </c>
      <c r="AZ264" s="99">
        <v>8953927.8560790997</v>
      </c>
      <c r="BA264" s="99">
        <v>0</v>
      </c>
      <c r="BB264" s="99">
        <v>0</v>
      </c>
      <c r="BC264" s="99">
        <v>13992748.2119141</v>
      </c>
      <c r="BD264" s="99">
        <v>0</v>
      </c>
      <c r="BE264" s="99">
        <v>0</v>
      </c>
      <c r="BF264" s="99">
        <v>90704.874053955107</v>
      </c>
      <c r="BG264" s="99">
        <v>3432893.81723022</v>
      </c>
      <c r="BH264" s="99">
        <v>0</v>
      </c>
      <c r="BI264" s="99">
        <v>1069292.76908875</v>
      </c>
      <c r="BJ264" s="99">
        <v>2622774.2969665499</v>
      </c>
      <c r="BK264" s="99">
        <v>1593533.8125915499</v>
      </c>
      <c r="BL264" s="99">
        <v>234809.93816757199</v>
      </c>
      <c r="BM264" s="99">
        <v>0</v>
      </c>
      <c r="BN264" s="99">
        <v>0</v>
      </c>
      <c r="BO264" s="99">
        <v>0</v>
      </c>
      <c r="BP264" s="99">
        <v>0</v>
      </c>
      <c r="BQ264" s="99">
        <v>0</v>
      </c>
      <c r="BR264" s="99">
        <v>48904.344520568797</v>
      </c>
      <c r="BS264" s="99">
        <v>1217844.00132751</v>
      </c>
      <c r="BT264" s="99">
        <v>0</v>
      </c>
      <c r="BU264" s="99">
        <v>0</v>
      </c>
      <c r="BV264" s="99">
        <v>2387067.3164977999</v>
      </c>
      <c r="BW264" s="99">
        <v>0</v>
      </c>
      <c r="BX264" s="99">
        <v>0</v>
      </c>
      <c r="BY264" s="99">
        <v>0</v>
      </c>
      <c r="BZ264" s="99">
        <v>0</v>
      </c>
      <c r="CA264" s="99">
        <v>24154.250270843499</v>
      </c>
      <c r="CB264" s="99">
        <v>2666953.1985778799</v>
      </c>
      <c r="CC264" s="99">
        <v>23613467.075195301</v>
      </c>
      <c r="CD264" s="99">
        <v>3664118.7898254399</v>
      </c>
      <c r="CE264" s="99">
        <v>1187.6362131834001</v>
      </c>
      <c r="CF264" s="99">
        <v>210069.54374313401</v>
      </c>
      <c r="CG264" s="99">
        <v>1700470.06376648</v>
      </c>
      <c r="CH264" s="99">
        <v>234877.02807045</v>
      </c>
      <c r="CI264" s="99">
        <v>25340.7210838795</v>
      </c>
      <c r="CJ264" s="99">
        <v>2884306.6831054701</v>
      </c>
      <c r="CK264" s="99">
        <v>25295284.823486298</v>
      </c>
      <c r="CL264" s="99">
        <v>3886988.39910889</v>
      </c>
      <c r="CM264" s="203">
        <f t="shared" si="12"/>
        <v>28001.265924751791</v>
      </c>
      <c r="CN264" s="203">
        <f t="shared" si="13"/>
        <v>3823439.940460206</v>
      </c>
      <c r="CO264" s="203">
        <f t="shared" si="14"/>
        <v>28728178.640716519</v>
      </c>
      <c r="CP264" s="99">
        <v>3886988.39910889</v>
      </c>
      <c r="CQ264" s="99">
        <v>1115.2680629193801</v>
      </c>
      <c r="CR264" s="99">
        <v>199657.41948509199</v>
      </c>
      <c r="CS264" s="99">
        <v>1599319.9978332501</v>
      </c>
      <c r="CT264" s="99">
        <v>234227.40747833301</v>
      </c>
    </row>
    <row r="265" spans="1:98">
      <c r="A265" s="98" t="s">
        <v>55</v>
      </c>
      <c r="B265" s="100">
        <v>40878</v>
      </c>
      <c r="C265" s="99">
        <v>0</v>
      </c>
      <c r="D265" s="99">
        <v>12787.253115534801</v>
      </c>
      <c r="E265" s="99">
        <v>12801.6529844999</v>
      </c>
      <c r="F265" s="99">
        <v>8712.8810777664203</v>
      </c>
      <c r="G265" s="99">
        <v>1194.6380676180099</v>
      </c>
      <c r="H265" s="99">
        <v>0</v>
      </c>
      <c r="I265" s="99">
        <v>0</v>
      </c>
      <c r="J265" s="99">
        <v>2720.91155970097</v>
      </c>
      <c r="K265" s="99">
        <v>0</v>
      </c>
      <c r="L265" s="99">
        <v>652.02486792206798</v>
      </c>
      <c r="M265" s="99">
        <v>235.238338699564</v>
      </c>
      <c r="N265" s="99">
        <v>7926.3351778984097</v>
      </c>
      <c r="O265" s="99">
        <v>0</v>
      </c>
      <c r="P265" s="99">
        <v>0</v>
      </c>
      <c r="Q265" s="99">
        <v>17066.9021813869</v>
      </c>
      <c r="R265" s="99">
        <v>0</v>
      </c>
      <c r="S265" s="99">
        <v>0</v>
      </c>
      <c r="T265" s="99">
        <v>78.439958189614103</v>
      </c>
      <c r="U265" s="99">
        <v>2726.0704244971298</v>
      </c>
      <c r="V265" s="99">
        <v>0</v>
      </c>
      <c r="W265" s="99">
        <v>1285777.4183960001</v>
      </c>
      <c r="X265" s="99">
        <v>1698901.0057830799</v>
      </c>
      <c r="Y265" s="99">
        <v>980738.70610046398</v>
      </c>
      <c r="Z265" s="99">
        <v>210083.66515159601</v>
      </c>
      <c r="AA265" s="99">
        <v>0</v>
      </c>
      <c r="AB265" s="99">
        <v>0</v>
      </c>
      <c r="AC265" s="99">
        <v>959317.415542603</v>
      </c>
      <c r="AD265" s="99">
        <v>0</v>
      </c>
      <c r="AE265" s="99">
        <v>30695.586089611101</v>
      </c>
      <c r="AF265" s="99">
        <v>39479.461236953699</v>
      </c>
      <c r="AG265" s="99">
        <v>987622.24861144996</v>
      </c>
      <c r="AH265" s="99">
        <v>0</v>
      </c>
      <c r="AI265" s="99">
        <v>0</v>
      </c>
      <c r="AJ265" s="99">
        <v>1948364.9253845201</v>
      </c>
      <c r="AK265" s="99">
        <v>0</v>
      </c>
      <c r="AL265" s="99">
        <v>0</v>
      </c>
      <c r="AM265" s="99">
        <v>10816.946562290201</v>
      </c>
      <c r="AN265" s="99">
        <v>962179.58448791504</v>
      </c>
      <c r="AO265" s="99">
        <v>0</v>
      </c>
      <c r="AP265" s="99">
        <v>11578794.603759799</v>
      </c>
      <c r="AQ265" s="99">
        <v>15028870.605957</v>
      </c>
      <c r="AR265" s="99">
        <v>8988416.4820556603</v>
      </c>
      <c r="AS265" s="99">
        <v>1713771.4983520501</v>
      </c>
      <c r="AT265" s="99">
        <v>0</v>
      </c>
      <c r="AU265" s="99">
        <v>0</v>
      </c>
      <c r="AV265" s="99">
        <v>3524097.7183227502</v>
      </c>
      <c r="AW265" s="99">
        <v>0</v>
      </c>
      <c r="AX265" s="99">
        <v>337501.62702560402</v>
      </c>
      <c r="AY265" s="99">
        <v>339075.18047332799</v>
      </c>
      <c r="AZ265" s="99">
        <v>9011143.2387695294</v>
      </c>
      <c r="BA265" s="99">
        <v>0</v>
      </c>
      <c r="BB265" s="99">
        <v>0</v>
      </c>
      <c r="BC265" s="99">
        <v>17202226.410888702</v>
      </c>
      <c r="BD265" s="99">
        <v>0</v>
      </c>
      <c r="BE265" s="99">
        <v>0</v>
      </c>
      <c r="BF265" s="99">
        <v>101094.959239006</v>
      </c>
      <c r="BG265" s="99">
        <v>3528903.27374268</v>
      </c>
      <c r="BH265" s="99">
        <v>0</v>
      </c>
      <c r="BI265" s="99">
        <v>1451941.62734985</v>
      </c>
      <c r="BJ265" s="99">
        <v>2645493.93322754</v>
      </c>
      <c r="BK265" s="99">
        <v>1641343.8232879599</v>
      </c>
      <c r="BL265" s="99">
        <v>235939.18409538301</v>
      </c>
      <c r="BM265" s="99">
        <v>0</v>
      </c>
      <c r="BN265" s="99">
        <v>0</v>
      </c>
      <c r="BO265" s="99">
        <v>0</v>
      </c>
      <c r="BP265" s="99">
        <v>0</v>
      </c>
      <c r="BQ265" s="99">
        <v>0</v>
      </c>
      <c r="BR265" s="99">
        <v>48885.310199737498</v>
      </c>
      <c r="BS265" s="99">
        <v>1193101.89004517</v>
      </c>
      <c r="BT265" s="99">
        <v>0</v>
      </c>
      <c r="BU265" s="99">
        <v>0</v>
      </c>
      <c r="BV265" s="99">
        <v>2990807.90411377</v>
      </c>
      <c r="BW265" s="99">
        <v>0</v>
      </c>
      <c r="BX265" s="99">
        <v>0</v>
      </c>
      <c r="BY265" s="99">
        <v>0</v>
      </c>
      <c r="BZ265" s="99">
        <v>0</v>
      </c>
      <c r="CA265" s="99">
        <v>25385.1960732937</v>
      </c>
      <c r="CB265" s="99">
        <v>2990028.7292480501</v>
      </c>
      <c r="CC265" s="99">
        <v>26682356.884521499</v>
      </c>
      <c r="CD265" s="99">
        <v>4198259.3872680701</v>
      </c>
      <c r="CE265" s="99">
        <v>1198.4991346448701</v>
      </c>
      <c r="CF265" s="99">
        <v>211168.580795288</v>
      </c>
      <c r="CG265" s="99">
        <v>1718059.1608428999</v>
      </c>
      <c r="CH265" s="99">
        <v>235977.63425827</v>
      </c>
      <c r="CI265" s="99">
        <v>26581.067449331302</v>
      </c>
      <c r="CJ265" s="99">
        <v>3206791.10656738</v>
      </c>
      <c r="CK265" s="99">
        <v>28408175.815917999</v>
      </c>
      <c r="CL265" s="99">
        <v>4422062.2481079102</v>
      </c>
      <c r="CM265" s="203">
        <f t="shared" si="12"/>
        <v>29307.137873828433</v>
      </c>
      <c r="CN265" s="203">
        <f t="shared" si="13"/>
        <v>4168970.6910552951</v>
      </c>
      <c r="CO265" s="203">
        <f t="shared" si="14"/>
        <v>31937079.089660678</v>
      </c>
      <c r="CP265" s="99">
        <v>4422062.2481079102</v>
      </c>
      <c r="CQ265" s="99">
        <v>1125.29336744547</v>
      </c>
      <c r="CR265" s="99">
        <v>199248.274816513</v>
      </c>
      <c r="CS265" s="99">
        <v>1611291.38435364</v>
      </c>
      <c r="CT265" s="99">
        <v>236441.60814475999</v>
      </c>
    </row>
    <row r="266" spans="1:98">
      <c r="A266" s="98" t="s">
        <v>55</v>
      </c>
      <c r="B266" s="100">
        <v>40969</v>
      </c>
      <c r="C266" s="99">
        <v>0</v>
      </c>
      <c r="D266" s="99">
        <v>11872.161851167701</v>
      </c>
      <c r="E266" s="99">
        <v>12952.0886305571</v>
      </c>
      <c r="F266" s="99">
        <v>8906.0967522859592</v>
      </c>
      <c r="G266" s="99">
        <v>1203.72994051874</v>
      </c>
      <c r="H266" s="99">
        <v>0</v>
      </c>
      <c r="I266" s="99">
        <v>0</v>
      </c>
      <c r="J266" s="99">
        <v>2765.4815599322301</v>
      </c>
      <c r="K266" s="99">
        <v>0</v>
      </c>
      <c r="L266" s="99">
        <v>442.28020150587002</v>
      </c>
      <c r="M266" s="99">
        <v>231.10885160043799</v>
      </c>
      <c r="N266" s="99">
        <v>8017.5056596398399</v>
      </c>
      <c r="O266" s="99">
        <v>0</v>
      </c>
      <c r="P266" s="99">
        <v>0</v>
      </c>
      <c r="Q266" s="99">
        <v>16219.3670444489</v>
      </c>
      <c r="R266" s="99">
        <v>0</v>
      </c>
      <c r="S266" s="99">
        <v>0</v>
      </c>
      <c r="T266" s="99">
        <v>78.368318125605597</v>
      </c>
      <c r="U266" s="99">
        <v>2774.7783101499099</v>
      </c>
      <c r="V266" s="99">
        <v>0</v>
      </c>
      <c r="W266" s="99">
        <v>981594.44486236596</v>
      </c>
      <c r="X266" s="99">
        <v>1706390.8660278299</v>
      </c>
      <c r="Y266" s="99">
        <v>990951.24610900902</v>
      </c>
      <c r="Z266" s="99">
        <v>208626.73534965501</v>
      </c>
      <c r="AA266" s="99">
        <v>0</v>
      </c>
      <c r="AB266" s="99">
        <v>0</v>
      </c>
      <c r="AC266" s="99">
        <v>983467.35974121105</v>
      </c>
      <c r="AD266" s="99">
        <v>0</v>
      </c>
      <c r="AE266" s="99">
        <v>26751.613497495699</v>
      </c>
      <c r="AF266" s="99">
        <v>38943.519059181199</v>
      </c>
      <c r="AG266" s="99">
        <v>993944.53639984096</v>
      </c>
      <c r="AH266" s="99">
        <v>0</v>
      </c>
      <c r="AI266" s="99">
        <v>0</v>
      </c>
      <c r="AJ266" s="99">
        <v>1630468.13363647</v>
      </c>
      <c r="AK266" s="99">
        <v>0</v>
      </c>
      <c r="AL266" s="99">
        <v>0</v>
      </c>
      <c r="AM266" s="99">
        <v>11853.9530876875</v>
      </c>
      <c r="AN266" s="99">
        <v>984776.49454498303</v>
      </c>
      <c r="AO266" s="99">
        <v>0</v>
      </c>
      <c r="AP266" s="99">
        <v>9158261.50463867</v>
      </c>
      <c r="AQ266" s="99">
        <v>15283348.90979</v>
      </c>
      <c r="AR266" s="99">
        <v>9175479.3038330097</v>
      </c>
      <c r="AS266" s="99">
        <v>1717451.52182007</v>
      </c>
      <c r="AT266" s="99">
        <v>0</v>
      </c>
      <c r="AU266" s="99">
        <v>0</v>
      </c>
      <c r="AV266" s="99">
        <v>3632621.9871521001</v>
      </c>
      <c r="AW266" s="99">
        <v>0</v>
      </c>
      <c r="AX266" s="99">
        <v>216630.97817230201</v>
      </c>
      <c r="AY266" s="99">
        <v>335416.57773971598</v>
      </c>
      <c r="AZ266" s="99">
        <v>9162347.7879638709</v>
      </c>
      <c r="BA266" s="99">
        <v>0</v>
      </c>
      <c r="BB266" s="99">
        <v>0</v>
      </c>
      <c r="BC266" s="99">
        <v>14619632.734375</v>
      </c>
      <c r="BD266" s="99">
        <v>0</v>
      </c>
      <c r="BE266" s="99">
        <v>0</v>
      </c>
      <c r="BF266" s="99">
        <v>102955.64875793501</v>
      </c>
      <c r="BG266" s="99">
        <v>3637310.2793579102</v>
      </c>
      <c r="BH266" s="99">
        <v>0</v>
      </c>
      <c r="BI266" s="99">
        <v>1083373.2183532701</v>
      </c>
      <c r="BJ266" s="99">
        <v>2705049.6603088402</v>
      </c>
      <c r="BK266" s="99">
        <v>1699815.2663269001</v>
      </c>
      <c r="BL266" s="99">
        <v>240739.581729889</v>
      </c>
      <c r="BM266" s="99">
        <v>0</v>
      </c>
      <c r="BN266" s="99">
        <v>0</v>
      </c>
      <c r="BO266" s="99">
        <v>0</v>
      </c>
      <c r="BP266" s="99">
        <v>0</v>
      </c>
      <c r="BQ266" s="99">
        <v>0</v>
      </c>
      <c r="BR266" s="99">
        <v>49270.855695247701</v>
      </c>
      <c r="BS266" s="99">
        <v>1233992.7429504399</v>
      </c>
      <c r="BT266" s="99">
        <v>0</v>
      </c>
      <c r="BU266" s="99">
        <v>0</v>
      </c>
      <c r="BV266" s="99">
        <v>2441416.3750610398</v>
      </c>
      <c r="BW266" s="99">
        <v>0</v>
      </c>
      <c r="BX266" s="99">
        <v>0</v>
      </c>
      <c r="BY266" s="99">
        <v>0</v>
      </c>
      <c r="BZ266" s="99">
        <v>0</v>
      </c>
      <c r="CA266" s="99">
        <v>24917.1195499897</v>
      </c>
      <c r="CB266" s="99">
        <v>2708622.0351867699</v>
      </c>
      <c r="CC266" s="99">
        <v>24561265.097167999</v>
      </c>
      <c r="CD266" s="99">
        <v>3774021.7777709998</v>
      </c>
      <c r="CE266" s="99">
        <v>1205.2306357473101</v>
      </c>
      <c r="CF266" s="99">
        <v>209290.35236740101</v>
      </c>
      <c r="CG266" s="99">
        <v>1722530.3336029099</v>
      </c>
      <c r="CH266" s="99">
        <v>240748.52344703701</v>
      </c>
      <c r="CI266" s="99">
        <v>26125.058824300799</v>
      </c>
      <c r="CJ266" s="99">
        <v>2907737.6716613802</v>
      </c>
      <c r="CK266" s="99">
        <v>26287723.041503899</v>
      </c>
      <c r="CL266" s="99">
        <v>4026751.0978393601</v>
      </c>
      <c r="CM266" s="203">
        <f t="shared" si="12"/>
        <v>28899.83713445071</v>
      </c>
      <c r="CN266" s="203">
        <f t="shared" si="13"/>
        <v>3892514.1662063631</v>
      </c>
      <c r="CO266" s="203">
        <f t="shared" si="14"/>
        <v>29925033.320861809</v>
      </c>
      <c r="CP266" s="99">
        <v>4026751.0978393601</v>
      </c>
      <c r="CQ266" s="99">
        <v>1136.2023944556699</v>
      </c>
      <c r="CR266" s="99">
        <v>198333.59551620501</v>
      </c>
      <c r="CS266" s="99">
        <v>1624733.9843292199</v>
      </c>
      <c r="CT266" s="99">
        <v>240889.62188339201</v>
      </c>
    </row>
    <row r="267" spans="1:98">
      <c r="A267" s="98" t="s">
        <v>55</v>
      </c>
      <c r="B267" s="100">
        <v>41061</v>
      </c>
      <c r="C267" s="99">
        <v>0</v>
      </c>
      <c r="D267" s="99">
        <v>12336.853728771201</v>
      </c>
      <c r="E267" s="99">
        <v>12926.7621583939</v>
      </c>
      <c r="F267" s="99">
        <v>8962.2945529222507</v>
      </c>
      <c r="G267" s="99">
        <v>1218.1366056352899</v>
      </c>
      <c r="H267" s="99">
        <v>0</v>
      </c>
      <c r="I267" s="99">
        <v>0</v>
      </c>
      <c r="J267" s="99">
        <v>2821.6982355117798</v>
      </c>
      <c r="K267" s="99">
        <v>0</v>
      </c>
      <c r="L267" s="99">
        <v>333.800891470164</v>
      </c>
      <c r="M267" s="99">
        <v>220.406890291721</v>
      </c>
      <c r="N267" s="99">
        <v>8038.9163278341302</v>
      </c>
      <c r="O267" s="99">
        <v>0</v>
      </c>
      <c r="P267" s="99">
        <v>0</v>
      </c>
      <c r="Q267" s="99">
        <v>16639.611381292299</v>
      </c>
      <c r="R267" s="99">
        <v>0</v>
      </c>
      <c r="S267" s="99">
        <v>0</v>
      </c>
      <c r="T267" s="99">
        <v>74.306391778402002</v>
      </c>
      <c r="U267" s="99">
        <v>2831.4116471707798</v>
      </c>
      <c r="V267" s="99">
        <v>0</v>
      </c>
      <c r="W267" s="99">
        <v>1080795.77720642</v>
      </c>
      <c r="X267" s="99">
        <v>1688505.7085418699</v>
      </c>
      <c r="Y267" s="99">
        <v>995130.24865722703</v>
      </c>
      <c r="Z267" s="99">
        <v>205518.27012443499</v>
      </c>
      <c r="AA267" s="99">
        <v>0</v>
      </c>
      <c r="AB267" s="99">
        <v>0</v>
      </c>
      <c r="AC267" s="99">
        <v>996595.89659881603</v>
      </c>
      <c r="AD267" s="99">
        <v>0</v>
      </c>
      <c r="AE267" s="99">
        <v>20990.1878395081</v>
      </c>
      <c r="AF267" s="99">
        <v>34751.189241409302</v>
      </c>
      <c r="AG267" s="99">
        <v>989665.64476013195</v>
      </c>
      <c r="AH267" s="99">
        <v>0</v>
      </c>
      <c r="AI267" s="99">
        <v>0</v>
      </c>
      <c r="AJ267" s="99">
        <v>1711032.0236969001</v>
      </c>
      <c r="AK267" s="99">
        <v>0</v>
      </c>
      <c r="AL267" s="99">
        <v>0</v>
      </c>
      <c r="AM267" s="99">
        <v>9849.6703529357892</v>
      </c>
      <c r="AN267" s="99">
        <v>996804.85340118397</v>
      </c>
      <c r="AO267" s="99">
        <v>0</v>
      </c>
      <c r="AP267" s="99">
        <v>9947621.6917724591</v>
      </c>
      <c r="AQ267" s="99">
        <v>15227679.5037842</v>
      </c>
      <c r="AR267" s="99">
        <v>9291961.2047119103</v>
      </c>
      <c r="AS267" s="99">
        <v>1700558.23649597</v>
      </c>
      <c r="AT267" s="99">
        <v>0</v>
      </c>
      <c r="AU267" s="99">
        <v>0</v>
      </c>
      <c r="AV267" s="99">
        <v>3720947.15551758</v>
      </c>
      <c r="AW267" s="99">
        <v>0</v>
      </c>
      <c r="AX267" s="99">
        <v>241763.65743827799</v>
      </c>
      <c r="AY267" s="99">
        <v>304293.79846572899</v>
      </c>
      <c r="AZ267" s="99">
        <v>9230825.1800537091</v>
      </c>
      <c r="BA267" s="99">
        <v>0</v>
      </c>
      <c r="BB267" s="99">
        <v>0</v>
      </c>
      <c r="BC267" s="99">
        <v>15464973.7095947</v>
      </c>
      <c r="BD267" s="99">
        <v>0</v>
      </c>
      <c r="BE267" s="99">
        <v>0</v>
      </c>
      <c r="BF267" s="99">
        <v>93776.336567878694</v>
      </c>
      <c r="BG267" s="99">
        <v>3721925.9531860398</v>
      </c>
      <c r="BH267" s="99">
        <v>0</v>
      </c>
      <c r="BI267" s="99">
        <v>1186776.6502533001</v>
      </c>
      <c r="BJ267" s="99">
        <v>2669238.7406616202</v>
      </c>
      <c r="BK267" s="99">
        <v>1694853.32841492</v>
      </c>
      <c r="BL267" s="99">
        <v>237149.39653778099</v>
      </c>
      <c r="BM267" s="99">
        <v>0</v>
      </c>
      <c r="BN267" s="99">
        <v>0</v>
      </c>
      <c r="BO267" s="99">
        <v>0</v>
      </c>
      <c r="BP267" s="99">
        <v>0</v>
      </c>
      <c r="BQ267" s="99">
        <v>0</v>
      </c>
      <c r="BR267" s="99">
        <v>45062.756026267998</v>
      </c>
      <c r="BS267" s="99">
        <v>1198132.47883606</v>
      </c>
      <c r="BT267" s="99">
        <v>0</v>
      </c>
      <c r="BU267" s="99">
        <v>0</v>
      </c>
      <c r="BV267" s="99">
        <v>2618002.6642150902</v>
      </c>
      <c r="BW267" s="99">
        <v>0</v>
      </c>
      <c r="BX267" s="99">
        <v>0</v>
      </c>
      <c r="BY267" s="99">
        <v>0</v>
      </c>
      <c r="BZ267" s="99">
        <v>0</v>
      </c>
      <c r="CA267" s="99">
        <v>25341.275437116601</v>
      </c>
      <c r="CB267" s="99">
        <v>2768176.2458801302</v>
      </c>
      <c r="CC267" s="99">
        <v>25175452.0546875</v>
      </c>
      <c r="CD267" s="99">
        <v>3841813.1482238802</v>
      </c>
      <c r="CE267" s="99">
        <v>1215.4482704550001</v>
      </c>
      <c r="CF267" s="99">
        <v>204723.90185737601</v>
      </c>
      <c r="CG267" s="99">
        <v>1695569.7825317399</v>
      </c>
      <c r="CH267" s="99">
        <v>237100.81123924299</v>
      </c>
      <c r="CI267" s="99">
        <v>26558.457883358002</v>
      </c>
      <c r="CJ267" s="99">
        <v>2970421.94995117</v>
      </c>
      <c r="CK267" s="99">
        <v>26878051.2890625</v>
      </c>
      <c r="CL267" s="99">
        <v>4091982.9100341802</v>
      </c>
      <c r="CM267" s="203">
        <f t="shared" si="12"/>
        <v>29389.86953052878</v>
      </c>
      <c r="CN267" s="203">
        <f t="shared" si="13"/>
        <v>3967226.8033523541</v>
      </c>
      <c r="CO267" s="203">
        <f t="shared" si="14"/>
        <v>30599977.242248539</v>
      </c>
      <c r="CP267" s="99">
        <v>4091982.9100341802</v>
      </c>
      <c r="CQ267" s="99">
        <v>1149.6343530714501</v>
      </c>
      <c r="CR267" s="99">
        <v>195425.69011878999</v>
      </c>
      <c r="CS267" s="99">
        <v>1610094.1945495601</v>
      </c>
      <c r="CT267" s="99">
        <v>237127.21124267601</v>
      </c>
    </row>
    <row r="268" spans="1:98">
      <c r="A268" s="98" t="s">
        <v>55</v>
      </c>
      <c r="B268" s="100">
        <v>41153</v>
      </c>
      <c r="C268" s="99">
        <v>0</v>
      </c>
      <c r="D268" s="99">
        <v>12421.6048840284</v>
      </c>
      <c r="E268" s="99">
        <v>12911.392389774301</v>
      </c>
      <c r="F268" s="99">
        <v>8978.3249615430796</v>
      </c>
      <c r="G268" s="99">
        <v>1222.44691415131</v>
      </c>
      <c r="H268" s="99">
        <v>0</v>
      </c>
      <c r="I268" s="99">
        <v>0</v>
      </c>
      <c r="J268" s="99">
        <v>2849.0765574574498</v>
      </c>
      <c r="K268" s="99">
        <v>0</v>
      </c>
      <c r="L268" s="99">
        <v>504.57285284623498</v>
      </c>
      <c r="M268" s="99">
        <v>220.05563590675601</v>
      </c>
      <c r="N268" s="99">
        <v>8012.59959572554</v>
      </c>
      <c r="O268" s="99">
        <v>0</v>
      </c>
      <c r="P268" s="99">
        <v>0</v>
      </c>
      <c r="Q268" s="99">
        <v>16849.7517786026</v>
      </c>
      <c r="R268" s="99">
        <v>0</v>
      </c>
      <c r="S268" s="99">
        <v>0</v>
      </c>
      <c r="T268" s="99">
        <v>79.681920414790497</v>
      </c>
      <c r="U268" s="99">
        <v>2858.79068800807</v>
      </c>
      <c r="V268" s="99">
        <v>0</v>
      </c>
      <c r="W268" s="99">
        <v>1153435.1968689</v>
      </c>
      <c r="X268" s="99">
        <v>1681222.7822265599</v>
      </c>
      <c r="Y268" s="99">
        <v>993813.65974426304</v>
      </c>
      <c r="Z268" s="99">
        <v>208771.04990768401</v>
      </c>
      <c r="AA268" s="99">
        <v>0</v>
      </c>
      <c r="AB268" s="99">
        <v>0</v>
      </c>
      <c r="AC268" s="99">
        <v>1013170.30384064</v>
      </c>
      <c r="AD268" s="99">
        <v>0</v>
      </c>
      <c r="AE268" s="99">
        <v>27741.147699117701</v>
      </c>
      <c r="AF268" s="99">
        <v>33919.887135982499</v>
      </c>
      <c r="AG268" s="99">
        <v>987711.63838195801</v>
      </c>
      <c r="AH268" s="99">
        <v>0</v>
      </c>
      <c r="AI268" s="99">
        <v>0</v>
      </c>
      <c r="AJ268" s="99">
        <v>1767620.6149597201</v>
      </c>
      <c r="AK268" s="99">
        <v>0</v>
      </c>
      <c r="AL268" s="99">
        <v>0</v>
      </c>
      <c r="AM268" s="99">
        <v>10314.131962180099</v>
      </c>
      <c r="AN268" s="99">
        <v>1015582.97715759</v>
      </c>
      <c r="AO268" s="99">
        <v>0</v>
      </c>
      <c r="AP268" s="99">
        <v>10711439.579956099</v>
      </c>
      <c r="AQ268" s="99">
        <v>15424725.9799805</v>
      </c>
      <c r="AR268" s="99">
        <v>9429648.7178955097</v>
      </c>
      <c r="AS268" s="99">
        <v>1766563.0634918199</v>
      </c>
      <c r="AT268" s="99">
        <v>0</v>
      </c>
      <c r="AU268" s="99">
        <v>0</v>
      </c>
      <c r="AV268" s="99">
        <v>3809005.24917603</v>
      </c>
      <c r="AW268" s="99">
        <v>0</v>
      </c>
      <c r="AX268" s="99">
        <v>193354.44883537301</v>
      </c>
      <c r="AY268" s="99">
        <v>303336.304821014</v>
      </c>
      <c r="AZ268" s="99">
        <v>9327926.9427490197</v>
      </c>
      <c r="BA268" s="99">
        <v>0</v>
      </c>
      <c r="BB268" s="99">
        <v>0</v>
      </c>
      <c r="BC268" s="99">
        <v>16097929.4205322</v>
      </c>
      <c r="BD268" s="99">
        <v>0</v>
      </c>
      <c r="BE268" s="99">
        <v>0</v>
      </c>
      <c r="BF268" s="99">
        <v>100998.214635849</v>
      </c>
      <c r="BG268" s="99">
        <v>3818306.2914428702</v>
      </c>
      <c r="BH268" s="99">
        <v>0</v>
      </c>
      <c r="BI268" s="99">
        <v>1217290.7093353299</v>
      </c>
      <c r="BJ268" s="99">
        <v>2730759.4080505399</v>
      </c>
      <c r="BK268" s="99">
        <v>1736676.33187866</v>
      </c>
      <c r="BL268" s="99">
        <v>242635.73932456999</v>
      </c>
      <c r="BM268" s="99">
        <v>0</v>
      </c>
      <c r="BN268" s="99">
        <v>0</v>
      </c>
      <c r="BO268" s="99">
        <v>0</v>
      </c>
      <c r="BP268" s="99">
        <v>0</v>
      </c>
      <c r="BQ268" s="99">
        <v>0</v>
      </c>
      <c r="BR268" s="99">
        <v>44695.9908332825</v>
      </c>
      <c r="BS268" s="99">
        <v>1209474.54776001</v>
      </c>
      <c r="BT268" s="99">
        <v>0</v>
      </c>
      <c r="BU268" s="99">
        <v>0</v>
      </c>
      <c r="BV268" s="99">
        <v>2654749.0591125502</v>
      </c>
      <c r="BW268" s="99">
        <v>0</v>
      </c>
      <c r="BX268" s="99">
        <v>0</v>
      </c>
      <c r="BY268" s="99">
        <v>0</v>
      </c>
      <c r="BZ268" s="99">
        <v>0</v>
      </c>
      <c r="CA268" s="99">
        <v>25411.227809190801</v>
      </c>
      <c r="CB268" s="99">
        <v>2825641.8423767099</v>
      </c>
      <c r="CC268" s="99">
        <v>26099150.675048798</v>
      </c>
      <c r="CD268" s="99">
        <v>3930775.9409179701</v>
      </c>
      <c r="CE268" s="99">
        <v>1221.95410358906</v>
      </c>
      <c r="CF268" s="99">
        <v>208434.503499985</v>
      </c>
      <c r="CG268" s="99">
        <v>1766065.2050170901</v>
      </c>
      <c r="CH268" s="99">
        <v>242635.46626472499</v>
      </c>
      <c r="CI268" s="99">
        <v>26631.681721687299</v>
      </c>
      <c r="CJ268" s="99">
        <v>3044246.2000122098</v>
      </c>
      <c r="CK268" s="99">
        <v>27851627.370849598</v>
      </c>
      <c r="CL268" s="99">
        <v>4163124.11245728</v>
      </c>
      <c r="CM268" s="203">
        <f t="shared" si="12"/>
        <v>29490.472409695369</v>
      </c>
      <c r="CN268" s="203">
        <f t="shared" si="13"/>
        <v>4059829.1771697998</v>
      </c>
      <c r="CO268" s="203">
        <f t="shared" si="14"/>
        <v>31669933.662292469</v>
      </c>
      <c r="CP268" s="99">
        <v>4163124.11245728</v>
      </c>
      <c r="CQ268" s="99">
        <v>1151.0710462182799</v>
      </c>
      <c r="CR268" s="99">
        <v>197790.61890983599</v>
      </c>
      <c r="CS268" s="99">
        <v>1656874.84565735</v>
      </c>
      <c r="CT268" s="99">
        <v>242043.763774872</v>
      </c>
    </row>
    <row r="269" spans="1:98">
      <c r="A269" s="98" t="s">
        <v>55</v>
      </c>
      <c r="B269" s="100">
        <v>41244</v>
      </c>
      <c r="C269" s="99">
        <v>0</v>
      </c>
      <c r="D269" s="99">
        <v>12587.448587536799</v>
      </c>
      <c r="E269" s="99">
        <v>12994.1922333241</v>
      </c>
      <c r="F269" s="99">
        <v>9131.8972761630994</v>
      </c>
      <c r="G269" s="99">
        <v>1220.90430943668</v>
      </c>
      <c r="H269" s="99">
        <v>0</v>
      </c>
      <c r="I269" s="99">
        <v>0</v>
      </c>
      <c r="J269" s="99">
        <v>2897.6598200499998</v>
      </c>
      <c r="K269" s="99">
        <v>0</v>
      </c>
      <c r="L269" s="99">
        <v>502.34999541565799</v>
      </c>
      <c r="M269" s="99">
        <v>232.360214341432</v>
      </c>
      <c r="N269" s="99">
        <v>8087.7432498335802</v>
      </c>
      <c r="O269" s="99">
        <v>0</v>
      </c>
      <c r="P269" s="99">
        <v>0</v>
      </c>
      <c r="Q269" s="99">
        <v>16986.079227209098</v>
      </c>
      <c r="R269" s="99">
        <v>0</v>
      </c>
      <c r="S269" s="99">
        <v>0</v>
      </c>
      <c r="T269" s="99">
        <v>75.854357180185602</v>
      </c>
      <c r="U269" s="99">
        <v>2903.80654081702</v>
      </c>
      <c r="V269" s="99">
        <v>0</v>
      </c>
      <c r="W269" s="99">
        <v>1092284.43669128</v>
      </c>
      <c r="X269" s="99">
        <v>1682714.1897277799</v>
      </c>
      <c r="Y269" s="99">
        <v>1006253.29164886</v>
      </c>
      <c r="Z269" s="99">
        <v>206914.34613609299</v>
      </c>
      <c r="AA269" s="99">
        <v>0</v>
      </c>
      <c r="AB269" s="99">
        <v>0</v>
      </c>
      <c r="AC269" s="99">
        <v>1023900.43054962</v>
      </c>
      <c r="AD269" s="99">
        <v>0</v>
      </c>
      <c r="AE269" s="99">
        <v>21341.405525922801</v>
      </c>
      <c r="AF269" s="99">
        <v>35599.174836158803</v>
      </c>
      <c r="AG269" s="99">
        <v>993603.120414734</v>
      </c>
      <c r="AH269" s="99">
        <v>0</v>
      </c>
      <c r="AI269" s="99">
        <v>0</v>
      </c>
      <c r="AJ269" s="99">
        <v>1750565.1088409401</v>
      </c>
      <c r="AK269" s="99">
        <v>0</v>
      </c>
      <c r="AL269" s="99">
        <v>0</v>
      </c>
      <c r="AM269" s="99">
        <v>10030.598935008</v>
      </c>
      <c r="AN269" s="99">
        <v>1026870.51226807</v>
      </c>
      <c r="AO269" s="99">
        <v>0</v>
      </c>
      <c r="AP269" s="99">
        <v>10162711.588501001</v>
      </c>
      <c r="AQ269" s="99">
        <v>15475983.9177246</v>
      </c>
      <c r="AR269" s="99">
        <v>9571507.6595459003</v>
      </c>
      <c r="AS269" s="99">
        <v>1759543.1763153099</v>
      </c>
      <c r="AT269" s="99">
        <v>0</v>
      </c>
      <c r="AU269" s="99">
        <v>0</v>
      </c>
      <c r="AV269" s="99">
        <v>3888383.4094543499</v>
      </c>
      <c r="AW269" s="99">
        <v>0</v>
      </c>
      <c r="AX269" s="99">
        <v>230696.693243027</v>
      </c>
      <c r="AY269" s="99">
        <v>321149.681667328</v>
      </c>
      <c r="AZ269" s="99">
        <v>9410567.7734375</v>
      </c>
      <c r="BA269" s="99">
        <v>0</v>
      </c>
      <c r="BB269" s="99">
        <v>0</v>
      </c>
      <c r="BC269" s="99">
        <v>15964188.0812988</v>
      </c>
      <c r="BD269" s="99">
        <v>0</v>
      </c>
      <c r="BE269" s="99">
        <v>0</v>
      </c>
      <c r="BF269" s="99">
        <v>95402.775073051496</v>
      </c>
      <c r="BG269" s="99">
        <v>3896597.7945861798</v>
      </c>
      <c r="BH269" s="99">
        <v>0</v>
      </c>
      <c r="BI269" s="99">
        <v>1124684.12905884</v>
      </c>
      <c r="BJ269" s="99">
        <v>2734379.15264893</v>
      </c>
      <c r="BK269" s="99">
        <v>1759526.7597045901</v>
      </c>
      <c r="BL269" s="99">
        <v>240682.629489899</v>
      </c>
      <c r="BM269" s="99">
        <v>0</v>
      </c>
      <c r="BN269" s="99">
        <v>0</v>
      </c>
      <c r="BO269" s="99">
        <v>0</v>
      </c>
      <c r="BP269" s="99">
        <v>0</v>
      </c>
      <c r="BQ269" s="99">
        <v>0</v>
      </c>
      <c r="BR269" s="99">
        <v>45991.2475495338</v>
      </c>
      <c r="BS269" s="99">
        <v>1202961.7117919901</v>
      </c>
      <c r="BT269" s="99">
        <v>0</v>
      </c>
      <c r="BU269" s="99">
        <v>0</v>
      </c>
      <c r="BV269" s="99">
        <v>2708192.0061035198</v>
      </c>
      <c r="BW269" s="99">
        <v>0</v>
      </c>
      <c r="BX269" s="99">
        <v>0</v>
      </c>
      <c r="BY269" s="99">
        <v>0</v>
      </c>
      <c r="BZ269" s="99">
        <v>0</v>
      </c>
      <c r="CA269" s="99">
        <v>25332.403757333799</v>
      </c>
      <c r="CB269" s="99">
        <v>2771458.7460327102</v>
      </c>
      <c r="CC269" s="99">
        <v>25640607.561035201</v>
      </c>
      <c r="CD269" s="99">
        <v>3896991.8606872601</v>
      </c>
      <c r="CE269" s="99">
        <v>1222.62042109668</v>
      </c>
      <c r="CF269" s="99">
        <v>207407.780052185</v>
      </c>
      <c r="CG269" s="99">
        <v>1760840.80778503</v>
      </c>
      <c r="CH269" s="99">
        <v>240690.604366302</v>
      </c>
      <c r="CI269" s="99">
        <v>26552.816182613398</v>
      </c>
      <c r="CJ269" s="99">
        <v>2979417.1142578102</v>
      </c>
      <c r="CK269" s="99">
        <v>27405409.347900402</v>
      </c>
      <c r="CL269" s="99">
        <v>4120278.8911743201</v>
      </c>
      <c r="CM269" s="203">
        <f t="shared" si="12"/>
        <v>29456.622723430417</v>
      </c>
      <c r="CN269" s="203">
        <f t="shared" si="13"/>
        <v>4006287.6265258803</v>
      </c>
      <c r="CO269" s="203">
        <f t="shared" si="14"/>
        <v>31302007.14248658</v>
      </c>
      <c r="CP269" s="99">
        <v>4120278.8911743201</v>
      </c>
      <c r="CQ269" s="99">
        <v>1149.7951427251101</v>
      </c>
      <c r="CR269" s="99">
        <v>196646.50533676101</v>
      </c>
      <c r="CS269" s="99">
        <v>1663387.0483551</v>
      </c>
      <c r="CT269" s="99">
        <v>240934.00009918201</v>
      </c>
    </row>
    <row r="270" spans="1:98">
      <c r="A270" s="98" t="s">
        <v>55</v>
      </c>
      <c r="B270" s="100">
        <v>41334</v>
      </c>
      <c r="C270" s="99">
        <v>0</v>
      </c>
      <c r="D270" s="99">
        <v>12736.8160799742</v>
      </c>
      <c r="E270" s="99">
        <v>12902.259333849001</v>
      </c>
      <c r="F270" s="99">
        <v>9110.0584437847101</v>
      </c>
      <c r="G270" s="99">
        <v>1242.9940605312599</v>
      </c>
      <c r="H270" s="99">
        <v>0</v>
      </c>
      <c r="I270" s="99">
        <v>0</v>
      </c>
      <c r="J270" s="99">
        <v>2947.8195343911598</v>
      </c>
      <c r="K270" s="99">
        <v>0</v>
      </c>
      <c r="L270" s="99">
        <v>245.44545805640499</v>
      </c>
      <c r="M270" s="99">
        <v>231.92277334444199</v>
      </c>
      <c r="N270" s="99">
        <v>8010.0912380218497</v>
      </c>
      <c r="O270" s="99">
        <v>0</v>
      </c>
      <c r="P270" s="99">
        <v>283.43106465786701</v>
      </c>
      <c r="Q270" s="99">
        <v>16974.763138294202</v>
      </c>
      <c r="R270" s="99">
        <v>0</v>
      </c>
      <c r="S270" s="99">
        <v>63.938367538154097</v>
      </c>
      <c r="T270" s="99">
        <v>0</v>
      </c>
      <c r="U270" s="99">
        <v>2960.95134183764</v>
      </c>
      <c r="V270" s="99">
        <v>0</v>
      </c>
      <c r="W270" s="99">
        <v>1086740.2251892099</v>
      </c>
      <c r="X270" s="99">
        <v>1648702.8865966799</v>
      </c>
      <c r="Y270" s="99">
        <v>982042.04721832299</v>
      </c>
      <c r="Z270" s="99">
        <v>209070.84068298299</v>
      </c>
      <c r="AA270" s="99">
        <v>0</v>
      </c>
      <c r="AB270" s="99">
        <v>0</v>
      </c>
      <c r="AC270" s="99">
        <v>1040466.05278015</v>
      </c>
      <c r="AD270" s="99">
        <v>0</v>
      </c>
      <c r="AE270" s="99">
        <v>12736.1174710989</v>
      </c>
      <c r="AF270" s="99">
        <v>36147.360444068901</v>
      </c>
      <c r="AG270" s="99">
        <v>973866.47010803199</v>
      </c>
      <c r="AH270" s="99">
        <v>0</v>
      </c>
      <c r="AI270" s="99">
        <v>16965.0861406326</v>
      </c>
      <c r="AJ270" s="99">
        <v>1722679.5402221701</v>
      </c>
      <c r="AK270" s="99">
        <v>0</v>
      </c>
      <c r="AL270" s="99">
        <v>8699.6932104825992</v>
      </c>
      <c r="AM270" s="99">
        <v>0</v>
      </c>
      <c r="AN270" s="99">
        <v>1042923.93901825</v>
      </c>
      <c r="AO270" s="99">
        <v>0</v>
      </c>
      <c r="AP270" s="99">
        <v>10491323.3956299</v>
      </c>
      <c r="AQ270" s="99">
        <v>15229845.3756104</v>
      </c>
      <c r="AR270" s="99">
        <v>9333922.3848877009</v>
      </c>
      <c r="AS270" s="99">
        <v>1772790.7174682601</v>
      </c>
      <c r="AT270" s="99">
        <v>0</v>
      </c>
      <c r="AU270" s="99">
        <v>0</v>
      </c>
      <c r="AV270" s="99">
        <v>3970882.6118469201</v>
      </c>
      <c r="AW270" s="99">
        <v>0</v>
      </c>
      <c r="AX270" s="99">
        <v>114518.36206913</v>
      </c>
      <c r="AY270" s="99">
        <v>330605.95845413202</v>
      </c>
      <c r="AZ270" s="99">
        <v>9219076.8066406306</v>
      </c>
      <c r="BA270" s="99">
        <v>0</v>
      </c>
      <c r="BB270" s="99">
        <v>141364.55011177101</v>
      </c>
      <c r="BC270" s="99">
        <v>15700841.5037842</v>
      </c>
      <c r="BD270" s="99">
        <v>0</v>
      </c>
      <c r="BE270" s="99">
        <v>75768.230583190903</v>
      </c>
      <c r="BF270" s="99">
        <v>0</v>
      </c>
      <c r="BG270" s="99">
        <v>3977655.2069702102</v>
      </c>
      <c r="BH270" s="99">
        <v>0</v>
      </c>
      <c r="BI270" s="99">
        <v>1531741.18188477</v>
      </c>
      <c r="BJ270" s="99">
        <v>2695196.7216491699</v>
      </c>
      <c r="BK270" s="99">
        <v>1756373.807724</v>
      </c>
      <c r="BL270" s="99">
        <v>253048.66236305199</v>
      </c>
      <c r="BM270" s="99">
        <v>0</v>
      </c>
      <c r="BN270" s="99">
        <v>0</v>
      </c>
      <c r="BO270" s="99">
        <v>0</v>
      </c>
      <c r="BP270" s="99">
        <v>0</v>
      </c>
      <c r="BQ270" s="99">
        <v>0</v>
      </c>
      <c r="BR270" s="99">
        <v>46197.200729846998</v>
      </c>
      <c r="BS270" s="99">
        <v>1171303.93470764</v>
      </c>
      <c r="BT270" s="99">
        <v>0</v>
      </c>
      <c r="BU270" s="99">
        <v>10815</v>
      </c>
      <c r="BV270" s="99">
        <v>2891661.4547119099</v>
      </c>
      <c r="BW270" s="99">
        <v>0</v>
      </c>
      <c r="BX270" s="99">
        <v>5633.4099941253698</v>
      </c>
      <c r="BY270" s="99">
        <v>0</v>
      </c>
      <c r="BZ270" s="99">
        <v>0</v>
      </c>
      <c r="CA270" s="99">
        <v>25723.881472110701</v>
      </c>
      <c r="CB270" s="99">
        <v>2752470.7779541002</v>
      </c>
      <c r="CC270" s="99">
        <v>26049689.5708008</v>
      </c>
      <c r="CD270" s="99">
        <v>4180260.83734131</v>
      </c>
      <c r="CE270" s="99">
        <v>1243.5087959468401</v>
      </c>
      <c r="CF270" s="99">
        <v>209425.62862968401</v>
      </c>
      <c r="CG270" s="99">
        <v>1773821.7566680899</v>
      </c>
      <c r="CH270" s="99">
        <v>253060.379871368</v>
      </c>
      <c r="CI270" s="99">
        <v>26969.6441054344</v>
      </c>
      <c r="CJ270" s="99">
        <v>2954520.03198242</v>
      </c>
      <c r="CK270" s="99">
        <v>27825494.771484401</v>
      </c>
      <c r="CL270" s="99">
        <v>4452556.8568725605</v>
      </c>
      <c r="CM270" s="203">
        <f t="shared" si="12"/>
        <v>29930.59544727204</v>
      </c>
      <c r="CN270" s="203">
        <f t="shared" si="13"/>
        <v>3997443.97100067</v>
      </c>
      <c r="CO270" s="203">
        <f t="shared" si="14"/>
        <v>31803149.978454612</v>
      </c>
      <c r="CP270" s="99">
        <v>4452556.8568725605</v>
      </c>
      <c r="CQ270" s="99">
        <v>1183.35759451985</v>
      </c>
      <c r="CR270" s="99">
        <v>201041.22955894499</v>
      </c>
      <c r="CS270" s="99">
        <v>1698802.5393219001</v>
      </c>
      <c r="CT270" s="99">
        <v>247763.33811759899</v>
      </c>
    </row>
    <row r="271" spans="1:98">
      <c r="A271" s="98" t="s">
        <v>55</v>
      </c>
      <c r="B271" s="100">
        <v>41426</v>
      </c>
      <c r="C271" s="99">
        <v>0</v>
      </c>
      <c r="D271" s="99">
        <v>12763.639595508601</v>
      </c>
      <c r="E271" s="99">
        <v>12913.935992598501</v>
      </c>
      <c r="F271" s="99">
        <v>9186.0564620494806</v>
      </c>
      <c r="G271" s="99">
        <v>1250.8032259941101</v>
      </c>
      <c r="H271" s="99">
        <v>0</v>
      </c>
      <c r="I271" s="99">
        <v>0</v>
      </c>
      <c r="J271" s="99">
        <v>2963.7098996341201</v>
      </c>
      <c r="K271" s="99">
        <v>0</v>
      </c>
      <c r="L271" s="99">
        <v>130.220625136048</v>
      </c>
      <c r="M271" s="99">
        <v>233.47648323140999</v>
      </c>
      <c r="N271" s="99">
        <v>8031.1514691710499</v>
      </c>
      <c r="O271" s="99">
        <v>0</v>
      </c>
      <c r="P271" s="99">
        <v>297.31094534322602</v>
      </c>
      <c r="Q271" s="99">
        <v>16875.754168510401</v>
      </c>
      <c r="R271" s="99">
        <v>0</v>
      </c>
      <c r="S271" s="99">
        <v>64.199600204825401</v>
      </c>
      <c r="T271" s="99">
        <v>0</v>
      </c>
      <c r="U271" s="99">
        <v>2975.29025948048</v>
      </c>
      <c r="V271" s="99">
        <v>0</v>
      </c>
      <c r="W271" s="99">
        <v>1073598.60997009</v>
      </c>
      <c r="X271" s="99">
        <v>1649725.7953796401</v>
      </c>
      <c r="Y271" s="99">
        <v>1002562.8924408</v>
      </c>
      <c r="Z271" s="99">
        <v>213230.49272537199</v>
      </c>
      <c r="AA271" s="99">
        <v>0</v>
      </c>
      <c r="AB271" s="99">
        <v>0</v>
      </c>
      <c r="AC271" s="99">
        <v>1046950.71981812</v>
      </c>
      <c r="AD271" s="99">
        <v>0</v>
      </c>
      <c r="AE271" s="99">
        <v>10350.7790483236</v>
      </c>
      <c r="AF271" s="99">
        <v>38089.993874549902</v>
      </c>
      <c r="AG271" s="99">
        <v>980589.56240844703</v>
      </c>
      <c r="AH271" s="99">
        <v>0</v>
      </c>
      <c r="AI271" s="99">
        <v>17619.146425962401</v>
      </c>
      <c r="AJ271" s="99">
        <v>1627012.6505279499</v>
      </c>
      <c r="AK271" s="99">
        <v>0</v>
      </c>
      <c r="AL271" s="99">
        <v>8629.9694027900696</v>
      </c>
      <c r="AM271" s="99">
        <v>0</v>
      </c>
      <c r="AN271" s="99">
        <v>1047221.6178894</v>
      </c>
      <c r="AO271" s="99">
        <v>0</v>
      </c>
      <c r="AP271" s="99">
        <v>10118643.5814209</v>
      </c>
      <c r="AQ271" s="99">
        <v>15245086.481811499</v>
      </c>
      <c r="AR271" s="99">
        <v>9571630.4079589806</v>
      </c>
      <c r="AS271" s="99">
        <v>1810376.43521118</v>
      </c>
      <c r="AT271" s="99">
        <v>0</v>
      </c>
      <c r="AU271" s="99">
        <v>0</v>
      </c>
      <c r="AV271" s="99">
        <v>4022596.7005004901</v>
      </c>
      <c r="AW271" s="99">
        <v>0</v>
      </c>
      <c r="AX271" s="99">
        <v>118586.820778847</v>
      </c>
      <c r="AY271" s="99">
        <v>344032.59213256801</v>
      </c>
      <c r="AZ271" s="99">
        <v>9351752.7568359394</v>
      </c>
      <c r="BA271" s="99">
        <v>0</v>
      </c>
      <c r="BB271" s="99">
        <v>200541.925495148</v>
      </c>
      <c r="BC271" s="99">
        <v>15407266.119506801</v>
      </c>
      <c r="BD271" s="99">
        <v>0</v>
      </c>
      <c r="BE271" s="99">
        <v>75690.814690589905</v>
      </c>
      <c r="BF271" s="99">
        <v>0</v>
      </c>
      <c r="BG271" s="99">
        <v>4024345.48687744</v>
      </c>
      <c r="BH271" s="99">
        <v>0</v>
      </c>
      <c r="BI271" s="99">
        <v>1246324.6972656299</v>
      </c>
      <c r="BJ271" s="99">
        <v>2715316.0257568401</v>
      </c>
      <c r="BK271" s="99">
        <v>1790318.4915618901</v>
      </c>
      <c r="BL271" s="99">
        <v>257094.91603851301</v>
      </c>
      <c r="BM271" s="99">
        <v>0</v>
      </c>
      <c r="BN271" s="99">
        <v>0</v>
      </c>
      <c r="BO271" s="99">
        <v>0</v>
      </c>
      <c r="BP271" s="99">
        <v>0</v>
      </c>
      <c r="BQ271" s="99">
        <v>0</v>
      </c>
      <c r="BR271" s="99">
        <v>47485.172008037604</v>
      </c>
      <c r="BS271" s="99">
        <v>1173244.6156311</v>
      </c>
      <c r="BT271" s="99">
        <v>0</v>
      </c>
      <c r="BU271" s="99">
        <v>14266.669999957099</v>
      </c>
      <c r="BV271" s="99">
        <v>2723615.9167480501</v>
      </c>
      <c r="BW271" s="99">
        <v>0</v>
      </c>
      <c r="BX271" s="99">
        <v>6189.1499948501596</v>
      </c>
      <c r="BY271" s="99">
        <v>0</v>
      </c>
      <c r="BZ271" s="99">
        <v>0</v>
      </c>
      <c r="CA271" s="99">
        <v>25772.981499910398</v>
      </c>
      <c r="CB271" s="99">
        <v>2718641.6658630399</v>
      </c>
      <c r="CC271" s="99">
        <v>25040994.7963867</v>
      </c>
      <c r="CD271" s="99">
        <v>3944621.1169433598</v>
      </c>
      <c r="CE271" s="99">
        <v>1249.2599411159799</v>
      </c>
      <c r="CF271" s="99">
        <v>212770.262990952</v>
      </c>
      <c r="CG271" s="99">
        <v>1809413.9726867699</v>
      </c>
      <c r="CH271" s="99">
        <v>257148.093139648</v>
      </c>
      <c r="CI271" s="99">
        <v>27023.437033653299</v>
      </c>
      <c r="CJ271" s="99">
        <v>2931438.7451782199</v>
      </c>
      <c r="CK271" s="99">
        <v>26858017.526122998</v>
      </c>
      <c r="CL271" s="99">
        <v>4210755.5036010696</v>
      </c>
      <c r="CM271" s="203">
        <f t="shared" si="12"/>
        <v>29998.727293133779</v>
      </c>
      <c r="CN271" s="203">
        <f t="shared" si="13"/>
        <v>3978660.36306762</v>
      </c>
      <c r="CO271" s="203">
        <f t="shared" si="14"/>
        <v>30882363.01300044</v>
      </c>
      <c r="CP271" s="99">
        <v>4210755.5036010696</v>
      </c>
      <c r="CQ271" s="99">
        <v>1189.3609404414899</v>
      </c>
      <c r="CR271" s="99">
        <v>204709.20494079599</v>
      </c>
      <c r="CS271" s="99">
        <v>1738563.7889709501</v>
      </c>
      <c r="CT271" s="99">
        <v>251282.86297416699</v>
      </c>
    </row>
    <row r="272" spans="1:98">
      <c r="A272" s="98" t="s">
        <v>55</v>
      </c>
      <c r="B272" s="100">
        <v>41518</v>
      </c>
      <c r="C272" s="99">
        <v>0</v>
      </c>
      <c r="D272" s="99">
        <v>12804.7824821472</v>
      </c>
      <c r="E272" s="99">
        <v>12799.3888288736</v>
      </c>
      <c r="F272" s="99">
        <v>9157.9671139717102</v>
      </c>
      <c r="G272" s="99">
        <v>1260.03253169358</v>
      </c>
      <c r="H272" s="99">
        <v>0</v>
      </c>
      <c r="I272" s="99">
        <v>0</v>
      </c>
      <c r="J272" s="99">
        <v>3104.1108800470802</v>
      </c>
      <c r="K272" s="99">
        <v>0</v>
      </c>
      <c r="L272" s="99">
        <v>241.60474639013401</v>
      </c>
      <c r="M272" s="99">
        <v>237.83816543780301</v>
      </c>
      <c r="N272" s="99">
        <v>8052.4632772207297</v>
      </c>
      <c r="O272" s="99">
        <v>0</v>
      </c>
      <c r="P272" s="99">
        <v>766.55746760219301</v>
      </c>
      <c r="Q272" s="99">
        <v>16715.372587919199</v>
      </c>
      <c r="R272" s="99">
        <v>0</v>
      </c>
      <c r="S272" s="99">
        <v>65.808097410015804</v>
      </c>
      <c r="T272" s="99">
        <v>0</v>
      </c>
      <c r="U272" s="99">
        <v>3109.7688357830002</v>
      </c>
      <c r="V272" s="99">
        <v>0</v>
      </c>
      <c r="W272" s="99">
        <v>1081312.6963958701</v>
      </c>
      <c r="X272" s="99">
        <v>1624075.4318542499</v>
      </c>
      <c r="Y272" s="99">
        <v>990706.21512603795</v>
      </c>
      <c r="Z272" s="99">
        <v>211756.495407104</v>
      </c>
      <c r="AA272" s="99">
        <v>0</v>
      </c>
      <c r="AB272" s="99">
        <v>0</v>
      </c>
      <c r="AC272" s="99">
        <v>1074846.70489502</v>
      </c>
      <c r="AD272" s="99">
        <v>0</v>
      </c>
      <c r="AE272" s="99">
        <v>14483.0026774406</v>
      </c>
      <c r="AF272" s="99">
        <v>39746.672491550402</v>
      </c>
      <c r="AG272" s="99">
        <v>966525.63764953602</v>
      </c>
      <c r="AH272" s="99">
        <v>0</v>
      </c>
      <c r="AI272" s="99">
        <v>40438.900236606598</v>
      </c>
      <c r="AJ272" s="99">
        <v>1633533.3793335001</v>
      </c>
      <c r="AK272" s="99">
        <v>0</v>
      </c>
      <c r="AL272" s="99">
        <v>8749.5365893840808</v>
      </c>
      <c r="AM272" s="99">
        <v>0</v>
      </c>
      <c r="AN272" s="99">
        <v>1076926.69406128</v>
      </c>
      <c r="AO272" s="99">
        <v>0</v>
      </c>
      <c r="AP272" s="99">
        <v>10264731.3242188</v>
      </c>
      <c r="AQ272" s="99">
        <v>15028417.2706299</v>
      </c>
      <c r="AR272" s="99">
        <v>9452225.95703125</v>
      </c>
      <c r="AS272" s="99">
        <v>1804590.88105774</v>
      </c>
      <c r="AT272" s="99">
        <v>0</v>
      </c>
      <c r="AU272" s="99">
        <v>0</v>
      </c>
      <c r="AV272" s="99">
        <v>4137983.09661865</v>
      </c>
      <c r="AW272" s="99">
        <v>0</v>
      </c>
      <c r="AX272" s="99">
        <v>97419.993697166399</v>
      </c>
      <c r="AY272" s="99">
        <v>357182.04870605498</v>
      </c>
      <c r="AZ272" s="99">
        <v>9184649.7480468806</v>
      </c>
      <c r="BA272" s="99">
        <v>0</v>
      </c>
      <c r="BB272" s="99">
        <v>274276.60182189901</v>
      </c>
      <c r="BC272" s="99">
        <v>15159062.3319092</v>
      </c>
      <c r="BD272" s="99">
        <v>0</v>
      </c>
      <c r="BE272" s="99">
        <v>71211.659709930405</v>
      </c>
      <c r="BF272" s="99">
        <v>0</v>
      </c>
      <c r="BG272" s="99">
        <v>4145323.5706481901</v>
      </c>
      <c r="BH272" s="99">
        <v>0</v>
      </c>
      <c r="BI272" s="99">
        <v>1264911.19841003</v>
      </c>
      <c r="BJ272" s="99">
        <v>2726910.98370361</v>
      </c>
      <c r="BK272" s="99">
        <v>1814548.1941680899</v>
      </c>
      <c r="BL272" s="99">
        <v>256758.50861167899</v>
      </c>
      <c r="BM272" s="99">
        <v>0</v>
      </c>
      <c r="BN272" s="99">
        <v>0</v>
      </c>
      <c r="BO272" s="99">
        <v>0</v>
      </c>
      <c r="BP272" s="99">
        <v>0</v>
      </c>
      <c r="BQ272" s="99">
        <v>0</v>
      </c>
      <c r="BR272" s="99">
        <v>49421.054705142997</v>
      </c>
      <c r="BS272" s="99">
        <v>1184202.26902771</v>
      </c>
      <c r="BT272" s="99">
        <v>0</v>
      </c>
      <c r="BU272" s="99">
        <v>23492.25</v>
      </c>
      <c r="BV272" s="99">
        <v>2697403.8338928199</v>
      </c>
      <c r="BW272" s="99">
        <v>0</v>
      </c>
      <c r="BX272" s="99">
        <v>5461.5899942517299</v>
      </c>
      <c r="BY272" s="99">
        <v>0</v>
      </c>
      <c r="BZ272" s="99">
        <v>0</v>
      </c>
      <c r="CA272" s="99">
        <v>25669.871908426299</v>
      </c>
      <c r="CB272" s="99">
        <v>2697275.21948242</v>
      </c>
      <c r="CC272" s="99">
        <v>25265638.2648926</v>
      </c>
      <c r="CD272" s="99">
        <v>3981518.3456420898</v>
      </c>
      <c r="CE272" s="99">
        <v>1260.00981555879</v>
      </c>
      <c r="CF272" s="99">
        <v>211534.934272766</v>
      </c>
      <c r="CG272" s="99">
        <v>1804586.83911133</v>
      </c>
      <c r="CH272" s="99">
        <v>256701.98511314401</v>
      </c>
      <c r="CI272" s="99">
        <v>26928.087968587901</v>
      </c>
      <c r="CJ272" s="99">
        <v>2915245.4063110398</v>
      </c>
      <c r="CK272" s="99">
        <v>27060879.042480499</v>
      </c>
      <c r="CL272" s="99">
        <v>4230448.0036621103</v>
      </c>
      <c r="CM272" s="203">
        <f t="shared" si="12"/>
        <v>30037.856804370902</v>
      </c>
      <c r="CN272" s="203">
        <f t="shared" si="13"/>
        <v>3992172.10037232</v>
      </c>
      <c r="CO272" s="203">
        <f t="shared" si="14"/>
        <v>31206202.613128688</v>
      </c>
      <c r="CP272" s="99">
        <v>4230448.0036621103</v>
      </c>
      <c r="CQ272" s="99">
        <v>1194.83923599124</v>
      </c>
      <c r="CR272" s="99">
        <v>202664.451169968</v>
      </c>
      <c r="CS272" s="99">
        <v>1729918.3686828599</v>
      </c>
      <c r="CT272" s="99">
        <v>250423.005521774</v>
      </c>
    </row>
    <row r="273" spans="1:98">
      <c r="A273" s="98" t="s">
        <v>55</v>
      </c>
      <c r="B273" s="100">
        <v>41609</v>
      </c>
      <c r="C273" s="99">
        <v>0</v>
      </c>
      <c r="D273" s="99">
        <v>14877.592902898799</v>
      </c>
      <c r="E273" s="99">
        <v>12568.6117210388</v>
      </c>
      <c r="F273" s="99">
        <v>9033.7227737903595</v>
      </c>
      <c r="G273" s="99">
        <v>1270.2578993141699</v>
      </c>
      <c r="H273" s="99">
        <v>0</v>
      </c>
      <c r="I273" s="99">
        <v>0</v>
      </c>
      <c r="J273" s="99">
        <v>3110.92361155152</v>
      </c>
      <c r="K273" s="99">
        <v>0</v>
      </c>
      <c r="L273" s="99">
        <v>192.74154327623501</v>
      </c>
      <c r="M273" s="99">
        <v>242.90609095059301</v>
      </c>
      <c r="N273" s="99">
        <v>7955.9848597645796</v>
      </c>
      <c r="O273" s="99">
        <v>0</v>
      </c>
      <c r="P273" s="99">
        <v>2800.2279895246002</v>
      </c>
      <c r="Q273" s="99">
        <v>16586.553233623501</v>
      </c>
      <c r="R273" s="99">
        <v>0</v>
      </c>
      <c r="S273" s="99">
        <v>70.661660347133903</v>
      </c>
      <c r="T273" s="99">
        <v>0</v>
      </c>
      <c r="U273" s="99">
        <v>3113.4672773778402</v>
      </c>
      <c r="V273" s="99">
        <v>0</v>
      </c>
      <c r="W273" s="99">
        <v>1120795.53846741</v>
      </c>
      <c r="X273" s="99">
        <v>1590659.4268341099</v>
      </c>
      <c r="Y273" s="99">
        <v>981191.039268494</v>
      </c>
      <c r="Z273" s="99">
        <v>208002.35811805699</v>
      </c>
      <c r="AA273" s="99">
        <v>0</v>
      </c>
      <c r="AB273" s="99">
        <v>0</v>
      </c>
      <c r="AC273" s="99">
        <v>1085518.6882019001</v>
      </c>
      <c r="AD273" s="99">
        <v>0</v>
      </c>
      <c r="AE273" s="99">
        <v>13183.981266737001</v>
      </c>
      <c r="AF273" s="99">
        <v>38784.618787765503</v>
      </c>
      <c r="AG273" s="99">
        <v>953102.39653015102</v>
      </c>
      <c r="AH273" s="99">
        <v>0</v>
      </c>
      <c r="AI273" s="99">
        <v>120958.651839256</v>
      </c>
      <c r="AJ273" s="99">
        <v>1620734.6985778799</v>
      </c>
      <c r="AK273" s="99">
        <v>0</v>
      </c>
      <c r="AL273" s="99">
        <v>9062.6103918552399</v>
      </c>
      <c r="AM273" s="99">
        <v>0</v>
      </c>
      <c r="AN273" s="99">
        <v>1087444.72914124</v>
      </c>
      <c r="AO273" s="99">
        <v>0</v>
      </c>
      <c r="AP273" s="99">
        <v>10548467.091308599</v>
      </c>
      <c r="AQ273" s="99">
        <v>14716131.240600601</v>
      </c>
      <c r="AR273" s="99">
        <v>9375014.8471679706</v>
      </c>
      <c r="AS273" s="99">
        <v>1783896.32185364</v>
      </c>
      <c r="AT273" s="99">
        <v>0</v>
      </c>
      <c r="AU273" s="99">
        <v>0</v>
      </c>
      <c r="AV273" s="99">
        <v>4198605.2979126005</v>
      </c>
      <c r="AW273" s="99">
        <v>0</v>
      </c>
      <c r="AX273" s="99">
        <v>126591.057610512</v>
      </c>
      <c r="AY273" s="99">
        <v>352537.58050918602</v>
      </c>
      <c r="AZ273" s="99">
        <v>9070435.1918945294</v>
      </c>
      <c r="BA273" s="99">
        <v>0</v>
      </c>
      <c r="BB273" s="99">
        <v>1166071.46836853</v>
      </c>
      <c r="BC273" s="99">
        <v>15009907.110961899</v>
      </c>
      <c r="BD273" s="99">
        <v>0</v>
      </c>
      <c r="BE273" s="99">
        <v>75267.3918800354</v>
      </c>
      <c r="BF273" s="99">
        <v>0</v>
      </c>
      <c r="BG273" s="99">
        <v>4204435.1820068397</v>
      </c>
      <c r="BH273" s="99">
        <v>0</v>
      </c>
      <c r="BI273" s="99">
        <v>1179473.95762634</v>
      </c>
      <c r="BJ273" s="99">
        <v>2705406.7122497601</v>
      </c>
      <c r="BK273" s="99">
        <v>1813618.5343017599</v>
      </c>
      <c r="BL273" s="99">
        <v>252714.84435844401</v>
      </c>
      <c r="BM273" s="99">
        <v>0</v>
      </c>
      <c r="BN273" s="99">
        <v>0</v>
      </c>
      <c r="BO273" s="99">
        <v>0</v>
      </c>
      <c r="BP273" s="99">
        <v>0</v>
      </c>
      <c r="BQ273" s="99">
        <v>0</v>
      </c>
      <c r="BR273" s="99">
        <v>49209.465602397897</v>
      </c>
      <c r="BS273" s="99">
        <v>1189462.0330658001</v>
      </c>
      <c r="BT273" s="99">
        <v>0</v>
      </c>
      <c r="BU273" s="99">
        <v>82923.5</v>
      </c>
      <c r="BV273" s="99">
        <v>2681049.5612793001</v>
      </c>
      <c r="BW273" s="99">
        <v>0</v>
      </c>
      <c r="BX273" s="99">
        <v>5924.59999346733</v>
      </c>
      <c r="BY273" s="99">
        <v>0</v>
      </c>
      <c r="BZ273" s="99">
        <v>0</v>
      </c>
      <c r="CA273" s="99">
        <v>27236.0978732109</v>
      </c>
      <c r="CB273" s="99">
        <v>2715693.1772155799</v>
      </c>
      <c r="CC273" s="99">
        <v>25372775.292236298</v>
      </c>
      <c r="CD273" s="99">
        <v>3928222.62957764</v>
      </c>
      <c r="CE273" s="99">
        <v>1271.2395983040301</v>
      </c>
      <c r="CF273" s="99">
        <v>208405.032266617</v>
      </c>
      <c r="CG273" s="99">
        <v>1783702.0498657201</v>
      </c>
      <c r="CH273" s="99">
        <v>252618.44522857701</v>
      </c>
      <c r="CI273" s="99">
        <v>28509.1491696835</v>
      </c>
      <c r="CJ273" s="99">
        <v>2922839.7395324698</v>
      </c>
      <c r="CK273" s="99">
        <v>27159262.4450684</v>
      </c>
      <c r="CL273" s="99">
        <v>4163862.3310546898</v>
      </c>
      <c r="CM273" s="203">
        <f t="shared" si="12"/>
        <v>31622.61644706134</v>
      </c>
      <c r="CN273" s="203">
        <f t="shared" si="13"/>
        <v>4010284.4686737098</v>
      </c>
      <c r="CO273" s="203">
        <f t="shared" si="14"/>
        <v>31363697.62707524</v>
      </c>
      <c r="CP273" s="99">
        <v>4163862.3310546898</v>
      </c>
      <c r="CQ273" s="99">
        <v>1200.489116624</v>
      </c>
      <c r="CR273" s="99">
        <v>198757.67150497399</v>
      </c>
      <c r="CS273" s="99">
        <v>1707889.8510742199</v>
      </c>
      <c r="CT273" s="99">
        <v>246633.08725929301</v>
      </c>
    </row>
    <row r="274" spans="1:98">
      <c r="A274" s="98" t="s">
        <v>55</v>
      </c>
      <c r="B274" s="100">
        <v>41699</v>
      </c>
      <c r="C274" s="99">
        <v>0</v>
      </c>
      <c r="D274" s="99">
        <v>12870.849599122999</v>
      </c>
      <c r="E274" s="99">
        <v>12802.017246127099</v>
      </c>
      <c r="F274" s="99">
        <v>9119.9716882705707</v>
      </c>
      <c r="G274" s="99">
        <v>1278.9262923449301</v>
      </c>
      <c r="H274" s="99">
        <v>0</v>
      </c>
      <c r="I274" s="99">
        <v>0</v>
      </c>
      <c r="J274" s="99">
        <v>3136.1911689937101</v>
      </c>
      <c r="K274" s="99">
        <v>0</v>
      </c>
      <c r="L274" s="99">
        <v>68.986982244998202</v>
      </c>
      <c r="M274" s="99">
        <v>328.506020024419</v>
      </c>
      <c r="N274" s="99">
        <v>7972.6894960403397</v>
      </c>
      <c r="O274" s="99">
        <v>0</v>
      </c>
      <c r="P274" s="99">
        <v>12443.280540347099</v>
      </c>
      <c r="Q274" s="99">
        <v>4652.5115022659302</v>
      </c>
      <c r="R274" s="99">
        <v>0</v>
      </c>
      <c r="S274" s="99">
        <v>72.966489286162002</v>
      </c>
      <c r="T274" s="99">
        <v>0</v>
      </c>
      <c r="U274" s="99">
        <v>3147.9767986535999</v>
      </c>
      <c r="V274" s="99">
        <v>0</v>
      </c>
      <c r="W274" s="99">
        <v>1068033.1865234401</v>
      </c>
      <c r="X274" s="99">
        <v>1611648.8400878899</v>
      </c>
      <c r="Y274" s="99">
        <v>980183.52750396705</v>
      </c>
      <c r="Z274" s="99">
        <v>208287.51927757301</v>
      </c>
      <c r="AA274" s="99">
        <v>0</v>
      </c>
      <c r="AB274" s="99">
        <v>0</v>
      </c>
      <c r="AC274" s="99">
        <v>1087511.9751892099</v>
      </c>
      <c r="AD274" s="99">
        <v>0</v>
      </c>
      <c r="AE274" s="99">
        <v>5330.9427248239499</v>
      </c>
      <c r="AF274" s="99">
        <v>42921.955935478203</v>
      </c>
      <c r="AG274" s="99">
        <v>949040.93559265102</v>
      </c>
      <c r="AH274" s="99">
        <v>0</v>
      </c>
      <c r="AI274" s="99">
        <v>996582.97905731201</v>
      </c>
      <c r="AJ274" s="99">
        <v>639568.79084777797</v>
      </c>
      <c r="AK274" s="99">
        <v>0</v>
      </c>
      <c r="AL274" s="99">
        <v>8649.2637212276495</v>
      </c>
      <c r="AM274" s="99">
        <v>0</v>
      </c>
      <c r="AN274" s="99">
        <v>1089645.96174622</v>
      </c>
      <c r="AO274" s="99">
        <v>0</v>
      </c>
      <c r="AP274" s="99">
        <v>9352864.17822266</v>
      </c>
      <c r="AQ274" s="99">
        <v>15210139.830200201</v>
      </c>
      <c r="AR274" s="99">
        <v>9463327.2835693397</v>
      </c>
      <c r="AS274" s="99">
        <v>1796520.32975769</v>
      </c>
      <c r="AT274" s="99">
        <v>0</v>
      </c>
      <c r="AU274" s="99">
        <v>0</v>
      </c>
      <c r="AV274" s="99">
        <v>4241670.2561035203</v>
      </c>
      <c r="AW274" s="99">
        <v>0</v>
      </c>
      <c r="AX274" s="99">
        <v>42302.639495372801</v>
      </c>
      <c r="AY274" s="99">
        <v>393700.01638031</v>
      </c>
      <c r="AZ274" s="99">
        <v>9098496.82104492</v>
      </c>
      <c r="BA274" s="99">
        <v>0</v>
      </c>
      <c r="BB274" s="99">
        <v>8157647.6377563505</v>
      </c>
      <c r="BC274" s="99">
        <v>6089699.70239258</v>
      </c>
      <c r="BD274" s="99">
        <v>0</v>
      </c>
      <c r="BE274" s="99">
        <v>72845.812341690107</v>
      </c>
      <c r="BF274" s="99">
        <v>0</v>
      </c>
      <c r="BG274" s="99">
        <v>4248031.5406494103</v>
      </c>
      <c r="BH274" s="99">
        <v>0</v>
      </c>
      <c r="BI274" s="99">
        <v>764253.64954376197</v>
      </c>
      <c r="BJ274" s="99">
        <v>2749730.6392517099</v>
      </c>
      <c r="BK274" s="99">
        <v>1837602.07318115</v>
      </c>
      <c r="BL274" s="99">
        <v>254963.71848297099</v>
      </c>
      <c r="BM274" s="99">
        <v>0</v>
      </c>
      <c r="BN274" s="99">
        <v>0</v>
      </c>
      <c r="BO274" s="99">
        <v>0</v>
      </c>
      <c r="BP274" s="99">
        <v>0</v>
      </c>
      <c r="BQ274" s="99">
        <v>0</v>
      </c>
      <c r="BR274" s="99">
        <v>63346.035645961798</v>
      </c>
      <c r="BS274" s="99">
        <v>1174497.8928680399</v>
      </c>
      <c r="BT274" s="99">
        <v>0</v>
      </c>
      <c r="BU274" s="99">
        <v>648769.69999694801</v>
      </c>
      <c r="BV274" s="99">
        <v>1579183.6831359901</v>
      </c>
      <c r="BW274" s="99">
        <v>0</v>
      </c>
      <c r="BX274" s="99">
        <v>5770.8699944019299</v>
      </c>
      <c r="BY274" s="99">
        <v>0</v>
      </c>
      <c r="BZ274" s="99">
        <v>0</v>
      </c>
      <c r="CA274" s="99">
        <v>25721.327012300499</v>
      </c>
      <c r="CB274" s="99">
        <v>2673211.6743469201</v>
      </c>
      <c r="CC274" s="99">
        <v>24173352.010497998</v>
      </c>
      <c r="CD274" s="99">
        <v>3515243.6396789602</v>
      </c>
      <c r="CE274" s="99">
        <v>1279.0769982039899</v>
      </c>
      <c r="CF274" s="99">
        <v>208417.00416374201</v>
      </c>
      <c r="CG274" s="99">
        <v>1797678.5905609101</v>
      </c>
      <c r="CH274" s="99">
        <v>255059.68897819499</v>
      </c>
      <c r="CI274" s="99">
        <v>27002.595332622499</v>
      </c>
      <c r="CJ274" s="99">
        <v>2876094.9140930199</v>
      </c>
      <c r="CK274" s="99">
        <v>25973614.300048798</v>
      </c>
      <c r="CL274" s="99">
        <v>3786047.5181884798</v>
      </c>
      <c r="CM274" s="203">
        <f t="shared" si="12"/>
        <v>30150.572131276098</v>
      </c>
      <c r="CN274" s="203">
        <f t="shared" si="13"/>
        <v>3965740.8758392399</v>
      </c>
      <c r="CO274" s="203">
        <f t="shared" si="14"/>
        <v>30221645.840698209</v>
      </c>
      <c r="CP274" s="99">
        <v>3786047.5181884798</v>
      </c>
      <c r="CQ274" s="99">
        <v>1210.20085705817</v>
      </c>
      <c r="CR274" s="99">
        <v>199794.059885025</v>
      </c>
      <c r="CS274" s="99">
        <v>1723823.75840759</v>
      </c>
      <c r="CT274" s="99">
        <v>249865.477748871</v>
      </c>
    </row>
    <row r="275" spans="1:98">
      <c r="A275" s="98" t="s">
        <v>55</v>
      </c>
      <c r="B275" s="100">
        <v>41791</v>
      </c>
      <c r="C275" s="99">
        <v>0</v>
      </c>
      <c r="D275" s="99">
        <v>12112.6498878002</v>
      </c>
      <c r="E275" s="99">
        <v>12687.1836667061</v>
      </c>
      <c r="F275" s="99">
        <v>9095.62176859379</v>
      </c>
      <c r="G275" s="99">
        <v>1282.20719125867</v>
      </c>
      <c r="H275" s="99">
        <v>0</v>
      </c>
      <c r="I275" s="99">
        <v>0</v>
      </c>
      <c r="J275" s="99">
        <v>3154.9432113468602</v>
      </c>
      <c r="K275" s="99">
        <v>0</v>
      </c>
      <c r="L275" s="99">
        <v>35.162424578797101</v>
      </c>
      <c r="M275" s="99">
        <v>326.35029365122301</v>
      </c>
      <c r="N275" s="99">
        <v>7905.2635239362698</v>
      </c>
      <c r="O275" s="99">
        <v>0</v>
      </c>
      <c r="P275" s="99">
        <v>9274.2848294973392</v>
      </c>
      <c r="Q275" s="99">
        <v>4635.4098786115601</v>
      </c>
      <c r="R275" s="99">
        <v>0</v>
      </c>
      <c r="S275" s="99">
        <v>69.905090962536605</v>
      </c>
      <c r="T275" s="99">
        <v>0</v>
      </c>
      <c r="U275" s="99">
        <v>3165.8577392697298</v>
      </c>
      <c r="V275" s="99">
        <v>0</v>
      </c>
      <c r="W275" s="99">
        <v>998255.18458557106</v>
      </c>
      <c r="X275" s="99">
        <v>1589664.84867859</v>
      </c>
      <c r="Y275" s="99">
        <v>979237.35615539597</v>
      </c>
      <c r="Z275" s="99">
        <v>206385.635311127</v>
      </c>
      <c r="AA275" s="99">
        <v>0</v>
      </c>
      <c r="AB275" s="99">
        <v>0</v>
      </c>
      <c r="AC275" s="99">
        <v>1092596.10723877</v>
      </c>
      <c r="AD275" s="99">
        <v>0</v>
      </c>
      <c r="AE275" s="99">
        <v>3602.4569366574301</v>
      </c>
      <c r="AF275" s="99">
        <v>44272.0383477211</v>
      </c>
      <c r="AG275" s="99">
        <v>936094.76263427699</v>
      </c>
      <c r="AH275" s="99">
        <v>0</v>
      </c>
      <c r="AI275" s="99">
        <v>852173.62495422398</v>
      </c>
      <c r="AJ275" s="99">
        <v>633363.68283081101</v>
      </c>
      <c r="AK275" s="99">
        <v>0</v>
      </c>
      <c r="AL275" s="99">
        <v>8690.9413228034991</v>
      </c>
      <c r="AM275" s="99">
        <v>0</v>
      </c>
      <c r="AN275" s="99">
        <v>1093914.9216155999</v>
      </c>
      <c r="AO275" s="99">
        <v>0</v>
      </c>
      <c r="AP275" s="99">
        <v>8747379.9162597694</v>
      </c>
      <c r="AQ275" s="99">
        <v>14855790.543335</v>
      </c>
      <c r="AR275" s="99">
        <v>9427592.8137206994</v>
      </c>
      <c r="AS275" s="99">
        <v>1786589.8561706501</v>
      </c>
      <c r="AT275" s="99">
        <v>0</v>
      </c>
      <c r="AU275" s="99">
        <v>0</v>
      </c>
      <c r="AV275" s="99">
        <v>4292267.58239746</v>
      </c>
      <c r="AW275" s="99">
        <v>0</v>
      </c>
      <c r="AX275" s="99">
        <v>36412.663126945503</v>
      </c>
      <c r="AY275" s="99">
        <v>407219.56633758498</v>
      </c>
      <c r="AZ275" s="99">
        <v>8989331.3270263709</v>
      </c>
      <c r="BA275" s="99">
        <v>0</v>
      </c>
      <c r="BB275" s="99">
        <v>9388017.41943359</v>
      </c>
      <c r="BC275" s="99">
        <v>5581020.9179077102</v>
      </c>
      <c r="BD275" s="99">
        <v>0</v>
      </c>
      <c r="BE275" s="99">
        <v>73550.908679962202</v>
      </c>
      <c r="BF275" s="99">
        <v>0</v>
      </c>
      <c r="BG275" s="99">
        <v>4296965.8828735398</v>
      </c>
      <c r="BH275" s="99">
        <v>0</v>
      </c>
      <c r="BI275" s="99">
        <v>783390.43698120106</v>
      </c>
      <c r="BJ275" s="99">
        <v>2778093.90515137</v>
      </c>
      <c r="BK275" s="99">
        <v>1879345.0029144301</v>
      </c>
      <c r="BL275" s="99">
        <v>257885.955862045</v>
      </c>
      <c r="BM275" s="99">
        <v>0</v>
      </c>
      <c r="BN275" s="99">
        <v>0</v>
      </c>
      <c r="BO275" s="99">
        <v>0</v>
      </c>
      <c r="BP275" s="99">
        <v>0</v>
      </c>
      <c r="BQ275" s="99">
        <v>0</v>
      </c>
      <c r="BR275" s="99">
        <v>64205.447669982903</v>
      </c>
      <c r="BS275" s="99">
        <v>1173038.1546478299</v>
      </c>
      <c r="BT275" s="99">
        <v>0</v>
      </c>
      <c r="BU275" s="99">
        <v>693688.83999633801</v>
      </c>
      <c r="BV275" s="99">
        <v>1625392.7986145001</v>
      </c>
      <c r="BW275" s="99">
        <v>0</v>
      </c>
      <c r="BX275" s="99">
        <v>6218.3199954628899</v>
      </c>
      <c r="BY275" s="99">
        <v>0</v>
      </c>
      <c r="BZ275" s="99">
        <v>0</v>
      </c>
      <c r="CA275" s="99">
        <v>24902.7667207718</v>
      </c>
      <c r="CB275" s="99">
        <v>2604025.9648132301</v>
      </c>
      <c r="CC275" s="99">
        <v>23966083.626220699</v>
      </c>
      <c r="CD275" s="99">
        <v>3562794.30822754</v>
      </c>
      <c r="CE275" s="99">
        <v>1281.27451935411</v>
      </c>
      <c r="CF275" s="99">
        <v>206058.644334793</v>
      </c>
      <c r="CG275" s="99">
        <v>1785274.9961852999</v>
      </c>
      <c r="CH275" s="99">
        <v>257971.09879493699</v>
      </c>
      <c r="CI275" s="99">
        <v>26184.318500280398</v>
      </c>
      <c r="CJ275" s="99">
        <v>2812017.2891540499</v>
      </c>
      <c r="CK275" s="99">
        <v>25756927.173583999</v>
      </c>
      <c r="CL275" s="99">
        <v>3827511.76531982</v>
      </c>
      <c r="CM275" s="203">
        <f t="shared" si="12"/>
        <v>29350.176239550128</v>
      </c>
      <c r="CN275" s="203">
        <f t="shared" si="13"/>
        <v>3905932.2107696496</v>
      </c>
      <c r="CO275" s="203">
        <f t="shared" si="14"/>
        <v>30053893.056457538</v>
      </c>
      <c r="CP275" s="99">
        <v>3827511.76531982</v>
      </c>
      <c r="CQ275" s="99">
        <v>1213.5357701033399</v>
      </c>
      <c r="CR275" s="99">
        <v>197865.98221969599</v>
      </c>
      <c r="CS275" s="99">
        <v>1714540.59765625</v>
      </c>
      <c r="CT275" s="99">
        <v>252215.008871078</v>
      </c>
    </row>
    <row r="276" spans="1:98">
      <c r="A276" s="98" t="s">
        <v>55</v>
      </c>
      <c r="B276" s="100">
        <v>41883</v>
      </c>
      <c r="C276" s="99">
        <v>0</v>
      </c>
      <c r="D276" s="99">
        <v>11667.783407688101</v>
      </c>
      <c r="E276" s="99">
        <v>12703.237433910401</v>
      </c>
      <c r="F276" s="99">
        <v>9128.5489169359207</v>
      </c>
      <c r="G276" s="99">
        <v>1310.28182554245</v>
      </c>
      <c r="H276" s="99">
        <v>0</v>
      </c>
      <c r="I276" s="99">
        <v>0</v>
      </c>
      <c r="J276" s="99">
        <v>3171.5316702723499</v>
      </c>
      <c r="K276" s="99">
        <v>0</v>
      </c>
      <c r="L276" s="99">
        <v>71.527033704332993</v>
      </c>
      <c r="M276" s="99">
        <v>336.263083357364</v>
      </c>
      <c r="N276" s="99">
        <v>7837.2044504880896</v>
      </c>
      <c r="O276" s="99">
        <v>0</v>
      </c>
      <c r="P276" s="99">
        <v>14407.0504202843</v>
      </c>
      <c r="Q276" s="99">
        <v>4612.2700750231697</v>
      </c>
      <c r="R276" s="99">
        <v>0</v>
      </c>
      <c r="S276" s="99">
        <v>69.424566783011002</v>
      </c>
      <c r="T276" s="99">
        <v>0</v>
      </c>
      <c r="U276" s="99">
        <v>3173.6852985918499</v>
      </c>
      <c r="V276" s="99">
        <v>0</v>
      </c>
      <c r="W276" s="99">
        <v>980917.131690979</v>
      </c>
      <c r="X276" s="99">
        <v>1581448.5741119401</v>
      </c>
      <c r="Y276" s="99">
        <v>976557.94699096703</v>
      </c>
      <c r="Z276" s="99">
        <v>208205.72521209699</v>
      </c>
      <c r="AA276" s="99">
        <v>0</v>
      </c>
      <c r="AB276" s="99">
        <v>0</v>
      </c>
      <c r="AC276" s="99">
        <v>1092521.47235107</v>
      </c>
      <c r="AD276" s="99">
        <v>0</v>
      </c>
      <c r="AE276" s="99">
        <v>5642.79599988461</v>
      </c>
      <c r="AF276" s="99">
        <v>45804.109029293097</v>
      </c>
      <c r="AG276" s="99">
        <v>925068.83104705799</v>
      </c>
      <c r="AH276" s="99">
        <v>0</v>
      </c>
      <c r="AI276" s="99">
        <v>1105013.6358642599</v>
      </c>
      <c r="AJ276" s="99">
        <v>619540.258285522</v>
      </c>
      <c r="AK276" s="99">
        <v>0</v>
      </c>
      <c r="AL276" s="99">
        <v>8878.9897712469101</v>
      </c>
      <c r="AM276" s="99">
        <v>0</v>
      </c>
      <c r="AN276" s="99">
        <v>1094007.4807128899</v>
      </c>
      <c r="AO276" s="99">
        <v>0</v>
      </c>
      <c r="AP276" s="99">
        <v>8426372.03051758</v>
      </c>
      <c r="AQ276" s="99">
        <v>14790221.1168213</v>
      </c>
      <c r="AR276" s="99">
        <v>9414714.1221923791</v>
      </c>
      <c r="AS276" s="99">
        <v>1810000.88739014</v>
      </c>
      <c r="AT276" s="99">
        <v>0</v>
      </c>
      <c r="AU276" s="99">
        <v>0</v>
      </c>
      <c r="AV276" s="99">
        <v>4307198.3327026404</v>
      </c>
      <c r="AW276" s="99">
        <v>0</v>
      </c>
      <c r="AX276" s="99">
        <v>32897.666855812102</v>
      </c>
      <c r="AY276" s="99">
        <v>420711.41611480701</v>
      </c>
      <c r="AZ276" s="99">
        <v>8869610.5745849591</v>
      </c>
      <c r="BA276" s="99">
        <v>0</v>
      </c>
      <c r="BB276" s="99">
        <v>7154636.7495727502</v>
      </c>
      <c r="BC276" s="99">
        <v>5548810.0225830097</v>
      </c>
      <c r="BD276" s="99">
        <v>0</v>
      </c>
      <c r="BE276" s="99">
        <v>73933.223061561599</v>
      </c>
      <c r="BF276" s="99">
        <v>0</v>
      </c>
      <c r="BG276" s="99">
        <v>4311211.9095459003</v>
      </c>
      <c r="BH276" s="99">
        <v>0</v>
      </c>
      <c r="BI276" s="99">
        <v>728268.55718994106</v>
      </c>
      <c r="BJ276" s="99">
        <v>2774519.76245117</v>
      </c>
      <c r="BK276" s="99">
        <v>1885425.79327393</v>
      </c>
      <c r="BL276" s="99">
        <v>263548.35240936303</v>
      </c>
      <c r="BM276" s="99">
        <v>0</v>
      </c>
      <c r="BN276" s="99">
        <v>0</v>
      </c>
      <c r="BO276" s="99">
        <v>0</v>
      </c>
      <c r="BP276" s="99">
        <v>0</v>
      </c>
      <c r="BQ276" s="99">
        <v>0</v>
      </c>
      <c r="BR276" s="99">
        <v>65516.131453514099</v>
      </c>
      <c r="BS276" s="99">
        <v>1139378.8789520301</v>
      </c>
      <c r="BT276" s="99">
        <v>0</v>
      </c>
      <c r="BU276" s="99">
        <v>645011.27999877895</v>
      </c>
      <c r="BV276" s="99">
        <v>1623962.6884765599</v>
      </c>
      <c r="BW276" s="99">
        <v>0</v>
      </c>
      <c r="BX276" s="99">
        <v>5388.6099946498898</v>
      </c>
      <c r="BY276" s="99">
        <v>0</v>
      </c>
      <c r="BZ276" s="99">
        <v>0</v>
      </c>
      <c r="CA276" s="99">
        <v>24420.021483659701</v>
      </c>
      <c r="CB276" s="99">
        <v>2556560.6103820801</v>
      </c>
      <c r="CC276" s="99">
        <v>23224491.776611298</v>
      </c>
      <c r="CD276" s="99">
        <v>3511377.1048583998</v>
      </c>
      <c r="CE276" s="99">
        <v>1310.3917484879501</v>
      </c>
      <c r="CF276" s="99">
        <v>208088.75373077401</v>
      </c>
      <c r="CG276" s="99">
        <v>1810260.7712707501</v>
      </c>
      <c r="CH276" s="99">
        <v>263576.973854065</v>
      </c>
      <c r="CI276" s="99">
        <v>25731.362340688702</v>
      </c>
      <c r="CJ276" s="99">
        <v>2767380.6679382301</v>
      </c>
      <c r="CK276" s="99">
        <v>25028236.158203099</v>
      </c>
      <c r="CL276" s="99">
        <v>3768838.1484069801</v>
      </c>
      <c r="CM276" s="203">
        <f t="shared" si="12"/>
        <v>28905.04763928055</v>
      </c>
      <c r="CN276" s="203">
        <f t="shared" si="13"/>
        <v>3861388.1486511203</v>
      </c>
      <c r="CO276" s="203">
        <f t="shared" si="14"/>
        <v>29339448.067749001</v>
      </c>
      <c r="CP276" s="99">
        <v>3768838.1484069801</v>
      </c>
      <c r="CQ276" s="99">
        <v>1243.5446735471501</v>
      </c>
      <c r="CR276" s="99">
        <v>199312.290678024</v>
      </c>
      <c r="CS276" s="99">
        <v>1735426.0491333001</v>
      </c>
      <c r="CT276" s="99">
        <v>257201.811340332</v>
      </c>
    </row>
    <row r="277" spans="1:98">
      <c r="A277" s="98" t="s">
        <v>55</v>
      </c>
      <c r="B277" s="100">
        <v>41974</v>
      </c>
      <c r="C277" s="99">
        <v>0</v>
      </c>
      <c r="D277" s="99">
        <v>11506.1601914167</v>
      </c>
      <c r="E277" s="99">
        <v>12639.357646107699</v>
      </c>
      <c r="F277" s="99">
        <v>9098.1138477325403</v>
      </c>
      <c r="G277" s="99">
        <v>1335.11167308688</v>
      </c>
      <c r="H277" s="99">
        <v>0</v>
      </c>
      <c r="I277" s="99">
        <v>0</v>
      </c>
      <c r="J277" s="99">
        <v>3184.8834225535402</v>
      </c>
      <c r="K277" s="99">
        <v>0</v>
      </c>
      <c r="L277" s="99">
        <v>47.2560924547724</v>
      </c>
      <c r="M277" s="99">
        <v>342.46193791180798</v>
      </c>
      <c r="N277" s="99">
        <v>7772.41816622019</v>
      </c>
      <c r="O277" s="99">
        <v>0</v>
      </c>
      <c r="P277" s="99">
        <v>12555.833867311499</v>
      </c>
      <c r="Q277" s="99">
        <v>4615.7085950374603</v>
      </c>
      <c r="R277" s="99">
        <v>0</v>
      </c>
      <c r="S277" s="99">
        <v>73.122350490651996</v>
      </c>
      <c r="T277" s="99">
        <v>0</v>
      </c>
      <c r="U277" s="99">
        <v>3186.40468886495</v>
      </c>
      <c r="V277" s="99">
        <v>0</v>
      </c>
      <c r="W277" s="99">
        <v>943870.10479736305</v>
      </c>
      <c r="X277" s="99">
        <v>1573943.2742157001</v>
      </c>
      <c r="Y277" s="99">
        <v>971849.89059448196</v>
      </c>
      <c r="Z277" s="99">
        <v>213767.21136093099</v>
      </c>
      <c r="AA277" s="99">
        <v>0</v>
      </c>
      <c r="AB277" s="99">
        <v>0</v>
      </c>
      <c r="AC277" s="99">
        <v>1084997.2974853499</v>
      </c>
      <c r="AD277" s="99">
        <v>0</v>
      </c>
      <c r="AE277" s="99">
        <v>4801.8161402344704</v>
      </c>
      <c r="AF277" s="99">
        <v>46891.4252266884</v>
      </c>
      <c r="AG277" s="99">
        <v>912055.136535645</v>
      </c>
      <c r="AH277" s="99">
        <v>0</v>
      </c>
      <c r="AI277" s="99">
        <v>1004936.6815490701</v>
      </c>
      <c r="AJ277" s="99">
        <v>616972.24082183803</v>
      </c>
      <c r="AK277" s="99">
        <v>0</v>
      </c>
      <c r="AL277" s="99">
        <v>9206.1713857650793</v>
      </c>
      <c r="AM277" s="99">
        <v>0</v>
      </c>
      <c r="AN277" s="99">
        <v>1086226.2185058601</v>
      </c>
      <c r="AO277" s="99">
        <v>0</v>
      </c>
      <c r="AP277" s="99">
        <v>8073946.31567383</v>
      </c>
      <c r="AQ277" s="99">
        <v>14724001.766845699</v>
      </c>
      <c r="AR277" s="99">
        <v>9394509.2215576209</v>
      </c>
      <c r="AS277" s="99">
        <v>1867016.40176392</v>
      </c>
      <c r="AT277" s="99">
        <v>0</v>
      </c>
      <c r="AU277" s="99">
        <v>0</v>
      </c>
      <c r="AV277" s="99">
        <v>4298469.0494995099</v>
      </c>
      <c r="AW277" s="99">
        <v>0</v>
      </c>
      <c r="AX277" s="99">
        <v>44096.583061695099</v>
      </c>
      <c r="AY277" s="99">
        <v>433205.31183242798</v>
      </c>
      <c r="AZ277" s="99">
        <v>8762767.56396484</v>
      </c>
      <c r="BA277" s="99">
        <v>0</v>
      </c>
      <c r="BB277" s="99">
        <v>9466403.7198486291</v>
      </c>
      <c r="BC277" s="99">
        <v>5528024.7861938505</v>
      </c>
      <c r="BD277" s="99">
        <v>0</v>
      </c>
      <c r="BE277" s="99">
        <v>79578.385779380798</v>
      </c>
      <c r="BF277" s="99">
        <v>0</v>
      </c>
      <c r="BG277" s="99">
        <v>4304557.01452637</v>
      </c>
      <c r="BH277" s="99">
        <v>0</v>
      </c>
      <c r="BI277" s="99">
        <v>632942.78161621105</v>
      </c>
      <c r="BJ277" s="99">
        <v>2788279.87213135</v>
      </c>
      <c r="BK277" s="99">
        <v>1900667.5703125</v>
      </c>
      <c r="BL277" s="99">
        <v>272541.56038665801</v>
      </c>
      <c r="BM277" s="99">
        <v>0</v>
      </c>
      <c r="BN277" s="99">
        <v>0</v>
      </c>
      <c r="BO277" s="99">
        <v>0</v>
      </c>
      <c r="BP277" s="99">
        <v>0</v>
      </c>
      <c r="BQ277" s="99">
        <v>0</v>
      </c>
      <c r="BR277" s="99">
        <v>66606.638291358904</v>
      </c>
      <c r="BS277" s="99">
        <v>1119967.7279052699</v>
      </c>
      <c r="BT277" s="99">
        <v>0</v>
      </c>
      <c r="BU277" s="99">
        <v>674220.29999542201</v>
      </c>
      <c r="BV277" s="99">
        <v>1629758.2358551</v>
      </c>
      <c r="BW277" s="99">
        <v>0</v>
      </c>
      <c r="BX277" s="99">
        <v>6038.8099953532201</v>
      </c>
      <c r="BY277" s="99">
        <v>0</v>
      </c>
      <c r="BZ277" s="99">
        <v>0</v>
      </c>
      <c r="CA277" s="99">
        <v>23972.2695913315</v>
      </c>
      <c r="CB277" s="99">
        <v>2511546.5269470201</v>
      </c>
      <c r="CC277" s="99">
        <v>22826243.802978501</v>
      </c>
      <c r="CD277" s="99">
        <v>3402920.8391418499</v>
      </c>
      <c r="CE277" s="99">
        <v>1335.6821131855199</v>
      </c>
      <c r="CF277" s="99">
        <v>214169.72342109701</v>
      </c>
      <c r="CG277" s="99">
        <v>1867840.3560028099</v>
      </c>
      <c r="CH277" s="99">
        <v>272123.74468231201</v>
      </c>
      <c r="CI277" s="99">
        <v>25304.626853227601</v>
      </c>
      <c r="CJ277" s="99">
        <v>2725444.79656982</v>
      </c>
      <c r="CK277" s="99">
        <v>24687940.238281298</v>
      </c>
      <c r="CL277" s="99">
        <v>3661084.9540405301</v>
      </c>
      <c r="CM277" s="203">
        <f t="shared" si="12"/>
        <v>28491.031542092551</v>
      </c>
      <c r="CN277" s="203">
        <f t="shared" si="13"/>
        <v>3811671.0150756799</v>
      </c>
      <c r="CO277" s="203">
        <f t="shared" si="14"/>
        <v>28992497.252807669</v>
      </c>
      <c r="CP277" s="99">
        <v>3661084.9540405301</v>
      </c>
      <c r="CQ277" s="99">
        <v>1265.6516752243001</v>
      </c>
      <c r="CR277" s="99">
        <v>204445.974647522</v>
      </c>
      <c r="CS277" s="99">
        <v>1788494.8087921101</v>
      </c>
      <c r="CT277" s="99">
        <v>265799.73027038598</v>
      </c>
    </row>
    <row r="278" spans="1:98">
      <c r="A278" s="98" t="s">
        <v>55</v>
      </c>
      <c r="B278" s="100">
        <v>42064</v>
      </c>
      <c r="C278" s="99">
        <v>0</v>
      </c>
      <c r="D278" s="99">
        <v>11634.6433560848</v>
      </c>
      <c r="E278" s="99">
        <v>12615.789343714699</v>
      </c>
      <c r="F278" s="99">
        <v>9131.3863581418991</v>
      </c>
      <c r="G278" s="99">
        <v>1349.7226432412899</v>
      </c>
      <c r="H278" s="99">
        <v>0</v>
      </c>
      <c r="I278" s="99">
        <v>0</v>
      </c>
      <c r="J278" s="99">
        <v>3187.7050601840001</v>
      </c>
      <c r="K278" s="99">
        <v>0</v>
      </c>
      <c r="L278" s="99">
        <v>48.697985005565002</v>
      </c>
      <c r="M278" s="99">
        <v>337.16223332658399</v>
      </c>
      <c r="N278" s="99">
        <v>7765.3652873635301</v>
      </c>
      <c r="O278" s="99">
        <v>0</v>
      </c>
      <c r="P278" s="99">
        <v>11390.359309077299</v>
      </c>
      <c r="Q278" s="99">
        <v>4643.8145768046397</v>
      </c>
      <c r="R278" s="99">
        <v>0</v>
      </c>
      <c r="S278" s="99">
        <v>64.040953130461304</v>
      </c>
      <c r="T278" s="99">
        <v>0</v>
      </c>
      <c r="U278" s="99">
        <v>3194.5484941899799</v>
      </c>
      <c r="V278" s="99">
        <v>0</v>
      </c>
      <c r="W278" s="99">
        <v>982757.21521758998</v>
      </c>
      <c r="X278" s="99">
        <v>1561303.4039306601</v>
      </c>
      <c r="Y278" s="99">
        <v>967487.80941009498</v>
      </c>
      <c r="Z278" s="99">
        <v>215582.27360153201</v>
      </c>
      <c r="AA278" s="99">
        <v>0</v>
      </c>
      <c r="AB278" s="99">
        <v>0</v>
      </c>
      <c r="AC278" s="99">
        <v>1088344.41014099</v>
      </c>
      <c r="AD278" s="99">
        <v>0</v>
      </c>
      <c r="AE278" s="99">
        <v>5456.7379998564702</v>
      </c>
      <c r="AF278" s="99">
        <v>46743.378884792299</v>
      </c>
      <c r="AG278" s="99">
        <v>903023.06932830799</v>
      </c>
      <c r="AH278" s="99">
        <v>0</v>
      </c>
      <c r="AI278" s="99">
        <v>945208.84938049305</v>
      </c>
      <c r="AJ278" s="99">
        <v>623577.12553405797</v>
      </c>
      <c r="AK278" s="99">
        <v>0</v>
      </c>
      <c r="AL278" s="99">
        <v>9310.4427100419998</v>
      </c>
      <c r="AM278" s="99">
        <v>0</v>
      </c>
      <c r="AN278" s="99">
        <v>1089378.6948394801</v>
      </c>
      <c r="AO278" s="99">
        <v>0</v>
      </c>
      <c r="AP278" s="99">
        <v>8574010.5872802697</v>
      </c>
      <c r="AQ278" s="99">
        <v>14668561.505127</v>
      </c>
      <c r="AR278" s="99">
        <v>9373250.3734130897</v>
      </c>
      <c r="AS278" s="99">
        <v>1891327.1156005899</v>
      </c>
      <c r="AT278" s="99">
        <v>0</v>
      </c>
      <c r="AU278" s="99">
        <v>0</v>
      </c>
      <c r="AV278" s="99">
        <v>4341078.8681640597</v>
      </c>
      <c r="AW278" s="99">
        <v>0</v>
      </c>
      <c r="AX278" s="99">
        <v>43588.156443118998</v>
      </c>
      <c r="AY278" s="99">
        <v>430652.617473602</v>
      </c>
      <c r="AZ278" s="99">
        <v>8699072.1552734394</v>
      </c>
      <c r="BA278" s="99">
        <v>0</v>
      </c>
      <c r="BB278" s="99">
        <v>7979362.4319457998</v>
      </c>
      <c r="BC278" s="99">
        <v>5648037.2349853497</v>
      </c>
      <c r="BD278" s="99">
        <v>0</v>
      </c>
      <c r="BE278" s="99">
        <v>80911.717639923096</v>
      </c>
      <c r="BF278" s="99">
        <v>0</v>
      </c>
      <c r="BG278" s="99">
        <v>4343254.5949096698</v>
      </c>
      <c r="BH278" s="99">
        <v>0</v>
      </c>
      <c r="BI278" s="99">
        <v>743237.91223144496</v>
      </c>
      <c r="BJ278" s="99">
        <v>2803426.88031006</v>
      </c>
      <c r="BK278" s="99">
        <v>1943576.4793396001</v>
      </c>
      <c r="BL278" s="99">
        <v>272201.77493286098</v>
      </c>
      <c r="BM278" s="99">
        <v>0</v>
      </c>
      <c r="BN278" s="99">
        <v>0</v>
      </c>
      <c r="BO278" s="99">
        <v>0</v>
      </c>
      <c r="BP278" s="99">
        <v>0</v>
      </c>
      <c r="BQ278" s="99">
        <v>0</v>
      </c>
      <c r="BR278" s="99">
        <v>66449.848070144697</v>
      </c>
      <c r="BS278" s="99">
        <v>1135187.9861908001</v>
      </c>
      <c r="BT278" s="99">
        <v>0</v>
      </c>
      <c r="BU278" s="99">
        <v>640476</v>
      </c>
      <c r="BV278" s="99">
        <v>1654996.3451690699</v>
      </c>
      <c r="BW278" s="99">
        <v>0</v>
      </c>
      <c r="BX278" s="99">
        <v>6629.5999938249597</v>
      </c>
      <c r="BY278" s="99">
        <v>0</v>
      </c>
      <c r="BZ278" s="99">
        <v>0</v>
      </c>
      <c r="CA278" s="99">
        <v>24276.709278345101</v>
      </c>
      <c r="CB278" s="99">
        <v>2542800.30114746</v>
      </c>
      <c r="CC278" s="99">
        <v>23254675.524902299</v>
      </c>
      <c r="CD278" s="99">
        <v>3541225.1679992699</v>
      </c>
      <c r="CE278" s="99">
        <v>1349.81740613282</v>
      </c>
      <c r="CF278" s="99">
        <v>215635.22389602699</v>
      </c>
      <c r="CG278" s="99">
        <v>1891016.75367737</v>
      </c>
      <c r="CH278" s="99">
        <v>272545.66400909401</v>
      </c>
      <c r="CI278" s="99">
        <v>25626.644104957599</v>
      </c>
      <c r="CJ278" s="99">
        <v>2755843.8837890602</v>
      </c>
      <c r="CK278" s="99">
        <v>25146139.745361298</v>
      </c>
      <c r="CL278" s="99">
        <v>3828051.97088623</v>
      </c>
      <c r="CM278" s="203">
        <f t="shared" si="12"/>
        <v>28821.19259914758</v>
      </c>
      <c r="CN278" s="203">
        <f t="shared" si="13"/>
        <v>3845222.57862854</v>
      </c>
      <c r="CO278" s="203">
        <f t="shared" si="14"/>
        <v>29489394.340270966</v>
      </c>
      <c r="CP278" s="99">
        <v>3828051.97088623</v>
      </c>
      <c r="CQ278" s="99">
        <v>1285.14114737511</v>
      </c>
      <c r="CR278" s="99">
        <v>206050.520862579</v>
      </c>
      <c r="CS278" s="99">
        <v>1806441.78671265</v>
      </c>
      <c r="CT278" s="99">
        <v>266671.97838973999</v>
      </c>
    </row>
    <row r="279" spans="1:98">
      <c r="A279" s="98" t="s">
        <v>55</v>
      </c>
      <c r="B279" s="100">
        <v>42156</v>
      </c>
      <c r="C279" s="99">
        <v>0</v>
      </c>
      <c r="D279" s="99">
        <v>11644.9241937399</v>
      </c>
      <c r="E279" s="99">
        <v>12542.9579523802</v>
      </c>
      <c r="F279" s="99">
        <v>9130.8607772588693</v>
      </c>
      <c r="G279" s="99">
        <v>1380.0217735767401</v>
      </c>
      <c r="H279" s="99">
        <v>0</v>
      </c>
      <c r="I279" s="99">
        <v>0</v>
      </c>
      <c r="J279" s="99">
        <v>3235.8380125761</v>
      </c>
      <c r="K279" s="99">
        <v>0</v>
      </c>
      <c r="L279" s="99">
        <v>40.4328623819165</v>
      </c>
      <c r="M279" s="99">
        <v>327.01727330684702</v>
      </c>
      <c r="N279" s="99">
        <v>7675.24417173862</v>
      </c>
      <c r="O279" s="99">
        <v>0</v>
      </c>
      <c r="P279" s="99">
        <v>8900.67260932922</v>
      </c>
      <c r="Q279" s="99">
        <v>4677.78217470646</v>
      </c>
      <c r="R279" s="99">
        <v>0</v>
      </c>
      <c r="S279" s="99">
        <v>59.951836545486003</v>
      </c>
      <c r="T279" s="99">
        <v>0</v>
      </c>
      <c r="U279" s="99">
        <v>3238.97779464722</v>
      </c>
      <c r="V279" s="99">
        <v>0</v>
      </c>
      <c r="W279" s="99">
        <v>978923.74528503395</v>
      </c>
      <c r="X279" s="99">
        <v>1536660.7849731401</v>
      </c>
      <c r="Y279" s="99">
        <v>962004.31547546398</v>
      </c>
      <c r="Z279" s="99">
        <v>220173.76759338399</v>
      </c>
      <c r="AA279" s="99">
        <v>0</v>
      </c>
      <c r="AB279" s="99">
        <v>0</v>
      </c>
      <c r="AC279" s="99">
        <v>1097331.48335266</v>
      </c>
      <c r="AD279" s="99">
        <v>0</v>
      </c>
      <c r="AE279" s="99">
        <v>4511.1354810595503</v>
      </c>
      <c r="AF279" s="99">
        <v>45128.762626171098</v>
      </c>
      <c r="AG279" s="99">
        <v>892162.62362670898</v>
      </c>
      <c r="AH279" s="99">
        <v>0</v>
      </c>
      <c r="AI279" s="99">
        <v>840805.28610992397</v>
      </c>
      <c r="AJ279" s="99">
        <v>615031.81632232701</v>
      </c>
      <c r="AK279" s="99">
        <v>0</v>
      </c>
      <c r="AL279" s="99">
        <v>8968.9199340343494</v>
      </c>
      <c r="AM279" s="99">
        <v>0</v>
      </c>
      <c r="AN279" s="99">
        <v>1097500.2622833301</v>
      </c>
      <c r="AO279" s="99">
        <v>0</v>
      </c>
      <c r="AP279" s="99">
        <v>8597942.6932372991</v>
      </c>
      <c r="AQ279" s="99">
        <v>14489128.252563501</v>
      </c>
      <c r="AR279" s="99">
        <v>9340101.8544921894</v>
      </c>
      <c r="AS279" s="99">
        <v>1934519.4429931601</v>
      </c>
      <c r="AT279" s="99">
        <v>0</v>
      </c>
      <c r="AU279" s="99">
        <v>0</v>
      </c>
      <c r="AV279" s="99">
        <v>4396680.5505981399</v>
      </c>
      <c r="AW279" s="99">
        <v>0</v>
      </c>
      <c r="AX279" s="99">
        <v>44902.869814872698</v>
      </c>
      <c r="AY279" s="99">
        <v>418059.137058258</v>
      </c>
      <c r="AZ279" s="99">
        <v>8627436.89526367</v>
      </c>
      <c r="BA279" s="99">
        <v>0</v>
      </c>
      <c r="BB279" s="99">
        <v>8910578.9461669903</v>
      </c>
      <c r="BC279" s="99">
        <v>5671187.5947876005</v>
      </c>
      <c r="BD279" s="99">
        <v>0</v>
      </c>
      <c r="BE279" s="99">
        <v>77037.426530837998</v>
      </c>
      <c r="BF279" s="99">
        <v>0</v>
      </c>
      <c r="BG279" s="99">
        <v>4397479.74853516</v>
      </c>
      <c r="BH279" s="99">
        <v>0</v>
      </c>
      <c r="BI279" s="99">
        <v>731135.57633972203</v>
      </c>
      <c r="BJ279" s="99">
        <v>2794858.00323486</v>
      </c>
      <c r="BK279" s="99">
        <v>1950220.81111145</v>
      </c>
      <c r="BL279" s="99">
        <v>279541.22999191302</v>
      </c>
      <c r="BM279" s="99">
        <v>0</v>
      </c>
      <c r="BN279" s="99">
        <v>0</v>
      </c>
      <c r="BO279" s="99">
        <v>0</v>
      </c>
      <c r="BP279" s="99">
        <v>0</v>
      </c>
      <c r="BQ279" s="99">
        <v>0</v>
      </c>
      <c r="BR279" s="99">
        <v>63844.736971378297</v>
      </c>
      <c r="BS279" s="99">
        <v>1113023.34220886</v>
      </c>
      <c r="BT279" s="99">
        <v>0</v>
      </c>
      <c r="BU279" s="99">
        <v>654207.06999969506</v>
      </c>
      <c r="BV279" s="99">
        <v>1685199.4852294901</v>
      </c>
      <c r="BW279" s="99">
        <v>0</v>
      </c>
      <c r="BX279" s="99">
        <v>6755.7499935627002</v>
      </c>
      <c r="BY279" s="99">
        <v>0</v>
      </c>
      <c r="BZ279" s="99">
        <v>0</v>
      </c>
      <c r="CA279" s="99">
        <v>24278.391726255399</v>
      </c>
      <c r="CB279" s="99">
        <v>2531026.5487365699</v>
      </c>
      <c r="CC279" s="99">
        <v>22991760.833496101</v>
      </c>
      <c r="CD279" s="99">
        <v>3522156.5578002902</v>
      </c>
      <c r="CE279" s="99">
        <v>1379.42862476408</v>
      </c>
      <c r="CF279" s="99">
        <v>219774.79368972799</v>
      </c>
      <c r="CG279" s="99">
        <v>1933436.1195068399</v>
      </c>
      <c r="CH279" s="99">
        <v>279567.40044784499</v>
      </c>
      <c r="CI279" s="99">
        <v>25658.361536264401</v>
      </c>
      <c r="CJ279" s="99">
        <v>2752252.4054565402</v>
      </c>
      <c r="CK279" s="99">
        <v>24937172.328125</v>
      </c>
      <c r="CL279" s="99">
        <v>3805891.2579956101</v>
      </c>
      <c r="CM279" s="203">
        <f t="shared" si="12"/>
        <v>28897.339330911622</v>
      </c>
      <c r="CN279" s="203">
        <f t="shared" si="13"/>
        <v>3849752.66773987</v>
      </c>
      <c r="CO279" s="203">
        <f t="shared" si="14"/>
        <v>29334652.07666016</v>
      </c>
      <c r="CP279" s="99">
        <v>3805891.2579956101</v>
      </c>
      <c r="CQ279" s="99">
        <v>1320.50368118286</v>
      </c>
      <c r="CR279" s="99">
        <v>211451.525781631</v>
      </c>
      <c r="CS279" s="99">
        <v>1859821.7359466599</v>
      </c>
      <c r="CT279" s="99">
        <v>273548.19663238502</v>
      </c>
    </row>
    <row r="280" spans="1:98">
      <c r="A280" s="98" t="s">
        <v>55</v>
      </c>
      <c r="B280" s="100">
        <v>42248</v>
      </c>
      <c r="C280" s="99">
        <v>0</v>
      </c>
      <c r="D280" s="99">
        <v>11573.6218485832</v>
      </c>
      <c r="E280" s="99">
        <v>12509.729806065599</v>
      </c>
      <c r="F280" s="99">
        <v>9145.2513523101807</v>
      </c>
      <c r="G280" s="99">
        <v>1385.8806063234799</v>
      </c>
      <c r="H280" s="99">
        <v>0</v>
      </c>
      <c r="I280" s="99">
        <v>0</v>
      </c>
      <c r="J280" s="99">
        <v>3263.49570831656</v>
      </c>
      <c r="K280" s="99">
        <v>0</v>
      </c>
      <c r="L280" s="99">
        <v>50.885096758604099</v>
      </c>
      <c r="M280" s="99">
        <v>307.53397363051801</v>
      </c>
      <c r="N280" s="99">
        <v>7640.40863794088</v>
      </c>
      <c r="O280" s="99">
        <v>0</v>
      </c>
      <c r="P280" s="99">
        <v>14147.297998786</v>
      </c>
      <c r="Q280" s="99">
        <v>4671.2887821197501</v>
      </c>
      <c r="R280" s="99">
        <v>0</v>
      </c>
      <c r="S280" s="99">
        <v>60.121803828049501</v>
      </c>
      <c r="T280" s="99">
        <v>0</v>
      </c>
      <c r="U280" s="99">
        <v>3262.7374655008298</v>
      </c>
      <c r="V280" s="99">
        <v>0</v>
      </c>
      <c r="W280" s="99">
        <v>957663.75732421898</v>
      </c>
      <c r="X280" s="99">
        <v>1527837.1714325</v>
      </c>
      <c r="Y280" s="99">
        <v>962821.91022491502</v>
      </c>
      <c r="Z280" s="99">
        <v>222915.96386528001</v>
      </c>
      <c r="AA280" s="99">
        <v>0</v>
      </c>
      <c r="AB280" s="99">
        <v>0</v>
      </c>
      <c r="AC280" s="99">
        <v>1099750.1815643299</v>
      </c>
      <c r="AD280" s="99">
        <v>0</v>
      </c>
      <c r="AE280" s="99">
        <v>3708.4049030542401</v>
      </c>
      <c r="AF280" s="99">
        <v>42508.984971523299</v>
      </c>
      <c r="AG280" s="99">
        <v>886753.41846466099</v>
      </c>
      <c r="AH280" s="99">
        <v>0</v>
      </c>
      <c r="AI280" s="99">
        <v>1042019.3261566201</v>
      </c>
      <c r="AJ280" s="99">
        <v>607527.05958557106</v>
      </c>
      <c r="AK280" s="99">
        <v>0</v>
      </c>
      <c r="AL280" s="99">
        <v>8000.4611572027197</v>
      </c>
      <c r="AM280" s="99">
        <v>0</v>
      </c>
      <c r="AN280" s="99">
        <v>1100519.4272003199</v>
      </c>
      <c r="AO280" s="99">
        <v>0</v>
      </c>
      <c r="AP280" s="99">
        <v>8258173.2102661096</v>
      </c>
      <c r="AQ280" s="99">
        <v>14452499.7036133</v>
      </c>
      <c r="AR280" s="99">
        <v>9379179.6892089806</v>
      </c>
      <c r="AS280" s="99">
        <v>1963366.7663421601</v>
      </c>
      <c r="AT280" s="99">
        <v>0</v>
      </c>
      <c r="AU280" s="99">
        <v>0</v>
      </c>
      <c r="AV280" s="99">
        <v>4443145.4605102502</v>
      </c>
      <c r="AW280" s="99">
        <v>0</v>
      </c>
      <c r="AX280" s="99">
        <v>23135.762992620501</v>
      </c>
      <c r="AY280" s="99">
        <v>391882.00263595599</v>
      </c>
      <c r="AZ280" s="99">
        <v>8586438.8005371094</v>
      </c>
      <c r="BA280" s="99">
        <v>0</v>
      </c>
      <c r="BB280" s="99">
        <v>6858966.5086059598</v>
      </c>
      <c r="BC280" s="99">
        <v>5537993.8765869103</v>
      </c>
      <c r="BD280" s="99">
        <v>0</v>
      </c>
      <c r="BE280" s="99">
        <v>70151.401115417495</v>
      </c>
      <c r="BF280" s="99">
        <v>0</v>
      </c>
      <c r="BG280" s="99">
        <v>4443493.9166870099</v>
      </c>
      <c r="BH280" s="99">
        <v>0</v>
      </c>
      <c r="BI280" s="99">
        <v>703103.85560607899</v>
      </c>
      <c r="BJ280" s="99">
        <v>2791077.6387329102</v>
      </c>
      <c r="BK280" s="99">
        <v>1961481.0486755399</v>
      </c>
      <c r="BL280" s="99">
        <v>282557.07048416103</v>
      </c>
      <c r="BM280" s="99">
        <v>0</v>
      </c>
      <c r="BN280" s="99">
        <v>0</v>
      </c>
      <c r="BO280" s="99">
        <v>0</v>
      </c>
      <c r="BP280" s="99">
        <v>0</v>
      </c>
      <c r="BQ280" s="99">
        <v>0</v>
      </c>
      <c r="BR280" s="99">
        <v>60581.236419200897</v>
      </c>
      <c r="BS280" s="99">
        <v>1096359.60760498</v>
      </c>
      <c r="BT280" s="99">
        <v>0</v>
      </c>
      <c r="BU280" s="99">
        <v>627617.229995728</v>
      </c>
      <c r="BV280" s="99">
        <v>1682319.7360229499</v>
      </c>
      <c r="BW280" s="99">
        <v>0</v>
      </c>
      <c r="BX280" s="99">
        <v>5069.1099944114703</v>
      </c>
      <c r="BY280" s="99">
        <v>0</v>
      </c>
      <c r="BZ280" s="99">
        <v>0</v>
      </c>
      <c r="CA280" s="99">
        <v>24111.570847749699</v>
      </c>
      <c r="CB280" s="99">
        <v>2476916.7934265099</v>
      </c>
      <c r="CC280" s="99">
        <v>22733414.010742199</v>
      </c>
      <c r="CD280" s="99">
        <v>3507633.1289367699</v>
      </c>
      <c r="CE280" s="99">
        <v>1385.87494079769</v>
      </c>
      <c r="CF280" s="99">
        <v>222827.00045967099</v>
      </c>
      <c r="CG280" s="99">
        <v>1964106.79347229</v>
      </c>
      <c r="CH280" s="99">
        <v>282818.53373336798</v>
      </c>
      <c r="CI280" s="99">
        <v>25500.310808420199</v>
      </c>
      <c r="CJ280" s="99">
        <v>2698665.2359314002</v>
      </c>
      <c r="CK280" s="99">
        <v>24694023.559570301</v>
      </c>
      <c r="CL280" s="99">
        <v>3786129.7068176302</v>
      </c>
      <c r="CM280" s="203">
        <f t="shared" si="12"/>
        <v>28763.048273921027</v>
      </c>
      <c r="CN280" s="203">
        <f t="shared" si="13"/>
        <v>3799184.6631317204</v>
      </c>
      <c r="CO280" s="203">
        <f t="shared" si="14"/>
        <v>29137517.476257309</v>
      </c>
      <c r="CP280" s="99">
        <v>3786129.7068176302</v>
      </c>
      <c r="CQ280" s="99">
        <v>1329.69266048074</v>
      </c>
      <c r="CR280" s="99">
        <v>214946.85601234401</v>
      </c>
      <c r="CS280" s="99">
        <v>1894927.9892578099</v>
      </c>
      <c r="CT280" s="99">
        <v>276528.596172333</v>
      </c>
    </row>
    <row r="281" spans="1:98">
      <c r="A281" s="98" t="s">
        <v>55</v>
      </c>
      <c r="B281" s="100">
        <v>42339</v>
      </c>
      <c r="C281" s="99">
        <v>0</v>
      </c>
      <c r="D281" s="99">
        <v>11575.798197030999</v>
      </c>
      <c r="E281" s="99">
        <v>12511.4654973745</v>
      </c>
      <c r="F281" s="99">
        <v>9233.0369589328802</v>
      </c>
      <c r="G281" s="99">
        <v>1384.49765871465</v>
      </c>
      <c r="H281" s="99">
        <v>0</v>
      </c>
      <c r="I281" s="99">
        <v>0</v>
      </c>
      <c r="J281" s="99">
        <v>3282.10994923115</v>
      </c>
      <c r="K281" s="99">
        <v>0</v>
      </c>
      <c r="L281" s="99">
        <v>60.160199776757501</v>
      </c>
      <c r="M281" s="99">
        <v>291.685661159456</v>
      </c>
      <c r="N281" s="99">
        <v>7626.2365038991002</v>
      </c>
      <c r="O281" s="99">
        <v>0</v>
      </c>
      <c r="P281" s="99">
        <v>12752.8482749462</v>
      </c>
      <c r="Q281" s="99">
        <v>4680.1935086250296</v>
      </c>
      <c r="R281" s="99">
        <v>0</v>
      </c>
      <c r="S281" s="99">
        <v>52.179236212279598</v>
      </c>
      <c r="T281" s="99">
        <v>0</v>
      </c>
      <c r="U281" s="99">
        <v>3280.9462420344398</v>
      </c>
      <c r="V281" s="99">
        <v>0</v>
      </c>
      <c r="W281" s="99">
        <v>933360.69184112502</v>
      </c>
      <c r="X281" s="99">
        <v>1519417.8109436</v>
      </c>
      <c r="Y281" s="99">
        <v>963556.77552795399</v>
      </c>
      <c r="Z281" s="99">
        <v>223102.03240013099</v>
      </c>
      <c r="AA281" s="99">
        <v>0</v>
      </c>
      <c r="AB281" s="99">
        <v>0</v>
      </c>
      <c r="AC281" s="99">
        <v>1108892.12492371</v>
      </c>
      <c r="AD281" s="99">
        <v>0</v>
      </c>
      <c r="AE281" s="99">
        <v>4215.0819560289401</v>
      </c>
      <c r="AF281" s="99">
        <v>42380.544087410002</v>
      </c>
      <c r="AG281" s="99">
        <v>882484.50612640404</v>
      </c>
      <c r="AH281" s="99">
        <v>0</v>
      </c>
      <c r="AI281" s="99">
        <v>977457.67411041295</v>
      </c>
      <c r="AJ281" s="99">
        <v>601543.22506713902</v>
      </c>
      <c r="AK281" s="99">
        <v>0</v>
      </c>
      <c r="AL281" s="99">
        <v>7058.0410315990403</v>
      </c>
      <c r="AM281" s="99">
        <v>0</v>
      </c>
      <c r="AN281" s="99">
        <v>1109432.57133484</v>
      </c>
      <c r="AO281" s="99">
        <v>0</v>
      </c>
      <c r="AP281" s="99">
        <v>8072940.5692748995</v>
      </c>
      <c r="AQ281" s="99">
        <v>14370827.396484399</v>
      </c>
      <c r="AR281" s="99">
        <v>9395233.8817138709</v>
      </c>
      <c r="AS281" s="99">
        <v>1960417.9922332801</v>
      </c>
      <c r="AT281" s="99">
        <v>0</v>
      </c>
      <c r="AU281" s="99">
        <v>0</v>
      </c>
      <c r="AV281" s="99">
        <v>4520604.3292846698</v>
      </c>
      <c r="AW281" s="99">
        <v>0</v>
      </c>
      <c r="AX281" s="99">
        <v>39743.924017906204</v>
      </c>
      <c r="AY281" s="99">
        <v>397259.82699585002</v>
      </c>
      <c r="AZ281" s="99">
        <v>8554777.2802734394</v>
      </c>
      <c r="BA281" s="99">
        <v>0</v>
      </c>
      <c r="BB281" s="99">
        <v>9567139.8017578106</v>
      </c>
      <c r="BC281" s="99">
        <v>5451496.2134399395</v>
      </c>
      <c r="BD281" s="99">
        <v>0</v>
      </c>
      <c r="BE281" s="99">
        <v>61969.224788188898</v>
      </c>
      <c r="BF281" s="99">
        <v>0</v>
      </c>
      <c r="BG281" s="99">
        <v>4526522.5553588904</v>
      </c>
      <c r="BH281" s="99">
        <v>0</v>
      </c>
      <c r="BI281" s="99">
        <v>938289.77075195301</v>
      </c>
      <c r="BJ281" s="99">
        <v>2808921.1485595698</v>
      </c>
      <c r="BK281" s="99">
        <v>1995008.8092803999</v>
      </c>
      <c r="BL281" s="99">
        <v>288089.47217559803</v>
      </c>
      <c r="BM281" s="99">
        <v>0</v>
      </c>
      <c r="BN281" s="99">
        <v>0</v>
      </c>
      <c r="BO281" s="99">
        <v>0</v>
      </c>
      <c r="BP281" s="99">
        <v>0</v>
      </c>
      <c r="BQ281" s="99">
        <v>0</v>
      </c>
      <c r="BR281" s="99">
        <v>59581.779335975603</v>
      </c>
      <c r="BS281" s="99">
        <v>1087102.67047119</v>
      </c>
      <c r="BT281" s="99">
        <v>0</v>
      </c>
      <c r="BU281" s="99">
        <v>1017652.5</v>
      </c>
      <c r="BV281" s="99">
        <v>1699723.80401611</v>
      </c>
      <c r="BW281" s="99">
        <v>0</v>
      </c>
      <c r="BX281" s="99">
        <v>7032.1999795436896</v>
      </c>
      <c r="BY281" s="99">
        <v>0</v>
      </c>
      <c r="BZ281" s="99">
        <v>0</v>
      </c>
      <c r="CA281" s="99">
        <v>23976.376744985599</v>
      </c>
      <c r="CB281" s="99">
        <v>2444814.8892822298</v>
      </c>
      <c r="CC281" s="99">
        <v>22522420.684814502</v>
      </c>
      <c r="CD281" s="99">
        <v>3776727.5634460398</v>
      </c>
      <c r="CE281" s="99">
        <v>1384.89249904454</v>
      </c>
      <c r="CF281" s="99">
        <v>223671.832956314</v>
      </c>
      <c r="CG281" s="99">
        <v>1961769.52409363</v>
      </c>
      <c r="CH281" s="99">
        <v>287190.52200698899</v>
      </c>
      <c r="CI281" s="99">
        <v>25358.8955688477</v>
      </c>
      <c r="CJ281" s="99">
        <v>2670999.6059875502</v>
      </c>
      <c r="CK281" s="99">
        <v>24475022.6176758</v>
      </c>
      <c r="CL281" s="99">
        <v>4053474.1113891602</v>
      </c>
      <c r="CM281" s="203">
        <f t="shared" si="12"/>
        <v>28639.841810882139</v>
      </c>
      <c r="CN281" s="203">
        <f t="shared" si="13"/>
        <v>3780432.1773223905</v>
      </c>
      <c r="CO281" s="203">
        <f t="shared" si="14"/>
        <v>29001545.17303469</v>
      </c>
      <c r="CP281" s="99">
        <v>4053474.1113891602</v>
      </c>
      <c r="CQ281" s="99">
        <v>1333.64270345867</v>
      </c>
      <c r="CR281" s="99">
        <v>216020.482423782</v>
      </c>
      <c r="CS281" s="99">
        <v>1897547.7666168199</v>
      </c>
      <c r="CT281" s="99">
        <v>279764.38787460298</v>
      </c>
    </row>
    <row r="282" spans="1:98">
      <c r="A282" s="98" t="s">
        <v>55</v>
      </c>
      <c r="B282" s="100">
        <v>42430</v>
      </c>
      <c r="C282" s="99">
        <v>0</v>
      </c>
      <c r="D282" s="99">
        <v>11717.5804612637</v>
      </c>
      <c r="E282" s="99">
        <v>12580.452476263001</v>
      </c>
      <c r="F282" s="99">
        <v>9341.4355471134204</v>
      </c>
      <c r="G282" s="99">
        <v>1403.80030795932</v>
      </c>
      <c r="H282" s="99">
        <v>0</v>
      </c>
      <c r="I282" s="99">
        <v>0</v>
      </c>
      <c r="J282" s="99">
        <v>3322.6466074883901</v>
      </c>
      <c r="K282" s="99">
        <v>0</v>
      </c>
      <c r="L282" s="99">
        <v>56.037040031515097</v>
      </c>
      <c r="M282" s="99">
        <v>284.24771727248998</v>
      </c>
      <c r="N282" s="99">
        <v>7655.0862582325899</v>
      </c>
      <c r="O282" s="99">
        <v>0</v>
      </c>
      <c r="P282" s="99">
        <v>11589.6606721878</v>
      </c>
      <c r="Q282" s="99">
        <v>4745.4996106624603</v>
      </c>
      <c r="R282" s="99">
        <v>0</v>
      </c>
      <c r="S282" s="99">
        <v>54.648428838234402</v>
      </c>
      <c r="T282" s="99">
        <v>0</v>
      </c>
      <c r="U282" s="99">
        <v>3327.5250850319899</v>
      </c>
      <c r="V282" s="99">
        <v>0</v>
      </c>
      <c r="W282" s="99">
        <v>957361.908828735</v>
      </c>
      <c r="X282" s="99">
        <v>1511929.02534485</v>
      </c>
      <c r="Y282" s="99">
        <v>968539.97476196301</v>
      </c>
      <c r="Z282" s="99">
        <v>225573.28278350801</v>
      </c>
      <c r="AA282" s="99">
        <v>0</v>
      </c>
      <c r="AB282" s="99">
        <v>0</v>
      </c>
      <c r="AC282" s="99">
        <v>1120360.5984497101</v>
      </c>
      <c r="AD282" s="99">
        <v>0</v>
      </c>
      <c r="AE282" s="99">
        <v>4954.6013177633304</v>
      </c>
      <c r="AF282" s="99">
        <v>40593.793362140699</v>
      </c>
      <c r="AG282" s="99">
        <v>884682.84421539295</v>
      </c>
      <c r="AH282" s="99">
        <v>0</v>
      </c>
      <c r="AI282" s="99">
        <v>925484.77796936</v>
      </c>
      <c r="AJ282" s="99">
        <v>596937.56813049305</v>
      </c>
      <c r="AK282" s="99">
        <v>0</v>
      </c>
      <c r="AL282" s="99">
        <v>7029.3094201087997</v>
      </c>
      <c r="AM282" s="99">
        <v>0</v>
      </c>
      <c r="AN282" s="99">
        <v>1121084.70953369</v>
      </c>
      <c r="AO282" s="99">
        <v>0</v>
      </c>
      <c r="AP282" s="99">
        <v>8399947.7928466797</v>
      </c>
      <c r="AQ282" s="99">
        <v>14349335.2227783</v>
      </c>
      <c r="AR282" s="99">
        <v>9461671.2647705097</v>
      </c>
      <c r="AS282" s="99">
        <v>1988355.30595398</v>
      </c>
      <c r="AT282" s="99">
        <v>0</v>
      </c>
      <c r="AU282" s="99">
        <v>0</v>
      </c>
      <c r="AV282" s="99">
        <v>4588825.1464233398</v>
      </c>
      <c r="AW282" s="99">
        <v>0</v>
      </c>
      <c r="AX282" s="99">
        <v>41122.918673515298</v>
      </c>
      <c r="AY282" s="99">
        <v>378714.10923004203</v>
      </c>
      <c r="AZ282" s="99">
        <v>8588189.2515869103</v>
      </c>
      <c r="BA282" s="99">
        <v>0</v>
      </c>
      <c r="BB282" s="99">
        <v>8041368.19567871</v>
      </c>
      <c r="BC282" s="99">
        <v>5413497.7967529297</v>
      </c>
      <c r="BD282" s="99">
        <v>0</v>
      </c>
      <c r="BE282" s="99">
        <v>59705.130707263903</v>
      </c>
      <c r="BF282" s="99">
        <v>0</v>
      </c>
      <c r="BG282" s="99">
        <v>4589104.3099975605</v>
      </c>
      <c r="BH282" s="99">
        <v>0</v>
      </c>
      <c r="BI282" s="99">
        <v>1879746.7894134501</v>
      </c>
      <c r="BJ282" s="99">
        <v>2806013.85369873</v>
      </c>
      <c r="BK282" s="99">
        <v>2013604.28552246</v>
      </c>
      <c r="BL282" s="99">
        <v>296118.86909103399</v>
      </c>
      <c r="BM282" s="99">
        <v>0</v>
      </c>
      <c r="BN282" s="99">
        <v>0</v>
      </c>
      <c r="BO282" s="99">
        <v>0</v>
      </c>
      <c r="BP282" s="99">
        <v>0</v>
      </c>
      <c r="BQ282" s="99">
        <v>0</v>
      </c>
      <c r="BR282" s="99">
        <v>58956.816019535101</v>
      </c>
      <c r="BS282" s="99">
        <v>1094740.15544128</v>
      </c>
      <c r="BT282" s="99">
        <v>0</v>
      </c>
      <c r="BU282" s="99">
        <v>1712714.2199859601</v>
      </c>
      <c r="BV282" s="99">
        <v>1702877.85295105</v>
      </c>
      <c r="BW282" s="99">
        <v>0</v>
      </c>
      <c r="BX282" s="99">
        <v>12501.5499577522</v>
      </c>
      <c r="BY282" s="99">
        <v>0</v>
      </c>
      <c r="BZ282" s="99">
        <v>0</v>
      </c>
      <c r="CA282" s="99">
        <v>24303.541515111901</v>
      </c>
      <c r="CB282" s="99">
        <v>2470123.39807129</v>
      </c>
      <c r="CC282" s="99">
        <v>22864272.421875</v>
      </c>
      <c r="CD282" s="99">
        <v>4606314.4611206101</v>
      </c>
      <c r="CE282" s="99">
        <v>1403.88159944117</v>
      </c>
      <c r="CF282" s="99">
        <v>225560.736534119</v>
      </c>
      <c r="CG282" s="99">
        <v>1988564.6732482901</v>
      </c>
      <c r="CH282" s="99">
        <v>296787.319377899</v>
      </c>
      <c r="CI282" s="99">
        <v>25707.1355698109</v>
      </c>
      <c r="CJ282" s="99">
        <v>2693073.5016174298</v>
      </c>
      <c r="CK282" s="99">
        <v>24850352.324462902</v>
      </c>
      <c r="CL282" s="99">
        <v>4915637.72155762</v>
      </c>
      <c r="CM282" s="203">
        <f t="shared" si="12"/>
        <v>29034.66065484289</v>
      </c>
      <c r="CN282" s="203">
        <f t="shared" si="13"/>
        <v>3814158.2111511198</v>
      </c>
      <c r="CO282" s="203">
        <f t="shared" si="14"/>
        <v>29439456.634460464</v>
      </c>
      <c r="CP282" s="99">
        <v>4915637.72155762</v>
      </c>
      <c r="CQ282" s="99">
        <v>1351.8963207602501</v>
      </c>
      <c r="CR282" s="99">
        <v>218140.679647446</v>
      </c>
      <c r="CS282" s="99">
        <v>1924952.8217926</v>
      </c>
      <c r="CT282" s="99">
        <v>284931.08486175502</v>
      </c>
    </row>
    <row r="283" spans="1:98">
      <c r="A283" s="98" t="s">
        <v>55</v>
      </c>
      <c r="B283" s="100">
        <v>42522</v>
      </c>
      <c r="C283" s="99">
        <v>0</v>
      </c>
      <c r="D283" s="99">
        <v>11739.613612413399</v>
      </c>
      <c r="E283" s="99">
        <v>12685.6914486885</v>
      </c>
      <c r="F283" s="99">
        <v>9465.4962122440302</v>
      </c>
      <c r="G283" s="99">
        <v>1413.3588373959101</v>
      </c>
      <c r="H283" s="99">
        <v>0</v>
      </c>
      <c r="I283" s="99">
        <v>0</v>
      </c>
      <c r="J283" s="99">
        <v>3381.1779603064101</v>
      </c>
      <c r="K283" s="99">
        <v>0</v>
      </c>
      <c r="L283" s="99">
        <v>40.673069620504997</v>
      </c>
      <c r="M283" s="99">
        <v>287.60431484878097</v>
      </c>
      <c r="N283" s="99">
        <v>7742.3325487375296</v>
      </c>
      <c r="O283" s="99">
        <v>0</v>
      </c>
      <c r="P283" s="99">
        <v>8874.4033414125406</v>
      </c>
      <c r="Q283" s="99">
        <v>4770.43932545185</v>
      </c>
      <c r="R283" s="99">
        <v>0</v>
      </c>
      <c r="S283" s="99">
        <v>45.775130415801002</v>
      </c>
      <c r="T283" s="99">
        <v>0</v>
      </c>
      <c r="U283" s="99">
        <v>3379.0259128511002</v>
      </c>
      <c r="V283" s="99">
        <v>0</v>
      </c>
      <c r="W283" s="99">
        <v>999150.32719421398</v>
      </c>
      <c r="X283" s="99">
        <v>1524559.67510986</v>
      </c>
      <c r="Y283" s="99">
        <v>982098.50395202602</v>
      </c>
      <c r="Z283" s="99">
        <v>228419.08688163801</v>
      </c>
      <c r="AA283" s="99">
        <v>0</v>
      </c>
      <c r="AB283" s="99">
        <v>0</v>
      </c>
      <c r="AC283" s="99">
        <v>1146095.70960999</v>
      </c>
      <c r="AD283" s="99">
        <v>0</v>
      </c>
      <c r="AE283" s="99">
        <v>6554.3494636416399</v>
      </c>
      <c r="AF283" s="99">
        <v>41336.258030891397</v>
      </c>
      <c r="AG283" s="99">
        <v>894895.22869110096</v>
      </c>
      <c r="AH283" s="99">
        <v>0</v>
      </c>
      <c r="AI283" s="99">
        <v>895373.38656616199</v>
      </c>
      <c r="AJ283" s="99">
        <v>600863.24377441395</v>
      </c>
      <c r="AK283" s="99">
        <v>0</v>
      </c>
      <c r="AL283" s="99">
        <v>6328.3487682342502</v>
      </c>
      <c r="AM283" s="99">
        <v>0</v>
      </c>
      <c r="AN283" s="99">
        <v>1145639.2161560101</v>
      </c>
      <c r="AO283" s="99">
        <v>0</v>
      </c>
      <c r="AP283" s="99">
        <v>8843946.4766845703</v>
      </c>
      <c r="AQ283" s="99">
        <v>14524362.4637451</v>
      </c>
      <c r="AR283" s="99">
        <v>9622218.9885253906</v>
      </c>
      <c r="AS283" s="99">
        <v>2013828.83653259</v>
      </c>
      <c r="AT283" s="99">
        <v>0</v>
      </c>
      <c r="AU283" s="99">
        <v>0</v>
      </c>
      <c r="AV283" s="99">
        <v>4715866.1135864304</v>
      </c>
      <c r="AW283" s="99">
        <v>0</v>
      </c>
      <c r="AX283" s="99">
        <v>61849.361282348596</v>
      </c>
      <c r="AY283" s="99">
        <v>390246.01423645002</v>
      </c>
      <c r="AZ283" s="99">
        <v>8717532.1275634803</v>
      </c>
      <c r="BA283" s="99">
        <v>0</v>
      </c>
      <c r="BB283" s="99">
        <v>9100108.6885986291</v>
      </c>
      <c r="BC283" s="99">
        <v>5683316.7313232403</v>
      </c>
      <c r="BD283" s="99">
        <v>0</v>
      </c>
      <c r="BE283" s="99">
        <v>55108.780043601997</v>
      </c>
      <c r="BF283" s="99">
        <v>0</v>
      </c>
      <c r="BG283" s="99">
        <v>4715833.8083496103</v>
      </c>
      <c r="BH283" s="99">
        <v>0</v>
      </c>
      <c r="BI283" s="99">
        <v>1880576.00227356</v>
      </c>
      <c r="BJ283" s="99">
        <v>2841985.1361999498</v>
      </c>
      <c r="BK283" s="99">
        <v>2049545.4633941699</v>
      </c>
      <c r="BL283" s="99">
        <v>300492.11045455898</v>
      </c>
      <c r="BM283" s="99">
        <v>0</v>
      </c>
      <c r="BN283" s="99">
        <v>0</v>
      </c>
      <c r="BO283" s="99">
        <v>0</v>
      </c>
      <c r="BP283" s="99">
        <v>0</v>
      </c>
      <c r="BQ283" s="99">
        <v>0</v>
      </c>
      <c r="BR283" s="99">
        <v>59523.951439380602</v>
      </c>
      <c r="BS283" s="99">
        <v>1109779.8802795401</v>
      </c>
      <c r="BT283" s="99">
        <v>0</v>
      </c>
      <c r="BU283" s="99">
        <v>1765183.8899841299</v>
      </c>
      <c r="BV283" s="99">
        <v>1737091.1746215799</v>
      </c>
      <c r="BW283" s="99">
        <v>0</v>
      </c>
      <c r="BX283" s="99">
        <v>11764.3499594927</v>
      </c>
      <c r="BY283" s="99">
        <v>0</v>
      </c>
      <c r="BZ283" s="99">
        <v>0</v>
      </c>
      <c r="CA283" s="99">
        <v>24486.285404682199</v>
      </c>
      <c r="CB283" s="99">
        <v>2542159.1976318401</v>
      </c>
      <c r="CC283" s="99">
        <v>23114141.834472701</v>
      </c>
      <c r="CD283" s="99">
        <v>4675198.0642700205</v>
      </c>
      <c r="CE283" s="99">
        <v>1413.1273361444501</v>
      </c>
      <c r="CF283" s="99">
        <v>227868.91678047201</v>
      </c>
      <c r="CG283" s="99">
        <v>2009754.7420806901</v>
      </c>
      <c r="CH283" s="99">
        <v>300444.877838135</v>
      </c>
      <c r="CI283" s="99">
        <v>25897.9507920742</v>
      </c>
      <c r="CJ283" s="99">
        <v>2771398.7067565899</v>
      </c>
      <c r="CK283" s="99">
        <v>25137246.0930176</v>
      </c>
      <c r="CL283" s="99">
        <v>4977851.9509887705</v>
      </c>
      <c r="CM283" s="203">
        <f t="shared" si="12"/>
        <v>29276.976704925299</v>
      </c>
      <c r="CN283" s="203">
        <f t="shared" si="13"/>
        <v>3917037.9229126</v>
      </c>
      <c r="CO283" s="203">
        <f t="shared" si="14"/>
        <v>29853079.90136721</v>
      </c>
      <c r="CP283" s="99">
        <v>4977851.9509887705</v>
      </c>
      <c r="CQ283" s="99">
        <v>1369.68898297846</v>
      </c>
      <c r="CR283" s="99">
        <v>222561.338890076</v>
      </c>
      <c r="CS283" s="99">
        <v>1961038.99491882</v>
      </c>
      <c r="CT283" s="99">
        <v>289985.07191467303</v>
      </c>
    </row>
    <row r="284" spans="1:98">
      <c r="A284" s="98" t="s">
        <v>55</v>
      </c>
      <c r="B284" s="100">
        <v>42614</v>
      </c>
      <c r="C284" s="99">
        <v>0</v>
      </c>
      <c r="D284" s="99">
        <v>11702.7757954597</v>
      </c>
      <c r="E284" s="99">
        <v>12807.153546810199</v>
      </c>
      <c r="F284" s="99">
        <v>9622.8816168308294</v>
      </c>
      <c r="G284" s="99">
        <v>1436.55788002908</v>
      </c>
      <c r="H284" s="99">
        <v>0</v>
      </c>
      <c r="I284" s="99">
        <v>0</v>
      </c>
      <c r="J284" s="99">
        <v>3416.9475205540698</v>
      </c>
      <c r="K284" s="99">
        <v>0</v>
      </c>
      <c r="L284" s="99">
        <v>127.451465641148</v>
      </c>
      <c r="M284" s="99">
        <v>290.35761532187502</v>
      </c>
      <c r="N284" s="99">
        <v>7850.1240660548201</v>
      </c>
      <c r="O284" s="99">
        <v>0</v>
      </c>
      <c r="P284" s="99">
        <v>14109.1223454475</v>
      </c>
      <c r="Q284" s="99">
        <v>4734.5095060467702</v>
      </c>
      <c r="R284" s="99">
        <v>0</v>
      </c>
      <c r="S284" s="99">
        <v>36.601184446830302</v>
      </c>
      <c r="T284" s="99">
        <v>0</v>
      </c>
      <c r="U284" s="99">
        <v>3416.5908347070199</v>
      </c>
      <c r="V284" s="99">
        <v>0</v>
      </c>
      <c r="W284" s="99">
        <v>960877.70745849598</v>
      </c>
      <c r="X284" s="99">
        <v>1524526.8601532001</v>
      </c>
      <c r="Y284" s="99">
        <v>992947.95444488502</v>
      </c>
      <c r="Z284" s="99">
        <v>228276.88535499599</v>
      </c>
      <c r="AA284" s="99">
        <v>0</v>
      </c>
      <c r="AB284" s="99">
        <v>0</v>
      </c>
      <c r="AC284" s="99">
        <v>1160202.44421387</v>
      </c>
      <c r="AD284" s="99">
        <v>0</v>
      </c>
      <c r="AE284" s="99">
        <v>9880.4024444818497</v>
      </c>
      <c r="AF284" s="99">
        <v>41576.8695201874</v>
      </c>
      <c r="AG284" s="99">
        <v>904117.57038116502</v>
      </c>
      <c r="AH284" s="99">
        <v>0</v>
      </c>
      <c r="AI284" s="99">
        <v>999081.97613525402</v>
      </c>
      <c r="AJ284" s="99">
        <v>586005.42480468797</v>
      </c>
      <c r="AK284" s="99">
        <v>0</v>
      </c>
      <c r="AL284" s="99">
        <v>5309.7891252040899</v>
      </c>
      <c r="AM284" s="99">
        <v>0</v>
      </c>
      <c r="AN284" s="99">
        <v>1160443.6230468799</v>
      </c>
      <c r="AO284" s="99">
        <v>0</v>
      </c>
      <c r="AP284" s="99">
        <v>8303140.2938842801</v>
      </c>
      <c r="AQ284" s="99">
        <v>14554200.8869629</v>
      </c>
      <c r="AR284" s="99">
        <v>9756300.0190429706</v>
      </c>
      <c r="AS284" s="99">
        <v>2009642.7942810101</v>
      </c>
      <c r="AT284" s="99">
        <v>0</v>
      </c>
      <c r="AU284" s="99">
        <v>0</v>
      </c>
      <c r="AV284" s="99">
        <v>4816911.75463867</v>
      </c>
      <c r="AW284" s="99">
        <v>0</v>
      </c>
      <c r="AX284" s="99">
        <v>67541.468774795503</v>
      </c>
      <c r="AY284" s="99">
        <v>398214.05389404303</v>
      </c>
      <c r="AZ284" s="99">
        <v>8827816.84912109</v>
      </c>
      <c r="BA284" s="99">
        <v>0</v>
      </c>
      <c r="BB284" s="99">
        <v>6663266.3388671903</v>
      </c>
      <c r="BC284" s="99">
        <v>5386626.4006347703</v>
      </c>
      <c r="BD284" s="99">
        <v>0</v>
      </c>
      <c r="BE284" s="99">
        <v>47105.170647621198</v>
      </c>
      <c r="BF284" s="99">
        <v>0</v>
      </c>
      <c r="BG284" s="99">
        <v>4812112.4716796903</v>
      </c>
      <c r="BH284" s="99">
        <v>0</v>
      </c>
      <c r="BI284" s="99">
        <v>1790872.6782379199</v>
      </c>
      <c r="BJ284" s="99">
        <v>2891910.2650451702</v>
      </c>
      <c r="BK284" s="99">
        <v>2116536.2369689899</v>
      </c>
      <c r="BL284" s="99">
        <v>296470.98009491002</v>
      </c>
      <c r="BM284" s="99">
        <v>0</v>
      </c>
      <c r="BN284" s="99">
        <v>0</v>
      </c>
      <c r="BO284" s="99">
        <v>0</v>
      </c>
      <c r="BP284" s="99">
        <v>0</v>
      </c>
      <c r="BQ284" s="99">
        <v>0</v>
      </c>
      <c r="BR284" s="99">
        <v>58266.174163818403</v>
      </c>
      <c r="BS284" s="99">
        <v>1151895.9934845001</v>
      </c>
      <c r="BT284" s="99">
        <v>0</v>
      </c>
      <c r="BU284" s="99">
        <v>1660530.48999023</v>
      </c>
      <c r="BV284" s="99">
        <v>1741239.6296997101</v>
      </c>
      <c r="BW284" s="99">
        <v>0</v>
      </c>
      <c r="BX284" s="99">
        <v>8110.5499709248497</v>
      </c>
      <c r="BY284" s="99">
        <v>0</v>
      </c>
      <c r="BZ284" s="99">
        <v>0</v>
      </c>
      <c r="CA284" s="99">
        <v>24539.3794343472</v>
      </c>
      <c r="CB284" s="99">
        <v>2472764.9245605501</v>
      </c>
      <c r="CC284" s="99">
        <v>22896054.3671875</v>
      </c>
      <c r="CD284" s="99">
        <v>4683669.9326782199</v>
      </c>
      <c r="CE284" s="99">
        <v>1436.2246406525401</v>
      </c>
      <c r="CF284" s="99">
        <v>228219.13234901399</v>
      </c>
      <c r="CG284" s="99">
        <v>2010814.36039734</v>
      </c>
      <c r="CH284" s="99">
        <v>297042.65145874</v>
      </c>
      <c r="CI284" s="99">
        <v>25979.1039979458</v>
      </c>
      <c r="CJ284" s="99">
        <v>2698371.4698181199</v>
      </c>
      <c r="CK284" s="99">
        <v>24906615.4755859</v>
      </c>
      <c r="CL284" s="99">
        <v>4978397.4489135696</v>
      </c>
      <c r="CM284" s="203">
        <f t="shared" si="12"/>
        <v>29395.694832652822</v>
      </c>
      <c r="CN284" s="203">
        <f t="shared" si="13"/>
        <v>3858815.0928649995</v>
      </c>
      <c r="CO284" s="203">
        <f t="shared" si="14"/>
        <v>29718727.947265591</v>
      </c>
      <c r="CP284" s="99">
        <v>4978397.4489135696</v>
      </c>
      <c r="CQ284" s="99">
        <v>1403.54414962232</v>
      </c>
      <c r="CR284" s="99">
        <v>222794.873905182</v>
      </c>
      <c r="CS284" s="99">
        <v>1964575.07067871</v>
      </c>
      <c r="CT284" s="99">
        <v>287468.36855697603</v>
      </c>
    </row>
    <row r="285" spans="1:98">
      <c r="A285" s="98" t="s">
        <v>55</v>
      </c>
      <c r="B285" s="100">
        <v>42705</v>
      </c>
      <c r="C285" s="99">
        <v>0</v>
      </c>
      <c r="D285" s="99">
        <v>11713.8374387026</v>
      </c>
      <c r="E285" s="99">
        <v>12837.0603529215</v>
      </c>
      <c r="F285" s="99">
        <v>9707.5195959806406</v>
      </c>
      <c r="G285" s="99">
        <v>1459.18921867013</v>
      </c>
      <c r="H285" s="99">
        <v>0</v>
      </c>
      <c r="I285" s="99">
        <v>0</v>
      </c>
      <c r="J285" s="99">
        <v>3437.6164162456998</v>
      </c>
      <c r="K285" s="99">
        <v>0</v>
      </c>
      <c r="L285" s="99">
        <v>68.748626186512396</v>
      </c>
      <c r="M285" s="99">
        <v>286.30150146409898</v>
      </c>
      <c r="N285" s="99">
        <v>7895.8406494855899</v>
      </c>
      <c r="O285" s="99">
        <v>0</v>
      </c>
      <c r="P285" s="99">
        <v>13018.2849357128</v>
      </c>
      <c r="Q285" s="99">
        <v>4753.1728168726004</v>
      </c>
      <c r="R285" s="99">
        <v>0</v>
      </c>
      <c r="S285" s="99">
        <v>33.919183961115799</v>
      </c>
      <c r="T285" s="99">
        <v>0</v>
      </c>
      <c r="U285" s="99">
        <v>3437.6180647015599</v>
      </c>
      <c r="V285" s="99">
        <v>0</v>
      </c>
      <c r="W285" s="99">
        <v>934676.94564819301</v>
      </c>
      <c r="X285" s="99">
        <v>1535004.4927520801</v>
      </c>
      <c r="Y285" s="99">
        <v>1015183.76285553</v>
      </c>
      <c r="Z285" s="99">
        <v>227688.16609954799</v>
      </c>
      <c r="AA285" s="99">
        <v>0</v>
      </c>
      <c r="AB285" s="99">
        <v>0</v>
      </c>
      <c r="AC285" s="99">
        <v>1162219.6429595901</v>
      </c>
      <c r="AD285" s="99">
        <v>0</v>
      </c>
      <c r="AE285" s="99">
        <v>6927.1443486213702</v>
      </c>
      <c r="AF285" s="99">
        <v>41130.869657039599</v>
      </c>
      <c r="AG285" s="99">
        <v>918398.43987274205</v>
      </c>
      <c r="AH285" s="99">
        <v>0</v>
      </c>
      <c r="AI285" s="99">
        <v>958363.49134826695</v>
      </c>
      <c r="AJ285" s="99">
        <v>582836.02589416504</v>
      </c>
      <c r="AK285" s="99">
        <v>0</v>
      </c>
      <c r="AL285" s="99">
        <v>4650.9339586496399</v>
      </c>
      <c r="AM285" s="99">
        <v>0</v>
      </c>
      <c r="AN285" s="99">
        <v>1162196.9624176</v>
      </c>
      <c r="AO285" s="99">
        <v>0</v>
      </c>
      <c r="AP285" s="99">
        <v>8128107.13354492</v>
      </c>
      <c r="AQ285" s="99">
        <v>14729307.9300537</v>
      </c>
      <c r="AR285" s="99">
        <v>9990381.6956787091</v>
      </c>
      <c r="AS285" s="99">
        <v>2019251.6638793901</v>
      </c>
      <c r="AT285" s="99">
        <v>0</v>
      </c>
      <c r="AU285" s="99">
        <v>0</v>
      </c>
      <c r="AV285" s="99">
        <v>4847228.8348998995</v>
      </c>
      <c r="AW285" s="99">
        <v>0</v>
      </c>
      <c r="AX285" s="99">
        <v>74717.317250251799</v>
      </c>
      <c r="AY285" s="99">
        <v>392002.39030075102</v>
      </c>
      <c r="AZ285" s="99">
        <v>8980016.5863037091</v>
      </c>
      <c r="BA285" s="99">
        <v>0</v>
      </c>
      <c r="BB285" s="99">
        <v>9760533.3237304706</v>
      </c>
      <c r="BC285" s="99">
        <v>5370220.81604004</v>
      </c>
      <c r="BD285" s="99">
        <v>0</v>
      </c>
      <c r="BE285" s="99">
        <v>41349.771435260802</v>
      </c>
      <c r="BF285" s="99">
        <v>0</v>
      </c>
      <c r="BG285" s="99">
        <v>4854508.7332153302</v>
      </c>
      <c r="BH285" s="99">
        <v>0</v>
      </c>
      <c r="BI285" s="99">
        <v>1581041.3572692899</v>
      </c>
      <c r="BJ285" s="99">
        <v>2913362.9859008798</v>
      </c>
      <c r="BK285" s="99">
        <v>2142708.2498779302</v>
      </c>
      <c r="BL285" s="99">
        <v>295058.55672454799</v>
      </c>
      <c r="BM285" s="99">
        <v>0</v>
      </c>
      <c r="BN285" s="99">
        <v>0</v>
      </c>
      <c r="BO285" s="99">
        <v>0</v>
      </c>
      <c r="BP285" s="99">
        <v>0</v>
      </c>
      <c r="BQ285" s="99">
        <v>0</v>
      </c>
      <c r="BR285" s="99">
        <v>58451.063384056099</v>
      </c>
      <c r="BS285" s="99">
        <v>1139382.69841003</v>
      </c>
      <c r="BT285" s="99">
        <v>0</v>
      </c>
      <c r="BU285" s="99">
        <v>1730611.6299896201</v>
      </c>
      <c r="BV285" s="99">
        <v>1757945.9654693599</v>
      </c>
      <c r="BW285" s="99">
        <v>0</v>
      </c>
      <c r="BX285" s="99">
        <v>7882.6299718618402</v>
      </c>
      <c r="BY285" s="99">
        <v>0</v>
      </c>
      <c r="BZ285" s="99">
        <v>0</v>
      </c>
      <c r="CA285" s="99">
        <v>24467.683057546601</v>
      </c>
      <c r="CB285" s="99">
        <v>2459830.1049499498</v>
      </c>
      <c r="CC285" s="99">
        <v>22954111.752929699</v>
      </c>
      <c r="CD285" s="99">
        <v>4586270.4696655301</v>
      </c>
      <c r="CE285" s="99">
        <v>1459.7828463912001</v>
      </c>
      <c r="CF285" s="99">
        <v>228421.96755981399</v>
      </c>
      <c r="CG285" s="99">
        <v>2024961.4156189</v>
      </c>
      <c r="CH285" s="99">
        <v>293642.75993728603</v>
      </c>
      <c r="CI285" s="99">
        <v>25926.838775873199</v>
      </c>
      <c r="CJ285" s="99">
        <v>2692146.6558532701</v>
      </c>
      <c r="CK285" s="99">
        <v>24968171.799804699</v>
      </c>
      <c r="CL285" s="99">
        <v>4868104.4379272498</v>
      </c>
      <c r="CM285" s="203">
        <f t="shared" si="12"/>
        <v>29364.45684057476</v>
      </c>
      <c r="CN285" s="203">
        <f t="shared" si="13"/>
        <v>3854343.6182708703</v>
      </c>
      <c r="CO285" s="203">
        <f t="shared" si="14"/>
        <v>29822680.533020027</v>
      </c>
      <c r="CP285" s="99">
        <v>4868104.4379272498</v>
      </c>
      <c r="CQ285" s="99">
        <v>1428.41293165088</v>
      </c>
      <c r="CR285" s="99">
        <v>223043.91491127</v>
      </c>
      <c r="CS285" s="99">
        <v>1977510.13009644</v>
      </c>
      <c r="CT285" s="99">
        <v>285246.23872756999</v>
      </c>
    </row>
    <row r="286" spans="1:98">
      <c r="A286" s="98" t="s">
        <v>55</v>
      </c>
      <c r="B286" s="100">
        <v>42795</v>
      </c>
      <c r="C286" s="99">
        <v>0</v>
      </c>
      <c r="D286" s="99">
        <v>11878.9444383383</v>
      </c>
      <c r="E286" s="99">
        <v>12839.5021846294</v>
      </c>
      <c r="F286" s="99">
        <v>9754.4655120372809</v>
      </c>
      <c r="G286" s="99">
        <v>1467.18499150872</v>
      </c>
      <c r="H286" s="99">
        <v>0</v>
      </c>
      <c r="I286" s="99">
        <v>0</v>
      </c>
      <c r="J286" s="99">
        <v>3549.1390087008499</v>
      </c>
      <c r="K286" s="99">
        <v>0</v>
      </c>
      <c r="L286" s="99">
        <v>53.923867640551201</v>
      </c>
      <c r="M286" s="99">
        <v>284.13616766780598</v>
      </c>
      <c r="N286" s="99">
        <v>7880.5164116620999</v>
      </c>
      <c r="O286" s="99">
        <v>0</v>
      </c>
      <c r="P286" s="99">
        <v>11525.981599569301</v>
      </c>
      <c r="Q286" s="99">
        <v>4779.0418155193302</v>
      </c>
      <c r="R286" s="99">
        <v>0</v>
      </c>
      <c r="S286" s="99">
        <v>34.363169204909397</v>
      </c>
      <c r="T286" s="99">
        <v>0</v>
      </c>
      <c r="U286" s="99">
        <v>3553.7762617468802</v>
      </c>
      <c r="V286" s="99">
        <v>0</v>
      </c>
      <c r="W286" s="99">
        <v>1046085.50457001</v>
      </c>
      <c r="X286" s="99">
        <v>1536736.66001892</v>
      </c>
      <c r="Y286" s="99">
        <v>1025788.4525528</v>
      </c>
      <c r="Z286" s="99">
        <v>230333.51921272301</v>
      </c>
      <c r="AA286" s="99">
        <v>0</v>
      </c>
      <c r="AB286" s="99">
        <v>0</v>
      </c>
      <c r="AC286" s="99">
        <v>1186789.76556396</v>
      </c>
      <c r="AD286" s="99">
        <v>0</v>
      </c>
      <c r="AE286" s="99">
        <v>6664.6182092428198</v>
      </c>
      <c r="AF286" s="99">
        <v>38400.405756473498</v>
      </c>
      <c r="AG286" s="99">
        <v>927044.48842620896</v>
      </c>
      <c r="AH286" s="99">
        <v>0</v>
      </c>
      <c r="AI286" s="99">
        <v>918789.80016326904</v>
      </c>
      <c r="AJ286" s="99">
        <v>578955.34750366199</v>
      </c>
      <c r="AK286" s="99">
        <v>0</v>
      </c>
      <c r="AL286" s="99">
        <v>4435.6009815931302</v>
      </c>
      <c r="AM286" s="99">
        <v>0</v>
      </c>
      <c r="AN286" s="99">
        <v>1187270.5942382801</v>
      </c>
      <c r="AO286" s="99">
        <v>0</v>
      </c>
      <c r="AP286" s="99">
        <v>9111056.3457031306</v>
      </c>
      <c r="AQ286" s="99">
        <v>14777652.088378901</v>
      </c>
      <c r="AR286" s="99">
        <v>10121753.0158691</v>
      </c>
      <c r="AS286" s="99">
        <v>2061614.64151001</v>
      </c>
      <c r="AT286" s="99">
        <v>0</v>
      </c>
      <c r="AU286" s="99">
        <v>0</v>
      </c>
      <c r="AV286" s="99">
        <v>4961058.7541503897</v>
      </c>
      <c r="AW286" s="99">
        <v>0</v>
      </c>
      <c r="AX286" s="99">
        <v>64925.926312923402</v>
      </c>
      <c r="AY286" s="99">
        <v>364376.23214340198</v>
      </c>
      <c r="AZ286" s="99">
        <v>9098863.5839843806</v>
      </c>
      <c r="BA286" s="99">
        <v>0</v>
      </c>
      <c r="BB286" s="99">
        <v>8145490.1830444299</v>
      </c>
      <c r="BC286" s="99">
        <v>5548307.2333373995</v>
      </c>
      <c r="BD286" s="99">
        <v>0</v>
      </c>
      <c r="BE286" s="99">
        <v>39550.2877063751</v>
      </c>
      <c r="BF286" s="99">
        <v>0</v>
      </c>
      <c r="BG286" s="99">
        <v>4958607.3952026404</v>
      </c>
      <c r="BH286" s="99">
        <v>0</v>
      </c>
      <c r="BI286" s="99">
        <v>1881030.42784119</v>
      </c>
      <c r="BJ286" s="99">
        <v>2935049.6298828102</v>
      </c>
      <c r="BK286" s="99">
        <v>2179165.6155700702</v>
      </c>
      <c r="BL286" s="99">
        <v>302130.00908279401</v>
      </c>
      <c r="BM286" s="99">
        <v>0</v>
      </c>
      <c r="BN286" s="99">
        <v>0</v>
      </c>
      <c r="BO286" s="99">
        <v>0</v>
      </c>
      <c r="BP286" s="99">
        <v>0</v>
      </c>
      <c r="BQ286" s="99">
        <v>0</v>
      </c>
      <c r="BR286" s="99">
        <v>56530.772744178801</v>
      </c>
      <c r="BS286" s="99">
        <v>1139410.4371795701</v>
      </c>
      <c r="BT286" s="99">
        <v>0</v>
      </c>
      <c r="BU286" s="99">
        <v>1729529.2199859601</v>
      </c>
      <c r="BV286" s="99">
        <v>1787914.5446166999</v>
      </c>
      <c r="BW286" s="99">
        <v>0</v>
      </c>
      <c r="BX286" s="99">
        <v>8064.0099736452103</v>
      </c>
      <c r="BY286" s="99">
        <v>0</v>
      </c>
      <c r="BZ286" s="99">
        <v>0</v>
      </c>
      <c r="CA286" s="99">
        <v>24732.533192634601</v>
      </c>
      <c r="CB286" s="99">
        <v>2569118.3746032701</v>
      </c>
      <c r="CC286" s="99">
        <v>23326693.627441399</v>
      </c>
      <c r="CD286" s="99">
        <v>4740497.6126709003</v>
      </c>
      <c r="CE286" s="99">
        <v>1466.9475741088399</v>
      </c>
      <c r="CF286" s="99">
        <v>230340.45300293001</v>
      </c>
      <c r="CG286" s="99">
        <v>2060261.03242493</v>
      </c>
      <c r="CH286" s="99">
        <v>303101.13071823103</v>
      </c>
      <c r="CI286" s="99">
        <v>26197.927919149399</v>
      </c>
      <c r="CJ286" s="99">
        <v>2794937.9342346201</v>
      </c>
      <c r="CK286" s="99">
        <v>25383237.0864258</v>
      </c>
      <c r="CL286" s="99">
        <v>5056010.3571777297</v>
      </c>
      <c r="CM286" s="203">
        <f t="shared" si="12"/>
        <v>29751.704180896279</v>
      </c>
      <c r="CN286" s="203">
        <f t="shared" si="13"/>
        <v>3982208.5284729004</v>
      </c>
      <c r="CO286" s="203">
        <f t="shared" si="14"/>
        <v>30341844.48162844</v>
      </c>
      <c r="CP286" s="99">
        <v>5056010.3571777297</v>
      </c>
      <c r="CQ286" s="99">
        <v>1435.3172982931101</v>
      </c>
      <c r="CR286" s="99">
        <v>225480.23408699001</v>
      </c>
      <c r="CS286" s="99">
        <v>2017477.5703125</v>
      </c>
      <c r="CT286" s="99">
        <v>295658.89043808001</v>
      </c>
    </row>
    <row r="287" spans="1:98">
      <c r="A287" s="98" t="s">
        <v>55</v>
      </c>
      <c r="B287" s="100">
        <v>42887</v>
      </c>
      <c r="C287" s="99">
        <v>0</v>
      </c>
      <c r="D287" s="99">
        <v>11977.402392268201</v>
      </c>
      <c r="E287" s="99">
        <v>12849.6182129383</v>
      </c>
      <c r="F287" s="99">
        <v>9821.1553745269794</v>
      </c>
      <c r="G287" s="99">
        <v>1476.9151411354501</v>
      </c>
      <c r="H287" s="99">
        <v>0</v>
      </c>
      <c r="I287" s="99">
        <v>0</v>
      </c>
      <c r="J287" s="99">
        <v>3595.05991482735</v>
      </c>
      <c r="K287" s="99">
        <v>0</v>
      </c>
      <c r="L287" s="99">
        <v>53.335318677593001</v>
      </c>
      <c r="M287" s="99">
        <v>268.741322923452</v>
      </c>
      <c r="N287" s="99">
        <v>7906.9832258820497</v>
      </c>
      <c r="O287" s="99">
        <v>0</v>
      </c>
      <c r="P287" s="99">
        <v>9547.0220432281494</v>
      </c>
      <c r="Q287" s="99">
        <v>4758.9604531526602</v>
      </c>
      <c r="R287" s="99">
        <v>0</v>
      </c>
      <c r="S287" s="99">
        <v>34.558817546348997</v>
      </c>
      <c r="T287" s="99">
        <v>0</v>
      </c>
      <c r="U287" s="99">
        <v>3588.76244300604</v>
      </c>
      <c r="V287" s="99">
        <v>0</v>
      </c>
      <c r="W287" s="99">
        <v>901675.05473327602</v>
      </c>
      <c r="X287" s="99">
        <v>1534110.2805633501</v>
      </c>
      <c r="Y287" s="99">
        <v>1038295.3973541301</v>
      </c>
      <c r="Z287" s="99">
        <v>224829.77504348801</v>
      </c>
      <c r="AA287" s="99">
        <v>0</v>
      </c>
      <c r="AB287" s="99">
        <v>0</v>
      </c>
      <c r="AC287" s="99">
        <v>1183572.0324096701</v>
      </c>
      <c r="AD287" s="99">
        <v>0</v>
      </c>
      <c r="AE287" s="99">
        <v>8078.62560993433</v>
      </c>
      <c r="AF287" s="99">
        <v>35025.796234130903</v>
      </c>
      <c r="AG287" s="99">
        <v>933428.34481048596</v>
      </c>
      <c r="AH287" s="99">
        <v>0</v>
      </c>
      <c r="AI287" s="99">
        <v>943441.07102966297</v>
      </c>
      <c r="AJ287" s="99">
        <v>573307.87386321998</v>
      </c>
      <c r="AK287" s="99">
        <v>0</v>
      </c>
      <c r="AL287" s="99">
        <v>4241.6194929480598</v>
      </c>
      <c r="AM287" s="99">
        <v>0</v>
      </c>
      <c r="AN287" s="99">
        <v>1182811.6323852499</v>
      </c>
      <c r="AO287" s="99">
        <v>0</v>
      </c>
      <c r="AP287" s="99">
        <v>8171611.1389770498</v>
      </c>
      <c r="AQ287" s="99">
        <v>14829056.5740967</v>
      </c>
      <c r="AR287" s="99">
        <v>10277207.1248779</v>
      </c>
      <c r="AS287" s="99">
        <v>2016135.73570251</v>
      </c>
      <c r="AT287" s="99">
        <v>0</v>
      </c>
      <c r="AU287" s="99">
        <v>0</v>
      </c>
      <c r="AV287" s="99">
        <v>5000395.11120605</v>
      </c>
      <c r="AW287" s="99">
        <v>0</v>
      </c>
      <c r="AX287" s="99">
        <v>76412.497312545805</v>
      </c>
      <c r="AY287" s="99">
        <v>334393.819324493</v>
      </c>
      <c r="AZ287" s="99">
        <v>9195872.1293945294</v>
      </c>
      <c r="BA287" s="99">
        <v>0</v>
      </c>
      <c r="BB287" s="99">
        <v>8917040.95068359</v>
      </c>
      <c r="BC287" s="99">
        <v>5277616.6823120099</v>
      </c>
      <c r="BD287" s="99">
        <v>0</v>
      </c>
      <c r="BE287" s="99">
        <v>36746.803574562102</v>
      </c>
      <c r="BF287" s="99">
        <v>0</v>
      </c>
      <c r="BG287" s="99">
        <v>5001552.5498046903</v>
      </c>
      <c r="BH287" s="99">
        <v>0</v>
      </c>
      <c r="BI287" s="99">
        <v>1849027.7477569601</v>
      </c>
      <c r="BJ287" s="99">
        <v>2964783.9160156301</v>
      </c>
      <c r="BK287" s="99">
        <v>2236684.0036315899</v>
      </c>
      <c r="BL287" s="99">
        <v>298246.775314331</v>
      </c>
      <c r="BM287" s="99">
        <v>0</v>
      </c>
      <c r="BN287" s="99">
        <v>0</v>
      </c>
      <c r="BO287" s="99">
        <v>0</v>
      </c>
      <c r="BP287" s="99">
        <v>0</v>
      </c>
      <c r="BQ287" s="99">
        <v>0</v>
      </c>
      <c r="BR287" s="99">
        <v>52008.629488945</v>
      </c>
      <c r="BS287" s="99">
        <v>1160002.1687316899</v>
      </c>
      <c r="BT287" s="99">
        <v>0</v>
      </c>
      <c r="BU287" s="99">
        <v>1752999.1499939</v>
      </c>
      <c r="BV287" s="99">
        <v>1802882.98266602</v>
      </c>
      <c r="BW287" s="99">
        <v>0</v>
      </c>
      <c r="BX287" s="99">
        <v>7956.9199712872496</v>
      </c>
      <c r="BY287" s="99">
        <v>0</v>
      </c>
      <c r="BZ287" s="99">
        <v>0</v>
      </c>
      <c r="CA287" s="99">
        <v>24851.431289911299</v>
      </c>
      <c r="CB287" s="99">
        <v>2469521.2061767601</v>
      </c>
      <c r="CC287" s="99">
        <v>23383252.638916001</v>
      </c>
      <c r="CD287" s="99">
        <v>4765406.74572754</v>
      </c>
      <c r="CE287" s="99">
        <v>1477.1751342862799</v>
      </c>
      <c r="CF287" s="99">
        <v>224080.793632507</v>
      </c>
      <c r="CG287" s="99">
        <v>2008068.9776153599</v>
      </c>
      <c r="CH287" s="99">
        <v>298127.94787979103</v>
      </c>
      <c r="CI287" s="99">
        <v>26325.630829572699</v>
      </c>
      <c r="CJ287" s="99">
        <v>2697341.7239990202</v>
      </c>
      <c r="CK287" s="99">
        <v>25404008.746337902</v>
      </c>
      <c r="CL287" s="99">
        <v>5065036.3724365197</v>
      </c>
      <c r="CM287" s="203">
        <f t="shared" si="12"/>
        <v>29914.393272578738</v>
      </c>
      <c r="CN287" s="203">
        <f t="shared" si="13"/>
        <v>3880153.3563842699</v>
      </c>
      <c r="CO287" s="203">
        <f t="shared" si="14"/>
        <v>30405561.296142593</v>
      </c>
      <c r="CP287" s="99">
        <v>5065036.3724365197</v>
      </c>
      <c r="CQ287" s="99">
        <v>1444.9833614379199</v>
      </c>
      <c r="CR287" s="99">
        <v>221236.950550079</v>
      </c>
      <c r="CS287" s="99">
        <v>1981088.3594055199</v>
      </c>
      <c r="CT287" s="99">
        <v>291623.439609528</v>
      </c>
    </row>
    <row r="288" spans="1:98">
      <c r="A288" s="98" t="s">
        <v>55</v>
      </c>
      <c r="B288" s="100">
        <v>42979</v>
      </c>
      <c r="C288" s="99">
        <v>0</v>
      </c>
      <c r="D288" s="99">
        <v>11988.738585233699</v>
      </c>
      <c r="E288" s="99">
        <v>12733.3522062302</v>
      </c>
      <c r="F288" s="99">
        <v>9778.3800619840604</v>
      </c>
      <c r="G288" s="99">
        <v>1473.3600170463301</v>
      </c>
      <c r="H288" s="99">
        <v>0</v>
      </c>
      <c r="I288" s="99">
        <v>0</v>
      </c>
      <c r="J288" s="99">
        <v>3644.2888275980899</v>
      </c>
      <c r="K288" s="99">
        <v>0</v>
      </c>
      <c r="L288" s="99">
        <v>102.835036827251</v>
      </c>
      <c r="M288" s="99">
        <v>251.74370865337599</v>
      </c>
      <c r="N288" s="99">
        <v>7890.0672494769096</v>
      </c>
      <c r="O288" s="99">
        <v>0</v>
      </c>
      <c r="P288" s="99">
        <v>13783.400674700701</v>
      </c>
      <c r="Q288" s="99">
        <v>4681.7009202837899</v>
      </c>
      <c r="R288" s="99">
        <v>0</v>
      </c>
      <c r="S288" s="99">
        <v>33.117818611673997</v>
      </c>
      <c r="T288" s="99">
        <v>0</v>
      </c>
      <c r="U288" s="99">
        <v>3644.7489581704099</v>
      </c>
      <c r="V288" s="99">
        <v>0</v>
      </c>
      <c r="W288" s="99">
        <v>964976.61972808803</v>
      </c>
      <c r="X288" s="99">
        <v>1531585.3240509001</v>
      </c>
      <c r="Y288" s="99">
        <v>1046940.28665924</v>
      </c>
      <c r="Z288" s="99">
        <v>227919.162384033</v>
      </c>
      <c r="AA288" s="99">
        <v>0</v>
      </c>
      <c r="AB288" s="99">
        <v>0</v>
      </c>
      <c r="AC288" s="99">
        <v>1188911.0468444801</v>
      </c>
      <c r="AD288" s="99">
        <v>0</v>
      </c>
      <c r="AE288" s="99">
        <v>10006.4128351212</v>
      </c>
      <c r="AF288" s="99">
        <v>32165.787524700201</v>
      </c>
      <c r="AG288" s="99">
        <v>939776.08862304699</v>
      </c>
      <c r="AH288" s="99">
        <v>0</v>
      </c>
      <c r="AI288" s="99">
        <v>965651.95170593297</v>
      </c>
      <c r="AJ288" s="99">
        <v>565682.66891479504</v>
      </c>
      <c r="AK288" s="99">
        <v>0</v>
      </c>
      <c r="AL288" s="99">
        <v>4229.8706238865898</v>
      </c>
      <c r="AM288" s="99">
        <v>0</v>
      </c>
      <c r="AN288" s="99">
        <v>1189267.00964355</v>
      </c>
      <c r="AO288" s="99">
        <v>0</v>
      </c>
      <c r="AP288" s="99">
        <v>8393111.0451660194</v>
      </c>
      <c r="AQ288" s="99">
        <v>14785910.513305699</v>
      </c>
      <c r="AR288" s="99">
        <v>10375337.8974609</v>
      </c>
      <c r="AS288" s="99">
        <v>2058008.9878539999</v>
      </c>
      <c r="AT288" s="99">
        <v>0</v>
      </c>
      <c r="AU288" s="99">
        <v>0</v>
      </c>
      <c r="AV288" s="99">
        <v>5041058.0364990197</v>
      </c>
      <c r="AW288" s="99">
        <v>0</v>
      </c>
      <c r="AX288" s="99">
        <v>58135.958379745498</v>
      </c>
      <c r="AY288" s="99">
        <v>303921.49147796602</v>
      </c>
      <c r="AZ288" s="99">
        <v>9269719.8619384803</v>
      </c>
      <c r="BA288" s="99">
        <v>0</v>
      </c>
      <c r="BB288" s="99">
        <v>7031135.9347534198</v>
      </c>
      <c r="BC288" s="99">
        <v>5300361.9064331101</v>
      </c>
      <c r="BD288" s="99">
        <v>0</v>
      </c>
      <c r="BE288" s="99">
        <v>38216.2529296875</v>
      </c>
      <c r="BF288" s="99">
        <v>0</v>
      </c>
      <c r="BG288" s="99">
        <v>5034080.45385742</v>
      </c>
      <c r="BH288" s="99">
        <v>0</v>
      </c>
      <c r="BI288" s="99">
        <v>1792735.30439758</v>
      </c>
      <c r="BJ288" s="99">
        <v>2994592.72296143</v>
      </c>
      <c r="BK288" s="99">
        <v>2279156.0381774898</v>
      </c>
      <c r="BL288" s="99">
        <v>304792.63311004598</v>
      </c>
      <c r="BM288" s="99">
        <v>0</v>
      </c>
      <c r="BN288" s="99">
        <v>0</v>
      </c>
      <c r="BO288" s="99">
        <v>0</v>
      </c>
      <c r="BP288" s="99">
        <v>0</v>
      </c>
      <c r="BQ288" s="99">
        <v>0</v>
      </c>
      <c r="BR288" s="99">
        <v>50797.244486331903</v>
      </c>
      <c r="BS288" s="99">
        <v>1175508.41213989</v>
      </c>
      <c r="BT288" s="99">
        <v>0</v>
      </c>
      <c r="BU288" s="99">
        <v>1659476.61999512</v>
      </c>
      <c r="BV288" s="99">
        <v>1831423.2311706501</v>
      </c>
      <c r="BW288" s="99">
        <v>0</v>
      </c>
      <c r="BX288" s="99">
        <v>6471.0099775791195</v>
      </c>
      <c r="BY288" s="99">
        <v>0</v>
      </c>
      <c r="BZ288" s="99">
        <v>0</v>
      </c>
      <c r="CA288" s="99">
        <v>24752.8404297829</v>
      </c>
      <c r="CB288" s="99">
        <v>2480090.9140930199</v>
      </c>
      <c r="CC288" s="99">
        <v>23226072.513183601</v>
      </c>
      <c r="CD288" s="99">
        <v>4791014.9230346698</v>
      </c>
      <c r="CE288" s="99">
        <v>1472.61239276826</v>
      </c>
      <c r="CF288" s="99">
        <v>227886.87237548799</v>
      </c>
      <c r="CG288" s="99">
        <v>2061400.83195496</v>
      </c>
      <c r="CH288" s="99">
        <v>305636.73435592698</v>
      </c>
      <c r="CI288" s="99">
        <v>26229.689591884598</v>
      </c>
      <c r="CJ288" s="99">
        <v>2702868.2253723098</v>
      </c>
      <c r="CK288" s="99">
        <v>25288614.251953099</v>
      </c>
      <c r="CL288" s="99">
        <v>5095807.91833496</v>
      </c>
      <c r="CM288" s="203">
        <f t="shared" si="12"/>
        <v>29874.438550055009</v>
      </c>
      <c r="CN288" s="203">
        <f t="shared" si="13"/>
        <v>3892135.2350158598</v>
      </c>
      <c r="CO288" s="203">
        <f t="shared" si="14"/>
        <v>30322694.705810517</v>
      </c>
      <c r="CP288" s="99">
        <v>5095807.91833496</v>
      </c>
      <c r="CQ288" s="99">
        <v>1443.30521573126</v>
      </c>
      <c r="CR288" s="99">
        <v>223357.16833877601</v>
      </c>
      <c r="CS288" s="99">
        <v>2023734.8670654299</v>
      </c>
      <c r="CT288" s="99">
        <v>297565.02804565401</v>
      </c>
    </row>
    <row r="289" spans="1:98">
      <c r="A289" s="98" t="s">
        <v>55</v>
      </c>
      <c r="B289" s="100">
        <v>43070</v>
      </c>
      <c r="C289" s="99">
        <v>0</v>
      </c>
      <c r="D289" s="99">
        <v>12020.591713309301</v>
      </c>
      <c r="E289" s="99">
        <v>12691.653209328701</v>
      </c>
      <c r="F289" s="99">
        <v>9814.1665952205694</v>
      </c>
      <c r="G289" s="99">
        <v>1496.6367531716801</v>
      </c>
      <c r="H289" s="99">
        <v>0</v>
      </c>
      <c r="I289" s="99">
        <v>0</v>
      </c>
      <c r="J289" s="99">
        <v>3658.6244988143399</v>
      </c>
      <c r="K289" s="99">
        <v>0</v>
      </c>
      <c r="L289" s="99">
        <v>119.66185195930299</v>
      </c>
      <c r="M289" s="99">
        <v>245.63951653987201</v>
      </c>
      <c r="N289" s="99">
        <v>7909.9160732626897</v>
      </c>
      <c r="O289" s="99">
        <v>0</v>
      </c>
      <c r="P289" s="99">
        <v>12995.6786454916</v>
      </c>
      <c r="Q289" s="99">
        <v>4600.6477884054202</v>
      </c>
      <c r="R289" s="99">
        <v>0</v>
      </c>
      <c r="S289" s="99">
        <v>34.131204225588597</v>
      </c>
      <c r="T289" s="99">
        <v>0</v>
      </c>
      <c r="U289" s="99">
        <v>3661.9716907143602</v>
      </c>
      <c r="V289" s="99">
        <v>0</v>
      </c>
      <c r="W289" s="99">
        <v>960366.88732910203</v>
      </c>
      <c r="X289" s="99">
        <v>1517382.23120117</v>
      </c>
      <c r="Y289" s="99">
        <v>1050415.05961609</v>
      </c>
      <c r="Z289" s="99">
        <v>232148.33331680301</v>
      </c>
      <c r="AA289" s="99">
        <v>0</v>
      </c>
      <c r="AB289" s="99">
        <v>0</v>
      </c>
      <c r="AC289" s="99">
        <v>1204669.0221557601</v>
      </c>
      <c r="AD289" s="99">
        <v>0</v>
      </c>
      <c r="AE289" s="99">
        <v>9090.8268994092905</v>
      </c>
      <c r="AF289" s="99">
        <v>29652.846105813998</v>
      </c>
      <c r="AG289" s="99">
        <v>944381.153465271</v>
      </c>
      <c r="AH289" s="99">
        <v>0</v>
      </c>
      <c r="AI289" s="99">
        <v>964111.72187805199</v>
      </c>
      <c r="AJ289" s="99">
        <v>551166.01615142799</v>
      </c>
      <c r="AK289" s="99">
        <v>0</v>
      </c>
      <c r="AL289" s="99">
        <v>4350.6291833519899</v>
      </c>
      <c r="AM289" s="99">
        <v>0</v>
      </c>
      <c r="AN289" s="99">
        <v>1204724.93507385</v>
      </c>
      <c r="AO289" s="99">
        <v>0</v>
      </c>
      <c r="AP289" s="99">
        <v>8478983.4254150409</v>
      </c>
      <c r="AQ289" s="99">
        <v>14693088.0306396</v>
      </c>
      <c r="AR289" s="99">
        <v>10408647.532470699</v>
      </c>
      <c r="AS289" s="99">
        <v>2105001.4763183598</v>
      </c>
      <c r="AT289" s="99">
        <v>0</v>
      </c>
      <c r="AU289" s="99">
        <v>0</v>
      </c>
      <c r="AV289" s="99">
        <v>5119857.6470947303</v>
      </c>
      <c r="AW289" s="99">
        <v>0</v>
      </c>
      <c r="AX289" s="99">
        <v>89655.181100845293</v>
      </c>
      <c r="AY289" s="99">
        <v>284324.88327789301</v>
      </c>
      <c r="AZ289" s="99">
        <v>9308141.2652587909</v>
      </c>
      <c r="BA289" s="99">
        <v>0</v>
      </c>
      <c r="BB289" s="99">
        <v>9758454.4105224591</v>
      </c>
      <c r="BC289" s="99">
        <v>5103257.3162231399</v>
      </c>
      <c r="BD289" s="99">
        <v>0</v>
      </c>
      <c r="BE289" s="99">
        <v>39436.489390850104</v>
      </c>
      <c r="BF289" s="99">
        <v>0</v>
      </c>
      <c r="BG289" s="99">
        <v>5127896.8889770498</v>
      </c>
      <c r="BH289" s="99">
        <v>0</v>
      </c>
      <c r="BI289" s="99">
        <v>1632475.1243743901</v>
      </c>
      <c r="BJ289" s="99">
        <v>3017936.2933959998</v>
      </c>
      <c r="BK289" s="99">
        <v>2329344.3023376502</v>
      </c>
      <c r="BL289" s="99">
        <v>313471.429920197</v>
      </c>
      <c r="BM289" s="99">
        <v>0</v>
      </c>
      <c r="BN289" s="99">
        <v>0</v>
      </c>
      <c r="BO289" s="99">
        <v>0</v>
      </c>
      <c r="BP289" s="99">
        <v>0</v>
      </c>
      <c r="BQ289" s="99">
        <v>0</v>
      </c>
      <c r="BR289" s="99">
        <v>49350.666388511701</v>
      </c>
      <c r="BS289" s="99">
        <v>1199431.1643371601</v>
      </c>
      <c r="BT289" s="99">
        <v>0</v>
      </c>
      <c r="BU289" s="99">
        <v>1767547.9043579099</v>
      </c>
      <c r="BV289" s="99">
        <v>1813088.5713806199</v>
      </c>
      <c r="BW289" s="99">
        <v>0</v>
      </c>
      <c r="BX289" s="99">
        <v>7328.8504139780998</v>
      </c>
      <c r="BY289" s="99">
        <v>0</v>
      </c>
      <c r="BZ289" s="99">
        <v>0</v>
      </c>
      <c r="CA289" s="99">
        <v>24652.174532890302</v>
      </c>
      <c r="CB289" s="99">
        <v>2467599.3343505901</v>
      </c>
      <c r="CC289" s="99">
        <v>23280975.878662098</v>
      </c>
      <c r="CD289" s="99">
        <v>4743995.2196655301</v>
      </c>
      <c r="CE289" s="99">
        <v>1497.56165792048</v>
      </c>
      <c r="CF289" s="99">
        <v>233078.89519119301</v>
      </c>
      <c r="CG289" s="99">
        <v>2114245.10723877</v>
      </c>
      <c r="CH289" s="99">
        <v>311570.73635101301</v>
      </c>
      <c r="CI289" s="99">
        <v>26150.6428823471</v>
      </c>
      <c r="CJ289" s="99">
        <v>2706206.6679077102</v>
      </c>
      <c r="CK289" s="99">
        <v>25382049.1257324</v>
      </c>
      <c r="CL289" s="99">
        <v>5043411.62255859</v>
      </c>
      <c r="CM289" s="203">
        <f t="shared" si="12"/>
        <v>29812.614573061459</v>
      </c>
      <c r="CN289" s="203">
        <f t="shared" si="13"/>
        <v>3910931.6029815599</v>
      </c>
      <c r="CO289" s="203">
        <f t="shared" si="14"/>
        <v>30509946.01470945</v>
      </c>
      <c r="CP289" s="99">
        <v>5043411.62255859</v>
      </c>
      <c r="CQ289" s="99">
        <v>1467.9930400401399</v>
      </c>
      <c r="CR289" s="99">
        <v>227917.94201278701</v>
      </c>
      <c r="CS289" s="99">
        <v>2065926.2411041299</v>
      </c>
      <c r="CT289" s="99">
        <v>303646.13884735102</v>
      </c>
    </row>
    <row r="290" spans="1:98">
      <c r="A290" s="98" t="s">
        <v>55</v>
      </c>
      <c r="B290" s="100">
        <v>43160</v>
      </c>
      <c r="C290" s="99">
        <v>0</v>
      </c>
      <c r="D290" s="99">
        <v>11941.2246564627</v>
      </c>
      <c r="E290" s="99">
        <v>12436.1326272488</v>
      </c>
      <c r="F290" s="99">
        <v>9655.3983583450299</v>
      </c>
      <c r="G290" s="99">
        <v>1491.06025718153</v>
      </c>
      <c r="H290" s="99">
        <v>0</v>
      </c>
      <c r="I290" s="99">
        <v>0</v>
      </c>
      <c r="J290" s="99">
        <v>3647.28827387095</v>
      </c>
      <c r="K290" s="99">
        <v>0</v>
      </c>
      <c r="L290" s="99">
        <v>55.0789090623148</v>
      </c>
      <c r="M290" s="99">
        <v>246.861787324771</v>
      </c>
      <c r="N290" s="99">
        <v>7757.9558535218202</v>
      </c>
      <c r="O290" s="99">
        <v>0</v>
      </c>
      <c r="P290" s="99">
        <v>11625.0213470459</v>
      </c>
      <c r="Q290" s="99">
        <v>4538.2557601332701</v>
      </c>
      <c r="R290" s="99">
        <v>0</v>
      </c>
      <c r="S290" s="99">
        <v>24.176157969050099</v>
      </c>
      <c r="T290" s="99">
        <v>0</v>
      </c>
      <c r="U290" s="99">
        <v>3651.4857864379901</v>
      </c>
      <c r="V290" s="99">
        <v>0</v>
      </c>
      <c r="W290" s="99">
        <v>946699.15881347703</v>
      </c>
      <c r="X290" s="99">
        <v>1496968.62315369</v>
      </c>
      <c r="Y290" s="99">
        <v>1045971.0692596399</v>
      </c>
      <c r="Z290" s="99">
        <v>228612.744970322</v>
      </c>
      <c r="AA290" s="99">
        <v>0</v>
      </c>
      <c r="AB290" s="99">
        <v>0</v>
      </c>
      <c r="AC290" s="99">
        <v>1196175.53286743</v>
      </c>
      <c r="AD290" s="99">
        <v>0</v>
      </c>
      <c r="AE290" s="99">
        <v>6941.3428729176503</v>
      </c>
      <c r="AF290" s="99">
        <v>28807.9168436527</v>
      </c>
      <c r="AG290" s="99">
        <v>934452.34907531703</v>
      </c>
      <c r="AH290" s="99">
        <v>0</v>
      </c>
      <c r="AI290" s="99">
        <v>919848.59357452404</v>
      </c>
      <c r="AJ290" s="99">
        <v>542399.84161377</v>
      </c>
      <c r="AK290" s="99">
        <v>0</v>
      </c>
      <c r="AL290" s="99">
        <v>3149.69524756074</v>
      </c>
      <c r="AM290" s="99">
        <v>0</v>
      </c>
      <c r="AN290" s="99">
        <v>1196746.0508117699</v>
      </c>
      <c r="AO290" s="99">
        <v>0</v>
      </c>
      <c r="AP290" s="99">
        <v>8437284.7274169903</v>
      </c>
      <c r="AQ290" s="99">
        <v>14603865.6257324</v>
      </c>
      <c r="AR290" s="99">
        <v>10431071.032958999</v>
      </c>
      <c r="AS290" s="99">
        <v>2096534.7376556401</v>
      </c>
      <c r="AT290" s="99">
        <v>0</v>
      </c>
      <c r="AU290" s="99">
        <v>0</v>
      </c>
      <c r="AV290" s="99">
        <v>5139483.1932983398</v>
      </c>
      <c r="AW290" s="99">
        <v>0</v>
      </c>
      <c r="AX290" s="99">
        <v>64490.381291866302</v>
      </c>
      <c r="AY290" s="99">
        <v>277599.32119751</v>
      </c>
      <c r="AZ290" s="99">
        <v>9294138.22509766</v>
      </c>
      <c r="BA290" s="99">
        <v>0</v>
      </c>
      <c r="BB290" s="99">
        <v>8249276.0938720703</v>
      </c>
      <c r="BC290" s="99">
        <v>5068428.2899780301</v>
      </c>
      <c r="BD290" s="99">
        <v>0</v>
      </c>
      <c r="BE290" s="99">
        <v>26596.485269546502</v>
      </c>
      <c r="BF290" s="99">
        <v>0</v>
      </c>
      <c r="BG290" s="99">
        <v>5137387.4919433603</v>
      </c>
      <c r="BH290" s="99">
        <v>0</v>
      </c>
      <c r="BI290" s="99">
        <v>1854669.9723205599</v>
      </c>
      <c r="BJ290" s="99">
        <v>3013037.6279602102</v>
      </c>
      <c r="BK290" s="99">
        <v>2337824.6571960398</v>
      </c>
      <c r="BL290" s="99">
        <v>303986.757396698</v>
      </c>
      <c r="BM290" s="99">
        <v>0</v>
      </c>
      <c r="BN290" s="99">
        <v>0</v>
      </c>
      <c r="BO290" s="99">
        <v>0</v>
      </c>
      <c r="BP290" s="99">
        <v>0</v>
      </c>
      <c r="BQ290" s="99">
        <v>0</v>
      </c>
      <c r="BR290" s="99">
        <v>48675.860494613597</v>
      </c>
      <c r="BS290" s="99">
        <v>1182567.1203765899</v>
      </c>
      <c r="BT290" s="99">
        <v>0</v>
      </c>
      <c r="BU290" s="99">
        <v>1714125.67733765</v>
      </c>
      <c r="BV290" s="99">
        <v>1838147.3376770001</v>
      </c>
      <c r="BW290" s="99">
        <v>0</v>
      </c>
      <c r="BX290" s="99">
        <v>5837.5105879902803</v>
      </c>
      <c r="BY290" s="99">
        <v>0</v>
      </c>
      <c r="BZ290" s="99">
        <v>0</v>
      </c>
      <c r="CA290" s="99">
        <v>24397.0905325413</v>
      </c>
      <c r="CB290" s="99">
        <v>2446188.0339355501</v>
      </c>
      <c r="CC290" s="99">
        <v>23097654.4052734</v>
      </c>
      <c r="CD290" s="99">
        <v>4798077.7975463904</v>
      </c>
      <c r="CE290" s="99">
        <v>1490.5201360732301</v>
      </c>
      <c r="CF290" s="99">
        <v>228615.04035568199</v>
      </c>
      <c r="CG290" s="99">
        <v>2094309.4611053499</v>
      </c>
      <c r="CH290" s="99">
        <v>305153.299507141</v>
      </c>
      <c r="CI290" s="99">
        <v>25885.412948608398</v>
      </c>
      <c r="CJ290" s="99">
        <v>2670966.2863159198</v>
      </c>
      <c r="CK290" s="99">
        <v>25186485.793212902</v>
      </c>
      <c r="CL290" s="99">
        <v>5113007.0314331101</v>
      </c>
      <c r="CM290" s="203">
        <f t="shared" si="12"/>
        <v>29536.898735046387</v>
      </c>
      <c r="CN290" s="203">
        <f t="shared" si="13"/>
        <v>3867712.3371276897</v>
      </c>
      <c r="CO290" s="203">
        <f t="shared" si="14"/>
        <v>30323873.285156261</v>
      </c>
      <c r="CP290" s="99">
        <v>5113007.0314331101</v>
      </c>
      <c r="CQ290" s="99">
        <v>1468.6382100880101</v>
      </c>
      <c r="CR290" s="99">
        <v>224999.012985229</v>
      </c>
      <c r="CS290" s="99">
        <v>2065086.39520264</v>
      </c>
      <c r="CT290" s="99">
        <v>299902.28408050502</v>
      </c>
    </row>
    <row r="291" spans="1:98">
      <c r="A291" s="98" t="s">
        <v>55</v>
      </c>
      <c r="B291" s="100">
        <v>43252</v>
      </c>
      <c r="C291" s="99">
        <v>0</v>
      </c>
      <c r="D291" s="99">
        <v>11868.486717224099</v>
      </c>
      <c r="E291" s="99">
        <v>12235.412701726</v>
      </c>
      <c r="F291" s="99">
        <v>9563.1200196742993</v>
      </c>
      <c r="G291" s="99">
        <v>1503.22252298892</v>
      </c>
      <c r="H291" s="99">
        <v>0</v>
      </c>
      <c r="I291" s="99">
        <v>0</v>
      </c>
      <c r="J291" s="99">
        <v>3649.0056997239599</v>
      </c>
      <c r="K291" s="99">
        <v>0</v>
      </c>
      <c r="L291" s="99">
        <v>25.738329678541</v>
      </c>
      <c r="M291" s="99">
        <v>250.09030619449899</v>
      </c>
      <c r="N291" s="99">
        <v>7679.8870396614102</v>
      </c>
      <c r="O291" s="99">
        <v>0</v>
      </c>
      <c r="P291" s="99">
        <v>10378.358726501499</v>
      </c>
      <c r="Q291" s="99">
        <v>4429.6334421634701</v>
      </c>
      <c r="R291" s="99">
        <v>0</v>
      </c>
      <c r="S291" s="99">
        <v>23.0672862734646</v>
      </c>
      <c r="T291" s="99">
        <v>0</v>
      </c>
      <c r="U291" s="99">
        <v>3639.77216985822</v>
      </c>
      <c r="V291" s="99">
        <v>0</v>
      </c>
      <c r="W291" s="99">
        <v>947250.70311737095</v>
      </c>
      <c r="X291" s="99">
        <v>1474539.7761383101</v>
      </c>
      <c r="Y291" s="99">
        <v>1041973.55631256</v>
      </c>
      <c r="Z291" s="99">
        <v>229864.942237854</v>
      </c>
      <c r="AA291" s="99">
        <v>0</v>
      </c>
      <c r="AB291" s="99">
        <v>0</v>
      </c>
      <c r="AC291" s="99">
        <v>1193652.5725708001</v>
      </c>
      <c r="AD291" s="99">
        <v>0</v>
      </c>
      <c r="AE291" s="99">
        <v>5806.1044945120802</v>
      </c>
      <c r="AF291" s="99">
        <v>28368.6873824596</v>
      </c>
      <c r="AG291" s="99">
        <v>928658.68354797398</v>
      </c>
      <c r="AH291" s="99">
        <v>0</v>
      </c>
      <c r="AI291" s="99">
        <v>907921.81753540004</v>
      </c>
      <c r="AJ291" s="99">
        <v>528222.13522338902</v>
      </c>
      <c r="AK291" s="99">
        <v>0</v>
      </c>
      <c r="AL291" s="99">
        <v>3216.8676831126199</v>
      </c>
      <c r="AM291" s="99">
        <v>0</v>
      </c>
      <c r="AN291" s="99">
        <v>1192580.69848633</v>
      </c>
      <c r="AO291" s="99">
        <v>0</v>
      </c>
      <c r="AP291" s="99">
        <v>8594227.9058837909</v>
      </c>
      <c r="AQ291" s="99">
        <v>14439030.9179688</v>
      </c>
      <c r="AR291" s="99">
        <v>10392419.1717529</v>
      </c>
      <c r="AS291" s="99">
        <v>2119003.40933228</v>
      </c>
      <c r="AT291" s="99">
        <v>0</v>
      </c>
      <c r="AU291" s="99">
        <v>0</v>
      </c>
      <c r="AV291" s="99">
        <v>5135140.4539184598</v>
      </c>
      <c r="AW291" s="99">
        <v>0</v>
      </c>
      <c r="AX291" s="99">
        <v>57403.611042976401</v>
      </c>
      <c r="AY291" s="99">
        <v>277512.77246856701</v>
      </c>
      <c r="AZ291" s="99">
        <v>9256151.8449706994</v>
      </c>
      <c r="BA291" s="99">
        <v>0</v>
      </c>
      <c r="BB291" s="99">
        <v>8686871.2049560491</v>
      </c>
      <c r="BC291" s="99">
        <v>5123939.7458496103</v>
      </c>
      <c r="BD291" s="99">
        <v>0</v>
      </c>
      <c r="BE291" s="99">
        <v>30349.404168605801</v>
      </c>
      <c r="BF291" s="99">
        <v>0</v>
      </c>
      <c r="BG291" s="99">
        <v>5137060.6719360398</v>
      </c>
      <c r="BH291" s="99">
        <v>0</v>
      </c>
      <c r="BI291" s="99">
        <v>1793281.5030517599</v>
      </c>
      <c r="BJ291" s="99">
        <v>2998463.8215942401</v>
      </c>
      <c r="BK291" s="99">
        <v>2341706.9139709501</v>
      </c>
      <c r="BL291" s="99">
        <v>307162.54802703898</v>
      </c>
      <c r="BM291" s="99">
        <v>0</v>
      </c>
      <c r="BN291" s="99">
        <v>0</v>
      </c>
      <c r="BO291" s="99">
        <v>0</v>
      </c>
      <c r="BP291" s="99">
        <v>0</v>
      </c>
      <c r="BQ291" s="99">
        <v>0</v>
      </c>
      <c r="BR291" s="99">
        <v>49223.947765350298</v>
      </c>
      <c r="BS291" s="99">
        <v>1164988.1229095501</v>
      </c>
      <c r="BT291" s="99">
        <v>0</v>
      </c>
      <c r="BU291" s="99">
        <v>1700565.10479736</v>
      </c>
      <c r="BV291" s="99">
        <v>1838265.5160369901</v>
      </c>
      <c r="BW291" s="99">
        <v>0</v>
      </c>
      <c r="BX291" s="99">
        <v>6018.1393874883697</v>
      </c>
      <c r="BY291" s="99">
        <v>0</v>
      </c>
      <c r="BZ291" s="99">
        <v>0</v>
      </c>
      <c r="CA291" s="99">
        <v>24103.409869909301</v>
      </c>
      <c r="CB291" s="99">
        <v>2445521.5793151902</v>
      </c>
      <c r="CC291" s="99">
        <v>22819265.947509799</v>
      </c>
      <c r="CD291" s="99">
        <v>4747802.6127319299</v>
      </c>
      <c r="CE291" s="99">
        <v>1503.69283410907</v>
      </c>
      <c r="CF291" s="99">
        <v>228937.39640426601</v>
      </c>
      <c r="CG291" s="99">
        <v>2106419.3706970201</v>
      </c>
      <c r="CH291" s="99">
        <v>307021.67053604103</v>
      </c>
      <c r="CI291" s="99">
        <v>25602.041852951101</v>
      </c>
      <c r="CJ291" s="99">
        <v>2678693.4743957501</v>
      </c>
      <c r="CK291" s="99">
        <v>24945092.675292999</v>
      </c>
      <c r="CL291" s="99">
        <v>5058640.9342651404</v>
      </c>
      <c r="CM291" s="203">
        <f t="shared" si="12"/>
        <v>29241.814022809322</v>
      </c>
      <c r="CN291" s="203">
        <f t="shared" si="13"/>
        <v>3871274.1728820801</v>
      </c>
      <c r="CO291" s="203">
        <f t="shared" si="14"/>
        <v>30082153.347229037</v>
      </c>
      <c r="CP291" s="99">
        <v>5058640.9342651404</v>
      </c>
      <c r="CQ291" s="99">
        <v>1478.7606280893101</v>
      </c>
      <c r="CR291" s="99">
        <v>227472.923437119</v>
      </c>
      <c r="CS291" s="99">
        <v>2089033.1894531299</v>
      </c>
      <c r="CT291" s="99">
        <v>302594.05853653001</v>
      </c>
    </row>
    <row r="292" spans="1:98">
      <c r="A292" s="98" t="s">
        <v>56</v>
      </c>
      <c r="B292" s="100">
        <v>38047</v>
      </c>
      <c r="C292" s="99">
        <v>198984.537790298</v>
      </c>
      <c r="D292" s="99">
        <v>0</v>
      </c>
      <c r="E292" s="99">
        <v>78347.384135246306</v>
      </c>
      <c r="F292" s="99">
        <v>20771.3498699665</v>
      </c>
      <c r="G292" s="99">
        <v>87.647819771431401</v>
      </c>
      <c r="H292" s="99">
        <v>31537.4269332886</v>
      </c>
      <c r="I292" s="99">
        <v>0</v>
      </c>
      <c r="J292" s="99">
        <v>171.698212631047</v>
      </c>
      <c r="K292" s="99">
        <v>75652.547436714201</v>
      </c>
      <c r="L292" s="99">
        <v>179903.08565902701</v>
      </c>
      <c r="M292" s="99">
        <v>69627.982688903794</v>
      </c>
      <c r="N292" s="99">
        <v>12414.5076758862</v>
      </c>
      <c r="O292" s="99">
        <v>0</v>
      </c>
      <c r="P292" s="99">
        <v>0</v>
      </c>
      <c r="Q292" s="99">
        <v>14056.0420098305</v>
      </c>
      <c r="R292" s="99">
        <v>0</v>
      </c>
      <c r="S292" s="99">
        <v>0</v>
      </c>
      <c r="T292" s="99">
        <v>31194.814265012701</v>
      </c>
      <c r="U292" s="99">
        <v>74719.251619339004</v>
      </c>
      <c r="V292" s="99">
        <v>13778849.650146499</v>
      </c>
      <c r="W292" s="99">
        <v>0</v>
      </c>
      <c r="X292" s="99">
        <v>10611403.0754395</v>
      </c>
      <c r="Y292" s="99">
        <v>1362424.25987244</v>
      </c>
      <c r="Z292" s="99">
        <v>8768.1837248802203</v>
      </c>
      <c r="AA292" s="99">
        <v>8698463.4261474591</v>
      </c>
      <c r="AB292" s="99">
        <v>0</v>
      </c>
      <c r="AC292" s="99">
        <v>17233.612282037699</v>
      </c>
      <c r="AD292" s="99">
        <v>32373539.8676758</v>
      </c>
      <c r="AE292" s="99">
        <v>13075603.966796899</v>
      </c>
      <c r="AF292" s="99">
        <v>5417946.0559082003</v>
      </c>
      <c r="AG292" s="99">
        <v>2753148.3438720698</v>
      </c>
      <c r="AH292" s="99">
        <v>0</v>
      </c>
      <c r="AI292" s="99">
        <v>0</v>
      </c>
      <c r="AJ292" s="99">
        <v>3224008.0868835398</v>
      </c>
      <c r="AK292" s="99">
        <v>0</v>
      </c>
      <c r="AL292" s="99">
        <v>0</v>
      </c>
      <c r="AM292" s="99">
        <v>8617341.6872558594</v>
      </c>
      <c r="AN292" s="99">
        <v>31281474.192871101</v>
      </c>
      <c r="AO292" s="99">
        <v>116673337.40429699</v>
      </c>
      <c r="AP292" s="99">
        <v>0</v>
      </c>
      <c r="AQ292" s="99">
        <v>85449157.221679702</v>
      </c>
      <c r="AR292" s="99">
        <v>13626975.3045654</v>
      </c>
      <c r="AS292" s="99">
        <v>57885.402730941802</v>
      </c>
      <c r="AT292" s="99">
        <v>55319373.585449196</v>
      </c>
      <c r="AU292" s="99">
        <v>0</v>
      </c>
      <c r="AV292" s="99">
        <v>38620.921814918504</v>
      </c>
      <c r="AW292" s="99">
        <v>74739378.3203125</v>
      </c>
      <c r="AX292" s="99">
        <v>111300355.75097699</v>
      </c>
      <c r="AY292" s="99">
        <v>46211749.919921897</v>
      </c>
      <c r="AZ292" s="99">
        <v>19919152.560058601</v>
      </c>
      <c r="BA292" s="99">
        <v>0</v>
      </c>
      <c r="BB292" s="99">
        <v>0</v>
      </c>
      <c r="BC292" s="99">
        <v>24124196.4306641</v>
      </c>
      <c r="BD292" s="99">
        <v>0</v>
      </c>
      <c r="BE292" s="99">
        <v>0</v>
      </c>
      <c r="BF292" s="99">
        <v>54984700.652343802</v>
      </c>
      <c r="BG292" s="99">
        <v>72726299.402343795</v>
      </c>
      <c r="BH292" s="99">
        <v>13416176.794555699</v>
      </c>
      <c r="BI292" s="99">
        <v>0</v>
      </c>
      <c r="BJ292" s="99">
        <v>13319153.631103501</v>
      </c>
      <c r="BK292" s="99">
        <v>2959145.6957397498</v>
      </c>
      <c r="BL292" s="99">
        <v>0</v>
      </c>
      <c r="BM292" s="99">
        <v>0</v>
      </c>
      <c r="BN292" s="99">
        <v>0</v>
      </c>
      <c r="BO292" s="99">
        <v>0</v>
      </c>
      <c r="BP292" s="99">
        <v>0</v>
      </c>
      <c r="BQ292" s="99">
        <v>0</v>
      </c>
      <c r="BR292" s="99">
        <v>11172468.4881592</v>
      </c>
      <c r="BS292" s="99">
        <v>6910753.05187988</v>
      </c>
      <c r="BT292" s="99">
        <v>0</v>
      </c>
      <c r="BU292" s="99">
        <v>0</v>
      </c>
      <c r="BV292" s="99">
        <v>8585638.3040771503</v>
      </c>
      <c r="BW292" s="99">
        <v>0</v>
      </c>
      <c r="BX292" s="99">
        <v>0</v>
      </c>
      <c r="BY292" s="99">
        <v>0</v>
      </c>
      <c r="BZ292" s="99">
        <v>0</v>
      </c>
      <c r="CA292" s="99">
        <v>276880.88533020002</v>
      </c>
      <c r="CB292" s="99">
        <v>24204795.971191399</v>
      </c>
      <c r="CC292" s="99">
        <v>200686085.68554699</v>
      </c>
      <c r="CD292" s="99">
        <v>26592161.509033199</v>
      </c>
      <c r="CE292" s="99">
        <v>31241.373333692602</v>
      </c>
      <c r="CF292" s="99">
        <v>8601824.6372070294</v>
      </c>
      <c r="CG292" s="99">
        <v>54901645.867675804</v>
      </c>
      <c r="CH292" s="99">
        <v>0</v>
      </c>
      <c r="CI292" s="99">
        <v>308012.67908477801</v>
      </c>
      <c r="CJ292" s="99">
        <v>32877846.044677701</v>
      </c>
      <c r="CK292" s="99">
        <v>255751676.46875</v>
      </c>
      <c r="CL292" s="99">
        <v>26594218.799804699</v>
      </c>
      <c r="CM292" s="203">
        <f t="shared" si="12"/>
        <v>382731.930704117</v>
      </c>
      <c r="CN292" s="203">
        <f t="shared" si="13"/>
        <v>64159320.237548798</v>
      </c>
      <c r="CO292" s="203">
        <f t="shared" si="14"/>
        <v>328477975.87109381</v>
      </c>
      <c r="CP292" s="99">
        <v>26594218.799804699</v>
      </c>
      <c r="CQ292" s="99">
        <v>0</v>
      </c>
      <c r="CR292" s="99">
        <v>0</v>
      </c>
      <c r="CS292" s="99">
        <v>0</v>
      </c>
      <c r="CT292" s="99">
        <v>0</v>
      </c>
    </row>
    <row r="293" spans="1:98">
      <c r="A293" s="98" t="s">
        <v>56</v>
      </c>
      <c r="B293" s="100">
        <v>38139</v>
      </c>
      <c r="C293" s="99">
        <v>200936.19241523699</v>
      </c>
      <c r="D293" s="99">
        <v>0</v>
      </c>
      <c r="E293" s="99">
        <v>76636.021621704102</v>
      </c>
      <c r="F293" s="99">
        <v>22043.3016695976</v>
      </c>
      <c r="G293" s="99">
        <v>1210.49502074718</v>
      </c>
      <c r="H293" s="99">
        <v>29682.2750663757</v>
      </c>
      <c r="I293" s="99">
        <v>0</v>
      </c>
      <c r="J293" s="99">
        <v>3543.0768553614598</v>
      </c>
      <c r="K293" s="99">
        <v>66750.670101165801</v>
      </c>
      <c r="L293" s="99">
        <v>180241.09848213199</v>
      </c>
      <c r="M293" s="99">
        <v>69087.158226966902</v>
      </c>
      <c r="N293" s="99">
        <v>12899.411866188</v>
      </c>
      <c r="O293" s="99">
        <v>0</v>
      </c>
      <c r="P293" s="99">
        <v>0</v>
      </c>
      <c r="Q293" s="99">
        <v>13982.560590863201</v>
      </c>
      <c r="R293" s="99">
        <v>0</v>
      </c>
      <c r="S293" s="99">
        <v>0</v>
      </c>
      <c r="T293" s="99">
        <v>31257.6374204159</v>
      </c>
      <c r="U293" s="99">
        <v>74169.417200088501</v>
      </c>
      <c r="V293" s="99">
        <v>13880364.8359375</v>
      </c>
      <c r="W293" s="99">
        <v>0</v>
      </c>
      <c r="X293" s="99">
        <v>10417541.135009799</v>
      </c>
      <c r="Y293" s="99">
        <v>1501073.12861633</v>
      </c>
      <c r="Z293" s="99">
        <v>273832.07602310198</v>
      </c>
      <c r="AA293" s="99">
        <v>8290381.3995971698</v>
      </c>
      <c r="AB293" s="99">
        <v>0</v>
      </c>
      <c r="AC293" s="99">
        <v>1079954.98570251</v>
      </c>
      <c r="AD293" s="99">
        <v>27954950.839355499</v>
      </c>
      <c r="AE293" s="99">
        <v>12777876.536498999</v>
      </c>
      <c r="AF293" s="99">
        <v>5345900.8333129901</v>
      </c>
      <c r="AG293" s="99">
        <v>2807756.6864318801</v>
      </c>
      <c r="AH293" s="99">
        <v>0</v>
      </c>
      <c r="AI293" s="99">
        <v>0</v>
      </c>
      <c r="AJ293" s="99">
        <v>3183991.2011413602</v>
      </c>
      <c r="AK293" s="99">
        <v>0</v>
      </c>
      <c r="AL293" s="99">
        <v>0</v>
      </c>
      <c r="AM293" s="99">
        <v>8636250.1549072303</v>
      </c>
      <c r="AN293" s="99">
        <v>31130532.503173798</v>
      </c>
      <c r="AO293" s="99">
        <v>117654659.79785199</v>
      </c>
      <c r="AP293" s="99">
        <v>0</v>
      </c>
      <c r="AQ293" s="99">
        <v>85171810.006835893</v>
      </c>
      <c r="AR293" s="99">
        <v>14944767.396972699</v>
      </c>
      <c r="AS293" s="99">
        <v>1727701.4066009501</v>
      </c>
      <c r="AT293" s="99">
        <v>53238645.4853516</v>
      </c>
      <c r="AU293" s="99">
        <v>0</v>
      </c>
      <c r="AV293" s="99">
        <v>2670550.4550170898</v>
      </c>
      <c r="AW293" s="99">
        <v>65039049.9453125</v>
      </c>
      <c r="AX293" s="99">
        <v>110389020.058594</v>
      </c>
      <c r="AY293" s="99">
        <v>45941316.162597701</v>
      </c>
      <c r="AZ293" s="99">
        <v>20425424.459228501</v>
      </c>
      <c r="BA293" s="99">
        <v>0</v>
      </c>
      <c r="BB293" s="99">
        <v>0</v>
      </c>
      <c r="BC293" s="99">
        <v>24085475.354980499</v>
      </c>
      <c r="BD293" s="99">
        <v>0</v>
      </c>
      <c r="BE293" s="99">
        <v>0</v>
      </c>
      <c r="BF293" s="99">
        <v>55667995.2275391</v>
      </c>
      <c r="BG293" s="99">
        <v>72625817.905273393</v>
      </c>
      <c r="BH293" s="99">
        <v>13592151.142578101</v>
      </c>
      <c r="BI293" s="99">
        <v>0</v>
      </c>
      <c r="BJ293" s="99">
        <v>13327916.033569301</v>
      </c>
      <c r="BK293" s="99">
        <v>3236631.31494141</v>
      </c>
      <c r="BL293" s="99">
        <v>0</v>
      </c>
      <c r="BM293" s="99">
        <v>0</v>
      </c>
      <c r="BN293" s="99">
        <v>0</v>
      </c>
      <c r="BO293" s="99">
        <v>0</v>
      </c>
      <c r="BP293" s="99">
        <v>0</v>
      </c>
      <c r="BQ293" s="99">
        <v>0</v>
      </c>
      <c r="BR293" s="99">
        <v>11089543.8060303</v>
      </c>
      <c r="BS293" s="99">
        <v>7157552.47583008</v>
      </c>
      <c r="BT293" s="99">
        <v>0</v>
      </c>
      <c r="BU293" s="99">
        <v>0</v>
      </c>
      <c r="BV293" s="99">
        <v>8598878.0373535194</v>
      </c>
      <c r="BW293" s="99">
        <v>0</v>
      </c>
      <c r="BX293" s="99">
        <v>0</v>
      </c>
      <c r="BY293" s="99">
        <v>0</v>
      </c>
      <c r="BZ293" s="99">
        <v>0</v>
      </c>
      <c r="CA293" s="99">
        <v>278599.69676971401</v>
      </c>
      <c r="CB293" s="99">
        <v>24221915.454345699</v>
      </c>
      <c r="CC293" s="99">
        <v>202572467.703125</v>
      </c>
      <c r="CD293" s="99">
        <v>26666028.138183601</v>
      </c>
      <c r="CE293" s="99">
        <v>31278.472010612499</v>
      </c>
      <c r="CF293" s="99">
        <v>8614624.7653808594</v>
      </c>
      <c r="CG293" s="99">
        <v>55253420.326660201</v>
      </c>
      <c r="CH293" s="99">
        <v>0</v>
      </c>
      <c r="CI293" s="99">
        <v>309850.99806594802</v>
      </c>
      <c r="CJ293" s="99">
        <v>32900192.1318359</v>
      </c>
      <c r="CK293" s="99">
        <v>257793704.03320301</v>
      </c>
      <c r="CL293" s="99">
        <v>26664247.199707001</v>
      </c>
      <c r="CM293" s="203">
        <f t="shared" si="12"/>
        <v>384020.41526603652</v>
      </c>
      <c r="CN293" s="203">
        <f t="shared" si="13"/>
        <v>64030724.635009699</v>
      </c>
      <c r="CO293" s="203">
        <f t="shared" si="14"/>
        <v>330419521.93847638</v>
      </c>
      <c r="CP293" s="99">
        <v>26664247.199707001</v>
      </c>
      <c r="CQ293" s="99">
        <v>0</v>
      </c>
      <c r="CR293" s="99">
        <v>0</v>
      </c>
      <c r="CS293" s="99">
        <v>0</v>
      </c>
      <c r="CT293" s="99">
        <v>0</v>
      </c>
    </row>
    <row r="294" spans="1:98">
      <c r="A294" s="98" t="s">
        <v>56</v>
      </c>
      <c r="B294" s="100">
        <v>38231</v>
      </c>
      <c r="C294" s="99">
        <v>204761.501396179</v>
      </c>
      <c r="D294" s="99">
        <v>0</v>
      </c>
      <c r="E294" s="99">
        <v>83677.1403894424</v>
      </c>
      <c r="F294" s="99">
        <v>24413.799929857301</v>
      </c>
      <c r="G294" s="99">
        <v>3217.9881566762901</v>
      </c>
      <c r="H294" s="99">
        <v>27795.069608211499</v>
      </c>
      <c r="I294" s="99">
        <v>0</v>
      </c>
      <c r="J294" s="99">
        <v>9663.3744827508908</v>
      </c>
      <c r="K294" s="99">
        <v>62950.637046814001</v>
      </c>
      <c r="L294" s="99">
        <v>194473.772825241</v>
      </c>
      <c r="M294" s="99">
        <v>70359.907629966707</v>
      </c>
      <c r="N294" s="99">
        <v>13453.8574743271</v>
      </c>
      <c r="O294" s="99">
        <v>0</v>
      </c>
      <c r="P294" s="99">
        <v>0</v>
      </c>
      <c r="Q294" s="99">
        <v>13898.096773028399</v>
      </c>
      <c r="R294" s="99">
        <v>0</v>
      </c>
      <c r="S294" s="99">
        <v>0</v>
      </c>
      <c r="T294" s="99">
        <v>30987.748082876202</v>
      </c>
      <c r="U294" s="99">
        <v>72354.968308448806</v>
      </c>
      <c r="V294" s="99">
        <v>14058485.4812012</v>
      </c>
      <c r="W294" s="99">
        <v>0</v>
      </c>
      <c r="X294" s="99">
        <v>10485736.5784912</v>
      </c>
      <c r="Y294" s="99">
        <v>1654164.23834229</v>
      </c>
      <c r="Z294" s="99">
        <v>738577.09192657506</v>
      </c>
      <c r="AA294" s="99">
        <v>7859275.61364746</v>
      </c>
      <c r="AB294" s="99">
        <v>0</v>
      </c>
      <c r="AC294" s="99">
        <v>2956782.6788330101</v>
      </c>
      <c r="AD294" s="99">
        <v>25704865.190673798</v>
      </c>
      <c r="AE294" s="99">
        <v>13549621.627441401</v>
      </c>
      <c r="AF294" s="99">
        <v>5375990.43432617</v>
      </c>
      <c r="AG294" s="99">
        <v>2870545.5140380901</v>
      </c>
      <c r="AH294" s="99">
        <v>0</v>
      </c>
      <c r="AI294" s="99">
        <v>0</v>
      </c>
      <c r="AJ294" s="99">
        <v>3168013.09130859</v>
      </c>
      <c r="AK294" s="99">
        <v>0</v>
      </c>
      <c r="AL294" s="99">
        <v>0</v>
      </c>
      <c r="AM294" s="99">
        <v>8618806.47729492</v>
      </c>
      <c r="AN294" s="99">
        <v>29283442.206054699</v>
      </c>
      <c r="AO294" s="99">
        <v>120417063.65527301</v>
      </c>
      <c r="AP294" s="99">
        <v>0</v>
      </c>
      <c r="AQ294" s="99">
        <v>85828833.411132798</v>
      </c>
      <c r="AR294" s="99">
        <v>15607488.206543</v>
      </c>
      <c r="AS294" s="99">
        <v>4615721.4682617197</v>
      </c>
      <c r="AT294" s="99">
        <v>51154779.908203103</v>
      </c>
      <c r="AU294" s="99">
        <v>0</v>
      </c>
      <c r="AV294" s="99">
        <v>7165697.7902221698</v>
      </c>
      <c r="AW294" s="99">
        <v>60529697.537109397</v>
      </c>
      <c r="AX294" s="99">
        <v>118459336.793945</v>
      </c>
      <c r="AY294" s="99">
        <v>46701438.791992202</v>
      </c>
      <c r="AZ294" s="99">
        <v>21130798.966064502</v>
      </c>
      <c r="BA294" s="99">
        <v>0</v>
      </c>
      <c r="BB294" s="99">
        <v>0</v>
      </c>
      <c r="BC294" s="99">
        <v>24327913.2895508</v>
      </c>
      <c r="BD294" s="99">
        <v>0</v>
      </c>
      <c r="BE294" s="99">
        <v>0</v>
      </c>
      <c r="BF294" s="99">
        <v>55354301.921386696</v>
      </c>
      <c r="BG294" s="99">
        <v>69031140.723632798</v>
      </c>
      <c r="BH294" s="99">
        <v>14505654.426635699</v>
      </c>
      <c r="BI294" s="99">
        <v>0</v>
      </c>
      <c r="BJ294" s="99">
        <v>13448741.154418901</v>
      </c>
      <c r="BK294" s="99">
        <v>3605677.3224792499</v>
      </c>
      <c r="BL294" s="99">
        <v>0</v>
      </c>
      <c r="BM294" s="99">
        <v>0</v>
      </c>
      <c r="BN294" s="99">
        <v>0</v>
      </c>
      <c r="BO294" s="99">
        <v>0</v>
      </c>
      <c r="BP294" s="99">
        <v>0</v>
      </c>
      <c r="BQ294" s="99">
        <v>0</v>
      </c>
      <c r="BR294" s="99">
        <v>11608628.1203613</v>
      </c>
      <c r="BS294" s="99">
        <v>7502355.2975463904</v>
      </c>
      <c r="BT294" s="99">
        <v>0</v>
      </c>
      <c r="BU294" s="99">
        <v>0</v>
      </c>
      <c r="BV294" s="99">
        <v>8748223.5634765606</v>
      </c>
      <c r="BW294" s="99">
        <v>0</v>
      </c>
      <c r="BX294" s="99">
        <v>0</v>
      </c>
      <c r="BY294" s="99">
        <v>0</v>
      </c>
      <c r="BZ294" s="99">
        <v>0</v>
      </c>
      <c r="CA294" s="99">
        <v>286671.46669006301</v>
      </c>
      <c r="CB294" s="99">
        <v>24693817.212890599</v>
      </c>
      <c r="CC294" s="99">
        <v>206772784.34570301</v>
      </c>
      <c r="CD294" s="99">
        <v>28347548.509521499</v>
      </c>
      <c r="CE294" s="99">
        <v>30914.913018464998</v>
      </c>
      <c r="CF294" s="99">
        <v>8607422.46484375</v>
      </c>
      <c r="CG294" s="99">
        <v>55620419.0302734</v>
      </c>
      <c r="CH294" s="99">
        <v>0</v>
      </c>
      <c r="CI294" s="99">
        <v>317475.69457626302</v>
      </c>
      <c r="CJ294" s="99">
        <v>33292044.701416001</v>
      </c>
      <c r="CK294" s="99">
        <v>262388150.58593801</v>
      </c>
      <c r="CL294" s="99">
        <v>28332399.574707001</v>
      </c>
      <c r="CM294" s="203">
        <f t="shared" si="12"/>
        <v>389830.66288471181</v>
      </c>
      <c r="CN294" s="203">
        <f t="shared" si="13"/>
        <v>62575486.907470703</v>
      </c>
      <c r="CO294" s="203">
        <f t="shared" si="14"/>
        <v>331419291.30957079</v>
      </c>
      <c r="CP294" s="99">
        <v>28332399.574707001</v>
      </c>
      <c r="CQ294" s="99">
        <v>0</v>
      </c>
      <c r="CR294" s="99">
        <v>0</v>
      </c>
      <c r="CS294" s="99">
        <v>0</v>
      </c>
      <c r="CT294" s="99">
        <v>0</v>
      </c>
    </row>
    <row r="295" spans="1:98">
      <c r="A295" s="98" t="s">
        <v>56</v>
      </c>
      <c r="B295" s="100">
        <v>38322</v>
      </c>
      <c r="C295" s="99">
        <v>208864.21687698399</v>
      </c>
      <c r="D295" s="99">
        <v>0</v>
      </c>
      <c r="E295" s="99">
        <v>79030.430136680603</v>
      </c>
      <c r="F295" s="99">
        <v>25695.793402194999</v>
      </c>
      <c r="G295" s="99">
        <v>5252.9765148162796</v>
      </c>
      <c r="H295" s="99">
        <v>25737.974502086599</v>
      </c>
      <c r="I295" s="99">
        <v>0</v>
      </c>
      <c r="J295" s="99">
        <v>15364.7747960091</v>
      </c>
      <c r="K295" s="99">
        <v>60589.619815349601</v>
      </c>
      <c r="L295" s="99">
        <v>191303.360572815</v>
      </c>
      <c r="M295" s="99">
        <v>71445.517886161804</v>
      </c>
      <c r="N295" s="99">
        <v>13848.136908412</v>
      </c>
      <c r="O295" s="99">
        <v>0</v>
      </c>
      <c r="P295" s="99">
        <v>0</v>
      </c>
      <c r="Q295" s="99">
        <v>13888.0390605927</v>
      </c>
      <c r="R295" s="99">
        <v>0</v>
      </c>
      <c r="S295" s="99">
        <v>0</v>
      </c>
      <c r="T295" s="99">
        <v>31024.6137635708</v>
      </c>
      <c r="U295" s="99">
        <v>73749.850881576494</v>
      </c>
      <c r="V295" s="99">
        <v>14546541.490356401</v>
      </c>
      <c r="W295" s="99">
        <v>0</v>
      </c>
      <c r="X295" s="99">
        <v>10297390.3708496</v>
      </c>
      <c r="Y295" s="99">
        <v>1776546.1642608601</v>
      </c>
      <c r="Z295" s="99">
        <v>1491137.4543609601</v>
      </c>
      <c r="AA295" s="99">
        <v>7134558.3521118201</v>
      </c>
      <c r="AB295" s="99">
        <v>0</v>
      </c>
      <c r="AC295" s="99">
        <v>7218113.6329956101</v>
      </c>
      <c r="AD295" s="99">
        <v>26597212.567627002</v>
      </c>
      <c r="AE295" s="99">
        <v>13279635.177612299</v>
      </c>
      <c r="AF295" s="99">
        <v>5448180.9291381799</v>
      </c>
      <c r="AG295" s="99">
        <v>2949723.3529052702</v>
      </c>
      <c r="AH295" s="99">
        <v>0</v>
      </c>
      <c r="AI295" s="99">
        <v>0</v>
      </c>
      <c r="AJ295" s="99">
        <v>3108978.3059081999</v>
      </c>
      <c r="AK295" s="99">
        <v>0</v>
      </c>
      <c r="AL295" s="99">
        <v>0</v>
      </c>
      <c r="AM295" s="99">
        <v>8620669.9744872991</v>
      </c>
      <c r="AN295" s="99">
        <v>32037122.739746101</v>
      </c>
      <c r="AO295" s="99">
        <v>125642037.8125</v>
      </c>
      <c r="AP295" s="99">
        <v>0</v>
      </c>
      <c r="AQ295" s="99">
        <v>85439585.829101607</v>
      </c>
      <c r="AR295" s="99">
        <v>17164467.800048798</v>
      </c>
      <c r="AS295" s="99">
        <v>9770892.75927734</v>
      </c>
      <c r="AT295" s="99">
        <v>46845153.413574196</v>
      </c>
      <c r="AU295" s="99">
        <v>0</v>
      </c>
      <c r="AV295" s="99">
        <v>16142995.6524658</v>
      </c>
      <c r="AW295" s="99">
        <v>63250926.135742202</v>
      </c>
      <c r="AX295" s="99">
        <v>116444384.41992199</v>
      </c>
      <c r="AY295" s="99">
        <v>47777318.028320298</v>
      </c>
      <c r="AZ295" s="99">
        <v>21977264.332275402</v>
      </c>
      <c r="BA295" s="99">
        <v>0</v>
      </c>
      <c r="BB295" s="99">
        <v>0</v>
      </c>
      <c r="BC295" s="99">
        <v>24213106.879638702</v>
      </c>
      <c r="BD295" s="99">
        <v>0</v>
      </c>
      <c r="BE295" s="99">
        <v>0</v>
      </c>
      <c r="BF295" s="99">
        <v>56656481.2978516</v>
      </c>
      <c r="BG295" s="99">
        <v>75301895.917968795</v>
      </c>
      <c r="BH295" s="99">
        <v>14801287.5427246</v>
      </c>
      <c r="BI295" s="99">
        <v>0</v>
      </c>
      <c r="BJ295" s="99">
        <v>13335122.2185059</v>
      </c>
      <c r="BK295" s="99">
        <v>3988191.35870361</v>
      </c>
      <c r="BL295" s="99">
        <v>0</v>
      </c>
      <c r="BM295" s="99">
        <v>0</v>
      </c>
      <c r="BN295" s="99">
        <v>0</v>
      </c>
      <c r="BO295" s="99">
        <v>0</v>
      </c>
      <c r="BP295" s="99">
        <v>0</v>
      </c>
      <c r="BQ295" s="99">
        <v>0</v>
      </c>
      <c r="BR295" s="99">
        <v>11824283.369018599</v>
      </c>
      <c r="BS295" s="99">
        <v>7793534.4873046903</v>
      </c>
      <c r="BT295" s="99">
        <v>0</v>
      </c>
      <c r="BU295" s="99">
        <v>0</v>
      </c>
      <c r="BV295" s="99">
        <v>8710215.0104980506</v>
      </c>
      <c r="BW295" s="99">
        <v>0</v>
      </c>
      <c r="BX295" s="99">
        <v>0</v>
      </c>
      <c r="BY295" s="99">
        <v>0</v>
      </c>
      <c r="BZ295" s="99">
        <v>0</v>
      </c>
      <c r="CA295" s="99">
        <v>288450.90381622303</v>
      </c>
      <c r="CB295" s="99">
        <v>24715212.911621101</v>
      </c>
      <c r="CC295" s="99">
        <v>210018580.05273399</v>
      </c>
      <c r="CD295" s="99">
        <v>28170994.9130859</v>
      </c>
      <c r="CE295" s="99">
        <v>31052.683185338999</v>
      </c>
      <c r="CF295" s="99">
        <v>8615467.0435790997</v>
      </c>
      <c r="CG295" s="99">
        <v>56550085.448242202</v>
      </c>
      <c r="CH295" s="99">
        <v>0</v>
      </c>
      <c r="CI295" s="99">
        <v>319680.25841903698</v>
      </c>
      <c r="CJ295" s="99">
        <v>33381523.707275402</v>
      </c>
      <c r="CK295" s="99">
        <v>266523331.01171899</v>
      </c>
      <c r="CL295" s="99">
        <v>28191587.608154301</v>
      </c>
      <c r="CM295" s="203">
        <f t="shared" si="12"/>
        <v>393430.10930061346</v>
      </c>
      <c r="CN295" s="203">
        <f t="shared" si="13"/>
        <v>65418646.447021499</v>
      </c>
      <c r="CO295" s="203">
        <f t="shared" si="14"/>
        <v>341825226.9296878</v>
      </c>
      <c r="CP295" s="99">
        <v>28191587.608154301</v>
      </c>
      <c r="CQ295" s="99">
        <v>0</v>
      </c>
      <c r="CR295" s="99">
        <v>0</v>
      </c>
      <c r="CS295" s="99">
        <v>0</v>
      </c>
      <c r="CT295" s="99">
        <v>0</v>
      </c>
    </row>
    <row r="296" spans="1:98">
      <c r="A296" s="98" t="s">
        <v>56</v>
      </c>
      <c r="B296" s="100">
        <v>38412</v>
      </c>
      <c r="C296" s="99">
        <v>215683.33965301499</v>
      </c>
      <c r="D296" s="99">
        <v>0</v>
      </c>
      <c r="E296" s="99">
        <v>80098.962198257403</v>
      </c>
      <c r="F296" s="99">
        <v>28055.7744262218</v>
      </c>
      <c r="G296" s="99">
        <v>7634.3783248066902</v>
      </c>
      <c r="H296" s="99">
        <v>23899.591232299801</v>
      </c>
      <c r="I296" s="99">
        <v>0</v>
      </c>
      <c r="J296" s="99">
        <v>22087.526208639101</v>
      </c>
      <c r="K296" s="99">
        <v>51938.311592578902</v>
      </c>
      <c r="L296" s="99">
        <v>192381.34690475499</v>
      </c>
      <c r="M296" s="99">
        <v>73251.490336418196</v>
      </c>
      <c r="N296" s="99">
        <v>14326.074477910999</v>
      </c>
      <c r="O296" s="99">
        <v>0</v>
      </c>
      <c r="P296" s="99">
        <v>0</v>
      </c>
      <c r="Q296" s="99">
        <v>14074.768657803501</v>
      </c>
      <c r="R296" s="99">
        <v>0</v>
      </c>
      <c r="S296" s="99">
        <v>0</v>
      </c>
      <c r="T296" s="99">
        <v>31275.563540458701</v>
      </c>
      <c r="U296" s="99">
        <v>73513.221079826399</v>
      </c>
      <c r="V296" s="99">
        <v>15018839.0075684</v>
      </c>
      <c r="W296" s="99">
        <v>0</v>
      </c>
      <c r="X296" s="99">
        <v>10246082.236083999</v>
      </c>
      <c r="Y296" s="99">
        <v>1942135.9808197001</v>
      </c>
      <c r="Z296" s="99">
        <v>2162054.04656982</v>
      </c>
      <c r="AA296" s="99">
        <v>6568021.8556518601</v>
      </c>
      <c r="AB296" s="99">
        <v>0</v>
      </c>
      <c r="AC296" s="99">
        <v>10016016.994873</v>
      </c>
      <c r="AD296" s="99">
        <v>22379238.942382801</v>
      </c>
      <c r="AE296" s="99">
        <v>13391391.4766846</v>
      </c>
      <c r="AF296" s="99">
        <v>5546514.0153808603</v>
      </c>
      <c r="AG296" s="99">
        <v>3043655.3851013202</v>
      </c>
      <c r="AH296" s="99">
        <v>0</v>
      </c>
      <c r="AI296" s="99">
        <v>0</v>
      </c>
      <c r="AJ296" s="99">
        <v>3096373.1725769001</v>
      </c>
      <c r="AK296" s="99">
        <v>0</v>
      </c>
      <c r="AL296" s="99">
        <v>0</v>
      </c>
      <c r="AM296" s="99">
        <v>8680275.7623290997</v>
      </c>
      <c r="AN296" s="99">
        <v>31473247.292236298</v>
      </c>
      <c r="AO296" s="99">
        <v>130056116.61132801</v>
      </c>
      <c r="AP296" s="99">
        <v>0</v>
      </c>
      <c r="AQ296" s="99">
        <v>85809211.982421905</v>
      </c>
      <c r="AR296" s="99">
        <v>18607009.8435059</v>
      </c>
      <c r="AS296" s="99">
        <v>14361737.259277301</v>
      </c>
      <c r="AT296" s="99">
        <v>43722076.2900391</v>
      </c>
      <c r="AU296" s="99">
        <v>0</v>
      </c>
      <c r="AV296" s="99">
        <v>23545544.6398926</v>
      </c>
      <c r="AW296" s="99">
        <v>53679988.9228516</v>
      </c>
      <c r="AX296" s="99">
        <v>117715743.82617199</v>
      </c>
      <c r="AY296" s="99">
        <v>49161884.186035201</v>
      </c>
      <c r="AZ296" s="99">
        <v>22947785.813964799</v>
      </c>
      <c r="BA296" s="99">
        <v>0</v>
      </c>
      <c r="BB296" s="99">
        <v>0</v>
      </c>
      <c r="BC296" s="99">
        <v>24514216.5146484</v>
      </c>
      <c r="BD296" s="99">
        <v>0</v>
      </c>
      <c r="BE296" s="99">
        <v>0</v>
      </c>
      <c r="BF296" s="99">
        <v>57819203.786132798</v>
      </c>
      <c r="BG296" s="99">
        <v>76215988.1796875</v>
      </c>
      <c r="BH296" s="99">
        <v>15269488.1884766</v>
      </c>
      <c r="BI296" s="99">
        <v>0</v>
      </c>
      <c r="BJ296" s="99">
        <v>13704952.9060059</v>
      </c>
      <c r="BK296" s="99">
        <v>4404784.0888671903</v>
      </c>
      <c r="BL296" s="99">
        <v>0</v>
      </c>
      <c r="BM296" s="99">
        <v>0</v>
      </c>
      <c r="BN296" s="99">
        <v>0</v>
      </c>
      <c r="BO296" s="99">
        <v>0</v>
      </c>
      <c r="BP296" s="99">
        <v>0</v>
      </c>
      <c r="BQ296" s="99">
        <v>0</v>
      </c>
      <c r="BR296" s="99">
        <v>12097612.201904301</v>
      </c>
      <c r="BS296" s="99">
        <v>8085519.0139770498</v>
      </c>
      <c r="BT296" s="99">
        <v>0</v>
      </c>
      <c r="BU296" s="99">
        <v>0</v>
      </c>
      <c r="BV296" s="99">
        <v>8731754.1357421894</v>
      </c>
      <c r="BW296" s="99">
        <v>0</v>
      </c>
      <c r="BX296" s="99">
        <v>0</v>
      </c>
      <c r="BY296" s="99">
        <v>0</v>
      </c>
      <c r="BZ296" s="99">
        <v>0</v>
      </c>
      <c r="CA296" s="99">
        <v>295271.11124801601</v>
      </c>
      <c r="CB296" s="99">
        <v>25307736.832275402</v>
      </c>
      <c r="CC296" s="99">
        <v>216830399.02734399</v>
      </c>
      <c r="CD296" s="99">
        <v>28843233.474121101</v>
      </c>
      <c r="CE296" s="99">
        <v>31313.3109548092</v>
      </c>
      <c r="CF296" s="99">
        <v>8702026.5499267597</v>
      </c>
      <c r="CG296" s="99">
        <v>57964075.406738304</v>
      </c>
      <c r="CH296" s="99">
        <v>0</v>
      </c>
      <c r="CI296" s="99">
        <v>326537.70243835403</v>
      </c>
      <c r="CJ296" s="99">
        <v>33937180.8115234</v>
      </c>
      <c r="CK296" s="99">
        <v>274703754.94531298</v>
      </c>
      <c r="CL296" s="99">
        <v>28845806.520996101</v>
      </c>
      <c r="CM296" s="203">
        <f t="shared" si="12"/>
        <v>400050.92351818044</v>
      </c>
      <c r="CN296" s="203">
        <f t="shared" si="13"/>
        <v>65410428.103759699</v>
      </c>
      <c r="CO296" s="203">
        <f t="shared" si="14"/>
        <v>350919743.12500048</v>
      </c>
      <c r="CP296" s="99">
        <v>28845806.520996101</v>
      </c>
      <c r="CQ296" s="99">
        <v>0</v>
      </c>
      <c r="CR296" s="99">
        <v>0</v>
      </c>
      <c r="CS296" s="99">
        <v>0</v>
      </c>
      <c r="CT296" s="99">
        <v>0</v>
      </c>
    </row>
    <row r="297" spans="1:98">
      <c r="A297" s="98" t="s">
        <v>56</v>
      </c>
      <c r="B297" s="100">
        <v>38504</v>
      </c>
      <c r="C297" s="99">
        <v>220091.104688644</v>
      </c>
      <c r="D297" s="99">
        <v>17.270332186948501</v>
      </c>
      <c r="E297" s="99">
        <v>79763.535683631897</v>
      </c>
      <c r="F297" s="99">
        <v>29924.107353925701</v>
      </c>
      <c r="G297" s="99">
        <v>9628.6827855110205</v>
      </c>
      <c r="H297" s="99">
        <v>21680.285154342699</v>
      </c>
      <c r="I297" s="99">
        <v>0</v>
      </c>
      <c r="J297" s="99">
        <v>27795.015402317</v>
      </c>
      <c r="K297" s="99">
        <v>44530.041265010797</v>
      </c>
      <c r="L297" s="99">
        <v>195128.319206238</v>
      </c>
      <c r="M297" s="99">
        <v>75012.252040862993</v>
      </c>
      <c r="N297" s="99">
        <v>14715.966296196</v>
      </c>
      <c r="O297" s="99">
        <v>0</v>
      </c>
      <c r="P297" s="99">
        <v>0</v>
      </c>
      <c r="Q297" s="99">
        <v>14196.901571631401</v>
      </c>
      <c r="R297" s="99">
        <v>0</v>
      </c>
      <c r="S297" s="99">
        <v>0</v>
      </c>
      <c r="T297" s="99">
        <v>31445.406080484401</v>
      </c>
      <c r="U297" s="99">
        <v>74031.733549117998</v>
      </c>
      <c r="V297" s="99">
        <v>15199545.697265601</v>
      </c>
      <c r="W297" s="99">
        <v>1446.05009463429</v>
      </c>
      <c r="X297" s="99">
        <v>10250235.4406738</v>
      </c>
      <c r="Y297" s="99">
        <v>2148481.7366943401</v>
      </c>
      <c r="Z297" s="99">
        <v>2794821.8391418499</v>
      </c>
      <c r="AA297" s="99">
        <v>5929926.7005004901</v>
      </c>
      <c r="AB297" s="99">
        <v>0</v>
      </c>
      <c r="AC297" s="99">
        <v>11485600.318725601</v>
      </c>
      <c r="AD297" s="99">
        <v>18552346.3359375</v>
      </c>
      <c r="AE297" s="99">
        <v>13555249.4178467</v>
      </c>
      <c r="AF297" s="99">
        <v>5659361.8690795898</v>
      </c>
      <c r="AG297" s="99">
        <v>3135902.5574035598</v>
      </c>
      <c r="AH297" s="99">
        <v>0</v>
      </c>
      <c r="AI297" s="99">
        <v>0</v>
      </c>
      <c r="AJ297" s="99">
        <v>3079705.5036621098</v>
      </c>
      <c r="AK297" s="99">
        <v>0</v>
      </c>
      <c r="AL297" s="99">
        <v>0</v>
      </c>
      <c r="AM297" s="99">
        <v>8747134.3979492206</v>
      </c>
      <c r="AN297" s="99">
        <v>31412782.7727051</v>
      </c>
      <c r="AO297" s="99">
        <v>133936969.075195</v>
      </c>
      <c r="AP297" s="99">
        <v>10586.6292324066</v>
      </c>
      <c r="AQ297" s="99">
        <v>86787884.135742202</v>
      </c>
      <c r="AR297" s="99">
        <v>20089396.2421875</v>
      </c>
      <c r="AS297" s="99">
        <v>18653673.856445301</v>
      </c>
      <c r="AT297" s="99">
        <v>39918987.053222701</v>
      </c>
      <c r="AU297" s="99">
        <v>0</v>
      </c>
      <c r="AV297" s="99">
        <v>31385476.4533691</v>
      </c>
      <c r="AW297" s="99">
        <v>44803170.4443359</v>
      </c>
      <c r="AX297" s="99">
        <v>120597214.386719</v>
      </c>
      <c r="AY297" s="99">
        <v>50487498.142089799</v>
      </c>
      <c r="AZ297" s="99">
        <v>23822052.8522949</v>
      </c>
      <c r="BA297" s="99">
        <v>0</v>
      </c>
      <c r="BB297" s="99">
        <v>0</v>
      </c>
      <c r="BC297" s="99">
        <v>24609095.060302701</v>
      </c>
      <c r="BD297" s="99">
        <v>0</v>
      </c>
      <c r="BE297" s="99">
        <v>0</v>
      </c>
      <c r="BF297" s="99">
        <v>58960985.603027299</v>
      </c>
      <c r="BG297" s="99">
        <v>77773496.489257798</v>
      </c>
      <c r="BH297" s="99">
        <v>15928773.3162842</v>
      </c>
      <c r="BI297" s="99">
        <v>1944.79700061679</v>
      </c>
      <c r="BJ297" s="99">
        <v>13802202.459716801</v>
      </c>
      <c r="BK297" s="99">
        <v>4959319.9834594699</v>
      </c>
      <c r="BL297" s="99">
        <v>0</v>
      </c>
      <c r="BM297" s="99">
        <v>0</v>
      </c>
      <c r="BN297" s="99">
        <v>0</v>
      </c>
      <c r="BO297" s="99">
        <v>0</v>
      </c>
      <c r="BP297" s="99">
        <v>0</v>
      </c>
      <c r="BQ297" s="99">
        <v>0</v>
      </c>
      <c r="BR297" s="99">
        <v>12407105.0009766</v>
      </c>
      <c r="BS297" s="99">
        <v>8441980.64453125</v>
      </c>
      <c r="BT297" s="99">
        <v>0</v>
      </c>
      <c r="BU297" s="99">
        <v>0</v>
      </c>
      <c r="BV297" s="99">
        <v>8798793.44921875</v>
      </c>
      <c r="BW297" s="99">
        <v>0</v>
      </c>
      <c r="BX297" s="99">
        <v>0</v>
      </c>
      <c r="BY297" s="99">
        <v>0</v>
      </c>
      <c r="BZ297" s="99">
        <v>0</v>
      </c>
      <c r="CA297" s="99">
        <v>300765.18729782099</v>
      </c>
      <c r="CB297" s="99">
        <v>25353637.920410201</v>
      </c>
      <c r="CC297" s="99">
        <v>219518358.44335899</v>
      </c>
      <c r="CD297" s="99">
        <v>29486678.060058601</v>
      </c>
      <c r="CE297" s="99">
        <v>31497.323630332899</v>
      </c>
      <c r="CF297" s="99">
        <v>8742975.1818847694</v>
      </c>
      <c r="CG297" s="99">
        <v>58738746.082031302</v>
      </c>
      <c r="CH297" s="99">
        <v>0</v>
      </c>
      <c r="CI297" s="99">
        <v>332221.847034454</v>
      </c>
      <c r="CJ297" s="99">
        <v>34148666.511718802</v>
      </c>
      <c r="CK297" s="99">
        <v>278295478.08593798</v>
      </c>
      <c r="CL297" s="99">
        <v>29485095.5852051</v>
      </c>
      <c r="CM297" s="203">
        <f t="shared" si="12"/>
        <v>406253.58058357198</v>
      </c>
      <c r="CN297" s="203">
        <f t="shared" si="13"/>
        <v>65561449.284423903</v>
      </c>
      <c r="CO297" s="203">
        <f t="shared" si="14"/>
        <v>356068974.57519579</v>
      </c>
      <c r="CP297" s="99">
        <v>29485095.5852051</v>
      </c>
      <c r="CQ297" s="99">
        <v>0</v>
      </c>
      <c r="CR297" s="99">
        <v>0</v>
      </c>
      <c r="CS297" s="99">
        <v>0</v>
      </c>
      <c r="CT297" s="99">
        <v>0</v>
      </c>
    </row>
    <row r="298" spans="1:98">
      <c r="A298" s="98" t="s">
        <v>56</v>
      </c>
      <c r="B298" s="100">
        <v>38596</v>
      </c>
      <c r="C298" s="99">
        <v>224836.631578445</v>
      </c>
      <c r="D298" s="99">
        <v>22.928308434784402</v>
      </c>
      <c r="E298" s="99">
        <v>82258.025135994001</v>
      </c>
      <c r="F298" s="99">
        <v>30791.302119731899</v>
      </c>
      <c r="G298" s="99">
        <v>11842.896585106901</v>
      </c>
      <c r="H298" s="99">
        <v>19783.907551050201</v>
      </c>
      <c r="I298" s="99">
        <v>0</v>
      </c>
      <c r="J298" s="99">
        <v>34396.6274886131</v>
      </c>
      <c r="K298" s="99">
        <v>39200.187227249102</v>
      </c>
      <c r="L298" s="99">
        <v>202465.19793128999</v>
      </c>
      <c r="M298" s="99">
        <v>79399.421475410505</v>
      </c>
      <c r="N298" s="99">
        <v>15031.9646657705</v>
      </c>
      <c r="O298" s="99">
        <v>0</v>
      </c>
      <c r="P298" s="99">
        <v>0</v>
      </c>
      <c r="Q298" s="99">
        <v>14310.74877882</v>
      </c>
      <c r="R298" s="99">
        <v>0</v>
      </c>
      <c r="S298" s="99">
        <v>0</v>
      </c>
      <c r="T298" s="99">
        <v>31664.397950172399</v>
      </c>
      <c r="U298" s="99">
        <v>72984.163656234698</v>
      </c>
      <c r="V298" s="99">
        <v>15493931.0930176</v>
      </c>
      <c r="W298" s="99">
        <v>1966.7055449485799</v>
      </c>
      <c r="X298" s="99">
        <v>10206217.225097699</v>
      </c>
      <c r="Y298" s="99">
        <v>2298777.7582702599</v>
      </c>
      <c r="Z298" s="99">
        <v>3451476.5498046898</v>
      </c>
      <c r="AA298" s="99">
        <v>5353551.0261840802</v>
      </c>
      <c r="AB298" s="99">
        <v>0</v>
      </c>
      <c r="AC298" s="99">
        <v>13552019.3800049</v>
      </c>
      <c r="AD298" s="99">
        <v>15461593.3742676</v>
      </c>
      <c r="AE298" s="99">
        <v>13516621.724609399</v>
      </c>
      <c r="AF298" s="99">
        <v>6169081.6204834003</v>
      </c>
      <c r="AG298" s="99">
        <v>3191677.9353027302</v>
      </c>
      <c r="AH298" s="99">
        <v>0</v>
      </c>
      <c r="AI298" s="99">
        <v>0</v>
      </c>
      <c r="AJ298" s="99">
        <v>3090008.2724609398</v>
      </c>
      <c r="AK298" s="99">
        <v>0</v>
      </c>
      <c r="AL298" s="99">
        <v>0</v>
      </c>
      <c r="AM298" s="99">
        <v>8789779.4737548791</v>
      </c>
      <c r="AN298" s="99">
        <v>29684653.474121101</v>
      </c>
      <c r="AO298" s="99">
        <v>137634428.15039101</v>
      </c>
      <c r="AP298" s="99">
        <v>14748.1139914989</v>
      </c>
      <c r="AQ298" s="99">
        <v>86392615.375976607</v>
      </c>
      <c r="AR298" s="99">
        <v>20960792.904052701</v>
      </c>
      <c r="AS298" s="99">
        <v>23170800.3369141</v>
      </c>
      <c r="AT298" s="99">
        <v>36630755.723632798</v>
      </c>
      <c r="AU298" s="99">
        <v>0</v>
      </c>
      <c r="AV298" s="99">
        <v>37592620.615234397</v>
      </c>
      <c r="AW298" s="99">
        <v>37697056.816406302</v>
      </c>
      <c r="AX298" s="99">
        <v>121723352.878906</v>
      </c>
      <c r="AY298" s="99">
        <v>55815590.101074196</v>
      </c>
      <c r="AZ298" s="99">
        <v>24614109.341308601</v>
      </c>
      <c r="BA298" s="99">
        <v>0</v>
      </c>
      <c r="BB298" s="99">
        <v>0</v>
      </c>
      <c r="BC298" s="99">
        <v>24991195.842041001</v>
      </c>
      <c r="BD298" s="99">
        <v>0</v>
      </c>
      <c r="BE298" s="99">
        <v>0</v>
      </c>
      <c r="BF298" s="99">
        <v>59434136.6259766</v>
      </c>
      <c r="BG298" s="99">
        <v>76209367.607421905</v>
      </c>
      <c r="BH298" s="99">
        <v>17362937.223388702</v>
      </c>
      <c r="BI298" s="99">
        <v>2050.92375284433</v>
      </c>
      <c r="BJ298" s="99">
        <v>14486551.4802246</v>
      </c>
      <c r="BK298" s="99">
        <v>5487524.4191284198</v>
      </c>
      <c r="BL298" s="99">
        <v>0</v>
      </c>
      <c r="BM298" s="99">
        <v>0</v>
      </c>
      <c r="BN298" s="99">
        <v>0</v>
      </c>
      <c r="BO298" s="99">
        <v>0</v>
      </c>
      <c r="BP298" s="99">
        <v>0</v>
      </c>
      <c r="BQ298" s="99">
        <v>0</v>
      </c>
      <c r="BR298" s="99">
        <v>13813611.971191401</v>
      </c>
      <c r="BS298" s="99">
        <v>8798643.4749755897</v>
      </c>
      <c r="BT298" s="99">
        <v>0</v>
      </c>
      <c r="BU298" s="99">
        <v>0</v>
      </c>
      <c r="BV298" s="99">
        <v>9012659.0634765606</v>
      </c>
      <c r="BW298" s="99">
        <v>0</v>
      </c>
      <c r="BX298" s="99">
        <v>0</v>
      </c>
      <c r="BY298" s="99">
        <v>0</v>
      </c>
      <c r="BZ298" s="99">
        <v>0</v>
      </c>
      <c r="CA298" s="99">
        <v>305988.59280395502</v>
      </c>
      <c r="CB298" s="99">
        <v>25800718.5783691</v>
      </c>
      <c r="CC298" s="99">
        <v>224126790.13281301</v>
      </c>
      <c r="CD298" s="99">
        <v>32235473.747802701</v>
      </c>
      <c r="CE298" s="99">
        <v>31583.0004656315</v>
      </c>
      <c r="CF298" s="99">
        <v>8797996.6176757794</v>
      </c>
      <c r="CG298" s="99">
        <v>59905015.586425804</v>
      </c>
      <c r="CH298" s="99">
        <v>0</v>
      </c>
      <c r="CI298" s="99">
        <v>337472.50590896601</v>
      </c>
      <c r="CJ298" s="99">
        <v>34591235.384277299</v>
      </c>
      <c r="CK298" s="99">
        <v>284012498.37890601</v>
      </c>
      <c r="CL298" s="99">
        <v>32216528.8979492</v>
      </c>
      <c r="CM298" s="203">
        <f t="shared" si="12"/>
        <v>410456.66956520069</v>
      </c>
      <c r="CN298" s="203">
        <f t="shared" si="13"/>
        <v>64275888.8583984</v>
      </c>
      <c r="CO298" s="203">
        <f t="shared" si="14"/>
        <v>360221865.98632789</v>
      </c>
      <c r="CP298" s="99">
        <v>32216528.8979492</v>
      </c>
      <c r="CQ298" s="99">
        <v>0</v>
      </c>
      <c r="CR298" s="99">
        <v>0</v>
      </c>
      <c r="CS298" s="99">
        <v>0</v>
      </c>
      <c r="CT298" s="99">
        <v>0</v>
      </c>
    </row>
    <row r="299" spans="1:98">
      <c r="A299" s="98" t="s">
        <v>56</v>
      </c>
      <c r="B299" s="100">
        <v>38687</v>
      </c>
      <c r="C299" s="99">
        <v>229108.12680625901</v>
      </c>
      <c r="D299" s="99">
        <v>23.936328427866101</v>
      </c>
      <c r="E299" s="99">
        <v>82056.996341705293</v>
      </c>
      <c r="F299" s="99">
        <v>35265.649580001802</v>
      </c>
      <c r="G299" s="99">
        <v>14058.7739502192</v>
      </c>
      <c r="H299" s="99">
        <v>17854.742263555501</v>
      </c>
      <c r="I299" s="99">
        <v>0</v>
      </c>
      <c r="J299" s="99">
        <v>41308.642852783203</v>
      </c>
      <c r="K299" s="99">
        <v>32546.618559837301</v>
      </c>
      <c r="L299" s="99">
        <v>201030.15564918501</v>
      </c>
      <c r="M299" s="99">
        <v>80890.660389900193</v>
      </c>
      <c r="N299" s="99">
        <v>15401.7379901409</v>
      </c>
      <c r="O299" s="99">
        <v>0</v>
      </c>
      <c r="P299" s="99">
        <v>0</v>
      </c>
      <c r="Q299" s="99">
        <v>14343.5856845379</v>
      </c>
      <c r="R299" s="99">
        <v>0</v>
      </c>
      <c r="S299" s="99">
        <v>0</v>
      </c>
      <c r="T299" s="99">
        <v>31879.686593532599</v>
      </c>
      <c r="U299" s="99">
        <v>74079.109425544695</v>
      </c>
      <c r="V299" s="99">
        <v>15900054.244751001</v>
      </c>
      <c r="W299" s="99">
        <v>2333.57169061899</v>
      </c>
      <c r="X299" s="99">
        <v>10060404.759399399</v>
      </c>
      <c r="Y299" s="99">
        <v>2513891.4092102102</v>
      </c>
      <c r="Z299" s="99">
        <v>4155177.9046935998</v>
      </c>
      <c r="AA299" s="99">
        <v>4643901.6416015597</v>
      </c>
      <c r="AB299" s="99">
        <v>0</v>
      </c>
      <c r="AC299" s="99">
        <v>18352556.0859375</v>
      </c>
      <c r="AD299" s="99">
        <v>13042833.017944301</v>
      </c>
      <c r="AE299" s="99">
        <v>12992572.3209229</v>
      </c>
      <c r="AF299" s="99">
        <v>6251784.6009521503</v>
      </c>
      <c r="AG299" s="99">
        <v>3277287.5220642099</v>
      </c>
      <c r="AH299" s="99">
        <v>0</v>
      </c>
      <c r="AI299" s="99">
        <v>0</v>
      </c>
      <c r="AJ299" s="99">
        <v>3088896.8840026902</v>
      </c>
      <c r="AK299" s="99">
        <v>0</v>
      </c>
      <c r="AL299" s="99">
        <v>0</v>
      </c>
      <c r="AM299" s="99">
        <v>8775953.73974609</v>
      </c>
      <c r="AN299" s="99">
        <v>30413598.747558601</v>
      </c>
      <c r="AO299" s="99">
        <v>142265440.84375</v>
      </c>
      <c r="AP299" s="99">
        <v>17690.6672694683</v>
      </c>
      <c r="AQ299" s="99">
        <v>87212180.766601607</v>
      </c>
      <c r="AR299" s="99">
        <v>23661657.895263702</v>
      </c>
      <c r="AS299" s="99">
        <v>28713807.509521499</v>
      </c>
      <c r="AT299" s="99">
        <v>32264894.537109401</v>
      </c>
      <c r="AU299" s="99">
        <v>0</v>
      </c>
      <c r="AV299" s="99">
        <v>48179605.804199196</v>
      </c>
      <c r="AW299" s="99">
        <v>32382476.6181641</v>
      </c>
      <c r="AX299" s="99">
        <v>118058390.112305</v>
      </c>
      <c r="AY299" s="99">
        <v>57279403.125</v>
      </c>
      <c r="AZ299" s="99">
        <v>25548867.183593798</v>
      </c>
      <c r="BA299" s="99">
        <v>0</v>
      </c>
      <c r="BB299" s="99">
        <v>0</v>
      </c>
      <c r="BC299" s="99">
        <v>25346572.316894501</v>
      </c>
      <c r="BD299" s="99">
        <v>0</v>
      </c>
      <c r="BE299" s="99">
        <v>0</v>
      </c>
      <c r="BF299" s="99">
        <v>60773636.330566399</v>
      </c>
      <c r="BG299" s="99">
        <v>80184991.935546905</v>
      </c>
      <c r="BH299" s="99">
        <v>18243269.9211426</v>
      </c>
      <c r="BI299" s="99">
        <v>1958.86376638711</v>
      </c>
      <c r="BJ299" s="99">
        <v>14442513.927368199</v>
      </c>
      <c r="BK299" s="99">
        <v>6002283.9063720703</v>
      </c>
      <c r="BL299" s="99">
        <v>0</v>
      </c>
      <c r="BM299" s="99">
        <v>0</v>
      </c>
      <c r="BN299" s="99">
        <v>0</v>
      </c>
      <c r="BO299" s="99">
        <v>0</v>
      </c>
      <c r="BP299" s="99">
        <v>0</v>
      </c>
      <c r="BQ299" s="99">
        <v>0</v>
      </c>
      <c r="BR299" s="99">
        <v>14100988.2468262</v>
      </c>
      <c r="BS299" s="99">
        <v>9159813.83520508</v>
      </c>
      <c r="BT299" s="99">
        <v>0</v>
      </c>
      <c r="BU299" s="99">
        <v>0</v>
      </c>
      <c r="BV299" s="99">
        <v>9126439.0875244103</v>
      </c>
      <c r="BW299" s="99">
        <v>0</v>
      </c>
      <c r="BX299" s="99">
        <v>0</v>
      </c>
      <c r="BY299" s="99">
        <v>0</v>
      </c>
      <c r="BZ299" s="99">
        <v>0</v>
      </c>
      <c r="CA299" s="99">
        <v>311658.95145416301</v>
      </c>
      <c r="CB299" s="99">
        <v>25929682.646240201</v>
      </c>
      <c r="CC299" s="99">
        <v>228613706.375</v>
      </c>
      <c r="CD299" s="99">
        <v>32728368.841064502</v>
      </c>
      <c r="CE299" s="99">
        <v>31957.830404281602</v>
      </c>
      <c r="CF299" s="99">
        <v>8852648.75537109</v>
      </c>
      <c r="CG299" s="99">
        <v>61216179.486816399</v>
      </c>
      <c r="CH299" s="99">
        <v>0</v>
      </c>
      <c r="CI299" s="99">
        <v>343764.93264388997</v>
      </c>
      <c r="CJ299" s="99">
        <v>34761496.115722701</v>
      </c>
      <c r="CK299" s="99">
        <v>289816745.82421899</v>
      </c>
      <c r="CL299" s="99">
        <v>32810466.731689502</v>
      </c>
      <c r="CM299" s="203">
        <f t="shared" si="12"/>
        <v>417844.04206943465</v>
      </c>
      <c r="CN299" s="203">
        <f t="shared" si="13"/>
        <v>65175094.863281302</v>
      </c>
      <c r="CO299" s="203">
        <f t="shared" si="14"/>
        <v>370001737.75976586</v>
      </c>
      <c r="CP299" s="99">
        <v>32810466.731689502</v>
      </c>
      <c r="CQ299" s="99">
        <v>0</v>
      </c>
      <c r="CR299" s="99">
        <v>0</v>
      </c>
      <c r="CS299" s="99">
        <v>0</v>
      </c>
      <c r="CT299" s="99">
        <v>0</v>
      </c>
    </row>
    <row r="300" spans="1:98">
      <c r="A300" s="98" t="s">
        <v>56</v>
      </c>
      <c r="B300" s="100">
        <v>38777</v>
      </c>
      <c r="C300" s="99">
        <v>235036.283319473</v>
      </c>
      <c r="D300" s="99">
        <v>22.521712258923799</v>
      </c>
      <c r="E300" s="99">
        <v>81324.242227554307</v>
      </c>
      <c r="F300" s="99">
        <v>35806.953569889098</v>
      </c>
      <c r="G300" s="99">
        <v>16234.3371183872</v>
      </c>
      <c r="H300" s="99">
        <v>16030.9522584677</v>
      </c>
      <c r="I300" s="99">
        <v>0</v>
      </c>
      <c r="J300" s="99">
        <v>47329.274058342002</v>
      </c>
      <c r="K300" s="99">
        <v>27741.769056320201</v>
      </c>
      <c r="L300" s="99">
        <v>147175.65650176999</v>
      </c>
      <c r="M300" s="99">
        <v>82427.022740364104</v>
      </c>
      <c r="N300" s="99">
        <v>15803.7393114567</v>
      </c>
      <c r="O300" s="99">
        <v>81947.834646225005</v>
      </c>
      <c r="P300" s="99">
        <v>0</v>
      </c>
      <c r="Q300" s="99">
        <v>14366.8543752432</v>
      </c>
      <c r="R300" s="99">
        <v>10681.186094045601</v>
      </c>
      <c r="S300" s="99">
        <v>0</v>
      </c>
      <c r="T300" s="99">
        <v>22891.3760156631</v>
      </c>
      <c r="U300" s="99">
        <v>75053.675142288193</v>
      </c>
      <c r="V300" s="99">
        <v>16331317.4890137</v>
      </c>
      <c r="W300" s="99">
        <v>2772.6591016054199</v>
      </c>
      <c r="X300" s="99">
        <v>10010140.5380859</v>
      </c>
      <c r="Y300" s="99">
        <v>2673317.3926086398</v>
      </c>
      <c r="Z300" s="99">
        <v>4764837.3860473596</v>
      </c>
      <c r="AA300" s="99">
        <v>4125178.2405090299</v>
      </c>
      <c r="AB300" s="99">
        <v>0</v>
      </c>
      <c r="AC300" s="99">
        <v>20325183.6801758</v>
      </c>
      <c r="AD300" s="99">
        <v>11071691.9346924</v>
      </c>
      <c r="AE300" s="99">
        <v>8422772.14697266</v>
      </c>
      <c r="AF300" s="99">
        <v>6338616.7603759803</v>
      </c>
      <c r="AG300" s="99">
        <v>3341491.9547424298</v>
      </c>
      <c r="AH300" s="99">
        <v>5243262.9595336895</v>
      </c>
      <c r="AI300" s="99">
        <v>0</v>
      </c>
      <c r="AJ300" s="99">
        <v>3091536.9759826702</v>
      </c>
      <c r="AK300" s="99">
        <v>2597153.875</v>
      </c>
      <c r="AL300" s="99">
        <v>0</v>
      </c>
      <c r="AM300" s="99">
        <v>6284631.4850463904</v>
      </c>
      <c r="AN300" s="99">
        <v>30707595.377929699</v>
      </c>
      <c r="AO300" s="99">
        <v>146942849.20117199</v>
      </c>
      <c r="AP300" s="99">
        <v>20384.9240922928</v>
      </c>
      <c r="AQ300" s="99">
        <v>87035586.267578095</v>
      </c>
      <c r="AR300" s="99">
        <v>24441189.986083999</v>
      </c>
      <c r="AS300" s="99">
        <v>33306312.7180176</v>
      </c>
      <c r="AT300" s="99">
        <v>29098552.956298798</v>
      </c>
      <c r="AU300" s="99">
        <v>0</v>
      </c>
      <c r="AV300" s="99">
        <v>55818469.416503899</v>
      </c>
      <c r="AW300" s="99">
        <v>27569082.9145508</v>
      </c>
      <c r="AX300" s="99">
        <v>78477200.964843795</v>
      </c>
      <c r="AY300" s="99">
        <v>58532364.746582001</v>
      </c>
      <c r="AZ300" s="99">
        <v>26304385.794433601</v>
      </c>
      <c r="BA300" s="99">
        <v>45954290.713867202</v>
      </c>
      <c r="BB300" s="99">
        <v>0</v>
      </c>
      <c r="BC300" s="99">
        <v>25661355.114013702</v>
      </c>
      <c r="BD300" s="99">
        <v>17829158.808105499</v>
      </c>
      <c r="BE300" s="99">
        <v>0</v>
      </c>
      <c r="BF300" s="99">
        <v>44511579.988281302</v>
      </c>
      <c r="BG300" s="99">
        <v>82698151.461914107</v>
      </c>
      <c r="BH300" s="99">
        <v>25649897.277587902</v>
      </c>
      <c r="BI300" s="99">
        <v>2439.1945406198502</v>
      </c>
      <c r="BJ300" s="99">
        <v>17877309.7897949</v>
      </c>
      <c r="BK300" s="99">
        <v>6749794.68640137</v>
      </c>
      <c r="BL300" s="99">
        <v>0</v>
      </c>
      <c r="BM300" s="99">
        <v>975805.366508484</v>
      </c>
      <c r="BN300" s="99">
        <v>0</v>
      </c>
      <c r="BO300" s="99">
        <v>0</v>
      </c>
      <c r="BP300" s="99">
        <v>0</v>
      </c>
      <c r="BQ300" s="99">
        <v>0</v>
      </c>
      <c r="BR300" s="99">
        <v>15297970.0084229</v>
      </c>
      <c r="BS300" s="99">
        <v>9690493.6467285194</v>
      </c>
      <c r="BT300" s="99">
        <v>8938824.6936035194</v>
      </c>
      <c r="BU300" s="99">
        <v>0</v>
      </c>
      <c r="BV300" s="99">
        <v>9426173.6475830097</v>
      </c>
      <c r="BW300" s="99">
        <v>2067234.2368927</v>
      </c>
      <c r="BX300" s="99">
        <v>0</v>
      </c>
      <c r="BY300" s="99">
        <v>0</v>
      </c>
      <c r="BZ300" s="99">
        <v>0</v>
      </c>
      <c r="CA300" s="99">
        <v>315929.47520828201</v>
      </c>
      <c r="CB300" s="99">
        <v>26326569.334228501</v>
      </c>
      <c r="CC300" s="99">
        <v>234129561.01367199</v>
      </c>
      <c r="CD300" s="99">
        <v>43436379.227050804</v>
      </c>
      <c r="CE300" s="99">
        <v>32200.212137937498</v>
      </c>
      <c r="CF300" s="99">
        <v>8886463.0369872991</v>
      </c>
      <c r="CG300" s="99">
        <v>62370682.260742202</v>
      </c>
      <c r="CH300" s="99">
        <v>0</v>
      </c>
      <c r="CI300" s="99">
        <v>348141.586826324</v>
      </c>
      <c r="CJ300" s="99">
        <v>35210632.347167999</v>
      </c>
      <c r="CK300" s="99">
        <v>296477188.171875</v>
      </c>
      <c r="CL300" s="99">
        <v>45517040.831542999</v>
      </c>
      <c r="CM300" s="203">
        <f t="shared" si="12"/>
        <v>423195.26196861221</v>
      </c>
      <c r="CN300" s="203">
        <f t="shared" si="13"/>
        <v>65918227.725097701</v>
      </c>
      <c r="CO300" s="203">
        <f t="shared" si="14"/>
        <v>379175339.63378912</v>
      </c>
      <c r="CP300" s="99">
        <v>45517040.831542999</v>
      </c>
      <c r="CQ300" s="99">
        <v>0</v>
      </c>
      <c r="CR300" s="99">
        <v>0</v>
      </c>
      <c r="CS300" s="99">
        <v>0</v>
      </c>
      <c r="CT300" s="99">
        <v>0</v>
      </c>
    </row>
    <row r="301" spans="1:98">
      <c r="A301" s="98" t="s">
        <v>56</v>
      </c>
      <c r="B301" s="100">
        <v>38869</v>
      </c>
      <c r="C301" s="99">
        <v>241684.55911827099</v>
      </c>
      <c r="D301" s="99">
        <v>24.4552071939688</v>
      </c>
      <c r="E301" s="99">
        <v>81903.511582374602</v>
      </c>
      <c r="F301" s="99">
        <v>38298.8057961464</v>
      </c>
      <c r="G301" s="99">
        <v>18217.472098112099</v>
      </c>
      <c r="H301" s="99">
        <v>14389.991259336501</v>
      </c>
      <c r="I301" s="99">
        <v>0</v>
      </c>
      <c r="J301" s="99">
        <v>52595.882570266702</v>
      </c>
      <c r="K301" s="99">
        <v>22970.263994216901</v>
      </c>
      <c r="L301" s="99">
        <v>146530.44214057899</v>
      </c>
      <c r="M301" s="99">
        <v>83804.530371665998</v>
      </c>
      <c r="N301" s="99">
        <v>16185.0095689297</v>
      </c>
      <c r="O301" s="99">
        <v>86032.411189079299</v>
      </c>
      <c r="P301" s="99">
        <v>0</v>
      </c>
      <c r="Q301" s="99">
        <v>14323.2929217815</v>
      </c>
      <c r="R301" s="99">
        <v>12314.7916051149</v>
      </c>
      <c r="S301" s="99">
        <v>0</v>
      </c>
      <c r="T301" s="99">
        <v>21387.658080577901</v>
      </c>
      <c r="U301" s="99">
        <v>75482.253509521499</v>
      </c>
      <c r="V301" s="99">
        <v>16826603.591552701</v>
      </c>
      <c r="W301" s="99">
        <v>2749.9452311396599</v>
      </c>
      <c r="X301" s="99">
        <v>9985486.2288818397</v>
      </c>
      <c r="Y301" s="99">
        <v>2906793.0299682599</v>
      </c>
      <c r="Z301" s="99">
        <v>5355616.6721801804</v>
      </c>
      <c r="AA301" s="99">
        <v>3649855.7724609398</v>
      </c>
      <c r="AB301" s="99">
        <v>0</v>
      </c>
      <c r="AC301" s="99">
        <v>21466594.097412098</v>
      </c>
      <c r="AD301" s="99">
        <v>8686658.0434570294</v>
      </c>
      <c r="AE301" s="99">
        <v>8299554.2213134803</v>
      </c>
      <c r="AF301" s="99">
        <v>6441959.0566406297</v>
      </c>
      <c r="AG301" s="99">
        <v>3419454.7432556199</v>
      </c>
      <c r="AH301" s="99">
        <v>5493776.6706542997</v>
      </c>
      <c r="AI301" s="99">
        <v>0</v>
      </c>
      <c r="AJ301" s="99">
        <v>3097205.60693359</v>
      </c>
      <c r="AK301" s="99">
        <v>3151723.0824279799</v>
      </c>
      <c r="AL301" s="99">
        <v>0</v>
      </c>
      <c r="AM301" s="99">
        <v>5820513.4710082998</v>
      </c>
      <c r="AN301" s="99">
        <v>30865474.815917999</v>
      </c>
      <c r="AO301" s="99">
        <v>152993497.953125</v>
      </c>
      <c r="AP301" s="99">
        <v>21063.868005991</v>
      </c>
      <c r="AQ301" s="99">
        <v>86812978.654296905</v>
      </c>
      <c r="AR301" s="99">
        <v>25945817.309326202</v>
      </c>
      <c r="AS301" s="99">
        <v>37746540.053222701</v>
      </c>
      <c r="AT301" s="99">
        <v>26018376.307861298</v>
      </c>
      <c r="AU301" s="99">
        <v>0</v>
      </c>
      <c r="AV301" s="99">
        <v>63096631.7177734</v>
      </c>
      <c r="AW301" s="99">
        <v>21801881.589355499</v>
      </c>
      <c r="AX301" s="99">
        <v>77744142.995117202</v>
      </c>
      <c r="AY301" s="99">
        <v>60001967.744140603</v>
      </c>
      <c r="AZ301" s="99">
        <v>27197090.698974598</v>
      </c>
      <c r="BA301" s="99">
        <v>48276382.126953103</v>
      </c>
      <c r="BB301" s="99">
        <v>0</v>
      </c>
      <c r="BC301" s="99">
        <v>25983429.692382801</v>
      </c>
      <c r="BD301" s="99">
        <v>21836227.675781298</v>
      </c>
      <c r="BE301" s="99">
        <v>0</v>
      </c>
      <c r="BF301" s="99">
        <v>41871662.440429702</v>
      </c>
      <c r="BG301" s="99">
        <v>84204417.162109405</v>
      </c>
      <c r="BH301" s="99">
        <v>27173890.420410201</v>
      </c>
      <c r="BI301" s="99">
        <v>2466.7911570668198</v>
      </c>
      <c r="BJ301" s="99">
        <v>17737206.795410201</v>
      </c>
      <c r="BK301" s="99">
        <v>7157098.7276001005</v>
      </c>
      <c r="BL301" s="99">
        <v>0</v>
      </c>
      <c r="BM301" s="99">
        <v>999780.53548431396</v>
      </c>
      <c r="BN301" s="99">
        <v>0</v>
      </c>
      <c r="BO301" s="99">
        <v>0</v>
      </c>
      <c r="BP301" s="99">
        <v>0</v>
      </c>
      <c r="BQ301" s="99">
        <v>0</v>
      </c>
      <c r="BR301" s="99">
        <v>15664106.6054688</v>
      </c>
      <c r="BS301" s="99">
        <v>10035566.0388184</v>
      </c>
      <c r="BT301" s="99">
        <v>9391063.7839355506</v>
      </c>
      <c r="BU301" s="99">
        <v>0</v>
      </c>
      <c r="BV301" s="99">
        <v>9580988.55078125</v>
      </c>
      <c r="BW301" s="99">
        <v>2530978.0744628902</v>
      </c>
      <c r="BX301" s="99">
        <v>0</v>
      </c>
      <c r="BY301" s="99">
        <v>0</v>
      </c>
      <c r="BZ301" s="99">
        <v>0</v>
      </c>
      <c r="CA301" s="99">
        <v>324466.73717117298</v>
      </c>
      <c r="CB301" s="99">
        <v>26874039.373535201</v>
      </c>
      <c r="CC301" s="99">
        <v>239614129.03125</v>
      </c>
      <c r="CD301" s="99">
        <v>44676677.263183601</v>
      </c>
      <c r="CE301" s="99">
        <v>32598.6412324905</v>
      </c>
      <c r="CF301" s="99">
        <v>9001147.3809814509</v>
      </c>
      <c r="CG301" s="99">
        <v>63837754.646484397</v>
      </c>
      <c r="CH301" s="99">
        <v>0</v>
      </c>
      <c r="CI301" s="99">
        <v>356980.61193466198</v>
      </c>
      <c r="CJ301" s="99">
        <v>35807684.826660201</v>
      </c>
      <c r="CK301" s="99">
        <v>303425192.63671899</v>
      </c>
      <c r="CL301" s="99">
        <v>47199715.517578103</v>
      </c>
      <c r="CM301" s="203">
        <f t="shared" si="12"/>
        <v>432462.86544418347</v>
      </c>
      <c r="CN301" s="203">
        <f t="shared" si="13"/>
        <v>66673159.6425782</v>
      </c>
      <c r="CO301" s="203">
        <f t="shared" si="14"/>
        <v>387629609.79882836</v>
      </c>
      <c r="CP301" s="99">
        <v>47199715.517578103</v>
      </c>
      <c r="CQ301" s="99">
        <v>0</v>
      </c>
      <c r="CR301" s="99">
        <v>0</v>
      </c>
      <c r="CS301" s="99">
        <v>0</v>
      </c>
      <c r="CT301" s="99">
        <v>0</v>
      </c>
    </row>
    <row r="302" spans="1:98">
      <c r="A302" s="98" t="s">
        <v>56</v>
      </c>
      <c r="B302" s="100">
        <v>38961</v>
      </c>
      <c r="C302" s="99">
        <v>247900.28289794899</v>
      </c>
      <c r="D302" s="99">
        <v>27.331409999867901</v>
      </c>
      <c r="E302" s="99">
        <v>81766.4041223526</v>
      </c>
      <c r="F302" s="99">
        <v>38303.744451045997</v>
      </c>
      <c r="G302" s="99">
        <v>20170.744146823901</v>
      </c>
      <c r="H302" s="99">
        <v>12845.5939781666</v>
      </c>
      <c r="I302" s="99">
        <v>0</v>
      </c>
      <c r="J302" s="99">
        <v>58247.926569938703</v>
      </c>
      <c r="K302" s="99">
        <v>18396.993134021799</v>
      </c>
      <c r="L302" s="99">
        <v>143847.330869675</v>
      </c>
      <c r="M302" s="99">
        <v>85330.947367668196</v>
      </c>
      <c r="N302" s="99">
        <v>16470.286413908001</v>
      </c>
      <c r="O302" s="99">
        <v>87210.037849426299</v>
      </c>
      <c r="P302" s="99">
        <v>0</v>
      </c>
      <c r="Q302" s="99">
        <v>14356.674639463399</v>
      </c>
      <c r="R302" s="99">
        <v>14241.218808651</v>
      </c>
      <c r="S302" s="99">
        <v>0</v>
      </c>
      <c r="T302" s="99">
        <v>19906.949410438501</v>
      </c>
      <c r="U302" s="99">
        <v>75703.467020988493</v>
      </c>
      <c r="V302" s="99">
        <v>17313907.8989258</v>
      </c>
      <c r="W302" s="99">
        <v>3561.49734035134</v>
      </c>
      <c r="X302" s="99">
        <v>9822758.0411377009</v>
      </c>
      <c r="Y302" s="99">
        <v>2937404.4454345698</v>
      </c>
      <c r="Z302" s="99">
        <v>6024049.5729980497</v>
      </c>
      <c r="AA302" s="99">
        <v>3102822.9475707998</v>
      </c>
      <c r="AB302" s="99">
        <v>0</v>
      </c>
      <c r="AC302" s="99">
        <v>24441386.276122998</v>
      </c>
      <c r="AD302" s="99">
        <v>5715804.0214233398</v>
      </c>
      <c r="AE302" s="99">
        <v>8193439.8935546903</v>
      </c>
      <c r="AF302" s="99">
        <v>6580721.0347290002</v>
      </c>
      <c r="AG302" s="99">
        <v>3483025.4689941402</v>
      </c>
      <c r="AH302" s="99">
        <v>5788582.3990478497</v>
      </c>
      <c r="AI302" s="99">
        <v>0</v>
      </c>
      <c r="AJ302" s="99">
        <v>3100283.8172607399</v>
      </c>
      <c r="AK302" s="99">
        <v>3645595.8280029302</v>
      </c>
      <c r="AL302" s="99">
        <v>0</v>
      </c>
      <c r="AM302" s="99">
        <v>5469062.9295043899</v>
      </c>
      <c r="AN302" s="99">
        <v>30733364.997802701</v>
      </c>
      <c r="AO302" s="99">
        <v>158623253.55078101</v>
      </c>
      <c r="AP302" s="99">
        <v>27807.792534828201</v>
      </c>
      <c r="AQ302" s="99">
        <v>86383224.841796905</v>
      </c>
      <c r="AR302" s="99">
        <v>26634593.766845699</v>
      </c>
      <c r="AS302" s="99">
        <v>42589004.906738304</v>
      </c>
      <c r="AT302" s="99">
        <v>22325795.6252441</v>
      </c>
      <c r="AU302" s="99">
        <v>0</v>
      </c>
      <c r="AV302" s="99">
        <v>71395810.501953095</v>
      </c>
      <c r="AW302" s="99">
        <v>14632090.7338867</v>
      </c>
      <c r="AX302" s="99">
        <v>77517515.225585893</v>
      </c>
      <c r="AY302" s="99">
        <v>61870489.363281302</v>
      </c>
      <c r="AZ302" s="99">
        <v>27975714.793701202</v>
      </c>
      <c r="BA302" s="99">
        <v>51191801.662597701</v>
      </c>
      <c r="BB302" s="99">
        <v>0</v>
      </c>
      <c r="BC302" s="99">
        <v>26271797.169921901</v>
      </c>
      <c r="BD302" s="99">
        <v>25326977.252441399</v>
      </c>
      <c r="BE302" s="99">
        <v>0</v>
      </c>
      <c r="BF302" s="99">
        <v>39447839.982910201</v>
      </c>
      <c r="BG302" s="99">
        <v>86504417.771484405</v>
      </c>
      <c r="BH302" s="99">
        <v>28228813.893798798</v>
      </c>
      <c r="BI302" s="99">
        <v>3353.6929154396098</v>
      </c>
      <c r="BJ302" s="99">
        <v>17554106.1086426</v>
      </c>
      <c r="BK302" s="99">
        <v>7429576.6685180701</v>
      </c>
      <c r="BL302" s="99">
        <v>0</v>
      </c>
      <c r="BM302" s="99">
        <v>937186.31787109398</v>
      </c>
      <c r="BN302" s="99">
        <v>0</v>
      </c>
      <c r="BO302" s="99">
        <v>0</v>
      </c>
      <c r="BP302" s="99">
        <v>0</v>
      </c>
      <c r="BQ302" s="99">
        <v>0</v>
      </c>
      <c r="BR302" s="99">
        <v>16201191.892944301</v>
      </c>
      <c r="BS302" s="99">
        <v>10306738.685302701</v>
      </c>
      <c r="BT302" s="99">
        <v>9964893.0363769494</v>
      </c>
      <c r="BU302" s="99">
        <v>0</v>
      </c>
      <c r="BV302" s="99">
        <v>9689534.88989258</v>
      </c>
      <c r="BW302" s="99">
        <v>2881681.5909728999</v>
      </c>
      <c r="BX302" s="99">
        <v>0</v>
      </c>
      <c r="BY302" s="99">
        <v>0</v>
      </c>
      <c r="BZ302" s="99">
        <v>0</v>
      </c>
      <c r="CA302" s="99">
        <v>328823.36577606201</v>
      </c>
      <c r="CB302" s="99">
        <v>27258358.876220699</v>
      </c>
      <c r="CC302" s="99">
        <v>245471781.67578101</v>
      </c>
      <c r="CD302" s="99">
        <v>46043880.968261696</v>
      </c>
      <c r="CE302" s="99">
        <v>33042.944928169301</v>
      </c>
      <c r="CF302" s="99">
        <v>9125688.6560058594</v>
      </c>
      <c r="CG302" s="99">
        <v>65128606.441894501</v>
      </c>
      <c r="CH302" s="99">
        <v>0</v>
      </c>
      <c r="CI302" s="99">
        <v>361830.55874633801</v>
      </c>
      <c r="CJ302" s="99">
        <v>36336729.579589799</v>
      </c>
      <c r="CK302" s="99">
        <v>310602418.61718798</v>
      </c>
      <c r="CL302" s="99">
        <v>48904207.266113304</v>
      </c>
      <c r="CM302" s="203">
        <f t="shared" si="12"/>
        <v>437534.02576732647</v>
      </c>
      <c r="CN302" s="203">
        <f t="shared" si="13"/>
        <v>67070094.577392504</v>
      </c>
      <c r="CO302" s="203">
        <f t="shared" si="14"/>
        <v>397106836.38867235</v>
      </c>
      <c r="CP302" s="99">
        <v>48904207.266113304</v>
      </c>
      <c r="CQ302" s="99">
        <v>0</v>
      </c>
      <c r="CR302" s="99">
        <v>0</v>
      </c>
      <c r="CS302" s="99">
        <v>0</v>
      </c>
      <c r="CT302" s="99">
        <v>0</v>
      </c>
    </row>
    <row r="303" spans="1:98">
      <c r="A303" s="98" t="s">
        <v>56</v>
      </c>
      <c r="B303" s="100">
        <v>39052</v>
      </c>
      <c r="C303" s="99">
        <v>255356.11883354199</v>
      </c>
      <c r="D303" s="99">
        <v>29.331975341774498</v>
      </c>
      <c r="E303" s="99">
        <v>82137.117317199707</v>
      </c>
      <c r="F303" s="99">
        <v>41517.1711626053</v>
      </c>
      <c r="G303" s="99">
        <v>22326.276194095601</v>
      </c>
      <c r="H303" s="99">
        <v>11228.754316091499</v>
      </c>
      <c r="I303" s="99">
        <v>0</v>
      </c>
      <c r="J303" s="99">
        <v>65470.677145004302</v>
      </c>
      <c r="K303" s="99">
        <v>10825.962935686101</v>
      </c>
      <c r="L303" s="99">
        <v>147992.06626701399</v>
      </c>
      <c r="M303" s="99">
        <v>86867.430711746201</v>
      </c>
      <c r="N303" s="99">
        <v>16708.3890087605</v>
      </c>
      <c r="O303" s="99">
        <v>92515.001442909197</v>
      </c>
      <c r="P303" s="99">
        <v>0</v>
      </c>
      <c r="Q303" s="99">
        <v>14374.299986481699</v>
      </c>
      <c r="R303" s="99">
        <v>16215.970302343399</v>
      </c>
      <c r="S303" s="99">
        <v>0</v>
      </c>
      <c r="T303" s="99">
        <v>18299.057622671098</v>
      </c>
      <c r="U303" s="99">
        <v>78132.397759437605</v>
      </c>
      <c r="V303" s="99">
        <v>18005412.480712902</v>
      </c>
      <c r="W303" s="99">
        <v>3024.4700235426399</v>
      </c>
      <c r="X303" s="99">
        <v>9733755.8979492206</v>
      </c>
      <c r="Y303" s="99">
        <v>3042060.44677734</v>
      </c>
      <c r="Z303" s="99">
        <v>6606197.3004760696</v>
      </c>
      <c r="AA303" s="99">
        <v>2645828.7634277302</v>
      </c>
      <c r="AB303" s="99">
        <v>0</v>
      </c>
      <c r="AC303" s="99">
        <v>29187095.080810498</v>
      </c>
      <c r="AD303" s="99">
        <v>2708196.6347351102</v>
      </c>
      <c r="AE303" s="99">
        <v>8337861.3116455097</v>
      </c>
      <c r="AF303" s="99">
        <v>6590840.3362426804</v>
      </c>
      <c r="AG303" s="99">
        <v>3516374.8252868699</v>
      </c>
      <c r="AH303" s="99">
        <v>6096131.2901001005</v>
      </c>
      <c r="AI303" s="99">
        <v>0</v>
      </c>
      <c r="AJ303" s="99">
        <v>3081185.44989014</v>
      </c>
      <c r="AK303" s="99">
        <v>4333980.2373046903</v>
      </c>
      <c r="AL303" s="99">
        <v>0</v>
      </c>
      <c r="AM303" s="99">
        <v>4958897.6486206101</v>
      </c>
      <c r="AN303" s="99">
        <v>31506824.229980499</v>
      </c>
      <c r="AO303" s="99">
        <v>165999377.77734399</v>
      </c>
      <c r="AP303" s="99">
        <v>24123.402001380899</v>
      </c>
      <c r="AQ303" s="99">
        <v>85728413.909179702</v>
      </c>
      <c r="AR303" s="99">
        <v>27162903.2734375</v>
      </c>
      <c r="AS303" s="99">
        <v>47285894.5771484</v>
      </c>
      <c r="AT303" s="99">
        <v>19269184.4372559</v>
      </c>
      <c r="AU303" s="99">
        <v>0</v>
      </c>
      <c r="AV303" s="99">
        <v>80688509.128906295</v>
      </c>
      <c r="AW303" s="99">
        <v>6956219.9107665997</v>
      </c>
      <c r="AX303" s="99">
        <v>79472432.204101607</v>
      </c>
      <c r="AY303" s="99">
        <v>62669066.838867202</v>
      </c>
      <c r="AZ303" s="99">
        <v>28484575.505859401</v>
      </c>
      <c r="BA303" s="99">
        <v>54371626.236328103</v>
      </c>
      <c r="BB303" s="99">
        <v>0</v>
      </c>
      <c r="BC303" s="99">
        <v>26238248.947021499</v>
      </c>
      <c r="BD303" s="99">
        <v>30361739.823486298</v>
      </c>
      <c r="BE303" s="99">
        <v>0</v>
      </c>
      <c r="BF303" s="99">
        <v>36397943.240722701</v>
      </c>
      <c r="BG303" s="99">
        <v>89691788.212890595</v>
      </c>
      <c r="BH303" s="99">
        <v>30021547.785888702</v>
      </c>
      <c r="BI303" s="99">
        <v>3401.0592906176998</v>
      </c>
      <c r="BJ303" s="99">
        <v>17284055.268310498</v>
      </c>
      <c r="BK303" s="99">
        <v>7578736.8334350605</v>
      </c>
      <c r="BL303" s="99">
        <v>0</v>
      </c>
      <c r="BM303" s="99">
        <v>858448.22381591797</v>
      </c>
      <c r="BN303" s="99">
        <v>0</v>
      </c>
      <c r="BO303" s="99">
        <v>0</v>
      </c>
      <c r="BP303" s="99">
        <v>0</v>
      </c>
      <c r="BQ303" s="99">
        <v>0</v>
      </c>
      <c r="BR303" s="99">
        <v>16515502.3756104</v>
      </c>
      <c r="BS303" s="99">
        <v>10512193.405029301</v>
      </c>
      <c r="BT303" s="99">
        <v>10586374.889526401</v>
      </c>
      <c r="BU303" s="99">
        <v>0</v>
      </c>
      <c r="BV303" s="99">
        <v>9715653.58837891</v>
      </c>
      <c r="BW303" s="99">
        <v>3451844.2726440402</v>
      </c>
      <c r="BX303" s="99">
        <v>0</v>
      </c>
      <c r="BY303" s="99">
        <v>0</v>
      </c>
      <c r="BZ303" s="99">
        <v>0</v>
      </c>
      <c r="CA303" s="99">
        <v>337884.11170196498</v>
      </c>
      <c r="CB303" s="99">
        <v>27726055.787841801</v>
      </c>
      <c r="CC303" s="99">
        <v>251910356.22460899</v>
      </c>
      <c r="CD303" s="99">
        <v>47347376.719238304</v>
      </c>
      <c r="CE303" s="99">
        <v>33600.522457599604</v>
      </c>
      <c r="CF303" s="99">
        <v>9287170.9621581994</v>
      </c>
      <c r="CG303" s="99">
        <v>66602272.663574196</v>
      </c>
      <c r="CH303" s="99">
        <v>0</v>
      </c>
      <c r="CI303" s="99">
        <v>371583.87108230602</v>
      </c>
      <c r="CJ303" s="99">
        <v>36998614.435058601</v>
      </c>
      <c r="CK303" s="99">
        <v>318569811.51171899</v>
      </c>
      <c r="CL303" s="99">
        <v>50845157.992675804</v>
      </c>
      <c r="CM303" s="203">
        <f t="shared" si="12"/>
        <v>449716.26884174364</v>
      </c>
      <c r="CN303" s="203">
        <f t="shared" si="13"/>
        <v>68505438.665039092</v>
      </c>
      <c r="CO303" s="203">
        <f t="shared" si="14"/>
        <v>408261599.72460961</v>
      </c>
      <c r="CP303" s="99">
        <v>50845157.992675804</v>
      </c>
      <c r="CQ303" s="99">
        <v>0</v>
      </c>
      <c r="CR303" s="99">
        <v>0</v>
      </c>
      <c r="CS303" s="99">
        <v>0</v>
      </c>
      <c r="CT303" s="99">
        <v>0</v>
      </c>
    </row>
    <row r="304" spans="1:98">
      <c r="A304" s="98" t="s">
        <v>56</v>
      </c>
      <c r="B304" s="100">
        <v>39142</v>
      </c>
      <c r="C304" s="99">
        <v>268509.38880920399</v>
      </c>
      <c r="D304" s="99">
        <v>25.194200675934599</v>
      </c>
      <c r="E304" s="99">
        <v>77454.972527503996</v>
      </c>
      <c r="F304" s="99">
        <v>42211.874110221899</v>
      </c>
      <c r="G304" s="99">
        <v>24260.260710954699</v>
      </c>
      <c r="H304" s="99">
        <v>9773.0886473655701</v>
      </c>
      <c r="I304" s="99">
        <v>0</v>
      </c>
      <c r="J304" s="99">
        <v>69929.776438713103</v>
      </c>
      <c r="K304" s="99">
        <v>8790.0490722656305</v>
      </c>
      <c r="L304" s="99">
        <v>147832.79365348801</v>
      </c>
      <c r="M304" s="99">
        <v>88802.596767425493</v>
      </c>
      <c r="N304" s="99">
        <v>16957.871560812</v>
      </c>
      <c r="O304" s="99">
        <v>96463.009485244795</v>
      </c>
      <c r="P304" s="99">
        <v>0</v>
      </c>
      <c r="Q304" s="99">
        <v>14314.7224621773</v>
      </c>
      <c r="R304" s="99">
        <v>17766.287670135502</v>
      </c>
      <c r="S304" s="99">
        <v>0</v>
      </c>
      <c r="T304" s="99">
        <v>17168.800743102998</v>
      </c>
      <c r="U304" s="99">
        <v>79010.549806594805</v>
      </c>
      <c r="V304" s="99">
        <v>18863018.4138184</v>
      </c>
      <c r="W304" s="99">
        <v>2659.6840529441802</v>
      </c>
      <c r="X304" s="99">
        <v>9147097.1754150409</v>
      </c>
      <c r="Y304" s="99">
        <v>3060401.3560485798</v>
      </c>
      <c r="Z304" s="99">
        <v>7104490.7420043899</v>
      </c>
      <c r="AA304" s="99">
        <v>2253420.0588378902</v>
      </c>
      <c r="AB304" s="99">
        <v>0</v>
      </c>
      <c r="AC304" s="99">
        <v>29850190.142822299</v>
      </c>
      <c r="AD304" s="99">
        <v>2128484.7806396498</v>
      </c>
      <c r="AE304" s="99">
        <v>8285702.8088378897</v>
      </c>
      <c r="AF304" s="99">
        <v>6758056.4689331101</v>
      </c>
      <c r="AG304" s="99">
        <v>3555825.2848205599</v>
      </c>
      <c r="AH304" s="99">
        <v>6452652.8698120099</v>
      </c>
      <c r="AI304" s="99">
        <v>0</v>
      </c>
      <c r="AJ304" s="99">
        <v>3089289.1918334998</v>
      </c>
      <c r="AK304" s="99">
        <v>4739667.6061401404</v>
      </c>
      <c r="AL304" s="99">
        <v>0</v>
      </c>
      <c r="AM304" s="99">
        <v>4619802.4299926804</v>
      </c>
      <c r="AN304" s="99">
        <v>31658853.017089799</v>
      </c>
      <c r="AO304" s="99">
        <v>175467156.85742199</v>
      </c>
      <c r="AP304" s="99">
        <v>20322.810599327098</v>
      </c>
      <c r="AQ304" s="99">
        <v>80844820.595703095</v>
      </c>
      <c r="AR304" s="99">
        <v>27629983.1086426</v>
      </c>
      <c r="AS304" s="99">
        <v>51117291.1806641</v>
      </c>
      <c r="AT304" s="99">
        <v>16514103.355957</v>
      </c>
      <c r="AU304" s="99">
        <v>0</v>
      </c>
      <c r="AV304" s="99">
        <v>86480465.377929702</v>
      </c>
      <c r="AW304" s="99">
        <v>5517964.4074707003</v>
      </c>
      <c r="AX304" s="99">
        <v>79618543.057617202</v>
      </c>
      <c r="AY304" s="99">
        <v>64754985.145507798</v>
      </c>
      <c r="AZ304" s="99">
        <v>29010622.7502441</v>
      </c>
      <c r="BA304" s="99">
        <v>58061832.643066399</v>
      </c>
      <c r="BB304" s="99">
        <v>0</v>
      </c>
      <c r="BC304" s="99">
        <v>26310738.364013702</v>
      </c>
      <c r="BD304" s="99">
        <v>33451986.373535201</v>
      </c>
      <c r="BE304" s="99">
        <v>0</v>
      </c>
      <c r="BF304" s="99">
        <v>34177566.256347701</v>
      </c>
      <c r="BG304" s="99">
        <v>91816219.303710893</v>
      </c>
      <c r="BH304" s="99">
        <v>32217611.933837902</v>
      </c>
      <c r="BI304" s="99">
        <v>3041.21340456605</v>
      </c>
      <c r="BJ304" s="99">
        <v>16666881.1912842</v>
      </c>
      <c r="BK304" s="99">
        <v>7689130.4382934598</v>
      </c>
      <c r="BL304" s="99">
        <v>0</v>
      </c>
      <c r="BM304" s="99">
        <v>836754.75141906703</v>
      </c>
      <c r="BN304" s="99">
        <v>0</v>
      </c>
      <c r="BO304" s="99">
        <v>0</v>
      </c>
      <c r="BP304" s="99">
        <v>0</v>
      </c>
      <c r="BQ304" s="99">
        <v>0</v>
      </c>
      <c r="BR304" s="99">
        <v>17087878.606201202</v>
      </c>
      <c r="BS304" s="99">
        <v>10693803.4346924</v>
      </c>
      <c r="BT304" s="99">
        <v>11283342.9154053</v>
      </c>
      <c r="BU304" s="99">
        <v>0</v>
      </c>
      <c r="BV304" s="99">
        <v>9749251.6075439509</v>
      </c>
      <c r="BW304" s="99">
        <v>3797442.4841308598</v>
      </c>
      <c r="BX304" s="99">
        <v>0</v>
      </c>
      <c r="BY304" s="99">
        <v>0</v>
      </c>
      <c r="BZ304" s="99">
        <v>0</v>
      </c>
      <c r="CA304" s="99">
        <v>345387.08861541701</v>
      </c>
      <c r="CB304" s="99">
        <v>28101778.887207001</v>
      </c>
      <c r="CC304" s="99">
        <v>257303357.71289101</v>
      </c>
      <c r="CD304" s="99">
        <v>48908324.953125</v>
      </c>
      <c r="CE304" s="99">
        <v>34063.705963611603</v>
      </c>
      <c r="CF304" s="99">
        <v>9402882.5596923791</v>
      </c>
      <c r="CG304" s="99">
        <v>67980090.013671905</v>
      </c>
      <c r="CH304" s="99">
        <v>0</v>
      </c>
      <c r="CI304" s="99">
        <v>379484.33002090501</v>
      </c>
      <c r="CJ304" s="99">
        <v>37475595.123046897</v>
      </c>
      <c r="CK304" s="99">
        <v>325260598.71875</v>
      </c>
      <c r="CL304" s="99">
        <v>52725844.144531302</v>
      </c>
      <c r="CM304" s="203">
        <f t="shared" si="12"/>
        <v>458494.8798274998</v>
      </c>
      <c r="CN304" s="203">
        <f t="shared" si="13"/>
        <v>69134448.140136689</v>
      </c>
      <c r="CO304" s="203">
        <f t="shared" si="14"/>
        <v>417076818.02246088</v>
      </c>
      <c r="CP304" s="99">
        <v>52725844.144531302</v>
      </c>
      <c r="CQ304" s="99">
        <v>0</v>
      </c>
      <c r="CR304" s="99">
        <v>0</v>
      </c>
      <c r="CS304" s="99">
        <v>0</v>
      </c>
      <c r="CT304" s="99">
        <v>0</v>
      </c>
    </row>
    <row r="305" spans="1:98">
      <c r="A305" s="98" t="s">
        <v>56</v>
      </c>
      <c r="B305" s="100">
        <v>39234</v>
      </c>
      <c r="C305" s="99">
        <v>274801.96743392898</v>
      </c>
      <c r="D305" s="99">
        <v>25.4674321499188</v>
      </c>
      <c r="E305" s="99">
        <v>75278.149810791001</v>
      </c>
      <c r="F305" s="99">
        <v>42586.625251769998</v>
      </c>
      <c r="G305" s="99">
        <v>26001.7241847515</v>
      </c>
      <c r="H305" s="99">
        <v>8759.9221121072806</v>
      </c>
      <c r="I305" s="99">
        <v>0</v>
      </c>
      <c r="J305" s="99">
        <v>73582.325496673599</v>
      </c>
      <c r="K305" s="99">
        <v>7091.5040755271903</v>
      </c>
      <c r="L305" s="99">
        <v>148393.28472518901</v>
      </c>
      <c r="M305" s="99">
        <v>89098.036905288696</v>
      </c>
      <c r="N305" s="99">
        <v>17050.435820102699</v>
      </c>
      <c r="O305" s="99">
        <v>98706.402293205305</v>
      </c>
      <c r="P305" s="99">
        <v>0</v>
      </c>
      <c r="Q305" s="99">
        <v>14351.005198478701</v>
      </c>
      <c r="R305" s="99">
        <v>19055.075695991502</v>
      </c>
      <c r="S305" s="99">
        <v>0</v>
      </c>
      <c r="T305" s="99">
        <v>16633.0070576668</v>
      </c>
      <c r="U305" s="99">
        <v>79638.154007911697</v>
      </c>
      <c r="V305" s="99">
        <v>19580562.751953099</v>
      </c>
      <c r="W305" s="99">
        <v>3853.55017733574</v>
      </c>
      <c r="X305" s="99">
        <v>8875005.61645508</v>
      </c>
      <c r="Y305" s="99">
        <v>3051285.33734131</v>
      </c>
      <c r="Z305" s="99">
        <v>7576587.2592163105</v>
      </c>
      <c r="AA305" s="99">
        <v>2009735.1666259801</v>
      </c>
      <c r="AB305" s="99">
        <v>0</v>
      </c>
      <c r="AC305" s="99">
        <v>30264542.943603501</v>
      </c>
      <c r="AD305" s="99">
        <v>1614146.6250915499</v>
      </c>
      <c r="AE305" s="99">
        <v>8234635.7999877902</v>
      </c>
      <c r="AF305" s="99">
        <v>6803491.5477905301</v>
      </c>
      <c r="AG305" s="99">
        <v>3593672.5063171401</v>
      </c>
      <c r="AH305" s="99">
        <v>6612329.8999633798</v>
      </c>
      <c r="AI305" s="99">
        <v>0</v>
      </c>
      <c r="AJ305" s="99">
        <v>3092136.0240478502</v>
      </c>
      <c r="AK305" s="99">
        <v>5095272.5685424795</v>
      </c>
      <c r="AL305" s="99">
        <v>0</v>
      </c>
      <c r="AM305" s="99">
        <v>4423275.3536377</v>
      </c>
      <c r="AN305" s="99">
        <v>32053718.519775402</v>
      </c>
      <c r="AO305" s="99">
        <v>182936967.20507801</v>
      </c>
      <c r="AP305" s="99">
        <v>29970.501260995901</v>
      </c>
      <c r="AQ305" s="99">
        <v>79205977.010742202</v>
      </c>
      <c r="AR305" s="99">
        <v>27846867.361816399</v>
      </c>
      <c r="AS305" s="99">
        <v>54896460.134277299</v>
      </c>
      <c r="AT305" s="99">
        <v>14849068.458007799</v>
      </c>
      <c r="AU305" s="99">
        <v>0</v>
      </c>
      <c r="AV305" s="99">
        <v>91547941.910156295</v>
      </c>
      <c r="AW305" s="99">
        <v>4220772.4968872098</v>
      </c>
      <c r="AX305" s="99">
        <v>80150264.376953095</v>
      </c>
      <c r="AY305" s="99">
        <v>65668933.833007798</v>
      </c>
      <c r="AZ305" s="99">
        <v>29542767.8203125</v>
      </c>
      <c r="BA305" s="99">
        <v>59809108.3603516</v>
      </c>
      <c r="BB305" s="99">
        <v>0</v>
      </c>
      <c r="BC305" s="99">
        <v>26600002.130371101</v>
      </c>
      <c r="BD305" s="99">
        <v>36217206.989746101</v>
      </c>
      <c r="BE305" s="99">
        <v>0</v>
      </c>
      <c r="BF305" s="99">
        <v>33115028.049560498</v>
      </c>
      <c r="BG305" s="99">
        <v>93915329.439453095</v>
      </c>
      <c r="BH305" s="99">
        <v>33518680.948242199</v>
      </c>
      <c r="BI305" s="99">
        <v>4129.7014049887703</v>
      </c>
      <c r="BJ305" s="99">
        <v>16320351.873046899</v>
      </c>
      <c r="BK305" s="99">
        <v>7781420.8109741202</v>
      </c>
      <c r="BL305" s="99">
        <v>0</v>
      </c>
      <c r="BM305" s="99">
        <v>816395.08312988305</v>
      </c>
      <c r="BN305" s="99">
        <v>0</v>
      </c>
      <c r="BO305" s="99">
        <v>0</v>
      </c>
      <c r="BP305" s="99">
        <v>0</v>
      </c>
      <c r="BQ305" s="99">
        <v>0</v>
      </c>
      <c r="BR305" s="99">
        <v>17326577.083007801</v>
      </c>
      <c r="BS305" s="99">
        <v>10907338.081176801</v>
      </c>
      <c r="BT305" s="99">
        <v>11634440.111694301</v>
      </c>
      <c r="BU305" s="99">
        <v>0</v>
      </c>
      <c r="BV305" s="99">
        <v>9862498.0753173791</v>
      </c>
      <c r="BW305" s="99">
        <v>4125917.8359375</v>
      </c>
      <c r="BX305" s="99">
        <v>0</v>
      </c>
      <c r="BY305" s="99">
        <v>0</v>
      </c>
      <c r="BZ305" s="99">
        <v>0</v>
      </c>
      <c r="CA305" s="99">
        <v>350328.01409149199</v>
      </c>
      <c r="CB305" s="99">
        <v>28580792.692871101</v>
      </c>
      <c r="CC305" s="99">
        <v>262979928.32421899</v>
      </c>
      <c r="CD305" s="99">
        <v>49758285.601074196</v>
      </c>
      <c r="CE305" s="99">
        <v>34587.803853511803</v>
      </c>
      <c r="CF305" s="99">
        <v>9522071.8443603497</v>
      </c>
      <c r="CG305" s="99">
        <v>69351628.884765595</v>
      </c>
      <c r="CH305" s="99">
        <v>0</v>
      </c>
      <c r="CI305" s="99">
        <v>384829.505653381</v>
      </c>
      <c r="CJ305" s="99">
        <v>38065590.433593802</v>
      </c>
      <c r="CK305" s="99">
        <v>332341891.9375</v>
      </c>
      <c r="CL305" s="99">
        <v>53830318.628906302</v>
      </c>
      <c r="CM305" s="203">
        <f t="shared" si="12"/>
        <v>464467.65966129268</v>
      </c>
      <c r="CN305" s="203">
        <f t="shared" si="13"/>
        <v>70119308.9533692</v>
      </c>
      <c r="CO305" s="203">
        <f t="shared" si="14"/>
        <v>426257221.37695312</v>
      </c>
      <c r="CP305" s="99">
        <v>53830318.628906302</v>
      </c>
      <c r="CQ305" s="99">
        <v>0</v>
      </c>
      <c r="CR305" s="99">
        <v>0</v>
      </c>
      <c r="CS305" s="99">
        <v>0</v>
      </c>
      <c r="CT305" s="99">
        <v>0</v>
      </c>
    </row>
    <row r="306" spans="1:98">
      <c r="A306" s="98" t="s">
        <v>56</v>
      </c>
      <c r="B306" s="100">
        <v>39326</v>
      </c>
      <c r="C306" s="99">
        <v>280935.091720581</v>
      </c>
      <c r="D306" s="99">
        <v>20.816851667826999</v>
      </c>
      <c r="E306" s="99">
        <v>73799.032038688703</v>
      </c>
      <c r="F306" s="99">
        <v>44324.9139041901</v>
      </c>
      <c r="G306" s="99">
        <v>27580.545364618301</v>
      </c>
      <c r="H306" s="99">
        <v>7608.4238657355299</v>
      </c>
      <c r="I306" s="99">
        <v>0</v>
      </c>
      <c r="J306" s="99">
        <v>75988.35039711</v>
      </c>
      <c r="K306" s="99">
        <v>5989.75752168894</v>
      </c>
      <c r="L306" s="99">
        <v>147604.03774642901</v>
      </c>
      <c r="M306" s="99">
        <v>90311.642081260696</v>
      </c>
      <c r="N306" s="99">
        <v>17358.340668201399</v>
      </c>
      <c r="O306" s="99">
        <v>100679.28075408901</v>
      </c>
      <c r="P306" s="99">
        <v>0</v>
      </c>
      <c r="Q306" s="99">
        <v>14261.658387899401</v>
      </c>
      <c r="R306" s="99">
        <v>20297.2525382042</v>
      </c>
      <c r="S306" s="99">
        <v>0</v>
      </c>
      <c r="T306" s="99">
        <v>16003.423207998299</v>
      </c>
      <c r="U306" s="99">
        <v>80935.959357261701</v>
      </c>
      <c r="V306" s="99">
        <v>20104372.764404301</v>
      </c>
      <c r="W306" s="99">
        <v>2696.2076856494</v>
      </c>
      <c r="X306" s="99">
        <v>8690977.0997314509</v>
      </c>
      <c r="Y306" s="99">
        <v>3110463.4761352502</v>
      </c>
      <c r="Z306" s="99">
        <v>7999171.3920288105</v>
      </c>
      <c r="AA306" s="99">
        <v>1729458.93257141</v>
      </c>
      <c r="AB306" s="99">
        <v>0</v>
      </c>
      <c r="AC306" s="99">
        <v>30860371.611572299</v>
      </c>
      <c r="AD306" s="99">
        <v>1379870.0703125</v>
      </c>
      <c r="AE306" s="99">
        <v>8225589.8953857403</v>
      </c>
      <c r="AF306" s="99">
        <v>6852219.8439941397</v>
      </c>
      <c r="AG306" s="99">
        <v>3632350.5380249</v>
      </c>
      <c r="AH306" s="99">
        <v>6858998.9060058603</v>
      </c>
      <c r="AI306" s="99">
        <v>0</v>
      </c>
      <c r="AJ306" s="99">
        <v>3078774.1604003902</v>
      </c>
      <c r="AK306" s="99">
        <v>5442157.8285522498</v>
      </c>
      <c r="AL306" s="99">
        <v>0</v>
      </c>
      <c r="AM306" s="99">
        <v>4259333.1061401404</v>
      </c>
      <c r="AN306" s="99">
        <v>32605048.2900391</v>
      </c>
      <c r="AO306" s="99">
        <v>189725747.55078101</v>
      </c>
      <c r="AP306" s="99">
        <v>22129.150978088401</v>
      </c>
      <c r="AQ306" s="99">
        <v>78266472.317382798</v>
      </c>
      <c r="AR306" s="99">
        <v>28211680.9213867</v>
      </c>
      <c r="AS306" s="99">
        <v>58470792.704589799</v>
      </c>
      <c r="AT306" s="99">
        <v>12893100.393554701</v>
      </c>
      <c r="AU306" s="99">
        <v>0</v>
      </c>
      <c r="AV306" s="99">
        <v>93025810.286132798</v>
      </c>
      <c r="AW306" s="99">
        <v>3639023.0880432101</v>
      </c>
      <c r="AX306" s="99">
        <v>80772583.360351607</v>
      </c>
      <c r="AY306" s="99">
        <v>66763464.7587891</v>
      </c>
      <c r="AZ306" s="99">
        <v>30167257.871826202</v>
      </c>
      <c r="BA306" s="99">
        <v>62572732.313964799</v>
      </c>
      <c r="BB306" s="99">
        <v>0</v>
      </c>
      <c r="BC306" s="99">
        <v>26703444.753173798</v>
      </c>
      <c r="BD306" s="99">
        <v>39093847.482910201</v>
      </c>
      <c r="BE306" s="99">
        <v>0</v>
      </c>
      <c r="BF306" s="99">
        <v>32111181.3203125</v>
      </c>
      <c r="BG306" s="99">
        <v>96835196.565429702</v>
      </c>
      <c r="BH306" s="99">
        <v>34625761.259765603</v>
      </c>
      <c r="BI306" s="99">
        <v>3514.6205465793601</v>
      </c>
      <c r="BJ306" s="99">
        <v>15996975.1529541</v>
      </c>
      <c r="BK306" s="99">
        <v>7934846.2393188505</v>
      </c>
      <c r="BL306" s="99">
        <v>0</v>
      </c>
      <c r="BM306" s="99">
        <v>612332.72803497303</v>
      </c>
      <c r="BN306" s="99">
        <v>0</v>
      </c>
      <c r="BO306" s="99">
        <v>0</v>
      </c>
      <c r="BP306" s="99">
        <v>0</v>
      </c>
      <c r="BQ306" s="99">
        <v>0</v>
      </c>
      <c r="BR306" s="99">
        <v>17574469.5712891</v>
      </c>
      <c r="BS306" s="99">
        <v>11121915.911010699</v>
      </c>
      <c r="BT306" s="99">
        <v>12169943.394043</v>
      </c>
      <c r="BU306" s="99">
        <v>0</v>
      </c>
      <c r="BV306" s="99">
        <v>9913842.8328857403</v>
      </c>
      <c r="BW306" s="99">
        <v>4427965.3523559598</v>
      </c>
      <c r="BX306" s="99">
        <v>0</v>
      </c>
      <c r="BY306" s="99">
        <v>0</v>
      </c>
      <c r="BZ306" s="99">
        <v>0</v>
      </c>
      <c r="CA306" s="99">
        <v>354991.94146346999</v>
      </c>
      <c r="CB306" s="99">
        <v>28733642.402832001</v>
      </c>
      <c r="CC306" s="99">
        <v>268359931.52539101</v>
      </c>
      <c r="CD306" s="99">
        <v>50598957.045410201</v>
      </c>
      <c r="CE306" s="99">
        <v>35139.440783977501</v>
      </c>
      <c r="CF306" s="99">
        <v>9667378.4263915997</v>
      </c>
      <c r="CG306" s="99">
        <v>71109408.138671905</v>
      </c>
      <c r="CH306" s="99">
        <v>0</v>
      </c>
      <c r="CI306" s="99">
        <v>390127.93478012102</v>
      </c>
      <c r="CJ306" s="99">
        <v>38453190.779296897</v>
      </c>
      <c r="CK306" s="99">
        <v>339444323.1875</v>
      </c>
      <c r="CL306" s="99">
        <v>55051571.704589799</v>
      </c>
      <c r="CM306" s="203">
        <f t="shared" si="12"/>
        <v>471063.89413738274</v>
      </c>
      <c r="CN306" s="203">
        <f t="shared" si="13"/>
        <v>71058239.069335997</v>
      </c>
      <c r="CO306" s="203">
        <f t="shared" si="14"/>
        <v>436279519.75292969</v>
      </c>
      <c r="CP306" s="99">
        <v>55051571.704589799</v>
      </c>
      <c r="CQ306" s="99">
        <v>0</v>
      </c>
      <c r="CR306" s="99">
        <v>0</v>
      </c>
      <c r="CS306" s="99">
        <v>0</v>
      </c>
      <c r="CT306" s="99">
        <v>0</v>
      </c>
    </row>
    <row r="307" spans="1:98">
      <c r="A307" s="98" t="s">
        <v>56</v>
      </c>
      <c r="B307" s="100">
        <v>39417</v>
      </c>
      <c r="C307" s="99">
        <v>287420.88650131202</v>
      </c>
      <c r="D307" s="99">
        <v>22.092193405842401</v>
      </c>
      <c r="E307" s="99">
        <v>72062.4904985428</v>
      </c>
      <c r="F307" s="99">
        <v>43078.731045246102</v>
      </c>
      <c r="G307" s="99">
        <v>28919.456355094899</v>
      </c>
      <c r="H307" s="99">
        <v>6237.5062824487704</v>
      </c>
      <c r="I307" s="99">
        <v>0</v>
      </c>
      <c r="J307" s="99">
        <v>74769.732478141799</v>
      </c>
      <c r="K307" s="99">
        <v>4992.2199657559404</v>
      </c>
      <c r="L307" s="99">
        <v>147037.25151062</v>
      </c>
      <c r="M307" s="99">
        <v>91352.941184997602</v>
      </c>
      <c r="N307" s="99">
        <v>17616.985744953199</v>
      </c>
      <c r="O307" s="99">
        <v>105040.044192314</v>
      </c>
      <c r="P307" s="99">
        <v>0</v>
      </c>
      <c r="Q307" s="99">
        <v>14335.172256112101</v>
      </c>
      <c r="R307" s="99">
        <v>21428.474849462498</v>
      </c>
      <c r="S307" s="99">
        <v>0</v>
      </c>
      <c r="T307" s="99">
        <v>15064.790374517401</v>
      </c>
      <c r="U307" s="99">
        <v>81552.281658172593</v>
      </c>
      <c r="V307" s="99">
        <v>20576584.6865234</v>
      </c>
      <c r="W307" s="99">
        <v>3023.7637009620698</v>
      </c>
      <c r="X307" s="99">
        <v>8588281.9787597694</v>
      </c>
      <c r="Y307" s="99">
        <v>3096253.7387695299</v>
      </c>
      <c r="Z307" s="99">
        <v>8293148.8801269503</v>
      </c>
      <c r="AA307" s="99">
        <v>1404152.6592254599</v>
      </c>
      <c r="AB307" s="99">
        <v>0</v>
      </c>
      <c r="AC307" s="99">
        <v>31845167.714355499</v>
      </c>
      <c r="AD307" s="99">
        <v>1037930.57276917</v>
      </c>
      <c r="AE307" s="99">
        <v>8276102.30395508</v>
      </c>
      <c r="AF307" s="99">
        <v>6917934.9212646503</v>
      </c>
      <c r="AG307" s="99">
        <v>3680528.7917175302</v>
      </c>
      <c r="AH307" s="99">
        <v>7174628.7617797898</v>
      </c>
      <c r="AI307" s="99">
        <v>0</v>
      </c>
      <c r="AJ307" s="99">
        <v>3071990.60009766</v>
      </c>
      <c r="AK307" s="99">
        <v>5800164.5140991202</v>
      </c>
      <c r="AL307" s="99">
        <v>0</v>
      </c>
      <c r="AM307" s="99">
        <v>3979850.3192749</v>
      </c>
      <c r="AN307" s="99">
        <v>32640691.246582001</v>
      </c>
      <c r="AO307" s="99">
        <v>196380682.57421899</v>
      </c>
      <c r="AP307" s="99">
        <v>24947.734570264802</v>
      </c>
      <c r="AQ307" s="99">
        <v>77422489.672851607</v>
      </c>
      <c r="AR307" s="99">
        <v>27834549.184814502</v>
      </c>
      <c r="AS307" s="99">
        <v>61915316.652832001</v>
      </c>
      <c r="AT307" s="99">
        <v>10619949.459106401</v>
      </c>
      <c r="AU307" s="99">
        <v>0</v>
      </c>
      <c r="AV307" s="99">
        <v>94072859.056640595</v>
      </c>
      <c r="AW307" s="99">
        <v>2772901.0744934101</v>
      </c>
      <c r="AX307" s="99">
        <v>81794271.3046875</v>
      </c>
      <c r="AY307" s="99">
        <v>68091574.621093795</v>
      </c>
      <c r="AZ307" s="99">
        <v>30814042.426513702</v>
      </c>
      <c r="BA307" s="99">
        <v>66077950.139160201</v>
      </c>
      <c r="BB307" s="99">
        <v>0</v>
      </c>
      <c r="BC307" s="99">
        <v>26799828.217285201</v>
      </c>
      <c r="BD307" s="99">
        <v>42536738.354980499</v>
      </c>
      <c r="BE307" s="99">
        <v>0</v>
      </c>
      <c r="BF307" s="99">
        <v>30540830.0861816</v>
      </c>
      <c r="BG307" s="99">
        <v>98512993.228515595</v>
      </c>
      <c r="BH307" s="99">
        <v>36412953.3125</v>
      </c>
      <c r="BI307" s="99">
        <v>4189.8139631748199</v>
      </c>
      <c r="BJ307" s="99">
        <v>15756249.948364301</v>
      </c>
      <c r="BK307" s="99">
        <v>8010799.0700683603</v>
      </c>
      <c r="BL307" s="99">
        <v>0</v>
      </c>
      <c r="BM307" s="99">
        <v>521022.12256240798</v>
      </c>
      <c r="BN307" s="99">
        <v>0</v>
      </c>
      <c r="BO307" s="99">
        <v>0</v>
      </c>
      <c r="BP307" s="99">
        <v>0</v>
      </c>
      <c r="BQ307" s="99">
        <v>0</v>
      </c>
      <c r="BR307" s="99">
        <v>18010023.1416016</v>
      </c>
      <c r="BS307" s="99">
        <v>11326281.908813501</v>
      </c>
      <c r="BT307" s="99">
        <v>12843949.946167</v>
      </c>
      <c r="BU307" s="99">
        <v>0</v>
      </c>
      <c r="BV307" s="99">
        <v>9942813.6595459003</v>
      </c>
      <c r="BW307" s="99">
        <v>5259103.1802978497</v>
      </c>
      <c r="BX307" s="99">
        <v>0</v>
      </c>
      <c r="BY307" s="99">
        <v>0</v>
      </c>
      <c r="BZ307" s="99">
        <v>0</v>
      </c>
      <c r="CA307" s="99">
        <v>359670.86151504499</v>
      </c>
      <c r="CB307" s="99">
        <v>29147225.2099609</v>
      </c>
      <c r="CC307" s="99">
        <v>273923726.94921899</v>
      </c>
      <c r="CD307" s="99">
        <v>52184998.033691399</v>
      </c>
      <c r="CE307" s="99">
        <v>35412.674261093103</v>
      </c>
      <c r="CF307" s="99">
        <v>9790966.1567382794</v>
      </c>
      <c r="CG307" s="99">
        <v>73127586.170898393</v>
      </c>
      <c r="CH307" s="99">
        <v>0</v>
      </c>
      <c r="CI307" s="99">
        <v>395140.80532836902</v>
      </c>
      <c r="CJ307" s="99">
        <v>38966726.564941399</v>
      </c>
      <c r="CK307" s="99">
        <v>347115842.32421899</v>
      </c>
      <c r="CL307" s="99">
        <v>57509163.341308601</v>
      </c>
      <c r="CM307" s="203">
        <f t="shared" si="12"/>
        <v>476693.08698654163</v>
      </c>
      <c r="CN307" s="203">
        <f t="shared" si="13"/>
        <v>71607417.811523408</v>
      </c>
      <c r="CO307" s="203">
        <f t="shared" si="14"/>
        <v>445628835.55273461</v>
      </c>
      <c r="CP307" s="99">
        <v>57509163.341308601</v>
      </c>
      <c r="CQ307" s="99">
        <v>0</v>
      </c>
      <c r="CR307" s="99">
        <v>0</v>
      </c>
      <c r="CS307" s="99">
        <v>0</v>
      </c>
      <c r="CT307" s="99">
        <v>0</v>
      </c>
    </row>
    <row r="308" spans="1:98">
      <c r="A308" s="98" t="s">
        <v>56</v>
      </c>
      <c r="B308" s="100">
        <v>39508</v>
      </c>
      <c r="C308" s="99">
        <v>292634.87296295201</v>
      </c>
      <c r="D308" s="99">
        <v>23.9848334819544</v>
      </c>
      <c r="E308" s="99">
        <v>73606.5489416122</v>
      </c>
      <c r="F308" s="99">
        <v>44657.8351616859</v>
      </c>
      <c r="G308" s="99">
        <v>30435.0363240242</v>
      </c>
      <c r="H308" s="99">
        <v>5696.1023821830804</v>
      </c>
      <c r="I308" s="99">
        <v>0</v>
      </c>
      <c r="J308" s="99">
        <v>77755.2127914429</v>
      </c>
      <c r="K308" s="99">
        <v>4151.2551406621897</v>
      </c>
      <c r="L308" s="99">
        <v>148575.41259765599</v>
      </c>
      <c r="M308" s="99">
        <v>92212.711388587995</v>
      </c>
      <c r="N308" s="99">
        <v>17779.283791542101</v>
      </c>
      <c r="O308" s="99">
        <v>107967.041880608</v>
      </c>
      <c r="P308" s="99">
        <v>0</v>
      </c>
      <c r="Q308" s="99">
        <v>14173.453654885299</v>
      </c>
      <c r="R308" s="99">
        <v>22698.9485957623</v>
      </c>
      <c r="S308" s="99">
        <v>0</v>
      </c>
      <c r="T308" s="99">
        <v>14564.420453786901</v>
      </c>
      <c r="U308" s="99">
        <v>82136.827451705904</v>
      </c>
      <c r="V308" s="99">
        <v>20728447.6179199</v>
      </c>
      <c r="W308" s="99">
        <v>3890.5179924368899</v>
      </c>
      <c r="X308" s="99">
        <v>8545325.2048339806</v>
      </c>
      <c r="Y308" s="99">
        <v>3106858.2913818401</v>
      </c>
      <c r="Z308" s="99">
        <v>8659231.7081298791</v>
      </c>
      <c r="AA308" s="99">
        <v>1265449.62786865</v>
      </c>
      <c r="AB308" s="99">
        <v>0</v>
      </c>
      <c r="AC308" s="99">
        <v>32031919.4140625</v>
      </c>
      <c r="AD308" s="99">
        <v>823299.884117126</v>
      </c>
      <c r="AE308" s="99">
        <v>8261336.6619262705</v>
      </c>
      <c r="AF308" s="99">
        <v>6917940.6809692401</v>
      </c>
      <c r="AG308" s="99">
        <v>3712612.2380371098</v>
      </c>
      <c r="AH308" s="99">
        <v>7399912.5623779297</v>
      </c>
      <c r="AI308" s="99">
        <v>0</v>
      </c>
      <c r="AJ308" s="99">
        <v>3061515.3604126</v>
      </c>
      <c r="AK308" s="99">
        <v>6099312.19775391</v>
      </c>
      <c r="AL308" s="99">
        <v>0</v>
      </c>
      <c r="AM308" s="99">
        <v>3787581.1034545898</v>
      </c>
      <c r="AN308" s="99">
        <v>32684428.1650391</v>
      </c>
      <c r="AO308" s="99">
        <v>199993965.38671899</v>
      </c>
      <c r="AP308" s="99">
        <v>30493.689714670199</v>
      </c>
      <c r="AQ308" s="99">
        <v>78564198.817382798</v>
      </c>
      <c r="AR308" s="99">
        <v>28813842.8444824</v>
      </c>
      <c r="AS308" s="99">
        <v>65392250.738281302</v>
      </c>
      <c r="AT308" s="99">
        <v>9660981.5338134803</v>
      </c>
      <c r="AU308" s="99">
        <v>0</v>
      </c>
      <c r="AV308" s="99">
        <v>98300591.222656295</v>
      </c>
      <c r="AW308" s="99">
        <v>2239794.5206603999</v>
      </c>
      <c r="AX308" s="99">
        <v>82618343.542968795</v>
      </c>
      <c r="AY308" s="99">
        <v>68784456.457031295</v>
      </c>
      <c r="AZ308" s="99">
        <v>31549400.033447299</v>
      </c>
      <c r="BA308" s="99">
        <v>68770964.605468795</v>
      </c>
      <c r="BB308" s="99">
        <v>0</v>
      </c>
      <c r="BC308" s="99">
        <v>27013085.7900391</v>
      </c>
      <c r="BD308" s="99">
        <v>45311660.703125</v>
      </c>
      <c r="BE308" s="99">
        <v>0</v>
      </c>
      <c r="BF308" s="99">
        <v>29404038.0004883</v>
      </c>
      <c r="BG308" s="99">
        <v>100744894.959961</v>
      </c>
      <c r="BH308" s="99">
        <v>34096187.829589799</v>
      </c>
      <c r="BI308" s="99">
        <v>3352.0785826146598</v>
      </c>
      <c r="BJ308" s="99">
        <v>14703394.9298096</v>
      </c>
      <c r="BK308" s="99">
        <v>7353552.7300415002</v>
      </c>
      <c r="BL308" s="99">
        <v>0</v>
      </c>
      <c r="BM308" s="99">
        <v>585183.16524505604</v>
      </c>
      <c r="BN308" s="99">
        <v>0</v>
      </c>
      <c r="BO308" s="99">
        <v>0</v>
      </c>
      <c r="BP308" s="99">
        <v>0</v>
      </c>
      <c r="BQ308" s="99">
        <v>0</v>
      </c>
      <c r="BR308" s="99">
        <v>16121812.3591309</v>
      </c>
      <c r="BS308" s="99">
        <v>10348860.212158199</v>
      </c>
      <c r="BT308" s="99">
        <v>13384704.222168</v>
      </c>
      <c r="BU308" s="99">
        <v>0</v>
      </c>
      <c r="BV308" s="99">
        <v>8924572.2742919903</v>
      </c>
      <c r="BW308" s="99">
        <v>5686397.2070922898</v>
      </c>
      <c r="BX308" s="99">
        <v>0</v>
      </c>
      <c r="BY308" s="99">
        <v>0</v>
      </c>
      <c r="BZ308" s="99">
        <v>0</v>
      </c>
      <c r="CA308" s="99">
        <v>365872.95087432902</v>
      </c>
      <c r="CB308" s="99">
        <v>29227962.0229492</v>
      </c>
      <c r="CC308" s="99">
        <v>277607527.73046899</v>
      </c>
      <c r="CD308" s="99">
        <v>48864394.820800804</v>
      </c>
      <c r="CE308" s="99">
        <v>36131.703804493001</v>
      </c>
      <c r="CF308" s="99">
        <v>9908782.4832763709</v>
      </c>
      <c r="CG308" s="99">
        <v>74897228.5</v>
      </c>
      <c r="CH308" s="99">
        <v>0</v>
      </c>
      <c r="CI308" s="99">
        <v>402026.81487274199</v>
      </c>
      <c r="CJ308" s="99">
        <v>39246645.445800804</v>
      </c>
      <c r="CK308" s="99">
        <v>352482393.67968798</v>
      </c>
      <c r="CL308" s="99">
        <v>54556217.047363304</v>
      </c>
      <c r="CM308" s="203">
        <f t="shared" si="12"/>
        <v>484163.64232444786</v>
      </c>
      <c r="CN308" s="203">
        <f t="shared" si="13"/>
        <v>71931073.610839903</v>
      </c>
      <c r="CO308" s="203">
        <f t="shared" si="14"/>
        <v>453227288.63964897</v>
      </c>
      <c r="CP308" s="99">
        <v>54556217.047363304</v>
      </c>
      <c r="CQ308" s="99">
        <v>0</v>
      </c>
      <c r="CR308" s="99">
        <v>0</v>
      </c>
      <c r="CS308" s="99">
        <v>0</v>
      </c>
      <c r="CT308" s="99">
        <v>0</v>
      </c>
    </row>
    <row r="309" spans="1:98">
      <c r="A309" s="98" t="s">
        <v>56</v>
      </c>
      <c r="B309" s="100">
        <v>39600</v>
      </c>
      <c r="C309" s="99">
        <v>297343.82386016799</v>
      </c>
      <c r="D309" s="99">
        <v>17.356540342792901</v>
      </c>
      <c r="E309" s="99">
        <v>72588.685025215105</v>
      </c>
      <c r="F309" s="99">
        <v>44713.665901660897</v>
      </c>
      <c r="G309" s="99">
        <v>31950.109670162201</v>
      </c>
      <c r="H309" s="99">
        <v>4924.6466758251199</v>
      </c>
      <c r="I309" s="99">
        <v>0</v>
      </c>
      <c r="J309" s="99">
        <v>80380.024840354905</v>
      </c>
      <c r="K309" s="99">
        <v>3287.1287173330802</v>
      </c>
      <c r="L309" s="99">
        <v>148965.19957351699</v>
      </c>
      <c r="M309" s="99">
        <v>92797.394553184495</v>
      </c>
      <c r="N309" s="99">
        <v>17867.150778293599</v>
      </c>
      <c r="O309" s="99">
        <v>110838.994714737</v>
      </c>
      <c r="P309" s="99">
        <v>0</v>
      </c>
      <c r="Q309" s="99">
        <v>14121.1127411127</v>
      </c>
      <c r="R309" s="99">
        <v>23908.424471616701</v>
      </c>
      <c r="S309" s="99">
        <v>0</v>
      </c>
      <c r="T309" s="99">
        <v>14095.962217092499</v>
      </c>
      <c r="U309" s="99">
        <v>82936.8932199478</v>
      </c>
      <c r="V309" s="99">
        <v>21056165.861328099</v>
      </c>
      <c r="W309" s="99">
        <v>2102.6040399670601</v>
      </c>
      <c r="X309" s="99">
        <v>8436459.9353027306</v>
      </c>
      <c r="Y309" s="99">
        <v>3112474.2891540499</v>
      </c>
      <c r="Z309" s="99">
        <v>8960537.93823242</v>
      </c>
      <c r="AA309" s="99">
        <v>1113547.46942139</v>
      </c>
      <c r="AB309" s="99">
        <v>0</v>
      </c>
      <c r="AC309" s="99">
        <v>32335656.043457001</v>
      </c>
      <c r="AD309" s="99">
        <v>633351.63263702404</v>
      </c>
      <c r="AE309" s="99">
        <v>8307784.9135742197</v>
      </c>
      <c r="AF309" s="99">
        <v>6964396.6416015597</v>
      </c>
      <c r="AG309" s="99">
        <v>3690861.2921752902</v>
      </c>
      <c r="AH309" s="99">
        <v>7620622.0666503897</v>
      </c>
      <c r="AI309" s="99">
        <v>0</v>
      </c>
      <c r="AJ309" s="99">
        <v>3036901.15124512</v>
      </c>
      <c r="AK309" s="99">
        <v>6386709.9490356399</v>
      </c>
      <c r="AL309" s="99">
        <v>0</v>
      </c>
      <c r="AM309" s="99">
        <v>3643839.9074706999</v>
      </c>
      <c r="AN309" s="99">
        <v>33076113.2976074</v>
      </c>
      <c r="AO309" s="99">
        <v>204930237.32617199</v>
      </c>
      <c r="AP309" s="99">
        <v>18306.498579978899</v>
      </c>
      <c r="AQ309" s="99">
        <v>77964331.645507798</v>
      </c>
      <c r="AR309" s="99">
        <v>28439009.0786133</v>
      </c>
      <c r="AS309" s="99">
        <v>68491337.813476607</v>
      </c>
      <c r="AT309" s="99">
        <v>8576969.9627685491</v>
      </c>
      <c r="AU309" s="99">
        <v>0</v>
      </c>
      <c r="AV309" s="99">
        <v>102753312.293945</v>
      </c>
      <c r="AW309" s="99">
        <v>1738517.81051636</v>
      </c>
      <c r="AX309" s="99">
        <v>83858597.612304702</v>
      </c>
      <c r="AY309" s="99">
        <v>69885986.233398393</v>
      </c>
      <c r="AZ309" s="99">
        <v>31548650.0703125</v>
      </c>
      <c r="BA309" s="99">
        <v>71407267.472656295</v>
      </c>
      <c r="BB309" s="99">
        <v>0</v>
      </c>
      <c r="BC309" s="99">
        <v>26995513.912597701</v>
      </c>
      <c r="BD309" s="99">
        <v>48094194.713867202</v>
      </c>
      <c r="BE309" s="99">
        <v>0</v>
      </c>
      <c r="BF309" s="99">
        <v>28713587.333496101</v>
      </c>
      <c r="BG309" s="99">
        <v>103013769.03222699</v>
      </c>
      <c r="BH309" s="99">
        <v>35183080.694824196</v>
      </c>
      <c r="BI309" s="99">
        <v>2346.22229889035</v>
      </c>
      <c r="BJ309" s="99">
        <v>14487129.352783199</v>
      </c>
      <c r="BK309" s="99">
        <v>7331369.6615600605</v>
      </c>
      <c r="BL309" s="99">
        <v>0</v>
      </c>
      <c r="BM309" s="99">
        <v>562887.46915435803</v>
      </c>
      <c r="BN309" s="99">
        <v>0</v>
      </c>
      <c r="BO309" s="99">
        <v>0</v>
      </c>
      <c r="BP309" s="99">
        <v>0</v>
      </c>
      <c r="BQ309" s="99">
        <v>0</v>
      </c>
      <c r="BR309" s="99">
        <v>16409705.678466801</v>
      </c>
      <c r="BS309" s="99">
        <v>10374610.1650391</v>
      </c>
      <c r="BT309" s="99">
        <v>13893625.6094971</v>
      </c>
      <c r="BU309" s="99">
        <v>0</v>
      </c>
      <c r="BV309" s="99">
        <v>8914461.2120361291</v>
      </c>
      <c r="BW309" s="99">
        <v>6106911.02453613</v>
      </c>
      <c r="BX309" s="99">
        <v>0</v>
      </c>
      <c r="BY309" s="99">
        <v>0</v>
      </c>
      <c r="BZ309" s="99">
        <v>0</v>
      </c>
      <c r="CA309" s="99">
        <v>370217.961978912</v>
      </c>
      <c r="CB309" s="99">
        <v>29473014.9694824</v>
      </c>
      <c r="CC309" s="99">
        <v>283018833.00781298</v>
      </c>
      <c r="CD309" s="99">
        <v>49699043.516113304</v>
      </c>
      <c r="CE309" s="99">
        <v>36653.925103187597</v>
      </c>
      <c r="CF309" s="99">
        <v>10011294.888671899</v>
      </c>
      <c r="CG309" s="99">
        <v>76550544.012695298</v>
      </c>
      <c r="CH309" s="99">
        <v>0</v>
      </c>
      <c r="CI309" s="99">
        <v>406822.69297409098</v>
      </c>
      <c r="CJ309" s="99">
        <v>39519514.393066399</v>
      </c>
      <c r="CK309" s="99">
        <v>359747016.171875</v>
      </c>
      <c r="CL309" s="99">
        <v>55714513.151855499</v>
      </c>
      <c r="CM309" s="203">
        <f t="shared" si="12"/>
        <v>489759.5861940388</v>
      </c>
      <c r="CN309" s="203">
        <f t="shared" si="13"/>
        <v>72595627.690673798</v>
      </c>
      <c r="CO309" s="203">
        <f t="shared" si="14"/>
        <v>462760785.20410198</v>
      </c>
      <c r="CP309" s="99">
        <v>55714513.151855499</v>
      </c>
      <c r="CQ309" s="99">
        <v>0</v>
      </c>
      <c r="CR309" s="99">
        <v>0</v>
      </c>
      <c r="CS309" s="99">
        <v>0</v>
      </c>
      <c r="CT309" s="99">
        <v>0</v>
      </c>
    </row>
    <row r="310" spans="1:98">
      <c r="A310" s="98" t="s">
        <v>56</v>
      </c>
      <c r="B310" s="100">
        <v>39692</v>
      </c>
      <c r="C310" s="99">
        <v>302173.20639419602</v>
      </c>
      <c r="D310" s="99">
        <v>24.051939807832198</v>
      </c>
      <c r="E310" s="99">
        <v>71180.896330833406</v>
      </c>
      <c r="F310" s="99">
        <v>44929.870861053503</v>
      </c>
      <c r="G310" s="99">
        <v>33293.289471626304</v>
      </c>
      <c r="H310" s="99">
        <v>3941.1156864762302</v>
      </c>
      <c r="I310" s="99">
        <v>0</v>
      </c>
      <c r="J310" s="99">
        <v>82571.867001533494</v>
      </c>
      <c r="K310" s="99">
        <v>2792.5086799562</v>
      </c>
      <c r="L310" s="99">
        <v>147690.91194724999</v>
      </c>
      <c r="M310" s="99">
        <v>93711.766331672698</v>
      </c>
      <c r="N310" s="99">
        <v>17991.4839835167</v>
      </c>
      <c r="O310" s="99">
        <v>113764.193288803</v>
      </c>
      <c r="P310" s="99">
        <v>0</v>
      </c>
      <c r="Q310" s="99">
        <v>14060.5156468153</v>
      </c>
      <c r="R310" s="99">
        <v>24902.328254461299</v>
      </c>
      <c r="S310" s="99">
        <v>0</v>
      </c>
      <c r="T310" s="99">
        <v>13558.3767697811</v>
      </c>
      <c r="U310" s="99">
        <v>84519.0350952148</v>
      </c>
      <c r="V310" s="99">
        <v>21565462.626708999</v>
      </c>
      <c r="W310" s="99">
        <v>3613.29181650281</v>
      </c>
      <c r="X310" s="99">
        <v>8225963.6710815402</v>
      </c>
      <c r="Y310" s="99">
        <v>3084598.56958008</v>
      </c>
      <c r="Z310" s="99">
        <v>9247447.0747070294</v>
      </c>
      <c r="AA310" s="99">
        <v>882655.09092712402</v>
      </c>
      <c r="AB310" s="99">
        <v>0</v>
      </c>
      <c r="AC310" s="99">
        <v>33032663.981933601</v>
      </c>
      <c r="AD310" s="99">
        <v>554417.75274658203</v>
      </c>
      <c r="AE310" s="99">
        <v>8283967.3953247098</v>
      </c>
      <c r="AF310" s="99">
        <v>6994582.2177123995</v>
      </c>
      <c r="AG310" s="99">
        <v>3707870.5096130399</v>
      </c>
      <c r="AH310" s="99">
        <v>7834857.3848877</v>
      </c>
      <c r="AI310" s="99">
        <v>0</v>
      </c>
      <c r="AJ310" s="99">
        <v>3017214.0684204102</v>
      </c>
      <c r="AK310" s="99">
        <v>6634355.4599609403</v>
      </c>
      <c r="AL310" s="99">
        <v>0</v>
      </c>
      <c r="AM310" s="99">
        <v>3465071.0765075702</v>
      </c>
      <c r="AN310" s="99">
        <v>33779421.253906302</v>
      </c>
      <c r="AO310" s="99">
        <v>212212856.234375</v>
      </c>
      <c r="AP310" s="99">
        <v>32345.715016603499</v>
      </c>
      <c r="AQ310" s="99">
        <v>76637503.875976607</v>
      </c>
      <c r="AR310" s="99">
        <v>28551717.230712902</v>
      </c>
      <c r="AS310" s="99">
        <v>71508050.783203095</v>
      </c>
      <c r="AT310" s="99">
        <v>6840298.9178466797</v>
      </c>
      <c r="AU310" s="99">
        <v>0</v>
      </c>
      <c r="AV310" s="99">
        <v>105162950.10839801</v>
      </c>
      <c r="AW310" s="99">
        <v>1537195.4720459001</v>
      </c>
      <c r="AX310" s="99">
        <v>84118414.967773393</v>
      </c>
      <c r="AY310" s="99">
        <v>70859475.833007798</v>
      </c>
      <c r="AZ310" s="99">
        <v>32000913.033935498</v>
      </c>
      <c r="BA310" s="99">
        <v>74127809.108398393</v>
      </c>
      <c r="BB310" s="99">
        <v>0</v>
      </c>
      <c r="BC310" s="99">
        <v>27028132.8439941</v>
      </c>
      <c r="BD310" s="99">
        <v>50533223.2646484</v>
      </c>
      <c r="BE310" s="99">
        <v>0</v>
      </c>
      <c r="BF310" s="99">
        <v>27631797.6179199</v>
      </c>
      <c r="BG310" s="99">
        <v>106709141.04785199</v>
      </c>
      <c r="BH310" s="99">
        <v>36192842.640136696</v>
      </c>
      <c r="BI310" s="99">
        <v>2861.3862049579602</v>
      </c>
      <c r="BJ310" s="99">
        <v>14057050.1491699</v>
      </c>
      <c r="BK310" s="99">
        <v>7274244.7025146503</v>
      </c>
      <c r="BL310" s="99">
        <v>0</v>
      </c>
      <c r="BM310" s="99">
        <v>341583.93114471401</v>
      </c>
      <c r="BN310" s="99">
        <v>0</v>
      </c>
      <c r="BO310" s="99">
        <v>0</v>
      </c>
      <c r="BP310" s="99">
        <v>0</v>
      </c>
      <c r="BQ310" s="99">
        <v>0</v>
      </c>
      <c r="BR310" s="99">
        <v>16658316.7805176</v>
      </c>
      <c r="BS310" s="99">
        <v>10491793.6008301</v>
      </c>
      <c r="BT310" s="99">
        <v>14401513.486328101</v>
      </c>
      <c r="BU310" s="99">
        <v>0</v>
      </c>
      <c r="BV310" s="99">
        <v>8920202.6154785194</v>
      </c>
      <c r="BW310" s="99">
        <v>6413440.39099121</v>
      </c>
      <c r="BX310" s="99">
        <v>0</v>
      </c>
      <c r="BY310" s="99">
        <v>0</v>
      </c>
      <c r="BZ310" s="99">
        <v>0</v>
      </c>
      <c r="CA310" s="99">
        <v>373398.01374054002</v>
      </c>
      <c r="CB310" s="99">
        <v>29734987.359375</v>
      </c>
      <c r="CC310" s="99">
        <v>287382596.76953101</v>
      </c>
      <c r="CD310" s="99">
        <v>50103314.418457001</v>
      </c>
      <c r="CE310" s="99">
        <v>37164.829908847802</v>
      </c>
      <c r="CF310" s="99">
        <v>10113623.592163101</v>
      </c>
      <c r="CG310" s="99">
        <v>78312997.582031295</v>
      </c>
      <c r="CH310" s="99">
        <v>0</v>
      </c>
      <c r="CI310" s="99">
        <v>410546.11267089797</v>
      </c>
      <c r="CJ310" s="99">
        <v>39804512.425781302</v>
      </c>
      <c r="CK310" s="99">
        <v>365621435.38671899</v>
      </c>
      <c r="CL310" s="99">
        <v>56628874.144042999</v>
      </c>
      <c r="CM310" s="203">
        <f t="shared" si="12"/>
        <v>495065.14776611276</v>
      </c>
      <c r="CN310" s="203">
        <f t="shared" si="13"/>
        <v>73583933.679687604</v>
      </c>
      <c r="CO310" s="203">
        <f t="shared" si="14"/>
        <v>472330576.43457097</v>
      </c>
      <c r="CP310" s="99">
        <v>56628874.144042999</v>
      </c>
      <c r="CQ310" s="99">
        <v>0</v>
      </c>
      <c r="CR310" s="99">
        <v>0</v>
      </c>
      <c r="CS310" s="99">
        <v>0</v>
      </c>
      <c r="CT310" s="99">
        <v>0</v>
      </c>
    </row>
    <row r="311" spans="1:98">
      <c r="A311" s="98" t="s">
        <v>56</v>
      </c>
      <c r="B311" s="100">
        <v>39783</v>
      </c>
      <c r="C311" s="99">
        <v>305673.72980117798</v>
      </c>
      <c r="D311" s="99">
        <v>18.000819717999502</v>
      </c>
      <c r="E311" s="99">
        <v>69713.435136795</v>
      </c>
      <c r="F311" s="99">
        <v>44620.179930687002</v>
      </c>
      <c r="G311" s="99">
        <v>34565.293395042398</v>
      </c>
      <c r="H311" s="99">
        <v>3010.77255177498</v>
      </c>
      <c r="I311" s="99">
        <v>0</v>
      </c>
      <c r="J311" s="99">
        <v>81515.662506103501</v>
      </c>
      <c r="K311" s="99">
        <v>2380.7880775332501</v>
      </c>
      <c r="L311" s="99">
        <v>146931.81804084801</v>
      </c>
      <c r="M311" s="99">
        <v>94203.428393363996</v>
      </c>
      <c r="N311" s="99">
        <v>18112.5743331909</v>
      </c>
      <c r="O311" s="99">
        <v>115623.53868579899</v>
      </c>
      <c r="P311" s="99">
        <v>0</v>
      </c>
      <c r="Q311" s="99">
        <v>14060.1105892658</v>
      </c>
      <c r="R311" s="99">
        <v>25896.456964969599</v>
      </c>
      <c r="S311" s="99">
        <v>0</v>
      </c>
      <c r="T311" s="99">
        <v>13200.0089582205</v>
      </c>
      <c r="U311" s="99">
        <v>85167.542899131804</v>
      </c>
      <c r="V311" s="99">
        <v>21809034.549560498</v>
      </c>
      <c r="W311" s="99">
        <v>3922.7492642104598</v>
      </c>
      <c r="X311" s="99">
        <v>8005488.6433715802</v>
      </c>
      <c r="Y311" s="99">
        <v>3042392.3020019499</v>
      </c>
      <c r="Z311" s="99">
        <v>9531826.8645019494</v>
      </c>
      <c r="AA311" s="99">
        <v>658664.20398712205</v>
      </c>
      <c r="AB311" s="99">
        <v>0</v>
      </c>
      <c r="AC311" s="99">
        <v>33499344.0788574</v>
      </c>
      <c r="AD311" s="99">
        <v>455176.850128174</v>
      </c>
      <c r="AE311" s="99">
        <v>8160273.9794921903</v>
      </c>
      <c r="AF311" s="99">
        <v>7018026.22119141</v>
      </c>
      <c r="AG311" s="99">
        <v>3684860.9621276902</v>
      </c>
      <c r="AH311" s="99">
        <v>7966037.7664184598</v>
      </c>
      <c r="AI311" s="99">
        <v>0</v>
      </c>
      <c r="AJ311" s="99">
        <v>3006348.91552734</v>
      </c>
      <c r="AK311" s="99">
        <v>6903903.96520996</v>
      </c>
      <c r="AL311" s="99">
        <v>0</v>
      </c>
      <c r="AM311" s="99">
        <v>3352756.26031494</v>
      </c>
      <c r="AN311" s="99">
        <v>33825207.135253899</v>
      </c>
      <c r="AO311" s="99">
        <v>215654888.92773399</v>
      </c>
      <c r="AP311" s="99">
        <v>38296.870587348902</v>
      </c>
      <c r="AQ311" s="99">
        <v>74649192.973632798</v>
      </c>
      <c r="AR311" s="99">
        <v>27992262.233154301</v>
      </c>
      <c r="AS311" s="99">
        <v>74217567.9296875</v>
      </c>
      <c r="AT311" s="99">
        <v>5155493.7188720703</v>
      </c>
      <c r="AU311" s="99">
        <v>0</v>
      </c>
      <c r="AV311" s="99">
        <v>106630906.98339801</v>
      </c>
      <c r="AW311" s="99">
        <v>1285244.64660645</v>
      </c>
      <c r="AX311" s="99">
        <v>83453693.202148393</v>
      </c>
      <c r="AY311" s="99">
        <v>71573984.2421875</v>
      </c>
      <c r="AZ311" s="99">
        <v>32104354.743896499</v>
      </c>
      <c r="BA311" s="99">
        <v>75805149.969726607</v>
      </c>
      <c r="BB311" s="99">
        <v>0</v>
      </c>
      <c r="BC311" s="99">
        <v>27110601.3679199</v>
      </c>
      <c r="BD311" s="99">
        <v>52867857.745605499</v>
      </c>
      <c r="BE311" s="99">
        <v>0</v>
      </c>
      <c r="BF311" s="99">
        <v>26995124.525878899</v>
      </c>
      <c r="BG311" s="99">
        <v>108867264.118164</v>
      </c>
      <c r="BH311" s="99">
        <v>37631154.136718802</v>
      </c>
      <c r="BI311" s="99">
        <v>6381.1974394917497</v>
      </c>
      <c r="BJ311" s="99">
        <v>13703824.5788574</v>
      </c>
      <c r="BK311" s="99">
        <v>7210359.3107910203</v>
      </c>
      <c r="BL311" s="99">
        <v>0</v>
      </c>
      <c r="BM311" s="99">
        <v>293175.66949081398</v>
      </c>
      <c r="BN311" s="99">
        <v>0</v>
      </c>
      <c r="BO311" s="99">
        <v>0</v>
      </c>
      <c r="BP311" s="99">
        <v>0</v>
      </c>
      <c r="BQ311" s="99">
        <v>0</v>
      </c>
      <c r="BR311" s="99">
        <v>16954091.7731934</v>
      </c>
      <c r="BS311" s="99">
        <v>10512770.740478501</v>
      </c>
      <c r="BT311" s="99">
        <v>14730025.371582</v>
      </c>
      <c r="BU311" s="99">
        <v>0</v>
      </c>
      <c r="BV311" s="99">
        <v>8970669.8480224591</v>
      </c>
      <c r="BW311" s="99">
        <v>6739682.2489623995</v>
      </c>
      <c r="BX311" s="99">
        <v>0</v>
      </c>
      <c r="BY311" s="99">
        <v>0</v>
      </c>
      <c r="BZ311" s="99">
        <v>0</v>
      </c>
      <c r="CA311" s="99">
        <v>375406.83715057402</v>
      </c>
      <c r="CB311" s="99">
        <v>29787557.214599598</v>
      </c>
      <c r="CC311" s="99">
        <v>290034586.93359399</v>
      </c>
      <c r="CD311" s="99">
        <v>51316538.805175804</v>
      </c>
      <c r="CE311" s="99">
        <v>37830.688068866701</v>
      </c>
      <c r="CF311" s="99">
        <v>10258421.661010699</v>
      </c>
      <c r="CG311" s="99">
        <v>79762142.948242202</v>
      </c>
      <c r="CH311" s="99">
        <v>0</v>
      </c>
      <c r="CI311" s="99">
        <v>413276.97654724098</v>
      </c>
      <c r="CJ311" s="99">
        <v>40024738.708007798</v>
      </c>
      <c r="CK311" s="99">
        <v>369902077.21875</v>
      </c>
      <c r="CL311" s="99">
        <v>58107425.955566399</v>
      </c>
      <c r="CM311" s="203">
        <f t="shared" si="12"/>
        <v>498444.51944637275</v>
      </c>
      <c r="CN311" s="203">
        <f t="shared" si="13"/>
        <v>73849945.843261689</v>
      </c>
      <c r="CO311" s="203">
        <f t="shared" si="14"/>
        <v>478769341.336914</v>
      </c>
      <c r="CP311" s="99">
        <v>58107425.955566399</v>
      </c>
      <c r="CQ311" s="99">
        <v>0</v>
      </c>
      <c r="CR311" s="99">
        <v>0</v>
      </c>
      <c r="CS311" s="99">
        <v>0</v>
      </c>
      <c r="CT311" s="99">
        <v>0</v>
      </c>
    </row>
    <row r="312" spans="1:98">
      <c r="A312" s="98" t="s">
        <v>56</v>
      </c>
      <c r="B312" s="100">
        <v>39873</v>
      </c>
      <c r="C312" s="99">
        <v>309566.74888229399</v>
      </c>
      <c r="D312" s="99">
        <v>16.285630900878498</v>
      </c>
      <c r="E312" s="99">
        <v>68325.282921791106</v>
      </c>
      <c r="F312" s="99">
        <v>43757.786464691198</v>
      </c>
      <c r="G312" s="99">
        <v>35678.944978237203</v>
      </c>
      <c r="H312" s="99">
        <v>2730.6889147758502</v>
      </c>
      <c r="I312" s="99">
        <v>0</v>
      </c>
      <c r="J312" s="99">
        <v>83678.743560791001</v>
      </c>
      <c r="K312" s="99">
        <v>1892.9844965785701</v>
      </c>
      <c r="L312" s="99">
        <v>146561.16832923901</v>
      </c>
      <c r="M312" s="99">
        <v>94730.868715286299</v>
      </c>
      <c r="N312" s="99">
        <v>18251.150853633899</v>
      </c>
      <c r="O312" s="99">
        <v>117850.298254013</v>
      </c>
      <c r="P312" s="99">
        <v>0</v>
      </c>
      <c r="Q312" s="99">
        <v>14085.147114276901</v>
      </c>
      <c r="R312" s="99">
        <v>26596.441790819201</v>
      </c>
      <c r="S312" s="99">
        <v>0</v>
      </c>
      <c r="T312" s="99">
        <v>12908.898524045901</v>
      </c>
      <c r="U312" s="99">
        <v>85737.192653656006</v>
      </c>
      <c r="V312" s="99">
        <v>22014972.954345699</v>
      </c>
      <c r="W312" s="99">
        <v>1601.9888664483999</v>
      </c>
      <c r="X312" s="99">
        <v>7742373.0289917002</v>
      </c>
      <c r="Y312" s="99">
        <v>3019257.34625244</v>
      </c>
      <c r="Z312" s="99">
        <v>9710044.41723633</v>
      </c>
      <c r="AA312" s="99">
        <v>601302.71588897705</v>
      </c>
      <c r="AB312" s="99">
        <v>0</v>
      </c>
      <c r="AC312" s="99">
        <v>33785595.1796875</v>
      </c>
      <c r="AD312" s="99">
        <v>350174.30758285499</v>
      </c>
      <c r="AE312" s="99">
        <v>8076018.5723877</v>
      </c>
      <c r="AF312" s="99">
        <v>6973536.9246215802</v>
      </c>
      <c r="AG312" s="99">
        <v>3659303.3620910598</v>
      </c>
      <c r="AH312" s="99">
        <v>8091344.75854492</v>
      </c>
      <c r="AI312" s="99">
        <v>0</v>
      </c>
      <c r="AJ312" s="99">
        <v>2959581.9160156301</v>
      </c>
      <c r="AK312" s="99">
        <v>7063308.5518188505</v>
      </c>
      <c r="AL312" s="99">
        <v>0</v>
      </c>
      <c r="AM312" s="99">
        <v>3253027.0941467299</v>
      </c>
      <c r="AN312" s="99">
        <v>34093582.6640625</v>
      </c>
      <c r="AO312" s="99">
        <v>216270717.66796899</v>
      </c>
      <c r="AP312" s="99">
        <v>13746.727006793</v>
      </c>
      <c r="AQ312" s="99">
        <v>72866070.651367202</v>
      </c>
      <c r="AR312" s="99">
        <v>28279181.825927701</v>
      </c>
      <c r="AS312" s="99">
        <v>76040652.825195298</v>
      </c>
      <c r="AT312" s="99">
        <v>4722973.6245117197</v>
      </c>
      <c r="AU312" s="99">
        <v>0</v>
      </c>
      <c r="AV312" s="99">
        <v>109868002.43945301</v>
      </c>
      <c r="AW312" s="99">
        <v>996442.84728241002</v>
      </c>
      <c r="AX312" s="99">
        <v>83250293.261718795</v>
      </c>
      <c r="AY312" s="99">
        <v>71367792.624023393</v>
      </c>
      <c r="AZ312" s="99">
        <v>32093968.912597701</v>
      </c>
      <c r="BA312" s="99">
        <v>77316723.583984405</v>
      </c>
      <c r="BB312" s="99">
        <v>0</v>
      </c>
      <c r="BC312" s="99">
        <v>26883790.3354492</v>
      </c>
      <c r="BD312" s="99">
        <v>54332471.330566399</v>
      </c>
      <c r="BE312" s="99">
        <v>0</v>
      </c>
      <c r="BF312" s="99">
        <v>26391030.370849598</v>
      </c>
      <c r="BG312" s="99">
        <v>110683152.211914</v>
      </c>
      <c r="BH312" s="99">
        <v>37614777.925292999</v>
      </c>
      <c r="BI312" s="99">
        <v>2117.8540294468398</v>
      </c>
      <c r="BJ312" s="99">
        <v>13482104.5791016</v>
      </c>
      <c r="BK312" s="99">
        <v>7095165.5640258798</v>
      </c>
      <c r="BL312" s="99">
        <v>0</v>
      </c>
      <c r="BM312" s="99">
        <v>360170.84910201997</v>
      </c>
      <c r="BN312" s="99">
        <v>0</v>
      </c>
      <c r="BO312" s="99">
        <v>0</v>
      </c>
      <c r="BP312" s="99">
        <v>0</v>
      </c>
      <c r="BQ312" s="99">
        <v>0</v>
      </c>
      <c r="BR312" s="99">
        <v>16788853.8435059</v>
      </c>
      <c r="BS312" s="99">
        <v>10478050.9793701</v>
      </c>
      <c r="BT312" s="99">
        <v>15025926.275756801</v>
      </c>
      <c r="BU312" s="99">
        <v>0</v>
      </c>
      <c r="BV312" s="99">
        <v>8872286.6337890606</v>
      </c>
      <c r="BW312" s="99">
        <v>6928173.0573730497</v>
      </c>
      <c r="BX312" s="99">
        <v>0</v>
      </c>
      <c r="BY312" s="99">
        <v>0</v>
      </c>
      <c r="BZ312" s="99">
        <v>0</v>
      </c>
      <c r="CA312" s="99">
        <v>377698.31410598801</v>
      </c>
      <c r="CB312" s="99">
        <v>29831062.618896499</v>
      </c>
      <c r="CC312" s="99">
        <v>291517053.70703101</v>
      </c>
      <c r="CD312" s="99">
        <v>51197896.106445298</v>
      </c>
      <c r="CE312" s="99">
        <v>38394.823235034899</v>
      </c>
      <c r="CF312" s="99">
        <v>10316234.104614301</v>
      </c>
      <c r="CG312" s="99">
        <v>80803985.349609405</v>
      </c>
      <c r="CH312" s="99">
        <v>0</v>
      </c>
      <c r="CI312" s="99">
        <v>416093.86460113502</v>
      </c>
      <c r="CJ312" s="99">
        <v>40150353.3818359</v>
      </c>
      <c r="CK312" s="99">
        <v>372179866.69531298</v>
      </c>
      <c r="CL312" s="99">
        <v>58106715.099121101</v>
      </c>
      <c r="CM312" s="203">
        <f t="shared" si="12"/>
        <v>501831.05725479103</v>
      </c>
      <c r="CN312" s="203">
        <f t="shared" si="13"/>
        <v>74243936.045898408</v>
      </c>
      <c r="CO312" s="203">
        <f t="shared" si="14"/>
        <v>482863018.90722698</v>
      </c>
      <c r="CP312" s="99">
        <v>58106715.099121101</v>
      </c>
      <c r="CQ312" s="99">
        <v>0</v>
      </c>
      <c r="CR312" s="99">
        <v>0</v>
      </c>
      <c r="CS312" s="99">
        <v>0</v>
      </c>
      <c r="CT312" s="99">
        <v>0</v>
      </c>
    </row>
    <row r="313" spans="1:98">
      <c r="A313" s="98" t="s">
        <v>56</v>
      </c>
      <c r="B313" s="100">
        <v>39965</v>
      </c>
      <c r="C313" s="99">
        <v>315392.97256088298</v>
      </c>
      <c r="D313" s="99">
        <v>17.294762190897</v>
      </c>
      <c r="E313" s="99">
        <v>65496.098680496201</v>
      </c>
      <c r="F313" s="99">
        <v>42804.930902481101</v>
      </c>
      <c r="G313" s="99">
        <v>36891.210089683504</v>
      </c>
      <c r="H313" s="99">
        <v>2051.52618360519</v>
      </c>
      <c r="I313" s="99">
        <v>0</v>
      </c>
      <c r="J313" s="99">
        <v>85443.839093208298</v>
      </c>
      <c r="K313" s="99">
        <v>1486.00398263335</v>
      </c>
      <c r="L313" s="99">
        <v>146271.73871612499</v>
      </c>
      <c r="M313" s="99">
        <v>95756.219145774798</v>
      </c>
      <c r="N313" s="99">
        <v>18378.626568317399</v>
      </c>
      <c r="O313" s="99">
        <v>120489.64100360899</v>
      </c>
      <c r="P313" s="99">
        <v>0</v>
      </c>
      <c r="Q313" s="99">
        <v>14013.4273340702</v>
      </c>
      <c r="R313" s="99">
        <v>27530.219039678599</v>
      </c>
      <c r="S313" s="99">
        <v>0</v>
      </c>
      <c r="T313" s="99">
        <v>12683.8352130651</v>
      </c>
      <c r="U313" s="99">
        <v>86486.659210205107</v>
      </c>
      <c r="V313" s="99">
        <v>22499203.401855499</v>
      </c>
      <c r="W313" s="99">
        <v>2934.08281496167</v>
      </c>
      <c r="X313" s="99">
        <v>7474557.1007690402</v>
      </c>
      <c r="Y313" s="99">
        <v>2923898.1766662602</v>
      </c>
      <c r="Z313" s="99">
        <v>9924041.99682617</v>
      </c>
      <c r="AA313" s="99">
        <v>455073.05953597999</v>
      </c>
      <c r="AB313" s="99">
        <v>0</v>
      </c>
      <c r="AC313" s="99">
        <v>34092440.233886696</v>
      </c>
      <c r="AD313" s="99">
        <v>268959.04047393799</v>
      </c>
      <c r="AE313" s="99">
        <v>8049307.55395508</v>
      </c>
      <c r="AF313" s="99">
        <v>7069281.6589355497</v>
      </c>
      <c r="AG313" s="99">
        <v>3670035.7053527799</v>
      </c>
      <c r="AH313" s="99">
        <v>8230737.8607788105</v>
      </c>
      <c r="AI313" s="99">
        <v>0</v>
      </c>
      <c r="AJ313" s="99">
        <v>2952655.8303222698</v>
      </c>
      <c r="AK313" s="99">
        <v>7184636.0322265597</v>
      </c>
      <c r="AL313" s="99">
        <v>0</v>
      </c>
      <c r="AM313" s="99">
        <v>3135063.6685791002</v>
      </c>
      <c r="AN313" s="99">
        <v>34372713.048339799</v>
      </c>
      <c r="AO313" s="99">
        <v>224973378.60742199</v>
      </c>
      <c r="AP313" s="99">
        <v>30287.1036641598</v>
      </c>
      <c r="AQ313" s="99">
        <v>70335431.092773393</v>
      </c>
      <c r="AR313" s="99">
        <v>27063902.5771484</v>
      </c>
      <c r="AS313" s="99">
        <v>78116819.920898393</v>
      </c>
      <c r="AT313" s="99">
        <v>3598380.0837707501</v>
      </c>
      <c r="AU313" s="99">
        <v>0</v>
      </c>
      <c r="AV313" s="99">
        <v>112405014.69824199</v>
      </c>
      <c r="AW313" s="99">
        <v>769993.50022888195</v>
      </c>
      <c r="AX313" s="99">
        <v>83398143.018554702</v>
      </c>
      <c r="AY313" s="99">
        <v>72917288.603515595</v>
      </c>
      <c r="AZ313" s="99">
        <v>32358839.368652299</v>
      </c>
      <c r="BA313" s="99">
        <v>79007642.366210893</v>
      </c>
      <c r="BB313" s="99">
        <v>0</v>
      </c>
      <c r="BC313" s="99">
        <v>26956546.643310498</v>
      </c>
      <c r="BD313" s="99">
        <v>55628265.937988304</v>
      </c>
      <c r="BE313" s="99">
        <v>0</v>
      </c>
      <c r="BF313" s="99">
        <v>25670898.830322299</v>
      </c>
      <c r="BG313" s="99">
        <v>112781692.978516</v>
      </c>
      <c r="BH313" s="99">
        <v>38943133.888183601</v>
      </c>
      <c r="BI313" s="99">
        <v>4015.7512018382499</v>
      </c>
      <c r="BJ313" s="99">
        <v>13096017.123535199</v>
      </c>
      <c r="BK313" s="99">
        <v>6999557.2230834998</v>
      </c>
      <c r="BL313" s="99">
        <v>0</v>
      </c>
      <c r="BM313" s="99">
        <v>291140.66905975301</v>
      </c>
      <c r="BN313" s="99">
        <v>0</v>
      </c>
      <c r="BO313" s="99">
        <v>0</v>
      </c>
      <c r="BP313" s="99">
        <v>0</v>
      </c>
      <c r="BQ313" s="99">
        <v>0</v>
      </c>
      <c r="BR313" s="99">
        <v>17188097.552246101</v>
      </c>
      <c r="BS313" s="99">
        <v>10556245.2108154</v>
      </c>
      <c r="BT313" s="99">
        <v>15356290.3643799</v>
      </c>
      <c r="BU313" s="99">
        <v>0</v>
      </c>
      <c r="BV313" s="99">
        <v>8882941.24072266</v>
      </c>
      <c r="BW313" s="99">
        <v>7120392.8826904297</v>
      </c>
      <c r="BX313" s="99">
        <v>0</v>
      </c>
      <c r="BY313" s="99">
        <v>0</v>
      </c>
      <c r="BZ313" s="99">
        <v>0</v>
      </c>
      <c r="CA313" s="99">
        <v>380925.37209701497</v>
      </c>
      <c r="CB313" s="99">
        <v>29986130.206787098</v>
      </c>
      <c r="CC313" s="99">
        <v>294862132.171875</v>
      </c>
      <c r="CD313" s="99">
        <v>52184551.585449196</v>
      </c>
      <c r="CE313" s="99">
        <v>38793.520179748499</v>
      </c>
      <c r="CF313" s="99">
        <v>10339217.787597699</v>
      </c>
      <c r="CG313" s="99">
        <v>81200162.931640595</v>
      </c>
      <c r="CH313" s="99">
        <v>0</v>
      </c>
      <c r="CI313" s="99">
        <v>419696.54042816203</v>
      </c>
      <c r="CJ313" s="99">
        <v>40278274.475097701</v>
      </c>
      <c r="CK313" s="99">
        <v>376150392.859375</v>
      </c>
      <c r="CL313" s="99">
        <v>59166159.877929702</v>
      </c>
      <c r="CM313" s="203">
        <f t="shared" si="12"/>
        <v>506183.19963836716</v>
      </c>
      <c r="CN313" s="203">
        <f t="shared" si="13"/>
        <v>74650987.5234375</v>
      </c>
      <c r="CO313" s="203">
        <f t="shared" si="14"/>
        <v>488932085.83789098</v>
      </c>
      <c r="CP313" s="99">
        <v>59166159.877929702</v>
      </c>
      <c r="CQ313" s="99">
        <v>0</v>
      </c>
      <c r="CR313" s="99">
        <v>0</v>
      </c>
      <c r="CS313" s="99">
        <v>0</v>
      </c>
      <c r="CT313" s="99">
        <v>0</v>
      </c>
    </row>
    <row r="314" spans="1:98">
      <c r="A314" s="98" t="s">
        <v>56</v>
      </c>
      <c r="B314" s="100">
        <v>40057</v>
      </c>
      <c r="C314" s="99">
        <v>320712.61701202398</v>
      </c>
      <c r="D314" s="99">
        <v>15.2147998879664</v>
      </c>
      <c r="E314" s="99">
        <v>62014.831458091699</v>
      </c>
      <c r="F314" s="99">
        <v>41103.322812557199</v>
      </c>
      <c r="G314" s="99">
        <v>38051.1018528938</v>
      </c>
      <c r="H314" s="99">
        <v>1375.4040680825699</v>
      </c>
      <c r="I314" s="99">
        <v>0</v>
      </c>
      <c r="J314" s="99">
        <v>86534.435651779204</v>
      </c>
      <c r="K314" s="99">
        <v>1102.8007605820901</v>
      </c>
      <c r="L314" s="99">
        <v>142383.434516907</v>
      </c>
      <c r="M314" s="99">
        <v>96551.007139205904</v>
      </c>
      <c r="N314" s="99">
        <v>18451.391568899198</v>
      </c>
      <c r="O314" s="99">
        <v>123582.146842003</v>
      </c>
      <c r="P314" s="99">
        <v>0</v>
      </c>
      <c r="Q314" s="99">
        <v>13941.7148053646</v>
      </c>
      <c r="R314" s="99">
        <v>28390.367249012001</v>
      </c>
      <c r="S314" s="99">
        <v>0</v>
      </c>
      <c r="T314" s="99">
        <v>12378.221587657899</v>
      </c>
      <c r="U314" s="99">
        <v>87119.493190765395</v>
      </c>
      <c r="V314" s="99">
        <v>22957087.224121101</v>
      </c>
      <c r="W314" s="99">
        <v>1695.3288801014401</v>
      </c>
      <c r="X314" s="99">
        <v>7176065.6877441397</v>
      </c>
      <c r="Y314" s="99">
        <v>2890133.3627014202</v>
      </c>
      <c r="Z314" s="99">
        <v>10107355.454345699</v>
      </c>
      <c r="AA314" s="99">
        <v>309952.944347382</v>
      </c>
      <c r="AB314" s="99">
        <v>0</v>
      </c>
      <c r="AC314" s="99">
        <v>34491139.536132798</v>
      </c>
      <c r="AD314" s="99">
        <v>195258.20262336699</v>
      </c>
      <c r="AE314" s="99">
        <v>7949206.37646484</v>
      </c>
      <c r="AF314" s="99">
        <v>7145267.87255859</v>
      </c>
      <c r="AG314" s="99">
        <v>3699901.6750793499</v>
      </c>
      <c r="AH314" s="99">
        <v>8374780.0444946298</v>
      </c>
      <c r="AI314" s="99">
        <v>0</v>
      </c>
      <c r="AJ314" s="99">
        <v>2938334.4381408701</v>
      </c>
      <c r="AK314" s="99">
        <v>7345599.5815429697</v>
      </c>
      <c r="AL314" s="99">
        <v>0</v>
      </c>
      <c r="AM314" s="99">
        <v>3040527.5164184598</v>
      </c>
      <c r="AN314" s="99">
        <v>34781564.286132798</v>
      </c>
      <c r="AO314" s="99">
        <v>230846965.97070301</v>
      </c>
      <c r="AP314" s="99">
        <v>16167.953405261</v>
      </c>
      <c r="AQ314" s="99">
        <v>67870486.391601607</v>
      </c>
      <c r="AR314" s="99">
        <v>26786591.776367199</v>
      </c>
      <c r="AS314" s="99">
        <v>80213987.318359405</v>
      </c>
      <c r="AT314" s="99">
        <v>2450782.3584594699</v>
      </c>
      <c r="AU314" s="99">
        <v>0</v>
      </c>
      <c r="AV314" s="99">
        <v>114178483.62304699</v>
      </c>
      <c r="AW314" s="99">
        <v>561071.36680603004</v>
      </c>
      <c r="AX314" s="99">
        <v>82616407.716796905</v>
      </c>
      <c r="AY314" s="99">
        <v>74176918.736328095</v>
      </c>
      <c r="AZ314" s="99">
        <v>32755782.9213867</v>
      </c>
      <c r="BA314" s="99">
        <v>80807187.136718795</v>
      </c>
      <c r="BB314" s="99">
        <v>0</v>
      </c>
      <c r="BC314" s="99">
        <v>26936102.4377441</v>
      </c>
      <c r="BD314" s="99">
        <v>57356967.233886696</v>
      </c>
      <c r="BE314" s="99">
        <v>0</v>
      </c>
      <c r="BF314" s="99">
        <v>25105899.761474598</v>
      </c>
      <c r="BG314" s="99">
        <v>114660176.058594</v>
      </c>
      <c r="BH314" s="99">
        <v>39898200.005371101</v>
      </c>
      <c r="BI314" s="99">
        <v>1897.42674472928</v>
      </c>
      <c r="BJ314" s="99">
        <v>12742376.7473145</v>
      </c>
      <c r="BK314" s="99">
        <v>6920668.1431884803</v>
      </c>
      <c r="BL314" s="99">
        <v>0</v>
      </c>
      <c r="BM314" s="99">
        <v>124069.983132362</v>
      </c>
      <c r="BN314" s="99">
        <v>0</v>
      </c>
      <c r="BO314" s="99">
        <v>0</v>
      </c>
      <c r="BP314" s="99">
        <v>0</v>
      </c>
      <c r="BQ314" s="99">
        <v>0</v>
      </c>
      <c r="BR314" s="99">
        <v>17534758.068847701</v>
      </c>
      <c r="BS314" s="99">
        <v>10689423.0040283</v>
      </c>
      <c r="BT314" s="99">
        <v>15722294.829711899</v>
      </c>
      <c r="BU314" s="99">
        <v>0</v>
      </c>
      <c r="BV314" s="99">
        <v>8904797.2259521503</v>
      </c>
      <c r="BW314" s="99">
        <v>7340445.78552246</v>
      </c>
      <c r="BX314" s="99">
        <v>0</v>
      </c>
      <c r="BY314" s="99">
        <v>0</v>
      </c>
      <c r="BZ314" s="99">
        <v>0</v>
      </c>
      <c r="CA314" s="99">
        <v>383452.02042770397</v>
      </c>
      <c r="CB314" s="99">
        <v>30096371.517089799</v>
      </c>
      <c r="CC314" s="99">
        <v>297950190.19921899</v>
      </c>
      <c r="CD314" s="99">
        <v>52347044.563964799</v>
      </c>
      <c r="CE314" s="99">
        <v>39387.974123477899</v>
      </c>
      <c r="CF314" s="99">
        <v>10382735.485839801</v>
      </c>
      <c r="CG314" s="99">
        <v>82488909.466796905</v>
      </c>
      <c r="CH314" s="99">
        <v>0</v>
      </c>
      <c r="CI314" s="99">
        <v>422823.05369186401</v>
      </c>
      <c r="CJ314" s="99">
        <v>40474000.222167999</v>
      </c>
      <c r="CK314" s="99">
        <v>380432852.89453101</v>
      </c>
      <c r="CL314" s="99">
        <v>59904743.439453103</v>
      </c>
      <c r="CM314" s="203">
        <f t="shared" si="12"/>
        <v>509942.54688262939</v>
      </c>
      <c r="CN314" s="203">
        <f t="shared" si="13"/>
        <v>75255564.508300796</v>
      </c>
      <c r="CO314" s="203">
        <f t="shared" si="14"/>
        <v>495093028.953125</v>
      </c>
      <c r="CP314" s="99">
        <v>59904743.439453103</v>
      </c>
      <c r="CQ314" s="99">
        <v>0</v>
      </c>
      <c r="CR314" s="99">
        <v>0</v>
      </c>
      <c r="CS314" s="99">
        <v>0</v>
      </c>
      <c r="CT314" s="99">
        <v>0</v>
      </c>
    </row>
    <row r="315" spans="1:98">
      <c r="A315" s="98" t="s">
        <v>56</v>
      </c>
      <c r="B315" s="100">
        <v>40148</v>
      </c>
      <c r="C315" s="99">
        <v>325320.48589706398</v>
      </c>
      <c r="D315" s="99">
        <v>11.8068421649514</v>
      </c>
      <c r="E315" s="99">
        <v>60463.734311580702</v>
      </c>
      <c r="F315" s="99">
        <v>40495.710993766799</v>
      </c>
      <c r="G315" s="99">
        <v>39150.751123905196</v>
      </c>
      <c r="H315" s="99">
        <v>581.27308999747004</v>
      </c>
      <c r="I315" s="99">
        <v>0</v>
      </c>
      <c r="J315" s="99">
        <v>86391.2451267242</v>
      </c>
      <c r="K315" s="99">
        <v>805.99958030134405</v>
      </c>
      <c r="L315" s="99">
        <v>141403.847476959</v>
      </c>
      <c r="M315" s="99">
        <v>96943.239750862107</v>
      </c>
      <c r="N315" s="99">
        <v>18494.253555536299</v>
      </c>
      <c r="O315" s="99">
        <v>127366.630064964</v>
      </c>
      <c r="P315" s="99">
        <v>0</v>
      </c>
      <c r="Q315" s="99">
        <v>13798.1615768671</v>
      </c>
      <c r="R315" s="99">
        <v>28952.733098506898</v>
      </c>
      <c r="S315" s="99">
        <v>0</v>
      </c>
      <c r="T315" s="99">
        <v>12215.5579510927</v>
      </c>
      <c r="U315" s="99">
        <v>87985.571708679199</v>
      </c>
      <c r="V315" s="99">
        <v>23388128.1337891</v>
      </c>
      <c r="W315" s="99">
        <v>838.47558386623905</v>
      </c>
      <c r="X315" s="99">
        <v>6978192.1212158203</v>
      </c>
      <c r="Y315" s="99">
        <v>2853404.1658630399</v>
      </c>
      <c r="Z315" s="99">
        <v>10291217.2023926</v>
      </c>
      <c r="AA315" s="99">
        <v>122634.40174865699</v>
      </c>
      <c r="AB315" s="99">
        <v>0</v>
      </c>
      <c r="AC315" s="99">
        <v>34698660.245117202</v>
      </c>
      <c r="AD315" s="99">
        <v>133336.425376892</v>
      </c>
      <c r="AE315" s="99">
        <v>7901983.3641357403</v>
      </c>
      <c r="AF315" s="99">
        <v>7157787.1666870099</v>
      </c>
      <c r="AG315" s="99">
        <v>3696668.1212768601</v>
      </c>
      <c r="AH315" s="99">
        <v>8683914.88037109</v>
      </c>
      <c r="AI315" s="99">
        <v>0</v>
      </c>
      <c r="AJ315" s="99">
        <v>2905050.5586242699</v>
      </c>
      <c r="AK315" s="99">
        <v>7473501.0387573196</v>
      </c>
      <c r="AL315" s="99">
        <v>0</v>
      </c>
      <c r="AM315" s="99">
        <v>2952048.5762634301</v>
      </c>
      <c r="AN315" s="99">
        <v>34777451.643066399</v>
      </c>
      <c r="AO315" s="99">
        <v>235868689.61914101</v>
      </c>
      <c r="AP315" s="99">
        <v>7174.9517078399704</v>
      </c>
      <c r="AQ315" s="99">
        <v>66239884.112792999</v>
      </c>
      <c r="AR315" s="99">
        <v>27024146.856445301</v>
      </c>
      <c r="AS315" s="99">
        <v>82196746.552734405</v>
      </c>
      <c r="AT315" s="99">
        <v>983112.47926330601</v>
      </c>
      <c r="AU315" s="99">
        <v>0</v>
      </c>
      <c r="AV315" s="99">
        <v>115431244.80175801</v>
      </c>
      <c r="AW315" s="99">
        <v>388901.75734710699</v>
      </c>
      <c r="AX315" s="99">
        <v>82927265.555664107</v>
      </c>
      <c r="AY315" s="99">
        <v>74780256.413085893</v>
      </c>
      <c r="AZ315" s="99">
        <v>32992428.1179199</v>
      </c>
      <c r="BA315" s="99">
        <v>84402748.594726607</v>
      </c>
      <c r="BB315" s="99">
        <v>0</v>
      </c>
      <c r="BC315" s="99">
        <v>26864232.6865234</v>
      </c>
      <c r="BD315" s="99">
        <v>58702781.588378899</v>
      </c>
      <c r="BE315" s="99">
        <v>0</v>
      </c>
      <c r="BF315" s="99">
        <v>24590679.431396499</v>
      </c>
      <c r="BG315" s="99">
        <v>116313268.70410199</v>
      </c>
      <c r="BH315" s="99">
        <v>41163136.016113304</v>
      </c>
      <c r="BI315" s="99">
        <v>713.81765352934599</v>
      </c>
      <c r="BJ315" s="99">
        <v>12493727.47229</v>
      </c>
      <c r="BK315" s="99">
        <v>6810070.3775024395</v>
      </c>
      <c r="BL315" s="99">
        <v>0</v>
      </c>
      <c r="BM315" s="99">
        <v>63818.484145164497</v>
      </c>
      <c r="BN315" s="99">
        <v>0</v>
      </c>
      <c r="BO315" s="99">
        <v>0</v>
      </c>
      <c r="BP315" s="99">
        <v>0</v>
      </c>
      <c r="BQ315" s="99">
        <v>0</v>
      </c>
      <c r="BR315" s="99">
        <v>17350943.421875</v>
      </c>
      <c r="BS315" s="99">
        <v>10756914.8212891</v>
      </c>
      <c r="BT315" s="99">
        <v>16420275.2624512</v>
      </c>
      <c r="BU315" s="99">
        <v>0</v>
      </c>
      <c r="BV315" s="99">
        <v>8873707.8521728497</v>
      </c>
      <c r="BW315" s="99">
        <v>7539382.1195068397</v>
      </c>
      <c r="BX315" s="99">
        <v>0</v>
      </c>
      <c r="BY315" s="99">
        <v>0</v>
      </c>
      <c r="BZ315" s="99">
        <v>0</v>
      </c>
      <c r="CA315" s="99">
        <v>385714.82892227202</v>
      </c>
      <c r="CB315" s="99">
        <v>30336685.243408199</v>
      </c>
      <c r="CC315" s="99">
        <v>301942384.93359399</v>
      </c>
      <c r="CD315" s="99">
        <v>53633408.825683601</v>
      </c>
      <c r="CE315" s="99">
        <v>39785.990668296799</v>
      </c>
      <c r="CF315" s="99">
        <v>10427401.4637451</v>
      </c>
      <c r="CG315" s="99">
        <v>83183252.669921905</v>
      </c>
      <c r="CH315" s="99">
        <v>0</v>
      </c>
      <c r="CI315" s="99">
        <v>425540.05397033697</v>
      </c>
      <c r="CJ315" s="99">
        <v>40725301.187988304</v>
      </c>
      <c r="CK315" s="99">
        <v>385199392.58203101</v>
      </c>
      <c r="CL315" s="99">
        <v>61189778.950683601</v>
      </c>
      <c r="CM315" s="203">
        <f t="shared" si="12"/>
        <v>513525.62567901617</v>
      </c>
      <c r="CN315" s="203">
        <f t="shared" si="13"/>
        <v>75502752.831054702</v>
      </c>
      <c r="CO315" s="203">
        <f t="shared" si="14"/>
        <v>501512661.28613299</v>
      </c>
      <c r="CP315" s="99">
        <v>61189778.950683601</v>
      </c>
      <c r="CQ315" s="99">
        <v>0</v>
      </c>
      <c r="CR315" s="99">
        <v>0</v>
      </c>
      <c r="CS315" s="99">
        <v>0</v>
      </c>
      <c r="CT315" s="99">
        <v>0</v>
      </c>
    </row>
    <row r="316" spans="1:98">
      <c r="A316" s="98" t="s">
        <v>56</v>
      </c>
      <c r="B316" s="100">
        <v>40238</v>
      </c>
      <c r="C316" s="99">
        <v>329836.86767196702</v>
      </c>
      <c r="D316" s="99">
        <v>8.62742628890555</v>
      </c>
      <c r="E316" s="99">
        <v>58536.332125663801</v>
      </c>
      <c r="F316" s="99">
        <v>41062.0131483078</v>
      </c>
      <c r="G316" s="99">
        <v>40212.300742149397</v>
      </c>
      <c r="H316" s="99">
        <v>0</v>
      </c>
      <c r="I316" s="99">
        <v>0</v>
      </c>
      <c r="J316" s="99">
        <v>88150.256960868806</v>
      </c>
      <c r="K316" s="99">
        <v>604.86605490744103</v>
      </c>
      <c r="L316" s="99">
        <v>142688.87841606099</v>
      </c>
      <c r="M316" s="99">
        <v>97190.791274070696</v>
      </c>
      <c r="N316" s="99">
        <v>18522.396610021598</v>
      </c>
      <c r="O316" s="99">
        <v>129949.142294884</v>
      </c>
      <c r="P316" s="99">
        <v>0</v>
      </c>
      <c r="Q316" s="99">
        <v>13650.786226987801</v>
      </c>
      <c r="R316" s="99">
        <v>29648.2912340164</v>
      </c>
      <c r="S316" s="99">
        <v>0</v>
      </c>
      <c r="T316" s="99">
        <v>11880.371143460299</v>
      </c>
      <c r="U316" s="99">
        <v>88803.336769104004</v>
      </c>
      <c r="V316" s="99">
        <v>23888863.974365201</v>
      </c>
      <c r="W316" s="99">
        <v>515.124764591455</v>
      </c>
      <c r="X316" s="99">
        <v>6444671.4074096698</v>
      </c>
      <c r="Y316" s="99">
        <v>2777574.9543762198</v>
      </c>
      <c r="Z316" s="99">
        <v>10491187.2904053</v>
      </c>
      <c r="AA316" s="99">
        <v>0</v>
      </c>
      <c r="AB316" s="99">
        <v>0</v>
      </c>
      <c r="AC316" s="99">
        <v>34997037.786132798</v>
      </c>
      <c r="AD316" s="99">
        <v>98311.205234527602</v>
      </c>
      <c r="AE316" s="99">
        <v>7863542.2724609403</v>
      </c>
      <c r="AF316" s="99">
        <v>7167737.4058227502</v>
      </c>
      <c r="AG316" s="99">
        <v>3701065.3743896498</v>
      </c>
      <c r="AH316" s="99">
        <v>8886094.0833740197</v>
      </c>
      <c r="AI316" s="99">
        <v>0</v>
      </c>
      <c r="AJ316" s="99">
        <v>2848873.4761352502</v>
      </c>
      <c r="AK316" s="99">
        <v>7656713.72155762</v>
      </c>
      <c r="AL316" s="99">
        <v>0</v>
      </c>
      <c r="AM316" s="99">
        <v>2838850.9244079599</v>
      </c>
      <c r="AN316" s="99">
        <v>35078564.900390603</v>
      </c>
      <c r="AO316" s="99">
        <v>241537903.55273399</v>
      </c>
      <c r="AP316" s="99">
        <v>4218.1867668628702</v>
      </c>
      <c r="AQ316" s="99">
        <v>62477766.034179702</v>
      </c>
      <c r="AR316" s="99">
        <v>26323425.072509799</v>
      </c>
      <c r="AS316" s="99">
        <v>84439622.453125</v>
      </c>
      <c r="AT316" s="99">
        <v>0</v>
      </c>
      <c r="AU316" s="99">
        <v>0</v>
      </c>
      <c r="AV316" s="99">
        <v>118387633.74707</v>
      </c>
      <c r="AW316" s="99">
        <v>289212.52299880999</v>
      </c>
      <c r="AX316" s="99">
        <v>83219403.2421875</v>
      </c>
      <c r="AY316" s="99">
        <v>75074558.001953095</v>
      </c>
      <c r="AZ316" s="99">
        <v>33320047.018066399</v>
      </c>
      <c r="BA316" s="99">
        <v>86692444.865234405</v>
      </c>
      <c r="BB316" s="99">
        <v>0</v>
      </c>
      <c r="BC316" s="99">
        <v>26547594.0009766</v>
      </c>
      <c r="BD316" s="99">
        <v>60707400.9677734</v>
      </c>
      <c r="BE316" s="99">
        <v>0</v>
      </c>
      <c r="BF316" s="99">
        <v>23895565.433837902</v>
      </c>
      <c r="BG316" s="99">
        <v>118523826.95507801</v>
      </c>
      <c r="BH316" s="99">
        <v>42322396.509277299</v>
      </c>
      <c r="BI316" s="99">
        <v>621.18085195124104</v>
      </c>
      <c r="BJ316" s="99">
        <v>12067379.1644287</v>
      </c>
      <c r="BK316" s="99">
        <v>6771613.0067748995</v>
      </c>
      <c r="BL316" s="99">
        <v>0</v>
      </c>
      <c r="BM316" s="99">
        <v>2195.3966718614101</v>
      </c>
      <c r="BN316" s="99">
        <v>0</v>
      </c>
      <c r="BO316" s="99">
        <v>0</v>
      </c>
      <c r="BP316" s="99">
        <v>0</v>
      </c>
      <c r="BQ316" s="99">
        <v>0</v>
      </c>
      <c r="BR316" s="99">
        <v>18080010.8049316</v>
      </c>
      <c r="BS316" s="99">
        <v>10853508.057006801</v>
      </c>
      <c r="BT316" s="99">
        <v>16842028.8200684</v>
      </c>
      <c r="BU316" s="99">
        <v>0</v>
      </c>
      <c r="BV316" s="99">
        <v>8760554.4168701209</v>
      </c>
      <c r="BW316" s="99">
        <v>7821229.6617431603</v>
      </c>
      <c r="BX316" s="99">
        <v>0</v>
      </c>
      <c r="BY316" s="99">
        <v>0</v>
      </c>
      <c r="BZ316" s="99">
        <v>0</v>
      </c>
      <c r="CA316" s="99">
        <v>387966.77814102202</v>
      </c>
      <c r="CB316" s="99">
        <v>30501966.261718798</v>
      </c>
      <c r="CC316" s="99">
        <v>305125472.19921899</v>
      </c>
      <c r="CD316" s="99">
        <v>54532976.311035201</v>
      </c>
      <c r="CE316" s="99">
        <v>40261.797229290001</v>
      </c>
      <c r="CF316" s="99">
        <v>10504960.005248999</v>
      </c>
      <c r="CG316" s="99">
        <v>84491323.791015595</v>
      </c>
      <c r="CH316" s="99">
        <v>0</v>
      </c>
      <c r="CI316" s="99">
        <v>428235.23094940197</v>
      </c>
      <c r="CJ316" s="99">
        <v>40985246.635253899</v>
      </c>
      <c r="CK316" s="99">
        <v>389578300.58593798</v>
      </c>
      <c r="CL316" s="99">
        <v>62300232.202636696</v>
      </c>
      <c r="CM316" s="203">
        <f t="shared" si="12"/>
        <v>517038.56771850598</v>
      </c>
      <c r="CN316" s="203">
        <f t="shared" si="13"/>
        <v>76063811.535644501</v>
      </c>
      <c r="CO316" s="203">
        <f t="shared" si="14"/>
        <v>508102127.54101598</v>
      </c>
      <c r="CP316" s="99">
        <v>62300232.202636696</v>
      </c>
      <c r="CQ316" s="99">
        <v>0</v>
      </c>
      <c r="CR316" s="99">
        <v>0</v>
      </c>
      <c r="CS316" s="99">
        <v>0</v>
      </c>
      <c r="CT316" s="99">
        <v>0</v>
      </c>
    </row>
    <row r="317" spans="1:98">
      <c r="A317" s="98" t="s">
        <v>56</v>
      </c>
      <c r="B317" s="100">
        <v>40330</v>
      </c>
      <c r="C317" s="99">
        <v>333091.44850540202</v>
      </c>
      <c r="D317" s="99">
        <v>9.9209795109927708</v>
      </c>
      <c r="E317" s="99">
        <v>58423.026725768999</v>
      </c>
      <c r="F317" s="99">
        <v>42032.463834762602</v>
      </c>
      <c r="G317" s="99">
        <v>41226.617555141398</v>
      </c>
      <c r="H317" s="99">
        <v>0</v>
      </c>
      <c r="I317" s="99">
        <v>0</v>
      </c>
      <c r="J317" s="99">
        <v>89278.841489791899</v>
      </c>
      <c r="K317" s="99">
        <v>531.81569513678596</v>
      </c>
      <c r="L317" s="99">
        <v>145815.863075256</v>
      </c>
      <c r="M317" s="99">
        <v>98080.485414505005</v>
      </c>
      <c r="N317" s="99">
        <v>18691.611690998099</v>
      </c>
      <c r="O317" s="99">
        <v>131582.20391464201</v>
      </c>
      <c r="P317" s="99">
        <v>0</v>
      </c>
      <c r="Q317" s="99">
        <v>13503.5424987078</v>
      </c>
      <c r="R317" s="99">
        <v>30843.5869531631</v>
      </c>
      <c r="S317" s="99">
        <v>0</v>
      </c>
      <c r="T317" s="99">
        <v>11939.9375337362</v>
      </c>
      <c r="U317" s="99">
        <v>89550.449676513701</v>
      </c>
      <c r="V317" s="99">
        <v>24206371.857910201</v>
      </c>
      <c r="W317" s="99">
        <v>799.11956600844906</v>
      </c>
      <c r="X317" s="99">
        <v>6267619.6302490197</v>
      </c>
      <c r="Y317" s="99">
        <v>2761598.8859558101</v>
      </c>
      <c r="Z317" s="99">
        <v>10643185.3088379</v>
      </c>
      <c r="AA317" s="99">
        <v>0</v>
      </c>
      <c r="AB317" s="99">
        <v>0</v>
      </c>
      <c r="AC317" s="99">
        <v>35418711.7822266</v>
      </c>
      <c r="AD317" s="99">
        <v>86082.675728797898</v>
      </c>
      <c r="AE317" s="99">
        <v>7857651.85974121</v>
      </c>
      <c r="AF317" s="99">
        <v>7232356.18994141</v>
      </c>
      <c r="AG317" s="99">
        <v>3693429.9619140602</v>
      </c>
      <c r="AH317" s="99">
        <v>8888923.5584716797</v>
      </c>
      <c r="AI317" s="99">
        <v>0</v>
      </c>
      <c r="AJ317" s="99">
        <v>2831218.66296387</v>
      </c>
      <c r="AK317" s="99">
        <v>7837165.8682251005</v>
      </c>
      <c r="AL317" s="99">
        <v>0</v>
      </c>
      <c r="AM317" s="99">
        <v>2804871.07244873</v>
      </c>
      <c r="AN317" s="99">
        <v>35499760.5947266</v>
      </c>
      <c r="AO317" s="99">
        <v>245547125.65429699</v>
      </c>
      <c r="AP317" s="99">
        <v>7032.6432156562796</v>
      </c>
      <c r="AQ317" s="99">
        <v>61211965.238769501</v>
      </c>
      <c r="AR317" s="99">
        <v>26534663.7978516</v>
      </c>
      <c r="AS317" s="99">
        <v>86481662.478515595</v>
      </c>
      <c r="AT317" s="99">
        <v>0</v>
      </c>
      <c r="AU317" s="99">
        <v>0</v>
      </c>
      <c r="AV317" s="99">
        <v>120495723.075195</v>
      </c>
      <c r="AW317" s="99">
        <v>254225.837696075</v>
      </c>
      <c r="AX317" s="99">
        <v>83931292.365234405</v>
      </c>
      <c r="AY317" s="99">
        <v>76279774.430664107</v>
      </c>
      <c r="AZ317" s="99">
        <v>33472208.097167999</v>
      </c>
      <c r="BA317" s="99">
        <v>87348414.594726607</v>
      </c>
      <c r="BB317" s="99">
        <v>0</v>
      </c>
      <c r="BC317" s="99">
        <v>26479000.3525391</v>
      </c>
      <c r="BD317" s="99">
        <v>62515605.673339799</v>
      </c>
      <c r="BE317" s="99">
        <v>0</v>
      </c>
      <c r="BF317" s="99">
        <v>23773314.771728501</v>
      </c>
      <c r="BG317" s="99">
        <v>120625637.58886699</v>
      </c>
      <c r="BH317" s="99">
        <v>43281648.754394501</v>
      </c>
      <c r="BI317" s="99">
        <v>776.558470904827</v>
      </c>
      <c r="BJ317" s="99">
        <v>11819551.0693359</v>
      </c>
      <c r="BK317" s="99">
        <v>6709794.3257446298</v>
      </c>
      <c r="BL317" s="99">
        <v>0</v>
      </c>
      <c r="BM317" s="99">
        <v>1341.72969134152</v>
      </c>
      <c r="BN317" s="99">
        <v>0</v>
      </c>
      <c r="BO317" s="99">
        <v>0</v>
      </c>
      <c r="BP317" s="99">
        <v>0</v>
      </c>
      <c r="BQ317" s="99">
        <v>0</v>
      </c>
      <c r="BR317" s="99">
        <v>18399699.0710449</v>
      </c>
      <c r="BS317" s="99">
        <v>10894853.563964801</v>
      </c>
      <c r="BT317" s="99">
        <v>16965702.511230499</v>
      </c>
      <c r="BU317" s="99">
        <v>0</v>
      </c>
      <c r="BV317" s="99">
        <v>8735029.1396484394</v>
      </c>
      <c r="BW317" s="99">
        <v>8099078.2186889602</v>
      </c>
      <c r="BX317" s="99">
        <v>0</v>
      </c>
      <c r="BY317" s="99">
        <v>0</v>
      </c>
      <c r="BZ317" s="99">
        <v>0</v>
      </c>
      <c r="CA317" s="99">
        <v>391193.97809600801</v>
      </c>
      <c r="CB317" s="99">
        <v>30325223.3588867</v>
      </c>
      <c r="CC317" s="99">
        <v>306453419.3125</v>
      </c>
      <c r="CD317" s="99">
        <v>55302450.430175804</v>
      </c>
      <c r="CE317" s="99">
        <v>41193.932603359201</v>
      </c>
      <c r="CF317" s="99">
        <v>10608118.1607666</v>
      </c>
      <c r="CG317" s="99">
        <v>85977696.571289107</v>
      </c>
      <c r="CH317" s="99">
        <v>0</v>
      </c>
      <c r="CI317" s="99">
        <v>432368.45063018799</v>
      </c>
      <c r="CJ317" s="99">
        <v>40979588.0693359</v>
      </c>
      <c r="CK317" s="99">
        <v>392438482.24609399</v>
      </c>
      <c r="CL317" s="99">
        <v>63258084.524902299</v>
      </c>
      <c r="CM317" s="203">
        <f t="shared" si="12"/>
        <v>521918.90030670166</v>
      </c>
      <c r="CN317" s="203">
        <f t="shared" si="13"/>
        <v>76479348.6640625</v>
      </c>
      <c r="CO317" s="203">
        <f t="shared" si="14"/>
        <v>513064119.834961</v>
      </c>
      <c r="CP317" s="99">
        <v>63258084.524902299</v>
      </c>
      <c r="CQ317" s="99">
        <v>0</v>
      </c>
      <c r="CR317" s="99">
        <v>0</v>
      </c>
      <c r="CS317" s="99">
        <v>0</v>
      </c>
      <c r="CT317" s="99">
        <v>0</v>
      </c>
    </row>
    <row r="318" spans="1:98">
      <c r="A318" s="98" t="s">
        <v>56</v>
      </c>
      <c r="B318" s="100">
        <v>40422</v>
      </c>
      <c r="C318" s="99">
        <v>334158.97754287702</v>
      </c>
      <c r="D318" s="99">
        <v>10.8081859739032</v>
      </c>
      <c r="E318" s="99">
        <v>55632.611041545897</v>
      </c>
      <c r="F318" s="99">
        <v>40980.830728054003</v>
      </c>
      <c r="G318" s="99">
        <v>41968.762559413903</v>
      </c>
      <c r="H318" s="99">
        <v>0</v>
      </c>
      <c r="I318" s="99">
        <v>0</v>
      </c>
      <c r="J318" s="99">
        <v>90091.675234794602</v>
      </c>
      <c r="K318" s="99">
        <v>465.458637140691</v>
      </c>
      <c r="L318" s="99">
        <v>141605.313539505</v>
      </c>
      <c r="M318" s="99">
        <v>98172.010534286499</v>
      </c>
      <c r="N318" s="99">
        <v>18715.5525305271</v>
      </c>
      <c r="O318" s="99">
        <v>131076.95900154099</v>
      </c>
      <c r="P318" s="99">
        <v>0</v>
      </c>
      <c r="Q318" s="99">
        <v>13317.6406263113</v>
      </c>
      <c r="R318" s="99">
        <v>31211.578211784399</v>
      </c>
      <c r="S318" s="99">
        <v>0</v>
      </c>
      <c r="T318" s="99">
        <v>12260.9878513813</v>
      </c>
      <c r="U318" s="99">
        <v>90328.694355011001</v>
      </c>
      <c r="V318" s="99">
        <v>24368298.681884799</v>
      </c>
      <c r="W318" s="99">
        <v>705.77031332254398</v>
      </c>
      <c r="X318" s="99">
        <v>6010397.1384887705</v>
      </c>
      <c r="Y318" s="99">
        <v>2715132.9035339402</v>
      </c>
      <c r="Z318" s="99">
        <v>10728315.982910199</v>
      </c>
      <c r="AA318" s="99">
        <v>0</v>
      </c>
      <c r="AB318" s="99">
        <v>0</v>
      </c>
      <c r="AC318" s="99">
        <v>35631768.504882798</v>
      </c>
      <c r="AD318" s="99">
        <v>72871.0638866425</v>
      </c>
      <c r="AE318" s="99">
        <v>7715867.6514282199</v>
      </c>
      <c r="AF318" s="99">
        <v>7245193.1284790002</v>
      </c>
      <c r="AG318" s="99">
        <v>3666357.8442077599</v>
      </c>
      <c r="AH318" s="99">
        <v>8762527.5549316406</v>
      </c>
      <c r="AI318" s="99">
        <v>0</v>
      </c>
      <c r="AJ318" s="99">
        <v>2792928.3442688002</v>
      </c>
      <c r="AK318" s="99">
        <v>7905340.2871093797</v>
      </c>
      <c r="AL318" s="99">
        <v>0</v>
      </c>
      <c r="AM318" s="99">
        <v>2798891.7324218801</v>
      </c>
      <c r="AN318" s="99">
        <v>35753291.798339799</v>
      </c>
      <c r="AO318" s="99">
        <v>248859116.28710899</v>
      </c>
      <c r="AP318" s="99">
        <v>6112.0967948436701</v>
      </c>
      <c r="AQ318" s="99">
        <v>58567566.180175804</v>
      </c>
      <c r="AR318" s="99">
        <v>26494463.147216801</v>
      </c>
      <c r="AS318" s="99">
        <v>87471406.7109375</v>
      </c>
      <c r="AT318" s="99">
        <v>0</v>
      </c>
      <c r="AU318" s="99">
        <v>0</v>
      </c>
      <c r="AV318" s="99">
        <v>121943378.37304699</v>
      </c>
      <c r="AW318" s="99">
        <v>216090.61935424799</v>
      </c>
      <c r="AX318" s="99">
        <v>82486886.686523393</v>
      </c>
      <c r="AY318" s="99">
        <v>76700636.276367202</v>
      </c>
      <c r="AZ318" s="99">
        <v>33382975.1013184</v>
      </c>
      <c r="BA318" s="99">
        <v>86552596.326171905</v>
      </c>
      <c r="BB318" s="99">
        <v>0</v>
      </c>
      <c r="BC318" s="99">
        <v>26207488.079345699</v>
      </c>
      <c r="BD318" s="99">
        <v>63316560.201171897</v>
      </c>
      <c r="BE318" s="99">
        <v>0</v>
      </c>
      <c r="BF318" s="99">
        <v>23962366.480957001</v>
      </c>
      <c r="BG318" s="99">
        <v>122142247.824219</v>
      </c>
      <c r="BH318" s="99">
        <v>43093849.559082001</v>
      </c>
      <c r="BI318" s="99">
        <v>675.94744971394505</v>
      </c>
      <c r="BJ318" s="99">
        <v>11426938.5113525</v>
      </c>
      <c r="BK318" s="99">
        <v>6557881.8566284198</v>
      </c>
      <c r="BL318" s="99">
        <v>0</v>
      </c>
      <c r="BM318" s="99">
        <v>602.43931412696804</v>
      </c>
      <c r="BN318" s="99">
        <v>0</v>
      </c>
      <c r="BO318" s="99">
        <v>0</v>
      </c>
      <c r="BP318" s="99">
        <v>0</v>
      </c>
      <c r="BQ318" s="99">
        <v>0</v>
      </c>
      <c r="BR318" s="99">
        <v>18527576.7976074</v>
      </c>
      <c r="BS318" s="99">
        <v>10835290.051757799</v>
      </c>
      <c r="BT318" s="99">
        <v>16805814.063720699</v>
      </c>
      <c r="BU318" s="99">
        <v>0</v>
      </c>
      <c r="BV318" s="99">
        <v>8648846.5075683594</v>
      </c>
      <c r="BW318" s="99">
        <v>8184480.4731445303</v>
      </c>
      <c r="BX318" s="99">
        <v>0</v>
      </c>
      <c r="BY318" s="99">
        <v>0</v>
      </c>
      <c r="BZ318" s="99">
        <v>0</v>
      </c>
      <c r="CA318" s="99">
        <v>390844.950626373</v>
      </c>
      <c r="CB318" s="99">
        <v>30299929.2888184</v>
      </c>
      <c r="CC318" s="99">
        <v>306664659.6875</v>
      </c>
      <c r="CD318" s="99">
        <v>54162768.176757798</v>
      </c>
      <c r="CE318" s="99">
        <v>41983.8707590103</v>
      </c>
      <c r="CF318" s="99">
        <v>10721843.0695801</v>
      </c>
      <c r="CG318" s="99">
        <v>87628610.472656295</v>
      </c>
      <c r="CH318" s="99">
        <v>0</v>
      </c>
      <c r="CI318" s="99">
        <v>432841.61919784499</v>
      </c>
      <c r="CJ318" s="99">
        <v>41045395.605957001</v>
      </c>
      <c r="CK318" s="99">
        <v>394209407.1875</v>
      </c>
      <c r="CL318" s="99">
        <v>62634309.0380859</v>
      </c>
      <c r="CM318" s="203">
        <f t="shared" si="12"/>
        <v>523170.31355285598</v>
      </c>
      <c r="CN318" s="203">
        <f t="shared" si="13"/>
        <v>76798687.4042968</v>
      </c>
      <c r="CO318" s="203">
        <f t="shared" si="14"/>
        <v>516351655.01171899</v>
      </c>
      <c r="CP318" s="99">
        <v>62634309.0380859</v>
      </c>
      <c r="CQ318" s="99">
        <v>0</v>
      </c>
      <c r="CR318" s="99">
        <v>0</v>
      </c>
      <c r="CS318" s="99">
        <v>0</v>
      </c>
      <c r="CT318" s="99">
        <v>0</v>
      </c>
    </row>
    <row r="319" spans="1:98">
      <c r="A319" s="98" t="s">
        <v>56</v>
      </c>
      <c r="B319" s="100">
        <v>40513</v>
      </c>
      <c r="C319" s="99">
        <v>334454.61196517898</v>
      </c>
      <c r="D319" s="99">
        <v>10.9414806968998</v>
      </c>
      <c r="E319" s="99">
        <v>54733.6186475754</v>
      </c>
      <c r="F319" s="99">
        <v>40478.770575046503</v>
      </c>
      <c r="G319" s="99">
        <v>42759.5566711426</v>
      </c>
      <c r="H319" s="99">
        <v>0</v>
      </c>
      <c r="I319" s="99">
        <v>0</v>
      </c>
      <c r="J319" s="99">
        <v>90265.647331237793</v>
      </c>
      <c r="K319" s="99">
        <v>431.93552046641702</v>
      </c>
      <c r="L319" s="99">
        <v>160947.56686401399</v>
      </c>
      <c r="M319" s="99">
        <v>98154.437995910601</v>
      </c>
      <c r="N319" s="99">
        <v>18673.536017894701</v>
      </c>
      <c r="O319" s="99">
        <v>127453.910248756</v>
      </c>
      <c r="P319" s="99">
        <v>0</v>
      </c>
      <c r="Q319" s="99">
        <v>13131.661396384199</v>
      </c>
      <c r="R319" s="99">
        <v>31728.9400520325</v>
      </c>
      <c r="S319" s="99">
        <v>0</v>
      </c>
      <c r="T319" s="99">
        <v>13614.0889313221</v>
      </c>
      <c r="U319" s="99">
        <v>91118.4645795822</v>
      </c>
      <c r="V319" s="99">
        <v>24228976.427002002</v>
      </c>
      <c r="W319" s="99">
        <v>587.67478223144997</v>
      </c>
      <c r="X319" s="99">
        <v>5818819.72900391</v>
      </c>
      <c r="Y319" s="99">
        <v>2638320.2401733398</v>
      </c>
      <c r="Z319" s="99">
        <v>10896992.830200201</v>
      </c>
      <c r="AA319" s="99">
        <v>0</v>
      </c>
      <c r="AB319" s="99">
        <v>0</v>
      </c>
      <c r="AC319" s="99">
        <v>35932857.59375</v>
      </c>
      <c r="AD319" s="99">
        <v>68722.409127235398</v>
      </c>
      <c r="AE319" s="99">
        <v>8280349.8631591797</v>
      </c>
      <c r="AF319" s="99">
        <v>7244925.5844116202</v>
      </c>
      <c r="AG319" s="99">
        <v>3635544.5185546898</v>
      </c>
      <c r="AH319" s="99">
        <v>8096350.375</v>
      </c>
      <c r="AI319" s="99">
        <v>0</v>
      </c>
      <c r="AJ319" s="99">
        <v>2796014.7825622601</v>
      </c>
      <c r="AK319" s="99">
        <v>7918449.7907104502</v>
      </c>
      <c r="AL319" s="99">
        <v>0</v>
      </c>
      <c r="AM319" s="99">
        <v>2969582.7788391099</v>
      </c>
      <c r="AN319" s="99">
        <v>35978417.904785201</v>
      </c>
      <c r="AO319" s="99">
        <v>248817464.93945301</v>
      </c>
      <c r="AP319" s="99">
        <v>5183.7942832708404</v>
      </c>
      <c r="AQ319" s="99">
        <v>57316161.123535201</v>
      </c>
      <c r="AR319" s="99">
        <v>25698957.372070301</v>
      </c>
      <c r="AS319" s="99">
        <v>89227969.502929702</v>
      </c>
      <c r="AT319" s="99">
        <v>0</v>
      </c>
      <c r="AU319" s="99">
        <v>0</v>
      </c>
      <c r="AV319" s="99">
        <v>123809398.12597699</v>
      </c>
      <c r="AW319" s="99">
        <v>206454.969673157</v>
      </c>
      <c r="AX319" s="99">
        <v>88794591.889648393</v>
      </c>
      <c r="AY319" s="99">
        <v>77155487.396484405</v>
      </c>
      <c r="AZ319" s="99">
        <v>33222724.787597701</v>
      </c>
      <c r="BA319" s="99">
        <v>80619789.306640595</v>
      </c>
      <c r="BB319" s="99">
        <v>0</v>
      </c>
      <c r="BC319" s="99">
        <v>26321207.760009799</v>
      </c>
      <c r="BD319" s="99">
        <v>63741899.566406302</v>
      </c>
      <c r="BE319" s="99">
        <v>0</v>
      </c>
      <c r="BF319" s="99">
        <v>25475820.337646499</v>
      </c>
      <c r="BG319" s="99">
        <v>124245064.893555</v>
      </c>
      <c r="BH319" s="99">
        <v>42812196.690917999</v>
      </c>
      <c r="BI319" s="99">
        <v>534.70276321470703</v>
      </c>
      <c r="BJ319" s="99">
        <v>11151684.5322266</v>
      </c>
      <c r="BK319" s="99">
        <v>6434664.7388915997</v>
      </c>
      <c r="BL319" s="99">
        <v>0</v>
      </c>
      <c r="BM319" s="99">
        <v>193.73391417786499</v>
      </c>
      <c r="BN319" s="99">
        <v>0</v>
      </c>
      <c r="BO319" s="99">
        <v>0</v>
      </c>
      <c r="BP319" s="99">
        <v>0</v>
      </c>
      <c r="BQ319" s="99">
        <v>0</v>
      </c>
      <c r="BR319" s="99">
        <v>18569144.5773926</v>
      </c>
      <c r="BS319" s="99">
        <v>10778580.966186499</v>
      </c>
      <c r="BT319" s="99">
        <v>15662921.9573975</v>
      </c>
      <c r="BU319" s="99">
        <v>0</v>
      </c>
      <c r="BV319" s="99">
        <v>8670778.9727783203</v>
      </c>
      <c r="BW319" s="99">
        <v>8109742.7028198196</v>
      </c>
      <c r="BX319" s="99">
        <v>0</v>
      </c>
      <c r="BY319" s="99">
        <v>0</v>
      </c>
      <c r="BZ319" s="99">
        <v>0</v>
      </c>
      <c r="CA319" s="99">
        <v>389110.56796264602</v>
      </c>
      <c r="CB319" s="99">
        <v>30004025.1882324</v>
      </c>
      <c r="CC319" s="99">
        <v>306200225.05078101</v>
      </c>
      <c r="CD319" s="99">
        <v>53942187.1005859</v>
      </c>
      <c r="CE319" s="99">
        <v>42741.690849781</v>
      </c>
      <c r="CF319" s="99">
        <v>10887660.396606401</v>
      </c>
      <c r="CG319" s="99">
        <v>89179618.055664107</v>
      </c>
      <c r="CH319" s="99">
        <v>0</v>
      </c>
      <c r="CI319" s="99">
        <v>431842.808773041</v>
      </c>
      <c r="CJ319" s="99">
        <v>40852454.121582001</v>
      </c>
      <c r="CK319" s="99">
        <v>395410086.21484399</v>
      </c>
      <c r="CL319" s="99">
        <v>62029671.9775391</v>
      </c>
      <c r="CM319" s="203">
        <f t="shared" si="12"/>
        <v>522961.27335262322</v>
      </c>
      <c r="CN319" s="203">
        <f t="shared" si="13"/>
        <v>76830872.026367202</v>
      </c>
      <c r="CO319" s="203">
        <f t="shared" si="14"/>
        <v>519655151.10839897</v>
      </c>
      <c r="CP319" s="99">
        <v>62029671.9775391</v>
      </c>
      <c r="CQ319" s="99">
        <v>0</v>
      </c>
      <c r="CR319" s="99">
        <v>0</v>
      </c>
      <c r="CS319" s="99">
        <v>0</v>
      </c>
      <c r="CT319" s="99">
        <v>0</v>
      </c>
    </row>
    <row r="320" spans="1:98">
      <c r="A320" s="98" t="s">
        <v>56</v>
      </c>
      <c r="B320" s="100">
        <v>40603</v>
      </c>
      <c r="C320" s="99">
        <v>334154.35790252697</v>
      </c>
      <c r="D320" s="99">
        <v>14.286635162890899</v>
      </c>
      <c r="E320" s="99">
        <v>54658.829322814898</v>
      </c>
      <c r="F320" s="99">
        <v>40603.754004001603</v>
      </c>
      <c r="G320" s="99">
        <v>43596.915255546599</v>
      </c>
      <c r="H320" s="99">
        <v>0</v>
      </c>
      <c r="I320" s="99">
        <v>0</v>
      </c>
      <c r="J320" s="99">
        <v>91924.726379394502</v>
      </c>
      <c r="K320" s="99">
        <v>394.189002130181</v>
      </c>
      <c r="L320" s="99">
        <v>255577.42395210301</v>
      </c>
      <c r="M320" s="99">
        <v>98284.661370277405</v>
      </c>
      <c r="N320" s="99">
        <v>18584.663444757502</v>
      </c>
      <c r="O320" s="99">
        <v>0</v>
      </c>
      <c r="P320" s="99">
        <v>0</v>
      </c>
      <c r="Q320" s="99">
        <v>13012.2648624182</v>
      </c>
      <c r="R320" s="99">
        <v>0</v>
      </c>
      <c r="S320" s="99">
        <v>0</v>
      </c>
      <c r="T320" s="99">
        <v>43456.085657596603</v>
      </c>
      <c r="U320" s="99">
        <v>92298.7308607101</v>
      </c>
      <c r="V320" s="99">
        <v>24158838.333984401</v>
      </c>
      <c r="W320" s="99">
        <v>1752.3640440404399</v>
      </c>
      <c r="X320" s="99">
        <v>5649391.3339843797</v>
      </c>
      <c r="Y320" s="99">
        <v>2654006.8662109398</v>
      </c>
      <c r="Z320" s="99">
        <v>11045462.096801801</v>
      </c>
      <c r="AA320" s="99">
        <v>0</v>
      </c>
      <c r="AB320" s="99">
        <v>0</v>
      </c>
      <c r="AC320" s="99">
        <v>36381004.204589799</v>
      </c>
      <c r="AD320" s="99">
        <v>60415.486200332598</v>
      </c>
      <c r="AE320" s="99">
        <v>16159797.938720699</v>
      </c>
      <c r="AF320" s="99">
        <v>7303630.1135253897</v>
      </c>
      <c r="AG320" s="99">
        <v>3585198.2243042002</v>
      </c>
      <c r="AH320" s="99">
        <v>0</v>
      </c>
      <c r="AI320" s="99">
        <v>0</v>
      </c>
      <c r="AJ320" s="99">
        <v>2777821.4348449698</v>
      </c>
      <c r="AK320" s="99">
        <v>0</v>
      </c>
      <c r="AL320" s="99">
        <v>0</v>
      </c>
      <c r="AM320" s="99">
        <v>10983866.252197299</v>
      </c>
      <c r="AN320" s="99">
        <v>36434944.130859397</v>
      </c>
      <c r="AO320" s="99">
        <v>249462374.88867199</v>
      </c>
      <c r="AP320" s="99">
        <v>14471.935927271799</v>
      </c>
      <c r="AQ320" s="99">
        <v>56655430.3193359</v>
      </c>
      <c r="AR320" s="99">
        <v>25853064.333740201</v>
      </c>
      <c r="AS320" s="99">
        <v>90878748.766601607</v>
      </c>
      <c r="AT320" s="99">
        <v>0</v>
      </c>
      <c r="AU320" s="99">
        <v>0</v>
      </c>
      <c r="AV320" s="99">
        <v>126738385.196289</v>
      </c>
      <c r="AW320" s="99">
        <v>182806.748685837</v>
      </c>
      <c r="AX320" s="99">
        <v>168260777.10742199</v>
      </c>
      <c r="AY320" s="99">
        <v>78499090.874023393</v>
      </c>
      <c r="AZ320" s="99">
        <v>32946582.880127002</v>
      </c>
      <c r="BA320" s="99">
        <v>0</v>
      </c>
      <c r="BB320" s="99">
        <v>0</v>
      </c>
      <c r="BC320" s="99">
        <v>26390812.478759799</v>
      </c>
      <c r="BD320" s="99">
        <v>0</v>
      </c>
      <c r="BE320" s="99">
        <v>0</v>
      </c>
      <c r="BF320" s="99">
        <v>90286559.868164107</v>
      </c>
      <c r="BG320" s="99">
        <v>126770327.957031</v>
      </c>
      <c r="BH320" s="99">
        <v>29174089.916747998</v>
      </c>
      <c r="BI320" s="99">
        <v>1734.2500593811301</v>
      </c>
      <c r="BJ320" s="99">
        <v>8638313.0239257794</v>
      </c>
      <c r="BK320" s="99">
        <v>6226216.9772338904</v>
      </c>
      <c r="BL320" s="99">
        <v>0</v>
      </c>
      <c r="BM320" s="99">
        <v>0</v>
      </c>
      <c r="BN320" s="99">
        <v>0</v>
      </c>
      <c r="BO320" s="99">
        <v>0</v>
      </c>
      <c r="BP320" s="99">
        <v>0</v>
      </c>
      <c r="BQ320" s="99">
        <v>0</v>
      </c>
      <c r="BR320" s="99">
        <v>18682089.802734401</v>
      </c>
      <c r="BS320" s="99">
        <v>10700237.9412842</v>
      </c>
      <c r="BT320" s="99">
        <v>0</v>
      </c>
      <c r="BU320" s="99">
        <v>0</v>
      </c>
      <c r="BV320" s="99">
        <v>8701102.2603759803</v>
      </c>
      <c r="BW320" s="99">
        <v>0</v>
      </c>
      <c r="BX320" s="99">
        <v>0</v>
      </c>
      <c r="BY320" s="99">
        <v>0</v>
      </c>
      <c r="BZ320" s="99">
        <v>0</v>
      </c>
      <c r="CA320" s="99">
        <v>388491.62971115101</v>
      </c>
      <c r="CB320" s="99">
        <v>29853124.449951202</v>
      </c>
      <c r="CC320" s="99">
        <v>306251179.35156298</v>
      </c>
      <c r="CD320" s="99">
        <v>37864150.517578103</v>
      </c>
      <c r="CE320" s="99">
        <v>43626.5823540688</v>
      </c>
      <c r="CF320" s="99">
        <v>11041576.2069092</v>
      </c>
      <c r="CG320" s="99">
        <v>90666354.405273393</v>
      </c>
      <c r="CH320" s="99">
        <v>0</v>
      </c>
      <c r="CI320" s="99">
        <v>432127.67920303298</v>
      </c>
      <c r="CJ320" s="99">
        <v>40905555.800292999</v>
      </c>
      <c r="CK320" s="99">
        <v>396793759.69921899</v>
      </c>
      <c r="CL320" s="99">
        <v>37859156.5400391</v>
      </c>
      <c r="CM320" s="203">
        <f t="shared" si="12"/>
        <v>524426.41006374313</v>
      </c>
      <c r="CN320" s="203">
        <f t="shared" si="13"/>
        <v>77340499.931152403</v>
      </c>
      <c r="CO320" s="203">
        <f t="shared" si="14"/>
        <v>523564087.65625</v>
      </c>
      <c r="CP320" s="99">
        <v>37859156.5400391</v>
      </c>
      <c r="CQ320" s="99">
        <v>0</v>
      </c>
      <c r="CR320" s="99">
        <v>0</v>
      </c>
      <c r="CS320" s="99">
        <v>0</v>
      </c>
      <c r="CT320" s="99">
        <v>0</v>
      </c>
    </row>
    <row r="321" spans="1:98">
      <c r="A321" s="98" t="s">
        <v>56</v>
      </c>
      <c r="B321" s="100">
        <v>40695</v>
      </c>
      <c r="C321" s="99">
        <v>334808.08367538499</v>
      </c>
      <c r="D321" s="99">
        <v>9.8893546899780596</v>
      </c>
      <c r="E321" s="99">
        <v>54023.318683624297</v>
      </c>
      <c r="F321" s="99">
        <v>40622.435992240898</v>
      </c>
      <c r="G321" s="99">
        <v>44049.057845115698</v>
      </c>
      <c r="H321" s="99">
        <v>0</v>
      </c>
      <c r="I321" s="99">
        <v>0</v>
      </c>
      <c r="J321" s="99">
        <v>92747.739491462693</v>
      </c>
      <c r="K321" s="99">
        <v>354.03067519143201</v>
      </c>
      <c r="L321" s="99">
        <v>258176.870521545</v>
      </c>
      <c r="M321" s="99">
        <v>98514.662499427795</v>
      </c>
      <c r="N321" s="99">
        <v>18571.915045023001</v>
      </c>
      <c r="O321" s="99">
        <v>0</v>
      </c>
      <c r="P321" s="99">
        <v>0</v>
      </c>
      <c r="Q321" s="99">
        <v>12832.657846927599</v>
      </c>
      <c r="R321" s="99">
        <v>0</v>
      </c>
      <c r="S321" s="99">
        <v>0</v>
      </c>
      <c r="T321" s="99">
        <v>44068.695592880198</v>
      </c>
      <c r="U321" s="99">
        <v>92968.852754592896</v>
      </c>
      <c r="V321" s="99">
        <v>24158910.626953099</v>
      </c>
      <c r="W321" s="99">
        <v>887.19735638052202</v>
      </c>
      <c r="X321" s="99">
        <v>5510446.5274047898</v>
      </c>
      <c r="Y321" s="99">
        <v>2607926.3951721201</v>
      </c>
      <c r="Z321" s="99">
        <v>11110459.309448199</v>
      </c>
      <c r="AA321" s="99">
        <v>0</v>
      </c>
      <c r="AB321" s="99">
        <v>0</v>
      </c>
      <c r="AC321" s="99">
        <v>36746537.965332001</v>
      </c>
      <c r="AD321" s="99">
        <v>53656.111822128303</v>
      </c>
      <c r="AE321" s="99">
        <v>16034111.090332</v>
      </c>
      <c r="AF321" s="99">
        <v>7332211.0842285203</v>
      </c>
      <c r="AG321" s="99">
        <v>3591052.5823669401</v>
      </c>
      <c r="AH321" s="99">
        <v>0</v>
      </c>
      <c r="AI321" s="99">
        <v>0</v>
      </c>
      <c r="AJ321" s="99">
        <v>2744895.7077941899</v>
      </c>
      <c r="AK321" s="99">
        <v>0</v>
      </c>
      <c r="AL321" s="99">
        <v>0</v>
      </c>
      <c r="AM321" s="99">
        <v>11089632.2095947</v>
      </c>
      <c r="AN321" s="99">
        <v>36793183.843261696</v>
      </c>
      <c r="AO321" s="99">
        <v>252181672.37109399</v>
      </c>
      <c r="AP321" s="99">
        <v>8389.7247244119608</v>
      </c>
      <c r="AQ321" s="99">
        <v>55298405.770507798</v>
      </c>
      <c r="AR321" s="99">
        <v>26047415.762695301</v>
      </c>
      <c r="AS321" s="99">
        <v>91794725.3359375</v>
      </c>
      <c r="AT321" s="99">
        <v>0</v>
      </c>
      <c r="AU321" s="99">
        <v>0</v>
      </c>
      <c r="AV321" s="99">
        <v>128775439.943359</v>
      </c>
      <c r="AW321" s="99">
        <v>163332.83728790301</v>
      </c>
      <c r="AX321" s="99">
        <v>167971727.97070301</v>
      </c>
      <c r="AY321" s="99">
        <v>79269259.9921875</v>
      </c>
      <c r="AZ321" s="99">
        <v>33096386.783203099</v>
      </c>
      <c r="BA321" s="99">
        <v>0</v>
      </c>
      <c r="BB321" s="99">
        <v>0</v>
      </c>
      <c r="BC321" s="99">
        <v>26137377.503417999</v>
      </c>
      <c r="BD321" s="99">
        <v>0</v>
      </c>
      <c r="BE321" s="99">
        <v>0</v>
      </c>
      <c r="BF321" s="99">
        <v>91778026.236328095</v>
      </c>
      <c r="BG321" s="99">
        <v>128922456.074219</v>
      </c>
      <c r="BH321" s="99">
        <v>29544105.206054699</v>
      </c>
      <c r="BI321" s="99">
        <v>850.42707429826305</v>
      </c>
      <c r="BJ321" s="99">
        <v>8440055.0150146503</v>
      </c>
      <c r="BK321" s="99">
        <v>6120749.5114746103</v>
      </c>
      <c r="BL321" s="99">
        <v>0</v>
      </c>
      <c r="BM321" s="99">
        <v>0</v>
      </c>
      <c r="BN321" s="99">
        <v>0</v>
      </c>
      <c r="BO321" s="99">
        <v>0</v>
      </c>
      <c r="BP321" s="99">
        <v>0</v>
      </c>
      <c r="BQ321" s="99">
        <v>0</v>
      </c>
      <c r="BR321" s="99">
        <v>18802366.871826202</v>
      </c>
      <c r="BS321" s="99">
        <v>10756633.3948975</v>
      </c>
      <c r="BT321" s="99">
        <v>0</v>
      </c>
      <c r="BU321" s="99">
        <v>0</v>
      </c>
      <c r="BV321" s="99">
        <v>8619661.5787353497</v>
      </c>
      <c r="BW321" s="99">
        <v>0</v>
      </c>
      <c r="BX321" s="99">
        <v>0</v>
      </c>
      <c r="BY321" s="99">
        <v>0</v>
      </c>
      <c r="BZ321" s="99">
        <v>0</v>
      </c>
      <c r="CA321" s="99">
        <v>388600.50233840902</v>
      </c>
      <c r="CB321" s="99">
        <v>29639292.1870117</v>
      </c>
      <c r="CC321" s="99">
        <v>306132170.42578101</v>
      </c>
      <c r="CD321" s="99">
        <v>38072440.2177734</v>
      </c>
      <c r="CE321" s="99">
        <v>44035.877617359198</v>
      </c>
      <c r="CF321" s="99">
        <v>11122793.974243199</v>
      </c>
      <c r="CG321" s="99">
        <v>91933557.885742202</v>
      </c>
      <c r="CH321" s="99">
        <v>0</v>
      </c>
      <c r="CI321" s="99">
        <v>432595.29877090501</v>
      </c>
      <c r="CJ321" s="99">
        <v>40792238.890136696</v>
      </c>
      <c r="CK321" s="99">
        <v>397957272.05859399</v>
      </c>
      <c r="CL321" s="99">
        <v>37920383.606933601</v>
      </c>
      <c r="CM321" s="203">
        <f t="shared" si="12"/>
        <v>525564.1515254979</v>
      </c>
      <c r="CN321" s="203">
        <f t="shared" si="13"/>
        <v>77585422.733398393</v>
      </c>
      <c r="CO321" s="203">
        <f t="shared" si="14"/>
        <v>526879728.13281298</v>
      </c>
      <c r="CP321" s="99">
        <v>37920383.606933601</v>
      </c>
      <c r="CQ321" s="99">
        <v>0</v>
      </c>
      <c r="CR321" s="99">
        <v>0</v>
      </c>
      <c r="CS321" s="99">
        <v>0</v>
      </c>
      <c r="CT321" s="99">
        <v>0</v>
      </c>
    </row>
    <row r="322" spans="1:98">
      <c r="A322" s="98" t="s">
        <v>56</v>
      </c>
      <c r="B322" s="100">
        <v>40787</v>
      </c>
      <c r="C322" s="99">
        <v>334745.42118072498</v>
      </c>
      <c r="D322" s="99">
        <v>6.4501284099533196</v>
      </c>
      <c r="E322" s="99">
        <v>53543.8687491417</v>
      </c>
      <c r="F322" s="99">
        <v>41090.369688510902</v>
      </c>
      <c r="G322" s="99">
        <v>44449.351414680503</v>
      </c>
      <c r="H322" s="99">
        <v>0</v>
      </c>
      <c r="I322" s="99">
        <v>0</v>
      </c>
      <c r="J322" s="99">
        <v>93189.329985618606</v>
      </c>
      <c r="K322" s="99">
        <v>310.62816158309602</v>
      </c>
      <c r="L322" s="99">
        <v>262358.89732742298</v>
      </c>
      <c r="M322" s="99">
        <v>98817.136667251601</v>
      </c>
      <c r="N322" s="99">
        <v>18529.190340757399</v>
      </c>
      <c r="O322" s="99">
        <v>0</v>
      </c>
      <c r="P322" s="99">
        <v>0</v>
      </c>
      <c r="Q322" s="99">
        <v>12799.941258549699</v>
      </c>
      <c r="R322" s="99">
        <v>0</v>
      </c>
      <c r="S322" s="99">
        <v>0</v>
      </c>
      <c r="T322" s="99">
        <v>44592.104675769799</v>
      </c>
      <c r="U322" s="99">
        <v>93412.081867218003</v>
      </c>
      <c r="V322" s="99">
        <v>24142017.298095699</v>
      </c>
      <c r="W322" s="99">
        <v>349.74192639067797</v>
      </c>
      <c r="X322" s="99">
        <v>5414978.0549316397</v>
      </c>
      <c r="Y322" s="99">
        <v>2613622.9752197298</v>
      </c>
      <c r="Z322" s="99">
        <v>11043792.5593262</v>
      </c>
      <c r="AA322" s="99">
        <v>0</v>
      </c>
      <c r="AB322" s="99">
        <v>0</v>
      </c>
      <c r="AC322" s="99">
        <v>36903957.915527299</v>
      </c>
      <c r="AD322" s="99">
        <v>48951.901381015799</v>
      </c>
      <c r="AE322" s="99">
        <v>15961368.1204834</v>
      </c>
      <c r="AF322" s="99">
        <v>7315079.2416992197</v>
      </c>
      <c r="AG322" s="99">
        <v>3581418.3513183598</v>
      </c>
      <c r="AH322" s="99">
        <v>0</v>
      </c>
      <c r="AI322" s="99">
        <v>0</v>
      </c>
      <c r="AJ322" s="99">
        <v>2756275.7209472698</v>
      </c>
      <c r="AK322" s="99">
        <v>0</v>
      </c>
      <c r="AL322" s="99">
        <v>0</v>
      </c>
      <c r="AM322" s="99">
        <v>11065789.247924799</v>
      </c>
      <c r="AN322" s="99">
        <v>36974758.723632798</v>
      </c>
      <c r="AO322" s="99">
        <v>252003336.24023399</v>
      </c>
      <c r="AP322" s="99">
        <v>3552.6838783919802</v>
      </c>
      <c r="AQ322" s="99">
        <v>54062781.283203103</v>
      </c>
      <c r="AR322" s="99">
        <v>25816931.056640599</v>
      </c>
      <c r="AS322" s="99">
        <v>91890794.407226607</v>
      </c>
      <c r="AT322" s="99">
        <v>0</v>
      </c>
      <c r="AU322" s="99">
        <v>0</v>
      </c>
      <c r="AV322" s="99">
        <v>130170645.106445</v>
      </c>
      <c r="AW322" s="99">
        <v>150253.92989921599</v>
      </c>
      <c r="AX322" s="99">
        <v>168790154.75781301</v>
      </c>
      <c r="AY322" s="99">
        <v>79518982.4140625</v>
      </c>
      <c r="AZ322" s="99">
        <v>33120825.3984375</v>
      </c>
      <c r="BA322" s="99">
        <v>0</v>
      </c>
      <c r="BB322" s="99">
        <v>0</v>
      </c>
      <c r="BC322" s="99">
        <v>26459897.753662098</v>
      </c>
      <c r="BD322" s="99">
        <v>0</v>
      </c>
      <c r="BE322" s="99">
        <v>0</v>
      </c>
      <c r="BF322" s="99">
        <v>92109419.037109405</v>
      </c>
      <c r="BG322" s="99">
        <v>130381448.65918</v>
      </c>
      <c r="BH322" s="99">
        <v>30526308.829833999</v>
      </c>
      <c r="BI322" s="99">
        <v>545.65814096480597</v>
      </c>
      <c r="BJ322" s="99">
        <v>8447200.0576171894</v>
      </c>
      <c r="BK322" s="99">
        <v>6203497.8627929697</v>
      </c>
      <c r="BL322" s="99">
        <v>0</v>
      </c>
      <c r="BM322" s="99">
        <v>0</v>
      </c>
      <c r="BN322" s="99">
        <v>0</v>
      </c>
      <c r="BO322" s="99">
        <v>0</v>
      </c>
      <c r="BP322" s="99">
        <v>0</v>
      </c>
      <c r="BQ322" s="99">
        <v>0</v>
      </c>
      <c r="BR322" s="99">
        <v>18914201.056396499</v>
      </c>
      <c r="BS322" s="99">
        <v>10762299.142089801</v>
      </c>
      <c r="BT322" s="99">
        <v>0</v>
      </c>
      <c r="BU322" s="99">
        <v>0</v>
      </c>
      <c r="BV322" s="99">
        <v>8722227.60302734</v>
      </c>
      <c r="BW322" s="99">
        <v>0</v>
      </c>
      <c r="BX322" s="99">
        <v>0</v>
      </c>
      <c r="BY322" s="99">
        <v>0</v>
      </c>
      <c r="BZ322" s="99">
        <v>0</v>
      </c>
      <c r="CA322" s="99">
        <v>388910.75769424398</v>
      </c>
      <c r="CB322" s="99">
        <v>29504778.223144501</v>
      </c>
      <c r="CC322" s="99">
        <v>305583163.41796899</v>
      </c>
      <c r="CD322" s="99">
        <v>38839409.022949196</v>
      </c>
      <c r="CE322" s="99">
        <v>44448.785378932997</v>
      </c>
      <c r="CF322" s="99">
        <v>11057708.461792</v>
      </c>
      <c r="CG322" s="99">
        <v>92323721.889648393</v>
      </c>
      <c r="CH322" s="99">
        <v>0</v>
      </c>
      <c r="CI322" s="99">
        <v>433412.993621826</v>
      </c>
      <c r="CJ322" s="99">
        <v>40622678.3828125</v>
      </c>
      <c r="CK322" s="99">
        <v>397961136.97656298</v>
      </c>
      <c r="CL322" s="99">
        <v>38884786.327636696</v>
      </c>
      <c r="CM322" s="203">
        <f t="shared" si="12"/>
        <v>526825.07548904396</v>
      </c>
      <c r="CN322" s="203">
        <f t="shared" si="13"/>
        <v>77597437.106445298</v>
      </c>
      <c r="CO322" s="203">
        <f t="shared" si="14"/>
        <v>528342585.63574296</v>
      </c>
      <c r="CP322" s="99">
        <v>38884786.327636696</v>
      </c>
      <c r="CQ322" s="99">
        <v>0</v>
      </c>
      <c r="CR322" s="99">
        <v>0</v>
      </c>
      <c r="CS322" s="99">
        <v>0</v>
      </c>
      <c r="CT322" s="99">
        <v>0</v>
      </c>
    </row>
    <row r="323" spans="1:98">
      <c r="A323" s="98" t="s">
        <v>56</v>
      </c>
      <c r="B323" s="100">
        <v>40878</v>
      </c>
      <c r="C323" s="99">
        <v>337546.15871810901</v>
      </c>
      <c r="D323" s="99">
        <v>8.8680177169153502</v>
      </c>
      <c r="E323" s="99">
        <v>54217.915583610498</v>
      </c>
      <c r="F323" s="99">
        <v>41969.583081722303</v>
      </c>
      <c r="G323" s="99">
        <v>45190.869616985299</v>
      </c>
      <c r="H323" s="99">
        <v>0</v>
      </c>
      <c r="I323" s="99">
        <v>0</v>
      </c>
      <c r="J323" s="99">
        <v>93991.557142257705</v>
      </c>
      <c r="K323" s="99">
        <v>307.349650267512</v>
      </c>
      <c r="L323" s="99">
        <v>260564.355298996</v>
      </c>
      <c r="M323" s="99">
        <v>99579.466993331895</v>
      </c>
      <c r="N323" s="99">
        <v>18470.692038536101</v>
      </c>
      <c r="O323" s="99">
        <v>0</v>
      </c>
      <c r="P323" s="99">
        <v>0</v>
      </c>
      <c r="Q323" s="99">
        <v>12903.263309121099</v>
      </c>
      <c r="R323" s="99">
        <v>0</v>
      </c>
      <c r="S323" s="99">
        <v>0</v>
      </c>
      <c r="T323" s="99">
        <v>44938.991539955103</v>
      </c>
      <c r="U323" s="99">
        <v>94526.045240402207</v>
      </c>
      <c r="V323" s="99">
        <v>24223889.264160201</v>
      </c>
      <c r="W323" s="99">
        <v>574.227219186723</v>
      </c>
      <c r="X323" s="99">
        <v>5251736.4949340802</v>
      </c>
      <c r="Y323" s="99">
        <v>2578367.5769653302</v>
      </c>
      <c r="Z323" s="99">
        <v>11183423.7962646</v>
      </c>
      <c r="AA323" s="99">
        <v>0</v>
      </c>
      <c r="AB323" s="99">
        <v>0</v>
      </c>
      <c r="AC323" s="99">
        <v>37286220.871582001</v>
      </c>
      <c r="AD323" s="99">
        <v>48397.366321086898</v>
      </c>
      <c r="AE323" s="99">
        <v>15747909.596191401</v>
      </c>
      <c r="AF323" s="99">
        <v>7391665.6173706101</v>
      </c>
      <c r="AG323" s="99">
        <v>3567242.0116882301</v>
      </c>
      <c r="AH323" s="99">
        <v>0</v>
      </c>
      <c r="AI323" s="99">
        <v>0</v>
      </c>
      <c r="AJ323" s="99">
        <v>2753773.5019836398</v>
      </c>
      <c r="AK323" s="99">
        <v>0</v>
      </c>
      <c r="AL323" s="99">
        <v>0</v>
      </c>
      <c r="AM323" s="99">
        <v>11160506.150390601</v>
      </c>
      <c r="AN323" s="99">
        <v>37324430.591308601</v>
      </c>
      <c r="AO323" s="99">
        <v>254788966.67773399</v>
      </c>
      <c r="AP323" s="99">
        <v>5408.2972287535704</v>
      </c>
      <c r="AQ323" s="99">
        <v>53349477.783691399</v>
      </c>
      <c r="AR323" s="99">
        <v>25864316.045654301</v>
      </c>
      <c r="AS323" s="99">
        <v>93763112.051757798</v>
      </c>
      <c r="AT323" s="99">
        <v>0</v>
      </c>
      <c r="AU323" s="99">
        <v>0</v>
      </c>
      <c r="AV323" s="99">
        <v>132603022.86425801</v>
      </c>
      <c r="AW323" s="99">
        <v>150032.50125312799</v>
      </c>
      <c r="AX323" s="99">
        <v>167045333.21679699</v>
      </c>
      <c r="AY323" s="99">
        <v>80816670.732421905</v>
      </c>
      <c r="AZ323" s="99">
        <v>33201879.5617676</v>
      </c>
      <c r="BA323" s="99">
        <v>0</v>
      </c>
      <c r="BB323" s="99">
        <v>0</v>
      </c>
      <c r="BC323" s="99">
        <v>26551340.286377002</v>
      </c>
      <c r="BD323" s="99">
        <v>0</v>
      </c>
      <c r="BE323" s="99">
        <v>0</v>
      </c>
      <c r="BF323" s="99">
        <v>93473991.636718795</v>
      </c>
      <c r="BG323" s="99">
        <v>132851916.43945301</v>
      </c>
      <c r="BH323" s="99">
        <v>30606115.779296901</v>
      </c>
      <c r="BI323" s="99">
        <v>383.34643991664097</v>
      </c>
      <c r="BJ323" s="99">
        <v>8197711.7047729502</v>
      </c>
      <c r="BK323" s="99">
        <v>6023574.6488647498</v>
      </c>
      <c r="BL323" s="99">
        <v>0</v>
      </c>
      <c r="BM323" s="99">
        <v>0</v>
      </c>
      <c r="BN323" s="99">
        <v>0</v>
      </c>
      <c r="BO323" s="99">
        <v>0</v>
      </c>
      <c r="BP323" s="99">
        <v>0</v>
      </c>
      <c r="BQ323" s="99">
        <v>0</v>
      </c>
      <c r="BR323" s="99">
        <v>19248104.5302734</v>
      </c>
      <c r="BS323" s="99">
        <v>10805489.1397705</v>
      </c>
      <c r="BT323" s="99">
        <v>0</v>
      </c>
      <c r="BU323" s="99">
        <v>0</v>
      </c>
      <c r="BV323" s="99">
        <v>8750184.1884765606</v>
      </c>
      <c r="BW323" s="99">
        <v>0</v>
      </c>
      <c r="BX323" s="99">
        <v>0</v>
      </c>
      <c r="BY323" s="99">
        <v>0</v>
      </c>
      <c r="BZ323" s="99">
        <v>0</v>
      </c>
      <c r="CA323" s="99">
        <v>391610.79121780401</v>
      </c>
      <c r="CB323" s="99">
        <v>29526819.106933601</v>
      </c>
      <c r="CC323" s="99">
        <v>308747140.515625</v>
      </c>
      <c r="CD323" s="99">
        <v>38791288.682617202</v>
      </c>
      <c r="CE323" s="99">
        <v>45180.3937010765</v>
      </c>
      <c r="CF323" s="99">
        <v>11205127.134277301</v>
      </c>
      <c r="CG323" s="99">
        <v>93922610.645507798</v>
      </c>
      <c r="CH323" s="99">
        <v>0</v>
      </c>
      <c r="CI323" s="99">
        <v>436756.61946105998</v>
      </c>
      <c r="CJ323" s="99">
        <v>40552858.110839799</v>
      </c>
      <c r="CK323" s="99">
        <v>402675535.54296899</v>
      </c>
      <c r="CL323" s="99">
        <v>38963242.293945298</v>
      </c>
      <c r="CM323" s="203">
        <f t="shared" ref="CM323:CM386" si="15">SUM(U323,CI323)</f>
        <v>531282.66470146214</v>
      </c>
      <c r="CN323" s="203">
        <f t="shared" ref="CN323:CN386" si="16">SUM(AN323,CJ323)</f>
        <v>77877288.702148408</v>
      </c>
      <c r="CO323" s="203">
        <f t="shared" ref="CO323:CO386" si="17">SUM(BG323,CK323)</f>
        <v>535527451.98242199</v>
      </c>
      <c r="CP323" s="99">
        <v>38963242.293945298</v>
      </c>
      <c r="CQ323" s="99">
        <v>0</v>
      </c>
      <c r="CR323" s="99">
        <v>0</v>
      </c>
      <c r="CS323" s="99">
        <v>0</v>
      </c>
      <c r="CT323" s="99">
        <v>0</v>
      </c>
    </row>
    <row r="324" spans="1:98">
      <c r="A324" s="98" t="s">
        <v>56</v>
      </c>
      <c r="B324" s="100">
        <v>40969</v>
      </c>
      <c r="C324" s="99">
        <v>338054.71833038301</v>
      </c>
      <c r="D324" s="99">
        <v>7.5834404139895897</v>
      </c>
      <c r="E324" s="99">
        <v>54576.734310626998</v>
      </c>
      <c r="F324" s="99">
        <v>42355.546945571899</v>
      </c>
      <c r="G324" s="99">
        <v>45502.456873416901</v>
      </c>
      <c r="H324" s="99">
        <v>0</v>
      </c>
      <c r="I324" s="99">
        <v>0</v>
      </c>
      <c r="J324" s="99">
        <v>95032.424920082107</v>
      </c>
      <c r="K324" s="99">
        <v>294.65638517215802</v>
      </c>
      <c r="L324" s="99">
        <v>259250.723789215</v>
      </c>
      <c r="M324" s="99">
        <v>100049.93066406299</v>
      </c>
      <c r="N324" s="99">
        <v>18383.252019882199</v>
      </c>
      <c r="O324" s="99">
        <v>0</v>
      </c>
      <c r="P324" s="99">
        <v>0</v>
      </c>
      <c r="Q324" s="99">
        <v>12800.6446979046</v>
      </c>
      <c r="R324" s="99">
        <v>0</v>
      </c>
      <c r="S324" s="99">
        <v>0</v>
      </c>
      <c r="T324" s="99">
        <v>45412.817026615099</v>
      </c>
      <c r="U324" s="99">
        <v>95284.468616485596</v>
      </c>
      <c r="V324" s="99">
        <v>24271956.1088867</v>
      </c>
      <c r="W324" s="99">
        <v>595.409936770797</v>
      </c>
      <c r="X324" s="99">
        <v>5186163.7174072303</v>
      </c>
      <c r="Y324" s="99">
        <v>2512914.74072266</v>
      </c>
      <c r="Z324" s="99">
        <v>11233194.2932129</v>
      </c>
      <c r="AA324" s="99">
        <v>0</v>
      </c>
      <c r="AB324" s="99">
        <v>0</v>
      </c>
      <c r="AC324" s="99">
        <v>37788333.422363304</v>
      </c>
      <c r="AD324" s="99">
        <v>46851.020979881301</v>
      </c>
      <c r="AE324" s="99">
        <v>15899942.145507799</v>
      </c>
      <c r="AF324" s="99">
        <v>7523846.0176391602</v>
      </c>
      <c r="AG324" s="99">
        <v>3546379.6557006799</v>
      </c>
      <c r="AH324" s="99">
        <v>0</v>
      </c>
      <c r="AI324" s="99">
        <v>0</v>
      </c>
      <c r="AJ324" s="99">
        <v>2791659.3956603999</v>
      </c>
      <c r="AK324" s="99">
        <v>0</v>
      </c>
      <c r="AL324" s="99">
        <v>0</v>
      </c>
      <c r="AM324" s="99">
        <v>11217041.849609399</v>
      </c>
      <c r="AN324" s="99">
        <v>37839426.493652299</v>
      </c>
      <c r="AO324" s="99">
        <v>259903509.4375</v>
      </c>
      <c r="AP324" s="99">
        <v>5720.81159490347</v>
      </c>
      <c r="AQ324" s="99">
        <v>53523546.157714799</v>
      </c>
      <c r="AR324" s="99">
        <v>25351085.667480499</v>
      </c>
      <c r="AS324" s="99">
        <v>94758620.408203095</v>
      </c>
      <c r="AT324" s="99">
        <v>0</v>
      </c>
      <c r="AU324" s="99">
        <v>0</v>
      </c>
      <c r="AV324" s="99">
        <v>135207010.85546899</v>
      </c>
      <c r="AW324" s="99">
        <v>145911.76004791301</v>
      </c>
      <c r="AX324" s="99">
        <v>170466668.90039101</v>
      </c>
      <c r="AY324" s="99">
        <v>82553632.053710893</v>
      </c>
      <c r="AZ324" s="99">
        <v>33199037.982421901</v>
      </c>
      <c r="BA324" s="99">
        <v>0</v>
      </c>
      <c r="BB324" s="99">
        <v>0</v>
      </c>
      <c r="BC324" s="99">
        <v>27130915.0234375</v>
      </c>
      <c r="BD324" s="99">
        <v>0</v>
      </c>
      <c r="BE324" s="99">
        <v>0</v>
      </c>
      <c r="BF324" s="99">
        <v>94610555.954101607</v>
      </c>
      <c r="BG324" s="99">
        <v>135153829.78710899</v>
      </c>
      <c r="BH324" s="99">
        <v>31039316.580078099</v>
      </c>
      <c r="BI324" s="99">
        <v>442.27406467124803</v>
      </c>
      <c r="BJ324" s="99">
        <v>8140314.6005859403</v>
      </c>
      <c r="BK324" s="99">
        <v>6029032.5300292997</v>
      </c>
      <c r="BL324" s="99">
        <v>0</v>
      </c>
      <c r="BM324" s="99">
        <v>0</v>
      </c>
      <c r="BN324" s="99">
        <v>0</v>
      </c>
      <c r="BO324" s="99">
        <v>0</v>
      </c>
      <c r="BP324" s="99">
        <v>0</v>
      </c>
      <c r="BQ324" s="99">
        <v>0</v>
      </c>
      <c r="BR324" s="99">
        <v>19722747.3195801</v>
      </c>
      <c r="BS324" s="99">
        <v>10836259.907470699</v>
      </c>
      <c r="BT324" s="99">
        <v>0</v>
      </c>
      <c r="BU324" s="99">
        <v>0</v>
      </c>
      <c r="BV324" s="99">
        <v>8929650.27490234</v>
      </c>
      <c r="BW324" s="99">
        <v>0</v>
      </c>
      <c r="BX324" s="99">
        <v>0</v>
      </c>
      <c r="BY324" s="99">
        <v>0</v>
      </c>
      <c r="BZ324" s="99">
        <v>0</v>
      </c>
      <c r="CA324" s="99">
        <v>392519.351093292</v>
      </c>
      <c r="CB324" s="99">
        <v>29367374.6796875</v>
      </c>
      <c r="CC324" s="99">
        <v>309844210.22265601</v>
      </c>
      <c r="CD324" s="99">
        <v>39222383.808105499</v>
      </c>
      <c r="CE324" s="99">
        <v>45520.829373836503</v>
      </c>
      <c r="CF324" s="99">
        <v>11222873.127319301</v>
      </c>
      <c r="CG324" s="99">
        <v>94615759.267578095</v>
      </c>
      <c r="CH324" s="99">
        <v>0</v>
      </c>
      <c r="CI324" s="99">
        <v>438064.76563644398</v>
      </c>
      <c r="CJ324" s="99">
        <v>40816153.463867202</v>
      </c>
      <c r="CK324" s="99">
        <v>404458046.23046899</v>
      </c>
      <c r="CL324" s="99">
        <v>39209640.071777299</v>
      </c>
      <c r="CM324" s="203">
        <f t="shared" si="15"/>
        <v>533349.23425292957</v>
      </c>
      <c r="CN324" s="203">
        <f t="shared" si="16"/>
        <v>78655579.957519501</v>
      </c>
      <c r="CO324" s="203">
        <f t="shared" si="17"/>
        <v>539611876.01757801</v>
      </c>
      <c r="CP324" s="99">
        <v>39209640.071777299</v>
      </c>
      <c r="CQ324" s="99">
        <v>0</v>
      </c>
      <c r="CR324" s="99">
        <v>0</v>
      </c>
      <c r="CS324" s="99">
        <v>0</v>
      </c>
      <c r="CT324" s="99">
        <v>0</v>
      </c>
    </row>
    <row r="325" spans="1:98">
      <c r="A325" s="98" t="s">
        <v>56</v>
      </c>
      <c r="B325" s="100">
        <v>41061</v>
      </c>
      <c r="C325" s="99">
        <v>337977.88815689099</v>
      </c>
      <c r="D325" s="99">
        <v>4.4976693789940301</v>
      </c>
      <c r="E325" s="99">
        <v>54515.169336318999</v>
      </c>
      <c r="F325" s="99">
        <v>42764.882720947302</v>
      </c>
      <c r="G325" s="99">
        <v>45706.6932435036</v>
      </c>
      <c r="H325" s="99">
        <v>0</v>
      </c>
      <c r="I325" s="99">
        <v>0</v>
      </c>
      <c r="J325" s="99">
        <v>95440.462820053101</v>
      </c>
      <c r="K325" s="99">
        <v>258.86067176237702</v>
      </c>
      <c r="L325" s="99">
        <v>261657.27762031599</v>
      </c>
      <c r="M325" s="99">
        <v>100031.477711678</v>
      </c>
      <c r="N325" s="99">
        <v>18276.9158968925</v>
      </c>
      <c r="O325" s="99">
        <v>0</v>
      </c>
      <c r="P325" s="99">
        <v>0</v>
      </c>
      <c r="Q325" s="99">
        <v>12775.088975668001</v>
      </c>
      <c r="R325" s="99">
        <v>0</v>
      </c>
      <c r="S325" s="99">
        <v>0</v>
      </c>
      <c r="T325" s="99">
        <v>45754.492455959298</v>
      </c>
      <c r="U325" s="99">
        <v>95638.026497840896</v>
      </c>
      <c r="V325" s="99">
        <v>24184129.649658199</v>
      </c>
      <c r="W325" s="99">
        <v>234.99172915331999</v>
      </c>
      <c r="X325" s="99">
        <v>5035388.1072387705</v>
      </c>
      <c r="Y325" s="99">
        <v>2516621.2512817401</v>
      </c>
      <c r="Z325" s="99">
        <v>11135708.1602783</v>
      </c>
      <c r="AA325" s="99">
        <v>0</v>
      </c>
      <c r="AB325" s="99">
        <v>0</v>
      </c>
      <c r="AC325" s="99">
        <v>37766564.8994141</v>
      </c>
      <c r="AD325" s="99">
        <v>40724.722054004698</v>
      </c>
      <c r="AE325" s="99">
        <v>15454985.7352295</v>
      </c>
      <c r="AF325" s="99">
        <v>7390381.5075683603</v>
      </c>
      <c r="AG325" s="99">
        <v>3489047.6486511198</v>
      </c>
      <c r="AH325" s="99">
        <v>0</v>
      </c>
      <c r="AI325" s="99">
        <v>0</v>
      </c>
      <c r="AJ325" s="99">
        <v>2740565.4125060998</v>
      </c>
      <c r="AK325" s="99">
        <v>0</v>
      </c>
      <c r="AL325" s="99">
        <v>0</v>
      </c>
      <c r="AM325" s="99">
        <v>11119642.138671899</v>
      </c>
      <c r="AN325" s="99">
        <v>37799462.515625</v>
      </c>
      <c r="AO325" s="99">
        <v>256428395.22851601</v>
      </c>
      <c r="AP325" s="99">
        <v>2310.2861512899399</v>
      </c>
      <c r="AQ325" s="99">
        <v>52212619.0869141</v>
      </c>
      <c r="AR325" s="99">
        <v>26248113.668701202</v>
      </c>
      <c r="AS325" s="99">
        <v>94361814.484375</v>
      </c>
      <c r="AT325" s="99">
        <v>0</v>
      </c>
      <c r="AU325" s="99">
        <v>0</v>
      </c>
      <c r="AV325" s="99">
        <v>136101203.46679699</v>
      </c>
      <c r="AW325" s="99">
        <v>128050.570310593</v>
      </c>
      <c r="AX325" s="99">
        <v>166673748.52343801</v>
      </c>
      <c r="AY325" s="99">
        <v>81820739.518554702</v>
      </c>
      <c r="AZ325" s="99">
        <v>32776965.206298798</v>
      </c>
      <c r="BA325" s="99">
        <v>0</v>
      </c>
      <c r="BB325" s="99">
        <v>0</v>
      </c>
      <c r="BC325" s="99">
        <v>26705052.667236298</v>
      </c>
      <c r="BD325" s="99">
        <v>0</v>
      </c>
      <c r="BE325" s="99">
        <v>0</v>
      </c>
      <c r="BF325" s="99">
        <v>94317606.965820298</v>
      </c>
      <c r="BG325" s="99">
        <v>136297455.12890601</v>
      </c>
      <c r="BH325" s="99">
        <v>30832056.963378899</v>
      </c>
      <c r="BI325" s="99">
        <v>263.40525066480001</v>
      </c>
      <c r="BJ325" s="99">
        <v>7919019.9811401404</v>
      </c>
      <c r="BK325" s="99">
        <v>5896983.4219360398</v>
      </c>
      <c r="BL325" s="99">
        <v>0</v>
      </c>
      <c r="BM325" s="99">
        <v>0</v>
      </c>
      <c r="BN325" s="99">
        <v>0</v>
      </c>
      <c r="BO325" s="99">
        <v>0</v>
      </c>
      <c r="BP325" s="99">
        <v>0</v>
      </c>
      <c r="BQ325" s="99">
        <v>0</v>
      </c>
      <c r="BR325" s="99">
        <v>19440522.670654301</v>
      </c>
      <c r="BS325" s="99">
        <v>10706150.1057129</v>
      </c>
      <c r="BT325" s="99">
        <v>0</v>
      </c>
      <c r="BU325" s="99">
        <v>0</v>
      </c>
      <c r="BV325" s="99">
        <v>8783407.2927246094</v>
      </c>
      <c r="BW325" s="99">
        <v>0</v>
      </c>
      <c r="BX325" s="99">
        <v>0</v>
      </c>
      <c r="BY325" s="99">
        <v>0</v>
      </c>
      <c r="BZ325" s="99">
        <v>0</v>
      </c>
      <c r="CA325" s="99">
        <v>392670.85199356102</v>
      </c>
      <c r="CB325" s="99">
        <v>29308315.0944824</v>
      </c>
      <c r="CC325" s="99">
        <v>309111390.58593798</v>
      </c>
      <c r="CD325" s="99">
        <v>38812801.545410201</v>
      </c>
      <c r="CE325" s="99">
        <v>45699.780111312903</v>
      </c>
      <c r="CF325" s="99">
        <v>11139045.4057617</v>
      </c>
      <c r="CG325" s="99">
        <v>94426659.832031295</v>
      </c>
      <c r="CH325" s="99">
        <v>0</v>
      </c>
      <c r="CI325" s="99">
        <v>438354.09847641003</v>
      </c>
      <c r="CJ325" s="99">
        <v>40430566.515136696</v>
      </c>
      <c r="CK325" s="99">
        <v>403526522.0625</v>
      </c>
      <c r="CL325" s="99">
        <v>38676164.501464799</v>
      </c>
      <c r="CM325" s="203">
        <f t="shared" si="15"/>
        <v>533992.12497425091</v>
      </c>
      <c r="CN325" s="203">
        <f t="shared" si="16"/>
        <v>78230029.030761689</v>
      </c>
      <c r="CO325" s="203">
        <f t="shared" si="17"/>
        <v>539823977.19140601</v>
      </c>
      <c r="CP325" s="99">
        <v>38676164.501464799</v>
      </c>
      <c r="CQ325" s="99">
        <v>0</v>
      </c>
      <c r="CR325" s="99">
        <v>0</v>
      </c>
      <c r="CS325" s="99">
        <v>0</v>
      </c>
      <c r="CT325" s="99">
        <v>0</v>
      </c>
    </row>
    <row r="326" spans="1:98">
      <c r="A326" s="98" t="s">
        <v>56</v>
      </c>
      <c r="B326" s="100">
        <v>41153</v>
      </c>
      <c r="C326" s="99">
        <v>337480.65662383998</v>
      </c>
      <c r="D326" s="99">
        <v>5.3389514839509502</v>
      </c>
      <c r="E326" s="99">
        <v>53696.660524368301</v>
      </c>
      <c r="F326" s="99">
        <v>42720.983665943102</v>
      </c>
      <c r="G326" s="99">
        <v>45707.7195920944</v>
      </c>
      <c r="H326" s="99">
        <v>0</v>
      </c>
      <c r="I326" s="99">
        <v>0</v>
      </c>
      <c r="J326" s="99">
        <v>95450.391295433001</v>
      </c>
      <c r="K326" s="99">
        <v>268.20895480364601</v>
      </c>
      <c r="L326" s="99">
        <v>261676.02661895801</v>
      </c>
      <c r="M326" s="99">
        <v>100617.2750597</v>
      </c>
      <c r="N326" s="99">
        <v>18102.9399461746</v>
      </c>
      <c r="O326" s="99">
        <v>0</v>
      </c>
      <c r="P326" s="99">
        <v>0</v>
      </c>
      <c r="Q326" s="99">
        <v>12587.9899779558</v>
      </c>
      <c r="R326" s="99">
        <v>0</v>
      </c>
      <c r="S326" s="99">
        <v>0</v>
      </c>
      <c r="T326" s="99">
        <v>45781.342045783997</v>
      </c>
      <c r="U326" s="99">
        <v>95679.604559898406</v>
      </c>
      <c r="V326" s="99">
        <v>23874494.3522949</v>
      </c>
      <c r="W326" s="99">
        <v>285.005254048854</v>
      </c>
      <c r="X326" s="99">
        <v>4884309.4884643601</v>
      </c>
      <c r="Y326" s="99">
        <v>2447496.3236694299</v>
      </c>
      <c r="Z326" s="99">
        <v>10994175.8392334</v>
      </c>
      <c r="AA326" s="99">
        <v>0</v>
      </c>
      <c r="AB326" s="99">
        <v>0</v>
      </c>
      <c r="AC326" s="99">
        <v>37889770.470214799</v>
      </c>
      <c r="AD326" s="99">
        <v>41764.795443057999</v>
      </c>
      <c r="AE326" s="99">
        <v>15211325.756103501</v>
      </c>
      <c r="AF326" s="99">
        <v>7365746.8092040997</v>
      </c>
      <c r="AG326" s="99">
        <v>3431490.7955932599</v>
      </c>
      <c r="AH326" s="99">
        <v>0</v>
      </c>
      <c r="AI326" s="99">
        <v>0</v>
      </c>
      <c r="AJ326" s="99">
        <v>2662860.0093383798</v>
      </c>
      <c r="AK326" s="99">
        <v>0</v>
      </c>
      <c r="AL326" s="99">
        <v>0</v>
      </c>
      <c r="AM326" s="99">
        <v>11013805.2338867</v>
      </c>
      <c r="AN326" s="99">
        <v>37934555.167968802</v>
      </c>
      <c r="AO326" s="99">
        <v>253957410.64843801</v>
      </c>
      <c r="AP326" s="99">
        <v>2932.4882308840802</v>
      </c>
      <c r="AQ326" s="99">
        <v>49988884.478515603</v>
      </c>
      <c r="AR326" s="99">
        <v>24229676.545654301</v>
      </c>
      <c r="AS326" s="99">
        <v>94038715.697265595</v>
      </c>
      <c r="AT326" s="99">
        <v>0</v>
      </c>
      <c r="AU326" s="99">
        <v>0</v>
      </c>
      <c r="AV326" s="99">
        <v>137533594.93554699</v>
      </c>
      <c r="AW326" s="99">
        <v>132638.179674149</v>
      </c>
      <c r="AX326" s="99">
        <v>164342362.19531301</v>
      </c>
      <c r="AY326" s="99">
        <v>81974396.639648393</v>
      </c>
      <c r="AZ326" s="99">
        <v>32502299.8129883</v>
      </c>
      <c r="BA326" s="99">
        <v>0</v>
      </c>
      <c r="BB326" s="99">
        <v>0</v>
      </c>
      <c r="BC326" s="99">
        <v>26188280.322997998</v>
      </c>
      <c r="BD326" s="99">
        <v>0</v>
      </c>
      <c r="BE326" s="99">
        <v>0</v>
      </c>
      <c r="BF326" s="99">
        <v>94212302.890625</v>
      </c>
      <c r="BG326" s="99">
        <v>137786633.47265601</v>
      </c>
      <c r="BH326" s="99">
        <v>31838657.167968798</v>
      </c>
      <c r="BI326" s="99">
        <v>327.26838327944301</v>
      </c>
      <c r="BJ326" s="99">
        <v>7877719.8021240197</v>
      </c>
      <c r="BK326" s="99">
        <v>5805778.2547607403</v>
      </c>
      <c r="BL326" s="99">
        <v>0</v>
      </c>
      <c r="BM326" s="99">
        <v>0</v>
      </c>
      <c r="BN326" s="99">
        <v>0</v>
      </c>
      <c r="BO326" s="99">
        <v>0</v>
      </c>
      <c r="BP326" s="99">
        <v>0</v>
      </c>
      <c r="BQ326" s="99">
        <v>0</v>
      </c>
      <c r="BR326" s="99">
        <v>19807944.482666001</v>
      </c>
      <c r="BS326" s="99">
        <v>10669415.9099121</v>
      </c>
      <c r="BT326" s="99">
        <v>0</v>
      </c>
      <c r="BU326" s="99">
        <v>0</v>
      </c>
      <c r="BV326" s="99">
        <v>8677755.5751953106</v>
      </c>
      <c r="BW326" s="99">
        <v>0</v>
      </c>
      <c r="BX326" s="99">
        <v>0</v>
      </c>
      <c r="BY326" s="99">
        <v>0</v>
      </c>
      <c r="BZ326" s="99">
        <v>0</v>
      </c>
      <c r="CA326" s="99">
        <v>391198.02042770397</v>
      </c>
      <c r="CB326" s="99">
        <v>28706910.5314941</v>
      </c>
      <c r="CC326" s="99">
        <v>305431283.49609399</v>
      </c>
      <c r="CD326" s="99">
        <v>39617986.518066399</v>
      </c>
      <c r="CE326" s="99">
        <v>45708.7138342857</v>
      </c>
      <c r="CF326" s="99">
        <v>10957979.9720459</v>
      </c>
      <c r="CG326" s="99">
        <v>93834488.4921875</v>
      </c>
      <c r="CH326" s="99">
        <v>0</v>
      </c>
      <c r="CI326" s="99">
        <v>436913.62779235799</v>
      </c>
      <c r="CJ326" s="99">
        <v>39757433.891113304</v>
      </c>
      <c r="CK326" s="99">
        <v>399542727.21484399</v>
      </c>
      <c r="CL326" s="99">
        <v>39633422.594238304</v>
      </c>
      <c r="CM326" s="203">
        <f t="shared" si="15"/>
        <v>532593.23235225643</v>
      </c>
      <c r="CN326" s="203">
        <f t="shared" si="16"/>
        <v>77691989.059082106</v>
      </c>
      <c r="CO326" s="203">
        <f t="shared" si="17"/>
        <v>537329360.6875</v>
      </c>
      <c r="CP326" s="99">
        <v>39633422.594238304</v>
      </c>
      <c r="CQ326" s="99">
        <v>0</v>
      </c>
      <c r="CR326" s="99">
        <v>0</v>
      </c>
      <c r="CS326" s="99">
        <v>0</v>
      </c>
      <c r="CT326" s="99">
        <v>0</v>
      </c>
    </row>
    <row r="327" spans="1:98">
      <c r="A327" s="98" t="s">
        <v>56</v>
      </c>
      <c r="B327" s="100">
        <v>41244</v>
      </c>
      <c r="C327" s="99">
        <v>337391.86572647101</v>
      </c>
      <c r="D327" s="99">
        <v>5.6001878059469199</v>
      </c>
      <c r="E327" s="99">
        <v>53152.5315728188</v>
      </c>
      <c r="F327" s="99">
        <v>42275.304668426499</v>
      </c>
      <c r="G327" s="99">
        <v>45581.667449474298</v>
      </c>
      <c r="H327" s="99">
        <v>0</v>
      </c>
      <c r="I327" s="99">
        <v>0</v>
      </c>
      <c r="J327" s="99">
        <v>95741.770421981797</v>
      </c>
      <c r="K327" s="99">
        <v>257.94710376113699</v>
      </c>
      <c r="L327" s="99">
        <v>259569.640483856</v>
      </c>
      <c r="M327" s="99">
        <v>100759.49732875801</v>
      </c>
      <c r="N327" s="99">
        <v>17862.199463129</v>
      </c>
      <c r="O327" s="99">
        <v>0</v>
      </c>
      <c r="P327" s="99">
        <v>0</v>
      </c>
      <c r="Q327" s="99">
        <v>12499.8819611073</v>
      </c>
      <c r="R327" s="99">
        <v>0</v>
      </c>
      <c r="S327" s="99">
        <v>0</v>
      </c>
      <c r="T327" s="99">
        <v>45398.835684776299</v>
      </c>
      <c r="U327" s="99">
        <v>96117.364142417893</v>
      </c>
      <c r="V327" s="99">
        <v>23879406.872314502</v>
      </c>
      <c r="W327" s="99">
        <v>501.85454778000701</v>
      </c>
      <c r="X327" s="99">
        <v>4795741.0311279297</v>
      </c>
      <c r="Y327" s="99">
        <v>2426904.0057067899</v>
      </c>
      <c r="Z327" s="99">
        <v>10939371.7418213</v>
      </c>
      <c r="AA327" s="99">
        <v>0</v>
      </c>
      <c r="AB327" s="99">
        <v>0</v>
      </c>
      <c r="AC327" s="99">
        <v>38014835.919433601</v>
      </c>
      <c r="AD327" s="99">
        <v>40762.013990879102</v>
      </c>
      <c r="AE327" s="99">
        <v>15241857.830200201</v>
      </c>
      <c r="AF327" s="99">
        <v>7379725.51098633</v>
      </c>
      <c r="AG327" s="99">
        <v>3380046.1836547898</v>
      </c>
      <c r="AH327" s="99">
        <v>0</v>
      </c>
      <c r="AI327" s="99">
        <v>0</v>
      </c>
      <c r="AJ327" s="99">
        <v>2677264.7442932101</v>
      </c>
      <c r="AK327" s="99">
        <v>0</v>
      </c>
      <c r="AL327" s="99">
        <v>0</v>
      </c>
      <c r="AM327" s="99">
        <v>10928744.9381104</v>
      </c>
      <c r="AN327" s="99">
        <v>38053872.424804702</v>
      </c>
      <c r="AO327" s="99">
        <v>256074176.73632801</v>
      </c>
      <c r="AP327" s="99">
        <v>4491.1675930023202</v>
      </c>
      <c r="AQ327" s="99">
        <v>50298882.916015603</v>
      </c>
      <c r="AR327" s="99">
        <v>24658518.6630859</v>
      </c>
      <c r="AS327" s="99">
        <v>93160684.279296905</v>
      </c>
      <c r="AT327" s="99">
        <v>0</v>
      </c>
      <c r="AU327" s="99">
        <v>0</v>
      </c>
      <c r="AV327" s="99">
        <v>138524422.08984399</v>
      </c>
      <c r="AW327" s="99">
        <v>129783.198987007</v>
      </c>
      <c r="AX327" s="99">
        <v>165322185.10351601</v>
      </c>
      <c r="AY327" s="99">
        <v>82556758.641601607</v>
      </c>
      <c r="AZ327" s="99">
        <v>32067226.364257801</v>
      </c>
      <c r="BA327" s="99">
        <v>0</v>
      </c>
      <c r="BB327" s="99">
        <v>0</v>
      </c>
      <c r="BC327" s="99">
        <v>26281845.4836426</v>
      </c>
      <c r="BD327" s="99">
        <v>0</v>
      </c>
      <c r="BE327" s="99">
        <v>0</v>
      </c>
      <c r="BF327" s="99">
        <v>92977260.175781295</v>
      </c>
      <c r="BG327" s="99">
        <v>138660816.04882801</v>
      </c>
      <c r="BH327" s="99">
        <v>31722398.238769501</v>
      </c>
      <c r="BI327" s="99">
        <v>475.62134052068001</v>
      </c>
      <c r="BJ327" s="99">
        <v>7667286.0442504901</v>
      </c>
      <c r="BK327" s="99">
        <v>5688130.33349609</v>
      </c>
      <c r="BL327" s="99">
        <v>0</v>
      </c>
      <c r="BM327" s="99">
        <v>0</v>
      </c>
      <c r="BN327" s="99">
        <v>0</v>
      </c>
      <c r="BO327" s="99">
        <v>0</v>
      </c>
      <c r="BP327" s="99">
        <v>0</v>
      </c>
      <c r="BQ327" s="99">
        <v>0</v>
      </c>
      <c r="BR327" s="99">
        <v>20037830.442627002</v>
      </c>
      <c r="BS327" s="99">
        <v>10606162.5362549</v>
      </c>
      <c r="BT327" s="99">
        <v>0</v>
      </c>
      <c r="BU327" s="99">
        <v>0</v>
      </c>
      <c r="BV327" s="99">
        <v>8749583.1954345703</v>
      </c>
      <c r="BW327" s="99">
        <v>0</v>
      </c>
      <c r="BX327" s="99">
        <v>0</v>
      </c>
      <c r="BY327" s="99">
        <v>0</v>
      </c>
      <c r="BZ327" s="99">
        <v>0</v>
      </c>
      <c r="CA327" s="99">
        <v>390453.70943069499</v>
      </c>
      <c r="CB327" s="99">
        <v>28664391.0463867</v>
      </c>
      <c r="CC327" s="99">
        <v>307706398.13671899</v>
      </c>
      <c r="CD327" s="99">
        <v>39382437.238281302</v>
      </c>
      <c r="CE327" s="99">
        <v>45577.891758441903</v>
      </c>
      <c r="CF327" s="99">
        <v>10935856.7855225</v>
      </c>
      <c r="CG327" s="99">
        <v>93090788.124023393</v>
      </c>
      <c r="CH327" s="99">
        <v>0</v>
      </c>
      <c r="CI327" s="99">
        <v>436007.75038528402</v>
      </c>
      <c r="CJ327" s="99">
        <v>39510752.366699196</v>
      </c>
      <c r="CK327" s="99">
        <v>400936168.71484399</v>
      </c>
      <c r="CL327" s="99">
        <v>39567139.174316399</v>
      </c>
      <c r="CM327" s="203">
        <f t="shared" si="15"/>
        <v>532125.11452770187</v>
      </c>
      <c r="CN327" s="203">
        <f t="shared" si="16"/>
        <v>77564624.791503906</v>
      </c>
      <c r="CO327" s="203">
        <f t="shared" si="17"/>
        <v>539596984.76367199</v>
      </c>
      <c r="CP327" s="99">
        <v>39567139.174316399</v>
      </c>
      <c r="CQ327" s="99">
        <v>0</v>
      </c>
      <c r="CR327" s="99">
        <v>0</v>
      </c>
      <c r="CS327" s="99">
        <v>0</v>
      </c>
      <c r="CT327" s="99">
        <v>0</v>
      </c>
    </row>
    <row r="328" spans="1:98">
      <c r="A328" s="98" t="s">
        <v>56</v>
      </c>
      <c r="B328" s="100">
        <v>41334</v>
      </c>
      <c r="C328" s="99">
        <v>332887.52064132702</v>
      </c>
      <c r="D328" s="99">
        <v>4.7204123489791501</v>
      </c>
      <c r="E328" s="99">
        <v>51391.258023738897</v>
      </c>
      <c r="F328" s="99">
        <v>40724.534237861597</v>
      </c>
      <c r="G328" s="99">
        <v>45583.659981250799</v>
      </c>
      <c r="H328" s="99">
        <v>0</v>
      </c>
      <c r="I328" s="99">
        <v>0</v>
      </c>
      <c r="J328" s="99">
        <v>96101.765543937698</v>
      </c>
      <c r="K328" s="99">
        <v>233.25274534151001</v>
      </c>
      <c r="L328" s="99">
        <v>25946.446770668001</v>
      </c>
      <c r="M328" s="99">
        <v>100243.716794968</v>
      </c>
      <c r="N328" s="99">
        <v>17606.7501890659</v>
      </c>
      <c r="O328" s="99">
        <v>0</v>
      </c>
      <c r="P328" s="99">
        <v>227251.809066772</v>
      </c>
      <c r="Q328" s="99">
        <v>12401.3827058077</v>
      </c>
      <c r="R328" s="99">
        <v>0</v>
      </c>
      <c r="S328" s="99">
        <v>45496.431093692801</v>
      </c>
      <c r="T328" s="99">
        <v>0</v>
      </c>
      <c r="U328" s="99">
        <v>96310.166932106004</v>
      </c>
      <c r="V328" s="99">
        <v>23407731.615722701</v>
      </c>
      <c r="W328" s="99">
        <v>294.40323009714501</v>
      </c>
      <c r="X328" s="99">
        <v>4538490.6439209003</v>
      </c>
      <c r="Y328" s="99">
        <v>2317029.7499084501</v>
      </c>
      <c r="Z328" s="99">
        <v>10831406.880615201</v>
      </c>
      <c r="AA328" s="99">
        <v>0</v>
      </c>
      <c r="AB328" s="99">
        <v>0</v>
      </c>
      <c r="AC328" s="99">
        <v>38113844.318359397</v>
      </c>
      <c r="AD328" s="99">
        <v>39633.609699726097</v>
      </c>
      <c r="AE328" s="99">
        <v>350287.90317153902</v>
      </c>
      <c r="AF328" s="99">
        <v>7247497.4279785203</v>
      </c>
      <c r="AG328" s="99">
        <v>3320161.1601257301</v>
      </c>
      <c r="AH328" s="99">
        <v>0</v>
      </c>
      <c r="AI328" s="99">
        <v>14159925.400024399</v>
      </c>
      <c r="AJ328" s="99">
        <v>2626578.33520508</v>
      </c>
      <c r="AK328" s="99">
        <v>0</v>
      </c>
      <c r="AL328" s="99">
        <v>10770673.5697021</v>
      </c>
      <c r="AM328" s="99">
        <v>0</v>
      </c>
      <c r="AN328" s="99">
        <v>38110649.239746101</v>
      </c>
      <c r="AO328" s="99">
        <v>248865182.484375</v>
      </c>
      <c r="AP328" s="99">
        <v>3331.2510686814799</v>
      </c>
      <c r="AQ328" s="99">
        <v>46781561.350097701</v>
      </c>
      <c r="AR328" s="99">
        <v>23412781.393554699</v>
      </c>
      <c r="AS328" s="99">
        <v>91859417.903320298</v>
      </c>
      <c r="AT328" s="99">
        <v>0</v>
      </c>
      <c r="AU328" s="99">
        <v>0</v>
      </c>
      <c r="AV328" s="99">
        <v>139023997.42578101</v>
      </c>
      <c r="AW328" s="99">
        <v>126647.430151939</v>
      </c>
      <c r="AX328" s="99">
        <v>5367683.1047973596</v>
      </c>
      <c r="AY328" s="99">
        <v>80728982.682617202</v>
      </c>
      <c r="AZ328" s="99">
        <v>31488741.1647949</v>
      </c>
      <c r="BA328" s="99">
        <v>0</v>
      </c>
      <c r="BB328" s="99">
        <v>150585117.85351601</v>
      </c>
      <c r="BC328" s="99">
        <v>25791497.212646499</v>
      </c>
      <c r="BD328" s="99">
        <v>0</v>
      </c>
      <c r="BE328" s="99">
        <v>91330218.125976607</v>
      </c>
      <c r="BF328" s="99">
        <v>0</v>
      </c>
      <c r="BG328" s="99">
        <v>139537358.48046899</v>
      </c>
      <c r="BH328" s="99">
        <v>43582851.753906302</v>
      </c>
      <c r="BI328" s="99">
        <v>490.22330064326502</v>
      </c>
      <c r="BJ328" s="99">
        <v>9048474.6159668006</v>
      </c>
      <c r="BK328" s="99">
        <v>6035016.9308471698</v>
      </c>
      <c r="BL328" s="99">
        <v>0</v>
      </c>
      <c r="BM328" s="99">
        <v>0</v>
      </c>
      <c r="BN328" s="99">
        <v>0</v>
      </c>
      <c r="BO328" s="99">
        <v>0</v>
      </c>
      <c r="BP328" s="99">
        <v>0</v>
      </c>
      <c r="BQ328" s="99">
        <v>0</v>
      </c>
      <c r="BR328" s="99">
        <v>21828541.917236298</v>
      </c>
      <c r="BS328" s="99">
        <v>11495234.9462891</v>
      </c>
      <c r="BT328" s="99">
        <v>0</v>
      </c>
      <c r="BU328" s="99">
        <v>10343898.4998779</v>
      </c>
      <c r="BV328" s="99">
        <v>9632481.8128662091</v>
      </c>
      <c r="BW328" s="99">
        <v>0</v>
      </c>
      <c r="BX328" s="99">
        <v>7477045.4947509803</v>
      </c>
      <c r="BY328" s="99">
        <v>0</v>
      </c>
      <c r="BZ328" s="99">
        <v>0</v>
      </c>
      <c r="CA328" s="99">
        <v>384157.78746032697</v>
      </c>
      <c r="CB328" s="99">
        <v>27994447.404541001</v>
      </c>
      <c r="CC328" s="99">
        <v>295410608.47656298</v>
      </c>
      <c r="CD328" s="99">
        <v>52698246.746093802</v>
      </c>
      <c r="CE328" s="99">
        <v>45586.422739505797</v>
      </c>
      <c r="CF328" s="99">
        <v>10849014.509521499</v>
      </c>
      <c r="CG328" s="99">
        <v>92172522.2578125</v>
      </c>
      <c r="CH328" s="99">
        <v>0</v>
      </c>
      <c r="CI328" s="99">
        <v>429787.736122131</v>
      </c>
      <c r="CJ328" s="99">
        <v>38899625.482421897</v>
      </c>
      <c r="CK328" s="99">
        <v>387214102.73046899</v>
      </c>
      <c r="CL328" s="99">
        <v>59936354.099121101</v>
      </c>
      <c r="CM328" s="203">
        <f t="shared" si="15"/>
        <v>526097.90305423702</v>
      </c>
      <c r="CN328" s="203">
        <f t="shared" si="16"/>
        <v>77010274.722167999</v>
      </c>
      <c r="CO328" s="203">
        <f t="shared" si="17"/>
        <v>526751461.21093798</v>
      </c>
      <c r="CP328" s="99">
        <v>59936354.099121101</v>
      </c>
      <c r="CQ328" s="99">
        <v>0</v>
      </c>
      <c r="CR328" s="99">
        <v>0</v>
      </c>
      <c r="CS328" s="99">
        <v>0</v>
      </c>
      <c r="CT328" s="99">
        <v>0</v>
      </c>
    </row>
    <row r="329" spans="1:98">
      <c r="A329" s="98" t="s">
        <v>56</v>
      </c>
      <c r="B329" s="100">
        <v>41426</v>
      </c>
      <c r="C329" s="99">
        <v>332948.491329193</v>
      </c>
      <c r="D329" s="99">
        <v>5.4050739519880198</v>
      </c>
      <c r="E329" s="99">
        <v>50386.501871109002</v>
      </c>
      <c r="F329" s="99">
        <v>40116.127363205</v>
      </c>
      <c r="G329" s="99">
        <v>45575.957767009699</v>
      </c>
      <c r="H329" s="99">
        <v>0</v>
      </c>
      <c r="I329" s="99">
        <v>0</v>
      </c>
      <c r="J329" s="99">
        <v>96314.822707176194</v>
      </c>
      <c r="K329" s="99">
        <v>202.949619617313</v>
      </c>
      <c r="L329" s="99">
        <v>20070.136503696402</v>
      </c>
      <c r="M329" s="99">
        <v>101266.473487854</v>
      </c>
      <c r="N329" s="99">
        <v>17345.5757603645</v>
      </c>
      <c r="O329" s="99">
        <v>0</v>
      </c>
      <c r="P329" s="99">
        <v>233243.367008209</v>
      </c>
      <c r="Q329" s="99">
        <v>12362.579263687099</v>
      </c>
      <c r="R329" s="99">
        <v>0</v>
      </c>
      <c r="S329" s="99">
        <v>45620.468703270002</v>
      </c>
      <c r="T329" s="99">
        <v>0</v>
      </c>
      <c r="U329" s="99">
        <v>96490.034986496001</v>
      </c>
      <c r="V329" s="99">
        <v>23373998.074218798</v>
      </c>
      <c r="W329" s="99">
        <v>265.20887845009599</v>
      </c>
      <c r="X329" s="99">
        <v>4424696.9544677697</v>
      </c>
      <c r="Y329" s="99">
        <v>2260745.14984131</v>
      </c>
      <c r="Z329" s="99">
        <v>10768351.8636475</v>
      </c>
      <c r="AA329" s="99">
        <v>0</v>
      </c>
      <c r="AB329" s="99">
        <v>0</v>
      </c>
      <c r="AC329" s="99">
        <v>38079210.1865234</v>
      </c>
      <c r="AD329" s="99">
        <v>32335.4763586521</v>
      </c>
      <c r="AE329" s="99">
        <v>225646.49319457999</v>
      </c>
      <c r="AF329" s="99">
        <v>7313689.1102294903</v>
      </c>
      <c r="AG329" s="99">
        <v>3250594.8512268099</v>
      </c>
      <c r="AH329" s="99">
        <v>0</v>
      </c>
      <c r="AI329" s="99">
        <v>14374920.1276855</v>
      </c>
      <c r="AJ329" s="99">
        <v>2609611.7248840299</v>
      </c>
      <c r="AK329" s="99">
        <v>0</v>
      </c>
      <c r="AL329" s="99">
        <v>10791472.760864301</v>
      </c>
      <c r="AM329" s="99">
        <v>0</v>
      </c>
      <c r="AN329" s="99">
        <v>38152526.633300804</v>
      </c>
      <c r="AO329" s="99">
        <v>248814345.61132801</v>
      </c>
      <c r="AP329" s="99">
        <v>2878.90351942182</v>
      </c>
      <c r="AQ329" s="99">
        <v>45537692.784667999</v>
      </c>
      <c r="AR329" s="99">
        <v>22619612.724853501</v>
      </c>
      <c r="AS329" s="99">
        <v>91309799.135742202</v>
      </c>
      <c r="AT329" s="99">
        <v>0</v>
      </c>
      <c r="AU329" s="99">
        <v>0</v>
      </c>
      <c r="AV329" s="99">
        <v>139961614.40625</v>
      </c>
      <c r="AW329" s="99">
        <v>103557.094483376</v>
      </c>
      <c r="AX329" s="99">
        <v>3474466.5350341802</v>
      </c>
      <c r="AY329" s="99">
        <v>82091967.863281295</v>
      </c>
      <c r="AZ329" s="99">
        <v>30898896.010253899</v>
      </c>
      <c r="BA329" s="99">
        <v>0</v>
      </c>
      <c r="BB329" s="99">
        <v>153216837.06054699</v>
      </c>
      <c r="BC329" s="99">
        <v>25801887.896972701</v>
      </c>
      <c r="BD329" s="99">
        <v>0</v>
      </c>
      <c r="BE329" s="99">
        <v>91647993.7265625</v>
      </c>
      <c r="BF329" s="99">
        <v>0</v>
      </c>
      <c r="BG329" s="99">
        <v>139579042.32226601</v>
      </c>
      <c r="BH329" s="99">
        <v>44169292.7353516</v>
      </c>
      <c r="BI329" s="99">
        <v>331.71696768701099</v>
      </c>
      <c r="BJ329" s="99">
        <v>8922870.2839355506</v>
      </c>
      <c r="BK329" s="99">
        <v>5974530.9006957998</v>
      </c>
      <c r="BL329" s="99">
        <v>0</v>
      </c>
      <c r="BM329" s="99">
        <v>0</v>
      </c>
      <c r="BN329" s="99">
        <v>0</v>
      </c>
      <c r="BO329" s="99">
        <v>0</v>
      </c>
      <c r="BP329" s="99">
        <v>0</v>
      </c>
      <c r="BQ329" s="99">
        <v>0</v>
      </c>
      <c r="BR329" s="99">
        <v>22175876.1953125</v>
      </c>
      <c r="BS329" s="99">
        <v>11358960.8446045</v>
      </c>
      <c r="BT329" s="99">
        <v>0</v>
      </c>
      <c r="BU329" s="99">
        <v>10601380.129882799</v>
      </c>
      <c r="BV329" s="99">
        <v>9647575.7426757794</v>
      </c>
      <c r="BW329" s="99">
        <v>0</v>
      </c>
      <c r="BX329" s="99">
        <v>7651164.5548095703</v>
      </c>
      <c r="BY329" s="99">
        <v>0</v>
      </c>
      <c r="BZ329" s="99">
        <v>0</v>
      </c>
      <c r="CA329" s="99">
        <v>383476.5079422</v>
      </c>
      <c r="CB329" s="99">
        <v>27887864.5083008</v>
      </c>
      <c r="CC329" s="99">
        <v>295948927.82421899</v>
      </c>
      <c r="CD329" s="99">
        <v>53178633.599609397</v>
      </c>
      <c r="CE329" s="99">
        <v>45574.642945289597</v>
      </c>
      <c r="CF329" s="99">
        <v>10771952.9693604</v>
      </c>
      <c r="CG329" s="99">
        <v>91335300.219726607</v>
      </c>
      <c r="CH329" s="99">
        <v>0</v>
      </c>
      <c r="CI329" s="99">
        <v>429047.85688018799</v>
      </c>
      <c r="CJ329" s="99">
        <v>38673129.967285201</v>
      </c>
      <c r="CK329" s="99">
        <v>387467109.65625</v>
      </c>
      <c r="CL329" s="99">
        <v>60316849.047363304</v>
      </c>
      <c r="CM329" s="203">
        <f t="shared" si="15"/>
        <v>525537.89186668396</v>
      </c>
      <c r="CN329" s="203">
        <f t="shared" si="16"/>
        <v>76825656.600585997</v>
      </c>
      <c r="CO329" s="203">
        <f t="shared" si="17"/>
        <v>527046151.97851598</v>
      </c>
      <c r="CP329" s="99">
        <v>60316849.047363304</v>
      </c>
      <c r="CQ329" s="99">
        <v>0</v>
      </c>
      <c r="CR329" s="99">
        <v>0</v>
      </c>
      <c r="CS329" s="99">
        <v>0</v>
      </c>
      <c r="CT329" s="99">
        <v>0</v>
      </c>
    </row>
    <row r="330" spans="1:98">
      <c r="A330" s="98" t="s">
        <v>56</v>
      </c>
      <c r="B330" s="100">
        <v>41518</v>
      </c>
      <c r="C330" s="99">
        <v>332375.08410263102</v>
      </c>
      <c r="D330" s="99">
        <v>4.2463529989472599</v>
      </c>
      <c r="E330" s="99">
        <v>50394.013762950897</v>
      </c>
      <c r="F330" s="99">
        <v>40592.502010345503</v>
      </c>
      <c r="G330" s="99">
        <v>45482.049928665198</v>
      </c>
      <c r="H330" s="99">
        <v>0</v>
      </c>
      <c r="I330" s="99">
        <v>0</v>
      </c>
      <c r="J330" s="99">
        <v>96330.555509567304</v>
      </c>
      <c r="K330" s="99">
        <v>193.05697627738101</v>
      </c>
      <c r="L330" s="99">
        <v>1999.1682579815399</v>
      </c>
      <c r="M330" s="99">
        <v>101673.673510551</v>
      </c>
      <c r="N330" s="99">
        <v>17118.326090574301</v>
      </c>
      <c r="O330" s="99">
        <v>0</v>
      </c>
      <c r="P330" s="99">
        <v>250305.55117988601</v>
      </c>
      <c r="Q330" s="99">
        <v>12291.9640961885</v>
      </c>
      <c r="R330" s="99">
        <v>0</v>
      </c>
      <c r="S330" s="99">
        <v>45507.386072158799</v>
      </c>
      <c r="T330" s="99">
        <v>0</v>
      </c>
      <c r="U330" s="99">
        <v>96490.044229507403</v>
      </c>
      <c r="V330" s="99">
        <v>23213958.994140599</v>
      </c>
      <c r="W330" s="99">
        <v>475.39915045350801</v>
      </c>
      <c r="X330" s="99">
        <v>4415731.9342040997</v>
      </c>
      <c r="Y330" s="99">
        <v>2281030.6189880399</v>
      </c>
      <c r="Z330" s="99">
        <v>10635301.2587891</v>
      </c>
      <c r="AA330" s="99">
        <v>0</v>
      </c>
      <c r="AB330" s="99">
        <v>0</v>
      </c>
      <c r="AC330" s="99">
        <v>38332797.498046897</v>
      </c>
      <c r="AD330" s="99">
        <v>26957.575259923899</v>
      </c>
      <c r="AE330" s="99">
        <v>37464.170388221697</v>
      </c>
      <c r="AF330" s="99">
        <v>7327975.18041992</v>
      </c>
      <c r="AG330" s="99">
        <v>3186339.8489074698</v>
      </c>
      <c r="AH330" s="99">
        <v>0</v>
      </c>
      <c r="AI330" s="99">
        <v>14450079.107543901</v>
      </c>
      <c r="AJ330" s="99">
        <v>2611258.4962158198</v>
      </c>
      <c r="AK330" s="99">
        <v>0</v>
      </c>
      <c r="AL330" s="99">
        <v>10659879.763061499</v>
      </c>
      <c r="AM330" s="99">
        <v>0</v>
      </c>
      <c r="AN330" s="99">
        <v>38361479.3837891</v>
      </c>
      <c r="AO330" s="99">
        <v>248773986.52148399</v>
      </c>
      <c r="AP330" s="99">
        <v>4397.6446615457498</v>
      </c>
      <c r="AQ330" s="99">
        <v>44724423.5390625</v>
      </c>
      <c r="AR330" s="99">
        <v>21395672.143554699</v>
      </c>
      <c r="AS330" s="99">
        <v>90066207.211914107</v>
      </c>
      <c r="AT330" s="99">
        <v>0</v>
      </c>
      <c r="AU330" s="99">
        <v>0</v>
      </c>
      <c r="AV330" s="99">
        <v>140068682.76953101</v>
      </c>
      <c r="AW330" s="99">
        <v>86478.860534667998</v>
      </c>
      <c r="AX330" s="99">
        <v>474319.44444656401</v>
      </c>
      <c r="AY330" s="99">
        <v>82522743.434570298</v>
      </c>
      <c r="AZ330" s="99">
        <v>30339340.768066399</v>
      </c>
      <c r="BA330" s="99">
        <v>0</v>
      </c>
      <c r="BB330" s="99">
        <v>154855009.15039101</v>
      </c>
      <c r="BC330" s="99">
        <v>25733954.873779301</v>
      </c>
      <c r="BD330" s="99">
        <v>0</v>
      </c>
      <c r="BE330" s="99">
        <v>90179237.430664107</v>
      </c>
      <c r="BF330" s="99">
        <v>0</v>
      </c>
      <c r="BG330" s="99">
        <v>140291583.97460899</v>
      </c>
      <c r="BH330" s="99">
        <v>44075287.911621101</v>
      </c>
      <c r="BI330" s="99">
        <v>420.55894137546397</v>
      </c>
      <c r="BJ330" s="99">
        <v>8736082.5168456994</v>
      </c>
      <c r="BK330" s="99">
        <v>5925563.5274047898</v>
      </c>
      <c r="BL330" s="99">
        <v>0</v>
      </c>
      <c r="BM330" s="99">
        <v>0</v>
      </c>
      <c r="BN330" s="99">
        <v>0</v>
      </c>
      <c r="BO330" s="99">
        <v>0</v>
      </c>
      <c r="BP330" s="99">
        <v>0</v>
      </c>
      <c r="BQ330" s="99">
        <v>0</v>
      </c>
      <c r="BR330" s="99">
        <v>22324696.590820301</v>
      </c>
      <c r="BS330" s="99">
        <v>11144734.502441401</v>
      </c>
      <c r="BT330" s="99">
        <v>0</v>
      </c>
      <c r="BU330" s="99">
        <v>8005296.3999633798</v>
      </c>
      <c r="BV330" s="99">
        <v>9636109.3189697303</v>
      </c>
      <c r="BW330" s="99">
        <v>0</v>
      </c>
      <c r="BX330" s="99">
        <v>6480849.9356079102</v>
      </c>
      <c r="BY330" s="99">
        <v>0</v>
      </c>
      <c r="BZ330" s="99">
        <v>0</v>
      </c>
      <c r="CA330" s="99">
        <v>382747.15672683698</v>
      </c>
      <c r="CB330" s="99">
        <v>27525738.409179699</v>
      </c>
      <c r="CC330" s="99">
        <v>293671374.87890601</v>
      </c>
      <c r="CD330" s="99">
        <v>52646292.793457001</v>
      </c>
      <c r="CE330" s="99">
        <v>45485.858348369598</v>
      </c>
      <c r="CF330" s="99">
        <v>10631452.7540283</v>
      </c>
      <c r="CG330" s="99">
        <v>90178628.772460893</v>
      </c>
      <c r="CH330" s="99">
        <v>0</v>
      </c>
      <c r="CI330" s="99">
        <v>428198.10654067999</v>
      </c>
      <c r="CJ330" s="99">
        <v>38264229.565429702</v>
      </c>
      <c r="CK330" s="99">
        <v>383837642.5</v>
      </c>
      <c r="CL330" s="99">
        <v>59803062.958984397</v>
      </c>
      <c r="CM330" s="203">
        <f t="shared" si="15"/>
        <v>524688.15077018738</v>
      </c>
      <c r="CN330" s="203">
        <f t="shared" si="16"/>
        <v>76625708.94921881</v>
      </c>
      <c r="CO330" s="203">
        <f t="shared" si="17"/>
        <v>524129226.47460902</v>
      </c>
      <c r="CP330" s="99">
        <v>59803062.958984397</v>
      </c>
      <c r="CQ330" s="99">
        <v>0</v>
      </c>
      <c r="CR330" s="99">
        <v>0</v>
      </c>
      <c r="CS330" s="99">
        <v>0</v>
      </c>
      <c r="CT330" s="99">
        <v>0</v>
      </c>
    </row>
    <row r="331" spans="1:98">
      <c r="A331" s="98" t="s">
        <v>56</v>
      </c>
      <c r="B331" s="100">
        <v>41609</v>
      </c>
      <c r="C331" s="99">
        <v>331371.44626617403</v>
      </c>
      <c r="D331" s="99">
        <v>2.2610507449717301</v>
      </c>
      <c r="E331" s="99">
        <v>48988.825163841197</v>
      </c>
      <c r="F331" s="99">
        <v>39236.260159015699</v>
      </c>
      <c r="G331" s="99">
        <v>44833.2837004662</v>
      </c>
      <c r="H331" s="99">
        <v>0</v>
      </c>
      <c r="I331" s="99">
        <v>0</v>
      </c>
      <c r="J331" s="99">
        <v>95536.904835701003</v>
      </c>
      <c r="K331" s="99">
        <v>145.134464573115</v>
      </c>
      <c r="L331" s="99">
        <v>1256.6794536858799</v>
      </c>
      <c r="M331" s="99">
        <v>101604.860006332</v>
      </c>
      <c r="N331" s="99">
        <v>17607.625777006098</v>
      </c>
      <c r="O331" s="99">
        <v>0</v>
      </c>
      <c r="P331" s="99">
        <v>248207.19913673401</v>
      </c>
      <c r="Q331" s="99">
        <v>12069.5250461102</v>
      </c>
      <c r="R331" s="99">
        <v>0</v>
      </c>
      <c r="S331" s="99">
        <v>44703.828446388201</v>
      </c>
      <c r="T331" s="99">
        <v>0</v>
      </c>
      <c r="U331" s="99">
        <v>95762.723962783799</v>
      </c>
      <c r="V331" s="99">
        <v>22978986.9445801</v>
      </c>
      <c r="W331" s="99">
        <v>15.7729301229119</v>
      </c>
      <c r="X331" s="99">
        <v>4201873.8666381799</v>
      </c>
      <c r="Y331" s="99">
        <v>2157923.6607971201</v>
      </c>
      <c r="Z331" s="99">
        <v>10379712.5809326</v>
      </c>
      <c r="AA331" s="99">
        <v>0</v>
      </c>
      <c r="AB331" s="99">
        <v>0</v>
      </c>
      <c r="AC331" s="99">
        <v>37844345.099609397</v>
      </c>
      <c r="AD331" s="99">
        <v>24638.641694545699</v>
      </c>
      <c r="AE331" s="99">
        <v>30509.885004758798</v>
      </c>
      <c r="AF331" s="99">
        <v>7233599.0435180701</v>
      </c>
      <c r="AG331" s="99">
        <v>3239162.7596130399</v>
      </c>
      <c r="AH331" s="99">
        <v>0</v>
      </c>
      <c r="AI331" s="99">
        <v>14190835.9912109</v>
      </c>
      <c r="AJ331" s="99">
        <v>2549724.8243713402</v>
      </c>
      <c r="AK331" s="99">
        <v>0</v>
      </c>
      <c r="AL331" s="99">
        <v>10369369.456176801</v>
      </c>
      <c r="AM331" s="99">
        <v>0</v>
      </c>
      <c r="AN331" s="99">
        <v>37868176.370117202</v>
      </c>
      <c r="AO331" s="99">
        <v>246675953.48242199</v>
      </c>
      <c r="AP331" s="99">
        <v>151.97466199472501</v>
      </c>
      <c r="AQ331" s="99">
        <v>42706261.043457001</v>
      </c>
      <c r="AR331" s="99">
        <v>20334528.997802701</v>
      </c>
      <c r="AS331" s="99">
        <v>88587497.721679702</v>
      </c>
      <c r="AT331" s="99">
        <v>0</v>
      </c>
      <c r="AU331" s="99">
        <v>0</v>
      </c>
      <c r="AV331" s="99">
        <v>139550250.71484399</v>
      </c>
      <c r="AW331" s="99">
        <v>79650.012434005694</v>
      </c>
      <c r="AX331" s="99">
        <v>315788.02290725702</v>
      </c>
      <c r="AY331" s="99">
        <v>81834294.985351607</v>
      </c>
      <c r="AZ331" s="99">
        <v>30787517.840087902</v>
      </c>
      <c r="BA331" s="99">
        <v>0</v>
      </c>
      <c r="BB331" s="99">
        <v>151632797.359375</v>
      </c>
      <c r="BC331" s="99">
        <v>25121954.479980499</v>
      </c>
      <c r="BD331" s="99">
        <v>0</v>
      </c>
      <c r="BE331" s="99">
        <v>88432642.762695298</v>
      </c>
      <c r="BF331" s="99">
        <v>0</v>
      </c>
      <c r="BG331" s="99">
        <v>139584269.99218801</v>
      </c>
      <c r="BH331" s="99">
        <v>44259271.223632798</v>
      </c>
      <c r="BI331" s="99">
        <v>23.760410289978601</v>
      </c>
      <c r="BJ331" s="99">
        <v>8619318.0457763709</v>
      </c>
      <c r="BK331" s="99">
        <v>5804956.2537231399</v>
      </c>
      <c r="BL331" s="99">
        <v>0</v>
      </c>
      <c r="BM331" s="99">
        <v>0</v>
      </c>
      <c r="BN331" s="99">
        <v>0</v>
      </c>
      <c r="BO331" s="99">
        <v>0</v>
      </c>
      <c r="BP331" s="99">
        <v>0</v>
      </c>
      <c r="BQ331" s="99">
        <v>0</v>
      </c>
      <c r="BR331" s="99">
        <v>22258861.729247998</v>
      </c>
      <c r="BS331" s="99">
        <v>11323452.178222699</v>
      </c>
      <c r="BT331" s="99">
        <v>0</v>
      </c>
      <c r="BU331" s="99">
        <v>10202669.0699463</v>
      </c>
      <c r="BV331" s="99">
        <v>9464333.1312255897</v>
      </c>
      <c r="BW331" s="99">
        <v>0</v>
      </c>
      <c r="BX331" s="99">
        <v>6876319.0855102502</v>
      </c>
      <c r="BY331" s="99">
        <v>0</v>
      </c>
      <c r="BZ331" s="99">
        <v>0</v>
      </c>
      <c r="CA331" s="99">
        <v>380358.85228347802</v>
      </c>
      <c r="CB331" s="99">
        <v>27198194.662597701</v>
      </c>
      <c r="CC331" s="99">
        <v>289940386.890625</v>
      </c>
      <c r="CD331" s="99">
        <v>52899855.633300804</v>
      </c>
      <c r="CE331" s="99">
        <v>44829.274709224701</v>
      </c>
      <c r="CF331" s="99">
        <v>10387154.1561279</v>
      </c>
      <c r="CG331" s="99">
        <v>88490681.102539107</v>
      </c>
      <c r="CH331" s="99">
        <v>0</v>
      </c>
      <c r="CI331" s="99">
        <v>425197.52602767898</v>
      </c>
      <c r="CJ331" s="99">
        <v>37439379.754882798</v>
      </c>
      <c r="CK331" s="99">
        <v>378523751.62890601</v>
      </c>
      <c r="CL331" s="99">
        <v>59902885.293945298</v>
      </c>
      <c r="CM331" s="203">
        <f t="shared" si="15"/>
        <v>520960.24999046279</v>
      </c>
      <c r="CN331" s="203">
        <f t="shared" si="16"/>
        <v>75307556.125</v>
      </c>
      <c r="CO331" s="203">
        <f t="shared" si="17"/>
        <v>518108021.62109399</v>
      </c>
      <c r="CP331" s="99">
        <v>59902885.293945298</v>
      </c>
      <c r="CQ331" s="99">
        <v>0</v>
      </c>
      <c r="CR331" s="99">
        <v>0</v>
      </c>
      <c r="CS331" s="99">
        <v>0</v>
      </c>
      <c r="CT331" s="99">
        <v>0</v>
      </c>
    </row>
    <row r="332" spans="1:98">
      <c r="A332" s="98" t="s">
        <v>56</v>
      </c>
      <c r="B332" s="100">
        <v>41699</v>
      </c>
      <c r="C332" s="99">
        <v>330906.98625945998</v>
      </c>
      <c r="D332" s="99">
        <v>0</v>
      </c>
      <c r="E332" s="99">
        <v>48683.007072925597</v>
      </c>
      <c r="F332" s="99">
        <v>39079.386989116698</v>
      </c>
      <c r="G332" s="99">
        <v>44643.9196929932</v>
      </c>
      <c r="H332" s="99">
        <v>0</v>
      </c>
      <c r="I332" s="99">
        <v>0</v>
      </c>
      <c r="J332" s="99">
        <v>95849.3126649857</v>
      </c>
      <c r="K332" s="99">
        <v>111.426281153224</v>
      </c>
      <c r="L332" s="99">
        <v>1338.53941915929</v>
      </c>
      <c r="M332" s="99">
        <v>101994.484217644</v>
      </c>
      <c r="N332" s="99">
        <v>17484.305830001798</v>
      </c>
      <c r="O332" s="99">
        <v>0</v>
      </c>
      <c r="P332" s="99">
        <v>246259.80432701099</v>
      </c>
      <c r="Q332" s="99">
        <v>11867.7239075899</v>
      </c>
      <c r="R332" s="99">
        <v>0</v>
      </c>
      <c r="S332" s="99">
        <v>44575.432087898298</v>
      </c>
      <c r="T332" s="99">
        <v>0</v>
      </c>
      <c r="U332" s="99">
        <v>95941.851336479202</v>
      </c>
      <c r="V332" s="99">
        <v>22925442.4453125</v>
      </c>
      <c r="W332" s="99">
        <v>0</v>
      </c>
      <c r="X332" s="99">
        <v>4073792.5179138202</v>
      </c>
      <c r="Y332" s="99">
        <v>2116160.9881897001</v>
      </c>
      <c r="Z332" s="99">
        <v>10245866.877929701</v>
      </c>
      <c r="AA332" s="99">
        <v>0</v>
      </c>
      <c r="AB332" s="99">
        <v>0</v>
      </c>
      <c r="AC332" s="99">
        <v>37664017.720214799</v>
      </c>
      <c r="AD332" s="99">
        <v>18317.432279348399</v>
      </c>
      <c r="AE332" s="99">
        <v>55730.810598850301</v>
      </c>
      <c r="AF332" s="99">
        <v>7270102.10900879</v>
      </c>
      <c r="AG332" s="99">
        <v>3202683.1500549298</v>
      </c>
      <c r="AH332" s="99">
        <v>0</v>
      </c>
      <c r="AI332" s="99">
        <v>13884920.8083496</v>
      </c>
      <c r="AJ332" s="99">
        <v>2489408.8012695299</v>
      </c>
      <c r="AK332" s="99">
        <v>0</v>
      </c>
      <c r="AL332" s="99">
        <v>10234509.758911099</v>
      </c>
      <c r="AM332" s="99">
        <v>0</v>
      </c>
      <c r="AN332" s="99">
        <v>37699905.768066399</v>
      </c>
      <c r="AO332" s="99">
        <v>245625577.64257801</v>
      </c>
      <c r="AP332" s="99">
        <v>0</v>
      </c>
      <c r="AQ332" s="99">
        <v>41269809.2041016</v>
      </c>
      <c r="AR332" s="99">
        <v>19844308.199951202</v>
      </c>
      <c r="AS332" s="99">
        <v>87797675.897460893</v>
      </c>
      <c r="AT332" s="99">
        <v>0</v>
      </c>
      <c r="AU332" s="99">
        <v>0</v>
      </c>
      <c r="AV332" s="99">
        <v>139893973.85546899</v>
      </c>
      <c r="AW332" s="99">
        <v>59605.286828041098</v>
      </c>
      <c r="AX332" s="99">
        <v>715205.43068695103</v>
      </c>
      <c r="AY332" s="99">
        <v>82427528.791992202</v>
      </c>
      <c r="AZ332" s="99">
        <v>30472390.837646499</v>
      </c>
      <c r="BA332" s="99">
        <v>0</v>
      </c>
      <c r="BB332" s="99">
        <v>149161757.49023399</v>
      </c>
      <c r="BC332" s="99">
        <v>24616109.220947299</v>
      </c>
      <c r="BD332" s="99">
        <v>0</v>
      </c>
      <c r="BE332" s="99">
        <v>87747018.530273393</v>
      </c>
      <c r="BF332" s="99">
        <v>0</v>
      </c>
      <c r="BG332" s="99">
        <v>139699800.13085899</v>
      </c>
      <c r="BH332" s="99">
        <v>43964355.292480499</v>
      </c>
      <c r="BI332" s="99">
        <v>0</v>
      </c>
      <c r="BJ332" s="99">
        <v>8301584.29650879</v>
      </c>
      <c r="BK332" s="99">
        <v>5603205.7947998</v>
      </c>
      <c r="BL332" s="99">
        <v>0</v>
      </c>
      <c r="BM332" s="99">
        <v>0</v>
      </c>
      <c r="BN332" s="99">
        <v>0</v>
      </c>
      <c r="BO332" s="99">
        <v>0</v>
      </c>
      <c r="BP332" s="99">
        <v>0</v>
      </c>
      <c r="BQ332" s="99">
        <v>0</v>
      </c>
      <c r="BR332" s="99">
        <v>22350627.6640625</v>
      </c>
      <c r="BS332" s="99">
        <v>11211154.9217529</v>
      </c>
      <c r="BT332" s="99">
        <v>0</v>
      </c>
      <c r="BU332" s="99">
        <v>10132480.8898926</v>
      </c>
      <c r="BV332" s="99">
        <v>9258698.9862060491</v>
      </c>
      <c r="BW332" s="99">
        <v>0</v>
      </c>
      <c r="BX332" s="99">
        <v>7127560.9954834003</v>
      </c>
      <c r="BY332" s="99">
        <v>0</v>
      </c>
      <c r="BZ332" s="99">
        <v>0</v>
      </c>
      <c r="CA332" s="99">
        <v>379402.61215210002</v>
      </c>
      <c r="CB332" s="99">
        <v>27092312.739990201</v>
      </c>
      <c r="CC332" s="99">
        <v>288053390.27343798</v>
      </c>
      <c r="CD332" s="99">
        <v>52303617.681640603</v>
      </c>
      <c r="CE332" s="99">
        <v>44644.307983875296</v>
      </c>
      <c r="CF332" s="99">
        <v>10257683.7526855</v>
      </c>
      <c r="CG332" s="99">
        <v>87987210.971679702</v>
      </c>
      <c r="CH332" s="99">
        <v>0</v>
      </c>
      <c r="CI332" s="99">
        <v>424090.62825012201</v>
      </c>
      <c r="CJ332" s="99">
        <v>37378042.234375</v>
      </c>
      <c r="CK332" s="99">
        <v>375948235.359375</v>
      </c>
      <c r="CL332" s="99">
        <v>59180300.8984375</v>
      </c>
      <c r="CM332" s="203">
        <f t="shared" si="15"/>
        <v>520032.4795866012</v>
      </c>
      <c r="CN332" s="203">
        <f t="shared" si="16"/>
        <v>75077948.002441406</v>
      </c>
      <c r="CO332" s="203">
        <f t="shared" si="17"/>
        <v>515648035.49023402</v>
      </c>
      <c r="CP332" s="99">
        <v>59180300.8984375</v>
      </c>
      <c r="CQ332" s="99">
        <v>0</v>
      </c>
      <c r="CR332" s="99">
        <v>0</v>
      </c>
      <c r="CS332" s="99">
        <v>0</v>
      </c>
      <c r="CT332" s="99">
        <v>0</v>
      </c>
    </row>
    <row r="333" spans="1:98">
      <c r="A333" s="98" t="s">
        <v>56</v>
      </c>
      <c r="B333" s="100">
        <v>41791</v>
      </c>
      <c r="C333" s="99">
        <v>330522.041149139</v>
      </c>
      <c r="D333" s="99">
        <v>0</v>
      </c>
      <c r="E333" s="99">
        <v>48592.166397094697</v>
      </c>
      <c r="F333" s="99">
        <v>39320.551368713401</v>
      </c>
      <c r="G333" s="99">
        <v>44676.039502143904</v>
      </c>
      <c r="H333" s="99">
        <v>0</v>
      </c>
      <c r="I333" s="99">
        <v>0</v>
      </c>
      <c r="J333" s="99">
        <v>95973.322901725798</v>
      </c>
      <c r="K333" s="99">
        <v>81.501976271159904</v>
      </c>
      <c r="L333" s="99">
        <v>13241.6943209171</v>
      </c>
      <c r="M333" s="99">
        <v>102107.57979583699</v>
      </c>
      <c r="N333" s="99">
        <v>17470.2491521835</v>
      </c>
      <c r="O333" s="99">
        <v>0</v>
      </c>
      <c r="P333" s="99">
        <v>234610.01037025501</v>
      </c>
      <c r="Q333" s="99">
        <v>11744.1412818432</v>
      </c>
      <c r="R333" s="99">
        <v>0</v>
      </c>
      <c r="S333" s="99">
        <v>44697.255918026</v>
      </c>
      <c r="T333" s="99">
        <v>0</v>
      </c>
      <c r="U333" s="99">
        <v>96038.754189491301</v>
      </c>
      <c r="V333" s="99">
        <v>22781849.9372559</v>
      </c>
      <c r="W333" s="99">
        <v>0</v>
      </c>
      <c r="X333" s="99">
        <v>4024903.9735412602</v>
      </c>
      <c r="Y333" s="99">
        <v>2071939.6055755599</v>
      </c>
      <c r="Z333" s="99">
        <v>10201509.6759033</v>
      </c>
      <c r="AA333" s="99">
        <v>0</v>
      </c>
      <c r="AB333" s="99">
        <v>0</v>
      </c>
      <c r="AC333" s="99">
        <v>37790091.488281302</v>
      </c>
      <c r="AD333" s="99">
        <v>13174.4293632507</v>
      </c>
      <c r="AE333" s="99">
        <v>169562.644124985</v>
      </c>
      <c r="AF333" s="99">
        <v>7229185.2953491202</v>
      </c>
      <c r="AG333" s="99">
        <v>3175770.6291809101</v>
      </c>
      <c r="AH333" s="99">
        <v>0</v>
      </c>
      <c r="AI333" s="99">
        <v>13649477.419311499</v>
      </c>
      <c r="AJ333" s="99">
        <v>2468513.16339111</v>
      </c>
      <c r="AK333" s="99">
        <v>0</v>
      </c>
      <c r="AL333" s="99">
        <v>10175933.5705566</v>
      </c>
      <c r="AM333" s="99">
        <v>0</v>
      </c>
      <c r="AN333" s="99">
        <v>37784517.269042999</v>
      </c>
      <c r="AO333" s="99">
        <v>246273874.20507801</v>
      </c>
      <c r="AP333" s="99">
        <v>0</v>
      </c>
      <c r="AQ333" s="99">
        <v>40532866.963867202</v>
      </c>
      <c r="AR333" s="99">
        <v>19018995.6008301</v>
      </c>
      <c r="AS333" s="99">
        <v>87566333.847656295</v>
      </c>
      <c r="AT333" s="99">
        <v>0</v>
      </c>
      <c r="AU333" s="99">
        <v>0</v>
      </c>
      <c r="AV333" s="99">
        <v>140287178.08984399</v>
      </c>
      <c r="AW333" s="99">
        <v>42999.056430339799</v>
      </c>
      <c r="AX333" s="99">
        <v>1866050.8767395001</v>
      </c>
      <c r="AY333" s="99">
        <v>82306310.255859405</v>
      </c>
      <c r="AZ333" s="99">
        <v>30245641.114990201</v>
      </c>
      <c r="BA333" s="99">
        <v>0</v>
      </c>
      <c r="BB333" s="99">
        <v>147063602.86523399</v>
      </c>
      <c r="BC333" s="99">
        <v>24392424.076904301</v>
      </c>
      <c r="BD333" s="99">
        <v>0</v>
      </c>
      <c r="BE333" s="99">
        <v>87462194.668945298</v>
      </c>
      <c r="BF333" s="99">
        <v>0</v>
      </c>
      <c r="BG333" s="99">
        <v>140518859.36132801</v>
      </c>
      <c r="BH333" s="99">
        <v>43888438.197753899</v>
      </c>
      <c r="BI333" s="99">
        <v>0</v>
      </c>
      <c r="BJ333" s="99">
        <v>8126661.7448730497</v>
      </c>
      <c r="BK333" s="99">
        <v>5481676.1398315402</v>
      </c>
      <c r="BL333" s="99">
        <v>0</v>
      </c>
      <c r="BM333" s="99">
        <v>0</v>
      </c>
      <c r="BN333" s="99">
        <v>0</v>
      </c>
      <c r="BO333" s="99">
        <v>0</v>
      </c>
      <c r="BP333" s="99">
        <v>0</v>
      </c>
      <c r="BQ333" s="99">
        <v>0</v>
      </c>
      <c r="BR333" s="99">
        <v>22306315.0778809</v>
      </c>
      <c r="BS333" s="99">
        <v>11159833.6414795</v>
      </c>
      <c r="BT333" s="99">
        <v>0</v>
      </c>
      <c r="BU333" s="99">
        <v>10032861.669921899</v>
      </c>
      <c r="BV333" s="99">
        <v>9200568.2239990197</v>
      </c>
      <c r="BW333" s="99">
        <v>0</v>
      </c>
      <c r="BX333" s="99">
        <v>7244703.3955078097</v>
      </c>
      <c r="BY333" s="99">
        <v>0</v>
      </c>
      <c r="BZ333" s="99">
        <v>0</v>
      </c>
      <c r="CA333" s="99">
        <v>379253.74589538598</v>
      </c>
      <c r="CB333" s="99">
        <v>26769582.646972701</v>
      </c>
      <c r="CC333" s="99">
        <v>286978157.23828101</v>
      </c>
      <c r="CD333" s="99">
        <v>52054608.811035201</v>
      </c>
      <c r="CE333" s="99">
        <v>44676.168670177503</v>
      </c>
      <c r="CF333" s="99">
        <v>10205826.0788574</v>
      </c>
      <c r="CG333" s="99">
        <v>87644887.037109405</v>
      </c>
      <c r="CH333" s="99">
        <v>0</v>
      </c>
      <c r="CI333" s="99">
        <v>423945.447471619</v>
      </c>
      <c r="CJ333" s="99">
        <v>37031097.016113304</v>
      </c>
      <c r="CK333" s="99">
        <v>374603139.00781298</v>
      </c>
      <c r="CL333" s="99">
        <v>58845702.484863304</v>
      </c>
      <c r="CM333" s="203">
        <f t="shared" si="15"/>
        <v>519984.20166111027</v>
      </c>
      <c r="CN333" s="203">
        <f t="shared" si="16"/>
        <v>74815614.28515631</v>
      </c>
      <c r="CO333" s="203">
        <f t="shared" si="17"/>
        <v>515121998.36914098</v>
      </c>
      <c r="CP333" s="99">
        <v>58845702.484863304</v>
      </c>
      <c r="CQ333" s="99">
        <v>0</v>
      </c>
      <c r="CR333" s="99">
        <v>0</v>
      </c>
      <c r="CS333" s="99">
        <v>0</v>
      </c>
      <c r="CT333" s="99">
        <v>0</v>
      </c>
    </row>
    <row r="334" spans="1:98">
      <c r="A334" s="98" t="s">
        <v>56</v>
      </c>
      <c r="B334" s="100">
        <v>41883</v>
      </c>
      <c r="C334" s="99">
        <v>331371.07287979103</v>
      </c>
      <c r="D334" s="99">
        <v>0</v>
      </c>
      <c r="E334" s="99">
        <v>46999.8781347275</v>
      </c>
      <c r="F334" s="99">
        <v>38038.061285018899</v>
      </c>
      <c r="G334" s="99">
        <v>44968.742144107797</v>
      </c>
      <c r="H334" s="99">
        <v>0</v>
      </c>
      <c r="I334" s="99">
        <v>0</v>
      </c>
      <c r="J334" s="99">
        <v>96092.778978347793</v>
      </c>
      <c r="K334" s="99">
        <v>52.701613557990598</v>
      </c>
      <c r="L334" s="99">
        <v>1352.49469915032</v>
      </c>
      <c r="M334" s="99">
        <v>102593.73887634301</v>
      </c>
      <c r="N334" s="99">
        <v>17318.0091841221</v>
      </c>
      <c r="O334" s="99">
        <v>0</v>
      </c>
      <c r="P334" s="99">
        <v>245987.590465546</v>
      </c>
      <c r="Q334" s="99">
        <v>11633.5133802891</v>
      </c>
      <c r="R334" s="99">
        <v>0</v>
      </c>
      <c r="S334" s="99">
        <v>44950.201481819196</v>
      </c>
      <c r="T334" s="99">
        <v>0</v>
      </c>
      <c r="U334" s="99">
        <v>96118.886819839507</v>
      </c>
      <c r="V334" s="99">
        <v>22813254.527099598</v>
      </c>
      <c r="W334" s="99">
        <v>0</v>
      </c>
      <c r="X334" s="99">
        <v>3925126.5719299298</v>
      </c>
      <c r="Y334" s="99">
        <v>2055269.4510803199</v>
      </c>
      <c r="Z334" s="99">
        <v>10205504.002441401</v>
      </c>
      <c r="AA334" s="99">
        <v>0</v>
      </c>
      <c r="AB334" s="99">
        <v>0</v>
      </c>
      <c r="AC334" s="99">
        <v>37934664.9140625</v>
      </c>
      <c r="AD334" s="99">
        <v>7307.7579046487799</v>
      </c>
      <c r="AE334" s="99">
        <v>53430.795722961397</v>
      </c>
      <c r="AF334" s="99">
        <v>7283249.7939453097</v>
      </c>
      <c r="AG334" s="99">
        <v>3143102.3198852502</v>
      </c>
      <c r="AH334" s="99">
        <v>0</v>
      </c>
      <c r="AI334" s="99">
        <v>13821655.833984399</v>
      </c>
      <c r="AJ334" s="99">
        <v>2439377.5646057101</v>
      </c>
      <c r="AK334" s="99">
        <v>0</v>
      </c>
      <c r="AL334" s="99">
        <v>10224748.7155762</v>
      </c>
      <c r="AM334" s="99">
        <v>0</v>
      </c>
      <c r="AN334" s="99">
        <v>37943871.939941399</v>
      </c>
      <c r="AO334" s="99">
        <v>247743069.55468801</v>
      </c>
      <c r="AP334" s="99">
        <v>0</v>
      </c>
      <c r="AQ334" s="99">
        <v>39872253.362304702</v>
      </c>
      <c r="AR334" s="99">
        <v>18930862.423095699</v>
      </c>
      <c r="AS334" s="99">
        <v>87641597.146484405</v>
      </c>
      <c r="AT334" s="99">
        <v>0</v>
      </c>
      <c r="AU334" s="99">
        <v>0</v>
      </c>
      <c r="AV334" s="99">
        <v>140681788.08984399</v>
      </c>
      <c r="AW334" s="99">
        <v>23887.906649351102</v>
      </c>
      <c r="AX334" s="99">
        <v>596043.37302398705</v>
      </c>
      <c r="AY334" s="99">
        <v>83270296.741210893</v>
      </c>
      <c r="AZ334" s="99">
        <v>29975705.459228501</v>
      </c>
      <c r="BA334" s="99">
        <v>0</v>
      </c>
      <c r="BB334" s="99">
        <v>149545295.28320301</v>
      </c>
      <c r="BC334" s="99">
        <v>24252713.998291001</v>
      </c>
      <c r="BD334" s="99">
        <v>0</v>
      </c>
      <c r="BE334" s="99">
        <v>87677759.458984405</v>
      </c>
      <c r="BF334" s="99">
        <v>0</v>
      </c>
      <c r="BG334" s="99">
        <v>140815733.91992199</v>
      </c>
      <c r="BH334" s="99">
        <v>44455644.049316399</v>
      </c>
      <c r="BI334" s="99">
        <v>0</v>
      </c>
      <c r="BJ334" s="99">
        <v>7958303.6275024395</v>
      </c>
      <c r="BK334" s="99">
        <v>5441354.1611328097</v>
      </c>
      <c r="BL334" s="99">
        <v>0</v>
      </c>
      <c r="BM334" s="99">
        <v>0</v>
      </c>
      <c r="BN334" s="99">
        <v>0</v>
      </c>
      <c r="BO334" s="99">
        <v>0</v>
      </c>
      <c r="BP334" s="99">
        <v>0</v>
      </c>
      <c r="BQ334" s="99">
        <v>0</v>
      </c>
      <c r="BR334" s="99">
        <v>22608576.317138702</v>
      </c>
      <c r="BS334" s="99">
        <v>11075133.072876001</v>
      </c>
      <c r="BT334" s="99">
        <v>0</v>
      </c>
      <c r="BU334" s="99">
        <v>7717049.5099487295</v>
      </c>
      <c r="BV334" s="99">
        <v>9158134.5764160194</v>
      </c>
      <c r="BW334" s="99">
        <v>0</v>
      </c>
      <c r="BX334" s="99">
        <v>6261141.9562377902</v>
      </c>
      <c r="BY334" s="99">
        <v>0</v>
      </c>
      <c r="BZ334" s="99">
        <v>0</v>
      </c>
      <c r="CA334" s="99">
        <v>378564.74669647199</v>
      </c>
      <c r="CB334" s="99">
        <v>26679271.2580566</v>
      </c>
      <c r="CC334" s="99">
        <v>286956478.37109399</v>
      </c>
      <c r="CD334" s="99">
        <v>52316292.8447266</v>
      </c>
      <c r="CE334" s="99">
        <v>44970.739586353302</v>
      </c>
      <c r="CF334" s="99">
        <v>10219151.966674799</v>
      </c>
      <c r="CG334" s="99">
        <v>87731355.480468795</v>
      </c>
      <c r="CH334" s="99">
        <v>0</v>
      </c>
      <c r="CI334" s="99">
        <v>423462.74710464501</v>
      </c>
      <c r="CJ334" s="99">
        <v>36837679.176757798</v>
      </c>
      <c r="CK334" s="99">
        <v>374565609.17578101</v>
      </c>
      <c r="CL334" s="99">
        <v>59149180.1083984</v>
      </c>
      <c r="CM334" s="203">
        <f t="shared" si="15"/>
        <v>519581.63392448449</v>
      </c>
      <c r="CN334" s="203">
        <f t="shared" si="16"/>
        <v>74781551.116699189</v>
      </c>
      <c r="CO334" s="203">
        <f t="shared" si="17"/>
        <v>515381343.09570301</v>
      </c>
      <c r="CP334" s="99">
        <v>59149180.1083984</v>
      </c>
      <c r="CQ334" s="99">
        <v>0</v>
      </c>
      <c r="CR334" s="99">
        <v>0</v>
      </c>
      <c r="CS334" s="99">
        <v>0</v>
      </c>
      <c r="CT334" s="99">
        <v>0</v>
      </c>
    </row>
    <row r="335" spans="1:98">
      <c r="A335" s="98" t="s">
        <v>56</v>
      </c>
      <c r="B335" s="100">
        <v>41974</v>
      </c>
      <c r="C335" s="99">
        <v>330488.81423568702</v>
      </c>
      <c r="D335" s="99">
        <v>0</v>
      </c>
      <c r="E335" s="99">
        <v>47619.889552593202</v>
      </c>
      <c r="F335" s="99">
        <v>38937.761940956101</v>
      </c>
      <c r="G335" s="99">
        <v>44843.795235156998</v>
      </c>
      <c r="H335" s="99">
        <v>0</v>
      </c>
      <c r="I335" s="99">
        <v>0</v>
      </c>
      <c r="J335" s="99">
        <v>95285.887616157503</v>
      </c>
      <c r="K335" s="99">
        <v>29.1992184892297</v>
      </c>
      <c r="L335" s="99">
        <v>12190.257352590599</v>
      </c>
      <c r="M335" s="99">
        <v>103021.44780349699</v>
      </c>
      <c r="N335" s="99">
        <v>17236.053529739402</v>
      </c>
      <c r="O335" s="99">
        <v>0</v>
      </c>
      <c r="P335" s="99">
        <v>234662.20360183701</v>
      </c>
      <c r="Q335" s="99">
        <v>11524.535652041401</v>
      </c>
      <c r="R335" s="99">
        <v>0</v>
      </c>
      <c r="S335" s="99">
        <v>44777.770221233397</v>
      </c>
      <c r="T335" s="99">
        <v>0</v>
      </c>
      <c r="U335" s="99">
        <v>95377.445581436201</v>
      </c>
      <c r="V335" s="99">
        <v>22655444.525390599</v>
      </c>
      <c r="W335" s="99">
        <v>0</v>
      </c>
      <c r="X335" s="99">
        <v>3781146.58447266</v>
      </c>
      <c r="Y335" s="99">
        <v>1982595.10523987</v>
      </c>
      <c r="Z335" s="99">
        <v>10095302.075805699</v>
      </c>
      <c r="AA335" s="99">
        <v>0</v>
      </c>
      <c r="AB335" s="99">
        <v>0</v>
      </c>
      <c r="AC335" s="99">
        <v>37563109.8916016</v>
      </c>
      <c r="AD335" s="99">
        <v>3338.3421089947201</v>
      </c>
      <c r="AE335" s="99">
        <v>174697.16947555501</v>
      </c>
      <c r="AF335" s="99">
        <v>7292587.9906616202</v>
      </c>
      <c r="AG335" s="99">
        <v>3111319.83380127</v>
      </c>
      <c r="AH335" s="99">
        <v>0</v>
      </c>
      <c r="AI335" s="99">
        <v>13602674.8994141</v>
      </c>
      <c r="AJ335" s="99">
        <v>2409635.3188781701</v>
      </c>
      <c r="AK335" s="99">
        <v>0</v>
      </c>
      <c r="AL335" s="99">
        <v>10088992.357666001</v>
      </c>
      <c r="AM335" s="99">
        <v>0</v>
      </c>
      <c r="AN335" s="99">
        <v>37564550.7802734</v>
      </c>
      <c r="AO335" s="99">
        <v>247005766.04882801</v>
      </c>
      <c r="AP335" s="99">
        <v>0</v>
      </c>
      <c r="AQ335" s="99">
        <v>38674287.472656302</v>
      </c>
      <c r="AR335" s="99">
        <v>18281794.561279301</v>
      </c>
      <c r="AS335" s="99">
        <v>87338759.182617202</v>
      </c>
      <c r="AT335" s="99">
        <v>0</v>
      </c>
      <c r="AU335" s="99">
        <v>0</v>
      </c>
      <c r="AV335" s="99">
        <v>140544152.86914101</v>
      </c>
      <c r="AW335" s="99">
        <v>10983.528146863</v>
      </c>
      <c r="AX335" s="99">
        <v>2066208.9778747601</v>
      </c>
      <c r="AY335" s="99">
        <v>83460217.355468795</v>
      </c>
      <c r="AZ335" s="99">
        <v>29754941.6638184</v>
      </c>
      <c r="BA335" s="99">
        <v>0</v>
      </c>
      <c r="BB335" s="99">
        <v>146885752.05078101</v>
      </c>
      <c r="BC335" s="99">
        <v>23957109.845458999</v>
      </c>
      <c r="BD335" s="99">
        <v>0</v>
      </c>
      <c r="BE335" s="99">
        <v>87209925.796875</v>
      </c>
      <c r="BF335" s="99">
        <v>0</v>
      </c>
      <c r="BG335" s="99">
        <v>140518726.35156301</v>
      </c>
      <c r="BH335" s="99">
        <v>44439019.109375</v>
      </c>
      <c r="BI335" s="99">
        <v>0</v>
      </c>
      <c r="BJ335" s="99">
        <v>7672102.33093262</v>
      </c>
      <c r="BK335" s="99">
        <v>5201614.8806152297</v>
      </c>
      <c r="BL335" s="99">
        <v>0</v>
      </c>
      <c r="BM335" s="99">
        <v>0</v>
      </c>
      <c r="BN335" s="99">
        <v>0</v>
      </c>
      <c r="BO335" s="99">
        <v>0</v>
      </c>
      <c r="BP335" s="99">
        <v>0</v>
      </c>
      <c r="BQ335" s="99">
        <v>0</v>
      </c>
      <c r="BR335" s="99">
        <v>22728794.345947299</v>
      </c>
      <c r="BS335" s="99">
        <v>10991892.0693359</v>
      </c>
      <c r="BT335" s="99">
        <v>0</v>
      </c>
      <c r="BU335" s="99">
        <v>9763027.5198974591</v>
      </c>
      <c r="BV335" s="99">
        <v>9086389.7239990197</v>
      </c>
      <c r="BW335" s="99">
        <v>0</v>
      </c>
      <c r="BX335" s="99">
        <v>6705738.6458740197</v>
      </c>
      <c r="BY335" s="99">
        <v>0</v>
      </c>
      <c r="BZ335" s="99">
        <v>0</v>
      </c>
      <c r="CA335" s="99">
        <v>378189.67449188197</v>
      </c>
      <c r="CB335" s="99">
        <v>26485936.5004883</v>
      </c>
      <c r="CC335" s="99">
        <v>286133945.44921899</v>
      </c>
      <c r="CD335" s="99">
        <v>52134591.929199196</v>
      </c>
      <c r="CE335" s="99">
        <v>44842.090601444201</v>
      </c>
      <c r="CF335" s="99">
        <v>10081528.5853271</v>
      </c>
      <c r="CG335" s="99">
        <v>87076326.401367202</v>
      </c>
      <c r="CH335" s="99">
        <v>0</v>
      </c>
      <c r="CI335" s="99">
        <v>423066.81287765497</v>
      </c>
      <c r="CJ335" s="99">
        <v>36536710.956542999</v>
      </c>
      <c r="CK335" s="99">
        <v>373412744.37109399</v>
      </c>
      <c r="CL335" s="99">
        <v>59024613.153808601</v>
      </c>
      <c r="CM335" s="203">
        <f t="shared" si="15"/>
        <v>518444.25845909119</v>
      </c>
      <c r="CN335" s="203">
        <f t="shared" si="16"/>
        <v>74101261.736816406</v>
      </c>
      <c r="CO335" s="203">
        <f t="shared" si="17"/>
        <v>513931470.72265697</v>
      </c>
      <c r="CP335" s="99">
        <v>59024613.153808601</v>
      </c>
      <c r="CQ335" s="99">
        <v>0</v>
      </c>
      <c r="CR335" s="99">
        <v>0</v>
      </c>
      <c r="CS335" s="99">
        <v>0</v>
      </c>
      <c r="CT335" s="99">
        <v>0</v>
      </c>
    </row>
    <row r="336" spans="1:98">
      <c r="A336" s="98" t="s">
        <v>56</v>
      </c>
      <c r="B336" s="100">
        <v>42064</v>
      </c>
      <c r="C336" s="99">
        <v>329583.25051116903</v>
      </c>
      <c r="D336" s="99">
        <v>0</v>
      </c>
      <c r="E336" s="99">
        <v>47193.036389350898</v>
      </c>
      <c r="F336" s="99">
        <v>38642.1768474579</v>
      </c>
      <c r="G336" s="99">
        <v>44901.452519416802</v>
      </c>
      <c r="H336" s="99">
        <v>0</v>
      </c>
      <c r="I336" s="99">
        <v>0</v>
      </c>
      <c r="J336" s="99">
        <v>95339.234828949004</v>
      </c>
      <c r="K336" s="99">
        <v>24.532646154286301</v>
      </c>
      <c r="L336" s="99">
        <v>1228.0635682493401</v>
      </c>
      <c r="M336" s="99">
        <v>103201.27978611</v>
      </c>
      <c r="N336" s="99">
        <v>17035.432317256898</v>
      </c>
      <c r="O336" s="99">
        <v>0</v>
      </c>
      <c r="P336" s="99">
        <v>243467.53850746201</v>
      </c>
      <c r="Q336" s="99">
        <v>11435.3002706766</v>
      </c>
      <c r="R336" s="99">
        <v>0</v>
      </c>
      <c r="S336" s="99">
        <v>44870.726892948202</v>
      </c>
      <c r="T336" s="99">
        <v>0</v>
      </c>
      <c r="U336" s="99">
        <v>95349.010266304002</v>
      </c>
      <c r="V336" s="99">
        <v>22514874.9689941</v>
      </c>
      <c r="W336" s="99">
        <v>0</v>
      </c>
      <c r="X336" s="99">
        <v>3686634.90441895</v>
      </c>
      <c r="Y336" s="99">
        <v>1941549.1859893801</v>
      </c>
      <c r="Z336" s="99">
        <v>10009112.1765137</v>
      </c>
      <c r="AA336" s="99">
        <v>0</v>
      </c>
      <c r="AB336" s="99">
        <v>0</v>
      </c>
      <c r="AC336" s="99">
        <v>37447975.193359397</v>
      </c>
      <c r="AD336" s="99">
        <v>2605.4155035913</v>
      </c>
      <c r="AE336" s="99">
        <v>36391.378093242602</v>
      </c>
      <c r="AF336" s="99">
        <v>7255460.1825561495</v>
      </c>
      <c r="AG336" s="99">
        <v>3066313.7013854999</v>
      </c>
      <c r="AH336" s="99">
        <v>0</v>
      </c>
      <c r="AI336" s="99">
        <v>13395697.4498291</v>
      </c>
      <c r="AJ336" s="99">
        <v>2395916.4971618699</v>
      </c>
      <c r="AK336" s="99">
        <v>0</v>
      </c>
      <c r="AL336" s="99">
        <v>9986122.0198974591</v>
      </c>
      <c r="AM336" s="99">
        <v>0</v>
      </c>
      <c r="AN336" s="99">
        <v>37470840.207031302</v>
      </c>
      <c r="AO336" s="99">
        <v>245063527.80078101</v>
      </c>
      <c r="AP336" s="99">
        <v>0</v>
      </c>
      <c r="AQ336" s="99">
        <v>37732203.300292999</v>
      </c>
      <c r="AR336" s="99">
        <v>17857566.307617199</v>
      </c>
      <c r="AS336" s="99">
        <v>86640489.983398393</v>
      </c>
      <c r="AT336" s="99">
        <v>0</v>
      </c>
      <c r="AU336" s="99">
        <v>0</v>
      </c>
      <c r="AV336" s="99">
        <v>140838920.59960899</v>
      </c>
      <c r="AW336" s="99">
        <v>8612.7548508644104</v>
      </c>
      <c r="AX336" s="99">
        <v>423797.10391616798</v>
      </c>
      <c r="AY336" s="99">
        <v>83239442.612304702</v>
      </c>
      <c r="AZ336" s="99">
        <v>29389818.2490234</v>
      </c>
      <c r="BA336" s="99">
        <v>0</v>
      </c>
      <c r="BB336" s="99">
        <v>145610817.61328101</v>
      </c>
      <c r="BC336" s="99">
        <v>23895715.997314502</v>
      </c>
      <c r="BD336" s="99">
        <v>0</v>
      </c>
      <c r="BE336" s="99">
        <v>86732218.877929702</v>
      </c>
      <c r="BF336" s="99">
        <v>0</v>
      </c>
      <c r="BG336" s="99">
        <v>140573691.95117199</v>
      </c>
      <c r="BH336" s="99">
        <v>44111464.186035201</v>
      </c>
      <c r="BI336" s="99">
        <v>0</v>
      </c>
      <c r="BJ336" s="99">
        <v>7535964.1915893601</v>
      </c>
      <c r="BK336" s="99">
        <v>5092819.89135742</v>
      </c>
      <c r="BL336" s="99">
        <v>0</v>
      </c>
      <c r="BM336" s="99">
        <v>0</v>
      </c>
      <c r="BN336" s="99">
        <v>0</v>
      </c>
      <c r="BO336" s="99">
        <v>0</v>
      </c>
      <c r="BP336" s="99">
        <v>0</v>
      </c>
      <c r="BQ336" s="99">
        <v>0</v>
      </c>
      <c r="BR336" s="99">
        <v>22666415.3666992</v>
      </c>
      <c r="BS336" s="99">
        <v>10873458.5164795</v>
      </c>
      <c r="BT336" s="99">
        <v>0</v>
      </c>
      <c r="BU336" s="99">
        <v>9776394.7899169903</v>
      </c>
      <c r="BV336" s="99">
        <v>9064733.8905029297</v>
      </c>
      <c r="BW336" s="99">
        <v>0</v>
      </c>
      <c r="BX336" s="99">
        <v>7380621.1017456101</v>
      </c>
      <c r="BY336" s="99">
        <v>0</v>
      </c>
      <c r="BZ336" s="99">
        <v>0</v>
      </c>
      <c r="CA336" s="99">
        <v>376526.94266128499</v>
      </c>
      <c r="CB336" s="99">
        <v>26287101.535644501</v>
      </c>
      <c r="CC336" s="99">
        <v>283886321.98828101</v>
      </c>
      <c r="CD336" s="99">
        <v>51666062.2021484</v>
      </c>
      <c r="CE336" s="99">
        <v>44900.9891705513</v>
      </c>
      <c r="CF336" s="99">
        <v>10018676.7666016</v>
      </c>
      <c r="CG336" s="99">
        <v>86858528.791015595</v>
      </c>
      <c r="CH336" s="99">
        <v>0</v>
      </c>
      <c r="CI336" s="99">
        <v>421459.97050094599</v>
      </c>
      <c r="CJ336" s="99">
        <v>36322868.4150391</v>
      </c>
      <c r="CK336" s="99">
        <v>370771450.36718798</v>
      </c>
      <c r="CL336" s="99">
        <v>58772295.182617202</v>
      </c>
      <c r="CM336" s="203">
        <f t="shared" si="15"/>
        <v>516808.98076725</v>
      </c>
      <c r="CN336" s="203">
        <f t="shared" si="16"/>
        <v>73793708.622070402</v>
      </c>
      <c r="CO336" s="203">
        <f t="shared" si="17"/>
        <v>511345142.31835997</v>
      </c>
      <c r="CP336" s="99">
        <v>58772295.182617202</v>
      </c>
      <c r="CQ336" s="99">
        <v>0</v>
      </c>
      <c r="CR336" s="99">
        <v>0</v>
      </c>
      <c r="CS336" s="99">
        <v>0</v>
      </c>
      <c r="CT336" s="99">
        <v>0</v>
      </c>
    </row>
    <row r="337" spans="1:98">
      <c r="A337" s="98" t="s">
        <v>56</v>
      </c>
      <c r="B337" s="100">
        <v>42156</v>
      </c>
      <c r="C337" s="99">
        <v>330239.23741531401</v>
      </c>
      <c r="D337" s="99">
        <v>0</v>
      </c>
      <c r="E337" s="99">
        <v>47270.087760448499</v>
      </c>
      <c r="F337" s="99">
        <v>39015.364752769499</v>
      </c>
      <c r="G337" s="99">
        <v>45102.149202346802</v>
      </c>
      <c r="H337" s="99">
        <v>0</v>
      </c>
      <c r="I337" s="99">
        <v>0</v>
      </c>
      <c r="J337" s="99">
        <v>95403.818198203997</v>
      </c>
      <c r="K337" s="99">
        <v>20.528447767719602</v>
      </c>
      <c r="L337" s="99">
        <v>1173.67330382764</v>
      </c>
      <c r="M337" s="99">
        <v>103660.42234993</v>
      </c>
      <c r="N337" s="99">
        <v>16797.029698848699</v>
      </c>
      <c r="O337" s="99">
        <v>0</v>
      </c>
      <c r="P337" s="99">
        <v>244460.77270698501</v>
      </c>
      <c r="Q337" s="99">
        <v>11328.3594315052</v>
      </c>
      <c r="R337" s="99">
        <v>0</v>
      </c>
      <c r="S337" s="99">
        <v>45091.525240898103</v>
      </c>
      <c r="T337" s="99">
        <v>0</v>
      </c>
      <c r="U337" s="99">
        <v>95412.801706314101</v>
      </c>
      <c r="V337" s="99">
        <v>22586536.325683601</v>
      </c>
      <c r="W337" s="99">
        <v>0</v>
      </c>
      <c r="X337" s="99">
        <v>3641889.7206420898</v>
      </c>
      <c r="Y337" s="99">
        <v>1917267.98335266</v>
      </c>
      <c r="Z337" s="99">
        <v>9999171.2121581994</v>
      </c>
      <c r="AA337" s="99">
        <v>0</v>
      </c>
      <c r="AB337" s="99">
        <v>0</v>
      </c>
      <c r="AC337" s="99">
        <v>37568593.075195298</v>
      </c>
      <c r="AD337" s="99">
        <v>2438.36934956908</v>
      </c>
      <c r="AE337" s="99">
        <v>44222.561640262596</v>
      </c>
      <c r="AF337" s="99">
        <v>7309769.4063110398</v>
      </c>
      <c r="AG337" s="99">
        <v>3031630.2868957501</v>
      </c>
      <c r="AH337" s="99">
        <v>0</v>
      </c>
      <c r="AI337" s="99">
        <v>13394064.1140137</v>
      </c>
      <c r="AJ337" s="99">
        <v>2382613.9866332998</v>
      </c>
      <c r="AK337" s="99">
        <v>0</v>
      </c>
      <c r="AL337" s="99">
        <v>9989560.1822509803</v>
      </c>
      <c r="AM337" s="99">
        <v>0</v>
      </c>
      <c r="AN337" s="99">
        <v>37552626.7880859</v>
      </c>
      <c r="AO337" s="99">
        <v>246748926.08007801</v>
      </c>
      <c r="AP337" s="99">
        <v>0</v>
      </c>
      <c r="AQ337" s="99">
        <v>37257566.919921897</v>
      </c>
      <c r="AR337" s="99">
        <v>17442297.206542999</v>
      </c>
      <c r="AS337" s="99">
        <v>87107594.245117202</v>
      </c>
      <c r="AT337" s="99">
        <v>0</v>
      </c>
      <c r="AU337" s="99">
        <v>0</v>
      </c>
      <c r="AV337" s="99">
        <v>141060647.77929699</v>
      </c>
      <c r="AW337" s="99">
        <v>8088.0380367040598</v>
      </c>
      <c r="AX337" s="99">
        <v>605503.67195892299</v>
      </c>
      <c r="AY337" s="99">
        <v>84380573.833007798</v>
      </c>
      <c r="AZ337" s="99">
        <v>29052681.1962891</v>
      </c>
      <c r="BA337" s="99">
        <v>0</v>
      </c>
      <c r="BB337" s="99">
        <v>146130691.94335899</v>
      </c>
      <c r="BC337" s="99">
        <v>23734362.925781298</v>
      </c>
      <c r="BD337" s="99">
        <v>0</v>
      </c>
      <c r="BE337" s="99">
        <v>86944910.609375</v>
      </c>
      <c r="BF337" s="99">
        <v>0</v>
      </c>
      <c r="BG337" s="99">
        <v>141277534.88671899</v>
      </c>
      <c r="BH337" s="99">
        <v>44509966.479003899</v>
      </c>
      <c r="BI337" s="99">
        <v>0</v>
      </c>
      <c r="BJ337" s="99">
        <v>7382482.8915405301</v>
      </c>
      <c r="BK337" s="99">
        <v>5035081.6630859403</v>
      </c>
      <c r="BL337" s="99">
        <v>0</v>
      </c>
      <c r="BM337" s="99">
        <v>0</v>
      </c>
      <c r="BN337" s="99">
        <v>0</v>
      </c>
      <c r="BO337" s="99">
        <v>0</v>
      </c>
      <c r="BP337" s="99">
        <v>0</v>
      </c>
      <c r="BQ337" s="99">
        <v>0</v>
      </c>
      <c r="BR337" s="99">
        <v>22917662.754638702</v>
      </c>
      <c r="BS337" s="99">
        <v>10793745.798706099</v>
      </c>
      <c r="BT337" s="99">
        <v>0</v>
      </c>
      <c r="BU337" s="99">
        <v>9843100.5499267597</v>
      </c>
      <c r="BV337" s="99">
        <v>9024992.0062255897</v>
      </c>
      <c r="BW337" s="99">
        <v>0</v>
      </c>
      <c r="BX337" s="99">
        <v>7563183.00146484</v>
      </c>
      <c r="BY337" s="99">
        <v>0</v>
      </c>
      <c r="BZ337" s="99">
        <v>0</v>
      </c>
      <c r="CA337" s="99">
        <v>377547.00596618699</v>
      </c>
      <c r="CB337" s="99">
        <v>26155032.8820801</v>
      </c>
      <c r="CC337" s="99">
        <v>283730222.734375</v>
      </c>
      <c r="CD337" s="99">
        <v>51916001.046875</v>
      </c>
      <c r="CE337" s="99">
        <v>45102.9592890739</v>
      </c>
      <c r="CF337" s="99">
        <v>9998348.0471191406</v>
      </c>
      <c r="CG337" s="99">
        <v>86872010.815429702</v>
      </c>
      <c r="CH337" s="99">
        <v>0</v>
      </c>
      <c r="CI337" s="99">
        <v>422649.239818573</v>
      </c>
      <c r="CJ337" s="99">
        <v>36114759.597656302</v>
      </c>
      <c r="CK337" s="99">
        <v>370536620.85546899</v>
      </c>
      <c r="CL337" s="99">
        <v>59026040.450683601</v>
      </c>
      <c r="CM337" s="203">
        <f t="shared" si="15"/>
        <v>518062.04152488708</v>
      </c>
      <c r="CN337" s="203">
        <f t="shared" si="16"/>
        <v>73667386.385742202</v>
      </c>
      <c r="CO337" s="203">
        <f t="shared" si="17"/>
        <v>511814155.74218798</v>
      </c>
      <c r="CP337" s="99">
        <v>59026040.450683601</v>
      </c>
      <c r="CQ337" s="99">
        <v>0</v>
      </c>
      <c r="CR337" s="99">
        <v>0</v>
      </c>
      <c r="CS337" s="99">
        <v>0</v>
      </c>
      <c r="CT337" s="99">
        <v>0</v>
      </c>
    </row>
    <row r="338" spans="1:98">
      <c r="A338" s="98" t="s">
        <v>56</v>
      </c>
      <c r="B338" s="100">
        <v>42248</v>
      </c>
      <c r="C338" s="99">
        <v>329726.89543533302</v>
      </c>
      <c r="D338" s="99">
        <v>0</v>
      </c>
      <c r="E338" s="99">
        <v>46708.872238636002</v>
      </c>
      <c r="F338" s="99">
        <v>38604.862317562103</v>
      </c>
      <c r="G338" s="99">
        <v>45124.404795169801</v>
      </c>
      <c r="H338" s="99">
        <v>0</v>
      </c>
      <c r="I338" s="99">
        <v>0</v>
      </c>
      <c r="J338" s="99">
        <v>95138.051260948196</v>
      </c>
      <c r="K338" s="99">
        <v>17.539083213312601</v>
      </c>
      <c r="L338" s="99">
        <v>1348.4275549650199</v>
      </c>
      <c r="M338" s="99">
        <v>103536.549660683</v>
      </c>
      <c r="N338" s="99">
        <v>16694.580663919402</v>
      </c>
      <c r="O338" s="99">
        <v>0</v>
      </c>
      <c r="P338" s="99">
        <v>243975.77016258199</v>
      </c>
      <c r="Q338" s="99">
        <v>11192.1785681248</v>
      </c>
      <c r="R338" s="99">
        <v>0</v>
      </c>
      <c r="S338" s="99">
        <v>45063.226242065401</v>
      </c>
      <c r="T338" s="99">
        <v>0</v>
      </c>
      <c r="U338" s="99">
        <v>95135.403963089004</v>
      </c>
      <c r="V338" s="99">
        <v>22501968.120117199</v>
      </c>
      <c r="W338" s="99">
        <v>0</v>
      </c>
      <c r="X338" s="99">
        <v>3589993.3623962398</v>
      </c>
      <c r="Y338" s="99">
        <v>1907266.5316619901</v>
      </c>
      <c r="Z338" s="99">
        <v>9979174.6981201209</v>
      </c>
      <c r="AA338" s="99">
        <v>0</v>
      </c>
      <c r="AB338" s="99">
        <v>0</v>
      </c>
      <c r="AC338" s="99">
        <v>37582007.449218802</v>
      </c>
      <c r="AD338" s="99">
        <v>2345.6713819801798</v>
      </c>
      <c r="AE338" s="99">
        <v>38477.572151660897</v>
      </c>
      <c r="AF338" s="99">
        <v>7295451.62683105</v>
      </c>
      <c r="AG338" s="99">
        <v>3007963.0339965802</v>
      </c>
      <c r="AH338" s="99">
        <v>0</v>
      </c>
      <c r="AI338" s="99">
        <v>13370911.563964801</v>
      </c>
      <c r="AJ338" s="99">
        <v>2344425.2470397898</v>
      </c>
      <c r="AK338" s="99">
        <v>0</v>
      </c>
      <c r="AL338" s="99">
        <v>9990993.9779052697</v>
      </c>
      <c r="AM338" s="99">
        <v>0</v>
      </c>
      <c r="AN338" s="99">
        <v>37583296.013183601</v>
      </c>
      <c r="AO338" s="99">
        <v>247006145.02343801</v>
      </c>
      <c r="AP338" s="99">
        <v>0</v>
      </c>
      <c r="AQ338" s="99">
        <v>36777486.729980499</v>
      </c>
      <c r="AR338" s="99">
        <v>17416910.3908691</v>
      </c>
      <c r="AS338" s="99">
        <v>86920668.021484405</v>
      </c>
      <c r="AT338" s="99">
        <v>0</v>
      </c>
      <c r="AU338" s="99">
        <v>0</v>
      </c>
      <c r="AV338" s="99">
        <v>141137074.12109399</v>
      </c>
      <c r="AW338" s="99">
        <v>7795.04942989349</v>
      </c>
      <c r="AX338" s="99">
        <v>366569.08513641398</v>
      </c>
      <c r="AY338" s="99">
        <v>84396868.870117202</v>
      </c>
      <c r="AZ338" s="99">
        <v>28897111.103027299</v>
      </c>
      <c r="BA338" s="99">
        <v>0</v>
      </c>
      <c r="BB338" s="99">
        <v>146388008.32226601</v>
      </c>
      <c r="BC338" s="99">
        <v>23435234.805908199</v>
      </c>
      <c r="BD338" s="99">
        <v>0</v>
      </c>
      <c r="BE338" s="99">
        <v>86840125.120117202</v>
      </c>
      <c r="BF338" s="99">
        <v>0</v>
      </c>
      <c r="BG338" s="99">
        <v>141229901.38281301</v>
      </c>
      <c r="BH338" s="99">
        <v>44876298.675781302</v>
      </c>
      <c r="BI338" s="99">
        <v>0</v>
      </c>
      <c r="BJ338" s="99">
        <v>7323485.1381225605</v>
      </c>
      <c r="BK338" s="99">
        <v>4965735.8455200205</v>
      </c>
      <c r="BL338" s="99">
        <v>0</v>
      </c>
      <c r="BM338" s="99">
        <v>0</v>
      </c>
      <c r="BN338" s="99">
        <v>0</v>
      </c>
      <c r="BO338" s="99">
        <v>0</v>
      </c>
      <c r="BP338" s="99">
        <v>0</v>
      </c>
      <c r="BQ338" s="99">
        <v>0</v>
      </c>
      <c r="BR338" s="99">
        <v>22995483.927978501</v>
      </c>
      <c r="BS338" s="99">
        <v>10739223.8013916</v>
      </c>
      <c r="BT338" s="99">
        <v>0</v>
      </c>
      <c r="BU338" s="99">
        <v>7491924.2199096698</v>
      </c>
      <c r="BV338" s="99">
        <v>8932913.1384277306</v>
      </c>
      <c r="BW338" s="99">
        <v>0</v>
      </c>
      <c r="BX338" s="99">
        <v>6500040.5928955097</v>
      </c>
      <c r="BY338" s="99">
        <v>0</v>
      </c>
      <c r="BZ338" s="99">
        <v>0</v>
      </c>
      <c r="CA338" s="99">
        <v>376676.97193527198</v>
      </c>
      <c r="CB338" s="99">
        <v>26031072.091796901</v>
      </c>
      <c r="CC338" s="99">
        <v>283467577.16406298</v>
      </c>
      <c r="CD338" s="99">
        <v>52127607.534667999</v>
      </c>
      <c r="CE338" s="99">
        <v>45125.045966625199</v>
      </c>
      <c r="CF338" s="99">
        <v>9967619.4932861291</v>
      </c>
      <c r="CG338" s="99">
        <v>86771469.602539107</v>
      </c>
      <c r="CH338" s="99">
        <v>0</v>
      </c>
      <c r="CI338" s="99">
        <v>421732.92075729399</v>
      </c>
      <c r="CJ338" s="99">
        <v>35951255.145507798</v>
      </c>
      <c r="CK338" s="99">
        <v>370179395.12890601</v>
      </c>
      <c r="CL338" s="99">
        <v>59160699.510742202</v>
      </c>
      <c r="CM338" s="203">
        <f t="shared" si="15"/>
        <v>516868.32472038298</v>
      </c>
      <c r="CN338" s="203">
        <f t="shared" si="16"/>
        <v>73534551.158691406</v>
      </c>
      <c r="CO338" s="203">
        <f t="shared" si="17"/>
        <v>511409296.51171899</v>
      </c>
      <c r="CP338" s="99">
        <v>59160699.510742202</v>
      </c>
      <c r="CQ338" s="99">
        <v>0</v>
      </c>
      <c r="CR338" s="99">
        <v>0</v>
      </c>
      <c r="CS338" s="99">
        <v>0</v>
      </c>
      <c r="CT338" s="99">
        <v>0</v>
      </c>
    </row>
    <row r="339" spans="1:98">
      <c r="A339" s="98" t="s">
        <v>56</v>
      </c>
      <c r="B339" s="100">
        <v>42339</v>
      </c>
      <c r="C339" s="99">
        <v>329687.00273132301</v>
      </c>
      <c r="D339" s="99">
        <v>0</v>
      </c>
      <c r="E339" s="99">
        <v>46200.068898201003</v>
      </c>
      <c r="F339" s="99">
        <v>38306.171945095099</v>
      </c>
      <c r="G339" s="99">
        <v>45255.499875068701</v>
      </c>
      <c r="H339" s="99">
        <v>0</v>
      </c>
      <c r="I339" s="99">
        <v>0</v>
      </c>
      <c r="J339" s="99">
        <v>95094.941266059905</v>
      </c>
      <c r="K339" s="99">
        <v>16.178185960277901</v>
      </c>
      <c r="L339" s="99">
        <v>1323.70676681399</v>
      </c>
      <c r="M339" s="99">
        <v>104023.426460266</v>
      </c>
      <c r="N339" s="99">
        <v>16558.215621471401</v>
      </c>
      <c r="O339" s="99">
        <v>0</v>
      </c>
      <c r="P339" s="99">
        <v>243260.19983863799</v>
      </c>
      <c r="Q339" s="99">
        <v>11065.370097875601</v>
      </c>
      <c r="R339" s="99">
        <v>0</v>
      </c>
      <c r="S339" s="99">
        <v>45253.798819541902</v>
      </c>
      <c r="T339" s="99">
        <v>0</v>
      </c>
      <c r="U339" s="99">
        <v>95153.067971229597</v>
      </c>
      <c r="V339" s="99">
        <v>22406682.167724598</v>
      </c>
      <c r="W339" s="99">
        <v>0</v>
      </c>
      <c r="X339" s="99">
        <v>3387758.9418334998</v>
      </c>
      <c r="Y339" s="99">
        <v>1781404.97273254</v>
      </c>
      <c r="Z339" s="99">
        <v>9939733.0886230506</v>
      </c>
      <c r="AA339" s="99">
        <v>0</v>
      </c>
      <c r="AB339" s="99">
        <v>0</v>
      </c>
      <c r="AC339" s="99">
        <v>37573881.072265603</v>
      </c>
      <c r="AD339" s="99">
        <v>2031.61654236913</v>
      </c>
      <c r="AE339" s="99">
        <v>23847.265452384901</v>
      </c>
      <c r="AF339" s="99">
        <v>7293457.6422119103</v>
      </c>
      <c r="AG339" s="99">
        <v>2987722.45343018</v>
      </c>
      <c r="AH339" s="99">
        <v>0</v>
      </c>
      <c r="AI339" s="99">
        <v>13308206.1801758</v>
      </c>
      <c r="AJ339" s="99">
        <v>2328161.0731506301</v>
      </c>
      <c r="AK339" s="99">
        <v>0</v>
      </c>
      <c r="AL339" s="99">
        <v>9936681.0009765606</v>
      </c>
      <c r="AM339" s="99">
        <v>0</v>
      </c>
      <c r="AN339" s="99">
        <v>37571131.380371101</v>
      </c>
      <c r="AO339" s="99">
        <v>247254668.59570301</v>
      </c>
      <c r="AP339" s="99">
        <v>0</v>
      </c>
      <c r="AQ339" s="99">
        <v>35418297.153320298</v>
      </c>
      <c r="AR339" s="99">
        <v>16972917.326904301</v>
      </c>
      <c r="AS339" s="99">
        <v>86946485.901367202</v>
      </c>
      <c r="AT339" s="99">
        <v>0</v>
      </c>
      <c r="AU339" s="99">
        <v>0</v>
      </c>
      <c r="AV339" s="99">
        <v>141942243.54101601</v>
      </c>
      <c r="AW339" s="99">
        <v>6783.3915354013398</v>
      </c>
      <c r="AX339" s="99">
        <v>264370.20201110799</v>
      </c>
      <c r="AY339" s="99">
        <v>84631104.372070298</v>
      </c>
      <c r="AZ339" s="99">
        <v>28804892.6484375</v>
      </c>
      <c r="BA339" s="99">
        <v>0</v>
      </c>
      <c r="BB339" s="99">
        <v>146108835.66015601</v>
      </c>
      <c r="BC339" s="99">
        <v>23427861.091308601</v>
      </c>
      <c r="BD339" s="99">
        <v>0</v>
      </c>
      <c r="BE339" s="99">
        <v>86852721.336914107</v>
      </c>
      <c r="BF339" s="99">
        <v>0</v>
      </c>
      <c r="BG339" s="99">
        <v>141974362.91992199</v>
      </c>
      <c r="BH339" s="99">
        <v>49117365.0380859</v>
      </c>
      <c r="BI339" s="99">
        <v>0</v>
      </c>
      <c r="BJ339" s="99">
        <v>7659635.0677490197</v>
      </c>
      <c r="BK339" s="99">
        <v>5011225.2728271503</v>
      </c>
      <c r="BL339" s="99">
        <v>0</v>
      </c>
      <c r="BM339" s="99">
        <v>0</v>
      </c>
      <c r="BN339" s="99">
        <v>0</v>
      </c>
      <c r="BO339" s="99">
        <v>0</v>
      </c>
      <c r="BP339" s="99">
        <v>0</v>
      </c>
      <c r="BQ339" s="99">
        <v>0</v>
      </c>
      <c r="BR339" s="99">
        <v>23176375.184082001</v>
      </c>
      <c r="BS339" s="99">
        <v>10705037.9659424</v>
      </c>
      <c r="BT339" s="99">
        <v>0</v>
      </c>
      <c r="BU339" s="99">
        <v>14704121.4299316</v>
      </c>
      <c r="BV339" s="99">
        <v>8937202.8112793006</v>
      </c>
      <c r="BW339" s="99">
        <v>0</v>
      </c>
      <c r="BX339" s="99">
        <v>10379432.9715576</v>
      </c>
      <c r="BY339" s="99">
        <v>0</v>
      </c>
      <c r="BZ339" s="99">
        <v>0</v>
      </c>
      <c r="CA339" s="99">
        <v>375917.71001434303</v>
      </c>
      <c r="CB339" s="99">
        <v>25870998.215332001</v>
      </c>
      <c r="CC339" s="99">
        <v>282794425.65625</v>
      </c>
      <c r="CD339" s="99">
        <v>56827184.405761696</v>
      </c>
      <c r="CE339" s="99">
        <v>45252.861562728896</v>
      </c>
      <c r="CF339" s="99">
        <v>9927548.42651367</v>
      </c>
      <c r="CG339" s="99">
        <v>86745134.790039107</v>
      </c>
      <c r="CH339" s="99">
        <v>0</v>
      </c>
      <c r="CI339" s="99">
        <v>421227.32670974702</v>
      </c>
      <c r="CJ339" s="99">
        <v>35827287.248535201</v>
      </c>
      <c r="CK339" s="99">
        <v>369631029.890625</v>
      </c>
      <c r="CL339" s="99">
        <v>67397695.828125</v>
      </c>
      <c r="CM339" s="203">
        <f t="shared" si="15"/>
        <v>516380.39468097663</v>
      </c>
      <c r="CN339" s="203">
        <f t="shared" si="16"/>
        <v>73398418.62890631</v>
      </c>
      <c r="CO339" s="203">
        <f t="shared" si="17"/>
        <v>511605392.81054699</v>
      </c>
      <c r="CP339" s="99">
        <v>67397695.828125</v>
      </c>
      <c r="CQ339" s="99">
        <v>0</v>
      </c>
      <c r="CR339" s="99">
        <v>0</v>
      </c>
      <c r="CS339" s="99">
        <v>0</v>
      </c>
      <c r="CT339" s="99">
        <v>0</v>
      </c>
    </row>
    <row r="340" spans="1:98">
      <c r="A340" s="98" t="s">
        <v>56</v>
      </c>
      <c r="B340" s="100">
        <v>42430</v>
      </c>
      <c r="C340" s="99">
        <v>330073.06135940598</v>
      </c>
      <c r="D340" s="99">
        <v>0</v>
      </c>
      <c r="E340" s="99">
        <v>48946.813471794099</v>
      </c>
      <c r="F340" s="99">
        <v>41113.645847797401</v>
      </c>
      <c r="G340" s="99">
        <v>45575.485803604097</v>
      </c>
      <c r="H340" s="99">
        <v>0</v>
      </c>
      <c r="I340" s="99">
        <v>0</v>
      </c>
      <c r="J340" s="99">
        <v>95480.278240203901</v>
      </c>
      <c r="K340" s="99">
        <v>13.3725795923965</v>
      </c>
      <c r="L340" s="99">
        <v>1286.4963327497201</v>
      </c>
      <c r="M340" s="99">
        <v>104532.397472382</v>
      </c>
      <c r="N340" s="99">
        <v>16463.509741067901</v>
      </c>
      <c r="O340" s="99">
        <v>0</v>
      </c>
      <c r="P340" s="99">
        <v>245605.635002136</v>
      </c>
      <c r="Q340" s="99">
        <v>10964.7694371939</v>
      </c>
      <c r="R340" s="99">
        <v>0</v>
      </c>
      <c r="S340" s="99">
        <v>45563.921624183698</v>
      </c>
      <c r="T340" s="99">
        <v>0</v>
      </c>
      <c r="U340" s="99">
        <v>95489.981113433794</v>
      </c>
      <c r="V340" s="99">
        <v>22327411.7570801</v>
      </c>
      <c r="W340" s="99">
        <v>0</v>
      </c>
      <c r="X340" s="99">
        <v>3583036.16796875</v>
      </c>
      <c r="Y340" s="99">
        <v>1946239.7817840599</v>
      </c>
      <c r="Z340" s="99">
        <v>9977058.4044189509</v>
      </c>
      <c r="AA340" s="99">
        <v>0</v>
      </c>
      <c r="AB340" s="99">
        <v>0</v>
      </c>
      <c r="AC340" s="99">
        <v>37749991.884277299</v>
      </c>
      <c r="AD340" s="99">
        <v>1695.48554876447</v>
      </c>
      <c r="AE340" s="99">
        <v>23042.8099346161</v>
      </c>
      <c r="AF340" s="99">
        <v>7250964.78869629</v>
      </c>
      <c r="AG340" s="99">
        <v>2978229.2160034198</v>
      </c>
      <c r="AH340" s="99">
        <v>0</v>
      </c>
      <c r="AI340" s="99">
        <v>13431240.658813501</v>
      </c>
      <c r="AJ340" s="99">
        <v>2323505.1719055199</v>
      </c>
      <c r="AK340" s="99">
        <v>0</v>
      </c>
      <c r="AL340" s="99">
        <v>9948747.0318603497</v>
      </c>
      <c r="AM340" s="99">
        <v>0</v>
      </c>
      <c r="AN340" s="99">
        <v>37722649.173339799</v>
      </c>
      <c r="AO340" s="99">
        <v>248274878.01757801</v>
      </c>
      <c r="AP340" s="99">
        <v>0</v>
      </c>
      <c r="AQ340" s="99">
        <v>37025069.005859397</v>
      </c>
      <c r="AR340" s="99">
        <v>17657612.315673798</v>
      </c>
      <c r="AS340" s="99">
        <v>87537245.542968795</v>
      </c>
      <c r="AT340" s="99">
        <v>0</v>
      </c>
      <c r="AU340" s="99">
        <v>0</v>
      </c>
      <c r="AV340" s="99">
        <v>142820535.41015601</v>
      </c>
      <c r="AW340" s="99">
        <v>5689.6176391839999</v>
      </c>
      <c r="AX340" s="99">
        <v>263654.40670013399</v>
      </c>
      <c r="AY340" s="99">
        <v>84489472.276367202</v>
      </c>
      <c r="AZ340" s="99">
        <v>28793893.957763702</v>
      </c>
      <c r="BA340" s="99">
        <v>0</v>
      </c>
      <c r="BB340" s="99">
        <v>147504076.56445301</v>
      </c>
      <c r="BC340" s="99">
        <v>23374822.465576202</v>
      </c>
      <c r="BD340" s="99">
        <v>0</v>
      </c>
      <c r="BE340" s="99">
        <v>87456443.859375</v>
      </c>
      <c r="BF340" s="99">
        <v>0</v>
      </c>
      <c r="BG340" s="99">
        <v>143125747.5625</v>
      </c>
      <c r="BH340" s="99">
        <v>58642711.573242202</v>
      </c>
      <c r="BI340" s="99">
        <v>0</v>
      </c>
      <c r="BJ340" s="99">
        <v>9164801.9866943397</v>
      </c>
      <c r="BK340" s="99">
        <v>5859404.3812255897</v>
      </c>
      <c r="BL340" s="99">
        <v>0</v>
      </c>
      <c r="BM340" s="99">
        <v>0</v>
      </c>
      <c r="BN340" s="99">
        <v>0</v>
      </c>
      <c r="BO340" s="99">
        <v>0</v>
      </c>
      <c r="BP340" s="99">
        <v>0</v>
      </c>
      <c r="BQ340" s="99">
        <v>0</v>
      </c>
      <c r="BR340" s="99">
        <v>23282758.181884799</v>
      </c>
      <c r="BS340" s="99">
        <v>10719541.019165</v>
      </c>
      <c r="BT340" s="99">
        <v>0</v>
      </c>
      <c r="BU340" s="99">
        <v>26199591.879882801</v>
      </c>
      <c r="BV340" s="99">
        <v>8941950.26635742</v>
      </c>
      <c r="BW340" s="99">
        <v>0</v>
      </c>
      <c r="BX340" s="99">
        <v>18014063.5539551</v>
      </c>
      <c r="BY340" s="99">
        <v>0</v>
      </c>
      <c r="BZ340" s="99">
        <v>0</v>
      </c>
      <c r="CA340" s="99">
        <v>378862.58338165301</v>
      </c>
      <c r="CB340" s="99">
        <v>25802623.733154301</v>
      </c>
      <c r="CC340" s="99">
        <v>282353342.03515601</v>
      </c>
      <c r="CD340" s="99">
        <v>67799229.361328095</v>
      </c>
      <c r="CE340" s="99">
        <v>45578.400821685798</v>
      </c>
      <c r="CF340" s="99">
        <v>9958518.1014404297</v>
      </c>
      <c r="CG340" s="99">
        <v>87298125.865234405</v>
      </c>
      <c r="CH340" s="99">
        <v>0</v>
      </c>
      <c r="CI340" s="99">
        <v>424453.52690887498</v>
      </c>
      <c r="CJ340" s="99">
        <v>35783266.561035201</v>
      </c>
      <c r="CK340" s="99">
        <v>369661483.21093798</v>
      </c>
      <c r="CL340" s="99">
        <v>85137737.977539107</v>
      </c>
      <c r="CM340" s="203">
        <f t="shared" si="15"/>
        <v>519943.50802230876</v>
      </c>
      <c r="CN340" s="203">
        <f t="shared" si="16"/>
        <v>73505915.734375</v>
      </c>
      <c r="CO340" s="203">
        <f t="shared" si="17"/>
        <v>512787230.77343798</v>
      </c>
      <c r="CP340" s="99">
        <v>85137737.977539107</v>
      </c>
      <c r="CQ340" s="99">
        <v>0</v>
      </c>
      <c r="CR340" s="99">
        <v>0</v>
      </c>
      <c r="CS340" s="99">
        <v>0</v>
      </c>
      <c r="CT340" s="99">
        <v>0</v>
      </c>
    </row>
    <row r="341" spans="1:98">
      <c r="A341" s="98" t="s">
        <v>56</v>
      </c>
      <c r="B341" s="100">
        <v>42522</v>
      </c>
      <c r="C341" s="99">
        <v>330537.53023529099</v>
      </c>
      <c r="D341" s="99">
        <v>0</v>
      </c>
      <c r="E341" s="99">
        <v>48574.721656322501</v>
      </c>
      <c r="F341" s="99">
        <v>41080.795342445403</v>
      </c>
      <c r="G341" s="99">
        <v>45887.125709056898</v>
      </c>
      <c r="H341" s="99">
        <v>0</v>
      </c>
      <c r="I341" s="99">
        <v>0</v>
      </c>
      <c r="J341" s="99">
        <v>95535.326140403704</v>
      </c>
      <c r="K341" s="99">
        <v>12.118994179414599</v>
      </c>
      <c r="L341" s="99">
        <v>1223.03010801971</v>
      </c>
      <c r="M341" s="99">
        <v>104783.457811356</v>
      </c>
      <c r="N341" s="99">
        <v>16356.9918320179</v>
      </c>
      <c r="O341" s="99">
        <v>0</v>
      </c>
      <c r="P341" s="99">
        <v>245673.00321197501</v>
      </c>
      <c r="Q341" s="99">
        <v>10836.6382706165</v>
      </c>
      <c r="R341" s="99">
        <v>0</v>
      </c>
      <c r="S341" s="99">
        <v>45816.139060020403</v>
      </c>
      <c r="T341" s="99">
        <v>0</v>
      </c>
      <c r="U341" s="99">
        <v>95539.941407203703</v>
      </c>
      <c r="V341" s="99">
        <v>22339675.983154301</v>
      </c>
      <c r="W341" s="99">
        <v>0</v>
      </c>
      <c r="X341" s="99">
        <v>3434641.96905518</v>
      </c>
      <c r="Y341" s="99">
        <v>1888426.2285919201</v>
      </c>
      <c r="Z341" s="99">
        <v>10010079.1326904</v>
      </c>
      <c r="AA341" s="99">
        <v>0</v>
      </c>
      <c r="AB341" s="99">
        <v>0</v>
      </c>
      <c r="AC341" s="99">
        <v>37716909.399902299</v>
      </c>
      <c r="AD341" s="99">
        <v>1461.24052545428</v>
      </c>
      <c r="AE341" s="99">
        <v>27846.8952286243</v>
      </c>
      <c r="AF341" s="99">
        <v>7227469.0228881799</v>
      </c>
      <c r="AG341" s="99">
        <v>2982523.4149475102</v>
      </c>
      <c r="AH341" s="99">
        <v>0</v>
      </c>
      <c r="AI341" s="99">
        <v>13380769.3405762</v>
      </c>
      <c r="AJ341" s="99">
        <v>2299711.1954650902</v>
      </c>
      <c r="AK341" s="99">
        <v>0</v>
      </c>
      <c r="AL341" s="99">
        <v>10011467.486816401</v>
      </c>
      <c r="AM341" s="99">
        <v>0</v>
      </c>
      <c r="AN341" s="99">
        <v>37756573.1484375</v>
      </c>
      <c r="AO341" s="99">
        <v>248598513.55859399</v>
      </c>
      <c r="AP341" s="99">
        <v>0</v>
      </c>
      <c r="AQ341" s="99">
        <v>35305178.399902299</v>
      </c>
      <c r="AR341" s="99">
        <v>17633803.831298798</v>
      </c>
      <c r="AS341" s="99">
        <v>88144420.002929702</v>
      </c>
      <c r="AT341" s="99">
        <v>0</v>
      </c>
      <c r="AU341" s="99">
        <v>0</v>
      </c>
      <c r="AV341" s="99">
        <v>143706854.76171899</v>
      </c>
      <c r="AW341" s="99">
        <v>4917.76893877983</v>
      </c>
      <c r="AX341" s="99">
        <v>213461.25415611299</v>
      </c>
      <c r="AY341" s="99">
        <v>84466753.46875</v>
      </c>
      <c r="AZ341" s="99">
        <v>28913192.482177701</v>
      </c>
      <c r="BA341" s="99">
        <v>0</v>
      </c>
      <c r="BB341" s="99">
        <v>147437020.60351601</v>
      </c>
      <c r="BC341" s="99">
        <v>23333514.420410201</v>
      </c>
      <c r="BD341" s="99">
        <v>0</v>
      </c>
      <c r="BE341" s="99">
        <v>88210452.086914107</v>
      </c>
      <c r="BF341" s="99">
        <v>0</v>
      </c>
      <c r="BG341" s="99">
        <v>143286057.44140601</v>
      </c>
      <c r="BH341" s="99">
        <v>59028676.993652299</v>
      </c>
      <c r="BI341" s="99">
        <v>0</v>
      </c>
      <c r="BJ341" s="99">
        <v>8866508.0098877009</v>
      </c>
      <c r="BK341" s="99">
        <v>5688425.3555297898</v>
      </c>
      <c r="BL341" s="99">
        <v>0</v>
      </c>
      <c r="BM341" s="99">
        <v>0</v>
      </c>
      <c r="BN341" s="99">
        <v>0</v>
      </c>
      <c r="BO341" s="99">
        <v>0</v>
      </c>
      <c r="BP341" s="99">
        <v>0</v>
      </c>
      <c r="BQ341" s="99">
        <v>0</v>
      </c>
      <c r="BR341" s="99">
        <v>23397714.627685498</v>
      </c>
      <c r="BS341" s="99">
        <v>10790980.1796875</v>
      </c>
      <c r="BT341" s="99">
        <v>0</v>
      </c>
      <c r="BU341" s="99">
        <v>26189054.739746101</v>
      </c>
      <c r="BV341" s="99">
        <v>8948061.9774169903</v>
      </c>
      <c r="BW341" s="99">
        <v>0</v>
      </c>
      <c r="BX341" s="99">
        <v>18543377.391845699</v>
      </c>
      <c r="BY341" s="99">
        <v>0</v>
      </c>
      <c r="BZ341" s="99">
        <v>0</v>
      </c>
      <c r="CA341" s="99">
        <v>379273.36816406302</v>
      </c>
      <c r="CB341" s="99">
        <v>25707904.068847701</v>
      </c>
      <c r="CC341" s="99">
        <v>282543662.56640601</v>
      </c>
      <c r="CD341" s="99">
        <v>67919207.9453125</v>
      </c>
      <c r="CE341" s="99">
        <v>45884.2539653778</v>
      </c>
      <c r="CF341" s="99">
        <v>10020272.162841801</v>
      </c>
      <c r="CG341" s="99">
        <v>88237103.618164107</v>
      </c>
      <c r="CH341" s="99">
        <v>0</v>
      </c>
      <c r="CI341" s="99">
        <v>425120.59640502901</v>
      </c>
      <c r="CJ341" s="99">
        <v>35792599.3203125</v>
      </c>
      <c r="CK341" s="99">
        <v>370776237.12890601</v>
      </c>
      <c r="CL341" s="99">
        <v>85477325.859375</v>
      </c>
      <c r="CM341" s="203">
        <f t="shared" si="15"/>
        <v>520660.53781223274</v>
      </c>
      <c r="CN341" s="203">
        <f t="shared" si="16"/>
        <v>73549172.46875</v>
      </c>
      <c r="CO341" s="203">
        <f t="shared" si="17"/>
        <v>514062294.57031202</v>
      </c>
      <c r="CP341" s="99">
        <v>85477325.859375</v>
      </c>
      <c r="CQ341" s="99">
        <v>0</v>
      </c>
      <c r="CR341" s="99">
        <v>0</v>
      </c>
      <c r="CS341" s="99">
        <v>0</v>
      </c>
      <c r="CT341" s="99">
        <v>0</v>
      </c>
    </row>
    <row r="342" spans="1:98">
      <c r="A342" s="98" t="s">
        <v>56</v>
      </c>
      <c r="B342" s="100">
        <v>42614</v>
      </c>
      <c r="C342" s="99">
        <v>330859.97521591198</v>
      </c>
      <c r="D342" s="99">
        <v>0</v>
      </c>
      <c r="E342" s="99">
        <v>49850.641958713502</v>
      </c>
      <c r="F342" s="99">
        <v>42674.660057544701</v>
      </c>
      <c r="G342" s="99">
        <v>45999.526606082902</v>
      </c>
      <c r="H342" s="99">
        <v>0</v>
      </c>
      <c r="I342" s="99">
        <v>0</v>
      </c>
      <c r="J342" s="99">
        <v>95295.498800277695</v>
      </c>
      <c r="K342" s="99">
        <v>8.7595411572838202</v>
      </c>
      <c r="L342" s="99">
        <v>1277.05897906423</v>
      </c>
      <c r="M342" s="99">
        <v>105379.549993515</v>
      </c>
      <c r="N342" s="99">
        <v>16209.168321609501</v>
      </c>
      <c r="O342" s="99">
        <v>0</v>
      </c>
      <c r="P342" s="99">
        <v>247201.834060669</v>
      </c>
      <c r="Q342" s="99">
        <v>10766.4730088711</v>
      </c>
      <c r="R342" s="99">
        <v>0</v>
      </c>
      <c r="S342" s="99">
        <v>45925.734364509597</v>
      </c>
      <c r="T342" s="99">
        <v>0</v>
      </c>
      <c r="U342" s="99">
        <v>95282.786545753494</v>
      </c>
      <c r="V342" s="99">
        <v>22572498.810546901</v>
      </c>
      <c r="W342" s="99">
        <v>0</v>
      </c>
      <c r="X342" s="99">
        <v>3354850.50817871</v>
      </c>
      <c r="Y342" s="99">
        <v>1860018.3550414999</v>
      </c>
      <c r="Z342" s="99">
        <v>10039868.162841801</v>
      </c>
      <c r="AA342" s="99">
        <v>0</v>
      </c>
      <c r="AB342" s="99">
        <v>0</v>
      </c>
      <c r="AC342" s="99">
        <v>37848583.310546897</v>
      </c>
      <c r="AD342" s="99">
        <v>1207.6869245022499</v>
      </c>
      <c r="AE342" s="99">
        <v>29259.235435008999</v>
      </c>
      <c r="AF342" s="99">
        <v>7216798.6817016602</v>
      </c>
      <c r="AG342" s="99">
        <v>2985483.6201171898</v>
      </c>
      <c r="AH342" s="99">
        <v>0</v>
      </c>
      <c r="AI342" s="99">
        <v>13290644.9370117</v>
      </c>
      <c r="AJ342" s="99">
        <v>2280420.4192504901</v>
      </c>
      <c r="AK342" s="99">
        <v>0</v>
      </c>
      <c r="AL342" s="99">
        <v>10040117.4921875</v>
      </c>
      <c r="AM342" s="99">
        <v>0</v>
      </c>
      <c r="AN342" s="99">
        <v>37844402.536621101</v>
      </c>
      <c r="AO342" s="99">
        <v>249711380.46679699</v>
      </c>
      <c r="AP342" s="99">
        <v>0</v>
      </c>
      <c r="AQ342" s="99">
        <v>34991906.090820298</v>
      </c>
      <c r="AR342" s="99">
        <v>17775917.2663574</v>
      </c>
      <c r="AS342" s="99">
        <v>88755558.633789107</v>
      </c>
      <c r="AT342" s="99">
        <v>0</v>
      </c>
      <c r="AU342" s="99">
        <v>0</v>
      </c>
      <c r="AV342" s="99">
        <v>144047678.25195301</v>
      </c>
      <c r="AW342" s="99">
        <v>4087.0907043218599</v>
      </c>
      <c r="AX342" s="99">
        <v>300307.59006500198</v>
      </c>
      <c r="AY342" s="99">
        <v>84707086.280273393</v>
      </c>
      <c r="AZ342" s="99">
        <v>29014279.955078099</v>
      </c>
      <c r="BA342" s="99">
        <v>0</v>
      </c>
      <c r="BB342" s="99">
        <v>146889457.56835899</v>
      </c>
      <c r="BC342" s="99">
        <v>23329681.114013702</v>
      </c>
      <c r="BD342" s="99">
        <v>0</v>
      </c>
      <c r="BE342" s="99">
        <v>88588055.083984405</v>
      </c>
      <c r="BF342" s="99">
        <v>0</v>
      </c>
      <c r="BG342" s="99">
        <v>144136761.51757801</v>
      </c>
      <c r="BH342" s="99">
        <v>58617567.1318359</v>
      </c>
      <c r="BI342" s="99">
        <v>0</v>
      </c>
      <c r="BJ342" s="99">
        <v>8478600.3613281306</v>
      </c>
      <c r="BK342" s="99">
        <v>5386716.7919921903</v>
      </c>
      <c r="BL342" s="99">
        <v>0</v>
      </c>
      <c r="BM342" s="99">
        <v>0</v>
      </c>
      <c r="BN342" s="99">
        <v>0</v>
      </c>
      <c r="BO342" s="99">
        <v>0</v>
      </c>
      <c r="BP342" s="99">
        <v>0</v>
      </c>
      <c r="BQ342" s="99">
        <v>0</v>
      </c>
      <c r="BR342" s="99">
        <v>23498251.568847701</v>
      </c>
      <c r="BS342" s="99">
        <v>10833309.5008545</v>
      </c>
      <c r="BT342" s="99">
        <v>0</v>
      </c>
      <c r="BU342" s="99">
        <v>19860555.939697299</v>
      </c>
      <c r="BV342" s="99">
        <v>8945256.4366455097</v>
      </c>
      <c r="BW342" s="99">
        <v>0</v>
      </c>
      <c r="BX342" s="99">
        <v>16091666.6015625</v>
      </c>
      <c r="BY342" s="99">
        <v>0</v>
      </c>
      <c r="BZ342" s="99">
        <v>0</v>
      </c>
      <c r="CA342" s="99">
        <v>380755.52185440098</v>
      </c>
      <c r="CB342" s="99">
        <v>25853656.7976074</v>
      </c>
      <c r="CC342" s="99">
        <v>284133200.328125</v>
      </c>
      <c r="CD342" s="99">
        <v>66981130.542480499</v>
      </c>
      <c r="CE342" s="99">
        <v>46004.223637580901</v>
      </c>
      <c r="CF342" s="99">
        <v>10061304.705566401</v>
      </c>
      <c r="CG342" s="99">
        <v>89127908.379882798</v>
      </c>
      <c r="CH342" s="99">
        <v>0</v>
      </c>
      <c r="CI342" s="99">
        <v>426719.08115005499</v>
      </c>
      <c r="CJ342" s="99">
        <v>35847572.310058601</v>
      </c>
      <c r="CK342" s="99">
        <v>373044776.16796899</v>
      </c>
      <c r="CL342" s="99">
        <v>84660741.209960893</v>
      </c>
      <c r="CM342" s="203">
        <f t="shared" si="15"/>
        <v>522001.86769580847</v>
      </c>
      <c r="CN342" s="203">
        <f t="shared" si="16"/>
        <v>73691974.846679702</v>
      </c>
      <c r="CO342" s="203">
        <f t="shared" si="17"/>
        <v>517181537.68554699</v>
      </c>
      <c r="CP342" s="99">
        <v>84660741.209960893</v>
      </c>
      <c r="CQ342" s="99">
        <v>0</v>
      </c>
      <c r="CR342" s="99">
        <v>0</v>
      </c>
      <c r="CS342" s="99">
        <v>0</v>
      </c>
      <c r="CT342" s="99">
        <v>0</v>
      </c>
    </row>
    <row r="343" spans="1:98">
      <c r="A343" s="98" t="s">
        <v>56</v>
      </c>
      <c r="B343" s="100">
        <v>42705</v>
      </c>
      <c r="C343" s="99">
        <v>330784.92712783802</v>
      </c>
      <c r="D343" s="99">
        <v>0</v>
      </c>
      <c r="E343" s="99">
        <v>49340.287542343103</v>
      </c>
      <c r="F343" s="99">
        <v>42178.861102581002</v>
      </c>
      <c r="G343" s="99">
        <v>46450.290847778298</v>
      </c>
      <c r="H343" s="99">
        <v>0</v>
      </c>
      <c r="I343" s="99">
        <v>0</v>
      </c>
      <c r="J343" s="99">
        <v>95496.472532272295</v>
      </c>
      <c r="K343" s="99">
        <v>7.5194020568742399</v>
      </c>
      <c r="L343" s="99">
        <v>1348.16958211362</v>
      </c>
      <c r="M343" s="99">
        <v>105440.252334595</v>
      </c>
      <c r="N343" s="99">
        <v>16146.4184508324</v>
      </c>
      <c r="O343" s="99">
        <v>0</v>
      </c>
      <c r="P343" s="99">
        <v>246792.272409439</v>
      </c>
      <c r="Q343" s="99">
        <v>10648.1149595976</v>
      </c>
      <c r="R343" s="99">
        <v>0</v>
      </c>
      <c r="S343" s="99">
        <v>46510.4273972511</v>
      </c>
      <c r="T343" s="99">
        <v>0</v>
      </c>
      <c r="U343" s="99">
        <v>95527.493753433198</v>
      </c>
      <c r="V343" s="99">
        <v>22211372.9758301</v>
      </c>
      <c r="W343" s="99">
        <v>0</v>
      </c>
      <c r="X343" s="99">
        <v>3304733.0897827102</v>
      </c>
      <c r="Y343" s="99">
        <v>1864815.0981903099</v>
      </c>
      <c r="Z343" s="99">
        <v>10045721.193115201</v>
      </c>
      <c r="AA343" s="99">
        <v>0</v>
      </c>
      <c r="AB343" s="99">
        <v>0</v>
      </c>
      <c r="AC343" s="99">
        <v>37829750.731933601</v>
      </c>
      <c r="AD343" s="99">
        <v>767.85024586319901</v>
      </c>
      <c r="AE343" s="99">
        <v>19820.729797124899</v>
      </c>
      <c r="AF343" s="99">
        <v>7220924.8064575205</v>
      </c>
      <c r="AG343" s="99">
        <v>2984707.4725647001</v>
      </c>
      <c r="AH343" s="99">
        <v>0</v>
      </c>
      <c r="AI343" s="99">
        <v>13214335.106445299</v>
      </c>
      <c r="AJ343" s="99">
        <v>2258568.1885070801</v>
      </c>
      <c r="AK343" s="99">
        <v>0</v>
      </c>
      <c r="AL343" s="99">
        <v>10054575.0184326</v>
      </c>
      <c r="AM343" s="99">
        <v>0</v>
      </c>
      <c r="AN343" s="99">
        <v>37814455.857421897</v>
      </c>
      <c r="AO343" s="99">
        <v>248061038.90625</v>
      </c>
      <c r="AP343" s="99">
        <v>0</v>
      </c>
      <c r="AQ343" s="99">
        <v>34656075.3837891</v>
      </c>
      <c r="AR343" s="99">
        <v>17768145.730224598</v>
      </c>
      <c r="AS343" s="99">
        <v>89401403.293945298</v>
      </c>
      <c r="AT343" s="99">
        <v>0</v>
      </c>
      <c r="AU343" s="99">
        <v>0</v>
      </c>
      <c r="AV343" s="99">
        <v>144716889.00585899</v>
      </c>
      <c r="AW343" s="99">
        <v>2608.8430668413598</v>
      </c>
      <c r="AX343" s="99">
        <v>160813.552867889</v>
      </c>
      <c r="AY343" s="99">
        <v>84885056.480468795</v>
      </c>
      <c r="AZ343" s="99">
        <v>29086767.036132801</v>
      </c>
      <c r="BA343" s="99">
        <v>0</v>
      </c>
      <c r="BB343" s="99">
        <v>146086225.65625</v>
      </c>
      <c r="BC343" s="99">
        <v>23178120.774658199</v>
      </c>
      <c r="BD343" s="99">
        <v>0</v>
      </c>
      <c r="BE343" s="99">
        <v>89388928.0390625</v>
      </c>
      <c r="BF343" s="99">
        <v>0</v>
      </c>
      <c r="BG343" s="99">
        <v>144849767.80664101</v>
      </c>
      <c r="BH343" s="99">
        <v>58738648.262207001</v>
      </c>
      <c r="BI343" s="99">
        <v>0</v>
      </c>
      <c r="BJ343" s="99">
        <v>8600440.4466552697</v>
      </c>
      <c r="BK343" s="99">
        <v>5571002.4453735398</v>
      </c>
      <c r="BL343" s="99">
        <v>0</v>
      </c>
      <c r="BM343" s="99">
        <v>0</v>
      </c>
      <c r="BN343" s="99">
        <v>0</v>
      </c>
      <c r="BO343" s="99">
        <v>0</v>
      </c>
      <c r="BP343" s="99">
        <v>0</v>
      </c>
      <c r="BQ343" s="99">
        <v>0</v>
      </c>
      <c r="BR343" s="99">
        <v>23556589.7810059</v>
      </c>
      <c r="BS343" s="99">
        <v>10860283.2492676</v>
      </c>
      <c r="BT343" s="99">
        <v>0</v>
      </c>
      <c r="BU343" s="99">
        <v>25289376.279785201</v>
      </c>
      <c r="BV343" s="99">
        <v>8886797.7923584003</v>
      </c>
      <c r="BW343" s="99">
        <v>0</v>
      </c>
      <c r="BX343" s="99">
        <v>17458307.4460449</v>
      </c>
      <c r="BY343" s="99">
        <v>0</v>
      </c>
      <c r="BZ343" s="99">
        <v>0</v>
      </c>
      <c r="CA343" s="99">
        <v>379860.04878234898</v>
      </c>
      <c r="CB343" s="99">
        <v>25673347.8586426</v>
      </c>
      <c r="CC343" s="99">
        <v>282928196.17968798</v>
      </c>
      <c r="CD343" s="99">
        <v>67438712.663085893</v>
      </c>
      <c r="CE343" s="99">
        <v>46444.107794284799</v>
      </c>
      <c r="CF343" s="99">
        <v>10059682.6917725</v>
      </c>
      <c r="CG343" s="99">
        <v>89522881.583007798</v>
      </c>
      <c r="CH343" s="99">
        <v>0</v>
      </c>
      <c r="CI343" s="99">
        <v>426379.11282348598</v>
      </c>
      <c r="CJ343" s="99">
        <v>35797697.189941399</v>
      </c>
      <c r="CK343" s="99">
        <v>372495146.12109399</v>
      </c>
      <c r="CL343" s="99">
        <v>85049860.582031295</v>
      </c>
      <c r="CM343" s="203">
        <f t="shared" si="15"/>
        <v>521906.60657691921</v>
      </c>
      <c r="CN343" s="203">
        <f t="shared" si="16"/>
        <v>73612153.047363296</v>
      </c>
      <c r="CO343" s="203">
        <f t="shared" si="17"/>
        <v>517344913.92773497</v>
      </c>
      <c r="CP343" s="99">
        <v>85049860.582031295</v>
      </c>
      <c r="CQ343" s="99">
        <v>0</v>
      </c>
      <c r="CR343" s="99">
        <v>0</v>
      </c>
      <c r="CS343" s="99">
        <v>0</v>
      </c>
      <c r="CT343" s="99">
        <v>0</v>
      </c>
    </row>
    <row r="344" spans="1:98">
      <c r="A344" s="98" t="s">
        <v>56</v>
      </c>
      <c r="B344" s="100">
        <v>42795</v>
      </c>
      <c r="C344" s="99">
        <v>331911.38847351098</v>
      </c>
      <c r="D344" s="99">
        <v>0</v>
      </c>
      <c r="E344" s="99">
        <v>49681.708230972297</v>
      </c>
      <c r="F344" s="99">
        <v>42564.083645820603</v>
      </c>
      <c r="G344" s="99">
        <v>46764.608827590899</v>
      </c>
      <c r="H344" s="99">
        <v>0</v>
      </c>
      <c r="I344" s="99">
        <v>0</v>
      </c>
      <c r="J344" s="99">
        <v>95657.164197921797</v>
      </c>
      <c r="K344" s="99">
        <v>6.1921426259214103</v>
      </c>
      <c r="L344" s="99">
        <v>1350.90910032392</v>
      </c>
      <c r="M344" s="99">
        <v>106962.15479278599</v>
      </c>
      <c r="N344" s="99">
        <v>16065.593702435501</v>
      </c>
      <c r="O344" s="99">
        <v>0</v>
      </c>
      <c r="P344" s="99">
        <v>246638.388942719</v>
      </c>
      <c r="Q344" s="99">
        <v>10548.0805646181</v>
      </c>
      <c r="R344" s="99">
        <v>0</v>
      </c>
      <c r="S344" s="99">
        <v>46766.004748821302</v>
      </c>
      <c r="T344" s="99">
        <v>0</v>
      </c>
      <c r="U344" s="99">
        <v>95683.521407127395</v>
      </c>
      <c r="V344" s="99">
        <v>22487236.7426758</v>
      </c>
      <c r="W344" s="99">
        <v>0</v>
      </c>
      <c r="X344" s="99">
        <v>3286723.9493102999</v>
      </c>
      <c r="Y344" s="99">
        <v>1872958.83004761</v>
      </c>
      <c r="Z344" s="99">
        <v>10098233.083862299</v>
      </c>
      <c r="AA344" s="99">
        <v>0</v>
      </c>
      <c r="AB344" s="99">
        <v>0</v>
      </c>
      <c r="AC344" s="99">
        <v>37923930.883300804</v>
      </c>
      <c r="AD344" s="99">
        <v>659.74971253424906</v>
      </c>
      <c r="AE344" s="99">
        <v>28798.745379447901</v>
      </c>
      <c r="AF344" s="99">
        <v>7314391.9700317401</v>
      </c>
      <c r="AG344" s="99">
        <v>2976174.5654296898</v>
      </c>
      <c r="AH344" s="99">
        <v>0</v>
      </c>
      <c r="AI344" s="99">
        <v>13318620.431762701</v>
      </c>
      <c r="AJ344" s="99">
        <v>2260877.0505371098</v>
      </c>
      <c r="AK344" s="99">
        <v>0</v>
      </c>
      <c r="AL344" s="99">
        <v>10124898.467163101</v>
      </c>
      <c r="AM344" s="99">
        <v>0</v>
      </c>
      <c r="AN344" s="99">
        <v>37973036.990722701</v>
      </c>
      <c r="AO344" s="99">
        <v>251101089.89453101</v>
      </c>
      <c r="AP344" s="99">
        <v>0</v>
      </c>
      <c r="AQ344" s="99">
        <v>34529979.884765603</v>
      </c>
      <c r="AR344" s="99">
        <v>17635178.196533199</v>
      </c>
      <c r="AS344" s="99">
        <v>90035391.549804702</v>
      </c>
      <c r="AT344" s="99">
        <v>0</v>
      </c>
      <c r="AU344" s="99">
        <v>0</v>
      </c>
      <c r="AV344" s="99">
        <v>145821700.58007801</v>
      </c>
      <c r="AW344" s="99">
        <v>2246.56936651468</v>
      </c>
      <c r="AX344" s="99">
        <v>306776.53116607701</v>
      </c>
      <c r="AY344" s="99">
        <v>86230040.533203095</v>
      </c>
      <c r="AZ344" s="99">
        <v>29064012.560302701</v>
      </c>
      <c r="BA344" s="99">
        <v>0</v>
      </c>
      <c r="BB344" s="99">
        <v>148280439.58398399</v>
      </c>
      <c r="BC344" s="99">
        <v>23352786.074707001</v>
      </c>
      <c r="BD344" s="99">
        <v>0</v>
      </c>
      <c r="BE344" s="99">
        <v>90470255.0078125</v>
      </c>
      <c r="BF344" s="99">
        <v>0</v>
      </c>
      <c r="BG344" s="99">
        <v>145359365.25195301</v>
      </c>
      <c r="BH344" s="99">
        <v>59748566.712402299</v>
      </c>
      <c r="BI344" s="99">
        <v>0</v>
      </c>
      <c r="BJ344" s="99">
        <v>8583445.2049560491</v>
      </c>
      <c r="BK344" s="99">
        <v>5640816.8621215802</v>
      </c>
      <c r="BL344" s="99">
        <v>0</v>
      </c>
      <c r="BM344" s="99">
        <v>0</v>
      </c>
      <c r="BN344" s="99">
        <v>0</v>
      </c>
      <c r="BO344" s="99">
        <v>0</v>
      </c>
      <c r="BP344" s="99">
        <v>0</v>
      </c>
      <c r="BQ344" s="99">
        <v>0</v>
      </c>
      <c r="BR344" s="99">
        <v>24010753.395263702</v>
      </c>
      <c r="BS344" s="99">
        <v>10848075.833862299</v>
      </c>
      <c r="BT344" s="99">
        <v>0</v>
      </c>
      <c r="BU344" s="99">
        <v>25989210.9697266</v>
      </c>
      <c r="BV344" s="99">
        <v>8912258.7933349591</v>
      </c>
      <c r="BW344" s="99">
        <v>0</v>
      </c>
      <c r="BX344" s="99">
        <v>18475709.402587902</v>
      </c>
      <c r="BY344" s="99">
        <v>0</v>
      </c>
      <c r="BZ344" s="99">
        <v>0</v>
      </c>
      <c r="CA344" s="99">
        <v>381525.761924744</v>
      </c>
      <c r="CB344" s="99">
        <v>25781609.950927701</v>
      </c>
      <c r="CC344" s="99">
        <v>285493951.46875</v>
      </c>
      <c r="CD344" s="99">
        <v>68291292.063476607</v>
      </c>
      <c r="CE344" s="99">
        <v>46769.155296325698</v>
      </c>
      <c r="CF344" s="99">
        <v>10101369.4798584</v>
      </c>
      <c r="CG344" s="99">
        <v>90079686.564453095</v>
      </c>
      <c r="CH344" s="99">
        <v>0</v>
      </c>
      <c r="CI344" s="99">
        <v>428294.84881210298</v>
      </c>
      <c r="CJ344" s="99">
        <v>35820972.673339799</v>
      </c>
      <c r="CK344" s="99">
        <v>375542364.89843798</v>
      </c>
      <c r="CL344" s="99">
        <v>86038277.112304702</v>
      </c>
      <c r="CM344" s="203">
        <f t="shared" si="15"/>
        <v>523978.37021923036</v>
      </c>
      <c r="CN344" s="203">
        <f t="shared" si="16"/>
        <v>73794009.6640625</v>
      </c>
      <c r="CO344" s="203">
        <f t="shared" si="17"/>
        <v>520901730.15039098</v>
      </c>
      <c r="CP344" s="99">
        <v>86038277.112304702</v>
      </c>
      <c r="CQ344" s="99">
        <v>0</v>
      </c>
      <c r="CR344" s="99">
        <v>0</v>
      </c>
      <c r="CS344" s="99">
        <v>0</v>
      </c>
      <c r="CT344" s="99">
        <v>0</v>
      </c>
    </row>
    <row r="345" spans="1:98">
      <c r="A345" s="98" t="s">
        <v>56</v>
      </c>
      <c r="B345" s="100">
        <v>42887</v>
      </c>
      <c r="C345" s="99">
        <v>332358.55324554403</v>
      </c>
      <c r="D345" s="99">
        <v>0</v>
      </c>
      <c r="E345" s="99">
        <v>50169.739428043402</v>
      </c>
      <c r="F345" s="99">
        <v>43305.425047397599</v>
      </c>
      <c r="G345" s="99">
        <v>47104.850971221902</v>
      </c>
      <c r="H345" s="99">
        <v>0</v>
      </c>
      <c r="I345" s="99">
        <v>0</v>
      </c>
      <c r="J345" s="99">
        <v>95841.782752037005</v>
      </c>
      <c r="K345" s="99">
        <v>5.6002658245270096</v>
      </c>
      <c r="L345" s="99">
        <v>1282.10518315434</v>
      </c>
      <c r="M345" s="99">
        <v>106764.04763031</v>
      </c>
      <c r="N345" s="99">
        <v>16048.388695359199</v>
      </c>
      <c r="O345" s="99">
        <v>0</v>
      </c>
      <c r="P345" s="99">
        <v>247462.90033912699</v>
      </c>
      <c r="Q345" s="99">
        <v>10484.881279945401</v>
      </c>
      <c r="R345" s="99">
        <v>0</v>
      </c>
      <c r="S345" s="99">
        <v>46952.672905445099</v>
      </c>
      <c r="T345" s="99">
        <v>0</v>
      </c>
      <c r="U345" s="99">
        <v>95835.866605758696</v>
      </c>
      <c r="V345" s="99">
        <v>22529783.4599609</v>
      </c>
      <c r="W345" s="99">
        <v>0</v>
      </c>
      <c r="X345" s="99">
        <v>3231321.9730834998</v>
      </c>
      <c r="Y345" s="99">
        <v>1846341.5059356701</v>
      </c>
      <c r="Z345" s="99">
        <v>10130866.5700684</v>
      </c>
      <c r="AA345" s="99">
        <v>0</v>
      </c>
      <c r="AB345" s="99">
        <v>0</v>
      </c>
      <c r="AC345" s="99">
        <v>37990649.969238304</v>
      </c>
      <c r="AD345" s="99">
        <v>544.01082790642999</v>
      </c>
      <c r="AE345" s="99">
        <v>21526.796126842499</v>
      </c>
      <c r="AF345" s="99">
        <v>7190954.1146240197</v>
      </c>
      <c r="AG345" s="99">
        <v>2963991.4706420898</v>
      </c>
      <c r="AH345" s="99">
        <v>0</v>
      </c>
      <c r="AI345" s="99">
        <v>13158787.236694301</v>
      </c>
      <c r="AJ345" s="99">
        <v>2232712.8129272498</v>
      </c>
      <c r="AK345" s="99">
        <v>0</v>
      </c>
      <c r="AL345" s="99">
        <v>10075732.581665</v>
      </c>
      <c r="AM345" s="99">
        <v>0</v>
      </c>
      <c r="AN345" s="99">
        <v>37966776.030761696</v>
      </c>
      <c r="AO345" s="99">
        <v>252355813.58789101</v>
      </c>
      <c r="AP345" s="99">
        <v>0</v>
      </c>
      <c r="AQ345" s="99">
        <v>33921690.015136696</v>
      </c>
      <c r="AR345" s="99">
        <v>17845473.2819824</v>
      </c>
      <c r="AS345" s="99">
        <v>90610534.120117202</v>
      </c>
      <c r="AT345" s="99">
        <v>0</v>
      </c>
      <c r="AU345" s="99">
        <v>0</v>
      </c>
      <c r="AV345" s="99">
        <v>146113840.24609399</v>
      </c>
      <c r="AW345" s="99">
        <v>1866.54401378334</v>
      </c>
      <c r="AX345" s="99">
        <v>218637.30594444301</v>
      </c>
      <c r="AY345" s="99">
        <v>85076103.674804702</v>
      </c>
      <c r="AZ345" s="99">
        <v>28987657.403808601</v>
      </c>
      <c r="BA345" s="99">
        <v>0</v>
      </c>
      <c r="BB345" s="99">
        <v>146823340.21484399</v>
      </c>
      <c r="BC345" s="99">
        <v>23236600.2587891</v>
      </c>
      <c r="BD345" s="99">
        <v>0</v>
      </c>
      <c r="BE345" s="99">
        <v>90162371.596679702</v>
      </c>
      <c r="BF345" s="99">
        <v>0</v>
      </c>
      <c r="BG345" s="99">
        <v>146329935.375</v>
      </c>
      <c r="BH345" s="99">
        <v>59378666.607910201</v>
      </c>
      <c r="BI345" s="99">
        <v>0</v>
      </c>
      <c r="BJ345" s="99">
        <v>8505028.9595947303</v>
      </c>
      <c r="BK345" s="99">
        <v>5608329.8568725605</v>
      </c>
      <c r="BL345" s="99">
        <v>0</v>
      </c>
      <c r="BM345" s="99">
        <v>0</v>
      </c>
      <c r="BN345" s="99">
        <v>0</v>
      </c>
      <c r="BO345" s="99">
        <v>0</v>
      </c>
      <c r="BP345" s="99">
        <v>0</v>
      </c>
      <c r="BQ345" s="99">
        <v>0</v>
      </c>
      <c r="BR345" s="99">
        <v>23758250.430908199</v>
      </c>
      <c r="BS345" s="99">
        <v>10835276.4458008</v>
      </c>
      <c r="BT345" s="99">
        <v>0</v>
      </c>
      <c r="BU345" s="99">
        <v>25757014.299560498</v>
      </c>
      <c r="BV345" s="99">
        <v>8912551.4482421894</v>
      </c>
      <c r="BW345" s="99">
        <v>0</v>
      </c>
      <c r="BX345" s="99">
        <v>18774990.3115234</v>
      </c>
      <c r="BY345" s="99">
        <v>0</v>
      </c>
      <c r="BZ345" s="99">
        <v>0</v>
      </c>
      <c r="CA345" s="99">
        <v>382785.22441864002</v>
      </c>
      <c r="CB345" s="99">
        <v>25724168.685546901</v>
      </c>
      <c r="CC345" s="99">
        <v>285657201.80078101</v>
      </c>
      <c r="CD345" s="99">
        <v>67896532.458007798</v>
      </c>
      <c r="CE345" s="99">
        <v>47098.103074073799</v>
      </c>
      <c r="CF345" s="99">
        <v>10158691.051635699</v>
      </c>
      <c r="CG345" s="99">
        <v>90927141.077148393</v>
      </c>
      <c r="CH345" s="99">
        <v>0</v>
      </c>
      <c r="CI345" s="99">
        <v>429787.19409942598</v>
      </c>
      <c r="CJ345" s="99">
        <v>35839291.965332001</v>
      </c>
      <c r="CK345" s="99">
        <v>376503558.03515601</v>
      </c>
      <c r="CL345" s="99">
        <v>85688725.342773393</v>
      </c>
      <c r="CM345" s="203">
        <f t="shared" si="15"/>
        <v>525623.0607051847</v>
      </c>
      <c r="CN345" s="203">
        <f t="shared" si="16"/>
        <v>73806067.99609369</v>
      </c>
      <c r="CO345" s="203">
        <f t="shared" si="17"/>
        <v>522833493.41015601</v>
      </c>
      <c r="CP345" s="99">
        <v>85688725.342773393</v>
      </c>
      <c r="CQ345" s="99">
        <v>0</v>
      </c>
      <c r="CR345" s="99">
        <v>0</v>
      </c>
      <c r="CS345" s="99">
        <v>0</v>
      </c>
      <c r="CT345" s="99">
        <v>0</v>
      </c>
    </row>
    <row r="346" spans="1:98">
      <c r="A346" s="98" t="s">
        <v>56</v>
      </c>
      <c r="B346" s="100">
        <v>42979</v>
      </c>
      <c r="C346" s="99">
        <v>332923.513801575</v>
      </c>
      <c r="D346" s="99">
        <v>0</v>
      </c>
      <c r="E346" s="99">
        <v>51454.508386611902</v>
      </c>
      <c r="F346" s="99">
        <v>44933.171597957597</v>
      </c>
      <c r="G346" s="99">
        <v>47627.696264266997</v>
      </c>
      <c r="H346" s="99">
        <v>0</v>
      </c>
      <c r="I346" s="99">
        <v>0</v>
      </c>
      <c r="J346" s="99">
        <v>96325.205720901504</v>
      </c>
      <c r="K346" s="99">
        <v>5.8441380673321</v>
      </c>
      <c r="L346" s="99">
        <v>1364.50134211779</v>
      </c>
      <c r="M346" s="99">
        <v>107413.693260193</v>
      </c>
      <c r="N346" s="99">
        <v>16002.1056720018</v>
      </c>
      <c r="O346" s="99">
        <v>0</v>
      </c>
      <c r="P346" s="99">
        <v>249329.15626525899</v>
      </c>
      <c r="Q346" s="99">
        <v>10458.2189561129</v>
      </c>
      <c r="R346" s="99">
        <v>0</v>
      </c>
      <c r="S346" s="99">
        <v>47585.3124670982</v>
      </c>
      <c r="T346" s="99">
        <v>0</v>
      </c>
      <c r="U346" s="99">
        <v>96298.190397262602</v>
      </c>
      <c r="V346" s="99">
        <v>22573048.28125</v>
      </c>
      <c r="W346" s="99">
        <v>0</v>
      </c>
      <c r="X346" s="99">
        <v>3164072.7815856901</v>
      </c>
      <c r="Y346" s="99">
        <v>1841837.3520202599</v>
      </c>
      <c r="Z346" s="99">
        <v>10190340.268188501</v>
      </c>
      <c r="AA346" s="99">
        <v>0</v>
      </c>
      <c r="AB346" s="99">
        <v>0</v>
      </c>
      <c r="AC346" s="99">
        <v>37946565.6474609</v>
      </c>
      <c r="AD346" s="99">
        <v>547.13975013047502</v>
      </c>
      <c r="AE346" s="99">
        <v>29559.1186170578</v>
      </c>
      <c r="AF346" s="99">
        <v>7202290.0395507803</v>
      </c>
      <c r="AG346" s="99">
        <v>2963322.5717468299</v>
      </c>
      <c r="AH346" s="99">
        <v>0</v>
      </c>
      <c r="AI346" s="99">
        <v>13153363.7493896</v>
      </c>
      <c r="AJ346" s="99">
        <v>2241986.0250244099</v>
      </c>
      <c r="AK346" s="99">
        <v>0</v>
      </c>
      <c r="AL346" s="99">
        <v>10183415.9517822</v>
      </c>
      <c r="AM346" s="99">
        <v>0</v>
      </c>
      <c r="AN346" s="99">
        <v>37935859.974121101</v>
      </c>
      <c r="AO346" s="99">
        <v>253102135.05078101</v>
      </c>
      <c r="AP346" s="99">
        <v>0</v>
      </c>
      <c r="AQ346" s="99">
        <v>33490786.9770508</v>
      </c>
      <c r="AR346" s="99">
        <v>17770239.6166992</v>
      </c>
      <c r="AS346" s="99">
        <v>91541274.697265595</v>
      </c>
      <c r="AT346" s="99">
        <v>0</v>
      </c>
      <c r="AU346" s="99">
        <v>0</v>
      </c>
      <c r="AV346" s="99">
        <v>146421841.53710899</v>
      </c>
      <c r="AW346" s="99">
        <v>1884.60260440409</v>
      </c>
      <c r="AX346" s="99">
        <v>354606.45999527001</v>
      </c>
      <c r="AY346" s="99">
        <v>85696387.1796875</v>
      </c>
      <c r="AZ346" s="99">
        <v>29038155.2116699</v>
      </c>
      <c r="BA346" s="99">
        <v>0</v>
      </c>
      <c r="BB346" s="99">
        <v>147371446.60351601</v>
      </c>
      <c r="BC346" s="99">
        <v>23382877.708252002</v>
      </c>
      <c r="BD346" s="99">
        <v>0</v>
      </c>
      <c r="BE346" s="99">
        <v>91303419.224609405</v>
      </c>
      <c r="BF346" s="99">
        <v>0</v>
      </c>
      <c r="BG346" s="99">
        <v>146561075.85351601</v>
      </c>
      <c r="BH346" s="99">
        <v>59313275.6396484</v>
      </c>
      <c r="BI346" s="99">
        <v>0</v>
      </c>
      <c r="BJ346" s="99">
        <v>8177025.9383544903</v>
      </c>
      <c r="BK346" s="99">
        <v>5373714.6633911096</v>
      </c>
      <c r="BL346" s="99">
        <v>0</v>
      </c>
      <c r="BM346" s="99">
        <v>0</v>
      </c>
      <c r="BN346" s="99">
        <v>0</v>
      </c>
      <c r="BO346" s="99">
        <v>0</v>
      </c>
      <c r="BP346" s="99">
        <v>0</v>
      </c>
      <c r="BQ346" s="99">
        <v>0</v>
      </c>
      <c r="BR346" s="99">
        <v>23916134.565429699</v>
      </c>
      <c r="BS346" s="99">
        <v>10851174.4724121</v>
      </c>
      <c r="BT346" s="99">
        <v>0</v>
      </c>
      <c r="BU346" s="99">
        <v>19649727.8596191</v>
      </c>
      <c r="BV346" s="99">
        <v>8957827.20166016</v>
      </c>
      <c r="BW346" s="99">
        <v>0</v>
      </c>
      <c r="BX346" s="99">
        <v>16428471.331176801</v>
      </c>
      <c r="BY346" s="99">
        <v>0</v>
      </c>
      <c r="BZ346" s="99">
        <v>0</v>
      </c>
      <c r="CA346" s="99">
        <v>384473.41959762602</v>
      </c>
      <c r="CB346" s="99">
        <v>25713421.498046901</v>
      </c>
      <c r="CC346" s="99">
        <v>286368555.78125</v>
      </c>
      <c r="CD346" s="99">
        <v>67379724.4765625</v>
      </c>
      <c r="CE346" s="99">
        <v>47639.960331916802</v>
      </c>
      <c r="CF346" s="99">
        <v>10213367.7609863</v>
      </c>
      <c r="CG346" s="99">
        <v>91820558.185546905</v>
      </c>
      <c r="CH346" s="99">
        <v>0</v>
      </c>
      <c r="CI346" s="99">
        <v>432149.66908264201</v>
      </c>
      <c r="CJ346" s="99">
        <v>35785341.159179702</v>
      </c>
      <c r="CK346" s="99">
        <v>378093234.63671899</v>
      </c>
      <c r="CL346" s="99">
        <v>85405348.083007798</v>
      </c>
      <c r="CM346" s="203">
        <f t="shared" si="15"/>
        <v>528447.85947990464</v>
      </c>
      <c r="CN346" s="203">
        <f t="shared" si="16"/>
        <v>73721201.133300811</v>
      </c>
      <c r="CO346" s="203">
        <f t="shared" si="17"/>
        <v>524654310.49023497</v>
      </c>
      <c r="CP346" s="99">
        <v>85405348.083007798</v>
      </c>
      <c r="CQ346" s="99">
        <v>0</v>
      </c>
      <c r="CR346" s="99">
        <v>0</v>
      </c>
      <c r="CS346" s="99">
        <v>0</v>
      </c>
      <c r="CT346" s="99">
        <v>0</v>
      </c>
    </row>
    <row r="347" spans="1:98">
      <c r="A347" s="98" t="s">
        <v>56</v>
      </c>
      <c r="B347" s="100">
        <v>43070</v>
      </c>
      <c r="C347" s="99">
        <v>333744.43410110503</v>
      </c>
      <c r="D347" s="99">
        <v>0</v>
      </c>
      <c r="E347" s="99">
        <v>52011.313451766997</v>
      </c>
      <c r="F347" s="99">
        <v>45516.897291660302</v>
      </c>
      <c r="G347" s="99">
        <v>47792.963158130602</v>
      </c>
      <c r="H347" s="99">
        <v>0</v>
      </c>
      <c r="I347" s="99">
        <v>0</v>
      </c>
      <c r="J347" s="99">
        <v>95762.643859863296</v>
      </c>
      <c r="K347" s="99">
        <v>5.34446058620233</v>
      </c>
      <c r="L347" s="99">
        <v>1377.29934614897</v>
      </c>
      <c r="M347" s="99">
        <v>108022.306907654</v>
      </c>
      <c r="N347" s="99">
        <v>15853.595017314001</v>
      </c>
      <c r="O347" s="99">
        <v>0</v>
      </c>
      <c r="P347" s="99">
        <v>250132.392028809</v>
      </c>
      <c r="Q347" s="99">
        <v>10561.1494837999</v>
      </c>
      <c r="R347" s="99">
        <v>0</v>
      </c>
      <c r="S347" s="99">
        <v>47904.880966186502</v>
      </c>
      <c r="T347" s="99">
        <v>0</v>
      </c>
      <c r="U347" s="99">
        <v>95788.606731414795</v>
      </c>
      <c r="V347" s="99">
        <v>22610280.3352051</v>
      </c>
      <c r="W347" s="99">
        <v>0</v>
      </c>
      <c r="X347" s="99">
        <v>3243655.8197326702</v>
      </c>
      <c r="Y347" s="99">
        <v>1925831.8041687</v>
      </c>
      <c r="Z347" s="99">
        <v>10342135.7425537</v>
      </c>
      <c r="AA347" s="99">
        <v>0</v>
      </c>
      <c r="AB347" s="99">
        <v>0</v>
      </c>
      <c r="AC347" s="99">
        <v>38018372.562011696</v>
      </c>
      <c r="AD347" s="99">
        <v>582.53126598894596</v>
      </c>
      <c r="AE347" s="99">
        <v>23260.2061870098</v>
      </c>
      <c r="AF347" s="99">
        <v>7323872.81848145</v>
      </c>
      <c r="AG347" s="99">
        <v>2957511.8261413602</v>
      </c>
      <c r="AH347" s="99">
        <v>0</v>
      </c>
      <c r="AI347" s="99">
        <v>13417344.5241699</v>
      </c>
      <c r="AJ347" s="99">
        <v>2270357.6846618699</v>
      </c>
      <c r="AK347" s="99">
        <v>0</v>
      </c>
      <c r="AL347" s="99">
        <v>10366201.705322299</v>
      </c>
      <c r="AM347" s="99">
        <v>0</v>
      </c>
      <c r="AN347" s="99">
        <v>37989634.3115234</v>
      </c>
      <c r="AO347" s="99">
        <v>255438881.43359399</v>
      </c>
      <c r="AP347" s="99">
        <v>0</v>
      </c>
      <c r="AQ347" s="99">
        <v>34363934.419921897</v>
      </c>
      <c r="AR347" s="99">
        <v>18225738.5085449</v>
      </c>
      <c r="AS347" s="99">
        <v>93415943.704101607</v>
      </c>
      <c r="AT347" s="99">
        <v>0</v>
      </c>
      <c r="AU347" s="99">
        <v>0</v>
      </c>
      <c r="AV347" s="99">
        <v>147040827.96875</v>
      </c>
      <c r="AW347" s="99">
        <v>2006.56522935629</v>
      </c>
      <c r="AX347" s="99">
        <v>276690.51651763899</v>
      </c>
      <c r="AY347" s="99">
        <v>87481589.4765625</v>
      </c>
      <c r="AZ347" s="99">
        <v>29057766.314453099</v>
      </c>
      <c r="BA347" s="99">
        <v>0</v>
      </c>
      <c r="BB347" s="99">
        <v>150188674.00390601</v>
      </c>
      <c r="BC347" s="99">
        <v>23740310.939941399</v>
      </c>
      <c r="BD347" s="99">
        <v>0</v>
      </c>
      <c r="BE347" s="99">
        <v>93513086.6796875</v>
      </c>
      <c r="BF347" s="99">
        <v>0</v>
      </c>
      <c r="BG347" s="99">
        <v>147280029.625</v>
      </c>
      <c r="BH347" s="99">
        <v>60124937.7978516</v>
      </c>
      <c r="BI347" s="99">
        <v>0</v>
      </c>
      <c r="BJ347" s="99">
        <v>8443639.6800537091</v>
      </c>
      <c r="BK347" s="99">
        <v>5665630.4616088904</v>
      </c>
      <c r="BL347" s="99">
        <v>0</v>
      </c>
      <c r="BM347" s="99">
        <v>0</v>
      </c>
      <c r="BN347" s="99">
        <v>0</v>
      </c>
      <c r="BO347" s="99">
        <v>0</v>
      </c>
      <c r="BP347" s="99">
        <v>0</v>
      </c>
      <c r="BQ347" s="99">
        <v>0</v>
      </c>
      <c r="BR347" s="99">
        <v>24369235.364257801</v>
      </c>
      <c r="BS347" s="99">
        <v>10819349.6409912</v>
      </c>
      <c r="BT347" s="99">
        <v>0</v>
      </c>
      <c r="BU347" s="99">
        <v>25696789.394531298</v>
      </c>
      <c r="BV347" s="99">
        <v>9060397.9970703106</v>
      </c>
      <c r="BW347" s="99">
        <v>0</v>
      </c>
      <c r="BX347" s="99">
        <v>18098257.536621101</v>
      </c>
      <c r="BY347" s="99">
        <v>0</v>
      </c>
      <c r="BZ347" s="99">
        <v>0</v>
      </c>
      <c r="CA347" s="99">
        <v>385164.20958328201</v>
      </c>
      <c r="CB347" s="99">
        <v>26000824.796875</v>
      </c>
      <c r="CC347" s="99">
        <v>291142632.359375</v>
      </c>
      <c r="CD347" s="99">
        <v>68708690.495117202</v>
      </c>
      <c r="CE347" s="99">
        <v>47780.648664474502</v>
      </c>
      <c r="CF347" s="99">
        <v>10310871.904052701</v>
      </c>
      <c r="CG347" s="99">
        <v>93052568.611328095</v>
      </c>
      <c r="CH347" s="99">
        <v>0</v>
      </c>
      <c r="CI347" s="99">
        <v>433038.39280700701</v>
      </c>
      <c r="CJ347" s="99">
        <v>36463594.933105499</v>
      </c>
      <c r="CK347" s="99">
        <v>384364324.97265601</v>
      </c>
      <c r="CL347" s="99">
        <v>86990371.269531295</v>
      </c>
      <c r="CM347" s="203">
        <f t="shared" si="15"/>
        <v>528826.99953842186</v>
      </c>
      <c r="CN347" s="203">
        <f t="shared" si="16"/>
        <v>74453229.244628906</v>
      </c>
      <c r="CO347" s="203">
        <f t="shared" si="17"/>
        <v>531644354.59765601</v>
      </c>
      <c r="CP347" s="99">
        <v>86990371.269531295</v>
      </c>
      <c r="CQ347" s="99">
        <v>0</v>
      </c>
      <c r="CR347" s="99">
        <v>0</v>
      </c>
      <c r="CS347" s="99">
        <v>0</v>
      </c>
      <c r="CT347" s="99">
        <v>0</v>
      </c>
    </row>
    <row r="348" spans="1:98">
      <c r="A348" s="98" t="s">
        <v>56</v>
      </c>
      <c r="B348" s="100">
        <v>43160</v>
      </c>
      <c r="C348" s="99">
        <v>331078.05402374303</v>
      </c>
      <c r="D348" s="99">
        <v>0</v>
      </c>
      <c r="E348" s="99">
        <v>52080.451611518904</v>
      </c>
      <c r="F348" s="99">
        <v>45653.656342983202</v>
      </c>
      <c r="G348" s="99">
        <v>47654.670964717901</v>
      </c>
      <c r="H348" s="99">
        <v>0</v>
      </c>
      <c r="I348" s="99">
        <v>0</v>
      </c>
      <c r="J348" s="99">
        <v>96015.0985574722</v>
      </c>
      <c r="K348" s="99">
        <v>5.1728600224596404</v>
      </c>
      <c r="L348" s="99">
        <v>1408.4180715531099</v>
      </c>
      <c r="M348" s="99">
        <v>108441.695027351</v>
      </c>
      <c r="N348" s="99">
        <v>15948.853451252</v>
      </c>
      <c r="O348" s="99">
        <v>0</v>
      </c>
      <c r="P348" s="99">
        <v>246880.68541145301</v>
      </c>
      <c r="Q348" s="99">
        <v>10565.6498100758</v>
      </c>
      <c r="R348" s="99">
        <v>0</v>
      </c>
      <c r="S348" s="99">
        <v>47678.595905303999</v>
      </c>
      <c r="T348" s="99">
        <v>0</v>
      </c>
      <c r="U348" s="99">
        <v>96061.493640899702</v>
      </c>
      <c r="V348" s="99">
        <v>22404278.043457001</v>
      </c>
      <c r="W348" s="99">
        <v>0</v>
      </c>
      <c r="X348" s="99">
        <v>3121973.41015625</v>
      </c>
      <c r="Y348" s="99">
        <v>1877170.64822388</v>
      </c>
      <c r="Z348" s="99">
        <v>10207833.4522705</v>
      </c>
      <c r="AA348" s="99">
        <v>0</v>
      </c>
      <c r="AB348" s="99">
        <v>0</v>
      </c>
      <c r="AC348" s="99">
        <v>38035365.877441399</v>
      </c>
      <c r="AD348" s="99">
        <v>579.07099850475799</v>
      </c>
      <c r="AE348" s="99">
        <v>22362.563191413901</v>
      </c>
      <c r="AF348" s="99">
        <v>7286837.4672241202</v>
      </c>
      <c r="AG348" s="99">
        <v>2995684.0043945299</v>
      </c>
      <c r="AH348" s="99">
        <v>0</v>
      </c>
      <c r="AI348" s="99">
        <v>12890250.415283199</v>
      </c>
      <c r="AJ348" s="99">
        <v>2264023.2639770498</v>
      </c>
      <c r="AK348" s="99">
        <v>0</v>
      </c>
      <c r="AL348" s="99">
        <v>10200207.885376001</v>
      </c>
      <c r="AM348" s="99">
        <v>0</v>
      </c>
      <c r="AN348" s="99">
        <v>38055797.669921897</v>
      </c>
      <c r="AO348" s="99">
        <v>254245855.48242199</v>
      </c>
      <c r="AP348" s="99">
        <v>0</v>
      </c>
      <c r="AQ348" s="99">
        <v>33138497.653076202</v>
      </c>
      <c r="AR348" s="99">
        <v>18320527.151611298</v>
      </c>
      <c r="AS348" s="99">
        <v>92714293.880859405</v>
      </c>
      <c r="AT348" s="99">
        <v>0</v>
      </c>
      <c r="AU348" s="99">
        <v>0</v>
      </c>
      <c r="AV348" s="99">
        <v>148289079.58593801</v>
      </c>
      <c r="AW348" s="99">
        <v>2015.6506444960801</v>
      </c>
      <c r="AX348" s="99">
        <v>238226.62158584601</v>
      </c>
      <c r="AY348" s="99">
        <v>87883035.626953095</v>
      </c>
      <c r="AZ348" s="99">
        <v>29571699.521484401</v>
      </c>
      <c r="BA348" s="99">
        <v>0</v>
      </c>
      <c r="BB348" s="99">
        <v>145787879.31835899</v>
      </c>
      <c r="BC348" s="99">
        <v>23950537.153320301</v>
      </c>
      <c r="BD348" s="99">
        <v>0</v>
      </c>
      <c r="BE348" s="99">
        <v>92891900.6640625</v>
      </c>
      <c r="BF348" s="99">
        <v>0</v>
      </c>
      <c r="BG348" s="99">
        <v>148325884.27148399</v>
      </c>
      <c r="BH348" s="99">
        <v>59678582.759765603</v>
      </c>
      <c r="BI348" s="99">
        <v>0</v>
      </c>
      <c r="BJ348" s="99">
        <v>8308338.80932617</v>
      </c>
      <c r="BK348" s="99">
        <v>5685072.3123168899</v>
      </c>
      <c r="BL348" s="99">
        <v>0</v>
      </c>
      <c r="BM348" s="99">
        <v>0</v>
      </c>
      <c r="BN348" s="99">
        <v>0</v>
      </c>
      <c r="BO348" s="99">
        <v>0</v>
      </c>
      <c r="BP348" s="99">
        <v>0</v>
      </c>
      <c r="BQ348" s="99">
        <v>0</v>
      </c>
      <c r="BR348" s="99">
        <v>24367417.5927734</v>
      </c>
      <c r="BS348" s="99">
        <v>10934019.6566162</v>
      </c>
      <c r="BT348" s="99">
        <v>0</v>
      </c>
      <c r="BU348" s="99">
        <v>25099241.755615201</v>
      </c>
      <c r="BV348" s="99">
        <v>9044530.6799316406</v>
      </c>
      <c r="BW348" s="99">
        <v>0</v>
      </c>
      <c r="BX348" s="99">
        <v>18645407.526611298</v>
      </c>
      <c r="BY348" s="99">
        <v>0</v>
      </c>
      <c r="BZ348" s="99">
        <v>0</v>
      </c>
      <c r="CA348" s="99">
        <v>383330.13824081398</v>
      </c>
      <c r="CB348" s="99">
        <v>25538585.962646499</v>
      </c>
      <c r="CC348" s="99">
        <v>287027942.921875</v>
      </c>
      <c r="CD348" s="99">
        <v>67910448.503906295</v>
      </c>
      <c r="CE348" s="99">
        <v>47662.019838810003</v>
      </c>
      <c r="CF348" s="99">
        <v>10229453.509399399</v>
      </c>
      <c r="CG348" s="99">
        <v>93128072.646484405</v>
      </c>
      <c r="CH348" s="99">
        <v>0</v>
      </c>
      <c r="CI348" s="99">
        <v>430985.76556014997</v>
      </c>
      <c r="CJ348" s="99">
        <v>35661859.432128899</v>
      </c>
      <c r="CK348" s="99">
        <v>379904256.34375</v>
      </c>
      <c r="CL348" s="99">
        <v>85794198.515625</v>
      </c>
      <c r="CM348" s="203">
        <f t="shared" si="15"/>
        <v>527047.25920104969</v>
      </c>
      <c r="CN348" s="203">
        <f t="shared" si="16"/>
        <v>73717657.102050796</v>
      </c>
      <c r="CO348" s="203">
        <f t="shared" si="17"/>
        <v>528230140.61523402</v>
      </c>
      <c r="CP348" s="99">
        <v>85794198.515625</v>
      </c>
      <c r="CQ348" s="99">
        <v>0</v>
      </c>
      <c r="CR348" s="99">
        <v>0</v>
      </c>
      <c r="CS348" s="99">
        <v>0</v>
      </c>
      <c r="CT348" s="99">
        <v>0</v>
      </c>
    </row>
    <row r="349" spans="1:98">
      <c r="A349" s="98" t="s">
        <v>56</v>
      </c>
      <c r="B349" s="100">
        <v>43252</v>
      </c>
      <c r="C349" s="99">
        <v>329942.61057662999</v>
      </c>
      <c r="D349" s="99">
        <v>0</v>
      </c>
      <c r="E349" s="99">
        <v>52728.7252793312</v>
      </c>
      <c r="F349" s="99">
        <v>46694.312679290801</v>
      </c>
      <c r="G349" s="99">
        <v>47359.316439628601</v>
      </c>
      <c r="H349" s="99">
        <v>0</v>
      </c>
      <c r="I349" s="99">
        <v>0</v>
      </c>
      <c r="J349" s="99">
        <v>96186.934534072905</v>
      </c>
      <c r="K349" s="99">
        <v>4.6756444295169803</v>
      </c>
      <c r="L349" s="99">
        <v>1217.0339071154599</v>
      </c>
      <c r="M349" s="99">
        <v>109507.662297249</v>
      </c>
      <c r="N349" s="99">
        <v>15782.362945795099</v>
      </c>
      <c r="O349" s="99">
        <v>0</v>
      </c>
      <c r="P349" s="99">
        <v>245019.78507041899</v>
      </c>
      <c r="Q349" s="99">
        <v>10534.554919123701</v>
      </c>
      <c r="R349" s="99">
        <v>0</v>
      </c>
      <c r="S349" s="99">
        <v>47245.628301620498</v>
      </c>
      <c r="T349" s="99">
        <v>0</v>
      </c>
      <c r="U349" s="99">
        <v>96171.660591125503</v>
      </c>
      <c r="V349" s="99">
        <v>22150263.8823242</v>
      </c>
      <c r="W349" s="99">
        <v>0</v>
      </c>
      <c r="X349" s="99">
        <v>3119273.19250488</v>
      </c>
      <c r="Y349" s="99">
        <v>1919598.66575623</v>
      </c>
      <c r="Z349" s="99">
        <v>10125761.1085205</v>
      </c>
      <c r="AA349" s="99">
        <v>0</v>
      </c>
      <c r="AB349" s="99">
        <v>0</v>
      </c>
      <c r="AC349" s="99">
        <v>38067314.288574196</v>
      </c>
      <c r="AD349" s="99">
        <v>514.96420472115301</v>
      </c>
      <c r="AE349" s="99">
        <v>31485.399790287</v>
      </c>
      <c r="AF349" s="99">
        <v>7356735.4785156297</v>
      </c>
      <c r="AG349" s="99">
        <v>2985035.9599304199</v>
      </c>
      <c r="AH349" s="99">
        <v>0</v>
      </c>
      <c r="AI349" s="99">
        <v>12498230.4641113</v>
      </c>
      <c r="AJ349" s="99">
        <v>2263645.6798095698</v>
      </c>
      <c r="AK349" s="99">
        <v>0</v>
      </c>
      <c r="AL349" s="99">
        <v>10228416.767700201</v>
      </c>
      <c r="AM349" s="99">
        <v>0</v>
      </c>
      <c r="AN349" s="99">
        <v>38087542.892578103</v>
      </c>
      <c r="AO349" s="99">
        <v>252343107.62304699</v>
      </c>
      <c r="AP349" s="99">
        <v>0</v>
      </c>
      <c r="AQ349" s="99">
        <v>32919049.767089799</v>
      </c>
      <c r="AR349" s="99">
        <v>18598799.0549316</v>
      </c>
      <c r="AS349" s="99">
        <v>92287215.602539107</v>
      </c>
      <c r="AT349" s="99">
        <v>0</v>
      </c>
      <c r="AU349" s="99">
        <v>0</v>
      </c>
      <c r="AV349" s="99">
        <v>149746964.17968801</v>
      </c>
      <c r="AW349" s="99">
        <v>1806.0661034136999</v>
      </c>
      <c r="AX349" s="99">
        <v>336837.60271835298</v>
      </c>
      <c r="AY349" s="99">
        <v>89181534.249023393</v>
      </c>
      <c r="AZ349" s="99">
        <v>29639585.298828099</v>
      </c>
      <c r="BA349" s="99">
        <v>0</v>
      </c>
      <c r="BB349" s="99">
        <v>141877718.72265601</v>
      </c>
      <c r="BC349" s="99">
        <v>24034051.622802701</v>
      </c>
      <c r="BD349" s="99">
        <v>0</v>
      </c>
      <c r="BE349" s="99">
        <v>93378811.342773393</v>
      </c>
      <c r="BF349" s="99">
        <v>0</v>
      </c>
      <c r="BG349" s="99">
        <v>149322998.13281301</v>
      </c>
      <c r="BH349" s="99">
        <v>59235400.805175804</v>
      </c>
      <c r="BI349" s="99">
        <v>0</v>
      </c>
      <c r="BJ349" s="99">
        <v>8223132.4404907199</v>
      </c>
      <c r="BK349" s="99">
        <v>5811371.0768432599</v>
      </c>
      <c r="BL349" s="99">
        <v>0</v>
      </c>
      <c r="BM349" s="99">
        <v>0</v>
      </c>
      <c r="BN349" s="99">
        <v>0</v>
      </c>
      <c r="BO349" s="99">
        <v>0</v>
      </c>
      <c r="BP349" s="99">
        <v>0</v>
      </c>
      <c r="BQ349" s="99">
        <v>0</v>
      </c>
      <c r="BR349" s="99">
        <v>24577404.747070301</v>
      </c>
      <c r="BS349" s="99">
        <v>10868235.524292</v>
      </c>
      <c r="BT349" s="99">
        <v>0</v>
      </c>
      <c r="BU349" s="99">
        <v>24261079.381591801</v>
      </c>
      <c r="BV349" s="99">
        <v>9030649.3315429706</v>
      </c>
      <c r="BW349" s="99">
        <v>0</v>
      </c>
      <c r="BX349" s="99">
        <v>18735084.3596191</v>
      </c>
      <c r="BY349" s="99">
        <v>0</v>
      </c>
      <c r="BZ349" s="99">
        <v>0</v>
      </c>
      <c r="CA349" s="99">
        <v>383151.08204650902</v>
      </c>
      <c r="CB349" s="99">
        <v>25297406.5615234</v>
      </c>
      <c r="CC349" s="99">
        <v>286735208.09375</v>
      </c>
      <c r="CD349" s="99">
        <v>67470819.230468795</v>
      </c>
      <c r="CE349" s="99">
        <v>47346.972939491301</v>
      </c>
      <c r="CF349" s="99">
        <v>10150155.859375</v>
      </c>
      <c r="CG349" s="99">
        <v>92469106.333007798</v>
      </c>
      <c r="CH349" s="99">
        <v>0</v>
      </c>
      <c r="CI349" s="99">
        <v>430351.14253997803</v>
      </c>
      <c r="CJ349" s="99">
        <v>35428344.904785201</v>
      </c>
      <c r="CK349" s="99">
        <v>379436112.19921899</v>
      </c>
      <c r="CL349" s="99">
        <v>85231954.7421875</v>
      </c>
      <c r="CM349" s="203">
        <f t="shared" si="15"/>
        <v>526522.80313110352</v>
      </c>
      <c r="CN349" s="203">
        <f t="shared" si="16"/>
        <v>73515887.797363311</v>
      </c>
      <c r="CO349" s="203">
        <f t="shared" si="17"/>
        <v>528759110.33203197</v>
      </c>
      <c r="CP349" s="99">
        <v>85231954.7421875</v>
      </c>
      <c r="CQ349" s="99">
        <v>0</v>
      </c>
      <c r="CR349" s="99">
        <v>0</v>
      </c>
      <c r="CS349" s="99">
        <v>0</v>
      </c>
      <c r="CT349" s="99">
        <v>0</v>
      </c>
    </row>
    <row r="350" spans="1:98">
      <c r="A350" s="98" t="s">
        <v>57</v>
      </c>
      <c r="B350" s="100">
        <v>38047</v>
      </c>
      <c r="C350" s="99">
        <v>19399.614525079702</v>
      </c>
      <c r="D350" s="99">
        <v>0</v>
      </c>
      <c r="E350" s="99">
        <v>13006.227709651001</v>
      </c>
      <c r="F350" s="99">
        <v>6711.6927414536503</v>
      </c>
      <c r="G350" s="99">
        <v>0</v>
      </c>
      <c r="H350" s="99">
        <v>0</v>
      </c>
      <c r="I350" s="99">
        <v>0</v>
      </c>
      <c r="J350" s="99">
        <v>41.821502697654097</v>
      </c>
      <c r="K350" s="99">
        <v>12717.8217908144</v>
      </c>
      <c r="L350" s="99">
        <v>14037.642324209201</v>
      </c>
      <c r="M350" s="99">
        <v>12657.0172803402</v>
      </c>
      <c r="N350" s="99">
        <v>3342.1397147774701</v>
      </c>
      <c r="O350" s="99">
        <v>0</v>
      </c>
      <c r="P350" s="99">
        <v>0</v>
      </c>
      <c r="Q350" s="99">
        <v>2160.9807866811798</v>
      </c>
      <c r="R350" s="99">
        <v>0</v>
      </c>
      <c r="S350" s="99">
        <v>0</v>
      </c>
      <c r="T350" s="99">
        <v>808.31698200106598</v>
      </c>
      <c r="U350" s="99">
        <v>12691.4225655794</v>
      </c>
      <c r="V350" s="99">
        <v>1224415.75178528</v>
      </c>
      <c r="W350" s="99">
        <v>0</v>
      </c>
      <c r="X350" s="99">
        <v>1104447.2223968499</v>
      </c>
      <c r="Y350" s="99">
        <v>462586.29585266102</v>
      </c>
      <c r="Z350" s="99">
        <v>0</v>
      </c>
      <c r="AA350" s="99">
        <v>0</v>
      </c>
      <c r="AB350" s="99">
        <v>0</v>
      </c>
      <c r="AC350" s="99">
        <v>3200.3562451005</v>
      </c>
      <c r="AD350" s="99">
        <v>3553425.32629395</v>
      </c>
      <c r="AE350" s="99">
        <v>811918.28089141799</v>
      </c>
      <c r="AF350" s="99">
        <v>702320.93947601295</v>
      </c>
      <c r="AG350" s="99">
        <v>567134.49517059303</v>
      </c>
      <c r="AH350" s="99">
        <v>0</v>
      </c>
      <c r="AI350" s="99">
        <v>0</v>
      </c>
      <c r="AJ350" s="99">
        <v>259549.042070389</v>
      </c>
      <c r="AK350" s="99">
        <v>0</v>
      </c>
      <c r="AL350" s="99">
        <v>0</v>
      </c>
      <c r="AM350" s="99">
        <v>150624.77176666301</v>
      </c>
      <c r="AN350" s="99">
        <v>3541264.8578796401</v>
      </c>
      <c r="AO350" s="99">
        <v>8065439.3339843797</v>
      </c>
      <c r="AP350" s="99">
        <v>0</v>
      </c>
      <c r="AQ350" s="99">
        <v>7105235.31176758</v>
      </c>
      <c r="AR350" s="99">
        <v>3024683.9925842299</v>
      </c>
      <c r="AS350" s="99">
        <v>0</v>
      </c>
      <c r="AT350" s="99">
        <v>0</v>
      </c>
      <c r="AU350" s="99">
        <v>0</v>
      </c>
      <c r="AV350" s="99">
        <v>7334.6610785126704</v>
      </c>
      <c r="AW350" s="99">
        <v>8208471.72338867</v>
      </c>
      <c r="AX350" s="99">
        <v>5417106.4571533203</v>
      </c>
      <c r="AY350" s="99">
        <v>4616794.5108032199</v>
      </c>
      <c r="AZ350" s="99">
        <v>3500396.93713379</v>
      </c>
      <c r="BA350" s="99">
        <v>0</v>
      </c>
      <c r="BB350" s="99">
        <v>0</v>
      </c>
      <c r="BC350" s="99">
        <v>1660893.77822876</v>
      </c>
      <c r="BD350" s="99">
        <v>0</v>
      </c>
      <c r="BE350" s="99">
        <v>0</v>
      </c>
      <c r="BF350" s="99">
        <v>919064.808151245</v>
      </c>
      <c r="BG350" s="99">
        <v>8195459.22766113</v>
      </c>
      <c r="BH350" s="99">
        <v>1663115.16975403</v>
      </c>
      <c r="BI350" s="99">
        <v>0</v>
      </c>
      <c r="BJ350" s="99">
        <v>2096510.11106873</v>
      </c>
      <c r="BK350" s="99">
        <v>1186915.3861084001</v>
      </c>
      <c r="BL350" s="99">
        <v>0</v>
      </c>
      <c r="BM350" s="99">
        <v>0</v>
      </c>
      <c r="BN350" s="99">
        <v>0</v>
      </c>
      <c r="BO350" s="99">
        <v>0</v>
      </c>
      <c r="BP350" s="99">
        <v>0</v>
      </c>
      <c r="BQ350" s="99">
        <v>0</v>
      </c>
      <c r="BR350" s="99">
        <v>1555782.46611023</v>
      </c>
      <c r="BS350" s="99">
        <v>1378719.8988494901</v>
      </c>
      <c r="BT350" s="99">
        <v>0</v>
      </c>
      <c r="BU350" s="99">
        <v>0</v>
      </c>
      <c r="BV350" s="99">
        <v>847052.84065246605</v>
      </c>
      <c r="BW350" s="99">
        <v>0</v>
      </c>
      <c r="BX350" s="99">
        <v>0</v>
      </c>
      <c r="BY350" s="99">
        <v>0</v>
      </c>
      <c r="BZ350" s="99">
        <v>0</v>
      </c>
      <c r="CA350" s="99">
        <v>32375.9960970879</v>
      </c>
      <c r="CB350" s="99">
        <v>2320411.9089660598</v>
      </c>
      <c r="CC350" s="99">
        <v>15113215.274658199</v>
      </c>
      <c r="CD350" s="99">
        <v>3749580.02056885</v>
      </c>
      <c r="CE350" s="99">
        <v>807.49587608128797</v>
      </c>
      <c r="CF350" s="99">
        <v>148062.42277526899</v>
      </c>
      <c r="CG350" s="99">
        <v>902789.61427307106</v>
      </c>
      <c r="CH350" s="99">
        <v>0</v>
      </c>
      <c r="CI350" s="99">
        <v>33180.184773922003</v>
      </c>
      <c r="CJ350" s="99">
        <v>2467885.5961608901</v>
      </c>
      <c r="CK350" s="99">
        <v>15973871.322998</v>
      </c>
      <c r="CL350" s="99">
        <v>3748748.7035522498</v>
      </c>
      <c r="CM350" s="203">
        <f t="shared" si="15"/>
        <v>45871.607339501403</v>
      </c>
      <c r="CN350" s="203">
        <f t="shared" si="16"/>
        <v>6009150.4540405301</v>
      </c>
      <c r="CO350" s="203">
        <f t="shared" si="17"/>
        <v>24169330.550659131</v>
      </c>
      <c r="CP350" s="99">
        <v>3748748.7035522498</v>
      </c>
      <c r="CQ350" s="99">
        <v>0</v>
      </c>
      <c r="CR350" s="99">
        <v>0</v>
      </c>
      <c r="CS350" s="99">
        <v>0</v>
      </c>
      <c r="CT350" s="99">
        <v>0</v>
      </c>
    </row>
    <row r="351" spans="1:98">
      <c r="A351" s="98" t="s">
        <v>57</v>
      </c>
      <c r="B351" s="100">
        <v>38139</v>
      </c>
      <c r="C351" s="99">
        <v>19591.337821722002</v>
      </c>
      <c r="D351" s="99">
        <v>0</v>
      </c>
      <c r="E351" s="99">
        <v>12678.342947483099</v>
      </c>
      <c r="F351" s="99">
        <v>6609.1831446886099</v>
      </c>
      <c r="G351" s="99">
        <v>0</v>
      </c>
      <c r="H351" s="99">
        <v>0</v>
      </c>
      <c r="I351" s="99">
        <v>0</v>
      </c>
      <c r="J351" s="99">
        <v>644.66339244693495</v>
      </c>
      <c r="K351" s="99">
        <v>11901.580029368401</v>
      </c>
      <c r="L351" s="99">
        <v>14162.786648273501</v>
      </c>
      <c r="M351" s="99">
        <v>12514.5499271154</v>
      </c>
      <c r="N351" s="99">
        <v>3447.3293228447401</v>
      </c>
      <c r="O351" s="99">
        <v>0</v>
      </c>
      <c r="P351" s="99">
        <v>0</v>
      </c>
      <c r="Q351" s="99">
        <v>2110.9102096259599</v>
      </c>
      <c r="R351" s="99">
        <v>0</v>
      </c>
      <c r="S351" s="99">
        <v>0</v>
      </c>
      <c r="T351" s="99">
        <v>793.88552963733696</v>
      </c>
      <c r="U351" s="99">
        <v>12785.071692109101</v>
      </c>
      <c r="V351" s="99">
        <v>1224127.9100341799</v>
      </c>
      <c r="W351" s="99">
        <v>0</v>
      </c>
      <c r="X351" s="99">
        <v>1083042.4728546101</v>
      </c>
      <c r="Y351" s="99">
        <v>462908.37471008301</v>
      </c>
      <c r="Z351" s="99">
        <v>0</v>
      </c>
      <c r="AA351" s="99">
        <v>0</v>
      </c>
      <c r="AB351" s="99">
        <v>0</v>
      </c>
      <c r="AC351" s="99">
        <v>153556.50047683701</v>
      </c>
      <c r="AD351" s="99">
        <v>3305319.0505065899</v>
      </c>
      <c r="AE351" s="99">
        <v>800358.87281799305</v>
      </c>
      <c r="AF351" s="99">
        <v>677554.23039245605</v>
      </c>
      <c r="AG351" s="99">
        <v>573599.85183715797</v>
      </c>
      <c r="AH351" s="99">
        <v>0</v>
      </c>
      <c r="AI351" s="99">
        <v>0</v>
      </c>
      <c r="AJ351" s="99">
        <v>240068.09480094901</v>
      </c>
      <c r="AK351" s="99">
        <v>0</v>
      </c>
      <c r="AL351" s="99">
        <v>0</v>
      </c>
      <c r="AM351" s="99">
        <v>143346.32119560201</v>
      </c>
      <c r="AN351" s="99">
        <v>3558897.8783264202</v>
      </c>
      <c r="AO351" s="99">
        <v>8132261.8225097703</v>
      </c>
      <c r="AP351" s="99">
        <v>0</v>
      </c>
      <c r="AQ351" s="99">
        <v>7062537.4292602502</v>
      </c>
      <c r="AR351" s="99">
        <v>3078991.7845153799</v>
      </c>
      <c r="AS351" s="99">
        <v>0</v>
      </c>
      <c r="AT351" s="99">
        <v>0</v>
      </c>
      <c r="AU351" s="99">
        <v>0</v>
      </c>
      <c r="AV351" s="99">
        <v>358712.66053390497</v>
      </c>
      <c r="AW351" s="99">
        <v>7693762.7736816397</v>
      </c>
      <c r="AX351" s="99">
        <v>5405949.0200195303</v>
      </c>
      <c r="AY351" s="99">
        <v>4524931.5540161096</v>
      </c>
      <c r="AZ351" s="99">
        <v>3578213.5101928702</v>
      </c>
      <c r="BA351" s="99">
        <v>0</v>
      </c>
      <c r="BB351" s="99">
        <v>0</v>
      </c>
      <c r="BC351" s="99">
        <v>1546014.0263366699</v>
      </c>
      <c r="BD351" s="99">
        <v>0</v>
      </c>
      <c r="BE351" s="99">
        <v>0</v>
      </c>
      <c r="BF351" s="99">
        <v>879890.943595886</v>
      </c>
      <c r="BG351" s="99">
        <v>8326979.6756591797</v>
      </c>
      <c r="BH351" s="99">
        <v>1656255.4846954299</v>
      </c>
      <c r="BI351" s="99">
        <v>0</v>
      </c>
      <c r="BJ351" s="99">
        <v>2087975.94529724</v>
      </c>
      <c r="BK351" s="99">
        <v>1194395.82725525</v>
      </c>
      <c r="BL351" s="99">
        <v>0</v>
      </c>
      <c r="BM351" s="99">
        <v>0</v>
      </c>
      <c r="BN351" s="99">
        <v>0</v>
      </c>
      <c r="BO351" s="99">
        <v>0</v>
      </c>
      <c r="BP351" s="99">
        <v>0</v>
      </c>
      <c r="BQ351" s="99">
        <v>0</v>
      </c>
      <c r="BR351" s="99">
        <v>1535551.3390808101</v>
      </c>
      <c r="BS351" s="99">
        <v>1410147.6050414999</v>
      </c>
      <c r="BT351" s="99">
        <v>0</v>
      </c>
      <c r="BU351" s="99">
        <v>0</v>
      </c>
      <c r="BV351" s="99">
        <v>796870.99329376197</v>
      </c>
      <c r="BW351" s="99">
        <v>0</v>
      </c>
      <c r="BX351" s="99">
        <v>0</v>
      </c>
      <c r="BY351" s="99">
        <v>0</v>
      </c>
      <c r="BZ351" s="99">
        <v>0</v>
      </c>
      <c r="CA351" s="99">
        <v>32272.147671937899</v>
      </c>
      <c r="CB351" s="99">
        <v>2296750.8920593299</v>
      </c>
      <c r="CC351" s="99">
        <v>15109577.412231401</v>
      </c>
      <c r="CD351" s="99">
        <v>3735965.8289184598</v>
      </c>
      <c r="CE351" s="99">
        <v>786.81741390377294</v>
      </c>
      <c r="CF351" s="99">
        <v>142344.62854385399</v>
      </c>
      <c r="CG351" s="99">
        <v>872237.44641876197</v>
      </c>
      <c r="CH351" s="99">
        <v>0</v>
      </c>
      <c r="CI351" s="99">
        <v>33065.754625797301</v>
      </c>
      <c r="CJ351" s="99">
        <v>2440176.3611755399</v>
      </c>
      <c r="CK351" s="99">
        <v>16038446.873901401</v>
      </c>
      <c r="CL351" s="99">
        <v>3735283.8901672401</v>
      </c>
      <c r="CM351" s="203">
        <f t="shared" si="15"/>
        <v>45850.826317906402</v>
      </c>
      <c r="CN351" s="203">
        <f t="shared" si="16"/>
        <v>5999074.2395019606</v>
      </c>
      <c r="CO351" s="203">
        <f t="shared" si="17"/>
        <v>24365426.54956058</v>
      </c>
      <c r="CP351" s="99">
        <v>3735283.8901672401</v>
      </c>
      <c r="CQ351" s="99">
        <v>0</v>
      </c>
      <c r="CR351" s="99">
        <v>0</v>
      </c>
      <c r="CS351" s="99">
        <v>0</v>
      </c>
      <c r="CT351" s="99">
        <v>0</v>
      </c>
    </row>
    <row r="352" spans="1:98">
      <c r="A352" s="98" t="s">
        <v>57</v>
      </c>
      <c r="B352" s="100">
        <v>38231</v>
      </c>
      <c r="C352" s="99">
        <v>20032.419544935201</v>
      </c>
      <c r="D352" s="99">
        <v>0</v>
      </c>
      <c r="E352" s="99">
        <v>12736.233238101</v>
      </c>
      <c r="F352" s="99">
        <v>6873.87441790104</v>
      </c>
      <c r="G352" s="99">
        <v>0</v>
      </c>
      <c r="H352" s="99">
        <v>0</v>
      </c>
      <c r="I352" s="99">
        <v>0</v>
      </c>
      <c r="J352" s="99">
        <v>1388.4807587713001</v>
      </c>
      <c r="K352" s="99">
        <v>11463.6678315401</v>
      </c>
      <c r="L352" s="99">
        <v>15054.2031673193</v>
      </c>
      <c r="M352" s="99">
        <v>12581.818491935701</v>
      </c>
      <c r="N352" s="99">
        <v>3520.5418023765101</v>
      </c>
      <c r="O352" s="99">
        <v>0</v>
      </c>
      <c r="P352" s="99">
        <v>0</v>
      </c>
      <c r="Q352" s="99">
        <v>2064.2514922916898</v>
      </c>
      <c r="R352" s="99">
        <v>0</v>
      </c>
      <c r="S352" s="99">
        <v>0</v>
      </c>
      <c r="T352" s="99">
        <v>794.08881638944104</v>
      </c>
      <c r="U352" s="99">
        <v>12790.488162994399</v>
      </c>
      <c r="V352" s="99">
        <v>1243995.61004639</v>
      </c>
      <c r="W352" s="99">
        <v>0</v>
      </c>
      <c r="X352" s="99">
        <v>1070777.4099578899</v>
      </c>
      <c r="Y352" s="99">
        <v>469871.01400756801</v>
      </c>
      <c r="Z352" s="99">
        <v>0</v>
      </c>
      <c r="AA352" s="99">
        <v>0</v>
      </c>
      <c r="AB352" s="99">
        <v>0</v>
      </c>
      <c r="AC352" s="99">
        <v>349579.76879882801</v>
      </c>
      <c r="AD352" s="99">
        <v>2994621.9671935998</v>
      </c>
      <c r="AE352" s="99">
        <v>827468.64347076404</v>
      </c>
      <c r="AF352" s="99">
        <v>692158.89459991502</v>
      </c>
      <c r="AG352" s="99">
        <v>581002.97003936803</v>
      </c>
      <c r="AH352" s="99">
        <v>0</v>
      </c>
      <c r="AI352" s="99">
        <v>0</v>
      </c>
      <c r="AJ352" s="99">
        <v>235892.07327652001</v>
      </c>
      <c r="AK352" s="99">
        <v>0</v>
      </c>
      <c r="AL352" s="99">
        <v>0</v>
      </c>
      <c r="AM352" s="99">
        <v>139505.657346725</v>
      </c>
      <c r="AN352" s="99">
        <v>3343382.1644897498</v>
      </c>
      <c r="AO352" s="99">
        <v>8375765.7465820303</v>
      </c>
      <c r="AP352" s="99">
        <v>0</v>
      </c>
      <c r="AQ352" s="99">
        <v>7087438.01379395</v>
      </c>
      <c r="AR352" s="99">
        <v>3173619.0161743201</v>
      </c>
      <c r="AS352" s="99">
        <v>0</v>
      </c>
      <c r="AT352" s="99">
        <v>0</v>
      </c>
      <c r="AU352" s="99">
        <v>0</v>
      </c>
      <c r="AV352" s="99">
        <v>830799.82620239304</v>
      </c>
      <c r="AW352" s="99">
        <v>7076005.9580688505</v>
      </c>
      <c r="AX352" s="99">
        <v>5758553.8134155301</v>
      </c>
      <c r="AY352" s="99">
        <v>4683203.9209594699</v>
      </c>
      <c r="AZ352" s="99">
        <v>3679108.3757934598</v>
      </c>
      <c r="BA352" s="99">
        <v>0</v>
      </c>
      <c r="BB352" s="99">
        <v>0</v>
      </c>
      <c r="BC352" s="99">
        <v>1544798.70703125</v>
      </c>
      <c r="BD352" s="99">
        <v>0</v>
      </c>
      <c r="BE352" s="99">
        <v>0</v>
      </c>
      <c r="BF352" s="99">
        <v>866469.62114715599</v>
      </c>
      <c r="BG352" s="99">
        <v>7841434.27587891</v>
      </c>
      <c r="BH352" s="99">
        <v>1765294.7819519001</v>
      </c>
      <c r="BI352" s="99">
        <v>0</v>
      </c>
      <c r="BJ352" s="99">
        <v>2109719.6752624498</v>
      </c>
      <c r="BK352" s="99">
        <v>1229396.43336487</v>
      </c>
      <c r="BL352" s="99">
        <v>0</v>
      </c>
      <c r="BM352" s="99">
        <v>0</v>
      </c>
      <c r="BN352" s="99">
        <v>0</v>
      </c>
      <c r="BO352" s="99">
        <v>0</v>
      </c>
      <c r="BP352" s="99">
        <v>0</v>
      </c>
      <c r="BQ352" s="99">
        <v>0</v>
      </c>
      <c r="BR352" s="99">
        <v>1573832.3486633301</v>
      </c>
      <c r="BS352" s="99">
        <v>1465095.90020752</v>
      </c>
      <c r="BT352" s="99">
        <v>0</v>
      </c>
      <c r="BU352" s="99">
        <v>0</v>
      </c>
      <c r="BV352" s="99">
        <v>810686.44261932396</v>
      </c>
      <c r="BW352" s="99">
        <v>0</v>
      </c>
      <c r="BX352" s="99">
        <v>0</v>
      </c>
      <c r="BY352" s="99">
        <v>0</v>
      </c>
      <c r="BZ352" s="99">
        <v>0</v>
      </c>
      <c r="CA352" s="99">
        <v>32745.9852051735</v>
      </c>
      <c r="CB352" s="99">
        <v>2318146.0817565899</v>
      </c>
      <c r="CC352" s="99">
        <v>15516068.748168901</v>
      </c>
      <c r="CD352" s="99">
        <v>3903943.2383117699</v>
      </c>
      <c r="CE352" s="99">
        <v>786.46133673936095</v>
      </c>
      <c r="CF352" s="99">
        <v>141649.08694648699</v>
      </c>
      <c r="CG352" s="99">
        <v>877896.92548370396</v>
      </c>
      <c r="CH352" s="99">
        <v>0</v>
      </c>
      <c r="CI352" s="99">
        <v>33535.626478195198</v>
      </c>
      <c r="CJ352" s="99">
        <v>2453620.9508667002</v>
      </c>
      <c r="CK352" s="99">
        <v>16343252.2508545</v>
      </c>
      <c r="CL352" s="99">
        <v>3905837.2229919401</v>
      </c>
      <c r="CM352" s="203">
        <f t="shared" si="15"/>
        <v>46326.114641189597</v>
      </c>
      <c r="CN352" s="203">
        <f t="shared" si="16"/>
        <v>5797003.11535645</v>
      </c>
      <c r="CO352" s="203">
        <f t="shared" si="17"/>
        <v>24184686.52673341</v>
      </c>
      <c r="CP352" s="99">
        <v>3905837.2229919401</v>
      </c>
      <c r="CQ352" s="99">
        <v>0</v>
      </c>
      <c r="CR352" s="99">
        <v>0</v>
      </c>
      <c r="CS352" s="99">
        <v>0</v>
      </c>
      <c r="CT352" s="99">
        <v>0</v>
      </c>
    </row>
    <row r="353" spans="1:98">
      <c r="A353" s="98" t="s">
        <v>57</v>
      </c>
      <c r="B353" s="100">
        <v>38322</v>
      </c>
      <c r="C353" s="99">
        <v>20397.3841063976</v>
      </c>
      <c r="D353" s="99">
        <v>0</v>
      </c>
      <c r="E353" s="99">
        <v>12383.4734712839</v>
      </c>
      <c r="F353" s="99">
        <v>6769.8830679655102</v>
      </c>
      <c r="G353" s="99">
        <v>0</v>
      </c>
      <c r="H353" s="99">
        <v>0</v>
      </c>
      <c r="I353" s="99">
        <v>0</v>
      </c>
      <c r="J353" s="99">
        <v>2246.6702190041501</v>
      </c>
      <c r="K353" s="99">
        <v>10941.9552998543</v>
      </c>
      <c r="L353" s="99">
        <v>14737.0312552452</v>
      </c>
      <c r="M353" s="99">
        <v>12658.216046929399</v>
      </c>
      <c r="N353" s="99">
        <v>3528.98962363601</v>
      </c>
      <c r="O353" s="99">
        <v>0</v>
      </c>
      <c r="P353" s="99">
        <v>0</v>
      </c>
      <c r="Q353" s="99">
        <v>2107.55144411325</v>
      </c>
      <c r="R353" s="99">
        <v>0</v>
      </c>
      <c r="S353" s="99">
        <v>0</v>
      </c>
      <c r="T353" s="99">
        <v>757.10370294749703</v>
      </c>
      <c r="U353" s="99">
        <v>13073.7011020184</v>
      </c>
      <c r="V353" s="99">
        <v>1283488.61776733</v>
      </c>
      <c r="W353" s="99">
        <v>0</v>
      </c>
      <c r="X353" s="99">
        <v>1041562.96496582</v>
      </c>
      <c r="Y353" s="99">
        <v>470395.20100021397</v>
      </c>
      <c r="Z353" s="99">
        <v>0</v>
      </c>
      <c r="AA353" s="99">
        <v>0</v>
      </c>
      <c r="AB353" s="99">
        <v>0</v>
      </c>
      <c r="AC353" s="99">
        <v>698180.04883575405</v>
      </c>
      <c r="AD353" s="99">
        <v>2994688.17785645</v>
      </c>
      <c r="AE353" s="99">
        <v>801896.74783325195</v>
      </c>
      <c r="AF353" s="99">
        <v>699556.58506774902</v>
      </c>
      <c r="AG353" s="99">
        <v>583863.21347045898</v>
      </c>
      <c r="AH353" s="99">
        <v>0</v>
      </c>
      <c r="AI353" s="99">
        <v>0</v>
      </c>
      <c r="AJ353" s="99">
        <v>232503.07242965701</v>
      </c>
      <c r="AK353" s="99">
        <v>0</v>
      </c>
      <c r="AL353" s="99">
        <v>0</v>
      </c>
      <c r="AM353" s="99">
        <v>133453.74033546401</v>
      </c>
      <c r="AN353" s="99">
        <v>3614995.2498474098</v>
      </c>
      <c r="AO353" s="99">
        <v>8741748.2335205097</v>
      </c>
      <c r="AP353" s="99">
        <v>0</v>
      </c>
      <c r="AQ353" s="99">
        <v>6934152.6055908203</v>
      </c>
      <c r="AR353" s="99">
        <v>3177046.16650391</v>
      </c>
      <c r="AS353" s="99">
        <v>0</v>
      </c>
      <c r="AT353" s="99">
        <v>0</v>
      </c>
      <c r="AU353" s="99">
        <v>0</v>
      </c>
      <c r="AV353" s="99">
        <v>1637468.2083129899</v>
      </c>
      <c r="AW353" s="99">
        <v>7093967.40905762</v>
      </c>
      <c r="AX353" s="99">
        <v>5565765.4816284198</v>
      </c>
      <c r="AY353" s="99">
        <v>4796867.3688354502</v>
      </c>
      <c r="AZ353" s="99">
        <v>3741630.8497009301</v>
      </c>
      <c r="BA353" s="99">
        <v>0</v>
      </c>
      <c r="BB353" s="99">
        <v>0</v>
      </c>
      <c r="BC353" s="99">
        <v>1552746.3561859101</v>
      </c>
      <c r="BD353" s="99">
        <v>0</v>
      </c>
      <c r="BE353" s="99">
        <v>0</v>
      </c>
      <c r="BF353" s="99">
        <v>847149.57665252697</v>
      </c>
      <c r="BG353" s="99">
        <v>8560551.79370117</v>
      </c>
      <c r="BH353" s="99">
        <v>1816474.51695251</v>
      </c>
      <c r="BI353" s="99">
        <v>0</v>
      </c>
      <c r="BJ353" s="99">
        <v>2083636.7230529799</v>
      </c>
      <c r="BK353" s="99">
        <v>1246626.9884033201</v>
      </c>
      <c r="BL353" s="99">
        <v>0</v>
      </c>
      <c r="BM353" s="99">
        <v>0</v>
      </c>
      <c r="BN353" s="99">
        <v>0</v>
      </c>
      <c r="BO353" s="99">
        <v>0</v>
      </c>
      <c r="BP353" s="99">
        <v>0</v>
      </c>
      <c r="BQ353" s="99">
        <v>0</v>
      </c>
      <c r="BR353" s="99">
        <v>1597800.1260528599</v>
      </c>
      <c r="BS353" s="99">
        <v>1489171.1792144801</v>
      </c>
      <c r="BT353" s="99">
        <v>0</v>
      </c>
      <c r="BU353" s="99">
        <v>0</v>
      </c>
      <c r="BV353" s="99">
        <v>815588.94520568801</v>
      </c>
      <c r="BW353" s="99">
        <v>0</v>
      </c>
      <c r="BX353" s="99">
        <v>0</v>
      </c>
      <c r="BY353" s="99">
        <v>0</v>
      </c>
      <c r="BZ353" s="99">
        <v>0</v>
      </c>
      <c r="CA353" s="99">
        <v>32838.628338813804</v>
      </c>
      <c r="CB353" s="99">
        <v>2325487.62417603</v>
      </c>
      <c r="CC353" s="99">
        <v>15714343.0307617</v>
      </c>
      <c r="CD353" s="99">
        <v>3888239.0564880399</v>
      </c>
      <c r="CE353" s="99">
        <v>772.81293615698803</v>
      </c>
      <c r="CF353" s="99">
        <v>134960.13278389</v>
      </c>
      <c r="CG353" s="99">
        <v>860774.44011688197</v>
      </c>
      <c r="CH353" s="99">
        <v>0</v>
      </c>
      <c r="CI353" s="99">
        <v>33604.399868965098</v>
      </c>
      <c r="CJ353" s="99">
        <v>2460606.1191406301</v>
      </c>
      <c r="CK353" s="99">
        <v>16648526.962524399</v>
      </c>
      <c r="CL353" s="99">
        <v>3887983.7206726102</v>
      </c>
      <c r="CM353" s="203">
        <f t="shared" si="15"/>
        <v>46678.100970983498</v>
      </c>
      <c r="CN353" s="203">
        <f t="shared" si="16"/>
        <v>6075601.3689880399</v>
      </c>
      <c r="CO353" s="203">
        <f t="shared" si="17"/>
        <v>25209078.756225571</v>
      </c>
      <c r="CP353" s="99">
        <v>3887983.7206726102</v>
      </c>
      <c r="CQ353" s="99">
        <v>0</v>
      </c>
      <c r="CR353" s="99">
        <v>0</v>
      </c>
      <c r="CS353" s="99">
        <v>0</v>
      </c>
      <c r="CT353" s="99">
        <v>0</v>
      </c>
    </row>
    <row r="354" spans="1:98">
      <c r="A354" s="98" t="s">
        <v>57</v>
      </c>
      <c r="B354" s="100">
        <v>38412</v>
      </c>
      <c r="C354" s="99">
        <v>20998.9299767017</v>
      </c>
      <c r="D354" s="99">
        <v>0</v>
      </c>
      <c r="E354" s="99">
        <v>12341.7093597651</v>
      </c>
      <c r="F354" s="99">
        <v>6882.7009899020204</v>
      </c>
      <c r="G354" s="99">
        <v>0</v>
      </c>
      <c r="H354" s="99">
        <v>0</v>
      </c>
      <c r="I354" s="99">
        <v>0</v>
      </c>
      <c r="J354" s="99">
        <v>3114.3054904043702</v>
      </c>
      <c r="K354" s="99">
        <v>10054.6037534475</v>
      </c>
      <c r="L354" s="99">
        <v>14736.3946788311</v>
      </c>
      <c r="M354" s="99">
        <v>12739.7314617634</v>
      </c>
      <c r="N354" s="99">
        <v>3534.9817543029799</v>
      </c>
      <c r="O354" s="99">
        <v>0</v>
      </c>
      <c r="P354" s="99">
        <v>0</v>
      </c>
      <c r="Q354" s="99">
        <v>2109.1259445548098</v>
      </c>
      <c r="R354" s="99">
        <v>0</v>
      </c>
      <c r="S354" s="99">
        <v>0</v>
      </c>
      <c r="T354" s="99">
        <v>765.87841915339197</v>
      </c>
      <c r="U354" s="99">
        <v>13182.234386324901</v>
      </c>
      <c r="V354" s="99">
        <v>1313995.90380859</v>
      </c>
      <c r="W354" s="99">
        <v>0</v>
      </c>
      <c r="X354" s="99">
        <v>1032647.42731476</v>
      </c>
      <c r="Y354" s="99">
        <v>476012.02345275902</v>
      </c>
      <c r="Z354" s="99">
        <v>0</v>
      </c>
      <c r="AA354" s="99">
        <v>0</v>
      </c>
      <c r="AB354" s="99">
        <v>0</v>
      </c>
      <c r="AC354" s="99">
        <v>1030195.0905838</v>
      </c>
      <c r="AD354" s="99">
        <v>2706557.8212585398</v>
      </c>
      <c r="AE354" s="99">
        <v>815965.83760833705</v>
      </c>
      <c r="AF354" s="99">
        <v>706776.96397399902</v>
      </c>
      <c r="AG354" s="99">
        <v>583715.97097015404</v>
      </c>
      <c r="AH354" s="99">
        <v>0</v>
      </c>
      <c r="AI354" s="99">
        <v>0</v>
      </c>
      <c r="AJ354" s="99">
        <v>231055.149021149</v>
      </c>
      <c r="AK354" s="99">
        <v>0</v>
      </c>
      <c r="AL354" s="99">
        <v>0</v>
      </c>
      <c r="AM354" s="99">
        <v>137405.45916175799</v>
      </c>
      <c r="AN354" s="99">
        <v>3759184.7305908198</v>
      </c>
      <c r="AO354" s="99">
        <v>9037662.8812255897</v>
      </c>
      <c r="AP354" s="99">
        <v>0</v>
      </c>
      <c r="AQ354" s="99">
        <v>7041562.51879883</v>
      </c>
      <c r="AR354" s="99">
        <v>3304090.9442749</v>
      </c>
      <c r="AS354" s="99">
        <v>0</v>
      </c>
      <c r="AT354" s="99">
        <v>0</v>
      </c>
      <c r="AU354" s="99">
        <v>0</v>
      </c>
      <c r="AV354" s="99">
        <v>2458123.25073242</v>
      </c>
      <c r="AW354" s="99">
        <v>6495860.4083252</v>
      </c>
      <c r="AX354" s="99">
        <v>5733572.4578857403</v>
      </c>
      <c r="AY354" s="99">
        <v>4906172.2949218797</v>
      </c>
      <c r="AZ354" s="99">
        <v>3781325.2120056199</v>
      </c>
      <c r="BA354" s="99">
        <v>0</v>
      </c>
      <c r="BB354" s="99">
        <v>0</v>
      </c>
      <c r="BC354" s="99">
        <v>1559178.9326019301</v>
      </c>
      <c r="BD354" s="99">
        <v>0</v>
      </c>
      <c r="BE354" s="99">
        <v>0</v>
      </c>
      <c r="BF354" s="99">
        <v>883406.26592254604</v>
      </c>
      <c r="BG354" s="99">
        <v>9012409.9113769494</v>
      </c>
      <c r="BH354" s="99">
        <v>1856727.8550414999</v>
      </c>
      <c r="BI354" s="99">
        <v>0</v>
      </c>
      <c r="BJ354" s="99">
        <v>2126197.5773620601</v>
      </c>
      <c r="BK354" s="99">
        <v>1306922.65809631</v>
      </c>
      <c r="BL354" s="99">
        <v>0</v>
      </c>
      <c r="BM354" s="99">
        <v>0</v>
      </c>
      <c r="BN354" s="99">
        <v>0</v>
      </c>
      <c r="BO354" s="99">
        <v>0</v>
      </c>
      <c r="BP354" s="99">
        <v>0</v>
      </c>
      <c r="BQ354" s="99">
        <v>0</v>
      </c>
      <c r="BR354" s="99">
        <v>1640390.5684509301</v>
      </c>
      <c r="BS354" s="99">
        <v>1501474.35466003</v>
      </c>
      <c r="BT354" s="99">
        <v>0</v>
      </c>
      <c r="BU354" s="99">
        <v>0</v>
      </c>
      <c r="BV354" s="99">
        <v>849650.08972930897</v>
      </c>
      <c r="BW354" s="99">
        <v>0</v>
      </c>
      <c r="BX354" s="99">
        <v>0</v>
      </c>
      <c r="BY354" s="99">
        <v>0</v>
      </c>
      <c r="BZ354" s="99">
        <v>0</v>
      </c>
      <c r="CA354" s="99">
        <v>33293.737267971002</v>
      </c>
      <c r="CB354" s="99">
        <v>2348141.8248291002</v>
      </c>
      <c r="CC354" s="99">
        <v>16074074.466674799</v>
      </c>
      <c r="CD354" s="99">
        <v>3975368.5477600102</v>
      </c>
      <c r="CE354" s="99">
        <v>764.90868266671896</v>
      </c>
      <c r="CF354" s="99">
        <v>135199.252841949</v>
      </c>
      <c r="CG354" s="99">
        <v>867504.56127929699</v>
      </c>
      <c r="CH354" s="99">
        <v>0</v>
      </c>
      <c r="CI354" s="99">
        <v>34055.266797542601</v>
      </c>
      <c r="CJ354" s="99">
        <v>2485743.22833252</v>
      </c>
      <c r="CK354" s="99">
        <v>16997978.1650391</v>
      </c>
      <c r="CL354" s="99">
        <v>3974490.9586181599</v>
      </c>
      <c r="CM354" s="203">
        <f t="shared" si="15"/>
        <v>47237.501183867498</v>
      </c>
      <c r="CN354" s="203">
        <f t="shared" si="16"/>
        <v>6244927.9589233398</v>
      </c>
      <c r="CO354" s="203">
        <f t="shared" si="17"/>
        <v>26010388.076416049</v>
      </c>
      <c r="CP354" s="99">
        <v>3974490.9586181599</v>
      </c>
      <c r="CQ354" s="99">
        <v>0</v>
      </c>
      <c r="CR354" s="99">
        <v>0</v>
      </c>
      <c r="CS354" s="99">
        <v>0</v>
      </c>
      <c r="CT354" s="99">
        <v>0</v>
      </c>
    </row>
    <row r="355" spans="1:98">
      <c r="A355" s="98" t="s">
        <v>57</v>
      </c>
      <c r="B355" s="100">
        <v>38504</v>
      </c>
      <c r="C355" s="99">
        <v>21469.069568872499</v>
      </c>
      <c r="D355" s="99">
        <v>0</v>
      </c>
      <c r="E355" s="99">
        <v>12215.768366456001</v>
      </c>
      <c r="F355" s="99">
        <v>7019.2343274950999</v>
      </c>
      <c r="G355" s="99">
        <v>0</v>
      </c>
      <c r="H355" s="99">
        <v>0</v>
      </c>
      <c r="I355" s="99">
        <v>0</v>
      </c>
      <c r="J355" s="99">
        <v>3994.37990218401</v>
      </c>
      <c r="K355" s="99">
        <v>9184.5502221584302</v>
      </c>
      <c r="L355" s="99">
        <v>15013.5485773087</v>
      </c>
      <c r="M355" s="99">
        <v>13043.038978099799</v>
      </c>
      <c r="N355" s="99">
        <v>3538.3019207716002</v>
      </c>
      <c r="O355" s="99">
        <v>0</v>
      </c>
      <c r="P355" s="99">
        <v>0</v>
      </c>
      <c r="Q355" s="99">
        <v>2146.4546431303002</v>
      </c>
      <c r="R355" s="99">
        <v>0</v>
      </c>
      <c r="S355" s="99">
        <v>0</v>
      </c>
      <c r="T355" s="99">
        <v>766.59821965545405</v>
      </c>
      <c r="U355" s="99">
        <v>13303.4413617849</v>
      </c>
      <c r="V355" s="99">
        <v>1327671.41583252</v>
      </c>
      <c r="W355" s="99">
        <v>0</v>
      </c>
      <c r="X355" s="99">
        <v>1028888.12397766</v>
      </c>
      <c r="Y355" s="99">
        <v>485068.50433349598</v>
      </c>
      <c r="Z355" s="99">
        <v>0</v>
      </c>
      <c r="AA355" s="99">
        <v>0</v>
      </c>
      <c r="AB355" s="99">
        <v>0</v>
      </c>
      <c r="AC355" s="99">
        <v>1393270.5753631601</v>
      </c>
      <c r="AD355" s="99">
        <v>2448227.5343017601</v>
      </c>
      <c r="AE355" s="99">
        <v>827597.36752319301</v>
      </c>
      <c r="AF355" s="99">
        <v>713575.69979858398</v>
      </c>
      <c r="AG355" s="99">
        <v>581099.66917419399</v>
      </c>
      <c r="AH355" s="99">
        <v>0</v>
      </c>
      <c r="AI355" s="99">
        <v>0</v>
      </c>
      <c r="AJ355" s="99">
        <v>231775.480913162</v>
      </c>
      <c r="AK355" s="99">
        <v>0</v>
      </c>
      <c r="AL355" s="99">
        <v>0</v>
      </c>
      <c r="AM355" s="99">
        <v>139721.054010391</v>
      </c>
      <c r="AN355" s="99">
        <v>3872450.9117736798</v>
      </c>
      <c r="AO355" s="99">
        <v>9215579.1904296894</v>
      </c>
      <c r="AP355" s="99">
        <v>0</v>
      </c>
      <c r="AQ355" s="99">
        <v>7075934.34094238</v>
      </c>
      <c r="AR355" s="99">
        <v>3399817.8161315899</v>
      </c>
      <c r="AS355" s="99">
        <v>0</v>
      </c>
      <c r="AT355" s="99">
        <v>0</v>
      </c>
      <c r="AU355" s="99">
        <v>0</v>
      </c>
      <c r="AV355" s="99">
        <v>3292302.4969482399</v>
      </c>
      <c r="AW355" s="99">
        <v>5914175.4266967801</v>
      </c>
      <c r="AX355" s="99">
        <v>5863587.8862915002</v>
      </c>
      <c r="AY355" s="99">
        <v>4970295.9162597703</v>
      </c>
      <c r="AZ355" s="99">
        <v>3808955.1216125502</v>
      </c>
      <c r="BA355" s="99">
        <v>0</v>
      </c>
      <c r="BB355" s="99">
        <v>0</v>
      </c>
      <c r="BC355" s="99">
        <v>1576744.35627747</v>
      </c>
      <c r="BD355" s="99">
        <v>0</v>
      </c>
      <c r="BE355" s="99">
        <v>0</v>
      </c>
      <c r="BF355" s="99">
        <v>902081.63088226295</v>
      </c>
      <c r="BG355" s="99">
        <v>9323201.1239013709</v>
      </c>
      <c r="BH355" s="99">
        <v>1909799.7548980699</v>
      </c>
      <c r="BI355" s="99">
        <v>0</v>
      </c>
      <c r="BJ355" s="99">
        <v>2191958.5231018099</v>
      </c>
      <c r="BK355" s="99">
        <v>1371476.15675354</v>
      </c>
      <c r="BL355" s="99">
        <v>0</v>
      </c>
      <c r="BM355" s="99">
        <v>0</v>
      </c>
      <c r="BN355" s="99">
        <v>0</v>
      </c>
      <c r="BO355" s="99">
        <v>0</v>
      </c>
      <c r="BP355" s="99">
        <v>0</v>
      </c>
      <c r="BQ355" s="99">
        <v>0</v>
      </c>
      <c r="BR355" s="99">
        <v>1663772.52505493</v>
      </c>
      <c r="BS355" s="99">
        <v>1524628.4759521501</v>
      </c>
      <c r="BT355" s="99">
        <v>0</v>
      </c>
      <c r="BU355" s="99">
        <v>0</v>
      </c>
      <c r="BV355" s="99">
        <v>902292.49852752697</v>
      </c>
      <c r="BW355" s="99">
        <v>0</v>
      </c>
      <c r="BX355" s="99">
        <v>0</v>
      </c>
      <c r="BY355" s="99">
        <v>0</v>
      </c>
      <c r="BZ355" s="99">
        <v>0</v>
      </c>
      <c r="CA355" s="99">
        <v>33692.852802753398</v>
      </c>
      <c r="CB355" s="99">
        <v>2350747.8330078102</v>
      </c>
      <c r="CC355" s="99">
        <v>16226430.418457</v>
      </c>
      <c r="CD355" s="99">
        <v>4093770.8443908701</v>
      </c>
      <c r="CE355" s="99">
        <v>758.39460679888703</v>
      </c>
      <c r="CF355" s="99">
        <v>138451.492082596</v>
      </c>
      <c r="CG355" s="99">
        <v>892917.88359069801</v>
      </c>
      <c r="CH355" s="99">
        <v>0</v>
      </c>
      <c r="CI355" s="99">
        <v>34460.336848259001</v>
      </c>
      <c r="CJ355" s="99">
        <v>2487528.8030395498</v>
      </c>
      <c r="CK355" s="99">
        <v>17122878.317382801</v>
      </c>
      <c r="CL355" s="99">
        <v>4092969.0243835398</v>
      </c>
      <c r="CM355" s="203">
        <f t="shared" si="15"/>
        <v>47763.7782100439</v>
      </c>
      <c r="CN355" s="203">
        <f t="shared" si="16"/>
        <v>6359979.7148132296</v>
      </c>
      <c r="CO355" s="203">
        <f t="shared" si="17"/>
        <v>26446079.441284172</v>
      </c>
      <c r="CP355" s="99">
        <v>4092969.0243835398</v>
      </c>
      <c r="CQ355" s="99">
        <v>0</v>
      </c>
      <c r="CR355" s="99">
        <v>0</v>
      </c>
      <c r="CS355" s="99">
        <v>0</v>
      </c>
      <c r="CT355" s="99">
        <v>0</v>
      </c>
    </row>
    <row r="356" spans="1:98">
      <c r="A356" s="98" t="s">
        <v>57</v>
      </c>
      <c r="B356" s="100">
        <v>38596</v>
      </c>
      <c r="C356" s="99">
        <v>21676.247035503398</v>
      </c>
      <c r="D356" s="99">
        <v>0</v>
      </c>
      <c r="E356" s="99">
        <v>12069.331765413301</v>
      </c>
      <c r="F356" s="99">
        <v>7086.2789199352301</v>
      </c>
      <c r="G356" s="99">
        <v>0</v>
      </c>
      <c r="H356" s="99">
        <v>0</v>
      </c>
      <c r="I356" s="99">
        <v>0</v>
      </c>
      <c r="J356" s="99">
        <v>4952.7238588333103</v>
      </c>
      <c r="K356" s="99">
        <v>8402.7762204408591</v>
      </c>
      <c r="L356" s="99">
        <v>15445.428546786299</v>
      </c>
      <c r="M356" s="99">
        <v>13104.5565379858</v>
      </c>
      <c r="N356" s="99">
        <v>3509.4227931201499</v>
      </c>
      <c r="O356" s="99">
        <v>0</v>
      </c>
      <c r="P356" s="99">
        <v>0</v>
      </c>
      <c r="Q356" s="99">
        <v>2168.17796161771</v>
      </c>
      <c r="R356" s="99">
        <v>0</v>
      </c>
      <c r="S356" s="99">
        <v>0</v>
      </c>
      <c r="T356" s="99">
        <v>760.40329144895099</v>
      </c>
      <c r="U356" s="99">
        <v>13272.1508848667</v>
      </c>
      <c r="V356" s="99">
        <v>1341626.7162933401</v>
      </c>
      <c r="W356" s="99">
        <v>0</v>
      </c>
      <c r="X356" s="99">
        <v>1003116.90097809</v>
      </c>
      <c r="Y356" s="99">
        <v>487903.33816528303</v>
      </c>
      <c r="Z356" s="99">
        <v>0</v>
      </c>
      <c r="AA356" s="99">
        <v>0</v>
      </c>
      <c r="AB356" s="99">
        <v>0</v>
      </c>
      <c r="AC356" s="99">
        <v>1735172.1237640399</v>
      </c>
      <c r="AD356" s="99">
        <v>2101111.4747619601</v>
      </c>
      <c r="AE356" s="99">
        <v>828813.86994171096</v>
      </c>
      <c r="AF356" s="99">
        <v>727339.40071106004</v>
      </c>
      <c r="AG356" s="99">
        <v>575852.44045257603</v>
      </c>
      <c r="AH356" s="99">
        <v>0</v>
      </c>
      <c r="AI356" s="99">
        <v>0</v>
      </c>
      <c r="AJ356" s="99">
        <v>230514.607240677</v>
      </c>
      <c r="AK356" s="99">
        <v>0</v>
      </c>
      <c r="AL356" s="99">
        <v>0</v>
      </c>
      <c r="AM356" s="99">
        <v>133858.54901695301</v>
      </c>
      <c r="AN356" s="99">
        <v>3823097.2843933101</v>
      </c>
      <c r="AO356" s="99">
        <v>9476439.3427734394</v>
      </c>
      <c r="AP356" s="99">
        <v>0</v>
      </c>
      <c r="AQ356" s="99">
        <v>6943062.08874512</v>
      </c>
      <c r="AR356" s="99">
        <v>3435235.4902038602</v>
      </c>
      <c r="AS356" s="99">
        <v>0</v>
      </c>
      <c r="AT356" s="99">
        <v>0</v>
      </c>
      <c r="AU356" s="99">
        <v>0</v>
      </c>
      <c r="AV356" s="99">
        <v>4047916.5194397001</v>
      </c>
      <c r="AW356" s="99">
        <v>5139455.1870117197</v>
      </c>
      <c r="AX356" s="99">
        <v>5968752.4225463904</v>
      </c>
      <c r="AY356" s="99">
        <v>5174470.9649047898</v>
      </c>
      <c r="AZ356" s="99">
        <v>3835801.62469482</v>
      </c>
      <c r="BA356" s="99">
        <v>0</v>
      </c>
      <c r="BB356" s="99">
        <v>0</v>
      </c>
      <c r="BC356" s="99">
        <v>1598844.36106873</v>
      </c>
      <c r="BD356" s="99">
        <v>0</v>
      </c>
      <c r="BE356" s="99">
        <v>0</v>
      </c>
      <c r="BF356" s="99">
        <v>875048.84810638404</v>
      </c>
      <c r="BG356" s="99">
        <v>9077359.4162597694</v>
      </c>
      <c r="BH356" s="99">
        <v>2015491.04768372</v>
      </c>
      <c r="BI356" s="99">
        <v>0</v>
      </c>
      <c r="BJ356" s="99">
        <v>2222975.1031189002</v>
      </c>
      <c r="BK356" s="99">
        <v>1420529.1386261</v>
      </c>
      <c r="BL356" s="99">
        <v>0</v>
      </c>
      <c r="BM356" s="99">
        <v>0</v>
      </c>
      <c r="BN356" s="99">
        <v>0</v>
      </c>
      <c r="BO356" s="99">
        <v>0</v>
      </c>
      <c r="BP356" s="99">
        <v>0</v>
      </c>
      <c r="BQ356" s="99">
        <v>0</v>
      </c>
      <c r="BR356" s="99">
        <v>1717201.7469482401</v>
      </c>
      <c r="BS356" s="99">
        <v>1544639.1300353999</v>
      </c>
      <c r="BT356" s="99">
        <v>0</v>
      </c>
      <c r="BU356" s="99">
        <v>0</v>
      </c>
      <c r="BV356" s="99">
        <v>955420.26543426502</v>
      </c>
      <c r="BW356" s="99">
        <v>0</v>
      </c>
      <c r="BX356" s="99">
        <v>0</v>
      </c>
      <c r="BY356" s="99">
        <v>0</v>
      </c>
      <c r="BZ356" s="99">
        <v>0</v>
      </c>
      <c r="CA356" s="99">
        <v>33726.2847642899</v>
      </c>
      <c r="CB356" s="99">
        <v>2352768.5038452102</v>
      </c>
      <c r="CC356" s="99">
        <v>16511127.826171899</v>
      </c>
      <c r="CD356" s="99">
        <v>4266587.4740600605</v>
      </c>
      <c r="CE356" s="99">
        <v>753.04039993882202</v>
      </c>
      <c r="CF356" s="99">
        <v>136055.32712936401</v>
      </c>
      <c r="CG356" s="99">
        <v>887795.35363769496</v>
      </c>
      <c r="CH356" s="99">
        <v>0</v>
      </c>
      <c r="CI356" s="99">
        <v>34479.734542846702</v>
      </c>
      <c r="CJ356" s="99">
        <v>2488068.5468444801</v>
      </c>
      <c r="CK356" s="99">
        <v>17360763.692871101</v>
      </c>
      <c r="CL356" s="99">
        <v>4268890.8641967801</v>
      </c>
      <c r="CM356" s="203">
        <f t="shared" si="15"/>
        <v>47751.885427713401</v>
      </c>
      <c r="CN356" s="203">
        <f t="shared" si="16"/>
        <v>6311165.8312377902</v>
      </c>
      <c r="CO356" s="203">
        <f t="shared" si="17"/>
        <v>26438123.109130871</v>
      </c>
      <c r="CP356" s="99">
        <v>4268890.8641967801</v>
      </c>
      <c r="CQ356" s="99">
        <v>0</v>
      </c>
      <c r="CR356" s="99">
        <v>0</v>
      </c>
      <c r="CS356" s="99">
        <v>0</v>
      </c>
      <c r="CT356" s="99">
        <v>0</v>
      </c>
    </row>
    <row r="357" spans="1:98">
      <c r="A357" s="98" t="s">
        <v>57</v>
      </c>
      <c r="B357" s="100">
        <v>38687</v>
      </c>
      <c r="C357" s="99">
        <v>21990.354479789701</v>
      </c>
      <c r="D357" s="99">
        <v>0</v>
      </c>
      <c r="E357" s="99">
        <v>11923.819262266201</v>
      </c>
      <c r="F357" s="99">
        <v>7128.8870128393201</v>
      </c>
      <c r="G357" s="99">
        <v>0</v>
      </c>
      <c r="H357" s="99">
        <v>0</v>
      </c>
      <c r="I357" s="99">
        <v>0</v>
      </c>
      <c r="J357" s="99">
        <v>5958.9641803503</v>
      </c>
      <c r="K357" s="99">
        <v>7595.21162599325</v>
      </c>
      <c r="L357" s="99">
        <v>15012.561698555901</v>
      </c>
      <c r="M357" s="99">
        <v>13292.6450867653</v>
      </c>
      <c r="N357" s="99">
        <v>3506.8130825459998</v>
      </c>
      <c r="O357" s="99">
        <v>0</v>
      </c>
      <c r="P357" s="99">
        <v>0</v>
      </c>
      <c r="Q357" s="99">
        <v>2169.3876109719299</v>
      </c>
      <c r="R357" s="99">
        <v>0</v>
      </c>
      <c r="S357" s="99">
        <v>0</v>
      </c>
      <c r="T357" s="99">
        <v>746.01341450214397</v>
      </c>
      <c r="U357" s="99">
        <v>13518.8304259777</v>
      </c>
      <c r="V357" s="99">
        <v>1361427.9585571301</v>
      </c>
      <c r="W357" s="99">
        <v>0</v>
      </c>
      <c r="X357" s="99">
        <v>982939.59657287598</v>
      </c>
      <c r="Y357" s="99">
        <v>482480.677215576</v>
      </c>
      <c r="Z357" s="99">
        <v>0</v>
      </c>
      <c r="AA357" s="99">
        <v>0</v>
      </c>
      <c r="AB357" s="99">
        <v>0</v>
      </c>
      <c r="AC357" s="99">
        <v>2186284.4443969699</v>
      </c>
      <c r="AD357" s="99">
        <v>1856642.22094727</v>
      </c>
      <c r="AE357" s="99">
        <v>783038.54589843797</v>
      </c>
      <c r="AF357" s="99">
        <v>735726.14225006104</v>
      </c>
      <c r="AG357" s="99">
        <v>570469.02321624802</v>
      </c>
      <c r="AH357" s="99">
        <v>0</v>
      </c>
      <c r="AI357" s="99">
        <v>0</v>
      </c>
      <c r="AJ357" s="99">
        <v>233998.77397537199</v>
      </c>
      <c r="AK357" s="99">
        <v>0</v>
      </c>
      <c r="AL357" s="99">
        <v>0</v>
      </c>
      <c r="AM357" s="99">
        <v>131426.55103492699</v>
      </c>
      <c r="AN357" s="99">
        <v>4021017.9059143099</v>
      </c>
      <c r="AO357" s="99">
        <v>9715493.2963867206</v>
      </c>
      <c r="AP357" s="99">
        <v>0</v>
      </c>
      <c r="AQ357" s="99">
        <v>6972735.95275879</v>
      </c>
      <c r="AR357" s="99">
        <v>3483157.8361206101</v>
      </c>
      <c r="AS357" s="99">
        <v>0</v>
      </c>
      <c r="AT357" s="99">
        <v>0</v>
      </c>
      <c r="AU357" s="99">
        <v>0</v>
      </c>
      <c r="AV357" s="99">
        <v>5077408.1963501005</v>
      </c>
      <c r="AW357" s="99">
        <v>4593530.8975830097</v>
      </c>
      <c r="AX357" s="99">
        <v>5776166.67687988</v>
      </c>
      <c r="AY357" s="99">
        <v>5303910.3703002902</v>
      </c>
      <c r="AZ357" s="99">
        <v>3851369.8464965802</v>
      </c>
      <c r="BA357" s="99">
        <v>0</v>
      </c>
      <c r="BB357" s="99">
        <v>0</v>
      </c>
      <c r="BC357" s="99">
        <v>1650885.08969116</v>
      </c>
      <c r="BD357" s="99">
        <v>0</v>
      </c>
      <c r="BE357" s="99">
        <v>0</v>
      </c>
      <c r="BF357" s="99">
        <v>868546.67795562698</v>
      </c>
      <c r="BG357" s="99">
        <v>9657485.8883056603</v>
      </c>
      <c r="BH357" s="99">
        <v>2099077.0527038602</v>
      </c>
      <c r="BI357" s="99">
        <v>0</v>
      </c>
      <c r="BJ357" s="99">
        <v>2236936.2132873498</v>
      </c>
      <c r="BK357" s="99">
        <v>1440168.9045867899</v>
      </c>
      <c r="BL357" s="99">
        <v>0</v>
      </c>
      <c r="BM357" s="99">
        <v>0</v>
      </c>
      <c r="BN357" s="99">
        <v>0</v>
      </c>
      <c r="BO357" s="99">
        <v>0</v>
      </c>
      <c r="BP357" s="99">
        <v>0</v>
      </c>
      <c r="BQ357" s="99">
        <v>0</v>
      </c>
      <c r="BR357" s="99">
        <v>1757191.0252533001</v>
      </c>
      <c r="BS357" s="99">
        <v>1552534.3458557101</v>
      </c>
      <c r="BT357" s="99">
        <v>0</v>
      </c>
      <c r="BU357" s="99">
        <v>0</v>
      </c>
      <c r="BV357" s="99">
        <v>1009490.05358124</v>
      </c>
      <c r="BW357" s="99">
        <v>0</v>
      </c>
      <c r="BX357" s="99">
        <v>0</v>
      </c>
      <c r="BY357" s="99">
        <v>0</v>
      </c>
      <c r="BZ357" s="99">
        <v>0</v>
      </c>
      <c r="CA357" s="99">
        <v>33982.127967357599</v>
      </c>
      <c r="CB357" s="99">
        <v>2346938.4027404799</v>
      </c>
      <c r="CC357" s="99">
        <v>16698157.536498999</v>
      </c>
      <c r="CD357" s="99">
        <v>4323501.8255615197</v>
      </c>
      <c r="CE357" s="99">
        <v>766.88144855201199</v>
      </c>
      <c r="CF357" s="99">
        <v>134896.78731346101</v>
      </c>
      <c r="CG357" s="99">
        <v>896066.66195678699</v>
      </c>
      <c r="CH357" s="99">
        <v>0</v>
      </c>
      <c r="CI357" s="99">
        <v>34741.8940029144</v>
      </c>
      <c r="CJ357" s="99">
        <v>2481711.8975524898</v>
      </c>
      <c r="CK357" s="99">
        <v>17571640.2666016</v>
      </c>
      <c r="CL357" s="99">
        <v>4324295.4040527297</v>
      </c>
      <c r="CM357" s="203">
        <f t="shared" si="15"/>
        <v>48260.724428892099</v>
      </c>
      <c r="CN357" s="203">
        <f t="shared" si="16"/>
        <v>6502729.8034667997</v>
      </c>
      <c r="CO357" s="203">
        <f t="shared" si="17"/>
        <v>27229126.15490726</v>
      </c>
      <c r="CP357" s="99">
        <v>4324295.4040527297</v>
      </c>
      <c r="CQ357" s="99">
        <v>0</v>
      </c>
      <c r="CR357" s="99">
        <v>0</v>
      </c>
      <c r="CS357" s="99">
        <v>0</v>
      </c>
      <c r="CT357" s="99">
        <v>0</v>
      </c>
    </row>
    <row r="358" spans="1:98">
      <c r="A358" s="98" t="s">
        <v>57</v>
      </c>
      <c r="B358" s="100">
        <v>38777</v>
      </c>
      <c r="C358" s="99">
        <v>22436.746351718899</v>
      </c>
      <c r="D358" s="99">
        <v>0</v>
      </c>
      <c r="E358" s="99">
        <v>11663.544121503801</v>
      </c>
      <c r="F358" s="99">
        <v>7003.5132506489799</v>
      </c>
      <c r="G358" s="99">
        <v>0</v>
      </c>
      <c r="H358" s="99">
        <v>0</v>
      </c>
      <c r="I358" s="99">
        <v>0</v>
      </c>
      <c r="J358" s="99">
        <v>6834.6193340420696</v>
      </c>
      <c r="K358" s="99">
        <v>6802.8303393125498</v>
      </c>
      <c r="L358" s="99">
        <v>7438.2872306704503</v>
      </c>
      <c r="M358" s="99">
        <v>13609.3537950516</v>
      </c>
      <c r="N358" s="99">
        <v>3519.2314819991602</v>
      </c>
      <c r="O358" s="99">
        <v>9148.6602692604101</v>
      </c>
      <c r="P358" s="99">
        <v>0</v>
      </c>
      <c r="Q358" s="99">
        <v>2173.5249297320802</v>
      </c>
      <c r="R358" s="99">
        <v>576.82723951339699</v>
      </c>
      <c r="S358" s="99">
        <v>0</v>
      </c>
      <c r="T358" s="99">
        <v>213.03563897311699</v>
      </c>
      <c r="U358" s="99">
        <v>13689.7917709351</v>
      </c>
      <c r="V358" s="99">
        <v>1377915.93270874</v>
      </c>
      <c r="W358" s="99">
        <v>0</v>
      </c>
      <c r="X358" s="99">
        <v>973919.71011352504</v>
      </c>
      <c r="Y358" s="99">
        <v>481247.68273162801</v>
      </c>
      <c r="Z358" s="99">
        <v>0</v>
      </c>
      <c r="AA358" s="99">
        <v>0</v>
      </c>
      <c r="AB358" s="99">
        <v>0</v>
      </c>
      <c r="AC358" s="99">
        <v>2540694.2339477502</v>
      </c>
      <c r="AD358" s="99">
        <v>1615928.1450195301</v>
      </c>
      <c r="AE358" s="99">
        <v>328364.20413208002</v>
      </c>
      <c r="AF358" s="99">
        <v>757127.39871978795</v>
      </c>
      <c r="AG358" s="99">
        <v>568196.32424163795</v>
      </c>
      <c r="AH358" s="99">
        <v>474110.80043029803</v>
      </c>
      <c r="AI358" s="99">
        <v>0</v>
      </c>
      <c r="AJ358" s="99">
        <v>230153.82472229001</v>
      </c>
      <c r="AK358" s="99">
        <v>98713.326263427705</v>
      </c>
      <c r="AL358" s="99">
        <v>0</v>
      </c>
      <c r="AM358" s="99">
        <v>39797.391126155897</v>
      </c>
      <c r="AN358" s="99">
        <v>4166724.2557678199</v>
      </c>
      <c r="AO358" s="99">
        <v>9924410.8029785194</v>
      </c>
      <c r="AP358" s="99">
        <v>0</v>
      </c>
      <c r="AQ358" s="99">
        <v>6919301.6127319299</v>
      </c>
      <c r="AR358" s="99">
        <v>3441779.7969665499</v>
      </c>
      <c r="AS358" s="99">
        <v>0</v>
      </c>
      <c r="AT358" s="99">
        <v>0</v>
      </c>
      <c r="AU358" s="99">
        <v>0</v>
      </c>
      <c r="AV358" s="99">
        <v>5964346.4608764602</v>
      </c>
      <c r="AW358" s="99">
        <v>4025594.6893005399</v>
      </c>
      <c r="AX358" s="99">
        <v>2495731.4058227502</v>
      </c>
      <c r="AY358" s="99">
        <v>5502365.265625</v>
      </c>
      <c r="AZ358" s="99">
        <v>3875143.7218627902</v>
      </c>
      <c r="BA358" s="99">
        <v>3365969.8700866699</v>
      </c>
      <c r="BB358" s="99">
        <v>0</v>
      </c>
      <c r="BC358" s="99">
        <v>1631339.9722289999</v>
      </c>
      <c r="BD358" s="99">
        <v>659617.26924133301</v>
      </c>
      <c r="BE358" s="99">
        <v>0</v>
      </c>
      <c r="BF358" s="99">
        <v>269698.06389617902</v>
      </c>
      <c r="BG358" s="99">
        <v>10038212.519043</v>
      </c>
      <c r="BH358" s="99">
        <v>2603027.1447448698</v>
      </c>
      <c r="BI358" s="99">
        <v>0</v>
      </c>
      <c r="BJ358" s="99">
        <v>2621362.4454040499</v>
      </c>
      <c r="BK358" s="99">
        <v>1586779.1612091099</v>
      </c>
      <c r="BL358" s="99">
        <v>0</v>
      </c>
      <c r="BM358" s="99">
        <v>0</v>
      </c>
      <c r="BN358" s="99">
        <v>0</v>
      </c>
      <c r="BO358" s="99">
        <v>0</v>
      </c>
      <c r="BP358" s="99">
        <v>0</v>
      </c>
      <c r="BQ358" s="99">
        <v>0</v>
      </c>
      <c r="BR358" s="99">
        <v>1896130.42991638</v>
      </c>
      <c r="BS358" s="99">
        <v>1581763.7963409401</v>
      </c>
      <c r="BT358" s="99">
        <v>655094.13780975295</v>
      </c>
      <c r="BU358" s="99">
        <v>0</v>
      </c>
      <c r="BV358" s="99">
        <v>1075134.0798492399</v>
      </c>
      <c r="BW358" s="99">
        <v>82050.249564170794</v>
      </c>
      <c r="BX358" s="99">
        <v>0</v>
      </c>
      <c r="BY358" s="99">
        <v>0</v>
      </c>
      <c r="BZ358" s="99">
        <v>0</v>
      </c>
      <c r="CA358" s="99">
        <v>34041.310025215098</v>
      </c>
      <c r="CB358" s="99">
        <v>2350000.4888305701</v>
      </c>
      <c r="CC358" s="99">
        <v>16825276.786377002</v>
      </c>
      <c r="CD358" s="99">
        <v>5219631.5537109403</v>
      </c>
      <c r="CE358" s="99">
        <v>770.31021369248595</v>
      </c>
      <c r="CF358" s="99">
        <v>137267.47430038499</v>
      </c>
      <c r="CG358" s="99">
        <v>918627.66802215599</v>
      </c>
      <c r="CH358" s="99">
        <v>0</v>
      </c>
      <c r="CI358" s="99">
        <v>34808.820980072</v>
      </c>
      <c r="CJ358" s="99">
        <v>2486828.8704528799</v>
      </c>
      <c r="CK358" s="99">
        <v>17804311.90625</v>
      </c>
      <c r="CL358" s="99">
        <v>5302898.5386352502</v>
      </c>
      <c r="CM358" s="203">
        <f t="shared" si="15"/>
        <v>48498.612751007102</v>
      </c>
      <c r="CN358" s="203">
        <f t="shared" si="16"/>
        <v>6653553.1262206994</v>
      </c>
      <c r="CO358" s="203">
        <f t="shared" si="17"/>
        <v>27842524.425292999</v>
      </c>
      <c r="CP358" s="99">
        <v>5302898.5386352502</v>
      </c>
      <c r="CQ358" s="99">
        <v>0</v>
      </c>
      <c r="CR358" s="99">
        <v>0</v>
      </c>
      <c r="CS358" s="99">
        <v>0</v>
      </c>
      <c r="CT358" s="99">
        <v>0</v>
      </c>
    </row>
    <row r="359" spans="1:98">
      <c r="A359" s="98" t="s">
        <v>57</v>
      </c>
      <c r="B359" s="100">
        <v>38869</v>
      </c>
      <c r="C359" s="99">
        <v>23066.202494621299</v>
      </c>
      <c r="D359" s="99">
        <v>0</v>
      </c>
      <c r="E359" s="99">
        <v>11504.2501296997</v>
      </c>
      <c r="F359" s="99">
        <v>7040.6767114996901</v>
      </c>
      <c r="G359" s="99">
        <v>0</v>
      </c>
      <c r="H359" s="99">
        <v>0</v>
      </c>
      <c r="I359" s="99">
        <v>0</v>
      </c>
      <c r="J359" s="99">
        <v>7761.7891588211096</v>
      </c>
      <c r="K359" s="99">
        <v>6061.0734874010104</v>
      </c>
      <c r="L359" s="99">
        <v>7141.68174535036</v>
      </c>
      <c r="M359" s="99">
        <v>13715.5496795177</v>
      </c>
      <c r="N359" s="99">
        <v>3523.7764818072301</v>
      </c>
      <c r="O359" s="99">
        <v>9521.4425005912799</v>
      </c>
      <c r="P359" s="99">
        <v>0</v>
      </c>
      <c r="Q359" s="99">
        <v>2157.4677448868802</v>
      </c>
      <c r="R359" s="99">
        <v>598.59842979162897</v>
      </c>
      <c r="S359" s="99">
        <v>0</v>
      </c>
      <c r="T359" s="99">
        <v>195.483017897233</v>
      </c>
      <c r="U359" s="99">
        <v>13849.203086137801</v>
      </c>
      <c r="V359" s="99">
        <v>1434600.9847869901</v>
      </c>
      <c r="W359" s="99">
        <v>0</v>
      </c>
      <c r="X359" s="99">
        <v>949968.86785125697</v>
      </c>
      <c r="Y359" s="99">
        <v>485213.31159591698</v>
      </c>
      <c r="Z359" s="99">
        <v>0</v>
      </c>
      <c r="AA359" s="99">
        <v>0</v>
      </c>
      <c r="AB359" s="99">
        <v>0</v>
      </c>
      <c r="AC359" s="99">
        <v>2857905.0002136198</v>
      </c>
      <c r="AD359" s="99">
        <v>1380295.5353240999</v>
      </c>
      <c r="AE359" s="99">
        <v>314078.42754745501</v>
      </c>
      <c r="AF359" s="99">
        <v>767656.13762664795</v>
      </c>
      <c r="AG359" s="99">
        <v>568408.63622283901</v>
      </c>
      <c r="AH359" s="99">
        <v>494377.93647003197</v>
      </c>
      <c r="AI359" s="99">
        <v>0</v>
      </c>
      <c r="AJ359" s="99">
        <v>230190.73853874201</v>
      </c>
      <c r="AK359" s="99">
        <v>101845.222186089</v>
      </c>
      <c r="AL359" s="99">
        <v>0</v>
      </c>
      <c r="AM359" s="99">
        <v>36820.277458190903</v>
      </c>
      <c r="AN359" s="99">
        <v>4247111.0330200205</v>
      </c>
      <c r="AO359" s="99">
        <v>10448904.817260699</v>
      </c>
      <c r="AP359" s="99">
        <v>0</v>
      </c>
      <c r="AQ359" s="99">
        <v>6772858.1379394503</v>
      </c>
      <c r="AR359" s="99">
        <v>3474408.3347473098</v>
      </c>
      <c r="AS359" s="99">
        <v>0</v>
      </c>
      <c r="AT359" s="99">
        <v>0</v>
      </c>
      <c r="AU359" s="99">
        <v>0</v>
      </c>
      <c r="AV359" s="99">
        <v>6811407.07702637</v>
      </c>
      <c r="AW359" s="99">
        <v>3464627.69421387</v>
      </c>
      <c r="AX359" s="99">
        <v>2404748.5932617201</v>
      </c>
      <c r="AY359" s="99">
        <v>5638593.6864623995</v>
      </c>
      <c r="AZ359" s="99">
        <v>3912356.55609131</v>
      </c>
      <c r="BA359" s="99">
        <v>3526483.52020264</v>
      </c>
      <c r="BB359" s="99">
        <v>0</v>
      </c>
      <c r="BC359" s="99">
        <v>1634154.37625122</v>
      </c>
      <c r="BD359" s="99">
        <v>689547.28530883801</v>
      </c>
      <c r="BE359" s="99">
        <v>0</v>
      </c>
      <c r="BF359" s="99">
        <v>250975.606948853</v>
      </c>
      <c r="BG359" s="99">
        <v>10295145.724121099</v>
      </c>
      <c r="BH359" s="99">
        <v>2727862.2245178199</v>
      </c>
      <c r="BI359" s="99">
        <v>0</v>
      </c>
      <c r="BJ359" s="99">
        <v>2546306.7271118201</v>
      </c>
      <c r="BK359" s="99">
        <v>1538704.0010833701</v>
      </c>
      <c r="BL359" s="99">
        <v>0</v>
      </c>
      <c r="BM359" s="99">
        <v>0</v>
      </c>
      <c r="BN359" s="99">
        <v>0</v>
      </c>
      <c r="BO359" s="99">
        <v>0</v>
      </c>
      <c r="BP359" s="99">
        <v>0</v>
      </c>
      <c r="BQ359" s="99">
        <v>0</v>
      </c>
      <c r="BR359" s="99">
        <v>1938396.67100525</v>
      </c>
      <c r="BS359" s="99">
        <v>1601585.73989868</v>
      </c>
      <c r="BT359" s="99">
        <v>685739.20993042004</v>
      </c>
      <c r="BU359" s="99">
        <v>0</v>
      </c>
      <c r="BV359" s="99">
        <v>1037534.66349792</v>
      </c>
      <c r="BW359" s="99">
        <v>84849.170165061994</v>
      </c>
      <c r="BX359" s="99">
        <v>0</v>
      </c>
      <c r="BY359" s="99">
        <v>0</v>
      </c>
      <c r="BZ359" s="99">
        <v>0</v>
      </c>
      <c r="CA359" s="99">
        <v>34580.173550605803</v>
      </c>
      <c r="CB359" s="99">
        <v>2394753.7134704599</v>
      </c>
      <c r="CC359" s="99">
        <v>17293875.2026367</v>
      </c>
      <c r="CD359" s="99">
        <v>5267780.0498046903</v>
      </c>
      <c r="CE359" s="99">
        <v>778.73409698158503</v>
      </c>
      <c r="CF359" s="99">
        <v>137262.226106644</v>
      </c>
      <c r="CG359" s="99">
        <v>931781.78639221203</v>
      </c>
      <c r="CH359" s="99">
        <v>0</v>
      </c>
      <c r="CI359" s="99">
        <v>35369.354290008501</v>
      </c>
      <c r="CJ359" s="99">
        <v>2534383.5181884798</v>
      </c>
      <c r="CK359" s="99">
        <v>18276866.849121101</v>
      </c>
      <c r="CL359" s="99">
        <v>5353311.3837280301</v>
      </c>
      <c r="CM359" s="203">
        <f t="shared" si="15"/>
        <v>49218.557376146302</v>
      </c>
      <c r="CN359" s="203">
        <f t="shared" si="16"/>
        <v>6781494.5512084998</v>
      </c>
      <c r="CO359" s="203">
        <f t="shared" si="17"/>
        <v>28572012.573242202</v>
      </c>
      <c r="CP359" s="99">
        <v>5353311.3837280301</v>
      </c>
      <c r="CQ359" s="99">
        <v>0</v>
      </c>
      <c r="CR359" s="99">
        <v>0</v>
      </c>
      <c r="CS359" s="99">
        <v>0</v>
      </c>
      <c r="CT359" s="99">
        <v>0</v>
      </c>
    </row>
    <row r="360" spans="1:98">
      <c r="A360" s="98" t="s">
        <v>57</v>
      </c>
      <c r="B360" s="100">
        <v>38961</v>
      </c>
      <c r="C360" s="99">
        <v>23556.529573440599</v>
      </c>
      <c r="D360" s="99">
        <v>0</v>
      </c>
      <c r="E360" s="99">
        <v>11096.030838012701</v>
      </c>
      <c r="F360" s="99">
        <v>6879.9250336289397</v>
      </c>
      <c r="G360" s="99">
        <v>0</v>
      </c>
      <c r="H360" s="99">
        <v>0</v>
      </c>
      <c r="I360" s="99">
        <v>0</v>
      </c>
      <c r="J360" s="99">
        <v>8632.7165021896399</v>
      </c>
      <c r="K360" s="99">
        <v>5451.4976549744597</v>
      </c>
      <c r="L360" s="99">
        <v>6751.6726752519598</v>
      </c>
      <c r="M360" s="99">
        <v>13708.5818356276</v>
      </c>
      <c r="N360" s="99">
        <v>3552.48744270206</v>
      </c>
      <c r="O360" s="99">
        <v>9756.1166609525699</v>
      </c>
      <c r="P360" s="99">
        <v>0</v>
      </c>
      <c r="Q360" s="99">
        <v>2145.2468730509299</v>
      </c>
      <c r="R360" s="99">
        <v>584.36192372441303</v>
      </c>
      <c r="S360" s="99">
        <v>0</v>
      </c>
      <c r="T360" s="99">
        <v>171.087189955637</v>
      </c>
      <c r="U360" s="99">
        <v>14020.460474371899</v>
      </c>
      <c r="V360" s="99">
        <v>1450784.05195618</v>
      </c>
      <c r="W360" s="99">
        <v>0</v>
      </c>
      <c r="X360" s="99">
        <v>914804.534324646</v>
      </c>
      <c r="Y360" s="99">
        <v>469788.266353607</v>
      </c>
      <c r="Z360" s="99">
        <v>0</v>
      </c>
      <c r="AA360" s="99">
        <v>0</v>
      </c>
      <c r="AB360" s="99">
        <v>0</v>
      </c>
      <c r="AC360" s="99">
        <v>3171462.2851867699</v>
      </c>
      <c r="AD360" s="99">
        <v>1125425.1199340799</v>
      </c>
      <c r="AE360" s="99">
        <v>297658.38673019398</v>
      </c>
      <c r="AF360" s="99">
        <v>770387.43064880394</v>
      </c>
      <c r="AG360" s="99">
        <v>568440.05947876</v>
      </c>
      <c r="AH360" s="99">
        <v>503903.10907363897</v>
      </c>
      <c r="AI360" s="99">
        <v>0</v>
      </c>
      <c r="AJ360" s="99">
        <v>227762.523023605</v>
      </c>
      <c r="AK360" s="99">
        <v>102048.35106945</v>
      </c>
      <c r="AL360" s="99">
        <v>0</v>
      </c>
      <c r="AM360" s="99">
        <v>32970.670543193803</v>
      </c>
      <c r="AN360" s="99">
        <v>4277472.3656005897</v>
      </c>
      <c r="AO360" s="99">
        <v>10626799.6367188</v>
      </c>
      <c r="AP360" s="99">
        <v>0</v>
      </c>
      <c r="AQ360" s="99">
        <v>6603500.9025268601</v>
      </c>
      <c r="AR360" s="99">
        <v>3401151.9079895001</v>
      </c>
      <c r="AS360" s="99">
        <v>0</v>
      </c>
      <c r="AT360" s="99">
        <v>0</v>
      </c>
      <c r="AU360" s="99">
        <v>0</v>
      </c>
      <c r="AV360" s="99">
        <v>7735782.0251464797</v>
      </c>
      <c r="AW360" s="99">
        <v>2888673.4486694299</v>
      </c>
      <c r="AX360" s="99">
        <v>2298514.81396484</v>
      </c>
      <c r="AY360" s="99">
        <v>5720175.4028320303</v>
      </c>
      <c r="AZ360" s="99">
        <v>3931800.3364257799</v>
      </c>
      <c r="BA360" s="99">
        <v>3646408.7223815899</v>
      </c>
      <c r="BB360" s="99">
        <v>0</v>
      </c>
      <c r="BC360" s="99">
        <v>1645436.95541382</v>
      </c>
      <c r="BD360" s="99">
        <v>691209.87820434605</v>
      </c>
      <c r="BE360" s="99">
        <v>0</v>
      </c>
      <c r="BF360" s="99">
        <v>227000.26654243501</v>
      </c>
      <c r="BG360" s="99">
        <v>10510578.8395996</v>
      </c>
      <c r="BH360" s="99">
        <v>2814769.2778625502</v>
      </c>
      <c r="BI360" s="99">
        <v>0</v>
      </c>
      <c r="BJ360" s="99">
        <v>2466147.8722228999</v>
      </c>
      <c r="BK360" s="99">
        <v>1514308.1891632101</v>
      </c>
      <c r="BL360" s="99">
        <v>0</v>
      </c>
      <c r="BM360" s="99">
        <v>0</v>
      </c>
      <c r="BN360" s="99">
        <v>0</v>
      </c>
      <c r="BO360" s="99">
        <v>0</v>
      </c>
      <c r="BP360" s="99">
        <v>0</v>
      </c>
      <c r="BQ360" s="99">
        <v>0</v>
      </c>
      <c r="BR360" s="99">
        <v>1945393.9184265099</v>
      </c>
      <c r="BS360" s="99">
        <v>1612511.9872283901</v>
      </c>
      <c r="BT360" s="99">
        <v>710069.93890380894</v>
      </c>
      <c r="BU360" s="99">
        <v>0</v>
      </c>
      <c r="BV360" s="99">
        <v>1045123.48357391</v>
      </c>
      <c r="BW360" s="99">
        <v>86188.251113891602</v>
      </c>
      <c r="BX360" s="99">
        <v>0</v>
      </c>
      <c r="BY360" s="99">
        <v>0</v>
      </c>
      <c r="BZ360" s="99">
        <v>0</v>
      </c>
      <c r="CA360" s="99">
        <v>34646.348639011398</v>
      </c>
      <c r="CB360" s="99">
        <v>2368949.38098145</v>
      </c>
      <c r="CC360" s="99">
        <v>17246079.818359401</v>
      </c>
      <c r="CD360" s="99">
        <v>5302659.7192993201</v>
      </c>
      <c r="CE360" s="99">
        <v>739.79146260768198</v>
      </c>
      <c r="CF360" s="99">
        <v>135988.26119422901</v>
      </c>
      <c r="CG360" s="99">
        <v>923796.45665741002</v>
      </c>
      <c r="CH360" s="99">
        <v>0</v>
      </c>
      <c r="CI360" s="99">
        <v>35384.629306316398</v>
      </c>
      <c r="CJ360" s="99">
        <v>2504797.9841918899</v>
      </c>
      <c r="CK360" s="99">
        <v>18053234.254638702</v>
      </c>
      <c r="CL360" s="99">
        <v>5387004.2833252</v>
      </c>
      <c r="CM360" s="203">
        <f t="shared" si="15"/>
        <v>49405.0897806883</v>
      </c>
      <c r="CN360" s="203">
        <f t="shared" si="16"/>
        <v>6782270.3497924795</v>
      </c>
      <c r="CO360" s="203">
        <f t="shared" si="17"/>
        <v>28563813.094238304</v>
      </c>
      <c r="CP360" s="99">
        <v>5387004.2833252</v>
      </c>
      <c r="CQ360" s="99">
        <v>0</v>
      </c>
      <c r="CR360" s="99">
        <v>0</v>
      </c>
      <c r="CS360" s="99">
        <v>0</v>
      </c>
      <c r="CT360" s="99">
        <v>0</v>
      </c>
    </row>
    <row r="361" spans="1:98">
      <c r="A361" s="98" t="s">
        <v>57</v>
      </c>
      <c r="B361" s="100">
        <v>39052</v>
      </c>
      <c r="C361" s="99">
        <v>24309.9351341724</v>
      </c>
      <c r="D361" s="99">
        <v>0</v>
      </c>
      <c r="E361" s="99">
        <v>10931.058924675001</v>
      </c>
      <c r="F361" s="99">
        <v>6944.8438276052502</v>
      </c>
      <c r="G361" s="99">
        <v>0</v>
      </c>
      <c r="H361" s="99">
        <v>0</v>
      </c>
      <c r="I361" s="99">
        <v>0</v>
      </c>
      <c r="J361" s="99">
        <v>9715.8503009080905</v>
      </c>
      <c r="K361" s="99">
        <v>4614.2009893059703</v>
      </c>
      <c r="L361" s="99">
        <v>6735.3844054937399</v>
      </c>
      <c r="M361" s="99">
        <v>13870.3370395899</v>
      </c>
      <c r="N361" s="99">
        <v>3569.2884156703899</v>
      </c>
      <c r="O361" s="99">
        <v>10195.442791223501</v>
      </c>
      <c r="P361" s="99">
        <v>0</v>
      </c>
      <c r="Q361" s="99">
        <v>2158.9702019393399</v>
      </c>
      <c r="R361" s="99">
        <v>599.26641757041205</v>
      </c>
      <c r="S361" s="99">
        <v>0</v>
      </c>
      <c r="T361" s="99">
        <v>159.36686807498299</v>
      </c>
      <c r="U361" s="99">
        <v>14350.0073969364</v>
      </c>
      <c r="V361" s="99">
        <v>1501557.95083618</v>
      </c>
      <c r="W361" s="99">
        <v>0</v>
      </c>
      <c r="X361" s="99">
        <v>905688.17693328904</v>
      </c>
      <c r="Y361" s="99">
        <v>481709.956172943</v>
      </c>
      <c r="Z361" s="99">
        <v>0</v>
      </c>
      <c r="AA361" s="99">
        <v>0</v>
      </c>
      <c r="AB361" s="99">
        <v>0</v>
      </c>
      <c r="AC361" s="99">
        <v>3620621.6080932599</v>
      </c>
      <c r="AD361" s="99">
        <v>875045.53980255104</v>
      </c>
      <c r="AE361" s="99">
        <v>296039.26307296799</v>
      </c>
      <c r="AF361" s="99">
        <v>774432.02856445301</v>
      </c>
      <c r="AG361" s="99">
        <v>569387.29349517799</v>
      </c>
      <c r="AH361" s="99">
        <v>526081.41329193104</v>
      </c>
      <c r="AI361" s="99">
        <v>0</v>
      </c>
      <c r="AJ361" s="99">
        <v>227513.619716644</v>
      </c>
      <c r="AK361" s="99">
        <v>106462.70752906799</v>
      </c>
      <c r="AL361" s="99">
        <v>0</v>
      </c>
      <c r="AM361" s="99">
        <v>30575.517602443699</v>
      </c>
      <c r="AN361" s="99">
        <v>4512848.1640014602</v>
      </c>
      <c r="AO361" s="99">
        <v>11141332.8985596</v>
      </c>
      <c r="AP361" s="99">
        <v>0</v>
      </c>
      <c r="AQ361" s="99">
        <v>6530793.72192383</v>
      </c>
      <c r="AR361" s="99">
        <v>3463923.08062744</v>
      </c>
      <c r="AS361" s="99">
        <v>0</v>
      </c>
      <c r="AT361" s="99">
        <v>0</v>
      </c>
      <c r="AU361" s="99">
        <v>0</v>
      </c>
      <c r="AV361" s="99">
        <v>8685864.1435546894</v>
      </c>
      <c r="AW361" s="99">
        <v>2242080.7938232399</v>
      </c>
      <c r="AX361" s="99">
        <v>2331522.8843383798</v>
      </c>
      <c r="AY361" s="99">
        <v>5818832.3059082003</v>
      </c>
      <c r="AZ361" s="99">
        <v>3964494.3829040499</v>
      </c>
      <c r="BA361" s="99">
        <v>3847313.1296081501</v>
      </c>
      <c r="BB361" s="99">
        <v>0</v>
      </c>
      <c r="BC361" s="99">
        <v>1644790.4565429699</v>
      </c>
      <c r="BD361" s="99">
        <v>726867.91911315895</v>
      </c>
      <c r="BE361" s="99">
        <v>0</v>
      </c>
      <c r="BF361" s="99">
        <v>212708.27838897699</v>
      </c>
      <c r="BG361" s="99">
        <v>11026275.432006801</v>
      </c>
      <c r="BH361" s="99">
        <v>2968795.1510314899</v>
      </c>
      <c r="BI361" s="99">
        <v>0</v>
      </c>
      <c r="BJ361" s="99">
        <v>2490247.2616272001</v>
      </c>
      <c r="BK361" s="99">
        <v>1549620.3901672401</v>
      </c>
      <c r="BL361" s="99">
        <v>0</v>
      </c>
      <c r="BM361" s="99">
        <v>0</v>
      </c>
      <c r="BN361" s="99">
        <v>0</v>
      </c>
      <c r="BO361" s="99">
        <v>0</v>
      </c>
      <c r="BP361" s="99">
        <v>0</v>
      </c>
      <c r="BQ361" s="99">
        <v>0</v>
      </c>
      <c r="BR361" s="99">
        <v>2000515.17520142</v>
      </c>
      <c r="BS361" s="99">
        <v>1630299.6891632101</v>
      </c>
      <c r="BT361" s="99">
        <v>748985.717422485</v>
      </c>
      <c r="BU361" s="99">
        <v>0</v>
      </c>
      <c r="BV361" s="99">
        <v>1057273.58055115</v>
      </c>
      <c r="BW361" s="99">
        <v>91938.212174415603</v>
      </c>
      <c r="BX361" s="99">
        <v>0</v>
      </c>
      <c r="BY361" s="99">
        <v>0</v>
      </c>
      <c r="BZ361" s="99">
        <v>0</v>
      </c>
      <c r="CA361" s="99">
        <v>35295.749968528697</v>
      </c>
      <c r="CB361" s="99">
        <v>2404604.3495788602</v>
      </c>
      <c r="CC361" s="99">
        <v>17678639.454345699</v>
      </c>
      <c r="CD361" s="99">
        <v>5443689.5291137705</v>
      </c>
      <c r="CE361" s="99">
        <v>754.39678927511</v>
      </c>
      <c r="CF361" s="99">
        <v>138956.97401619001</v>
      </c>
      <c r="CG361" s="99">
        <v>954875.82742309605</v>
      </c>
      <c r="CH361" s="99">
        <v>0</v>
      </c>
      <c r="CI361" s="99">
        <v>36040.1544003487</v>
      </c>
      <c r="CJ361" s="99">
        <v>2542306.6016235398</v>
      </c>
      <c r="CK361" s="99">
        <v>18690857.667968798</v>
      </c>
      <c r="CL361" s="99">
        <v>5534837.1304321298</v>
      </c>
      <c r="CM361" s="203">
        <f t="shared" si="15"/>
        <v>50390.161797285102</v>
      </c>
      <c r="CN361" s="203">
        <f t="shared" si="16"/>
        <v>7055154.765625</v>
      </c>
      <c r="CO361" s="203">
        <f t="shared" si="17"/>
        <v>29717133.099975601</v>
      </c>
      <c r="CP361" s="99">
        <v>5534837.1304321298</v>
      </c>
      <c r="CQ361" s="99">
        <v>0</v>
      </c>
      <c r="CR361" s="99">
        <v>0</v>
      </c>
      <c r="CS361" s="99">
        <v>0</v>
      </c>
      <c r="CT361" s="99">
        <v>0</v>
      </c>
    </row>
    <row r="362" spans="1:98">
      <c r="A362" s="98" t="s">
        <v>57</v>
      </c>
      <c r="B362" s="100">
        <v>39142</v>
      </c>
      <c r="C362" s="99">
        <v>25562.817756891302</v>
      </c>
      <c r="D362" s="99">
        <v>0</v>
      </c>
      <c r="E362" s="99">
        <v>10187.8586964607</v>
      </c>
      <c r="F362" s="99">
        <v>6817.1892700791404</v>
      </c>
      <c r="G362" s="99">
        <v>0</v>
      </c>
      <c r="H362" s="99">
        <v>0</v>
      </c>
      <c r="I362" s="99">
        <v>0</v>
      </c>
      <c r="J362" s="99">
        <v>10457.242349386201</v>
      </c>
      <c r="K362" s="99">
        <v>4156.6641708016396</v>
      </c>
      <c r="L362" s="99">
        <v>6517.0572845339802</v>
      </c>
      <c r="M362" s="99">
        <v>13896.1061561108</v>
      </c>
      <c r="N362" s="99">
        <v>3579.4800121486201</v>
      </c>
      <c r="O362" s="99">
        <v>10732.027908444399</v>
      </c>
      <c r="P362" s="99">
        <v>0</v>
      </c>
      <c r="Q362" s="99">
        <v>2141.5597989559201</v>
      </c>
      <c r="R362" s="99">
        <v>607.81364724785101</v>
      </c>
      <c r="S362" s="99">
        <v>0</v>
      </c>
      <c r="T362" s="99">
        <v>148.213647643104</v>
      </c>
      <c r="U362" s="99">
        <v>14648.528150439301</v>
      </c>
      <c r="V362" s="99">
        <v>1572700.6313018801</v>
      </c>
      <c r="W362" s="99">
        <v>0</v>
      </c>
      <c r="X362" s="99">
        <v>838140.15312194801</v>
      </c>
      <c r="Y362" s="99">
        <v>469551.10313415498</v>
      </c>
      <c r="Z362" s="99">
        <v>0</v>
      </c>
      <c r="AA362" s="99">
        <v>0</v>
      </c>
      <c r="AB362" s="99">
        <v>0</v>
      </c>
      <c r="AC362" s="99">
        <v>3844987.2249450702</v>
      </c>
      <c r="AD362" s="99">
        <v>753756.45958709705</v>
      </c>
      <c r="AE362" s="99">
        <v>284025.63097763102</v>
      </c>
      <c r="AF362" s="99">
        <v>779686.41990661598</v>
      </c>
      <c r="AG362" s="99">
        <v>567395.37800598098</v>
      </c>
      <c r="AH362" s="99">
        <v>552211.79808807396</v>
      </c>
      <c r="AI362" s="99">
        <v>0</v>
      </c>
      <c r="AJ362" s="99">
        <v>234491.33988571199</v>
      </c>
      <c r="AK362" s="99">
        <v>108687.522241592</v>
      </c>
      <c r="AL362" s="99">
        <v>0</v>
      </c>
      <c r="AM362" s="99">
        <v>27370.1173787117</v>
      </c>
      <c r="AN362" s="99">
        <v>4601356.4645996103</v>
      </c>
      <c r="AO362" s="99">
        <v>11782948.041503901</v>
      </c>
      <c r="AP362" s="99">
        <v>0</v>
      </c>
      <c r="AQ362" s="99">
        <v>6058419.7546997098</v>
      </c>
      <c r="AR362" s="99">
        <v>3372606.2199096698</v>
      </c>
      <c r="AS362" s="99">
        <v>0</v>
      </c>
      <c r="AT362" s="99">
        <v>0</v>
      </c>
      <c r="AU362" s="99">
        <v>0</v>
      </c>
      <c r="AV362" s="99">
        <v>9378774.2037353497</v>
      </c>
      <c r="AW362" s="99">
        <v>1954242.385849</v>
      </c>
      <c r="AX362" s="99">
        <v>2233904.1791381799</v>
      </c>
      <c r="AY362" s="99">
        <v>5869818.8992919903</v>
      </c>
      <c r="AZ362" s="99">
        <v>3974690.5227355999</v>
      </c>
      <c r="BA362" s="99">
        <v>4096775.6842041002</v>
      </c>
      <c r="BB362" s="99">
        <v>0</v>
      </c>
      <c r="BC362" s="99">
        <v>1694381.4120636</v>
      </c>
      <c r="BD362" s="99">
        <v>747255.31221771205</v>
      </c>
      <c r="BE362" s="99">
        <v>0</v>
      </c>
      <c r="BF362" s="99">
        <v>192394.435510635</v>
      </c>
      <c r="BG362" s="99">
        <v>11361371.9732666</v>
      </c>
      <c r="BH362" s="99">
        <v>3170409.1376647898</v>
      </c>
      <c r="BI362" s="99">
        <v>0</v>
      </c>
      <c r="BJ362" s="99">
        <v>2361186.7854919401</v>
      </c>
      <c r="BK362" s="99">
        <v>1545880.0360717799</v>
      </c>
      <c r="BL362" s="99">
        <v>0</v>
      </c>
      <c r="BM362" s="99">
        <v>0</v>
      </c>
      <c r="BN362" s="99">
        <v>0</v>
      </c>
      <c r="BO362" s="99">
        <v>0</v>
      </c>
      <c r="BP362" s="99">
        <v>0</v>
      </c>
      <c r="BQ362" s="99">
        <v>0</v>
      </c>
      <c r="BR362" s="99">
        <v>2016496.2853546101</v>
      </c>
      <c r="BS362" s="99">
        <v>1634838.32002258</v>
      </c>
      <c r="BT362" s="99">
        <v>797317.90603637695</v>
      </c>
      <c r="BU362" s="99">
        <v>0</v>
      </c>
      <c r="BV362" s="99">
        <v>1075362.6804657001</v>
      </c>
      <c r="BW362" s="99">
        <v>94665.598482132002</v>
      </c>
      <c r="BX362" s="99">
        <v>0</v>
      </c>
      <c r="BY362" s="99">
        <v>0</v>
      </c>
      <c r="BZ362" s="99">
        <v>0</v>
      </c>
      <c r="CA362" s="99">
        <v>35695.271173477202</v>
      </c>
      <c r="CB362" s="99">
        <v>2420044.0218200702</v>
      </c>
      <c r="CC362" s="99">
        <v>17907401.989257801</v>
      </c>
      <c r="CD362" s="99">
        <v>5534780.0338134803</v>
      </c>
      <c r="CE362" s="99">
        <v>737.51873088628099</v>
      </c>
      <c r="CF362" s="99">
        <v>134808.349845886</v>
      </c>
      <c r="CG362" s="99">
        <v>929086.62339782703</v>
      </c>
      <c r="CH362" s="99">
        <v>0</v>
      </c>
      <c r="CI362" s="99">
        <v>36434.049595356002</v>
      </c>
      <c r="CJ362" s="99">
        <v>2555853.48193359</v>
      </c>
      <c r="CK362" s="99">
        <v>18893229.338622998</v>
      </c>
      <c r="CL362" s="99">
        <v>5631847.9586181603</v>
      </c>
      <c r="CM362" s="203">
        <f t="shared" si="15"/>
        <v>51082.577745795301</v>
      </c>
      <c r="CN362" s="203">
        <f t="shared" si="16"/>
        <v>7157209.9465332003</v>
      </c>
      <c r="CO362" s="203">
        <f t="shared" si="17"/>
        <v>30254601.311889596</v>
      </c>
      <c r="CP362" s="99">
        <v>5631847.9586181603</v>
      </c>
      <c r="CQ362" s="99">
        <v>0</v>
      </c>
      <c r="CR362" s="99">
        <v>0</v>
      </c>
      <c r="CS362" s="99">
        <v>0</v>
      </c>
      <c r="CT362" s="99">
        <v>0</v>
      </c>
    </row>
    <row r="363" spans="1:98">
      <c r="A363" s="98" t="s">
        <v>57</v>
      </c>
      <c r="B363" s="100">
        <v>39234</v>
      </c>
      <c r="C363" s="99">
        <v>25912.7312116623</v>
      </c>
      <c r="D363" s="99">
        <v>0</v>
      </c>
      <c r="E363" s="99">
        <v>9757.1063085794394</v>
      </c>
      <c r="F363" s="99">
        <v>6600.5404639244098</v>
      </c>
      <c r="G363" s="99">
        <v>0</v>
      </c>
      <c r="H363" s="99">
        <v>0</v>
      </c>
      <c r="I363" s="99">
        <v>0</v>
      </c>
      <c r="J363" s="99">
        <v>11288.376331687001</v>
      </c>
      <c r="K363" s="99">
        <v>3657.3448732495299</v>
      </c>
      <c r="L363" s="99">
        <v>6395.1826039552698</v>
      </c>
      <c r="M363" s="99">
        <v>13844.8015427589</v>
      </c>
      <c r="N363" s="99">
        <v>3518.5166606605098</v>
      </c>
      <c r="O363" s="99">
        <v>10871.848603010199</v>
      </c>
      <c r="P363" s="99">
        <v>0</v>
      </c>
      <c r="Q363" s="99">
        <v>2154.2220749259</v>
      </c>
      <c r="R363" s="99">
        <v>611.77182516455696</v>
      </c>
      <c r="S363" s="99">
        <v>0</v>
      </c>
      <c r="T363" s="99">
        <v>149.515057070181</v>
      </c>
      <c r="U363" s="99">
        <v>14921.780026435899</v>
      </c>
      <c r="V363" s="99">
        <v>1621502.0980529799</v>
      </c>
      <c r="W363" s="99">
        <v>0</v>
      </c>
      <c r="X363" s="99">
        <v>796945.31949615502</v>
      </c>
      <c r="Y363" s="99">
        <v>451026.780025482</v>
      </c>
      <c r="Z363" s="99">
        <v>0</v>
      </c>
      <c r="AA363" s="99">
        <v>0</v>
      </c>
      <c r="AB363" s="99">
        <v>0</v>
      </c>
      <c r="AC363" s="99">
        <v>4088880.0523681599</v>
      </c>
      <c r="AD363" s="99">
        <v>637263.85105133103</v>
      </c>
      <c r="AE363" s="99">
        <v>276432.00603103603</v>
      </c>
      <c r="AF363" s="99">
        <v>783942.14205932606</v>
      </c>
      <c r="AG363" s="99">
        <v>560171.53217315697</v>
      </c>
      <c r="AH363" s="99">
        <v>558207.05360412598</v>
      </c>
      <c r="AI363" s="99">
        <v>0</v>
      </c>
      <c r="AJ363" s="99">
        <v>233490.40624046299</v>
      </c>
      <c r="AK363" s="99">
        <v>108124.683226585</v>
      </c>
      <c r="AL363" s="99">
        <v>0</v>
      </c>
      <c r="AM363" s="99">
        <v>27194.186107635502</v>
      </c>
      <c r="AN363" s="99">
        <v>4721107.4072265597</v>
      </c>
      <c r="AO363" s="99">
        <v>12215067.0512695</v>
      </c>
      <c r="AP363" s="99">
        <v>0</v>
      </c>
      <c r="AQ363" s="99">
        <v>5799108.0064697303</v>
      </c>
      <c r="AR363" s="99">
        <v>3267006.4731445299</v>
      </c>
      <c r="AS363" s="99">
        <v>0</v>
      </c>
      <c r="AT363" s="99">
        <v>0</v>
      </c>
      <c r="AU363" s="99">
        <v>0</v>
      </c>
      <c r="AV363" s="99">
        <v>10099283.3289795</v>
      </c>
      <c r="AW363" s="99">
        <v>1666310.21055603</v>
      </c>
      <c r="AX363" s="99">
        <v>2200850.7300720201</v>
      </c>
      <c r="AY363" s="99">
        <v>5952530.3372802697</v>
      </c>
      <c r="AZ363" s="99">
        <v>3953877.3560791002</v>
      </c>
      <c r="BA363" s="99">
        <v>4150486.8341369601</v>
      </c>
      <c r="BB363" s="99">
        <v>0</v>
      </c>
      <c r="BC363" s="99">
        <v>1697144.27394104</v>
      </c>
      <c r="BD363" s="99">
        <v>746398.44705200195</v>
      </c>
      <c r="BE363" s="99">
        <v>0</v>
      </c>
      <c r="BF363" s="99">
        <v>192596.97945594799</v>
      </c>
      <c r="BG363" s="99">
        <v>11722659.404663101</v>
      </c>
      <c r="BH363" s="99">
        <v>3253591.3837890602</v>
      </c>
      <c r="BI363" s="99">
        <v>0</v>
      </c>
      <c r="BJ363" s="99">
        <v>2291812.9385681199</v>
      </c>
      <c r="BK363" s="99">
        <v>1491270.53942871</v>
      </c>
      <c r="BL363" s="99">
        <v>0</v>
      </c>
      <c r="BM363" s="99">
        <v>0</v>
      </c>
      <c r="BN363" s="99">
        <v>0</v>
      </c>
      <c r="BO363" s="99">
        <v>0</v>
      </c>
      <c r="BP363" s="99">
        <v>0</v>
      </c>
      <c r="BQ363" s="99">
        <v>0</v>
      </c>
      <c r="BR363" s="99">
        <v>2029474.3350067099</v>
      </c>
      <c r="BS363" s="99">
        <v>1638784.5118255599</v>
      </c>
      <c r="BT363" s="99">
        <v>807424.04811096203</v>
      </c>
      <c r="BU363" s="99">
        <v>0</v>
      </c>
      <c r="BV363" s="99">
        <v>1074391.84640503</v>
      </c>
      <c r="BW363" s="99">
        <v>95472.2289543152</v>
      </c>
      <c r="BX363" s="99">
        <v>0</v>
      </c>
      <c r="BY363" s="99">
        <v>0</v>
      </c>
      <c r="BZ363" s="99">
        <v>0</v>
      </c>
      <c r="CA363" s="99">
        <v>35661.904987335198</v>
      </c>
      <c r="CB363" s="99">
        <v>2424976.78375244</v>
      </c>
      <c r="CC363" s="99">
        <v>18049123.963134799</v>
      </c>
      <c r="CD363" s="99">
        <v>5546680.04223633</v>
      </c>
      <c r="CE363" s="99">
        <v>753.54097891598894</v>
      </c>
      <c r="CF363" s="99">
        <v>133780.692802429</v>
      </c>
      <c r="CG363" s="99">
        <v>928919.26464843797</v>
      </c>
      <c r="CH363" s="99">
        <v>0</v>
      </c>
      <c r="CI363" s="99">
        <v>36426.978456974</v>
      </c>
      <c r="CJ363" s="99">
        <v>2560910.4303283701</v>
      </c>
      <c r="CK363" s="99">
        <v>18958503.950195301</v>
      </c>
      <c r="CL363" s="99">
        <v>5642401.2214355497</v>
      </c>
      <c r="CM363" s="203">
        <f t="shared" si="15"/>
        <v>51348.758483409896</v>
      </c>
      <c r="CN363" s="203">
        <f t="shared" si="16"/>
        <v>7282017.8375549298</v>
      </c>
      <c r="CO363" s="203">
        <f t="shared" si="17"/>
        <v>30681163.354858402</v>
      </c>
      <c r="CP363" s="99">
        <v>5642401.2214355497</v>
      </c>
      <c r="CQ363" s="99">
        <v>0</v>
      </c>
      <c r="CR363" s="99">
        <v>0</v>
      </c>
      <c r="CS363" s="99">
        <v>0</v>
      </c>
      <c r="CT363" s="99">
        <v>0</v>
      </c>
    </row>
    <row r="364" spans="1:98">
      <c r="A364" s="98" t="s">
        <v>57</v>
      </c>
      <c r="B364" s="100">
        <v>39326</v>
      </c>
      <c r="C364" s="99">
        <v>26473.354759693098</v>
      </c>
      <c r="D364" s="99">
        <v>0</v>
      </c>
      <c r="E364" s="99">
        <v>9659.1281152963602</v>
      </c>
      <c r="F364" s="99">
        <v>6715.9636270403898</v>
      </c>
      <c r="G364" s="99">
        <v>0</v>
      </c>
      <c r="H364" s="99">
        <v>0</v>
      </c>
      <c r="I364" s="99">
        <v>0</v>
      </c>
      <c r="J364" s="99">
        <v>11921.314612627</v>
      </c>
      <c r="K364" s="99">
        <v>3206.9373685717601</v>
      </c>
      <c r="L364" s="99">
        <v>6289.74896836281</v>
      </c>
      <c r="M364" s="99">
        <v>13962.6426206827</v>
      </c>
      <c r="N364" s="99">
        <v>3540.3774158358601</v>
      </c>
      <c r="O364" s="99">
        <v>11125.209653973599</v>
      </c>
      <c r="P364" s="99">
        <v>0</v>
      </c>
      <c r="Q364" s="99">
        <v>2149.7809701860001</v>
      </c>
      <c r="R364" s="99">
        <v>632.367235399783</v>
      </c>
      <c r="S364" s="99">
        <v>0</v>
      </c>
      <c r="T364" s="99">
        <v>148.35395929589899</v>
      </c>
      <c r="U364" s="99">
        <v>15108.1390548944</v>
      </c>
      <c r="V364" s="99">
        <v>1647734.1903228799</v>
      </c>
      <c r="W364" s="99">
        <v>0</v>
      </c>
      <c r="X364" s="99">
        <v>784894.10572814895</v>
      </c>
      <c r="Y364" s="99">
        <v>451723.08822250401</v>
      </c>
      <c r="Z364" s="99">
        <v>0</v>
      </c>
      <c r="AA364" s="99">
        <v>0</v>
      </c>
      <c r="AB364" s="99">
        <v>0</v>
      </c>
      <c r="AC364" s="99">
        <v>4274513.4674682599</v>
      </c>
      <c r="AD364" s="99">
        <v>565090.87815094006</v>
      </c>
      <c r="AE364" s="99">
        <v>267809.56695938099</v>
      </c>
      <c r="AF364" s="99">
        <v>782007.97631072998</v>
      </c>
      <c r="AG364" s="99">
        <v>562891.13744354201</v>
      </c>
      <c r="AH364" s="99">
        <v>576079.32981109596</v>
      </c>
      <c r="AI364" s="99">
        <v>0</v>
      </c>
      <c r="AJ364" s="99">
        <v>234244.71003341701</v>
      </c>
      <c r="AK364" s="99">
        <v>109830.326015472</v>
      </c>
      <c r="AL364" s="99">
        <v>0</v>
      </c>
      <c r="AM364" s="99">
        <v>26864.655690431598</v>
      </c>
      <c r="AN364" s="99">
        <v>4823707.6986084003</v>
      </c>
      <c r="AO364" s="99">
        <v>12488322.309936499</v>
      </c>
      <c r="AP364" s="99">
        <v>0</v>
      </c>
      <c r="AQ364" s="99">
        <v>5779815.5906982403</v>
      </c>
      <c r="AR364" s="99">
        <v>3340016.60015869</v>
      </c>
      <c r="AS364" s="99">
        <v>0</v>
      </c>
      <c r="AT364" s="99">
        <v>0</v>
      </c>
      <c r="AU364" s="99">
        <v>0</v>
      </c>
      <c r="AV364" s="99">
        <v>10619145.286865201</v>
      </c>
      <c r="AW364" s="99">
        <v>1493305.8293304399</v>
      </c>
      <c r="AX364" s="99">
        <v>2169669.64370728</v>
      </c>
      <c r="AY364" s="99">
        <v>5983810.0196533203</v>
      </c>
      <c r="AZ364" s="99">
        <v>3993562.4171142601</v>
      </c>
      <c r="BA364" s="99">
        <v>4322524.7037963904</v>
      </c>
      <c r="BB364" s="99">
        <v>0</v>
      </c>
      <c r="BC364" s="99">
        <v>1717873.29562378</v>
      </c>
      <c r="BD364" s="99">
        <v>763680.13063049305</v>
      </c>
      <c r="BE364" s="99">
        <v>0</v>
      </c>
      <c r="BF364" s="99">
        <v>191081.96792602501</v>
      </c>
      <c r="BG364" s="99">
        <v>12042131.1485596</v>
      </c>
      <c r="BH364" s="99">
        <v>3354179.55218506</v>
      </c>
      <c r="BI364" s="99">
        <v>0</v>
      </c>
      <c r="BJ364" s="99">
        <v>2262153.8808288602</v>
      </c>
      <c r="BK364" s="99">
        <v>1489270.4643554699</v>
      </c>
      <c r="BL364" s="99">
        <v>0</v>
      </c>
      <c r="BM364" s="99">
        <v>0</v>
      </c>
      <c r="BN364" s="99">
        <v>0</v>
      </c>
      <c r="BO364" s="99">
        <v>0</v>
      </c>
      <c r="BP364" s="99">
        <v>0</v>
      </c>
      <c r="BQ364" s="99">
        <v>0</v>
      </c>
      <c r="BR364" s="99">
        <v>2049706.9094696001</v>
      </c>
      <c r="BS364" s="99">
        <v>1653577.2744293199</v>
      </c>
      <c r="BT364" s="99">
        <v>841717.73668670701</v>
      </c>
      <c r="BU364" s="99">
        <v>0</v>
      </c>
      <c r="BV364" s="99">
        <v>1084828.26113892</v>
      </c>
      <c r="BW364" s="99">
        <v>96426.378241539001</v>
      </c>
      <c r="BX364" s="99">
        <v>0</v>
      </c>
      <c r="BY364" s="99">
        <v>0</v>
      </c>
      <c r="BZ364" s="99">
        <v>0</v>
      </c>
      <c r="CA364" s="99">
        <v>36154.792606353803</v>
      </c>
      <c r="CB364" s="99">
        <v>2422346.44598389</v>
      </c>
      <c r="CC364" s="99">
        <v>18219005.4992676</v>
      </c>
      <c r="CD364" s="99">
        <v>5626202.29968262</v>
      </c>
      <c r="CE364" s="99">
        <v>774.17659863829601</v>
      </c>
      <c r="CF364" s="99">
        <v>137912.589595795</v>
      </c>
      <c r="CG364" s="99">
        <v>962223.03394317604</v>
      </c>
      <c r="CH364" s="99">
        <v>0</v>
      </c>
      <c r="CI364" s="99">
        <v>36926.319458484701</v>
      </c>
      <c r="CJ364" s="99">
        <v>2558273.8364868201</v>
      </c>
      <c r="CK364" s="99">
        <v>19136798.9538574</v>
      </c>
      <c r="CL364" s="99">
        <v>5721328.2740478497</v>
      </c>
      <c r="CM364" s="203">
        <f t="shared" si="15"/>
        <v>52034.458513379097</v>
      </c>
      <c r="CN364" s="203">
        <f t="shared" si="16"/>
        <v>7381981.5350952204</v>
      </c>
      <c r="CO364" s="203">
        <f t="shared" si="17"/>
        <v>31178930.102417</v>
      </c>
      <c r="CP364" s="99">
        <v>5721328.2740478497</v>
      </c>
      <c r="CQ364" s="99">
        <v>0</v>
      </c>
      <c r="CR364" s="99">
        <v>0</v>
      </c>
      <c r="CS364" s="99">
        <v>0</v>
      </c>
      <c r="CT364" s="99">
        <v>0</v>
      </c>
    </row>
    <row r="365" spans="1:98">
      <c r="A365" s="98" t="s">
        <v>57</v>
      </c>
      <c r="B365" s="100">
        <v>39417</v>
      </c>
      <c r="C365" s="99">
        <v>26775.46104002</v>
      </c>
      <c r="D365" s="99">
        <v>0</v>
      </c>
      <c r="E365" s="99">
        <v>9499.9628753662091</v>
      </c>
      <c r="F365" s="99">
        <v>6630.5719335079202</v>
      </c>
      <c r="G365" s="99">
        <v>0</v>
      </c>
      <c r="H365" s="99">
        <v>0</v>
      </c>
      <c r="I365" s="99">
        <v>0</v>
      </c>
      <c r="J365" s="99">
        <v>12410.6977447271</v>
      </c>
      <c r="K365" s="99">
        <v>2818.9484062492802</v>
      </c>
      <c r="L365" s="99">
        <v>6276.0801727771805</v>
      </c>
      <c r="M365" s="99">
        <v>13904.7519868612</v>
      </c>
      <c r="N365" s="99">
        <v>3526.5140940248998</v>
      </c>
      <c r="O365" s="99">
        <v>11354.7810263634</v>
      </c>
      <c r="P365" s="99">
        <v>0</v>
      </c>
      <c r="Q365" s="99">
        <v>2138.0500583052599</v>
      </c>
      <c r="R365" s="99">
        <v>650.73885776847601</v>
      </c>
      <c r="S365" s="99">
        <v>0</v>
      </c>
      <c r="T365" s="99">
        <v>143.132184978575</v>
      </c>
      <c r="U365" s="99">
        <v>15262.266363263099</v>
      </c>
      <c r="V365" s="99">
        <v>1662073.02424622</v>
      </c>
      <c r="W365" s="99">
        <v>0</v>
      </c>
      <c r="X365" s="99">
        <v>763065.51409149205</v>
      </c>
      <c r="Y365" s="99">
        <v>443911.20745468099</v>
      </c>
      <c r="Z365" s="99">
        <v>0</v>
      </c>
      <c r="AA365" s="99">
        <v>0</v>
      </c>
      <c r="AB365" s="99">
        <v>0</v>
      </c>
      <c r="AC365" s="99">
        <v>4416149.1256713904</v>
      </c>
      <c r="AD365" s="99">
        <v>474216.27743148798</v>
      </c>
      <c r="AE365" s="99">
        <v>269682.17512512201</v>
      </c>
      <c r="AF365" s="99">
        <v>783016.05495452904</v>
      </c>
      <c r="AG365" s="99">
        <v>557871.21701049805</v>
      </c>
      <c r="AH365" s="99">
        <v>589590.06138610805</v>
      </c>
      <c r="AI365" s="99">
        <v>0</v>
      </c>
      <c r="AJ365" s="99">
        <v>227724.96269035299</v>
      </c>
      <c r="AK365" s="99">
        <v>116643.033452034</v>
      </c>
      <c r="AL365" s="99">
        <v>0</v>
      </c>
      <c r="AM365" s="99">
        <v>25292.391858100898</v>
      </c>
      <c r="AN365" s="99">
        <v>4908244.9558715802</v>
      </c>
      <c r="AO365" s="99">
        <v>12719372.7773438</v>
      </c>
      <c r="AP365" s="99">
        <v>0</v>
      </c>
      <c r="AQ365" s="99">
        <v>5697367.8474731399</v>
      </c>
      <c r="AR365" s="99">
        <v>3285358.8057251</v>
      </c>
      <c r="AS365" s="99">
        <v>0</v>
      </c>
      <c r="AT365" s="99">
        <v>0</v>
      </c>
      <c r="AU365" s="99">
        <v>0</v>
      </c>
      <c r="AV365" s="99">
        <v>11014915.7615967</v>
      </c>
      <c r="AW365" s="99">
        <v>1265122.47773743</v>
      </c>
      <c r="AX365" s="99">
        <v>2234097.5264587398</v>
      </c>
      <c r="AY365" s="99">
        <v>6060369.7075805701</v>
      </c>
      <c r="AZ365" s="99">
        <v>4001960.8844604502</v>
      </c>
      <c r="BA365" s="99">
        <v>4476959.9338378897</v>
      </c>
      <c r="BB365" s="99">
        <v>0</v>
      </c>
      <c r="BC365" s="99">
        <v>1697289.5653228799</v>
      </c>
      <c r="BD365" s="99">
        <v>820321.374351501</v>
      </c>
      <c r="BE365" s="99">
        <v>0</v>
      </c>
      <c r="BF365" s="99">
        <v>181286.43819236799</v>
      </c>
      <c r="BG365" s="99">
        <v>12368869.373901401</v>
      </c>
      <c r="BH365" s="99">
        <v>3455724.2851257301</v>
      </c>
      <c r="BI365" s="99">
        <v>0</v>
      </c>
      <c r="BJ365" s="99">
        <v>2208364.13348389</v>
      </c>
      <c r="BK365" s="99">
        <v>1454446.4279479999</v>
      </c>
      <c r="BL365" s="99">
        <v>0</v>
      </c>
      <c r="BM365" s="99">
        <v>0</v>
      </c>
      <c r="BN365" s="99">
        <v>0</v>
      </c>
      <c r="BO365" s="99">
        <v>0</v>
      </c>
      <c r="BP365" s="99">
        <v>0</v>
      </c>
      <c r="BQ365" s="99">
        <v>0</v>
      </c>
      <c r="BR365" s="99">
        <v>2048995.2337341299</v>
      </c>
      <c r="BS365" s="99">
        <v>1661187.46788025</v>
      </c>
      <c r="BT365" s="99">
        <v>871258.62185668899</v>
      </c>
      <c r="BU365" s="99">
        <v>0</v>
      </c>
      <c r="BV365" s="99">
        <v>1067929.3890686</v>
      </c>
      <c r="BW365" s="99">
        <v>109388.115104675</v>
      </c>
      <c r="BX365" s="99">
        <v>0</v>
      </c>
      <c r="BY365" s="99">
        <v>0</v>
      </c>
      <c r="BZ365" s="99">
        <v>0</v>
      </c>
      <c r="CA365" s="99">
        <v>36305.750279426597</v>
      </c>
      <c r="CB365" s="99">
        <v>2422846.6757202102</v>
      </c>
      <c r="CC365" s="99">
        <v>18391165.5786133</v>
      </c>
      <c r="CD365" s="99">
        <v>5646474.90087891</v>
      </c>
      <c r="CE365" s="99">
        <v>786.51066088676498</v>
      </c>
      <c r="CF365" s="99">
        <v>144471.76224517799</v>
      </c>
      <c r="CG365" s="99">
        <v>1020723.49170685</v>
      </c>
      <c r="CH365" s="99">
        <v>0</v>
      </c>
      <c r="CI365" s="99">
        <v>37078.564395427697</v>
      </c>
      <c r="CJ365" s="99">
        <v>2566275.4112853999</v>
      </c>
      <c r="CK365" s="99">
        <v>19381537.293945301</v>
      </c>
      <c r="CL365" s="99">
        <v>5754434.9392089797</v>
      </c>
      <c r="CM365" s="203">
        <f t="shared" si="15"/>
        <v>52340.830758690798</v>
      </c>
      <c r="CN365" s="203">
        <f t="shared" si="16"/>
        <v>7474520.3671569806</v>
      </c>
      <c r="CO365" s="203">
        <f t="shared" si="17"/>
        <v>31750406.667846702</v>
      </c>
      <c r="CP365" s="99">
        <v>5754434.9392089797</v>
      </c>
      <c r="CQ365" s="99">
        <v>0</v>
      </c>
      <c r="CR365" s="99">
        <v>0</v>
      </c>
      <c r="CS365" s="99">
        <v>0</v>
      </c>
      <c r="CT365" s="99">
        <v>0</v>
      </c>
    </row>
    <row r="366" spans="1:98">
      <c r="A366" s="98" t="s">
        <v>57</v>
      </c>
      <c r="B366" s="100">
        <v>39508</v>
      </c>
      <c r="C366" s="99">
        <v>27107.931251525901</v>
      </c>
      <c r="D366" s="99">
        <v>0</v>
      </c>
      <c r="E366" s="99">
        <v>9192.2562847137506</v>
      </c>
      <c r="F366" s="99">
        <v>6542.4283581376103</v>
      </c>
      <c r="G366" s="99">
        <v>0</v>
      </c>
      <c r="H366" s="99">
        <v>0</v>
      </c>
      <c r="I366" s="99">
        <v>0</v>
      </c>
      <c r="J366" s="99">
        <v>13052.555503726</v>
      </c>
      <c r="K366" s="99">
        <v>2451.3526914119702</v>
      </c>
      <c r="L366" s="99">
        <v>6152.1959691643697</v>
      </c>
      <c r="M366" s="99">
        <v>13804.810145855001</v>
      </c>
      <c r="N366" s="99">
        <v>3430.8834645748102</v>
      </c>
      <c r="O366" s="99">
        <v>11490.8391946554</v>
      </c>
      <c r="P366" s="99">
        <v>0</v>
      </c>
      <c r="Q366" s="99">
        <v>2146.1455282867</v>
      </c>
      <c r="R366" s="99">
        <v>669.946726635098</v>
      </c>
      <c r="S366" s="99">
        <v>0</v>
      </c>
      <c r="T366" s="99">
        <v>148.95040649175601</v>
      </c>
      <c r="U366" s="99">
        <v>15508.443921685201</v>
      </c>
      <c r="V366" s="99">
        <v>1665093.8896942099</v>
      </c>
      <c r="W366" s="99">
        <v>0</v>
      </c>
      <c r="X366" s="99">
        <v>726838.78011321998</v>
      </c>
      <c r="Y366" s="99">
        <v>435465.30842208897</v>
      </c>
      <c r="Z366" s="99">
        <v>0</v>
      </c>
      <c r="AA366" s="99">
        <v>0</v>
      </c>
      <c r="AB366" s="99">
        <v>0</v>
      </c>
      <c r="AC366" s="99">
        <v>4557091.8055419903</v>
      </c>
      <c r="AD366" s="99">
        <v>385698.31213760399</v>
      </c>
      <c r="AE366" s="99">
        <v>260977.40379715001</v>
      </c>
      <c r="AF366" s="99">
        <v>776786.55344390904</v>
      </c>
      <c r="AG366" s="99">
        <v>549033.77786254894</v>
      </c>
      <c r="AH366" s="99">
        <v>592281.94395446801</v>
      </c>
      <c r="AI366" s="99">
        <v>0</v>
      </c>
      <c r="AJ366" s="99">
        <v>225598.11939811701</v>
      </c>
      <c r="AK366" s="99">
        <v>118441.730527878</v>
      </c>
      <c r="AL366" s="99">
        <v>0</v>
      </c>
      <c r="AM366" s="99">
        <v>27689.2604346275</v>
      </c>
      <c r="AN366" s="99">
        <v>4958016.4131469699</v>
      </c>
      <c r="AO366" s="99">
        <v>12881411.4227295</v>
      </c>
      <c r="AP366" s="99">
        <v>0</v>
      </c>
      <c r="AQ366" s="99">
        <v>5507412.1617431603</v>
      </c>
      <c r="AR366" s="99">
        <v>3302668.2545166002</v>
      </c>
      <c r="AS366" s="99">
        <v>0</v>
      </c>
      <c r="AT366" s="99">
        <v>0</v>
      </c>
      <c r="AU366" s="99">
        <v>0</v>
      </c>
      <c r="AV366" s="99">
        <v>11610278.159179701</v>
      </c>
      <c r="AW366" s="99">
        <v>1049223.6731720001</v>
      </c>
      <c r="AX366" s="99">
        <v>2164882.1291503902</v>
      </c>
      <c r="AY366" s="99">
        <v>6078062.3799438505</v>
      </c>
      <c r="AZ366" s="99">
        <v>3982636.0723571801</v>
      </c>
      <c r="BA366" s="99">
        <v>4551800.7365112295</v>
      </c>
      <c r="BB366" s="99">
        <v>0</v>
      </c>
      <c r="BC366" s="99">
        <v>1698911.59602356</v>
      </c>
      <c r="BD366" s="99">
        <v>845588.33706665004</v>
      </c>
      <c r="BE366" s="99">
        <v>0</v>
      </c>
      <c r="BF366" s="99">
        <v>203792.82406044001</v>
      </c>
      <c r="BG366" s="99">
        <v>12685597.076049799</v>
      </c>
      <c r="BH366" s="99">
        <v>3169822.9892578102</v>
      </c>
      <c r="BI366" s="99">
        <v>0</v>
      </c>
      <c r="BJ366" s="99">
        <v>1978430.79577637</v>
      </c>
      <c r="BK366" s="99">
        <v>1350221.9936370901</v>
      </c>
      <c r="BL366" s="99">
        <v>0</v>
      </c>
      <c r="BM366" s="99">
        <v>0</v>
      </c>
      <c r="BN366" s="99">
        <v>0</v>
      </c>
      <c r="BO366" s="99">
        <v>0</v>
      </c>
      <c r="BP366" s="99">
        <v>0</v>
      </c>
      <c r="BQ366" s="99">
        <v>0</v>
      </c>
      <c r="BR366" s="99">
        <v>1851337.3350219701</v>
      </c>
      <c r="BS366" s="99">
        <v>1470320.5123596201</v>
      </c>
      <c r="BT366" s="99">
        <v>885921.15256500198</v>
      </c>
      <c r="BU366" s="99">
        <v>0</v>
      </c>
      <c r="BV366" s="99">
        <v>973944.59985351597</v>
      </c>
      <c r="BW366" s="99">
        <v>110277.682059288</v>
      </c>
      <c r="BX366" s="99">
        <v>0</v>
      </c>
      <c r="BY366" s="99">
        <v>0</v>
      </c>
      <c r="BZ366" s="99">
        <v>0</v>
      </c>
      <c r="CA366" s="99">
        <v>36259.731858730302</v>
      </c>
      <c r="CB366" s="99">
        <v>2394077.4291686998</v>
      </c>
      <c r="CC366" s="99">
        <v>18407340.670166001</v>
      </c>
      <c r="CD366" s="99">
        <v>5154482.1640625</v>
      </c>
      <c r="CE366" s="99">
        <v>805.07488404214405</v>
      </c>
      <c r="CF366" s="99">
        <v>144340.95154953</v>
      </c>
      <c r="CG366" s="99">
        <v>1035093.14713287</v>
      </c>
      <c r="CH366" s="99">
        <v>0</v>
      </c>
      <c r="CI366" s="99">
        <v>37071.014672279402</v>
      </c>
      <c r="CJ366" s="99">
        <v>2539583.9787597698</v>
      </c>
      <c r="CK366" s="99">
        <v>19404082.729980499</v>
      </c>
      <c r="CL366" s="99">
        <v>5268453.0847778302</v>
      </c>
      <c r="CM366" s="203">
        <f t="shared" si="15"/>
        <v>52579.458593964606</v>
      </c>
      <c r="CN366" s="203">
        <f t="shared" si="16"/>
        <v>7497600.3919067401</v>
      </c>
      <c r="CO366" s="203">
        <f t="shared" si="17"/>
        <v>32089679.806030296</v>
      </c>
      <c r="CP366" s="99">
        <v>5268453.0847778302</v>
      </c>
      <c r="CQ366" s="99">
        <v>0</v>
      </c>
      <c r="CR366" s="99">
        <v>0</v>
      </c>
      <c r="CS366" s="99">
        <v>0</v>
      </c>
      <c r="CT366" s="99">
        <v>0</v>
      </c>
    </row>
    <row r="367" spans="1:98">
      <c r="A367" s="98" t="s">
        <v>57</v>
      </c>
      <c r="B367" s="100">
        <v>39600</v>
      </c>
      <c r="C367" s="99">
        <v>27471.857525110201</v>
      </c>
      <c r="D367" s="99">
        <v>0</v>
      </c>
      <c r="E367" s="99">
        <v>8874.5048880577106</v>
      </c>
      <c r="F367" s="99">
        <v>6374.4542106986</v>
      </c>
      <c r="G367" s="99">
        <v>0</v>
      </c>
      <c r="H367" s="99">
        <v>0</v>
      </c>
      <c r="I367" s="99">
        <v>0</v>
      </c>
      <c r="J367" s="99">
        <v>13651.397684216499</v>
      </c>
      <c r="K367" s="99">
        <v>2083.39092749357</v>
      </c>
      <c r="L367" s="99">
        <v>6140.2325874566995</v>
      </c>
      <c r="M367" s="99">
        <v>13834.444699049</v>
      </c>
      <c r="N367" s="99">
        <v>3400.7176222205198</v>
      </c>
      <c r="O367" s="99">
        <v>11682.900457620601</v>
      </c>
      <c r="P367" s="99">
        <v>0</v>
      </c>
      <c r="Q367" s="99">
        <v>2119.7223455905901</v>
      </c>
      <c r="R367" s="99">
        <v>692.98632147163198</v>
      </c>
      <c r="S367" s="99">
        <v>0</v>
      </c>
      <c r="T367" s="99">
        <v>149.39656643942001</v>
      </c>
      <c r="U367" s="99">
        <v>15701.986295938499</v>
      </c>
      <c r="V367" s="99">
        <v>1687170.35494995</v>
      </c>
      <c r="W367" s="99">
        <v>0</v>
      </c>
      <c r="X367" s="99">
        <v>705853.91060638404</v>
      </c>
      <c r="Y367" s="99">
        <v>425985.49067306501</v>
      </c>
      <c r="Z367" s="99">
        <v>0</v>
      </c>
      <c r="AA367" s="99">
        <v>0</v>
      </c>
      <c r="AB367" s="99">
        <v>0</v>
      </c>
      <c r="AC367" s="99">
        <v>4750892.6578979502</v>
      </c>
      <c r="AD367" s="99">
        <v>317137.22245407099</v>
      </c>
      <c r="AE367" s="99">
        <v>261405.26077270499</v>
      </c>
      <c r="AF367" s="99">
        <v>775350.76046752895</v>
      </c>
      <c r="AG367" s="99">
        <v>537723.69663238502</v>
      </c>
      <c r="AH367" s="99">
        <v>601490.89711761498</v>
      </c>
      <c r="AI367" s="99">
        <v>0</v>
      </c>
      <c r="AJ367" s="99">
        <v>224207.97206497201</v>
      </c>
      <c r="AK367" s="99">
        <v>122961.819205284</v>
      </c>
      <c r="AL367" s="99">
        <v>0</v>
      </c>
      <c r="AM367" s="99">
        <v>26186.435263633699</v>
      </c>
      <c r="AN367" s="99">
        <v>5047981.3742065402</v>
      </c>
      <c r="AO367" s="99">
        <v>13198048.779418901</v>
      </c>
      <c r="AP367" s="99">
        <v>0</v>
      </c>
      <c r="AQ367" s="99">
        <v>5397188.8444213904</v>
      </c>
      <c r="AR367" s="99">
        <v>3253689.4663696298</v>
      </c>
      <c r="AS367" s="99">
        <v>0</v>
      </c>
      <c r="AT367" s="99">
        <v>0</v>
      </c>
      <c r="AU367" s="99">
        <v>0</v>
      </c>
      <c r="AV367" s="99">
        <v>12291826.5633545</v>
      </c>
      <c r="AW367" s="99">
        <v>870268.27870178199</v>
      </c>
      <c r="AX367" s="99">
        <v>2195501.6050109901</v>
      </c>
      <c r="AY367" s="99">
        <v>6139906.1917114304</v>
      </c>
      <c r="AZ367" s="99">
        <v>3933156.2668762198</v>
      </c>
      <c r="BA367" s="99">
        <v>4665576.7249145498</v>
      </c>
      <c r="BB367" s="99">
        <v>0</v>
      </c>
      <c r="BC367" s="99">
        <v>1717105.9186553999</v>
      </c>
      <c r="BD367" s="99">
        <v>883438.64559173596</v>
      </c>
      <c r="BE367" s="99">
        <v>0</v>
      </c>
      <c r="BF367" s="99">
        <v>194468.96647453299</v>
      </c>
      <c r="BG367" s="99">
        <v>13105776.260742201</v>
      </c>
      <c r="BH367" s="99">
        <v>3259047.59014893</v>
      </c>
      <c r="BI367" s="99">
        <v>0</v>
      </c>
      <c r="BJ367" s="99">
        <v>1953059.3228454599</v>
      </c>
      <c r="BK367" s="99">
        <v>1319301.50205994</v>
      </c>
      <c r="BL367" s="99">
        <v>0</v>
      </c>
      <c r="BM367" s="99">
        <v>0</v>
      </c>
      <c r="BN367" s="99">
        <v>0</v>
      </c>
      <c r="BO367" s="99">
        <v>0</v>
      </c>
      <c r="BP367" s="99">
        <v>0</v>
      </c>
      <c r="BQ367" s="99">
        <v>0</v>
      </c>
      <c r="BR367" s="99">
        <v>1857047.4424133301</v>
      </c>
      <c r="BS367" s="99">
        <v>1459334.7175445601</v>
      </c>
      <c r="BT367" s="99">
        <v>907495.11990356399</v>
      </c>
      <c r="BU367" s="99">
        <v>0</v>
      </c>
      <c r="BV367" s="99">
        <v>989537.37294006301</v>
      </c>
      <c r="BW367" s="99">
        <v>115927.02024364501</v>
      </c>
      <c r="BX367" s="99">
        <v>0</v>
      </c>
      <c r="BY367" s="99">
        <v>0</v>
      </c>
      <c r="BZ367" s="99">
        <v>0</v>
      </c>
      <c r="CA367" s="99">
        <v>36343.334190845497</v>
      </c>
      <c r="CB367" s="99">
        <v>2392316.5934143099</v>
      </c>
      <c r="CC367" s="99">
        <v>18578763.342041001</v>
      </c>
      <c r="CD367" s="99">
        <v>5217754.7537841797</v>
      </c>
      <c r="CE367" s="99">
        <v>826.90069935470797</v>
      </c>
      <c r="CF367" s="99">
        <v>147077.098201752</v>
      </c>
      <c r="CG367" s="99">
        <v>1063221.2585907001</v>
      </c>
      <c r="CH367" s="99">
        <v>0</v>
      </c>
      <c r="CI367" s="99">
        <v>37180.629643917098</v>
      </c>
      <c r="CJ367" s="99">
        <v>2542473.07781982</v>
      </c>
      <c r="CK367" s="99">
        <v>19624101.651611298</v>
      </c>
      <c r="CL367" s="99">
        <v>5333511.91333008</v>
      </c>
      <c r="CM367" s="203">
        <f t="shared" si="15"/>
        <v>52882.615939855597</v>
      </c>
      <c r="CN367" s="203">
        <f t="shared" si="16"/>
        <v>7590454.4520263597</v>
      </c>
      <c r="CO367" s="203">
        <f t="shared" si="17"/>
        <v>32729877.912353501</v>
      </c>
      <c r="CP367" s="99">
        <v>5333511.91333008</v>
      </c>
      <c r="CQ367" s="99">
        <v>0</v>
      </c>
      <c r="CR367" s="99">
        <v>0</v>
      </c>
      <c r="CS367" s="99">
        <v>0</v>
      </c>
      <c r="CT367" s="99">
        <v>0</v>
      </c>
    </row>
    <row r="368" spans="1:98">
      <c r="A368" s="98" t="s">
        <v>57</v>
      </c>
      <c r="B368" s="100">
        <v>39692</v>
      </c>
      <c r="C368" s="99">
        <v>27753.7982463837</v>
      </c>
      <c r="D368" s="99">
        <v>0</v>
      </c>
      <c r="E368" s="99">
        <v>8581.0531257390994</v>
      </c>
      <c r="F368" s="99">
        <v>6248.8402477502796</v>
      </c>
      <c r="G368" s="99">
        <v>0</v>
      </c>
      <c r="H368" s="99">
        <v>0</v>
      </c>
      <c r="I368" s="99">
        <v>0</v>
      </c>
      <c r="J368" s="99">
        <v>14212.591647863401</v>
      </c>
      <c r="K368" s="99">
        <v>1775.81747108698</v>
      </c>
      <c r="L368" s="99">
        <v>5893.2213804721796</v>
      </c>
      <c r="M368" s="99">
        <v>13841.807037472699</v>
      </c>
      <c r="N368" s="99">
        <v>3381.60495972633</v>
      </c>
      <c r="O368" s="99">
        <v>11786.519077658701</v>
      </c>
      <c r="P368" s="99">
        <v>0</v>
      </c>
      <c r="Q368" s="99">
        <v>2129.8090603947599</v>
      </c>
      <c r="R368" s="99">
        <v>707.27570454031195</v>
      </c>
      <c r="S368" s="99">
        <v>0</v>
      </c>
      <c r="T368" s="99">
        <v>141.100331077352</v>
      </c>
      <c r="U368" s="99">
        <v>15994.1959062815</v>
      </c>
      <c r="V368" s="99">
        <v>1710097.2222595201</v>
      </c>
      <c r="W368" s="99">
        <v>0</v>
      </c>
      <c r="X368" s="99">
        <v>685212.39752960205</v>
      </c>
      <c r="Y368" s="99">
        <v>422570.53831863397</v>
      </c>
      <c r="Z368" s="99">
        <v>0</v>
      </c>
      <c r="AA368" s="99">
        <v>0</v>
      </c>
      <c r="AB368" s="99">
        <v>0</v>
      </c>
      <c r="AC368" s="99">
        <v>4886122.0773315402</v>
      </c>
      <c r="AD368" s="99">
        <v>266594.35636901902</v>
      </c>
      <c r="AE368" s="99">
        <v>253768.07143783601</v>
      </c>
      <c r="AF368" s="99">
        <v>770718.76205444301</v>
      </c>
      <c r="AG368" s="99">
        <v>538575.27191162098</v>
      </c>
      <c r="AH368" s="99">
        <v>607109.49037170399</v>
      </c>
      <c r="AI368" s="99">
        <v>0</v>
      </c>
      <c r="AJ368" s="99">
        <v>224896.324390411</v>
      </c>
      <c r="AK368" s="99">
        <v>121611.911582947</v>
      </c>
      <c r="AL368" s="99">
        <v>0</v>
      </c>
      <c r="AM368" s="99">
        <v>24280.132751941699</v>
      </c>
      <c r="AN368" s="99">
        <v>5144605.5166015597</v>
      </c>
      <c r="AO368" s="99">
        <v>13519451.732299799</v>
      </c>
      <c r="AP368" s="99">
        <v>0</v>
      </c>
      <c r="AQ368" s="99">
        <v>5271449.7020873995</v>
      </c>
      <c r="AR368" s="99">
        <v>3237194.57666016</v>
      </c>
      <c r="AS368" s="99">
        <v>0</v>
      </c>
      <c r="AT368" s="99">
        <v>0</v>
      </c>
      <c r="AU368" s="99">
        <v>0</v>
      </c>
      <c r="AV368" s="99">
        <v>12760091.5858154</v>
      </c>
      <c r="AW368" s="99">
        <v>740247.68893432606</v>
      </c>
      <c r="AX368" s="99">
        <v>2162086.56750488</v>
      </c>
      <c r="AY368" s="99">
        <v>6170369.7804565402</v>
      </c>
      <c r="AZ368" s="99">
        <v>3954174.6759033198</v>
      </c>
      <c r="BA368" s="99">
        <v>4768160.28979492</v>
      </c>
      <c r="BB368" s="99">
        <v>0</v>
      </c>
      <c r="BC368" s="99">
        <v>1728655.95503235</v>
      </c>
      <c r="BD368" s="99">
        <v>887801.45353698696</v>
      </c>
      <c r="BE368" s="99">
        <v>0</v>
      </c>
      <c r="BF368" s="99">
        <v>183530.16497612</v>
      </c>
      <c r="BG368" s="99">
        <v>13470817.514160199</v>
      </c>
      <c r="BH368" s="99">
        <v>3325568.0339355501</v>
      </c>
      <c r="BI368" s="99">
        <v>0</v>
      </c>
      <c r="BJ368" s="99">
        <v>1920678.86004639</v>
      </c>
      <c r="BK368" s="99">
        <v>1319047.03361511</v>
      </c>
      <c r="BL368" s="99">
        <v>0</v>
      </c>
      <c r="BM368" s="99">
        <v>0</v>
      </c>
      <c r="BN368" s="99">
        <v>0</v>
      </c>
      <c r="BO368" s="99">
        <v>0</v>
      </c>
      <c r="BP368" s="99">
        <v>0</v>
      </c>
      <c r="BQ368" s="99">
        <v>0</v>
      </c>
      <c r="BR368" s="99">
        <v>1872846.0293731701</v>
      </c>
      <c r="BS368" s="99">
        <v>1459318.70968628</v>
      </c>
      <c r="BT368" s="99">
        <v>927668.01535797096</v>
      </c>
      <c r="BU368" s="99">
        <v>0</v>
      </c>
      <c r="BV368" s="99">
        <v>1002019.56288147</v>
      </c>
      <c r="BW368" s="99">
        <v>115966.778693199</v>
      </c>
      <c r="BX368" s="99">
        <v>0</v>
      </c>
      <c r="BY368" s="99">
        <v>0</v>
      </c>
      <c r="BZ368" s="99">
        <v>0</v>
      </c>
      <c r="CA368" s="99">
        <v>36364.196889877298</v>
      </c>
      <c r="CB368" s="99">
        <v>2393127.7789306599</v>
      </c>
      <c r="CC368" s="99">
        <v>18776735.972900402</v>
      </c>
      <c r="CD368" s="99">
        <v>5248698.3371582003</v>
      </c>
      <c r="CE368" s="99">
        <v>834.99853266030595</v>
      </c>
      <c r="CF368" s="99">
        <v>147867.891067505</v>
      </c>
      <c r="CG368" s="99">
        <v>1085409.5599060101</v>
      </c>
      <c r="CH368" s="99">
        <v>0</v>
      </c>
      <c r="CI368" s="99">
        <v>37196.582925319701</v>
      </c>
      <c r="CJ368" s="99">
        <v>2539560.5207519499</v>
      </c>
      <c r="CK368" s="99">
        <v>19829573.574462902</v>
      </c>
      <c r="CL368" s="99">
        <v>5363078.7813110398</v>
      </c>
      <c r="CM368" s="203">
        <f t="shared" si="15"/>
        <v>53190.778831601201</v>
      </c>
      <c r="CN368" s="203">
        <f t="shared" si="16"/>
        <v>7684166.03735351</v>
      </c>
      <c r="CO368" s="203">
        <f t="shared" si="17"/>
        <v>33300391.088623099</v>
      </c>
      <c r="CP368" s="99">
        <v>5363078.7813110398</v>
      </c>
      <c r="CQ368" s="99">
        <v>0</v>
      </c>
      <c r="CR368" s="99">
        <v>0</v>
      </c>
      <c r="CS368" s="99">
        <v>0</v>
      </c>
      <c r="CT368" s="99">
        <v>0</v>
      </c>
    </row>
    <row r="369" spans="1:98">
      <c r="A369" s="98" t="s">
        <v>57</v>
      </c>
      <c r="B369" s="100">
        <v>39783</v>
      </c>
      <c r="C369" s="99">
        <v>27786.962789773901</v>
      </c>
      <c r="D369" s="99">
        <v>0</v>
      </c>
      <c r="E369" s="99">
        <v>8235.1105335950906</v>
      </c>
      <c r="F369" s="99">
        <v>6016.2467598319099</v>
      </c>
      <c r="G369" s="99">
        <v>0</v>
      </c>
      <c r="H369" s="99">
        <v>0</v>
      </c>
      <c r="I369" s="99">
        <v>0</v>
      </c>
      <c r="J369" s="99">
        <v>14590.7944592237</v>
      </c>
      <c r="K369" s="99">
        <v>1529.19585973024</v>
      </c>
      <c r="L369" s="99">
        <v>5783.1992250680896</v>
      </c>
      <c r="M369" s="99">
        <v>13642.4501529932</v>
      </c>
      <c r="N369" s="99">
        <v>3370.90101614594</v>
      </c>
      <c r="O369" s="99">
        <v>11846.155315399201</v>
      </c>
      <c r="P369" s="99">
        <v>0</v>
      </c>
      <c r="Q369" s="99">
        <v>2109.6394266188099</v>
      </c>
      <c r="R369" s="99">
        <v>675.31936912238598</v>
      </c>
      <c r="S369" s="99">
        <v>0</v>
      </c>
      <c r="T369" s="99">
        <v>176.217487197369</v>
      </c>
      <c r="U369" s="99">
        <v>16148.142335534099</v>
      </c>
      <c r="V369" s="99">
        <v>1718924.5307617199</v>
      </c>
      <c r="W369" s="99">
        <v>0</v>
      </c>
      <c r="X369" s="99">
        <v>649922.72112274205</v>
      </c>
      <c r="Y369" s="99">
        <v>407609.411903381</v>
      </c>
      <c r="Z369" s="99">
        <v>0</v>
      </c>
      <c r="AA369" s="99">
        <v>0</v>
      </c>
      <c r="AB369" s="99">
        <v>0</v>
      </c>
      <c r="AC369" s="99">
        <v>4973237.3265991202</v>
      </c>
      <c r="AD369" s="99">
        <v>220698.13410759001</v>
      </c>
      <c r="AE369" s="99">
        <v>246231.390794754</v>
      </c>
      <c r="AF369" s="99">
        <v>759351.314453125</v>
      </c>
      <c r="AG369" s="99">
        <v>528520.91452026402</v>
      </c>
      <c r="AH369" s="99">
        <v>610437.34862518299</v>
      </c>
      <c r="AI369" s="99">
        <v>0</v>
      </c>
      <c r="AJ369" s="99">
        <v>223837.87045097401</v>
      </c>
      <c r="AK369" s="99">
        <v>114838.474536896</v>
      </c>
      <c r="AL369" s="99">
        <v>0</v>
      </c>
      <c r="AM369" s="99">
        <v>29354.748558044401</v>
      </c>
      <c r="AN369" s="99">
        <v>5203456.36120605</v>
      </c>
      <c r="AO369" s="99">
        <v>13676999.4174805</v>
      </c>
      <c r="AP369" s="99">
        <v>0</v>
      </c>
      <c r="AQ369" s="99">
        <v>4998981.3130493201</v>
      </c>
      <c r="AR369" s="99">
        <v>3109636.6489563002</v>
      </c>
      <c r="AS369" s="99">
        <v>0</v>
      </c>
      <c r="AT369" s="99">
        <v>0</v>
      </c>
      <c r="AU369" s="99">
        <v>0</v>
      </c>
      <c r="AV369" s="99">
        <v>13155204.299438501</v>
      </c>
      <c r="AW369" s="99">
        <v>622918.23592376697</v>
      </c>
      <c r="AX369" s="99">
        <v>2098624.5425720201</v>
      </c>
      <c r="AY369" s="99">
        <v>6131052.2860107403</v>
      </c>
      <c r="AZ369" s="99">
        <v>3917486.0306091299</v>
      </c>
      <c r="BA369" s="99">
        <v>4819924.0052490197</v>
      </c>
      <c r="BB369" s="99">
        <v>0</v>
      </c>
      <c r="BC369" s="99">
        <v>1734577.1602630599</v>
      </c>
      <c r="BD369" s="99">
        <v>837742.003227234</v>
      </c>
      <c r="BE369" s="99">
        <v>0</v>
      </c>
      <c r="BF369" s="99">
        <v>220052.710792542</v>
      </c>
      <c r="BG369" s="99">
        <v>13827289.9802246</v>
      </c>
      <c r="BH369" s="99">
        <v>3436075.6340942401</v>
      </c>
      <c r="BI369" s="99">
        <v>0</v>
      </c>
      <c r="BJ369" s="99">
        <v>1861193.0679321301</v>
      </c>
      <c r="BK369" s="99">
        <v>1278435.20195007</v>
      </c>
      <c r="BL369" s="99">
        <v>0</v>
      </c>
      <c r="BM369" s="99">
        <v>0</v>
      </c>
      <c r="BN369" s="99">
        <v>0</v>
      </c>
      <c r="BO369" s="99">
        <v>0</v>
      </c>
      <c r="BP369" s="99">
        <v>0</v>
      </c>
      <c r="BQ369" s="99">
        <v>0</v>
      </c>
      <c r="BR369" s="99">
        <v>1879675.2553405799</v>
      </c>
      <c r="BS369" s="99">
        <v>1446717.1381378199</v>
      </c>
      <c r="BT369" s="99">
        <v>938323.21160125697</v>
      </c>
      <c r="BU369" s="99">
        <v>0</v>
      </c>
      <c r="BV369" s="99">
        <v>1007001.14881134</v>
      </c>
      <c r="BW369" s="99">
        <v>109249.481525421</v>
      </c>
      <c r="BX369" s="99">
        <v>0</v>
      </c>
      <c r="BY369" s="99">
        <v>0</v>
      </c>
      <c r="BZ369" s="99">
        <v>0</v>
      </c>
      <c r="CA369" s="99">
        <v>36020.646781921401</v>
      </c>
      <c r="CB369" s="99">
        <v>2368219.5155639602</v>
      </c>
      <c r="CC369" s="99">
        <v>18659983.403808601</v>
      </c>
      <c r="CD369" s="99">
        <v>5281331.9111938505</v>
      </c>
      <c r="CE369" s="99">
        <v>842.27920574694895</v>
      </c>
      <c r="CF369" s="99">
        <v>147052.35291671799</v>
      </c>
      <c r="CG369" s="99">
        <v>1078978.24809265</v>
      </c>
      <c r="CH369" s="99">
        <v>0</v>
      </c>
      <c r="CI369" s="99">
        <v>36846.007512092598</v>
      </c>
      <c r="CJ369" s="99">
        <v>2515218.6535034198</v>
      </c>
      <c r="CK369" s="99">
        <v>19749637.628662098</v>
      </c>
      <c r="CL369" s="99">
        <v>5388142.0121459998</v>
      </c>
      <c r="CM369" s="203">
        <f t="shared" si="15"/>
        <v>52994.149847626701</v>
      </c>
      <c r="CN369" s="203">
        <f t="shared" si="16"/>
        <v>7718675.0147094699</v>
      </c>
      <c r="CO369" s="203">
        <f t="shared" si="17"/>
        <v>33576927.608886696</v>
      </c>
      <c r="CP369" s="99">
        <v>5388142.0121459998</v>
      </c>
      <c r="CQ369" s="99">
        <v>0</v>
      </c>
      <c r="CR369" s="99">
        <v>0</v>
      </c>
      <c r="CS369" s="99">
        <v>0</v>
      </c>
      <c r="CT369" s="99">
        <v>0</v>
      </c>
    </row>
    <row r="370" spans="1:98">
      <c r="A370" s="98" t="s">
        <v>57</v>
      </c>
      <c r="B370" s="100">
        <v>39873</v>
      </c>
      <c r="C370" s="99">
        <v>28227.0372817516</v>
      </c>
      <c r="D370" s="99">
        <v>0</v>
      </c>
      <c r="E370" s="99">
        <v>8012.5402525663403</v>
      </c>
      <c r="F370" s="99">
        <v>5870.7382808327702</v>
      </c>
      <c r="G370" s="99">
        <v>0</v>
      </c>
      <c r="H370" s="99">
        <v>0</v>
      </c>
      <c r="I370" s="99">
        <v>0</v>
      </c>
      <c r="J370" s="99">
        <v>14995.939618229901</v>
      </c>
      <c r="K370" s="99">
        <v>1268.4680926352701</v>
      </c>
      <c r="L370" s="99">
        <v>5681.9097940325701</v>
      </c>
      <c r="M370" s="99">
        <v>13697.250342011501</v>
      </c>
      <c r="N370" s="99">
        <v>3372.9463236033898</v>
      </c>
      <c r="O370" s="99">
        <v>12016.6352720261</v>
      </c>
      <c r="P370" s="99">
        <v>0</v>
      </c>
      <c r="Q370" s="99">
        <v>2109.8225429356098</v>
      </c>
      <c r="R370" s="99">
        <v>729.63719673454796</v>
      </c>
      <c r="S370" s="99">
        <v>0</v>
      </c>
      <c r="T370" s="99">
        <v>147.26983793079901</v>
      </c>
      <c r="U370" s="99">
        <v>16259.8509545326</v>
      </c>
      <c r="V370" s="99">
        <v>1721705.8403320301</v>
      </c>
      <c r="W370" s="99">
        <v>0</v>
      </c>
      <c r="X370" s="99">
        <v>621176.40215301502</v>
      </c>
      <c r="Y370" s="99">
        <v>386672.12915039097</v>
      </c>
      <c r="Z370" s="99">
        <v>0</v>
      </c>
      <c r="AA370" s="99">
        <v>0</v>
      </c>
      <c r="AB370" s="99">
        <v>0</v>
      </c>
      <c r="AC370" s="99">
        <v>5113430.10900879</v>
      </c>
      <c r="AD370" s="99">
        <v>173399.74522781401</v>
      </c>
      <c r="AE370" s="99">
        <v>238296.83270072899</v>
      </c>
      <c r="AF370" s="99">
        <v>756114.53137206996</v>
      </c>
      <c r="AG370" s="99">
        <v>518522.61864471401</v>
      </c>
      <c r="AH370" s="99">
        <v>613448.53277587902</v>
      </c>
      <c r="AI370" s="99">
        <v>0</v>
      </c>
      <c r="AJ370" s="99">
        <v>216234.882787704</v>
      </c>
      <c r="AK370" s="99">
        <v>125564.580000877</v>
      </c>
      <c r="AL370" s="99">
        <v>0</v>
      </c>
      <c r="AM370" s="99">
        <v>25002.081482648799</v>
      </c>
      <c r="AN370" s="99">
        <v>5290774.5000610398</v>
      </c>
      <c r="AO370" s="99">
        <v>13772567.9678955</v>
      </c>
      <c r="AP370" s="99">
        <v>0</v>
      </c>
      <c r="AQ370" s="99">
        <v>4777089.2349853497</v>
      </c>
      <c r="AR370" s="99">
        <v>2950794.0871887198</v>
      </c>
      <c r="AS370" s="99">
        <v>0</v>
      </c>
      <c r="AT370" s="99">
        <v>0</v>
      </c>
      <c r="AU370" s="99">
        <v>0</v>
      </c>
      <c r="AV370" s="99">
        <v>13647505.0787354</v>
      </c>
      <c r="AW370" s="99">
        <v>493357.816017151</v>
      </c>
      <c r="AX370" s="99">
        <v>2030830.5584259001</v>
      </c>
      <c r="AY370" s="99">
        <v>6118467.4011840802</v>
      </c>
      <c r="AZ370" s="99">
        <v>3849889.1329650902</v>
      </c>
      <c r="BA370" s="99">
        <v>4873362.3434448196</v>
      </c>
      <c r="BB370" s="99">
        <v>0</v>
      </c>
      <c r="BC370" s="99">
        <v>1676764.3549804699</v>
      </c>
      <c r="BD370" s="99">
        <v>913430.96234893799</v>
      </c>
      <c r="BE370" s="99">
        <v>0</v>
      </c>
      <c r="BF370" s="99">
        <v>191025.04829025301</v>
      </c>
      <c r="BG370" s="99">
        <v>14139956.8741455</v>
      </c>
      <c r="BH370" s="99">
        <v>3392926.4603576702</v>
      </c>
      <c r="BI370" s="99">
        <v>0</v>
      </c>
      <c r="BJ370" s="99">
        <v>1796025.81169128</v>
      </c>
      <c r="BK370" s="99">
        <v>1250136.3623657201</v>
      </c>
      <c r="BL370" s="99">
        <v>0</v>
      </c>
      <c r="BM370" s="99">
        <v>0</v>
      </c>
      <c r="BN370" s="99">
        <v>0</v>
      </c>
      <c r="BO370" s="99">
        <v>0</v>
      </c>
      <c r="BP370" s="99">
        <v>0</v>
      </c>
      <c r="BQ370" s="99">
        <v>0</v>
      </c>
      <c r="BR370" s="99">
        <v>1835532.7588195801</v>
      </c>
      <c r="BS370" s="99">
        <v>1425170.1630554199</v>
      </c>
      <c r="BT370" s="99">
        <v>949370.18658447301</v>
      </c>
      <c r="BU370" s="99">
        <v>0</v>
      </c>
      <c r="BV370" s="99">
        <v>981105.50843811</v>
      </c>
      <c r="BW370" s="99">
        <v>119510.681199074</v>
      </c>
      <c r="BX370" s="99">
        <v>0</v>
      </c>
      <c r="BY370" s="99">
        <v>0</v>
      </c>
      <c r="BZ370" s="99">
        <v>0</v>
      </c>
      <c r="CA370" s="99">
        <v>36218.7030353546</v>
      </c>
      <c r="CB370" s="99">
        <v>2343668.0313720698</v>
      </c>
      <c r="CC370" s="99">
        <v>18553830.446533199</v>
      </c>
      <c r="CD370" s="99">
        <v>5197511.7891845703</v>
      </c>
      <c r="CE370" s="99">
        <v>858.77136936038698</v>
      </c>
      <c r="CF370" s="99">
        <v>147947.17970275899</v>
      </c>
      <c r="CG370" s="99">
        <v>1084995.8549804699</v>
      </c>
      <c r="CH370" s="99">
        <v>0</v>
      </c>
      <c r="CI370" s="99">
        <v>37088.951442718499</v>
      </c>
      <c r="CJ370" s="99">
        <v>2495964.9233093299</v>
      </c>
      <c r="CK370" s="99">
        <v>19667898.972412098</v>
      </c>
      <c r="CL370" s="99">
        <v>5321458.7687377902</v>
      </c>
      <c r="CM370" s="203">
        <f t="shared" si="15"/>
        <v>53348.8023972511</v>
      </c>
      <c r="CN370" s="203">
        <f t="shared" si="16"/>
        <v>7786739.4233703697</v>
      </c>
      <c r="CO370" s="203">
        <f t="shared" si="17"/>
        <v>33807855.846557602</v>
      </c>
      <c r="CP370" s="99">
        <v>5321458.7687377902</v>
      </c>
      <c r="CQ370" s="99">
        <v>0</v>
      </c>
      <c r="CR370" s="99">
        <v>0</v>
      </c>
      <c r="CS370" s="99">
        <v>0</v>
      </c>
      <c r="CT370" s="99">
        <v>0</v>
      </c>
    </row>
    <row r="371" spans="1:98">
      <c r="A371" s="98" t="s">
        <v>57</v>
      </c>
      <c r="B371" s="100">
        <v>39965</v>
      </c>
      <c r="C371" s="99">
        <v>28609.471361875501</v>
      </c>
      <c r="D371" s="99">
        <v>0</v>
      </c>
      <c r="E371" s="99">
        <v>7736.1696124076798</v>
      </c>
      <c r="F371" s="99">
        <v>5702.7568866014499</v>
      </c>
      <c r="G371" s="99">
        <v>0</v>
      </c>
      <c r="H371" s="99">
        <v>0</v>
      </c>
      <c r="I371" s="99">
        <v>0</v>
      </c>
      <c r="J371" s="99">
        <v>15482.509606957399</v>
      </c>
      <c r="K371" s="99">
        <v>1027.5578908622299</v>
      </c>
      <c r="L371" s="99">
        <v>5699.5561747551001</v>
      </c>
      <c r="M371" s="99">
        <v>13750.2372829914</v>
      </c>
      <c r="N371" s="99">
        <v>3337.1507301628599</v>
      </c>
      <c r="O371" s="99">
        <v>12165.8953256607</v>
      </c>
      <c r="P371" s="99">
        <v>0</v>
      </c>
      <c r="Q371" s="99">
        <v>2090.6745899021598</v>
      </c>
      <c r="R371" s="99">
        <v>729.12552683055401</v>
      </c>
      <c r="S371" s="99">
        <v>0</v>
      </c>
      <c r="T371" s="99">
        <v>139.66448342986399</v>
      </c>
      <c r="U371" s="99">
        <v>16479.275362968401</v>
      </c>
      <c r="V371" s="99">
        <v>1740338.0421905499</v>
      </c>
      <c r="W371" s="99">
        <v>0</v>
      </c>
      <c r="X371" s="99">
        <v>592281.34892272903</v>
      </c>
      <c r="Y371" s="99">
        <v>376362.16658401501</v>
      </c>
      <c r="Z371" s="99">
        <v>0</v>
      </c>
      <c r="AA371" s="99">
        <v>0</v>
      </c>
      <c r="AB371" s="99">
        <v>0</v>
      </c>
      <c r="AC371" s="99">
        <v>5260863.9121704102</v>
      </c>
      <c r="AD371" s="99">
        <v>135228.11629676801</v>
      </c>
      <c r="AE371" s="99">
        <v>232902.31090545701</v>
      </c>
      <c r="AF371" s="99">
        <v>759151.80755615199</v>
      </c>
      <c r="AG371" s="99">
        <v>507290.20974349999</v>
      </c>
      <c r="AH371" s="99">
        <v>620303.29768371605</v>
      </c>
      <c r="AI371" s="99">
        <v>0</v>
      </c>
      <c r="AJ371" s="99">
        <v>212501.96618843099</v>
      </c>
      <c r="AK371" s="99">
        <v>124138.21555614501</v>
      </c>
      <c r="AL371" s="99">
        <v>0</v>
      </c>
      <c r="AM371" s="99">
        <v>23546.081219434702</v>
      </c>
      <c r="AN371" s="99">
        <v>5388618.5626220703</v>
      </c>
      <c r="AO371" s="99">
        <v>13988025.5307617</v>
      </c>
      <c r="AP371" s="99">
        <v>0</v>
      </c>
      <c r="AQ371" s="99">
        <v>4622796.8200073196</v>
      </c>
      <c r="AR371" s="99">
        <v>2942388.5567016602</v>
      </c>
      <c r="AS371" s="99">
        <v>0</v>
      </c>
      <c r="AT371" s="99">
        <v>0</v>
      </c>
      <c r="AU371" s="99">
        <v>0</v>
      </c>
      <c r="AV371" s="99">
        <v>14108359.326538101</v>
      </c>
      <c r="AW371" s="99">
        <v>386985.64242935198</v>
      </c>
      <c r="AX371" s="99">
        <v>2005992.83378601</v>
      </c>
      <c r="AY371" s="99">
        <v>6227219.5598144503</v>
      </c>
      <c r="AZ371" s="99">
        <v>3795199.0670471201</v>
      </c>
      <c r="BA371" s="99">
        <v>4945841.1564331101</v>
      </c>
      <c r="BB371" s="99">
        <v>0</v>
      </c>
      <c r="BC371" s="99">
        <v>1667914.6988983201</v>
      </c>
      <c r="BD371" s="99">
        <v>910233.44385528599</v>
      </c>
      <c r="BE371" s="99">
        <v>0</v>
      </c>
      <c r="BF371" s="99">
        <v>181611.01823615999</v>
      </c>
      <c r="BG371" s="99">
        <v>14476008.409301801</v>
      </c>
      <c r="BH371" s="99">
        <v>3462675.6984252902</v>
      </c>
      <c r="BI371" s="99">
        <v>0</v>
      </c>
      <c r="BJ371" s="99">
        <v>1769678.80558777</v>
      </c>
      <c r="BK371" s="99">
        <v>1237528.3914794901</v>
      </c>
      <c r="BL371" s="99">
        <v>0</v>
      </c>
      <c r="BM371" s="99">
        <v>0</v>
      </c>
      <c r="BN371" s="99">
        <v>0</v>
      </c>
      <c r="BO371" s="99">
        <v>0</v>
      </c>
      <c r="BP371" s="99">
        <v>0</v>
      </c>
      <c r="BQ371" s="99">
        <v>0</v>
      </c>
      <c r="BR371" s="99">
        <v>1892138.2925414999</v>
      </c>
      <c r="BS371" s="99">
        <v>1403986.67797852</v>
      </c>
      <c r="BT371" s="99">
        <v>962976.14792633103</v>
      </c>
      <c r="BU371" s="99">
        <v>0</v>
      </c>
      <c r="BV371" s="99">
        <v>984165.54079437302</v>
      </c>
      <c r="BW371" s="99">
        <v>119481.592794418</v>
      </c>
      <c r="BX371" s="99">
        <v>0</v>
      </c>
      <c r="BY371" s="99">
        <v>0</v>
      </c>
      <c r="BZ371" s="99">
        <v>0</v>
      </c>
      <c r="CA371" s="99">
        <v>36345.504508972197</v>
      </c>
      <c r="CB371" s="99">
        <v>2330992.7442321801</v>
      </c>
      <c r="CC371" s="99">
        <v>18571253.082275402</v>
      </c>
      <c r="CD371" s="99">
        <v>5241016.0733642597</v>
      </c>
      <c r="CE371" s="99">
        <v>849.27833675593104</v>
      </c>
      <c r="CF371" s="99">
        <v>145314.80544662499</v>
      </c>
      <c r="CG371" s="99">
        <v>1074707.80776978</v>
      </c>
      <c r="CH371" s="99">
        <v>0</v>
      </c>
      <c r="CI371" s="99">
        <v>37202.298614978798</v>
      </c>
      <c r="CJ371" s="99">
        <v>2478362.0475158701</v>
      </c>
      <c r="CK371" s="99">
        <v>19635312.8044434</v>
      </c>
      <c r="CL371" s="99">
        <v>5359478.0814209003</v>
      </c>
      <c r="CM371" s="203">
        <f t="shared" si="15"/>
        <v>53681.573977947199</v>
      </c>
      <c r="CN371" s="203">
        <f t="shared" si="16"/>
        <v>7866980.6101379404</v>
      </c>
      <c r="CO371" s="203">
        <f t="shared" si="17"/>
        <v>34111321.213745199</v>
      </c>
      <c r="CP371" s="99">
        <v>5359478.0814209003</v>
      </c>
      <c r="CQ371" s="99">
        <v>0</v>
      </c>
      <c r="CR371" s="99">
        <v>0</v>
      </c>
      <c r="CS371" s="99">
        <v>0</v>
      </c>
      <c r="CT371" s="99">
        <v>0</v>
      </c>
    </row>
    <row r="372" spans="1:98">
      <c r="A372" s="98" t="s">
        <v>57</v>
      </c>
      <c r="B372" s="100">
        <v>40057</v>
      </c>
      <c r="C372" s="99">
        <v>29020.897173881502</v>
      </c>
      <c r="D372" s="99">
        <v>0</v>
      </c>
      <c r="E372" s="99">
        <v>7390.74028509855</v>
      </c>
      <c r="F372" s="99">
        <v>5515.3874349594098</v>
      </c>
      <c r="G372" s="99">
        <v>0</v>
      </c>
      <c r="H372" s="99">
        <v>0</v>
      </c>
      <c r="I372" s="99">
        <v>0</v>
      </c>
      <c r="J372" s="99">
        <v>15896.0061736107</v>
      </c>
      <c r="K372" s="99">
        <v>800.95013250410602</v>
      </c>
      <c r="L372" s="99">
        <v>5440.5707964897201</v>
      </c>
      <c r="M372" s="99">
        <v>13745.863768219901</v>
      </c>
      <c r="N372" s="99">
        <v>3296.7817484438401</v>
      </c>
      <c r="O372" s="99">
        <v>12455.8879560232</v>
      </c>
      <c r="P372" s="99">
        <v>0</v>
      </c>
      <c r="Q372" s="99">
        <v>2048.9444053173102</v>
      </c>
      <c r="R372" s="99">
        <v>715.57635687291599</v>
      </c>
      <c r="S372" s="99">
        <v>0</v>
      </c>
      <c r="T372" s="99">
        <v>138.902924738824</v>
      </c>
      <c r="U372" s="99">
        <v>16704.305437803301</v>
      </c>
      <c r="V372" s="99">
        <v>1766265.64100647</v>
      </c>
      <c r="W372" s="99">
        <v>0</v>
      </c>
      <c r="X372" s="99">
        <v>566317.62450408901</v>
      </c>
      <c r="Y372" s="99">
        <v>360014.64082717901</v>
      </c>
      <c r="Z372" s="99">
        <v>0</v>
      </c>
      <c r="AA372" s="99">
        <v>0</v>
      </c>
      <c r="AB372" s="99">
        <v>0</v>
      </c>
      <c r="AC372" s="99">
        <v>5392070.5752563505</v>
      </c>
      <c r="AD372" s="99">
        <v>99137.484155654907</v>
      </c>
      <c r="AE372" s="99">
        <v>227664.16570091201</v>
      </c>
      <c r="AF372" s="99">
        <v>762623.17987823498</v>
      </c>
      <c r="AG372" s="99">
        <v>501196.32849883998</v>
      </c>
      <c r="AH372" s="99">
        <v>632312.95171356201</v>
      </c>
      <c r="AI372" s="99">
        <v>0</v>
      </c>
      <c r="AJ372" s="99">
        <v>207833.99580192601</v>
      </c>
      <c r="AK372" s="99">
        <v>116928.05460739099</v>
      </c>
      <c r="AL372" s="99">
        <v>0</v>
      </c>
      <c r="AM372" s="99">
        <v>22329.8815565109</v>
      </c>
      <c r="AN372" s="99">
        <v>5490198.7996215802</v>
      </c>
      <c r="AO372" s="99">
        <v>14315700.9418945</v>
      </c>
      <c r="AP372" s="99">
        <v>0</v>
      </c>
      <c r="AQ372" s="99">
        <v>4417212.7314453097</v>
      </c>
      <c r="AR372" s="99">
        <v>2807670.5215148898</v>
      </c>
      <c r="AS372" s="99">
        <v>0</v>
      </c>
      <c r="AT372" s="99">
        <v>0</v>
      </c>
      <c r="AU372" s="99">
        <v>0</v>
      </c>
      <c r="AV372" s="99">
        <v>14602227.4833984</v>
      </c>
      <c r="AW372" s="99">
        <v>285146.94254684402</v>
      </c>
      <c r="AX372" s="99">
        <v>1953669.6814270001</v>
      </c>
      <c r="AY372" s="99">
        <v>6292880.75146484</v>
      </c>
      <c r="AZ372" s="99">
        <v>3775826.4812316899</v>
      </c>
      <c r="BA372" s="99">
        <v>5066392.6293945303</v>
      </c>
      <c r="BB372" s="99">
        <v>0</v>
      </c>
      <c r="BC372" s="99">
        <v>1635232.3368530299</v>
      </c>
      <c r="BD372" s="99">
        <v>863348.50688934303</v>
      </c>
      <c r="BE372" s="99">
        <v>0</v>
      </c>
      <c r="BF372" s="99">
        <v>174694.45365715001</v>
      </c>
      <c r="BG372" s="99">
        <v>14881003.7542725</v>
      </c>
      <c r="BH372" s="99">
        <v>3544594.82568359</v>
      </c>
      <c r="BI372" s="99">
        <v>0</v>
      </c>
      <c r="BJ372" s="99">
        <v>1705514.2290802</v>
      </c>
      <c r="BK372" s="99">
        <v>1187725.3639984101</v>
      </c>
      <c r="BL372" s="99">
        <v>0</v>
      </c>
      <c r="BM372" s="99">
        <v>0</v>
      </c>
      <c r="BN372" s="99">
        <v>0</v>
      </c>
      <c r="BO372" s="99">
        <v>0</v>
      </c>
      <c r="BP372" s="99">
        <v>0</v>
      </c>
      <c r="BQ372" s="99">
        <v>0</v>
      </c>
      <c r="BR372" s="99">
        <v>1904116.08755493</v>
      </c>
      <c r="BS372" s="99">
        <v>1398772.6077117899</v>
      </c>
      <c r="BT372" s="99">
        <v>986756.36835479701</v>
      </c>
      <c r="BU372" s="99">
        <v>0</v>
      </c>
      <c r="BV372" s="99">
        <v>970170.27046203602</v>
      </c>
      <c r="BW372" s="99">
        <v>112772.717440605</v>
      </c>
      <c r="BX372" s="99">
        <v>0</v>
      </c>
      <c r="BY372" s="99">
        <v>0</v>
      </c>
      <c r="BZ372" s="99">
        <v>0</v>
      </c>
      <c r="CA372" s="99">
        <v>36436.484062671698</v>
      </c>
      <c r="CB372" s="99">
        <v>2329690.9666442899</v>
      </c>
      <c r="CC372" s="99">
        <v>18710793.200195301</v>
      </c>
      <c r="CD372" s="99">
        <v>5244143.7015380897</v>
      </c>
      <c r="CE372" s="99">
        <v>839.74309412390005</v>
      </c>
      <c r="CF372" s="99">
        <v>141894.87873077401</v>
      </c>
      <c r="CG372" s="99">
        <v>1057427.3461303699</v>
      </c>
      <c r="CH372" s="99">
        <v>0</v>
      </c>
      <c r="CI372" s="99">
        <v>37273.6078181267</v>
      </c>
      <c r="CJ372" s="99">
        <v>2470725.8404541002</v>
      </c>
      <c r="CK372" s="99">
        <v>19742097.603515599</v>
      </c>
      <c r="CL372" s="99">
        <v>5356275.6894531297</v>
      </c>
      <c r="CM372" s="203">
        <f t="shared" si="15"/>
        <v>53977.913255930005</v>
      </c>
      <c r="CN372" s="203">
        <f t="shared" si="16"/>
        <v>7960924.6400756799</v>
      </c>
      <c r="CO372" s="203">
        <f t="shared" si="17"/>
        <v>34623101.357788101</v>
      </c>
      <c r="CP372" s="99">
        <v>5356275.6894531297</v>
      </c>
      <c r="CQ372" s="99">
        <v>0</v>
      </c>
      <c r="CR372" s="99">
        <v>0</v>
      </c>
      <c r="CS372" s="99">
        <v>0</v>
      </c>
      <c r="CT372" s="99">
        <v>0</v>
      </c>
    </row>
    <row r="373" spans="1:98">
      <c r="A373" s="98" t="s">
        <v>57</v>
      </c>
      <c r="B373" s="100">
        <v>40148</v>
      </c>
      <c r="C373" s="99">
        <v>29471.152859687802</v>
      </c>
      <c r="D373" s="99">
        <v>0</v>
      </c>
      <c r="E373" s="99">
        <v>7142.8069972991898</v>
      </c>
      <c r="F373" s="99">
        <v>5357.3533998131797</v>
      </c>
      <c r="G373" s="99">
        <v>0</v>
      </c>
      <c r="H373" s="99">
        <v>0</v>
      </c>
      <c r="I373" s="99">
        <v>0</v>
      </c>
      <c r="J373" s="99">
        <v>16473.477329254201</v>
      </c>
      <c r="K373" s="99">
        <v>603.02128087729204</v>
      </c>
      <c r="L373" s="99">
        <v>5199.3985934853599</v>
      </c>
      <c r="M373" s="99">
        <v>13802.1470320225</v>
      </c>
      <c r="N373" s="99">
        <v>3259.4817657470699</v>
      </c>
      <c r="O373" s="99">
        <v>12819.3304991722</v>
      </c>
      <c r="P373" s="99">
        <v>0</v>
      </c>
      <c r="Q373" s="99">
        <v>2031.1427093893301</v>
      </c>
      <c r="R373" s="99">
        <v>738.54005733877398</v>
      </c>
      <c r="S373" s="99">
        <v>0</v>
      </c>
      <c r="T373" s="99">
        <v>120.775514160283</v>
      </c>
      <c r="U373" s="99">
        <v>17108.040823221199</v>
      </c>
      <c r="V373" s="99">
        <v>1783289.2579040499</v>
      </c>
      <c r="W373" s="99">
        <v>0</v>
      </c>
      <c r="X373" s="99">
        <v>551861.62438201904</v>
      </c>
      <c r="Y373" s="99">
        <v>355709.00794982899</v>
      </c>
      <c r="Z373" s="99">
        <v>0</v>
      </c>
      <c r="AA373" s="99">
        <v>0</v>
      </c>
      <c r="AB373" s="99">
        <v>0</v>
      </c>
      <c r="AC373" s="99">
        <v>5481441.8360595703</v>
      </c>
      <c r="AD373" s="99">
        <v>64712.290565490701</v>
      </c>
      <c r="AE373" s="99">
        <v>218738.55857086199</v>
      </c>
      <c r="AF373" s="99">
        <v>763090.47854614304</v>
      </c>
      <c r="AG373" s="99">
        <v>497013.43373870902</v>
      </c>
      <c r="AH373" s="99">
        <v>652205.04026794399</v>
      </c>
      <c r="AI373" s="99">
        <v>0</v>
      </c>
      <c r="AJ373" s="99">
        <v>203450.26474189799</v>
      </c>
      <c r="AK373" s="99">
        <v>119799.386896133</v>
      </c>
      <c r="AL373" s="99">
        <v>0</v>
      </c>
      <c r="AM373" s="99">
        <v>19871.5209856033</v>
      </c>
      <c r="AN373" s="99">
        <v>5549461.5274047898</v>
      </c>
      <c r="AO373" s="99">
        <v>14547448.314453101</v>
      </c>
      <c r="AP373" s="99">
        <v>0</v>
      </c>
      <c r="AQ373" s="99">
        <v>4333335.26953125</v>
      </c>
      <c r="AR373" s="99">
        <v>2793074.0457153302</v>
      </c>
      <c r="AS373" s="99">
        <v>0</v>
      </c>
      <c r="AT373" s="99">
        <v>0</v>
      </c>
      <c r="AU373" s="99">
        <v>0</v>
      </c>
      <c r="AV373" s="99">
        <v>15000277.717651401</v>
      </c>
      <c r="AW373" s="99">
        <v>188755.003503799</v>
      </c>
      <c r="AX373" s="99">
        <v>1897392.24873352</v>
      </c>
      <c r="AY373" s="99">
        <v>6319030.0192871103</v>
      </c>
      <c r="AZ373" s="99">
        <v>3774798.0349731399</v>
      </c>
      <c r="BA373" s="99">
        <v>5277694.4369506799</v>
      </c>
      <c r="BB373" s="99">
        <v>0</v>
      </c>
      <c r="BC373" s="99">
        <v>1611628.9192810101</v>
      </c>
      <c r="BD373" s="99">
        <v>894155.98445129395</v>
      </c>
      <c r="BE373" s="99">
        <v>0</v>
      </c>
      <c r="BF373" s="99">
        <v>156060.82909583999</v>
      </c>
      <c r="BG373" s="99">
        <v>15209065.8111572</v>
      </c>
      <c r="BH373" s="99">
        <v>3627723.98724365</v>
      </c>
      <c r="BI373" s="99">
        <v>0</v>
      </c>
      <c r="BJ373" s="99">
        <v>1687441.210495</v>
      </c>
      <c r="BK373" s="99">
        <v>1183972.18115234</v>
      </c>
      <c r="BL373" s="99">
        <v>0</v>
      </c>
      <c r="BM373" s="99">
        <v>0</v>
      </c>
      <c r="BN373" s="99">
        <v>0</v>
      </c>
      <c r="BO373" s="99">
        <v>0</v>
      </c>
      <c r="BP373" s="99">
        <v>0</v>
      </c>
      <c r="BQ373" s="99">
        <v>0</v>
      </c>
      <c r="BR373" s="99">
        <v>1898756.7766571001</v>
      </c>
      <c r="BS373" s="99">
        <v>1399348.2353515599</v>
      </c>
      <c r="BT373" s="99">
        <v>1028098.97718811</v>
      </c>
      <c r="BU373" s="99">
        <v>0</v>
      </c>
      <c r="BV373" s="99">
        <v>955879.00058746303</v>
      </c>
      <c r="BW373" s="99">
        <v>116996.064702034</v>
      </c>
      <c r="BX373" s="99">
        <v>0</v>
      </c>
      <c r="BY373" s="99">
        <v>0</v>
      </c>
      <c r="BZ373" s="99">
        <v>0</v>
      </c>
      <c r="CA373" s="99">
        <v>36612.314232349403</v>
      </c>
      <c r="CB373" s="99">
        <v>2333343.8399963402</v>
      </c>
      <c r="CC373" s="99">
        <v>18859155.936279301</v>
      </c>
      <c r="CD373" s="99">
        <v>5301544.2106933603</v>
      </c>
      <c r="CE373" s="99">
        <v>853.55516130477201</v>
      </c>
      <c r="CF373" s="99">
        <v>142529.45388793899</v>
      </c>
      <c r="CG373" s="99">
        <v>1070535.0338592499</v>
      </c>
      <c r="CH373" s="99">
        <v>0</v>
      </c>
      <c r="CI373" s="99">
        <v>37448.130212306998</v>
      </c>
      <c r="CJ373" s="99">
        <v>2470511.6510314899</v>
      </c>
      <c r="CK373" s="99">
        <v>19918182.246826202</v>
      </c>
      <c r="CL373" s="99">
        <v>5416059.0339965802</v>
      </c>
      <c r="CM373" s="203">
        <f t="shared" si="15"/>
        <v>54556.171035528198</v>
      </c>
      <c r="CN373" s="203">
        <f t="shared" si="16"/>
        <v>8019973.1784362793</v>
      </c>
      <c r="CO373" s="203">
        <f t="shared" si="17"/>
        <v>35127248.057983398</v>
      </c>
      <c r="CP373" s="99">
        <v>5416059.0339965802</v>
      </c>
      <c r="CQ373" s="99">
        <v>0</v>
      </c>
      <c r="CR373" s="99">
        <v>0</v>
      </c>
      <c r="CS373" s="99">
        <v>0</v>
      </c>
      <c r="CT373" s="99">
        <v>0</v>
      </c>
    </row>
    <row r="374" spans="1:98">
      <c r="A374" s="98" t="s">
        <v>57</v>
      </c>
      <c r="B374" s="100">
        <v>40238</v>
      </c>
      <c r="C374" s="99">
        <v>29735.121259927801</v>
      </c>
      <c r="D374" s="99">
        <v>0</v>
      </c>
      <c r="E374" s="99">
        <v>7069.0946517586699</v>
      </c>
      <c r="F374" s="99">
        <v>5400.1311886310596</v>
      </c>
      <c r="G374" s="99">
        <v>0</v>
      </c>
      <c r="H374" s="99">
        <v>0</v>
      </c>
      <c r="I374" s="99">
        <v>0</v>
      </c>
      <c r="J374" s="99">
        <v>16841.2205862999</v>
      </c>
      <c r="K374" s="99">
        <v>470.325110219419</v>
      </c>
      <c r="L374" s="99">
        <v>5339.5705076456097</v>
      </c>
      <c r="M374" s="99">
        <v>13775.8695113659</v>
      </c>
      <c r="N374" s="99">
        <v>3234.6883924603499</v>
      </c>
      <c r="O374" s="99">
        <v>13030.953549861901</v>
      </c>
      <c r="P374" s="99">
        <v>0</v>
      </c>
      <c r="Q374" s="99">
        <v>2012.17721292377</v>
      </c>
      <c r="R374" s="99">
        <v>596.70859806984697</v>
      </c>
      <c r="S374" s="99">
        <v>0</v>
      </c>
      <c r="T374" s="99">
        <v>104.73931752983501</v>
      </c>
      <c r="U374" s="99">
        <v>17306.4973189831</v>
      </c>
      <c r="V374" s="99">
        <v>1795291.77159119</v>
      </c>
      <c r="W374" s="99">
        <v>0</v>
      </c>
      <c r="X374" s="99">
        <v>545663.89962768601</v>
      </c>
      <c r="Y374" s="99">
        <v>356893.24386215198</v>
      </c>
      <c r="Z374" s="99">
        <v>0</v>
      </c>
      <c r="AA374" s="99">
        <v>0</v>
      </c>
      <c r="AB374" s="99">
        <v>0</v>
      </c>
      <c r="AC374" s="99">
        <v>5592262.2431640597</v>
      </c>
      <c r="AD374" s="99">
        <v>47135.850038528399</v>
      </c>
      <c r="AE374" s="99">
        <v>219896.60121727001</v>
      </c>
      <c r="AF374" s="99">
        <v>754342.46376800502</v>
      </c>
      <c r="AG374" s="99">
        <v>495474.63320922898</v>
      </c>
      <c r="AH374" s="99">
        <v>672126.79902648902</v>
      </c>
      <c r="AI374" s="99">
        <v>0</v>
      </c>
      <c r="AJ374" s="99">
        <v>202111.13929176299</v>
      </c>
      <c r="AK374" s="99">
        <v>97809.404434204102</v>
      </c>
      <c r="AL374" s="99">
        <v>0</v>
      </c>
      <c r="AM374" s="99">
        <v>16454.959476709399</v>
      </c>
      <c r="AN374" s="99">
        <v>5628544.4395141602</v>
      </c>
      <c r="AO374" s="99">
        <v>14731439.041259799</v>
      </c>
      <c r="AP374" s="99">
        <v>0</v>
      </c>
      <c r="AQ374" s="99">
        <v>4350649.2529296903</v>
      </c>
      <c r="AR374" s="99">
        <v>2836359.2548522898</v>
      </c>
      <c r="AS374" s="99">
        <v>0</v>
      </c>
      <c r="AT374" s="99">
        <v>0</v>
      </c>
      <c r="AU374" s="99">
        <v>0</v>
      </c>
      <c r="AV374" s="99">
        <v>15393931.9615479</v>
      </c>
      <c r="AW374" s="99">
        <v>138682.69947242699</v>
      </c>
      <c r="AX374" s="99">
        <v>1939195.8499145501</v>
      </c>
      <c r="AY374" s="99">
        <v>6303331.4071044903</v>
      </c>
      <c r="AZ374" s="99">
        <v>3791179.4692382799</v>
      </c>
      <c r="BA374" s="99">
        <v>5485881.2072143601</v>
      </c>
      <c r="BB374" s="99">
        <v>0</v>
      </c>
      <c r="BC374" s="99">
        <v>1620571.0350494401</v>
      </c>
      <c r="BD374" s="99">
        <v>736083.32870483398</v>
      </c>
      <c r="BE374" s="99">
        <v>0</v>
      </c>
      <c r="BF374" s="99">
        <v>129183.26643180801</v>
      </c>
      <c r="BG374" s="99">
        <v>15533179.9208984</v>
      </c>
      <c r="BH374" s="99">
        <v>3674580.37417603</v>
      </c>
      <c r="BI374" s="99">
        <v>0</v>
      </c>
      <c r="BJ374" s="99">
        <v>1667137.2995758101</v>
      </c>
      <c r="BK374" s="99">
        <v>1202986.1063995401</v>
      </c>
      <c r="BL374" s="99">
        <v>0</v>
      </c>
      <c r="BM374" s="99">
        <v>0</v>
      </c>
      <c r="BN374" s="99">
        <v>0</v>
      </c>
      <c r="BO374" s="99">
        <v>0</v>
      </c>
      <c r="BP374" s="99">
        <v>0</v>
      </c>
      <c r="BQ374" s="99">
        <v>0</v>
      </c>
      <c r="BR374" s="99">
        <v>1928209.90109253</v>
      </c>
      <c r="BS374" s="99">
        <v>1401167.3730011</v>
      </c>
      <c r="BT374" s="99">
        <v>1067361.5094146701</v>
      </c>
      <c r="BU374" s="99">
        <v>0</v>
      </c>
      <c r="BV374" s="99">
        <v>956932.231536865</v>
      </c>
      <c r="BW374" s="99">
        <v>83667.011300087004</v>
      </c>
      <c r="BX374" s="99">
        <v>0</v>
      </c>
      <c r="BY374" s="99">
        <v>0</v>
      </c>
      <c r="BZ374" s="99">
        <v>0</v>
      </c>
      <c r="CA374" s="99">
        <v>36786.715599060102</v>
      </c>
      <c r="CB374" s="99">
        <v>2341658.9134826702</v>
      </c>
      <c r="CC374" s="99">
        <v>19061149.622802701</v>
      </c>
      <c r="CD374" s="99">
        <v>5352324.3035278302</v>
      </c>
      <c r="CE374" s="99">
        <v>678.62573149055197</v>
      </c>
      <c r="CF374" s="99">
        <v>111908.21643734</v>
      </c>
      <c r="CG374" s="99">
        <v>847837.70429229701</v>
      </c>
      <c r="CH374" s="99">
        <v>0</v>
      </c>
      <c r="CI374" s="99">
        <v>37478.845618724801</v>
      </c>
      <c r="CJ374" s="99">
        <v>2458186.86004639</v>
      </c>
      <c r="CK374" s="99">
        <v>19928128.697265599</v>
      </c>
      <c r="CL374" s="99">
        <v>5439863.0328979502</v>
      </c>
      <c r="CM374" s="203">
        <f t="shared" si="15"/>
        <v>54785.342937707901</v>
      </c>
      <c r="CN374" s="203">
        <f t="shared" si="16"/>
        <v>8086731.2995605506</v>
      </c>
      <c r="CO374" s="203">
        <f t="shared" si="17"/>
        <v>35461308.618164003</v>
      </c>
      <c r="CP374" s="99">
        <v>5439863.0328979502</v>
      </c>
      <c r="CQ374" s="99">
        <v>0</v>
      </c>
      <c r="CR374" s="99">
        <v>0</v>
      </c>
      <c r="CS374" s="99">
        <v>0</v>
      </c>
      <c r="CT374" s="99">
        <v>0</v>
      </c>
    </row>
    <row r="375" spans="1:98">
      <c r="A375" s="98" t="s">
        <v>57</v>
      </c>
      <c r="B375" s="100">
        <v>40330</v>
      </c>
      <c r="C375" s="99">
        <v>29943.215847015399</v>
      </c>
      <c r="D375" s="99">
        <v>0</v>
      </c>
      <c r="E375" s="99">
        <v>6905.3305327892303</v>
      </c>
      <c r="F375" s="99">
        <v>5330.7286726832399</v>
      </c>
      <c r="G375" s="99">
        <v>0</v>
      </c>
      <c r="H375" s="99">
        <v>0</v>
      </c>
      <c r="I375" s="99">
        <v>0</v>
      </c>
      <c r="J375" s="99">
        <v>17129.615709781599</v>
      </c>
      <c r="K375" s="99">
        <v>418.19108400121303</v>
      </c>
      <c r="L375" s="99">
        <v>5448.56346511841</v>
      </c>
      <c r="M375" s="99">
        <v>13852.004570126501</v>
      </c>
      <c r="N375" s="99">
        <v>3201.8718166649301</v>
      </c>
      <c r="O375" s="99">
        <v>13117.2907176018</v>
      </c>
      <c r="P375" s="99">
        <v>0</v>
      </c>
      <c r="Q375" s="99">
        <v>1985.9723069071799</v>
      </c>
      <c r="R375" s="99">
        <v>599.20498886704399</v>
      </c>
      <c r="S375" s="99">
        <v>0</v>
      </c>
      <c r="T375" s="99">
        <v>101.530730725266</v>
      </c>
      <c r="U375" s="99">
        <v>17521.0515809059</v>
      </c>
      <c r="V375" s="99">
        <v>1803080.58010864</v>
      </c>
      <c r="W375" s="99">
        <v>0</v>
      </c>
      <c r="X375" s="99">
        <v>526807.27767181396</v>
      </c>
      <c r="Y375" s="99">
        <v>346870.89411163301</v>
      </c>
      <c r="Z375" s="99">
        <v>0</v>
      </c>
      <c r="AA375" s="99">
        <v>0</v>
      </c>
      <c r="AB375" s="99">
        <v>0</v>
      </c>
      <c r="AC375" s="99">
        <v>5651780.9872436495</v>
      </c>
      <c r="AD375" s="99">
        <v>40477.959650993304</v>
      </c>
      <c r="AE375" s="99">
        <v>220818.39916992199</v>
      </c>
      <c r="AF375" s="99">
        <v>743672.60736083996</v>
      </c>
      <c r="AG375" s="99">
        <v>489195.64929199201</v>
      </c>
      <c r="AH375" s="99">
        <v>671207.02793121303</v>
      </c>
      <c r="AI375" s="99">
        <v>0</v>
      </c>
      <c r="AJ375" s="99">
        <v>204731.05662155201</v>
      </c>
      <c r="AK375" s="99">
        <v>99119.5561876297</v>
      </c>
      <c r="AL375" s="99">
        <v>0</v>
      </c>
      <c r="AM375" s="99">
        <v>15781.108016848601</v>
      </c>
      <c r="AN375" s="99">
        <v>5700469.3161621103</v>
      </c>
      <c r="AO375" s="99">
        <v>14886908.1716309</v>
      </c>
      <c r="AP375" s="99">
        <v>0</v>
      </c>
      <c r="AQ375" s="99">
        <v>4204541.2433471698</v>
      </c>
      <c r="AR375" s="99">
        <v>2768387.0519103999</v>
      </c>
      <c r="AS375" s="99">
        <v>0</v>
      </c>
      <c r="AT375" s="99">
        <v>0</v>
      </c>
      <c r="AU375" s="99">
        <v>0</v>
      </c>
      <c r="AV375" s="99">
        <v>15690429.633667</v>
      </c>
      <c r="AW375" s="99">
        <v>119494.780935287</v>
      </c>
      <c r="AX375" s="99">
        <v>1967782.3092956501</v>
      </c>
      <c r="AY375" s="99">
        <v>6254587.3748779297</v>
      </c>
      <c r="AZ375" s="99">
        <v>3757186.0572204599</v>
      </c>
      <c r="BA375" s="99">
        <v>5495189.0139770498</v>
      </c>
      <c r="BB375" s="99">
        <v>0</v>
      </c>
      <c r="BC375" s="99">
        <v>1635473.9185333301</v>
      </c>
      <c r="BD375" s="99">
        <v>752344.07254791295</v>
      </c>
      <c r="BE375" s="99">
        <v>0</v>
      </c>
      <c r="BF375" s="99">
        <v>124438.91013908399</v>
      </c>
      <c r="BG375" s="99">
        <v>15799234.8294678</v>
      </c>
      <c r="BH375" s="99">
        <v>3741217.2586669899</v>
      </c>
      <c r="BI375" s="99">
        <v>0</v>
      </c>
      <c r="BJ375" s="99">
        <v>1633052.42260742</v>
      </c>
      <c r="BK375" s="99">
        <v>1171072.1841583301</v>
      </c>
      <c r="BL375" s="99">
        <v>0</v>
      </c>
      <c r="BM375" s="99">
        <v>0</v>
      </c>
      <c r="BN375" s="99">
        <v>0</v>
      </c>
      <c r="BO375" s="99">
        <v>0</v>
      </c>
      <c r="BP375" s="99">
        <v>0</v>
      </c>
      <c r="BQ375" s="99">
        <v>0</v>
      </c>
      <c r="BR375" s="99">
        <v>1943143.9137268099</v>
      </c>
      <c r="BS375" s="99">
        <v>1387898.5357055699</v>
      </c>
      <c r="BT375" s="99">
        <v>1069089.2792358401</v>
      </c>
      <c r="BU375" s="99">
        <v>0</v>
      </c>
      <c r="BV375" s="99">
        <v>959071.97886657703</v>
      </c>
      <c r="BW375" s="99">
        <v>87801.405679702802</v>
      </c>
      <c r="BX375" s="99">
        <v>0</v>
      </c>
      <c r="BY375" s="99">
        <v>0</v>
      </c>
      <c r="BZ375" s="99">
        <v>0</v>
      </c>
      <c r="CA375" s="99">
        <v>36849.183848380999</v>
      </c>
      <c r="CB375" s="99">
        <v>2326479.5751342801</v>
      </c>
      <c r="CC375" s="99">
        <v>19087687.493408199</v>
      </c>
      <c r="CD375" s="99">
        <v>5384254.1877441397</v>
      </c>
      <c r="CE375" s="99">
        <v>684.13578615337599</v>
      </c>
      <c r="CF375" s="99">
        <v>112923.573723793</v>
      </c>
      <c r="CG375" s="99">
        <v>862163.90215301502</v>
      </c>
      <c r="CH375" s="99">
        <v>0</v>
      </c>
      <c r="CI375" s="99">
        <v>37541.9754986763</v>
      </c>
      <c r="CJ375" s="99">
        <v>2438414.1252441402</v>
      </c>
      <c r="CK375" s="99">
        <v>20020695.423583999</v>
      </c>
      <c r="CL375" s="99">
        <v>5470605.7435302697</v>
      </c>
      <c r="CM375" s="203">
        <f t="shared" si="15"/>
        <v>55063.0270795822</v>
      </c>
      <c r="CN375" s="203">
        <f t="shared" si="16"/>
        <v>8138883.44140625</v>
      </c>
      <c r="CO375" s="203">
        <f t="shared" si="17"/>
        <v>35819930.253051803</v>
      </c>
      <c r="CP375" s="99">
        <v>5470605.7435302697</v>
      </c>
      <c r="CQ375" s="99">
        <v>0</v>
      </c>
      <c r="CR375" s="99">
        <v>0</v>
      </c>
      <c r="CS375" s="99">
        <v>0</v>
      </c>
      <c r="CT375" s="99">
        <v>0</v>
      </c>
    </row>
    <row r="376" spans="1:98">
      <c r="A376" s="98" t="s">
        <v>57</v>
      </c>
      <c r="B376" s="100">
        <v>40422</v>
      </c>
      <c r="C376" s="99">
        <v>29941.696624755899</v>
      </c>
      <c r="D376" s="99">
        <v>0</v>
      </c>
      <c r="E376" s="99">
        <v>6534.61506253481</v>
      </c>
      <c r="F376" s="99">
        <v>5040.3833407759703</v>
      </c>
      <c r="G376" s="99">
        <v>0</v>
      </c>
      <c r="H376" s="99">
        <v>0</v>
      </c>
      <c r="I376" s="99">
        <v>0</v>
      </c>
      <c r="J376" s="99">
        <v>17299.8112168312</v>
      </c>
      <c r="K376" s="99">
        <v>379.22436460107599</v>
      </c>
      <c r="L376" s="99">
        <v>5095.7780868411101</v>
      </c>
      <c r="M376" s="99">
        <v>13800.101657867401</v>
      </c>
      <c r="N376" s="99">
        <v>3127.5472745299298</v>
      </c>
      <c r="O376" s="99">
        <v>13116.2044594288</v>
      </c>
      <c r="P376" s="99">
        <v>0</v>
      </c>
      <c r="Q376" s="99">
        <v>1978.1045897305</v>
      </c>
      <c r="R376" s="99">
        <v>606.18213563412405</v>
      </c>
      <c r="S376" s="99">
        <v>0</v>
      </c>
      <c r="T376" s="99">
        <v>110.820117987692</v>
      </c>
      <c r="U376" s="99">
        <v>17682.8106744289</v>
      </c>
      <c r="V376" s="99">
        <v>1794076.1947937</v>
      </c>
      <c r="W376" s="99">
        <v>0</v>
      </c>
      <c r="X376" s="99">
        <v>506351.77884674101</v>
      </c>
      <c r="Y376" s="99">
        <v>336472.50995254499</v>
      </c>
      <c r="Z376" s="99">
        <v>0</v>
      </c>
      <c r="AA376" s="99">
        <v>0</v>
      </c>
      <c r="AB376" s="99">
        <v>0</v>
      </c>
      <c r="AC376" s="99">
        <v>5708706.0935668899</v>
      </c>
      <c r="AD376" s="99">
        <v>34503.2378892899</v>
      </c>
      <c r="AE376" s="99">
        <v>213549.88513946501</v>
      </c>
      <c r="AF376" s="99">
        <v>742775.30889892601</v>
      </c>
      <c r="AG376" s="99">
        <v>476802.739845276</v>
      </c>
      <c r="AH376" s="99">
        <v>664828.80430603004</v>
      </c>
      <c r="AI376" s="99">
        <v>0</v>
      </c>
      <c r="AJ376" s="99">
        <v>201051.330730438</v>
      </c>
      <c r="AK376" s="99">
        <v>98287.548350334197</v>
      </c>
      <c r="AL376" s="99">
        <v>0</v>
      </c>
      <c r="AM376" s="99">
        <v>16535.746642589598</v>
      </c>
      <c r="AN376" s="99">
        <v>5745563.8418579102</v>
      </c>
      <c r="AO376" s="99">
        <v>14875890.2336426</v>
      </c>
      <c r="AP376" s="99">
        <v>0</v>
      </c>
      <c r="AQ376" s="99">
        <v>4039493.05999756</v>
      </c>
      <c r="AR376" s="99">
        <v>2674849.30749512</v>
      </c>
      <c r="AS376" s="99">
        <v>0</v>
      </c>
      <c r="AT376" s="99">
        <v>0</v>
      </c>
      <c r="AU376" s="99">
        <v>0</v>
      </c>
      <c r="AV376" s="99">
        <v>15890869.3630371</v>
      </c>
      <c r="AW376" s="99">
        <v>102358.942500114</v>
      </c>
      <c r="AX376" s="99">
        <v>1890721.56950378</v>
      </c>
      <c r="AY376" s="99">
        <v>6248991.05224609</v>
      </c>
      <c r="AZ376" s="99">
        <v>3675161.78625488</v>
      </c>
      <c r="BA376" s="99">
        <v>5436931.6851806603</v>
      </c>
      <c r="BB376" s="99">
        <v>0</v>
      </c>
      <c r="BC376" s="99">
        <v>1617525.96308899</v>
      </c>
      <c r="BD376" s="99">
        <v>748463.47661590599</v>
      </c>
      <c r="BE376" s="99">
        <v>0</v>
      </c>
      <c r="BF376" s="99">
        <v>130853.151191711</v>
      </c>
      <c r="BG376" s="99">
        <v>15992806.391845699</v>
      </c>
      <c r="BH376" s="99">
        <v>3686948.3591918899</v>
      </c>
      <c r="BI376" s="99">
        <v>0</v>
      </c>
      <c r="BJ376" s="99">
        <v>1588232.8089447001</v>
      </c>
      <c r="BK376" s="99">
        <v>1142491.6226806601</v>
      </c>
      <c r="BL376" s="99">
        <v>0</v>
      </c>
      <c r="BM376" s="99">
        <v>0</v>
      </c>
      <c r="BN376" s="99">
        <v>0</v>
      </c>
      <c r="BO376" s="99">
        <v>0</v>
      </c>
      <c r="BP376" s="99">
        <v>0</v>
      </c>
      <c r="BQ376" s="99">
        <v>0</v>
      </c>
      <c r="BR376" s="99">
        <v>1929713.4928131099</v>
      </c>
      <c r="BS376" s="99">
        <v>1354039.0663147001</v>
      </c>
      <c r="BT376" s="99">
        <v>1058174.3398895301</v>
      </c>
      <c r="BU376" s="99">
        <v>0</v>
      </c>
      <c r="BV376" s="99">
        <v>951338.571380615</v>
      </c>
      <c r="BW376" s="99">
        <v>88219.155730247498</v>
      </c>
      <c r="BX376" s="99">
        <v>0</v>
      </c>
      <c r="BY376" s="99">
        <v>0</v>
      </c>
      <c r="BZ376" s="99">
        <v>0</v>
      </c>
      <c r="CA376" s="99">
        <v>36490.636245727503</v>
      </c>
      <c r="CB376" s="99">
        <v>2298426.5396423298</v>
      </c>
      <c r="CC376" s="99">
        <v>18905915.826416001</v>
      </c>
      <c r="CD376" s="99">
        <v>5266029.2052612295</v>
      </c>
      <c r="CE376" s="99">
        <v>709.27594756334997</v>
      </c>
      <c r="CF376" s="99">
        <v>117709.04932403599</v>
      </c>
      <c r="CG376" s="99">
        <v>901685.41455078102</v>
      </c>
      <c r="CH376" s="99">
        <v>0</v>
      </c>
      <c r="CI376" s="99">
        <v>37194.746743679003</v>
      </c>
      <c r="CJ376" s="99">
        <v>2412688.8150329599</v>
      </c>
      <c r="CK376" s="99">
        <v>19786190.365722701</v>
      </c>
      <c r="CL376" s="99">
        <v>5355114.6997070303</v>
      </c>
      <c r="CM376" s="203">
        <f t="shared" si="15"/>
        <v>54877.557418107899</v>
      </c>
      <c r="CN376" s="203">
        <f t="shared" si="16"/>
        <v>8158252.6568908701</v>
      </c>
      <c r="CO376" s="203">
        <f t="shared" si="17"/>
        <v>35778996.757568404</v>
      </c>
      <c r="CP376" s="99">
        <v>5355114.6997070303</v>
      </c>
      <c r="CQ376" s="99">
        <v>0</v>
      </c>
      <c r="CR376" s="99">
        <v>0</v>
      </c>
      <c r="CS376" s="99">
        <v>0</v>
      </c>
      <c r="CT376" s="99">
        <v>0</v>
      </c>
    </row>
    <row r="377" spans="1:98">
      <c r="A377" s="98" t="s">
        <v>57</v>
      </c>
      <c r="B377" s="100">
        <v>40513</v>
      </c>
      <c r="C377" s="99">
        <v>29872.172865152399</v>
      </c>
      <c r="D377" s="99">
        <v>0</v>
      </c>
      <c r="E377" s="99">
        <v>6422.44687008858</v>
      </c>
      <c r="F377" s="99">
        <v>4973.7763748765001</v>
      </c>
      <c r="G377" s="99">
        <v>0</v>
      </c>
      <c r="H377" s="99">
        <v>0</v>
      </c>
      <c r="I377" s="99">
        <v>0</v>
      </c>
      <c r="J377" s="99">
        <v>17478.5075035095</v>
      </c>
      <c r="K377" s="99">
        <v>341.460401017219</v>
      </c>
      <c r="L377" s="99">
        <v>6697.5841225385702</v>
      </c>
      <c r="M377" s="99">
        <v>13737.971685648001</v>
      </c>
      <c r="N377" s="99">
        <v>3089.7894867956602</v>
      </c>
      <c r="O377" s="99">
        <v>12768.416201710699</v>
      </c>
      <c r="P377" s="99">
        <v>0</v>
      </c>
      <c r="Q377" s="99">
        <v>1941.2841380238499</v>
      </c>
      <c r="R377" s="99">
        <v>594.07173430174601</v>
      </c>
      <c r="S377" s="99">
        <v>0</v>
      </c>
      <c r="T377" s="99">
        <v>153.54197945073199</v>
      </c>
      <c r="U377" s="99">
        <v>17841.3897333145</v>
      </c>
      <c r="V377" s="99">
        <v>1784863.1280670201</v>
      </c>
      <c r="W377" s="99">
        <v>0</v>
      </c>
      <c r="X377" s="99">
        <v>485114.06719589198</v>
      </c>
      <c r="Y377" s="99">
        <v>322926.26138687099</v>
      </c>
      <c r="Z377" s="99">
        <v>0</v>
      </c>
      <c r="AA377" s="99">
        <v>0</v>
      </c>
      <c r="AB377" s="99">
        <v>0</v>
      </c>
      <c r="AC377" s="99">
        <v>5741771.1574096698</v>
      </c>
      <c r="AD377" s="99">
        <v>30304.414128303499</v>
      </c>
      <c r="AE377" s="99">
        <v>246034.69346046401</v>
      </c>
      <c r="AF377" s="99">
        <v>743378.71118927002</v>
      </c>
      <c r="AG377" s="99">
        <v>462796.27276611299</v>
      </c>
      <c r="AH377" s="99">
        <v>613222.43120574998</v>
      </c>
      <c r="AI377" s="99">
        <v>0</v>
      </c>
      <c r="AJ377" s="99">
        <v>200984.26293563799</v>
      </c>
      <c r="AK377" s="99">
        <v>92047.890475273103</v>
      </c>
      <c r="AL377" s="99">
        <v>0</v>
      </c>
      <c r="AM377" s="99">
        <v>18605.402305602998</v>
      </c>
      <c r="AN377" s="99">
        <v>5772260.4552002</v>
      </c>
      <c r="AO377" s="99">
        <v>14903599.6175537</v>
      </c>
      <c r="AP377" s="99">
        <v>0</v>
      </c>
      <c r="AQ377" s="99">
        <v>3880500.4174499498</v>
      </c>
      <c r="AR377" s="99">
        <v>2573690.3712768601</v>
      </c>
      <c r="AS377" s="99">
        <v>0</v>
      </c>
      <c r="AT377" s="99">
        <v>0</v>
      </c>
      <c r="AU377" s="99">
        <v>0</v>
      </c>
      <c r="AV377" s="99">
        <v>16157040.661132799</v>
      </c>
      <c r="AW377" s="99">
        <v>91069.262924194307</v>
      </c>
      <c r="AX377" s="99">
        <v>2196310.0633544899</v>
      </c>
      <c r="AY377" s="99">
        <v>6294233.9874877902</v>
      </c>
      <c r="AZ377" s="99">
        <v>3576663.5798034701</v>
      </c>
      <c r="BA377" s="99">
        <v>5038628.9386596698</v>
      </c>
      <c r="BB377" s="99">
        <v>0</v>
      </c>
      <c r="BC377" s="99">
        <v>1618526.5825195301</v>
      </c>
      <c r="BD377" s="99">
        <v>699997.92514038098</v>
      </c>
      <c r="BE377" s="99">
        <v>0</v>
      </c>
      <c r="BF377" s="99">
        <v>147848.20825195301</v>
      </c>
      <c r="BG377" s="99">
        <v>16255674.793945299</v>
      </c>
      <c r="BH377" s="99">
        <v>3678871.3541870099</v>
      </c>
      <c r="BI377" s="99">
        <v>0</v>
      </c>
      <c r="BJ377" s="99">
        <v>1552011.4475555399</v>
      </c>
      <c r="BK377" s="99">
        <v>1116775.89837646</v>
      </c>
      <c r="BL377" s="99">
        <v>0</v>
      </c>
      <c r="BM377" s="99">
        <v>0</v>
      </c>
      <c r="BN377" s="99">
        <v>0</v>
      </c>
      <c r="BO377" s="99">
        <v>0</v>
      </c>
      <c r="BP377" s="99">
        <v>0</v>
      </c>
      <c r="BQ377" s="99">
        <v>0</v>
      </c>
      <c r="BR377" s="99">
        <v>1944998.67910767</v>
      </c>
      <c r="BS377" s="99">
        <v>1319916.0145568801</v>
      </c>
      <c r="BT377" s="99">
        <v>980426.66513824498</v>
      </c>
      <c r="BU377" s="99">
        <v>0</v>
      </c>
      <c r="BV377" s="99">
        <v>958705.68659973098</v>
      </c>
      <c r="BW377" s="99">
        <v>72784.801977157593</v>
      </c>
      <c r="BX377" s="99">
        <v>0</v>
      </c>
      <c r="BY377" s="99">
        <v>0</v>
      </c>
      <c r="BZ377" s="99">
        <v>0</v>
      </c>
      <c r="CA377" s="99">
        <v>36305.438786029801</v>
      </c>
      <c r="CB377" s="99">
        <v>2271264.3495483398</v>
      </c>
      <c r="CC377" s="99">
        <v>18813530.6564941</v>
      </c>
      <c r="CD377" s="99">
        <v>5221386.3259887705</v>
      </c>
      <c r="CE377" s="99">
        <v>702.63929738104298</v>
      </c>
      <c r="CF377" s="99">
        <v>113517.40265369399</v>
      </c>
      <c r="CG377" s="99">
        <v>867930.01673889195</v>
      </c>
      <c r="CH377" s="99">
        <v>0</v>
      </c>
      <c r="CI377" s="99">
        <v>36991.861428260803</v>
      </c>
      <c r="CJ377" s="99">
        <v>2383073.8598938002</v>
      </c>
      <c r="CK377" s="99">
        <v>19721198.8901367</v>
      </c>
      <c r="CL377" s="99">
        <v>5292312.9430542002</v>
      </c>
      <c r="CM377" s="203">
        <f t="shared" si="15"/>
        <v>54833.251161575303</v>
      </c>
      <c r="CN377" s="203">
        <f t="shared" si="16"/>
        <v>8155334.3150939997</v>
      </c>
      <c r="CO377" s="203">
        <f t="shared" si="17"/>
        <v>35976873.684082001</v>
      </c>
      <c r="CP377" s="99">
        <v>5292312.9430542002</v>
      </c>
      <c r="CQ377" s="99">
        <v>0</v>
      </c>
      <c r="CR377" s="99">
        <v>0</v>
      </c>
      <c r="CS377" s="99">
        <v>0</v>
      </c>
      <c r="CT377" s="99">
        <v>0</v>
      </c>
    </row>
    <row r="378" spans="1:98">
      <c r="A378" s="98" t="s">
        <v>57</v>
      </c>
      <c r="B378" s="100">
        <v>40603</v>
      </c>
      <c r="C378" s="99">
        <v>29740.600726842898</v>
      </c>
      <c r="D378" s="99">
        <v>0</v>
      </c>
      <c r="E378" s="99">
        <v>6206.4448518753097</v>
      </c>
      <c r="F378" s="99">
        <v>4827.8568922877303</v>
      </c>
      <c r="G378" s="99">
        <v>0</v>
      </c>
      <c r="H378" s="99">
        <v>0</v>
      </c>
      <c r="I378" s="99">
        <v>0</v>
      </c>
      <c r="J378" s="99">
        <v>17787.452474594102</v>
      </c>
      <c r="K378" s="99">
        <v>313.198204431683</v>
      </c>
      <c r="L378" s="99">
        <v>17004.477681159999</v>
      </c>
      <c r="M378" s="99">
        <v>13731.0660831928</v>
      </c>
      <c r="N378" s="99">
        <v>3020.80843773484</v>
      </c>
      <c r="O378" s="99">
        <v>0</v>
      </c>
      <c r="P378" s="99">
        <v>0</v>
      </c>
      <c r="Q378" s="99">
        <v>1918.2922915071199</v>
      </c>
      <c r="R378" s="99">
        <v>0</v>
      </c>
      <c r="S378" s="99">
        <v>0</v>
      </c>
      <c r="T378" s="99">
        <v>720.95425020903303</v>
      </c>
      <c r="U378" s="99">
        <v>18096.476036787</v>
      </c>
      <c r="V378" s="99">
        <v>1777775.3651733401</v>
      </c>
      <c r="W378" s="99">
        <v>0</v>
      </c>
      <c r="X378" s="99">
        <v>473533.66183471697</v>
      </c>
      <c r="Y378" s="99">
        <v>314533.24011993402</v>
      </c>
      <c r="Z378" s="99">
        <v>0</v>
      </c>
      <c r="AA378" s="99">
        <v>0</v>
      </c>
      <c r="AB378" s="99">
        <v>0</v>
      </c>
      <c r="AC378" s="99">
        <v>5849229.7880859403</v>
      </c>
      <c r="AD378" s="99">
        <v>27097.540091514598</v>
      </c>
      <c r="AE378" s="99">
        <v>852543.90314483596</v>
      </c>
      <c r="AF378" s="99">
        <v>744171.62815094006</v>
      </c>
      <c r="AG378" s="99">
        <v>451216.359531403</v>
      </c>
      <c r="AH378" s="99">
        <v>0</v>
      </c>
      <c r="AI378" s="99">
        <v>0</v>
      </c>
      <c r="AJ378" s="99">
        <v>197647.68017959601</v>
      </c>
      <c r="AK378" s="99">
        <v>0</v>
      </c>
      <c r="AL378" s="99">
        <v>0</v>
      </c>
      <c r="AM378" s="99">
        <v>117088.50070190401</v>
      </c>
      <c r="AN378" s="99">
        <v>5879940.48474121</v>
      </c>
      <c r="AO378" s="99">
        <v>14978298.286987299</v>
      </c>
      <c r="AP378" s="99">
        <v>0</v>
      </c>
      <c r="AQ378" s="99">
        <v>3826040.2312622098</v>
      </c>
      <c r="AR378" s="99">
        <v>2527406.2482604999</v>
      </c>
      <c r="AS378" s="99">
        <v>0</v>
      </c>
      <c r="AT378" s="99">
        <v>0</v>
      </c>
      <c r="AU378" s="99">
        <v>0</v>
      </c>
      <c r="AV378" s="99">
        <v>16603142.388549799</v>
      </c>
      <c r="AW378" s="99">
        <v>82012.665118217497</v>
      </c>
      <c r="AX378" s="99">
        <v>7254665.7723998995</v>
      </c>
      <c r="AY378" s="99">
        <v>6390403.6903686495</v>
      </c>
      <c r="AZ378" s="99">
        <v>3511654.2836303702</v>
      </c>
      <c r="BA378" s="99">
        <v>0</v>
      </c>
      <c r="BB378" s="99">
        <v>0</v>
      </c>
      <c r="BC378" s="99">
        <v>1611140.09713745</v>
      </c>
      <c r="BD378" s="99">
        <v>0</v>
      </c>
      <c r="BE378" s="99">
        <v>0</v>
      </c>
      <c r="BF378" s="99">
        <v>902870.97203064</v>
      </c>
      <c r="BG378" s="99">
        <v>16682538.755248999</v>
      </c>
      <c r="BH378" s="99">
        <v>2820672.9960022001</v>
      </c>
      <c r="BI378" s="99">
        <v>0</v>
      </c>
      <c r="BJ378" s="99">
        <v>1380202.94721985</v>
      </c>
      <c r="BK378" s="99">
        <v>1060779.2963409401</v>
      </c>
      <c r="BL378" s="99">
        <v>0</v>
      </c>
      <c r="BM378" s="99">
        <v>0</v>
      </c>
      <c r="BN378" s="99">
        <v>0</v>
      </c>
      <c r="BO378" s="99">
        <v>0</v>
      </c>
      <c r="BP378" s="99">
        <v>0</v>
      </c>
      <c r="BQ378" s="99">
        <v>0</v>
      </c>
      <c r="BR378" s="99">
        <v>1942559.5545654299</v>
      </c>
      <c r="BS378" s="99">
        <v>1295533.6364593499</v>
      </c>
      <c r="BT378" s="99">
        <v>0</v>
      </c>
      <c r="BU378" s="99">
        <v>0</v>
      </c>
      <c r="BV378" s="99">
        <v>957115.29441833496</v>
      </c>
      <c r="BW378" s="99">
        <v>0</v>
      </c>
      <c r="BX378" s="99">
        <v>0</v>
      </c>
      <c r="BY378" s="99">
        <v>0</v>
      </c>
      <c r="BZ378" s="99">
        <v>0</v>
      </c>
      <c r="CA378" s="99">
        <v>35930.173026561701</v>
      </c>
      <c r="CB378" s="99">
        <v>2250489.0793762198</v>
      </c>
      <c r="CC378" s="99">
        <v>18782186.123046901</v>
      </c>
      <c r="CD378" s="99">
        <v>4206671.4453735398</v>
      </c>
      <c r="CE378" s="99">
        <v>716.33392631262495</v>
      </c>
      <c r="CF378" s="99">
        <v>114105.075428009</v>
      </c>
      <c r="CG378" s="99">
        <v>877610.65380096401</v>
      </c>
      <c r="CH378" s="99">
        <v>0</v>
      </c>
      <c r="CI378" s="99">
        <v>36660.982897758498</v>
      </c>
      <c r="CJ378" s="99">
        <v>2367341.37353516</v>
      </c>
      <c r="CK378" s="99">
        <v>19723487.120605499</v>
      </c>
      <c r="CL378" s="99">
        <v>4208550.02099609</v>
      </c>
      <c r="CM378" s="203">
        <f t="shared" si="15"/>
        <v>54757.458934545502</v>
      </c>
      <c r="CN378" s="203">
        <f t="shared" si="16"/>
        <v>8247281.85827637</v>
      </c>
      <c r="CO378" s="203">
        <f t="shared" si="17"/>
        <v>36406025.8758545</v>
      </c>
      <c r="CP378" s="99">
        <v>4208550.02099609</v>
      </c>
      <c r="CQ378" s="99">
        <v>0</v>
      </c>
      <c r="CR378" s="99">
        <v>0</v>
      </c>
      <c r="CS378" s="99">
        <v>0</v>
      </c>
      <c r="CT378" s="99">
        <v>0</v>
      </c>
    </row>
    <row r="379" spans="1:98">
      <c r="A379" s="98" t="s">
        <v>57</v>
      </c>
      <c r="B379" s="100">
        <v>40695</v>
      </c>
      <c r="C379" s="99">
        <v>29712.2632460594</v>
      </c>
      <c r="D379" s="99">
        <v>0</v>
      </c>
      <c r="E379" s="99">
        <v>6015.7149717807797</v>
      </c>
      <c r="F379" s="99">
        <v>4686.89995855093</v>
      </c>
      <c r="G379" s="99">
        <v>0</v>
      </c>
      <c r="H379" s="99">
        <v>0</v>
      </c>
      <c r="I379" s="99">
        <v>0</v>
      </c>
      <c r="J379" s="99">
        <v>17972.874722242399</v>
      </c>
      <c r="K379" s="99">
        <v>269.24497694522103</v>
      </c>
      <c r="L379" s="99">
        <v>17093.216181993499</v>
      </c>
      <c r="M379" s="99">
        <v>13692.634341955199</v>
      </c>
      <c r="N379" s="99">
        <v>2975.72264754772</v>
      </c>
      <c r="O379" s="99">
        <v>0</v>
      </c>
      <c r="P379" s="99">
        <v>0</v>
      </c>
      <c r="Q379" s="99">
        <v>1908.7474092841101</v>
      </c>
      <c r="R379" s="99">
        <v>0</v>
      </c>
      <c r="S379" s="99">
        <v>0</v>
      </c>
      <c r="T379" s="99">
        <v>755.97212157398496</v>
      </c>
      <c r="U379" s="99">
        <v>18229.208742857001</v>
      </c>
      <c r="V379" s="99">
        <v>1758412.3921966599</v>
      </c>
      <c r="W379" s="99">
        <v>0</v>
      </c>
      <c r="X379" s="99">
        <v>450393.97757720901</v>
      </c>
      <c r="Y379" s="99">
        <v>298584.820285797</v>
      </c>
      <c r="Z379" s="99">
        <v>0</v>
      </c>
      <c r="AA379" s="99">
        <v>0</v>
      </c>
      <c r="AB379" s="99">
        <v>0</v>
      </c>
      <c r="AC379" s="99">
        <v>5936395.9092407199</v>
      </c>
      <c r="AD379" s="99">
        <v>23539.0501253605</v>
      </c>
      <c r="AE379" s="99">
        <v>841727.37752533006</v>
      </c>
      <c r="AF379" s="99">
        <v>741660.69110107399</v>
      </c>
      <c r="AG379" s="99">
        <v>439284.06453704799</v>
      </c>
      <c r="AH379" s="99">
        <v>0</v>
      </c>
      <c r="AI379" s="99">
        <v>0</v>
      </c>
      <c r="AJ379" s="99">
        <v>194681.53685951201</v>
      </c>
      <c r="AK379" s="99">
        <v>0</v>
      </c>
      <c r="AL379" s="99">
        <v>0</v>
      </c>
      <c r="AM379" s="99">
        <v>119711.39170742</v>
      </c>
      <c r="AN379" s="99">
        <v>5955492.4150390597</v>
      </c>
      <c r="AO379" s="99">
        <v>14904048.872436499</v>
      </c>
      <c r="AP379" s="99">
        <v>0</v>
      </c>
      <c r="AQ379" s="99">
        <v>3631548.6187744099</v>
      </c>
      <c r="AR379" s="99">
        <v>2403447.6573791499</v>
      </c>
      <c r="AS379" s="99">
        <v>0</v>
      </c>
      <c r="AT379" s="99">
        <v>0</v>
      </c>
      <c r="AU379" s="99">
        <v>0</v>
      </c>
      <c r="AV379" s="99">
        <v>16949751.059570301</v>
      </c>
      <c r="AW379" s="99">
        <v>71636.949069023103</v>
      </c>
      <c r="AX379" s="99">
        <v>7165352.1786498995</v>
      </c>
      <c r="AY379" s="99">
        <v>6377667.4873046903</v>
      </c>
      <c r="AZ379" s="99">
        <v>3440281.3189697298</v>
      </c>
      <c r="BA379" s="99">
        <v>0</v>
      </c>
      <c r="BB379" s="99">
        <v>0</v>
      </c>
      <c r="BC379" s="99">
        <v>1585894.3564605699</v>
      </c>
      <c r="BD379" s="99">
        <v>0</v>
      </c>
      <c r="BE379" s="99">
        <v>0</v>
      </c>
      <c r="BF379" s="99">
        <v>924005.08954620396</v>
      </c>
      <c r="BG379" s="99">
        <v>17020909.899658199</v>
      </c>
      <c r="BH379" s="99">
        <v>2823136.72869873</v>
      </c>
      <c r="BI379" s="99">
        <v>0</v>
      </c>
      <c r="BJ379" s="99">
        <v>1340939.97618103</v>
      </c>
      <c r="BK379" s="99">
        <v>1019107.7526474</v>
      </c>
      <c r="BL379" s="99">
        <v>0</v>
      </c>
      <c r="BM379" s="99">
        <v>0</v>
      </c>
      <c r="BN379" s="99">
        <v>0</v>
      </c>
      <c r="BO379" s="99">
        <v>0</v>
      </c>
      <c r="BP379" s="99">
        <v>0</v>
      </c>
      <c r="BQ379" s="99">
        <v>0</v>
      </c>
      <c r="BR379" s="99">
        <v>1965954.79283142</v>
      </c>
      <c r="BS379" s="99">
        <v>1269082.073349</v>
      </c>
      <c r="BT379" s="99">
        <v>0</v>
      </c>
      <c r="BU379" s="99">
        <v>0</v>
      </c>
      <c r="BV379" s="99">
        <v>951680.94818878197</v>
      </c>
      <c r="BW379" s="99">
        <v>0</v>
      </c>
      <c r="BX379" s="99">
        <v>0</v>
      </c>
      <c r="BY379" s="99">
        <v>0</v>
      </c>
      <c r="BZ379" s="99">
        <v>0</v>
      </c>
      <c r="CA379" s="99">
        <v>35716.793735027299</v>
      </c>
      <c r="CB379" s="99">
        <v>2213364.7479858398</v>
      </c>
      <c r="CC379" s="99">
        <v>18586377.917968798</v>
      </c>
      <c r="CD379" s="99">
        <v>4166655.7253723098</v>
      </c>
      <c r="CE379" s="99">
        <v>739.43399716168597</v>
      </c>
      <c r="CF379" s="99">
        <v>118302.55949401901</v>
      </c>
      <c r="CG379" s="99">
        <v>913772.30093383801</v>
      </c>
      <c r="CH379" s="99">
        <v>0</v>
      </c>
      <c r="CI379" s="99">
        <v>36459.826958179503</v>
      </c>
      <c r="CJ379" s="99">
        <v>2329683.2913818401</v>
      </c>
      <c r="CK379" s="99">
        <v>19516141.160888702</v>
      </c>
      <c r="CL379" s="99">
        <v>4166026.4282531701</v>
      </c>
      <c r="CM379" s="203">
        <f t="shared" si="15"/>
        <v>54689.035701036504</v>
      </c>
      <c r="CN379" s="203">
        <f t="shared" si="16"/>
        <v>8285175.7064209003</v>
      </c>
      <c r="CO379" s="203">
        <f t="shared" si="17"/>
        <v>36537051.060546905</v>
      </c>
      <c r="CP379" s="99">
        <v>4166026.4282531701</v>
      </c>
      <c r="CQ379" s="99">
        <v>0</v>
      </c>
      <c r="CR379" s="99">
        <v>0</v>
      </c>
      <c r="CS379" s="99">
        <v>0</v>
      </c>
      <c r="CT379" s="99">
        <v>0</v>
      </c>
    </row>
    <row r="380" spans="1:98">
      <c r="A380" s="98" t="s">
        <v>57</v>
      </c>
      <c r="B380" s="100">
        <v>40787</v>
      </c>
      <c r="C380" s="99">
        <v>29641.028184652299</v>
      </c>
      <c r="D380" s="99">
        <v>0</v>
      </c>
      <c r="E380" s="99">
        <v>5903.4231315851202</v>
      </c>
      <c r="F380" s="99">
        <v>4618.3809955716097</v>
      </c>
      <c r="G380" s="99">
        <v>0</v>
      </c>
      <c r="H380" s="99">
        <v>0</v>
      </c>
      <c r="I380" s="99">
        <v>0</v>
      </c>
      <c r="J380" s="99">
        <v>18169.126230239901</v>
      </c>
      <c r="K380" s="99">
        <v>250.46827601827701</v>
      </c>
      <c r="L380" s="99">
        <v>17373.908316850699</v>
      </c>
      <c r="M380" s="99">
        <v>13639.7001017332</v>
      </c>
      <c r="N380" s="99">
        <v>2919.5578804612201</v>
      </c>
      <c r="O380" s="99">
        <v>0</v>
      </c>
      <c r="P380" s="99">
        <v>0</v>
      </c>
      <c r="Q380" s="99">
        <v>1888.9001968652001</v>
      </c>
      <c r="R380" s="99">
        <v>0</v>
      </c>
      <c r="S380" s="99">
        <v>0</v>
      </c>
      <c r="T380" s="99">
        <v>744.97873666882504</v>
      </c>
      <c r="U380" s="99">
        <v>18419.6282055378</v>
      </c>
      <c r="V380" s="99">
        <v>1746202.0989379899</v>
      </c>
      <c r="W380" s="99">
        <v>0</v>
      </c>
      <c r="X380" s="99">
        <v>438922.318565369</v>
      </c>
      <c r="Y380" s="99">
        <v>292897.70312118501</v>
      </c>
      <c r="Z380" s="99">
        <v>0</v>
      </c>
      <c r="AA380" s="99">
        <v>0</v>
      </c>
      <c r="AB380" s="99">
        <v>0</v>
      </c>
      <c r="AC380" s="99">
        <v>5948874.7724609403</v>
      </c>
      <c r="AD380" s="99">
        <v>20786.172038555102</v>
      </c>
      <c r="AE380" s="99">
        <v>826695.45403289795</v>
      </c>
      <c r="AF380" s="99">
        <v>738620.73032379197</v>
      </c>
      <c r="AG380" s="99">
        <v>432870.70516204799</v>
      </c>
      <c r="AH380" s="99">
        <v>0</v>
      </c>
      <c r="AI380" s="99">
        <v>0</v>
      </c>
      <c r="AJ380" s="99">
        <v>191649.60922813401</v>
      </c>
      <c r="AK380" s="99">
        <v>0</v>
      </c>
      <c r="AL380" s="99">
        <v>0</v>
      </c>
      <c r="AM380" s="99">
        <v>115087.088531494</v>
      </c>
      <c r="AN380" s="99">
        <v>5970719.64770508</v>
      </c>
      <c r="AO380" s="99">
        <v>14863407.643188501</v>
      </c>
      <c r="AP380" s="99">
        <v>0</v>
      </c>
      <c r="AQ380" s="99">
        <v>3552752.7835998498</v>
      </c>
      <c r="AR380" s="99">
        <v>2351960.9750060998</v>
      </c>
      <c r="AS380" s="99">
        <v>0</v>
      </c>
      <c r="AT380" s="99">
        <v>0</v>
      </c>
      <c r="AU380" s="99">
        <v>0</v>
      </c>
      <c r="AV380" s="99">
        <v>17142028.9838867</v>
      </c>
      <c r="AW380" s="99">
        <v>63803.1942648888</v>
      </c>
      <c r="AX380" s="99">
        <v>7113085.2990112295</v>
      </c>
      <c r="AY380" s="99">
        <v>6367563.3068847703</v>
      </c>
      <c r="AZ380" s="99">
        <v>3396252.1221618699</v>
      </c>
      <c r="BA380" s="99">
        <v>0</v>
      </c>
      <c r="BB380" s="99">
        <v>0</v>
      </c>
      <c r="BC380" s="99">
        <v>1582685.8241882301</v>
      </c>
      <c r="BD380" s="99">
        <v>0</v>
      </c>
      <c r="BE380" s="99">
        <v>0</v>
      </c>
      <c r="BF380" s="99">
        <v>894845.17871093797</v>
      </c>
      <c r="BG380" s="99">
        <v>17204383.0476074</v>
      </c>
      <c r="BH380" s="99">
        <v>2860595.2401428199</v>
      </c>
      <c r="BI380" s="99">
        <v>0</v>
      </c>
      <c r="BJ380" s="99">
        <v>1329503.1412506099</v>
      </c>
      <c r="BK380" s="99">
        <v>1009317.8949203501</v>
      </c>
      <c r="BL380" s="99">
        <v>0</v>
      </c>
      <c r="BM380" s="99">
        <v>0</v>
      </c>
      <c r="BN380" s="99">
        <v>0</v>
      </c>
      <c r="BO380" s="99">
        <v>0</v>
      </c>
      <c r="BP380" s="99">
        <v>0</v>
      </c>
      <c r="BQ380" s="99">
        <v>0</v>
      </c>
      <c r="BR380" s="99">
        <v>1952768.79966736</v>
      </c>
      <c r="BS380" s="99">
        <v>1251216.3550109901</v>
      </c>
      <c r="BT380" s="99">
        <v>0</v>
      </c>
      <c r="BU380" s="99">
        <v>0</v>
      </c>
      <c r="BV380" s="99">
        <v>955210.72041320801</v>
      </c>
      <c r="BW380" s="99">
        <v>0</v>
      </c>
      <c r="BX380" s="99">
        <v>0</v>
      </c>
      <c r="BY380" s="99">
        <v>0</v>
      </c>
      <c r="BZ380" s="99">
        <v>0</v>
      </c>
      <c r="CA380" s="99">
        <v>35556.3002858162</v>
      </c>
      <c r="CB380" s="99">
        <v>2188402.2985839802</v>
      </c>
      <c r="CC380" s="99">
        <v>18449994.774902299</v>
      </c>
      <c r="CD380" s="99">
        <v>4188539.9060058598</v>
      </c>
      <c r="CE380" s="99">
        <v>744.74148339778196</v>
      </c>
      <c r="CF380" s="99">
        <v>116246.48279953</v>
      </c>
      <c r="CG380" s="99">
        <v>904439.04274749802</v>
      </c>
      <c r="CH380" s="99">
        <v>0</v>
      </c>
      <c r="CI380" s="99">
        <v>36299.790803909302</v>
      </c>
      <c r="CJ380" s="99">
        <v>2305672.2406616202</v>
      </c>
      <c r="CK380" s="99">
        <v>19348597.463867199</v>
      </c>
      <c r="CL380" s="99">
        <v>4190244.6811828599</v>
      </c>
      <c r="CM380" s="203">
        <f t="shared" si="15"/>
        <v>54719.419009447098</v>
      </c>
      <c r="CN380" s="203">
        <f t="shared" si="16"/>
        <v>8276391.8883667002</v>
      </c>
      <c r="CO380" s="203">
        <f t="shared" si="17"/>
        <v>36552980.511474594</v>
      </c>
      <c r="CP380" s="99">
        <v>4190244.6811828599</v>
      </c>
      <c r="CQ380" s="99">
        <v>0</v>
      </c>
      <c r="CR380" s="99">
        <v>0</v>
      </c>
      <c r="CS380" s="99">
        <v>0</v>
      </c>
      <c r="CT380" s="99">
        <v>0</v>
      </c>
    </row>
    <row r="381" spans="1:98">
      <c r="A381" s="98" t="s">
        <v>57</v>
      </c>
      <c r="B381" s="100">
        <v>40878</v>
      </c>
      <c r="C381" s="99">
        <v>29812.610374927499</v>
      </c>
      <c r="D381" s="99">
        <v>0</v>
      </c>
      <c r="E381" s="99">
        <v>5762.1689990162804</v>
      </c>
      <c r="F381" s="99">
        <v>4527.7729282975197</v>
      </c>
      <c r="G381" s="99">
        <v>0</v>
      </c>
      <c r="H381" s="99">
        <v>0</v>
      </c>
      <c r="I381" s="99">
        <v>0</v>
      </c>
      <c r="J381" s="99">
        <v>18390.408968210199</v>
      </c>
      <c r="K381" s="99">
        <v>236.50111433677401</v>
      </c>
      <c r="L381" s="99">
        <v>17149.1345038414</v>
      </c>
      <c r="M381" s="99">
        <v>13688.535880088801</v>
      </c>
      <c r="N381" s="99">
        <v>2866.9707061946401</v>
      </c>
      <c r="O381" s="99">
        <v>0</v>
      </c>
      <c r="P381" s="99">
        <v>0</v>
      </c>
      <c r="Q381" s="99">
        <v>1908.5210105031699</v>
      </c>
      <c r="R381" s="99">
        <v>0</v>
      </c>
      <c r="S381" s="99">
        <v>0</v>
      </c>
      <c r="T381" s="99">
        <v>734.57037758082197</v>
      </c>
      <c r="U381" s="99">
        <v>18638.8506166935</v>
      </c>
      <c r="V381" s="99">
        <v>1742524.3900146501</v>
      </c>
      <c r="W381" s="99">
        <v>0</v>
      </c>
      <c r="X381" s="99">
        <v>427814.40649032599</v>
      </c>
      <c r="Y381" s="99">
        <v>285927.53814697301</v>
      </c>
      <c r="Z381" s="99">
        <v>0</v>
      </c>
      <c r="AA381" s="99">
        <v>0</v>
      </c>
      <c r="AB381" s="99">
        <v>0</v>
      </c>
      <c r="AC381" s="99">
        <v>6008223.5700683603</v>
      </c>
      <c r="AD381" s="99">
        <v>19364.8765592575</v>
      </c>
      <c r="AE381" s="99">
        <v>810574.705467224</v>
      </c>
      <c r="AF381" s="99">
        <v>738095.15750884998</v>
      </c>
      <c r="AG381" s="99">
        <v>428880.86811828602</v>
      </c>
      <c r="AH381" s="99">
        <v>0</v>
      </c>
      <c r="AI381" s="99">
        <v>0</v>
      </c>
      <c r="AJ381" s="99">
        <v>193977.82572555501</v>
      </c>
      <c r="AK381" s="99">
        <v>0</v>
      </c>
      <c r="AL381" s="99">
        <v>0</v>
      </c>
      <c r="AM381" s="99">
        <v>112206.06739902501</v>
      </c>
      <c r="AN381" s="99">
        <v>6027957.7197876005</v>
      </c>
      <c r="AO381" s="99">
        <v>14944140.202026401</v>
      </c>
      <c r="AP381" s="99">
        <v>0</v>
      </c>
      <c r="AQ381" s="99">
        <v>3497396.9668273898</v>
      </c>
      <c r="AR381" s="99">
        <v>2332297.6080322298</v>
      </c>
      <c r="AS381" s="99">
        <v>0</v>
      </c>
      <c r="AT381" s="99">
        <v>0</v>
      </c>
      <c r="AU381" s="99">
        <v>0</v>
      </c>
      <c r="AV381" s="99">
        <v>17503224.583252002</v>
      </c>
      <c r="AW381" s="99">
        <v>60046.379076957703</v>
      </c>
      <c r="AX381" s="99">
        <v>7032872.1271362295</v>
      </c>
      <c r="AY381" s="99">
        <v>6428993.0863647498</v>
      </c>
      <c r="AZ381" s="99">
        <v>3384897.78161621</v>
      </c>
      <c r="BA381" s="99">
        <v>0</v>
      </c>
      <c r="BB381" s="99">
        <v>0</v>
      </c>
      <c r="BC381" s="99">
        <v>1604839.33255005</v>
      </c>
      <c r="BD381" s="99">
        <v>0</v>
      </c>
      <c r="BE381" s="99">
        <v>0</v>
      </c>
      <c r="BF381" s="99">
        <v>879424.78658294701</v>
      </c>
      <c r="BG381" s="99">
        <v>17569644.5390625</v>
      </c>
      <c r="BH381" s="99">
        <v>2876371.3932189899</v>
      </c>
      <c r="BI381" s="99">
        <v>0</v>
      </c>
      <c r="BJ381" s="99">
        <v>1316897.8095092799</v>
      </c>
      <c r="BK381" s="99">
        <v>1004043.64569855</v>
      </c>
      <c r="BL381" s="99">
        <v>0</v>
      </c>
      <c r="BM381" s="99">
        <v>0</v>
      </c>
      <c r="BN381" s="99">
        <v>0</v>
      </c>
      <c r="BO381" s="99">
        <v>0</v>
      </c>
      <c r="BP381" s="99">
        <v>0</v>
      </c>
      <c r="BQ381" s="99">
        <v>0</v>
      </c>
      <c r="BR381" s="99">
        <v>1980572.0941772501</v>
      </c>
      <c r="BS381" s="99">
        <v>1252401.2504272501</v>
      </c>
      <c r="BT381" s="99">
        <v>0</v>
      </c>
      <c r="BU381" s="99">
        <v>0</v>
      </c>
      <c r="BV381" s="99">
        <v>964849.95900726295</v>
      </c>
      <c r="BW381" s="99">
        <v>0</v>
      </c>
      <c r="BX381" s="99">
        <v>0</v>
      </c>
      <c r="BY381" s="99">
        <v>0</v>
      </c>
      <c r="BZ381" s="99">
        <v>0</v>
      </c>
      <c r="CA381" s="99">
        <v>35594.900627136201</v>
      </c>
      <c r="CB381" s="99">
        <v>2171985.3252868699</v>
      </c>
      <c r="CC381" s="99">
        <v>18428162.611572299</v>
      </c>
      <c r="CD381" s="99">
        <v>4187293.8147582998</v>
      </c>
      <c r="CE381" s="99">
        <v>762.75011220574402</v>
      </c>
      <c r="CF381" s="99">
        <v>116541.884479523</v>
      </c>
      <c r="CG381" s="99">
        <v>913802.86771392799</v>
      </c>
      <c r="CH381" s="99">
        <v>0</v>
      </c>
      <c r="CI381" s="99">
        <v>36343.387131214098</v>
      </c>
      <c r="CJ381" s="99">
        <v>2287078.8799133301</v>
      </c>
      <c r="CK381" s="99">
        <v>19276080.094970699</v>
      </c>
      <c r="CL381" s="99">
        <v>4186548.3262634301</v>
      </c>
      <c r="CM381" s="203">
        <f t="shared" si="15"/>
        <v>54982.237747907595</v>
      </c>
      <c r="CN381" s="203">
        <f t="shared" si="16"/>
        <v>8315036.5997009305</v>
      </c>
      <c r="CO381" s="203">
        <f t="shared" si="17"/>
        <v>36845724.634033203</v>
      </c>
      <c r="CP381" s="99">
        <v>4186548.3262634301</v>
      </c>
      <c r="CQ381" s="99">
        <v>0</v>
      </c>
      <c r="CR381" s="99">
        <v>0</v>
      </c>
      <c r="CS381" s="99">
        <v>0</v>
      </c>
      <c r="CT381" s="99">
        <v>0</v>
      </c>
    </row>
    <row r="382" spans="1:98">
      <c r="A382" s="98" t="s">
        <v>57</v>
      </c>
      <c r="B382" s="100">
        <v>40969</v>
      </c>
      <c r="C382" s="99">
        <v>29766.842691898299</v>
      </c>
      <c r="D382" s="99">
        <v>0</v>
      </c>
      <c r="E382" s="99">
        <v>5616.1218037009203</v>
      </c>
      <c r="F382" s="99">
        <v>4426.7199314832696</v>
      </c>
      <c r="G382" s="99">
        <v>0</v>
      </c>
      <c r="H382" s="99">
        <v>0</v>
      </c>
      <c r="I382" s="99">
        <v>0</v>
      </c>
      <c r="J382" s="99">
        <v>18583.1606845856</v>
      </c>
      <c r="K382" s="99">
        <v>225.016584554687</v>
      </c>
      <c r="L382" s="99">
        <v>16849.614934206002</v>
      </c>
      <c r="M382" s="99">
        <v>13642.8341554403</v>
      </c>
      <c r="N382" s="99">
        <v>2798.6859423220199</v>
      </c>
      <c r="O382" s="99">
        <v>0</v>
      </c>
      <c r="P382" s="99">
        <v>0</v>
      </c>
      <c r="Q382" s="99">
        <v>1883.89979362488</v>
      </c>
      <c r="R382" s="99">
        <v>0</v>
      </c>
      <c r="S382" s="99">
        <v>0</v>
      </c>
      <c r="T382" s="99">
        <v>764.20074594020798</v>
      </c>
      <c r="U382" s="99">
        <v>18804.274395465902</v>
      </c>
      <c r="V382" s="99">
        <v>1743619.87059021</v>
      </c>
      <c r="W382" s="99">
        <v>0</v>
      </c>
      <c r="X382" s="99">
        <v>411960.08626174898</v>
      </c>
      <c r="Y382" s="99">
        <v>275554.50888824498</v>
      </c>
      <c r="Z382" s="99">
        <v>0</v>
      </c>
      <c r="AA382" s="99">
        <v>0</v>
      </c>
      <c r="AB382" s="99">
        <v>0</v>
      </c>
      <c r="AC382" s="99">
        <v>6077373.08093262</v>
      </c>
      <c r="AD382" s="99">
        <v>18636.827765464801</v>
      </c>
      <c r="AE382" s="99">
        <v>818869.99924469006</v>
      </c>
      <c r="AF382" s="99">
        <v>738332.15044403099</v>
      </c>
      <c r="AG382" s="99">
        <v>422107.41381835903</v>
      </c>
      <c r="AH382" s="99">
        <v>0</v>
      </c>
      <c r="AI382" s="99">
        <v>0</v>
      </c>
      <c r="AJ382" s="99">
        <v>195199.89999008199</v>
      </c>
      <c r="AK382" s="99">
        <v>0</v>
      </c>
      <c r="AL382" s="99">
        <v>0</v>
      </c>
      <c r="AM382" s="99">
        <v>120845.334973335</v>
      </c>
      <c r="AN382" s="99">
        <v>6093438.2676391602</v>
      </c>
      <c r="AO382" s="99">
        <v>15076846.7819824</v>
      </c>
      <c r="AP382" s="99">
        <v>0</v>
      </c>
      <c r="AQ382" s="99">
        <v>3400152.1870117201</v>
      </c>
      <c r="AR382" s="99">
        <v>2262767.2227172898</v>
      </c>
      <c r="AS382" s="99">
        <v>0</v>
      </c>
      <c r="AT382" s="99">
        <v>0</v>
      </c>
      <c r="AU382" s="99">
        <v>0</v>
      </c>
      <c r="AV382" s="99">
        <v>17828010.603759799</v>
      </c>
      <c r="AW382" s="99">
        <v>58065.927339077003</v>
      </c>
      <c r="AX382" s="99">
        <v>7157668.7265014602</v>
      </c>
      <c r="AY382" s="99">
        <v>6479193.1052856399</v>
      </c>
      <c r="AZ382" s="99">
        <v>3359940.8622131301</v>
      </c>
      <c r="BA382" s="99">
        <v>0</v>
      </c>
      <c r="BB382" s="99">
        <v>0</v>
      </c>
      <c r="BC382" s="99">
        <v>1620638.3950958301</v>
      </c>
      <c r="BD382" s="99">
        <v>0</v>
      </c>
      <c r="BE382" s="99">
        <v>0</v>
      </c>
      <c r="BF382" s="99">
        <v>956126.59848022496</v>
      </c>
      <c r="BG382" s="99">
        <v>17875532.409667999</v>
      </c>
      <c r="BH382" s="99">
        <v>2915705.2345275902</v>
      </c>
      <c r="BI382" s="99">
        <v>0</v>
      </c>
      <c r="BJ382" s="99">
        <v>1286994.12928772</v>
      </c>
      <c r="BK382" s="99">
        <v>990866.12817382801</v>
      </c>
      <c r="BL382" s="99">
        <v>0</v>
      </c>
      <c r="BM382" s="99">
        <v>0</v>
      </c>
      <c r="BN382" s="99">
        <v>0</v>
      </c>
      <c r="BO382" s="99">
        <v>0</v>
      </c>
      <c r="BP382" s="99">
        <v>0</v>
      </c>
      <c r="BQ382" s="99">
        <v>0</v>
      </c>
      <c r="BR382" s="99">
        <v>2007435.5599670401</v>
      </c>
      <c r="BS382" s="99">
        <v>1241209.5365295401</v>
      </c>
      <c r="BT382" s="99">
        <v>0</v>
      </c>
      <c r="BU382" s="99">
        <v>0</v>
      </c>
      <c r="BV382" s="99">
        <v>974920.17574310303</v>
      </c>
      <c r="BW382" s="99">
        <v>0</v>
      </c>
      <c r="BX382" s="99">
        <v>0</v>
      </c>
      <c r="BY382" s="99">
        <v>0</v>
      </c>
      <c r="BZ382" s="99">
        <v>0</v>
      </c>
      <c r="CA382" s="99">
        <v>35360.413265228301</v>
      </c>
      <c r="CB382" s="99">
        <v>2158032.7018127399</v>
      </c>
      <c r="CC382" s="99">
        <v>18506411.628662098</v>
      </c>
      <c r="CD382" s="99">
        <v>4207331.2056274395</v>
      </c>
      <c r="CE382" s="99">
        <v>760.83028075099003</v>
      </c>
      <c r="CF382" s="99">
        <v>117916.76471138</v>
      </c>
      <c r="CG382" s="99">
        <v>931623.80180358898</v>
      </c>
      <c r="CH382" s="99">
        <v>0</v>
      </c>
      <c r="CI382" s="99">
        <v>36132.873507499702</v>
      </c>
      <c r="CJ382" s="99">
        <v>2274541.9750671401</v>
      </c>
      <c r="CK382" s="99">
        <v>19411785.486816399</v>
      </c>
      <c r="CL382" s="99">
        <v>4208352.3561401404</v>
      </c>
      <c r="CM382" s="203">
        <f t="shared" si="15"/>
        <v>54937.147902965604</v>
      </c>
      <c r="CN382" s="203">
        <f t="shared" si="16"/>
        <v>8367980.2427063007</v>
      </c>
      <c r="CO382" s="203">
        <f t="shared" si="17"/>
        <v>37287317.896484397</v>
      </c>
      <c r="CP382" s="99">
        <v>4208352.3561401404</v>
      </c>
      <c r="CQ382" s="99">
        <v>0</v>
      </c>
      <c r="CR382" s="99">
        <v>0</v>
      </c>
      <c r="CS382" s="99">
        <v>0</v>
      </c>
      <c r="CT382" s="99">
        <v>0</v>
      </c>
    </row>
    <row r="383" spans="1:98">
      <c r="A383" s="98" t="s">
        <v>57</v>
      </c>
      <c r="B383" s="100">
        <v>41061</v>
      </c>
      <c r="C383" s="99">
        <v>29588.9991803169</v>
      </c>
      <c r="D383" s="99">
        <v>0</v>
      </c>
      <c r="E383" s="99">
        <v>5442.4127591848401</v>
      </c>
      <c r="F383" s="99">
        <v>4282.9608497619602</v>
      </c>
      <c r="G383" s="99">
        <v>0</v>
      </c>
      <c r="H383" s="99">
        <v>0</v>
      </c>
      <c r="I383" s="99">
        <v>0</v>
      </c>
      <c r="J383" s="99">
        <v>18742.9405288696</v>
      </c>
      <c r="K383" s="99">
        <v>199.122138952836</v>
      </c>
      <c r="L383" s="99">
        <v>16874.9458789825</v>
      </c>
      <c r="M383" s="99">
        <v>13559.104131460201</v>
      </c>
      <c r="N383" s="99">
        <v>2733.2081919014499</v>
      </c>
      <c r="O383" s="99">
        <v>0</v>
      </c>
      <c r="P383" s="99">
        <v>0</v>
      </c>
      <c r="Q383" s="99">
        <v>1870.56071406603</v>
      </c>
      <c r="R383" s="99">
        <v>0</v>
      </c>
      <c r="S383" s="99">
        <v>0</v>
      </c>
      <c r="T383" s="99">
        <v>770.32150733470905</v>
      </c>
      <c r="U383" s="99">
        <v>18938.0842471123</v>
      </c>
      <c r="V383" s="99">
        <v>1731058.5971221901</v>
      </c>
      <c r="W383" s="99">
        <v>0</v>
      </c>
      <c r="X383" s="99">
        <v>406446.31292343099</v>
      </c>
      <c r="Y383" s="99">
        <v>272026.58745193499</v>
      </c>
      <c r="Z383" s="99">
        <v>0</v>
      </c>
      <c r="AA383" s="99">
        <v>0</v>
      </c>
      <c r="AB383" s="99">
        <v>0</v>
      </c>
      <c r="AC383" s="99">
        <v>6071747.9646606399</v>
      </c>
      <c r="AD383" s="99">
        <v>17098.063356161099</v>
      </c>
      <c r="AE383" s="99">
        <v>791787.72018432606</v>
      </c>
      <c r="AF383" s="99">
        <v>733429.90142822301</v>
      </c>
      <c r="AG383" s="99">
        <v>413393.11957550002</v>
      </c>
      <c r="AH383" s="99">
        <v>0</v>
      </c>
      <c r="AI383" s="99">
        <v>0</v>
      </c>
      <c r="AJ383" s="99">
        <v>192365.17663002</v>
      </c>
      <c r="AK383" s="99">
        <v>0</v>
      </c>
      <c r="AL383" s="99">
        <v>0</v>
      </c>
      <c r="AM383" s="99">
        <v>116067.94064140299</v>
      </c>
      <c r="AN383" s="99">
        <v>6092412.3403320303</v>
      </c>
      <c r="AO383" s="99">
        <v>15065192.963012701</v>
      </c>
      <c r="AP383" s="99">
        <v>0</v>
      </c>
      <c r="AQ383" s="99">
        <v>3379038.22869873</v>
      </c>
      <c r="AR383" s="99">
        <v>2250770.9828491202</v>
      </c>
      <c r="AS383" s="99">
        <v>0</v>
      </c>
      <c r="AT383" s="99">
        <v>0</v>
      </c>
      <c r="AU383" s="99">
        <v>0</v>
      </c>
      <c r="AV383" s="99">
        <v>17962295.8986816</v>
      </c>
      <c r="AW383" s="99">
        <v>53749.844032764398</v>
      </c>
      <c r="AX383" s="99">
        <v>6956699.6937866202</v>
      </c>
      <c r="AY383" s="99">
        <v>6481432.3745117197</v>
      </c>
      <c r="AZ383" s="99">
        <v>3322239.99932861</v>
      </c>
      <c r="BA383" s="99">
        <v>0</v>
      </c>
      <c r="BB383" s="99">
        <v>0</v>
      </c>
      <c r="BC383" s="99">
        <v>1615575.07296753</v>
      </c>
      <c r="BD383" s="99">
        <v>0</v>
      </c>
      <c r="BE383" s="99">
        <v>0</v>
      </c>
      <c r="BF383" s="99">
        <v>921882.96981048596</v>
      </c>
      <c r="BG383" s="99">
        <v>18024035.854736298</v>
      </c>
      <c r="BH383" s="99">
        <v>2874400.5535278302</v>
      </c>
      <c r="BI383" s="99">
        <v>0</v>
      </c>
      <c r="BJ383" s="99">
        <v>1280776.9833679199</v>
      </c>
      <c r="BK383" s="99">
        <v>983862.60755920399</v>
      </c>
      <c r="BL383" s="99">
        <v>0</v>
      </c>
      <c r="BM383" s="99">
        <v>0</v>
      </c>
      <c r="BN383" s="99">
        <v>0</v>
      </c>
      <c r="BO383" s="99">
        <v>0</v>
      </c>
      <c r="BP383" s="99">
        <v>0</v>
      </c>
      <c r="BQ383" s="99">
        <v>0</v>
      </c>
      <c r="BR383" s="99">
        <v>1982165.6464386</v>
      </c>
      <c r="BS383" s="99">
        <v>1225396.6441192599</v>
      </c>
      <c r="BT383" s="99">
        <v>0</v>
      </c>
      <c r="BU383" s="99">
        <v>0</v>
      </c>
      <c r="BV383" s="99">
        <v>970763.39038085903</v>
      </c>
      <c r="BW383" s="99">
        <v>0</v>
      </c>
      <c r="BX383" s="99">
        <v>0</v>
      </c>
      <c r="BY383" s="99">
        <v>0</v>
      </c>
      <c r="BZ383" s="99">
        <v>0</v>
      </c>
      <c r="CA383" s="99">
        <v>35023.221181392699</v>
      </c>
      <c r="CB383" s="99">
        <v>2138346.93145752</v>
      </c>
      <c r="CC383" s="99">
        <v>18458284.464843798</v>
      </c>
      <c r="CD383" s="99">
        <v>4157713.0575256301</v>
      </c>
      <c r="CE383" s="99">
        <v>761.34964545816194</v>
      </c>
      <c r="CF383" s="99">
        <v>115483.42602252999</v>
      </c>
      <c r="CG383" s="99">
        <v>917853.369529724</v>
      </c>
      <c r="CH383" s="99">
        <v>0</v>
      </c>
      <c r="CI383" s="99">
        <v>35785.403637885996</v>
      </c>
      <c r="CJ383" s="99">
        <v>2254303.1932373</v>
      </c>
      <c r="CK383" s="99">
        <v>19344391.200195301</v>
      </c>
      <c r="CL383" s="99">
        <v>4156825.3556518601</v>
      </c>
      <c r="CM383" s="203">
        <f t="shared" si="15"/>
        <v>54723.487884998292</v>
      </c>
      <c r="CN383" s="203">
        <f t="shared" si="16"/>
        <v>8346715.5335693303</v>
      </c>
      <c r="CO383" s="203">
        <f t="shared" si="17"/>
        <v>37368427.054931596</v>
      </c>
      <c r="CP383" s="99">
        <v>4156825.3556518601</v>
      </c>
      <c r="CQ383" s="99">
        <v>0</v>
      </c>
      <c r="CR383" s="99">
        <v>0</v>
      </c>
      <c r="CS383" s="99">
        <v>0</v>
      </c>
      <c r="CT383" s="99">
        <v>0</v>
      </c>
    </row>
    <row r="384" spans="1:98">
      <c r="A384" s="98" t="s">
        <v>57</v>
      </c>
      <c r="B384" s="100">
        <v>41153</v>
      </c>
      <c r="C384" s="99">
        <v>29575.166341304801</v>
      </c>
      <c r="D384" s="99">
        <v>0</v>
      </c>
      <c r="E384" s="99">
        <v>5334.2312032580403</v>
      </c>
      <c r="F384" s="99">
        <v>4209.6710888743401</v>
      </c>
      <c r="G384" s="99">
        <v>0</v>
      </c>
      <c r="H384" s="99">
        <v>0</v>
      </c>
      <c r="I384" s="99">
        <v>0</v>
      </c>
      <c r="J384" s="99">
        <v>18773.9072122574</v>
      </c>
      <c r="K384" s="99">
        <v>171.60072530247299</v>
      </c>
      <c r="L384" s="99">
        <v>16928.890691757199</v>
      </c>
      <c r="M384" s="99">
        <v>13588.0288506746</v>
      </c>
      <c r="N384" s="99">
        <v>2691.0100633502002</v>
      </c>
      <c r="O384" s="99">
        <v>0</v>
      </c>
      <c r="P384" s="99">
        <v>0</v>
      </c>
      <c r="Q384" s="99">
        <v>1856.25359007716</v>
      </c>
      <c r="R384" s="99">
        <v>0</v>
      </c>
      <c r="S384" s="99">
        <v>0</v>
      </c>
      <c r="T384" s="99">
        <v>762.424139045179</v>
      </c>
      <c r="U384" s="99">
        <v>18947.425878763199</v>
      </c>
      <c r="V384" s="99">
        <v>1712612.0493621801</v>
      </c>
      <c r="W384" s="99">
        <v>0</v>
      </c>
      <c r="X384" s="99">
        <v>386860.54106140102</v>
      </c>
      <c r="Y384" s="99">
        <v>258479.276081085</v>
      </c>
      <c r="Z384" s="99">
        <v>0</v>
      </c>
      <c r="AA384" s="99">
        <v>0</v>
      </c>
      <c r="AB384" s="99">
        <v>0</v>
      </c>
      <c r="AC384" s="99">
        <v>6078571.6610717801</v>
      </c>
      <c r="AD384" s="99">
        <v>14792.7464931011</v>
      </c>
      <c r="AE384" s="99">
        <v>780624.01134491002</v>
      </c>
      <c r="AF384" s="99">
        <v>724813.945106506</v>
      </c>
      <c r="AG384" s="99">
        <v>400219.63406753499</v>
      </c>
      <c r="AH384" s="99">
        <v>0</v>
      </c>
      <c r="AI384" s="99">
        <v>0</v>
      </c>
      <c r="AJ384" s="99">
        <v>189334.82072258001</v>
      </c>
      <c r="AK384" s="99">
        <v>0</v>
      </c>
      <c r="AL384" s="99">
        <v>0</v>
      </c>
      <c r="AM384" s="99">
        <v>112154.63210678101</v>
      </c>
      <c r="AN384" s="99">
        <v>6091417.4974365197</v>
      </c>
      <c r="AO384" s="99">
        <v>15021873.314453101</v>
      </c>
      <c r="AP384" s="99">
        <v>0</v>
      </c>
      <c r="AQ384" s="99">
        <v>3239009.67901611</v>
      </c>
      <c r="AR384" s="99">
        <v>2156147.1575927702</v>
      </c>
      <c r="AS384" s="99">
        <v>0</v>
      </c>
      <c r="AT384" s="99">
        <v>0</v>
      </c>
      <c r="AU384" s="99">
        <v>0</v>
      </c>
      <c r="AV384" s="99">
        <v>18153224.0473633</v>
      </c>
      <c r="AW384" s="99">
        <v>46974.428937912002</v>
      </c>
      <c r="AX384" s="99">
        <v>6930119.5813598596</v>
      </c>
      <c r="AY384" s="99">
        <v>6471097.8343505897</v>
      </c>
      <c r="AZ384" s="99">
        <v>3253160.4463501</v>
      </c>
      <c r="BA384" s="99">
        <v>0</v>
      </c>
      <c r="BB384" s="99">
        <v>0</v>
      </c>
      <c r="BC384" s="99">
        <v>1605968.98658752</v>
      </c>
      <c r="BD384" s="99">
        <v>0</v>
      </c>
      <c r="BE384" s="99">
        <v>0</v>
      </c>
      <c r="BF384" s="99">
        <v>902243.75975036598</v>
      </c>
      <c r="BG384" s="99">
        <v>18199673.4680176</v>
      </c>
      <c r="BH384" s="99">
        <v>2949005.7749328599</v>
      </c>
      <c r="BI384" s="99">
        <v>0</v>
      </c>
      <c r="BJ384" s="99">
        <v>1257508.7707366899</v>
      </c>
      <c r="BK384" s="99">
        <v>962845.73449706996</v>
      </c>
      <c r="BL384" s="99">
        <v>0</v>
      </c>
      <c r="BM384" s="99">
        <v>0</v>
      </c>
      <c r="BN384" s="99">
        <v>0</v>
      </c>
      <c r="BO384" s="99">
        <v>0</v>
      </c>
      <c r="BP384" s="99">
        <v>0</v>
      </c>
      <c r="BQ384" s="99">
        <v>0</v>
      </c>
      <c r="BR384" s="99">
        <v>2002208.7482757601</v>
      </c>
      <c r="BS384" s="99">
        <v>1201127.4486694301</v>
      </c>
      <c r="BT384" s="99">
        <v>0</v>
      </c>
      <c r="BU384" s="99">
        <v>0</v>
      </c>
      <c r="BV384" s="99">
        <v>969445.70578765904</v>
      </c>
      <c r="BW384" s="99">
        <v>0</v>
      </c>
      <c r="BX384" s="99">
        <v>0</v>
      </c>
      <c r="BY384" s="99">
        <v>0</v>
      </c>
      <c r="BZ384" s="99">
        <v>0</v>
      </c>
      <c r="CA384" s="99">
        <v>34914.975863456697</v>
      </c>
      <c r="CB384" s="99">
        <v>2094226.3991546601</v>
      </c>
      <c r="CC384" s="99">
        <v>18227726.592041001</v>
      </c>
      <c r="CD384" s="99">
        <v>4204234.8329467801</v>
      </c>
      <c r="CE384" s="99">
        <v>763.03647399693705</v>
      </c>
      <c r="CF384" s="99">
        <v>113217.83419704399</v>
      </c>
      <c r="CG384" s="99">
        <v>911079.22734832799</v>
      </c>
      <c r="CH384" s="99">
        <v>0</v>
      </c>
      <c r="CI384" s="99">
        <v>35679.607861518904</v>
      </c>
      <c r="CJ384" s="99">
        <v>2207138.2690124498</v>
      </c>
      <c r="CK384" s="99">
        <v>19130057.790527299</v>
      </c>
      <c r="CL384" s="99">
        <v>4206735.4334106399</v>
      </c>
      <c r="CM384" s="203">
        <f t="shared" si="15"/>
        <v>54627.033740282102</v>
      </c>
      <c r="CN384" s="203">
        <f t="shared" si="16"/>
        <v>8298555.766448969</v>
      </c>
      <c r="CO384" s="203">
        <f t="shared" si="17"/>
        <v>37329731.2585449</v>
      </c>
      <c r="CP384" s="99">
        <v>4206735.4334106399</v>
      </c>
      <c r="CQ384" s="99">
        <v>0</v>
      </c>
      <c r="CR384" s="99">
        <v>0</v>
      </c>
      <c r="CS384" s="99">
        <v>0</v>
      </c>
      <c r="CT384" s="99">
        <v>0</v>
      </c>
    </row>
    <row r="385" spans="1:98">
      <c r="A385" s="98" t="s">
        <v>57</v>
      </c>
      <c r="B385" s="100">
        <v>41244</v>
      </c>
      <c r="C385" s="99">
        <v>29378.616117000602</v>
      </c>
      <c r="D385" s="99">
        <v>0</v>
      </c>
      <c r="E385" s="99">
        <v>5294.1716817021397</v>
      </c>
      <c r="F385" s="99">
        <v>4225.9983143806503</v>
      </c>
      <c r="G385" s="99">
        <v>0</v>
      </c>
      <c r="H385" s="99">
        <v>0</v>
      </c>
      <c r="I385" s="99">
        <v>0</v>
      </c>
      <c r="J385" s="99">
        <v>18735.332612514499</v>
      </c>
      <c r="K385" s="99">
        <v>146.22923214733601</v>
      </c>
      <c r="L385" s="99">
        <v>16691.812435388601</v>
      </c>
      <c r="M385" s="99">
        <v>13544.517338872</v>
      </c>
      <c r="N385" s="99">
        <v>2632.7187861502198</v>
      </c>
      <c r="O385" s="99">
        <v>0</v>
      </c>
      <c r="P385" s="99">
        <v>0</v>
      </c>
      <c r="Q385" s="99">
        <v>1840.6387290954599</v>
      </c>
      <c r="R385" s="99">
        <v>0</v>
      </c>
      <c r="S385" s="99">
        <v>0</v>
      </c>
      <c r="T385" s="99">
        <v>730.03174407780205</v>
      </c>
      <c r="U385" s="99">
        <v>18884.363933801698</v>
      </c>
      <c r="V385" s="99">
        <v>1686560.1665344201</v>
      </c>
      <c r="W385" s="99">
        <v>0</v>
      </c>
      <c r="X385" s="99">
        <v>375340.26252365101</v>
      </c>
      <c r="Y385" s="99">
        <v>252351.92014884899</v>
      </c>
      <c r="Z385" s="99">
        <v>0</v>
      </c>
      <c r="AA385" s="99">
        <v>0</v>
      </c>
      <c r="AB385" s="99">
        <v>0</v>
      </c>
      <c r="AC385" s="99">
        <v>6076105.8164672898</v>
      </c>
      <c r="AD385" s="99">
        <v>12322.7394040823</v>
      </c>
      <c r="AE385" s="99">
        <v>772785.86850738502</v>
      </c>
      <c r="AF385" s="99">
        <v>715108.07165527297</v>
      </c>
      <c r="AG385" s="99">
        <v>394558.31410980201</v>
      </c>
      <c r="AH385" s="99">
        <v>0</v>
      </c>
      <c r="AI385" s="99">
        <v>0</v>
      </c>
      <c r="AJ385" s="99">
        <v>186752.23199272199</v>
      </c>
      <c r="AK385" s="99">
        <v>0</v>
      </c>
      <c r="AL385" s="99">
        <v>0</v>
      </c>
      <c r="AM385" s="99">
        <v>107156.79262828801</v>
      </c>
      <c r="AN385" s="99">
        <v>6089726.0278320303</v>
      </c>
      <c r="AO385" s="99">
        <v>14902991.151367201</v>
      </c>
      <c r="AP385" s="99">
        <v>0</v>
      </c>
      <c r="AQ385" s="99">
        <v>3176712.0765075702</v>
      </c>
      <c r="AR385" s="99">
        <v>2135166.9847717299</v>
      </c>
      <c r="AS385" s="99">
        <v>0</v>
      </c>
      <c r="AT385" s="99">
        <v>0</v>
      </c>
      <c r="AU385" s="99">
        <v>0</v>
      </c>
      <c r="AV385" s="99">
        <v>18197141.415527299</v>
      </c>
      <c r="AW385" s="99">
        <v>39235.324039459199</v>
      </c>
      <c r="AX385" s="99">
        <v>6896003.7958373995</v>
      </c>
      <c r="AY385" s="99">
        <v>6415844.0654296903</v>
      </c>
      <c r="AZ385" s="99">
        <v>3223739.6105651902</v>
      </c>
      <c r="BA385" s="99">
        <v>0</v>
      </c>
      <c r="BB385" s="99">
        <v>0</v>
      </c>
      <c r="BC385" s="99">
        <v>1601364.8947753899</v>
      </c>
      <c r="BD385" s="99">
        <v>0</v>
      </c>
      <c r="BE385" s="99">
        <v>0</v>
      </c>
      <c r="BF385" s="99">
        <v>862513.809898376</v>
      </c>
      <c r="BG385" s="99">
        <v>18241700.285400402</v>
      </c>
      <c r="BH385" s="99">
        <v>2929416.5938720698</v>
      </c>
      <c r="BI385" s="99">
        <v>0</v>
      </c>
      <c r="BJ385" s="99">
        <v>1224206.3193817099</v>
      </c>
      <c r="BK385" s="99">
        <v>937152.46157073998</v>
      </c>
      <c r="BL385" s="99">
        <v>0</v>
      </c>
      <c r="BM385" s="99">
        <v>0</v>
      </c>
      <c r="BN385" s="99">
        <v>0</v>
      </c>
      <c r="BO385" s="99">
        <v>0</v>
      </c>
      <c r="BP385" s="99">
        <v>0</v>
      </c>
      <c r="BQ385" s="99">
        <v>0</v>
      </c>
      <c r="BR385" s="99">
        <v>2001431.81809998</v>
      </c>
      <c r="BS385" s="99">
        <v>1197462.0410308801</v>
      </c>
      <c r="BT385" s="99">
        <v>0</v>
      </c>
      <c r="BU385" s="99">
        <v>0</v>
      </c>
      <c r="BV385" s="99">
        <v>957750.27442932106</v>
      </c>
      <c r="BW385" s="99">
        <v>0</v>
      </c>
      <c r="BX385" s="99">
        <v>0</v>
      </c>
      <c r="BY385" s="99">
        <v>0</v>
      </c>
      <c r="BZ385" s="99">
        <v>0</v>
      </c>
      <c r="CA385" s="99">
        <v>34699.776687622099</v>
      </c>
      <c r="CB385" s="99">
        <v>2060148.55680847</v>
      </c>
      <c r="CC385" s="99">
        <v>18051361.6870117</v>
      </c>
      <c r="CD385" s="99">
        <v>4148655.6148376502</v>
      </c>
      <c r="CE385" s="99">
        <v>746.06178945302997</v>
      </c>
      <c r="CF385" s="99">
        <v>109839.39598464999</v>
      </c>
      <c r="CG385" s="99">
        <v>884111.33326721203</v>
      </c>
      <c r="CH385" s="99">
        <v>0</v>
      </c>
      <c r="CI385" s="99">
        <v>35435.194033622698</v>
      </c>
      <c r="CJ385" s="99">
        <v>2169215.8571472201</v>
      </c>
      <c r="CK385" s="99">
        <v>18883381.603759799</v>
      </c>
      <c r="CL385" s="99">
        <v>4148631.2188110398</v>
      </c>
      <c r="CM385" s="203">
        <f t="shared" si="15"/>
        <v>54319.557967424393</v>
      </c>
      <c r="CN385" s="203">
        <f t="shared" si="16"/>
        <v>8258941.8849792499</v>
      </c>
      <c r="CO385" s="203">
        <f t="shared" si="17"/>
        <v>37125081.889160201</v>
      </c>
      <c r="CP385" s="99">
        <v>4148631.2188110398</v>
      </c>
      <c r="CQ385" s="99">
        <v>0</v>
      </c>
      <c r="CR385" s="99">
        <v>0</v>
      </c>
      <c r="CS385" s="99">
        <v>0</v>
      </c>
      <c r="CT385" s="99">
        <v>0</v>
      </c>
    </row>
    <row r="386" spans="1:98">
      <c r="A386" s="98" t="s">
        <v>57</v>
      </c>
      <c r="B386" s="100">
        <v>41334</v>
      </c>
      <c r="C386" s="99">
        <v>28885.296017885201</v>
      </c>
      <c r="D386" s="99">
        <v>0</v>
      </c>
      <c r="E386" s="99">
        <v>5122.9355651140204</v>
      </c>
      <c r="F386" s="99">
        <v>4069.7542002797099</v>
      </c>
      <c r="G386" s="99">
        <v>0</v>
      </c>
      <c r="H386" s="99">
        <v>0</v>
      </c>
      <c r="I386" s="99">
        <v>0</v>
      </c>
      <c r="J386" s="99">
        <v>18799.810496568702</v>
      </c>
      <c r="K386" s="99">
        <v>142.388536583632</v>
      </c>
      <c r="L386" s="99">
        <v>731.20128207653795</v>
      </c>
      <c r="M386" s="99">
        <v>13333.8090291023</v>
      </c>
      <c r="N386" s="99">
        <v>2596.1548763215501</v>
      </c>
      <c r="O386" s="99">
        <v>0</v>
      </c>
      <c r="P386" s="99">
        <v>15447.495199322701</v>
      </c>
      <c r="Q386" s="99">
        <v>1792.61778406799</v>
      </c>
      <c r="R386" s="99">
        <v>0</v>
      </c>
      <c r="S386" s="99">
        <v>735.14482505619503</v>
      </c>
      <c r="T386" s="99">
        <v>0</v>
      </c>
      <c r="U386" s="99">
        <v>18938.8861515522</v>
      </c>
      <c r="V386" s="99">
        <v>1657375.5142822301</v>
      </c>
      <c r="W386" s="99">
        <v>0</v>
      </c>
      <c r="X386" s="99">
        <v>356061.27251052897</v>
      </c>
      <c r="Y386" s="99">
        <v>236276.447475433</v>
      </c>
      <c r="Z386" s="99">
        <v>0</v>
      </c>
      <c r="AA386" s="99">
        <v>0</v>
      </c>
      <c r="AB386" s="99">
        <v>0</v>
      </c>
      <c r="AC386" s="99">
        <v>6066076.4352417002</v>
      </c>
      <c r="AD386" s="99">
        <v>10985.8840266466</v>
      </c>
      <c r="AE386" s="99">
        <v>16781.765165805798</v>
      </c>
      <c r="AF386" s="99">
        <v>708117.05709838902</v>
      </c>
      <c r="AG386" s="99">
        <v>385193.34067153902</v>
      </c>
      <c r="AH386" s="99">
        <v>0</v>
      </c>
      <c r="AI386" s="99">
        <v>719651.72320556606</v>
      </c>
      <c r="AJ386" s="99">
        <v>173827.20296096799</v>
      </c>
      <c r="AK386" s="99">
        <v>0</v>
      </c>
      <c r="AL386" s="99">
        <v>109240.995085716</v>
      </c>
      <c r="AM386" s="99">
        <v>0</v>
      </c>
      <c r="AN386" s="99">
        <v>6089546.0352172898</v>
      </c>
      <c r="AO386" s="99">
        <v>14652801.664917</v>
      </c>
      <c r="AP386" s="99">
        <v>0</v>
      </c>
      <c r="AQ386" s="99">
        <v>2991153.7885742201</v>
      </c>
      <c r="AR386" s="99">
        <v>1969214.1865692099</v>
      </c>
      <c r="AS386" s="99">
        <v>0</v>
      </c>
      <c r="AT386" s="99">
        <v>0</v>
      </c>
      <c r="AU386" s="99">
        <v>0</v>
      </c>
      <c r="AV386" s="99">
        <v>18201437.810302701</v>
      </c>
      <c r="AW386" s="99">
        <v>35121.438543319702</v>
      </c>
      <c r="AX386" s="99">
        <v>180028.54199600199</v>
      </c>
      <c r="AY386" s="99">
        <v>6386414.8580932599</v>
      </c>
      <c r="AZ386" s="99">
        <v>3153428.79577637</v>
      </c>
      <c r="BA386" s="99">
        <v>0</v>
      </c>
      <c r="BB386" s="99">
        <v>6335212.8838501005</v>
      </c>
      <c r="BC386" s="99">
        <v>1479194.3119659401</v>
      </c>
      <c r="BD386" s="99">
        <v>0</v>
      </c>
      <c r="BE386" s="99">
        <v>882971.63534545898</v>
      </c>
      <c r="BF386" s="99">
        <v>0</v>
      </c>
      <c r="BG386" s="99">
        <v>18245302.7426758</v>
      </c>
      <c r="BH386" s="99">
        <v>3414655.3470153799</v>
      </c>
      <c r="BI386" s="99">
        <v>0</v>
      </c>
      <c r="BJ386" s="99">
        <v>1234386.02027893</v>
      </c>
      <c r="BK386" s="99">
        <v>925897.96512603795</v>
      </c>
      <c r="BL386" s="99">
        <v>0</v>
      </c>
      <c r="BM386" s="99">
        <v>0</v>
      </c>
      <c r="BN386" s="99">
        <v>0</v>
      </c>
      <c r="BO386" s="99">
        <v>0</v>
      </c>
      <c r="BP386" s="99">
        <v>0</v>
      </c>
      <c r="BQ386" s="99">
        <v>0</v>
      </c>
      <c r="BR386" s="99">
        <v>2042232.2450408901</v>
      </c>
      <c r="BS386" s="99">
        <v>1189236.58865356</v>
      </c>
      <c r="BT386" s="99">
        <v>0</v>
      </c>
      <c r="BU386" s="99">
        <v>511987.75</v>
      </c>
      <c r="BV386" s="99">
        <v>934430.71115112305</v>
      </c>
      <c r="BW386" s="99">
        <v>0</v>
      </c>
      <c r="BX386" s="99">
        <v>73580.869927406296</v>
      </c>
      <c r="BY386" s="99">
        <v>0</v>
      </c>
      <c r="BZ386" s="99">
        <v>0</v>
      </c>
      <c r="CA386" s="99">
        <v>33982.327960491202</v>
      </c>
      <c r="CB386" s="99">
        <v>2017415.21086121</v>
      </c>
      <c r="CC386" s="99">
        <v>17668696.0622559</v>
      </c>
      <c r="CD386" s="99">
        <v>4654086.7214355497</v>
      </c>
      <c r="CE386" s="99">
        <v>734.56098962575197</v>
      </c>
      <c r="CF386" s="99">
        <v>107697.134545326</v>
      </c>
      <c r="CG386" s="99">
        <v>869460.32556915295</v>
      </c>
      <c r="CH386" s="99">
        <v>0</v>
      </c>
      <c r="CI386" s="99">
        <v>34725.225297450997</v>
      </c>
      <c r="CJ386" s="99">
        <v>2127583.4188537602</v>
      </c>
      <c r="CK386" s="99">
        <v>18576995.830322299</v>
      </c>
      <c r="CL386" s="99">
        <v>4726857.9379272498</v>
      </c>
      <c r="CM386" s="203">
        <f t="shared" si="15"/>
        <v>53664.111449003198</v>
      </c>
      <c r="CN386" s="203">
        <f t="shared" si="16"/>
        <v>8217129.4540710505</v>
      </c>
      <c r="CO386" s="203">
        <f t="shared" si="17"/>
        <v>36822298.572998099</v>
      </c>
      <c r="CP386" s="99">
        <v>4726857.9379272498</v>
      </c>
      <c r="CQ386" s="99">
        <v>0</v>
      </c>
      <c r="CR386" s="99">
        <v>0</v>
      </c>
      <c r="CS386" s="99">
        <v>0</v>
      </c>
      <c r="CT386" s="99">
        <v>0</v>
      </c>
    </row>
    <row r="387" spans="1:98">
      <c r="A387" s="98" t="s">
        <v>57</v>
      </c>
      <c r="B387" s="100">
        <v>41426</v>
      </c>
      <c r="C387" s="99">
        <v>29103.1466317177</v>
      </c>
      <c r="D387" s="99">
        <v>0</v>
      </c>
      <c r="E387" s="99">
        <v>5037.6145356893503</v>
      </c>
      <c r="F387" s="99">
        <v>4025.8513332009302</v>
      </c>
      <c r="G387" s="99">
        <v>0</v>
      </c>
      <c r="H387" s="99">
        <v>0</v>
      </c>
      <c r="I387" s="99">
        <v>0</v>
      </c>
      <c r="J387" s="99">
        <v>18809.344074010802</v>
      </c>
      <c r="K387" s="99">
        <v>122.536447165534</v>
      </c>
      <c r="L387" s="99">
        <v>602.14609447121597</v>
      </c>
      <c r="M387" s="99">
        <v>13512.0271254778</v>
      </c>
      <c r="N387" s="99">
        <v>2537.9740809202199</v>
      </c>
      <c r="O387" s="99">
        <v>0</v>
      </c>
      <c r="P387" s="99">
        <v>15753.0455416441</v>
      </c>
      <c r="Q387" s="99">
        <v>1792.2024583518501</v>
      </c>
      <c r="R387" s="99">
        <v>0</v>
      </c>
      <c r="S387" s="99">
        <v>738.76087177544798</v>
      </c>
      <c r="T387" s="99">
        <v>0</v>
      </c>
      <c r="U387" s="99">
        <v>18932.163591384899</v>
      </c>
      <c r="V387" s="99">
        <v>1663114.5553131099</v>
      </c>
      <c r="W387" s="99">
        <v>0</v>
      </c>
      <c r="X387" s="99">
        <v>347945.85561752302</v>
      </c>
      <c r="Y387" s="99">
        <v>233620.34776306199</v>
      </c>
      <c r="Z387" s="99">
        <v>0</v>
      </c>
      <c r="AA387" s="99">
        <v>0</v>
      </c>
      <c r="AB387" s="99">
        <v>0</v>
      </c>
      <c r="AC387" s="99">
        <v>6041074.4306030301</v>
      </c>
      <c r="AD387" s="99">
        <v>9316.0456819534302</v>
      </c>
      <c r="AE387" s="99">
        <v>13053.905471444101</v>
      </c>
      <c r="AF387" s="99">
        <v>706650.92997741699</v>
      </c>
      <c r="AG387" s="99">
        <v>377408.31939697301</v>
      </c>
      <c r="AH387" s="99">
        <v>0</v>
      </c>
      <c r="AI387" s="99">
        <v>729289.93180847203</v>
      </c>
      <c r="AJ387" s="99">
        <v>176073.063451767</v>
      </c>
      <c r="AK387" s="99">
        <v>0</v>
      </c>
      <c r="AL387" s="99">
        <v>106818.232086182</v>
      </c>
      <c r="AM387" s="99">
        <v>0</v>
      </c>
      <c r="AN387" s="99">
        <v>6040017.0360107403</v>
      </c>
      <c r="AO387" s="99">
        <v>14762273.094848599</v>
      </c>
      <c r="AP387" s="99">
        <v>0</v>
      </c>
      <c r="AQ387" s="99">
        <v>2902889</v>
      </c>
      <c r="AR387" s="99">
        <v>1936475.71763611</v>
      </c>
      <c r="AS387" s="99">
        <v>0</v>
      </c>
      <c r="AT387" s="99">
        <v>0</v>
      </c>
      <c r="AU387" s="99">
        <v>0</v>
      </c>
      <c r="AV387" s="99">
        <v>18176970.087890599</v>
      </c>
      <c r="AW387" s="99">
        <v>29832.075101375602</v>
      </c>
      <c r="AX387" s="99">
        <v>141340.844221115</v>
      </c>
      <c r="AY387" s="99">
        <v>6380901.4212646503</v>
      </c>
      <c r="AZ387" s="99">
        <v>3100929.3539733901</v>
      </c>
      <c r="BA387" s="99">
        <v>0</v>
      </c>
      <c r="BB387" s="99">
        <v>6453556.4586181603</v>
      </c>
      <c r="BC387" s="99">
        <v>1501332.13391113</v>
      </c>
      <c r="BD387" s="99">
        <v>0</v>
      </c>
      <c r="BE387" s="99">
        <v>863788.89076232899</v>
      </c>
      <c r="BF387" s="99">
        <v>0</v>
      </c>
      <c r="BG387" s="99">
        <v>18194339.404541001</v>
      </c>
      <c r="BH387" s="99">
        <v>3444553.3772888202</v>
      </c>
      <c r="BI387" s="99">
        <v>0</v>
      </c>
      <c r="BJ387" s="99">
        <v>1213786.3305969201</v>
      </c>
      <c r="BK387" s="99">
        <v>911295.62836456299</v>
      </c>
      <c r="BL387" s="99">
        <v>0</v>
      </c>
      <c r="BM387" s="99">
        <v>0</v>
      </c>
      <c r="BN387" s="99">
        <v>0</v>
      </c>
      <c r="BO387" s="99">
        <v>0</v>
      </c>
      <c r="BP387" s="99">
        <v>0</v>
      </c>
      <c r="BQ387" s="99">
        <v>0</v>
      </c>
      <c r="BR387" s="99">
        <v>2050933.3829956099</v>
      </c>
      <c r="BS387" s="99">
        <v>1171665.1018066399</v>
      </c>
      <c r="BT387" s="99">
        <v>0</v>
      </c>
      <c r="BU387" s="99">
        <v>526829.81999969506</v>
      </c>
      <c r="BV387" s="99">
        <v>932208.78679657006</v>
      </c>
      <c r="BW387" s="99">
        <v>0</v>
      </c>
      <c r="BX387" s="99">
        <v>73451.469932556196</v>
      </c>
      <c r="BY387" s="99">
        <v>0</v>
      </c>
      <c r="BZ387" s="99">
        <v>0</v>
      </c>
      <c r="CA387" s="99">
        <v>34140.722868442499</v>
      </c>
      <c r="CB387" s="99">
        <v>2007071.7209930399</v>
      </c>
      <c r="CC387" s="99">
        <v>17661550.3518066</v>
      </c>
      <c r="CD387" s="99">
        <v>4664344.9111938505</v>
      </c>
      <c r="CE387" s="99">
        <v>735.66030827164695</v>
      </c>
      <c r="CF387" s="99">
        <v>106847.534873009</v>
      </c>
      <c r="CG387" s="99">
        <v>865046.33039092994</v>
      </c>
      <c r="CH387" s="99">
        <v>0</v>
      </c>
      <c r="CI387" s="99">
        <v>34875.332083702102</v>
      </c>
      <c r="CJ387" s="99">
        <v>2112070.69744873</v>
      </c>
      <c r="CK387" s="99">
        <v>18518803.693603501</v>
      </c>
      <c r="CL387" s="99">
        <v>4734798.7208252</v>
      </c>
      <c r="CM387" s="203">
        <f t="shared" ref="CM387:CM450" si="18">SUM(U387,CI387)</f>
        <v>53807.495675087004</v>
      </c>
      <c r="CN387" s="203">
        <f t="shared" ref="CN387:CN450" si="19">SUM(AN387,CJ387)</f>
        <v>8152087.7334594708</v>
      </c>
      <c r="CO387" s="203">
        <f t="shared" ref="CO387:CO450" si="20">SUM(BG387,CK387)</f>
        <v>36713143.098144501</v>
      </c>
      <c r="CP387" s="99">
        <v>4734798.7208252</v>
      </c>
      <c r="CQ387" s="99">
        <v>0</v>
      </c>
      <c r="CR387" s="99">
        <v>0</v>
      </c>
      <c r="CS387" s="99">
        <v>0</v>
      </c>
      <c r="CT387" s="99">
        <v>0</v>
      </c>
    </row>
    <row r="388" spans="1:98">
      <c r="A388" s="98" t="s">
        <v>57</v>
      </c>
      <c r="B388" s="100">
        <v>41518</v>
      </c>
      <c r="C388" s="99">
        <v>29073.8179664612</v>
      </c>
      <c r="D388" s="99">
        <v>0</v>
      </c>
      <c r="E388" s="99">
        <v>5017.3008986115501</v>
      </c>
      <c r="F388" s="99">
        <v>4060.4426598250898</v>
      </c>
      <c r="G388" s="99">
        <v>0</v>
      </c>
      <c r="H388" s="99">
        <v>0</v>
      </c>
      <c r="I388" s="99">
        <v>0</v>
      </c>
      <c r="J388" s="99">
        <v>18844.8000526428</v>
      </c>
      <c r="K388" s="99">
        <v>118.481018384919</v>
      </c>
      <c r="L388" s="99">
        <v>78.929566278122394</v>
      </c>
      <c r="M388" s="99">
        <v>13542.1040774584</v>
      </c>
      <c r="N388" s="99">
        <v>2482.4488035440399</v>
      </c>
      <c r="O388" s="99">
        <v>0</v>
      </c>
      <c r="P388" s="99">
        <v>16284.092076659201</v>
      </c>
      <c r="Q388" s="99">
        <v>1769.49149055779</v>
      </c>
      <c r="R388" s="99">
        <v>0</v>
      </c>
      <c r="S388" s="99">
        <v>750.99811129271995</v>
      </c>
      <c r="T388" s="99">
        <v>0</v>
      </c>
      <c r="U388" s="99">
        <v>18965.281971454599</v>
      </c>
      <c r="V388" s="99">
        <v>1651001.30632019</v>
      </c>
      <c r="W388" s="99">
        <v>0</v>
      </c>
      <c r="X388" s="99">
        <v>335918.30553436303</v>
      </c>
      <c r="Y388" s="99">
        <v>224375.02442169201</v>
      </c>
      <c r="Z388" s="99">
        <v>0</v>
      </c>
      <c r="AA388" s="99">
        <v>0</v>
      </c>
      <c r="AB388" s="99">
        <v>0</v>
      </c>
      <c r="AC388" s="99">
        <v>6063415.0413207998</v>
      </c>
      <c r="AD388" s="99">
        <v>9600.9954282045401</v>
      </c>
      <c r="AE388" s="99">
        <v>8777.0298564434106</v>
      </c>
      <c r="AF388" s="99">
        <v>706107.40898132301</v>
      </c>
      <c r="AG388" s="99">
        <v>361608.63941955601</v>
      </c>
      <c r="AH388" s="99">
        <v>0</v>
      </c>
      <c r="AI388" s="99">
        <v>741541.82125091599</v>
      </c>
      <c r="AJ388" s="99">
        <v>179030.05134964001</v>
      </c>
      <c r="AK388" s="99">
        <v>0</v>
      </c>
      <c r="AL388" s="99">
        <v>105991.539850235</v>
      </c>
      <c r="AM388" s="99">
        <v>0</v>
      </c>
      <c r="AN388" s="99">
        <v>6068842.3986206101</v>
      </c>
      <c r="AO388" s="99">
        <v>14696741.0262451</v>
      </c>
      <c r="AP388" s="99">
        <v>0</v>
      </c>
      <c r="AQ388" s="99">
        <v>2835549.73120117</v>
      </c>
      <c r="AR388" s="99">
        <v>1885502.1098022501</v>
      </c>
      <c r="AS388" s="99">
        <v>0</v>
      </c>
      <c r="AT388" s="99">
        <v>0</v>
      </c>
      <c r="AU388" s="99">
        <v>0</v>
      </c>
      <c r="AV388" s="99">
        <v>18211891.471679699</v>
      </c>
      <c r="AW388" s="99">
        <v>30794.910679340399</v>
      </c>
      <c r="AX388" s="99">
        <v>74168.277695655794</v>
      </c>
      <c r="AY388" s="99">
        <v>6424509.6336669903</v>
      </c>
      <c r="AZ388" s="99">
        <v>2983357.5533752399</v>
      </c>
      <c r="BA388" s="99">
        <v>0</v>
      </c>
      <c r="BB388" s="99">
        <v>6635235.25244141</v>
      </c>
      <c r="BC388" s="99">
        <v>1535377.1542816199</v>
      </c>
      <c r="BD388" s="99">
        <v>0</v>
      </c>
      <c r="BE388" s="99">
        <v>857037.55384063697</v>
      </c>
      <c r="BF388" s="99">
        <v>0</v>
      </c>
      <c r="BG388" s="99">
        <v>18242776.3051758</v>
      </c>
      <c r="BH388" s="99">
        <v>3468265.6391906701</v>
      </c>
      <c r="BI388" s="99">
        <v>0</v>
      </c>
      <c r="BJ388" s="99">
        <v>1193927.3758544901</v>
      </c>
      <c r="BK388" s="99">
        <v>892687.83946228004</v>
      </c>
      <c r="BL388" s="99">
        <v>0</v>
      </c>
      <c r="BM388" s="99">
        <v>0</v>
      </c>
      <c r="BN388" s="99">
        <v>0</v>
      </c>
      <c r="BO388" s="99">
        <v>0</v>
      </c>
      <c r="BP388" s="99">
        <v>0</v>
      </c>
      <c r="BQ388" s="99">
        <v>0</v>
      </c>
      <c r="BR388" s="99">
        <v>2092705.18661499</v>
      </c>
      <c r="BS388" s="99">
        <v>1133532.81582642</v>
      </c>
      <c r="BT388" s="99">
        <v>0</v>
      </c>
      <c r="BU388" s="99">
        <v>447288.62999725301</v>
      </c>
      <c r="BV388" s="99">
        <v>935636.43618774402</v>
      </c>
      <c r="BW388" s="99">
        <v>0</v>
      </c>
      <c r="BX388" s="99">
        <v>64084.779949188203</v>
      </c>
      <c r="BY388" s="99">
        <v>0</v>
      </c>
      <c r="BZ388" s="99">
        <v>0</v>
      </c>
      <c r="CA388" s="99">
        <v>34088.754383087202</v>
      </c>
      <c r="CB388" s="99">
        <v>1986672.8836059601</v>
      </c>
      <c r="CC388" s="99">
        <v>17529189.222167999</v>
      </c>
      <c r="CD388" s="99">
        <v>4654898.6947021503</v>
      </c>
      <c r="CE388" s="99">
        <v>752.47484589368105</v>
      </c>
      <c r="CF388" s="99">
        <v>106911.493598938</v>
      </c>
      <c r="CG388" s="99">
        <v>864095.03781127895</v>
      </c>
      <c r="CH388" s="99">
        <v>0</v>
      </c>
      <c r="CI388" s="99">
        <v>34844.171006202698</v>
      </c>
      <c r="CJ388" s="99">
        <v>2093974.32966614</v>
      </c>
      <c r="CK388" s="99">
        <v>18346071.474853501</v>
      </c>
      <c r="CL388" s="99">
        <v>4725548.5812377902</v>
      </c>
      <c r="CM388" s="203">
        <f t="shared" si="18"/>
        <v>53809.452977657296</v>
      </c>
      <c r="CN388" s="203">
        <f t="shared" si="19"/>
        <v>8162816.7282867506</v>
      </c>
      <c r="CO388" s="203">
        <f t="shared" si="20"/>
        <v>36588847.780029297</v>
      </c>
      <c r="CP388" s="99">
        <v>4725548.5812377902</v>
      </c>
      <c r="CQ388" s="99">
        <v>0</v>
      </c>
      <c r="CR388" s="99">
        <v>0</v>
      </c>
      <c r="CS388" s="99">
        <v>0</v>
      </c>
      <c r="CT388" s="99">
        <v>0</v>
      </c>
    </row>
    <row r="389" spans="1:98">
      <c r="A389" s="98" t="s">
        <v>57</v>
      </c>
      <c r="B389" s="100">
        <v>41609</v>
      </c>
      <c r="C389" s="99">
        <v>28937.645725727099</v>
      </c>
      <c r="D389" s="99">
        <v>0</v>
      </c>
      <c r="E389" s="99">
        <v>4771.6187441945103</v>
      </c>
      <c r="F389" s="99">
        <v>3828.4296147823302</v>
      </c>
      <c r="G389" s="99">
        <v>0</v>
      </c>
      <c r="H389" s="99">
        <v>0</v>
      </c>
      <c r="I389" s="99">
        <v>0</v>
      </c>
      <c r="J389" s="99">
        <v>18930.7758162022</v>
      </c>
      <c r="K389" s="99">
        <v>113.72706570476301</v>
      </c>
      <c r="L389" s="99">
        <v>52.969526343513301</v>
      </c>
      <c r="M389" s="99">
        <v>13530.530528068501</v>
      </c>
      <c r="N389" s="99">
        <v>2457.4873840212799</v>
      </c>
      <c r="O389" s="99">
        <v>0</v>
      </c>
      <c r="P389" s="99">
        <v>15971.81133008</v>
      </c>
      <c r="Q389" s="99">
        <v>1742.9941822588401</v>
      </c>
      <c r="R389" s="99">
        <v>0</v>
      </c>
      <c r="S389" s="99">
        <v>739.71388453245197</v>
      </c>
      <c r="T389" s="99">
        <v>0</v>
      </c>
      <c r="U389" s="99">
        <v>19044.020737409599</v>
      </c>
      <c r="V389" s="99">
        <v>1613092.05145264</v>
      </c>
      <c r="W389" s="99">
        <v>0</v>
      </c>
      <c r="X389" s="99">
        <v>323053.51884460403</v>
      </c>
      <c r="Y389" s="99">
        <v>215879.81558990499</v>
      </c>
      <c r="Z389" s="99">
        <v>0</v>
      </c>
      <c r="AA389" s="99">
        <v>0</v>
      </c>
      <c r="AB389" s="99">
        <v>0</v>
      </c>
      <c r="AC389" s="99">
        <v>5999791.3057251005</v>
      </c>
      <c r="AD389" s="99">
        <v>11051.0137013197</v>
      </c>
      <c r="AE389" s="99">
        <v>6046.3500896692303</v>
      </c>
      <c r="AF389" s="99">
        <v>696216.928855896</v>
      </c>
      <c r="AG389" s="99">
        <v>348407.48344421398</v>
      </c>
      <c r="AH389" s="99">
        <v>0</v>
      </c>
      <c r="AI389" s="99">
        <v>713044.04809570301</v>
      </c>
      <c r="AJ389" s="99">
        <v>173227.29204750099</v>
      </c>
      <c r="AK389" s="99">
        <v>0</v>
      </c>
      <c r="AL389" s="99">
        <v>103518.839134216</v>
      </c>
      <c r="AM389" s="99">
        <v>0</v>
      </c>
      <c r="AN389" s="99">
        <v>6012396.4892578097</v>
      </c>
      <c r="AO389" s="99">
        <v>14453037.0302734</v>
      </c>
      <c r="AP389" s="99">
        <v>0</v>
      </c>
      <c r="AQ389" s="99">
        <v>2696169.4715271001</v>
      </c>
      <c r="AR389" s="99">
        <v>1789880.4939117399</v>
      </c>
      <c r="AS389" s="99">
        <v>0</v>
      </c>
      <c r="AT389" s="99">
        <v>0</v>
      </c>
      <c r="AU389" s="99">
        <v>0</v>
      </c>
      <c r="AV389" s="99">
        <v>18191887.907714799</v>
      </c>
      <c r="AW389" s="99">
        <v>35715.682875156403</v>
      </c>
      <c r="AX389" s="99">
        <v>50239.024651527398</v>
      </c>
      <c r="AY389" s="99">
        <v>6364796.1489257803</v>
      </c>
      <c r="AZ389" s="99">
        <v>2889180.8574218801</v>
      </c>
      <c r="BA389" s="99">
        <v>0</v>
      </c>
      <c r="BB389" s="99">
        <v>6356911.4205322303</v>
      </c>
      <c r="BC389" s="99">
        <v>1471609.61343384</v>
      </c>
      <c r="BD389" s="99">
        <v>0</v>
      </c>
      <c r="BE389" s="99">
        <v>840688.84081268299</v>
      </c>
      <c r="BF389" s="99">
        <v>0</v>
      </c>
      <c r="BG389" s="99">
        <v>18231775.980224598</v>
      </c>
      <c r="BH389" s="99">
        <v>3411918.30889893</v>
      </c>
      <c r="BI389" s="99">
        <v>0</v>
      </c>
      <c r="BJ389" s="99">
        <v>1168617.21875</v>
      </c>
      <c r="BK389" s="99">
        <v>872729.96244049096</v>
      </c>
      <c r="BL389" s="99">
        <v>0</v>
      </c>
      <c r="BM389" s="99">
        <v>0</v>
      </c>
      <c r="BN389" s="99">
        <v>0</v>
      </c>
      <c r="BO389" s="99">
        <v>0</v>
      </c>
      <c r="BP389" s="99">
        <v>0</v>
      </c>
      <c r="BQ389" s="99">
        <v>0</v>
      </c>
      <c r="BR389" s="99">
        <v>2064843.8166809101</v>
      </c>
      <c r="BS389" s="99">
        <v>1098118.22154236</v>
      </c>
      <c r="BT389" s="99">
        <v>0</v>
      </c>
      <c r="BU389" s="99">
        <v>505330.989997864</v>
      </c>
      <c r="BV389" s="99">
        <v>914395.48821258498</v>
      </c>
      <c r="BW389" s="99">
        <v>0</v>
      </c>
      <c r="BX389" s="99">
        <v>70130.549944877595</v>
      </c>
      <c r="BY389" s="99">
        <v>0</v>
      </c>
      <c r="BZ389" s="99">
        <v>0</v>
      </c>
      <c r="CA389" s="99">
        <v>33733.314852714502</v>
      </c>
      <c r="CB389" s="99">
        <v>1934623.8619079599</v>
      </c>
      <c r="CC389" s="99">
        <v>17123318.1870117</v>
      </c>
      <c r="CD389" s="99">
        <v>4577118.8705444299</v>
      </c>
      <c r="CE389" s="99">
        <v>754.98279715329397</v>
      </c>
      <c r="CF389" s="99">
        <v>105883.291593552</v>
      </c>
      <c r="CG389" s="99">
        <v>860581.48049926804</v>
      </c>
      <c r="CH389" s="99">
        <v>0</v>
      </c>
      <c r="CI389" s="99">
        <v>34481.394611835502</v>
      </c>
      <c r="CJ389" s="99">
        <v>2039498.73635864</v>
      </c>
      <c r="CK389" s="99">
        <v>17986032.9914551</v>
      </c>
      <c r="CL389" s="99">
        <v>4648727.9376831101</v>
      </c>
      <c r="CM389" s="203">
        <f t="shared" si="18"/>
        <v>53525.415349245101</v>
      </c>
      <c r="CN389" s="203">
        <f t="shared" si="19"/>
        <v>8051895.2256164495</v>
      </c>
      <c r="CO389" s="203">
        <f t="shared" si="20"/>
        <v>36217808.971679702</v>
      </c>
      <c r="CP389" s="99">
        <v>4648727.9376831101</v>
      </c>
      <c r="CQ389" s="99">
        <v>0</v>
      </c>
      <c r="CR389" s="99">
        <v>0</v>
      </c>
      <c r="CS389" s="99">
        <v>0</v>
      </c>
      <c r="CT389" s="99">
        <v>0</v>
      </c>
    </row>
    <row r="390" spans="1:98">
      <c r="A390" s="98" t="s">
        <v>57</v>
      </c>
      <c r="B390" s="100">
        <v>41699</v>
      </c>
      <c r="C390" s="99">
        <v>28952.794809818301</v>
      </c>
      <c r="D390" s="99">
        <v>0</v>
      </c>
      <c r="E390" s="99">
        <v>4675.5683767795599</v>
      </c>
      <c r="F390" s="99">
        <v>3750.5956475734702</v>
      </c>
      <c r="G390" s="99">
        <v>0</v>
      </c>
      <c r="H390" s="99">
        <v>0</v>
      </c>
      <c r="I390" s="99">
        <v>0</v>
      </c>
      <c r="J390" s="99">
        <v>18890.095134973501</v>
      </c>
      <c r="K390" s="99">
        <v>86.096935313195004</v>
      </c>
      <c r="L390" s="99">
        <v>43.815533143002497</v>
      </c>
      <c r="M390" s="99">
        <v>13508.324565172201</v>
      </c>
      <c r="N390" s="99">
        <v>2415.7675415277499</v>
      </c>
      <c r="O390" s="99">
        <v>0</v>
      </c>
      <c r="P390" s="99">
        <v>15865.2062280178</v>
      </c>
      <c r="Q390" s="99">
        <v>1722.8734380006799</v>
      </c>
      <c r="R390" s="99">
        <v>0</v>
      </c>
      <c r="S390" s="99">
        <v>755.18208757042896</v>
      </c>
      <c r="T390" s="99">
        <v>0</v>
      </c>
      <c r="U390" s="99">
        <v>18972.6137943268</v>
      </c>
      <c r="V390" s="99">
        <v>1615419.51254272</v>
      </c>
      <c r="W390" s="99">
        <v>0</v>
      </c>
      <c r="X390" s="99">
        <v>311016.12996292103</v>
      </c>
      <c r="Y390" s="99">
        <v>204845.71557617199</v>
      </c>
      <c r="Z390" s="99">
        <v>0</v>
      </c>
      <c r="AA390" s="99">
        <v>0</v>
      </c>
      <c r="AB390" s="99">
        <v>0</v>
      </c>
      <c r="AC390" s="99">
        <v>5928333.7476806603</v>
      </c>
      <c r="AD390" s="99">
        <v>7594.3984684944198</v>
      </c>
      <c r="AE390" s="99">
        <v>5663.9003754854202</v>
      </c>
      <c r="AF390" s="99">
        <v>694290.96357727097</v>
      </c>
      <c r="AG390" s="99">
        <v>338797.92909622198</v>
      </c>
      <c r="AH390" s="99">
        <v>0</v>
      </c>
      <c r="AI390" s="99">
        <v>707771.01325225795</v>
      </c>
      <c r="AJ390" s="99">
        <v>169395.61940002401</v>
      </c>
      <c r="AK390" s="99">
        <v>0</v>
      </c>
      <c r="AL390" s="99">
        <v>104131.040343285</v>
      </c>
      <c r="AM390" s="99">
        <v>0</v>
      </c>
      <c r="AN390" s="99">
        <v>5935724.3076171903</v>
      </c>
      <c r="AO390" s="99">
        <v>14526575.0753174</v>
      </c>
      <c r="AP390" s="99">
        <v>0</v>
      </c>
      <c r="AQ390" s="99">
        <v>2606406.1203918499</v>
      </c>
      <c r="AR390" s="99">
        <v>1700513.1355743399</v>
      </c>
      <c r="AS390" s="99">
        <v>0</v>
      </c>
      <c r="AT390" s="99">
        <v>0</v>
      </c>
      <c r="AU390" s="99">
        <v>0</v>
      </c>
      <c r="AV390" s="99">
        <v>18119859.450195301</v>
      </c>
      <c r="AW390" s="99">
        <v>24720.557798623999</v>
      </c>
      <c r="AX390" s="99">
        <v>40681.438931465098</v>
      </c>
      <c r="AY390" s="99">
        <v>6382631.6137084998</v>
      </c>
      <c r="AZ390" s="99">
        <v>2814600.47625732</v>
      </c>
      <c r="BA390" s="99">
        <v>0</v>
      </c>
      <c r="BB390" s="99">
        <v>6338447.9583129901</v>
      </c>
      <c r="BC390" s="99">
        <v>1458473.2573242199</v>
      </c>
      <c r="BD390" s="99">
        <v>0</v>
      </c>
      <c r="BE390" s="99">
        <v>852893.04359436</v>
      </c>
      <c r="BF390" s="99">
        <v>0</v>
      </c>
      <c r="BG390" s="99">
        <v>18121546.357910201</v>
      </c>
      <c r="BH390" s="99">
        <v>3389553.9841613802</v>
      </c>
      <c r="BI390" s="99">
        <v>0</v>
      </c>
      <c r="BJ390" s="99">
        <v>1131465.8061676</v>
      </c>
      <c r="BK390" s="99">
        <v>842396.15879058803</v>
      </c>
      <c r="BL390" s="99">
        <v>0</v>
      </c>
      <c r="BM390" s="99">
        <v>0</v>
      </c>
      <c r="BN390" s="99">
        <v>0</v>
      </c>
      <c r="BO390" s="99">
        <v>0</v>
      </c>
      <c r="BP390" s="99">
        <v>0</v>
      </c>
      <c r="BQ390" s="99">
        <v>0</v>
      </c>
      <c r="BR390" s="99">
        <v>2046206.44178772</v>
      </c>
      <c r="BS390" s="99">
        <v>1066477.8264465299</v>
      </c>
      <c r="BT390" s="99">
        <v>0</v>
      </c>
      <c r="BU390" s="99">
        <v>503257.17999649001</v>
      </c>
      <c r="BV390" s="99">
        <v>917328.70263671898</v>
      </c>
      <c r="BW390" s="99">
        <v>0</v>
      </c>
      <c r="BX390" s="99">
        <v>71397.729944229097</v>
      </c>
      <c r="BY390" s="99">
        <v>0</v>
      </c>
      <c r="BZ390" s="99">
        <v>0</v>
      </c>
      <c r="CA390" s="99">
        <v>33602.615048885302</v>
      </c>
      <c r="CB390" s="99">
        <v>1925672.9915618901</v>
      </c>
      <c r="CC390" s="99">
        <v>17129921.9296875</v>
      </c>
      <c r="CD390" s="99">
        <v>4524829.1056518601</v>
      </c>
      <c r="CE390" s="99">
        <v>759.69141077250197</v>
      </c>
      <c r="CF390" s="99">
        <v>104406.38868618</v>
      </c>
      <c r="CG390" s="99">
        <v>856113.43302154494</v>
      </c>
      <c r="CH390" s="99">
        <v>0</v>
      </c>
      <c r="CI390" s="99">
        <v>34367.735996246302</v>
      </c>
      <c r="CJ390" s="99">
        <v>2030946.8994751</v>
      </c>
      <c r="CK390" s="99">
        <v>17999829.855712902</v>
      </c>
      <c r="CL390" s="99">
        <v>4595681.13598633</v>
      </c>
      <c r="CM390" s="203">
        <f t="shared" si="18"/>
        <v>53340.349790573106</v>
      </c>
      <c r="CN390" s="203">
        <f t="shared" si="19"/>
        <v>7966671.2070922907</v>
      </c>
      <c r="CO390" s="203">
        <f t="shared" si="20"/>
        <v>36121376.213623106</v>
      </c>
      <c r="CP390" s="99">
        <v>4595681.13598633</v>
      </c>
      <c r="CQ390" s="99">
        <v>0</v>
      </c>
      <c r="CR390" s="99">
        <v>0</v>
      </c>
      <c r="CS390" s="99">
        <v>0</v>
      </c>
      <c r="CT390" s="99">
        <v>0</v>
      </c>
    </row>
    <row r="391" spans="1:98">
      <c r="A391" s="98" t="s">
        <v>57</v>
      </c>
      <c r="B391" s="100">
        <v>41791</v>
      </c>
      <c r="C391" s="99">
        <v>28772.718198299401</v>
      </c>
      <c r="D391" s="99">
        <v>0</v>
      </c>
      <c r="E391" s="99">
        <v>4587.7460911870003</v>
      </c>
      <c r="F391" s="99">
        <v>3687.2267483174801</v>
      </c>
      <c r="G391" s="99">
        <v>0</v>
      </c>
      <c r="H391" s="99">
        <v>0</v>
      </c>
      <c r="I391" s="99">
        <v>0</v>
      </c>
      <c r="J391" s="99">
        <v>18859.3868215084</v>
      </c>
      <c r="K391" s="99">
        <v>58.4359715962783</v>
      </c>
      <c r="L391" s="99">
        <v>114.954306053929</v>
      </c>
      <c r="M391" s="99">
        <v>13398.065033197399</v>
      </c>
      <c r="N391" s="99">
        <v>2389.96225643158</v>
      </c>
      <c r="O391" s="99">
        <v>0</v>
      </c>
      <c r="P391" s="99">
        <v>15782.1454542875</v>
      </c>
      <c r="Q391" s="99">
        <v>1703.80142962933</v>
      </c>
      <c r="R391" s="99">
        <v>0</v>
      </c>
      <c r="S391" s="99">
        <v>757.65921114385105</v>
      </c>
      <c r="T391" s="99">
        <v>0</v>
      </c>
      <c r="U391" s="99">
        <v>18917.505534648899</v>
      </c>
      <c r="V391" s="99">
        <v>1597418.1643829299</v>
      </c>
      <c r="W391" s="99">
        <v>0</v>
      </c>
      <c r="X391" s="99">
        <v>301709.30351257301</v>
      </c>
      <c r="Y391" s="99">
        <v>199315.483373642</v>
      </c>
      <c r="Z391" s="99">
        <v>0</v>
      </c>
      <c r="AA391" s="99">
        <v>0</v>
      </c>
      <c r="AB391" s="99">
        <v>0</v>
      </c>
      <c r="AC391" s="99">
        <v>5929089.2916259803</v>
      </c>
      <c r="AD391" s="99">
        <v>4756.2223215103104</v>
      </c>
      <c r="AE391" s="99">
        <v>9663.5216312408393</v>
      </c>
      <c r="AF391" s="99">
        <v>687019.60402679397</v>
      </c>
      <c r="AG391" s="99">
        <v>334955.28753662098</v>
      </c>
      <c r="AH391" s="99">
        <v>0</v>
      </c>
      <c r="AI391" s="99">
        <v>698582.50241088902</v>
      </c>
      <c r="AJ391" s="99">
        <v>166655.487386703</v>
      </c>
      <c r="AK391" s="99">
        <v>0</v>
      </c>
      <c r="AL391" s="99">
        <v>102045.025319099</v>
      </c>
      <c r="AM391" s="99">
        <v>0</v>
      </c>
      <c r="AN391" s="99">
        <v>5936016.2543334998</v>
      </c>
      <c r="AO391" s="99">
        <v>14405752.794921899</v>
      </c>
      <c r="AP391" s="99">
        <v>0</v>
      </c>
      <c r="AQ391" s="99">
        <v>2521268.4812622098</v>
      </c>
      <c r="AR391" s="99">
        <v>1654023.89776611</v>
      </c>
      <c r="AS391" s="99">
        <v>0</v>
      </c>
      <c r="AT391" s="99">
        <v>0</v>
      </c>
      <c r="AU391" s="99">
        <v>0</v>
      </c>
      <c r="AV391" s="99">
        <v>18151131.340332001</v>
      </c>
      <c r="AW391" s="99">
        <v>15527.533965110801</v>
      </c>
      <c r="AX391" s="99">
        <v>70762.252061843901</v>
      </c>
      <c r="AY391" s="99">
        <v>6348113.8270873995</v>
      </c>
      <c r="AZ391" s="99">
        <v>2789174.3056335398</v>
      </c>
      <c r="BA391" s="99">
        <v>0</v>
      </c>
      <c r="BB391" s="99">
        <v>6274404.0862426804</v>
      </c>
      <c r="BC391" s="99">
        <v>1436587.75994873</v>
      </c>
      <c r="BD391" s="99">
        <v>0</v>
      </c>
      <c r="BE391" s="99">
        <v>833959.36186981201</v>
      </c>
      <c r="BF391" s="99">
        <v>0</v>
      </c>
      <c r="BG391" s="99">
        <v>18184783.324218798</v>
      </c>
      <c r="BH391" s="99">
        <v>3369745.3026428199</v>
      </c>
      <c r="BI391" s="99">
        <v>0</v>
      </c>
      <c r="BJ391" s="99">
        <v>1094894.3276062</v>
      </c>
      <c r="BK391" s="99">
        <v>812767.24766540504</v>
      </c>
      <c r="BL391" s="99">
        <v>0</v>
      </c>
      <c r="BM391" s="99">
        <v>0</v>
      </c>
      <c r="BN391" s="99">
        <v>0</v>
      </c>
      <c r="BO391" s="99">
        <v>0</v>
      </c>
      <c r="BP391" s="99">
        <v>0</v>
      </c>
      <c r="BQ391" s="99">
        <v>0</v>
      </c>
      <c r="BR391" s="99">
        <v>2052573.99043274</v>
      </c>
      <c r="BS391" s="99">
        <v>1056910.42475891</v>
      </c>
      <c r="BT391" s="99">
        <v>0</v>
      </c>
      <c r="BU391" s="99">
        <v>504023.58999633801</v>
      </c>
      <c r="BV391" s="99">
        <v>904087.33605956996</v>
      </c>
      <c r="BW391" s="99">
        <v>0</v>
      </c>
      <c r="BX391" s="99">
        <v>70774.199944496198</v>
      </c>
      <c r="BY391" s="99">
        <v>0</v>
      </c>
      <c r="BZ391" s="99">
        <v>0</v>
      </c>
      <c r="CA391" s="99">
        <v>33364.643299102798</v>
      </c>
      <c r="CB391" s="99">
        <v>1897585.3724365199</v>
      </c>
      <c r="CC391" s="99">
        <v>16923433.527343798</v>
      </c>
      <c r="CD391" s="99">
        <v>4469998.2312622098</v>
      </c>
      <c r="CE391" s="99">
        <v>761.70029757171903</v>
      </c>
      <c r="CF391" s="99">
        <v>102957.454609871</v>
      </c>
      <c r="CG391" s="99">
        <v>843674.83119201695</v>
      </c>
      <c r="CH391" s="99">
        <v>0</v>
      </c>
      <c r="CI391" s="99">
        <v>34123.302236080199</v>
      </c>
      <c r="CJ391" s="99">
        <v>2002735.5530090299</v>
      </c>
      <c r="CK391" s="99">
        <v>17758205.778564502</v>
      </c>
      <c r="CL391" s="99">
        <v>4538315.0830078097</v>
      </c>
      <c r="CM391" s="203">
        <f t="shared" si="18"/>
        <v>53040.807770729094</v>
      </c>
      <c r="CN391" s="203">
        <f t="shared" si="19"/>
        <v>7938751.8073425293</v>
      </c>
      <c r="CO391" s="203">
        <f t="shared" si="20"/>
        <v>35942989.1027833</v>
      </c>
      <c r="CP391" s="99">
        <v>4538315.0830078097</v>
      </c>
      <c r="CQ391" s="99">
        <v>0</v>
      </c>
      <c r="CR391" s="99">
        <v>0</v>
      </c>
      <c r="CS391" s="99">
        <v>0</v>
      </c>
      <c r="CT391" s="99">
        <v>0</v>
      </c>
    </row>
    <row r="392" spans="1:98">
      <c r="A392" s="98" t="s">
        <v>57</v>
      </c>
      <c r="B392" s="100">
        <v>41883</v>
      </c>
      <c r="C392" s="99">
        <v>28620.0074620247</v>
      </c>
      <c r="D392" s="99">
        <v>0</v>
      </c>
      <c r="E392" s="99">
        <v>4431.5513939857501</v>
      </c>
      <c r="F392" s="99">
        <v>3536.8792066872102</v>
      </c>
      <c r="G392" s="99">
        <v>0</v>
      </c>
      <c r="H392" s="99">
        <v>0</v>
      </c>
      <c r="I392" s="99">
        <v>0</v>
      </c>
      <c r="J392" s="99">
        <v>18758.362703561801</v>
      </c>
      <c r="K392" s="99">
        <v>34.526736333500601</v>
      </c>
      <c r="L392" s="99">
        <v>69.435588483698695</v>
      </c>
      <c r="M392" s="99">
        <v>13324.0397945642</v>
      </c>
      <c r="N392" s="99">
        <v>2361.2416417300701</v>
      </c>
      <c r="O392" s="99">
        <v>0</v>
      </c>
      <c r="P392" s="99">
        <v>15609.732958197599</v>
      </c>
      <c r="Q392" s="99">
        <v>1693.9956434369101</v>
      </c>
      <c r="R392" s="99">
        <v>0</v>
      </c>
      <c r="S392" s="99">
        <v>756.41233015060402</v>
      </c>
      <c r="T392" s="99">
        <v>0</v>
      </c>
      <c r="U392" s="99">
        <v>18797.310292244001</v>
      </c>
      <c r="V392" s="99">
        <v>1583600.2528533901</v>
      </c>
      <c r="W392" s="99">
        <v>0</v>
      </c>
      <c r="X392" s="99">
        <v>292961.92977523798</v>
      </c>
      <c r="Y392" s="99">
        <v>195183.90444183399</v>
      </c>
      <c r="Z392" s="99">
        <v>0</v>
      </c>
      <c r="AA392" s="99">
        <v>0</v>
      </c>
      <c r="AB392" s="99">
        <v>0</v>
      </c>
      <c r="AC392" s="99">
        <v>5894713.3321533203</v>
      </c>
      <c r="AD392" s="99">
        <v>2704.0811936557302</v>
      </c>
      <c r="AE392" s="99">
        <v>8969.0754854679108</v>
      </c>
      <c r="AF392" s="99">
        <v>680654.12289428699</v>
      </c>
      <c r="AG392" s="99">
        <v>325268.20235061599</v>
      </c>
      <c r="AH392" s="99">
        <v>0</v>
      </c>
      <c r="AI392" s="99">
        <v>692525.51509094203</v>
      </c>
      <c r="AJ392" s="99">
        <v>168657.24888229399</v>
      </c>
      <c r="AK392" s="99">
        <v>0</v>
      </c>
      <c r="AL392" s="99">
        <v>105101.971590042</v>
      </c>
      <c r="AM392" s="99">
        <v>0</v>
      </c>
      <c r="AN392" s="99">
        <v>5893618.88635254</v>
      </c>
      <c r="AO392" s="99">
        <v>14343462.65979</v>
      </c>
      <c r="AP392" s="99">
        <v>0</v>
      </c>
      <c r="AQ392" s="99">
        <v>2426253.8784790002</v>
      </c>
      <c r="AR392" s="99">
        <v>1592237.6738739</v>
      </c>
      <c r="AS392" s="99">
        <v>0</v>
      </c>
      <c r="AT392" s="99">
        <v>0</v>
      </c>
      <c r="AU392" s="99">
        <v>0</v>
      </c>
      <c r="AV392" s="99">
        <v>18063590.857421901</v>
      </c>
      <c r="AW392" s="99">
        <v>8835.56578814983</v>
      </c>
      <c r="AX392" s="99">
        <v>67333.892452240005</v>
      </c>
      <c r="AY392" s="99">
        <v>6300607.4256591797</v>
      </c>
      <c r="AZ392" s="99">
        <v>2707469.05999756</v>
      </c>
      <c r="BA392" s="99">
        <v>0</v>
      </c>
      <c r="BB392" s="99">
        <v>6269070.9304809598</v>
      </c>
      <c r="BC392" s="99">
        <v>1444297.4755249</v>
      </c>
      <c r="BD392" s="99">
        <v>0</v>
      </c>
      <c r="BE392" s="99">
        <v>859843.20386505104</v>
      </c>
      <c r="BF392" s="99">
        <v>0</v>
      </c>
      <c r="BG392" s="99">
        <v>18074839.504882801</v>
      </c>
      <c r="BH392" s="99">
        <v>3383276.8933410598</v>
      </c>
      <c r="BI392" s="99">
        <v>0</v>
      </c>
      <c r="BJ392" s="99">
        <v>1073701.05865479</v>
      </c>
      <c r="BK392" s="99">
        <v>794097.52141570998</v>
      </c>
      <c r="BL392" s="99">
        <v>0</v>
      </c>
      <c r="BM392" s="99">
        <v>0</v>
      </c>
      <c r="BN392" s="99">
        <v>0</v>
      </c>
      <c r="BO392" s="99">
        <v>0</v>
      </c>
      <c r="BP392" s="99">
        <v>0</v>
      </c>
      <c r="BQ392" s="99">
        <v>0</v>
      </c>
      <c r="BR392" s="99">
        <v>2040298.29518127</v>
      </c>
      <c r="BS392" s="99">
        <v>1032087.68479919</v>
      </c>
      <c r="BT392" s="99">
        <v>0</v>
      </c>
      <c r="BU392" s="99">
        <v>417957.81999588001</v>
      </c>
      <c r="BV392" s="99">
        <v>901216.58284759498</v>
      </c>
      <c r="BW392" s="99">
        <v>0</v>
      </c>
      <c r="BX392" s="99">
        <v>63816.599954605103</v>
      </c>
      <c r="BY392" s="99">
        <v>0</v>
      </c>
      <c r="BZ392" s="99">
        <v>0</v>
      </c>
      <c r="CA392" s="99">
        <v>33046.396509647398</v>
      </c>
      <c r="CB392" s="99">
        <v>1877047.2352294901</v>
      </c>
      <c r="CC392" s="99">
        <v>16763640.519043</v>
      </c>
      <c r="CD392" s="99">
        <v>4451333.6759643601</v>
      </c>
      <c r="CE392" s="99">
        <v>761.04983520507801</v>
      </c>
      <c r="CF392" s="99">
        <v>106502.08384227801</v>
      </c>
      <c r="CG392" s="99">
        <v>870426.14279937698</v>
      </c>
      <c r="CH392" s="99">
        <v>0</v>
      </c>
      <c r="CI392" s="99">
        <v>33811.330831050902</v>
      </c>
      <c r="CJ392" s="99">
        <v>1984050.27005005</v>
      </c>
      <c r="CK392" s="99">
        <v>17638897.8835449</v>
      </c>
      <c r="CL392" s="99">
        <v>4524109.0367431603</v>
      </c>
      <c r="CM392" s="203">
        <f t="shared" si="18"/>
        <v>52608.641123294903</v>
      </c>
      <c r="CN392" s="203">
        <f t="shared" si="19"/>
        <v>7877669.1564025898</v>
      </c>
      <c r="CO392" s="203">
        <f t="shared" si="20"/>
        <v>35713737.388427705</v>
      </c>
      <c r="CP392" s="99">
        <v>4524109.0367431603</v>
      </c>
      <c r="CQ392" s="99">
        <v>0</v>
      </c>
      <c r="CR392" s="99">
        <v>0</v>
      </c>
      <c r="CS392" s="99">
        <v>0</v>
      </c>
      <c r="CT392" s="99">
        <v>0</v>
      </c>
    </row>
    <row r="393" spans="1:98">
      <c r="A393" s="98" t="s">
        <v>57</v>
      </c>
      <c r="B393" s="100">
        <v>41974</v>
      </c>
      <c r="C393" s="99">
        <v>28484.120865583402</v>
      </c>
      <c r="D393" s="99">
        <v>0</v>
      </c>
      <c r="E393" s="99">
        <v>4337.1643388867396</v>
      </c>
      <c r="F393" s="99">
        <v>3468.4098967313798</v>
      </c>
      <c r="G393" s="99">
        <v>0</v>
      </c>
      <c r="H393" s="99">
        <v>0</v>
      </c>
      <c r="I393" s="99">
        <v>0</v>
      </c>
      <c r="J393" s="99">
        <v>18488.326201915701</v>
      </c>
      <c r="K393" s="99">
        <v>15.9116968455492</v>
      </c>
      <c r="L393" s="99">
        <v>63.039369570557</v>
      </c>
      <c r="M393" s="99">
        <v>13296.077650547</v>
      </c>
      <c r="N393" s="99">
        <v>2314.15902337432</v>
      </c>
      <c r="O393" s="99">
        <v>0</v>
      </c>
      <c r="P393" s="99">
        <v>15513.688663840299</v>
      </c>
      <c r="Q393" s="99">
        <v>1674.52391375601</v>
      </c>
      <c r="R393" s="99">
        <v>0</v>
      </c>
      <c r="S393" s="99">
        <v>768.13135217130196</v>
      </c>
      <c r="T393" s="99">
        <v>0</v>
      </c>
      <c r="U393" s="99">
        <v>18503.072470426599</v>
      </c>
      <c r="V393" s="99">
        <v>1571334.5969696001</v>
      </c>
      <c r="W393" s="99">
        <v>0</v>
      </c>
      <c r="X393" s="99">
        <v>278413.90088653599</v>
      </c>
      <c r="Y393" s="99">
        <v>185382.51783752401</v>
      </c>
      <c r="Z393" s="99">
        <v>0</v>
      </c>
      <c r="AA393" s="99">
        <v>0</v>
      </c>
      <c r="AB393" s="99">
        <v>0</v>
      </c>
      <c r="AC393" s="99">
        <v>5793230.9595336895</v>
      </c>
      <c r="AD393" s="99">
        <v>1544.0020314753101</v>
      </c>
      <c r="AE393" s="99">
        <v>7531.9515559077299</v>
      </c>
      <c r="AF393" s="99">
        <v>683384.428855896</v>
      </c>
      <c r="AG393" s="99">
        <v>315680.69336318999</v>
      </c>
      <c r="AH393" s="99">
        <v>0</v>
      </c>
      <c r="AI393" s="99">
        <v>685168.32186889602</v>
      </c>
      <c r="AJ393" s="99">
        <v>167671.29075241101</v>
      </c>
      <c r="AK393" s="99">
        <v>0</v>
      </c>
      <c r="AL393" s="99">
        <v>106552.439481735</v>
      </c>
      <c r="AM393" s="99">
        <v>0</v>
      </c>
      <c r="AN393" s="99">
        <v>5797059.2145385696</v>
      </c>
      <c r="AO393" s="99">
        <v>14313567.7346191</v>
      </c>
      <c r="AP393" s="99">
        <v>0</v>
      </c>
      <c r="AQ393" s="99">
        <v>2326616.5747985798</v>
      </c>
      <c r="AR393" s="99">
        <v>1533840.69207764</v>
      </c>
      <c r="AS393" s="99">
        <v>0</v>
      </c>
      <c r="AT393" s="99">
        <v>0</v>
      </c>
      <c r="AU393" s="99">
        <v>0</v>
      </c>
      <c r="AV393" s="99">
        <v>17888102.127441399</v>
      </c>
      <c r="AW393" s="99">
        <v>5078.9748456478101</v>
      </c>
      <c r="AX393" s="99">
        <v>59798.6506524086</v>
      </c>
      <c r="AY393" s="99">
        <v>6378252.30322266</v>
      </c>
      <c r="AZ393" s="99">
        <v>2641551.0118713402</v>
      </c>
      <c r="BA393" s="99">
        <v>0</v>
      </c>
      <c r="BB393" s="99">
        <v>6197566.2062377902</v>
      </c>
      <c r="BC393" s="99">
        <v>1440545.8661041299</v>
      </c>
      <c r="BD393" s="99">
        <v>0</v>
      </c>
      <c r="BE393" s="99">
        <v>876678.71130371105</v>
      </c>
      <c r="BF393" s="99">
        <v>0</v>
      </c>
      <c r="BG393" s="99">
        <v>17894549.5539551</v>
      </c>
      <c r="BH393" s="99">
        <v>3391189.8270874</v>
      </c>
      <c r="BI393" s="99">
        <v>0</v>
      </c>
      <c r="BJ393" s="99">
        <v>1049664.0419921901</v>
      </c>
      <c r="BK393" s="99">
        <v>775098.88718414295</v>
      </c>
      <c r="BL393" s="99">
        <v>0</v>
      </c>
      <c r="BM393" s="99">
        <v>0</v>
      </c>
      <c r="BN393" s="99">
        <v>0</v>
      </c>
      <c r="BO393" s="99">
        <v>0</v>
      </c>
      <c r="BP393" s="99">
        <v>0</v>
      </c>
      <c r="BQ393" s="99">
        <v>0</v>
      </c>
      <c r="BR393" s="99">
        <v>2053432.0520629899</v>
      </c>
      <c r="BS393" s="99">
        <v>1007949.51662445</v>
      </c>
      <c r="BT393" s="99">
        <v>0</v>
      </c>
      <c r="BU393" s="99">
        <v>484023.309997559</v>
      </c>
      <c r="BV393" s="99">
        <v>900157.82745361305</v>
      </c>
      <c r="BW393" s="99">
        <v>0</v>
      </c>
      <c r="BX393" s="99">
        <v>72332.739935874895</v>
      </c>
      <c r="BY393" s="99">
        <v>0</v>
      </c>
      <c r="BZ393" s="99">
        <v>0</v>
      </c>
      <c r="CA393" s="99">
        <v>32851.151423454299</v>
      </c>
      <c r="CB393" s="99">
        <v>1851704.61254883</v>
      </c>
      <c r="CC393" s="99">
        <v>16638015.6494141</v>
      </c>
      <c r="CD393" s="99">
        <v>4437722.3638915997</v>
      </c>
      <c r="CE393" s="99">
        <v>776.71774666756403</v>
      </c>
      <c r="CF393" s="99">
        <v>107489.43924045601</v>
      </c>
      <c r="CG393" s="99">
        <v>884195.65509796096</v>
      </c>
      <c r="CH393" s="99">
        <v>0</v>
      </c>
      <c r="CI393" s="99">
        <v>33622.586277961702</v>
      </c>
      <c r="CJ393" s="99">
        <v>1960433.3314819301</v>
      </c>
      <c r="CK393" s="99">
        <v>17503711.661377002</v>
      </c>
      <c r="CL393" s="99">
        <v>4510167.5458984403</v>
      </c>
      <c r="CM393" s="203">
        <f t="shared" si="18"/>
        <v>52125.658748388305</v>
      </c>
      <c r="CN393" s="203">
        <f t="shared" si="19"/>
        <v>7757492.5460204994</v>
      </c>
      <c r="CO393" s="203">
        <f t="shared" si="20"/>
        <v>35398261.215332106</v>
      </c>
      <c r="CP393" s="99">
        <v>4510167.5458984403</v>
      </c>
      <c r="CQ393" s="99">
        <v>0</v>
      </c>
      <c r="CR393" s="99">
        <v>0</v>
      </c>
      <c r="CS393" s="99">
        <v>0</v>
      </c>
      <c r="CT393" s="99">
        <v>0</v>
      </c>
    </row>
    <row r="394" spans="1:98">
      <c r="A394" s="98" t="s">
        <v>57</v>
      </c>
      <c r="B394" s="100">
        <v>42064</v>
      </c>
      <c r="C394" s="99">
        <v>28398.316620826699</v>
      </c>
      <c r="D394" s="99">
        <v>0</v>
      </c>
      <c r="E394" s="99">
        <v>4217.6930649876604</v>
      </c>
      <c r="F394" s="99">
        <v>3369.6008368432499</v>
      </c>
      <c r="G394" s="99">
        <v>0</v>
      </c>
      <c r="H394" s="99">
        <v>0</v>
      </c>
      <c r="I394" s="99">
        <v>0</v>
      </c>
      <c r="J394" s="99">
        <v>18459.061568498601</v>
      </c>
      <c r="K394" s="99">
        <v>13.761030268739001</v>
      </c>
      <c r="L394" s="99">
        <v>51.864784141536802</v>
      </c>
      <c r="M394" s="99">
        <v>13256.259632945101</v>
      </c>
      <c r="N394" s="99">
        <v>2289.2734507918399</v>
      </c>
      <c r="O394" s="99">
        <v>0</v>
      </c>
      <c r="P394" s="99">
        <v>15319.0619159937</v>
      </c>
      <c r="Q394" s="99">
        <v>1657.3458852469901</v>
      </c>
      <c r="R394" s="99">
        <v>0</v>
      </c>
      <c r="S394" s="99">
        <v>802.36881186068103</v>
      </c>
      <c r="T394" s="99">
        <v>0</v>
      </c>
      <c r="U394" s="99">
        <v>18471.335503816601</v>
      </c>
      <c r="V394" s="99">
        <v>1552251.2921142599</v>
      </c>
      <c r="W394" s="99">
        <v>0</v>
      </c>
      <c r="X394" s="99">
        <v>263690.39185333299</v>
      </c>
      <c r="Y394" s="99">
        <v>177182.53363037101</v>
      </c>
      <c r="Z394" s="99">
        <v>0</v>
      </c>
      <c r="AA394" s="99">
        <v>0</v>
      </c>
      <c r="AB394" s="99">
        <v>0</v>
      </c>
      <c r="AC394" s="99">
        <v>5764706.1354980497</v>
      </c>
      <c r="AD394" s="99">
        <v>1047.7926046401301</v>
      </c>
      <c r="AE394" s="99">
        <v>5731.7764258384695</v>
      </c>
      <c r="AF394" s="99">
        <v>669237.23632049595</v>
      </c>
      <c r="AG394" s="99">
        <v>307438.17295455898</v>
      </c>
      <c r="AH394" s="99">
        <v>0</v>
      </c>
      <c r="AI394" s="99">
        <v>659164.23679351795</v>
      </c>
      <c r="AJ394" s="99">
        <v>166307.21528053301</v>
      </c>
      <c r="AK394" s="99">
        <v>0</v>
      </c>
      <c r="AL394" s="99">
        <v>109035.59962463399</v>
      </c>
      <c r="AM394" s="99">
        <v>0</v>
      </c>
      <c r="AN394" s="99">
        <v>5752528.7047119103</v>
      </c>
      <c r="AO394" s="99">
        <v>14169908.2426758</v>
      </c>
      <c r="AP394" s="99">
        <v>0</v>
      </c>
      <c r="AQ394" s="99">
        <v>2209085.9120178199</v>
      </c>
      <c r="AR394" s="99">
        <v>1468404.4370575</v>
      </c>
      <c r="AS394" s="99">
        <v>0</v>
      </c>
      <c r="AT394" s="99">
        <v>0</v>
      </c>
      <c r="AU394" s="99">
        <v>0</v>
      </c>
      <c r="AV394" s="99">
        <v>17866127.995361298</v>
      </c>
      <c r="AW394" s="99">
        <v>3463.5406488478202</v>
      </c>
      <c r="AX394" s="99">
        <v>42287.919510841399</v>
      </c>
      <c r="AY394" s="99">
        <v>6262032.8054809598</v>
      </c>
      <c r="AZ394" s="99">
        <v>2594475.6834411598</v>
      </c>
      <c r="BA394" s="99">
        <v>0</v>
      </c>
      <c r="BB394" s="99">
        <v>5980828.3814697303</v>
      </c>
      <c r="BC394" s="99">
        <v>1433371.9869842499</v>
      </c>
      <c r="BD394" s="99">
        <v>0</v>
      </c>
      <c r="BE394" s="99">
        <v>899829.85524749802</v>
      </c>
      <c r="BF394" s="99">
        <v>0</v>
      </c>
      <c r="BG394" s="99">
        <v>17848963.505859401</v>
      </c>
      <c r="BH394" s="99">
        <v>3337789.45672607</v>
      </c>
      <c r="BI394" s="99">
        <v>0</v>
      </c>
      <c r="BJ394" s="99">
        <v>1020387.04318237</v>
      </c>
      <c r="BK394" s="99">
        <v>752839.47718048096</v>
      </c>
      <c r="BL394" s="99">
        <v>0</v>
      </c>
      <c r="BM394" s="99">
        <v>0</v>
      </c>
      <c r="BN394" s="99">
        <v>0</v>
      </c>
      <c r="BO394" s="99">
        <v>0</v>
      </c>
      <c r="BP394" s="99">
        <v>0</v>
      </c>
      <c r="BQ394" s="99">
        <v>0</v>
      </c>
      <c r="BR394" s="99">
        <v>2024786.7317810101</v>
      </c>
      <c r="BS394" s="99">
        <v>989906.61592865002</v>
      </c>
      <c r="BT394" s="99">
        <v>0</v>
      </c>
      <c r="BU394" s="99">
        <v>468866.71999740601</v>
      </c>
      <c r="BV394" s="99">
        <v>899129.11694335903</v>
      </c>
      <c r="BW394" s="99">
        <v>0</v>
      </c>
      <c r="BX394" s="99">
        <v>82508.609869003296</v>
      </c>
      <c r="BY394" s="99">
        <v>0</v>
      </c>
      <c r="BZ394" s="99">
        <v>0</v>
      </c>
      <c r="CA394" s="99">
        <v>32589.160874843601</v>
      </c>
      <c r="CB394" s="99">
        <v>1814468.4066009501</v>
      </c>
      <c r="CC394" s="99">
        <v>16376689.6359863</v>
      </c>
      <c r="CD394" s="99">
        <v>4360449.8371582003</v>
      </c>
      <c r="CE394" s="99">
        <v>802.74720310419798</v>
      </c>
      <c r="CF394" s="99">
        <v>108996.366165161</v>
      </c>
      <c r="CG394" s="99">
        <v>898864.46761321998</v>
      </c>
      <c r="CH394" s="99">
        <v>0</v>
      </c>
      <c r="CI394" s="99">
        <v>33397.387675285303</v>
      </c>
      <c r="CJ394" s="99">
        <v>1925045.92555237</v>
      </c>
      <c r="CK394" s="99">
        <v>17302647.762695301</v>
      </c>
      <c r="CL394" s="99">
        <v>4440031.83410645</v>
      </c>
      <c r="CM394" s="203">
        <f t="shared" si="18"/>
        <v>51868.7231791019</v>
      </c>
      <c r="CN394" s="203">
        <f t="shared" si="19"/>
        <v>7677574.6302642804</v>
      </c>
      <c r="CO394" s="203">
        <f t="shared" si="20"/>
        <v>35151611.268554702</v>
      </c>
      <c r="CP394" s="99">
        <v>4440031.83410645</v>
      </c>
      <c r="CQ394" s="99">
        <v>0</v>
      </c>
      <c r="CR394" s="99">
        <v>0</v>
      </c>
      <c r="CS394" s="99">
        <v>0</v>
      </c>
      <c r="CT394" s="99">
        <v>0</v>
      </c>
    </row>
    <row r="395" spans="1:98">
      <c r="A395" s="98" t="s">
        <v>57</v>
      </c>
      <c r="B395" s="100">
        <v>42156</v>
      </c>
      <c r="C395" s="99">
        <v>28338.1403748989</v>
      </c>
      <c r="D395" s="99">
        <v>0</v>
      </c>
      <c r="E395" s="99">
        <v>4083.03955757618</v>
      </c>
      <c r="F395" s="99">
        <v>3260.93053668737</v>
      </c>
      <c r="G395" s="99">
        <v>0</v>
      </c>
      <c r="H395" s="99">
        <v>0</v>
      </c>
      <c r="I395" s="99">
        <v>0</v>
      </c>
      <c r="J395" s="99">
        <v>18426.995691061002</v>
      </c>
      <c r="K395" s="99">
        <v>12.763933244161301</v>
      </c>
      <c r="L395" s="99">
        <v>58.939718793146298</v>
      </c>
      <c r="M395" s="99">
        <v>13205.2521727085</v>
      </c>
      <c r="N395" s="99">
        <v>2268.2543538212799</v>
      </c>
      <c r="O395" s="99">
        <v>0</v>
      </c>
      <c r="P395" s="99">
        <v>15265.3871674538</v>
      </c>
      <c r="Q395" s="99">
        <v>1638.2830568551999</v>
      </c>
      <c r="R395" s="99">
        <v>0</v>
      </c>
      <c r="S395" s="99">
        <v>822.39928302168801</v>
      </c>
      <c r="T395" s="99">
        <v>0</v>
      </c>
      <c r="U395" s="99">
        <v>18438.0889544487</v>
      </c>
      <c r="V395" s="99">
        <v>1543966.4079284701</v>
      </c>
      <c r="W395" s="99">
        <v>0</v>
      </c>
      <c r="X395" s="99">
        <v>252902.86488914501</v>
      </c>
      <c r="Y395" s="99">
        <v>168407.87138748201</v>
      </c>
      <c r="Z395" s="99">
        <v>0</v>
      </c>
      <c r="AA395" s="99">
        <v>0</v>
      </c>
      <c r="AB395" s="99">
        <v>0</v>
      </c>
      <c r="AC395" s="99">
        <v>5769154.3804931603</v>
      </c>
      <c r="AD395" s="99">
        <v>944.14097408950295</v>
      </c>
      <c r="AE395" s="99">
        <v>5979.1706330180205</v>
      </c>
      <c r="AF395" s="99">
        <v>667339.952735901</v>
      </c>
      <c r="AG395" s="99">
        <v>300819.92230606102</v>
      </c>
      <c r="AH395" s="99">
        <v>0</v>
      </c>
      <c r="AI395" s="99">
        <v>657268.83492279099</v>
      </c>
      <c r="AJ395" s="99">
        <v>162763.16490554801</v>
      </c>
      <c r="AK395" s="99">
        <v>0</v>
      </c>
      <c r="AL395" s="99">
        <v>111496.771253586</v>
      </c>
      <c r="AM395" s="99">
        <v>0</v>
      </c>
      <c r="AN395" s="99">
        <v>5783183.0154418899</v>
      </c>
      <c r="AO395" s="99">
        <v>14143324.064086899</v>
      </c>
      <c r="AP395" s="99">
        <v>0</v>
      </c>
      <c r="AQ395" s="99">
        <v>2122152.16937256</v>
      </c>
      <c r="AR395" s="99">
        <v>1404018.82870483</v>
      </c>
      <c r="AS395" s="99">
        <v>0</v>
      </c>
      <c r="AT395" s="99">
        <v>0</v>
      </c>
      <c r="AU395" s="99">
        <v>0</v>
      </c>
      <c r="AV395" s="99">
        <v>17957401.502197299</v>
      </c>
      <c r="AW395" s="99">
        <v>3133.8462071716799</v>
      </c>
      <c r="AX395" s="99">
        <v>37811.488566398599</v>
      </c>
      <c r="AY395" s="99">
        <v>6275851.45983887</v>
      </c>
      <c r="AZ395" s="99">
        <v>2555611.8403015099</v>
      </c>
      <c r="BA395" s="99">
        <v>0</v>
      </c>
      <c r="BB395" s="99">
        <v>6000079.3213501005</v>
      </c>
      <c r="BC395" s="99">
        <v>1416124.8545379599</v>
      </c>
      <c r="BD395" s="99">
        <v>0</v>
      </c>
      <c r="BE395" s="99">
        <v>922066.55419921898</v>
      </c>
      <c r="BF395" s="99">
        <v>0</v>
      </c>
      <c r="BG395" s="99">
        <v>17977134.822997998</v>
      </c>
      <c r="BH395" s="99">
        <v>3347666.7681884798</v>
      </c>
      <c r="BI395" s="99">
        <v>0</v>
      </c>
      <c r="BJ395" s="99">
        <v>999564.55433654797</v>
      </c>
      <c r="BK395" s="99">
        <v>728621.11039733898</v>
      </c>
      <c r="BL395" s="99">
        <v>0</v>
      </c>
      <c r="BM395" s="99">
        <v>0</v>
      </c>
      <c r="BN395" s="99">
        <v>0</v>
      </c>
      <c r="BO395" s="99">
        <v>0</v>
      </c>
      <c r="BP395" s="99">
        <v>0</v>
      </c>
      <c r="BQ395" s="99">
        <v>0</v>
      </c>
      <c r="BR395" s="99">
        <v>2039822.54716492</v>
      </c>
      <c r="BS395" s="99">
        <v>979649.17765808105</v>
      </c>
      <c r="BT395" s="99">
        <v>0</v>
      </c>
      <c r="BU395" s="99">
        <v>473278.27999877901</v>
      </c>
      <c r="BV395" s="99">
        <v>894597.55470275902</v>
      </c>
      <c r="BW395" s="99">
        <v>0</v>
      </c>
      <c r="BX395" s="99">
        <v>85306.439867973299</v>
      </c>
      <c r="BY395" s="99">
        <v>0</v>
      </c>
      <c r="BZ395" s="99">
        <v>0</v>
      </c>
      <c r="CA395" s="99">
        <v>32415.067643165599</v>
      </c>
      <c r="CB395" s="99">
        <v>1793084.2357482901</v>
      </c>
      <c r="CC395" s="99">
        <v>16218485.2237549</v>
      </c>
      <c r="CD395" s="99">
        <v>4352382.5140380897</v>
      </c>
      <c r="CE395" s="99">
        <v>825.16204722970701</v>
      </c>
      <c r="CF395" s="99">
        <v>111873.63639068601</v>
      </c>
      <c r="CG395" s="99">
        <v>926494.94544982899</v>
      </c>
      <c r="CH395" s="99">
        <v>0</v>
      </c>
      <c r="CI395" s="99">
        <v>33234.447853565202</v>
      </c>
      <c r="CJ395" s="99">
        <v>1905944.9784545901</v>
      </c>
      <c r="CK395" s="99">
        <v>17137412.947021499</v>
      </c>
      <c r="CL395" s="99">
        <v>4433667.4346313505</v>
      </c>
      <c r="CM395" s="203">
        <f t="shared" si="18"/>
        <v>51672.536808013901</v>
      </c>
      <c r="CN395" s="203">
        <f t="shared" si="19"/>
        <v>7689127.9938964797</v>
      </c>
      <c r="CO395" s="203">
        <f t="shared" si="20"/>
        <v>35114547.770019501</v>
      </c>
      <c r="CP395" s="99">
        <v>4433667.4346313505</v>
      </c>
      <c r="CQ395" s="99">
        <v>0</v>
      </c>
      <c r="CR395" s="99">
        <v>0</v>
      </c>
      <c r="CS395" s="99">
        <v>0</v>
      </c>
      <c r="CT395" s="99">
        <v>0</v>
      </c>
    </row>
    <row r="396" spans="1:98">
      <c r="A396" s="98" t="s">
        <v>57</v>
      </c>
      <c r="B396" s="100">
        <v>42248</v>
      </c>
      <c r="C396" s="99">
        <v>28154.286764144901</v>
      </c>
      <c r="D396" s="99">
        <v>0</v>
      </c>
      <c r="E396" s="99">
        <v>3951.1750519573702</v>
      </c>
      <c r="F396" s="99">
        <v>3150.28161522746</v>
      </c>
      <c r="G396" s="99">
        <v>0</v>
      </c>
      <c r="H396" s="99">
        <v>0</v>
      </c>
      <c r="I396" s="99">
        <v>0</v>
      </c>
      <c r="J396" s="99">
        <v>18428.479826688799</v>
      </c>
      <c r="K396" s="99">
        <v>8.8586516855284607</v>
      </c>
      <c r="L396" s="99">
        <v>55.069757273886403</v>
      </c>
      <c r="M396" s="99">
        <v>13058.983969450001</v>
      </c>
      <c r="N396" s="99">
        <v>2233.5532355606601</v>
      </c>
      <c r="O396" s="99">
        <v>0</v>
      </c>
      <c r="P396" s="99">
        <v>15148.262491583801</v>
      </c>
      <c r="Q396" s="99">
        <v>1607.9195717126099</v>
      </c>
      <c r="R396" s="99">
        <v>0</v>
      </c>
      <c r="S396" s="99">
        <v>796.44229128211703</v>
      </c>
      <c r="T396" s="99">
        <v>0</v>
      </c>
      <c r="U396" s="99">
        <v>18442.318485021598</v>
      </c>
      <c r="V396" s="99">
        <v>1529059.9275817899</v>
      </c>
      <c r="W396" s="99">
        <v>0</v>
      </c>
      <c r="X396" s="99">
        <v>247471.36771202099</v>
      </c>
      <c r="Y396" s="99">
        <v>166150.340234756</v>
      </c>
      <c r="Z396" s="99">
        <v>0</v>
      </c>
      <c r="AA396" s="99">
        <v>0</v>
      </c>
      <c r="AB396" s="99">
        <v>0</v>
      </c>
      <c r="AC396" s="99">
        <v>5753324.2103881799</v>
      </c>
      <c r="AD396" s="99">
        <v>756.12616082280897</v>
      </c>
      <c r="AE396" s="99">
        <v>6940.1208499074</v>
      </c>
      <c r="AF396" s="99">
        <v>655450.43526458705</v>
      </c>
      <c r="AG396" s="99">
        <v>298841.55974578898</v>
      </c>
      <c r="AH396" s="99">
        <v>0</v>
      </c>
      <c r="AI396" s="99">
        <v>651866.85841369606</v>
      </c>
      <c r="AJ396" s="99">
        <v>162818.202615738</v>
      </c>
      <c r="AK396" s="99">
        <v>0</v>
      </c>
      <c r="AL396" s="99">
        <v>108174.381621361</v>
      </c>
      <c r="AM396" s="99">
        <v>0</v>
      </c>
      <c r="AN396" s="99">
        <v>5752341.11254883</v>
      </c>
      <c r="AO396" s="99">
        <v>14080275.0195313</v>
      </c>
      <c r="AP396" s="99">
        <v>0</v>
      </c>
      <c r="AQ396" s="99">
        <v>2064575.4330444301</v>
      </c>
      <c r="AR396" s="99">
        <v>1378683.66760254</v>
      </c>
      <c r="AS396" s="99">
        <v>0</v>
      </c>
      <c r="AT396" s="99">
        <v>0</v>
      </c>
      <c r="AU396" s="99">
        <v>0</v>
      </c>
      <c r="AV396" s="99">
        <v>17890910.891845699</v>
      </c>
      <c r="AW396" s="99">
        <v>2511.0511513352399</v>
      </c>
      <c r="AX396" s="99">
        <v>40309.489665031397</v>
      </c>
      <c r="AY396" s="99">
        <v>6187105.4224243201</v>
      </c>
      <c r="AZ396" s="99">
        <v>2545076.8375244099</v>
      </c>
      <c r="BA396" s="99">
        <v>0</v>
      </c>
      <c r="BB396" s="99">
        <v>5989857.5545654297</v>
      </c>
      <c r="BC396" s="99">
        <v>1406238.04133606</v>
      </c>
      <c r="BD396" s="99">
        <v>0</v>
      </c>
      <c r="BE396" s="99">
        <v>889094.85656738305</v>
      </c>
      <c r="BF396" s="99">
        <v>0</v>
      </c>
      <c r="BG396" s="99">
        <v>17895025.473632801</v>
      </c>
      <c r="BH396" s="99">
        <v>3374569.2864074698</v>
      </c>
      <c r="BI396" s="99">
        <v>0</v>
      </c>
      <c r="BJ396" s="99">
        <v>975287.31269836402</v>
      </c>
      <c r="BK396" s="99">
        <v>707539.61447143601</v>
      </c>
      <c r="BL396" s="99">
        <v>0</v>
      </c>
      <c r="BM396" s="99">
        <v>0</v>
      </c>
      <c r="BN396" s="99">
        <v>0</v>
      </c>
      <c r="BO396" s="99">
        <v>0</v>
      </c>
      <c r="BP396" s="99">
        <v>0</v>
      </c>
      <c r="BQ396" s="99">
        <v>0</v>
      </c>
      <c r="BR396" s="99">
        <v>2024966.8938903799</v>
      </c>
      <c r="BS396" s="99">
        <v>973075.34808349598</v>
      </c>
      <c r="BT396" s="99">
        <v>0</v>
      </c>
      <c r="BU396" s="99">
        <v>394224.939998627</v>
      </c>
      <c r="BV396" s="99">
        <v>880301.865440369</v>
      </c>
      <c r="BW396" s="99">
        <v>0</v>
      </c>
      <c r="BX396" s="99">
        <v>71707.449888229399</v>
      </c>
      <c r="BY396" s="99">
        <v>0</v>
      </c>
      <c r="BZ396" s="99">
        <v>0</v>
      </c>
      <c r="CA396" s="99">
        <v>32113.911601305001</v>
      </c>
      <c r="CB396" s="99">
        <v>1776335.13009644</v>
      </c>
      <c r="CC396" s="99">
        <v>16133964.276001001</v>
      </c>
      <c r="CD396" s="99">
        <v>4345860.8347778302</v>
      </c>
      <c r="CE396" s="99">
        <v>798.27170165628195</v>
      </c>
      <c r="CF396" s="99">
        <v>108657.68702030199</v>
      </c>
      <c r="CG396" s="99">
        <v>891655.32498931896</v>
      </c>
      <c r="CH396" s="99">
        <v>0</v>
      </c>
      <c r="CI396" s="99">
        <v>32915.662213802301</v>
      </c>
      <c r="CJ396" s="99">
        <v>1885210.0172882101</v>
      </c>
      <c r="CK396" s="99">
        <v>17029884.634521499</v>
      </c>
      <c r="CL396" s="99">
        <v>4427097.77416992</v>
      </c>
      <c r="CM396" s="203">
        <f t="shared" si="18"/>
        <v>51357.9806988239</v>
      </c>
      <c r="CN396" s="203">
        <f t="shared" si="19"/>
        <v>7637551.1298370399</v>
      </c>
      <c r="CO396" s="203">
        <f t="shared" si="20"/>
        <v>34924910.108154297</v>
      </c>
      <c r="CP396" s="99">
        <v>4427097.77416992</v>
      </c>
      <c r="CQ396" s="99">
        <v>0</v>
      </c>
      <c r="CR396" s="99">
        <v>0</v>
      </c>
      <c r="CS396" s="99">
        <v>0</v>
      </c>
      <c r="CT396" s="99">
        <v>0</v>
      </c>
    </row>
    <row r="397" spans="1:98">
      <c r="A397" s="98" t="s">
        <v>57</v>
      </c>
      <c r="B397" s="100">
        <v>42339</v>
      </c>
      <c r="C397" s="99">
        <v>28163.9491360188</v>
      </c>
      <c r="D397" s="99">
        <v>0</v>
      </c>
      <c r="E397" s="99">
        <v>3767.2676830887799</v>
      </c>
      <c r="F397" s="99">
        <v>3004.8910445869001</v>
      </c>
      <c r="G397" s="99">
        <v>0</v>
      </c>
      <c r="H397" s="99">
        <v>0</v>
      </c>
      <c r="I397" s="99">
        <v>0</v>
      </c>
      <c r="J397" s="99">
        <v>18397.791111946099</v>
      </c>
      <c r="K397" s="99">
        <v>5.2874159708735498</v>
      </c>
      <c r="L397" s="99">
        <v>50.0415887604468</v>
      </c>
      <c r="M397" s="99">
        <v>13099.9187719822</v>
      </c>
      <c r="N397" s="99">
        <v>2236.1584018170802</v>
      </c>
      <c r="O397" s="99">
        <v>0</v>
      </c>
      <c r="P397" s="99">
        <v>15016.479955196401</v>
      </c>
      <c r="Q397" s="99">
        <v>1572.10274857283</v>
      </c>
      <c r="R397" s="99">
        <v>0</v>
      </c>
      <c r="S397" s="99">
        <v>808.46518258005403</v>
      </c>
      <c r="T397" s="99">
        <v>0</v>
      </c>
      <c r="U397" s="99">
        <v>18400.8168745041</v>
      </c>
      <c r="V397" s="99">
        <v>1526351.7089843799</v>
      </c>
      <c r="W397" s="99">
        <v>0</v>
      </c>
      <c r="X397" s="99">
        <v>234906.22713089001</v>
      </c>
      <c r="Y397" s="99">
        <v>156587.48003387501</v>
      </c>
      <c r="Z397" s="99">
        <v>0</v>
      </c>
      <c r="AA397" s="99">
        <v>0</v>
      </c>
      <c r="AB397" s="99">
        <v>0</v>
      </c>
      <c r="AC397" s="99">
        <v>5740326.4373168899</v>
      </c>
      <c r="AD397" s="99">
        <v>512.57963117957104</v>
      </c>
      <c r="AE397" s="99">
        <v>6541.9860402941704</v>
      </c>
      <c r="AF397" s="99">
        <v>661884.91147613502</v>
      </c>
      <c r="AG397" s="99">
        <v>294237.76352691703</v>
      </c>
      <c r="AH397" s="99">
        <v>0</v>
      </c>
      <c r="AI397" s="99">
        <v>649163.23983001697</v>
      </c>
      <c r="AJ397" s="99">
        <v>159751.96076393101</v>
      </c>
      <c r="AK397" s="99">
        <v>0</v>
      </c>
      <c r="AL397" s="99">
        <v>106464.719151497</v>
      </c>
      <c r="AM397" s="99">
        <v>0</v>
      </c>
      <c r="AN397" s="99">
        <v>5744760.8367919903</v>
      </c>
      <c r="AO397" s="99">
        <v>14156166.481323199</v>
      </c>
      <c r="AP397" s="99">
        <v>0</v>
      </c>
      <c r="AQ397" s="99">
        <v>1962182.9963531501</v>
      </c>
      <c r="AR397" s="99">
        <v>1291075.2462005599</v>
      </c>
      <c r="AS397" s="99">
        <v>0</v>
      </c>
      <c r="AT397" s="99">
        <v>0</v>
      </c>
      <c r="AU397" s="99">
        <v>0</v>
      </c>
      <c r="AV397" s="99">
        <v>17977869.8432617</v>
      </c>
      <c r="AW397" s="99">
        <v>1711.4459809213899</v>
      </c>
      <c r="AX397" s="99">
        <v>51689.6710634232</v>
      </c>
      <c r="AY397" s="99">
        <v>6263919.2385864304</v>
      </c>
      <c r="AZ397" s="99">
        <v>2518708.2001037602</v>
      </c>
      <c r="BA397" s="99">
        <v>0</v>
      </c>
      <c r="BB397" s="99">
        <v>5965653.3965454102</v>
      </c>
      <c r="BC397" s="99">
        <v>1388242.4351959201</v>
      </c>
      <c r="BD397" s="99">
        <v>0</v>
      </c>
      <c r="BE397" s="99">
        <v>881694.36909484898</v>
      </c>
      <c r="BF397" s="99">
        <v>0</v>
      </c>
      <c r="BG397" s="99">
        <v>17981301.9685059</v>
      </c>
      <c r="BH397" s="99">
        <v>3608804.1400146498</v>
      </c>
      <c r="BI397" s="99">
        <v>0</v>
      </c>
      <c r="BJ397" s="99">
        <v>971667.68128204299</v>
      </c>
      <c r="BK397" s="99">
        <v>710439.72162628197</v>
      </c>
      <c r="BL397" s="99">
        <v>0</v>
      </c>
      <c r="BM397" s="99">
        <v>0</v>
      </c>
      <c r="BN397" s="99">
        <v>0</v>
      </c>
      <c r="BO397" s="99">
        <v>0</v>
      </c>
      <c r="BP397" s="99">
        <v>0</v>
      </c>
      <c r="BQ397" s="99">
        <v>0</v>
      </c>
      <c r="BR397" s="99">
        <v>2051729.7285003699</v>
      </c>
      <c r="BS397" s="99">
        <v>965568.73288726795</v>
      </c>
      <c r="BT397" s="99">
        <v>0</v>
      </c>
      <c r="BU397" s="99">
        <v>700553.02999877895</v>
      </c>
      <c r="BV397" s="99">
        <v>870757.25901031506</v>
      </c>
      <c r="BW397" s="99">
        <v>0</v>
      </c>
      <c r="BX397" s="99">
        <v>114639.539676666</v>
      </c>
      <c r="BY397" s="99">
        <v>0</v>
      </c>
      <c r="BZ397" s="99">
        <v>0</v>
      </c>
      <c r="CA397" s="99">
        <v>31959.452455520601</v>
      </c>
      <c r="CB397" s="99">
        <v>1763286.29289246</v>
      </c>
      <c r="CC397" s="99">
        <v>16120761.858276401</v>
      </c>
      <c r="CD397" s="99">
        <v>4577945.76879883</v>
      </c>
      <c r="CE397" s="99">
        <v>813.46636261045899</v>
      </c>
      <c r="CF397" s="99">
        <v>106819.577483177</v>
      </c>
      <c r="CG397" s="99">
        <v>884362.22096252395</v>
      </c>
      <c r="CH397" s="99">
        <v>0</v>
      </c>
      <c r="CI397" s="99">
        <v>32769.7481927872</v>
      </c>
      <c r="CJ397" s="99">
        <v>1867568.7084808401</v>
      </c>
      <c r="CK397" s="99">
        <v>16961917.072509799</v>
      </c>
      <c r="CL397" s="99">
        <v>4691662.8363647498</v>
      </c>
      <c r="CM397" s="203">
        <f t="shared" si="18"/>
        <v>51170.565067291303</v>
      </c>
      <c r="CN397" s="203">
        <f t="shared" si="19"/>
        <v>7612329.5452728309</v>
      </c>
      <c r="CO397" s="203">
        <f t="shared" si="20"/>
        <v>34943219.0410157</v>
      </c>
      <c r="CP397" s="99">
        <v>4691662.8363647498</v>
      </c>
      <c r="CQ397" s="99">
        <v>0</v>
      </c>
      <c r="CR397" s="99">
        <v>0</v>
      </c>
      <c r="CS397" s="99">
        <v>0</v>
      </c>
      <c r="CT397" s="99">
        <v>0</v>
      </c>
    </row>
    <row r="398" spans="1:98">
      <c r="A398" s="98" t="s">
        <v>57</v>
      </c>
      <c r="B398" s="100">
        <v>42430</v>
      </c>
      <c r="C398" s="99">
        <v>28014.590089559599</v>
      </c>
      <c r="D398" s="99">
        <v>0</v>
      </c>
      <c r="E398" s="99">
        <v>3857.7820711433901</v>
      </c>
      <c r="F398" s="99">
        <v>3132.6667060852101</v>
      </c>
      <c r="G398" s="99">
        <v>0</v>
      </c>
      <c r="H398" s="99">
        <v>0</v>
      </c>
      <c r="I398" s="99">
        <v>0</v>
      </c>
      <c r="J398" s="99">
        <v>18432.0230891705</v>
      </c>
      <c r="K398" s="99">
        <v>3.1836122009844998</v>
      </c>
      <c r="L398" s="99">
        <v>40.904429029207698</v>
      </c>
      <c r="M398" s="99">
        <v>12982.0750917196</v>
      </c>
      <c r="N398" s="99">
        <v>2197.6074320077901</v>
      </c>
      <c r="O398" s="99">
        <v>0</v>
      </c>
      <c r="P398" s="99">
        <v>15075.7762697935</v>
      </c>
      <c r="Q398" s="99">
        <v>1535.52944117785</v>
      </c>
      <c r="R398" s="99">
        <v>0</v>
      </c>
      <c r="S398" s="99">
        <v>803.01969520747696</v>
      </c>
      <c r="T398" s="99">
        <v>0</v>
      </c>
      <c r="U398" s="99">
        <v>18433.0783336163</v>
      </c>
      <c r="V398" s="99">
        <v>1502783.1761016799</v>
      </c>
      <c r="W398" s="99">
        <v>0</v>
      </c>
      <c r="X398" s="99">
        <v>237090.203426361</v>
      </c>
      <c r="Y398" s="99">
        <v>161236.12073326099</v>
      </c>
      <c r="Z398" s="99">
        <v>0</v>
      </c>
      <c r="AA398" s="99">
        <v>0</v>
      </c>
      <c r="AB398" s="99">
        <v>0</v>
      </c>
      <c r="AC398" s="99">
        <v>5725572.8174438505</v>
      </c>
      <c r="AD398" s="99">
        <v>451.20762706175401</v>
      </c>
      <c r="AE398" s="99">
        <v>7082.8675954937898</v>
      </c>
      <c r="AF398" s="99">
        <v>632536.51181793201</v>
      </c>
      <c r="AG398" s="99">
        <v>288975.41716003401</v>
      </c>
      <c r="AH398" s="99">
        <v>0</v>
      </c>
      <c r="AI398" s="99">
        <v>656309.10907745396</v>
      </c>
      <c r="AJ398" s="99">
        <v>157279.38445091201</v>
      </c>
      <c r="AK398" s="99">
        <v>0</v>
      </c>
      <c r="AL398" s="99">
        <v>105686.305541992</v>
      </c>
      <c r="AM398" s="99">
        <v>0</v>
      </c>
      <c r="AN398" s="99">
        <v>5735761.9695434598</v>
      </c>
      <c r="AO398" s="99">
        <v>13945145.9884033</v>
      </c>
      <c r="AP398" s="99">
        <v>0</v>
      </c>
      <c r="AQ398" s="99">
        <v>1978932.1284332301</v>
      </c>
      <c r="AR398" s="99">
        <v>1344198.6611633301</v>
      </c>
      <c r="AS398" s="99">
        <v>0</v>
      </c>
      <c r="AT398" s="99">
        <v>0</v>
      </c>
      <c r="AU398" s="99">
        <v>0</v>
      </c>
      <c r="AV398" s="99">
        <v>18003092.676025402</v>
      </c>
      <c r="AW398" s="99">
        <v>1513.3955684602299</v>
      </c>
      <c r="AX398" s="99">
        <v>32929.371244430498</v>
      </c>
      <c r="AY398" s="99">
        <v>6032419.0797729502</v>
      </c>
      <c r="AZ398" s="99">
        <v>2480072.3440856901</v>
      </c>
      <c r="BA398" s="99">
        <v>0</v>
      </c>
      <c r="BB398" s="99">
        <v>6059247.9291381799</v>
      </c>
      <c r="BC398" s="99">
        <v>1373488.3496246301</v>
      </c>
      <c r="BD398" s="99">
        <v>0</v>
      </c>
      <c r="BE398" s="99">
        <v>878089.77146911598</v>
      </c>
      <c r="BF398" s="99">
        <v>0</v>
      </c>
      <c r="BG398" s="99">
        <v>18013495.022216801</v>
      </c>
      <c r="BH398" s="99">
        <v>4028937.9830017099</v>
      </c>
      <c r="BI398" s="99">
        <v>0</v>
      </c>
      <c r="BJ398" s="99">
        <v>1010777.2830658</v>
      </c>
      <c r="BK398" s="99">
        <v>730338.954689026</v>
      </c>
      <c r="BL398" s="99">
        <v>0</v>
      </c>
      <c r="BM398" s="99">
        <v>0</v>
      </c>
      <c r="BN398" s="99">
        <v>0</v>
      </c>
      <c r="BO398" s="99">
        <v>0</v>
      </c>
      <c r="BP398" s="99">
        <v>0</v>
      </c>
      <c r="BQ398" s="99">
        <v>0</v>
      </c>
      <c r="BR398" s="99">
        <v>2017998.7374877899</v>
      </c>
      <c r="BS398" s="99">
        <v>955243.44807434105</v>
      </c>
      <c r="BT398" s="99">
        <v>0</v>
      </c>
      <c r="BU398" s="99">
        <v>1247441.61999512</v>
      </c>
      <c r="BV398" s="99">
        <v>862885.68975830101</v>
      </c>
      <c r="BW398" s="99">
        <v>0</v>
      </c>
      <c r="BX398" s="99">
        <v>187614.059310913</v>
      </c>
      <c r="BY398" s="99">
        <v>0</v>
      </c>
      <c r="BZ398" s="99">
        <v>0</v>
      </c>
      <c r="CA398" s="99">
        <v>31847.766433715798</v>
      </c>
      <c r="CB398" s="99">
        <v>1738924.6742553699</v>
      </c>
      <c r="CC398" s="99">
        <v>15933728.916748</v>
      </c>
      <c r="CD398" s="99">
        <v>5039410.9458618201</v>
      </c>
      <c r="CE398" s="99">
        <v>801.91296067088797</v>
      </c>
      <c r="CF398" s="99">
        <v>106012.044525146</v>
      </c>
      <c r="CG398" s="99">
        <v>880385.215080261</v>
      </c>
      <c r="CH398" s="99">
        <v>0</v>
      </c>
      <c r="CI398" s="99">
        <v>32654.760545253801</v>
      </c>
      <c r="CJ398" s="99">
        <v>1844562.54689026</v>
      </c>
      <c r="CK398" s="99">
        <v>16799098.6716309</v>
      </c>
      <c r="CL398" s="99">
        <v>5222857.3836669903</v>
      </c>
      <c r="CM398" s="203">
        <f t="shared" si="18"/>
        <v>51087.838878870098</v>
      </c>
      <c r="CN398" s="203">
        <f t="shared" si="19"/>
        <v>7580324.5164337195</v>
      </c>
      <c r="CO398" s="203">
        <f t="shared" si="20"/>
        <v>34812593.693847701</v>
      </c>
      <c r="CP398" s="99">
        <v>5222857.3836669903</v>
      </c>
      <c r="CQ398" s="99">
        <v>0</v>
      </c>
      <c r="CR398" s="99">
        <v>0</v>
      </c>
      <c r="CS398" s="99">
        <v>0</v>
      </c>
      <c r="CT398" s="99">
        <v>0</v>
      </c>
    </row>
    <row r="399" spans="1:98">
      <c r="A399" s="98" t="s">
        <v>57</v>
      </c>
      <c r="B399" s="100">
        <v>42522</v>
      </c>
      <c r="C399" s="99">
        <v>27989.440220832799</v>
      </c>
      <c r="D399" s="99">
        <v>0</v>
      </c>
      <c r="E399" s="99">
        <v>3681.0923785567302</v>
      </c>
      <c r="F399" s="99">
        <v>2981.4122001230699</v>
      </c>
      <c r="G399" s="99">
        <v>0</v>
      </c>
      <c r="H399" s="99">
        <v>0</v>
      </c>
      <c r="I399" s="99">
        <v>0</v>
      </c>
      <c r="J399" s="99">
        <v>18441.995677232699</v>
      </c>
      <c r="K399" s="99">
        <v>2.7490067643520901</v>
      </c>
      <c r="L399" s="99">
        <v>44.230217919684897</v>
      </c>
      <c r="M399" s="99">
        <v>12964.381580233599</v>
      </c>
      <c r="N399" s="99">
        <v>2191.3373200595402</v>
      </c>
      <c r="O399" s="99">
        <v>0</v>
      </c>
      <c r="P399" s="99">
        <v>14949.813656926201</v>
      </c>
      <c r="Q399" s="99">
        <v>1527.3303698301299</v>
      </c>
      <c r="R399" s="99">
        <v>0</v>
      </c>
      <c r="S399" s="99">
        <v>808.40492515265896</v>
      </c>
      <c r="T399" s="99">
        <v>0</v>
      </c>
      <c r="U399" s="99">
        <v>18443.845028400399</v>
      </c>
      <c r="V399" s="99">
        <v>1484586.4559783901</v>
      </c>
      <c r="W399" s="99">
        <v>0</v>
      </c>
      <c r="X399" s="99">
        <v>227667.65275573701</v>
      </c>
      <c r="Y399" s="99">
        <v>153635.07923507699</v>
      </c>
      <c r="Z399" s="99">
        <v>0</v>
      </c>
      <c r="AA399" s="99">
        <v>0</v>
      </c>
      <c r="AB399" s="99">
        <v>0</v>
      </c>
      <c r="AC399" s="99">
        <v>5720419.11218262</v>
      </c>
      <c r="AD399" s="99">
        <v>444.63487832993297</v>
      </c>
      <c r="AE399" s="99">
        <v>6623.3393948078201</v>
      </c>
      <c r="AF399" s="99">
        <v>625923.68316650402</v>
      </c>
      <c r="AG399" s="99">
        <v>282661.77794265701</v>
      </c>
      <c r="AH399" s="99">
        <v>0</v>
      </c>
      <c r="AI399" s="99">
        <v>653026.23042297398</v>
      </c>
      <c r="AJ399" s="99">
        <v>155689.33886909499</v>
      </c>
      <c r="AK399" s="99">
        <v>0</v>
      </c>
      <c r="AL399" s="99">
        <v>105914.84450626399</v>
      </c>
      <c r="AM399" s="99">
        <v>0</v>
      </c>
      <c r="AN399" s="99">
        <v>5707783.8283691397</v>
      </c>
      <c r="AO399" s="99">
        <v>13896981.8133545</v>
      </c>
      <c r="AP399" s="99">
        <v>0</v>
      </c>
      <c r="AQ399" s="99">
        <v>1894733.2315368699</v>
      </c>
      <c r="AR399" s="99">
        <v>1262942.6467742899</v>
      </c>
      <c r="AS399" s="99">
        <v>0</v>
      </c>
      <c r="AT399" s="99">
        <v>0</v>
      </c>
      <c r="AU399" s="99">
        <v>0</v>
      </c>
      <c r="AV399" s="99">
        <v>18007486.426513702</v>
      </c>
      <c r="AW399" s="99">
        <v>1498.1421858072299</v>
      </c>
      <c r="AX399" s="99">
        <v>45286.991286754601</v>
      </c>
      <c r="AY399" s="99">
        <v>5972424.8452758798</v>
      </c>
      <c r="AZ399" s="99">
        <v>2443146.7411499</v>
      </c>
      <c r="BA399" s="99">
        <v>0</v>
      </c>
      <c r="BB399" s="99">
        <v>6061922.15734863</v>
      </c>
      <c r="BC399" s="99">
        <v>1361466.28640747</v>
      </c>
      <c r="BD399" s="99">
        <v>0</v>
      </c>
      <c r="BE399" s="99">
        <v>887090.54447174096</v>
      </c>
      <c r="BF399" s="99">
        <v>0</v>
      </c>
      <c r="BG399" s="99">
        <v>17995706.034667999</v>
      </c>
      <c r="BH399" s="99">
        <v>4023090.0837097201</v>
      </c>
      <c r="BI399" s="99">
        <v>0</v>
      </c>
      <c r="BJ399" s="99">
        <v>975675.73702240002</v>
      </c>
      <c r="BK399" s="99">
        <v>702796.28905487095</v>
      </c>
      <c r="BL399" s="99">
        <v>0</v>
      </c>
      <c r="BM399" s="99">
        <v>0</v>
      </c>
      <c r="BN399" s="99">
        <v>0</v>
      </c>
      <c r="BO399" s="99">
        <v>0</v>
      </c>
      <c r="BP399" s="99">
        <v>0</v>
      </c>
      <c r="BQ399" s="99">
        <v>0</v>
      </c>
      <c r="BR399" s="99">
        <v>2007658.9401702899</v>
      </c>
      <c r="BS399" s="99">
        <v>938057.66093444801</v>
      </c>
      <c r="BT399" s="99">
        <v>0</v>
      </c>
      <c r="BU399" s="99">
        <v>1253451.17999268</v>
      </c>
      <c r="BV399" s="99">
        <v>856537.48392486596</v>
      </c>
      <c r="BW399" s="99">
        <v>0</v>
      </c>
      <c r="BX399" s="99">
        <v>189722.729297638</v>
      </c>
      <c r="BY399" s="99">
        <v>0</v>
      </c>
      <c r="BZ399" s="99">
        <v>0</v>
      </c>
      <c r="CA399" s="99">
        <v>31652.825886488001</v>
      </c>
      <c r="CB399" s="99">
        <v>1714250.5690917999</v>
      </c>
      <c r="CC399" s="99">
        <v>15809755.739257799</v>
      </c>
      <c r="CD399" s="99">
        <v>5006961.1510620099</v>
      </c>
      <c r="CE399" s="99">
        <v>810.81609919667198</v>
      </c>
      <c r="CF399" s="99">
        <v>106467.97995090501</v>
      </c>
      <c r="CG399" s="99">
        <v>893228.76342010498</v>
      </c>
      <c r="CH399" s="99">
        <v>0</v>
      </c>
      <c r="CI399" s="99">
        <v>32458.656637430198</v>
      </c>
      <c r="CJ399" s="99">
        <v>1818384.87309265</v>
      </c>
      <c r="CK399" s="99">
        <v>16714223.958618199</v>
      </c>
      <c r="CL399" s="99">
        <v>5188711.1907348596</v>
      </c>
      <c r="CM399" s="203">
        <f t="shared" si="18"/>
        <v>50902.501665830598</v>
      </c>
      <c r="CN399" s="203">
        <f t="shared" si="19"/>
        <v>7526168.7014617901</v>
      </c>
      <c r="CO399" s="203">
        <f t="shared" si="20"/>
        <v>34709929.9932862</v>
      </c>
      <c r="CP399" s="99">
        <v>5188711.1907348596</v>
      </c>
      <c r="CQ399" s="99">
        <v>0</v>
      </c>
      <c r="CR399" s="99">
        <v>0</v>
      </c>
      <c r="CS399" s="99">
        <v>0</v>
      </c>
      <c r="CT399" s="99">
        <v>0</v>
      </c>
    </row>
    <row r="400" spans="1:98">
      <c r="A400" s="98" t="s">
        <v>57</v>
      </c>
      <c r="B400" s="100">
        <v>42614</v>
      </c>
      <c r="C400" s="99">
        <v>28140.8103406429</v>
      </c>
      <c r="D400" s="99">
        <v>0</v>
      </c>
      <c r="E400" s="99">
        <v>3621.7125757336598</v>
      </c>
      <c r="F400" s="99">
        <v>2926.1581296622799</v>
      </c>
      <c r="G400" s="99">
        <v>0</v>
      </c>
      <c r="H400" s="99">
        <v>0</v>
      </c>
      <c r="I400" s="99">
        <v>0</v>
      </c>
      <c r="J400" s="99">
        <v>18310.9034466743</v>
      </c>
      <c r="K400" s="99">
        <v>1.9608515344152699</v>
      </c>
      <c r="L400" s="99">
        <v>54.018095004838003</v>
      </c>
      <c r="M400" s="99">
        <v>12985.2326803207</v>
      </c>
      <c r="N400" s="99">
        <v>2176.55531078577</v>
      </c>
      <c r="O400" s="99">
        <v>0</v>
      </c>
      <c r="P400" s="99">
        <v>15032.3185515404</v>
      </c>
      <c r="Q400" s="99">
        <v>1509.51412416995</v>
      </c>
      <c r="R400" s="99">
        <v>0</v>
      </c>
      <c r="S400" s="99">
        <v>830.98198685049999</v>
      </c>
      <c r="T400" s="99">
        <v>0</v>
      </c>
      <c r="U400" s="99">
        <v>18319.488157033898</v>
      </c>
      <c r="V400" s="99">
        <v>1487632.03684998</v>
      </c>
      <c r="W400" s="99">
        <v>0</v>
      </c>
      <c r="X400" s="99">
        <v>215585.85006713899</v>
      </c>
      <c r="Y400" s="99">
        <v>144492.76074028001</v>
      </c>
      <c r="Z400" s="99">
        <v>0</v>
      </c>
      <c r="AA400" s="99">
        <v>0</v>
      </c>
      <c r="AB400" s="99">
        <v>0</v>
      </c>
      <c r="AC400" s="99">
        <v>5698198.61962891</v>
      </c>
      <c r="AD400" s="99">
        <v>388.86010861769302</v>
      </c>
      <c r="AE400" s="99">
        <v>7688.6728381514504</v>
      </c>
      <c r="AF400" s="99">
        <v>630890.04095458996</v>
      </c>
      <c r="AG400" s="99">
        <v>277810.27989578201</v>
      </c>
      <c r="AH400" s="99">
        <v>0</v>
      </c>
      <c r="AI400" s="99">
        <v>631352.08317565895</v>
      </c>
      <c r="AJ400" s="99">
        <v>152969.42488861101</v>
      </c>
      <c r="AK400" s="99">
        <v>0</v>
      </c>
      <c r="AL400" s="99">
        <v>106871.56691646601</v>
      </c>
      <c r="AM400" s="99">
        <v>0</v>
      </c>
      <c r="AN400" s="99">
        <v>5698121.23291016</v>
      </c>
      <c r="AO400" s="99">
        <v>14020134.329833999</v>
      </c>
      <c r="AP400" s="99">
        <v>0</v>
      </c>
      <c r="AQ400" s="99">
        <v>1831452.76283264</v>
      </c>
      <c r="AR400" s="99">
        <v>1213849.6355590799</v>
      </c>
      <c r="AS400" s="99">
        <v>0</v>
      </c>
      <c r="AT400" s="99">
        <v>0</v>
      </c>
      <c r="AU400" s="99">
        <v>0</v>
      </c>
      <c r="AV400" s="99">
        <v>18006058.6645508</v>
      </c>
      <c r="AW400" s="99">
        <v>1314.66616412997</v>
      </c>
      <c r="AX400" s="99">
        <v>49794.5279407501</v>
      </c>
      <c r="AY400" s="99">
        <v>6062063.5128784198</v>
      </c>
      <c r="AZ400" s="99">
        <v>2416620.4534606901</v>
      </c>
      <c r="BA400" s="99">
        <v>0</v>
      </c>
      <c r="BB400" s="99">
        <v>5927770.10339355</v>
      </c>
      <c r="BC400" s="99">
        <v>1359790.0931854199</v>
      </c>
      <c r="BD400" s="99">
        <v>0</v>
      </c>
      <c r="BE400" s="99">
        <v>898003.27041626</v>
      </c>
      <c r="BF400" s="99">
        <v>0</v>
      </c>
      <c r="BG400" s="99">
        <v>18007542.78125</v>
      </c>
      <c r="BH400" s="99">
        <v>3992137.5283203102</v>
      </c>
      <c r="BI400" s="99">
        <v>0</v>
      </c>
      <c r="BJ400" s="99">
        <v>937350.95059966994</v>
      </c>
      <c r="BK400" s="99">
        <v>669381.97597503697</v>
      </c>
      <c r="BL400" s="99">
        <v>0</v>
      </c>
      <c r="BM400" s="99">
        <v>0</v>
      </c>
      <c r="BN400" s="99">
        <v>0</v>
      </c>
      <c r="BO400" s="99">
        <v>0</v>
      </c>
      <c r="BP400" s="99">
        <v>0</v>
      </c>
      <c r="BQ400" s="99">
        <v>0</v>
      </c>
      <c r="BR400" s="99">
        <v>2025288.2905120901</v>
      </c>
      <c r="BS400" s="99">
        <v>925865.12268066395</v>
      </c>
      <c r="BT400" s="99">
        <v>0</v>
      </c>
      <c r="BU400" s="99">
        <v>1017652.43999481</v>
      </c>
      <c r="BV400" s="99">
        <v>850127.98810577404</v>
      </c>
      <c r="BW400" s="99">
        <v>0</v>
      </c>
      <c r="BX400" s="99">
        <v>166536.33940887501</v>
      </c>
      <c r="BY400" s="99">
        <v>0</v>
      </c>
      <c r="BZ400" s="99">
        <v>0</v>
      </c>
      <c r="CA400" s="99">
        <v>31783.1867735386</v>
      </c>
      <c r="CB400" s="99">
        <v>1705979.1998443599</v>
      </c>
      <c r="CC400" s="99">
        <v>15881600.993042</v>
      </c>
      <c r="CD400" s="99">
        <v>4924696.859375</v>
      </c>
      <c r="CE400" s="99">
        <v>833.85305201262202</v>
      </c>
      <c r="CF400" s="99">
        <v>107739.34107494399</v>
      </c>
      <c r="CG400" s="99">
        <v>903515.54763030994</v>
      </c>
      <c r="CH400" s="99">
        <v>0</v>
      </c>
      <c r="CI400" s="99">
        <v>32619.294448137302</v>
      </c>
      <c r="CJ400" s="99">
        <v>1814201.6829834001</v>
      </c>
      <c r="CK400" s="99">
        <v>16796577.511962902</v>
      </c>
      <c r="CL400" s="99">
        <v>5108178.6361694299</v>
      </c>
      <c r="CM400" s="203">
        <f t="shared" si="18"/>
        <v>50938.782605171204</v>
      </c>
      <c r="CN400" s="203">
        <f t="shared" si="19"/>
        <v>7512322.9158935603</v>
      </c>
      <c r="CO400" s="203">
        <f t="shared" si="20"/>
        <v>34804120.293212906</v>
      </c>
      <c r="CP400" s="99">
        <v>5108178.6361694299</v>
      </c>
      <c r="CQ400" s="99">
        <v>0</v>
      </c>
      <c r="CR400" s="99">
        <v>0</v>
      </c>
      <c r="CS400" s="99">
        <v>0</v>
      </c>
      <c r="CT400" s="99">
        <v>0</v>
      </c>
    </row>
    <row r="401" spans="1:98">
      <c r="A401" s="98" t="s">
        <v>57</v>
      </c>
      <c r="B401" s="100">
        <v>42705</v>
      </c>
      <c r="C401" s="99">
        <v>28013.1173055172</v>
      </c>
      <c r="D401" s="99">
        <v>0</v>
      </c>
      <c r="E401" s="99">
        <v>3530.0787387192199</v>
      </c>
      <c r="F401" s="99">
        <v>2861.9426528215399</v>
      </c>
      <c r="G401" s="99">
        <v>0</v>
      </c>
      <c r="H401" s="99">
        <v>0</v>
      </c>
      <c r="I401" s="99">
        <v>0</v>
      </c>
      <c r="J401" s="99">
        <v>18378.442007064801</v>
      </c>
      <c r="K401" s="99">
        <v>2.1065751628775602</v>
      </c>
      <c r="L401" s="99">
        <v>47.037591794505701</v>
      </c>
      <c r="M401" s="99">
        <v>12914.754575848599</v>
      </c>
      <c r="N401" s="99">
        <v>2154.5707653760901</v>
      </c>
      <c r="O401" s="99">
        <v>0</v>
      </c>
      <c r="P401" s="99">
        <v>14986.977385640101</v>
      </c>
      <c r="Q401" s="99">
        <v>1486.8994810730201</v>
      </c>
      <c r="R401" s="99">
        <v>0</v>
      </c>
      <c r="S401" s="99">
        <v>853.66672915965296</v>
      </c>
      <c r="T401" s="99">
        <v>0</v>
      </c>
      <c r="U401" s="99">
        <v>18376.087376356099</v>
      </c>
      <c r="V401" s="99">
        <v>1490500.07806396</v>
      </c>
      <c r="W401" s="99">
        <v>0</v>
      </c>
      <c r="X401" s="99">
        <v>214180.38834190401</v>
      </c>
      <c r="Y401" s="99">
        <v>141877.50337409999</v>
      </c>
      <c r="Z401" s="99">
        <v>0</v>
      </c>
      <c r="AA401" s="99">
        <v>0</v>
      </c>
      <c r="AB401" s="99">
        <v>0</v>
      </c>
      <c r="AC401" s="99">
        <v>5670050.5886230497</v>
      </c>
      <c r="AD401" s="99">
        <v>400.50062818452699</v>
      </c>
      <c r="AE401" s="99">
        <v>8005.8497279286403</v>
      </c>
      <c r="AF401" s="99">
        <v>629865.96191406297</v>
      </c>
      <c r="AG401" s="99">
        <v>276676.89749908401</v>
      </c>
      <c r="AH401" s="99">
        <v>0</v>
      </c>
      <c r="AI401" s="99">
        <v>648369.04888916004</v>
      </c>
      <c r="AJ401" s="99">
        <v>152154.51072120701</v>
      </c>
      <c r="AK401" s="99">
        <v>0</v>
      </c>
      <c r="AL401" s="99">
        <v>108749.085515022</v>
      </c>
      <c r="AM401" s="99">
        <v>0</v>
      </c>
      <c r="AN401" s="99">
        <v>5677640.1318359403</v>
      </c>
      <c r="AO401" s="99">
        <v>14252061.111816401</v>
      </c>
      <c r="AP401" s="99">
        <v>0</v>
      </c>
      <c r="AQ401" s="99">
        <v>1808143.54400635</v>
      </c>
      <c r="AR401" s="99">
        <v>1190311.61631775</v>
      </c>
      <c r="AS401" s="99">
        <v>0</v>
      </c>
      <c r="AT401" s="99">
        <v>0</v>
      </c>
      <c r="AU401" s="99">
        <v>0</v>
      </c>
      <c r="AV401" s="99">
        <v>18051975.0319824</v>
      </c>
      <c r="AW401" s="99">
        <v>1361.1298261731899</v>
      </c>
      <c r="AX401" s="99">
        <v>51031.736899852804</v>
      </c>
      <c r="AY401" s="99">
        <v>6091757.5888061495</v>
      </c>
      <c r="AZ401" s="99">
        <v>2415934.60614014</v>
      </c>
      <c r="BA401" s="99">
        <v>0</v>
      </c>
      <c r="BB401" s="99">
        <v>6220903.6394042997</v>
      </c>
      <c r="BC401" s="99">
        <v>1353987.19692993</v>
      </c>
      <c r="BD401" s="99">
        <v>0</v>
      </c>
      <c r="BE401" s="99">
        <v>909915.37110137905</v>
      </c>
      <c r="BF401" s="99">
        <v>0</v>
      </c>
      <c r="BG401" s="99">
        <v>18059123.798828099</v>
      </c>
      <c r="BH401" s="99">
        <v>4028360.6971130399</v>
      </c>
      <c r="BI401" s="99">
        <v>0</v>
      </c>
      <c r="BJ401" s="99">
        <v>877338.03085327102</v>
      </c>
      <c r="BK401" s="99">
        <v>613638.96120452904</v>
      </c>
      <c r="BL401" s="99">
        <v>0</v>
      </c>
      <c r="BM401" s="99">
        <v>0</v>
      </c>
      <c r="BN401" s="99">
        <v>0</v>
      </c>
      <c r="BO401" s="99">
        <v>0</v>
      </c>
      <c r="BP401" s="99">
        <v>0</v>
      </c>
      <c r="BQ401" s="99">
        <v>0</v>
      </c>
      <c r="BR401" s="99">
        <v>2005383.3607940699</v>
      </c>
      <c r="BS401" s="99">
        <v>924031.93902587902</v>
      </c>
      <c r="BT401" s="99">
        <v>0</v>
      </c>
      <c r="BU401" s="99">
        <v>1215887.6599884001</v>
      </c>
      <c r="BV401" s="99">
        <v>786533.09805297898</v>
      </c>
      <c r="BW401" s="99">
        <v>0</v>
      </c>
      <c r="BX401" s="99">
        <v>189278.95930862401</v>
      </c>
      <c r="BY401" s="99">
        <v>0</v>
      </c>
      <c r="BZ401" s="99">
        <v>0</v>
      </c>
      <c r="CA401" s="99">
        <v>31572.9644052982</v>
      </c>
      <c r="CB401" s="99">
        <v>1708861.2255859401</v>
      </c>
      <c r="CC401" s="99">
        <v>16065912.7958984</v>
      </c>
      <c r="CD401" s="99">
        <v>4903750.91125488</v>
      </c>
      <c r="CE401" s="99">
        <v>859.90954883396603</v>
      </c>
      <c r="CF401" s="99">
        <v>109132.010038376</v>
      </c>
      <c r="CG401" s="99">
        <v>913428.88256072998</v>
      </c>
      <c r="CH401" s="99">
        <v>0</v>
      </c>
      <c r="CI401" s="99">
        <v>32430.892102241502</v>
      </c>
      <c r="CJ401" s="99">
        <v>1818180.5324859601</v>
      </c>
      <c r="CK401" s="99">
        <v>16881772.613281298</v>
      </c>
      <c r="CL401" s="99">
        <v>5090769.64599609</v>
      </c>
      <c r="CM401" s="203">
        <f t="shared" si="18"/>
        <v>50806.979478597597</v>
      </c>
      <c r="CN401" s="203">
        <f t="shared" si="19"/>
        <v>7495820.6643219003</v>
      </c>
      <c r="CO401" s="203">
        <f t="shared" si="20"/>
        <v>34940896.412109397</v>
      </c>
      <c r="CP401" s="99">
        <v>5090769.64599609</v>
      </c>
      <c r="CQ401" s="99">
        <v>0</v>
      </c>
      <c r="CR401" s="99">
        <v>0</v>
      </c>
      <c r="CS401" s="99">
        <v>0</v>
      </c>
      <c r="CT401" s="99">
        <v>0</v>
      </c>
    </row>
    <row r="402" spans="1:98">
      <c r="A402" s="98" t="s">
        <v>57</v>
      </c>
      <c r="B402" s="100">
        <v>42795</v>
      </c>
      <c r="C402" s="99">
        <v>27997.548394203201</v>
      </c>
      <c r="D402" s="99">
        <v>0</v>
      </c>
      <c r="E402" s="99">
        <v>3409.34806653857</v>
      </c>
      <c r="F402" s="99">
        <v>2770.7759174704602</v>
      </c>
      <c r="G402" s="99">
        <v>0</v>
      </c>
      <c r="H402" s="99">
        <v>0</v>
      </c>
      <c r="I402" s="99">
        <v>0</v>
      </c>
      <c r="J402" s="99">
        <v>18330.732831716501</v>
      </c>
      <c r="K402" s="99">
        <v>2.1210118151502702</v>
      </c>
      <c r="L402" s="99">
        <v>37.899833798874198</v>
      </c>
      <c r="M402" s="99">
        <v>12911.072970151899</v>
      </c>
      <c r="N402" s="99">
        <v>2115.04638263583</v>
      </c>
      <c r="O402" s="99">
        <v>0</v>
      </c>
      <c r="P402" s="99">
        <v>14899.621503233901</v>
      </c>
      <c r="Q402" s="99">
        <v>1391.81526042521</v>
      </c>
      <c r="R402" s="99">
        <v>0</v>
      </c>
      <c r="S402" s="99">
        <v>872.43836125731502</v>
      </c>
      <c r="T402" s="99">
        <v>0</v>
      </c>
      <c r="U402" s="99">
        <v>18329.208612680399</v>
      </c>
      <c r="V402" s="99">
        <v>1506749.30969238</v>
      </c>
      <c r="W402" s="99">
        <v>0</v>
      </c>
      <c r="X402" s="99">
        <v>209870.07763481099</v>
      </c>
      <c r="Y402" s="99">
        <v>140656.95330047599</v>
      </c>
      <c r="Z402" s="99">
        <v>0</v>
      </c>
      <c r="AA402" s="99">
        <v>0</v>
      </c>
      <c r="AB402" s="99">
        <v>0</v>
      </c>
      <c r="AC402" s="99">
        <v>5706139.9024047898</v>
      </c>
      <c r="AD402" s="99">
        <v>377.684352453798</v>
      </c>
      <c r="AE402" s="99">
        <v>6646.1789790391904</v>
      </c>
      <c r="AF402" s="99">
        <v>625589.323539734</v>
      </c>
      <c r="AG402" s="99">
        <v>274640.03140258801</v>
      </c>
      <c r="AH402" s="99">
        <v>0</v>
      </c>
      <c r="AI402" s="99">
        <v>653359.44145202602</v>
      </c>
      <c r="AJ402" s="99">
        <v>154187.36803245501</v>
      </c>
      <c r="AK402" s="99">
        <v>0</v>
      </c>
      <c r="AL402" s="99">
        <v>112832.737509727</v>
      </c>
      <c r="AM402" s="99">
        <v>0</v>
      </c>
      <c r="AN402" s="99">
        <v>5699239.0791626005</v>
      </c>
      <c r="AO402" s="99">
        <v>14516082.802734399</v>
      </c>
      <c r="AP402" s="99">
        <v>0</v>
      </c>
      <c r="AQ402" s="99">
        <v>1762521.92961121</v>
      </c>
      <c r="AR402" s="99">
        <v>1167863.2706146201</v>
      </c>
      <c r="AS402" s="99">
        <v>0</v>
      </c>
      <c r="AT402" s="99">
        <v>0</v>
      </c>
      <c r="AU402" s="99">
        <v>0</v>
      </c>
      <c r="AV402" s="99">
        <v>18166906.364990201</v>
      </c>
      <c r="AW402" s="99">
        <v>1285.03393378854</v>
      </c>
      <c r="AX402" s="99">
        <v>34664.469359874704</v>
      </c>
      <c r="AY402" s="99">
        <v>6060591.1344604502</v>
      </c>
      <c r="AZ402" s="99">
        <v>2404217.3306884798</v>
      </c>
      <c r="BA402" s="99">
        <v>0</v>
      </c>
      <c r="BB402" s="99">
        <v>6371056.76025391</v>
      </c>
      <c r="BC402" s="99">
        <v>1400124.3121490499</v>
      </c>
      <c r="BD402" s="99">
        <v>0</v>
      </c>
      <c r="BE402" s="99">
        <v>951568.63421630894</v>
      </c>
      <c r="BF402" s="99">
        <v>0</v>
      </c>
      <c r="BG402" s="99">
        <v>18150094.342041001</v>
      </c>
      <c r="BH402" s="99">
        <v>4124774.9291381799</v>
      </c>
      <c r="BI402" s="99">
        <v>0</v>
      </c>
      <c r="BJ402" s="99">
        <v>829142.35155487095</v>
      </c>
      <c r="BK402" s="99">
        <v>578632.26419067394</v>
      </c>
      <c r="BL402" s="99">
        <v>0</v>
      </c>
      <c r="BM402" s="99">
        <v>0</v>
      </c>
      <c r="BN402" s="99">
        <v>0</v>
      </c>
      <c r="BO402" s="99">
        <v>0</v>
      </c>
      <c r="BP402" s="99">
        <v>0</v>
      </c>
      <c r="BQ402" s="99">
        <v>0</v>
      </c>
      <c r="BR402" s="99">
        <v>2029246.4701995901</v>
      </c>
      <c r="BS402" s="99">
        <v>916569.982032776</v>
      </c>
      <c r="BT402" s="99">
        <v>0</v>
      </c>
      <c r="BU402" s="99">
        <v>1241101.3999939</v>
      </c>
      <c r="BV402" s="99">
        <v>772266.52981567394</v>
      </c>
      <c r="BW402" s="99">
        <v>0</v>
      </c>
      <c r="BX402" s="99">
        <v>200766.93927955601</v>
      </c>
      <c r="BY402" s="99">
        <v>0</v>
      </c>
      <c r="BZ402" s="99">
        <v>0</v>
      </c>
      <c r="CA402" s="99">
        <v>31373.157367229502</v>
      </c>
      <c r="CB402" s="99">
        <v>1717403.5113067599</v>
      </c>
      <c r="CC402" s="99">
        <v>16314219.931274399</v>
      </c>
      <c r="CD402" s="99">
        <v>4950777.14489746</v>
      </c>
      <c r="CE402" s="99">
        <v>870.77599263936304</v>
      </c>
      <c r="CF402" s="99">
        <v>112991.432812691</v>
      </c>
      <c r="CG402" s="99">
        <v>953046.67322540295</v>
      </c>
      <c r="CH402" s="99">
        <v>0</v>
      </c>
      <c r="CI402" s="99">
        <v>32249.6562366486</v>
      </c>
      <c r="CJ402" s="99">
        <v>1829668.58726501</v>
      </c>
      <c r="CK402" s="99">
        <v>17350345.5395508</v>
      </c>
      <c r="CL402" s="99">
        <v>5146867.8847656297</v>
      </c>
      <c r="CM402" s="203">
        <f t="shared" si="18"/>
        <v>50578.864849328995</v>
      </c>
      <c r="CN402" s="203">
        <f t="shared" si="19"/>
        <v>7528907.6664276104</v>
      </c>
      <c r="CO402" s="203">
        <f t="shared" si="20"/>
        <v>35500439.881591797</v>
      </c>
      <c r="CP402" s="99">
        <v>5146867.8847656297</v>
      </c>
      <c r="CQ402" s="99">
        <v>0</v>
      </c>
      <c r="CR402" s="99">
        <v>0</v>
      </c>
      <c r="CS402" s="99">
        <v>0</v>
      </c>
      <c r="CT402" s="99">
        <v>0</v>
      </c>
    </row>
    <row r="403" spans="1:98">
      <c r="A403" s="98" t="s">
        <v>57</v>
      </c>
      <c r="B403" s="100">
        <v>42887</v>
      </c>
      <c r="C403" s="99">
        <v>27720.4280407429</v>
      </c>
      <c r="D403" s="99">
        <v>0</v>
      </c>
      <c r="E403" s="99">
        <v>3336.0434742867901</v>
      </c>
      <c r="F403" s="99">
        <v>2732.0300197005299</v>
      </c>
      <c r="G403" s="99">
        <v>0</v>
      </c>
      <c r="H403" s="99">
        <v>0</v>
      </c>
      <c r="I403" s="99">
        <v>0</v>
      </c>
      <c r="J403" s="99">
        <v>18225.5820879936</v>
      </c>
      <c r="K403" s="99">
        <v>1.84600536017388</v>
      </c>
      <c r="L403" s="99">
        <v>39.3444043821655</v>
      </c>
      <c r="M403" s="99">
        <v>12786.887791991199</v>
      </c>
      <c r="N403" s="99">
        <v>2061.73082721233</v>
      </c>
      <c r="O403" s="99">
        <v>0</v>
      </c>
      <c r="P403" s="99">
        <v>14812.184639811499</v>
      </c>
      <c r="Q403" s="99">
        <v>1359.0792816728399</v>
      </c>
      <c r="R403" s="99">
        <v>0</v>
      </c>
      <c r="S403" s="99">
        <v>864.99386907368898</v>
      </c>
      <c r="T403" s="99">
        <v>0</v>
      </c>
      <c r="U403" s="99">
        <v>18228.925862550699</v>
      </c>
      <c r="V403" s="99">
        <v>1487596.9176177999</v>
      </c>
      <c r="W403" s="99">
        <v>0</v>
      </c>
      <c r="X403" s="99">
        <v>200448.06536102301</v>
      </c>
      <c r="Y403" s="99">
        <v>136428.99312782299</v>
      </c>
      <c r="Z403" s="99">
        <v>0</v>
      </c>
      <c r="AA403" s="99">
        <v>0</v>
      </c>
      <c r="AB403" s="99">
        <v>0</v>
      </c>
      <c r="AC403" s="99">
        <v>5665507.40625</v>
      </c>
      <c r="AD403" s="99">
        <v>318.93042576313002</v>
      </c>
      <c r="AE403" s="99">
        <v>6430.6299399137497</v>
      </c>
      <c r="AF403" s="99">
        <v>615651.35951995896</v>
      </c>
      <c r="AG403" s="99">
        <v>268848.20969772298</v>
      </c>
      <c r="AH403" s="99">
        <v>0</v>
      </c>
      <c r="AI403" s="99">
        <v>638879.44255065895</v>
      </c>
      <c r="AJ403" s="99">
        <v>150247.68200111401</v>
      </c>
      <c r="AK403" s="99">
        <v>0</v>
      </c>
      <c r="AL403" s="99">
        <v>108320.229634285</v>
      </c>
      <c r="AM403" s="99">
        <v>0</v>
      </c>
      <c r="AN403" s="99">
        <v>5665201.1994018601</v>
      </c>
      <c r="AO403" s="99">
        <v>14419734.9996338</v>
      </c>
      <c r="AP403" s="99">
        <v>0</v>
      </c>
      <c r="AQ403" s="99">
        <v>1704702.8925933801</v>
      </c>
      <c r="AR403" s="99">
        <v>1152690.5090179399</v>
      </c>
      <c r="AS403" s="99">
        <v>0</v>
      </c>
      <c r="AT403" s="99">
        <v>0</v>
      </c>
      <c r="AU403" s="99">
        <v>0</v>
      </c>
      <c r="AV403" s="99">
        <v>18123656.615966801</v>
      </c>
      <c r="AW403" s="99">
        <v>1095.83267664909</v>
      </c>
      <c r="AX403" s="99">
        <v>43674.003892898603</v>
      </c>
      <c r="AY403" s="99">
        <v>5965521.2895507803</v>
      </c>
      <c r="AZ403" s="99">
        <v>2362503.8637695299</v>
      </c>
      <c r="BA403" s="99">
        <v>0</v>
      </c>
      <c r="BB403" s="99">
        <v>6267402.9070434598</v>
      </c>
      <c r="BC403" s="99">
        <v>1357980.1043396001</v>
      </c>
      <c r="BD403" s="99">
        <v>0</v>
      </c>
      <c r="BE403" s="99">
        <v>914333.46251678502</v>
      </c>
      <c r="BF403" s="99">
        <v>0</v>
      </c>
      <c r="BG403" s="99">
        <v>18135591.057372998</v>
      </c>
      <c r="BH403" s="99">
        <v>3993352.8134155301</v>
      </c>
      <c r="BI403" s="99">
        <v>0</v>
      </c>
      <c r="BJ403" s="99">
        <v>803976.62233734096</v>
      </c>
      <c r="BK403" s="99">
        <v>567731.07079315197</v>
      </c>
      <c r="BL403" s="99">
        <v>0</v>
      </c>
      <c r="BM403" s="99">
        <v>0</v>
      </c>
      <c r="BN403" s="99">
        <v>0</v>
      </c>
      <c r="BO403" s="99">
        <v>0</v>
      </c>
      <c r="BP403" s="99">
        <v>0</v>
      </c>
      <c r="BQ403" s="99">
        <v>0</v>
      </c>
      <c r="BR403" s="99">
        <v>1997086.82385254</v>
      </c>
      <c r="BS403" s="99">
        <v>901683.44457244896</v>
      </c>
      <c r="BT403" s="99">
        <v>0</v>
      </c>
      <c r="BU403" s="99">
        <v>1224677.9799957301</v>
      </c>
      <c r="BV403" s="99">
        <v>754471.60408019996</v>
      </c>
      <c r="BW403" s="99">
        <v>0</v>
      </c>
      <c r="BX403" s="99">
        <v>193864.20930862401</v>
      </c>
      <c r="BY403" s="99">
        <v>0</v>
      </c>
      <c r="BZ403" s="99">
        <v>0</v>
      </c>
      <c r="CA403" s="99">
        <v>31029.511958122301</v>
      </c>
      <c r="CB403" s="99">
        <v>1690394.2801208501</v>
      </c>
      <c r="CC403" s="99">
        <v>16134412.627197299</v>
      </c>
      <c r="CD403" s="99">
        <v>4807779.4884643601</v>
      </c>
      <c r="CE403" s="99">
        <v>866.39907135814406</v>
      </c>
      <c r="CF403" s="99">
        <v>108470.01848793001</v>
      </c>
      <c r="CG403" s="99">
        <v>917407.42882537795</v>
      </c>
      <c r="CH403" s="99">
        <v>0</v>
      </c>
      <c r="CI403" s="99">
        <v>31889.564620256398</v>
      </c>
      <c r="CJ403" s="99">
        <v>1800128.1637420701</v>
      </c>
      <c r="CK403" s="99">
        <v>17104808.763916001</v>
      </c>
      <c r="CL403" s="99">
        <v>4992580.6736450205</v>
      </c>
      <c r="CM403" s="203">
        <f t="shared" si="18"/>
        <v>50118.490482807101</v>
      </c>
      <c r="CN403" s="203">
        <f t="shared" si="19"/>
        <v>7465329.3631439302</v>
      </c>
      <c r="CO403" s="203">
        <f t="shared" si="20"/>
        <v>35240399.821289003</v>
      </c>
      <c r="CP403" s="99">
        <v>4992580.6736450205</v>
      </c>
      <c r="CQ403" s="99">
        <v>0</v>
      </c>
      <c r="CR403" s="99">
        <v>0</v>
      </c>
      <c r="CS403" s="99">
        <v>0</v>
      </c>
      <c r="CT403" s="99">
        <v>0</v>
      </c>
    </row>
    <row r="404" spans="1:98">
      <c r="A404" s="98" t="s">
        <v>57</v>
      </c>
      <c r="B404" s="100">
        <v>42979</v>
      </c>
      <c r="C404" s="99">
        <v>27640.5757825375</v>
      </c>
      <c r="D404" s="99">
        <v>0</v>
      </c>
      <c r="E404" s="99">
        <v>3223.45130580664</v>
      </c>
      <c r="F404" s="99">
        <v>2660.4482068717498</v>
      </c>
      <c r="G404" s="99">
        <v>0</v>
      </c>
      <c r="H404" s="99">
        <v>0</v>
      </c>
      <c r="I404" s="99">
        <v>0</v>
      </c>
      <c r="J404" s="99">
        <v>18122.015189170801</v>
      </c>
      <c r="K404" s="99">
        <v>1.9544881528709099</v>
      </c>
      <c r="L404" s="99">
        <v>35.664198322687298</v>
      </c>
      <c r="M404" s="99">
        <v>12743.5780584812</v>
      </c>
      <c r="N404" s="99">
        <v>2017.3911910802101</v>
      </c>
      <c r="O404" s="99">
        <v>0</v>
      </c>
      <c r="P404" s="99">
        <v>14743.579586505901</v>
      </c>
      <c r="Q404" s="99">
        <v>1330.87572711706</v>
      </c>
      <c r="R404" s="99">
        <v>0</v>
      </c>
      <c r="S404" s="99">
        <v>870.29316586256004</v>
      </c>
      <c r="T404" s="99">
        <v>0</v>
      </c>
      <c r="U404" s="99">
        <v>18131.422902584101</v>
      </c>
      <c r="V404" s="99">
        <v>1472378.58955383</v>
      </c>
      <c r="W404" s="99">
        <v>0</v>
      </c>
      <c r="X404" s="99">
        <v>192723.76197242699</v>
      </c>
      <c r="Y404" s="99">
        <v>132580.32403373701</v>
      </c>
      <c r="Z404" s="99">
        <v>0</v>
      </c>
      <c r="AA404" s="99">
        <v>0</v>
      </c>
      <c r="AB404" s="99">
        <v>0</v>
      </c>
      <c r="AC404" s="99">
        <v>5631207.8707885696</v>
      </c>
      <c r="AD404" s="99">
        <v>419.92025692388398</v>
      </c>
      <c r="AE404" s="99">
        <v>6636.6396762132599</v>
      </c>
      <c r="AF404" s="99">
        <v>611922.53253173805</v>
      </c>
      <c r="AG404" s="99">
        <v>263494.44623565697</v>
      </c>
      <c r="AH404" s="99">
        <v>0</v>
      </c>
      <c r="AI404" s="99">
        <v>636787.20045471203</v>
      </c>
      <c r="AJ404" s="99">
        <v>146159.36161804199</v>
      </c>
      <c r="AK404" s="99">
        <v>0</v>
      </c>
      <c r="AL404" s="99">
        <v>108916.966810226</v>
      </c>
      <c r="AM404" s="99">
        <v>0</v>
      </c>
      <c r="AN404" s="99">
        <v>5632739.3545532199</v>
      </c>
      <c r="AO404" s="99">
        <v>14290843.3428955</v>
      </c>
      <c r="AP404" s="99">
        <v>0</v>
      </c>
      <c r="AQ404" s="99">
        <v>1647023.9740295401</v>
      </c>
      <c r="AR404" s="99">
        <v>1122090.4671630899</v>
      </c>
      <c r="AS404" s="99">
        <v>0</v>
      </c>
      <c r="AT404" s="99">
        <v>0</v>
      </c>
      <c r="AU404" s="99">
        <v>0</v>
      </c>
      <c r="AV404" s="99">
        <v>18086350.3603516</v>
      </c>
      <c r="AW404" s="99">
        <v>1444.7714589089201</v>
      </c>
      <c r="AX404" s="99">
        <v>40151.845462322199</v>
      </c>
      <c r="AY404" s="99">
        <v>5974351.7831420898</v>
      </c>
      <c r="AZ404" s="99">
        <v>2320624.02667236</v>
      </c>
      <c r="BA404" s="99">
        <v>0</v>
      </c>
      <c r="BB404" s="99">
        <v>6336000.3052978497</v>
      </c>
      <c r="BC404" s="99">
        <v>1322990.4512634301</v>
      </c>
      <c r="BD404" s="99">
        <v>0</v>
      </c>
      <c r="BE404" s="99">
        <v>927281.41259002697</v>
      </c>
      <c r="BF404" s="99">
        <v>0</v>
      </c>
      <c r="BG404" s="99">
        <v>18086627.558105499</v>
      </c>
      <c r="BH404" s="99">
        <v>3991907.9241638202</v>
      </c>
      <c r="BI404" s="99">
        <v>0</v>
      </c>
      <c r="BJ404" s="99">
        <v>772412.640441895</v>
      </c>
      <c r="BK404" s="99">
        <v>549302.72937011695</v>
      </c>
      <c r="BL404" s="99">
        <v>0</v>
      </c>
      <c r="BM404" s="99">
        <v>0</v>
      </c>
      <c r="BN404" s="99">
        <v>0</v>
      </c>
      <c r="BO404" s="99">
        <v>0</v>
      </c>
      <c r="BP404" s="99">
        <v>0</v>
      </c>
      <c r="BQ404" s="99">
        <v>0</v>
      </c>
      <c r="BR404" s="99">
        <v>1999383.9216308601</v>
      </c>
      <c r="BS404" s="99">
        <v>886156.15122985805</v>
      </c>
      <c r="BT404" s="99">
        <v>0</v>
      </c>
      <c r="BU404" s="99">
        <v>1027404.41999054</v>
      </c>
      <c r="BV404" s="99">
        <v>734215.04712677002</v>
      </c>
      <c r="BW404" s="99">
        <v>0</v>
      </c>
      <c r="BX404" s="99">
        <v>169767.09939765901</v>
      </c>
      <c r="BY404" s="99">
        <v>0</v>
      </c>
      <c r="BZ404" s="99">
        <v>0</v>
      </c>
      <c r="CA404" s="99">
        <v>30901.8205735683</v>
      </c>
      <c r="CB404" s="99">
        <v>1666195.4830017099</v>
      </c>
      <c r="CC404" s="99">
        <v>15929894.466186499</v>
      </c>
      <c r="CD404" s="99">
        <v>4757816.21691895</v>
      </c>
      <c r="CE404" s="99">
        <v>870.28702312707901</v>
      </c>
      <c r="CF404" s="99">
        <v>109203.125005722</v>
      </c>
      <c r="CG404" s="99">
        <v>927435.85754394496</v>
      </c>
      <c r="CH404" s="99">
        <v>0</v>
      </c>
      <c r="CI404" s="99">
        <v>31774.337737083399</v>
      </c>
      <c r="CJ404" s="99">
        <v>1775805.6416168199</v>
      </c>
      <c r="CK404" s="99">
        <v>16802482.680908199</v>
      </c>
      <c r="CL404" s="99">
        <v>4944953.2017822303</v>
      </c>
      <c r="CM404" s="203">
        <f t="shared" si="18"/>
        <v>49905.760639667496</v>
      </c>
      <c r="CN404" s="203">
        <f t="shared" si="19"/>
        <v>7408544.9961700402</v>
      </c>
      <c r="CO404" s="203">
        <f t="shared" si="20"/>
        <v>34889110.239013702</v>
      </c>
      <c r="CP404" s="99">
        <v>4944953.2017822303</v>
      </c>
      <c r="CQ404" s="99">
        <v>0</v>
      </c>
      <c r="CR404" s="99">
        <v>0</v>
      </c>
      <c r="CS404" s="99">
        <v>0</v>
      </c>
      <c r="CT404" s="99">
        <v>0</v>
      </c>
    </row>
    <row r="405" spans="1:98">
      <c r="A405" s="98" t="s">
        <v>57</v>
      </c>
      <c r="B405" s="100">
        <v>43070</v>
      </c>
      <c r="C405" s="99">
        <v>27625.378963708899</v>
      </c>
      <c r="D405" s="99">
        <v>0</v>
      </c>
      <c r="E405" s="99">
        <v>3150.39948660135</v>
      </c>
      <c r="F405" s="99">
        <v>2598.7979224026199</v>
      </c>
      <c r="G405" s="99">
        <v>0</v>
      </c>
      <c r="H405" s="99">
        <v>0</v>
      </c>
      <c r="I405" s="99">
        <v>0</v>
      </c>
      <c r="J405" s="99">
        <v>17930.979100942601</v>
      </c>
      <c r="K405" s="99">
        <v>2.1022377083718302</v>
      </c>
      <c r="L405" s="99">
        <v>42.027786072809199</v>
      </c>
      <c r="M405" s="99">
        <v>12753.958741188</v>
      </c>
      <c r="N405" s="99">
        <v>1961.12294240296</v>
      </c>
      <c r="O405" s="99">
        <v>0</v>
      </c>
      <c r="P405" s="99">
        <v>14731.757269859299</v>
      </c>
      <c r="Q405" s="99">
        <v>1330.32001844049</v>
      </c>
      <c r="R405" s="99">
        <v>0</v>
      </c>
      <c r="S405" s="99">
        <v>856.75400932878301</v>
      </c>
      <c r="T405" s="99">
        <v>0</v>
      </c>
      <c r="U405" s="99">
        <v>17926.834827184699</v>
      </c>
      <c r="V405" s="99">
        <v>1456767.76069641</v>
      </c>
      <c r="W405" s="99">
        <v>0</v>
      </c>
      <c r="X405" s="99">
        <v>187443.89430618301</v>
      </c>
      <c r="Y405" s="99">
        <v>130141.172773361</v>
      </c>
      <c r="Z405" s="99">
        <v>0</v>
      </c>
      <c r="AA405" s="99">
        <v>0</v>
      </c>
      <c r="AB405" s="99">
        <v>0</v>
      </c>
      <c r="AC405" s="99">
        <v>5583319.2515258798</v>
      </c>
      <c r="AD405" s="99">
        <v>402.98386275023199</v>
      </c>
      <c r="AE405" s="99">
        <v>4802.8882488012296</v>
      </c>
      <c r="AF405" s="99">
        <v>611590.71927642799</v>
      </c>
      <c r="AG405" s="99">
        <v>256566.97028923</v>
      </c>
      <c r="AH405" s="99">
        <v>0</v>
      </c>
      <c r="AI405" s="99">
        <v>623770.324424744</v>
      </c>
      <c r="AJ405" s="99">
        <v>145633.13063049299</v>
      </c>
      <c r="AK405" s="99">
        <v>0</v>
      </c>
      <c r="AL405" s="99">
        <v>111330.542625427</v>
      </c>
      <c r="AM405" s="99">
        <v>0</v>
      </c>
      <c r="AN405" s="99">
        <v>5594011.7980957003</v>
      </c>
      <c r="AO405" s="99">
        <v>14083596.2039795</v>
      </c>
      <c r="AP405" s="99">
        <v>0</v>
      </c>
      <c r="AQ405" s="99">
        <v>1604484.1206970201</v>
      </c>
      <c r="AR405" s="99">
        <v>1104873.2218017599</v>
      </c>
      <c r="AS405" s="99">
        <v>0</v>
      </c>
      <c r="AT405" s="99">
        <v>0</v>
      </c>
      <c r="AU405" s="99">
        <v>0</v>
      </c>
      <c r="AV405" s="99">
        <v>17996261.3833008</v>
      </c>
      <c r="AW405" s="99">
        <v>1388.5848626643401</v>
      </c>
      <c r="AX405" s="99">
        <v>33454.715994358099</v>
      </c>
      <c r="AY405" s="99">
        <v>6022896.3905029297</v>
      </c>
      <c r="AZ405" s="99">
        <v>2269318.3892822298</v>
      </c>
      <c r="BA405" s="99">
        <v>0</v>
      </c>
      <c r="BB405" s="99">
        <v>5993938.3027954102</v>
      </c>
      <c r="BC405" s="99">
        <v>1318883.4066619901</v>
      </c>
      <c r="BD405" s="99">
        <v>0</v>
      </c>
      <c r="BE405" s="99">
        <v>945186.03475189197</v>
      </c>
      <c r="BF405" s="99">
        <v>0</v>
      </c>
      <c r="BG405" s="99">
        <v>18010573.730468798</v>
      </c>
      <c r="BH405" s="99">
        <v>3985266.2672119099</v>
      </c>
      <c r="BI405" s="99">
        <v>0</v>
      </c>
      <c r="BJ405" s="99">
        <v>770548.84598541295</v>
      </c>
      <c r="BK405" s="99">
        <v>551976.03231048596</v>
      </c>
      <c r="BL405" s="99">
        <v>0</v>
      </c>
      <c r="BM405" s="99">
        <v>0</v>
      </c>
      <c r="BN405" s="99">
        <v>0</v>
      </c>
      <c r="BO405" s="99">
        <v>0</v>
      </c>
      <c r="BP405" s="99">
        <v>0</v>
      </c>
      <c r="BQ405" s="99">
        <v>0</v>
      </c>
      <c r="BR405" s="99">
        <v>2010398.1430969201</v>
      </c>
      <c r="BS405" s="99">
        <v>862585.81947326695</v>
      </c>
      <c r="BT405" s="99">
        <v>0</v>
      </c>
      <c r="BU405" s="99">
        <v>1169576.1990509001</v>
      </c>
      <c r="BV405" s="99">
        <v>737993.54391479504</v>
      </c>
      <c r="BW405" s="99">
        <v>0</v>
      </c>
      <c r="BX405" s="99">
        <v>194273.991161346</v>
      </c>
      <c r="BY405" s="99">
        <v>0</v>
      </c>
      <c r="BZ405" s="99">
        <v>0</v>
      </c>
      <c r="CA405" s="99">
        <v>30802.148561716102</v>
      </c>
      <c r="CB405" s="99">
        <v>1642539.38023376</v>
      </c>
      <c r="CC405" s="99">
        <v>15669432.8199463</v>
      </c>
      <c r="CD405" s="99">
        <v>4754600.3719482403</v>
      </c>
      <c r="CE405" s="99">
        <v>861.03773610293899</v>
      </c>
      <c r="CF405" s="99">
        <v>111290.63325119</v>
      </c>
      <c r="CG405" s="99">
        <v>944972.19680786098</v>
      </c>
      <c r="CH405" s="99">
        <v>0</v>
      </c>
      <c r="CI405" s="99">
        <v>31661.872267484701</v>
      </c>
      <c r="CJ405" s="99">
        <v>1753567.57585144</v>
      </c>
      <c r="CK405" s="99">
        <v>16589968.260498</v>
      </c>
      <c r="CL405" s="99">
        <v>4945596.1456909198</v>
      </c>
      <c r="CM405" s="203">
        <f t="shared" si="18"/>
        <v>49588.7070946694</v>
      </c>
      <c r="CN405" s="203">
        <f t="shared" si="19"/>
        <v>7347579.3739471398</v>
      </c>
      <c r="CO405" s="203">
        <f t="shared" si="20"/>
        <v>34600541.990966797</v>
      </c>
      <c r="CP405" s="99">
        <v>4945596.1456909198</v>
      </c>
      <c r="CQ405" s="99">
        <v>0</v>
      </c>
      <c r="CR405" s="99">
        <v>0</v>
      </c>
      <c r="CS405" s="99">
        <v>0</v>
      </c>
      <c r="CT405" s="99">
        <v>0</v>
      </c>
    </row>
    <row r="406" spans="1:98">
      <c r="A406" s="98" t="s">
        <v>57</v>
      </c>
      <c r="B406" s="100">
        <v>43160</v>
      </c>
      <c r="C406" s="99">
        <v>27647.737994909301</v>
      </c>
      <c r="D406" s="99">
        <v>0</v>
      </c>
      <c r="E406" s="99">
        <v>3071.1276163160801</v>
      </c>
      <c r="F406" s="99">
        <v>2537.8479934930801</v>
      </c>
      <c r="G406" s="99">
        <v>0</v>
      </c>
      <c r="H406" s="99">
        <v>0</v>
      </c>
      <c r="I406" s="99">
        <v>0</v>
      </c>
      <c r="J406" s="99">
        <v>17790.3288264275</v>
      </c>
      <c r="K406" s="99">
        <v>2.1185969834332399</v>
      </c>
      <c r="L406" s="99">
        <v>45.867479141801603</v>
      </c>
      <c r="M406" s="99">
        <v>12752.8556704521</v>
      </c>
      <c r="N406" s="99">
        <v>1929.76398271322</v>
      </c>
      <c r="O406" s="99">
        <v>0</v>
      </c>
      <c r="P406" s="99">
        <v>14592.9139707088</v>
      </c>
      <c r="Q406" s="99">
        <v>1332.003136307</v>
      </c>
      <c r="R406" s="99">
        <v>0</v>
      </c>
      <c r="S406" s="99">
        <v>863.12588932365202</v>
      </c>
      <c r="T406" s="99">
        <v>0</v>
      </c>
      <c r="U406" s="99">
        <v>17787.687125682802</v>
      </c>
      <c r="V406" s="99">
        <v>1445056.8523407001</v>
      </c>
      <c r="W406" s="99">
        <v>0</v>
      </c>
      <c r="X406" s="99">
        <v>180431.42432975801</v>
      </c>
      <c r="Y406" s="99">
        <v>124609.911968231</v>
      </c>
      <c r="Z406" s="99">
        <v>0</v>
      </c>
      <c r="AA406" s="99">
        <v>0</v>
      </c>
      <c r="AB406" s="99">
        <v>0</v>
      </c>
      <c r="AC406" s="99">
        <v>5548929.0434570303</v>
      </c>
      <c r="AD406" s="99">
        <v>409.813950728625</v>
      </c>
      <c r="AE406" s="99">
        <v>4885.1052198409998</v>
      </c>
      <c r="AF406" s="99">
        <v>625401.59647369396</v>
      </c>
      <c r="AG406" s="99">
        <v>250346.01887321501</v>
      </c>
      <c r="AH406" s="99">
        <v>0</v>
      </c>
      <c r="AI406" s="99">
        <v>594701.94441986096</v>
      </c>
      <c r="AJ406" s="99">
        <v>144115.76625251799</v>
      </c>
      <c r="AK406" s="99">
        <v>0</v>
      </c>
      <c r="AL406" s="99">
        <v>108862.638493538</v>
      </c>
      <c r="AM406" s="99">
        <v>0</v>
      </c>
      <c r="AN406" s="99">
        <v>5549438.4941406297</v>
      </c>
      <c r="AO406" s="99">
        <v>14012678.607666001</v>
      </c>
      <c r="AP406" s="99">
        <v>0</v>
      </c>
      <c r="AQ406" s="99">
        <v>1578055.2370605499</v>
      </c>
      <c r="AR406" s="99">
        <v>1075920.56132507</v>
      </c>
      <c r="AS406" s="99">
        <v>0</v>
      </c>
      <c r="AT406" s="99">
        <v>0</v>
      </c>
      <c r="AU406" s="99">
        <v>0</v>
      </c>
      <c r="AV406" s="99">
        <v>17988340.8432617</v>
      </c>
      <c r="AW406" s="99">
        <v>1425.17284063995</v>
      </c>
      <c r="AX406" s="99">
        <v>38130.579369544997</v>
      </c>
      <c r="AY406" s="99">
        <v>6230606.7542114304</v>
      </c>
      <c r="AZ406" s="99">
        <v>2228728.8168334998</v>
      </c>
      <c r="BA406" s="99">
        <v>0</v>
      </c>
      <c r="BB406" s="99">
        <v>5724542.9863891602</v>
      </c>
      <c r="BC406" s="99">
        <v>1311375.9414977999</v>
      </c>
      <c r="BD406" s="99">
        <v>0</v>
      </c>
      <c r="BE406" s="99">
        <v>934503.81626129197</v>
      </c>
      <c r="BF406" s="99">
        <v>0</v>
      </c>
      <c r="BG406" s="99">
        <v>17993011.9677734</v>
      </c>
      <c r="BH406" s="99">
        <v>3971358.0043640099</v>
      </c>
      <c r="BI406" s="99">
        <v>0</v>
      </c>
      <c r="BJ406" s="99">
        <v>747780.43058776902</v>
      </c>
      <c r="BK406" s="99">
        <v>533645.62047576904</v>
      </c>
      <c r="BL406" s="99">
        <v>0</v>
      </c>
      <c r="BM406" s="99">
        <v>0</v>
      </c>
      <c r="BN406" s="99">
        <v>0</v>
      </c>
      <c r="BO406" s="99">
        <v>0</v>
      </c>
      <c r="BP406" s="99">
        <v>0</v>
      </c>
      <c r="BQ406" s="99">
        <v>0</v>
      </c>
      <c r="BR406" s="99">
        <v>2043161.90093994</v>
      </c>
      <c r="BS406" s="99">
        <v>842884.43678283703</v>
      </c>
      <c r="BT406" s="99">
        <v>0</v>
      </c>
      <c r="BU406" s="99">
        <v>1128113.2932281501</v>
      </c>
      <c r="BV406" s="99">
        <v>731446.64620208705</v>
      </c>
      <c r="BW406" s="99">
        <v>0</v>
      </c>
      <c r="BX406" s="99">
        <v>194105.52026939401</v>
      </c>
      <c r="BY406" s="99">
        <v>0</v>
      </c>
      <c r="BZ406" s="99">
        <v>0</v>
      </c>
      <c r="CA406" s="99">
        <v>30681.965493440599</v>
      </c>
      <c r="CB406" s="99">
        <v>1626846.03457642</v>
      </c>
      <c r="CC406" s="99">
        <v>15634922.466430699</v>
      </c>
      <c r="CD406" s="99">
        <v>4714570.8230590802</v>
      </c>
      <c r="CE406" s="99">
        <v>859.42402553558395</v>
      </c>
      <c r="CF406" s="99">
        <v>108646.15630721999</v>
      </c>
      <c r="CG406" s="99">
        <v>932786.04112243699</v>
      </c>
      <c r="CH406" s="99">
        <v>0</v>
      </c>
      <c r="CI406" s="99">
        <v>31546.920574903499</v>
      </c>
      <c r="CJ406" s="99">
        <v>1735652.84934998</v>
      </c>
      <c r="CK406" s="99">
        <v>16643193.0074463</v>
      </c>
      <c r="CL406" s="99">
        <v>4903923.3825073196</v>
      </c>
      <c r="CM406" s="203">
        <f t="shared" si="18"/>
        <v>49334.607700586304</v>
      </c>
      <c r="CN406" s="203">
        <f t="shared" si="19"/>
        <v>7285091.3434906099</v>
      </c>
      <c r="CO406" s="203">
        <f t="shared" si="20"/>
        <v>34636204.975219697</v>
      </c>
      <c r="CP406" s="99">
        <v>4903923.3825073196</v>
      </c>
      <c r="CQ406" s="99">
        <v>0</v>
      </c>
      <c r="CR406" s="99">
        <v>0</v>
      </c>
      <c r="CS406" s="99">
        <v>0</v>
      </c>
      <c r="CT406" s="99">
        <v>0</v>
      </c>
    </row>
    <row r="407" spans="1:98">
      <c r="A407" s="98" t="s">
        <v>57</v>
      </c>
      <c r="B407" s="100">
        <v>43252</v>
      </c>
      <c r="C407" s="99">
        <v>27800.955276012399</v>
      </c>
      <c r="D407" s="99">
        <v>0</v>
      </c>
      <c r="E407" s="99">
        <v>2962.1738464534301</v>
      </c>
      <c r="F407" s="99">
        <v>2434.6690148115199</v>
      </c>
      <c r="G407" s="99">
        <v>0</v>
      </c>
      <c r="H407" s="99">
        <v>0</v>
      </c>
      <c r="I407" s="99">
        <v>0</v>
      </c>
      <c r="J407" s="99">
        <v>17662.470424413699</v>
      </c>
      <c r="K407" s="99">
        <v>1.85627900502004</v>
      </c>
      <c r="L407" s="99">
        <v>58.066657487302997</v>
      </c>
      <c r="M407" s="99">
        <v>12980.5464191437</v>
      </c>
      <c r="N407" s="99">
        <v>1889.1497670113999</v>
      </c>
      <c r="O407" s="99">
        <v>0</v>
      </c>
      <c r="P407" s="99">
        <v>14508.504544854201</v>
      </c>
      <c r="Q407" s="99">
        <v>1314.8414424657799</v>
      </c>
      <c r="R407" s="99">
        <v>0</v>
      </c>
      <c r="S407" s="99">
        <v>864.79050400108099</v>
      </c>
      <c r="T407" s="99">
        <v>0</v>
      </c>
      <c r="U407" s="99">
        <v>17667.3897814751</v>
      </c>
      <c r="V407" s="99">
        <v>1475774.5114440899</v>
      </c>
      <c r="W407" s="99">
        <v>0</v>
      </c>
      <c r="X407" s="99">
        <v>173306.82180786101</v>
      </c>
      <c r="Y407" s="99">
        <v>118976.179067612</v>
      </c>
      <c r="Z407" s="99">
        <v>0</v>
      </c>
      <c r="AA407" s="99">
        <v>0</v>
      </c>
      <c r="AB407" s="99">
        <v>0</v>
      </c>
      <c r="AC407" s="99">
        <v>5526635.6095581101</v>
      </c>
      <c r="AD407" s="99">
        <v>345.130396746099</v>
      </c>
      <c r="AE407" s="99">
        <v>4639.1019959449804</v>
      </c>
      <c r="AF407" s="99">
        <v>651863.20642089797</v>
      </c>
      <c r="AG407" s="99">
        <v>247256.70145607</v>
      </c>
      <c r="AH407" s="99">
        <v>0</v>
      </c>
      <c r="AI407" s="99">
        <v>594967.66379547096</v>
      </c>
      <c r="AJ407" s="99">
        <v>145597.44023895299</v>
      </c>
      <c r="AK407" s="99">
        <v>0</v>
      </c>
      <c r="AL407" s="99">
        <v>111212.703912735</v>
      </c>
      <c r="AM407" s="99">
        <v>0</v>
      </c>
      <c r="AN407" s="99">
        <v>5515566.4621582003</v>
      </c>
      <c r="AO407" s="99">
        <v>14413192.6177979</v>
      </c>
      <c r="AP407" s="99">
        <v>0</v>
      </c>
      <c r="AQ407" s="99">
        <v>1497125.77482605</v>
      </c>
      <c r="AR407" s="99">
        <v>1012591.99846649</v>
      </c>
      <c r="AS407" s="99">
        <v>0</v>
      </c>
      <c r="AT407" s="99">
        <v>0</v>
      </c>
      <c r="AU407" s="99">
        <v>0</v>
      </c>
      <c r="AV407" s="99">
        <v>18035915.597412098</v>
      </c>
      <c r="AW407" s="99">
        <v>1212.3586300909501</v>
      </c>
      <c r="AX407" s="99">
        <v>30544.2008655071</v>
      </c>
      <c r="AY407" s="99">
        <v>6492680.9053344699</v>
      </c>
      <c r="AZ407" s="99">
        <v>2201870.6493530301</v>
      </c>
      <c r="BA407" s="99">
        <v>0</v>
      </c>
      <c r="BB407" s="99">
        <v>5768021.6100463904</v>
      </c>
      <c r="BC407" s="99">
        <v>1332916.3809966999</v>
      </c>
      <c r="BD407" s="99">
        <v>0</v>
      </c>
      <c r="BE407" s="99">
        <v>959190.05233001697</v>
      </c>
      <c r="BF407" s="99">
        <v>0</v>
      </c>
      <c r="BG407" s="99">
        <v>18022024.830566399</v>
      </c>
      <c r="BH407" s="99">
        <v>3990330.8147888202</v>
      </c>
      <c r="BI407" s="99">
        <v>0</v>
      </c>
      <c r="BJ407" s="99">
        <v>719363.98493194603</v>
      </c>
      <c r="BK407" s="99">
        <v>505409.65744400001</v>
      </c>
      <c r="BL407" s="99">
        <v>0</v>
      </c>
      <c r="BM407" s="99">
        <v>0</v>
      </c>
      <c r="BN407" s="99">
        <v>0</v>
      </c>
      <c r="BO407" s="99">
        <v>0</v>
      </c>
      <c r="BP407" s="99">
        <v>0</v>
      </c>
      <c r="BQ407" s="99">
        <v>0</v>
      </c>
      <c r="BR407" s="99">
        <v>2078408.5157165499</v>
      </c>
      <c r="BS407" s="99">
        <v>830951.31392669701</v>
      </c>
      <c r="BT407" s="99">
        <v>0</v>
      </c>
      <c r="BU407" s="99">
        <v>1129518.8219146701</v>
      </c>
      <c r="BV407" s="99">
        <v>732574.684715271</v>
      </c>
      <c r="BW407" s="99">
        <v>0</v>
      </c>
      <c r="BX407" s="99">
        <v>199177.15145874</v>
      </c>
      <c r="BY407" s="99">
        <v>0</v>
      </c>
      <c r="BZ407" s="99">
        <v>0</v>
      </c>
      <c r="CA407" s="99">
        <v>30726.983278512998</v>
      </c>
      <c r="CB407" s="99">
        <v>1649536.6941680899</v>
      </c>
      <c r="CC407" s="99">
        <v>15883511.775024399</v>
      </c>
      <c r="CD407" s="99">
        <v>4721438.6048584003</v>
      </c>
      <c r="CE407" s="99">
        <v>862.37028168141796</v>
      </c>
      <c r="CF407" s="99">
        <v>109900.687976837</v>
      </c>
      <c r="CG407" s="99">
        <v>948263.15074920701</v>
      </c>
      <c r="CH407" s="99">
        <v>0</v>
      </c>
      <c r="CI407" s="99">
        <v>31583.946735620499</v>
      </c>
      <c r="CJ407" s="99">
        <v>1760934.8752594001</v>
      </c>
      <c r="CK407" s="99">
        <v>16816809.381591801</v>
      </c>
      <c r="CL407" s="99">
        <v>4910870.7949829102</v>
      </c>
      <c r="CM407" s="203">
        <f t="shared" si="18"/>
        <v>49251.336517095595</v>
      </c>
      <c r="CN407" s="203">
        <f t="shared" si="19"/>
        <v>7276501.3374176007</v>
      </c>
      <c r="CO407" s="203">
        <f t="shared" si="20"/>
        <v>34838834.212158203</v>
      </c>
      <c r="CP407" s="99">
        <v>4910870.7949829102</v>
      </c>
      <c r="CQ407" s="99">
        <v>0</v>
      </c>
      <c r="CR407" s="99">
        <v>0</v>
      </c>
      <c r="CS407" s="99">
        <v>0</v>
      </c>
      <c r="CT407" s="99">
        <v>0</v>
      </c>
    </row>
    <row r="408" spans="1:98">
      <c r="A408" s="98" t="s">
        <v>58</v>
      </c>
      <c r="B408" s="100">
        <v>38047</v>
      </c>
      <c r="C408" s="99">
        <v>23279.428503751798</v>
      </c>
      <c r="D408" s="99">
        <v>0</v>
      </c>
      <c r="E408" s="99">
        <v>20392.2585449219</v>
      </c>
      <c r="F408" s="99">
        <v>12687.4718436003</v>
      </c>
      <c r="G408" s="99">
        <v>3.0125406109727901</v>
      </c>
      <c r="H408" s="99">
        <v>0</v>
      </c>
      <c r="I408" s="99">
        <v>0</v>
      </c>
      <c r="J408" s="99">
        <v>59.336822774726897</v>
      </c>
      <c r="K408" s="99">
        <v>21659.4149036407</v>
      </c>
      <c r="L408" s="99">
        <v>19223.107123374899</v>
      </c>
      <c r="M408" s="99">
        <v>13933.7976310253</v>
      </c>
      <c r="N408" s="99">
        <v>7814.8916500210798</v>
      </c>
      <c r="O408" s="99">
        <v>0</v>
      </c>
      <c r="P408" s="99">
        <v>0</v>
      </c>
      <c r="Q408" s="99">
        <v>2475.7053337991201</v>
      </c>
      <c r="R408" s="99">
        <v>0</v>
      </c>
      <c r="S408" s="99">
        <v>0</v>
      </c>
      <c r="T408" s="99">
        <v>994.51787722110703</v>
      </c>
      <c r="U408" s="99">
        <v>21730.817362785299</v>
      </c>
      <c r="V408" s="99">
        <v>1412470.3509979199</v>
      </c>
      <c r="W408" s="99">
        <v>0</v>
      </c>
      <c r="X408" s="99">
        <v>2047427.99308777</v>
      </c>
      <c r="Y408" s="99">
        <v>1188218.1261596701</v>
      </c>
      <c r="Z408" s="99">
        <v>355.81595761701499</v>
      </c>
      <c r="AA408" s="99">
        <v>0</v>
      </c>
      <c r="AB408" s="99">
        <v>0</v>
      </c>
      <c r="AC408" s="99">
        <v>3665.6736035644999</v>
      </c>
      <c r="AD408" s="99">
        <v>5894233.62145996</v>
      </c>
      <c r="AE408" s="99">
        <v>1228982.7104187</v>
      </c>
      <c r="AF408" s="99">
        <v>849490.36927032506</v>
      </c>
      <c r="AG408" s="99">
        <v>1059271.5913543699</v>
      </c>
      <c r="AH408" s="99">
        <v>0</v>
      </c>
      <c r="AI408" s="99">
        <v>0</v>
      </c>
      <c r="AJ408" s="99">
        <v>313812.58834075899</v>
      </c>
      <c r="AK408" s="99">
        <v>0</v>
      </c>
      <c r="AL408" s="99">
        <v>0</v>
      </c>
      <c r="AM408" s="99">
        <v>202426.57131957999</v>
      </c>
      <c r="AN408" s="99">
        <v>5920387.0741577102</v>
      </c>
      <c r="AO408" s="99">
        <v>9590914.1550293006</v>
      </c>
      <c r="AP408" s="99">
        <v>0</v>
      </c>
      <c r="AQ408" s="99">
        <v>13487151.7004395</v>
      </c>
      <c r="AR408" s="99">
        <v>7702406.4457397498</v>
      </c>
      <c r="AS408" s="99">
        <v>2158.9146578013901</v>
      </c>
      <c r="AT408" s="99">
        <v>0</v>
      </c>
      <c r="AU408" s="99">
        <v>0</v>
      </c>
      <c r="AV408" s="99">
        <v>8464.4252296686209</v>
      </c>
      <c r="AW408" s="99">
        <v>13610903.5435791</v>
      </c>
      <c r="AX408" s="99">
        <v>8621391.6582031306</v>
      </c>
      <c r="AY408" s="99">
        <v>5677965.6375122098</v>
      </c>
      <c r="AZ408" s="99">
        <v>6694406.1672973596</v>
      </c>
      <c r="BA408" s="99">
        <v>0</v>
      </c>
      <c r="BB408" s="99">
        <v>0</v>
      </c>
      <c r="BC408" s="99">
        <v>2037621.60842896</v>
      </c>
      <c r="BD408" s="99">
        <v>0</v>
      </c>
      <c r="BE408" s="99">
        <v>0</v>
      </c>
      <c r="BF408" s="99">
        <v>1233459.2185668901</v>
      </c>
      <c r="BG408" s="99">
        <v>13657837.630981401</v>
      </c>
      <c r="BH408" s="99">
        <v>1537437.5584716799</v>
      </c>
      <c r="BI408" s="99">
        <v>0</v>
      </c>
      <c r="BJ408" s="99">
        <v>3882506.5868225102</v>
      </c>
      <c r="BK408" s="99">
        <v>2963041.7388000502</v>
      </c>
      <c r="BL408" s="99">
        <v>0</v>
      </c>
      <c r="BM408" s="99">
        <v>0</v>
      </c>
      <c r="BN408" s="99">
        <v>0</v>
      </c>
      <c r="BO408" s="99">
        <v>0</v>
      </c>
      <c r="BP408" s="99">
        <v>0</v>
      </c>
      <c r="BQ408" s="99">
        <v>0</v>
      </c>
      <c r="BR408" s="99">
        <v>1803244.2360992399</v>
      </c>
      <c r="BS408" s="99">
        <v>2642085.6405029302</v>
      </c>
      <c r="BT408" s="99">
        <v>0</v>
      </c>
      <c r="BU408" s="99">
        <v>0</v>
      </c>
      <c r="BV408" s="99">
        <v>962254.86634063697</v>
      </c>
      <c r="BW408" s="99">
        <v>0</v>
      </c>
      <c r="BX408" s="99">
        <v>0</v>
      </c>
      <c r="BY408" s="99">
        <v>0</v>
      </c>
      <c r="BZ408" s="99">
        <v>0</v>
      </c>
      <c r="CA408" s="99">
        <v>43718.084598541303</v>
      </c>
      <c r="CB408" s="99">
        <v>3450145.05187988</v>
      </c>
      <c r="CC408" s="99">
        <v>23049523.853271499</v>
      </c>
      <c r="CD408" s="99">
        <v>5413688.9462890597</v>
      </c>
      <c r="CE408" s="99">
        <v>999.78945238143206</v>
      </c>
      <c r="CF408" s="99">
        <v>205140.84966659499</v>
      </c>
      <c r="CG408" s="99">
        <v>1247788.2368469201</v>
      </c>
      <c r="CH408" s="99">
        <v>0</v>
      </c>
      <c r="CI408" s="99">
        <v>44737.488671302803</v>
      </c>
      <c r="CJ408" s="99">
        <v>3654660.1728820801</v>
      </c>
      <c r="CK408" s="99">
        <v>24349036.542236298</v>
      </c>
      <c r="CL408" s="99">
        <v>5412869.9254760696</v>
      </c>
      <c r="CM408" s="203">
        <f t="shared" si="18"/>
        <v>66468.306034088106</v>
      </c>
      <c r="CN408" s="203">
        <f t="shared" si="19"/>
        <v>9575047.2470397912</v>
      </c>
      <c r="CO408" s="203">
        <f t="shared" si="20"/>
        <v>38006874.173217699</v>
      </c>
      <c r="CP408" s="99">
        <v>5412869.9254760696</v>
      </c>
      <c r="CQ408" s="99">
        <v>0</v>
      </c>
      <c r="CR408" s="99">
        <v>0</v>
      </c>
      <c r="CS408" s="99">
        <v>0</v>
      </c>
      <c r="CT408" s="99">
        <v>0</v>
      </c>
    </row>
    <row r="409" spans="1:98">
      <c r="A409" s="98" t="s">
        <v>58</v>
      </c>
      <c r="B409" s="100">
        <v>38139</v>
      </c>
      <c r="C409" s="99">
        <v>23383.116581440001</v>
      </c>
      <c r="D409" s="99">
        <v>0</v>
      </c>
      <c r="E409" s="99">
        <v>20394.103431463202</v>
      </c>
      <c r="F409" s="99">
        <v>13150.378499984699</v>
      </c>
      <c r="G409" s="99">
        <v>34.777957346755997</v>
      </c>
      <c r="H409" s="99">
        <v>0</v>
      </c>
      <c r="I409" s="99">
        <v>0</v>
      </c>
      <c r="J409" s="99">
        <v>1044.7943963110399</v>
      </c>
      <c r="K409" s="99">
        <v>20549.444723129302</v>
      </c>
      <c r="L409" s="99">
        <v>19334.074579477299</v>
      </c>
      <c r="M409" s="99">
        <v>13849.31135571</v>
      </c>
      <c r="N409" s="99">
        <v>8087.6687709093103</v>
      </c>
      <c r="O409" s="99">
        <v>0</v>
      </c>
      <c r="P409" s="99">
        <v>0</v>
      </c>
      <c r="Q409" s="99">
        <v>2461.3138894140702</v>
      </c>
      <c r="R409" s="99">
        <v>0</v>
      </c>
      <c r="S409" s="99">
        <v>0</v>
      </c>
      <c r="T409" s="99">
        <v>980.81424403935705</v>
      </c>
      <c r="U409" s="99">
        <v>21994.9670600891</v>
      </c>
      <c r="V409" s="99">
        <v>1408544.1846008301</v>
      </c>
      <c r="W409" s="99">
        <v>0</v>
      </c>
      <c r="X409" s="99">
        <v>2048061.88162231</v>
      </c>
      <c r="Y409" s="99">
        <v>1232179.3355865499</v>
      </c>
      <c r="Z409" s="99">
        <v>6667.8984534740403</v>
      </c>
      <c r="AA409" s="99">
        <v>0</v>
      </c>
      <c r="AB409" s="99">
        <v>0</v>
      </c>
      <c r="AC409" s="99">
        <v>231961.09344100999</v>
      </c>
      <c r="AD409" s="99">
        <v>5546265.5762329102</v>
      </c>
      <c r="AE409" s="99">
        <v>1212251.16244507</v>
      </c>
      <c r="AF409" s="99">
        <v>841680.46020507801</v>
      </c>
      <c r="AG409" s="99">
        <v>1082048.99041748</v>
      </c>
      <c r="AH409" s="99">
        <v>0</v>
      </c>
      <c r="AI409" s="99">
        <v>0</v>
      </c>
      <c r="AJ409" s="99">
        <v>298959.743518829</v>
      </c>
      <c r="AK409" s="99">
        <v>0</v>
      </c>
      <c r="AL409" s="99">
        <v>0</v>
      </c>
      <c r="AM409" s="99">
        <v>197496.833362579</v>
      </c>
      <c r="AN409" s="99">
        <v>5944993.39025879</v>
      </c>
      <c r="AO409" s="99">
        <v>9648461.8160400409</v>
      </c>
      <c r="AP409" s="99">
        <v>0</v>
      </c>
      <c r="AQ409" s="99">
        <v>13606758.244018599</v>
      </c>
      <c r="AR409" s="99">
        <v>8049446.2471313505</v>
      </c>
      <c r="AS409" s="99">
        <v>39255.5894193649</v>
      </c>
      <c r="AT409" s="99">
        <v>0</v>
      </c>
      <c r="AU409" s="99">
        <v>0</v>
      </c>
      <c r="AV409" s="99">
        <v>531479.19915771496</v>
      </c>
      <c r="AW409" s="99">
        <v>12900075.5505371</v>
      </c>
      <c r="AX409" s="99">
        <v>8627117.0683593806</v>
      </c>
      <c r="AY409" s="99">
        <v>5673732.99291992</v>
      </c>
      <c r="AZ409" s="99">
        <v>6907654.3481445303</v>
      </c>
      <c r="BA409" s="99">
        <v>0</v>
      </c>
      <c r="BB409" s="99">
        <v>0</v>
      </c>
      <c r="BC409" s="99">
        <v>1940579.4382629399</v>
      </c>
      <c r="BD409" s="99">
        <v>0</v>
      </c>
      <c r="BE409" s="99">
        <v>0</v>
      </c>
      <c r="BF409" s="99">
        <v>1210568.5957031299</v>
      </c>
      <c r="BG409" s="99">
        <v>13764688.8751221</v>
      </c>
      <c r="BH409" s="99">
        <v>1530068.4477081301</v>
      </c>
      <c r="BI409" s="99">
        <v>0</v>
      </c>
      <c r="BJ409" s="99">
        <v>3927626.6043396001</v>
      </c>
      <c r="BK409" s="99">
        <v>3107298.8689270001</v>
      </c>
      <c r="BL409" s="99">
        <v>0</v>
      </c>
      <c r="BM409" s="99">
        <v>0</v>
      </c>
      <c r="BN409" s="99">
        <v>0</v>
      </c>
      <c r="BO409" s="99">
        <v>0</v>
      </c>
      <c r="BP409" s="99">
        <v>0</v>
      </c>
      <c r="BQ409" s="99">
        <v>0</v>
      </c>
      <c r="BR409" s="99">
        <v>1802156.9405517599</v>
      </c>
      <c r="BS409" s="99">
        <v>2739367.4059753399</v>
      </c>
      <c r="BT409" s="99">
        <v>0</v>
      </c>
      <c r="BU409" s="99">
        <v>0</v>
      </c>
      <c r="BV409" s="99">
        <v>916584.51403808605</v>
      </c>
      <c r="BW409" s="99">
        <v>0</v>
      </c>
      <c r="BX409" s="99">
        <v>0</v>
      </c>
      <c r="BY409" s="99">
        <v>0</v>
      </c>
      <c r="BZ409" s="99">
        <v>0</v>
      </c>
      <c r="CA409" s="99">
        <v>43742.518553257003</v>
      </c>
      <c r="CB409" s="99">
        <v>3448745.4127807599</v>
      </c>
      <c r="CC409" s="99">
        <v>23237202.0161133</v>
      </c>
      <c r="CD409" s="99">
        <v>5427120.3138427697</v>
      </c>
      <c r="CE409" s="99">
        <v>990.07349417358603</v>
      </c>
      <c r="CF409" s="99">
        <v>197565.58131218</v>
      </c>
      <c r="CG409" s="99">
        <v>1212596.45414734</v>
      </c>
      <c r="CH409" s="99">
        <v>0</v>
      </c>
      <c r="CI409" s="99">
        <v>44712.190470218702</v>
      </c>
      <c r="CJ409" s="99">
        <v>3646318.5740966802</v>
      </c>
      <c r="CK409" s="99">
        <v>24399744.771972701</v>
      </c>
      <c r="CL409" s="99">
        <v>5425984.4061279297</v>
      </c>
      <c r="CM409" s="203">
        <f t="shared" si="18"/>
        <v>66707.157530307799</v>
      </c>
      <c r="CN409" s="203">
        <f t="shared" si="19"/>
        <v>9591311.9643554706</v>
      </c>
      <c r="CO409" s="203">
        <f t="shared" si="20"/>
        <v>38164433.647094801</v>
      </c>
      <c r="CP409" s="99">
        <v>5425984.4061279297</v>
      </c>
      <c r="CQ409" s="99">
        <v>0</v>
      </c>
      <c r="CR409" s="99">
        <v>0</v>
      </c>
      <c r="CS409" s="99">
        <v>0</v>
      </c>
      <c r="CT409" s="99">
        <v>0</v>
      </c>
    </row>
    <row r="410" spans="1:98">
      <c r="A410" s="98" t="s">
        <v>58</v>
      </c>
      <c r="B410" s="100">
        <v>38231</v>
      </c>
      <c r="C410" s="99">
        <v>23804.4136128426</v>
      </c>
      <c r="D410" s="99">
        <v>0</v>
      </c>
      <c r="E410" s="99">
        <v>20496.840691089601</v>
      </c>
      <c r="F410" s="99">
        <v>13514.247288227099</v>
      </c>
      <c r="G410" s="99">
        <v>68.964715185575201</v>
      </c>
      <c r="H410" s="99">
        <v>0</v>
      </c>
      <c r="I410" s="99">
        <v>0</v>
      </c>
      <c r="J410" s="99">
        <v>2369.2142116725399</v>
      </c>
      <c r="K410" s="99">
        <v>19644.792765140501</v>
      </c>
      <c r="L410" s="99">
        <v>20131.899670839299</v>
      </c>
      <c r="M410" s="99">
        <v>13914.8814582825</v>
      </c>
      <c r="N410" s="99">
        <v>8333.1381111145001</v>
      </c>
      <c r="O410" s="99">
        <v>0</v>
      </c>
      <c r="P410" s="99">
        <v>0</v>
      </c>
      <c r="Q410" s="99">
        <v>2490.2834220528598</v>
      </c>
      <c r="R410" s="99">
        <v>0</v>
      </c>
      <c r="S410" s="99">
        <v>0</v>
      </c>
      <c r="T410" s="99">
        <v>980.62205154448702</v>
      </c>
      <c r="U410" s="99">
        <v>21872.996592044801</v>
      </c>
      <c r="V410" s="99">
        <v>1414780.9524078399</v>
      </c>
      <c r="W410" s="99">
        <v>0</v>
      </c>
      <c r="X410" s="99">
        <v>2043810.6321868901</v>
      </c>
      <c r="Y410" s="99">
        <v>1254825.3893890399</v>
      </c>
      <c r="Z410" s="99">
        <v>14932.0310440063</v>
      </c>
      <c r="AA410" s="99">
        <v>0</v>
      </c>
      <c r="AB410" s="99">
        <v>0</v>
      </c>
      <c r="AC410" s="99">
        <v>563431.55168151902</v>
      </c>
      <c r="AD410" s="99">
        <v>5092489.4123535203</v>
      </c>
      <c r="AE410" s="99">
        <v>1232834.50700378</v>
      </c>
      <c r="AF410" s="99">
        <v>839396.48415374802</v>
      </c>
      <c r="AG410" s="99">
        <v>1111743.5808868399</v>
      </c>
      <c r="AH410" s="99">
        <v>0</v>
      </c>
      <c r="AI410" s="99">
        <v>0</v>
      </c>
      <c r="AJ410" s="99">
        <v>299911.69033432001</v>
      </c>
      <c r="AK410" s="99">
        <v>0</v>
      </c>
      <c r="AL410" s="99">
        <v>0</v>
      </c>
      <c r="AM410" s="99">
        <v>199815.42696380601</v>
      </c>
      <c r="AN410" s="99">
        <v>5589381.3212280301</v>
      </c>
      <c r="AO410" s="99">
        <v>9833760.5190429706</v>
      </c>
      <c r="AP410" s="99">
        <v>0</v>
      </c>
      <c r="AQ410" s="99">
        <v>13790548.6490479</v>
      </c>
      <c r="AR410" s="99">
        <v>8284680.7277832003</v>
      </c>
      <c r="AS410" s="99">
        <v>91088.300722122207</v>
      </c>
      <c r="AT410" s="99">
        <v>0</v>
      </c>
      <c r="AU410" s="99">
        <v>0</v>
      </c>
      <c r="AV410" s="99">
        <v>1341224.66758728</v>
      </c>
      <c r="AW410" s="99">
        <v>12042626.709838901</v>
      </c>
      <c r="AX410" s="99">
        <v>8901608.9714355506</v>
      </c>
      <c r="AY410" s="99">
        <v>5760165.2149047898</v>
      </c>
      <c r="AZ410" s="99">
        <v>7176221.0592040997</v>
      </c>
      <c r="BA410" s="99">
        <v>0</v>
      </c>
      <c r="BB410" s="99">
        <v>0</v>
      </c>
      <c r="BC410" s="99">
        <v>1976687.5023345901</v>
      </c>
      <c r="BD410" s="99">
        <v>0</v>
      </c>
      <c r="BE410" s="99">
        <v>0</v>
      </c>
      <c r="BF410" s="99">
        <v>1239906.17298889</v>
      </c>
      <c r="BG410" s="99">
        <v>13257372.4921875</v>
      </c>
      <c r="BH410" s="99">
        <v>1615348.33197021</v>
      </c>
      <c r="BI410" s="99">
        <v>0</v>
      </c>
      <c r="BJ410" s="99">
        <v>4007659.4965209998</v>
      </c>
      <c r="BK410" s="99">
        <v>3221454.2196044899</v>
      </c>
      <c r="BL410" s="99">
        <v>0</v>
      </c>
      <c r="BM410" s="99">
        <v>0</v>
      </c>
      <c r="BN410" s="99">
        <v>0</v>
      </c>
      <c r="BO410" s="99">
        <v>0</v>
      </c>
      <c r="BP410" s="99">
        <v>0</v>
      </c>
      <c r="BQ410" s="99">
        <v>0</v>
      </c>
      <c r="BR410" s="99">
        <v>1835183.0532531701</v>
      </c>
      <c r="BS410" s="99">
        <v>2846208.5398254399</v>
      </c>
      <c r="BT410" s="99">
        <v>0</v>
      </c>
      <c r="BU410" s="99">
        <v>0</v>
      </c>
      <c r="BV410" s="99">
        <v>944235.82091522205</v>
      </c>
      <c r="BW410" s="99">
        <v>0</v>
      </c>
      <c r="BX410" s="99">
        <v>0</v>
      </c>
      <c r="BY410" s="99">
        <v>0</v>
      </c>
      <c r="BZ410" s="99">
        <v>0</v>
      </c>
      <c r="CA410" s="99">
        <v>44276.233907222697</v>
      </c>
      <c r="CB410" s="99">
        <v>3473383.16436768</v>
      </c>
      <c r="CC410" s="99">
        <v>23675658.981933601</v>
      </c>
      <c r="CD410" s="99">
        <v>5659032.8940429697</v>
      </c>
      <c r="CE410" s="99">
        <v>973.33868935704197</v>
      </c>
      <c r="CF410" s="99">
        <v>198685.98132324201</v>
      </c>
      <c r="CG410" s="99">
        <v>1230114.6741333001</v>
      </c>
      <c r="CH410" s="99">
        <v>0</v>
      </c>
      <c r="CI410" s="99">
        <v>45249.105317592599</v>
      </c>
      <c r="CJ410" s="99">
        <v>3671467.5438232399</v>
      </c>
      <c r="CK410" s="99">
        <v>24915910.444091801</v>
      </c>
      <c r="CL410" s="99">
        <v>5661974.4481811495</v>
      </c>
      <c r="CM410" s="203">
        <f t="shared" si="18"/>
        <v>67122.101909637393</v>
      </c>
      <c r="CN410" s="203">
        <f t="shared" si="19"/>
        <v>9260848.8650512695</v>
      </c>
      <c r="CO410" s="203">
        <f t="shared" si="20"/>
        <v>38173282.936279297</v>
      </c>
      <c r="CP410" s="99">
        <v>5661974.4481811495</v>
      </c>
      <c r="CQ410" s="99">
        <v>0</v>
      </c>
      <c r="CR410" s="99">
        <v>0</v>
      </c>
      <c r="CS410" s="99">
        <v>0</v>
      </c>
      <c r="CT410" s="99">
        <v>0</v>
      </c>
    </row>
    <row r="411" spans="1:98">
      <c r="A411" s="98" t="s">
        <v>58</v>
      </c>
      <c r="B411" s="100">
        <v>38322</v>
      </c>
      <c r="C411" s="99">
        <v>24413.651160001798</v>
      </c>
      <c r="D411" s="99">
        <v>0</v>
      </c>
      <c r="E411" s="99">
        <v>20463.724195003499</v>
      </c>
      <c r="F411" s="99">
        <v>13631.2724411488</v>
      </c>
      <c r="G411" s="99">
        <v>111.421851660125</v>
      </c>
      <c r="H411" s="99">
        <v>0</v>
      </c>
      <c r="I411" s="99">
        <v>0</v>
      </c>
      <c r="J411" s="99">
        <v>3676.3007504344</v>
      </c>
      <c r="K411" s="99">
        <v>18992.384163856499</v>
      </c>
      <c r="L411" s="99">
        <v>19903.248944759402</v>
      </c>
      <c r="M411" s="99">
        <v>14133.1096087694</v>
      </c>
      <c r="N411" s="99">
        <v>8532.4467873573303</v>
      </c>
      <c r="O411" s="99">
        <v>0</v>
      </c>
      <c r="P411" s="99">
        <v>0</v>
      </c>
      <c r="Q411" s="99">
        <v>2511.8665106296498</v>
      </c>
      <c r="R411" s="99">
        <v>0</v>
      </c>
      <c r="S411" s="99">
        <v>0</v>
      </c>
      <c r="T411" s="99">
        <v>981.53654376417398</v>
      </c>
      <c r="U411" s="99">
        <v>22440.238116502798</v>
      </c>
      <c r="V411" s="99">
        <v>1475062.59744263</v>
      </c>
      <c r="W411" s="99">
        <v>0</v>
      </c>
      <c r="X411" s="99">
        <v>2052541.54650879</v>
      </c>
      <c r="Y411" s="99">
        <v>1286890.3201141399</v>
      </c>
      <c r="Z411" s="99">
        <v>24873.9386510849</v>
      </c>
      <c r="AA411" s="99">
        <v>0</v>
      </c>
      <c r="AB411" s="99">
        <v>0</v>
      </c>
      <c r="AC411" s="99">
        <v>1133217.2046814</v>
      </c>
      <c r="AD411" s="99">
        <v>5093822.5899658203</v>
      </c>
      <c r="AE411" s="99">
        <v>1227182.7680358901</v>
      </c>
      <c r="AF411" s="99">
        <v>853734.48036193801</v>
      </c>
      <c r="AG411" s="99">
        <v>1141270.6091308601</v>
      </c>
      <c r="AH411" s="99">
        <v>0</v>
      </c>
      <c r="AI411" s="99">
        <v>0</v>
      </c>
      <c r="AJ411" s="99">
        <v>302496.29108047503</v>
      </c>
      <c r="AK411" s="99">
        <v>0</v>
      </c>
      <c r="AL411" s="99">
        <v>0</v>
      </c>
      <c r="AM411" s="99">
        <v>196735.13488960301</v>
      </c>
      <c r="AN411" s="99">
        <v>6117721.8851928702</v>
      </c>
      <c r="AO411" s="99">
        <v>10312210.822387701</v>
      </c>
      <c r="AP411" s="99">
        <v>0</v>
      </c>
      <c r="AQ411" s="99">
        <v>14094765.196533199</v>
      </c>
      <c r="AR411" s="99">
        <v>8628642.7596435491</v>
      </c>
      <c r="AS411" s="99">
        <v>156176.630834579</v>
      </c>
      <c r="AT411" s="99">
        <v>0</v>
      </c>
      <c r="AU411" s="99">
        <v>0</v>
      </c>
      <c r="AV411" s="99">
        <v>2692051.6766967801</v>
      </c>
      <c r="AW411" s="99">
        <v>12054627.0039063</v>
      </c>
      <c r="AX411" s="99">
        <v>8962950.7388915997</v>
      </c>
      <c r="AY411" s="99">
        <v>5941346.6741943397</v>
      </c>
      <c r="AZ411" s="99">
        <v>7475047.62390137</v>
      </c>
      <c r="BA411" s="99">
        <v>0</v>
      </c>
      <c r="BB411" s="99">
        <v>0</v>
      </c>
      <c r="BC411" s="99">
        <v>2019239.6325683601</v>
      </c>
      <c r="BD411" s="99">
        <v>0</v>
      </c>
      <c r="BE411" s="99">
        <v>0</v>
      </c>
      <c r="BF411" s="99">
        <v>1244666.82069397</v>
      </c>
      <c r="BG411" s="99">
        <v>14518744.9797363</v>
      </c>
      <c r="BH411" s="99">
        <v>1685323.17189026</v>
      </c>
      <c r="BI411" s="99">
        <v>0</v>
      </c>
      <c r="BJ411" s="99">
        <v>4132298.3713073698</v>
      </c>
      <c r="BK411" s="99">
        <v>3351237.7653503399</v>
      </c>
      <c r="BL411" s="99">
        <v>0</v>
      </c>
      <c r="BM411" s="99">
        <v>0</v>
      </c>
      <c r="BN411" s="99">
        <v>0</v>
      </c>
      <c r="BO411" s="99">
        <v>0</v>
      </c>
      <c r="BP411" s="99">
        <v>0</v>
      </c>
      <c r="BQ411" s="99">
        <v>0</v>
      </c>
      <c r="BR411" s="99">
        <v>1894922.3886566199</v>
      </c>
      <c r="BS411" s="99">
        <v>2960660.0484314002</v>
      </c>
      <c r="BT411" s="99">
        <v>0</v>
      </c>
      <c r="BU411" s="99">
        <v>0</v>
      </c>
      <c r="BV411" s="99">
        <v>971730.33854675305</v>
      </c>
      <c r="BW411" s="99">
        <v>0</v>
      </c>
      <c r="BX411" s="99">
        <v>0</v>
      </c>
      <c r="BY411" s="99">
        <v>0</v>
      </c>
      <c r="BZ411" s="99">
        <v>0</v>
      </c>
      <c r="CA411" s="99">
        <v>44895.408442974098</v>
      </c>
      <c r="CB411" s="99">
        <v>3532297.78405762</v>
      </c>
      <c r="CC411" s="99">
        <v>24416992.808105499</v>
      </c>
      <c r="CD411" s="99">
        <v>5822370.7470703097</v>
      </c>
      <c r="CE411" s="99">
        <v>976.429548285902</v>
      </c>
      <c r="CF411" s="99">
        <v>195223.882095337</v>
      </c>
      <c r="CG411" s="99">
        <v>1238096.5142059301</v>
      </c>
      <c r="CH411" s="99">
        <v>0</v>
      </c>
      <c r="CI411" s="99">
        <v>45873.253070354498</v>
      </c>
      <c r="CJ411" s="99">
        <v>3728801.6407165499</v>
      </c>
      <c r="CK411" s="99">
        <v>25644602.404785201</v>
      </c>
      <c r="CL411" s="99">
        <v>5821834.0701293899</v>
      </c>
      <c r="CM411" s="203">
        <f t="shared" si="18"/>
        <v>68313.491186857296</v>
      </c>
      <c r="CN411" s="203">
        <f t="shared" si="19"/>
        <v>9846523.5259094201</v>
      </c>
      <c r="CO411" s="203">
        <f t="shared" si="20"/>
        <v>40163347.384521499</v>
      </c>
      <c r="CP411" s="99">
        <v>5821834.0701293899</v>
      </c>
      <c r="CQ411" s="99">
        <v>0</v>
      </c>
      <c r="CR411" s="99">
        <v>0</v>
      </c>
      <c r="CS411" s="99">
        <v>0</v>
      </c>
      <c r="CT411" s="99">
        <v>0</v>
      </c>
    </row>
    <row r="412" spans="1:98">
      <c r="A412" s="98" t="s">
        <v>58</v>
      </c>
      <c r="B412" s="100">
        <v>38412</v>
      </c>
      <c r="C412" s="99">
        <v>25180.255998134598</v>
      </c>
      <c r="D412" s="99">
        <v>0</v>
      </c>
      <c r="E412" s="99">
        <v>20537.9962790012</v>
      </c>
      <c r="F412" s="99">
        <v>13755.093317270301</v>
      </c>
      <c r="G412" s="99">
        <v>174.52293056994699</v>
      </c>
      <c r="H412" s="99">
        <v>0</v>
      </c>
      <c r="I412" s="99">
        <v>0</v>
      </c>
      <c r="J412" s="99">
        <v>5287.4453744888297</v>
      </c>
      <c r="K412" s="99">
        <v>17235.4148185253</v>
      </c>
      <c r="L412" s="99">
        <v>19846.6808671951</v>
      </c>
      <c r="M412" s="99">
        <v>14352.4481091499</v>
      </c>
      <c r="N412" s="99">
        <v>8745.4601306915301</v>
      </c>
      <c r="O412" s="99">
        <v>0</v>
      </c>
      <c r="P412" s="99">
        <v>0</v>
      </c>
      <c r="Q412" s="99">
        <v>2534.8280352950101</v>
      </c>
      <c r="R412" s="99">
        <v>0</v>
      </c>
      <c r="S412" s="99">
        <v>0</v>
      </c>
      <c r="T412" s="99">
        <v>991.25579451024498</v>
      </c>
      <c r="U412" s="99">
        <v>22556.780039072</v>
      </c>
      <c r="V412" s="99">
        <v>1508171.5509643599</v>
      </c>
      <c r="W412" s="99">
        <v>0</v>
      </c>
      <c r="X412" s="99">
        <v>2052369.20866394</v>
      </c>
      <c r="Y412" s="99">
        <v>1285266.2299957301</v>
      </c>
      <c r="Z412" s="99">
        <v>38258.289293289199</v>
      </c>
      <c r="AA412" s="99">
        <v>0</v>
      </c>
      <c r="AB412" s="99">
        <v>0</v>
      </c>
      <c r="AC412" s="99">
        <v>1681154.85598755</v>
      </c>
      <c r="AD412" s="99">
        <v>4572721.0940551804</v>
      </c>
      <c r="AE412" s="99">
        <v>1232731.39056396</v>
      </c>
      <c r="AF412" s="99">
        <v>861162.21141815197</v>
      </c>
      <c r="AG412" s="99">
        <v>1155939.2386779799</v>
      </c>
      <c r="AH412" s="99">
        <v>0</v>
      </c>
      <c r="AI412" s="99">
        <v>0</v>
      </c>
      <c r="AJ412" s="99">
        <v>302825.833908081</v>
      </c>
      <c r="AK412" s="99">
        <v>0</v>
      </c>
      <c r="AL412" s="99">
        <v>0</v>
      </c>
      <c r="AM412" s="99">
        <v>201843.103610992</v>
      </c>
      <c r="AN412" s="99">
        <v>6317166.8883667002</v>
      </c>
      <c r="AO412" s="99">
        <v>10676571.876098599</v>
      </c>
      <c r="AP412" s="99">
        <v>0</v>
      </c>
      <c r="AQ412" s="99">
        <v>14336075.7456055</v>
      </c>
      <c r="AR412" s="99">
        <v>8811831.4270019494</v>
      </c>
      <c r="AS412" s="99">
        <v>237013.31888961801</v>
      </c>
      <c r="AT412" s="99">
        <v>0</v>
      </c>
      <c r="AU412" s="99">
        <v>0</v>
      </c>
      <c r="AV412" s="99">
        <v>4028144.0295104999</v>
      </c>
      <c r="AW412" s="99">
        <v>10970371.299804701</v>
      </c>
      <c r="AX412" s="99">
        <v>9041448.2396240197</v>
      </c>
      <c r="AY412" s="99">
        <v>6071017.4756469699</v>
      </c>
      <c r="AZ412" s="99">
        <v>7654251.2249755897</v>
      </c>
      <c r="BA412" s="99">
        <v>0</v>
      </c>
      <c r="BB412" s="99">
        <v>0</v>
      </c>
      <c r="BC412" s="99">
        <v>2063934.04267883</v>
      </c>
      <c r="BD412" s="99">
        <v>0</v>
      </c>
      <c r="BE412" s="99">
        <v>0</v>
      </c>
      <c r="BF412" s="99">
        <v>1289790.40232849</v>
      </c>
      <c r="BG412" s="99">
        <v>15100417.521240201</v>
      </c>
      <c r="BH412" s="99">
        <v>1738845.6558532701</v>
      </c>
      <c r="BI412" s="99">
        <v>0</v>
      </c>
      <c r="BJ412" s="99">
        <v>4277156.328125</v>
      </c>
      <c r="BK412" s="99">
        <v>3473956.4540100102</v>
      </c>
      <c r="BL412" s="99">
        <v>0</v>
      </c>
      <c r="BM412" s="99">
        <v>0</v>
      </c>
      <c r="BN412" s="99">
        <v>0</v>
      </c>
      <c r="BO412" s="99">
        <v>0</v>
      </c>
      <c r="BP412" s="99">
        <v>0</v>
      </c>
      <c r="BQ412" s="99">
        <v>0</v>
      </c>
      <c r="BR412" s="99">
        <v>1944060.2411346401</v>
      </c>
      <c r="BS412" s="99">
        <v>3052642.6189270001</v>
      </c>
      <c r="BT412" s="99">
        <v>0</v>
      </c>
      <c r="BU412" s="99">
        <v>0</v>
      </c>
      <c r="BV412" s="99">
        <v>1008820.10704041</v>
      </c>
      <c r="BW412" s="99">
        <v>0</v>
      </c>
      <c r="BX412" s="99">
        <v>0</v>
      </c>
      <c r="BY412" s="99">
        <v>0</v>
      </c>
      <c r="BZ412" s="99">
        <v>0</v>
      </c>
      <c r="CA412" s="99">
        <v>45751.685059070602</v>
      </c>
      <c r="CB412" s="99">
        <v>3563630.0002136198</v>
      </c>
      <c r="CC412" s="99">
        <v>24995695.925048798</v>
      </c>
      <c r="CD412" s="99">
        <v>5977614.7003784198</v>
      </c>
      <c r="CE412" s="99">
        <v>997.75026359409105</v>
      </c>
      <c r="CF412" s="99">
        <v>204801.997396469</v>
      </c>
      <c r="CG412" s="99">
        <v>1306572.4712677</v>
      </c>
      <c r="CH412" s="99">
        <v>0</v>
      </c>
      <c r="CI412" s="99">
        <v>46770.051398754098</v>
      </c>
      <c r="CJ412" s="99">
        <v>3768352.65808105</v>
      </c>
      <c r="CK412" s="99">
        <v>26296143.8435059</v>
      </c>
      <c r="CL412" s="99">
        <v>5976908.0530395498</v>
      </c>
      <c r="CM412" s="203">
        <f t="shared" si="18"/>
        <v>69326.831437826098</v>
      </c>
      <c r="CN412" s="203">
        <f t="shared" si="19"/>
        <v>10085519.54644775</v>
      </c>
      <c r="CO412" s="203">
        <f t="shared" si="20"/>
        <v>41396561.364746101</v>
      </c>
      <c r="CP412" s="99">
        <v>5976908.0530395498</v>
      </c>
      <c r="CQ412" s="99">
        <v>0</v>
      </c>
      <c r="CR412" s="99">
        <v>0</v>
      </c>
      <c r="CS412" s="99">
        <v>0</v>
      </c>
      <c r="CT412" s="99">
        <v>0</v>
      </c>
    </row>
    <row r="413" spans="1:98">
      <c r="A413" s="98" t="s">
        <v>58</v>
      </c>
      <c r="B413" s="100">
        <v>38504</v>
      </c>
      <c r="C413" s="99">
        <v>25729.859996080399</v>
      </c>
      <c r="D413" s="99">
        <v>1.6588512169983001</v>
      </c>
      <c r="E413" s="99">
        <v>20796.289324045199</v>
      </c>
      <c r="F413" s="99">
        <v>14165.584248662</v>
      </c>
      <c r="G413" s="99">
        <v>219.89609479717899</v>
      </c>
      <c r="H413" s="99">
        <v>0</v>
      </c>
      <c r="I413" s="99">
        <v>0</v>
      </c>
      <c r="J413" s="99">
        <v>6689.1901037097005</v>
      </c>
      <c r="K413" s="99">
        <v>15779.2719330788</v>
      </c>
      <c r="L413" s="99">
        <v>20344.461494445801</v>
      </c>
      <c r="M413" s="99">
        <v>14690.3428987265</v>
      </c>
      <c r="N413" s="99">
        <v>8973.7717725038492</v>
      </c>
      <c r="O413" s="99">
        <v>0</v>
      </c>
      <c r="P413" s="99">
        <v>0</v>
      </c>
      <c r="Q413" s="99">
        <v>2578.5959150195099</v>
      </c>
      <c r="R413" s="99">
        <v>0</v>
      </c>
      <c r="S413" s="99">
        <v>0</v>
      </c>
      <c r="T413" s="99">
        <v>993.56414524465799</v>
      </c>
      <c r="U413" s="99">
        <v>22702.982502460502</v>
      </c>
      <c r="V413" s="99">
        <v>1531010.7243804899</v>
      </c>
      <c r="W413" s="99">
        <v>36.4690540619195</v>
      </c>
      <c r="X413" s="99">
        <v>2081276.6022796601</v>
      </c>
      <c r="Y413" s="99">
        <v>1323231.3551483201</v>
      </c>
      <c r="Z413" s="99">
        <v>49550.648438930497</v>
      </c>
      <c r="AA413" s="99">
        <v>0</v>
      </c>
      <c r="AB413" s="99">
        <v>0</v>
      </c>
      <c r="AC413" s="99">
        <v>2326894.23114014</v>
      </c>
      <c r="AD413" s="99">
        <v>4148062.8385314899</v>
      </c>
      <c r="AE413" s="99">
        <v>1252420.9775238</v>
      </c>
      <c r="AF413" s="99">
        <v>863302.27310943604</v>
      </c>
      <c r="AG413" s="99">
        <v>1178167.7877654999</v>
      </c>
      <c r="AH413" s="99">
        <v>0</v>
      </c>
      <c r="AI413" s="99">
        <v>0</v>
      </c>
      <c r="AJ413" s="99">
        <v>305540.84561920201</v>
      </c>
      <c r="AK413" s="99">
        <v>0</v>
      </c>
      <c r="AL413" s="99">
        <v>0</v>
      </c>
      <c r="AM413" s="99">
        <v>206545.30178832999</v>
      </c>
      <c r="AN413" s="99">
        <v>6512088.7979126005</v>
      </c>
      <c r="AO413" s="99">
        <v>10949916.657958999</v>
      </c>
      <c r="AP413" s="99">
        <v>239.71100063994501</v>
      </c>
      <c r="AQ413" s="99">
        <v>14548655.5355225</v>
      </c>
      <c r="AR413" s="99">
        <v>9183765.1119384803</v>
      </c>
      <c r="AS413" s="99">
        <v>319245.39649200399</v>
      </c>
      <c r="AT413" s="99">
        <v>0</v>
      </c>
      <c r="AU413" s="99">
        <v>0</v>
      </c>
      <c r="AV413" s="99">
        <v>5354410.5479126005</v>
      </c>
      <c r="AW413" s="99">
        <v>10013023.2310791</v>
      </c>
      <c r="AX413" s="99">
        <v>9356753.4481201209</v>
      </c>
      <c r="AY413" s="99">
        <v>6097287.3286743201</v>
      </c>
      <c r="AZ413" s="99">
        <v>7929857.9108276404</v>
      </c>
      <c r="BA413" s="99">
        <v>0</v>
      </c>
      <c r="BB413" s="99">
        <v>0</v>
      </c>
      <c r="BC413" s="99">
        <v>2105300.8777771001</v>
      </c>
      <c r="BD413" s="99">
        <v>0</v>
      </c>
      <c r="BE413" s="99">
        <v>0</v>
      </c>
      <c r="BF413" s="99">
        <v>1334045.9420165999</v>
      </c>
      <c r="BG413" s="99">
        <v>15507072.572509799</v>
      </c>
      <c r="BH413" s="99">
        <v>1799952.5917205799</v>
      </c>
      <c r="BI413" s="99">
        <v>44.588636906817598</v>
      </c>
      <c r="BJ413" s="99">
        <v>4369503.16442871</v>
      </c>
      <c r="BK413" s="99">
        <v>3595763.0705871601</v>
      </c>
      <c r="BL413" s="99">
        <v>0</v>
      </c>
      <c r="BM413" s="99">
        <v>0</v>
      </c>
      <c r="BN413" s="99">
        <v>0</v>
      </c>
      <c r="BO413" s="99">
        <v>0</v>
      </c>
      <c r="BP413" s="99">
        <v>0</v>
      </c>
      <c r="BQ413" s="99">
        <v>0</v>
      </c>
      <c r="BR413" s="99">
        <v>1964243.0475769001</v>
      </c>
      <c r="BS413" s="99">
        <v>3147163.8270874</v>
      </c>
      <c r="BT413" s="99">
        <v>0</v>
      </c>
      <c r="BU413" s="99">
        <v>0</v>
      </c>
      <c r="BV413" s="99">
        <v>1050159.0518493699</v>
      </c>
      <c r="BW413" s="99">
        <v>0</v>
      </c>
      <c r="BX413" s="99">
        <v>0</v>
      </c>
      <c r="BY413" s="99">
        <v>0</v>
      </c>
      <c r="BZ413" s="99">
        <v>0</v>
      </c>
      <c r="CA413" s="99">
        <v>46497.0857768059</v>
      </c>
      <c r="CB413" s="99">
        <v>3593929.0079345698</v>
      </c>
      <c r="CC413" s="99">
        <v>25463918.2971191</v>
      </c>
      <c r="CD413" s="99">
        <v>6162235.4735717801</v>
      </c>
      <c r="CE413" s="99">
        <v>1003.51257223636</v>
      </c>
      <c r="CF413" s="99">
        <v>206679.70193672201</v>
      </c>
      <c r="CG413" s="99">
        <v>1336890.9635314899</v>
      </c>
      <c r="CH413" s="99">
        <v>0</v>
      </c>
      <c r="CI413" s="99">
        <v>47478.702726841002</v>
      </c>
      <c r="CJ413" s="99">
        <v>3799995.2579040499</v>
      </c>
      <c r="CK413" s="99">
        <v>26809443.910400402</v>
      </c>
      <c r="CL413" s="99">
        <v>6161245.1439819299</v>
      </c>
      <c r="CM413" s="203">
        <f t="shared" si="18"/>
        <v>70181.685229301511</v>
      </c>
      <c r="CN413" s="203">
        <f t="shared" si="19"/>
        <v>10312084.05581665</v>
      </c>
      <c r="CO413" s="203">
        <f t="shared" si="20"/>
        <v>42316516.482910201</v>
      </c>
      <c r="CP413" s="99">
        <v>6161245.1439819299</v>
      </c>
      <c r="CQ413" s="99">
        <v>0</v>
      </c>
      <c r="CR413" s="99">
        <v>0</v>
      </c>
      <c r="CS413" s="99">
        <v>0</v>
      </c>
      <c r="CT413" s="99">
        <v>0</v>
      </c>
    </row>
    <row r="414" spans="1:98">
      <c r="A414" s="98" t="s">
        <v>58</v>
      </c>
      <c r="B414" s="100">
        <v>38596</v>
      </c>
      <c r="C414" s="99">
        <v>26273.201612711</v>
      </c>
      <c r="D414" s="99">
        <v>1.76805589599826</v>
      </c>
      <c r="E414" s="99">
        <v>20593.928411483801</v>
      </c>
      <c r="F414" s="99">
        <v>14241.7067695856</v>
      </c>
      <c r="G414" s="99">
        <v>274.12309532985103</v>
      </c>
      <c r="H414" s="99">
        <v>0</v>
      </c>
      <c r="I414" s="99">
        <v>0</v>
      </c>
      <c r="J414" s="99">
        <v>8224.2329204082507</v>
      </c>
      <c r="K414" s="99">
        <v>14396.294061303101</v>
      </c>
      <c r="L414" s="99">
        <v>20783.382717847799</v>
      </c>
      <c r="M414" s="99">
        <v>15021.821526169801</v>
      </c>
      <c r="N414" s="99">
        <v>9016.9396368265207</v>
      </c>
      <c r="O414" s="99">
        <v>0</v>
      </c>
      <c r="P414" s="99">
        <v>0</v>
      </c>
      <c r="Q414" s="99">
        <v>2614.91733944416</v>
      </c>
      <c r="R414" s="99">
        <v>0</v>
      </c>
      <c r="S414" s="99">
        <v>0</v>
      </c>
      <c r="T414" s="99">
        <v>1001.15370741487</v>
      </c>
      <c r="U414" s="99">
        <v>22508.289602041201</v>
      </c>
      <c r="V414" s="99">
        <v>1556260.85725403</v>
      </c>
      <c r="W414" s="99">
        <v>41.2466799486429</v>
      </c>
      <c r="X414" s="99">
        <v>2052559.3210296601</v>
      </c>
      <c r="Y414" s="99">
        <v>1336204.3973083501</v>
      </c>
      <c r="Z414" s="99">
        <v>61786.781032085397</v>
      </c>
      <c r="AA414" s="99">
        <v>0</v>
      </c>
      <c r="AB414" s="99">
        <v>0</v>
      </c>
      <c r="AC414" s="99">
        <v>2841986.2542419401</v>
      </c>
      <c r="AD414" s="99">
        <v>3551889.95526123</v>
      </c>
      <c r="AE414" s="99">
        <v>1257372.16943359</v>
      </c>
      <c r="AF414" s="99">
        <v>876181.42602539097</v>
      </c>
      <c r="AG414" s="99">
        <v>1195616.2636718799</v>
      </c>
      <c r="AH414" s="99">
        <v>0</v>
      </c>
      <c r="AI414" s="99">
        <v>0</v>
      </c>
      <c r="AJ414" s="99">
        <v>302624.95307922398</v>
      </c>
      <c r="AK414" s="99">
        <v>0</v>
      </c>
      <c r="AL414" s="99">
        <v>0</v>
      </c>
      <c r="AM414" s="99">
        <v>204265.61091804499</v>
      </c>
      <c r="AN414" s="99">
        <v>6357443.3342285203</v>
      </c>
      <c r="AO414" s="99">
        <v>11333692.1828613</v>
      </c>
      <c r="AP414" s="99">
        <v>298.26014032214903</v>
      </c>
      <c r="AQ414" s="99">
        <v>14663513.2385254</v>
      </c>
      <c r="AR414" s="99">
        <v>9331644.9235839806</v>
      </c>
      <c r="AS414" s="99">
        <v>407293.11102676397</v>
      </c>
      <c r="AT414" s="99">
        <v>0</v>
      </c>
      <c r="AU414" s="99">
        <v>0</v>
      </c>
      <c r="AV414" s="99">
        <v>6613243.1008911096</v>
      </c>
      <c r="AW414" s="99">
        <v>8695130.1431884803</v>
      </c>
      <c r="AX414" s="99">
        <v>9569526.1896972694</v>
      </c>
      <c r="AY414" s="99">
        <v>6335111.7005004901</v>
      </c>
      <c r="AZ414" s="99">
        <v>8129276.67651367</v>
      </c>
      <c r="BA414" s="99">
        <v>0</v>
      </c>
      <c r="BB414" s="99">
        <v>0</v>
      </c>
      <c r="BC414" s="99">
        <v>2125318.6028442401</v>
      </c>
      <c r="BD414" s="99">
        <v>0</v>
      </c>
      <c r="BE414" s="99">
        <v>0</v>
      </c>
      <c r="BF414" s="99">
        <v>1346289.08143616</v>
      </c>
      <c r="BG414" s="99">
        <v>15190897.831176801</v>
      </c>
      <c r="BH414" s="99">
        <v>1930700.4995422401</v>
      </c>
      <c r="BI414" s="99">
        <v>64.482750661671204</v>
      </c>
      <c r="BJ414" s="99">
        <v>4454489.7241821298</v>
      </c>
      <c r="BK414" s="99">
        <v>3723751.1790771498</v>
      </c>
      <c r="BL414" s="99">
        <v>0</v>
      </c>
      <c r="BM414" s="99">
        <v>0</v>
      </c>
      <c r="BN414" s="99">
        <v>0</v>
      </c>
      <c r="BO414" s="99">
        <v>0</v>
      </c>
      <c r="BP414" s="99">
        <v>0</v>
      </c>
      <c r="BQ414" s="99">
        <v>0</v>
      </c>
      <c r="BR414" s="99">
        <v>2060649.8246307401</v>
      </c>
      <c r="BS414" s="99">
        <v>3243540.8961486798</v>
      </c>
      <c r="BT414" s="99">
        <v>0</v>
      </c>
      <c r="BU414" s="99">
        <v>0</v>
      </c>
      <c r="BV414" s="99">
        <v>1072456.3204345701</v>
      </c>
      <c r="BW414" s="99">
        <v>0</v>
      </c>
      <c r="BX414" s="99">
        <v>0</v>
      </c>
      <c r="BY414" s="99">
        <v>0</v>
      </c>
      <c r="BZ414" s="99">
        <v>0</v>
      </c>
      <c r="CA414" s="99">
        <v>46850.855786323496</v>
      </c>
      <c r="CB414" s="99">
        <v>3619181.6123962398</v>
      </c>
      <c r="CC414" s="99">
        <v>26037134.0388184</v>
      </c>
      <c r="CD414" s="99">
        <v>6429448.7705078097</v>
      </c>
      <c r="CE414" s="99">
        <v>991.82703124731802</v>
      </c>
      <c r="CF414" s="99">
        <v>202923.93885040301</v>
      </c>
      <c r="CG414" s="99">
        <v>1334607.0031280499</v>
      </c>
      <c r="CH414" s="99">
        <v>0</v>
      </c>
      <c r="CI414" s="99">
        <v>47842.630934238397</v>
      </c>
      <c r="CJ414" s="99">
        <v>3821740.7091369601</v>
      </c>
      <c r="CK414" s="99">
        <v>27385326.019531298</v>
      </c>
      <c r="CL414" s="99">
        <v>6432708.6059570303</v>
      </c>
      <c r="CM414" s="203">
        <f t="shared" si="18"/>
        <v>70350.920536279591</v>
      </c>
      <c r="CN414" s="203">
        <f t="shared" si="19"/>
        <v>10179184.04336548</v>
      </c>
      <c r="CO414" s="203">
        <f t="shared" si="20"/>
        <v>42576223.850708097</v>
      </c>
      <c r="CP414" s="99">
        <v>6432708.6059570303</v>
      </c>
      <c r="CQ414" s="99">
        <v>0</v>
      </c>
      <c r="CR414" s="99">
        <v>0</v>
      </c>
      <c r="CS414" s="99">
        <v>0</v>
      </c>
      <c r="CT414" s="99">
        <v>0</v>
      </c>
    </row>
    <row r="415" spans="1:98">
      <c r="A415" s="98" t="s">
        <v>58</v>
      </c>
      <c r="B415" s="100">
        <v>38687</v>
      </c>
      <c r="C415" s="99">
        <v>26793.414238691301</v>
      </c>
      <c r="D415" s="99">
        <v>1.1633331069897399</v>
      </c>
      <c r="E415" s="99">
        <v>20728.947930097602</v>
      </c>
      <c r="F415" s="99">
        <v>14531.652421236</v>
      </c>
      <c r="G415" s="99">
        <v>323.34098709002097</v>
      </c>
      <c r="H415" s="99">
        <v>0</v>
      </c>
      <c r="I415" s="99">
        <v>0</v>
      </c>
      <c r="J415" s="99">
        <v>9865.8872561454791</v>
      </c>
      <c r="K415" s="99">
        <v>13136.6856678724</v>
      </c>
      <c r="L415" s="99">
        <v>20526.076145410501</v>
      </c>
      <c r="M415" s="99">
        <v>15156.296711683301</v>
      </c>
      <c r="N415" s="99">
        <v>9173.4797766208594</v>
      </c>
      <c r="O415" s="99">
        <v>0</v>
      </c>
      <c r="P415" s="99">
        <v>0</v>
      </c>
      <c r="Q415" s="99">
        <v>2662.2273738384201</v>
      </c>
      <c r="R415" s="99">
        <v>0</v>
      </c>
      <c r="S415" s="99">
        <v>0</v>
      </c>
      <c r="T415" s="99">
        <v>995.67831649631296</v>
      </c>
      <c r="U415" s="99">
        <v>22903.358847379699</v>
      </c>
      <c r="V415" s="99">
        <v>1587208.1411132801</v>
      </c>
      <c r="W415" s="99">
        <v>47.294306447729497</v>
      </c>
      <c r="X415" s="99">
        <v>2038018.5169220001</v>
      </c>
      <c r="Y415" s="99">
        <v>1341404.98886108</v>
      </c>
      <c r="Z415" s="99">
        <v>73602.599084854097</v>
      </c>
      <c r="AA415" s="99">
        <v>0</v>
      </c>
      <c r="AB415" s="99">
        <v>0</v>
      </c>
      <c r="AC415" s="99">
        <v>3574213.6511535598</v>
      </c>
      <c r="AD415" s="99">
        <v>3150566.17150879</v>
      </c>
      <c r="AE415" s="99">
        <v>1205386.3720245401</v>
      </c>
      <c r="AF415" s="99">
        <v>882372.55435180699</v>
      </c>
      <c r="AG415" s="99">
        <v>1196698.22877502</v>
      </c>
      <c r="AH415" s="99">
        <v>0</v>
      </c>
      <c r="AI415" s="99">
        <v>0</v>
      </c>
      <c r="AJ415" s="99">
        <v>306017.07220077497</v>
      </c>
      <c r="AK415" s="99">
        <v>0</v>
      </c>
      <c r="AL415" s="99">
        <v>0</v>
      </c>
      <c r="AM415" s="99">
        <v>199918.31015014599</v>
      </c>
      <c r="AN415" s="99">
        <v>6703519.4599609403</v>
      </c>
      <c r="AO415" s="99">
        <v>11666751.565429701</v>
      </c>
      <c r="AP415" s="99">
        <v>345.96216065064101</v>
      </c>
      <c r="AQ415" s="99">
        <v>14789974.776489301</v>
      </c>
      <c r="AR415" s="99">
        <v>9537899.3041992206</v>
      </c>
      <c r="AS415" s="99">
        <v>490923.66427612299</v>
      </c>
      <c r="AT415" s="99">
        <v>0</v>
      </c>
      <c r="AU415" s="99">
        <v>0</v>
      </c>
      <c r="AV415" s="99">
        <v>8325754.6893920898</v>
      </c>
      <c r="AW415" s="99">
        <v>7787612.9531860398</v>
      </c>
      <c r="AX415" s="99">
        <v>9288819.7921142597</v>
      </c>
      <c r="AY415" s="99">
        <v>6461230.2294921903</v>
      </c>
      <c r="AZ415" s="99">
        <v>8293853.7147216797</v>
      </c>
      <c r="BA415" s="99">
        <v>0</v>
      </c>
      <c r="BB415" s="99">
        <v>0</v>
      </c>
      <c r="BC415" s="99">
        <v>2187551.3012084998</v>
      </c>
      <c r="BD415" s="99">
        <v>0</v>
      </c>
      <c r="BE415" s="99">
        <v>0</v>
      </c>
      <c r="BF415" s="99">
        <v>1329939.4888915999</v>
      </c>
      <c r="BG415" s="99">
        <v>16072878.0638428</v>
      </c>
      <c r="BH415" s="99">
        <v>2016662.0929717999</v>
      </c>
      <c r="BI415" s="99">
        <v>45.394130450673401</v>
      </c>
      <c r="BJ415" s="99">
        <v>4503470.8026733398</v>
      </c>
      <c r="BK415" s="99">
        <v>3759943.3947448698</v>
      </c>
      <c r="BL415" s="99">
        <v>0</v>
      </c>
      <c r="BM415" s="99">
        <v>0</v>
      </c>
      <c r="BN415" s="99">
        <v>0</v>
      </c>
      <c r="BO415" s="99">
        <v>0</v>
      </c>
      <c r="BP415" s="99">
        <v>0</v>
      </c>
      <c r="BQ415" s="99">
        <v>0</v>
      </c>
      <c r="BR415" s="99">
        <v>2092351.8072509801</v>
      </c>
      <c r="BS415" s="99">
        <v>3301133.3786621098</v>
      </c>
      <c r="BT415" s="99">
        <v>0</v>
      </c>
      <c r="BU415" s="99">
        <v>0</v>
      </c>
      <c r="BV415" s="99">
        <v>1097078.1177978499</v>
      </c>
      <c r="BW415" s="99">
        <v>0</v>
      </c>
      <c r="BX415" s="99">
        <v>0</v>
      </c>
      <c r="BY415" s="99">
        <v>0</v>
      </c>
      <c r="BZ415" s="99">
        <v>0</v>
      </c>
      <c r="CA415" s="99">
        <v>47548.758751392401</v>
      </c>
      <c r="CB415" s="99">
        <v>3631150.5506286598</v>
      </c>
      <c r="CC415" s="99">
        <v>26482935.6633301</v>
      </c>
      <c r="CD415" s="99">
        <v>6527633.0099487295</v>
      </c>
      <c r="CE415" s="99">
        <v>993.12276862561703</v>
      </c>
      <c r="CF415" s="99">
        <v>202395.206663132</v>
      </c>
      <c r="CG415" s="99">
        <v>1348747.7132415799</v>
      </c>
      <c r="CH415" s="99">
        <v>0</v>
      </c>
      <c r="CI415" s="99">
        <v>48543.906315803499</v>
      </c>
      <c r="CJ415" s="99">
        <v>3834672.64761353</v>
      </c>
      <c r="CK415" s="99">
        <v>27815415.801513702</v>
      </c>
      <c r="CL415" s="99">
        <v>6529361.27099609</v>
      </c>
      <c r="CM415" s="203">
        <f t="shared" si="18"/>
        <v>71447.265163183198</v>
      </c>
      <c r="CN415" s="203">
        <f t="shared" si="19"/>
        <v>10538192.10757447</v>
      </c>
      <c r="CO415" s="203">
        <f t="shared" si="20"/>
        <v>43888293.865356505</v>
      </c>
      <c r="CP415" s="99">
        <v>6529361.27099609</v>
      </c>
      <c r="CQ415" s="99">
        <v>0</v>
      </c>
      <c r="CR415" s="99">
        <v>0</v>
      </c>
      <c r="CS415" s="99">
        <v>0</v>
      </c>
      <c r="CT415" s="99">
        <v>0</v>
      </c>
    </row>
    <row r="416" spans="1:98">
      <c r="A416" s="98" t="s">
        <v>58</v>
      </c>
      <c r="B416" s="100">
        <v>38777</v>
      </c>
      <c r="C416" s="99">
        <v>27393.489556789398</v>
      </c>
      <c r="D416" s="99">
        <v>1.37061097599508</v>
      </c>
      <c r="E416" s="99">
        <v>20801.7184720039</v>
      </c>
      <c r="F416" s="99">
        <v>14663.228542566299</v>
      </c>
      <c r="G416" s="99">
        <v>367.75188051909203</v>
      </c>
      <c r="H416" s="99">
        <v>0</v>
      </c>
      <c r="I416" s="99">
        <v>0</v>
      </c>
      <c r="J416" s="99">
        <v>11436.905421376199</v>
      </c>
      <c r="K416" s="99">
        <v>11725.9488552809</v>
      </c>
      <c r="L416" s="99">
        <v>11125.4006175995</v>
      </c>
      <c r="M416" s="99">
        <v>15745.430275320999</v>
      </c>
      <c r="N416" s="99">
        <v>9345.6696466207504</v>
      </c>
      <c r="O416" s="99">
        <v>11830.839358568201</v>
      </c>
      <c r="P416" s="99">
        <v>0</v>
      </c>
      <c r="Q416" s="99">
        <v>2714.5635269582299</v>
      </c>
      <c r="R416" s="99">
        <v>562.60836626589298</v>
      </c>
      <c r="S416" s="99">
        <v>0</v>
      </c>
      <c r="T416" s="99">
        <v>423.00059849023802</v>
      </c>
      <c r="U416" s="99">
        <v>23209.369457483299</v>
      </c>
      <c r="V416" s="99">
        <v>1628067.28929138</v>
      </c>
      <c r="W416" s="99">
        <v>68.327913515269799</v>
      </c>
      <c r="X416" s="99">
        <v>2067389.6716766399</v>
      </c>
      <c r="Y416" s="99">
        <v>1349461.43780518</v>
      </c>
      <c r="Z416" s="99">
        <v>84293.989411354094</v>
      </c>
      <c r="AA416" s="99">
        <v>0</v>
      </c>
      <c r="AB416" s="99">
        <v>0</v>
      </c>
      <c r="AC416" s="99">
        <v>4174640.6771545401</v>
      </c>
      <c r="AD416" s="99">
        <v>2797635.8871154799</v>
      </c>
      <c r="AE416" s="99">
        <v>550730.24612426804</v>
      </c>
      <c r="AF416" s="99">
        <v>945349.04078674305</v>
      </c>
      <c r="AG416" s="99">
        <v>1210075.6164703399</v>
      </c>
      <c r="AH416" s="99">
        <v>689115.22922515904</v>
      </c>
      <c r="AI416" s="99">
        <v>0</v>
      </c>
      <c r="AJ416" s="99">
        <v>310504.415882111</v>
      </c>
      <c r="AK416" s="99">
        <v>110901.658304214</v>
      </c>
      <c r="AL416" s="99">
        <v>0</v>
      </c>
      <c r="AM416" s="99">
        <v>88345.017443656907</v>
      </c>
      <c r="AN416" s="99">
        <v>6988152.93151855</v>
      </c>
      <c r="AO416" s="99">
        <v>12076466.237915</v>
      </c>
      <c r="AP416" s="99">
        <v>476.52713381499098</v>
      </c>
      <c r="AQ416" s="99">
        <v>14997404.7885742</v>
      </c>
      <c r="AR416" s="99">
        <v>9668910.21875</v>
      </c>
      <c r="AS416" s="99">
        <v>563305.81057739304</v>
      </c>
      <c r="AT416" s="99">
        <v>0</v>
      </c>
      <c r="AU416" s="99">
        <v>0</v>
      </c>
      <c r="AV416" s="99">
        <v>9772083.5019531306</v>
      </c>
      <c r="AW416" s="99">
        <v>6966425.0949096698</v>
      </c>
      <c r="AX416" s="99">
        <v>4293905.5415649395</v>
      </c>
      <c r="AY416" s="99">
        <v>6954189.4569702102</v>
      </c>
      <c r="AZ416" s="99">
        <v>8470111.3146972694</v>
      </c>
      <c r="BA416" s="99">
        <v>5166509.3034667997</v>
      </c>
      <c r="BB416" s="99">
        <v>0</v>
      </c>
      <c r="BC416" s="99">
        <v>2247191.7601013202</v>
      </c>
      <c r="BD416" s="99">
        <v>747223.80582428002</v>
      </c>
      <c r="BE416" s="99">
        <v>0</v>
      </c>
      <c r="BF416" s="99">
        <v>602351.76884460403</v>
      </c>
      <c r="BG416" s="99">
        <v>16766896.455566401</v>
      </c>
      <c r="BH416" s="99">
        <v>2718418.60238647</v>
      </c>
      <c r="BI416" s="99">
        <v>108.407889606431</v>
      </c>
      <c r="BJ416" s="99">
        <v>5185013.4768066397</v>
      </c>
      <c r="BK416" s="99">
        <v>3948269.8073730501</v>
      </c>
      <c r="BL416" s="99">
        <v>0</v>
      </c>
      <c r="BM416" s="99">
        <v>0</v>
      </c>
      <c r="BN416" s="99">
        <v>0</v>
      </c>
      <c r="BO416" s="99">
        <v>0</v>
      </c>
      <c r="BP416" s="99">
        <v>0</v>
      </c>
      <c r="BQ416" s="99">
        <v>0</v>
      </c>
      <c r="BR416" s="99">
        <v>2306586.25427246</v>
      </c>
      <c r="BS416" s="99">
        <v>3426242.9161071801</v>
      </c>
      <c r="BT416" s="99">
        <v>996518.80597686803</v>
      </c>
      <c r="BU416" s="99">
        <v>0</v>
      </c>
      <c r="BV416" s="99">
        <v>1142336.00819397</v>
      </c>
      <c r="BW416" s="99">
        <v>91791.740478515596</v>
      </c>
      <c r="BX416" s="99">
        <v>0</v>
      </c>
      <c r="BY416" s="99">
        <v>0</v>
      </c>
      <c r="BZ416" s="99">
        <v>0</v>
      </c>
      <c r="CA416" s="99">
        <v>48209.656842708602</v>
      </c>
      <c r="CB416" s="99">
        <v>3682679.4660034198</v>
      </c>
      <c r="CC416" s="99">
        <v>27033007.34375</v>
      </c>
      <c r="CD416" s="99">
        <v>7881382.5786743201</v>
      </c>
      <c r="CE416" s="99">
        <v>949.78990311175596</v>
      </c>
      <c r="CF416" s="99">
        <v>199499.230247498</v>
      </c>
      <c r="CG416" s="99">
        <v>1349036.9381256099</v>
      </c>
      <c r="CH416" s="99">
        <v>0</v>
      </c>
      <c r="CI416" s="99">
        <v>49179.279095172897</v>
      </c>
      <c r="CJ416" s="99">
        <v>3881134.8280944801</v>
      </c>
      <c r="CK416" s="99">
        <v>28371713.493652299</v>
      </c>
      <c r="CL416" s="99">
        <v>7973021.8118896503</v>
      </c>
      <c r="CM416" s="203">
        <f t="shared" si="18"/>
        <v>72388.648552656203</v>
      </c>
      <c r="CN416" s="203">
        <f t="shared" si="19"/>
        <v>10869287.75961303</v>
      </c>
      <c r="CO416" s="203">
        <f t="shared" si="20"/>
        <v>45138609.949218698</v>
      </c>
      <c r="CP416" s="99">
        <v>7973021.8118896503</v>
      </c>
      <c r="CQ416" s="99">
        <v>0</v>
      </c>
      <c r="CR416" s="99">
        <v>0</v>
      </c>
      <c r="CS416" s="99">
        <v>0</v>
      </c>
      <c r="CT416" s="99">
        <v>0</v>
      </c>
    </row>
    <row r="417" spans="1:98">
      <c r="A417" s="98" t="s">
        <v>58</v>
      </c>
      <c r="B417" s="100">
        <v>38869</v>
      </c>
      <c r="C417" s="99">
        <v>28404.032984495199</v>
      </c>
      <c r="D417" s="99">
        <v>1.6613205909961799</v>
      </c>
      <c r="E417" s="99">
        <v>20716.731726408001</v>
      </c>
      <c r="F417" s="99">
        <v>14748.335665106801</v>
      </c>
      <c r="G417" s="99">
        <v>430.23494075238699</v>
      </c>
      <c r="H417" s="99">
        <v>0</v>
      </c>
      <c r="I417" s="99">
        <v>0</v>
      </c>
      <c r="J417" s="99">
        <v>12900.129052639</v>
      </c>
      <c r="K417" s="99">
        <v>10446.0443089008</v>
      </c>
      <c r="L417" s="99">
        <v>10629.9786746502</v>
      </c>
      <c r="M417" s="99">
        <v>16107.4903862476</v>
      </c>
      <c r="N417" s="99">
        <v>9440.0581860542297</v>
      </c>
      <c r="O417" s="99">
        <v>12372.967349648499</v>
      </c>
      <c r="P417" s="99">
        <v>0</v>
      </c>
      <c r="Q417" s="99">
        <v>2731.4130938053099</v>
      </c>
      <c r="R417" s="99">
        <v>614.614740803838</v>
      </c>
      <c r="S417" s="99">
        <v>0</v>
      </c>
      <c r="T417" s="99">
        <v>404.58297247812197</v>
      </c>
      <c r="U417" s="99">
        <v>23432.0671210289</v>
      </c>
      <c r="V417" s="99">
        <v>1685821.3916778599</v>
      </c>
      <c r="W417" s="99">
        <v>89.016929987818003</v>
      </c>
      <c r="X417" s="99">
        <v>2056922.7587280299</v>
      </c>
      <c r="Y417" s="99">
        <v>1353952.5394592299</v>
      </c>
      <c r="Z417" s="99">
        <v>97150.799905777007</v>
      </c>
      <c r="AA417" s="99">
        <v>0</v>
      </c>
      <c r="AB417" s="99">
        <v>0</v>
      </c>
      <c r="AC417" s="99">
        <v>4735003.1351928702</v>
      </c>
      <c r="AD417" s="99">
        <v>2382988.9165344201</v>
      </c>
      <c r="AE417" s="99">
        <v>522596.18217468302</v>
      </c>
      <c r="AF417" s="99">
        <v>960164.39058685303</v>
      </c>
      <c r="AG417" s="99">
        <v>1225773.8437805199</v>
      </c>
      <c r="AH417" s="99">
        <v>726083.85210418701</v>
      </c>
      <c r="AI417" s="99">
        <v>0</v>
      </c>
      <c r="AJ417" s="99">
        <v>314783.40971755999</v>
      </c>
      <c r="AK417" s="99">
        <v>120210.96654701199</v>
      </c>
      <c r="AL417" s="99">
        <v>0</v>
      </c>
      <c r="AM417" s="99">
        <v>84105.330663681001</v>
      </c>
      <c r="AN417" s="99">
        <v>7108139.0031127902</v>
      </c>
      <c r="AO417" s="99">
        <v>12641003.064575201</v>
      </c>
      <c r="AP417" s="99">
        <v>694.86906302720297</v>
      </c>
      <c r="AQ417" s="99">
        <v>15124863.1263428</v>
      </c>
      <c r="AR417" s="99">
        <v>9758073.52880859</v>
      </c>
      <c r="AS417" s="99">
        <v>664780.73662567104</v>
      </c>
      <c r="AT417" s="99">
        <v>0</v>
      </c>
      <c r="AU417" s="99">
        <v>0</v>
      </c>
      <c r="AV417" s="99">
        <v>11006663.2467041</v>
      </c>
      <c r="AW417" s="99">
        <v>5977718.44995117</v>
      </c>
      <c r="AX417" s="99">
        <v>4151180.0392761198</v>
      </c>
      <c r="AY417" s="99">
        <v>7183499.9681396503</v>
      </c>
      <c r="AZ417" s="99">
        <v>8607221.5620117206</v>
      </c>
      <c r="BA417" s="99">
        <v>5532418.0672607403</v>
      </c>
      <c r="BB417" s="99">
        <v>0</v>
      </c>
      <c r="BC417" s="99">
        <v>2261569.2267150902</v>
      </c>
      <c r="BD417" s="99">
        <v>819812.61945342994</v>
      </c>
      <c r="BE417" s="99">
        <v>0</v>
      </c>
      <c r="BF417" s="99">
        <v>577857.77779388404</v>
      </c>
      <c r="BG417" s="99">
        <v>17025709.712646499</v>
      </c>
      <c r="BH417" s="99">
        <v>2873619.0410461398</v>
      </c>
      <c r="BI417" s="99">
        <v>109.95609538164</v>
      </c>
      <c r="BJ417" s="99">
        <v>5208497.55969238</v>
      </c>
      <c r="BK417" s="99">
        <v>3983900.203125</v>
      </c>
      <c r="BL417" s="99">
        <v>0</v>
      </c>
      <c r="BM417" s="99">
        <v>0</v>
      </c>
      <c r="BN417" s="99">
        <v>0</v>
      </c>
      <c r="BO417" s="99">
        <v>0</v>
      </c>
      <c r="BP417" s="99">
        <v>0</v>
      </c>
      <c r="BQ417" s="99">
        <v>0</v>
      </c>
      <c r="BR417" s="99">
        <v>2362267.5404357901</v>
      </c>
      <c r="BS417" s="99">
        <v>3489462.8410034198</v>
      </c>
      <c r="BT417" s="99">
        <v>1068758.1299591099</v>
      </c>
      <c r="BU417" s="99">
        <v>0</v>
      </c>
      <c r="BV417" s="99">
        <v>1148418.1460571301</v>
      </c>
      <c r="BW417" s="99">
        <v>100517.69750499701</v>
      </c>
      <c r="BX417" s="99">
        <v>0</v>
      </c>
      <c r="BY417" s="99">
        <v>0</v>
      </c>
      <c r="BZ417" s="99">
        <v>0</v>
      </c>
      <c r="CA417" s="99">
        <v>49109.6862049103</v>
      </c>
      <c r="CB417" s="99">
        <v>3741378.1173706101</v>
      </c>
      <c r="CC417" s="99">
        <v>27743319.192627002</v>
      </c>
      <c r="CD417" s="99">
        <v>8055913.1481323196</v>
      </c>
      <c r="CE417" s="99">
        <v>989.80792830884502</v>
      </c>
      <c r="CF417" s="99">
        <v>203384.67659759501</v>
      </c>
      <c r="CG417" s="99">
        <v>1394459.3618927</v>
      </c>
      <c r="CH417" s="99">
        <v>0</v>
      </c>
      <c r="CI417" s="99">
        <v>50076.663365364097</v>
      </c>
      <c r="CJ417" s="99">
        <v>3944788.32348633</v>
      </c>
      <c r="CK417" s="99">
        <v>29154401.997558601</v>
      </c>
      <c r="CL417" s="99">
        <v>8156228.6688232403</v>
      </c>
      <c r="CM417" s="203">
        <f t="shared" si="18"/>
        <v>73508.730486393004</v>
      </c>
      <c r="CN417" s="203">
        <f t="shared" si="19"/>
        <v>11052927.326599121</v>
      </c>
      <c r="CO417" s="203">
        <f t="shared" si="20"/>
        <v>46180111.7102051</v>
      </c>
      <c r="CP417" s="99">
        <v>8156228.6688232403</v>
      </c>
      <c r="CQ417" s="99">
        <v>0</v>
      </c>
      <c r="CR417" s="99">
        <v>0</v>
      </c>
      <c r="CS417" s="99">
        <v>0</v>
      </c>
      <c r="CT417" s="99">
        <v>0</v>
      </c>
    </row>
    <row r="418" spans="1:98">
      <c r="A418" s="98" t="s">
        <v>58</v>
      </c>
      <c r="B418" s="100">
        <v>38961</v>
      </c>
      <c r="C418" s="99">
        <v>29238.5884919167</v>
      </c>
      <c r="D418" s="99">
        <v>1.7926966449886099</v>
      </c>
      <c r="E418" s="99">
        <v>20642.9087407589</v>
      </c>
      <c r="F418" s="99">
        <v>14928.1526745558</v>
      </c>
      <c r="G418" s="99">
        <v>476.11312592774601</v>
      </c>
      <c r="H418" s="99">
        <v>0</v>
      </c>
      <c r="I418" s="99">
        <v>0</v>
      </c>
      <c r="J418" s="99">
        <v>14417.452899456001</v>
      </c>
      <c r="K418" s="99">
        <v>9343.6111102104205</v>
      </c>
      <c r="L418" s="99">
        <v>10199.865818619701</v>
      </c>
      <c r="M418" s="99">
        <v>16419.679186105699</v>
      </c>
      <c r="N418" s="99">
        <v>9556.6931567192096</v>
      </c>
      <c r="O418" s="99">
        <v>12722.356019020101</v>
      </c>
      <c r="P418" s="99">
        <v>0</v>
      </c>
      <c r="Q418" s="99">
        <v>2745.1519989967301</v>
      </c>
      <c r="R418" s="99">
        <v>618.78256420791104</v>
      </c>
      <c r="S418" s="99">
        <v>0</v>
      </c>
      <c r="T418" s="99">
        <v>374.096427626908</v>
      </c>
      <c r="U418" s="99">
        <v>23689.0188047886</v>
      </c>
      <c r="V418" s="99">
        <v>1725004.99128723</v>
      </c>
      <c r="W418" s="99">
        <v>47.226001747883899</v>
      </c>
      <c r="X418" s="99">
        <v>2038607.2804717999</v>
      </c>
      <c r="Y418" s="99">
        <v>1363311.7027740499</v>
      </c>
      <c r="Z418" s="99">
        <v>109628.76549720801</v>
      </c>
      <c r="AA418" s="99">
        <v>0</v>
      </c>
      <c r="AB418" s="99">
        <v>0</v>
      </c>
      <c r="AC418" s="99">
        <v>5262189.6046752902</v>
      </c>
      <c r="AD418" s="99">
        <v>1927305.1348571801</v>
      </c>
      <c r="AE418" s="99">
        <v>496906.984477997</v>
      </c>
      <c r="AF418" s="99">
        <v>966857.97328948998</v>
      </c>
      <c r="AG418" s="99">
        <v>1230424.3372345001</v>
      </c>
      <c r="AH418" s="99">
        <v>748150.31046295201</v>
      </c>
      <c r="AI418" s="99">
        <v>0</v>
      </c>
      <c r="AJ418" s="99">
        <v>318491.08448028599</v>
      </c>
      <c r="AK418" s="99">
        <v>124167.45961380001</v>
      </c>
      <c r="AL418" s="99">
        <v>0</v>
      </c>
      <c r="AM418" s="99">
        <v>77892.405067443804</v>
      </c>
      <c r="AN418" s="99">
        <v>7188824.0463867197</v>
      </c>
      <c r="AO418" s="99">
        <v>13058741.622558599</v>
      </c>
      <c r="AP418" s="99">
        <v>368.36971348524099</v>
      </c>
      <c r="AQ418" s="99">
        <v>15087188.894043</v>
      </c>
      <c r="AR418" s="99">
        <v>9853562.7396240197</v>
      </c>
      <c r="AS418" s="99">
        <v>754258.76467132603</v>
      </c>
      <c r="AT418" s="99">
        <v>0</v>
      </c>
      <c r="AU418" s="99">
        <v>0</v>
      </c>
      <c r="AV418" s="99">
        <v>12790190.467651401</v>
      </c>
      <c r="AW418" s="99">
        <v>4950225.0876464797</v>
      </c>
      <c r="AX418" s="99">
        <v>3964405.85900879</v>
      </c>
      <c r="AY418" s="99">
        <v>7302382.51171875</v>
      </c>
      <c r="AZ418" s="99">
        <v>8714252.3065185491</v>
      </c>
      <c r="BA418" s="99">
        <v>5779328.3280639602</v>
      </c>
      <c r="BB418" s="99">
        <v>0</v>
      </c>
      <c r="BC418" s="99">
        <v>2323998.3566894499</v>
      </c>
      <c r="BD418" s="99">
        <v>846822.00725555397</v>
      </c>
      <c r="BE418" s="99">
        <v>0</v>
      </c>
      <c r="BF418" s="99">
        <v>532325.77370452904</v>
      </c>
      <c r="BG418" s="99">
        <v>17659369.778320301</v>
      </c>
      <c r="BH418" s="99">
        <v>2993939.3928222698</v>
      </c>
      <c r="BI418" s="99">
        <v>44.625877346843502</v>
      </c>
      <c r="BJ418" s="99">
        <v>5182636.0257568397</v>
      </c>
      <c r="BK418" s="99">
        <v>4023443.1949768099</v>
      </c>
      <c r="BL418" s="99">
        <v>0</v>
      </c>
      <c r="BM418" s="99">
        <v>0</v>
      </c>
      <c r="BN418" s="99">
        <v>0</v>
      </c>
      <c r="BO418" s="99">
        <v>0</v>
      </c>
      <c r="BP418" s="99">
        <v>0</v>
      </c>
      <c r="BQ418" s="99">
        <v>0</v>
      </c>
      <c r="BR418" s="99">
        <v>2409287.1935729999</v>
      </c>
      <c r="BS418" s="99">
        <v>3525906.6401061998</v>
      </c>
      <c r="BT418" s="99">
        <v>1116560.51391602</v>
      </c>
      <c r="BU418" s="99">
        <v>0</v>
      </c>
      <c r="BV418" s="99">
        <v>1182913.4397583001</v>
      </c>
      <c r="BW418" s="99">
        <v>101785.18701648701</v>
      </c>
      <c r="BX418" s="99">
        <v>0</v>
      </c>
      <c r="BY418" s="99">
        <v>0</v>
      </c>
      <c r="BZ418" s="99">
        <v>0</v>
      </c>
      <c r="CA418" s="99">
        <v>49860.823058128401</v>
      </c>
      <c r="CB418" s="99">
        <v>3771561.0328979502</v>
      </c>
      <c r="CC418" s="99">
        <v>28173104.7578125</v>
      </c>
      <c r="CD418" s="99">
        <v>8220917.1648559598</v>
      </c>
      <c r="CE418" s="99">
        <v>977.19176959991501</v>
      </c>
      <c r="CF418" s="99">
        <v>203633.567798615</v>
      </c>
      <c r="CG418" s="99">
        <v>1386535.0315246601</v>
      </c>
      <c r="CH418" s="99">
        <v>0</v>
      </c>
      <c r="CI418" s="99">
        <v>50839.884043693499</v>
      </c>
      <c r="CJ418" s="99">
        <v>3975341.0850524898</v>
      </c>
      <c r="CK418" s="99">
        <v>29575927.775634799</v>
      </c>
      <c r="CL418" s="99">
        <v>8322609.3886108398</v>
      </c>
      <c r="CM418" s="203">
        <f t="shared" si="18"/>
        <v>74528.902848482103</v>
      </c>
      <c r="CN418" s="203">
        <f t="shared" si="19"/>
        <v>11164165.131439209</v>
      </c>
      <c r="CO418" s="203">
        <f t="shared" si="20"/>
        <v>47235297.5539551</v>
      </c>
      <c r="CP418" s="99">
        <v>8322609.3886108398</v>
      </c>
      <c r="CQ418" s="99">
        <v>0</v>
      </c>
      <c r="CR418" s="99">
        <v>0</v>
      </c>
      <c r="CS418" s="99">
        <v>0</v>
      </c>
      <c r="CT418" s="99">
        <v>0</v>
      </c>
    </row>
    <row r="419" spans="1:98">
      <c r="A419" s="98" t="s">
        <v>58</v>
      </c>
      <c r="B419" s="100">
        <v>39052</v>
      </c>
      <c r="C419" s="99">
        <v>30137.821560859698</v>
      </c>
      <c r="D419" s="99">
        <v>2.2806430559721802</v>
      </c>
      <c r="E419" s="99">
        <v>20389.3976979256</v>
      </c>
      <c r="F419" s="99">
        <v>15000.5433682203</v>
      </c>
      <c r="G419" s="99">
        <v>533.42188517004297</v>
      </c>
      <c r="H419" s="99">
        <v>0</v>
      </c>
      <c r="I419" s="99">
        <v>0</v>
      </c>
      <c r="J419" s="99">
        <v>16166.100525260001</v>
      </c>
      <c r="K419" s="99">
        <v>7931.5160922408104</v>
      </c>
      <c r="L419" s="99">
        <v>10070.639552116399</v>
      </c>
      <c r="M419" s="99">
        <v>16673.706818103801</v>
      </c>
      <c r="N419" s="99">
        <v>9598.6816992759705</v>
      </c>
      <c r="O419" s="99">
        <v>13316.815361738199</v>
      </c>
      <c r="P419" s="99">
        <v>0</v>
      </c>
      <c r="Q419" s="99">
        <v>2752.1974733769898</v>
      </c>
      <c r="R419" s="99">
        <v>665.19992881268297</v>
      </c>
      <c r="S419" s="99">
        <v>0</v>
      </c>
      <c r="T419" s="99">
        <v>349.32830010727002</v>
      </c>
      <c r="U419" s="99">
        <v>24088.8695015907</v>
      </c>
      <c r="V419" s="99">
        <v>1784859.9728546101</v>
      </c>
      <c r="W419" s="99">
        <v>53.1527408207767</v>
      </c>
      <c r="X419" s="99">
        <v>2000477.7223052999</v>
      </c>
      <c r="Y419" s="99">
        <v>1362853.28971863</v>
      </c>
      <c r="Z419" s="99">
        <v>124883.186876297</v>
      </c>
      <c r="AA419" s="99">
        <v>0</v>
      </c>
      <c r="AB419" s="99">
        <v>0</v>
      </c>
      <c r="AC419" s="99">
        <v>6002905.1191406297</v>
      </c>
      <c r="AD419" s="99">
        <v>1483936.4961242699</v>
      </c>
      <c r="AE419" s="99">
        <v>492348.33662033099</v>
      </c>
      <c r="AF419" s="99">
        <v>969167.01520538295</v>
      </c>
      <c r="AG419" s="99">
        <v>1226942.9138183601</v>
      </c>
      <c r="AH419" s="99">
        <v>778073.03499603295</v>
      </c>
      <c r="AI419" s="99">
        <v>0</v>
      </c>
      <c r="AJ419" s="99">
        <v>317307.819114685</v>
      </c>
      <c r="AK419" s="99">
        <v>136834.437683105</v>
      </c>
      <c r="AL419" s="99">
        <v>0</v>
      </c>
      <c r="AM419" s="99">
        <v>74165.205386161804</v>
      </c>
      <c r="AN419" s="99">
        <v>7524132.7667846698</v>
      </c>
      <c r="AO419" s="99">
        <v>13621077.0467529</v>
      </c>
      <c r="AP419" s="99">
        <v>394.39937149733299</v>
      </c>
      <c r="AQ419" s="99">
        <v>14904812.1986084</v>
      </c>
      <c r="AR419" s="99">
        <v>9833436.8978271503</v>
      </c>
      <c r="AS419" s="99">
        <v>859068.553413391</v>
      </c>
      <c r="AT419" s="99">
        <v>0</v>
      </c>
      <c r="AU419" s="99">
        <v>0</v>
      </c>
      <c r="AV419" s="99">
        <v>14448497.412841801</v>
      </c>
      <c r="AW419" s="99">
        <v>3799278.1890258798</v>
      </c>
      <c r="AX419" s="99">
        <v>3973621.6050415002</v>
      </c>
      <c r="AY419" s="99">
        <v>7389704.31677246</v>
      </c>
      <c r="AZ419" s="99">
        <v>8734255.0451660194</v>
      </c>
      <c r="BA419" s="99">
        <v>6120735.9818115197</v>
      </c>
      <c r="BB419" s="99">
        <v>0</v>
      </c>
      <c r="BC419" s="99">
        <v>2322447.6733093299</v>
      </c>
      <c r="BD419" s="99">
        <v>931743.48537445103</v>
      </c>
      <c r="BE419" s="99">
        <v>0</v>
      </c>
      <c r="BF419" s="99">
        <v>514885.32478332502</v>
      </c>
      <c r="BG419" s="99">
        <v>18350116.747314502</v>
      </c>
      <c r="BH419" s="99">
        <v>3182714.78823853</v>
      </c>
      <c r="BI419" s="99">
        <v>58.1571036069654</v>
      </c>
      <c r="BJ419" s="99">
        <v>5181180.4591674795</v>
      </c>
      <c r="BK419" s="99">
        <v>4027280.3119201702</v>
      </c>
      <c r="BL419" s="99">
        <v>0</v>
      </c>
      <c r="BM419" s="99">
        <v>0</v>
      </c>
      <c r="BN419" s="99">
        <v>0</v>
      </c>
      <c r="BO419" s="99">
        <v>0</v>
      </c>
      <c r="BP419" s="99">
        <v>0</v>
      </c>
      <c r="BQ419" s="99">
        <v>0</v>
      </c>
      <c r="BR419" s="99">
        <v>2451051.26644897</v>
      </c>
      <c r="BS419" s="99">
        <v>3527018.0577392601</v>
      </c>
      <c r="BT419" s="99">
        <v>1175887.41296387</v>
      </c>
      <c r="BU419" s="99">
        <v>0</v>
      </c>
      <c r="BV419" s="99">
        <v>1199901.16479492</v>
      </c>
      <c r="BW419" s="99">
        <v>112753.165543556</v>
      </c>
      <c r="BX419" s="99">
        <v>0</v>
      </c>
      <c r="BY419" s="99">
        <v>0</v>
      </c>
      <c r="BZ419" s="99">
        <v>0</v>
      </c>
      <c r="CA419" s="99">
        <v>50553.370018482201</v>
      </c>
      <c r="CB419" s="99">
        <v>3792545.0801696801</v>
      </c>
      <c r="CC419" s="99">
        <v>28580213.9755859</v>
      </c>
      <c r="CD419" s="99">
        <v>8372965.7236328097</v>
      </c>
      <c r="CE419" s="99">
        <v>991.18764350563299</v>
      </c>
      <c r="CF419" s="99">
        <v>210603.70593071001</v>
      </c>
      <c r="CG419" s="99">
        <v>1445248.38835144</v>
      </c>
      <c r="CH419" s="99">
        <v>0</v>
      </c>
      <c r="CI419" s="99">
        <v>51545.345834732099</v>
      </c>
      <c r="CJ419" s="99">
        <v>4004015.5992736798</v>
      </c>
      <c r="CK419" s="99">
        <v>30001296.535156298</v>
      </c>
      <c r="CL419" s="99">
        <v>8486149.1386718806</v>
      </c>
      <c r="CM419" s="203">
        <f t="shared" si="18"/>
        <v>75634.215336322799</v>
      </c>
      <c r="CN419" s="203">
        <f t="shared" si="19"/>
        <v>11528148.36605835</v>
      </c>
      <c r="CO419" s="203">
        <f t="shared" si="20"/>
        <v>48351413.2824708</v>
      </c>
      <c r="CP419" s="99">
        <v>8486149.1386718806</v>
      </c>
      <c r="CQ419" s="99">
        <v>0</v>
      </c>
      <c r="CR419" s="99">
        <v>0</v>
      </c>
      <c r="CS419" s="99">
        <v>0</v>
      </c>
      <c r="CT419" s="99">
        <v>0</v>
      </c>
    </row>
    <row r="420" spans="1:98">
      <c r="A420" s="98" t="s">
        <v>58</v>
      </c>
      <c r="B420" s="100">
        <v>39142</v>
      </c>
      <c r="C420" s="99">
        <v>31782.637426376299</v>
      </c>
      <c r="D420" s="99">
        <v>1.2259142239927301</v>
      </c>
      <c r="E420" s="99">
        <v>19587.661046505</v>
      </c>
      <c r="F420" s="99">
        <v>15062.221463203399</v>
      </c>
      <c r="G420" s="99">
        <v>602.50984042882897</v>
      </c>
      <c r="H420" s="99">
        <v>0</v>
      </c>
      <c r="I420" s="99">
        <v>0</v>
      </c>
      <c r="J420" s="99">
        <v>17449.909974574999</v>
      </c>
      <c r="K420" s="99">
        <v>6920.1308137774504</v>
      </c>
      <c r="L420" s="99">
        <v>9778.4038239717502</v>
      </c>
      <c r="M420" s="99">
        <v>16918.684722185099</v>
      </c>
      <c r="N420" s="99">
        <v>9639.0476871728897</v>
      </c>
      <c r="O420" s="99">
        <v>13910.6485660076</v>
      </c>
      <c r="P420" s="99">
        <v>0</v>
      </c>
      <c r="Q420" s="99">
        <v>2780.4079631269001</v>
      </c>
      <c r="R420" s="99">
        <v>695.30502837896302</v>
      </c>
      <c r="S420" s="99">
        <v>0</v>
      </c>
      <c r="T420" s="99">
        <v>331.70808356627799</v>
      </c>
      <c r="U420" s="99">
        <v>24410.040399551399</v>
      </c>
      <c r="V420" s="99">
        <v>1894263.3354187</v>
      </c>
      <c r="W420" s="99">
        <v>19.0278420688119</v>
      </c>
      <c r="X420" s="99">
        <v>1942008.47561646</v>
      </c>
      <c r="Y420" s="99">
        <v>1373780.53634644</v>
      </c>
      <c r="Z420" s="99">
        <v>136912.30423736601</v>
      </c>
      <c r="AA420" s="99">
        <v>0</v>
      </c>
      <c r="AB420" s="99">
        <v>0</v>
      </c>
      <c r="AC420" s="99">
        <v>6399437.0208129901</v>
      </c>
      <c r="AD420" s="99">
        <v>1242697.5952606199</v>
      </c>
      <c r="AE420" s="99">
        <v>484010.43205261201</v>
      </c>
      <c r="AF420" s="99">
        <v>986384.83452606201</v>
      </c>
      <c r="AG420" s="99">
        <v>1248085.08786011</v>
      </c>
      <c r="AH420" s="99">
        <v>822976.12925720203</v>
      </c>
      <c r="AI420" s="99">
        <v>0</v>
      </c>
      <c r="AJ420" s="99">
        <v>318269.34412383998</v>
      </c>
      <c r="AK420" s="99">
        <v>144118.99388503999</v>
      </c>
      <c r="AL420" s="99">
        <v>0</v>
      </c>
      <c r="AM420" s="99">
        <v>69093.546634674101</v>
      </c>
      <c r="AN420" s="99">
        <v>7630376.3320922898</v>
      </c>
      <c r="AO420" s="99">
        <v>14525718.2017822</v>
      </c>
      <c r="AP420" s="99">
        <v>129.04401260614401</v>
      </c>
      <c r="AQ420" s="99">
        <v>14439649.025146499</v>
      </c>
      <c r="AR420" s="99">
        <v>9881499.6220703106</v>
      </c>
      <c r="AS420" s="99">
        <v>933286.40375518799</v>
      </c>
      <c r="AT420" s="99">
        <v>0</v>
      </c>
      <c r="AU420" s="99">
        <v>0</v>
      </c>
      <c r="AV420" s="99">
        <v>15499384.7255859</v>
      </c>
      <c r="AW420" s="99">
        <v>3220501.2884521498</v>
      </c>
      <c r="AX420" s="99">
        <v>3927136.1337890602</v>
      </c>
      <c r="AY420" s="99">
        <v>7538708.7243042002</v>
      </c>
      <c r="AZ420" s="99">
        <v>8787361.6434326209</v>
      </c>
      <c r="BA420" s="99">
        <v>6434858.0564575205</v>
      </c>
      <c r="BB420" s="99">
        <v>0</v>
      </c>
      <c r="BC420" s="99">
        <v>2351719.25421143</v>
      </c>
      <c r="BD420" s="99">
        <v>988752.77182006801</v>
      </c>
      <c r="BE420" s="99">
        <v>0</v>
      </c>
      <c r="BF420" s="99">
        <v>483799.35824585002</v>
      </c>
      <c r="BG420" s="99">
        <v>18694243.0322266</v>
      </c>
      <c r="BH420" s="99">
        <v>3446031.3500060998</v>
      </c>
      <c r="BI420" s="99">
        <v>71.460438194684698</v>
      </c>
      <c r="BJ420" s="99">
        <v>5124995.16369629</v>
      </c>
      <c r="BK420" s="99">
        <v>4087369.2539977999</v>
      </c>
      <c r="BL420" s="99">
        <v>0</v>
      </c>
      <c r="BM420" s="99">
        <v>0</v>
      </c>
      <c r="BN420" s="99">
        <v>0</v>
      </c>
      <c r="BO420" s="99">
        <v>0</v>
      </c>
      <c r="BP420" s="99">
        <v>0</v>
      </c>
      <c r="BQ420" s="99">
        <v>0</v>
      </c>
      <c r="BR420" s="99">
        <v>2509934.83624268</v>
      </c>
      <c r="BS420" s="99">
        <v>3571507.4782714802</v>
      </c>
      <c r="BT420" s="99">
        <v>1239527.2102966299</v>
      </c>
      <c r="BU420" s="99">
        <v>0</v>
      </c>
      <c r="BV420" s="99">
        <v>1213296.9308471701</v>
      </c>
      <c r="BW420" s="99">
        <v>121186.069750786</v>
      </c>
      <c r="BX420" s="99">
        <v>0</v>
      </c>
      <c r="BY420" s="99">
        <v>0</v>
      </c>
      <c r="BZ420" s="99">
        <v>0</v>
      </c>
      <c r="CA420" s="99">
        <v>51363.182792186701</v>
      </c>
      <c r="CB420" s="99">
        <v>3824914.1321716299</v>
      </c>
      <c r="CC420" s="99">
        <v>28890420.4448242</v>
      </c>
      <c r="CD420" s="99">
        <v>8538743.5595703106</v>
      </c>
      <c r="CE420" s="99">
        <v>1011.63536626846</v>
      </c>
      <c r="CF420" s="99">
        <v>213094.935571671</v>
      </c>
      <c r="CG420" s="99">
        <v>1470580.73886108</v>
      </c>
      <c r="CH420" s="99">
        <v>0</v>
      </c>
      <c r="CI420" s="99">
        <v>52393.999904632597</v>
      </c>
      <c r="CJ420" s="99">
        <v>4037100.7212829599</v>
      </c>
      <c r="CK420" s="99">
        <v>30438116.479736298</v>
      </c>
      <c r="CL420" s="99">
        <v>8660187.9051513709</v>
      </c>
      <c r="CM420" s="203">
        <f t="shared" si="18"/>
        <v>76804.040304183989</v>
      </c>
      <c r="CN420" s="203">
        <f t="shared" si="19"/>
        <v>11667477.05337525</v>
      </c>
      <c r="CO420" s="203">
        <f t="shared" si="20"/>
        <v>49132359.511962898</v>
      </c>
      <c r="CP420" s="99">
        <v>8660187.9051513709</v>
      </c>
      <c r="CQ420" s="99">
        <v>0</v>
      </c>
      <c r="CR420" s="99">
        <v>0</v>
      </c>
      <c r="CS420" s="99">
        <v>0</v>
      </c>
      <c r="CT420" s="99">
        <v>0</v>
      </c>
    </row>
    <row r="421" spans="1:98">
      <c r="A421" s="98" t="s">
        <v>58</v>
      </c>
      <c r="B421" s="100">
        <v>39234</v>
      </c>
      <c r="C421" s="99">
        <v>32215.980399370201</v>
      </c>
      <c r="D421" s="99">
        <v>2.5137526379840001</v>
      </c>
      <c r="E421" s="99">
        <v>19131.2462964058</v>
      </c>
      <c r="F421" s="99">
        <v>14859.5193816423</v>
      </c>
      <c r="G421" s="99">
        <v>660.03822801262095</v>
      </c>
      <c r="H421" s="99">
        <v>0</v>
      </c>
      <c r="I421" s="99">
        <v>0</v>
      </c>
      <c r="J421" s="99">
        <v>18773.960120916399</v>
      </c>
      <c r="K421" s="99">
        <v>6009.7552157640503</v>
      </c>
      <c r="L421" s="99">
        <v>9605.8233934640903</v>
      </c>
      <c r="M421" s="99">
        <v>16981.967359065999</v>
      </c>
      <c r="N421" s="99">
        <v>9705.8751192092896</v>
      </c>
      <c r="O421" s="99">
        <v>13918.5818208456</v>
      </c>
      <c r="P421" s="99">
        <v>0</v>
      </c>
      <c r="Q421" s="99">
        <v>2786.0722258389001</v>
      </c>
      <c r="R421" s="99">
        <v>724.67490953952097</v>
      </c>
      <c r="S421" s="99">
        <v>0</v>
      </c>
      <c r="T421" s="99">
        <v>332.08970348909497</v>
      </c>
      <c r="U421" s="99">
        <v>24770.031921625101</v>
      </c>
      <c r="V421" s="99">
        <v>1934939.96948242</v>
      </c>
      <c r="W421" s="99">
        <v>77.607265794649706</v>
      </c>
      <c r="X421" s="99">
        <v>1908250.0502319301</v>
      </c>
      <c r="Y421" s="99">
        <v>1366310.78015137</v>
      </c>
      <c r="Z421" s="99">
        <v>147704.83541297901</v>
      </c>
      <c r="AA421" s="99">
        <v>0</v>
      </c>
      <c r="AB421" s="99">
        <v>0</v>
      </c>
      <c r="AC421" s="99">
        <v>6784822.09130859</v>
      </c>
      <c r="AD421" s="99">
        <v>1038485.98587799</v>
      </c>
      <c r="AE421" s="99">
        <v>473268.91848373401</v>
      </c>
      <c r="AF421" s="99">
        <v>985425.67013549805</v>
      </c>
      <c r="AG421" s="99">
        <v>1249809.7052307101</v>
      </c>
      <c r="AH421" s="99">
        <v>813157.62075805699</v>
      </c>
      <c r="AI421" s="99">
        <v>0</v>
      </c>
      <c r="AJ421" s="99">
        <v>325926.23920822103</v>
      </c>
      <c r="AK421" s="99">
        <v>149211.351051331</v>
      </c>
      <c r="AL421" s="99">
        <v>0</v>
      </c>
      <c r="AM421" s="99">
        <v>66146.498464584394</v>
      </c>
      <c r="AN421" s="99">
        <v>7786522.16552734</v>
      </c>
      <c r="AO421" s="99">
        <v>14959021.5267334</v>
      </c>
      <c r="AP421" s="99">
        <v>622.73206517845404</v>
      </c>
      <c r="AQ421" s="99">
        <v>14233330.6535645</v>
      </c>
      <c r="AR421" s="99">
        <v>9839147.4219970703</v>
      </c>
      <c r="AS421" s="99">
        <v>1019924.89361572</v>
      </c>
      <c r="AT421" s="99">
        <v>0</v>
      </c>
      <c r="AU421" s="99">
        <v>0</v>
      </c>
      <c r="AV421" s="99">
        <v>16507161.255493199</v>
      </c>
      <c r="AW421" s="99">
        <v>2714205.1424255399</v>
      </c>
      <c r="AX421" s="99">
        <v>3837155.5101013202</v>
      </c>
      <c r="AY421" s="99">
        <v>7597937.4405517597</v>
      </c>
      <c r="AZ421" s="99">
        <v>8888784.63671875</v>
      </c>
      <c r="BA421" s="99">
        <v>6436966.5275878897</v>
      </c>
      <c r="BB421" s="99">
        <v>0</v>
      </c>
      <c r="BC421" s="99">
        <v>2419651.2690124498</v>
      </c>
      <c r="BD421" s="99">
        <v>1027447.83903503</v>
      </c>
      <c r="BE421" s="99">
        <v>0</v>
      </c>
      <c r="BF421" s="99">
        <v>466225.29439544701</v>
      </c>
      <c r="BG421" s="99">
        <v>19185226.221679699</v>
      </c>
      <c r="BH421" s="99">
        <v>3562916.2295837398</v>
      </c>
      <c r="BI421" s="99">
        <v>93.287997791543603</v>
      </c>
      <c r="BJ421" s="99">
        <v>5082137.8264160203</v>
      </c>
      <c r="BK421" s="99">
        <v>4113729.4306030301</v>
      </c>
      <c r="BL421" s="99">
        <v>0</v>
      </c>
      <c r="BM421" s="99">
        <v>0</v>
      </c>
      <c r="BN421" s="99">
        <v>0</v>
      </c>
      <c r="BO421" s="99">
        <v>0</v>
      </c>
      <c r="BP421" s="99">
        <v>0</v>
      </c>
      <c r="BQ421" s="99">
        <v>0</v>
      </c>
      <c r="BR421" s="99">
        <v>2536889.56323242</v>
      </c>
      <c r="BS421" s="99">
        <v>3624180.5462341299</v>
      </c>
      <c r="BT421" s="99">
        <v>1242362.9716796901</v>
      </c>
      <c r="BU421" s="99">
        <v>0</v>
      </c>
      <c r="BV421" s="99">
        <v>1247167.2435607901</v>
      </c>
      <c r="BW421" s="99">
        <v>123347.674005508</v>
      </c>
      <c r="BX421" s="99">
        <v>0</v>
      </c>
      <c r="BY421" s="99">
        <v>0</v>
      </c>
      <c r="BZ421" s="99">
        <v>0</v>
      </c>
      <c r="CA421" s="99">
        <v>51343.161198139198</v>
      </c>
      <c r="CB421" s="99">
        <v>3845387.1167297401</v>
      </c>
      <c r="CC421" s="99">
        <v>29218502.416992199</v>
      </c>
      <c r="CD421" s="99">
        <v>8633644.7738037091</v>
      </c>
      <c r="CE421" s="99">
        <v>1033.76778121293</v>
      </c>
      <c r="CF421" s="99">
        <v>214217.49309730501</v>
      </c>
      <c r="CG421" s="99">
        <v>1488622.6483154299</v>
      </c>
      <c r="CH421" s="99">
        <v>0</v>
      </c>
      <c r="CI421" s="99">
        <v>52354.9506907463</v>
      </c>
      <c r="CJ421" s="99">
        <v>4059863.9424133301</v>
      </c>
      <c r="CK421" s="99">
        <v>30644722.349853501</v>
      </c>
      <c r="CL421" s="99">
        <v>8756758.43603516</v>
      </c>
      <c r="CM421" s="203">
        <f t="shared" si="18"/>
        <v>77124.982612371401</v>
      </c>
      <c r="CN421" s="203">
        <f t="shared" si="19"/>
        <v>11846386.10794067</v>
      </c>
      <c r="CO421" s="203">
        <f t="shared" si="20"/>
        <v>49829948.571533203</v>
      </c>
      <c r="CP421" s="99">
        <v>8756758.43603516</v>
      </c>
      <c r="CQ421" s="99">
        <v>0</v>
      </c>
      <c r="CR421" s="99">
        <v>0</v>
      </c>
      <c r="CS421" s="99">
        <v>0</v>
      </c>
      <c r="CT421" s="99">
        <v>0</v>
      </c>
    </row>
    <row r="422" spans="1:98">
      <c r="A422" s="98" t="s">
        <v>58</v>
      </c>
      <c r="B422" s="100">
        <v>39326</v>
      </c>
      <c r="C422" s="99">
        <v>32995.459919929497</v>
      </c>
      <c r="D422" s="99">
        <v>2.7599601839901902</v>
      </c>
      <c r="E422" s="99">
        <v>19091.3814115524</v>
      </c>
      <c r="F422" s="99">
        <v>15120.996838331201</v>
      </c>
      <c r="G422" s="99">
        <v>700.10662048309996</v>
      </c>
      <c r="H422" s="99">
        <v>0</v>
      </c>
      <c r="I422" s="99">
        <v>0</v>
      </c>
      <c r="J422" s="99">
        <v>19806.992168426499</v>
      </c>
      <c r="K422" s="99">
        <v>5273.8159264326096</v>
      </c>
      <c r="L422" s="99">
        <v>9500.6407731771505</v>
      </c>
      <c r="M422" s="99">
        <v>17063.914578437802</v>
      </c>
      <c r="N422" s="99">
        <v>9811.5144636630994</v>
      </c>
      <c r="O422" s="99">
        <v>14267.177852749801</v>
      </c>
      <c r="P422" s="99">
        <v>0</v>
      </c>
      <c r="Q422" s="99">
        <v>2777.4135904908198</v>
      </c>
      <c r="R422" s="99">
        <v>746.43972802907194</v>
      </c>
      <c r="S422" s="99">
        <v>0</v>
      </c>
      <c r="T422" s="99">
        <v>313.90232614427799</v>
      </c>
      <c r="U422" s="99">
        <v>25059.5877771378</v>
      </c>
      <c r="V422" s="99">
        <v>1981765.7472228999</v>
      </c>
      <c r="W422" s="99">
        <v>128.16765935718999</v>
      </c>
      <c r="X422" s="99">
        <v>1895821.43492126</v>
      </c>
      <c r="Y422" s="99">
        <v>1380087.03825378</v>
      </c>
      <c r="Z422" s="99">
        <v>156371.61713218701</v>
      </c>
      <c r="AA422" s="99">
        <v>0</v>
      </c>
      <c r="AB422" s="99">
        <v>0</v>
      </c>
      <c r="AC422" s="99">
        <v>7000288.56884766</v>
      </c>
      <c r="AD422" s="99">
        <v>934680.97920990002</v>
      </c>
      <c r="AE422" s="99">
        <v>470668.21093368501</v>
      </c>
      <c r="AF422" s="99">
        <v>986124.15689086902</v>
      </c>
      <c r="AG422" s="99">
        <v>1250837.52342224</v>
      </c>
      <c r="AH422" s="99">
        <v>833653.35055542004</v>
      </c>
      <c r="AI422" s="99">
        <v>0</v>
      </c>
      <c r="AJ422" s="99">
        <v>323043.66422271699</v>
      </c>
      <c r="AK422" s="99">
        <v>150476.2853508</v>
      </c>
      <c r="AL422" s="99">
        <v>0</v>
      </c>
      <c r="AM422" s="99">
        <v>61720.882731914498</v>
      </c>
      <c r="AN422" s="99">
        <v>7948822.9132080097</v>
      </c>
      <c r="AO422" s="99">
        <v>15424454.119018599</v>
      </c>
      <c r="AP422" s="99">
        <v>1039.3360234797001</v>
      </c>
      <c r="AQ422" s="99">
        <v>14298260.2606201</v>
      </c>
      <c r="AR422" s="99">
        <v>10083558.200683599</v>
      </c>
      <c r="AS422" s="99">
        <v>1100787.56619263</v>
      </c>
      <c r="AT422" s="99">
        <v>0</v>
      </c>
      <c r="AU422" s="99">
        <v>0</v>
      </c>
      <c r="AV422" s="99">
        <v>17438311.254882801</v>
      </c>
      <c r="AW422" s="99">
        <v>2471095.54437256</v>
      </c>
      <c r="AX422" s="99">
        <v>3859954.0543518099</v>
      </c>
      <c r="AY422" s="99">
        <v>7666079.0852661096</v>
      </c>
      <c r="AZ422" s="99">
        <v>9065570.6888427697</v>
      </c>
      <c r="BA422" s="99">
        <v>6622449.0468139602</v>
      </c>
      <c r="BB422" s="99">
        <v>0</v>
      </c>
      <c r="BC422" s="99">
        <v>2412863.5627746601</v>
      </c>
      <c r="BD422" s="99">
        <v>1052754.4980621301</v>
      </c>
      <c r="BE422" s="99">
        <v>0</v>
      </c>
      <c r="BF422" s="99">
        <v>442434.766067505</v>
      </c>
      <c r="BG422" s="99">
        <v>19865536.955078099</v>
      </c>
      <c r="BH422" s="99">
        <v>3677441.65161133</v>
      </c>
      <c r="BI422" s="99">
        <v>141.39428420364899</v>
      </c>
      <c r="BJ422" s="99">
        <v>5051793.87072754</v>
      </c>
      <c r="BK422" s="99">
        <v>4167714.8577270498</v>
      </c>
      <c r="BL422" s="99">
        <v>0</v>
      </c>
      <c r="BM422" s="99">
        <v>0</v>
      </c>
      <c r="BN422" s="99">
        <v>0</v>
      </c>
      <c r="BO422" s="99">
        <v>0</v>
      </c>
      <c r="BP422" s="99">
        <v>0</v>
      </c>
      <c r="BQ422" s="99">
        <v>0</v>
      </c>
      <c r="BR422" s="99">
        <v>2562846.3421935998</v>
      </c>
      <c r="BS422" s="99">
        <v>3682118.1908874498</v>
      </c>
      <c r="BT422" s="99">
        <v>1280140.5453643801</v>
      </c>
      <c r="BU422" s="99">
        <v>0</v>
      </c>
      <c r="BV422" s="99">
        <v>1246522.6620330799</v>
      </c>
      <c r="BW422" s="99">
        <v>125799.996788025</v>
      </c>
      <c r="BX422" s="99">
        <v>0</v>
      </c>
      <c r="BY422" s="99">
        <v>0</v>
      </c>
      <c r="BZ422" s="99">
        <v>0</v>
      </c>
      <c r="CA422" s="99">
        <v>52090.949299812302</v>
      </c>
      <c r="CB422" s="99">
        <v>3880017.6894836398</v>
      </c>
      <c r="CC422" s="99">
        <v>29710912.214599598</v>
      </c>
      <c r="CD422" s="99">
        <v>8769779.2856445294</v>
      </c>
      <c r="CE422" s="99">
        <v>1032.52834500372</v>
      </c>
      <c r="CF422" s="99">
        <v>213934.462862015</v>
      </c>
      <c r="CG422" s="99">
        <v>1504036.9333496101</v>
      </c>
      <c r="CH422" s="99">
        <v>0</v>
      </c>
      <c r="CI422" s="99">
        <v>53127.521480560303</v>
      </c>
      <c r="CJ422" s="99">
        <v>4094025.4092712398</v>
      </c>
      <c r="CK422" s="99">
        <v>31228621.7900391</v>
      </c>
      <c r="CL422" s="99">
        <v>8895333.4039306603</v>
      </c>
      <c r="CM422" s="203">
        <f t="shared" si="18"/>
        <v>78187.109257698103</v>
      </c>
      <c r="CN422" s="203">
        <f t="shared" si="19"/>
        <v>12042848.32247925</v>
      </c>
      <c r="CO422" s="203">
        <f t="shared" si="20"/>
        <v>51094158.745117202</v>
      </c>
      <c r="CP422" s="99">
        <v>8895333.4039306603</v>
      </c>
      <c r="CQ422" s="99">
        <v>0</v>
      </c>
      <c r="CR422" s="99">
        <v>0</v>
      </c>
      <c r="CS422" s="99">
        <v>0</v>
      </c>
      <c r="CT422" s="99">
        <v>0</v>
      </c>
    </row>
    <row r="423" spans="1:98">
      <c r="A423" s="98" t="s">
        <v>58</v>
      </c>
      <c r="B423" s="100">
        <v>39417</v>
      </c>
      <c r="C423" s="99">
        <v>33720.794678211198</v>
      </c>
      <c r="D423" s="99">
        <v>2.1979656599869499</v>
      </c>
      <c r="E423" s="99">
        <v>18996.9662444592</v>
      </c>
      <c r="F423" s="99">
        <v>15214.950860261901</v>
      </c>
      <c r="G423" s="99">
        <v>736.52208516746805</v>
      </c>
      <c r="H423" s="99">
        <v>0</v>
      </c>
      <c r="I423" s="99">
        <v>0</v>
      </c>
      <c r="J423" s="99">
        <v>20750.052566528298</v>
      </c>
      <c r="K423" s="99">
        <v>4602.1596185565004</v>
      </c>
      <c r="L423" s="99">
        <v>9413.2916309833508</v>
      </c>
      <c r="M423" s="99">
        <v>17291.4553420544</v>
      </c>
      <c r="N423" s="99">
        <v>9919.6533235311508</v>
      </c>
      <c r="O423" s="99">
        <v>14608.7901885509</v>
      </c>
      <c r="P423" s="99">
        <v>0</v>
      </c>
      <c r="Q423" s="99">
        <v>2826.8429383039502</v>
      </c>
      <c r="R423" s="99">
        <v>754.72257101535797</v>
      </c>
      <c r="S423" s="99">
        <v>0</v>
      </c>
      <c r="T423" s="99">
        <v>291.987257976085</v>
      </c>
      <c r="U423" s="99">
        <v>25372.062442541101</v>
      </c>
      <c r="V423" s="99">
        <v>2039005.35939026</v>
      </c>
      <c r="W423" s="99">
        <v>98.867214490659507</v>
      </c>
      <c r="X423" s="99">
        <v>1890517.1964721701</v>
      </c>
      <c r="Y423" s="99">
        <v>1402132.61312866</v>
      </c>
      <c r="Z423" s="99">
        <v>163413.28093147301</v>
      </c>
      <c r="AA423" s="99">
        <v>0</v>
      </c>
      <c r="AB423" s="99">
        <v>0</v>
      </c>
      <c r="AC423" s="99">
        <v>7265840.2557373</v>
      </c>
      <c r="AD423" s="99">
        <v>769910.291641235</v>
      </c>
      <c r="AE423" s="99">
        <v>468249.71195983898</v>
      </c>
      <c r="AF423" s="99">
        <v>998755.11878204299</v>
      </c>
      <c r="AG423" s="99">
        <v>1266022.9569244401</v>
      </c>
      <c r="AH423" s="99">
        <v>859627.60659790004</v>
      </c>
      <c r="AI423" s="99">
        <v>0</v>
      </c>
      <c r="AJ423" s="99">
        <v>332615.06765365601</v>
      </c>
      <c r="AK423" s="99">
        <v>154135.76817321801</v>
      </c>
      <c r="AL423" s="99">
        <v>0</v>
      </c>
      <c r="AM423" s="99">
        <v>58580.554086685202</v>
      </c>
      <c r="AN423" s="99">
        <v>8075083.85473633</v>
      </c>
      <c r="AO423" s="99">
        <v>16035846.396362299</v>
      </c>
      <c r="AP423" s="99">
        <v>827.78319647908199</v>
      </c>
      <c r="AQ423" s="99">
        <v>14443922.276001001</v>
      </c>
      <c r="AR423" s="99">
        <v>10328972.830444301</v>
      </c>
      <c r="AS423" s="99">
        <v>1161897.5870208701</v>
      </c>
      <c r="AT423" s="99">
        <v>0</v>
      </c>
      <c r="AU423" s="99">
        <v>0</v>
      </c>
      <c r="AV423" s="99">
        <v>18187905.502197299</v>
      </c>
      <c r="AW423" s="99">
        <v>2052763.6818695101</v>
      </c>
      <c r="AX423" s="99">
        <v>3908500.6776123</v>
      </c>
      <c r="AY423" s="99">
        <v>7831263.4003295898</v>
      </c>
      <c r="AZ423" s="99">
        <v>9307745.5201415997</v>
      </c>
      <c r="BA423" s="99">
        <v>6938577.37316895</v>
      </c>
      <c r="BB423" s="99">
        <v>0</v>
      </c>
      <c r="BC423" s="99">
        <v>2541181.7263488802</v>
      </c>
      <c r="BD423" s="99">
        <v>1091239.26570129</v>
      </c>
      <c r="BE423" s="99">
        <v>0</v>
      </c>
      <c r="BF423" s="99">
        <v>419395.04631805402</v>
      </c>
      <c r="BG423" s="99">
        <v>20350308.4599609</v>
      </c>
      <c r="BH423" s="99">
        <v>3857170.0469970698</v>
      </c>
      <c r="BI423" s="99">
        <v>80.672662932425695</v>
      </c>
      <c r="BJ423" s="99">
        <v>5167447.9609985398</v>
      </c>
      <c r="BK423" s="99">
        <v>4254933.0231933603</v>
      </c>
      <c r="BL423" s="99">
        <v>0</v>
      </c>
      <c r="BM423" s="99">
        <v>0</v>
      </c>
      <c r="BN423" s="99">
        <v>0</v>
      </c>
      <c r="BO423" s="99">
        <v>0</v>
      </c>
      <c r="BP423" s="99">
        <v>0</v>
      </c>
      <c r="BQ423" s="99">
        <v>0</v>
      </c>
      <c r="BR423" s="99">
        <v>2615764.0045471201</v>
      </c>
      <c r="BS423" s="99">
        <v>3772236.54223633</v>
      </c>
      <c r="BT423" s="99">
        <v>1334409.71659851</v>
      </c>
      <c r="BU423" s="99">
        <v>0</v>
      </c>
      <c r="BV423" s="99">
        <v>1288398.12374878</v>
      </c>
      <c r="BW423" s="99">
        <v>135837.64341926601</v>
      </c>
      <c r="BX423" s="99">
        <v>0</v>
      </c>
      <c r="BY423" s="99">
        <v>0</v>
      </c>
      <c r="BZ423" s="99">
        <v>0</v>
      </c>
      <c r="CA423" s="99">
        <v>52736.709691524498</v>
      </c>
      <c r="CB423" s="99">
        <v>3939773.8291626</v>
      </c>
      <c r="CC423" s="99">
        <v>30569100.650390599</v>
      </c>
      <c r="CD423" s="99">
        <v>9031999.9757080097</v>
      </c>
      <c r="CE423" s="99">
        <v>1021.56165092438</v>
      </c>
      <c r="CF423" s="99">
        <v>212794.64459037801</v>
      </c>
      <c r="CG423" s="99">
        <v>1511695.89614868</v>
      </c>
      <c r="CH423" s="99">
        <v>0</v>
      </c>
      <c r="CI423" s="99">
        <v>53756.8851876259</v>
      </c>
      <c r="CJ423" s="99">
        <v>4153023.76245117</v>
      </c>
      <c r="CK423" s="99">
        <v>32047756.206787098</v>
      </c>
      <c r="CL423" s="99">
        <v>9168013.6049804706</v>
      </c>
      <c r="CM423" s="203">
        <f t="shared" si="18"/>
        <v>79128.947630167007</v>
      </c>
      <c r="CN423" s="203">
        <f t="shared" si="19"/>
        <v>12228107.6171875</v>
      </c>
      <c r="CO423" s="203">
        <f t="shared" si="20"/>
        <v>52398064.666748002</v>
      </c>
      <c r="CP423" s="99">
        <v>9168013.6049804706</v>
      </c>
      <c r="CQ423" s="99">
        <v>0</v>
      </c>
      <c r="CR423" s="99">
        <v>0</v>
      </c>
      <c r="CS423" s="99">
        <v>0</v>
      </c>
      <c r="CT423" s="99">
        <v>0</v>
      </c>
    </row>
    <row r="424" spans="1:98">
      <c r="A424" s="98" t="s">
        <v>58</v>
      </c>
      <c r="B424" s="100">
        <v>39508</v>
      </c>
      <c r="C424" s="99">
        <v>34230.062478065498</v>
      </c>
      <c r="D424" s="99">
        <v>2.40826354999444</v>
      </c>
      <c r="E424" s="99">
        <v>18954.720493555102</v>
      </c>
      <c r="F424" s="99">
        <v>15239.380996465699</v>
      </c>
      <c r="G424" s="99">
        <v>795.65983033925295</v>
      </c>
      <c r="H424" s="99">
        <v>0</v>
      </c>
      <c r="I424" s="99">
        <v>0</v>
      </c>
      <c r="J424" s="99">
        <v>21790.654205560699</v>
      </c>
      <c r="K424" s="99">
        <v>3955.9451677203201</v>
      </c>
      <c r="L424" s="99">
        <v>9382.5026304721796</v>
      </c>
      <c r="M424" s="99">
        <v>17296.424324274099</v>
      </c>
      <c r="N424" s="99">
        <v>9898.0426480770093</v>
      </c>
      <c r="O424" s="99">
        <v>14973.671024680099</v>
      </c>
      <c r="P424" s="99">
        <v>0</v>
      </c>
      <c r="Q424" s="99">
        <v>2783.3989311158698</v>
      </c>
      <c r="R424" s="99">
        <v>782.61281006783202</v>
      </c>
      <c r="S424" s="99">
        <v>0</v>
      </c>
      <c r="T424" s="99">
        <v>289.94164668023598</v>
      </c>
      <c r="U424" s="99">
        <v>25755.103380918499</v>
      </c>
      <c r="V424" s="99">
        <v>2055650.52757263</v>
      </c>
      <c r="W424" s="99">
        <v>55.261574449949002</v>
      </c>
      <c r="X424" s="99">
        <v>1898487.9522857701</v>
      </c>
      <c r="Y424" s="99">
        <v>1407118.8459777799</v>
      </c>
      <c r="Z424" s="99">
        <v>171908.32429122899</v>
      </c>
      <c r="AA424" s="99">
        <v>0</v>
      </c>
      <c r="AB424" s="99">
        <v>0</v>
      </c>
      <c r="AC424" s="99">
        <v>7542105.02624512</v>
      </c>
      <c r="AD424" s="99">
        <v>629481.71322631801</v>
      </c>
      <c r="AE424" s="99">
        <v>461931.64178466803</v>
      </c>
      <c r="AF424" s="99">
        <v>996688.72177886998</v>
      </c>
      <c r="AG424" s="99">
        <v>1271622.79238892</v>
      </c>
      <c r="AH424" s="99">
        <v>881019.93774414097</v>
      </c>
      <c r="AI424" s="99">
        <v>0</v>
      </c>
      <c r="AJ424" s="99">
        <v>337874.39484786999</v>
      </c>
      <c r="AK424" s="99">
        <v>158239.435518265</v>
      </c>
      <c r="AL424" s="99">
        <v>0</v>
      </c>
      <c r="AM424" s="99">
        <v>57380.457772731803</v>
      </c>
      <c r="AN424" s="99">
        <v>8182071.6044921903</v>
      </c>
      <c r="AO424" s="99">
        <v>16306977.8037109</v>
      </c>
      <c r="AP424" s="99">
        <v>569.55516479164396</v>
      </c>
      <c r="AQ424" s="99">
        <v>14730300.892456099</v>
      </c>
      <c r="AR424" s="99">
        <v>10595206.415771499</v>
      </c>
      <c r="AS424" s="99">
        <v>1218703.24072266</v>
      </c>
      <c r="AT424" s="99">
        <v>0</v>
      </c>
      <c r="AU424" s="99">
        <v>0</v>
      </c>
      <c r="AV424" s="99">
        <v>19205995.706298798</v>
      </c>
      <c r="AW424" s="99">
        <v>1711678.34130859</v>
      </c>
      <c r="AX424" s="99">
        <v>3891928.4371032701</v>
      </c>
      <c r="AY424" s="99">
        <v>7927085.6650390597</v>
      </c>
      <c r="AZ424" s="99">
        <v>9441508.7705078106</v>
      </c>
      <c r="BA424" s="99">
        <v>7109162.9560546903</v>
      </c>
      <c r="BB424" s="99">
        <v>0</v>
      </c>
      <c r="BC424" s="99">
        <v>2578921.38134766</v>
      </c>
      <c r="BD424" s="99">
        <v>1124835.6572570801</v>
      </c>
      <c r="BE424" s="99">
        <v>0</v>
      </c>
      <c r="BF424" s="99">
        <v>414142.20441055298</v>
      </c>
      <c r="BG424" s="99">
        <v>20912245.650878899</v>
      </c>
      <c r="BH424" s="99">
        <v>3578579.4175109901</v>
      </c>
      <c r="BI424" s="99">
        <v>44.865488162729903</v>
      </c>
      <c r="BJ424" s="99">
        <v>4793704.4089965802</v>
      </c>
      <c r="BK424" s="99">
        <v>3921555.93536377</v>
      </c>
      <c r="BL424" s="99">
        <v>0</v>
      </c>
      <c r="BM424" s="99">
        <v>0</v>
      </c>
      <c r="BN424" s="99">
        <v>0</v>
      </c>
      <c r="BO424" s="99">
        <v>0</v>
      </c>
      <c r="BP424" s="99">
        <v>0</v>
      </c>
      <c r="BQ424" s="99">
        <v>0</v>
      </c>
      <c r="BR424" s="99">
        <v>2359901.4848938002</v>
      </c>
      <c r="BS424" s="99">
        <v>3440390.5244751</v>
      </c>
      <c r="BT424" s="99">
        <v>1369639.17886353</v>
      </c>
      <c r="BU424" s="99">
        <v>0</v>
      </c>
      <c r="BV424" s="99">
        <v>1175033.6261291499</v>
      </c>
      <c r="BW424" s="99">
        <v>137668.05810928301</v>
      </c>
      <c r="BX424" s="99">
        <v>0</v>
      </c>
      <c r="BY424" s="99">
        <v>0</v>
      </c>
      <c r="BZ424" s="99">
        <v>0</v>
      </c>
      <c r="CA424" s="99">
        <v>53160.594692230203</v>
      </c>
      <c r="CB424" s="99">
        <v>3945645.4332580599</v>
      </c>
      <c r="CC424" s="99">
        <v>30925698.6960449</v>
      </c>
      <c r="CD424" s="99">
        <v>8301079.99182129</v>
      </c>
      <c r="CE424" s="99">
        <v>1043.6041354685999</v>
      </c>
      <c r="CF424" s="99">
        <v>215028.88546371501</v>
      </c>
      <c r="CG424" s="99">
        <v>1534702.8017578099</v>
      </c>
      <c r="CH424" s="99">
        <v>0</v>
      </c>
      <c r="CI424" s="99">
        <v>54222.300662994399</v>
      </c>
      <c r="CJ424" s="99">
        <v>4160327.2726440402</v>
      </c>
      <c r="CK424" s="99">
        <v>32447213.4614258</v>
      </c>
      <c r="CL424" s="99">
        <v>8438984.0428466797</v>
      </c>
      <c r="CM424" s="203">
        <f t="shared" si="18"/>
        <v>79977.404043912902</v>
      </c>
      <c r="CN424" s="203">
        <f t="shared" si="19"/>
        <v>12342398.87713623</v>
      </c>
      <c r="CO424" s="203">
        <f t="shared" si="20"/>
        <v>53359459.112304702</v>
      </c>
      <c r="CP424" s="99">
        <v>8438984.0428466797</v>
      </c>
      <c r="CQ424" s="99">
        <v>0</v>
      </c>
      <c r="CR424" s="99">
        <v>0</v>
      </c>
      <c r="CS424" s="99">
        <v>0</v>
      </c>
      <c r="CT424" s="99">
        <v>0</v>
      </c>
    </row>
    <row r="425" spans="1:98">
      <c r="A425" s="98" t="s">
        <v>58</v>
      </c>
      <c r="B425" s="100">
        <v>39600</v>
      </c>
      <c r="C425" s="99">
        <v>34979.595313072197</v>
      </c>
      <c r="D425" s="99">
        <v>1.7041771089861899</v>
      </c>
      <c r="E425" s="99">
        <v>18756.8231668472</v>
      </c>
      <c r="F425" s="99">
        <v>15202.5718204975</v>
      </c>
      <c r="G425" s="99">
        <v>823.40080294013001</v>
      </c>
      <c r="H425" s="99">
        <v>0</v>
      </c>
      <c r="I425" s="99">
        <v>0</v>
      </c>
      <c r="J425" s="99">
        <v>22802.606459140799</v>
      </c>
      <c r="K425" s="99">
        <v>3329.18014141917</v>
      </c>
      <c r="L425" s="99">
        <v>9544.4540101289695</v>
      </c>
      <c r="M425" s="99">
        <v>17538.7078912258</v>
      </c>
      <c r="N425" s="99">
        <v>9862.0379750728607</v>
      </c>
      <c r="O425" s="99">
        <v>15329.869948864</v>
      </c>
      <c r="P425" s="99">
        <v>0</v>
      </c>
      <c r="Q425" s="99">
        <v>2796.7865785956401</v>
      </c>
      <c r="R425" s="99">
        <v>791.79344813525699</v>
      </c>
      <c r="S425" s="99">
        <v>0</v>
      </c>
      <c r="T425" s="99">
        <v>281.95800815150102</v>
      </c>
      <c r="U425" s="99">
        <v>26103.514682769801</v>
      </c>
      <c r="V425" s="99">
        <v>2074914.66267395</v>
      </c>
      <c r="W425" s="99">
        <v>35.472391915973297</v>
      </c>
      <c r="X425" s="99">
        <v>1864337.1589508101</v>
      </c>
      <c r="Y425" s="99">
        <v>1398889.7660369901</v>
      </c>
      <c r="Z425" s="99">
        <v>173412.82223129299</v>
      </c>
      <c r="AA425" s="99">
        <v>0</v>
      </c>
      <c r="AB425" s="99">
        <v>0</v>
      </c>
      <c r="AC425" s="99">
        <v>7880315.0624389602</v>
      </c>
      <c r="AD425" s="99">
        <v>521769.88949966402</v>
      </c>
      <c r="AE425" s="99">
        <v>458492.64753341698</v>
      </c>
      <c r="AF425" s="99">
        <v>1000804.1809082</v>
      </c>
      <c r="AG425" s="99">
        <v>1254310.6780242899</v>
      </c>
      <c r="AH425" s="99">
        <v>893108.053565979</v>
      </c>
      <c r="AI425" s="99">
        <v>0</v>
      </c>
      <c r="AJ425" s="99">
        <v>336565.52778244001</v>
      </c>
      <c r="AK425" s="99">
        <v>159300.73409652701</v>
      </c>
      <c r="AL425" s="99">
        <v>0</v>
      </c>
      <c r="AM425" s="99">
        <v>54735.648499012001</v>
      </c>
      <c r="AN425" s="99">
        <v>8345170.6193847703</v>
      </c>
      <c r="AO425" s="99">
        <v>16653989.721313501</v>
      </c>
      <c r="AP425" s="99">
        <v>312.70513356104499</v>
      </c>
      <c r="AQ425" s="99">
        <v>14506740.8552246</v>
      </c>
      <c r="AR425" s="99">
        <v>10597040.243896499</v>
      </c>
      <c r="AS425" s="99">
        <v>1263637.47398376</v>
      </c>
      <c r="AT425" s="99">
        <v>0</v>
      </c>
      <c r="AU425" s="99">
        <v>0</v>
      </c>
      <c r="AV425" s="99">
        <v>20201208.5693359</v>
      </c>
      <c r="AW425" s="99">
        <v>1431398.47227478</v>
      </c>
      <c r="AX425" s="99">
        <v>3936311.4830932599</v>
      </c>
      <c r="AY425" s="99">
        <v>7997041.9064941397</v>
      </c>
      <c r="AZ425" s="99">
        <v>9423014.9644775409</v>
      </c>
      <c r="BA425" s="99">
        <v>7311222.9474487295</v>
      </c>
      <c r="BB425" s="99">
        <v>0</v>
      </c>
      <c r="BC425" s="99">
        <v>2601372.06558228</v>
      </c>
      <c r="BD425" s="99">
        <v>1154979.94554138</v>
      </c>
      <c r="BE425" s="99">
        <v>0</v>
      </c>
      <c r="BF425" s="99">
        <v>401595.79414749099</v>
      </c>
      <c r="BG425" s="99">
        <v>21563108.753662098</v>
      </c>
      <c r="BH425" s="99">
        <v>3713875.5319519001</v>
      </c>
      <c r="BI425" s="99">
        <v>63.822227211669102</v>
      </c>
      <c r="BJ425" s="99">
        <v>4679617.6146240197</v>
      </c>
      <c r="BK425" s="99">
        <v>3880943.2016296401</v>
      </c>
      <c r="BL425" s="99">
        <v>0</v>
      </c>
      <c r="BM425" s="99">
        <v>0</v>
      </c>
      <c r="BN425" s="99">
        <v>0</v>
      </c>
      <c r="BO425" s="99">
        <v>0</v>
      </c>
      <c r="BP425" s="99">
        <v>0</v>
      </c>
      <c r="BQ425" s="99">
        <v>0</v>
      </c>
      <c r="BR425" s="99">
        <v>2378311.51275635</v>
      </c>
      <c r="BS425" s="99">
        <v>3407027.9787597698</v>
      </c>
      <c r="BT425" s="99">
        <v>1416036.2122497601</v>
      </c>
      <c r="BU425" s="99">
        <v>0</v>
      </c>
      <c r="BV425" s="99">
        <v>1193999.8307952899</v>
      </c>
      <c r="BW425" s="99">
        <v>141397.31398773199</v>
      </c>
      <c r="BX425" s="99">
        <v>0</v>
      </c>
      <c r="BY425" s="99">
        <v>0</v>
      </c>
      <c r="BZ425" s="99">
        <v>0</v>
      </c>
      <c r="CA425" s="99">
        <v>53761.681412696802</v>
      </c>
      <c r="CB425" s="99">
        <v>3931570.4804077102</v>
      </c>
      <c r="CC425" s="99">
        <v>31168613.923339799</v>
      </c>
      <c r="CD425" s="99">
        <v>8421797.5665283203</v>
      </c>
      <c r="CE425" s="99">
        <v>1048.2173965424299</v>
      </c>
      <c r="CF425" s="99">
        <v>213060.76091194199</v>
      </c>
      <c r="CG425" s="99">
        <v>1551195.8152008101</v>
      </c>
      <c r="CH425" s="99">
        <v>0</v>
      </c>
      <c r="CI425" s="99">
        <v>54790.268334388697</v>
      </c>
      <c r="CJ425" s="99">
        <v>4144381.04473877</v>
      </c>
      <c r="CK425" s="99">
        <v>32762190.955078099</v>
      </c>
      <c r="CL425" s="99">
        <v>8563636.84912109</v>
      </c>
      <c r="CM425" s="203">
        <f t="shared" si="18"/>
        <v>80893.783017158494</v>
      </c>
      <c r="CN425" s="203">
        <f t="shared" si="19"/>
        <v>12489551.664123541</v>
      </c>
      <c r="CO425" s="203">
        <f t="shared" si="20"/>
        <v>54325299.708740197</v>
      </c>
      <c r="CP425" s="99">
        <v>8563636.84912109</v>
      </c>
      <c r="CQ425" s="99">
        <v>0</v>
      </c>
      <c r="CR425" s="99">
        <v>0</v>
      </c>
      <c r="CS425" s="99">
        <v>0</v>
      </c>
      <c r="CT425" s="99">
        <v>0</v>
      </c>
    </row>
    <row r="426" spans="1:98">
      <c r="A426" s="98" t="s">
        <v>58</v>
      </c>
      <c r="B426" s="100">
        <v>39692</v>
      </c>
      <c r="C426" s="99">
        <v>35321.877557277701</v>
      </c>
      <c r="D426" s="99">
        <v>0.94637867199344305</v>
      </c>
      <c r="E426" s="99">
        <v>18257.322959184599</v>
      </c>
      <c r="F426" s="99">
        <v>14896.2706352472</v>
      </c>
      <c r="G426" s="99">
        <v>881.460718221962</v>
      </c>
      <c r="H426" s="99">
        <v>0</v>
      </c>
      <c r="I426" s="99">
        <v>0</v>
      </c>
      <c r="J426" s="99">
        <v>23687.415895223599</v>
      </c>
      <c r="K426" s="99">
        <v>2777.1261921525002</v>
      </c>
      <c r="L426" s="99">
        <v>9064.4100966453607</v>
      </c>
      <c r="M426" s="99">
        <v>17648.139626026201</v>
      </c>
      <c r="N426" s="99">
        <v>9639.35266292095</v>
      </c>
      <c r="O426" s="99">
        <v>15485.776490092299</v>
      </c>
      <c r="P426" s="99">
        <v>0</v>
      </c>
      <c r="Q426" s="99">
        <v>2776.5692591071102</v>
      </c>
      <c r="R426" s="99">
        <v>821.96648106724001</v>
      </c>
      <c r="S426" s="99">
        <v>0</v>
      </c>
      <c r="T426" s="99">
        <v>298.62135946750601</v>
      </c>
      <c r="U426" s="99">
        <v>26470.888344287901</v>
      </c>
      <c r="V426" s="99">
        <v>2108479.5080871601</v>
      </c>
      <c r="W426" s="99">
        <v>24.016112391836899</v>
      </c>
      <c r="X426" s="99">
        <v>1821049.3564758301</v>
      </c>
      <c r="Y426" s="99">
        <v>1376022.9627990699</v>
      </c>
      <c r="Z426" s="99">
        <v>183260.20095825201</v>
      </c>
      <c r="AA426" s="99">
        <v>0</v>
      </c>
      <c r="AB426" s="99">
        <v>0</v>
      </c>
      <c r="AC426" s="99">
        <v>8058455.3854370099</v>
      </c>
      <c r="AD426" s="99">
        <v>438482.105602264</v>
      </c>
      <c r="AE426" s="99">
        <v>441167.30183792103</v>
      </c>
      <c r="AF426" s="99">
        <v>1004218.59918213</v>
      </c>
      <c r="AG426" s="99">
        <v>1235432.2223358201</v>
      </c>
      <c r="AH426" s="99">
        <v>906475.81804657006</v>
      </c>
      <c r="AI426" s="99">
        <v>0</v>
      </c>
      <c r="AJ426" s="99">
        <v>332425.70668792701</v>
      </c>
      <c r="AK426" s="99">
        <v>161978.86586952201</v>
      </c>
      <c r="AL426" s="99">
        <v>0</v>
      </c>
      <c r="AM426" s="99">
        <v>56372.627954006202</v>
      </c>
      <c r="AN426" s="99">
        <v>8516286.2607421894</v>
      </c>
      <c r="AO426" s="99">
        <v>17051398.4133301</v>
      </c>
      <c r="AP426" s="99">
        <v>212.76573000662</v>
      </c>
      <c r="AQ426" s="99">
        <v>14265389.9490967</v>
      </c>
      <c r="AR426" s="99">
        <v>10440846.7731934</v>
      </c>
      <c r="AS426" s="99">
        <v>1348888.5458221401</v>
      </c>
      <c r="AT426" s="99">
        <v>0</v>
      </c>
      <c r="AU426" s="99">
        <v>0</v>
      </c>
      <c r="AV426" s="99">
        <v>21050415.802978501</v>
      </c>
      <c r="AW426" s="99">
        <v>1217911.0031280499</v>
      </c>
      <c r="AX426" s="99">
        <v>3789582.0016174298</v>
      </c>
      <c r="AY426" s="99">
        <v>8119246.6959838904</v>
      </c>
      <c r="AZ426" s="99">
        <v>9309705.0438232403</v>
      </c>
      <c r="BA426" s="99">
        <v>7468865.38916016</v>
      </c>
      <c r="BB426" s="99">
        <v>0</v>
      </c>
      <c r="BC426" s="99">
        <v>2556471.8702392601</v>
      </c>
      <c r="BD426" s="99">
        <v>1181780.19709778</v>
      </c>
      <c r="BE426" s="99">
        <v>0</v>
      </c>
      <c r="BF426" s="99">
        <v>418054.18989944499</v>
      </c>
      <c r="BG426" s="99">
        <v>22258119.340332001</v>
      </c>
      <c r="BH426" s="99">
        <v>3782685.7724609398</v>
      </c>
      <c r="BI426" s="99">
        <v>16.368311450816702</v>
      </c>
      <c r="BJ426" s="99">
        <v>4596807.98120117</v>
      </c>
      <c r="BK426" s="99">
        <v>3841702.3291015602</v>
      </c>
      <c r="BL426" s="99">
        <v>0</v>
      </c>
      <c r="BM426" s="99">
        <v>0</v>
      </c>
      <c r="BN426" s="99">
        <v>0</v>
      </c>
      <c r="BO426" s="99">
        <v>0</v>
      </c>
      <c r="BP426" s="99">
        <v>0</v>
      </c>
      <c r="BQ426" s="99">
        <v>0</v>
      </c>
      <c r="BR426" s="99">
        <v>2413059.1993102999</v>
      </c>
      <c r="BS426" s="99">
        <v>3368605.99755859</v>
      </c>
      <c r="BT426" s="99">
        <v>1441133.75332642</v>
      </c>
      <c r="BU426" s="99">
        <v>0</v>
      </c>
      <c r="BV426" s="99">
        <v>1192324.94500732</v>
      </c>
      <c r="BW426" s="99">
        <v>144176.227043152</v>
      </c>
      <c r="BX426" s="99">
        <v>0</v>
      </c>
      <c r="BY426" s="99">
        <v>0</v>
      </c>
      <c r="BZ426" s="99">
        <v>0</v>
      </c>
      <c r="CA426" s="99">
        <v>53583.331664085403</v>
      </c>
      <c r="CB426" s="99">
        <v>3939993.8872070299</v>
      </c>
      <c r="CC426" s="99">
        <v>31352414.6181641</v>
      </c>
      <c r="CD426" s="99">
        <v>8414688.2435302697</v>
      </c>
      <c r="CE426" s="99">
        <v>1089.5808326751001</v>
      </c>
      <c r="CF426" s="99">
        <v>220076.93461799601</v>
      </c>
      <c r="CG426" s="99">
        <v>1610689.0495605499</v>
      </c>
      <c r="CH426" s="99">
        <v>0</v>
      </c>
      <c r="CI426" s="99">
        <v>54679.004574298902</v>
      </c>
      <c r="CJ426" s="99">
        <v>4160102.0424499498</v>
      </c>
      <c r="CK426" s="99">
        <v>32966600.667724598</v>
      </c>
      <c r="CL426" s="99">
        <v>8558489.4952392597</v>
      </c>
      <c r="CM426" s="203">
        <f t="shared" si="18"/>
        <v>81149.892918586804</v>
      </c>
      <c r="CN426" s="203">
        <f t="shared" si="19"/>
        <v>12676388.303192139</v>
      </c>
      <c r="CO426" s="203">
        <f t="shared" si="20"/>
        <v>55224720.008056596</v>
      </c>
      <c r="CP426" s="99">
        <v>8558489.4952392597</v>
      </c>
      <c r="CQ426" s="99">
        <v>0</v>
      </c>
      <c r="CR426" s="99">
        <v>0</v>
      </c>
      <c r="CS426" s="99">
        <v>0</v>
      </c>
      <c r="CT426" s="99">
        <v>0</v>
      </c>
    </row>
    <row r="427" spans="1:98">
      <c r="A427" s="98" t="s">
        <v>58</v>
      </c>
      <c r="B427" s="100">
        <v>39783</v>
      </c>
      <c r="C427" s="99">
        <v>35569.304111003898</v>
      </c>
      <c r="D427" s="99">
        <v>2.1281511949782699</v>
      </c>
      <c r="E427" s="99">
        <v>17830.362635135702</v>
      </c>
      <c r="F427" s="99">
        <v>14536.68004632</v>
      </c>
      <c r="G427" s="99">
        <v>929.02718544751394</v>
      </c>
      <c r="H427" s="99">
        <v>0</v>
      </c>
      <c r="I427" s="99">
        <v>0</v>
      </c>
      <c r="J427" s="99">
        <v>24393.137904167201</v>
      </c>
      <c r="K427" s="99">
        <v>2328.5073001086698</v>
      </c>
      <c r="L427" s="99">
        <v>8874.4712684154492</v>
      </c>
      <c r="M427" s="99">
        <v>17647.0548229218</v>
      </c>
      <c r="N427" s="99">
        <v>9423.8976503610593</v>
      </c>
      <c r="O427" s="99">
        <v>15702.9347331524</v>
      </c>
      <c r="P427" s="99">
        <v>0</v>
      </c>
      <c r="Q427" s="99">
        <v>2761.2348999083001</v>
      </c>
      <c r="R427" s="99">
        <v>834.539282009006</v>
      </c>
      <c r="S427" s="99">
        <v>0</v>
      </c>
      <c r="T427" s="99">
        <v>307.66962820664003</v>
      </c>
      <c r="U427" s="99">
        <v>26750.210160016999</v>
      </c>
      <c r="V427" s="99">
        <v>2108342.7174987802</v>
      </c>
      <c r="W427" s="99">
        <v>20.235423059901201</v>
      </c>
      <c r="X427" s="99">
        <v>1783990.7797546401</v>
      </c>
      <c r="Y427" s="99">
        <v>1354078.39659119</v>
      </c>
      <c r="Z427" s="99">
        <v>187209.074560165</v>
      </c>
      <c r="AA427" s="99">
        <v>0</v>
      </c>
      <c r="AB427" s="99">
        <v>0</v>
      </c>
      <c r="AC427" s="99">
        <v>8188707.4671020498</v>
      </c>
      <c r="AD427" s="99">
        <v>352776.01872634899</v>
      </c>
      <c r="AE427" s="99">
        <v>425774.81868362398</v>
      </c>
      <c r="AF427" s="99">
        <v>1005800.91152191</v>
      </c>
      <c r="AG427" s="99">
        <v>1216025.66612244</v>
      </c>
      <c r="AH427" s="99">
        <v>915431.08582305897</v>
      </c>
      <c r="AI427" s="99">
        <v>0</v>
      </c>
      <c r="AJ427" s="99">
        <v>328601.69173049898</v>
      </c>
      <c r="AK427" s="99">
        <v>163074.00982475301</v>
      </c>
      <c r="AL427" s="99">
        <v>0</v>
      </c>
      <c r="AM427" s="99">
        <v>54397.6411957741</v>
      </c>
      <c r="AN427" s="99">
        <v>8558896.4934081994</v>
      </c>
      <c r="AO427" s="99">
        <v>17174517.260009799</v>
      </c>
      <c r="AP427" s="99">
        <v>180.14225313626201</v>
      </c>
      <c r="AQ427" s="99">
        <v>14137365.619384799</v>
      </c>
      <c r="AR427" s="99">
        <v>10293488.516845699</v>
      </c>
      <c r="AS427" s="99">
        <v>1382202.2410278299</v>
      </c>
      <c r="AT427" s="99">
        <v>0</v>
      </c>
      <c r="AU427" s="99">
        <v>0</v>
      </c>
      <c r="AV427" s="99">
        <v>21625259.048583999</v>
      </c>
      <c r="AW427" s="99">
        <v>995135.682914734</v>
      </c>
      <c r="AX427" s="99">
        <v>3689078.0635376</v>
      </c>
      <c r="AY427" s="99">
        <v>8205481.7655639602</v>
      </c>
      <c r="AZ427" s="99">
        <v>9195372.83984375</v>
      </c>
      <c r="BA427" s="99">
        <v>7726054.0932006799</v>
      </c>
      <c r="BB427" s="99">
        <v>0</v>
      </c>
      <c r="BC427" s="99">
        <v>2542773.6495666499</v>
      </c>
      <c r="BD427" s="99">
        <v>1196663.6635742199</v>
      </c>
      <c r="BE427" s="99">
        <v>0</v>
      </c>
      <c r="BF427" s="99">
        <v>406204.77962875401</v>
      </c>
      <c r="BG427" s="99">
        <v>22686345.9760742</v>
      </c>
      <c r="BH427" s="99">
        <v>3871932.7526855501</v>
      </c>
      <c r="BI427" s="99">
        <v>48.228923546616002</v>
      </c>
      <c r="BJ427" s="99">
        <v>4636855.4360961895</v>
      </c>
      <c r="BK427" s="99">
        <v>3792292.8208923298</v>
      </c>
      <c r="BL427" s="99">
        <v>0</v>
      </c>
      <c r="BM427" s="99">
        <v>0</v>
      </c>
      <c r="BN427" s="99">
        <v>0</v>
      </c>
      <c r="BO427" s="99">
        <v>0</v>
      </c>
      <c r="BP427" s="99">
        <v>0</v>
      </c>
      <c r="BQ427" s="99">
        <v>0</v>
      </c>
      <c r="BR427" s="99">
        <v>2441321.9894103999</v>
      </c>
      <c r="BS427" s="99">
        <v>3325282.5625915499</v>
      </c>
      <c r="BT427" s="99">
        <v>1525107.8764953599</v>
      </c>
      <c r="BU427" s="99">
        <v>0</v>
      </c>
      <c r="BV427" s="99">
        <v>1199290.07511902</v>
      </c>
      <c r="BW427" s="99">
        <v>145460.58505630499</v>
      </c>
      <c r="BX427" s="99">
        <v>0</v>
      </c>
      <c r="BY427" s="99">
        <v>0</v>
      </c>
      <c r="BZ427" s="99">
        <v>0</v>
      </c>
      <c r="CA427" s="99">
        <v>53387.004832744598</v>
      </c>
      <c r="CB427" s="99">
        <v>3899581.4100036598</v>
      </c>
      <c r="CC427" s="99">
        <v>31388389.964843798</v>
      </c>
      <c r="CD427" s="99">
        <v>8512611.9207763709</v>
      </c>
      <c r="CE427" s="99">
        <v>1113.64175406098</v>
      </c>
      <c r="CF427" s="99">
        <v>218240.72932815601</v>
      </c>
      <c r="CG427" s="99">
        <v>1607416.64813232</v>
      </c>
      <c r="CH427" s="99">
        <v>0</v>
      </c>
      <c r="CI427" s="99">
        <v>54497.960422992699</v>
      </c>
      <c r="CJ427" s="99">
        <v>4118179.5650329599</v>
      </c>
      <c r="CK427" s="99">
        <v>32958695.776611298</v>
      </c>
      <c r="CL427" s="99">
        <v>8658064.8033447303</v>
      </c>
      <c r="CM427" s="203">
        <f t="shared" si="18"/>
        <v>81248.170583009691</v>
      </c>
      <c r="CN427" s="203">
        <f t="shared" si="19"/>
        <v>12677076.058441158</v>
      </c>
      <c r="CO427" s="203">
        <f t="shared" si="20"/>
        <v>55645041.752685502</v>
      </c>
      <c r="CP427" s="99">
        <v>8658064.8033447303</v>
      </c>
      <c r="CQ427" s="99">
        <v>0</v>
      </c>
      <c r="CR427" s="99">
        <v>0</v>
      </c>
      <c r="CS427" s="99">
        <v>0</v>
      </c>
      <c r="CT427" s="99">
        <v>0</v>
      </c>
    </row>
    <row r="428" spans="1:98">
      <c r="A428" s="98" t="s">
        <v>58</v>
      </c>
      <c r="B428" s="100">
        <v>39873</v>
      </c>
      <c r="C428" s="99">
        <v>35943.207125186898</v>
      </c>
      <c r="D428" s="99">
        <v>1.1574310539872401</v>
      </c>
      <c r="E428" s="99">
        <v>17301.7857692242</v>
      </c>
      <c r="F428" s="99">
        <v>14077.1250218153</v>
      </c>
      <c r="G428" s="99">
        <v>959.35873943567299</v>
      </c>
      <c r="H428" s="99">
        <v>0</v>
      </c>
      <c r="I428" s="99">
        <v>0</v>
      </c>
      <c r="J428" s="99">
        <v>25130.908887863199</v>
      </c>
      <c r="K428" s="99">
        <v>1894.11360135674</v>
      </c>
      <c r="L428" s="99">
        <v>8791.0000973939896</v>
      </c>
      <c r="M428" s="99">
        <v>17739.139076948199</v>
      </c>
      <c r="N428" s="99">
        <v>9100.4461351633108</v>
      </c>
      <c r="O428" s="99">
        <v>15866.329092741</v>
      </c>
      <c r="P428" s="99">
        <v>0</v>
      </c>
      <c r="Q428" s="99">
        <v>2765.25701543689</v>
      </c>
      <c r="R428" s="99">
        <v>838.22996408492304</v>
      </c>
      <c r="S428" s="99">
        <v>0</v>
      </c>
      <c r="T428" s="99">
        <v>303.97114503011102</v>
      </c>
      <c r="U428" s="99">
        <v>27018.344787359201</v>
      </c>
      <c r="V428" s="99">
        <v>2097217.1716003399</v>
      </c>
      <c r="W428" s="99">
        <v>32.041564091574401</v>
      </c>
      <c r="X428" s="99">
        <v>1712757.9387054399</v>
      </c>
      <c r="Y428" s="99">
        <v>1281755.28811646</v>
      </c>
      <c r="Z428" s="99">
        <v>186382.629728317</v>
      </c>
      <c r="AA428" s="99">
        <v>0</v>
      </c>
      <c r="AB428" s="99">
        <v>0</v>
      </c>
      <c r="AC428" s="99">
        <v>8408037.5598144494</v>
      </c>
      <c r="AD428" s="99">
        <v>272761.99567031901</v>
      </c>
      <c r="AE428" s="99">
        <v>418533.48798370402</v>
      </c>
      <c r="AF428" s="99">
        <v>1015831.23088074</v>
      </c>
      <c r="AG428" s="99">
        <v>1172518.48997498</v>
      </c>
      <c r="AH428" s="99">
        <v>895286.97068786598</v>
      </c>
      <c r="AI428" s="99">
        <v>0</v>
      </c>
      <c r="AJ428" s="99">
        <v>318044.569793701</v>
      </c>
      <c r="AK428" s="99">
        <v>163175.633605957</v>
      </c>
      <c r="AL428" s="99">
        <v>0</v>
      </c>
      <c r="AM428" s="99">
        <v>53051.657673358903</v>
      </c>
      <c r="AN428" s="99">
        <v>8664791.8693847694</v>
      </c>
      <c r="AO428" s="99">
        <v>17185137.834228501</v>
      </c>
      <c r="AP428" s="99">
        <v>266.53955067321698</v>
      </c>
      <c r="AQ428" s="99">
        <v>13341834.022338901</v>
      </c>
      <c r="AR428" s="99">
        <v>9758089.1044921894</v>
      </c>
      <c r="AS428" s="99">
        <v>1378054.55357361</v>
      </c>
      <c r="AT428" s="99">
        <v>0</v>
      </c>
      <c r="AU428" s="99">
        <v>0</v>
      </c>
      <c r="AV428" s="99">
        <v>22362007.908935498</v>
      </c>
      <c r="AW428" s="99">
        <v>775823.795127869</v>
      </c>
      <c r="AX428" s="99">
        <v>3657276.0871581999</v>
      </c>
      <c r="AY428" s="99">
        <v>8509896.8421630897</v>
      </c>
      <c r="AZ428" s="99">
        <v>8805113.1451415997</v>
      </c>
      <c r="BA428" s="99">
        <v>7141300.7684936495</v>
      </c>
      <c r="BB428" s="99">
        <v>0</v>
      </c>
      <c r="BC428" s="99">
        <v>2500308.6023254399</v>
      </c>
      <c r="BD428" s="99">
        <v>1200407.2063140899</v>
      </c>
      <c r="BE428" s="99">
        <v>0</v>
      </c>
      <c r="BF428" s="99">
        <v>396632.78032684303</v>
      </c>
      <c r="BG428" s="99">
        <v>23118307.151367199</v>
      </c>
      <c r="BH428" s="99">
        <v>3858651.3016967801</v>
      </c>
      <c r="BI428" s="99">
        <v>22.313386585796302</v>
      </c>
      <c r="BJ428" s="99">
        <v>4344693.8761596698</v>
      </c>
      <c r="BK428" s="99">
        <v>3640723.75317383</v>
      </c>
      <c r="BL428" s="99">
        <v>0</v>
      </c>
      <c r="BM428" s="99">
        <v>0</v>
      </c>
      <c r="BN428" s="99">
        <v>0</v>
      </c>
      <c r="BO428" s="99">
        <v>0</v>
      </c>
      <c r="BP428" s="99">
        <v>0</v>
      </c>
      <c r="BQ428" s="99">
        <v>0</v>
      </c>
      <c r="BR428" s="99">
        <v>2412221.5257263202</v>
      </c>
      <c r="BS428" s="99">
        <v>3198521.8252868699</v>
      </c>
      <c r="BT428" s="99">
        <v>1386673.1964721701</v>
      </c>
      <c r="BU428" s="99">
        <v>0</v>
      </c>
      <c r="BV428" s="99">
        <v>1179198.48916626</v>
      </c>
      <c r="BW428" s="99">
        <v>146641.98174667399</v>
      </c>
      <c r="BX428" s="99">
        <v>0</v>
      </c>
      <c r="BY428" s="99">
        <v>0</v>
      </c>
      <c r="BZ428" s="99">
        <v>0</v>
      </c>
      <c r="CA428" s="99">
        <v>53233.100381374403</v>
      </c>
      <c r="CB428" s="99">
        <v>3786916.0307922401</v>
      </c>
      <c r="CC428" s="99">
        <v>30390236.104003899</v>
      </c>
      <c r="CD428" s="99">
        <v>8165302.9476928702</v>
      </c>
      <c r="CE428" s="99">
        <v>1111.93445914984</v>
      </c>
      <c r="CF428" s="99">
        <v>214910.85675430301</v>
      </c>
      <c r="CG428" s="99">
        <v>1588160.3832092299</v>
      </c>
      <c r="CH428" s="99">
        <v>0</v>
      </c>
      <c r="CI428" s="99">
        <v>54358.662539482102</v>
      </c>
      <c r="CJ428" s="99">
        <v>4000951.3193969699</v>
      </c>
      <c r="CK428" s="99">
        <v>32026676.4301758</v>
      </c>
      <c r="CL428" s="99">
        <v>8311486.0661621103</v>
      </c>
      <c r="CM428" s="203">
        <f t="shared" si="18"/>
        <v>81377.007326841296</v>
      </c>
      <c r="CN428" s="203">
        <f t="shared" si="19"/>
        <v>12665743.188781738</v>
      </c>
      <c r="CO428" s="203">
        <f t="shared" si="20"/>
        <v>55144983.581542999</v>
      </c>
      <c r="CP428" s="99">
        <v>8311486.0661621103</v>
      </c>
      <c r="CQ428" s="99">
        <v>0</v>
      </c>
      <c r="CR428" s="99">
        <v>0</v>
      </c>
      <c r="CS428" s="99">
        <v>0</v>
      </c>
      <c r="CT428" s="99">
        <v>0</v>
      </c>
    </row>
    <row r="429" spans="1:98">
      <c r="A429" s="98" t="s">
        <v>58</v>
      </c>
      <c r="B429" s="100">
        <v>39965</v>
      </c>
      <c r="C429" s="99">
        <v>36532.636787891402</v>
      </c>
      <c r="D429" s="99">
        <v>1.4590365279873401</v>
      </c>
      <c r="E429" s="99">
        <v>16622.1204366684</v>
      </c>
      <c r="F429" s="99">
        <v>13556.766097188</v>
      </c>
      <c r="G429" s="99">
        <v>996.06641360372305</v>
      </c>
      <c r="H429" s="99">
        <v>0</v>
      </c>
      <c r="I429" s="99">
        <v>0</v>
      </c>
      <c r="J429" s="99">
        <v>25914.0470166206</v>
      </c>
      <c r="K429" s="99">
        <v>1462.8337479531799</v>
      </c>
      <c r="L429" s="99">
        <v>8782.7829592227899</v>
      </c>
      <c r="M429" s="99">
        <v>17864.841069698301</v>
      </c>
      <c r="N429" s="99">
        <v>8763.6626027822495</v>
      </c>
      <c r="O429" s="99">
        <v>16090.730774998699</v>
      </c>
      <c r="P429" s="99">
        <v>0</v>
      </c>
      <c r="Q429" s="99">
        <v>2793.3933025598499</v>
      </c>
      <c r="R429" s="99">
        <v>851.76239991933096</v>
      </c>
      <c r="S429" s="99">
        <v>0</v>
      </c>
      <c r="T429" s="99">
        <v>299.45190450176602</v>
      </c>
      <c r="U429" s="99">
        <v>27333.8078944683</v>
      </c>
      <c r="V429" s="99">
        <v>2170100.78619385</v>
      </c>
      <c r="W429" s="99">
        <v>18.634454329963798</v>
      </c>
      <c r="X429" s="99">
        <v>1664627.40330505</v>
      </c>
      <c r="Y429" s="99">
        <v>1257841.6353759801</v>
      </c>
      <c r="Z429" s="99">
        <v>191595.97811889599</v>
      </c>
      <c r="AA429" s="99">
        <v>0</v>
      </c>
      <c r="AB429" s="99">
        <v>0</v>
      </c>
      <c r="AC429" s="99">
        <v>8621795.7653808594</v>
      </c>
      <c r="AD429" s="99">
        <v>209690.599098206</v>
      </c>
      <c r="AE429" s="99">
        <v>415034.71207809402</v>
      </c>
      <c r="AF429" s="99">
        <v>1015609.47454071</v>
      </c>
      <c r="AG429" s="99">
        <v>1139637.43609619</v>
      </c>
      <c r="AH429" s="99">
        <v>930049.99526977504</v>
      </c>
      <c r="AI429" s="99">
        <v>0</v>
      </c>
      <c r="AJ429" s="99">
        <v>327003.79891967803</v>
      </c>
      <c r="AK429" s="99">
        <v>161440.75271224999</v>
      </c>
      <c r="AL429" s="99">
        <v>0</v>
      </c>
      <c r="AM429" s="99">
        <v>52860.783224105799</v>
      </c>
      <c r="AN429" s="99">
        <v>8817396.1263427697</v>
      </c>
      <c r="AO429" s="99">
        <v>17865748.362548798</v>
      </c>
      <c r="AP429" s="99">
        <v>165.67196504585399</v>
      </c>
      <c r="AQ429" s="99">
        <v>13191600.934448199</v>
      </c>
      <c r="AR429" s="99">
        <v>9637520.71020508</v>
      </c>
      <c r="AS429" s="99">
        <v>1429920.4651947001</v>
      </c>
      <c r="AT429" s="99">
        <v>0</v>
      </c>
      <c r="AU429" s="99">
        <v>0</v>
      </c>
      <c r="AV429" s="99">
        <v>23122038.253173798</v>
      </c>
      <c r="AW429" s="99">
        <v>600004.57522582996</v>
      </c>
      <c r="AX429" s="99">
        <v>3636766.7307434101</v>
      </c>
      <c r="AY429" s="99">
        <v>8369962.9036254901</v>
      </c>
      <c r="AZ429" s="99">
        <v>8689543.0301513709</v>
      </c>
      <c r="BA429" s="99">
        <v>7774432.8194580097</v>
      </c>
      <c r="BB429" s="99">
        <v>0</v>
      </c>
      <c r="BC429" s="99">
        <v>2531148.97332764</v>
      </c>
      <c r="BD429" s="99">
        <v>1195781.0016021701</v>
      </c>
      <c r="BE429" s="99">
        <v>0</v>
      </c>
      <c r="BF429" s="99">
        <v>398905.93253707897</v>
      </c>
      <c r="BG429" s="99">
        <v>23688687.981689502</v>
      </c>
      <c r="BH429" s="99">
        <v>4002888.3927307101</v>
      </c>
      <c r="BI429" s="99">
        <v>20.8169149719179</v>
      </c>
      <c r="BJ429" s="99">
        <v>4319416.3356323196</v>
      </c>
      <c r="BK429" s="99">
        <v>3595361.5834655799</v>
      </c>
      <c r="BL429" s="99">
        <v>0</v>
      </c>
      <c r="BM429" s="99">
        <v>0</v>
      </c>
      <c r="BN429" s="99">
        <v>0</v>
      </c>
      <c r="BO429" s="99">
        <v>0</v>
      </c>
      <c r="BP429" s="99">
        <v>0</v>
      </c>
      <c r="BQ429" s="99">
        <v>0</v>
      </c>
      <c r="BR429" s="99">
        <v>2477711.7900085398</v>
      </c>
      <c r="BS429" s="99">
        <v>3157457.3252868699</v>
      </c>
      <c r="BT429" s="99">
        <v>1506962.4923858601</v>
      </c>
      <c r="BU429" s="99">
        <v>0</v>
      </c>
      <c r="BV429" s="99">
        <v>1194636.1650390599</v>
      </c>
      <c r="BW429" s="99">
        <v>140811.293043137</v>
      </c>
      <c r="BX429" s="99">
        <v>0</v>
      </c>
      <c r="BY429" s="99">
        <v>0</v>
      </c>
      <c r="BZ429" s="99">
        <v>0</v>
      </c>
      <c r="CA429" s="99">
        <v>53172.003226280198</v>
      </c>
      <c r="CB429" s="99">
        <v>3841440.0418090802</v>
      </c>
      <c r="CC429" s="99">
        <v>31093259.418212902</v>
      </c>
      <c r="CD429" s="99">
        <v>8333012.7264404297</v>
      </c>
      <c r="CE429" s="99">
        <v>1116.0734805166701</v>
      </c>
      <c r="CF429" s="99">
        <v>213358.29889678999</v>
      </c>
      <c r="CG429" s="99">
        <v>1588811.80195618</v>
      </c>
      <c r="CH429" s="99">
        <v>0</v>
      </c>
      <c r="CI429" s="99">
        <v>54274.1781163216</v>
      </c>
      <c r="CJ429" s="99">
        <v>4055356.1224060101</v>
      </c>
      <c r="CK429" s="99">
        <v>32672901.958252002</v>
      </c>
      <c r="CL429" s="99">
        <v>8474802.8443603497</v>
      </c>
      <c r="CM429" s="203">
        <f t="shared" si="18"/>
        <v>81607.9860107899</v>
      </c>
      <c r="CN429" s="203">
        <f t="shared" si="19"/>
        <v>12872752.248748779</v>
      </c>
      <c r="CO429" s="203">
        <f t="shared" si="20"/>
        <v>56361589.939941503</v>
      </c>
      <c r="CP429" s="99">
        <v>8474802.8443603497</v>
      </c>
      <c r="CQ429" s="99">
        <v>0</v>
      </c>
      <c r="CR429" s="99">
        <v>0</v>
      </c>
      <c r="CS429" s="99">
        <v>0</v>
      </c>
      <c r="CT429" s="99">
        <v>0</v>
      </c>
    </row>
    <row r="430" spans="1:98">
      <c r="A430" s="98" t="s">
        <v>58</v>
      </c>
      <c r="B430" s="100">
        <v>40057</v>
      </c>
      <c r="C430" s="99">
        <v>37362.327380180403</v>
      </c>
      <c r="D430" s="99">
        <v>1.3969701129972201</v>
      </c>
      <c r="E430" s="99">
        <v>16078.1746127605</v>
      </c>
      <c r="F430" s="99">
        <v>13219.633972883201</v>
      </c>
      <c r="G430" s="99">
        <v>1055.6209153682</v>
      </c>
      <c r="H430" s="99">
        <v>0</v>
      </c>
      <c r="I430" s="99">
        <v>0</v>
      </c>
      <c r="J430" s="99">
        <v>26707.760283470201</v>
      </c>
      <c r="K430" s="99">
        <v>1104.5390527695399</v>
      </c>
      <c r="L430" s="99">
        <v>8484.8895096778906</v>
      </c>
      <c r="M430" s="99">
        <v>17986.080123662901</v>
      </c>
      <c r="N430" s="99">
        <v>8538.2961030006409</v>
      </c>
      <c r="O430" s="99">
        <v>16551.570495843898</v>
      </c>
      <c r="P430" s="99">
        <v>0</v>
      </c>
      <c r="Q430" s="99">
        <v>2805.26207336783</v>
      </c>
      <c r="R430" s="99">
        <v>884.74196410179104</v>
      </c>
      <c r="S430" s="99">
        <v>0</v>
      </c>
      <c r="T430" s="99">
        <v>291.77301023900498</v>
      </c>
      <c r="U430" s="99">
        <v>27833.744061708501</v>
      </c>
      <c r="V430" s="99">
        <v>2217121.0013427702</v>
      </c>
      <c r="W430" s="99">
        <v>16.539787616813602</v>
      </c>
      <c r="X430" s="99">
        <v>1618569.15977478</v>
      </c>
      <c r="Y430" s="99">
        <v>1236139.39460754</v>
      </c>
      <c r="Z430" s="99">
        <v>197635.732620239</v>
      </c>
      <c r="AA430" s="99">
        <v>0</v>
      </c>
      <c r="AB430" s="99">
        <v>0</v>
      </c>
      <c r="AC430" s="99">
        <v>8867558.7728271503</v>
      </c>
      <c r="AD430" s="99">
        <v>150372.10579109201</v>
      </c>
      <c r="AE430" s="99">
        <v>409086.11300659197</v>
      </c>
      <c r="AF430" s="99">
        <v>1022045.3677215599</v>
      </c>
      <c r="AG430" s="99">
        <v>1119972.5474853499</v>
      </c>
      <c r="AH430" s="99">
        <v>939239.49548339797</v>
      </c>
      <c r="AI430" s="99">
        <v>0</v>
      </c>
      <c r="AJ430" s="99">
        <v>332055.60204315197</v>
      </c>
      <c r="AK430" s="99">
        <v>160970.115884781</v>
      </c>
      <c r="AL430" s="99">
        <v>0</v>
      </c>
      <c r="AM430" s="99">
        <v>51269.264665126801</v>
      </c>
      <c r="AN430" s="99">
        <v>9040900.2347412091</v>
      </c>
      <c r="AO430" s="99">
        <v>18398459.478271499</v>
      </c>
      <c r="AP430" s="99">
        <v>141.09760744683399</v>
      </c>
      <c r="AQ430" s="99">
        <v>12941913.90271</v>
      </c>
      <c r="AR430" s="99">
        <v>9509519.8717040997</v>
      </c>
      <c r="AS430" s="99">
        <v>1477907.3538818399</v>
      </c>
      <c r="AT430" s="99">
        <v>0</v>
      </c>
      <c r="AU430" s="99">
        <v>0</v>
      </c>
      <c r="AV430" s="99">
        <v>23968801.113037098</v>
      </c>
      <c r="AW430" s="99">
        <v>432601.99580001802</v>
      </c>
      <c r="AX430" s="99">
        <v>3613704.3637390099</v>
      </c>
      <c r="AY430" s="99">
        <v>8480053.703125</v>
      </c>
      <c r="AZ430" s="99">
        <v>8601727.2127685491</v>
      </c>
      <c r="BA430" s="99">
        <v>7932117.2404785203</v>
      </c>
      <c r="BB430" s="99">
        <v>0</v>
      </c>
      <c r="BC430" s="99">
        <v>2605800.4642028799</v>
      </c>
      <c r="BD430" s="99">
        <v>1196115.32392883</v>
      </c>
      <c r="BE430" s="99">
        <v>0</v>
      </c>
      <c r="BF430" s="99">
        <v>388690.34611129801</v>
      </c>
      <c r="BG430" s="99">
        <v>24411888.723632801</v>
      </c>
      <c r="BH430" s="99">
        <v>4121440.9738769499</v>
      </c>
      <c r="BI430" s="99">
        <v>21.6612236669753</v>
      </c>
      <c r="BJ430" s="99">
        <v>4235282.17578125</v>
      </c>
      <c r="BK430" s="99">
        <v>3544920.2869873</v>
      </c>
      <c r="BL430" s="99">
        <v>0</v>
      </c>
      <c r="BM430" s="99">
        <v>0</v>
      </c>
      <c r="BN430" s="99">
        <v>0</v>
      </c>
      <c r="BO430" s="99">
        <v>0</v>
      </c>
      <c r="BP430" s="99">
        <v>0</v>
      </c>
      <c r="BQ430" s="99">
        <v>0</v>
      </c>
      <c r="BR430" s="99">
        <v>2500714.0275573698</v>
      </c>
      <c r="BS430" s="99">
        <v>3115625.9784240699</v>
      </c>
      <c r="BT430" s="99">
        <v>1529168.9980621301</v>
      </c>
      <c r="BU430" s="99">
        <v>0</v>
      </c>
      <c r="BV430" s="99">
        <v>1233907.4220428499</v>
      </c>
      <c r="BW430" s="99">
        <v>139979.01757431001</v>
      </c>
      <c r="BX430" s="99">
        <v>0</v>
      </c>
      <c r="BY430" s="99">
        <v>0</v>
      </c>
      <c r="BZ430" s="99">
        <v>0</v>
      </c>
      <c r="CA430" s="99">
        <v>53469.7157044411</v>
      </c>
      <c r="CB430" s="99">
        <v>3846242.7800293001</v>
      </c>
      <c r="CC430" s="99">
        <v>31376600.8896484</v>
      </c>
      <c r="CD430" s="99">
        <v>8374927.7573242197</v>
      </c>
      <c r="CE430" s="99">
        <v>1145.48822630942</v>
      </c>
      <c r="CF430" s="99">
        <v>214285.16813468901</v>
      </c>
      <c r="CG430" s="99">
        <v>1599665.68588257</v>
      </c>
      <c r="CH430" s="99">
        <v>0</v>
      </c>
      <c r="CI430" s="99">
        <v>54619.760409832001</v>
      </c>
      <c r="CJ430" s="99">
        <v>4060572.8233032199</v>
      </c>
      <c r="CK430" s="99">
        <v>32969548.200195301</v>
      </c>
      <c r="CL430" s="99">
        <v>8515550.5823974591</v>
      </c>
      <c r="CM430" s="203">
        <f t="shared" si="18"/>
        <v>82453.504471540509</v>
      </c>
      <c r="CN430" s="203">
        <f t="shared" si="19"/>
        <v>13101473.05804443</v>
      </c>
      <c r="CO430" s="203">
        <f t="shared" si="20"/>
        <v>57381436.923828103</v>
      </c>
      <c r="CP430" s="99">
        <v>8515550.5823974591</v>
      </c>
      <c r="CQ430" s="99">
        <v>0</v>
      </c>
      <c r="CR430" s="99">
        <v>0</v>
      </c>
      <c r="CS430" s="99">
        <v>0</v>
      </c>
      <c r="CT430" s="99">
        <v>0</v>
      </c>
    </row>
    <row r="431" spans="1:98">
      <c r="A431" s="98" t="s">
        <v>58</v>
      </c>
      <c r="B431" s="100">
        <v>40148</v>
      </c>
      <c r="C431" s="99">
        <v>37741.216368198402</v>
      </c>
      <c r="D431" s="99">
        <v>1.3586557339876899</v>
      </c>
      <c r="E431" s="99">
        <v>15511.621131897</v>
      </c>
      <c r="F431" s="99">
        <v>12796.882942795801</v>
      </c>
      <c r="G431" s="99">
        <v>1116.54394109547</v>
      </c>
      <c r="H431" s="99">
        <v>0</v>
      </c>
      <c r="I431" s="99">
        <v>0</v>
      </c>
      <c r="J431" s="99">
        <v>27455.669919013999</v>
      </c>
      <c r="K431" s="99">
        <v>791.27635139972006</v>
      </c>
      <c r="L431" s="99">
        <v>8263.19304728508</v>
      </c>
      <c r="M431" s="99">
        <v>17978.133172750498</v>
      </c>
      <c r="N431" s="99">
        <v>8303.0964443683606</v>
      </c>
      <c r="O431" s="99">
        <v>16809.008183717699</v>
      </c>
      <c r="P431" s="99">
        <v>0</v>
      </c>
      <c r="Q431" s="99">
        <v>2739.0891993641899</v>
      </c>
      <c r="R431" s="99">
        <v>922.43869791179895</v>
      </c>
      <c r="S431" s="99">
        <v>0</v>
      </c>
      <c r="T431" s="99">
        <v>306.26223194971698</v>
      </c>
      <c r="U431" s="99">
        <v>28285.352992296201</v>
      </c>
      <c r="V431" s="99">
        <v>2250294.1575927702</v>
      </c>
      <c r="W431" s="99">
        <v>13.920241071959</v>
      </c>
      <c r="X431" s="99">
        <v>1571886.15139771</v>
      </c>
      <c r="Y431" s="99">
        <v>1210629.7437591599</v>
      </c>
      <c r="Z431" s="99">
        <v>198211.37126922599</v>
      </c>
      <c r="AA431" s="99">
        <v>0</v>
      </c>
      <c r="AB431" s="99">
        <v>0</v>
      </c>
      <c r="AC431" s="99">
        <v>9001194.4514160194</v>
      </c>
      <c r="AD431" s="99">
        <v>96300.751701354995</v>
      </c>
      <c r="AE431" s="99">
        <v>405396.09497070301</v>
      </c>
      <c r="AF431" s="99">
        <v>1024096.98439789</v>
      </c>
      <c r="AG431" s="99">
        <v>1101164.3484497101</v>
      </c>
      <c r="AH431" s="99">
        <v>967398.45281219506</v>
      </c>
      <c r="AI431" s="99">
        <v>0</v>
      </c>
      <c r="AJ431" s="99">
        <v>326824.07707977301</v>
      </c>
      <c r="AK431" s="99">
        <v>157143.48577690101</v>
      </c>
      <c r="AL431" s="99">
        <v>0</v>
      </c>
      <c r="AM431" s="99">
        <v>52448.826911449403</v>
      </c>
      <c r="AN431" s="99">
        <v>9099328.79541016</v>
      </c>
      <c r="AO431" s="99">
        <v>18771662.471435498</v>
      </c>
      <c r="AP431" s="99">
        <v>120.93136637657901</v>
      </c>
      <c r="AQ431" s="99">
        <v>12634702.962402301</v>
      </c>
      <c r="AR431" s="99">
        <v>9371787.7408447303</v>
      </c>
      <c r="AS431" s="99">
        <v>1499571.1016540499</v>
      </c>
      <c r="AT431" s="99">
        <v>0</v>
      </c>
      <c r="AU431" s="99">
        <v>0</v>
      </c>
      <c r="AV431" s="99">
        <v>24638540.9921875</v>
      </c>
      <c r="AW431" s="99">
        <v>280707.73012161301</v>
      </c>
      <c r="AX431" s="99">
        <v>3604822.29229736</v>
      </c>
      <c r="AY431" s="99">
        <v>8536187.8216552697</v>
      </c>
      <c r="AZ431" s="99">
        <v>8521130.88598633</v>
      </c>
      <c r="BA431" s="99">
        <v>8230462.6527709998</v>
      </c>
      <c r="BB431" s="99">
        <v>0</v>
      </c>
      <c r="BC431" s="99">
        <v>2569086.5314636198</v>
      </c>
      <c r="BD431" s="99">
        <v>1184563.1287078899</v>
      </c>
      <c r="BE431" s="99">
        <v>0</v>
      </c>
      <c r="BF431" s="99">
        <v>402223.15299987799</v>
      </c>
      <c r="BG431" s="99">
        <v>24953515.6708984</v>
      </c>
      <c r="BH431" s="99">
        <v>4232022.45983887</v>
      </c>
      <c r="BI431" s="99">
        <v>36.147410288918799</v>
      </c>
      <c r="BJ431" s="99">
        <v>4198324.9515380897</v>
      </c>
      <c r="BK431" s="99">
        <v>3498724.48864746</v>
      </c>
      <c r="BL431" s="99">
        <v>0</v>
      </c>
      <c r="BM431" s="99">
        <v>0</v>
      </c>
      <c r="BN431" s="99">
        <v>0</v>
      </c>
      <c r="BO431" s="99">
        <v>0</v>
      </c>
      <c r="BP431" s="99">
        <v>0</v>
      </c>
      <c r="BQ431" s="99">
        <v>0</v>
      </c>
      <c r="BR431" s="99">
        <v>2512032.2839660598</v>
      </c>
      <c r="BS431" s="99">
        <v>3086040.2004699698</v>
      </c>
      <c r="BT431" s="99">
        <v>1589999.40272522</v>
      </c>
      <c r="BU431" s="99">
        <v>0</v>
      </c>
      <c r="BV431" s="99">
        <v>1225591.1985015899</v>
      </c>
      <c r="BW431" s="99">
        <v>141731.16462707499</v>
      </c>
      <c r="BX431" s="99">
        <v>0</v>
      </c>
      <c r="BY431" s="99">
        <v>0</v>
      </c>
      <c r="BZ431" s="99">
        <v>0</v>
      </c>
      <c r="CA431" s="99">
        <v>53228.922934055299</v>
      </c>
      <c r="CB431" s="99">
        <v>3827205.9260253902</v>
      </c>
      <c r="CC431" s="99">
        <v>31459018.684570301</v>
      </c>
      <c r="CD431" s="99">
        <v>8432478.02880859</v>
      </c>
      <c r="CE431" s="99">
        <v>1185.3430208116799</v>
      </c>
      <c r="CF431" s="99">
        <v>211236.280042648</v>
      </c>
      <c r="CG431" s="99">
        <v>1596597.71682739</v>
      </c>
      <c r="CH431" s="99">
        <v>0</v>
      </c>
      <c r="CI431" s="99">
        <v>54409.745323181203</v>
      </c>
      <c r="CJ431" s="99">
        <v>4038837.4753418001</v>
      </c>
      <c r="CK431" s="99">
        <v>33022560.604492199</v>
      </c>
      <c r="CL431" s="99">
        <v>8574096.77734375</v>
      </c>
      <c r="CM431" s="203">
        <f t="shared" si="18"/>
        <v>82695.0983154774</v>
      </c>
      <c r="CN431" s="203">
        <f t="shared" si="19"/>
        <v>13138166.270751961</v>
      </c>
      <c r="CO431" s="203">
        <f t="shared" si="20"/>
        <v>57976076.275390595</v>
      </c>
      <c r="CP431" s="99">
        <v>8574096.77734375</v>
      </c>
      <c r="CQ431" s="99">
        <v>0</v>
      </c>
      <c r="CR431" s="99">
        <v>0</v>
      </c>
      <c r="CS431" s="99">
        <v>0</v>
      </c>
      <c r="CT431" s="99">
        <v>0</v>
      </c>
    </row>
    <row r="432" spans="1:98">
      <c r="A432" s="98" t="s">
        <v>58</v>
      </c>
      <c r="B432" s="100">
        <v>40238</v>
      </c>
      <c r="C432" s="99">
        <v>38079.675926685297</v>
      </c>
      <c r="D432" s="99">
        <v>1.1181657929992099</v>
      </c>
      <c r="E432" s="99">
        <v>15049.3966701031</v>
      </c>
      <c r="F432" s="99">
        <v>12642.354064822201</v>
      </c>
      <c r="G432" s="99">
        <v>1129.95180405676</v>
      </c>
      <c r="H432" s="99">
        <v>0</v>
      </c>
      <c r="I432" s="99">
        <v>0</v>
      </c>
      <c r="J432" s="99">
        <v>28066.507355213202</v>
      </c>
      <c r="K432" s="99">
        <v>591.97745754569803</v>
      </c>
      <c r="L432" s="99">
        <v>8375.9821304082907</v>
      </c>
      <c r="M432" s="99">
        <v>17914.7320575714</v>
      </c>
      <c r="N432" s="99">
        <v>8155.2021989822397</v>
      </c>
      <c r="O432" s="99">
        <v>16890.461415052399</v>
      </c>
      <c r="P432" s="99">
        <v>0</v>
      </c>
      <c r="Q432" s="99">
        <v>2716.6299151480198</v>
      </c>
      <c r="R432" s="99">
        <v>874.97701226919901</v>
      </c>
      <c r="S432" s="99">
        <v>0</v>
      </c>
      <c r="T432" s="99">
        <v>283.71976732835202</v>
      </c>
      <c r="U432" s="99">
        <v>28651.048864841501</v>
      </c>
      <c r="V432" s="99">
        <v>2267603.3514099098</v>
      </c>
      <c r="W432" s="99">
        <v>8.8086627399316093</v>
      </c>
      <c r="X432" s="99">
        <v>1516125.50758362</v>
      </c>
      <c r="Y432" s="99">
        <v>1169777.45524597</v>
      </c>
      <c r="Z432" s="99">
        <v>199621.67432784999</v>
      </c>
      <c r="AA432" s="99">
        <v>0</v>
      </c>
      <c r="AB432" s="99">
        <v>0</v>
      </c>
      <c r="AC432" s="99">
        <v>9161597.8795165997</v>
      </c>
      <c r="AD432" s="99">
        <v>65408.705094814301</v>
      </c>
      <c r="AE432" s="99">
        <v>401720.894062042</v>
      </c>
      <c r="AF432" s="99">
        <v>1002992.46472168</v>
      </c>
      <c r="AG432" s="99">
        <v>1075756.3906707801</v>
      </c>
      <c r="AH432" s="99">
        <v>976222.07042694103</v>
      </c>
      <c r="AI432" s="99">
        <v>0</v>
      </c>
      <c r="AJ432" s="99">
        <v>323052.09910965001</v>
      </c>
      <c r="AK432" s="99">
        <v>153619.342458725</v>
      </c>
      <c r="AL432" s="99">
        <v>0</v>
      </c>
      <c r="AM432" s="99">
        <v>48175.327900409698</v>
      </c>
      <c r="AN432" s="99">
        <v>9207873.37963867</v>
      </c>
      <c r="AO432" s="99">
        <v>19025946.259033199</v>
      </c>
      <c r="AP432" s="99">
        <v>73.795506643131404</v>
      </c>
      <c r="AQ432" s="99">
        <v>12387154.698242201</v>
      </c>
      <c r="AR432" s="99">
        <v>9277820.1331787091</v>
      </c>
      <c r="AS432" s="99">
        <v>1534805.0872955299</v>
      </c>
      <c r="AT432" s="99">
        <v>0</v>
      </c>
      <c r="AU432" s="99">
        <v>0</v>
      </c>
      <c r="AV432" s="99">
        <v>25258441.090820301</v>
      </c>
      <c r="AW432" s="99">
        <v>192429.27598953201</v>
      </c>
      <c r="AX432" s="99">
        <v>3618411.1837463402</v>
      </c>
      <c r="AY432" s="99">
        <v>8502710.65869141</v>
      </c>
      <c r="AZ432" s="99">
        <v>8437468.6110839806</v>
      </c>
      <c r="BA432" s="99">
        <v>8258794.8156127902</v>
      </c>
      <c r="BB432" s="99">
        <v>0</v>
      </c>
      <c r="BC432" s="99">
        <v>2587180.3159484901</v>
      </c>
      <c r="BD432" s="99">
        <v>1170752.2010955799</v>
      </c>
      <c r="BE432" s="99">
        <v>0</v>
      </c>
      <c r="BF432" s="99">
        <v>380435.99526977498</v>
      </c>
      <c r="BG432" s="99">
        <v>25438249.544189502</v>
      </c>
      <c r="BH432" s="99">
        <v>4289891.1188354502</v>
      </c>
      <c r="BI432" s="99">
        <v>23.8933926788159</v>
      </c>
      <c r="BJ432" s="99">
        <v>4141694.6791992201</v>
      </c>
      <c r="BK432" s="99">
        <v>3487319.3611145001</v>
      </c>
      <c r="BL432" s="99">
        <v>0</v>
      </c>
      <c r="BM432" s="99">
        <v>0</v>
      </c>
      <c r="BN432" s="99">
        <v>0</v>
      </c>
      <c r="BO432" s="99">
        <v>0</v>
      </c>
      <c r="BP432" s="99">
        <v>0</v>
      </c>
      <c r="BQ432" s="99">
        <v>0</v>
      </c>
      <c r="BR432" s="99">
        <v>2540986.1497802702</v>
      </c>
      <c r="BS432" s="99">
        <v>3061589.6790771498</v>
      </c>
      <c r="BT432" s="99">
        <v>1598727.5018158001</v>
      </c>
      <c r="BU432" s="99">
        <v>0</v>
      </c>
      <c r="BV432" s="99">
        <v>1235360.5025482201</v>
      </c>
      <c r="BW432" s="99">
        <v>135949.78881073001</v>
      </c>
      <c r="BX432" s="99">
        <v>0</v>
      </c>
      <c r="BY432" s="99">
        <v>0</v>
      </c>
      <c r="BZ432" s="99">
        <v>0</v>
      </c>
      <c r="CA432" s="99">
        <v>53104.341976165801</v>
      </c>
      <c r="CB432" s="99">
        <v>3763738.1833496098</v>
      </c>
      <c r="CC432" s="99">
        <v>31254180.701904301</v>
      </c>
      <c r="CD432" s="99">
        <v>8404000.3175048791</v>
      </c>
      <c r="CE432" s="99">
        <v>1127.4426505118599</v>
      </c>
      <c r="CF432" s="99">
        <v>200329.889181137</v>
      </c>
      <c r="CG432" s="99">
        <v>1541377.6983795201</v>
      </c>
      <c r="CH432" s="99">
        <v>0</v>
      </c>
      <c r="CI432" s="99">
        <v>54243.050027370497</v>
      </c>
      <c r="CJ432" s="99">
        <v>3963246.5401306199</v>
      </c>
      <c r="CK432" s="99">
        <v>32820044.645019501</v>
      </c>
      <c r="CL432" s="99">
        <v>8539266.9212646503</v>
      </c>
      <c r="CM432" s="203">
        <f t="shared" si="18"/>
        <v>82894.098892212001</v>
      </c>
      <c r="CN432" s="203">
        <f t="shared" si="19"/>
        <v>13171119.919769291</v>
      </c>
      <c r="CO432" s="203">
        <f t="shared" si="20"/>
        <v>58258294.189208999</v>
      </c>
      <c r="CP432" s="99">
        <v>8539266.9212646503</v>
      </c>
      <c r="CQ432" s="99">
        <v>0</v>
      </c>
      <c r="CR432" s="99">
        <v>0</v>
      </c>
      <c r="CS432" s="99">
        <v>0</v>
      </c>
      <c r="CT432" s="99">
        <v>0</v>
      </c>
    </row>
    <row r="433" spans="1:98">
      <c r="A433" s="98" t="s">
        <v>58</v>
      </c>
      <c r="B433" s="100">
        <v>40330</v>
      </c>
      <c r="C433" s="99">
        <v>38353.0882515907</v>
      </c>
      <c r="D433" s="99">
        <v>0.90901128299446998</v>
      </c>
      <c r="E433" s="99">
        <v>14693.552067398999</v>
      </c>
      <c r="F433" s="99">
        <v>12404.352610349701</v>
      </c>
      <c r="G433" s="99">
        <v>1138.82153388858</v>
      </c>
      <c r="H433" s="99">
        <v>0</v>
      </c>
      <c r="I433" s="99">
        <v>0</v>
      </c>
      <c r="J433" s="99">
        <v>28536.997003316901</v>
      </c>
      <c r="K433" s="99">
        <v>524.68446522951103</v>
      </c>
      <c r="L433" s="99">
        <v>8635.0576297044809</v>
      </c>
      <c r="M433" s="99">
        <v>18029.253548622099</v>
      </c>
      <c r="N433" s="99">
        <v>7977.2783278822899</v>
      </c>
      <c r="O433" s="99">
        <v>16923.705944061301</v>
      </c>
      <c r="P433" s="99">
        <v>0</v>
      </c>
      <c r="Q433" s="99">
        <v>2692.2703450322201</v>
      </c>
      <c r="R433" s="99">
        <v>895.46858511865105</v>
      </c>
      <c r="S433" s="99">
        <v>0</v>
      </c>
      <c r="T433" s="99">
        <v>278.65472489222901</v>
      </c>
      <c r="U433" s="99">
        <v>29012.22666502</v>
      </c>
      <c r="V433" s="99">
        <v>2283138.13989258</v>
      </c>
      <c r="W433" s="99">
        <v>8.1701150139560905</v>
      </c>
      <c r="X433" s="99">
        <v>1474498.5675353999</v>
      </c>
      <c r="Y433" s="99">
        <v>1153379.65240479</v>
      </c>
      <c r="Z433" s="99">
        <v>198912.12538528399</v>
      </c>
      <c r="AA433" s="99">
        <v>0</v>
      </c>
      <c r="AB433" s="99">
        <v>0</v>
      </c>
      <c r="AC433" s="99">
        <v>9289180.6918945294</v>
      </c>
      <c r="AD433" s="99">
        <v>56352.224488735199</v>
      </c>
      <c r="AE433" s="99">
        <v>402046.76348495501</v>
      </c>
      <c r="AF433" s="99">
        <v>1017992.55464172</v>
      </c>
      <c r="AG433" s="99">
        <v>1057765.03405762</v>
      </c>
      <c r="AH433" s="99">
        <v>967460.04883575405</v>
      </c>
      <c r="AI433" s="99">
        <v>0</v>
      </c>
      <c r="AJ433" s="99">
        <v>318414.28639984102</v>
      </c>
      <c r="AK433" s="99">
        <v>153919.24662208601</v>
      </c>
      <c r="AL433" s="99">
        <v>0</v>
      </c>
      <c r="AM433" s="99">
        <v>46128.313861370101</v>
      </c>
      <c r="AN433" s="99">
        <v>9344483.3463134803</v>
      </c>
      <c r="AO433" s="99">
        <v>19253873.907958999</v>
      </c>
      <c r="AP433" s="99">
        <v>70.706277352757795</v>
      </c>
      <c r="AQ433" s="99">
        <v>12089948.056640601</v>
      </c>
      <c r="AR433" s="99">
        <v>9155338.7203369103</v>
      </c>
      <c r="AS433" s="99">
        <v>1541612.94119263</v>
      </c>
      <c r="AT433" s="99">
        <v>0</v>
      </c>
      <c r="AU433" s="99">
        <v>0</v>
      </c>
      <c r="AV433" s="99">
        <v>25784357.7346191</v>
      </c>
      <c r="AW433" s="99">
        <v>166355.69340896601</v>
      </c>
      <c r="AX433" s="99">
        <v>3654565.2864379901</v>
      </c>
      <c r="AY433" s="99">
        <v>8614137.5548095703</v>
      </c>
      <c r="AZ433" s="99">
        <v>8347401.8942260696</v>
      </c>
      <c r="BA433" s="99">
        <v>8249461.2067871103</v>
      </c>
      <c r="BB433" s="99">
        <v>0</v>
      </c>
      <c r="BC433" s="99">
        <v>2548928.1050720201</v>
      </c>
      <c r="BD433" s="99">
        <v>1179933.66375732</v>
      </c>
      <c r="BE433" s="99">
        <v>0</v>
      </c>
      <c r="BF433" s="99">
        <v>367810.07720184303</v>
      </c>
      <c r="BG433" s="99">
        <v>25925850.692871101</v>
      </c>
      <c r="BH433" s="99">
        <v>4365302.80432129</v>
      </c>
      <c r="BI433" s="99">
        <v>18.97986428882</v>
      </c>
      <c r="BJ433" s="99">
        <v>4069858.7373046898</v>
      </c>
      <c r="BK433" s="99">
        <v>3446539.4682311998</v>
      </c>
      <c r="BL433" s="99">
        <v>0</v>
      </c>
      <c r="BM433" s="99">
        <v>0</v>
      </c>
      <c r="BN433" s="99">
        <v>0</v>
      </c>
      <c r="BO433" s="99">
        <v>0</v>
      </c>
      <c r="BP433" s="99">
        <v>0</v>
      </c>
      <c r="BQ433" s="99">
        <v>0</v>
      </c>
      <c r="BR433" s="99">
        <v>2565559.46948242</v>
      </c>
      <c r="BS433" s="99">
        <v>3030157.2865295401</v>
      </c>
      <c r="BT433" s="99">
        <v>1600672.1855011</v>
      </c>
      <c r="BU433" s="99">
        <v>0</v>
      </c>
      <c r="BV433" s="99">
        <v>1226135.0472106901</v>
      </c>
      <c r="BW433" s="99">
        <v>135537.836210251</v>
      </c>
      <c r="BX433" s="99">
        <v>0</v>
      </c>
      <c r="BY433" s="99">
        <v>0</v>
      </c>
      <c r="BZ433" s="99">
        <v>0</v>
      </c>
      <c r="CA433" s="99">
        <v>53068.313877105698</v>
      </c>
      <c r="CB433" s="99">
        <v>3765672.4971618699</v>
      </c>
      <c r="CC433" s="99">
        <v>31431974.6477051</v>
      </c>
      <c r="CD433" s="99">
        <v>8448064.5408935491</v>
      </c>
      <c r="CE433" s="99">
        <v>1139.3856495022801</v>
      </c>
      <c r="CF433" s="99">
        <v>199423.85362434399</v>
      </c>
      <c r="CG433" s="99">
        <v>1543457.2623596201</v>
      </c>
      <c r="CH433" s="99">
        <v>0</v>
      </c>
      <c r="CI433" s="99">
        <v>54199.994488239303</v>
      </c>
      <c r="CJ433" s="99">
        <v>3965080.4646606399</v>
      </c>
      <c r="CK433" s="99">
        <v>32992424.543701202</v>
      </c>
      <c r="CL433" s="99">
        <v>8585334.5537109394</v>
      </c>
      <c r="CM433" s="203">
        <f t="shared" si="18"/>
        <v>83212.221153259306</v>
      </c>
      <c r="CN433" s="203">
        <f t="shared" si="19"/>
        <v>13309563.810974121</v>
      </c>
      <c r="CO433" s="203">
        <f t="shared" si="20"/>
        <v>58918275.236572303</v>
      </c>
      <c r="CP433" s="99">
        <v>8585334.5537109394</v>
      </c>
      <c r="CQ433" s="99">
        <v>0</v>
      </c>
      <c r="CR433" s="99">
        <v>0</v>
      </c>
      <c r="CS433" s="99">
        <v>0</v>
      </c>
      <c r="CT433" s="99">
        <v>0</v>
      </c>
    </row>
    <row r="434" spans="1:98">
      <c r="A434" s="98" t="s">
        <v>58</v>
      </c>
      <c r="B434" s="100">
        <v>40422</v>
      </c>
      <c r="C434" s="99">
        <v>38404.715540885903</v>
      </c>
      <c r="D434" s="99">
        <v>0.99633090299903404</v>
      </c>
      <c r="E434" s="99">
        <v>14247.399016261101</v>
      </c>
      <c r="F434" s="99">
        <v>12088.2468140125</v>
      </c>
      <c r="G434" s="99">
        <v>1126.0140607655001</v>
      </c>
      <c r="H434" s="99">
        <v>0</v>
      </c>
      <c r="I434" s="99">
        <v>0</v>
      </c>
      <c r="J434" s="99">
        <v>28822.799226284002</v>
      </c>
      <c r="K434" s="99">
        <v>468.60663557052601</v>
      </c>
      <c r="L434" s="99">
        <v>8336.6871256828308</v>
      </c>
      <c r="M434" s="99">
        <v>17957.445724725701</v>
      </c>
      <c r="N434" s="99">
        <v>7773.0513667464302</v>
      </c>
      <c r="O434" s="99">
        <v>16837.242242574699</v>
      </c>
      <c r="P434" s="99">
        <v>0</v>
      </c>
      <c r="Q434" s="99">
        <v>2695.3894699215898</v>
      </c>
      <c r="R434" s="99">
        <v>888.77758246660198</v>
      </c>
      <c r="S434" s="99">
        <v>0</v>
      </c>
      <c r="T434" s="99">
        <v>262.41616672650002</v>
      </c>
      <c r="U434" s="99">
        <v>29310.8493037224</v>
      </c>
      <c r="V434" s="99">
        <v>2282983.1193847698</v>
      </c>
      <c r="W434" s="99">
        <v>26.525418701814498</v>
      </c>
      <c r="X434" s="99">
        <v>1434989.7727966299</v>
      </c>
      <c r="Y434" s="99">
        <v>1125284.40315247</v>
      </c>
      <c r="Z434" s="99">
        <v>196173.139802933</v>
      </c>
      <c r="AA434" s="99">
        <v>0</v>
      </c>
      <c r="AB434" s="99">
        <v>0</v>
      </c>
      <c r="AC434" s="99">
        <v>9391686.4412841797</v>
      </c>
      <c r="AD434" s="99">
        <v>48614.400006294301</v>
      </c>
      <c r="AE434" s="99">
        <v>389883.519870758</v>
      </c>
      <c r="AF434" s="99">
        <v>1007124.48937988</v>
      </c>
      <c r="AG434" s="99">
        <v>1035856.76915741</v>
      </c>
      <c r="AH434" s="99">
        <v>949637.58785247803</v>
      </c>
      <c r="AI434" s="99">
        <v>0</v>
      </c>
      <c r="AJ434" s="99">
        <v>319547.49553299003</v>
      </c>
      <c r="AK434" s="99">
        <v>150952.02432060201</v>
      </c>
      <c r="AL434" s="99">
        <v>0</v>
      </c>
      <c r="AM434" s="99">
        <v>43076.791570663503</v>
      </c>
      <c r="AN434" s="99">
        <v>9462753.4295654297</v>
      </c>
      <c r="AO434" s="99">
        <v>19303437.862060498</v>
      </c>
      <c r="AP434" s="99">
        <v>243.73765310086301</v>
      </c>
      <c r="AQ434" s="99">
        <v>11775117.326293901</v>
      </c>
      <c r="AR434" s="99">
        <v>8894776.2243652306</v>
      </c>
      <c r="AS434" s="99">
        <v>1529415.8270416299</v>
      </c>
      <c r="AT434" s="99">
        <v>0</v>
      </c>
      <c r="AU434" s="99">
        <v>0</v>
      </c>
      <c r="AV434" s="99">
        <v>26215872.315185498</v>
      </c>
      <c r="AW434" s="99">
        <v>144231.22589683501</v>
      </c>
      <c r="AX434" s="99">
        <v>3505355.2673339802</v>
      </c>
      <c r="AY434" s="99">
        <v>8554750.3521728497</v>
      </c>
      <c r="AZ434" s="99">
        <v>8149723.0981445303</v>
      </c>
      <c r="BA434" s="99">
        <v>8144493.0598144503</v>
      </c>
      <c r="BB434" s="99">
        <v>0</v>
      </c>
      <c r="BC434" s="99">
        <v>2565846.2359008798</v>
      </c>
      <c r="BD434" s="99">
        <v>1165683.7910614</v>
      </c>
      <c r="BE434" s="99">
        <v>0</v>
      </c>
      <c r="BF434" s="99">
        <v>346758.67240905802</v>
      </c>
      <c r="BG434" s="99">
        <v>26371130.738037098</v>
      </c>
      <c r="BH434" s="99">
        <v>4343513.2894897498</v>
      </c>
      <c r="BI434" s="99">
        <v>68.560486049391301</v>
      </c>
      <c r="BJ434" s="99">
        <v>3958570.1307373</v>
      </c>
      <c r="BK434" s="99">
        <v>3351161.4478759798</v>
      </c>
      <c r="BL434" s="99">
        <v>0</v>
      </c>
      <c r="BM434" s="99">
        <v>0</v>
      </c>
      <c r="BN434" s="99">
        <v>0</v>
      </c>
      <c r="BO434" s="99">
        <v>0</v>
      </c>
      <c r="BP434" s="99">
        <v>0</v>
      </c>
      <c r="BQ434" s="99">
        <v>0</v>
      </c>
      <c r="BR434" s="99">
        <v>2558858.4839172401</v>
      </c>
      <c r="BS434" s="99">
        <v>2950959.9848327599</v>
      </c>
      <c r="BT434" s="99">
        <v>1569769.74301147</v>
      </c>
      <c r="BU434" s="99">
        <v>0</v>
      </c>
      <c r="BV434" s="99">
        <v>1242838.3975982701</v>
      </c>
      <c r="BW434" s="99">
        <v>133989.10740661601</v>
      </c>
      <c r="BX434" s="99">
        <v>0</v>
      </c>
      <c r="BY434" s="99">
        <v>0</v>
      </c>
      <c r="BZ434" s="99">
        <v>0</v>
      </c>
      <c r="CA434" s="99">
        <v>52667.096539974198</v>
      </c>
      <c r="CB434" s="99">
        <v>3726846.2350158701</v>
      </c>
      <c r="CC434" s="99">
        <v>31106437.970214799</v>
      </c>
      <c r="CD434" s="99">
        <v>8310556.1901855497</v>
      </c>
      <c r="CE434" s="99">
        <v>1126.34628279507</v>
      </c>
      <c r="CF434" s="99">
        <v>196020.951265335</v>
      </c>
      <c r="CG434" s="99">
        <v>1528471.3209991499</v>
      </c>
      <c r="CH434" s="99">
        <v>0</v>
      </c>
      <c r="CI434" s="99">
        <v>53794.1222615242</v>
      </c>
      <c r="CJ434" s="99">
        <v>3923339.9593810998</v>
      </c>
      <c r="CK434" s="99">
        <v>32618771.2111816</v>
      </c>
      <c r="CL434" s="99">
        <v>8445808.9006347694</v>
      </c>
      <c r="CM434" s="203">
        <f t="shared" si="18"/>
        <v>83104.971565246597</v>
      </c>
      <c r="CN434" s="203">
        <f t="shared" si="19"/>
        <v>13386093.388946529</v>
      </c>
      <c r="CO434" s="203">
        <f t="shared" si="20"/>
        <v>58989901.949218698</v>
      </c>
      <c r="CP434" s="99">
        <v>8445808.9006347694</v>
      </c>
      <c r="CQ434" s="99">
        <v>0</v>
      </c>
      <c r="CR434" s="99">
        <v>0</v>
      </c>
      <c r="CS434" s="99">
        <v>0</v>
      </c>
      <c r="CT434" s="99">
        <v>0</v>
      </c>
    </row>
    <row r="435" spans="1:98">
      <c r="A435" s="98" t="s">
        <v>58</v>
      </c>
      <c r="B435" s="100">
        <v>40513</v>
      </c>
      <c r="C435" s="99">
        <v>38344.6502299309</v>
      </c>
      <c r="D435" s="99">
        <v>1.00106983998558</v>
      </c>
      <c r="E435" s="99">
        <v>13828.100872397399</v>
      </c>
      <c r="F435" s="99">
        <v>11740.673058033</v>
      </c>
      <c r="G435" s="99">
        <v>1141.9352459013501</v>
      </c>
      <c r="H435" s="99">
        <v>0</v>
      </c>
      <c r="I435" s="99">
        <v>0</v>
      </c>
      <c r="J435" s="99">
        <v>29062.959351301201</v>
      </c>
      <c r="K435" s="99">
        <v>427.551191333681</v>
      </c>
      <c r="L435" s="99">
        <v>10288.493730783501</v>
      </c>
      <c r="M435" s="99">
        <v>17902.929797649402</v>
      </c>
      <c r="N435" s="99">
        <v>7529.1839095354098</v>
      </c>
      <c r="O435" s="99">
        <v>16557.349146843</v>
      </c>
      <c r="P435" s="99">
        <v>0</v>
      </c>
      <c r="Q435" s="99">
        <v>2672.7483929693699</v>
      </c>
      <c r="R435" s="99">
        <v>907.54026050120603</v>
      </c>
      <c r="S435" s="99">
        <v>0</v>
      </c>
      <c r="T435" s="99">
        <v>335.91496595740301</v>
      </c>
      <c r="U435" s="99">
        <v>29518.843438386899</v>
      </c>
      <c r="V435" s="99">
        <v>2256543.46411133</v>
      </c>
      <c r="W435" s="99">
        <v>4.0055790979531603</v>
      </c>
      <c r="X435" s="99">
        <v>1376609.1053466799</v>
      </c>
      <c r="Y435" s="99">
        <v>1081989.92762756</v>
      </c>
      <c r="Z435" s="99">
        <v>199274.91356277501</v>
      </c>
      <c r="AA435" s="99">
        <v>0</v>
      </c>
      <c r="AB435" s="99">
        <v>0</v>
      </c>
      <c r="AC435" s="99">
        <v>9407943.4918212909</v>
      </c>
      <c r="AD435" s="99">
        <v>43948.064388751998</v>
      </c>
      <c r="AE435" s="99">
        <v>430161.34424972499</v>
      </c>
      <c r="AF435" s="99">
        <v>995073.77350616502</v>
      </c>
      <c r="AG435" s="99">
        <v>1001735.78542328</v>
      </c>
      <c r="AH435" s="99">
        <v>898868.74317932106</v>
      </c>
      <c r="AI435" s="99">
        <v>0</v>
      </c>
      <c r="AJ435" s="99">
        <v>316495.28185653698</v>
      </c>
      <c r="AK435" s="99">
        <v>147430.082653046</v>
      </c>
      <c r="AL435" s="99">
        <v>0</v>
      </c>
      <c r="AM435" s="99">
        <v>48510.9597320557</v>
      </c>
      <c r="AN435" s="99">
        <v>9448323.5914306603</v>
      </c>
      <c r="AO435" s="99">
        <v>19166650.121337902</v>
      </c>
      <c r="AP435" s="99">
        <v>34.003763777669498</v>
      </c>
      <c r="AQ435" s="99">
        <v>11416717.549438501</v>
      </c>
      <c r="AR435" s="99">
        <v>8620116.5123290997</v>
      </c>
      <c r="AS435" s="99">
        <v>1554942.4278259301</v>
      </c>
      <c r="AT435" s="99">
        <v>0</v>
      </c>
      <c r="AU435" s="99">
        <v>0</v>
      </c>
      <c r="AV435" s="99">
        <v>26553855.682128899</v>
      </c>
      <c r="AW435" s="99">
        <v>131978.99374580401</v>
      </c>
      <c r="AX435" s="99">
        <v>3900061.9003906301</v>
      </c>
      <c r="AY435" s="99">
        <v>8454652.02490234</v>
      </c>
      <c r="AZ435" s="99">
        <v>7922690.70776367</v>
      </c>
      <c r="BA435" s="99">
        <v>7827398.1620483398</v>
      </c>
      <c r="BB435" s="99">
        <v>0</v>
      </c>
      <c r="BC435" s="99">
        <v>2540810.66687012</v>
      </c>
      <c r="BD435" s="99">
        <v>1143863.7604370101</v>
      </c>
      <c r="BE435" s="99">
        <v>0</v>
      </c>
      <c r="BF435" s="99">
        <v>389538.48841857899</v>
      </c>
      <c r="BG435" s="99">
        <v>26710048.838378899</v>
      </c>
      <c r="BH435" s="99">
        <v>4293076.6195068397</v>
      </c>
      <c r="BI435" s="99">
        <v>15.4457481809659</v>
      </c>
      <c r="BJ435" s="99">
        <v>3881955.5483703599</v>
      </c>
      <c r="BK435" s="99">
        <v>3267583.9956970201</v>
      </c>
      <c r="BL435" s="99">
        <v>0</v>
      </c>
      <c r="BM435" s="99">
        <v>0</v>
      </c>
      <c r="BN435" s="99">
        <v>0</v>
      </c>
      <c r="BO435" s="99">
        <v>0</v>
      </c>
      <c r="BP435" s="99">
        <v>0</v>
      </c>
      <c r="BQ435" s="99">
        <v>0</v>
      </c>
      <c r="BR435" s="99">
        <v>2545489.42047119</v>
      </c>
      <c r="BS435" s="99">
        <v>2866576.6093139602</v>
      </c>
      <c r="BT435" s="99">
        <v>1506305.82679749</v>
      </c>
      <c r="BU435" s="99">
        <v>0</v>
      </c>
      <c r="BV435" s="99">
        <v>1241258.7685241699</v>
      </c>
      <c r="BW435" s="99">
        <v>126519.865205765</v>
      </c>
      <c r="BX435" s="99">
        <v>0</v>
      </c>
      <c r="BY435" s="99">
        <v>0</v>
      </c>
      <c r="BZ435" s="99">
        <v>0</v>
      </c>
      <c r="CA435" s="99">
        <v>52168.166934490197</v>
      </c>
      <c r="CB435" s="99">
        <v>3635023.1383056599</v>
      </c>
      <c r="CC435" s="99">
        <v>30613371.075683601</v>
      </c>
      <c r="CD435" s="99">
        <v>8175031.8495483398</v>
      </c>
      <c r="CE435" s="99">
        <v>1144.2898061722501</v>
      </c>
      <c r="CF435" s="99">
        <v>198187.73693466201</v>
      </c>
      <c r="CG435" s="99">
        <v>1547062.5682220501</v>
      </c>
      <c r="CH435" s="99">
        <v>0</v>
      </c>
      <c r="CI435" s="99">
        <v>53306.653020381898</v>
      </c>
      <c r="CJ435" s="99">
        <v>3833825.72198486</v>
      </c>
      <c r="CK435" s="99">
        <v>32139471.302734401</v>
      </c>
      <c r="CL435" s="99">
        <v>8301438.9094848596</v>
      </c>
      <c r="CM435" s="203">
        <f t="shared" si="18"/>
        <v>82825.496458768801</v>
      </c>
      <c r="CN435" s="203">
        <f t="shared" si="19"/>
        <v>13282149.31341552</v>
      </c>
      <c r="CO435" s="203">
        <f t="shared" si="20"/>
        <v>58849520.141113296</v>
      </c>
      <c r="CP435" s="99">
        <v>8301438.9094848596</v>
      </c>
      <c r="CQ435" s="99">
        <v>0</v>
      </c>
      <c r="CR435" s="99">
        <v>0</v>
      </c>
      <c r="CS435" s="99">
        <v>0</v>
      </c>
      <c r="CT435" s="99">
        <v>0</v>
      </c>
    </row>
    <row r="436" spans="1:98">
      <c r="A436" s="98" t="s">
        <v>58</v>
      </c>
      <c r="B436" s="100">
        <v>40603</v>
      </c>
      <c r="C436" s="99">
        <v>38358.770060062401</v>
      </c>
      <c r="D436" s="99">
        <v>1.0757017449941499</v>
      </c>
      <c r="E436" s="99">
        <v>13391.9980449677</v>
      </c>
      <c r="F436" s="99">
        <v>11346.663651704799</v>
      </c>
      <c r="G436" s="99">
        <v>1162.43367914855</v>
      </c>
      <c r="H436" s="99">
        <v>0</v>
      </c>
      <c r="I436" s="99">
        <v>0</v>
      </c>
      <c r="J436" s="99">
        <v>29560.0010616779</v>
      </c>
      <c r="K436" s="99">
        <v>381.07595423609001</v>
      </c>
      <c r="L436" s="99">
        <v>23579.525824069999</v>
      </c>
      <c r="M436" s="99">
        <v>17859.2461855412</v>
      </c>
      <c r="N436" s="99">
        <v>7299.6020880937604</v>
      </c>
      <c r="O436" s="99">
        <v>0</v>
      </c>
      <c r="P436" s="99">
        <v>0</v>
      </c>
      <c r="Q436" s="99">
        <v>2641.6009843647498</v>
      </c>
      <c r="R436" s="99">
        <v>0</v>
      </c>
      <c r="S436" s="99">
        <v>0</v>
      </c>
      <c r="T436" s="99">
        <v>1149.3253969401101</v>
      </c>
      <c r="U436" s="99">
        <v>29937.143475771001</v>
      </c>
      <c r="V436" s="99">
        <v>2262421.27276611</v>
      </c>
      <c r="W436" s="99">
        <v>7.3600039779557802</v>
      </c>
      <c r="X436" s="99">
        <v>1407795.03707886</v>
      </c>
      <c r="Y436" s="99">
        <v>1042142.6867446901</v>
      </c>
      <c r="Z436" s="99">
        <v>203477.64752960199</v>
      </c>
      <c r="AA436" s="99">
        <v>0</v>
      </c>
      <c r="AB436" s="99">
        <v>0</v>
      </c>
      <c r="AC436" s="99">
        <v>9600036.7440185491</v>
      </c>
      <c r="AD436" s="99">
        <v>38108.629355907397</v>
      </c>
      <c r="AE436" s="99">
        <v>1303568.44789124</v>
      </c>
      <c r="AF436" s="99">
        <v>1070371.57762146</v>
      </c>
      <c r="AG436" s="99">
        <v>969645.02937316895</v>
      </c>
      <c r="AH436" s="99">
        <v>0</v>
      </c>
      <c r="AI436" s="99">
        <v>0</v>
      </c>
      <c r="AJ436" s="99">
        <v>317917.24621582002</v>
      </c>
      <c r="AK436" s="99">
        <v>0</v>
      </c>
      <c r="AL436" s="99">
        <v>0</v>
      </c>
      <c r="AM436" s="99">
        <v>201540.80709838899</v>
      </c>
      <c r="AN436" s="99">
        <v>9631091.9063720703</v>
      </c>
      <c r="AO436" s="99">
        <v>19385455.467285201</v>
      </c>
      <c r="AP436" s="99">
        <v>62.723252001684202</v>
      </c>
      <c r="AQ436" s="99">
        <v>12299829.3511963</v>
      </c>
      <c r="AR436" s="99">
        <v>8297271.4962768601</v>
      </c>
      <c r="AS436" s="99">
        <v>1593152.0092926</v>
      </c>
      <c r="AT436" s="99">
        <v>0</v>
      </c>
      <c r="AU436" s="99">
        <v>0</v>
      </c>
      <c r="AV436" s="99">
        <v>27297033.123535201</v>
      </c>
      <c r="AW436" s="99">
        <v>115362.960878372</v>
      </c>
      <c r="AX436" s="99">
        <v>11243657.721191401</v>
      </c>
      <c r="AY436" s="99">
        <v>10077742.845825201</v>
      </c>
      <c r="AZ436" s="99">
        <v>7681856.3503417997</v>
      </c>
      <c r="BA436" s="99">
        <v>0</v>
      </c>
      <c r="BB436" s="99">
        <v>0</v>
      </c>
      <c r="BC436" s="99">
        <v>2697288.9457092299</v>
      </c>
      <c r="BD436" s="99">
        <v>0</v>
      </c>
      <c r="BE436" s="99">
        <v>0</v>
      </c>
      <c r="BF436" s="99">
        <v>1575252.11505127</v>
      </c>
      <c r="BG436" s="99">
        <v>27394238.681884799</v>
      </c>
      <c r="BH436" s="99">
        <v>3124577.1259155301</v>
      </c>
      <c r="BI436" s="99">
        <v>33.174487547948999</v>
      </c>
      <c r="BJ436" s="99">
        <v>3499329.97015381</v>
      </c>
      <c r="BK436" s="99">
        <v>3139781.9707031301</v>
      </c>
      <c r="BL436" s="99">
        <v>0</v>
      </c>
      <c r="BM436" s="99">
        <v>0</v>
      </c>
      <c r="BN436" s="99">
        <v>0</v>
      </c>
      <c r="BO436" s="99">
        <v>0</v>
      </c>
      <c r="BP436" s="99">
        <v>0</v>
      </c>
      <c r="BQ436" s="99">
        <v>0</v>
      </c>
      <c r="BR436" s="99">
        <v>2569171.5703125</v>
      </c>
      <c r="BS436" s="99">
        <v>2776144.85073853</v>
      </c>
      <c r="BT436" s="99">
        <v>0</v>
      </c>
      <c r="BU436" s="99">
        <v>0</v>
      </c>
      <c r="BV436" s="99">
        <v>1285203.88673401</v>
      </c>
      <c r="BW436" s="99">
        <v>0</v>
      </c>
      <c r="BX436" s="99">
        <v>0</v>
      </c>
      <c r="BY436" s="99">
        <v>0</v>
      </c>
      <c r="BZ436" s="99">
        <v>0</v>
      </c>
      <c r="CA436" s="99">
        <v>51738.083493232698</v>
      </c>
      <c r="CB436" s="99">
        <v>3646742.6753845201</v>
      </c>
      <c r="CC436" s="99">
        <v>31559838.582519501</v>
      </c>
      <c r="CD436" s="99">
        <v>6613611.2615356399</v>
      </c>
      <c r="CE436" s="99">
        <v>1160.0193873047799</v>
      </c>
      <c r="CF436" s="99">
        <v>204292.218986511</v>
      </c>
      <c r="CG436" s="99">
        <v>1601271.23098755</v>
      </c>
      <c r="CH436" s="99">
        <v>0</v>
      </c>
      <c r="CI436" s="99">
        <v>52909.2919826508</v>
      </c>
      <c r="CJ436" s="99">
        <v>3849888.1776733398</v>
      </c>
      <c r="CK436" s="99">
        <v>33142897.565429699</v>
      </c>
      <c r="CL436" s="99">
        <v>6613101.3170776404</v>
      </c>
      <c r="CM436" s="203">
        <f t="shared" si="18"/>
        <v>82846.435458421794</v>
      </c>
      <c r="CN436" s="203">
        <f t="shared" si="19"/>
        <v>13480980.08404541</v>
      </c>
      <c r="CO436" s="203">
        <f t="shared" si="20"/>
        <v>60537136.247314498</v>
      </c>
      <c r="CP436" s="99">
        <v>6613101.3170776404</v>
      </c>
      <c r="CQ436" s="99">
        <v>0</v>
      </c>
      <c r="CR436" s="99">
        <v>0</v>
      </c>
      <c r="CS436" s="99">
        <v>0</v>
      </c>
      <c r="CT436" s="99">
        <v>0</v>
      </c>
    </row>
    <row r="437" spans="1:98">
      <c r="A437" s="98" t="s">
        <v>58</v>
      </c>
      <c r="B437" s="100">
        <v>40695</v>
      </c>
      <c r="C437" s="99">
        <v>38119.152823924996</v>
      </c>
      <c r="D437" s="99">
        <v>1.0915844959963601</v>
      </c>
      <c r="E437" s="99">
        <v>13027.6094697714</v>
      </c>
      <c r="F437" s="99">
        <v>11058.607973575599</v>
      </c>
      <c r="G437" s="99">
        <v>1169.26134806871</v>
      </c>
      <c r="H437" s="99">
        <v>0</v>
      </c>
      <c r="I437" s="99">
        <v>0</v>
      </c>
      <c r="J437" s="99">
        <v>29975.034692287401</v>
      </c>
      <c r="K437" s="99">
        <v>334.017684396356</v>
      </c>
      <c r="L437" s="99">
        <v>23629.308667421301</v>
      </c>
      <c r="M437" s="99">
        <v>17751.956027030901</v>
      </c>
      <c r="N437" s="99">
        <v>7116.3451218009004</v>
      </c>
      <c r="O437" s="99">
        <v>0</v>
      </c>
      <c r="P437" s="99">
        <v>0</v>
      </c>
      <c r="Q437" s="99">
        <v>2621.2655896246401</v>
      </c>
      <c r="R437" s="99">
        <v>0</v>
      </c>
      <c r="S437" s="99">
        <v>0</v>
      </c>
      <c r="T437" s="99">
        <v>1173.5615124553401</v>
      </c>
      <c r="U437" s="99">
        <v>30274.533912897099</v>
      </c>
      <c r="V437" s="99">
        <v>2254108.9702453599</v>
      </c>
      <c r="W437" s="99">
        <v>9.0094505889574101</v>
      </c>
      <c r="X437" s="99">
        <v>1287992.1747741699</v>
      </c>
      <c r="Y437" s="99">
        <v>1006985.08803558</v>
      </c>
      <c r="Z437" s="99">
        <v>199126.28593444801</v>
      </c>
      <c r="AA437" s="99">
        <v>0</v>
      </c>
      <c r="AB437" s="99">
        <v>0</v>
      </c>
      <c r="AC437" s="99">
        <v>9746122.2370605506</v>
      </c>
      <c r="AD437" s="99">
        <v>32305.208150386799</v>
      </c>
      <c r="AE437" s="99">
        <v>1290666.2386169401</v>
      </c>
      <c r="AF437" s="99">
        <v>1001205.92762756</v>
      </c>
      <c r="AG437" s="99">
        <v>941489.51685333299</v>
      </c>
      <c r="AH437" s="99">
        <v>0</v>
      </c>
      <c r="AI437" s="99">
        <v>0</v>
      </c>
      <c r="AJ437" s="99">
        <v>308050.436378479</v>
      </c>
      <c r="AK437" s="99">
        <v>0</v>
      </c>
      <c r="AL437" s="99">
        <v>0</v>
      </c>
      <c r="AM437" s="99">
        <v>199955.92492675799</v>
      </c>
      <c r="AN437" s="99">
        <v>9773281.2655029297</v>
      </c>
      <c r="AO437" s="99">
        <v>19477311.705078099</v>
      </c>
      <c r="AP437" s="99">
        <v>80.484646623954205</v>
      </c>
      <c r="AQ437" s="99">
        <v>10692297.280029301</v>
      </c>
      <c r="AR437" s="99">
        <v>8023260.0824584998</v>
      </c>
      <c r="AS437" s="99">
        <v>1568316.1929168699</v>
      </c>
      <c r="AT437" s="99">
        <v>0</v>
      </c>
      <c r="AU437" s="99">
        <v>0</v>
      </c>
      <c r="AV437" s="99">
        <v>27888262.654785201</v>
      </c>
      <c r="AW437" s="99">
        <v>98321.948431968704</v>
      </c>
      <c r="AX437" s="99">
        <v>11394416.6444092</v>
      </c>
      <c r="AY437" s="99">
        <v>8698768.9167480506</v>
      </c>
      <c r="AZ437" s="99">
        <v>7454483.9042968797</v>
      </c>
      <c r="BA437" s="99">
        <v>0</v>
      </c>
      <c r="BB437" s="99">
        <v>0</v>
      </c>
      <c r="BC437" s="99">
        <v>2497774.4943847698</v>
      </c>
      <c r="BD437" s="99">
        <v>0</v>
      </c>
      <c r="BE437" s="99">
        <v>0</v>
      </c>
      <c r="BF437" s="99">
        <v>1572467.4104766799</v>
      </c>
      <c r="BG437" s="99">
        <v>27979348.4931641</v>
      </c>
      <c r="BH437" s="99">
        <v>3120511.3454589802</v>
      </c>
      <c r="BI437" s="99">
        <v>22.052162139909299</v>
      </c>
      <c r="BJ437" s="99">
        <v>3359615.0521545401</v>
      </c>
      <c r="BK437" s="99">
        <v>3035892.8874816899</v>
      </c>
      <c r="BL437" s="99">
        <v>0</v>
      </c>
      <c r="BM437" s="99">
        <v>0</v>
      </c>
      <c r="BN437" s="99">
        <v>0</v>
      </c>
      <c r="BO437" s="99">
        <v>0</v>
      </c>
      <c r="BP437" s="99">
        <v>0</v>
      </c>
      <c r="BQ437" s="99">
        <v>0</v>
      </c>
      <c r="BR437" s="99">
        <v>2573978.7330322298</v>
      </c>
      <c r="BS437" s="99">
        <v>2696498.7573547401</v>
      </c>
      <c r="BT437" s="99">
        <v>0</v>
      </c>
      <c r="BU437" s="99">
        <v>0</v>
      </c>
      <c r="BV437" s="99">
        <v>1229458.5716552699</v>
      </c>
      <c r="BW437" s="99">
        <v>0</v>
      </c>
      <c r="BX437" s="99">
        <v>0</v>
      </c>
      <c r="BY437" s="99">
        <v>0</v>
      </c>
      <c r="BZ437" s="99">
        <v>0</v>
      </c>
      <c r="CA437" s="99">
        <v>51142.537377834298</v>
      </c>
      <c r="CB437" s="99">
        <v>3555733.95394897</v>
      </c>
      <c r="CC437" s="99">
        <v>30235022.291747998</v>
      </c>
      <c r="CD437" s="99">
        <v>6469247.1542968797</v>
      </c>
      <c r="CE437" s="99">
        <v>1170.05826409161</v>
      </c>
      <c r="CF437" s="99">
        <v>199449.52390480001</v>
      </c>
      <c r="CG437" s="99">
        <v>1568954.28869629</v>
      </c>
      <c r="CH437" s="99">
        <v>0</v>
      </c>
      <c r="CI437" s="99">
        <v>52308.795788288102</v>
      </c>
      <c r="CJ437" s="99">
        <v>3755682.24719238</v>
      </c>
      <c r="CK437" s="99">
        <v>31854059.381591801</v>
      </c>
      <c r="CL437" s="99">
        <v>6468386.14660645</v>
      </c>
      <c r="CM437" s="203">
        <f t="shared" si="18"/>
        <v>82583.329701185197</v>
      </c>
      <c r="CN437" s="203">
        <f t="shared" si="19"/>
        <v>13528963.512695309</v>
      </c>
      <c r="CO437" s="203">
        <f t="shared" si="20"/>
        <v>59833407.874755904</v>
      </c>
      <c r="CP437" s="99">
        <v>6468386.14660645</v>
      </c>
      <c r="CQ437" s="99">
        <v>0</v>
      </c>
      <c r="CR437" s="99">
        <v>0</v>
      </c>
      <c r="CS437" s="99">
        <v>0</v>
      </c>
      <c r="CT437" s="99">
        <v>0</v>
      </c>
    </row>
    <row r="438" spans="1:98">
      <c r="A438" s="98" t="s">
        <v>58</v>
      </c>
      <c r="B438" s="100">
        <v>40787</v>
      </c>
      <c r="C438" s="99">
        <v>37941.940618515</v>
      </c>
      <c r="D438" s="99">
        <v>1.0102010309928999</v>
      </c>
      <c r="E438" s="99">
        <v>12719.312071800199</v>
      </c>
      <c r="F438" s="99">
        <v>10787.8446228504</v>
      </c>
      <c r="G438" s="99">
        <v>1146.7418363392401</v>
      </c>
      <c r="H438" s="99">
        <v>0</v>
      </c>
      <c r="I438" s="99">
        <v>0</v>
      </c>
      <c r="J438" s="99">
        <v>30093.4570772648</v>
      </c>
      <c r="K438" s="99">
        <v>283.70267323404602</v>
      </c>
      <c r="L438" s="99">
        <v>23861.652056455601</v>
      </c>
      <c r="M438" s="99">
        <v>17720.266596555699</v>
      </c>
      <c r="N438" s="99">
        <v>6832.2597212195396</v>
      </c>
      <c r="O438" s="99">
        <v>0</v>
      </c>
      <c r="P438" s="99">
        <v>0</v>
      </c>
      <c r="Q438" s="99">
        <v>2600.89234814048</v>
      </c>
      <c r="R438" s="99">
        <v>0</v>
      </c>
      <c r="S438" s="99">
        <v>0</v>
      </c>
      <c r="T438" s="99">
        <v>1155.7696412205701</v>
      </c>
      <c r="U438" s="99">
        <v>30391.893822431601</v>
      </c>
      <c r="V438" s="99">
        <v>2224338.9161071801</v>
      </c>
      <c r="W438" s="99">
        <v>5.1796047319658101</v>
      </c>
      <c r="X438" s="99">
        <v>1249114.4837493901</v>
      </c>
      <c r="Y438" s="99">
        <v>974548.57192993199</v>
      </c>
      <c r="Z438" s="99">
        <v>194450.73548316999</v>
      </c>
      <c r="AA438" s="99">
        <v>0</v>
      </c>
      <c r="AB438" s="99">
        <v>0</v>
      </c>
      <c r="AC438" s="99">
        <v>9747852.6306152306</v>
      </c>
      <c r="AD438" s="99">
        <v>28267.186943531</v>
      </c>
      <c r="AE438" s="99">
        <v>1277077.12153625</v>
      </c>
      <c r="AF438" s="99">
        <v>987121.77826690697</v>
      </c>
      <c r="AG438" s="99">
        <v>914051.09905242897</v>
      </c>
      <c r="AH438" s="99">
        <v>0</v>
      </c>
      <c r="AI438" s="99">
        <v>0</v>
      </c>
      <c r="AJ438" s="99">
        <v>303815.931564331</v>
      </c>
      <c r="AK438" s="99">
        <v>0</v>
      </c>
      <c r="AL438" s="99">
        <v>0</v>
      </c>
      <c r="AM438" s="99">
        <v>195806.74062919599</v>
      </c>
      <c r="AN438" s="99">
        <v>9791165.1669921894</v>
      </c>
      <c r="AO438" s="99">
        <v>19251222.7180176</v>
      </c>
      <c r="AP438" s="99">
        <v>46.061069875955603</v>
      </c>
      <c r="AQ438" s="99">
        <v>10369291.0767822</v>
      </c>
      <c r="AR438" s="99">
        <v>7774477.1887817401</v>
      </c>
      <c r="AS438" s="99">
        <v>1537545.0942840599</v>
      </c>
      <c r="AT438" s="99">
        <v>0</v>
      </c>
      <c r="AU438" s="99">
        <v>0</v>
      </c>
      <c r="AV438" s="99">
        <v>28135945.4677734</v>
      </c>
      <c r="AW438" s="99">
        <v>86748.621068000793</v>
      </c>
      <c r="AX438" s="99">
        <v>11404961.1553955</v>
      </c>
      <c r="AY438" s="99">
        <v>8569700.6181640606</v>
      </c>
      <c r="AZ438" s="99">
        <v>7242254.9091796903</v>
      </c>
      <c r="BA438" s="99">
        <v>0</v>
      </c>
      <c r="BB438" s="99">
        <v>0</v>
      </c>
      <c r="BC438" s="99">
        <v>2470157.0718994099</v>
      </c>
      <c r="BD438" s="99">
        <v>0</v>
      </c>
      <c r="BE438" s="99">
        <v>0</v>
      </c>
      <c r="BF438" s="99">
        <v>1550625.1428070101</v>
      </c>
      <c r="BG438" s="99">
        <v>28229145.184082001</v>
      </c>
      <c r="BH438" s="99">
        <v>3190203.0708007799</v>
      </c>
      <c r="BI438" s="99">
        <v>12.8089220259571</v>
      </c>
      <c r="BJ438" s="99">
        <v>3272619.7153930701</v>
      </c>
      <c r="BK438" s="99">
        <v>2955719.6492309598</v>
      </c>
      <c r="BL438" s="99">
        <v>0</v>
      </c>
      <c r="BM438" s="99">
        <v>0</v>
      </c>
      <c r="BN438" s="99">
        <v>0</v>
      </c>
      <c r="BO438" s="99">
        <v>0</v>
      </c>
      <c r="BP438" s="99">
        <v>0</v>
      </c>
      <c r="BQ438" s="99">
        <v>0</v>
      </c>
      <c r="BR438" s="99">
        <v>2564933.0478210398</v>
      </c>
      <c r="BS438" s="99">
        <v>2617547.6400146498</v>
      </c>
      <c r="BT438" s="99">
        <v>0</v>
      </c>
      <c r="BU438" s="99">
        <v>0</v>
      </c>
      <c r="BV438" s="99">
        <v>1239743.5366821301</v>
      </c>
      <c r="BW438" s="99">
        <v>0</v>
      </c>
      <c r="BX438" s="99">
        <v>0</v>
      </c>
      <c r="BY438" s="99">
        <v>0</v>
      </c>
      <c r="BZ438" s="99">
        <v>0</v>
      </c>
      <c r="CA438" s="99">
        <v>50673.9241018295</v>
      </c>
      <c r="CB438" s="99">
        <v>3479620.0849304199</v>
      </c>
      <c r="CC438" s="99">
        <v>29628338.568603501</v>
      </c>
      <c r="CD438" s="99">
        <v>6480572.6548461895</v>
      </c>
      <c r="CE438" s="99">
        <v>1146.64434304833</v>
      </c>
      <c r="CF438" s="99">
        <v>194484.542488098</v>
      </c>
      <c r="CG438" s="99">
        <v>1536772.6753692599</v>
      </c>
      <c r="CH438" s="99">
        <v>0</v>
      </c>
      <c r="CI438" s="99">
        <v>51818.242304325096</v>
      </c>
      <c r="CJ438" s="99">
        <v>3674069.2968444801</v>
      </c>
      <c r="CK438" s="99">
        <v>31147715.676025402</v>
      </c>
      <c r="CL438" s="99">
        <v>6483603.1710815402</v>
      </c>
      <c r="CM438" s="203">
        <f t="shared" si="18"/>
        <v>82210.136126756697</v>
      </c>
      <c r="CN438" s="203">
        <f t="shared" si="19"/>
        <v>13465234.46383667</v>
      </c>
      <c r="CO438" s="203">
        <f t="shared" si="20"/>
        <v>59376860.860107407</v>
      </c>
      <c r="CP438" s="99">
        <v>6483603.1710815402</v>
      </c>
      <c r="CQ438" s="99">
        <v>0</v>
      </c>
      <c r="CR438" s="99">
        <v>0</v>
      </c>
      <c r="CS438" s="99">
        <v>0</v>
      </c>
      <c r="CT438" s="99">
        <v>0</v>
      </c>
    </row>
    <row r="439" spans="1:98">
      <c r="A439" s="98" t="s">
        <v>58</v>
      </c>
      <c r="B439" s="100">
        <v>40878</v>
      </c>
      <c r="C439" s="99">
        <v>38124.349267482801</v>
      </c>
      <c r="D439" s="99">
        <v>1.07757289998699</v>
      </c>
      <c r="E439" s="99">
        <v>12401.656383752799</v>
      </c>
      <c r="F439" s="99">
        <v>10526.513567805299</v>
      </c>
      <c r="G439" s="99">
        <v>1096.7100952416699</v>
      </c>
      <c r="H439" s="99">
        <v>0</v>
      </c>
      <c r="I439" s="99">
        <v>0</v>
      </c>
      <c r="J439" s="99">
        <v>30298.523460388202</v>
      </c>
      <c r="K439" s="99">
        <v>268.91731030866498</v>
      </c>
      <c r="L439" s="99">
        <v>23381.693757295601</v>
      </c>
      <c r="M439" s="99">
        <v>17823.553556919102</v>
      </c>
      <c r="N439" s="99">
        <v>6660.1537983417502</v>
      </c>
      <c r="O439" s="99">
        <v>0</v>
      </c>
      <c r="P439" s="99">
        <v>0</v>
      </c>
      <c r="Q439" s="99">
        <v>2644.3399301469299</v>
      </c>
      <c r="R439" s="99">
        <v>0</v>
      </c>
      <c r="S439" s="99">
        <v>0</v>
      </c>
      <c r="T439" s="99">
        <v>1086.5868544280499</v>
      </c>
      <c r="U439" s="99">
        <v>30585.143913745898</v>
      </c>
      <c r="V439" s="99">
        <v>2224031.59802246</v>
      </c>
      <c r="W439" s="99">
        <v>10.6333281839034</v>
      </c>
      <c r="X439" s="99">
        <v>1225321.29193115</v>
      </c>
      <c r="Y439" s="99">
        <v>932569.94890594506</v>
      </c>
      <c r="Z439" s="99">
        <v>186469.188869476</v>
      </c>
      <c r="AA439" s="99">
        <v>0</v>
      </c>
      <c r="AB439" s="99">
        <v>0</v>
      </c>
      <c r="AC439" s="99">
        <v>9776501.6269531306</v>
      </c>
      <c r="AD439" s="99">
        <v>27139.9004049301</v>
      </c>
      <c r="AE439" s="99">
        <v>1232547.80453491</v>
      </c>
      <c r="AF439" s="99">
        <v>1038185.8868866001</v>
      </c>
      <c r="AG439" s="99">
        <v>881309.95910644496</v>
      </c>
      <c r="AH439" s="99">
        <v>0</v>
      </c>
      <c r="AI439" s="99">
        <v>0</v>
      </c>
      <c r="AJ439" s="99">
        <v>301542.75558090198</v>
      </c>
      <c r="AK439" s="99">
        <v>0</v>
      </c>
      <c r="AL439" s="99">
        <v>0</v>
      </c>
      <c r="AM439" s="99">
        <v>184638.29204750099</v>
      </c>
      <c r="AN439" s="99">
        <v>9803123.8026122991</v>
      </c>
      <c r="AO439" s="99">
        <v>19395980.778320301</v>
      </c>
      <c r="AP439" s="99">
        <v>94.917540489695995</v>
      </c>
      <c r="AQ439" s="99">
        <v>10783079.997680699</v>
      </c>
      <c r="AR439" s="99">
        <v>7494219.1730346698</v>
      </c>
      <c r="AS439" s="99">
        <v>1487101.58563232</v>
      </c>
      <c r="AT439" s="99">
        <v>0</v>
      </c>
      <c r="AU439" s="99">
        <v>0</v>
      </c>
      <c r="AV439" s="99">
        <v>28506053.8679199</v>
      </c>
      <c r="AW439" s="99">
        <v>84115.082062721296</v>
      </c>
      <c r="AX439" s="99">
        <v>10961118.626464801</v>
      </c>
      <c r="AY439" s="99">
        <v>9776720.6682128906</v>
      </c>
      <c r="AZ439" s="99">
        <v>7042089.9838867197</v>
      </c>
      <c r="BA439" s="99">
        <v>0</v>
      </c>
      <c r="BB439" s="99">
        <v>0</v>
      </c>
      <c r="BC439" s="99">
        <v>2472405.4319457998</v>
      </c>
      <c r="BD439" s="99">
        <v>0</v>
      </c>
      <c r="BE439" s="99">
        <v>0</v>
      </c>
      <c r="BF439" s="99">
        <v>1474479.3257293699</v>
      </c>
      <c r="BG439" s="99">
        <v>28607287.412841801</v>
      </c>
      <c r="BH439" s="99">
        <v>3211726.3477172898</v>
      </c>
      <c r="BI439" s="99">
        <v>34.339459427632399</v>
      </c>
      <c r="BJ439" s="99">
        <v>3186988.43145752</v>
      </c>
      <c r="BK439" s="99">
        <v>2859069.6256103502</v>
      </c>
      <c r="BL439" s="99">
        <v>0</v>
      </c>
      <c r="BM439" s="99">
        <v>0</v>
      </c>
      <c r="BN439" s="99">
        <v>0</v>
      </c>
      <c r="BO439" s="99">
        <v>0</v>
      </c>
      <c r="BP439" s="99">
        <v>0</v>
      </c>
      <c r="BQ439" s="99">
        <v>0</v>
      </c>
      <c r="BR439" s="99">
        <v>2613755.4323120099</v>
      </c>
      <c r="BS439" s="99">
        <v>2545161.1596374498</v>
      </c>
      <c r="BT439" s="99">
        <v>0</v>
      </c>
      <c r="BU439" s="99">
        <v>0</v>
      </c>
      <c r="BV439" s="99">
        <v>1246230.4372253399</v>
      </c>
      <c r="BW439" s="99">
        <v>0</v>
      </c>
      <c r="BX439" s="99">
        <v>0</v>
      </c>
      <c r="BY439" s="99">
        <v>0</v>
      </c>
      <c r="BZ439" s="99">
        <v>0</v>
      </c>
      <c r="CA439" s="99">
        <v>50536.312686920202</v>
      </c>
      <c r="CB439" s="99">
        <v>3451208.3657531701</v>
      </c>
      <c r="CC439" s="99">
        <v>30210847.263183601</v>
      </c>
      <c r="CD439" s="99">
        <v>6396746.5563354502</v>
      </c>
      <c r="CE439" s="99">
        <v>1098.9441595226499</v>
      </c>
      <c r="CF439" s="99">
        <v>185692.10840797401</v>
      </c>
      <c r="CG439" s="99">
        <v>1481523.93499756</v>
      </c>
      <c r="CH439" s="99">
        <v>0</v>
      </c>
      <c r="CI439" s="99">
        <v>51628.944951057398</v>
      </c>
      <c r="CJ439" s="99">
        <v>3637578.9743652302</v>
      </c>
      <c r="CK439" s="99">
        <v>31681487.652587902</v>
      </c>
      <c r="CL439" s="99">
        <v>6397140.8045654297</v>
      </c>
      <c r="CM439" s="203">
        <f t="shared" si="18"/>
        <v>82214.0888648033</v>
      </c>
      <c r="CN439" s="203">
        <f t="shared" si="19"/>
        <v>13440702.77697753</v>
      </c>
      <c r="CO439" s="203">
        <f t="shared" si="20"/>
        <v>60288775.065429702</v>
      </c>
      <c r="CP439" s="99">
        <v>6397140.8045654297</v>
      </c>
      <c r="CQ439" s="99">
        <v>0</v>
      </c>
      <c r="CR439" s="99">
        <v>0</v>
      </c>
      <c r="CS439" s="99">
        <v>0</v>
      </c>
      <c r="CT439" s="99">
        <v>0</v>
      </c>
    </row>
    <row r="440" spans="1:98">
      <c r="A440" s="98" t="s">
        <v>58</v>
      </c>
      <c r="B440" s="100">
        <v>40969</v>
      </c>
      <c r="C440" s="99">
        <v>38086.261415004701</v>
      </c>
      <c r="D440" s="99">
        <v>1.05073493799136</v>
      </c>
      <c r="E440" s="99">
        <v>12060.6482572556</v>
      </c>
      <c r="F440" s="99">
        <v>10224.8250633478</v>
      </c>
      <c r="G440" s="99">
        <v>1131.15035653114</v>
      </c>
      <c r="H440" s="99">
        <v>0</v>
      </c>
      <c r="I440" s="99">
        <v>0</v>
      </c>
      <c r="J440" s="99">
        <v>30606.9793350697</v>
      </c>
      <c r="K440" s="99">
        <v>255.14894318953199</v>
      </c>
      <c r="L440" s="99">
        <v>23033.1615290642</v>
      </c>
      <c r="M440" s="99">
        <v>17784.598068475701</v>
      </c>
      <c r="N440" s="99">
        <v>6474.0714417695999</v>
      </c>
      <c r="O440" s="99">
        <v>0</v>
      </c>
      <c r="P440" s="99">
        <v>0</v>
      </c>
      <c r="Q440" s="99">
        <v>2623.79828092456</v>
      </c>
      <c r="R440" s="99">
        <v>0</v>
      </c>
      <c r="S440" s="99">
        <v>0</v>
      </c>
      <c r="T440" s="99">
        <v>1121.8664825409701</v>
      </c>
      <c r="U440" s="99">
        <v>30858.007791042299</v>
      </c>
      <c r="V440" s="99">
        <v>2254507.4696044899</v>
      </c>
      <c r="W440" s="99">
        <v>13.178880835999699</v>
      </c>
      <c r="X440" s="99">
        <v>1173649.15534973</v>
      </c>
      <c r="Y440" s="99">
        <v>902136.64444732701</v>
      </c>
      <c r="Z440" s="99">
        <v>188383.22712516799</v>
      </c>
      <c r="AA440" s="99">
        <v>0</v>
      </c>
      <c r="AB440" s="99">
        <v>0</v>
      </c>
      <c r="AC440" s="99">
        <v>9917008.3470459003</v>
      </c>
      <c r="AD440" s="99">
        <v>25417.349354505499</v>
      </c>
      <c r="AE440" s="99">
        <v>1267117.6196746801</v>
      </c>
      <c r="AF440" s="99">
        <v>1005878.01228333</v>
      </c>
      <c r="AG440" s="99">
        <v>846021.06785583496</v>
      </c>
      <c r="AH440" s="99">
        <v>0</v>
      </c>
      <c r="AI440" s="99">
        <v>0</v>
      </c>
      <c r="AJ440" s="99">
        <v>300386.44406509399</v>
      </c>
      <c r="AK440" s="99">
        <v>0</v>
      </c>
      <c r="AL440" s="99">
        <v>0</v>
      </c>
      <c r="AM440" s="99">
        <v>188032.141304016</v>
      </c>
      <c r="AN440" s="99">
        <v>9927379.8922119103</v>
      </c>
      <c r="AO440" s="99">
        <v>19833692.9611816</v>
      </c>
      <c r="AP440" s="99">
        <v>119.71597075089799</v>
      </c>
      <c r="AQ440" s="99">
        <v>9957085.1511230506</v>
      </c>
      <c r="AR440" s="99">
        <v>7305458.7170410203</v>
      </c>
      <c r="AS440" s="99">
        <v>1521686.7069397001</v>
      </c>
      <c r="AT440" s="99">
        <v>0</v>
      </c>
      <c r="AU440" s="99">
        <v>0</v>
      </c>
      <c r="AV440" s="99">
        <v>29145774.501464799</v>
      </c>
      <c r="AW440" s="99">
        <v>79221.173961639404</v>
      </c>
      <c r="AX440" s="99">
        <v>11494550.763916001</v>
      </c>
      <c r="AY440" s="99">
        <v>8976268.4798584003</v>
      </c>
      <c r="AZ440" s="99">
        <v>6843676.19213867</v>
      </c>
      <c r="BA440" s="99">
        <v>0</v>
      </c>
      <c r="BB440" s="99">
        <v>0</v>
      </c>
      <c r="BC440" s="99">
        <v>2478300.4404907199</v>
      </c>
      <c r="BD440" s="99">
        <v>0</v>
      </c>
      <c r="BE440" s="99">
        <v>0</v>
      </c>
      <c r="BF440" s="99">
        <v>1517130.2615966799</v>
      </c>
      <c r="BG440" s="99">
        <v>29203729.594970699</v>
      </c>
      <c r="BH440" s="99">
        <v>3252711.1372680701</v>
      </c>
      <c r="BI440" s="99">
        <v>10.689322804915699</v>
      </c>
      <c r="BJ440" s="99">
        <v>3118725.7091369601</v>
      </c>
      <c r="BK440" s="99">
        <v>2807901.77020264</v>
      </c>
      <c r="BL440" s="99">
        <v>0</v>
      </c>
      <c r="BM440" s="99">
        <v>0</v>
      </c>
      <c r="BN440" s="99">
        <v>0</v>
      </c>
      <c r="BO440" s="99">
        <v>0</v>
      </c>
      <c r="BP440" s="99">
        <v>0</v>
      </c>
      <c r="BQ440" s="99">
        <v>0</v>
      </c>
      <c r="BR440" s="99">
        <v>2646293.9155578599</v>
      </c>
      <c r="BS440" s="99">
        <v>2470173.0787048298</v>
      </c>
      <c r="BT440" s="99">
        <v>0</v>
      </c>
      <c r="BU440" s="99">
        <v>0</v>
      </c>
      <c r="BV440" s="99">
        <v>1271113.8097228999</v>
      </c>
      <c r="BW440" s="99">
        <v>0</v>
      </c>
      <c r="BX440" s="99">
        <v>0</v>
      </c>
      <c r="BY440" s="99">
        <v>0</v>
      </c>
      <c r="BZ440" s="99">
        <v>0</v>
      </c>
      <c r="CA440" s="99">
        <v>50124.666496276899</v>
      </c>
      <c r="CB440" s="99">
        <v>3409324.9432678199</v>
      </c>
      <c r="CC440" s="99">
        <v>29676561.894042999</v>
      </c>
      <c r="CD440" s="99">
        <v>6369873.0970459003</v>
      </c>
      <c r="CE440" s="99">
        <v>1129.1718024909501</v>
      </c>
      <c r="CF440" s="99">
        <v>188938.78976059001</v>
      </c>
      <c r="CG440" s="99">
        <v>1528295.3407592799</v>
      </c>
      <c r="CH440" s="99">
        <v>0</v>
      </c>
      <c r="CI440" s="99">
        <v>51266.682269096404</v>
      </c>
      <c r="CJ440" s="99">
        <v>3597270.4679870601</v>
      </c>
      <c r="CK440" s="99">
        <v>31273395.912109401</v>
      </c>
      <c r="CL440" s="99">
        <v>6368153.7028808603</v>
      </c>
      <c r="CM440" s="203">
        <f t="shared" si="18"/>
        <v>82124.690060138702</v>
      </c>
      <c r="CN440" s="203">
        <f t="shared" si="19"/>
        <v>13524650.360198971</v>
      </c>
      <c r="CO440" s="203">
        <f t="shared" si="20"/>
        <v>60477125.5070801</v>
      </c>
      <c r="CP440" s="99">
        <v>6368153.7028808603</v>
      </c>
      <c r="CQ440" s="99">
        <v>0</v>
      </c>
      <c r="CR440" s="99">
        <v>0</v>
      </c>
      <c r="CS440" s="99">
        <v>0</v>
      </c>
      <c r="CT440" s="99">
        <v>0</v>
      </c>
    </row>
    <row r="441" spans="1:98">
      <c r="A441" s="98" t="s">
        <v>58</v>
      </c>
      <c r="B441" s="100">
        <v>41061</v>
      </c>
      <c r="C441" s="99">
        <v>37881.410947322802</v>
      </c>
      <c r="D441" s="99">
        <v>0.96443020699371096</v>
      </c>
      <c r="E441" s="99">
        <v>11648.053424596799</v>
      </c>
      <c r="F441" s="99">
        <v>9855.7592095136606</v>
      </c>
      <c r="G441" s="99">
        <v>1113.56996674836</v>
      </c>
      <c r="H441" s="99">
        <v>0</v>
      </c>
      <c r="I441" s="99">
        <v>0</v>
      </c>
      <c r="J441" s="99">
        <v>30837.968974828698</v>
      </c>
      <c r="K441" s="99">
        <v>224.355955410749</v>
      </c>
      <c r="L441" s="99">
        <v>23034.045547485399</v>
      </c>
      <c r="M441" s="99">
        <v>17674.684667587298</v>
      </c>
      <c r="N441" s="99">
        <v>6245.7560591101601</v>
      </c>
      <c r="O441" s="99">
        <v>0</v>
      </c>
      <c r="P441" s="99">
        <v>0</v>
      </c>
      <c r="Q441" s="99">
        <v>2609.9253821969</v>
      </c>
      <c r="R441" s="99">
        <v>0</v>
      </c>
      <c r="S441" s="99">
        <v>0</v>
      </c>
      <c r="T441" s="99">
        <v>1117.8723908662801</v>
      </c>
      <c r="U441" s="99">
        <v>31043.837735652902</v>
      </c>
      <c r="V441" s="99">
        <v>2182893.2134094201</v>
      </c>
      <c r="W441" s="99">
        <v>17.602430872852</v>
      </c>
      <c r="X441" s="99">
        <v>1115883.44702148</v>
      </c>
      <c r="Y441" s="99">
        <v>858866.10852813697</v>
      </c>
      <c r="Z441" s="99">
        <v>184430.84219741801</v>
      </c>
      <c r="AA441" s="99">
        <v>0</v>
      </c>
      <c r="AB441" s="99">
        <v>0</v>
      </c>
      <c r="AC441" s="99">
        <v>9929151.3563232403</v>
      </c>
      <c r="AD441" s="99">
        <v>21527.9450809956</v>
      </c>
      <c r="AE441" s="99">
        <v>1216037.5841979999</v>
      </c>
      <c r="AF441" s="99">
        <v>974428.22412872303</v>
      </c>
      <c r="AG441" s="99">
        <v>813133.39011383103</v>
      </c>
      <c r="AH441" s="99">
        <v>0</v>
      </c>
      <c r="AI441" s="99">
        <v>0</v>
      </c>
      <c r="AJ441" s="99">
        <v>295493.84141540498</v>
      </c>
      <c r="AK441" s="99">
        <v>0</v>
      </c>
      <c r="AL441" s="99">
        <v>0</v>
      </c>
      <c r="AM441" s="99">
        <v>184917.100847244</v>
      </c>
      <c r="AN441" s="99">
        <v>9957148.6331787091</v>
      </c>
      <c r="AO441" s="99">
        <v>19332044.807861298</v>
      </c>
      <c r="AP441" s="99">
        <v>158.46739319525699</v>
      </c>
      <c r="AQ441" s="99">
        <v>9517296.5518798791</v>
      </c>
      <c r="AR441" s="99">
        <v>6988145.01635742</v>
      </c>
      <c r="AS441" s="99">
        <v>1490543.93455505</v>
      </c>
      <c r="AT441" s="99">
        <v>0</v>
      </c>
      <c r="AU441" s="99">
        <v>0</v>
      </c>
      <c r="AV441" s="99">
        <v>29397570.689941399</v>
      </c>
      <c r="AW441" s="99">
        <v>67676.964452743501</v>
      </c>
      <c r="AX441" s="99">
        <v>11107629.065429701</v>
      </c>
      <c r="AY441" s="99">
        <v>8650583.7818603497</v>
      </c>
      <c r="AZ441" s="99">
        <v>6529757.6759033203</v>
      </c>
      <c r="BA441" s="99">
        <v>0</v>
      </c>
      <c r="BB441" s="99">
        <v>0</v>
      </c>
      <c r="BC441" s="99">
        <v>2453119.60119629</v>
      </c>
      <c r="BD441" s="99">
        <v>0</v>
      </c>
      <c r="BE441" s="99">
        <v>0</v>
      </c>
      <c r="BF441" s="99">
        <v>1493497.0754394501</v>
      </c>
      <c r="BG441" s="99">
        <v>29470364.095214799</v>
      </c>
      <c r="BH441" s="99">
        <v>3180958.6786499</v>
      </c>
      <c r="BI441" s="99">
        <v>42.5439102705568</v>
      </c>
      <c r="BJ441" s="99">
        <v>3022394.6357116699</v>
      </c>
      <c r="BK441" s="99">
        <v>2693449.2757263202</v>
      </c>
      <c r="BL441" s="99">
        <v>0</v>
      </c>
      <c r="BM441" s="99">
        <v>0</v>
      </c>
      <c r="BN441" s="99">
        <v>0</v>
      </c>
      <c r="BO441" s="99">
        <v>0</v>
      </c>
      <c r="BP441" s="99">
        <v>0</v>
      </c>
      <c r="BQ441" s="99">
        <v>0</v>
      </c>
      <c r="BR441" s="99">
        <v>2594224.8465271001</v>
      </c>
      <c r="BS441" s="99">
        <v>2364957.3905334501</v>
      </c>
      <c r="BT441" s="99">
        <v>0</v>
      </c>
      <c r="BU441" s="99">
        <v>0</v>
      </c>
      <c r="BV441" s="99">
        <v>1261010.54541016</v>
      </c>
      <c r="BW441" s="99">
        <v>0</v>
      </c>
      <c r="BX441" s="99">
        <v>0</v>
      </c>
      <c r="BY441" s="99">
        <v>0</v>
      </c>
      <c r="BZ441" s="99">
        <v>0</v>
      </c>
      <c r="CA441" s="99">
        <v>49524.035152435303</v>
      </c>
      <c r="CB441" s="99">
        <v>3308990.61077881</v>
      </c>
      <c r="CC441" s="99">
        <v>28902543.8901367</v>
      </c>
      <c r="CD441" s="99">
        <v>6192708.9934692401</v>
      </c>
      <c r="CE441" s="99">
        <v>1114.7919010370999</v>
      </c>
      <c r="CF441" s="99">
        <v>184601.648166656</v>
      </c>
      <c r="CG441" s="99">
        <v>1490651.9735717799</v>
      </c>
      <c r="CH441" s="99">
        <v>0</v>
      </c>
      <c r="CI441" s="99">
        <v>50637.113044261903</v>
      </c>
      <c r="CJ441" s="99">
        <v>3493881.9510498</v>
      </c>
      <c r="CK441" s="99">
        <v>30349058.622314502</v>
      </c>
      <c r="CL441" s="99">
        <v>6191249.4193725605</v>
      </c>
      <c r="CM441" s="203">
        <f t="shared" si="18"/>
        <v>81680.950779914798</v>
      </c>
      <c r="CN441" s="203">
        <f t="shared" si="19"/>
        <v>13451030.584228508</v>
      </c>
      <c r="CO441" s="203">
        <f t="shared" si="20"/>
        <v>59819422.717529297</v>
      </c>
      <c r="CP441" s="99">
        <v>6191249.4193725605</v>
      </c>
      <c r="CQ441" s="99">
        <v>0</v>
      </c>
      <c r="CR441" s="99">
        <v>0</v>
      </c>
      <c r="CS441" s="99">
        <v>0</v>
      </c>
      <c r="CT441" s="99">
        <v>0</v>
      </c>
    </row>
    <row r="442" spans="1:98">
      <c r="A442" s="98" t="s">
        <v>58</v>
      </c>
      <c r="B442" s="100">
        <v>41153</v>
      </c>
      <c r="C442" s="99">
        <v>37793.2983756065</v>
      </c>
      <c r="D442" s="99">
        <v>1.01728517799347</v>
      </c>
      <c r="E442" s="99">
        <v>11287.056502580601</v>
      </c>
      <c r="F442" s="99">
        <v>9502.4210070371591</v>
      </c>
      <c r="G442" s="99">
        <v>1096.78236541152</v>
      </c>
      <c r="H442" s="99">
        <v>0</v>
      </c>
      <c r="I442" s="99">
        <v>0</v>
      </c>
      <c r="J442" s="99">
        <v>31037.0555167198</v>
      </c>
      <c r="K442" s="99">
        <v>213.81515204720199</v>
      </c>
      <c r="L442" s="99">
        <v>23036.783799648299</v>
      </c>
      <c r="M442" s="99">
        <v>17620.828177690499</v>
      </c>
      <c r="N442" s="99">
        <v>6021.6194227933902</v>
      </c>
      <c r="O442" s="99">
        <v>0</v>
      </c>
      <c r="P442" s="99">
        <v>0</v>
      </c>
      <c r="Q442" s="99">
        <v>2570.9384789168798</v>
      </c>
      <c r="R442" s="99">
        <v>0</v>
      </c>
      <c r="S442" s="99">
        <v>0</v>
      </c>
      <c r="T442" s="99">
        <v>1100.6731370985499</v>
      </c>
      <c r="U442" s="99">
        <v>31260.394783735301</v>
      </c>
      <c r="V442" s="99">
        <v>2163642.2262268099</v>
      </c>
      <c r="W442" s="99">
        <v>22.211960798827899</v>
      </c>
      <c r="X442" s="99">
        <v>1068431.65116882</v>
      </c>
      <c r="Y442" s="99">
        <v>822384.46932220506</v>
      </c>
      <c r="Z442" s="99">
        <v>179173.391689301</v>
      </c>
      <c r="AA442" s="99">
        <v>0</v>
      </c>
      <c r="AB442" s="99">
        <v>0</v>
      </c>
      <c r="AC442" s="99">
        <v>9950641.50146484</v>
      </c>
      <c r="AD442" s="99">
        <v>19790.330010652498</v>
      </c>
      <c r="AE442" s="99">
        <v>1199469.4833221401</v>
      </c>
      <c r="AF442" s="99">
        <v>966663.35897064197</v>
      </c>
      <c r="AG442" s="99">
        <v>777906.29591369606</v>
      </c>
      <c r="AH442" s="99">
        <v>0</v>
      </c>
      <c r="AI442" s="99">
        <v>0</v>
      </c>
      <c r="AJ442" s="99">
        <v>286468.81453704799</v>
      </c>
      <c r="AK442" s="99">
        <v>0</v>
      </c>
      <c r="AL442" s="99">
        <v>0</v>
      </c>
      <c r="AM442" s="99">
        <v>180003.45946884199</v>
      </c>
      <c r="AN442" s="99">
        <v>9977588.2498779297</v>
      </c>
      <c r="AO442" s="99">
        <v>19274966.1240234</v>
      </c>
      <c r="AP442" s="99">
        <v>197.92727395705899</v>
      </c>
      <c r="AQ442" s="99">
        <v>9267428.6855468806</v>
      </c>
      <c r="AR442" s="99">
        <v>6734025.4091186495</v>
      </c>
      <c r="AS442" s="99">
        <v>1475841.7651519801</v>
      </c>
      <c r="AT442" s="99">
        <v>0</v>
      </c>
      <c r="AU442" s="99">
        <v>0</v>
      </c>
      <c r="AV442" s="99">
        <v>29789231.981201202</v>
      </c>
      <c r="AW442" s="99">
        <v>62826.166382312796</v>
      </c>
      <c r="AX442" s="99">
        <v>11119480.7315674</v>
      </c>
      <c r="AY442" s="99">
        <v>8676105.7496337909</v>
      </c>
      <c r="AZ442" s="99">
        <v>6380532.3132934598</v>
      </c>
      <c r="BA442" s="99">
        <v>0</v>
      </c>
      <c r="BB442" s="99">
        <v>0</v>
      </c>
      <c r="BC442" s="99">
        <v>2395115.5278930701</v>
      </c>
      <c r="BD442" s="99">
        <v>0</v>
      </c>
      <c r="BE442" s="99">
        <v>0</v>
      </c>
      <c r="BF442" s="99">
        <v>1482830.29039001</v>
      </c>
      <c r="BG442" s="99">
        <v>29854700.637695301</v>
      </c>
      <c r="BH442" s="99">
        <v>3281278.82421875</v>
      </c>
      <c r="BI442" s="99">
        <v>53.410383986774796</v>
      </c>
      <c r="BJ442" s="99">
        <v>2968489.9323120099</v>
      </c>
      <c r="BK442" s="99">
        <v>2634847.4190368699</v>
      </c>
      <c r="BL442" s="99">
        <v>0</v>
      </c>
      <c r="BM442" s="99">
        <v>0</v>
      </c>
      <c r="BN442" s="99">
        <v>0</v>
      </c>
      <c r="BO442" s="99">
        <v>0</v>
      </c>
      <c r="BP442" s="99">
        <v>0</v>
      </c>
      <c r="BQ442" s="99">
        <v>0</v>
      </c>
      <c r="BR442" s="99">
        <v>2627340.9592285198</v>
      </c>
      <c r="BS442" s="99">
        <v>2314727.8482666002</v>
      </c>
      <c r="BT442" s="99">
        <v>0</v>
      </c>
      <c r="BU442" s="99">
        <v>0</v>
      </c>
      <c r="BV442" s="99">
        <v>1265614.1369781501</v>
      </c>
      <c r="BW442" s="99">
        <v>0</v>
      </c>
      <c r="BX442" s="99">
        <v>0</v>
      </c>
      <c r="BY442" s="99">
        <v>0</v>
      </c>
      <c r="BZ442" s="99">
        <v>0</v>
      </c>
      <c r="CA442" s="99">
        <v>49106.979355812102</v>
      </c>
      <c r="CB442" s="99">
        <v>3237674.3189392099</v>
      </c>
      <c r="CC442" s="99">
        <v>28568165.175292999</v>
      </c>
      <c r="CD442" s="99">
        <v>6261787.5797729502</v>
      </c>
      <c r="CE442" s="99">
        <v>1095.24148660898</v>
      </c>
      <c r="CF442" s="99">
        <v>179172.35513496399</v>
      </c>
      <c r="CG442" s="99">
        <v>1473975.74977112</v>
      </c>
      <c r="CH442" s="99">
        <v>0</v>
      </c>
      <c r="CI442" s="99">
        <v>50196.613483428999</v>
      </c>
      <c r="CJ442" s="99">
        <v>3416858.6037292499</v>
      </c>
      <c r="CK442" s="99">
        <v>30025889.0397949</v>
      </c>
      <c r="CL442" s="99">
        <v>6265193.7133178702</v>
      </c>
      <c r="CM442" s="203">
        <f t="shared" si="18"/>
        <v>81457.008267164303</v>
      </c>
      <c r="CN442" s="203">
        <f t="shared" si="19"/>
        <v>13394446.85360718</v>
      </c>
      <c r="CO442" s="203">
        <f t="shared" si="20"/>
        <v>59880589.677490205</v>
      </c>
      <c r="CP442" s="99">
        <v>6265193.7133178702</v>
      </c>
      <c r="CQ442" s="99">
        <v>0</v>
      </c>
      <c r="CR442" s="99">
        <v>0</v>
      </c>
      <c r="CS442" s="99">
        <v>0</v>
      </c>
      <c r="CT442" s="99">
        <v>0</v>
      </c>
    </row>
    <row r="443" spans="1:98">
      <c r="A443" s="98" t="s">
        <v>58</v>
      </c>
      <c r="B443" s="100">
        <v>41244</v>
      </c>
      <c r="C443" s="99">
        <v>37563.845366478003</v>
      </c>
      <c r="D443" s="99">
        <v>1.01678698699106</v>
      </c>
      <c r="E443" s="99">
        <v>11139.060553789101</v>
      </c>
      <c r="F443" s="99">
        <v>9396.2713466882706</v>
      </c>
      <c r="G443" s="99">
        <v>1095.6183879673499</v>
      </c>
      <c r="H443" s="99">
        <v>0</v>
      </c>
      <c r="I443" s="99">
        <v>0</v>
      </c>
      <c r="J443" s="99">
        <v>31268.980655670199</v>
      </c>
      <c r="K443" s="99">
        <v>198.82039971649601</v>
      </c>
      <c r="L443" s="99">
        <v>22853.5245895386</v>
      </c>
      <c r="M443" s="99">
        <v>17452.3881437778</v>
      </c>
      <c r="N443" s="99">
        <v>5843.75400936604</v>
      </c>
      <c r="O443" s="99">
        <v>0</v>
      </c>
      <c r="P443" s="99">
        <v>0</v>
      </c>
      <c r="Q443" s="99">
        <v>2557.3222021162501</v>
      </c>
      <c r="R443" s="99">
        <v>0</v>
      </c>
      <c r="S443" s="99">
        <v>0</v>
      </c>
      <c r="T443" s="99">
        <v>1090.9967921525199</v>
      </c>
      <c r="U443" s="99">
        <v>31475.266840696298</v>
      </c>
      <c r="V443" s="99">
        <v>2135422.85629272</v>
      </c>
      <c r="W443" s="99">
        <v>19.982383828842998</v>
      </c>
      <c r="X443" s="99">
        <v>1027579.13866425</v>
      </c>
      <c r="Y443" s="99">
        <v>791531.92027282703</v>
      </c>
      <c r="Z443" s="99">
        <v>180045.591825485</v>
      </c>
      <c r="AA443" s="99">
        <v>0</v>
      </c>
      <c r="AB443" s="99">
        <v>0</v>
      </c>
      <c r="AC443" s="99">
        <v>9996658.4553222694</v>
      </c>
      <c r="AD443" s="99">
        <v>18765.730579614599</v>
      </c>
      <c r="AE443" s="99">
        <v>1183642.7031555199</v>
      </c>
      <c r="AF443" s="99">
        <v>957162.43820190395</v>
      </c>
      <c r="AG443" s="99">
        <v>745546.28684234596</v>
      </c>
      <c r="AH443" s="99">
        <v>0</v>
      </c>
      <c r="AI443" s="99">
        <v>0</v>
      </c>
      <c r="AJ443" s="99">
        <v>279055.42024612398</v>
      </c>
      <c r="AK443" s="99">
        <v>0</v>
      </c>
      <c r="AL443" s="99">
        <v>0</v>
      </c>
      <c r="AM443" s="99">
        <v>179169.005962372</v>
      </c>
      <c r="AN443" s="99">
        <v>10019672.131958</v>
      </c>
      <c r="AO443" s="99">
        <v>19141010.482910201</v>
      </c>
      <c r="AP443" s="99">
        <v>178.94282652437701</v>
      </c>
      <c r="AQ443" s="99">
        <v>8906329.8516845703</v>
      </c>
      <c r="AR443" s="99">
        <v>6532023.1997680701</v>
      </c>
      <c r="AS443" s="99">
        <v>1472645.89755249</v>
      </c>
      <c r="AT443" s="99">
        <v>0</v>
      </c>
      <c r="AU443" s="99">
        <v>0</v>
      </c>
      <c r="AV443" s="99">
        <v>30043249.052246101</v>
      </c>
      <c r="AW443" s="99">
        <v>59739.615596294403</v>
      </c>
      <c r="AX443" s="99">
        <v>11046533.1608887</v>
      </c>
      <c r="AY443" s="99">
        <v>8620602.9919433594</v>
      </c>
      <c r="AZ443" s="99">
        <v>6123329.0242309598</v>
      </c>
      <c r="BA443" s="99">
        <v>0</v>
      </c>
      <c r="BB443" s="99">
        <v>0</v>
      </c>
      <c r="BC443" s="99">
        <v>2335118.4859924298</v>
      </c>
      <c r="BD443" s="99">
        <v>0</v>
      </c>
      <c r="BE443" s="99">
        <v>0</v>
      </c>
      <c r="BF443" s="99">
        <v>1467480.18965149</v>
      </c>
      <c r="BG443" s="99">
        <v>30113459.6638184</v>
      </c>
      <c r="BH443" s="99">
        <v>3222802.34344482</v>
      </c>
      <c r="BI443" s="99">
        <v>34.649850719608402</v>
      </c>
      <c r="BJ443" s="99">
        <v>2875628.2547912602</v>
      </c>
      <c r="BK443" s="99">
        <v>2544556.5626831101</v>
      </c>
      <c r="BL443" s="99">
        <v>0</v>
      </c>
      <c r="BM443" s="99">
        <v>0</v>
      </c>
      <c r="BN443" s="99">
        <v>0</v>
      </c>
      <c r="BO443" s="99">
        <v>0</v>
      </c>
      <c r="BP443" s="99">
        <v>0</v>
      </c>
      <c r="BQ443" s="99">
        <v>0</v>
      </c>
      <c r="BR443" s="99">
        <v>2620826.71453857</v>
      </c>
      <c r="BS443" s="99">
        <v>2225950.51644897</v>
      </c>
      <c r="BT443" s="99">
        <v>0</v>
      </c>
      <c r="BU443" s="99">
        <v>0</v>
      </c>
      <c r="BV443" s="99">
        <v>1254057.3847656299</v>
      </c>
      <c r="BW443" s="99">
        <v>0</v>
      </c>
      <c r="BX443" s="99">
        <v>0</v>
      </c>
      <c r="BY443" s="99">
        <v>0</v>
      </c>
      <c r="BZ443" s="99">
        <v>0</v>
      </c>
      <c r="CA443" s="99">
        <v>48723.877289771997</v>
      </c>
      <c r="CB443" s="99">
        <v>3165297.8064270001</v>
      </c>
      <c r="CC443" s="99">
        <v>28085904.930908199</v>
      </c>
      <c r="CD443" s="99">
        <v>6094961.69885254</v>
      </c>
      <c r="CE443" s="99">
        <v>1097.78218184412</v>
      </c>
      <c r="CF443" s="99">
        <v>179532.105768204</v>
      </c>
      <c r="CG443" s="99">
        <v>1469146.5097503699</v>
      </c>
      <c r="CH443" s="99">
        <v>0</v>
      </c>
      <c r="CI443" s="99">
        <v>49816.396485805497</v>
      </c>
      <c r="CJ443" s="99">
        <v>3345435.0441589402</v>
      </c>
      <c r="CK443" s="99">
        <v>29551796.041015599</v>
      </c>
      <c r="CL443" s="99">
        <v>6096104.6232299795</v>
      </c>
      <c r="CM443" s="203">
        <f t="shared" si="18"/>
        <v>81291.663326501788</v>
      </c>
      <c r="CN443" s="203">
        <f t="shared" si="19"/>
        <v>13365107.17611694</v>
      </c>
      <c r="CO443" s="203">
        <f t="shared" si="20"/>
        <v>59665255.704833999</v>
      </c>
      <c r="CP443" s="99">
        <v>6096104.6232299795</v>
      </c>
      <c r="CQ443" s="99">
        <v>0</v>
      </c>
      <c r="CR443" s="99">
        <v>0</v>
      </c>
      <c r="CS443" s="99">
        <v>0</v>
      </c>
      <c r="CT443" s="99">
        <v>0</v>
      </c>
    </row>
    <row r="444" spans="1:98">
      <c r="A444" s="98" t="s">
        <v>58</v>
      </c>
      <c r="B444" s="100">
        <v>41334</v>
      </c>
      <c r="C444" s="99">
        <v>36864.345287322998</v>
      </c>
      <c r="D444" s="99">
        <v>1.0292481779906699</v>
      </c>
      <c r="E444" s="99">
        <v>10323.7452630997</v>
      </c>
      <c r="F444" s="99">
        <v>8985.1864426135999</v>
      </c>
      <c r="G444" s="99">
        <v>1091.4083188325201</v>
      </c>
      <c r="H444" s="99">
        <v>0</v>
      </c>
      <c r="I444" s="99">
        <v>0</v>
      </c>
      <c r="J444" s="99">
        <v>31362.182110309601</v>
      </c>
      <c r="K444" s="99">
        <v>186.61584088020001</v>
      </c>
      <c r="L444" s="99">
        <v>1290.97283643484</v>
      </c>
      <c r="M444" s="99">
        <v>16934.8796515465</v>
      </c>
      <c r="N444" s="99">
        <v>5647.6147268414497</v>
      </c>
      <c r="O444" s="99">
        <v>0</v>
      </c>
      <c r="P444" s="99">
        <v>20741.697007417701</v>
      </c>
      <c r="Q444" s="99">
        <v>2481.1263289153599</v>
      </c>
      <c r="R444" s="99">
        <v>0</v>
      </c>
      <c r="S444" s="99">
        <v>1085.1576230078899</v>
      </c>
      <c r="T444" s="99">
        <v>0</v>
      </c>
      <c r="U444" s="99">
        <v>31543.479933977102</v>
      </c>
      <c r="V444" s="99">
        <v>2090537.55711365</v>
      </c>
      <c r="W444" s="99">
        <v>31.886185730807501</v>
      </c>
      <c r="X444" s="99">
        <v>937943.41159057606</v>
      </c>
      <c r="Y444" s="99">
        <v>738100.24165344203</v>
      </c>
      <c r="Z444" s="99">
        <v>174488.39649200399</v>
      </c>
      <c r="AA444" s="99">
        <v>0</v>
      </c>
      <c r="AB444" s="99">
        <v>0</v>
      </c>
      <c r="AC444" s="99">
        <v>9967164.5084228497</v>
      </c>
      <c r="AD444" s="99">
        <v>17556.1837551594</v>
      </c>
      <c r="AE444" s="99">
        <v>42397.928917884798</v>
      </c>
      <c r="AF444" s="99">
        <v>910908.42999267601</v>
      </c>
      <c r="AG444" s="99">
        <v>719781.51573944103</v>
      </c>
      <c r="AH444" s="99">
        <v>0</v>
      </c>
      <c r="AI444" s="99">
        <v>1079313.6549682601</v>
      </c>
      <c r="AJ444" s="99">
        <v>266616.41943359398</v>
      </c>
      <c r="AK444" s="99">
        <v>0</v>
      </c>
      <c r="AL444" s="99">
        <v>174229.82979583699</v>
      </c>
      <c r="AM444" s="99">
        <v>0</v>
      </c>
      <c r="AN444" s="99">
        <v>10007789.1397705</v>
      </c>
      <c r="AO444" s="99">
        <v>18666007.552246101</v>
      </c>
      <c r="AP444" s="99">
        <v>289.21637947484902</v>
      </c>
      <c r="AQ444" s="99">
        <v>8200327.6484985398</v>
      </c>
      <c r="AR444" s="99">
        <v>6096806.4594116202</v>
      </c>
      <c r="AS444" s="99">
        <v>1423946.9203186</v>
      </c>
      <c r="AT444" s="99">
        <v>0</v>
      </c>
      <c r="AU444" s="99">
        <v>0</v>
      </c>
      <c r="AV444" s="99">
        <v>30100983.755859401</v>
      </c>
      <c r="AW444" s="99">
        <v>56149.579410553</v>
      </c>
      <c r="AX444" s="99">
        <v>701017.41034698498</v>
      </c>
      <c r="AY444" s="99">
        <v>8296955.8286132803</v>
      </c>
      <c r="AZ444" s="99">
        <v>5857948.8200073196</v>
      </c>
      <c r="BA444" s="99">
        <v>0</v>
      </c>
      <c r="BB444" s="99">
        <v>9618193.5764160194</v>
      </c>
      <c r="BC444" s="99">
        <v>2231579.85510254</v>
      </c>
      <c r="BD444" s="99">
        <v>0</v>
      </c>
      <c r="BE444" s="99">
        <v>1420698.66664124</v>
      </c>
      <c r="BF444" s="99">
        <v>0</v>
      </c>
      <c r="BG444" s="99">
        <v>30174655.957275402</v>
      </c>
      <c r="BH444" s="99">
        <v>3948113.0403137198</v>
      </c>
      <c r="BI444" s="99">
        <v>65.089665317907901</v>
      </c>
      <c r="BJ444" s="99">
        <v>2808230.2539367699</v>
      </c>
      <c r="BK444" s="99">
        <v>2453382.3281860398</v>
      </c>
      <c r="BL444" s="99">
        <v>0</v>
      </c>
      <c r="BM444" s="99">
        <v>0</v>
      </c>
      <c r="BN444" s="99">
        <v>0</v>
      </c>
      <c r="BO444" s="99">
        <v>0</v>
      </c>
      <c r="BP444" s="99">
        <v>0</v>
      </c>
      <c r="BQ444" s="99">
        <v>0</v>
      </c>
      <c r="BR444" s="99">
        <v>2636001.0950317401</v>
      </c>
      <c r="BS444" s="99">
        <v>2153146.1632690402</v>
      </c>
      <c r="BT444" s="99">
        <v>0</v>
      </c>
      <c r="BU444" s="99">
        <v>753662</v>
      </c>
      <c r="BV444" s="99">
        <v>1247353.1005096401</v>
      </c>
      <c r="BW444" s="99">
        <v>0</v>
      </c>
      <c r="BX444" s="99">
        <v>119038.44988632201</v>
      </c>
      <c r="BY444" s="99">
        <v>0</v>
      </c>
      <c r="BZ444" s="99">
        <v>0</v>
      </c>
      <c r="CA444" s="99">
        <v>47121.978358745597</v>
      </c>
      <c r="CB444" s="99">
        <v>3015073.2202453599</v>
      </c>
      <c r="CC444" s="99">
        <v>26731745.662353501</v>
      </c>
      <c r="CD444" s="99">
        <v>6740852.2207641602</v>
      </c>
      <c r="CE444" s="99">
        <v>1089.5534076839699</v>
      </c>
      <c r="CF444" s="99">
        <v>174801.96764946001</v>
      </c>
      <c r="CG444" s="99">
        <v>1428599.86174011</v>
      </c>
      <c r="CH444" s="99">
        <v>0</v>
      </c>
      <c r="CI444" s="99">
        <v>48222.517506122596</v>
      </c>
      <c r="CJ444" s="99">
        <v>3189738.51281738</v>
      </c>
      <c r="CK444" s="99">
        <v>28144342.894775402</v>
      </c>
      <c r="CL444" s="99">
        <v>6856696.2566528302</v>
      </c>
      <c r="CM444" s="203">
        <f t="shared" si="18"/>
        <v>79765.997440099702</v>
      </c>
      <c r="CN444" s="203">
        <f t="shared" si="19"/>
        <v>13197527.652587879</v>
      </c>
      <c r="CO444" s="203">
        <f t="shared" si="20"/>
        <v>58318998.852050804</v>
      </c>
      <c r="CP444" s="99">
        <v>6856696.2566528302</v>
      </c>
      <c r="CQ444" s="99">
        <v>0</v>
      </c>
      <c r="CR444" s="99">
        <v>0</v>
      </c>
      <c r="CS444" s="99">
        <v>0</v>
      </c>
      <c r="CT444" s="99">
        <v>0</v>
      </c>
    </row>
    <row r="445" spans="1:98">
      <c r="A445" s="98" t="s">
        <v>58</v>
      </c>
      <c r="B445" s="100">
        <v>41426</v>
      </c>
      <c r="C445" s="99">
        <v>37043.018638134003</v>
      </c>
      <c r="D445" s="99">
        <v>0.98323274799622595</v>
      </c>
      <c r="E445" s="99">
        <v>10070.464475631699</v>
      </c>
      <c r="F445" s="99">
        <v>8728.0905979871804</v>
      </c>
      <c r="G445" s="99">
        <v>1072.7473694980099</v>
      </c>
      <c r="H445" s="99">
        <v>0</v>
      </c>
      <c r="I445" s="99">
        <v>0</v>
      </c>
      <c r="J445" s="99">
        <v>31373.6745874882</v>
      </c>
      <c r="K445" s="99">
        <v>158.85969841107701</v>
      </c>
      <c r="L445" s="99">
        <v>1004.20436868072</v>
      </c>
      <c r="M445" s="99">
        <v>17215.369457244899</v>
      </c>
      <c r="N445" s="99">
        <v>5476.1321865320197</v>
      </c>
      <c r="O445" s="99">
        <v>0</v>
      </c>
      <c r="P445" s="99">
        <v>21064.892805576299</v>
      </c>
      <c r="Q445" s="99">
        <v>2453.5573652982698</v>
      </c>
      <c r="R445" s="99">
        <v>0</v>
      </c>
      <c r="S445" s="99">
        <v>1076.59421442449</v>
      </c>
      <c r="T445" s="99">
        <v>0</v>
      </c>
      <c r="U445" s="99">
        <v>31526.468151569399</v>
      </c>
      <c r="V445" s="99">
        <v>2088967.6730041499</v>
      </c>
      <c r="W445" s="99">
        <v>16.6012921209913</v>
      </c>
      <c r="X445" s="99">
        <v>914135.22989654494</v>
      </c>
      <c r="Y445" s="99">
        <v>719931.02412414597</v>
      </c>
      <c r="Z445" s="99">
        <v>174637.99045753499</v>
      </c>
      <c r="AA445" s="99">
        <v>0</v>
      </c>
      <c r="AB445" s="99">
        <v>0</v>
      </c>
      <c r="AC445" s="99">
        <v>9943340.7746581994</v>
      </c>
      <c r="AD445" s="99">
        <v>14785.017165064801</v>
      </c>
      <c r="AE445" s="99">
        <v>34783.765976429</v>
      </c>
      <c r="AF445" s="99">
        <v>931006.62052154494</v>
      </c>
      <c r="AG445" s="99">
        <v>693779.06265258801</v>
      </c>
      <c r="AH445" s="99">
        <v>0</v>
      </c>
      <c r="AI445" s="99">
        <v>1093774.6666717499</v>
      </c>
      <c r="AJ445" s="99">
        <v>262225.91461944598</v>
      </c>
      <c r="AK445" s="99">
        <v>0</v>
      </c>
      <c r="AL445" s="99">
        <v>174852.07476234401</v>
      </c>
      <c r="AM445" s="99">
        <v>0</v>
      </c>
      <c r="AN445" s="99">
        <v>9926356.3872070294</v>
      </c>
      <c r="AO445" s="99">
        <v>18713588.575927701</v>
      </c>
      <c r="AP445" s="99">
        <v>149.34947340376701</v>
      </c>
      <c r="AQ445" s="99">
        <v>7951016.5325927697</v>
      </c>
      <c r="AR445" s="99">
        <v>5917423.1397705097</v>
      </c>
      <c r="AS445" s="99">
        <v>1434285.43167114</v>
      </c>
      <c r="AT445" s="99">
        <v>0</v>
      </c>
      <c r="AU445" s="99">
        <v>0</v>
      </c>
      <c r="AV445" s="99">
        <v>30063796.649658199</v>
      </c>
      <c r="AW445" s="99">
        <v>47338.613771915399</v>
      </c>
      <c r="AX445" s="99">
        <v>601735.51844024705</v>
      </c>
      <c r="AY445" s="99">
        <v>8443532.3793945294</v>
      </c>
      <c r="AZ445" s="99">
        <v>5685126.6435546903</v>
      </c>
      <c r="BA445" s="99">
        <v>0</v>
      </c>
      <c r="BB445" s="99">
        <v>9799174.1846923791</v>
      </c>
      <c r="BC445" s="99">
        <v>2214429.9040527302</v>
      </c>
      <c r="BD445" s="99">
        <v>0</v>
      </c>
      <c r="BE445" s="99">
        <v>1435854.49514771</v>
      </c>
      <c r="BF445" s="99">
        <v>0</v>
      </c>
      <c r="BG445" s="99">
        <v>30083952.7353516</v>
      </c>
      <c r="BH445" s="99">
        <v>4031200.0824279799</v>
      </c>
      <c r="BI445" s="99">
        <v>40.847831409890198</v>
      </c>
      <c r="BJ445" s="99">
        <v>2746405.7470092801</v>
      </c>
      <c r="BK445" s="99">
        <v>2383056.8257141099</v>
      </c>
      <c r="BL445" s="99">
        <v>0</v>
      </c>
      <c r="BM445" s="99">
        <v>0</v>
      </c>
      <c r="BN445" s="99">
        <v>0</v>
      </c>
      <c r="BO445" s="99">
        <v>0</v>
      </c>
      <c r="BP445" s="99">
        <v>0</v>
      </c>
      <c r="BQ445" s="99">
        <v>0</v>
      </c>
      <c r="BR445" s="99">
        <v>2670792.1070251502</v>
      </c>
      <c r="BS445" s="99">
        <v>2079734.7110443099</v>
      </c>
      <c r="BT445" s="99">
        <v>0</v>
      </c>
      <c r="BU445" s="99">
        <v>793785.19999694801</v>
      </c>
      <c r="BV445" s="99">
        <v>1267573.4276580799</v>
      </c>
      <c r="BW445" s="99">
        <v>0</v>
      </c>
      <c r="BX445" s="99">
        <v>120759.399895668</v>
      </c>
      <c r="BY445" s="99">
        <v>0</v>
      </c>
      <c r="BZ445" s="99">
        <v>0</v>
      </c>
      <c r="CA445" s="99">
        <v>47124.772412300103</v>
      </c>
      <c r="CB445" s="99">
        <v>3010086.0629882799</v>
      </c>
      <c r="CC445" s="99">
        <v>26744058.987060498</v>
      </c>
      <c r="CD445" s="99">
        <v>6797823.0460815402</v>
      </c>
      <c r="CE445" s="99">
        <v>1074.1351236254</v>
      </c>
      <c r="CF445" s="99">
        <v>174691.526823044</v>
      </c>
      <c r="CG445" s="99">
        <v>1433872.31678772</v>
      </c>
      <c r="CH445" s="99">
        <v>0</v>
      </c>
      <c r="CI445" s="99">
        <v>48201.193631172202</v>
      </c>
      <c r="CJ445" s="99">
        <v>3184646.4274902302</v>
      </c>
      <c r="CK445" s="99">
        <v>28205803.591552701</v>
      </c>
      <c r="CL445" s="99">
        <v>6913301.2960205097</v>
      </c>
      <c r="CM445" s="203">
        <f t="shared" si="18"/>
        <v>79727.661782741605</v>
      </c>
      <c r="CN445" s="203">
        <f t="shared" si="19"/>
        <v>13111002.81469726</v>
      </c>
      <c r="CO445" s="203">
        <f t="shared" si="20"/>
        <v>58289756.326904297</v>
      </c>
      <c r="CP445" s="99">
        <v>6913301.2960205097</v>
      </c>
      <c r="CQ445" s="99">
        <v>0</v>
      </c>
      <c r="CR445" s="99">
        <v>0</v>
      </c>
      <c r="CS445" s="99">
        <v>0</v>
      </c>
      <c r="CT445" s="99">
        <v>0</v>
      </c>
    </row>
    <row r="446" spans="1:98">
      <c r="A446" s="98" t="s">
        <v>58</v>
      </c>
      <c r="B446" s="100">
        <v>41518</v>
      </c>
      <c r="C446" s="99">
        <v>36906.461003780401</v>
      </c>
      <c r="D446" s="99">
        <v>0</v>
      </c>
      <c r="E446" s="99">
        <v>9757.2658258676493</v>
      </c>
      <c r="F446" s="99">
        <v>8444.1801694631595</v>
      </c>
      <c r="G446" s="99">
        <v>1078.2498949319099</v>
      </c>
      <c r="H446" s="99">
        <v>0</v>
      </c>
      <c r="I446" s="99">
        <v>0</v>
      </c>
      <c r="J446" s="99">
        <v>31387.099225044301</v>
      </c>
      <c r="K446" s="99">
        <v>144.564581887797</v>
      </c>
      <c r="L446" s="99">
        <v>193.355514954776</v>
      </c>
      <c r="M446" s="99">
        <v>17111.029774188999</v>
      </c>
      <c r="N446" s="99">
        <v>5294.7720870971698</v>
      </c>
      <c r="O446" s="99">
        <v>0</v>
      </c>
      <c r="P446" s="99">
        <v>21717.200378179601</v>
      </c>
      <c r="Q446" s="99">
        <v>2441.25054144859</v>
      </c>
      <c r="R446" s="99">
        <v>0</v>
      </c>
      <c r="S446" s="99">
        <v>1078.18372343481</v>
      </c>
      <c r="T446" s="99">
        <v>0</v>
      </c>
      <c r="U446" s="99">
        <v>31538.999834537499</v>
      </c>
      <c r="V446" s="99">
        <v>2105646.59307861</v>
      </c>
      <c r="W446" s="99">
        <v>0</v>
      </c>
      <c r="X446" s="99">
        <v>882284.18840789795</v>
      </c>
      <c r="Y446" s="99">
        <v>693717.46315765404</v>
      </c>
      <c r="Z446" s="99">
        <v>171971.81856346101</v>
      </c>
      <c r="AA446" s="99">
        <v>0</v>
      </c>
      <c r="AB446" s="99">
        <v>0</v>
      </c>
      <c r="AC446" s="99">
        <v>9970814.3968505897</v>
      </c>
      <c r="AD446" s="99">
        <v>13211.6012758017</v>
      </c>
      <c r="AE446" s="99">
        <v>33068.6352066994</v>
      </c>
      <c r="AF446" s="99">
        <v>938813.82715606701</v>
      </c>
      <c r="AG446" s="99">
        <v>661152.85234832799</v>
      </c>
      <c r="AH446" s="99">
        <v>0</v>
      </c>
      <c r="AI446" s="99">
        <v>1089195.89201355</v>
      </c>
      <c r="AJ446" s="99">
        <v>259429.165351868</v>
      </c>
      <c r="AK446" s="99">
        <v>0</v>
      </c>
      <c r="AL446" s="99">
        <v>172381.84220695501</v>
      </c>
      <c r="AM446" s="99">
        <v>0</v>
      </c>
      <c r="AN446" s="99">
        <v>9988984.8658447303</v>
      </c>
      <c r="AO446" s="99">
        <v>18901345.308105499</v>
      </c>
      <c r="AP446" s="99">
        <v>0</v>
      </c>
      <c r="AQ446" s="99">
        <v>7682041.2333984403</v>
      </c>
      <c r="AR446" s="99">
        <v>5653041.9439697303</v>
      </c>
      <c r="AS446" s="99">
        <v>1405033.3471679699</v>
      </c>
      <c r="AT446" s="99">
        <v>0</v>
      </c>
      <c r="AU446" s="99">
        <v>0</v>
      </c>
      <c r="AV446" s="99">
        <v>30202038.489746101</v>
      </c>
      <c r="AW446" s="99">
        <v>42364.732076168097</v>
      </c>
      <c r="AX446" s="99">
        <v>511282.80312728899</v>
      </c>
      <c r="AY446" s="99">
        <v>8557949.1739502009</v>
      </c>
      <c r="AZ446" s="99">
        <v>5458767.7022705097</v>
      </c>
      <c r="BA446" s="99">
        <v>0</v>
      </c>
      <c r="BB446" s="99">
        <v>9873254.1682128906</v>
      </c>
      <c r="BC446" s="99">
        <v>2179126.8480529799</v>
      </c>
      <c r="BD446" s="99">
        <v>0</v>
      </c>
      <c r="BE446" s="99">
        <v>1407255.1534271201</v>
      </c>
      <c r="BF446" s="99">
        <v>0</v>
      </c>
      <c r="BG446" s="99">
        <v>30248089.392333999</v>
      </c>
      <c r="BH446" s="99">
        <v>4054191.2242736798</v>
      </c>
      <c r="BI446" s="99">
        <v>0</v>
      </c>
      <c r="BJ446" s="99">
        <v>2653457.2913513202</v>
      </c>
      <c r="BK446" s="99">
        <v>2300113.3040771498</v>
      </c>
      <c r="BL446" s="99">
        <v>0</v>
      </c>
      <c r="BM446" s="99">
        <v>0</v>
      </c>
      <c r="BN446" s="99">
        <v>0</v>
      </c>
      <c r="BO446" s="99">
        <v>0</v>
      </c>
      <c r="BP446" s="99">
        <v>0</v>
      </c>
      <c r="BQ446" s="99">
        <v>0</v>
      </c>
      <c r="BR446" s="99">
        <v>2707007.18051147</v>
      </c>
      <c r="BS446" s="99">
        <v>2005879.18005371</v>
      </c>
      <c r="BT446" s="99">
        <v>0</v>
      </c>
      <c r="BU446" s="99">
        <v>665565.90999603295</v>
      </c>
      <c r="BV446" s="99">
        <v>1247446.9849243199</v>
      </c>
      <c r="BW446" s="99">
        <v>0</v>
      </c>
      <c r="BX446" s="99">
        <v>103784.01990795101</v>
      </c>
      <c r="BY446" s="99">
        <v>0</v>
      </c>
      <c r="BZ446" s="99">
        <v>0</v>
      </c>
      <c r="CA446" s="99">
        <v>46708.537981510199</v>
      </c>
      <c r="CB446" s="99">
        <v>2990539.8163757301</v>
      </c>
      <c r="CC446" s="99">
        <v>26595401.59375</v>
      </c>
      <c r="CD446" s="99">
        <v>6701877.99609375</v>
      </c>
      <c r="CE446" s="99">
        <v>1076.9672378748701</v>
      </c>
      <c r="CF446" s="99">
        <v>172023.44011115999</v>
      </c>
      <c r="CG446" s="99">
        <v>1403514.5124359101</v>
      </c>
      <c r="CH446" s="99">
        <v>0</v>
      </c>
      <c r="CI446" s="99">
        <v>47775.962440490701</v>
      </c>
      <c r="CJ446" s="99">
        <v>3162443.2371215802</v>
      </c>
      <c r="CK446" s="99">
        <v>27991161.417236298</v>
      </c>
      <c r="CL446" s="99">
        <v>6813810.1900634803</v>
      </c>
      <c r="CM446" s="203">
        <f t="shared" si="18"/>
        <v>79314.9622750282</v>
      </c>
      <c r="CN446" s="203">
        <f t="shared" si="19"/>
        <v>13151428.10296631</v>
      </c>
      <c r="CO446" s="203">
        <f t="shared" si="20"/>
        <v>58239250.809570298</v>
      </c>
      <c r="CP446" s="99">
        <v>6813810.1900634803</v>
      </c>
      <c r="CQ446" s="99">
        <v>0</v>
      </c>
      <c r="CR446" s="99">
        <v>0</v>
      </c>
      <c r="CS446" s="99">
        <v>0</v>
      </c>
      <c r="CT446" s="99">
        <v>0</v>
      </c>
    </row>
    <row r="447" spans="1:98">
      <c r="A447" s="98" t="s">
        <v>58</v>
      </c>
      <c r="B447" s="100">
        <v>41609</v>
      </c>
      <c r="C447" s="99">
        <v>36509.315409660303</v>
      </c>
      <c r="D447" s="99">
        <v>0</v>
      </c>
      <c r="E447" s="99">
        <v>9436.8275414705295</v>
      </c>
      <c r="F447" s="99">
        <v>8164.7992821931803</v>
      </c>
      <c r="G447" s="99">
        <v>1043.5209967047001</v>
      </c>
      <c r="H447" s="99">
        <v>0</v>
      </c>
      <c r="I447" s="99">
        <v>0</v>
      </c>
      <c r="J447" s="99">
        <v>31373.5802278519</v>
      </c>
      <c r="K447" s="99">
        <v>127.223206544295</v>
      </c>
      <c r="L447" s="99">
        <v>108.05498167592999</v>
      </c>
      <c r="M447" s="99">
        <v>16899.299090623899</v>
      </c>
      <c r="N447" s="99">
        <v>5102.27340531349</v>
      </c>
      <c r="O447" s="99">
        <v>0</v>
      </c>
      <c r="P447" s="99">
        <v>21452.9158990383</v>
      </c>
      <c r="Q447" s="99">
        <v>2420.7053482234501</v>
      </c>
      <c r="R447" s="99">
        <v>0</v>
      </c>
      <c r="S447" s="99">
        <v>1041.9006437063199</v>
      </c>
      <c r="T447" s="99">
        <v>0</v>
      </c>
      <c r="U447" s="99">
        <v>31501.196205377601</v>
      </c>
      <c r="V447" s="99">
        <v>2064209.3949432401</v>
      </c>
      <c r="W447" s="99">
        <v>0</v>
      </c>
      <c r="X447" s="99">
        <v>850625.49738311803</v>
      </c>
      <c r="Y447" s="99">
        <v>666556.26776123</v>
      </c>
      <c r="Z447" s="99">
        <v>166733.657577515</v>
      </c>
      <c r="AA447" s="99">
        <v>0</v>
      </c>
      <c r="AB447" s="99">
        <v>0</v>
      </c>
      <c r="AC447" s="99">
        <v>9935519.3619384803</v>
      </c>
      <c r="AD447" s="99">
        <v>11842.8757810593</v>
      </c>
      <c r="AE447" s="99">
        <v>25789.432199478098</v>
      </c>
      <c r="AF447" s="99">
        <v>926162.580726624</v>
      </c>
      <c r="AG447" s="99">
        <v>639875.61723327602</v>
      </c>
      <c r="AH447" s="99">
        <v>0</v>
      </c>
      <c r="AI447" s="99">
        <v>1073717.04171753</v>
      </c>
      <c r="AJ447" s="99">
        <v>255298.847644806</v>
      </c>
      <c r="AK447" s="99">
        <v>0</v>
      </c>
      <c r="AL447" s="99">
        <v>166592.49241828901</v>
      </c>
      <c r="AM447" s="99">
        <v>0</v>
      </c>
      <c r="AN447" s="99">
        <v>9952207.37036133</v>
      </c>
      <c r="AO447" s="99">
        <v>18621047.459228501</v>
      </c>
      <c r="AP447" s="99">
        <v>0</v>
      </c>
      <c r="AQ447" s="99">
        <v>7439224.97338867</v>
      </c>
      <c r="AR447" s="99">
        <v>5451699.5346069299</v>
      </c>
      <c r="AS447" s="99">
        <v>1378355.3126983601</v>
      </c>
      <c r="AT447" s="99">
        <v>0</v>
      </c>
      <c r="AU447" s="99">
        <v>0</v>
      </c>
      <c r="AV447" s="99">
        <v>30319587.645507801</v>
      </c>
      <c r="AW447" s="99">
        <v>38286.717559337601</v>
      </c>
      <c r="AX447" s="99">
        <v>472423.85870361299</v>
      </c>
      <c r="AY447" s="99">
        <v>8473929.8875732403</v>
      </c>
      <c r="AZ447" s="99">
        <v>5272431.68212891</v>
      </c>
      <c r="BA447" s="99">
        <v>0</v>
      </c>
      <c r="BB447" s="99">
        <v>9753523.7222900409</v>
      </c>
      <c r="BC447" s="99">
        <v>2158106.3469543499</v>
      </c>
      <c r="BD447" s="99">
        <v>0</v>
      </c>
      <c r="BE447" s="99">
        <v>1378683.5496215799</v>
      </c>
      <c r="BF447" s="99">
        <v>0</v>
      </c>
      <c r="BG447" s="99">
        <v>30359229.519775402</v>
      </c>
      <c r="BH447" s="99">
        <v>4029452.8686218299</v>
      </c>
      <c r="BI447" s="99">
        <v>0</v>
      </c>
      <c r="BJ447" s="99">
        <v>2593283.4721984901</v>
      </c>
      <c r="BK447" s="99">
        <v>2238220.6962280301</v>
      </c>
      <c r="BL447" s="99">
        <v>0</v>
      </c>
      <c r="BM447" s="99">
        <v>0</v>
      </c>
      <c r="BN447" s="99">
        <v>0</v>
      </c>
      <c r="BO447" s="99">
        <v>0</v>
      </c>
      <c r="BP447" s="99">
        <v>0</v>
      </c>
      <c r="BQ447" s="99">
        <v>0</v>
      </c>
      <c r="BR447" s="99">
        <v>2685184.1710205101</v>
      </c>
      <c r="BS447" s="99">
        <v>1939583.85900879</v>
      </c>
      <c r="BT447" s="99">
        <v>0</v>
      </c>
      <c r="BU447" s="99">
        <v>758991.79999542201</v>
      </c>
      <c r="BV447" s="99">
        <v>1250040.2301940899</v>
      </c>
      <c r="BW447" s="99">
        <v>0</v>
      </c>
      <c r="BX447" s="99">
        <v>111082.059903145</v>
      </c>
      <c r="BY447" s="99">
        <v>0</v>
      </c>
      <c r="BZ447" s="99">
        <v>0</v>
      </c>
      <c r="CA447" s="99">
        <v>45966.496456146197</v>
      </c>
      <c r="CB447" s="99">
        <v>2917529.1048583998</v>
      </c>
      <c r="CC447" s="99">
        <v>26092371.376708999</v>
      </c>
      <c r="CD447" s="99">
        <v>6620692.4711303702</v>
      </c>
      <c r="CE447" s="99">
        <v>1044.8226953595899</v>
      </c>
      <c r="CF447" s="99">
        <v>166555.658843994</v>
      </c>
      <c r="CG447" s="99">
        <v>1377180.7971496601</v>
      </c>
      <c r="CH447" s="99">
        <v>0</v>
      </c>
      <c r="CI447" s="99">
        <v>47008.721091270403</v>
      </c>
      <c r="CJ447" s="99">
        <v>3084319.3359375</v>
      </c>
      <c r="CK447" s="99">
        <v>27465831.666015599</v>
      </c>
      <c r="CL447" s="99">
        <v>6733130.34228516</v>
      </c>
      <c r="CM447" s="203">
        <f t="shared" si="18"/>
        <v>78509.917296647996</v>
      </c>
      <c r="CN447" s="203">
        <f t="shared" si="19"/>
        <v>13036526.70629883</v>
      </c>
      <c r="CO447" s="203">
        <f t="shared" si="20"/>
        <v>57825061.185791001</v>
      </c>
      <c r="CP447" s="99">
        <v>6733130.34228516</v>
      </c>
      <c r="CQ447" s="99">
        <v>0</v>
      </c>
      <c r="CR447" s="99">
        <v>0</v>
      </c>
      <c r="CS447" s="99">
        <v>0</v>
      </c>
      <c r="CT447" s="99">
        <v>0</v>
      </c>
    </row>
    <row r="448" spans="1:98">
      <c r="A448" s="98" t="s">
        <v>58</v>
      </c>
      <c r="B448" s="100">
        <v>41699</v>
      </c>
      <c r="C448" s="99">
        <v>36595.064686298399</v>
      </c>
      <c r="D448" s="99">
        <v>0</v>
      </c>
      <c r="E448" s="99">
        <v>9160.5365337133408</v>
      </c>
      <c r="F448" s="99">
        <v>7917.1865264177304</v>
      </c>
      <c r="G448" s="99">
        <v>1044.2041794061699</v>
      </c>
      <c r="H448" s="99">
        <v>0</v>
      </c>
      <c r="I448" s="99">
        <v>0</v>
      </c>
      <c r="J448" s="99">
        <v>31404.558174133301</v>
      </c>
      <c r="K448" s="99">
        <v>96.455248412676198</v>
      </c>
      <c r="L448" s="99">
        <v>104.43344060517801</v>
      </c>
      <c r="M448" s="99">
        <v>16914.113798141501</v>
      </c>
      <c r="N448" s="99">
        <v>4931.7022556066504</v>
      </c>
      <c r="O448" s="99">
        <v>0</v>
      </c>
      <c r="P448" s="99">
        <v>21278.313523292501</v>
      </c>
      <c r="Q448" s="99">
        <v>2425.2021152973198</v>
      </c>
      <c r="R448" s="99">
        <v>0</v>
      </c>
      <c r="S448" s="99">
        <v>1040.2905402332501</v>
      </c>
      <c r="T448" s="99">
        <v>0</v>
      </c>
      <c r="U448" s="99">
        <v>31496.174648761698</v>
      </c>
      <c r="V448" s="99">
        <v>2057327.9386596701</v>
      </c>
      <c r="W448" s="99">
        <v>0</v>
      </c>
      <c r="X448" s="99">
        <v>826619.13966369606</v>
      </c>
      <c r="Y448" s="99">
        <v>643241.41295623803</v>
      </c>
      <c r="Z448" s="99">
        <v>164850.35643577599</v>
      </c>
      <c r="AA448" s="99">
        <v>0</v>
      </c>
      <c r="AB448" s="99">
        <v>0</v>
      </c>
      <c r="AC448" s="99">
        <v>9879751.8455810491</v>
      </c>
      <c r="AD448" s="99">
        <v>8127.0908210277603</v>
      </c>
      <c r="AE448" s="99">
        <v>27281.197859764099</v>
      </c>
      <c r="AF448" s="99">
        <v>922826.04821014404</v>
      </c>
      <c r="AG448" s="99">
        <v>627405.33276367199</v>
      </c>
      <c r="AH448" s="99">
        <v>0</v>
      </c>
      <c r="AI448" s="99">
        <v>1059431.4817047101</v>
      </c>
      <c r="AJ448" s="99">
        <v>250155.05120468099</v>
      </c>
      <c r="AK448" s="99">
        <v>0</v>
      </c>
      <c r="AL448" s="99">
        <v>164448.12817001299</v>
      </c>
      <c r="AM448" s="99">
        <v>0</v>
      </c>
      <c r="AN448" s="99">
        <v>9868793.2646484394</v>
      </c>
      <c r="AO448" s="99">
        <v>18646169.7966309</v>
      </c>
      <c r="AP448" s="99">
        <v>0</v>
      </c>
      <c r="AQ448" s="99">
        <v>7268328.8272094699</v>
      </c>
      <c r="AR448" s="99">
        <v>5276024.7470092801</v>
      </c>
      <c r="AS448" s="99">
        <v>1367945.5886993399</v>
      </c>
      <c r="AT448" s="99">
        <v>0</v>
      </c>
      <c r="AU448" s="99">
        <v>0</v>
      </c>
      <c r="AV448" s="99">
        <v>30368875.534912098</v>
      </c>
      <c r="AW448" s="99">
        <v>26465.055392742201</v>
      </c>
      <c r="AX448" s="99">
        <v>533877.79097747803</v>
      </c>
      <c r="AY448" s="99">
        <v>8534089.1519775409</v>
      </c>
      <c r="AZ448" s="99">
        <v>5155820.8536987295</v>
      </c>
      <c r="BA448" s="99">
        <v>0</v>
      </c>
      <c r="BB448" s="99">
        <v>9569065.6400146503</v>
      </c>
      <c r="BC448" s="99">
        <v>2127839.4961852999</v>
      </c>
      <c r="BD448" s="99">
        <v>0</v>
      </c>
      <c r="BE448" s="99">
        <v>1364394.28477478</v>
      </c>
      <c r="BF448" s="99">
        <v>0</v>
      </c>
      <c r="BG448" s="99">
        <v>30380120.1728516</v>
      </c>
      <c r="BH448" s="99">
        <v>4024533.8226318401</v>
      </c>
      <c r="BI448" s="99">
        <v>0</v>
      </c>
      <c r="BJ448" s="99">
        <v>2523719.1102905301</v>
      </c>
      <c r="BK448" s="99">
        <v>2173791.1283874498</v>
      </c>
      <c r="BL448" s="99">
        <v>0</v>
      </c>
      <c r="BM448" s="99">
        <v>0</v>
      </c>
      <c r="BN448" s="99">
        <v>0</v>
      </c>
      <c r="BO448" s="99">
        <v>0</v>
      </c>
      <c r="BP448" s="99">
        <v>0</v>
      </c>
      <c r="BQ448" s="99">
        <v>0</v>
      </c>
      <c r="BR448" s="99">
        <v>2689738.0613098098</v>
      </c>
      <c r="BS448" s="99">
        <v>1893095.9598693801</v>
      </c>
      <c r="BT448" s="99">
        <v>0</v>
      </c>
      <c r="BU448" s="99">
        <v>737217.27999877895</v>
      </c>
      <c r="BV448" s="99">
        <v>1241130.7756805399</v>
      </c>
      <c r="BW448" s="99">
        <v>0</v>
      </c>
      <c r="BX448" s="99">
        <v>112931.359909058</v>
      </c>
      <c r="BY448" s="99">
        <v>0</v>
      </c>
      <c r="BZ448" s="99">
        <v>0</v>
      </c>
      <c r="CA448" s="99">
        <v>45665.119869709</v>
      </c>
      <c r="CB448" s="99">
        <v>2871033.1459655799</v>
      </c>
      <c r="CC448" s="99">
        <v>25842684.549316399</v>
      </c>
      <c r="CD448" s="99">
        <v>6553535.5109252902</v>
      </c>
      <c r="CE448" s="99">
        <v>1042.9459952413999</v>
      </c>
      <c r="CF448" s="99">
        <v>164876.10189628601</v>
      </c>
      <c r="CG448" s="99">
        <v>1370145.9356841999</v>
      </c>
      <c r="CH448" s="99">
        <v>0</v>
      </c>
      <c r="CI448" s="99">
        <v>46717.227084636703</v>
      </c>
      <c r="CJ448" s="99">
        <v>3035402.7989502</v>
      </c>
      <c r="CK448" s="99">
        <v>27200584.9616699</v>
      </c>
      <c r="CL448" s="99">
        <v>6661980.3544921903</v>
      </c>
      <c r="CM448" s="203">
        <f t="shared" si="18"/>
        <v>78213.401733398408</v>
      </c>
      <c r="CN448" s="203">
        <f t="shared" si="19"/>
        <v>12904196.06359864</v>
      </c>
      <c r="CO448" s="203">
        <f t="shared" si="20"/>
        <v>57580705.134521499</v>
      </c>
      <c r="CP448" s="99">
        <v>6661980.3544921903</v>
      </c>
      <c r="CQ448" s="99">
        <v>0</v>
      </c>
      <c r="CR448" s="99">
        <v>0</v>
      </c>
      <c r="CS448" s="99">
        <v>0</v>
      </c>
      <c r="CT448" s="99">
        <v>0</v>
      </c>
    </row>
    <row r="449" spans="1:98">
      <c r="A449" s="98" t="s">
        <v>58</v>
      </c>
      <c r="B449" s="100">
        <v>41791</v>
      </c>
      <c r="C449" s="99">
        <v>36423.748685836799</v>
      </c>
      <c r="D449" s="99">
        <v>0</v>
      </c>
      <c r="E449" s="99">
        <v>8908.0412776470203</v>
      </c>
      <c r="F449" s="99">
        <v>7678.7236859202403</v>
      </c>
      <c r="G449" s="99">
        <v>1055.6077840477201</v>
      </c>
      <c r="H449" s="99">
        <v>0</v>
      </c>
      <c r="I449" s="99">
        <v>0</v>
      </c>
      <c r="J449" s="99">
        <v>31489.3650140762</v>
      </c>
      <c r="K449" s="99">
        <v>71.183119332417803</v>
      </c>
      <c r="L449" s="99">
        <v>390.02273095399102</v>
      </c>
      <c r="M449" s="99">
        <v>16866.4618668556</v>
      </c>
      <c r="N449" s="99">
        <v>4758.3072472214699</v>
      </c>
      <c r="O449" s="99">
        <v>0</v>
      </c>
      <c r="P449" s="99">
        <v>20940.320424795202</v>
      </c>
      <c r="Q449" s="99">
        <v>2394.4786805212502</v>
      </c>
      <c r="R449" s="99">
        <v>0</v>
      </c>
      <c r="S449" s="99">
        <v>1057.32718609273</v>
      </c>
      <c r="T449" s="99">
        <v>0</v>
      </c>
      <c r="U449" s="99">
        <v>31559.086111545599</v>
      </c>
      <c r="V449" s="99">
        <v>2044075.7528991699</v>
      </c>
      <c r="W449" s="99">
        <v>0</v>
      </c>
      <c r="X449" s="99">
        <v>804249.89508819603</v>
      </c>
      <c r="Y449" s="99">
        <v>624330.297554016</v>
      </c>
      <c r="Z449" s="99">
        <v>163657.091184616</v>
      </c>
      <c r="AA449" s="99">
        <v>0</v>
      </c>
      <c r="AB449" s="99">
        <v>0</v>
      </c>
      <c r="AC449" s="99">
        <v>9892953.3419189509</v>
      </c>
      <c r="AD449" s="99">
        <v>6330.9991313219098</v>
      </c>
      <c r="AE449" s="99">
        <v>30051.697095394102</v>
      </c>
      <c r="AF449" s="99">
        <v>924075.60933685303</v>
      </c>
      <c r="AG449" s="99">
        <v>601461.48455047596</v>
      </c>
      <c r="AH449" s="99">
        <v>0</v>
      </c>
      <c r="AI449" s="99">
        <v>1039634.53346252</v>
      </c>
      <c r="AJ449" s="99">
        <v>247788.07482528701</v>
      </c>
      <c r="AK449" s="99">
        <v>0</v>
      </c>
      <c r="AL449" s="99">
        <v>163662.51146316499</v>
      </c>
      <c r="AM449" s="99">
        <v>0</v>
      </c>
      <c r="AN449" s="99">
        <v>9909140.8255615197</v>
      </c>
      <c r="AO449" s="99">
        <v>18608034.8447266</v>
      </c>
      <c r="AP449" s="99">
        <v>0</v>
      </c>
      <c r="AQ449" s="99">
        <v>7109865.70666504</v>
      </c>
      <c r="AR449" s="99">
        <v>5108633.23400879</v>
      </c>
      <c r="AS449" s="99">
        <v>1365661.8317718499</v>
      </c>
      <c r="AT449" s="99">
        <v>0</v>
      </c>
      <c r="AU449" s="99">
        <v>0</v>
      </c>
      <c r="AV449" s="99">
        <v>30480428.5224609</v>
      </c>
      <c r="AW449" s="99">
        <v>20654.447138309501</v>
      </c>
      <c r="AX449" s="99">
        <v>524609.40098571801</v>
      </c>
      <c r="AY449" s="99">
        <v>8577715.1600341797</v>
      </c>
      <c r="AZ449" s="99">
        <v>4982256.3955688505</v>
      </c>
      <c r="BA449" s="99">
        <v>0</v>
      </c>
      <c r="BB449" s="99">
        <v>9476651.2595214806</v>
      </c>
      <c r="BC449" s="99">
        <v>2093319.89491272</v>
      </c>
      <c r="BD449" s="99">
        <v>0</v>
      </c>
      <c r="BE449" s="99">
        <v>1365751.4833221401</v>
      </c>
      <c r="BF449" s="99">
        <v>0</v>
      </c>
      <c r="BG449" s="99">
        <v>30511232.8210449</v>
      </c>
      <c r="BH449" s="99">
        <v>3995884.7720947298</v>
      </c>
      <c r="BI449" s="99">
        <v>0</v>
      </c>
      <c r="BJ449" s="99">
        <v>2475979.5269165002</v>
      </c>
      <c r="BK449" s="99">
        <v>2117462.9422912602</v>
      </c>
      <c r="BL449" s="99">
        <v>0</v>
      </c>
      <c r="BM449" s="99">
        <v>0</v>
      </c>
      <c r="BN449" s="99">
        <v>0</v>
      </c>
      <c r="BO449" s="99">
        <v>0</v>
      </c>
      <c r="BP449" s="99">
        <v>0</v>
      </c>
      <c r="BQ449" s="99">
        <v>0</v>
      </c>
      <c r="BR449" s="99">
        <v>2699337.3283691402</v>
      </c>
      <c r="BS449" s="99">
        <v>1837367.4095153799</v>
      </c>
      <c r="BT449" s="99">
        <v>0</v>
      </c>
      <c r="BU449" s="99">
        <v>753277.51999664295</v>
      </c>
      <c r="BV449" s="99">
        <v>1241922.1567382801</v>
      </c>
      <c r="BW449" s="99">
        <v>0</v>
      </c>
      <c r="BX449" s="99">
        <v>113658.759906769</v>
      </c>
      <c r="BY449" s="99">
        <v>0</v>
      </c>
      <c r="BZ449" s="99">
        <v>0</v>
      </c>
      <c r="CA449" s="99">
        <v>45353.1670370102</v>
      </c>
      <c r="CB449" s="99">
        <v>2855532.6148681599</v>
      </c>
      <c r="CC449" s="99">
        <v>25743144.247070301</v>
      </c>
      <c r="CD449" s="99">
        <v>6472569.8600463904</v>
      </c>
      <c r="CE449" s="99">
        <v>1056.9270129054801</v>
      </c>
      <c r="CF449" s="99">
        <v>163675.194465637</v>
      </c>
      <c r="CG449" s="99">
        <v>1365355.3162384001</v>
      </c>
      <c r="CH449" s="99">
        <v>0</v>
      </c>
      <c r="CI449" s="99">
        <v>46415.059861659996</v>
      </c>
      <c r="CJ449" s="99">
        <v>3019582.1016540499</v>
      </c>
      <c r="CK449" s="99">
        <v>27127397.002441399</v>
      </c>
      <c r="CL449" s="99">
        <v>6580622.6411743201</v>
      </c>
      <c r="CM449" s="203">
        <f t="shared" si="18"/>
        <v>77974.145973205596</v>
      </c>
      <c r="CN449" s="203">
        <f t="shared" si="19"/>
        <v>12928722.927215569</v>
      </c>
      <c r="CO449" s="203">
        <f t="shared" si="20"/>
        <v>57638629.823486298</v>
      </c>
      <c r="CP449" s="99">
        <v>6580622.6411743201</v>
      </c>
      <c r="CQ449" s="99">
        <v>0</v>
      </c>
      <c r="CR449" s="99">
        <v>0</v>
      </c>
      <c r="CS449" s="99">
        <v>0</v>
      </c>
      <c r="CT449" s="99">
        <v>0</v>
      </c>
    </row>
    <row r="450" spans="1:98">
      <c r="A450" s="98" t="s">
        <v>58</v>
      </c>
      <c r="B450" s="100">
        <v>41883</v>
      </c>
      <c r="C450" s="99">
        <v>36231.5096359253</v>
      </c>
      <c r="D450" s="99">
        <v>0</v>
      </c>
      <c r="E450" s="99">
        <v>8628.3026469945908</v>
      </c>
      <c r="F450" s="99">
        <v>7410.9067217111597</v>
      </c>
      <c r="G450" s="99">
        <v>1068.18466047943</v>
      </c>
      <c r="H450" s="99">
        <v>0</v>
      </c>
      <c r="I450" s="99">
        <v>0</v>
      </c>
      <c r="J450" s="99">
        <v>31443.4830162525</v>
      </c>
      <c r="K450" s="99">
        <v>45.788879765663303</v>
      </c>
      <c r="L450" s="99">
        <v>103.003288719803</v>
      </c>
      <c r="M450" s="99">
        <v>16799.626886367801</v>
      </c>
      <c r="N450" s="99">
        <v>4601.6304947137796</v>
      </c>
      <c r="O450" s="99">
        <v>0</v>
      </c>
      <c r="P450" s="99">
        <v>21012.6708986759</v>
      </c>
      <c r="Q450" s="99">
        <v>2389.5140538513701</v>
      </c>
      <c r="R450" s="99">
        <v>0</v>
      </c>
      <c r="S450" s="99">
        <v>1067.6318972706799</v>
      </c>
      <c r="T450" s="99">
        <v>0</v>
      </c>
      <c r="U450" s="99">
        <v>31492.613468647</v>
      </c>
      <c r="V450" s="99">
        <v>2023519.5882415799</v>
      </c>
      <c r="W450" s="99">
        <v>0</v>
      </c>
      <c r="X450" s="99">
        <v>773934.57221984898</v>
      </c>
      <c r="Y450" s="99">
        <v>603078.96829986596</v>
      </c>
      <c r="Z450" s="99">
        <v>166455.52812767</v>
      </c>
      <c r="AA450" s="99">
        <v>0</v>
      </c>
      <c r="AB450" s="99">
        <v>0</v>
      </c>
      <c r="AC450" s="99">
        <v>9858917.7803955097</v>
      </c>
      <c r="AD450" s="99">
        <v>3546.3549248874201</v>
      </c>
      <c r="AE450" s="99">
        <v>31054.596481561701</v>
      </c>
      <c r="AF450" s="99">
        <v>915372.17198944103</v>
      </c>
      <c r="AG450" s="99">
        <v>578353.70668029797</v>
      </c>
      <c r="AH450" s="99">
        <v>0</v>
      </c>
      <c r="AI450" s="99">
        <v>1023859.4828186</v>
      </c>
      <c r="AJ450" s="99">
        <v>245789.38307762099</v>
      </c>
      <c r="AK450" s="99">
        <v>0</v>
      </c>
      <c r="AL450" s="99">
        <v>166842.18510818499</v>
      </c>
      <c r="AM450" s="99">
        <v>0</v>
      </c>
      <c r="AN450" s="99">
        <v>9866147.9271240197</v>
      </c>
      <c r="AO450" s="99">
        <v>18460662.278076202</v>
      </c>
      <c r="AP450" s="99">
        <v>0</v>
      </c>
      <c r="AQ450" s="99">
        <v>6840894.3955078097</v>
      </c>
      <c r="AR450" s="99">
        <v>4946083.0460815402</v>
      </c>
      <c r="AS450" s="99">
        <v>1381459.07369995</v>
      </c>
      <c r="AT450" s="99">
        <v>0</v>
      </c>
      <c r="AU450" s="99">
        <v>0</v>
      </c>
      <c r="AV450" s="99">
        <v>30439918.590332001</v>
      </c>
      <c r="AW450" s="99">
        <v>11588.035133957899</v>
      </c>
      <c r="AX450" s="99">
        <v>466006.97585296602</v>
      </c>
      <c r="AY450" s="99">
        <v>8500433.2050781306</v>
      </c>
      <c r="AZ450" s="99">
        <v>4801878.3641967801</v>
      </c>
      <c r="BA450" s="99">
        <v>0</v>
      </c>
      <c r="BB450" s="99">
        <v>9426341.6148681603</v>
      </c>
      <c r="BC450" s="99">
        <v>2094981.67776489</v>
      </c>
      <c r="BD450" s="99">
        <v>0</v>
      </c>
      <c r="BE450" s="99">
        <v>1383025.61813354</v>
      </c>
      <c r="BF450" s="99">
        <v>0</v>
      </c>
      <c r="BG450" s="99">
        <v>30455383.2646484</v>
      </c>
      <c r="BH450" s="99">
        <v>3999652.1866455101</v>
      </c>
      <c r="BI450" s="99">
        <v>0</v>
      </c>
      <c r="BJ450" s="99">
        <v>2427467.52410889</v>
      </c>
      <c r="BK450" s="99">
        <v>2062677.8770294201</v>
      </c>
      <c r="BL450" s="99">
        <v>0</v>
      </c>
      <c r="BM450" s="99">
        <v>0</v>
      </c>
      <c r="BN450" s="99">
        <v>0</v>
      </c>
      <c r="BO450" s="99">
        <v>0</v>
      </c>
      <c r="BP450" s="99">
        <v>0</v>
      </c>
      <c r="BQ450" s="99">
        <v>0</v>
      </c>
      <c r="BR450" s="99">
        <v>2692001.75109863</v>
      </c>
      <c r="BS450" s="99">
        <v>1771890.7503356901</v>
      </c>
      <c r="BT450" s="99">
        <v>0</v>
      </c>
      <c r="BU450" s="99">
        <v>627603.44999694801</v>
      </c>
      <c r="BV450" s="99">
        <v>1248655.28123474</v>
      </c>
      <c r="BW450" s="99">
        <v>0</v>
      </c>
      <c r="BX450" s="99">
        <v>101189.499922752</v>
      </c>
      <c r="BY450" s="99">
        <v>0</v>
      </c>
      <c r="BZ450" s="99">
        <v>0</v>
      </c>
      <c r="CA450" s="99">
        <v>44907.649813175201</v>
      </c>
      <c r="CB450" s="99">
        <v>2798732.9709167499</v>
      </c>
      <c r="CC450" s="99">
        <v>25307924.676513702</v>
      </c>
      <c r="CD450" s="99">
        <v>6423878.3248290997</v>
      </c>
      <c r="CE450" s="99">
        <v>1067.01554791629</v>
      </c>
      <c r="CF450" s="99">
        <v>166573.64145088199</v>
      </c>
      <c r="CG450" s="99">
        <v>1380876.22146606</v>
      </c>
      <c r="CH450" s="99">
        <v>0</v>
      </c>
      <c r="CI450" s="99">
        <v>45962.200348377199</v>
      </c>
      <c r="CJ450" s="99">
        <v>2965212.0380859398</v>
      </c>
      <c r="CK450" s="99">
        <v>26685443.8591309</v>
      </c>
      <c r="CL450" s="99">
        <v>6534217.2360839797</v>
      </c>
      <c r="CM450" s="203">
        <f t="shared" si="18"/>
        <v>77454.813817024202</v>
      </c>
      <c r="CN450" s="203">
        <f t="shared" si="19"/>
        <v>12831359.965209959</v>
      </c>
      <c r="CO450" s="203">
        <f t="shared" si="20"/>
        <v>57140827.123779297</v>
      </c>
      <c r="CP450" s="99">
        <v>6534217.2360839797</v>
      </c>
      <c r="CQ450" s="99">
        <v>0</v>
      </c>
      <c r="CR450" s="99">
        <v>0</v>
      </c>
      <c r="CS450" s="99">
        <v>0</v>
      </c>
      <c r="CT450" s="99">
        <v>0</v>
      </c>
    </row>
    <row r="451" spans="1:98">
      <c r="A451" s="98" t="s">
        <v>58</v>
      </c>
      <c r="B451" s="100">
        <v>41974</v>
      </c>
      <c r="C451" s="99">
        <v>36105.225699901603</v>
      </c>
      <c r="D451" s="99">
        <v>0</v>
      </c>
      <c r="E451" s="99">
        <v>8452.6988600492496</v>
      </c>
      <c r="F451" s="99">
        <v>7258.1805535554904</v>
      </c>
      <c r="G451" s="99">
        <v>1055.35648243129</v>
      </c>
      <c r="H451" s="99">
        <v>0</v>
      </c>
      <c r="I451" s="99">
        <v>0</v>
      </c>
      <c r="J451" s="99">
        <v>31060.381365060799</v>
      </c>
      <c r="K451" s="99">
        <v>27.5519557278603</v>
      </c>
      <c r="L451" s="99">
        <v>88.118166254833298</v>
      </c>
      <c r="M451" s="99">
        <v>16764.348274469401</v>
      </c>
      <c r="N451" s="99">
        <v>4474.3803729414904</v>
      </c>
      <c r="O451" s="99">
        <v>0</v>
      </c>
      <c r="P451" s="99">
        <v>20924.059114217798</v>
      </c>
      <c r="Q451" s="99">
        <v>2351.4678727984401</v>
      </c>
      <c r="R451" s="99">
        <v>0</v>
      </c>
      <c r="S451" s="99">
        <v>1055.8497307151599</v>
      </c>
      <c r="T451" s="99">
        <v>0</v>
      </c>
      <c r="U451" s="99">
        <v>31090.820355415301</v>
      </c>
      <c r="V451" s="99">
        <v>2004068.9134216299</v>
      </c>
      <c r="W451" s="99">
        <v>0</v>
      </c>
      <c r="X451" s="99">
        <v>751528.403022766</v>
      </c>
      <c r="Y451" s="99">
        <v>578997.66831970203</v>
      </c>
      <c r="Z451" s="99">
        <v>161959.847434998</v>
      </c>
      <c r="AA451" s="99">
        <v>0</v>
      </c>
      <c r="AB451" s="99">
        <v>0</v>
      </c>
      <c r="AC451" s="99">
        <v>9765543.3756103497</v>
      </c>
      <c r="AD451" s="99">
        <v>2167.30647450686</v>
      </c>
      <c r="AE451" s="99">
        <v>8893.7976372241992</v>
      </c>
      <c r="AF451" s="99">
        <v>916367.57755279494</v>
      </c>
      <c r="AG451" s="99">
        <v>559850.62075042701</v>
      </c>
      <c r="AH451" s="99">
        <v>0</v>
      </c>
      <c r="AI451" s="99">
        <v>1034061.18816376</v>
      </c>
      <c r="AJ451" s="99">
        <v>240165.546224594</v>
      </c>
      <c r="AK451" s="99">
        <v>0</v>
      </c>
      <c r="AL451" s="99">
        <v>162103.27392387399</v>
      </c>
      <c r="AM451" s="99">
        <v>0</v>
      </c>
      <c r="AN451" s="99">
        <v>9775195.0457763709</v>
      </c>
      <c r="AO451" s="99">
        <v>18371250.107910201</v>
      </c>
      <c r="AP451" s="99">
        <v>0</v>
      </c>
      <c r="AQ451" s="99">
        <v>6626665.7512817401</v>
      </c>
      <c r="AR451" s="99">
        <v>4769787.7243652297</v>
      </c>
      <c r="AS451" s="99">
        <v>1352395.0645752</v>
      </c>
      <c r="AT451" s="99">
        <v>0</v>
      </c>
      <c r="AU451" s="99">
        <v>0</v>
      </c>
      <c r="AV451" s="99">
        <v>30339844.041015599</v>
      </c>
      <c r="AW451" s="99">
        <v>7132.5800831913903</v>
      </c>
      <c r="AX451" s="99">
        <v>69878.530817985506</v>
      </c>
      <c r="AY451" s="99">
        <v>8528655.9549560491</v>
      </c>
      <c r="AZ451" s="99">
        <v>4661759.9842529297</v>
      </c>
      <c r="BA451" s="99">
        <v>0</v>
      </c>
      <c r="BB451" s="99">
        <v>9721336.9378662091</v>
      </c>
      <c r="BC451" s="99">
        <v>2061526.13995361</v>
      </c>
      <c r="BD451" s="99">
        <v>0</v>
      </c>
      <c r="BE451" s="99">
        <v>1354412.3756103499</v>
      </c>
      <c r="BF451" s="99">
        <v>0</v>
      </c>
      <c r="BG451" s="99">
        <v>30349124.675292999</v>
      </c>
      <c r="BH451" s="99">
        <v>4011096.5620117201</v>
      </c>
      <c r="BI451" s="99">
        <v>0</v>
      </c>
      <c r="BJ451" s="99">
        <v>2372293.2651061998</v>
      </c>
      <c r="BK451" s="99">
        <v>1998641.6026306199</v>
      </c>
      <c r="BL451" s="99">
        <v>0</v>
      </c>
      <c r="BM451" s="99">
        <v>0</v>
      </c>
      <c r="BN451" s="99">
        <v>0</v>
      </c>
      <c r="BO451" s="99">
        <v>0</v>
      </c>
      <c r="BP451" s="99">
        <v>0</v>
      </c>
      <c r="BQ451" s="99">
        <v>0</v>
      </c>
      <c r="BR451" s="99">
        <v>2701904.3533630399</v>
      </c>
      <c r="BS451" s="99">
        <v>1722687.7426452599</v>
      </c>
      <c r="BT451" s="99">
        <v>0</v>
      </c>
      <c r="BU451" s="99">
        <v>731944.54999542201</v>
      </c>
      <c r="BV451" s="99">
        <v>1239892.11181641</v>
      </c>
      <c r="BW451" s="99">
        <v>0</v>
      </c>
      <c r="BX451" s="99">
        <v>108728.099898338</v>
      </c>
      <c r="BY451" s="99">
        <v>0</v>
      </c>
      <c r="BZ451" s="99">
        <v>0</v>
      </c>
      <c r="CA451" s="99">
        <v>44583.405935287497</v>
      </c>
      <c r="CB451" s="99">
        <v>2757732.6747131301</v>
      </c>
      <c r="CC451" s="99">
        <v>25019204.657470699</v>
      </c>
      <c r="CD451" s="99">
        <v>6377984.9967040997</v>
      </c>
      <c r="CE451" s="99">
        <v>1056.2131804972901</v>
      </c>
      <c r="CF451" s="99">
        <v>161906.63737869301</v>
      </c>
      <c r="CG451" s="99">
        <v>1351544.3862609901</v>
      </c>
      <c r="CH451" s="99">
        <v>0</v>
      </c>
      <c r="CI451" s="99">
        <v>45639.317940235102</v>
      </c>
      <c r="CJ451" s="99">
        <v>2919397.2753295898</v>
      </c>
      <c r="CK451" s="99">
        <v>26364773.004882801</v>
      </c>
      <c r="CL451" s="99">
        <v>6488292.6396484403</v>
      </c>
      <c r="CM451" s="203">
        <f t="shared" ref="CM451:CM514" si="21">SUM(U451,CI451)</f>
        <v>76730.138295650395</v>
      </c>
      <c r="CN451" s="203">
        <f t="shared" ref="CN451:CN514" si="22">SUM(AN451,CJ451)</f>
        <v>12694592.321105961</v>
      </c>
      <c r="CO451" s="203">
        <f t="shared" ref="CO451:CO514" si="23">SUM(BG451,CK451)</f>
        <v>56713897.680175796</v>
      </c>
      <c r="CP451" s="99">
        <v>6488292.6396484403</v>
      </c>
      <c r="CQ451" s="99">
        <v>0</v>
      </c>
      <c r="CR451" s="99">
        <v>0</v>
      </c>
      <c r="CS451" s="99">
        <v>0</v>
      </c>
      <c r="CT451" s="99">
        <v>0</v>
      </c>
    </row>
    <row r="452" spans="1:98">
      <c r="A452" s="98" t="s">
        <v>58</v>
      </c>
      <c r="B452" s="100">
        <v>42064</v>
      </c>
      <c r="C452" s="99">
        <v>35765.361374854998</v>
      </c>
      <c r="D452" s="99">
        <v>0</v>
      </c>
      <c r="E452" s="99">
        <v>8215.3768324852008</v>
      </c>
      <c r="F452" s="99">
        <v>7033.5583714246804</v>
      </c>
      <c r="G452" s="99">
        <v>1054.39831027389</v>
      </c>
      <c r="H452" s="99">
        <v>0</v>
      </c>
      <c r="I452" s="99">
        <v>0</v>
      </c>
      <c r="J452" s="99">
        <v>31193.539502620701</v>
      </c>
      <c r="K452" s="99">
        <v>21.628151653800199</v>
      </c>
      <c r="L452" s="99">
        <v>93.445970683358595</v>
      </c>
      <c r="M452" s="99">
        <v>16658.2084898949</v>
      </c>
      <c r="N452" s="99">
        <v>4363.7057570815095</v>
      </c>
      <c r="O452" s="99">
        <v>0</v>
      </c>
      <c r="P452" s="99">
        <v>20450.6004443169</v>
      </c>
      <c r="Q452" s="99">
        <v>2320.6562507748599</v>
      </c>
      <c r="R452" s="99">
        <v>0</v>
      </c>
      <c r="S452" s="99">
        <v>1051.84456931055</v>
      </c>
      <c r="T452" s="99">
        <v>0</v>
      </c>
      <c r="U452" s="99">
        <v>31213.4808449745</v>
      </c>
      <c r="V452" s="99">
        <v>1974215.77659607</v>
      </c>
      <c r="W452" s="99">
        <v>0</v>
      </c>
      <c r="X452" s="99">
        <v>731973.639350891</v>
      </c>
      <c r="Y452" s="99">
        <v>551034.28810882603</v>
      </c>
      <c r="Z452" s="99">
        <v>160948.853046417</v>
      </c>
      <c r="AA452" s="99">
        <v>0</v>
      </c>
      <c r="AB452" s="99">
        <v>0</v>
      </c>
      <c r="AC452" s="99">
        <v>9747305.24462891</v>
      </c>
      <c r="AD452" s="99">
        <v>1684.8321094810999</v>
      </c>
      <c r="AE452" s="99">
        <v>11348.1105575562</v>
      </c>
      <c r="AF452" s="99">
        <v>900475.935546875</v>
      </c>
      <c r="AG452" s="99">
        <v>537008.25482177699</v>
      </c>
      <c r="AH452" s="99">
        <v>0</v>
      </c>
      <c r="AI452" s="99">
        <v>1016933.47999573</v>
      </c>
      <c r="AJ452" s="99">
        <v>240766.60677528399</v>
      </c>
      <c r="AK452" s="99">
        <v>0</v>
      </c>
      <c r="AL452" s="99">
        <v>160421.546316147</v>
      </c>
      <c r="AM452" s="99">
        <v>0</v>
      </c>
      <c r="AN452" s="99">
        <v>9719725.7879638709</v>
      </c>
      <c r="AO452" s="99">
        <v>18156360.806152299</v>
      </c>
      <c r="AP452" s="99">
        <v>0</v>
      </c>
      <c r="AQ452" s="99">
        <v>6469842.2309570303</v>
      </c>
      <c r="AR452" s="99">
        <v>4557879.35864258</v>
      </c>
      <c r="AS452" s="99">
        <v>1346244.79747009</v>
      </c>
      <c r="AT452" s="99">
        <v>0</v>
      </c>
      <c r="AU452" s="99">
        <v>0</v>
      </c>
      <c r="AV452" s="99">
        <v>30442242.191894501</v>
      </c>
      <c r="AW452" s="99">
        <v>5576.5129923224404</v>
      </c>
      <c r="AX452" s="99">
        <v>83707.891619682297</v>
      </c>
      <c r="AY452" s="99">
        <v>8452343.9670410194</v>
      </c>
      <c r="AZ452" s="99">
        <v>4472262.1588745099</v>
      </c>
      <c r="BA452" s="99">
        <v>0</v>
      </c>
      <c r="BB452" s="99">
        <v>9539680.33740234</v>
      </c>
      <c r="BC452" s="99">
        <v>2068315.7424469001</v>
      </c>
      <c r="BD452" s="99">
        <v>0</v>
      </c>
      <c r="BE452" s="99">
        <v>1342277.3082427999</v>
      </c>
      <c r="BF452" s="99">
        <v>0</v>
      </c>
      <c r="BG452" s="99">
        <v>30433313.887207001</v>
      </c>
      <c r="BH452" s="99">
        <v>3945135.7032775902</v>
      </c>
      <c r="BI452" s="99">
        <v>0</v>
      </c>
      <c r="BJ452" s="99">
        <v>2305819.0785827599</v>
      </c>
      <c r="BK452" s="99">
        <v>1932254.9350128199</v>
      </c>
      <c r="BL452" s="99">
        <v>0</v>
      </c>
      <c r="BM452" s="99">
        <v>0</v>
      </c>
      <c r="BN452" s="99">
        <v>0</v>
      </c>
      <c r="BO452" s="99">
        <v>0</v>
      </c>
      <c r="BP452" s="99">
        <v>0</v>
      </c>
      <c r="BQ452" s="99">
        <v>0</v>
      </c>
      <c r="BR452" s="99">
        <v>2674991.1527709998</v>
      </c>
      <c r="BS452" s="99">
        <v>1654295.22384644</v>
      </c>
      <c r="BT452" s="99">
        <v>0</v>
      </c>
      <c r="BU452" s="99">
        <v>700555.63999939</v>
      </c>
      <c r="BV452" s="99">
        <v>1251398.5385437</v>
      </c>
      <c r="BW452" s="99">
        <v>0</v>
      </c>
      <c r="BX452" s="99">
        <v>121664.199810028</v>
      </c>
      <c r="BY452" s="99">
        <v>0</v>
      </c>
      <c r="BZ452" s="99">
        <v>0</v>
      </c>
      <c r="CA452" s="99">
        <v>43886.925217151598</v>
      </c>
      <c r="CB452" s="99">
        <v>2699512.4848632799</v>
      </c>
      <c r="CC452" s="99">
        <v>24558709.939941399</v>
      </c>
      <c r="CD452" s="99">
        <v>6261521.7989502</v>
      </c>
      <c r="CE452" s="99">
        <v>1053.6141438186201</v>
      </c>
      <c r="CF452" s="99">
        <v>160912.853645325</v>
      </c>
      <c r="CG452" s="99">
        <v>1347777.4589996301</v>
      </c>
      <c r="CH452" s="99">
        <v>0</v>
      </c>
      <c r="CI452" s="99">
        <v>44945.721776008599</v>
      </c>
      <c r="CJ452" s="99">
        <v>2860607.3144226102</v>
      </c>
      <c r="CK452" s="99">
        <v>25945666.871337902</v>
      </c>
      <c r="CL452" s="99">
        <v>6378033.6838378897</v>
      </c>
      <c r="CM452" s="203">
        <f t="shared" si="21"/>
        <v>76159.202620983095</v>
      </c>
      <c r="CN452" s="203">
        <f t="shared" si="22"/>
        <v>12580333.102386482</v>
      </c>
      <c r="CO452" s="203">
        <f t="shared" si="23"/>
        <v>56378980.758544907</v>
      </c>
      <c r="CP452" s="99">
        <v>6378033.6838378897</v>
      </c>
      <c r="CQ452" s="99">
        <v>0</v>
      </c>
      <c r="CR452" s="99">
        <v>0</v>
      </c>
      <c r="CS452" s="99">
        <v>0</v>
      </c>
      <c r="CT452" s="99">
        <v>0</v>
      </c>
    </row>
    <row r="453" spans="1:98">
      <c r="A453" s="98" t="s">
        <v>58</v>
      </c>
      <c r="B453" s="100">
        <v>42156</v>
      </c>
      <c r="C453" s="99">
        <v>35850.322747230501</v>
      </c>
      <c r="D453" s="99">
        <v>0</v>
      </c>
      <c r="E453" s="99">
        <v>8007.27758216858</v>
      </c>
      <c r="F453" s="99">
        <v>6829.3689277172098</v>
      </c>
      <c r="G453" s="99">
        <v>1067.8379357308099</v>
      </c>
      <c r="H453" s="99">
        <v>0</v>
      </c>
      <c r="I453" s="99">
        <v>0</v>
      </c>
      <c r="J453" s="99">
        <v>31152.960191488299</v>
      </c>
      <c r="K453" s="99">
        <v>19.8338000460062</v>
      </c>
      <c r="L453" s="99">
        <v>104.522719765082</v>
      </c>
      <c r="M453" s="99">
        <v>16663.6024329662</v>
      </c>
      <c r="N453" s="99">
        <v>4174.7751572728203</v>
      </c>
      <c r="O453" s="99">
        <v>0</v>
      </c>
      <c r="P453" s="99">
        <v>20631.026555538199</v>
      </c>
      <c r="Q453" s="99">
        <v>2314.6193301081698</v>
      </c>
      <c r="R453" s="99">
        <v>0</v>
      </c>
      <c r="S453" s="99">
        <v>1068.56433784962</v>
      </c>
      <c r="T453" s="99">
        <v>0</v>
      </c>
      <c r="U453" s="99">
        <v>31169.851151466399</v>
      </c>
      <c r="V453" s="99">
        <v>1979626.92549133</v>
      </c>
      <c r="W453" s="99">
        <v>0</v>
      </c>
      <c r="X453" s="99">
        <v>708837.73083496105</v>
      </c>
      <c r="Y453" s="99">
        <v>537310.69931793201</v>
      </c>
      <c r="Z453" s="99">
        <v>162483.10022544899</v>
      </c>
      <c r="AA453" s="99">
        <v>0</v>
      </c>
      <c r="AB453" s="99">
        <v>0</v>
      </c>
      <c r="AC453" s="99">
        <v>9763630.1070556603</v>
      </c>
      <c r="AD453" s="99">
        <v>1685.15987893939</v>
      </c>
      <c r="AE453" s="99">
        <v>11524.4966577291</v>
      </c>
      <c r="AF453" s="99">
        <v>903168.24318695103</v>
      </c>
      <c r="AG453" s="99">
        <v>514542.87605667103</v>
      </c>
      <c r="AH453" s="99">
        <v>0</v>
      </c>
      <c r="AI453" s="99">
        <v>1011598.08045959</v>
      </c>
      <c r="AJ453" s="99">
        <v>242782.062095642</v>
      </c>
      <c r="AK453" s="99">
        <v>0</v>
      </c>
      <c r="AL453" s="99">
        <v>162418.01426696801</v>
      </c>
      <c r="AM453" s="99">
        <v>0</v>
      </c>
      <c r="AN453" s="99">
        <v>9782938.20068359</v>
      </c>
      <c r="AO453" s="99">
        <v>18264596.564697299</v>
      </c>
      <c r="AP453" s="99">
        <v>0</v>
      </c>
      <c r="AQ453" s="99">
        <v>6320210.7567748995</v>
      </c>
      <c r="AR453" s="99">
        <v>4419633.1721191397</v>
      </c>
      <c r="AS453" s="99">
        <v>1359436.06625366</v>
      </c>
      <c r="AT453" s="99">
        <v>0</v>
      </c>
      <c r="AU453" s="99">
        <v>0</v>
      </c>
      <c r="AV453" s="99">
        <v>30600823.474121101</v>
      </c>
      <c r="AW453" s="99">
        <v>5583.8806995749501</v>
      </c>
      <c r="AX453" s="99">
        <v>90805.582186698899</v>
      </c>
      <c r="AY453" s="99">
        <v>8487670.5881347694</v>
      </c>
      <c r="AZ453" s="99">
        <v>4296064.2560424795</v>
      </c>
      <c r="BA453" s="99">
        <v>0</v>
      </c>
      <c r="BB453" s="99">
        <v>9594799.83129883</v>
      </c>
      <c r="BC453" s="99">
        <v>2097831.9701232901</v>
      </c>
      <c r="BD453" s="99">
        <v>0</v>
      </c>
      <c r="BE453" s="99">
        <v>1358955.02438354</v>
      </c>
      <c r="BF453" s="99">
        <v>0</v>
      </c>
      <c r="BG453" s="99">
        <v>30614286.822753899</v>
      </c>
      <c r="BH453" s="99">
        <v>3983381.6589355501</v>
      </c>
      <c r="BI453" s="99">
        <v>0</v>
      </c>
      <c r="BJ453" s="99">
        <v>2256800.16943359</v>
      </c>
      <c r="BK453" s="99">
        <v>1885093.8350830099</v>
      </c>
      <c r="BL453" s="99">
        <v>0</v>
      </c>
      <c r="BM453" s="99">
        <v>0</v>
      </c>
      <c r="BN453" s="99">
        <v>0</v>
      </c>
      <c r="BO453" s="99">
        <v>0</v>
      </c>
      <c r="BP453" s="99">
        <v>0</v>
      </c>
      <c r="BQ453" s="99">
        <v>0</v>
      </c>
      <c r="BR453" s="99">
        <v>2692533.0356750502</v>
      </c>
      <c r="BS453" s="99">
        <v>1597142.1058044401</v>
      </c>
      <c r="BT453" s="99">
        <v>0</v>
      </c>
      <c r="BU453" s="99">
        <v>720005.95999145496</v>
      </c>
      <c r="BV453" s="99">
        <v>1276472.50517273</v>
      </c>
      <c r="BW453" s="99">
        <v>0</v>
      </c>
      <c r="BX453" s="99">
        <v>124086.37980651901</v>
      </c>
      <c r="BY453" s="99">
        <v>0</v>
      </c>
      <c r="BZ453" s="99">
        <v>0</v>
      </c>
      <c r="CA453" s="99">
        <v>43877.997865199999</v>
      </c>
      <c r="CB453" s="99">
        <v>2692366.95806885</v>
      </c>
      <c r="CC453" s="99">
        <v>24636206.3669434</v>
      </c>
      <c r="CD453" s="99">
        <v>6238041.4774169903</v>
      </c>
      <c r="CE453" s="99">
        <v>1068.7703218460099</v>
      </c>
      <c r="CF453" s="99">
        <v>162397.16483306899</v>
      </c>
      <c r="CG453" s="99">
        <v>1358722.1147918699</v>
      </c>
      <c r="CH453" s="99">
        <v>0</v>
      </c>
      <c r="CI453" s="99">
        <v>44958.400736808799</v>
      </c>
      <c r="CJ453" s="99">
        <v>2854998.6585082998</v>
      </c>
      <c r="CK453" s="99">
        <v>25962411.7819824</v>
      </c>
      <c r="CL453" s="99">
        <v>6356386.4924926804</v>
      </c>
      <c r="CM453" s="203">
        <f t="shared" si="21"/>
        <v>76128.251888275205</v>
      </c>
      <c r="CN453" s="203">
        <f t="shared" si="22"/>
        <v>12637936.859191891</v>
      </c>
      <c r="CO453" s="203">
        <f t="shared" si="23"/>
        <v>56576698.604736298</v>
      </c>
      <c r="CP453" s="99">
        <v>6356386.4924926804</v>
      </c>
      <c r="CQ453" s="99">
        <v>0</v>
      </c>
      <c r="CR453" s="99">
        <v>0</v>
      </c>
      <c r="CS453" s="99">
        <v>0</v>
      </c>
      <c r="CT453" s="99">
        <v>0</v>
      </c>
    </row>
    <row r="454" spans="1:98">
      <c r="A454" s="98" t="s">
        <v>58</v>
      </c>
      <c r="B454" s="100">
        <v>42248</v>
      </c>
      <c r="C454" s="99">
        <v>35665.0029883385</v>
      </c>
      <c r="D454" s="99">
        <v>0</v>
      </c>
      <c r="E454" s="99">
        <v>7757.9028294086502</v>
      </c>
      <c r="F454" s="99">
        <v>6598.95938646793</v>
      </c>
      <c r="G454" s="99">
        <v>1068.13271063566</v>
      </c>
      <c r="H454" s="99">
        <v>0</v>
      </c>
      <c r="I454" s="99">
        <v>0</v>
      </c>
      <c r="J454" s="99">
        <v>31113.486976862001</v>
      </c>
      <c r="K454" s="99">
        <v>17.8041874011979</v>
      </c>
      <c r="L454" s="99">
        <v>108.787811508402</v>
      </c>
      <c r="M454" s="99">
        <v>16544.025558233301</v>
      </c>
      <c r="N454" s="99">
        <v>4037.0185649394998</v>
      </c>
      <c r="O454" s="99">
        <v>0</v>
      </c>
      <c r="P454" s="99">
        <v>20462.275648593899</v>
      </c>
      <c r="Q454" s="99">
        <v>2293.8688115477598</v>
      </c>
      <c r="R454" s="99">
        <v>0</v>
      </c>
      <c r="S454" s="99">
        <v>1066.1020359843999</v>
      </c>
      <c r="T454" s="99">
        <v>0</v>
      </c>
      <c r="U454" s="99">
        <v>31132.870740652099</v>
      </c>
      <c r="V454" s="99">
        <v>1977380.78669739</v>
      </c>
      <c r="W454" s="99">
        <v>0</v>
      </c>
      <c r="X454" s="99">
        <v>683455.98509216297</v>
      </c>
      <c r="Y454" s="99">
        <v>518765.61272430402</v>
      </c>
      <c r="Z454" s="99">
        <v>160434.61069107099</v>
      </c>
      <c r="AA454" s="99">
        <v>0</v>
      </c>
      <c r="AB454" s="99">
        <v>0</v>
      </c>
      <c r="AC454" s="99">
        <v>9772654.1922607403</v>
      </c>
      <c r="AD454" s="99">
        <v>1767.1229496747301</v>
      </c>
      <c r="AE454" s="99">
        <v>12396.7182030678</v>
      </c>
      <c r="AF454" s="99">
        <v>898614.43465423596</v>
      </c>
      <c r="AG454" s="99">
        <v>500933.14785766602</v>
      </c>
      <c r="AH454" s="99">
        <v>0</v>
      </c>
      <c r="AI454" s="99">
        <v>1005646.84111023</v>
      </c>
      <c r="AJ454" s="99">
        <v>239869.887369156</v>
      </c>
      <c r="AK454" s="99">
        <v>0</v>
      </c>
      <c r="AL454" s="99">
        <v>160773.10360527001</v>
      </c>
      <c r="AM454" s="99">
        <v>0</v>
      </c>
      <c r="AN454" s="99">
        <v>9777203.7067871094</v>
      </c>
      <c r="AO454" s="99">
        <v>18279087.993408199</v>
      </c>
      <c r="AP454" s="99">
        <v>0</v>
      </c>
      <c r="AQ454" s="99">
        <v>6139602.0080566397</v>
      </c>
      <c r="AR454" s="99">
        <v>4274698.27880859</v>
      </c>
      <c r="AS454" s="99">
        <v>1347777.3648529099</v>
      </c>
      <c r="AT454" s="99">
        <v>0</v>
      </c>
      <c r="AU454" s="99">
        <v>0</v>
      </c>
      <c r="AV454" s="99">
        <v>30694397.065673798</v>
      </c>
      <c r="AW454" s="99">
        <v>5870.3226368427304</v>
      </c>
      <c r="AX454" s="99">
        <v>88476.4805297852</v>
      </c>
      <c r="AY454" s="99">
        <v>8466157.1724853497</v>
      </c>
      <c r="AZ454" s="99">
        <v>4175183.8470764202</v>
      </c>
      <c r="BA454" s="99">
        <v>0</v>
      </c>
      <c r="BB454" s="99">
        <v>9594516.8361816406</v>
      </c>
      <c r="BC454" s="99">
        <v>2070911.75109863</v>
      </c>
      <c r="BD454" s="99">
        <v>0</v>
      </c>
      <c r="BE454" s="99">
        <v>1348821.4553680399</v>
      </c>
      <c r="BF454" s="99">
        <v>0</v>
      </c>
      <c r="BG454" s="99">
        <v>30702608.146240201</v>
      </c>
      <c r="BH454" s="99">
        <v>3999652.3178405799</v>
      </c>
      <c r="BI454" s="99">
        <v>0</v>
      </c>
      <c r="BJ454" s="99">
        <v>2218651.6712951702</v>
      </c>
      <c r="BK454" s="99">
        <v>1833394.62550354</v>
      </c>
      <c r="BL454" s="99">
        <v>0</v>
      </c>
      <c r="BM454" s="99">
        <v>0</v>
      </c>
      <c r="BN454" s="99">
        <v>0</v>
      </c>
      <c r="BO454" s="99">
        <v>0</v>
      </c>
      <c r="BP454" s="99">
        <v>0</v>
      </c>
      <c r="BQ454" s="99">
        <v>0</v>
      </c>
      <c r="BR454" s="99">
        <v>2681305.4143066402</v>
      </c>
      <c r="BS454" s="99">
        <v>1554337.25448608</v>
      </c>
      <c r="BT454" s="99">
        <v>0</v>
      </c>
      <c r="BU454" s="99">
        <v>618100.49999237095</v>
      </c>
      <c r="BV454" s="99">
        <v>1268589.72286987</v>
      </c>
      <c r="BW454" s="99">
        <v>0</v>
      </c>
      <c r="BX454" s="99">
        <v>107727.45983791399</v>
      </c>
      <c r="BY454" s="99">
        <v>0</v>
      </c>
      <c r="BZ454" s="99">
        <v>0</v>
      </c>
      <c r="CA454" s="99">
        <v>43470.3433256149</v>
      </c>
      <c r="CB454" s="99">
        <v>2659501.3616943401</v>
      </c>
      <c r="CC454" s="99">
        <v>24395949.670166001</v>
      </c>
      <c r="CD454" s="99">
        <v>6215621.1718139602</v>
      </c>
      <c r="CE454" s="99">
        <v>1067.5219090580899</v>
      </c>
      <c r="CF454" s="99">
        <v>160577.05278968799</v>
      </c>
      <c r="CG454" s="99">
        <v>1348069.1974945101</v>
      </c>
      <c r="CH454" s="99">
        <v>0</v>
      </c>
      <c r="CI454" s="99">
        <v>44518.345880985296</v>
      </c>
      <c r="CJ454" s="99">
        <v>2820154.6032714802</v>
      </c>
      <c r="CK454" s="99">
        <v>25745934.280029301</v>
      </c>
      <c r="CL454" s="99">
        <v>6333090.9277343797</v>
      </c>
      <c r="CM454" s="203">
        <f t="shared" si="21"/>
        <v>75651.216621637403</v>
      </c>
      <c r="CN454" s="203">
        <f t="shared" si="22"/>
        <v>12597358.31005859</v>
      </c>
      <c r="CO454" s="203">
        <f t="shared" si="23"/>
        <v>56448542.426269501</v>
      </c>
      <c r="CP454" s="99">
        <v>6333090.9277343797</v>
      </c>
      <c r="CQ454" s="99">
        <v>0</v>
      </c>
      <c r="CR454" s="99">
        <v>0</v>
      </c>
      <c r="CS454" s="99">
        <v>0</v>
      </c>
      <c r="CT454" s="99">
        <v>0</v>
      </c>
    </row>
    <row r="455" spans="1:98">
      <c r="A455" s="98" t="s">
        <v>58</v>
      </c>
      <c r="B455" s="100">
        <v>42339</v>
      </c>
      <c r="C455" s="99">
        <v>35652.101951599099</v>
      </c>
      <c r="D455" s="99">
        <v>0</v>
      </c>
      <c r="E455" s="99">
        <v>7466.3390634655998</v>
      </c>
      <c r="F455" s="99">
        <v>6339.3544011712102</v>
      </c>
      <c r="G455" s="99">
        <v>1087.3411449194</v>
      </c>
      <c r="H455" s="99">
        <v>0</v>
      </c>
      <c r="I455" s="99">
        <v>0</v>
      </c>
      <c r="J455" s="99">
        <v>31136.469674587301</v>
      </c>
      <c r="K455" s="99">
        <v>16.5284294178709</v>
      </c>
      <c r="L455" s="99">
        <v>99.223074970766902</v>
      </c>
      <c r="M455" s="99">
        <v>16561.896066427202</v>
      </c>
      <c r="N455" s="99">
        <v>3890.8984141945798</v>
      </c>
      <c r="O455" s="99">
        <v>0</v>
      </c>
      <c r="P455" s="99">
        <v>20331.7100894451</v>
      </c>
      <c r="Q455" s="99">
        <v>2282.1943485736801</v>
      </c>
      <c r="R455" s="99">
        <v>0</v>
      </c>
      <c r="S455" s="99">
        <v>1087.0377374142399</v>
      </c>
      <c r="T455" s="99">
        <v>0</v>
      </c>
      <c r="U455" s="99">
        <v>31155.107599496801</v>
      </c>
      <c r="V455" s="99">
        <v>1979135.0300445601</v>
      </c>
      <c r="W455" s="99">
        <v>0</v>
      </c>
      <c r="X455" s="99">
        <v>659017.05070495605</v>
      </c>
      <c r="Y455" s="99">
        <v>485706.45056533802</v>
      </c>
      <c r="Z455" s="99">
        <v>160854.19759941101</v>
      </c>
      <c r="AA455" s="99">
        <v>0</v>
      </c>
      <c r="AB455" s="99">
        <v>0</v>
      </c>
      <c r="AC455" s="99">
        <v>9774753.5778808594</v>
      </c>
      <c r="AD455" s="99">
        <v>1517.07822714746</v>
      </c>
      <c r="AE455" s="99">
        <v>8974.7024717330896</v>
      </c>
      <c r="AF455" s="99">
        <v>897891.40424346901</v>
      </c>
      <c r="AG455" s="99">
        <v>484616.81040954601</v>
      </c>
      <c r="AH455" s="99">
        <v>0</v>
      </c>
      <c r="AI455" s="99">
        <v>1007899.68180084</v>
      </c>
      <c r="AJ455" s="99">
        <v>241764.09242439299</v>
      </c>
      <c r="AK455" s="99">
        <v>0</v>
      </c>
      <c r="AL455" s="99">
        <v>160951.17957878101</v>
      </c>
      <c r="AM455" s="99">
        <v>0</v>
      </c>
      <c r="AN455" s="99">
        <v>9789633.9813232403</v>
      </c>
      <c r="AO455" s="99">
        <v>18406802.260253899</v>
      </c>
      <c r="AP455" s="99">
        <v>0</v>
      </c>
      <c r="AQ455" s="99">
        <v>5977103.4588623</v>
      </c>
      <c r="AR455" s="99">
        <v>4014087.6752929701</v>
      </c>
      <c r="AS455" s="99">
        <v>1358563.30865479</v>
      </c>
      <c r="AT455" s="99">
        <v>0</v>
      </c>
      <c r="AU455" s="99">
        <v>0</v>
      </c>
      <c r="AV455" s="99">
        <v>30896117.728759799</v>
      </c>
      <c r="AW455" s="99">
        <v>5067.9748952984801</v>
      </c>
      <c r="AX455" s="99">
        <v>62987.974260807001</v>
      </c>
      <c r="AY455" s="99">
        <v>8514265.5081787091</v>
      </c>
      <c r="AZ455" s="99">
        <v>4053812.43682861</v>
      </c>
      <c r="BA455" s="99">
        <v>0</v>
      </c>
      <c r="BB455" s="99">
        <v>9687137.0321044903</v>
      </c>
      <c r="BC455" s="99">
        <v>2099290.5960082998</v>
      </c>
      <c r="BD455" s="99">
        <v>0</v>
      </c>
      <c r="BE455" s="99">
        <v>1359192.92077637</v>
      </c>
      <c r="BF455" s="99">
        <v>0</v>
      </c>
      <c r="BG455" s="99">
        <v>30910880.5634766</v>
      </c>
      <c r="BH455" s="99">
        <v>4389916.0440063505</v>
      </c>
      <c r="BI455" s="99">
        <v>0</v>
      </c>
      <c r="BJ455" s="99">
        <v>2189419.3364257799</v>
      </c>
      <c r="BK455" s="99">
        <v>1765120.5388793901</v>
      </c>
      <c r="BL455" s="99">
        <v>0</v>
      </c>
      <c r="BM455" s="99">
        <v>0</v>
      </c>
      <c r="BN455" s="99">
        <v>0</v>
      </c>
      <c r="BO455" s="99">
        <v>0</v>
      </c>
      <c r="BP455" s="99">
        <v>0</v>
      </c>
      <c r="BQ455" s="99">
        <v>0</v>
      </c>
      <c r="BR455" s="99">
        <v>2709361.6404724098</v>
      </c>
      <c r="BS455" s="99">
        <v>1509597.34501648</v>
      </c>
      <c r="BT455" s="99">
        <v>0</v>
      </c>
      <c r="BU455" s="99">
        <v>1099580.11999512</v>
      </c>
      <c r="BV455" s="99">
        <v>1286111.7821807901</v>
      </c>
      <c r="BW455" s="99">
        <v>0</v>
      </c>
      <c r="BX455" s="99">
        <v>170852.96953392</v>
      </c>
      <c r="BY455" s="99">
        <v>0</v>
      </c>
      <c r="BZ455" s="99">
        <v>0</v>
      </c>
      <c r="CA455" s="99">
        <v>43143.492346286803</v>
      </c>
      <c r="CB455" s="99">
        <v>2639404.0009460398</v>
      </c>
      <c r="CC455" s="99">
        <v>24395117.701904301</v>
      </c>
      <c r="CD455" s="99">
        <v>6572336.1207885696</v>
      </c>
      <c r="CE455" s="99">
        <v>1087.54686395824</v>
      </c>
      <c r="CF455" s="99">
        <v>160944.994623184</v>
      </c>
      <c r="CG455" s="99">
        <v>1357846.3672180199</v>
      </c>
      <c r="CH455" s="99">
        <v>0</v>
      </c>
      <c r="CI455" s="99">
        <v>44234.608489513397</v>
      </c>
      <c r="CJ455" s="99">
        <v>2799474.6146240202</v>
      </c>
      <c r="CK455" s="99">
        <v>25740697.324462902</v>
      </c>
      <c r="CL455" s="99">
        <v>6744305.9626464797</v>
      </c>
      <c r="CM455" s="203">
        <f t="shared" si="21"/>
        <v>75389.716089010195</v>
      </c>
      <c r="CN455" s="203">
        <f t="shared" si="22"/>
        <v>12589108.59594726</v>
      </c>
      <c r="CO455" s="203">
        <f t="shared" si="23"/>
        <v>56651577.887939498</v>
      </c>
      <c r="CP455" s="99">
        <v>6744305.9626464797</v>
      </c>
      <c r="CQ455" s="99">
        <v>0</v>
      </c>
      <c r="CR455" s="99">
        <v>0</v>
      </c>
      <c r="CS455" s="99">
        <v>0</v>
      </c>
      <c r="CT455" s="99">
        <v>0</v>
      </c>
    </row>
    <row r="456" spans="1:98">
      <c r="A456" s="98" t="s">
        <v>58</v>
      </c>
      <c r="B456" s="100">
        <v>42430</v>
      </c>
      <c r="C456" s="99">
        <v>35513.229127883897</v>
      </c>
      <c r="D456" s="99">
        <v>0</v>
      </c>
      <c r="E456" s="99">
        <v>7506.6316599845904</v>
      </c>
      <c r="F456" s="99">
        <v>6412.3200312852896</v>
      </c>
      <c r="G456" s="99">
        <v>1091.6306270509999</v>
      </c>
      <c r="H456" s="99">
        <v>0</v>
      </c>
      <c r="I456" s="99">
        <v>0</v>
      </c>
      <c r="J456" s="99">
        <v>31133.165386438399</v>
      </c>
      <c r="K456" s="99">
        <v>13.444423036184199</v>
      </c>
      <c r="L456" s="99">
        <v>94.415030562318904</v>
      </c>
      <c r="M456" s="99">
        <v>16441.512932777401</v>
      </c>
      <c r="N456" s="99">
        <v>3824.3110402226398</v>
      </c>
      <c r="O456" s="99">
        <v>0</v>
      </c>
      <c r="P456" s="99">
        <v>20319.3198752403</v>
      </c>
      <c r="Q456" s="99">
        <v>2250.1605747938202</v>
      </c>
      <c r="R456" s="99">
        <v>0</v>
      </c>
      <c r="S456" s="99">
        <v>1089.6793513745099</v>
      </c>
      <c r="T456" s="99">
        <v>0</v>
      </c>
      <c r="U456" s="99">
        <v>31145.645237684301</v>
      </c>
      <c r="V456" s="99">
        <v>1969528.7469482401</v>
      </c>
      <c r="W456" s="99">
        <v>0</v>
      </c>
      <c r="X456" s="99">
        <v>639148.18482208299</v>
      </c>
      <c r="Y456" s="99">
        <v>476322.02706527698</v>
      </c>
      <c r="Z456" s="99">
        <v>160120.11076545701</v>
      </c>
      <c r="AA456" s="99">
        <v>0</v>
      </c>
      <c r="AB456" s="99">
        <v>0</v>
      </c>
      <c r="AC456" s="99">
        <v>9778786.0737304706</v>
      </c>
      <c r="AD456" s="99">
        <v>1169.9109551459601</v>
      </c>
      <c r="AE456" s="99">
        <v>9215.8714631795901</v>
      </c>
      <c r="AF456" s="99">
        <v>883762.86230468797</v>
      </c>
      <c r="AG456" s="99">
        <v>468015.32245254499</v>
      </c>
      <c r="AH456" s="99">
        <v>0</v>
      </c>
      <c r="AI456" s="99">
        <v>1001260.74494171</v>
      </c>
      <c r="AJ456" s="99">
        <v>238451.348024368</v>
      </c>
      <c r="AK456" s="99">
        <v>0</v>
      </c>
      <c r="AL456" s="99">
        <v>159347.79006767299</v>
      </c>
      <c r="AM456" s="99">
        <v>0</v>
      </c>
      <c r="AN456" s="99">
        <v>9797214.7149658203</v>
      </c>
      <c r="AO456" s="99">
        <v>18383362.5617676</v>
      </c>
      <c r="AP456" s="99">
        <v>0</v>
      </c>
      <c r="AQ456" s="99">
        <v>5846947.6544799795</v>
      </c>
      <c r="AR456" s="99">
        <v>3964157.7459716802</v>
      </c>
      <c r="AS456" s="99">
        <v>1359409.5982208301</v>
      </c>
      <c r="AT456" s="99">
        <v>0</v>
      </c>
      <c r="AU456" s="99">
        <v>0</v>
      </c>
      <c r="AV456" s="99">
        <v>31006238.595947299</v>
      </c>
      <c r="AW456" s="99">
        <v>3933.31322258711</v>
      </c>
      <c r="AX456" s="99">
        <v>62924.304111957601</v>
      </c>
      <c r="AY456" s="99">
        <v>8437988.5</v>
      </c>
      <c r="AZ456" s="99">
        <v>3961537.2003478999</v>
      </c>
      <c r="BA456" s="99">
        <v>0</v>
      </c>
      <c r="BB456" s="99">
        <v>9639228.53271484</v>
      </c>
      <c r="BC456" s="99">
        <v>2075229.4633331301</v>
      </c>
      <c r="BD456" s="99">
        <v>0</v>
      </c>
      <c r="BE456" s="99">
        <v>1354565.3248290999</v>
      </c>
      <c r="BF456" s="99">
        <v>0</v>
      </c>
      <c r="BG456" s="99">
        <v>31029779.482421901</v>
      </c>
      <c r="BH456" s="99">
        <v>5033781.09655762</v>
      </c>
      <c r="BI456" s="99">
        <v>0</v>
      </c>
      <c r="BJ456" s="99">
        <v>2256829.7955017099</v>
      </c>
      <c r="BK456" s="99">
        <v>1763430.2130127</v>
      </c>
      <c r="BL456" s="99">
        <v>0</v>
      </c>
      <c r="BM456" s="99">
        <v>0</v>
      </c>
      <c r="BN456" s="99">
        <v>0</v>
      </c>
      <c r="BO456" s="99">
        <v>0</v>
      </c>
      <c r="BP456" s="99">
        <v>0</v>
      </c>
      <c r="BQ456" s="99">
        <v>0</v>
      </c>
      <c r="BR456" s="99">
        <v>2693254.4566955599</v>
      </c>
      <c r="BS456" s="99">
        <v>1482725.3935394301</v>
      </c>
      <c r="BT456" s="99">
        <v>0</v>
      </c>
      <c r="BU456" s="99">
        <v>1867332.0699768099</v>
      </c>
      <c r="BV456" s="99">
        <v>1278569.56419373</v>
      </c>
      <c r="BW456" s="99">
        <v>0</v>
      </c>
      <c r="BX456" s="99">
        <v>283265.97896575899</v>
      </c>
      <c r="BY456" s="99">
        <v>0</v>
      </c>
      <c r="BZ456" s="99">
        <v>0</v>
      </c>
      <c r="CA456" s="99">
        <v>42948.517043590502</v>
      </c>
      <c r="CB456" s="99">
        <v>2608374.8034668001</v>
      </c>
      <c r="CC456" s="99">
        <v>24198123.683593798</v>
      </c>
      <c r="CD456" s="99">
        <v>7290958.1934204102</v>
      </c>
      <c r="CE456" s="99">
        <v>1091.3264388442001</v>
      </c>
      <c r="CF456" s="99">
        <v>160005.12079811099</v>
      </c>
      <c r="CG456" s="99">
        <v>1360357.1230468799</v>
      </c>
      <c r="CH456" s="99">
        <v>0</v>
      </c>
      <c r="CI456" s="99">
        <v>44041.3460001946</v>
      </c>
      <c r="CJ456" s="99">
        <v>2769353.6875305199</v>
      </c>
      <c r="CK456" s="99">
        <v>25563265.1491699</v>
      </c>
      <c r="CL456" s="99">
        <v>7568629.7534179697</v>
      </c>
      <c r="CM456" s="203">
        <f t="shared" si="21"/>
        <v>75186.991237878901</v>
      </c>
      <c r="CN456" s="203">
        <f t="shared" si="22"/>
        <v>12566568.40249634</v>
      </c>
      <c r="CO456" s="203">
        <f t="shared" si="23"/>
        <v>56593044.631591797</v>
      </c>
      <c r="CP456" s="99">
        <v>7568629.7534179697</v>
      </c>
      <c r="CQ456" s="99">
        <v>0</v>
      </c>
      <c r="CR456" s="99">
        <v>0</v>
      </c>
      <c r="CS456" s="99">
        <v>0</v>
      </c>
      <c r="CT456" s="99">
        <v>0</v>
      </c>
    </row>
    <row r="457" spans="1:98">
      <c r="A457" s="98" t="s">
        <v>58</v>
      </c>
      <c r="B457" s="100">
        <v>42522</v>
      </c>
      <c r="C457" s="99">
        <v>35217.606278896303</v>
      </c>
      <c r="D457" s="99">
        <v>0</v>
      </c>
      <c r="E457" s="99">
        <v>7378.3727654814702</v>
      </c>
      <c r="F457" s="99">
        <v>6301.3793861865997</v>
      </c>
      <c r="G457" s="99">
        <v>1088.71290314198</v>
      </c>
      <c r="H457" s="99">
        <v>0</v>
      </c>
      <c r="I457" s="99">
        <v>0</v>
      </c>
      <c r="J457" s="99">
        <v>31111.725894928</v>
      </c>
      <c r="K457" s="99">
        <v>11.658841095399101</v>
      </c>
      <c r="L457" s="99">
        <v>85.176876955665605</v>
      </c>
      <c r="M457" s="99">
        <v>16385.565833330202</v>
      </c>
      <c r="N457" s="99">
        <v>3853.0102832615398</v>
      </c>
      <c r="O457" s="99">
        <v>0</v>
      </c>
      <c r="P457" s="99">
        <v>20098.8058278561</v>
      </c>
      <c r="Q457" s="99">
        <v>2214.47351139784</v>
      </c>
      <c r="R457" s="99">
        <v>0</v>
      </c>
      <c r="S457" s="99">
        <v>1090.1385426372301</v>
      </c>
      <c r="T457" s="99">
        <v>0</v>
      </c>
      <c r="U457" s="99">
        <v>31121.788131475401</v>
      </c>
      <c r="V457" s="99">
        <v>1934633.2103271501</v>
      </c>
      <c r="W457" s="99">
        <v>0</v>
      </c>
      <c r="X457" s="99">
        <v>624152.01454162598</v>
      </c>
      <c r="Y457" s="99">
        <v>462529.102939606</v>
      </c>
      <c r="Z457" s="99">
        <v>158049.86978530901</v>
      </c>
      <c r="AA457" s="99">
        <v>0</v>
      </c>
      <c r="AB457" s="99">
        <v>0</v>
      </c>
      <c r="AC457" s="99">
        <v>9772397.1939697303</v>
      </c>
      <c r="AD457" s="99">
        <v>1006.9548432678</v>
      </c>
      <c r="AE457" s="99">
        <v>8948.2678481340408</v>
      </c>
      <c r="AF457" s="99">
        <v>873561.07982635498</v>
      </c>
      <c r="AG457" s="99">
        <v>461668.37454986601</v>
      </c>
      <c r="AH457" s="99">
        <v>0</v>
      </c>
      <c r="AI457" s="99">
        <v>987888.51763153099</v>
      </c>
      <c r="AJ457" s="99">
        <v>228054.150259018</v>
      </c>
      <c r="AK457" s="99">
        <v>0</v>
      </c>
      <c r="AL457" s="99">
        <v>158081.84536171</v>
      </c>
      <c r="AM457" s="99">
        <v>0</v>
      </c>
      <c r="AN457" s="99">
        <v>9738575.3101806603</v>
      </c>
      <c r="AO457" s="99">
        <v>18095394.583496101</v>
      </c>
      <c r="AP457" s="99">
        <v>0</v>
      </c>
      <c r="AQ457" s="99">
        <v>5813710.2370605497</v>
      </c>
      <c r="AR457" s="99">
        <v>3907089.7598266602</v>
      </c>
      <c r="AS457" s="99">
        <v>1344350.9289092999</v>
      </c>
      <c r="AT457" s="99">
        <v>0</v>
      </c>
      <c r="AU457" s="99">
        <v>0</v>
      </c>
      <c r="AV457" s="99">
        <v>31051810.896728501</v>
      </c>
      <c r="AW457" s="99">
        <v>3382.9589597284798</v>
      </c>
      <c r="AX457" s="99">
        <v>60002.041100978902</v>
      </c>
      <c r="AY457" s="99">
        <v>8359515.5162353497</v>
      </c>
      <c r="AZ457" s="99">
        <v>3949937.3375549298</v>
      </c>
      <c r="BA457" s="99">
        <v>0</v>
      </c>
      <c r="BB457" s="99">
        <v>9558306.7635497991</v>
      </c>
      <c r="BC457" s="99">
        <v>2018693.1389007601</v>
      </c>
      <c r="BD457" s="99">
        <v>0</v>
      </c>
      <c r="BE457" s="99">
        <v>1345053.9936676</v>
      </c>
      <c r="BF457" s="99">
        <v>0</v>
      </c>
      <c r="BG457" s="99">
        <v>31021340.567138702</v>
      </c>
      <c r="BH457" s="99">
        <v>4995833.9070434598</v>
      </c>
      <c r="BI457" s="99">
        <v>0</v>
      </c>
      <c r="BJ457" s="99">
        <v>2243576.1039428702</v>
      </c>
      <c r="BK457" s="99">
        <v>1743083.7887878399</v>
      </c>
      <c r="BL457" s="99">
        <v>0</v>
      </c>
      <c r="BM457" s="99">
        <v>0</v>
      </c>
      <c r="BN457" s="99">
        <v>0</v>
      </c>
      <c r="BO457" s="99">
        <v>0</v>
      </c>
      <c r="BP457" s="99">
        <v>0</v>
      </c>
      <c r="BQ457" s="99">
        <v>0</v>
      </c>
      <c r="BR457" s="99">
        <v>2675125.5927124</v>
      </c>
      <c r="BS457" s="99">
        <v>1476267.0609741199</v>
      </c>
      <c r="BT457" s="99">
        <v>0</v>
      </c>
      <c r="BU457" s="99">
        <v>1907093.1599884001</v>
      </c>
      <c r="BV457" s="99">
        <v>1264496.01858521</v>
      </c>
      <c r="BW457" s="99">
        <v>0</v>
      </c>
      <c r="BX457" s="99">
        <v>283561.018959045</v>
      </c>
      <c r="BY457" s="99">
        <v>0</v>
      </c>
      <c r="BZ457" s="99">
        <v>0</v>
      </c>
      <c r="CA457" s="99">
        <v>42587.386305332198</v>
      </c>
      <c r="CB457" s="99">
        <v>2559821.7823181199</v>
      </c>
      <c r="CC457" s="99">
        <v>23954909.368896499</v>
      </c>
      <c r="CD457" s="99">
        <v>7256426.0411377</v>
      </c>
      <c r="CE457" s="99">
        <v>1089.1464933454999</v>
      </c>
      <c r="CF457" s="99">
        <v>157909.341720581</v>
      </c>
      <c r="CG457" s="99">
        <v>1343504.0639495901</v>
      </c>
      <c r="CH457" s="99">
        <v>0</v>
      </c>
      <c r="CI457" s="99">
        <v>43694.034058094003</v>
      </c>
      <c r="CJ457" s="99">
        <v>2717681.6588134798</v>
      </c>
      <c r="CK457" s="99">
        <v>25306917.536621101</v>
      </c>
      <c r="CL457" s="99">
        <v>7529045.0175170898</v>
      </c>
      <c r="CM457" s="203">
        <f t="shared" si="21"/>
        <v>74815.822189569401</v>
      </c>
      <c r="CN457" s="203">
        <f t="shared" si="22"/>
        <v>12456256.968994141</v>
      </c>
      <c r="CO457" s="203">
        <f t="shared" si="23"/>
        <v>56328258.103759803</v>
      </c>
      <c r="CP457" s="99">
        <v>7529045.0175170898</v>
      </c>
      <c r="CQ457" s="99">
        <v>0</v>
      </c>
      <c r="CR457" s="99">
        <v>0</v>
      </c>
      <c r="CS457" s="99">
        <v>0</v>
      </c>
      <c r="CT457" s="99">
        <v>0</v>
      </c>
    </row>
    <row r="458" spans="1:98">
      <c r="A458" s="98" t="s">
        <v>58</v>
      </c>
      <c r="B458" s="100">
        <v>42614</v>
      </c>
      <c r="C458" s="99">
        <v>35292.808746337898</v>
      </c>
      <c r="D458" s="99">
        <v>0</v>
      </c>
      <c r="E458" s="99">
        <v>7407.2987131476402</v>
      </c>
      <c r="F458" s="99">
        <v>6344.7894214391699</v>
      </c>
      <c r="G458" s="99">
        <v>1117.1307672262201</v>
      </c>
      <c r="H458" s="99">
        <v>0</v>
      </c>
      <c r="I458" s="99">
        <v>0</v>
      </c>
      <c r="J458" s="99">
        <v>31054.258534908298</v>
      </c>
      <c r="K458" s="99">
        <v>10.125945069361499</v>
      </c>
      <c r="L458" s="99">
        <v>87.233144986443193</v>
      </c>
      <c r="M458" s="99">
        <v>16529.925325632099</v>
      </c>
      <c r="N458" s="99">
        <v>3865.4537421762898</v>
      </c>
      <c r="O458" s="99">
        <v>0</v>
      </c>
      <c r="P458" s="99">
        <v>20034.207519054398</v>
      </c>
      <c r="Q458" s="99">
        <v>2181.4273738563102</v>
      </c>
      <c r="R458" s="99">
        <v>0</v>
      </c>
      <c r="S458" s="99">
        <v>1115.5268815755801</v>
      </c>
      <c r="T458" s="99">
        <v>0</v>
      </c>
      <c r="U458" s="99">
        <v>31064.0033049583</v>
      </c>
      <c r="V458" s="99">
        <v>1935687.8892059301</v>
      </c>
      <c r="W458" s="99">
        <v>0</v>
      </c>
      <c r="X458" s="99">
        <v>612379.96385955799</v>
      </c>
      <c r="Y458" s="99">
        <v>453812.19258117699</v>
      </c>
      <c r="Z458" s="99">
        <v>158650.19688224801</v>
      </c>
      <c r="AA458" s="99">
        <v>0</v>
      </c>
      <c r="AB458" s="99">
        <v>0</v>
      </c>
      <c r="AC458" s="99">
        <v>9730982.5396728497</v>
      </c>
      <c r="AD458" s="99">
        <v>844.77279359102204</v>
      </c>
      <c r="AE458" s="99">
        <v>10482.440863609299</v>
      </c>
      <c r="AF458" s="99">
        <v>879481.25891876197</v>
      </c>
      <c r="AG458" s="99">
        <v>458938.61879730201</v>
      </c>
      <c r="AH458" s="99">
        <v>0</v>
      </c>
      <c r="AI458" s="99">
        <v>973478.85562133801</v>
      </c>
      <c r="AJ458" s="99">
        <v>224684.005235672</v>
      </c>
      <c r="AK458" s="99">
        <v>0</v>
      </c>
      <c r="AL458" s="99">
        <v>159013.49968147301</v>
      </c>
      <c r="AM458" s="99">
        <v>0</v>
      </c>
      <c r="AN458" s="99">
        <v>9733627.3558349591</v>
      </c>
      <c r="AO458" s="99">
        <v>18220531.8435059</v>
      </c>
      <c r="AP458" s="99">
        <v>0</v>
      </c>
      <c r="AQ458" s="99">
        <v>5836616.5302734403</v>
      </c>
      <c r="AR458" s="99">
        <v>3897678.7000732399</v>
      </c>
      <c r="AS458" s="99">
        <v>1351822.5616607701</v>
      </c>
      <c r="AT458" s="99">
        <v>0</v>
      </c>
      <c r="AU458" s="99">
        <v>0</v>
      </c>
      <c r="AV458" s="99">
        <v>31089601.204833999</v>
      </c>
      <c r="AW458" s="99">
        <v>2857.8436249494598</v>
      </c>
      <c r="AX458" s="99">
        <v>81823.672379493699</v>
      </c>
      <c r="AY458" s="99">
        <v>8477695.3834228497</v>
      </c>
      <c r="AZ458" s="99">
        <v>3941653.5043029799</v>
      </c>
      <c r="BA458" s="99">
        <v>0</v>
      </c>
      <c r="BB458" s="99">
        <v>9511183.07348633</v>
      </c>
      <c r="BC458" s="99">
        <v>2007482.33164978</v>
      </c>
      <c r="BD458" s="99">
        <v>0</v>
      </c>
      <c r="BE458" s="99">
        <v>1353123.5981903099</v>
      </c>
      <c r="BF458" s="99">
        <v>0</v>
      </c>
      <c r="BG458" s="99">
        <v>31093735.926025402</v>
      </c>
      <c r="BH458" s="99">
        <v>4977670.9835205097</v>
      </c>
      <c r="BI458" s="99">
        <v>0</v>
      </c>
      <c r="BJ458" s="99">
        <v>2232487.46792603</v>
      </c>
      <c r="BK458" s="99">
        <v>1733011.5819091799</v>
      </c>
      <c r="BL458" s="99">
        <v>0</v>
      </c>
      <c r="BM458" s="99">
        <v>0</v>
      </c>
      <c r="BN458" s="99">
        <v>0</v>
      </c>
      <c r="BO458" s="99">
        <v>0</v>
      </c>
      <c r="BP458" s="99">
        <v>0</v>
      </c>
      <c r="BQ458" s="99">
        <v>0</v>
      </c>
      <c r="BR458" s="99">
        <v>2718589.49526978</v>
      </c>
      <c r="BS458" s="99">
        <v>1476920.8230896001</v>
      </c>
      <c r="BT458" s="99">
        <v>0</v>
      </c>
      <c r="BU458" s="99">
        <v>1596120.0499877899</v>
      </c>
      <c r="BV458" s="99">
        <v>1260901.53448486</v>
      </c>
      <c r="BW458" s="99">
        <v>0</v>
      </c>
      <c r="BX458" s="99">
        <v>249879.07910156299</v>
      </c>
      <c r="BY458" s="99">
        <v>0</v>
      </c>
      <c r="BZ458" s="99">
        <v>0</v>
      </c>
      <c r="CA458" s="99">
        <v>42755.992434501597</v>
      </c>
      <c r="CB458" s="99">
        <v>2545353.0404052702</v>
      </c>
      <c r="CC458" s="99">
        <v>24021160.78125</v>
      </c>
      <c r="CD458" s="99">
        <v>7198675.7036743201</v>
      </c>
      <c r="CE458" s="99">
        <v>1117.05542249978</v>
      </c>
      <c r="CF458" s="99">
        <v>158794.09079170201</v>
      </c>
      <c r="CG458" s="99">
        <v>1352849.0394134501</v>
      </c>
      <c r="CH458" s="99">
        <v>0</v>
      </c>
      <c r="CI458" s="99">
        <v>43847.7712364197</v>
      </c>
      <c r="CJ458" s="99">
        <v>2704267.3442688002</v>
      </c>
      <c r="CK458" s="99">
        <v>25373111.144287098</v>
      </c>
      <c r="CL458" s="99">
        <v>7465258.7880859403</v>
      </c>
      <c r="CM458" s="203">
        <f t="shared" si="21"/>
        <v>74911.774541377992</v>
      </c>
      <c r="CN458" s="203">
        <f t="shared" si="22"/>
        <v>12437894.70010376</v>
      </c>
      <c r="CO458" s="203">
        <f t="shared" si="23"/>
        <v>56466847.0703125</v>
      </c>
      <c r="CP458" s="99">
        <v>7465258.7880859403</v>
      </c>
      <c r="CQ458" s="99">
        <v>0</v>
      </c>
      <c r="CR458" s="99">
        <v>0</v>
      </c>
      <c r="CS458" s="99">
        <v>0</v>
      </c>
      <c r="CT458" s="99">
        <v>0</v>
      </c>
    </row>
    <row r="459" spans="1:98">
      <c r="A459" s="98" t="s">
        <v>58</v>
      </c>
      <c r="B459" s="100">
        <v>42705</v>
      </c>
      <c r="C459" s="99">
        <v>34946.3958921433</v>
      </c>
      <c r="D459" s="99">
        <v>0</v>
      </c>
      <c r="E459" s="99">
        <v>7354.9513105750102</v>
      </c>
      <c r="F459" s="99">
        <v>6332.0675188899004</v>
      </c>
      <c r="G459" s="99">
        <v>1137.91425862908</v>
      </c>
      <c r="H459" s="99">
        <v>0</v>
      </c>
      <c r="I459" s="99">
        <v>0</v>
      </c>
      <c r="J459" s="99">
        <v>30952.8340291977</v>
      </c>
      <c r="K459" s="99">
        <v>8.4837100207805598</v>
      </c>
      <c r="L459" s="99">
        <v>73.180949831381398</v>
      </c>
      <c r="M459" s="99">
        <v>16368.2275437117</v>
      </c>
      <c r="N459" s="99">
        <v>3943.3038673698902</v>
      </c>
      <c r="O459" s="99">
        <v>0</v>
      </c>
      <c r="P459" s="99">
        <v>19819.005180358901</v>
      </c>
      <c r="Q459" s="99">
        <v>2142.2505941987001</v>
      </c>
      <c r="R459" s="99">
        <v>0</v>
      </c>
      <c r="S459" s="99">
        <v>1139.50805062056</v>
      </c>
      <c r="T459" s="99">
        <v>0</v>
      </c>
      <c r="U459" s="99">
        <v>30964.450612544999</v>
      </c>
      <c r="V459" s="99">
        <v>1884995.7057342499</v>
      </c>
      <c r="W459" s="99">
        <v>0</v>
      </c>
      <c r="X459" s="99">
        <v>604581.38488769496</v>
      </c>
      <c r="Y459" s="99">
        <v>451375.715831757</v>
      </c>
      <c r="Z459" s="99">
        <v>157532.71680259699</v>
      </c>
      <c r="AA459" s="99">
        <v>0</v>
      </c>
      <c r="AB459" s="99">
        <v>0</v>
      </c>
      <c r="AC459" s="99">
        <v>9646902.7122802697</v>
      </c>
      <c r="AD459" s="99">
        <v>658.00550628453504</v>
      </c>
      <c r="AE459" s="99">
        <v>8118.3781009316399</v>
      </c>
      <c r="AF459" s="99">
        <v>870382.94254303002</v>
      </c>
      <c r="AG459" s="99">
        <v>449080.10054779099</v>
      </c>
      <c r="AH459" s="99">
        <v>0</v>
      </c>
      <c r="AI459" s="99">
        <v>946558.36908721901</v>
      </c>
      <c r="AJ459" s="99">
        <v>219211.89570617699</v>
      </c>
      <c r="AK459" s="99">
        <v>0</v>
      </c>
      <c r="AL459" s="99">
        <v>157919.05374717701</v>
      </c>
      <c r="AM459" s="99">
        <v>0</v>
      </c>
      <c r="AN459" s="99">
        <v>9670654.7341308594</v>
      </c>
      <c r="AO459" s="99">
        <v>17890428.1872559</v>
      </c>
      <c r="AP459" s="99">
        <v>0</v>
      </c>
      <c r="AQ459" s="99">
        <v>5846237.2534179697</v>
      </c>
      <c r="AR459" s="99">
        <v>3924374.4138183598</v>
      </c>
      <c r="AS459" s="99">
        <v>1346584.5948333701</v>
      </c>
      <c r="AT459" s="99">
        <v>0</v>
      </c>
      <c r="AU459" s="99">
        <v>0</v>
      </c>
      <c r="AV459" s="99">
        <v>31068132.855712902</v>
      </c>
      <c r="AW459" s="99">
        <v>2237.0211397707499</v>
      </c>
      <c r="AX459" s="99">
        <v>62293.280128478997</v>
      </c>
      <c r="AY459" s="99">
        <v>8428335.88525391</v>
      </c>
      <c r="AZ459" s="99">
        <v>3920776.7104797401</v>
      </c>
      <c r="BA459" s="99">
        <v>0</v>
      </c>
      <c r="BB459" s="99">
        <v>9399077.73510742</v>
      </c>
      <c r="BC459" s="99">
        <v>1968482.1599731401</v>
      </c>
      <c r="BD459" s="99">
        <v>0</v>
      </c>
      <c r="BE459" s="99">
        <v>1348720.1974792499</v>
      </c>
      <c r="BF459" s="99">
        <v>0</v>
      </c>
      <c r="BG459" s="99">
        <v>31088710.759765599</v>
      </c>
      <c r="BH459" s="99">
        <v>4927989.9650268601</v>
      </c>
      <c r="BI459" s="99">
        <v>0</v>
      </c>
      <c r="BJ459" s="99">
        <v>2219842.6233215299</v>
      </c>
      <c r="BK459" s="99">
        <v>1742330.5613555899</v>
      </c>
      <c r="BL459" s="99">
        <v>0</v>
      </c>
      <c r="BM459" s="99">
        <v>0</v>
      </c>
      <c r="BN459" s="99">
        <v>0</v>
      </c>
      <c r="BO459" s="99">
        <v>0</v>
      </c>
      <c r="BP459" s="99">
        <v>0</v>
      </c>
      <c r="BQ459" s="99">
        <v>0</v>
      </c>
      <c r="BR459" s="99">
        <v>2691855.4139099098</v>
      </c>
      <c r="BS459" s="99">
        <v>1466455.83152771</v>
      </c>
      <c r="BT459" s="99">
        <v>0</v>
      </c>
      <c r="BU459" s="99">
        <v>1788150.5799865699</v>
      </c>
      <c r="BV459" s="99">
        <v>1246191.8171691899</v>
      </c>
      <c r="BW459" s="99">
        <v>0</v>
      </c>
      <c r="BX459" s="99">
        <v>272913.339012146</v>
      </c>
      <c r="BY459" s="99">
        <v>0</v>
      </c>
      <c r="BZ459" s="99">
        <v>0</v>
      </c>
      <c r="CA459" s="99">
        <v>42314.8113064766</v>
      </c>
      <c r="CB459" s="99">
        <v>2489757.5783691402</v>
      </c>
      <c r="CC459" s="99">
        <v>23741560.123535201</v>
      </c>
      <c r="CD459" s="99">
        <v>7139420.5868530301</v>
      </c>
      <c r="CE459" s="99">
        <v>1137.93201704323</v>
      </c>
      <c r="CF459" s="99">
        <v>157724.96759414699</v>
      </c>
      <c r="CG459" s="99">
        <v>1345652.4991607701</v>
      </c>
      <c r="CH459" s="99">
        <v>0</v>
      </c>
      <c r="CI459" s="99">
        <v>43459.473500251799</v>
      </c>
      <c r="CJ459" s="99">
        <v>2646183.0884704599</v>
      </c>
      <c r="CK459" s="99">
        <v>25073035.595458999</v>
      </c>
      <c r="CL459" s="99">
        <v>7411715.1771240197</v>
      </c>
      <c r="CM459" s="203">
        <f t="shared" si="21"/>
        <v>74423.924112796798</v>
      </c>
      <c r="CN459" s="203">
        <f t="shared" si="22"/>
        <v>12316837.822601318</v>
      </c>
      <c r="CO459" s="203">
        <f t="shared" si="23"/>
        <v>56161746.355224594</v>
      </c>
      <c r="CP459" s="99">
        <v>7411715.1771240197</v>
      </c>
      <c r="CQ459" s="99">
        <v>0</v>
      </c>
      <c r="CR459" s="99">
        <v>0</v>
      </c>
      <c r="CS459" s="99">
        <v>0</v>
      </c>
      <c r="CT459" s="99">
        <v>0</v>
      </c>
    </row>
    <row r="460" spans="1:98">
      <c r="A460" s="98" t="s">
        <v>58</v>
      </c>
      <c r="B460" s="100">
        <v>42795</v>
      </c>
      <c r="C460" s="99">
        <v>34958.915455341303</v>
      </c>
      <c r="D460" s="99">
        <v>0</v>
      </c>
      <c r="E460" s="99">
        <v>7473.8933296203604</v>
      </c>
      <c r="F460" s="99">
        <v>6462.7750339508102</v>
      </c>
      <c r="G460" s="99">
        <v>1166.00208704174</v>
      </c>
      <c r="H460" s="99">
        <v>0</v>
      </c>
      <c r="I460" s="99">
        <v>0</v>
      </c>
      <c r="J460" s="99">
        <v>30903.822233438499</v>
      </c>
      <c r="K460" s="99">
        <v>8.2335380094591493</v>
      </c>
      <c r="L460" s="99">
        <v>74.334242482669694</v>
      </c>
      <c r="M460" s="99">
        <v>16481.291511774099</v>
      </c>
      <c r="N460" s="99">
        <v>4058.1199363768101</v>
      </c>
      <c r="O460" s="99">
        <v>0</v>
      </c>
      <c r="P460" s="99">
        <v>19635.289700269699</v>
      </c>
      <c r="Q460" s="99">
        <v>2111.6574760973499</v>
      </c>
      <c r="R460" s="99">
        <v>0</v>
      </c>
      <c r="S460" s="99">
        <v>1164.4041579961799</v>
      </c>
      <c r="T460" s="99">
        <v>0</v>
      </c>
      <c r="U460" s="99">
        <v>30910.812295436899</v>
      </c>
      <c r="V460" s="99">
        <v>1901618.8089141799</v>
      </c>
      <c r="W460" s="99">
        <v>0</v>
      </c>
      <c r="X460" s="99">
        <v>604912.085464478</v>
      </c>
      <c r="Y460" s="99">
        <v>458347.89721679699</v>
      </c>
      <c r="Z460" s="99">
        <v>164224.431367874</v>
      </c>
      <c r="AA460" s="99">
        <v>0</v>
      </c>
      <c r="AB460" s="99">
        <v>0</v>
      </c>
      <c r="AC460" s="99">
        <v>9696448.3382568397</v>
      </c>
      <c r="AD460" s="99">
        <v>685.00069491565205</v>
      </c>
      <c r="AE460" s="99">
        <v>7087.9088777303696</v>
      </c>
      <c r="AF460" s="99">
        <v>877959.087417603</v>
      </c>
      <c r="AG460" s="99">
        <v>453749.37345123303</v>
      </c>
      <c r="AH460" s="99">
        <v>0</v>
      </c>
      <c r="AI460" s="99">
        <v>960540.47453308105</v>
      </c>
      <c r="AJ460" s="99">
        <v>216440.18927002</v>
      </c>
      <c r="AK460" s="99">
        <v>0</v>
      </c>
      <c r="AL460" s="99">
        <v>163399.83108139</v>
      </c>
      <c r="AM460" s="99">
        <v>0</v>
      </c>
      <c r="AN460" s="99">
        <v>9669073.8282470703</v>
      </c>
      <c r="AO460" s="99">
        <v>18060390.501464799</v>
      </c>
      <c r="AP460" s="99">
        <v>0</v>
      </c>
      <c r="AQ460" s="99">
        <v>5793924.8905639602</v>
      </c>
      <c r="AR460" s="99">
        <v>3963440.5348815899</v>
      </c>
      <c r="AS460" s="99">
        <v>1403825.1475982701</v>
      </c>
      <c r="AT460" s="99">
        <v>0</v>
      </c>
      <c r="AU460" s="99">
        <v>0</v>
      </c>
      <c r="AV460" s="99">
        <v>31174961.4384766</v>
      </c>
      <c r="AW460" s="99">
        <v>2339.16058862209</v>
      </c>
      <c r="AX460" s="99">
        <v>49103.0188732147</v>
      </c>
      <c r="AY460" s="99">
        <v>8495965.7093505897</v>
      </c>
      <c r="AZ460" s="99">
        <v>3953340.6341857901</v>
      </c>
      <c r="BA460" s="99">
        <v>0</v>
      </c>
      <c r="BB460" s="99">
        <v>9502960.5136718806</v>
      </c>
      <c r="BC460" s="99">
        <v>1962018.6875915499</v>
      </c>
      <c r="BD460" s="99">
        <v>0</v>
      </c>
      <c r="BE460" s="99">
        <v>1399170.9347381601</v>
      </c>
      <c r="BF460" s="99">
        <v>0</v>
      </c>
      <c r="BG460" s="99">
        <v>31160296.907958999</v>
      </c>
      <c r="BH460" s="99">
        <v>5006205.2177123995</v>
      </c>
      <c r="BI460" s="99">
        <v>0</v>
      </c>
      <c r="BJ460" s="99">
        <v>2231650.9878845201</v>
      </c>
      <c r="BK460" s="99">
        <v>1757844.0154571501</v>
      </c>
      <c r="BL460" s="99">
        <v>0</v>
      </c>
      <c r="BM460" s="99">
        <v>0</v>
      </c>
      <c r="BN460" s="99">
        <v>0</v>
      </c>
      <c r="BO460" s="99">
        <v>0</v>
      </c>
      <c r="BP460" s="99">
        <v>0</v>
      </c>
      <c r="BQ460" s="99">
        <v>0</v>
      </c>
      <c r="BR460" s="99">
        <v>2731862.8734130901</v>
      </c>
      <c r="BS460" s="99">
        <v>1475374.6009216299</v>
      </c>
      <c r="BT460" s="99">
        <v>0</v>
      </c>
      <c r="BU460" s="99">
        <v>1788568.6599884001</v>
      </c>
      <c r="BV460" s="99">
        <v>1254493.0846252399</v>
      </c>
      <c r="BW460" s="99">
        <v>0</v>
      </c>
      <c r="BX460" s="99">
        <v>291397.988960266</v>
      </c>
      <c r="BY460" s="99">
        <v>0</v>
      </c>
      <c r="BZ460" s="99">
        <v>0</v>
      </c>
      <c r="CA460" s="99">
        <v>42377.265841484099</v>
      </c>
      <c r="CB460" s="99">
        <v>2507258.0707092299</v>
      </c>
      <c r="CC460" s="99">
        <v>23895814.8198242</v>
      </c>
      <c r="CD460" s="99">
        <v>7256882.7422485398</v>
      </c>
      <c r="CE460" s="99">
        <v>1165.5147266984</v>
      </c>
      <c r="CF460" s="99">
        <v>164071.741159439</v>
      </c>
      <c r="CG460" s="99">
        <v>1404763.94230652</v>
      </c>
      <c r="CH460" s="99">
        <v>0</v>
      </c>
      <c r="CI460" s="99">
        <v>43541.0581998825</v>
      </c>
      <c r="CJ460" s="99">
        <v>2672138.6122741699</v>
      </c>
      <c r="CK460" s="99">
        <v>25309068.424560498</v>
      </c>
      <c r="CL460" s="99">
        <v>7542665.8081054697</v>
      </c>
      <c r="CM460" s="203">
        <f t="shared" si="21"/>
        <v>74451.870495319396</v>
      </c>
      <c r="CN460" s="203">
        <f t="shared" si="22"/>
        <v>12341212.44052124</v>
      </c>
      <c r="CO460" s="203">
        <f t="shared" si="23"/>
        <v>56469365.332519501</v>
      </c>
      <c r="CP460" s="99">
        <v>7542665.8081054697</v>
      </c>
      <c r="CQ460" s="99">
        <v>0</v>
      </c>
      <c r="CR460" s="99">
        <v>0</v>
      </c>
      <c r="CS460" s="99">
        <v>0</v>
      </c>
      <c r="CT460" s="99">
        <v>0</v>
      </c>
    </row>
    <row r="461" spans="1:98">
      <c r="A461" s="98" t="s">
        <v>58</v>
      </c>
      <c r="B461" s="100">
        <v>42887</v>
      </c>
      <c r="C461" s="99">
        <v>34718.883837223097</v>
      </c>
      <c r="D461" s="99">
        <v>0</v>
      </c>
      <c r="E461" s="99">
        <v>7439.45442724228</v>
      </c>
      <c r="F461" s="99">
        <v>6451.3762558102599</v>
      </c>
      <c r="G461" s="99">
        <v>1176.0185687393</v>
      </c>
      <c r="H461" s="99">
        <v>0</v>
      </c>
      <c r="I461" s="99">
        <v>0</v>
      </c>
      <c r="J461" s="99">
        <v>30856.0411486626</v>
      </c>
      <c r="K461" s="99">
        <v>6.2937435810454199</v>
      </c>
      <c r="L461" s="99">
        <v>76.461757079698103</v>
      </c>
      <c r="M461" s="99">
        <v>16308.668128609699</v>
      </c>
      <c r="N461" s="99">
        <v>4228.2797285914403</v>
      </c>
      <c r="O461" s="99">
        <v>0</v>
      </c>
      <c r="P461" s="99">
        <v>19533.038097143199</v>
      </c>
      <c r="Q461" s="99">
        <v>2074.6800312399901</v>
      </c>
      <c r="R461" s="99">
        <v>0</v>
      </c>
      <c r="S461" s="99">
        <v>1177.7669266462301</v>
      </c>
      <c r="T461" s="99">
        <v>0</v>
      </c>
      <c r="U461" s="99">
        <v>30861.9725961685</v>
      </c>
      <c r="V461" s="99">
        <v>1874823.75111389</v>
      </c>
      <c r="W461" s="99">
        <v>0</v>
      </c>
      <c r="X461" s="99">
        <v>602636.115028381</v>
      </c>
      <c r="Y461" s="99">
        <v>457054.20016861003</v>
      </c>
      <c r="Z461" s="99">
        <v>160647.277477264</v>
      </c>
      <c r="AA461" s="99">
        <v>0</v>
      </c>
      <c r="AB461" s="99">
        <v>0</v>
      </c>
      <c r="AC461" s="99">
        <v>9671617.5653076209</v>
      </c>
      <c r="AD461" s="99">
        <v>449.31593601405598</v>
      </c>
      <c r="AE461" s="99">
        <v>7509.60356855392</v>
      </c>
      <c r="AF461" s="99">
        <v>860608.89664459205</v>
      </c>
      <c r="AG461" s="99">
        <v>463126.31988143898</v>
      </c>
      <c r="AH461" s="99">
        <v>0</v>
      </c>
      <c r="AI461" s="99">
        <v>926686.98262023902</v>
      </c>
      <c r="AJ461" s="99">
        <v>215363.417448044</v>
      </c>
      <c r="AK461" s="99">
        <v>0</v>
      </c>
      <c r="AL461" s="99">
        <v>160744.920873642</v>
      </c>
      <c r="AM461" s="99">
        <v>0</v>
      </c>
      <c r="AN461" s="99">
        <v>9672025.6175537091</v>
      </c>
      <c r="AO461" s="99">
        <v>17885237.094970699</v>
      </c>
      <c r="AP461" s="99">
        <v>0</v>
      </c>
      <c r="AQ461" s="99">
        <v>5760647.3458252</v>
      </c>
      <c r="AR461" s="99">
        <v>3930809.9358825702</v>
      </c>
      <c r="AS461" s="99">
        <v>1377798.635849</v>
      </c>
      <c r="AT461" s="99">
        <v>0</v>
      </c>
      <c r="AU461" s="99">
        <v>0</v>
      </c>
      <c r="AV461" s="99">
        <v>31294709.1259766</v>
      </c>
      <c r="AW461" s="99">
        <v>1537.8151664137799</v>
      </c>
      <c r="AX461" s="99">
        <v>55167.883217811599</v>
      </c>
      <c r="AY461" s="99">
        <v>8407463.8968505897</v>
      </c>
      <c r="AZ461" s="99">
        <v>3974357.8855896001</v>
      </c>
      <c r="BA461" s="99">
        <v>0</v>
      </c>
      <c r="BB461" s="99">
        <v>9162324.1153564509</v>
      </c>
      <c r="BC461" s="99">
        <v>1942029.3633727999</v>
      </c>
      <c r="BD461" s="99">
        <v>0</v>
      </c>
      <c r="BE461" s="99">
        <v>1379292.4068756099</v>
      </c>
      <c r="BF461" s="99">
        <v>0</v>
      </c>
      <c r="BG461" s="99">
        <v>31289555.9064941</v>
      </c>
      <c r="BH461" s="99">
        <v>4868493.7482910203</v>
      </c>
      <c r="BI461" s="99">
        <v>0</v>
      </c>
      <c r="BJ461" s="99">
        <v>2237092.0108032199</v>
      </c>
      <c r="BK461" s="99">
        <v>1751179.7275543199</v>
      </c>
      <c r="BL461" s="99">
        <v>0</v>
      </c>
      <c r="BM461" s="99">
        <v>0</v>
      </c>
      <c r="BN461" s="99">
        <v>0</v>
      </c>
      <c r="BO461" s="99">
        <v>0</v>
      </c>
      <c r="BP461" s="99">
        <v>0</v>
      </c>
      <c r="BQ461" s="99">
        <v>0</v>
      </c>
      <c r="BR461" s="99">
        <v>2685270.3160705599</v>
      </c>
      <c r="BS461" s="99">
        <v>1491852.30284119</v>
      </c>
      <c r="BT461" s="99">
        <v>0</v>
      </c>
      <c r="BU461" s="99">
        <v>1787120.20999146</v>
      </c>
      <c r="BV461" s="99">
        <v>1238840.30934143</v>
      </c>
      <c r="BW461" s="99">
        <v>0</v>
      </c>
      <c r="BX461" s="99">
        <v>288626.538959503</v>
      </c>
      <c r="BY461" s="99">
        <v>0</v>
      </c>
      <c r="BZ461" s="99">
        <v>0</v>
      </c>
      <c r="CA461" s="99">
        <v>42161.328207015998</v>
      </c>
      <c r="CB461" s="99">
        <v>2478876.55358887</v>
      </c>
      <c r="CC461" s="99">
        <v>23640437.776855499</v>
      </c>
      <c r="CD461" s="99">
        <v>7103894.3477783203</v>
      </c>
      <c r="CE461" s="99">
        <v>1176.2755277305801</v>
      </c>
      <c r="CF461" s="99">
        <v>160443.69380569499</v>
      </c>
      <c r="CG461" s="99">
        <v>1376557.84336853</v>
      </c>
      <c r="CH461" s="99">
        <v>0</v>
      </c>
      <c r="CI461" s="99">
        <v>43361.082526206999</v>
      </c>
      <c r="CJ461" s="99">
        <v>2639967.5371398898</v>
      </c>
      <c r="CK461" s="99">
        <v>25026640.1726074</v>
      </c>
      <c r="CL461" s="99">
        <v>7382002.5247802697</v>
      </c>
      <c r="CM461" s="203">
        <f t="shared" si="21"/>
        <v>74223.055122375503</v>
      </c>
      <c r="CN461" s="203">
        <f t="shared" si="22"/>
        <v>12311993.1546936</v>
      </c>
      <c r="CO461" s="203">
        <f t="shared" si="23"/>
        <v>56316196.079101503</v>
      </c>
      <c r="CP461" s="99">
        <v>7382002.5247802697</v>
      </c>
      <c r="CQ461" s="99">
        <v>0</v>
      </c>
      <c r="CR461" s="99">
        <v>0</v>
      </c>
      <c r="CS461" s="99">
        <v>0</v>
      </c>
      <c r="CT461" s="99">
        <v>0</v>
      </c>
    </row>
    <row r="462" spans="1:98">
      <c r="A462" s="98" t="s">
        <v>58</v>
      </c>
      <c r="B462" s="100">
        <v>42979</v>
      </c>
      <c r="C462" s="99">
        <v>34573.696288585699</v>
      </c>
      <c r="D462" s="99">
        <v>0</v>
      </c>
      <c r="E462" s="99">
        <v>7362.9711791276904</v>
      </c>
      <c r="F462" s="99">
        <v>6379.2724197506896</v>
      </c>
      <c r="G462" s="99">
        <v>1187.9220800548801</v>
      </c>
      <c r="H462" s="99">
        <v>0</v>
      </c>
      <c r="I462" s="99">
        <v>0</v>
      </c>
      <c r="J462" s="99">
        <v>30813.547207355499</v>
      </c>
      <c r="K462" s="99">
        <v>5.4623210944118901</v>
      </c>
      <c r="L462" s="99">
        <v>83.060293283313499</v>
      </c>
      <c r="M462" s="99">
        <v>16205.668687224401</v>
      </c>
      <c r="N462" s="99">
        <v>4051.7399478256698</v>
      </c>
      <c r="O462" s="99">
        <v>0</v>
      </c>
      <c r="P462" s="99">
        <v>19532.3370168209</v>
      </c>
      <c r="Q462" s="99">
        <v>2032.3398396074799</v>
      </c>
      <c r="R462" s="99">
        <v>0</v>
      </c>
      <c r="S462" s="99">
        <v>1185.9316463172399</v>
      </c>
      <c r="T462" s="99">
        <v>0</v>
      </c>
      <c r="U462" s="99">
        <v>30816.717935562101</v>
      </c>
      <c r="V462" s="99">
        <v>1856363.7696533201</v>
      </c>
      <c r="W462" s="99">
        <v>0</v>
      </c>
      <c r="X462" s="99">
        <v>602291.17424774205</v>
      </c>
      <c r="Y462" s="99">
        <v>453408.70101928699</v>
      </c>
      <c r="Z462" s="99">
        <v>161953.50983619699</v>
      </c>
      <c r="AA462" s="99">
        <v>0</v>
      </c>
      <c r="AB462" s="99">
        <v>0</v>
      </c>
      <c r="AC462" s="99">
        <v>9630413.1674804706</v>
      </c>
      <c r="AD462" s="99">
        <v>420.00532420724602</v>
      </c>
      <c r="AE462" s="99">
        <v>7470.4875318408003</v>
      </c>
      <c r="AF462" s="99">
        <v>850362.44572448696</v>
      </c>
      <c r="AG462" s="99">
        <v>455695.99040222203</v>
      </c>
      <c r="AH462" s="99">
        <v>0</v>
      </c>
      <c r="AI462" s="99">
        <v>931901.58084869396</v>
      </c>
      <c r="AJ462" s="99">
        <v>209425.13250350999</v>
      </c>
      <c r="AK462" s="99">
        <v>0</v>
      </c>
      <c r="AL462" s="99">
        <v>162259.666212082</v>
      </c>
      <c r="AM462" s="99">
        <v>0</v>
      </c>
      <c r="AN462" s="99">
        <v>9635802.2247314509</v>
      </c>
      <c r="AO462" s="99">
        <v>17801475.510742199</v>
      </c>
      <c r="AP462" s="99">
        <v>0</v>
      </c>
      <c r="AQ462" s="99">
        <v>5768267.5350341797</v>
      </c>
      <c r="AR462" s="99">
        <v>3896454.1767883301</v>
      </c>
      <c r="AS462" s="99">
        <v>1390121.0853118901</v>
      </c>
      <c r="AT462" s="99">
        <v>0</v>
      </c>
      <c r="AU462" s="99">
        <v>0</v>
      </c>
      <c r="AV462" s="99">
        <v>31353140.8913574</v>
      </c>
      <c r="AW462" s="99">
        <v>1446.21238312125</v>
      </c>
      <c r="AX462" s="99">
        <v>56616.059609889999</v>
      </c>
      <c r="AY462" s="99">
        <v>8351339.0781860398</v>
      </c>
      <c r="AZ462" s="99">
        <v>3941709.0686645498</v>
      </c>
      <c r="BA462" s="99">
        <v>0</v>
      </c>
      <c r="BB462" s="99">
        <v>9262478.5100097694</v>
      </c>
      <c r="BC462" s="99">
        <v>1894034.6751403799</v>
      </c>
      <c r="BD462" s="99">
        <v>0</v>
      </c>
      <c r="BE462" s="99">
        <v>1390835.42710876</v>
      </c>
      <c r="BF462" s="99">
        <v>0</v>
      </c>
      <c r="BG462" s="99">
        <v>31356424.224609401</v>
      </c>
      <c r="BH462" s="99">
        <v>4838771.9227294903</v>
      </c>
      <c r="BI462" s="99">
        <v>0</v>
      </c>
      <c r="BJ462" s="99">
        <v>2220200.1939392099</v>
      </c>
      <c r="BK462" s="99">
        <v>1715753.23953247</v>
      </c>
      <c r="BL462" s="99">
        <v>0</v>
      </c>
      <c r="BM462" s="99">
        <v>0</v>
      </c>
      <c r="BN462" s="99">
        <v>0</v>
      </c>
      <c r="BO462" s="99">
        <v>0</v>
      </c>
      <c r="BP462" s="99">
        <v>0</v>
      </c>
      <c r="BQ462" s="99">
        <v>0</v>
      </c>
      <c r="BR462" s="99">
        <v>2679456.9493713402</v>
      </c>
      <c r="BS462" s="99">
        <v>1482321.6036071801</v>
      </c>
      <c r="BT462" s="99">
        <v>0</v>
      </c>
      <c r="BU462" s="99">
        <v>1532360.6399841299</v>
      </c>
      <c r="BV462" s="99">
        <v>1206251.54827881</v>
      </c>
      <c r="BW462" s="99">
        <v>0</v>
      </c>
      <c r="BX462" s="99">
        <v>255935.059114456</v>
      </c>
      <c r="BY462" s="99">
        <v>0</v>
      </c>
      <c r="BZ462" s="99">
        <v>0</v>
      </c>
      <c r="CA462" s="99">
        <v>41973.294809818297</v>
      </c>
      <c r="CB462" s="99">
        <v>2456610.3587341299</v>
      </c>
      <c r="CC462" s="99">
        <v>23514674.434570301</v>
      </c>
      <c r="CD462" s="99">
        <v>7048582.4035644503</v>
      </c>
      <c r="CE462" s="99">
        <v>1188.4519274532799</v>
      </c>
      <c r="CF462" s="99">
        <v>162088.441198349</v>
      </c>
      <c r="CG462" s="99">
        <v>1391800.7640686</v>
      </c>
      <c r="CH462" s="99">
        <v>0</v>
      </c>
      <c r="CI462" s="99">
        <v>43130.175825118997</v>
      </c>
      <c r="CJ462" s="99">
        <v>2618733.6264953599</v>
      </c>
      <c r="CK462" s="99">
        <v>24903393.761718798</v>
      </c>
      <c r="CL462" s="99">
        <v>7321068.0993652297</v>
      </c>
      <c r="CM462" s="203">
        <f t="shared" si="21"/>
        <v>73946.893760681094</v>
      </c>
      <c r="CN462" s="203">
        <f t="shared" si="22"/>
        <v>12254535.85122681</v>
      </c>
      <c r="CO462" s="203">
        <f t="shared" si="23"/>
        <v>56259817.9863282</v>
      </c>
      <c r="CP462" s="99">
        <v>7321068.0993652297</v>
      </c>
      <c r="CQ462" s="99">
        <v>0</v>
      </c>
      <c r="CR462" s="99">
        <v>0</v>
      </c>
      <c r="CS462" s="99">
        <v>0</v>
      </c>
      <c r="CT462" s="99">
        <v>0</v>
      </c>
    </row>
    <row r="463" spans="1:98">
      <c r="A463" s="98" t="s">
        <v>58</v>
      </c>
      <c r="B463" s="100">
        <v>43070</v>
      </c>
      <c r="C463" s="99">
        <v>34536.443285465197</v>
      </c>
      <c r="D463" s="99">
        <v>0</v>
      </c>
      <c r="E463" s="99">
        <v>7298.1602682471303</v>
      </c>
      <c r="F463" s="99">
        <v>6327.2147837877301</v>
      </c>
      <c r="G463" s="99">
        <v>1193.67946027219</v>
      </c>
      <c r="H463" s="99">
        <v>0</v>
      </c>
      <c r="I463" s="99">
        <v>0</v>
      </c>
      <c r="J463" s="99">
        <v>30541.336562395099</v>
      </c>
      <c r="K463" s="99">
        <v>3.67061161960009</v>
      </c>
      <c r="L463" s="99">
        <v>80.210710667073698</v>
      </c>
      <c r="M463" s="99">
        <v>16228.4191995859</v>
      </c>
      <c r="N463" s="99">
        <v>4102.4804403185799</v>
      </c>
      <c r="O463" s="99">
        <v>0</v>
      </c>
      <c r="P463" s="99">
        <v>19453.929300069802</v>
      </c>
      <c r="Q463" s="99">
        <v>2018.7168789505999</v>
      </c>
      <c r="R463" s="99">
        <v>0</v>
      </c>
      <c r="S463" s="99">
        <v>1196.01548026502</v>
      </c>
      <c r="T463" s="99">
        <v>0</v>
      </c>
      <c r="U463" s="99">
        <v>30549.582014560699</v>
      </c>
      <c r="V463" s="99">
        <v>1853301.9750518801</v>
      </c>
      <c r="W463" s="99">
        <v>0</v>
      </c>
      <c r="X463" s="99">
        <v>600954.18264770496</v>
      </c>
      <c r="Y463" s="99">
        <v>448476.457241058</v>
      </c>
      <c r="Z463" s="99">
        <v>166413.19793319699</v>
      </c>
      <c r="AA463" s="99">
        <v>0</v>
      </c>
      <c r="AB463" s="99">
        <v>0</v>
      </c>
      <c r="AC463" s="99">
        <v>9580684.92578125</v>
      </c>
      <c r="AD463" s="99">
        <v>156.55567395500799</v>
      </c>
      <c r="AE463" s="99">
        <v>8417.1573746204394</v>
      </c>
      <c r="AF463" s="99">
        <v>856826.44522094703</v>
      </c>
      <c r="AG463" s="99">
        <v>452656.65628051799</v>
      </c>
      <c r="AH463" s="99">
        <v>0</v>
      </c>
      <c r="AI463" s="99">
        <v>930596.27517700195</v>
      </c>
      <c r="AJ463" s="99">
        <v>210448.708473206</v>
      </c>
      <c r="AK463" s="99">
        <v>0</v>
      </c>
      <c r="AL463" s="99">
        <v>166987.23400497399</v>
      </c>
      <c r="AM463" s="99">
        <v>0</v>
      </c>
      <c r="AN463" s="99">
        <v>9611991.9365234394</v>
      </c>
      <c r="AO463" s="99">
        <v>17890660.074951202</v>
      </c>
      <c r="AP463" s="99">
        <v>0</v>
      </c>
      <c r="AQ463" s="99">
        <v>5739505.6886596698</v>
      </c>
      <c r="AR463" s="99">
        <v>3877136.8614807101</v>
      </c>
      <c r="AS463" s="99">
        <v>1432184.3615570101</v>
      </c>
      <c r="AT463" s="99">
        <v>0</v>
      </c>
      <c r="AU463" s="99">
        <v>0</v>
      </c>
      <c r="AV463" s="99">
        <v>31362491.388671901</v>
      </c>
      <c r="AW463" s="99">
        <v>539.65276557207096</v>
      </c>
      <c r="AX463" s="99">
        <v>46739.420833587603</v>
      </c>
      <c r="AY463" s="99">
        <v>8495841.6230468806</v>
      </c>
      <c r="AZ463" s="99">
        <v>3934563.1739807101</v>
      </c>
      <c r="BA463" s="99">
        <v>0</v>
      </c>
      <c r="BB463" s="99">
        <v>9315014.5223388709</v>
      </c>
      <c r="BC463" s="99">
        <v>1903831.3238830599</v>
      </c>
      <c r="BD463" s="99">
        <v>0</v>
      </c>
      <c r="BE463" s="99">
        <v>1435270.72994995</v>
      </c>
      <c r="BF463" s="99">
        <v>0</v>
      </c>
      <c r="BG463" s="99">
        <v>31392012.9372559</v>
      </c>
      <c r="BH463" s="99">
        <v>4908363.2642211895</v>
      </c>
      <c r="BI463" s="99">
        <v>0</v>
      </c>
      <c r="BJ463" s="99">
        <v>2198020.4848327599</v>
      </c>
      <c r="BK463" s="99">
        <v>1693399.57600403</v>
      </c>
      <c r="BL463" s="99">
        <v>0</v>
      </c>
      <c r="BM463" s="99">
        <v>0</v>
      </c>
      <c r="BN463" s="99">
        <v>0</v>
      </c>
      <c r="BO463" s="99">
        <v>0</v>
      </c>
      <c r="BP463" s="99">
        <v>0</v>
      </c>
      <c r="BQ463" s="99">
        <v>0</v>
      </c>
      <c r="BR463" s="99">
        <v>2709416.4656372098</v>
      </c>
      <c r="BS463" s="99">
        <v>1473461.94250488</v>
      </c>
      <c r="BT463" s="99">
        <v>0</v>
      </c>
      <c r="BU463" s="99">
        <v>1762802.6084442099</v>
      </c>
      <c r="BV463" s="99">
        <v>1211441.7759552</v>
      </c>
      <c r="BW463" s="99">
        <v>0</v>
      </c>
      <c r="BX463" s="99">
        <v>290267.18618774402</v>
      </c>
      <c r="BY463" s="99">
        <v>0</v>
      </c>
      <c r="BZ463" s="99">
        <v>0</v>
      </c>
      <c r="CA463" s="99">
        <v>41853.908298015602</v>
      </c>
      <c r="CB463" s="99">
        <v>2453893.9519653302</v>
      </c>
      <c r="CC463" s="99">
        <v>23644713.787353501</v>
      </c>
      <c r="CD463" s="99">
        <v>7098817.8804931603</v>
      </c>
      <c r="CE463" s="99">
        <v>1193.4282160699399</v>
      </c>
      <c r="CF463" s="99">
        <v>166727.61042785601</v>
      </c>
      <c r="CG463" s="99">
        <v>1431004.2054595901</v>
      </c>
      <c r="CH463" s="99">
        <v>0</v>
      </c>
      <c r="CI463" s="99">
        <v>43056.338641166702</v>
      </c>
      <c r="CJ463" s="99">
        <v>2618861.9063720698</v>
      </c>
      <c r="CK463" s="99">
        <v>25058626.763427701</v>
      </c>
      <c r="CL463" s="99">
        <v>7387633.6739502</v>
      </c>
      <c r="CM463" s="203">
        <f t="shared" si="21"/>
        <v>73605.920655727401</v>
      </c>
      <c r="CN463" s="203">
        <f t="shared" si="22"/>
        <v>12230853.84289551</v>
      </c>
      <c r="CO463" s="203">
        <f t="shared" si="23"/>
        <v>56450639.700683601</v>
      </c>
      <c r="CP463" s="99">
        <v>7387633.6739502</v>
      </c>
      <c r="CQ463" s="99">
        <v>0</v>
      </c>
      <c r="CR463" s="99">
        <v>0</v>
      </c>
      <c r="CS463" s="99">
        <v>0</v>
      </c>
      <c r="CT463" s="99">
        <v>0</v>
      </c>
    </row>
    <row r="464" spans="1:98">
      <c r="A464" s="98" t="s">
        <v>58</v>
      </c>
      <c r="B464" s="100">
        <v>43160</v>
      </c>
      <c r="C464" s="99">
        <v>34252.413122653998</v>
      </c>
      <c r="D464" s="99">
        <v>0</v>
      </c>
      <c r="E464" s="99">
        <v>7110.74031454325</v>
      </c>
      <c r="F464" s="99">
        <v>6174.3381755352002</v>
      </c>
      <c r="G464" s="99">
        <v>1187.96196478605</v>
      </c>
      <c r="H464" s="99">
        <v>0</v>
      </c>
      <c r="I464" s="99">
        <v>0</v>
      </c>
      <c r="J464" s="99">
        <v>30620.156757593199</v>
      </c>
      <c r="K464" s="99">
        <v>4.1263348475331396</v>
      </c>
      <c r="L464" s="99">
        <v>83.3927645506337</v>
      </c>
      <c r="M464" s="99">
        <v>16137.5976989269</v>
      </c>
      <c r="N464" s="99">
        <v>4051.1431438326799</v>
      </c>
      <c r="O464" s="99">
        <v>0</v>
      </c>
      <c r="P464" s="99">
        <v>19007.295884609201</v>
      </c>
      <c r="Q464" s="99">
        <v>1996.9674147665501</v>
      </c>
      <c r="R464" s="99">
        <v>0</v>
      </c>
      <c r="S464" s="99">
        <v>1184.80232413113</v>
      </c>
      <c r="T464" s="99">
        <v>0</v>
      </c>
      <c r="U464" s="99">
        <v>30622.5421221256</v>
      </c>
      <c r="V464" s="99">
        <v>1838667.3681793199</v>
      </c>
      <c r="W464" s="99">
        <v>0</v>
      </c>
      <c r="X464" s="99">
        <v>581714.28833770799</v>
      </c>
      <c r="Y464" s="99">
        <v>435392.520492554</v>
      </c>
      <c r="Z464" s="99">
        <v>163587.407838821</v>
      </c>
      <c r="AA464" s="99">
        <v>0</v>
      </c>
      <c r="AB464" s="99">
        <v>0</v>
      </c>
      <c r="AC464" s="99">
        <v>9597175.3323974591</v>
      </c>
      <c r="AD464" s="99">
        <v>121.10145351477</v>
      </c>
      <c r="AE464" s="99">
        <v>5748.58459323645</v>
      </c>
      <c r="AF464" s="99">
        <v>854059.69311523403</v>
      </c>
      <c r="AG464" s="99">
        <v>445179.55775451701</v>
      </c>
      <c r="AH464" s="99">
        <v>0</v>
      </c>
      <c r="AI464" s="99">
        <v>907882.03066253697</v>
      </c>
      <c r="AJ464" s="99">
        <v>208169.80412483201</v>
      </c>
      <c r="AK464" s="99">
        <v>0</v>
      </c>
      <c r="AL464" s="99">
        <v>162632.927177429</v>
      </c>
      <c r="AM464" s="99">
        <v>0</v>
      </c>
      <c r="AN464" s="99">
        <v>9601874.4700927697</v>
      </c>
      <c r="AO464" s="99">
        <v>17821822.5471191</v>
      </c>
      <c r="AP464" s="99">
        <v>0</v>
      </c>
      <c r="AQ464" s="99">
        <v>5698181.3460082998</v>
      </c>
      <c r="AR464" s="99">
        <v>3782738.54406738</v>
      </c>
      <c r="AS464" s="99">
        <v>1414563.6307067899</v>
      </c>
      <c r="AT464" s="99">
        <v>0</v>
      </c>
      <c r="AU464" s="99">
        <v>0</v>
      </c>
      <c r="AV464" s="99">
        <v>31666195.416992199</v>
      </c>
      <c r="AW464" s="99">
        <v>422.83578041940899</v>
      </c>
      <c r="AX464" s="99">
        <v>40148.648281574198</v>
      </c>
      <c r="AY464" s="99">
        <v>8503193.3746337909</v>
      </c>
      <c r="AZ464" s="99">
        <v>3866687.53588867</v>
      </c>
      <c r="BA464" s="99">
        <v>0</v>
      </c>
      <c r="BB464" s="99">
        <v>9200855.3192138709</v>
      </c>
      <c r="BC464" s="99">
        <v>1892292.0197753899</v>
      </c>
      <c r="BD464" s="99">
        <v>0</v>
      </c>
      <c r="BE464" s="99">
        <v>1409104.1584167499</v>
      </c>
      <c r="BF464" s="99">
        <v>0</v>
      </c>
      <c r="BG464" s="99">
        <v>31691633.329345699</v>
      </c>
      <c r="BH464" s="99">
        <v>4847448.3843383798</v>
      </c>
      <c r="BI464" s="99">
        <v>0</v>
      </c>
      <c r="BJ464" s="99">
        <v>2147293.3013305701</v>
      </c>
      <c r="BK464" s="99">
        <v>1647529.87522888</v>
      </c>
      <c r="BL464" s="99">
        <v>0</v>
      </c>
      <c r="BM464" s="99">
        <v>0</v>
      </c>
      <c r="BN464" s="99">
        <v>0</v>
      </c>
      <c r="BO464" s="99">
        <v>0</v>
      </c>
      <c r="BP464" s="99">
        <v>0</v>
      </c>
      <c r="BQ464" s="99">
        <v>0</v>
      </c>
      <c r="BR464" s="99">
        <v>2712212.5954284701</v>
      </c>
      <c r="BS464" s="99">
        <v>1444507.63783264</v>
      </c>
      <c r="BT464" s="99">
        <v>0</v>
      </c>
      <c r="BU464" s="99">
        <v>1690574.5216369601</v>
      </c>
      <c r="BV464" s="99">
        <v>1188225.98556519</v>
      </c>
      <c r="BW464" s="99">
        <v>0</v>
      </c>
      <c r="BX464" s="99">
        <v>290522.25561904901</v>
      </c>
      <c r="BY464" s="99">
        <v>0</v>
      </c>
      <c r="BZ464" s="99">
        <v>0</v>
      </c>
      <c r="CA464" s="99">
        <v>41289.628143787399</v>
      </c>
      <c r="CB464" s="99">
        <v>2421505.4936828599</v>
      </c>
      <c r="CC464" s="99">
        <v>23511775.769287098</v>
      </c>
      <c r="CD464" s="99">
        <v>7002620.4191284198</v>
      </c>
      <c r="CE464" s="99">
        <v>1187.3246449232099</v>
      </c>
      <c r="CF464" s="99">
        <v>163374.967344284</v>
      </c>
      <c r="CG464" s="99">
        <v>1415467.60731506</v>
      </c>
      <c r="CH464" s="99">
        <v>0</v>
      </c>
      <c r="CI464" s="99">
        <v>42475.813731193499</v>
      </c>
      <c r="CJ464" s="99">
        <v>2586648.7605285598</v>
      </c>
      <c r="CK464" s="99">
        <v>24941340.089355499</v>
      </c>
      <c r="CL464" s="99">
        <v>7288342.4822387705</v>
      </c>
      <c r="CM464" s="203">
        <f t="shared" si="21"/>
        <v>73098.355853319095</v>
      </c>
      <c r="CN464" s="203">
        <f t="shared" si="22"/>
        <v>12188523.23062133</v>
      </c>
      <c r="CO464" s="203">
        <f t="shared" si="23"/>
        <v>56632973.418701202</v>
      </c>
      <c r="CP464" s="99">
        <v>7288342.4822387705</v>
      </c>
      <c r="CQ464" s="99">
        <v>0</v>
      </c>
      <c r="CR464" s="99">
        <v>0</v>
      </c>
      <c r="CS464" s="99">
        <v>0</v>
      </c>
      <c r="CT464" s="99">
        <v>0</v>
      </c>
    </row>
    <row r="465" spans="1:98">
      <c r="A465" s="98" t="s">
        <v>58</v>
      </c>
      <c r="B465" s="100">
        <v>43252</v>
      </c>
      <c r="C465" s="99">
        <v>34422.345380783103</v>
      </c>
      <c r="D465" s="99">
        <v>0</v>
      </c>
      <c r="E465" s="99">
        <v>7015.8298859000197</v>
      </c>
      <c r="F465" s="99">
        <v>6132.7159056067503</v>
      </c>
      <c r="G465" s="99">
        <v>1196.31415687501</v>
      </c>
      <c r="H465" s="99">
        <v>0</v>
      </c>
      <c r="I465" s="99">
        <v>0</v>
      </c>
      <c r="J465" s="99">
        <v>30557.213491678202</v>
      </c>
      <c r="K465" s="99">
        <v>1.79049270779069</v>
      </c>
      <c r="L465" s="99">
        <v>67.657387537881704</v>
      </c>
      <c r="M465" s="99">
        <v>16411.277902841601</v>
      </c>
      <c r="N465" s="99">
        <v>3917.3230407535998</v>
      </c>
      <c r="O465" s="99">
        <v>0</v>
      </c>
      <c r="P465" s="99">
        <v>19118.713582992601</v>
      </c>
      <c r="Q465" s="99">
        <v>1963.3360268771601</v>
      </c>
      <c r="R465" s="99">
        <v>0</v>
      </c>
      <c r="S465" s="99">
        <v>1200.9286677390301</v>
      </c>
      <c r="T465" s="99">
        <v>0</v>
      </c>
      <c r="U465" s="99">
        <v>30559.1671981812</v>
      </c>
      <c r="V465" s="99">
        <v>1841958.7047119101</v>
      </c>
      <c r="W465" s="99">
        <v>0</v>
      </c>
      <c r="X465" s="99">
        <v>564998.20737457299</v>
      </c>
      <c r="Y465" s="99">
        <v>427935.78293609602</v>
      </c>
      <c r="Z465" s="99">
        <v>167188.01869392401</v>
      </c>
      <c r="AA465" s="99">
        <v>0</v>
      </c>
      <c r="AB465" s="99">
        <v>0</v>
      </c>
      <c r="AC465" s="99">
        <v>9643030.4918212909</v>
      </c>
      <c r="AD465" s="99">
        <v>102.482439552434</v>
      </c>
      <c r="AE465" s="99">
        <v>7717.0223870277396</v>
      </c>
      <c r="AF465" s="99">
        <v>876328.48841857899</v>
      </c>
      <c r="AG465" s="99">
        <v>433782.38515853899</v>
      </c>
      <c r="AH465" s="99">
        <v>0</v>
      </c>
      <c r="AI465" s="99">
        <v>890594.04881286598</v>
      </c>
      <c r="AJ465" s="99">
        <v>204671.17956924401</v>
      </c>
      <c r="AK465" s="99">
        <v>0</v>
      </c>
      <c r="AL465" s="99">
        <v>169403.27845382699</v>
      </c>
      <c r="AM465" s="99">
        <v>0</v>
      </c>
      <c r="AN465" s="99">
        <v>9601086.62353516</v>
      </c>
      <c r="AO465" s="99">
        <v>17934499.060791001</v>
      </c>
      <c r="AP465" s="99">
        <v>0</v>
      </c>
      <c r="AQ465" s="99">
        <v>5511877.77233887</v>
      </c>
      <c r="AR465" s="99">
        <v>3714264.7191467299</v>
      </c>
      <c r="AS465" s="99">
        <v>1447150.63369751</v>
      </c>
      <c r="AT465" s="99">
        <v>0</v>
      </c>
      <c r="AU465" s="99">
        <v>0</v>
      </c>
      <c r="AV465" s="99">
        <v>32028817.1396484</v>
      </c>
      <c r="AW465" s="99">
        <v>358.41429480537801</v>
      </c>
      <c r="AX465" s="99">
        <v>55065.960422039003</v>
      </c>
      <c r="AY465" s="99">
        <v>8757497.4501953106</v>
      </c>
      <c r="AZ465" s="99">
        <v>3759048.74035645</v>
      </c>
      <c r="BA465" s="99">
        <v>0</v>
      </c>
      <c r="BB465" s="99">
        <v>9021856.96240234</v>
      </c>
      <c r="BC465" s="99">
        <v>1876267.6586303699</v>
      </c>
      <c r="BD465" s="99">
        <v>0</v>
      </c>
      <c r="BE465" s="99">
        <v>1469372.1336059601</v>
      </c>
      <c r="BF465" s="99">
        <v>0</v>
      </c>
      <c r="BG465" s="99">
        <v>31969863.956054699</v>
      </c>
      <c r="BH465" s="99">
        <v>4888421.5095214797</v>
      </c>
      <c r="BI465" s="99">
        <v>0</v>
      </c>
      <c r="BJ465" s="99">
        <v>2064539.32818604</v>
      </c>
      <c r="BK465" s="99">
        <v>1594513.9644317599</v>
      </c>
      <c r="BL465" s="99">
        <v>0</v>
      </c>
      <c r="BM465" s="99">
        <v>0</v>
      </c>
      <c r="BN465" s="99">
        <v>0</v>
      </c>
      <c r="BO465" s="99">
        <v>0</v>
      </c>
      <c r="BP465" s="99">
        <v>0</v>
      </c>
      <c r="BQ465" s="99">
        <v>0</v>
      </c>
      <c r="BR465" s="99">
        <v>2754262.0544433598</v>
      </c>
      <c r="BS465" s="99">
        <v>1399352.8810882601</v>
      </c>
      <c r="BT465" s="99">
        <v>0</v>
      </c>
      <c r="BU465" s="99">
        <v>1701597.11106873</v>
      </c>
      <c r="BV465" s="99">
        <v>1160680.9781646701</v>
      </c>
      <c r="BW465" s="99">
        <v>0</v>
      </c>
      <c r="BX465" s="99">
        <v>300694.00490188599</v>
      </c>
      <c r="BY465" s="99">
        <v>0</v>
      </c>
      <c r="BZ465" s="99">
        <v>0</v>
      </c>
      <c r="CA465" s="99">
        <v>41454.873221874201</v>
      </c>
      <c r="CB465" s="99">
        <v>2409482.6112670898</v>
      </c>
      <c r="CC465" s="99">
        <v>23511058.322753899</v>
      </c>
      <c r="CD465" s="99">
        <v>6964998.6166381799</v>
      </c>
      <c r="CE465" s="99">
        <v>1196.57490709424</v>
      </c>
      <c r="CF465" s="99">
        <v>166961.86340713501</v>
      </c>
      <c r="CG465" s="99">
        <v>1445674.8526153599</v>
      </c>
      <c r="CH465" s="99">
        <v>0</v>
      </c>
      <c r="CI465" s="99">
        <v>42676.556052684798</v>
      </c>
      <c r="CJ465" s="99">
        <v>2576528.6107177702</v>
      </c>
      <c r="CK465" s="99">
        <v>24964192.887939502</v>
      </c>
      <c r="CL465" s="99">
        <v>7254847.43859863</v>
      </c>
      <c r="CM465" s="203">
        <f t="shared" si="21"/>
        <v>73235.723250865994</v>
      </c>
      <c r="CN465" s="203">
        <f t="shared" si="22"/>
        <v>12177615.23425293</v>
      </c>
      <c r="CO465" s="203">
        <f t="shared" si="23"/>
        <v>56934056.8439942</v>
      </c>
      <c r="CP465" s="99">
        <v>7254847.43859863</v>
      </c>
      <c r="CQ465" s="99">
        <v>0</v>
      </c>
      <c r="CR465" s="99">
        <v>0</v>
      </c>
      <c r="CS465" s="99">
        <v>0</v>
      </c>
      <c r="CT465" s="99">
        <v>0</v>
      </c>
    </row>
    <row r="466" spans="1:98">
      <c r="A466" s="98" t="s">
        <v>59</v>
      </c>
      <c r="B466" s="100">
        <v>38047</v>
      </c>
      <c r="C466" s="99">
        <v>30547.245373249101</v>
      </c>
      <c r="D466" s="99">
        <v>0</v>
      </c>
      <c r="E466" s="99">
        <v>20302.272513389598</v>
      </c>
      <c r="F466" s="99">
        <v>8248.7595148086493</v>
      </c>
      <c r="G466" s="99">
        <v>0.997642548994918</v>
      </c>
      <c r="H466" s="99">
        <v>0</v>
      </c>
      <c r="I466" s="99">
        <v>0</v>
      </c>
      <c r="J466" s="99">
        <v>71.318341371603296</v>
      </c>
      <c r="K466" s="99">
        <v>0</v>
      </c>
      <c r="L466" s="99">
        <v>23425.264729499799</v>
      </c>
      <c r="M466" s="99">
        <v>17515.122704744299</v>
      </c>
      <c r="N466" s="99">
        <v>6452.6591172218295</v>
      </c>
      <c r="O466" s="99">
        <v>0</v>
      </c>
      <c r="P466" s="99">
        <v>0</v>
      </c>
      <c r="Q466" s="99">
        <v>3310.8232272863402</v>
      </c>
      <c r="R466" s="99">
        <v>0</v>
      </c>
      <c r="S466" s="99">
        <v>0</v>
      </c>
      <c r="T466" s="99">
        <v>1185.1785664409399</v>
      </c>
      <c r="U466" s="99">
        <v>23715.871040582701</v>
      </c>
      <c r="V466" s="99">
        <v>1871917.09280396</v>
      </c>
      <c r="W466" s="99">
        <v>0</v>
      </c>
      <c r="X466" s="99">
        <v>1966503.4433136</v>
      </c>
      <c r="Y466" s="99">
        <v>773061.47196960403</v>
      </c>
      <c r="Z466" s="99">
        <v>53.7602869868279</v>
      </c>
      <c r="AA466" s="99">
        <v>0</v>
      </c>
      <c r="AB466" s="99">
        <v>0</v>
      </c>
      <c r="AC466" s="99">
        <v>4999.0938832759903</v>
      </c>
      <c r="AD466" s="99">
        <v>0</v>
      </c>
      <c r="AE466" s="99">
        <v>1333067.0110778799</v>
      </c>
      <c r="AF466" s="99">
        <v>968152.23986053502</v>
      </c>
      <c r="AG466" s="99">
        <v>1154991.4788208001</v>
      </c>
      <c r="AH466" s="99">
        <v>0</v>
      </c>
      <c r="AI466" s="99">
        <v>0</v>
      </c>
      <c r="AJ466" s="99">
        <v>393631.296405792</v>
      </c>
      <c r="AK466" s="99">
        <v>0</v>
      </c>
      <c r="AL466" s="99">
        <v>0</v>
      </c>
      <c r="AM466" s="99">
        <v>215814.77273940999</v>
      </c>
      <c r="AN466" s="99">
        <v>6476664.7248535203</v>
      </c>
      <c r="AO466" s="99">
        <v>12712224.7606201</v>
      </c>
      <c r="AP466" s="99">
        <v>0</v>
      </c>
      <c r="AQ466" s="99">
        <v>12826432.2972412</v>
      </c>
      <c r="AR466" s="99">
        <v>5141486.4736328097</v>
      </c>
      <c r="AS466" s="99">
        <v>297.86777647212102</v>
      </c>
      <c r="AT466" s="99">
        <v>0</v>
      </c>
      <c r="AU466" s="99">
        <v>0</v>
      </c>
      <c r="AV466" s="99">
        <v>11140.5538876057</v>
      </c>
      <c r="AW466" s="99">
        <v>0</v>
      </c>
      <c r="AX466" s="99">
        <v>9195744.19604492</v>
      </c>
      <c r="AY466" s="99">
        <v>6643082.3428955097</v>
      </c>
      <c r="AZ466" s="99">
        <v>7233448.06677246</v>
      </c>
      <c r="BA466" s="99">
        <v>0</v>
      </c>
      <c r="BB466" s="99">
        <v>0</v>
      </c>
      <c r="BC466" s="99">
        <v>2548845.7764892601</v>
      </c>
      <c r="BD466" s="99">
        <v>0</v>
      </c>
      <c r="BE466" s="99">
        <v>0</v>
      </c>
      <c r="BF466" s="99">
        <v>1307354.87677002</v>
      </c>
      <c r="BG466" s="99">
        <v>14921075.924072299</v>
      </c>
      <c r="BH466" s="99">
        <v>2402430.9262084998</v>
      </c>
      <c r="BI466" s="99">
        <v>0</v>
      </c>
      <c r="BJ466" s="99">
        <v>3863396.3742980999</v>
      </c>
      <c r="BK466" s="99">
        <v>1948462.81066895</v>
      </c>
      <c r="BL466" s="99">
        <v>0</v>
      </c>
      <c r="BM466" s="99">
        <v>0</v>
      </c>
      <c r="BN466" s="99">
        <v>0</v>
      </c>
      <c r="BO466" s="99">
        <v>0</v>
      </c>
      <c r="BP466" s="99">
        <v>0</v>
      </c>
      <c r="BQ466" s="99">
        <v>0</v>
      </c>
      <c r="BR466" s="99">
        <v>2161576.9329528799</v>
      </c>
      <c r="BS466" s="99">
        <v>2890550.7842407199</v>
      </c>
      <c r="BT466" s="99">
        <v>0</v>
      </c>
      <c r="BU466" s="99">
        <v>0</v>
      </c>
      <c r="BV466" s="99">
        <v>1183134.8765716599</v>
      </c>
      <c r="BW466" s="99">
        <v>0</v>
      </c>
      <c r="BX466" s="99">
        <v>0</v>
      </c>
      <c r="BY466" s="99">
        <v>0</v>
      </c>
      <c r="BZ466" s="99">
        <v>0</v>
      </c>
      <c r="CA466" s="99">
        <v>50894.334286212899</v>
      </c>
      <c r="CB466" s="99">
        <v>3816590.7392578102</v>
      </c>
      <c r="CC466" s="99">
        <v>25573324.520263702</v>
      </c>
      <c r="CD466" s="99">
        <v>6257446.2510376005</v>
      </c>
      <c r="CE466" s="99">
        <v>1193.72693714499</v>
      </c>
      <c r="CF466" s="99">
        <v>210523.951393127</v>
      </c>
      <c r="CG466" s="99">
        <v>1280016.0455779999</v>
      </c>
      <c r="CH466" s="99">
        <v>0</v>
      </c>
      <c r="CI466" s="99">
        <v>52078.064881324797</v>
      </c>
      <c r="CJ466" s="99">
        <v>4023654.1058959998</v>
      </c>
      <c r="CK466" s="99">
        <v>26920981.744384799</v>
      </c>
      <c r="CL466" s="99">
        <v>6256572.9547729502</v>
      </c>
      <c r="CM466" s="203">
        <f t="shared" si="21"/>
        <v>75793.935921907498</v>
      </c>
      <c r="CN466" s="203">
        <f t="shared" si="22"/>
        <v>10500318.830749519</v>
      </c>
      <c r="CO466" s="203">
        <f t="shared" si="23"/>
        <v>41842057.668457098</v>
      </c>
      <c r="CP466" s="99">
        <v>6256572.9547729502</v>
      </c>
      <c r="CQ466" s="99">
        <v>0</v>
      </c>
      <c r="CR466" s="99">
        <v>0</v>
      </c>
      <c r="CS466" s="99">
        <v>0</v>
      </c>
      <c r="CT466" s="99">
        <v>0</v>
      </c>
    </row>
    <row r="467" spans="1:98">
      <c r="A467" s="98" t="s">
        <v>59</v>
      </c>
      <c r="B467" s="100">
        <v>38139</v>
      </c>
      <c r="C467" s="99">
        <v>30847.060614585898</v>
      </c>
      <c r="D467" s="99">
        <v>0</v>
      </c>
      <c r="E467" s="99">
        <v>19823.890723466899</v>
      </c>
      <c r="F467" s="99">
        <v>8529.3331744670904</v>
      </c>
      <c r="G467" s="99">
        <v>33.003324074670701</v>
      </c>
      <c r="H467" s="99">
        <v>0</v>
      </c>
      <c r="I467" s="99">
        <v>0</v>
      </c>
      <c r="J467" s="99">
        <v>1241.5120335072299</v>
      </c>
      <c r="K467" s="99">
        <v>0</v>
      </c>
      <c r="L467" s="99">
        <v>23733.980481863</v>
      </c>
      <c r="M467" s="99">
        <v>17293.078212738001</v>
      </c>
      <c r="N467" s="99">
        <v>6570.7115789651898</v>
      </c>
      <c r="O467" s="99">
        <v>0</v>
      </c>
      <c r="P467" s="99">
        <v>0</v>
      </c>
      <c r="Q467" s="99">
        <v>3277.87636852264</v>
      </c>
      <c r="R467" s="99">
        <v>0</v>
      </c>
      <c r="S467" s="99">
        <v>0</v>
      </c>
      <c r="T467" s="99">
        <v>1185.4982033520901</v>
      </c>
      <c r="U467" s="99">
        <v>23845.921400546998</v>
      </c>
      <c r="V467" s="99">
        <v>1866846.3098907501</v>
      </c>
      <c r="W467" s="99">
        <v>0</v>
      </c>
      <c r="X467" s="99">
        <v>1937959.4690094001</v>
      </c>
      <c r="Y467" s="99">
        <v>802727.66256713902</v>
      </c>
      <c r="Z467" s="99">
        <v>4512.2679834365799</v>
      </c>
      <c r="AA467" s="99">
        <v>0</v>
      </c>
      <c r="AB467" s="99">
        <v>0</v>
      </c>
      <c r="AC467" s="99">
        <v>279822.94049072301</v>
      </c>
      <c r="AD467" s="99">
        <v>0</v>
      </c>
      <c r="AE467" s="99">
        <v>1307954.5875396701</v>
      </c>
      <c r="AF467" s="99">
        <v>957312.65003204299</v>
      </c>
      <c r="AG467" s="99">
        <v>1143713.91539001</v>
      </c>
      <c r="AH467" s="99">
        <v>0</v>
      </c>
      <c r="AI467" s="99">
        <v>0</v>
      </c>
      <c r="AJ467" s="99">
        <v>379705.16144943202</v>
      </c>
      <c r="AK467" s="99">
        <v>0</v>
      </c>
      <c r="AL467" s="99">
        <v>0</v>
      </c>
      <c r="AM467" s="99">
        <v>213702.543334961</v>
      </c>
      <c r="AN467" s="99">
        <v>6522135.6978759803</v>
      </c>
      <c r="AO467" s="99">
        <v>12786717.317627</v>
      </c>
      <c r="AP467" s="99">
        <v>0</v>
      </c>
      <c r="AQ467" s="99">
        <v>12828487.9343262</v>
      </c>
      <c r="AR467" s="99">
        <v>5434004.609375</v>
      </c>
      <c r="AS467" s="99">
        <v>27513.6865389347</v>
      </c>
      <c r="AT467" s="99">
        <v>0</v>
      </c>
      <c r="AU467" s="99">
        <v>0</v>
      </c>
      <c r="AV467" s="99">
        <v>663288.36846923805</v>
      </c>
      <c r="AW467" s="99">
        <v>0</v>
      </c>
      <c r="AX467" s="99">
        <v>9176091.0406494103</v>
      </c>
      <c r="AY467" s="99">
        <v>6603488.6304931603</v>
      </c>
      <c r="AZ467" s="99">
        <v>7315723.4174804697</v>
      </c>
      <c r="BA467" s="99">
        <v>0</v>
      </c>
      <c r="BB467" s="99">
        <v>0</v>
      </c>
      <c r="BC467" s="99">
        <v>2485624.9779357901</v>
      </c>
      <c r="BD467" s="99">
        <v>0</v>
      </c>
      <c r="BE467" s="99">
        <v>0</v>
      </c>
      <c r="BF467" s="99">
        <v>1309207.6716918901</v>
      </c>
      <c r="BG467" s="99">
        <v>15179449.197876001</v>
      </c>
      <c r="BH467" s="99">
        <v>2387586.0617370601</v>
      </c>
      <c r="BI467" s="99">
        <v>0</v>
      </c>
      <c r="BJ467" s="99">
        <v>3853815.2183227502</v>
      </c>
      <c r="BK467" s="99">
        <v>2055202.5609893801</v>
      </c>
      <c r="BL467" s="99">
        <v>0</v>
      </c>
      <c r="BM467" s="99">
        <v>0</v>
      </c>
      <c r="BN467" s="99">
        <v>0</v>
      </c>
      <c r="BO467" s="99">
        <v>0</v>
      </c>
      <c r="BP467" s="99">
        <v>0</v>
      </c>
      <c r="BQ467" s="99">
        <v>0</v>
      </c>
      <c r="BR467" s="99">
        <v>2141876.1897582998</v>
      </c>
      <c r="BS467" s="99">
        <v>2945357.4397888202</v>
      </c>
      <c r="BT467" s="99">
        <v>0</v>
      </c>
      <c r="BU467" s="99">
        <v>0</v>
      </c>
      <c r="BV467" s="99">
        <v>1172925.41773987</v>
      </c>
      <c r="BW467" s="99">
        <v>0</v>
      </c>
      <c r="BX467" s="99">
        <v>0</v>
      </c>
      <c r="BY467" s="99">
        <v>0</v>
      </c>
      <c r="BZ467" s="99">
        <v>0</v>
      </c>
      <c r="CA467" s="99">
        <v>50773.729045867898</v>
      </c>
      <c r="CB467" s="99">
        <v>3787433.5924377399</v>
      </c>
      <c r="CC467" s="99">
        <v>25438325.129638702</v>
      </c>
      <c r="CD467" s="99">
        <v>6216709.8806152297</v>
      </c>
      <c r="CE467" s="99">
        <v>1184.32311946154</v>
      </c>
      <c r="CF467" s="99">
        <v>209454.90811538699</v>
      </c>
      <c r="CG467" s="99">
        <v>1284287.3673095701</v>
      </c>
      <c r="CH467" s="99">
        <v>0</v>
      </c>
      <c r="CI467" s="99">
        <v>51956.448513507799</v>
      </c>
      <c r="CJ467" s="99">
        <v>3997612.3772277799</v>
      </c>
      <c r="CK467" s="99">
        <v>26721954.555908199</v>
      </c>
      <c r="CL467" s="99">
        <v>6215845.4900512705</v>
      </c>
      <c r="CM467" s="203">
        <f t="shared" si="21"/>
        <v>75802.369914054798</v>
      </c>
      <c r="CN467" s="203">
        <f t="shared" si="22"/>
        <v>10519748.07510376</v>
      </c>
      <c r="CO467" s="203">
        <f t="shared" si="23"/>
        <v>41901403.753784202</v>
      </c>
      <c r="CP467" s="99">
        <v>6215845.4900512705</v>
      </c>
      <c r="CQ467" s="99">
        <v>0</v>
      </c>
      <c r="CR467" s="99">
        <v>0</v>
      </c>
      <c r="CS467" s="99">
        <v>0</v>
      </c>
      <c r="CT467" s="99">
        <v>0</v>
      </c>
    </row>
    <row r="468" spans="1:98">
      <c r="A468" s="98" t="s">
        <v>59</v>
      </c>
      <c r="B468" s="100">
        <v>38231</v>
      </c>
      <c r="C468" s="99">
        <v>31411.0955708027</v>
      </c>
      <c r="D468" s="99">
        <v>0</v>
      </c>
      <c r="E468" s="99">
        <v>19937.203674316399</v>
      </c>
      <c r="F468" s="99">
        <v>8817.9165551662409</v>
      </c>
      <c r="G468" s="99">
        <v>75.812833047471898</v>
      </c>
      <c r="H468" s="99">
        <v>0</v>
      </c>
      <c r="I468" s="99">
        <v>0</v>
      </c>
      <c r="J468" s="99">
        <v>2818.3097098469698</v>
      </c>
      <c r="K468" s="99">
        <v>0</v>
      </c>
      <c r="L468" s="99">
        <v>24425.628735780701</v>
      </c>
      <c r="M468" s="99">
        <v>17218.362907886501</v>
      </c>
      <c r="N468" s="99">
        <v>6723.3133202791196</v>
      </c>
      <c r="O468" s="99">
        <v>0</v>
      </c>
      <c r="P468" s="99">
        <v>0</v>
      </c>
      <c r="Q468" s="99">
        <v>3309.5712885558601</v>
      </c>
      <c r="R468" s="99">
        <v>0</v>
      </c>
      <c r="S468" s="99">
        <v>0</v>
      </c>
      <c r="T468" s="99">
        <v>1176.4791863113601</v>
      </c>
      <c r="U468" s="99">
        <v>23808.568050861399</v>
      </c>
      <c r="V468" s="99">
        <v>1873024.8749542199</v>
      </c>
      <c r="W468" s="99">
        <v>0</v>
      </c>
      <c r="X468" s="99">
        <v>1927940.63597107</v>
      </c>
      <c r="Y468" s="99">
        <v>837831.42290496803</v>
      </c>
      <c r="Z468" s="99">
        <v>13175.688205480599</v>
      </c>
      <c r="AA468" s="99">
        <v>0</v>
      </c>
      <c r="AB468" s="99">
        <v>0</v>
      </c>
      <c r="AC468" s="99">
        <v>685644.07104492199</v>
      </c>
      <c r="AD468" s="99">
        <v>0</v>
      </c>
      <c r="AE468" s="99">
        <v>1323350.11940002</v>
      </c>
      <c r="AF468" s="99">
        <v>952548.29183959996</v>
      </c>
      <c r="AG468" s="99">
        <v>1166133.86830139</v>
      </c>
      <c r="AH468" s="99">
        <v>0</v>
      </c>
      <c r="AI468" s="99">
        <v>0</v>
      </c>
      <c r="AJ468" s="99">
        <v>374975.97789764398</v>
      </c>
      <c r="AK468" s="99">
        <v>0</v>
      </c>
      <c r="AL468" s="99">
        <v>0</v>
      </c>
      <c r="AM468" s="99">
        <v>209657.319087982</v>
      </c>
      <c r="AN468" s="99">
        <v>6314910.2161254901</v>
      </c>
      <c r="AO468" s="99">
        <v>12970399.108276401</v>
      </c>
      <c r="AP468" s="99">
        <v>0</v>
      </c>
      <c r="AQ468" s="99">
        <v>12858523.1177979</v>
      </c>
      <c r="AR468" s="99">
        <v>5633446.1400756799</v>
      </c>
      <c r="AS468" s="99">
        <v>82359.983509063706</v>
      </c>
      <c r="AT468" s="99">
        <v>0</v>
      </c>
      <c r="AU468" s="99">
        <v>0</v>
      </c>
      <c r="AV468" s="99">
        <v>1643060.42997742</v>
      </c>
      <c r="AW468" s="99">
        <v>0</v>
      </c>
      <c r="AX468" s="99">
        <v>9373230.2550048791</v>
      </c>
      <c r="AY468" s="99">
        <v>6634031.0261230497</v>
      </c>
      <c r="AZ468" s="99">
        <v>7509178.3936767597</v>
      </c>
      <c r="BA468" s="99">
        <v>0</v>
      </c>
      <c r="BB468" s="99">
        <v>0</v>
      </c>
      <c r="BC468" s="99">
        <v>2476606.0492858901</v>
      </c>
      <c r="BD468" s="99">
        <v>0</v>
      </c>
      <c r="BE468" s="99">
        <v>0</v>
      </c>
      <c r="BF468" s="99">
        <v>1296182.71485901</v>
      </c>
      <c r="BG468" s="99">
        <v>14961671.4211426</v>
      </c>
      <c r="BH468" s="99">
        <v>2504595.69207764</v>
      </c>
      <c r="BI468" s="99">
        <v>0</v>
      </c>
      <c r="BJ468" s="99">
        <v>3924952.4179382301</v>
      </c>
      <c r="BK468" s="99">
        <v>2191774.0301818801</v>
      </c>
      <c r="BL468" s="99">
        <v>0</v>
      </c>
      <c r="BM468" s="99">
        <v>0</v>
      </c>
      <c r="BN468" s="99">
        <v>0</v>
      </c>
      <c r="BO468" s="99">
        <v>0</v>
      </c>
      <c r="BP468" s="99">
        <v>0</v>
      </c>
      <c r="BQ468" s="99">
        <v>0</v>
      </c>
      <c r="BR468" s="99">
        <v>2172978.0297546401</v>
      </c>
      <c r="BS468" s="99">
        <v>3042993.7298889202</v>
      </c>
      <c r="BT468" s="99">
        <v>0</v>
      </c>
      <c r="BU468" s="99">
        <v>0</v>
      </c>
      <c r="BV468" s="99">
        <v>1197265.1276092499</v>
      </c>
      <c r="BW468" s="99">
        <v>0</v>
      </c>
      <c r="BX468" s="99">
        <v>0</v>
      </c>
      <c r="BY468" s="99">
        <v>0</v>
      </c>
      <c r="BZ468" s="99">
        <v>0</v>
      </c>
      <c r="CA468" s="99">
        <v>51187.830663681001</v>
      </c>
      <c r="CB468" s="99">
        <v>3816035.9209899898</v>
      </c>
      <c r="CC468" s="99">
        <v>25912744.330322299</v>
      </c>
      <c r="CD468" s="99">
        <v>6470193.3192748995</v>
      </c>
      <c r="CE468" s="99">
        <v>1164.45652921498</v>
      </c>
      <c r="CF468" s="99">
        <v>211007.23793792701</v>
      </c>
      <c r="CG468" s="99">
        <v>1305958.4041748</v>
      </c>
      <c r="CH468" s="99">
        <v>0</v>
      </c>
      <c r="CI468" s="99">
        <v>52354.971251010902</v>
      </c>
      <c r="CJ468" s="99">
        <v>4028381.3695678702</v>
      </c>
      <c r="CK468" s="99">
        <v>27190273.2883301</v>
      </c>
      <c r="CL468" s="99">
        <v>6473837.4887084998</v>
      </c>
      <c r="CM468" s="203">
        <f t="shared" si="21"/>
        <v>76163.539301872297</v>
      </c>
      <c r="CN468" s="203">
        <f t="shared" si="22"/>
        <v>10343291.585693359</v>
      </c>
      <c r="CO468" s="203">
        <f t="shared" si="23"/>
        <v>42151944.709472701</v>
      </c>
      <c r="CP468" s="99">
        <v>6473837.4887084998</v>
      </c>
      <c r="CQ468" s="99">
        <v>0</v>
      </c>
      <c r="CR468" s="99">
        <v>0</v>
      </c>
      <c r="CS468" s="99">
        <v>0</v>
      </c>
      <c r="CT468" s="99">
        <v>0</v>
      </c>
    </row>
    <row r="469" spans="1:98">
      <c r="A469" s="98" t="s">
        <v>59</v>
      </c>
      <c r="B469" s="100">
        <v>38322</v>
      </c>
      <c r="C469" s="99">
        <v>32239.0112113953</v>
      </c>
      <c r="D469" s="99">
        <v>0</v>
      </c>
      <c r="E469" s="99">
        <v>19227.489221811298</v>
      </c>
      <c r="F469" s="99">
        <v>8910.0833876133001</v>
      </c>
      <c r="G469" s="99">
        <v>134.08375116065099</v>
      </c>
      <c r="H469" s="99">
        <v>0</v>
      </c>
      <c r="I469" s="99">
        <v>0</v>
      </c>
      <c r="J469" s="99">
        <v>4497.3664991855603</v>
      </c>
      <c r="K469" s="99">
        <v>0</v>
      </c>
      <c r="L469" s="99">
        <v>24439.6247370243</v>
      </c>
      <c r="M469" s="99">
        <v>17178.077328681899</v>
      </c>
      <c r="N469" s="99">
        <v>6802.2489156127003</v>
      </c>
      <c r="O469" s="99">
        <v>0</v>
      </c>
      <c r="P469" s="99">
        <v>0</v>
      </c>
      <c r="Q469" s="99">
        <v>3348.7134554982199</v>
      </c>
      <c r="R469" s="99">
        <v>0</v>
      </c>
      <c r="S469" s="99">
        <v>0</v>
      </c>
      <c r="T469" s="99">
        <v>1157.33932586014</v>
      </c>
      <c r="U469" s="99">
        <v>24299.913882493998</v>
      </c>
      <c r="V469" s="99">
        <v>1947504.4024352999</v>
      </c>
      <c r="W469" s="99">
        <v>0</v>
      </c>
      <c r="X469" s="99">
        <v>1900671.2079467799</v>
      </c>
      <c r="Y469" s="99">
        <v>866456.38996124303</v>
      </c>
      <c r="Z469" s="99">
        <v>28463.567053079601</v>
      </c>
      <c r="AA469" s="99">
        <v>0</v>
      </c>
      <c r="AB469" s="99">
        <v>0</v>
      </c>
      <c r="AC469" s="99">
        <v>1394372.5029754599</v>
      </c>
      <c r="AD469" s="99">
        <v>0</v>
      </c>
      <c r="AE469" s="99">
        <v>1338363.9477691699</v>
      </c>
      <c r="AF469" s="99">
        <v>948695.08833313</v>
      </c>
      <c r="AG469" s="99">
        <v>1180377.4556884801</v>
      </c>
      <c r="AH469" s="99">
        <v>0</v>
      </c>
      <c r="AI469" s="99">
        <v>0</v>
      </c>
      <c r="AJ469" s="99">
        <v>375519.67631530802</v>
      </c>
      <c r="AK469" s="99">
        <v>0</v>
      </c>
      <c r="AL469" s="99">
        <v>0</v>
      </c>
      <c r="AM469" s="99">
        <v>210476.58607482901</v>
      </c>
      <c r="AN469" s="99">
        <v>6722173.6176147498</v>
      </c>
      <c r="AO469" s="99">
        <v>13648960.807739301</v>
      </c>
      <c r="AP469" s="99">
        <v>0</v>
      </c>
      <c r="AQ469" s="99">
        <v>12811674.728637701</v>
      </c>
      <c r="AR469" s="99">
        <v>5890722.8330078097</v>
      </c>
      <c r="AS469" s="99">
        <v>176857.39339447001</v>
      </c>
      <c r="AT469" s="99">
        <v>0</v>
      </c>
      <c r="AU469" s="99">
        <v>0</v>
      </c>
      <c r="AV469" s="99">
        <v>3262389.0321960398</v>
      </c>
      <c r="AW469" s="99">
        <v>0</v>
      </c>
      <c r="AX469" s="99">
        <v>9565674.7843017597</v>
      </c>
      <c r="AY469" s="99">
        <v>6676255.2500610398</v>
      </c>
      <c r="AZ469" s="99">
        <v>7680544.8241577102</v>
      </c>
      <c r="BA469" s="99">
        <v>0</v>
      </c>
      <c r="BB469" s="99">
        <v>0</v>
      </c>
      <c r="BC469" s="99">
        <v>2501908.9912719699</v>
      </c>
      <c r="BD469" s="99">
        <v>0</v>
      </c>
      <c r="BE469" s="99">
        <v>0</v>
      </c>
      <c r="BF469" s="99">
        <v>1319214.84005737</v>
      </c>
      <c r="BG469" s="99">
        <v>15995485.2435303</v>
      </c>
      <c r="BH469" s="99">
        <v>2569967.3437805199</v>
      </c>
      <c r="BI469" s="99">
        <v>0</v>
      </c>
      <c r="BJ469" s="99">
        <v>3942397.2402954102</v>
      </c>
      <c r="BK469" s="99">
        <v>2324455.9425353999</v>
      </c>
      <c r="BL469" s="99">
        <v>0</v>
      </c>
      <c r="BM469" s="99">
        <v>0</v>
      </c>
      <c r="BN469" s="99">
        <v>0</v>
      </c>
      <c r="BO469" s="99">
        <v>0</v>
      </c>
      <c r="BP469" s="99">
        <v>0</v>
      </c>
      <c r="BQ469" s="99">
        <v>0</v>
      </c>
      <c r="BR469" s="99">
        <v>2186499.5189208998</v>
      </c>
      <c r="BS469" s="99">
        <v>3123206.4468994099</v>
      </c>
      <c r="BT469" s="99">
        <v>0</v>
      </c>
      <c r="BU469" s="99">
        <v>0</v>
      </c>
      <c r="BV469" s="99">
        <v>1229235.15014648</v>
      </c>
      <c r="BW469" s="99">
        <v>0</v>
      </c>
      <c r="BX469" s="99">
        <v>0</v>
      </c>
      <c r="BY469" s="99">
        <v>0</v>
      </c>
      <c r="BZ469" s="99">
        <v>0</v>
      </c>
      <c r="CA469" s="99">
        <v>51475.868793487498</v>
      </c>
      <c r="CB469" s="99">
        <v>3845391.4827270498</v>
      </c>
      <c r="CC469" s="99">
        <v>26452279.240722701</v>
      </c>
      <c r="CD469" s="99">
        <v>6506241.3456420898</v>
      </c>
      <c r="CE469" s="99">
        <v>1161.32043293118</v>
      </c>
      <c r="CF469" s="99">
        <v>212615.733486176</v>
      </c>
      <c r="CG469" s="99">
        <v>1331520.75390625</v>
      </c>
      <c r="CH469" s="99">
        <v>0</v>
      </c>
      <c r="CI469" s="99">
        <v>52646.183473587</v>
      </c>
      <c r="CJ469" s="99">
        <v>4058599.68780518</v>
      </c>
      <c r="CK469" s="99">
        <v>27750218.134277299</v>
      </c>
      <c r="CL469" s="99">
        <v>6504610.3314819299</v>
      </c>
      <c r="CM469" s="203">
        <f t="shared" si="21"/>
        <v>76946.097356080994</v>
      </c>
      <c r="CN469" s="203">
        <f t="shared" si="22"/>
        <v>10780773.305419929</v>
      </c>
      <c r="CO469" s="203">
        <f t="shared" si="23"/>
        <v>43745703.377807602</v>
      </c>
      <c r="CP469" s="99">
        <v>6504610.3314819299</v>
      </c>
      <c r="CQ469" s="99">
        <v>0</v>
      </c>
      <c r="CR469" s="99">
        <v>0</v>
      </c>
      <c r="CS469" s="99">
        <v>0</v>
      </c>
      <c r="CT469" s="99">
        <v>0</v>
      </c>
    </row>
    <row r="470" spans="1:98">
      <c r="A470" s="98" t="s">
        <v>59</v>
      </c>
      <c r="B470" s="100">
        <v>38412</v>
      </c>
      <c r="C470" s="99">
        <v>33195.959353446997</v>
      </c>
      <c r="D470" s="99">
        <v>0</v>
      </c>
      <c r="E470" s="99">
        <v>19012.989765882499</v>
      </c>
      <c r="F470" s="99">
        <v>9163.5452249050104</v>
      </c>
      <c r="G470" s="99">
        <v>182.68197285197701</v>
      </c>
      <c r="H470" s="99">
        <v>0</v>
      </c>
      <c r="I470" s="99">
        <v>0</v>
      </c>
      <c r="J470" s="99">
        <v>6223.9250601530102</v>
      </c>
      <c r="K470" s="99">
        <v>0</v>
      </c>
      <c r="L470" s="99">
        <v>24432.247282504999</v>
      </c>
      <c r="M470" s="99">
        <v>17324.649456977801</v>
      </c>
      <c r="N470" s="99">
        <v>6895.24513137341</v>
      </c>
      <c r="O470" s="99">
        <v>0</v>
      </c>
      <c r="P470" s="99">
        <v>0</v>
      </c>
      <c r="Q470" s="99">
        <v>3361.1457922756699</v>
      </c>
      <c r="R470" s="99">
        <v>0</v>
      </c>
      <c r="S470" s="99">
        <v>0</v>
      </c>
      <c r="T470" s="99">
        <v>1145.6951696276701</v>
      </c>
      <c r="U470" s="99">
        <v>24505.046831131</v>
      </c>
      <c r="V470" s="99">
        <v>2005731.2817230199</v>
      </c>
      <c r="W470" s="99">
        <v>0</v>
      </c>
      <c r="X470" s="99">
        <v>1862873.8451843299</v>
      </c>
      <c r="Y470" s="99">
        <v>894379.11275482201</v>
      </c>
      <c r="Z470" s="99">
        <v>40005.213480949402</v>
      </c>
      <c r="AA470" s="99">
        <v>0</v>
      </c>
      <c r="AB470" s="99">
        <v>0</v>
      </c>
      <c r="AC470" s="99">
        <v>2069380.17114258</v>
      </c>
      <c r="AD470" s="99">
        <v>0</v>
      </c>
      <c r="AE470" s="99">
        <v>1351153.30888367</v>
      </c>
      <c r="AF470" s="99">
        <v>946803.64164733898</v>
      </c>
      <c r="AG470" s="99">
        <v>1194187.11349487</v>
      </c>
      <c r="AH470" s="99">
        <v>0</v>
      </c>
      <c r="AI470" s="99">
        <v>0</v>
      </c>
      <c r="AJ470" s="99">
        <v>369795.02511978103</v>
      </c>
      <c r="AK470" s="99">
        <v>0</v>
      </c>
      <c r="AL470" s="99">
        <v>0</v>
      </c>
      <c r="AM470" s="99">
        <v>213698.89360237101</v>
      </c>
      <c r="AN470" s="99">
        <v>6945970.1600341797</v>
      </c>
      <c r="AO470" s="99">
        <v>14187960.297973599</v>
      </c>
      <c r="AP470" s="99">
        <v>0</v>
      </c>
      <c r="AQ470" s="99">
        <v>12821721.036743199</v>
      </c>
      <c r="AR470" s="99">
        <v>6219368.0421142597</v>
      </c>
      <c r="AS470" s="99">
        <v>252340.25861549401</v>
      </c>
      <c r="AT470" s="99">
        <v>0</v>
      </c>
      <c r="AU470" s="99">
        <v>0</v>
      </c>
      <c r="AV470" s="99">
        <v>4819365.6920776404</v>
      </c>
      <c r="AW470" s="99">
        <v>0</v>
      </c>
      <c r="AX470" s="99">
        <v>9779439.6705322303</v>
      </c>
      <c r="AY470" s="99">
        <v>6755102.5087280301</v>
      </c>
      <c r="AZ470" s="99">
        <v>7868570.6071167002</v>
      </c>
      <c r="BA470" s="99">
        <v>0</v>
      </c>
      <c r="BB470" s="99">
        <v>0</v>
      </c>
      <c r="BC470" s="99">
        <v>2504530.0781555199</v>
      </c>
      <c r="BD470" s="99">
        <v>0</v>
      </c>
      <c r="BE470" s="99">
        <v>0</v>
      </c>
      <c r="BF470" s="99">
        <v>1361010.1753234901</v>
      </c>
      <c r="BG470" s="99">
        <v>16651612.0229492</v>
      </c>
      <c r="BH470" s="99">
        <v>2663354.1429443401</v>
      </c>
      <c r="BI470" s="99">
        <v>0</v>
      </c>
      <c r="BJ470" s="99">
        <v>4017740.08557129</v>
      </c>
      <c r="BK470" s="99">
        <v>2450317.7854003902</v>
      </c>
      <c r="BL470" s="99">
        <v>0</v>
      </c>
      <c r="BM470" s="99">
        <v>0</v>
      </c>
      <c r="BN470" s="99">
        <v>0</v>
      </c>
      <c r="BO470" s="99">
        <v>0</v>
      </c>
      <c r="BP470" s="99">
        <v>0</v>
      </c>
      <c r="BQ470" s="99">
        <v>0</v>
      </c>
      <c r="BR470" s="99">
        <v>2227889.6446227999</v>
      </c>
      <c r="BS470" s="99">
        <v>3189241.65057373</v>
      </c>
      <c r="BT470" s="99">
        <v>0</v>
      </c>
      <c r="BU470" s="99">
        <v>0</v>
      </c>
      <c r="BV470" s="99">
        <v>1250601.0899352999</v>
      </c>
      <c r="BW470" s="99">
        <v>0</v>
      </c>
      <c r="BX470" s="99">
        <v>0</v>
      </c>
      <c r="BY470" s="99">
        <v>0</v>
      </c>
      <c r="BZ470" s="99">
        <v>0</v>
      </c>
      <c r="CA470" s="99">
        <v>52245.903035163901</v>
      </c>
      <c r="CB470" s="99">
        <v>3880152.1799316402</v>
      </c>
      <c r="CC470" s="99">
        <v>26979651.088378899</v>
      </c>
      <c r="CD470" s="99">
        <v>6674030.4494628897</v>
      </c>
      <c r="CE470" s="99">
        <v>1155.6639800220701</v>
      </c>
      <c r="CF470" s="99">
        <v>212970.079521179</v>
      </c>
      <c r="CG470" s="99">
        <v>1356447.4307556199</v>
      </c>
      <c r="CH470" s="99">
        <v>0</v>
      </c>
      <c r="CI470" s="99">
        <v>53389.3334465027</v>
      </c>
      <c r="CJ470" s="99">
        <v>4091051.07244873</v>
      </c>
      <c r="CK470" s="99">
        <v>28383864.5712891</v>
      </c>
      <c r="CL470" s="99">
        <v>6673038.7746582003</v>
      </c>
      <c r="CM470" s="203">
        <f t="shared" si="21"/>
        <v>77894.380277633696</v>
      </c>
      <c r="CN470" s="203">
        <f t="shared" si="22"/>
        <v>11037021.23248291</v>
      </c>
      <c r="CO470" s="203">
        <f t="shared" si="23"/>
        <v>45035476.594238296</v>
      </c>
      <c r="CP470" s="99">
        <v>6673038.7746582003</v>
      </c>
      <c r="CQ470" s="99">
        <v>0</v>
      </c>
      <c r="CR470" s="99">
        <v>0</v>
      </c>
      <c r="CS470" s="99">
        <v>0</v>
      </c>
      <c r="CT470" s="99">
        <v>0</v>
      </c>
    </row>
    <row r="471" spans="1:98">
      <c r="A471" s="98" t="s">
        <v>59</v>
      </c>
      <c r="B471" s="100">
        <v>38504</v>
      </c>
      <c r="C471" s="99">
        <v>33964.979047775298</v>
      </c>
      <c r="D471" s="99">
        <v>0</v>
      </c>
      <c r="E471" s="99">
        <v>18724.349435329401</v>
      </c>
      <c r="F471" s="99">
        <v>9414.9776544570905</v>
      </c>
      <c r="G471" s="99">
        <v>238.18599962629401</v>
      </c>
      <c r="H471" s="99">
        <v>0</v>
      </c>
      <c r="I471" s="99">
        <v>0</v>
      </c>
      <c r="J471" s="99">
        <v>7996.8681677579898</v>
      </c>
      <c r="K471" s="99">
        <v>0</v>
      </c>
      <c r="L471" s="99">
        <v>25042.504850625999</v>
      </c>
      <c r="M471" s="99">
        <v>17628.035714149501</v>
      </c>
      <c r="N471" s="99">
        <v>6932.2767104506502</v>
      </c>
      <c r="O471" s="99">
        <v>0</v>
      </c>
      <c r="P471" s="99">
        <v>0</v>
      </c>
      <c r="Q471" s="99">
        <v>3389.9501513242699</v>
      </c>
      <c r="R471" s="99">
        <v>0</v>
      </c>
      <c r="S471" s="99">
        <v>0</v>
      </c>
      <c r="T471" s="99">
        <v>1151.6336786449001</v>
      </c>
      <c r="U471" s="99">
        <v>24778.125533819199</v>
      </c>
      <c r="V471" s="99">
        <v>2023064.66760254</v>
      </c>
      <c r="W471" s="99">
        <v>0</v>
      </c>
      <c r="X471" s="99">
        <v>1851929.8403015099</v>
      </c>
      <c r="Y471" s="99">
        <v>920278.51327514602</v>
      </c>
      <c r="Z471" s="99">
        <v>52116.109010696397</v>
      </c>
      <c r="AA471" s="99">
        <v>0</v>
      </c>
      <c r="AB471" s="99">
        <v>0</v>
      </c>
      <c r="AC471" s="99">
        <v>2769177.8544616699</v>
      </c>
      <c r="AD471" s="99">
        <v>0</v>
      </c>
      <c r="AE471" s="99">
        <v>1373926.81199646</v>
      </c>
      <c r="AF471" s="99">
        <v>942923.48403930699</v>
      </c>
      <c r="AG471" s="99">
        <v>1179376.8327484101</v>
      </c>
      <c r="AH471" s="99">
        <v>0</v>
      </c>
      <c r="AI471" s="99">
        <v>0</v>
      </c>
      <c r="AJ471" s="99">
        <v>370131.46567916899</v>
      </c>
      <c r="AK471" s="99">
        <v>0</v>
      </c>
      <c r="AL471" s="99">
        <v>0</v>
      </c>
      <c r="AM471" s="99">
        <v>216849.98208046</v>
      </c>
      <c r="AN471" s="99">
        <v>7365222.56677246</v>
      </c>
      <c r="AO471" s="99">
        <v>14441207.8986816</v>
      </c>
      <c r="AP471" s="99">
        <v>0</v>
      </c>
      <c r="AQ471" s="99">
        <v>12867289.659179701</v>
      </c>
      <c r="AR471" s="99">
        <v>6449394.8769531297</v>
      </c>
      <c r="AS471" s="99">
        <v>333484.95650863601</v>
      </c>
      <c r="AT471" s="99">
        <v>0</v>
      </c>
      <c r="AU471" s="99">
        <v>0</v>
      </c>
      <c r="AV471" s="99">
        <v>6524283.6245117197</v>
      </c>
      <c r="AW471" s="99">
        <v>0</v>
      </c>
      <c r="AX471" s="99">
        <v>10080124.364990201</v>
      </c>
      <c r="AY471" s="99">
        <v>6818001.2955932599</v>
      </c>
      <c r="AZ471" s="99">
        <v>7917603.05004883</v>
      </c>
      <c r="BA471" s="99">
        <v>0</v>
      </c>
      <c r="BB471" s="99">
        <v>0</v>
      </c>
      <c r="BC471" s="99">
        <v>2525027.8768005399</v>
      </c>
      <c r="BD471" s="99">
        <v>0</v>
      </c>
      <c r="BE471" s="99">
        <v>0</v>
      </c>
      <c r="BF471" s="99">
        <v>1392608.5415344201</v>
      </c>
      <c r="BG471" s="99">
        <v>17460883.5617676</v>
      </c>
      <c r="BH471" s="99">
        <v>2750998.6676940899</v>
      </c>
      <c r="BI471" s="99">
        <v>0</v>
      </c>
      <c r="BJ471" s="99">
        <v>4094977.7674255399</v>
      </c>
      <c r="BK471" s="99">
        <v>2607929.8996276902</v>
      </c>
      <c r="BL471" s="99">
        <v>0</v>
      </c>
      <c r="BM471" s="99">
        <v>0</v>
      </c>
      <c r="BN471" s="99">
        <v>0</v>
      </c>
      <c r="BO471" s="99">
        <v>0</v>
      </c>
      <c r="BP471" s="99">
        <v>0</v>
      </c>
      <c r="BQ471" s="99">
        <v>0</v>
      </c>
      <c r="BR471" s="99">
        <v>2249321.6827392601</v>
      </c>
      <c r="BS471" s="99">
        <v>3237059.76318359</v>
      </c>
      <c r="BT471" s="99">
        <v>0</v>
      </c>
      <c r="BU471" s="99">
        <v>0</v>
      </c>
      <c r="BV471" s="99">
        <v>1361935.47583008</v>
      </c>
      <c r="BW471" s="99">
        <v>0</v>
      </c>
      <c r="BX471" s="99">
        <v>0</v>
      </c>
      <c r="BY471" s="99">
        <v>0</v>
      </c>
      <c r="BZ471" s="99">
        <v>0</v>
      </c>
      <c r="CA471" s="99">
        <v>52765.119644165003</v>
      </c>
      <c r="CB471" s="99">
        <v>3846911.2959289602</v>
      </c>
      <c r="CC471" s="99">
        <v>27128507.575195301</v>
      </c>
      <c r="CD471" s="99">
        <v>6821095.20166016</v>
      </c>
      <c r="CE471" s="99">
        <v>1149.7421351820201</v>
      </c>
      <c r="CF471" s="99">
        <v>215328.97151756301</v>
      </c>
      <c r="CG471" s="99">
        <v>1385895.87892151</v>
      </c>
      <c r="CH471" s="99">
        <v>0</v>
      </c>
      <c r="CI471" s="99">
        <v>53916.339090824098</v>
      </c>
      <c r="CJ471" s="99">
        <v>4064177.5593566899</v>
      </c>
      <c r="CK471" s="99">
        <v>28521345.458496101</v>
      </c>
      <c r="CL471" s="99">
        <v>6819976.2036132803</v>
      </c>
      <c r="CM471" s="203">
        <f t="shared" si="21"/>
        <v>78694.464624643297</v>
      </c>
      <c r="CN471" s="203">
        <f t="shared" si="22"/>
        <v>11429400.12612915</v>
      </c>
      <c r="CO471" s="203">
        <f t="shared" si="23"/>
        <v>45982229.020263702</v>
      </c>
      <c r="CP471" s="99">
        <v>6819976.2036132803</v>
      </c>
      <c r="CQ471" s="99">
        <v>0</v>
      </c>
      <c r="CR471" s="99">
        <v>0</v>
      </c>
      <c r="CS471" s="99">
        <v>0</v>
      </c>
      <c r="CT471" s="99">
        <v>0</v>
      </c>
    </row>
    <row r="472" spans="1:98">
      <c r="A472" s="98" t="s">
        <v>59</v>
      </c>
      <c r="B472" s="100">
        <v>38596</v>
      </c>
      <c r="C472" s="99">
        <v>34777.427750110597</v>
      </c>
      <c r="D472" s="99">
        <v>0</v>
      </c>
      <c r="E472" s="99">
        <v>18544.1998484135</v>
      </c>
      <c r="F472" s="99">
        <v>9677.8531516790408</v>
      </c>
      <c r="G472" s="99">
        <v>298.995601270348</v>
      </c>
      <c r="H472" s="99">
        <v>0</v>
      </c>
      <c r="I472" s="99">
        <v>0</v>
      </c>
      <c r="J472" s="99">
        <v>9914.1559451818503</v>
      </c>
      <c r="K472" s="99">
        <v>0</v>
      </c>
      <c r="L472" s="99">
        <v>25594.703875303301</v>
      </c>
      <c r="M472" s="99">
        <v>17757.017983674999</v>
      </c>
      <c r="N472" s="99">
        <v>6940.6414419412604</v>
      </c>
      <c r="O472" s="99">
        <v>0</v>
      </c>
      <c r="P472" s="99">
        <v>0</v>
      </c>
      <c r="Q472" s="99">
        <v>3411.8954852223401</v>
      </c>
      <c r="R472" s="99">
        <v>0</v>
      </c>
      <c r="S472" s="99">
        <v>0</v>
      </c>
      <c r="T472" s="99">
        <v>1173.8132338672899</v>
      </c>
      <c r="U472" s="99">
        <v>24708.3812685013</v>
      </c>
      <c r="V472" s="99">
        <v>2067229.32444763</v>
      </c>
      <c r="W472" s="99">
        <v>0</v>
      </c>
      <c r="X472" s="99">
        <v>1803623.86380005</v>
      </c>
      <c r="Y472" s="99">
        <v>946862.10222625697</v>
      </c>
      <c r="Z472" s="99">
        <v>65208.7572627068</v>
      </c>
      <c r="AA472" s="99">
        <v>0</v>
      </c>
      <c r="AB472" s="99">
        <v>0</v>
      </c>
      <c r="AC472" s="99">
        <v>3497933.8030700702</v>
      </c>
      <c r="AD472" s="99">
        <v>0</v>
      </c>
      <c r="AE472" s="99">
        <v>1362969.4345092799</v>
      </c>
      <c r="AF472" s="99">
        <v>951279.53840637195</v>
      </c>
      <c r="AG472" s="99">
        <v>1187510.2833404499</v>
      </c>
      <c r="AH472" s="99">
        <v>0</v>
      </c>
      <c r="AI472" s="99">
        <v>0</v>
      </c>
      <c r="AJ472" s="99">
        <v>369084.359401703</v>
      </c>
      <c r="AK472" s="99">
        <v>0</v>
      </c>
      <c r="AL472" s="99">
        <v>0</v>
      </c>
      <c r="AM472" s="99">
        <v>211891.54730224601</v>
      </c>
      <c r="AN472" s="99">
        <v>7370200.9197387705</v>
      </c>
      <c r="AO472" s="99">
        <v>14986933.635864301</v>
      </c>
      <c r="AP472" s="99">
        <v>0</v>
      </c>
      <c r="AQ472" s="99">
        <v>12683431.709716801</v>
      </c>
      <c r="AR472" s="99">
        <v>6660880.0048828097</v>
      </c>
      <c r="AS472" s="99">
        <v>428412.28431701701</v>
      </c>
      <c r="AT472" s="99">
        <v>0</v>
      </c>
      <c r="AU472" s="99">
        <v>0</v>
      </c>
      <c r="AV472" s="99">
        <v>8044292.8057251005</v>
      </c>
      <c r="AW472" s="99">
        <v>0</v>
      </c>
      <c r="AX472" s="99">
        <v>10138675.822509799</v>
      </c>
      <c r="AY472" s="99">
        <v>6949289.0148315402</v>
      </c>
      <c r="AZ472" s="99">
        <v>8021838.1137695303</v>
      </c>
      <c r="BA472" s="99">
        <v>0</v>
      </c>
      <c r="BB472" s="99">
        <v>0</v>
      </c>
      <c r="BC472" s="99">
        <v>2549100.6852722201</v>
      </c>
      <c r="BD472" s="99">
        <v>0</v>
      </c>
      <c r="BE472" s="99">
        <v>0</v>
      </c>
      <c r="BF472" s="99">
        <v>1386929.0006408701</v>
      </c>
      <c r="BG472" s="99">
        <v>17436953.0625</v>
      </c>
      <c r="BH472" s="99">
        <v>2911116.38214111</v>
      </c>
      <c r="BI472" s="99">
        <v>0</v>
      </c>
      <c r="BJ472" s="99">
        <v>4087815.86010742</v>
      </c>
      <c r="BK472" s="99">
        <v>2718707.1386108398</v>
      </c>
      <c r="BL472" s="99">
        <v>0</v>
      </c>
      <c r="BM472" s="99">
        <v>0</v>
      </c>
      <c r="BN472" s="99">
        <v>0</v>
      </c>
      <c r="BO472" s="99">
        <v>0</v>
      </c>
      <c r="BP472" s="99">
        <v>0</v>
      </c>
      <c r="BQ472" s="99">
        <v>0</v>
      </c>
      <c r="BR472" s="99">
        <v>2302754.2847290002</v>
      </c>
      <c r="BS472" s="99">
        <v>3301301.0519103999</v>
      </c>
      <c r="BT472" s="99">
        <v>0</v>
      </c>
      <c r="BU472" s="99">
        <v>0</v>
      </c>
      <c r="BV472" s="99">
        <v>1358035.70372009</v>
      </c>
      <c r="BW472" s="99">
        <v>0</v>
      </c>
      <c r="BX472" s="99">
        <v>0</v>
      </c>
      <c r="BY472" s="99">
        <v>0</v>
      </c>
      <c r="BZ472" s="99">
        <v>0</v>
      </c>
      <c r="CA472" s="99">
        <v>53219.874354839303</v>
      </c>
      <c r="CB472" s="99">
        <v>3882655.6379089402</v>
      </c>
      <c r="CC472" s="99">
        <v>27791124.571533199</v>
      </c>
      <c r="CD472" s="99">
        <v>7033958.0810546903</v>
      </c>
      <c r="CE472" s="99">
        <v>1161.5493379980301</v>
      </c>
      <c r="CF472" s="99">
        <v>215531.78640365601</v>
      </c>
      <c r="CG472" s="99">
        <v>1411998.28250122</v>
      </c>
      <c r="CH472" s="99">
        <v>0</v>
      </c>
      <c r="CI472" s="99">
        <v>54384.682651519797</v>
      </c>
      <c r="CJ472" s="99">
        <v>4098611.1427002</v>
      </c>
      <c r="CK472" s="99">
        <v>29173738.974853501</v>
      </c>
      <c r="CL472" s="99">
        <v>7038259.5605468797</v>
      </c>
      <c r="CM472" s="203">
        <f t="shared" si="21"/>
        <v>79093.063920021101</v>
      </c>
      <c r="CN472" s="203">
        <f t="shared" si="22"/>
        <v>11468812.06243897</v>
      </c>
      <c r="CO472" s="203">
        <f t="shared" si="23"/>
        <v>46610692.037353501</v>
      </c>
      <c r="CP472" s="99">
        <v>7038259.5605468797</v>
      </c>
      <c r="CQ472" s="99">
        <v>0</v>
      </c>
      <c r="CR472" s="99">
        <v>0</v>
      </c>
      <c r="CS472" s="99">
        <v>0</v>
      </c>
      <c r="CT472" s="99">
        <v>0</v>
      </c>
    </row>
    <row r="473" spans="1:98">
      <c r="A473" s="98" t="s">
        <v>59</v>
      </c>
      <c r="B473" s="100">
        <v>38687</v>
      </c>
      <c r="C473" s="99">
        <v>35625.444579601302</v>
      </c>
      <c r="D473" s="99">
        <v>0</v>
      </c>
      <c r="E473" s="99">
        <v>18231.0173170567</v>
      </c>
      <c r="F473" s="99">
        <v>9956.7414848804492</v>
      </c>
      <c r="G473" s="99">
        <v>361.90199913084501</v>
      </c>
      <c r="H473" s="99">
        <v>0</v>
      </c>
      <c r="I473" s="99">
        <v>0</v>
      </c>
      <c r="J473" s="99">
        <v>12029.011890768999</v>
      </c>
      <c r="K473" s="99">
        <v>0</v>
      </c>
      <c r="L473" s="99">
        <v>25442.0214264393</v>
      </c>
      <c r="M473" s="99">
        <v>18081.3396975994</v>
      </c>
      <c r="N473" s="99">
        <v>6967.1329827904701</v>
      </c>
      <c r="O473" s="99">
        <v>0</v>
      </c>
      <c r="P473" s="99">
        <v>0</v>
      </c>
      <c r="Q473" s="99">
        <v>3423.5455433130301</v>
      </c>
      <c r="R473" s="99">
        <v>0</v>
      </c>
      <c r="S473" s="99">
        <v>0</v>
      </c>
      <c r="T473" s="99">
        <v>1147.0978234112299</v>
      </c>
      <c r="U473" s="99">
        <v>25119.835767030701</v>
      </c>
      <c r="V473" s="99">
        <v>2119215.6370544401</v>
      </c>
      <c r="W473" s="99">
        <v>0</v>
      </c>
      <c r="X473" s="99">
        <v>1761511.6890106199</v>
      </c>
      <c r="Y473" s="99">
        <v>975572.86515045201</v>
      </c>
      <c r="Z473" s="99">
        <v>78435.744771957397</v>
      </c>
      <c r="AA473" s="99">
        <v>0</v>
      </c>
      <c r="AB473" s="99">
        <v>0</v>
      </c>
      <c r="AC473" s="99">
        <v>4535333.0469970703</v>
      </c>
      <c r="AD473" s="99">
        <v>0</v>
      </c>
      <c r="AE473" s="99">
        <v>1328745.19650269</v>
      </c>
      <c r="AF473" s="99">
        <v>970487.40364074695</v>
      </c>
      <c r="AG473" s="99">
        <v>1184820.24507141</v>
      </c>
      <c r="AH473" s="99">
        <v>0</v>
      </c>
      <c r="AI473" s="99">
        <v>0</v>
      </c>
      <c r="AJ473" s="99">
        <v>364115.92269897502</v>
      </c>
      <c r="AK473" s="99">
        <v>0</v>
      </c>
      <c r="AL473" s="99">
        <v>0</v>
      </c>
      <c r="AM473" s="99">
        <v>207462.838096619</v>
      </c>
      <c r="AN473" s="99">
        <v>7806788.9844970703</v>
      </c>
      <c r="AO473" s="99">
        <v>15539706.107055699</v>
      </c>
      <c r="AP473" s="99">
        <v>0</v>
      </c>
      <c r="AQ473" s="99">
        <v>12622945.7027588</v>
      </c>
      <c r="AR473" s="99">
        <v>7028483.1978759803</v>
      </c>
      <c r="AS473" s="99">
        <v>521039.47666168201</v>
      </c>
      <c r="AT473" s="99">
        <v>0</v>
      </c>
      <c r="AU473" s="99">
        <v>0</v>
      </c>
      <c r="AV473" s="99">
        <v>10146804.7666016</v>
      </c>
      <c r="AW473" s="99">
        <v>0</v>
      </c>
      <c r="AX473" s="99">
        <v>10076674.5113525</v>
      </c>
      <c r="AY473" s="99">
        <v>7185942.3224487295</v>
      </c>
      <c r="AZ473" s="99">
        <v>8109880.1458129901</v>
      </c>
      <c r="BA473" s="99">
        <v>0</v>
      </c>
      <c r="BB473" s="99">
        <v>0</v>
      </c>
      <c r="BC473" s="99">
        <v>2538455.8030395498</v>
      </c>
      <c r="BD473" s="99">
        <v>0</v>
      </c>
      <c r="BE473" s="99">
        <v>0</v>
      </c>
      <c r="BF473" s="99">
        <v>1396503.8314209001</v>
      </c>
      <c r="BG473" s="99">
        <v>18336707.119384799</v>
      </c>
      <c r="BH473" s="99">
        <v>3053040.33062744</v>
      </c>
      <c r="BI473" s="99">
        <v>0</v>
      </c>
      <c r="BJ473" s="99">
        <v>4073976.8763427702</v>
      </c>
      <c r="BK473" s="99">
        <v>2853328.6251220698</v>
      </c>
      <c r="BL473" s="99">
        <v>0</v>
      </c>
      <c r="BM473" s="99">
        <v>0</v>
      </c>
      <c r="BN473" s="99">
        <v>0</v>
      </c>
      <c r="BO473" s="99">
        <v>0</v>
      </c>
      <c r="BP473" s="99">
        <v>0</v>
      </c>
      <c r="BQ473" s="99">
        <v>0</v>
      </c>
      <c r="BR473" s="99">
        <v>2379957.0650329599</v>
      </c>
      <c r="BS473" s="99">
        <v>3348570.9883422898</v>
      </c>
      <c r="BT473" s="99">
        <v>0</v>
      </c>
      <c r="BU473" s="99">
        <v>0</v>
      </c>
      <c r="BV473" s="99">
        <v>1380418.7767944301</v>
      </c>
      <c r="BW473" s="99">
        <v>0</v>
      </c>
      <c r="BX473" s="99">
        <v>0</v>
      </c>
      <c r="BY473" s="99">
        <v>0</v>
      </c>
      <c r="BZ473" s="99">
        <v>0</v>
      </c>
      <c r="CA473" s="99">
        <v>53850.807418346398</v>
      </c>
      <c r="CB473" s="99">
        <v>3883783.18832397</v>
      </c>
      <c r="CC473" s="99">
        <v>28162204.1723633</v>
      </c>
      <c r="CD473" s="99">
        <v>7123771.58093262</v>
      </c>
      <c r="CE473" s="99">
        <v>1156.7974757552099</v>
      </c>
      <c r="CF473" s="99">
        <v>214830.858345032</v>
      </c>
      <c r="CG473" s="99">
        <v>1441407.57194519</v>
      </c>
      <c r="CH473" s="99">
        <v>0</v>
      </c>
      <c r="CI473" s="99">
        <v>55015.318320751197</v>
      </c>
      <c r="CJ473" s="99">
        <v>4099619.3427734398</v>
      </c>
      <c r="CK473" s="99">
        <v>29582904.7116699</v>
      </c>
      <c r="CL473" s="99">
        <v>7125026.8148803702</v>
      </c>
      <c r="CM473" s="203">
        <f t="shared" si="21"/>
        <v>80135.154087781906</v>
      </c>
      <c r="CN473" s="203">
        <f t="shared" si="22"/>
        <v>11906408.32727051</v>
      </c>
      <c r="CO473" s="203">
        <f t="shared" si="23"/>
        <v>47919611.831054702</v>
      </c>
      <c r="CP473" s="99">
        <v>7125026.8148803702</v>
      </c>
      <c r="CQ473" s="99">
        <v>0</v>
      </c>
      <c r="CR473" s="99">
        <v>0</v>
      </c>
      <c r="CS473" s="99">
        <v>0</v>
      </c>
      <c r="CT473" s="99">
        <v>0</v>
      </c>
    </row>
    <row r="474" spans="1:98">
      <c r="A474" s="98" t="s">
        <v>59</v>
      </c>
      <c r="B474" s="100">
        <v>38777</v>
      </c>
      <c r="C474" s="99">
        <v>36517.645310401902</v>
      </c>
      <c r="D474" s="99">
        <v>0</v>
      </c>
      <c r="E474" s="99">
        <v>17717.705756187399</v>
      </c>
      <c r="F474" s="99">
        <v>9895.4312371015494</v>
      </c>
      <c r="G474" s="99">
        <v>424.11059223488002</v>
      </c>
      <c r="H474" s="99">
        <v>0</v>
      </c>
      <c r="I474" s="99">
        <v>0</v>
      </c>
      <c r="J474" s="99">
        <v>13546.610134005499</v>
      </c>
      <c r="K474" s="99">
        <v>0</v>
      </c>
      <c r="L474" s="99">
        <v>13759.765410661699</v>
      </c>
      <c r="M474" s="99">
        <v>18398.1365487576</v>
      </c>
      <c r="N474" s="99">
        <v>6962.8644568920099</v>
      </c>
      <c r="O474" s="99">
        <v>15281.782871961601</v>
      </c>
      <c r="P474" s="99">
        <v>0</v>
      </c>
      <c r="Q474" s="99">
        <v>3466.3808958232398</v>
      </c>
      <c r="R474" s="99">
        <v>697.97034325450704</v>
      </c>
      <c r="S474" s="99">
        <v>0</v>
      </c>
      <c r="T474" s="99">
        <v>484.82619200274303</v>
      </c>
      <c r="U474" s="99">
        <v>25498.1980793476</v>
      </c>
      <c r="V474" s="99">
        <v>2180647.5293273898</v>
      </c>
      <c r="W474" s="99">
        <v>0</v>
      </c>
      <c r="X474" s="99">
        <v>1743413.34884644</v>
      </c>
      <c r="Y474" s="99">
        <v>997387.45834350598</v>
      </c>
      <c r="Z474" s="99">
        <v>92409.365314483599</v>
      </c>
      <c r="AA474" s="99">
        <v>0</v>
      </c>
      <c r="AB474" s="99">
        <v>0</v>
      </c>
      <c r="AC474" s="99">
        <v>5256024.5254516602</v>
      </c>
      <c r="AD474" s="99">
        <v>0</v>
      </c>
      <c r="AE474" s="99">
        <v>634168.099815369</v>
      </c>
      <c r="AF474" s="99">
        <v>989487.07524871803</v>
      </c>
      <c r="AG474" s="99">
        <v>1167063.1037292499</v>
      </c>
      <c r="AH474" s="99">
        <v>760848.34077453602</v>
      </c>
      <c r="AI474" s="99">
        <v>0</v>
      </c>
      <c r="AJ474" s="99">
        <v>381964.850597382</v>
      </c>
      <c r="AK474" s="99">
        <v>123258.770086288</v>
      </c>
      <c r="AL474" s="99">
        <v>0</v>
      </c>
      <c r="AM474" s="99">
        <v>94381.079765319795</v>
      </c>
      <c r="AN474" s="99">
        <v>8047974.5750122098</v>
      </c>
      <c r="AO474" s="99">
        <v>16150457.2145996</v>
      </c>
      <c r="AP474" s="99">
        <v>0</v>
      </c>
      <c r="AQ474" s="99">
        <v>12555922.9931641</v>
      </c>
      <c r="AR474" s="99">
        <v>7181815.4019165002</v>
      </c>
      <c r="AS474" s="99">
        <v>619851.849845886</v>
      </c>
      <c r="AT474" s="99">
        <v>0</v>
      </c>
      <c r="AU474" s="99">
        <v>0</v>
      </c>
      <c r="AV474" s="99">
        <v>11731186.4337158</v>
      </c>
      <c r="AW474" s="99">
        <v>0</v>
      </c>
      <c r="AX474" s="99">
        <v>4980302.4453735398</v>
      </c>
      <c r="AY474" s="99">
        <v>7416264.7763061495</v>
      </c>
      <c r="AZ474" s="99">
        <v>8145542.32348633</v>
      </c>
      <c r="BA474" s="99">
        <v>5560529.5998535203</v>
      </c>
      <c r="BB474" s="99">
        <v>0</v>
      </c>
      <c r="BC474" s="99">
        <v>2732234.3740539602</v>
      </c>
      <c r="BD474" s="99">
        <v>826076.10554504395</v>
      </c>
      <c r="BE474" s="99">
        <v>0</v>
      </c>
      <c r="BF474" s="99">
        <v>640174.27188110398</v>
      </c>
      <c r="BG474" s="99">
        <v>18923669.5161133</v>
      </c>
      <c r="BH474" s="99">
        <v>3972991.1796875</v>
      </c>
      <c r="BI474" s="99">
        <v>0</v>
      </c>
      <c r="BJ474" s="99">
        <v>4531712.9260864304</v>
      </c>
      <c r="BK474" s="99">
        <v>3008015.4021301302</v>
      </c>
      <c r="BL474" s="99">
        <v>0</v>
      </c>
      <c r="BM474" s="99">
        <v>0</v>
      </c>
      <c r="BN474" s="99">
        <v>0</v>
      </c>
      <c r="BO474" s="99">
        <v>0</v>
      </c>
      <c r="BP474" s="99">
        <v>0</v>
      </c>
      <c r="BQ474" s="99">
        <v>0</v>
      </c>
      <c r="BR474" s="99">
        <v>2555711.6739502</v>
      </c>
      <c r="BS474" s="99">
        <v>3389540.9879455599</v>
      </c>
      <c r="BT474" s="99">
        <v>1082928.9468078599</v>
      </c>
      <c r="BU474" s="99">
        <v>0</v>
      </c>
      <c r="BV474" s="99">
        <v>1444647.75537109</v>
      </c>
      <c r="BW474" s="99">
        <v>96890.305220603899</v>
      </c>
      <c r="BX474" s="99">
        <v>0</v>
      </c>
      <c r="BY474" s="99">
        <v>0</v>
      </c>
      <c r="BZ474" s="99">
        <v>0</v>
      </c>
      <c r="CA474" s="99">
        <v>54268.595904827103</v>
      </c>
      <c r="CB474" s="99">
        <v>3916232.6514892601</v>
      </c>
      <c r="CC474" s="99">
        <v>28638428.888427701</v>
      </c>
      <c r="CD474" s="99">
        <v>8503032.1716308594</v>
      </c>
      <c r="CE474" s="99">
        <v>1153.95521737635</v>
      </c>
      <c r="CF474" s="99">
        <v>217682.01612281799</v>
      </c>
      <c r="CG474" s="99">
        <v>1466823.59486389</v>
      </c>
      <c r="CH474" s="99">
        <v>0</v>
      </c>
      <c r="CI474" s="99">
        <v>55408.107842922203</v>
      </c>
      <c r="CJ474" s="99">
        <v>4134366.1997680701</v>
      </c>
      <c r="CK474" s="99">
        <v>30133498.25</v>
      </c>
      <c r="CL474" s="99">
        <v>8601417.5058593806</v>
      </c>
      <c r="CM474" s="203">
        <f t="shared" si="21"/>
        <v>80906.305922269807</v>
      </c>
      <c r="CN474" s="203">
        <f t="shared" si="22"/>
        <v>12182340.774780281</v>
      </c>
      <c r="CO474" s="203">
        <f t="shared" si="23"/>
        <v>49057167.766113296</v>
      </c>
      <c r="CP474" s="99">
        <v>8601417.5058593806</v>
      </c>
      <c r="CQ474" s="99">
        <v>0</v>
      </c>
      <c r="CR474" s="99">
        <v>0</v>
      </c>
      <c r="CS474" s="99">
        <v>0</v>
      </c>
      <c r="CT474" s="99">
        <v>0</v>
      </c>
    </row>
    <row r="475" spans="1:98">
      <c r="A475" s="98" t="s">
        <v>59</v>
      </c>
      <c r="B475" s="100">
        <v>38869</v>
      </c>
      <c r="C475" s="99">
        <v>37682.154114246398</v>
      </c>
      <c r="D475" s="99">
        <v>0</v>
      </c>
      <c r="E475" s="99">
        <v>17449.741668701201</v>
      </c>
      <c r="F475" s="99">
        <v>10255.2667119503</v>
      </c>
      <c r="G475" s="99">
        <v>488.21933328732803</v>
      </c>
      <c r="H475" s="99">
        <v>0</v>
      </c>
      <c r="I475" s="99">
        <v>0</v>
      </c>
      <c r="J475" s="99">
        <v>15201.131750226001</v>
      </c>
      <c r="K475" s="99">
        <v>0</v>
      </c>
      <c r="L475" s="99">
        <v>13024.130617618601</v>
      </c>
      <c r="M475" s="99">
        <v>18648.636301994298</v>
      </c>
      <c r="N475" s="99">
        <v>6950.3493564724904</v>
      </c>
      <c r="O475" s="99">
        <v>16036.618055462801</v>
      </c>
      <c r="P475" s="99">
        <v>0</v>
      </c>
      <c r="Q475" s="99">
        <v>3455.3605720102801</v>
      </c>
      <c r="R475" s="99">
        <v>730.78791343420698</v>
      </c>
      <c r="S475" s="99">
        <v>0</v>
      </c>
      <c r="T475" s="99">
        <v>454.95308383926698</v>
      </c>
      <c r="U475" s="99">
        <v>25784.779787301999</v>
      </c>
      <c r="V475" s="99">
        <v>2248284.91442871</v>
      </c>
      <c r="W475" s="99">
        <v>0</v>
      </c>
      <c r="X475" s="99">
        <v>1709855.10887146</v>
      </c>
      <c r="Y475" s="99">
        <v>1011994.31493378</v>
      </c>
      <c r="Z475" s="99">
        <v>101870.039446831</v>
      </c>
      <c r="AA475" s="99">
        <v>0</v>
      </c>
      <c r="AB475" s="99">
        <v>0</v>
      </c>
      <c r="AC475" s="99">
        <v>5703184.9987792997</v>
      </c>
      <c r="AD475" s="99">
        <v>0</v>
      </c>
      <c r="AE475" s="99">
        <v>596292.67462921096</v>
      </c>
      <c r="AF475" s="99">
        <v>1011505.48790741</v>
      </c>
      <c r="AG475" s="99">
        <v>1164168.10406494</v>
      </c>
      <c r="AH475" s="99">
        <v>802946.632339478</v>
      </c>
      <c r="AI475" s="99">
        <v>0</v>
      </c>
      <c r="AJ475" s="99">
        <v>374424.549297333</v>
      </c>
      <c r="AK475" s="99">
        <v>124447.434494972</v>
      </c>
      <c r="AL475" s="99">
        <v>0</v>
      </c>
      <c r="AM475" s="99">
        <v>86952.575708389297</v>
      </c>
      <c r="AN475" s="99">
        <v>8259354.42468262</v>
      </c>
      <c r="AO475" s="99">
        <v>16849729.2338867</v>
      </c>
      <c r="AP475" s="99">
        <v>0</v>
      </c>
      <c r="AQ475" s="99">
        <v>12368646.037231401</v>
      </c>
      <c r="AR475" s="99">
        <v>7308400.9149780301</v>
      </c>
      <c r="AS475" s="99">
        <v>695475.91205596901</v>
      </c>
      <c r="AT475" s="99">
        <v>0</v>
      </c>
      <c r="AU475" s="99">
        <v>0</v>
      </c>
      <c r="AV475" s="99">
        <v>13301699.963134799</v>
      </c>
      <c r="AW475" s="99">
        <v>0</v>
      </c>
      <c r="AX475" s="99">
        <v>4730694.9586181603</v>
      </c>
      <c r="AY475" s="99">
        <v>7631665.8167114304</v>
      </c>
      <c r="AZ475" s="99">
        <v>8142206.2310180701</v>
      </c>
      <c r="BA475" s="99">
        <v>5899337.0772094699</v>
      </c>
      <c r="BB475" s="99">
        <v>0</v>
      </c>
      <c r="BC475" s="99">
        <v>2701692.7178039602</v>
      </c>
      <c r="BD475" s="99">
        <v>838807.97612762498</v>
      </c>
      <c r="BE475" s="99">
        <v>0</v>
      </c>
      <c r="BF475" s="99">
        <v>600558.72363281297</v>
      </c>
      <c r="BG475" s="99">
        <v>19525049.260253899</v>
      </c>
      <c r="BH475" s="99">
        <v>4158995.32067871</v>
      </c>
      <c r="BI475" s="99">
        <v>0</v>
      </c>
      <c r="BJ475" s="99">
        <v>4466300.6226196298</v>
      </c>
      <c r="BK475" s="99">
        <v>3056407.1630249</v>
      </c>
      <c r="BL475" s="99">
        <v>0</v>
      </c>
      <c r="BM475" s="99">
        <v>0</v>
      </c>
      <c r="BN475" s="99">
        <v>0</v>
      </c>
      <c r="BO475" s="99">
        <v>0</v>
      </c>
      <c r="BP475" s="99">
        <v>0</v>
      </c>
      <c r="BQ475" s="99">
        <v>0</v>
      </c>
      <c r="BR475" s="99">
        <v>2622559.8230896001</v>
      </c>
      <c r="BS475" s="99">
        <v>3396842.52557373</v>
      </c>
      <c r="BT475" s="99">
        <v>1148883.2946166999</v>
      </c>
      <c r="BU475" s="99">
        <v>0</v>
      </c>
      <c r="BV475" s="99">
        <v>1453342.4085540799</v>
      </c>
      <c r="BW475" s="99">
        <v>98302.963802337603</v>
      </c>
      <c r="BX475" s="99">
        <v>0</v>
      </c>
      <c r="BY475" s="99">
        <v>0</v>
      </c>
      <c r="BZ475" s="99">
        <v>0</v>
      </c>
      <c r="CA475" s="99">
        <v>55184.408059597001</v>
      </c>
      <c r="CB475" s="99">
        <v>3965359.96270752</v>
      </c>
      <c r="CC475" s="99">
        <v>29137215.033447299</v>
      </c>
      <c r="CD475" s="99">
        <v>8608953.1455078106</v>
      </c>
      <c r="CE475" s="99">
        <v>1154.1071427762499</v>
      </c>
      <c r="CF475" s="99">
        <v>215338.161664963</v>
      </c>
      <c r="CG475" s="99">
        <v>1467753.2074890099</v>
      </c>
      <c r="CH475" s="99">
        <v>0</v>
      </c>
      <c r="CI475" s="99">
        <v>56343.424919605299</v>
      </c>
      <c r="CJ475" s="99">
        <v>4180459.15307617</v>
      </c>
      <c r="CK475" s="99">
        <v>30619773.78125</v>
      </c>
      <c r="CL475" s="99">
        <v>8707937.1947021503</v>
      </c>
      <c r="CM475" s="203">
        <f t="shared" si="21"/>
        <v>82128.204706907301</v>
      </c>
      <c r="CN475" s="203">
        <f t="shared" si="22"/>
        <v>12439813.577758789</v>
      </c>
      <c r="CO475" s="203">
        <f t="shared" si="23"/>
        <v>50144823.041503899</v>
      </c>
      <c r="CP475" s="99">
        <v>8707937.1947021503</v>
      </c>
      <c r="CQ475" s="99">
        <v>0</v>
      </c>
      <c r="CR475" s="99">
        <v>0</v>
      </c>
      <c r="CS475" s="99">
        <v>0</v>
      </c>
      <c r="CT475" s="99">
        <v>0</v>
      </c>
    </row>
    <row r="476" spans="1:98">
      <c r="A476" s="98" t="s">
        <v>59</v>
      </c>
      <c r="B476" s="100">
        <v>38961</v>
      </c>
      <c r="C476" s="99">
        <v>38673.505358695998</v>
      </c>
      <c r="D476" s="99">
        <v>0</v>
      </c>
      <c r="E476" s="99">
        <v>17119.524661064101</v>
      </c>
      <c r="F476" s="99">
        <v>10153.8207497597</v>
      </c>
      <c r="G476" s="99">
        <v>498.733825258911</v>
      </c>
      <c r="H476" s="99">
        <v>0</v>
      </c>
      <c r="I476" s="99">
        <v>0</v>
      </c>
      <c r="J476" s="99">
        <v>16858.260560751001</v>
      </c>
      <c r="K476" s="99">
        <v>0</v>
      </c>
      <c r="L476" s="99">
        <v>12169.6232244968</v>
      </c>
      <c r="M476" s="99">
        <v>18902.692651033401</v>
      </c>
      <c r="N476" s="99">
        <v>7024.9521546959904</v>
      </c>
      <c r="O476" s="99">
        <v>16482.914085388202</v>
      </c>
      <c r="P476" s="99">
        <v>0</v>
      </c>
      <c r="Q476" s="99">
        <v>3443.5251242518402</v>
      </c>
      <c r="R476" s="99">
        <v>755.95957248657896</v>
      </c>
      <c r="S476" s="99">
        <v>0</v>
      </c>
      <c r="T476" s="99">
        <v>419.66325338557402</v>
      </c>
      <c r="U476" s="99">
        <v>26145.941575050401</v>
      </c>
      <c r="V476" s="99">
        <v>2279788.3747558598</v>
      </c>
      <c r="W476" s="99">
        <v>0</v>
      </c>
      <c r="X476" s="99">
        <v>1669118.8189697301</v>
      </c>
      <c r="Y476" s="99">
        <v>1002720.6955871599</v>
      </c>
      <c r="Z476" s="99">
        <v>110338.262688637</v>
      </c>
      <c r="AA476" s="99">
        <v>0</v>
      </c>
      <c r="AB476" s="99">
        <v>0</v>
      </c>
      <c r="AC476" s="99">
        <v>6337415.4799804697</v>
      </c>
      <c r="AD476" s="99">
        <v>0</v>
      </c>
      <c r="AE476" s="99">
        <v>564545.47241210903</v>
      </c>
      <c r="AF476" s="99">
        <v>1015073.63075256</v>
      </c>
      <c r="AG476" s="99">
        <v>1160877.58874512</v>
      </c>
      <c r="AH476" s="99">
        <v>826425.16330719006</v>
      </c>
      <c r="AI476" s="99">
        <v>0</v>
      </c>
      <c r="AJ476" s="99">
        <v>375949.44720077497</v>
      </c>
      <c r="AK476" s="99">
        <v>127749.82370090501</v>
      </c>
      <c r="AL476" s="99">
        <v>0</v>
      </c>
      <c r="AM476" s="99">
        <v>84967.8052158356</v>
      </c>
      <c r="AN476" s="99">
        <v>8335387.7196655301</v>
      </c>
      <c r="AO476" s="99">
        <v>17219400.3515625</v>
      </c>
      <c r="AP476" s="99">
        <v>0</v>
      </c>
      <c r="AQ476" s="99">
        <v>12128354.2376709</v>
      </c>
      <c r="AR476" s="99">
        <v>7275567.6381225605</v>
      </c>
      <c r="AS476" s="99">
        <v>757865.97135925305</v>
      </c>
      <c r="AT476" s="99">
        <v>0</v>
      </c>
      <c r="AU476" s="99">
        <v>0</v>
      </c>
      <c r="AV476" s="99">
        <v>15180271.692993199</v>
      </c>
      <c r="AW476" s="99">
        <v>0</v>
      </c>
      <c r="AX476" s="99">
        <v>4476986.0380859403</v>
      </c>
      <c r="AY476" s="99">
        <v>7731389.67224121</v>
      </c>
      <c r="AZ476" s="99">
        <v>8151866.0221557599</v>
      </c>
      <c r="BA476" s="99">
        <v>6157806.6023559598</v>
      </c>
      <c r="BB476" s="99">
        <v>0</v>
      </c>
      <c r="BC476" s="99">
        <v>2709782.8853454599</v>
      </c>
      <c r="BD476" s="99">
        <v>862371.09901428199</v>
      </c>
      <c r="BE476" s="99">
        <v>0</v>
      </c>
      <c r="BF476" s="99">
        <v>586292.31816101098</v>
      </c>
      <c r="BG476" s="99">
        <v>20054131.365478501</v>
      </c>
      <c r="BH476" s="99">
        <v>4283480.7097167997</v>
      </c>
      <c r="BI476" s="99">
        <v>0</v>
      </c>
      <c r="BJ476" s="99">
        <v>4439487.9079589797</v>
      </c>
      <c r="BK476" s="99">
        <v>3081073.7036438002</v>
      </c>
      <c r="BL476" s="99">
        <v>0</v>
      </c>
      <c r="BM476" s="99">
        <v>0</v>
      </c>
      <c r="BN476" s="99">
        <v>0</v>
      </c>
      <c r="BO476" s="99">
        <v>0</v>
      </c>
      <c r="BP476" s="99">
        <v>0</v>
      </c>
      <c r="BQ476" s="99">
        <v>0</v>
      </c>
      <c r="BR476" s="99">
        <v>2657483.0075683598</v>
      </c>
      <c r="BS476" s="99">
        <v>3413356.7237853999</v>
      </c>
      <c r="BT476" s="99">
        <v>1199550.6408691399</v>
      </c>
      <c r="BU476" s="99">
        <v>0</v>
      </c>
      <c r="BV476" s="99">
        <v>1476398.43026733</v>
      </c>
      <c r="BW476" s="99">
        <v>102683.08005523701</v>
      </c>
      <c r="BX476" s="99">
        <v>0</v>
      </c>
      <c r="BY476" s="99">
        <v>0</v>
      </c>
      <c r="BZ476" s="99">
        <v>0</v>
      </c>
      <c r="CA476" s="99">
        <v>55741.816963195801</v>
      </c>
      <c r="CB476" s="99">
        <v>3954804.8437805199</v>
      </c>
      <c r="CC476" s="99">
        <v>29416849.502685498</v>
      </c>
      <c r="CD476" s="99">
        <v>8735241.7697753906</v>
      </c>
      <c r="CE476" s="99">
        <v>1139.6471029967099</v>
      </c>
      <c r="CF476" s="99">
        <v>214652.56180572501</v>
      </c>
      <c r="CG476" s="99">
        <v>1464982.25758362</v>
      </c>
      <c r="CH476" s="99">
        <v>0</v>
      </c>
      <c r="CI476" s="99">
        <v>56883.8354868889</v>
      </c>
      <c r="CJ476" s="99">
        <v>4170339.8544006301</v>
      </c>
      <c r="CK476" s="99">
        <v>30855782.932372998</v>
      </c>
      <c r="CL476" s="99">
        <v>8836595.0527343806</v>
      </c>
      <c r="CM476" s="203">
        <f t="shared" si="21"/>
        <v>83029.777061939298</v>
      </c>
      <c r="CN476" s="203">
        <f t="shared" si="22"/>
        <v>12505727.57406616</v>
      </c>
      <c r="CO476" s="203">
        <f t="shared" si="23"/>
        <v>50909914.297851503</v>
      </c>
      <c r="CP476" s="99">
        <v>8836595.0527343806</v>
      </c>
      <c r="CQ476" s="99">
        <v>0</v>
      </c>
      <c r="CR476" s="99">
        <v>0</v>
      </c>
      <c r="CS476" s="99">
        <v>0</v>
      </c>
      <c r="CT476" s="99">
        <v>0</v>
      </c>
    </row>
    <row r="477" spans="1:98">
      <c r="A477" s="98" t="s">
        <v>59</v>
      </c>
      <c r="B477" s="100">
        <v>39052</v>
      </c>
      <c r="C477" s="99">
        <v>39708.4274015427</v>
      </c>
      <c r="D477" s="99">
        <v>0</v>
      </c>
      <c r="E477" s="99">
        <v>16999.0980525017</v>
      </c>
      <c r="F477" s="99">
        <v>10286.701780199999</v>
      </c>
      <c r="G477" s="99">
        <v>561.78731583803904</v>
      </c>
      <c r="H477" s="99">
        <v>0</v>
      </c>
      <c r="I477" s="99">
        <v>0</v>
      </c>
      <c r="J477" s="99">
        <v>19203.3888750076</v>
      </c>
      <c r="K477" s="99">
        <v>0</v>
      </c>
      <c r="L477" s="99">
        <v>12379.009826064101</v>
      </c>
      <c r="M477" s="99">
        <v>19031.913874387701</v>
      </c>
      <c r="N477" s="99">
        <v>7098.8263854980496</v>
      </c>
      <c r="O477" s="99">
        <v>17152.5799143314</v>
      </c>
      <c r="P477" s="99">
        <v>0</v>
      </c>
      <c r="Q477" s="99">
        <v>3429.7655256092498</v>
      </c>
      <c r="R477" s="99">
        <v>778.14004620164599</v>
      </c>
      <c r="S477" s="99">
        <v>0</v>
      </c>
      <c r="T477" s="99">
        <v>401.543713502586</v>
      </c>
      <c r="U477" s="99">
        <v>26537.619382142999</v>
      </c>
      <c r="V477" s="99">
        <v>2333842.3111572298</v>
      </c>
      <c r="W477" s="99">
        <v>0</v>
      </c>
      <c r="X477" s="99">
        <v>1629871.56661987</v>
      </c>
      <c r="Y477" s="99">
        <v>981416.80580139195</v>
      </c>
      <c r="Z477" s="99">
        <v>121874.58199787101</v>
      </c>
      <c r="AA477" s="99">
        <v>0</v>
      </c>
      <c r="AB477" s="99">
        <v>0</v>
      </c>
      <c r="AC477" s="99">
        <v>7406594.5239868201</v>
      </c>
      <c r="AD477" s="99">
        <v>0</v>
      </c>
      <c r="AE477" s="99">
        <v>567768.161872864</v>
      </c>
      <c r="AF477" s="99">
        <v>1010518.10870361</v>
      </c>
      <c r="AG477" s="99">
        <v>1151578.22981262</v>
      </c>
      <c r="AH477" s="99">
        <v>867919.25789642299</v>
      </c>
      <c r="AI477" s="99">
        <v>0</v>
      </c>
      <c r="AJ477" s="99">
        <v>362751.961795807</v>
      </c>
      <c r="AK477" s="99">
        <v>135519.34984779399</v>
      </c>
      <c r="AL477" s="99">
        <v>0</v>
      </c>
      <c r="AM477" s="99">
        <v>79215.702674865694</v>
      </c>
      <c r="AN477" s="99">
        <v>8696531.8146972694</v>
      </c>
      <c r="AO477" s="99">
        <v>17847901.545410201</v>
      </c>
      <c r="AP477" s="99">
        <v>0</v>
      </c>
      <c r="AQ477" s="99">
        <v>11910067.470703101</v>
      </c>
      <c r="AR477" s="99">
        <v>7151519.0882568397</v>
      </c>
      <c r="AS477" s="99">
        <v>836404.54098510696</v>
      </c>
      <c r="AT477" s="99">
        <v>0</v>
      </c>
      <c r="AU477" s="99">
        <v>0</v>
      </c>
      <c r="AV477" s="99">
        <v>17182112.911865201</v>
      </c>
      <c r="AW477" s="99">
        <v>0</v>
      </c>
      <c r="AX477" s="99">
        <v>4563494.0832519503</v>
      </c>
      <c r="AY477" s="99">
        <v>7792147.8821411096</v>
      </c>
      <c r="AZ477" s="99">
        <v>8160531.9009399395</v>
      </c>
      <c r="BA477" s="99">
        <v>6528087.7442016602</v>
      </c>
      <c r="BB477" s="99">
        <v>0</v>
      </c>
      <c r="BC477" s="99">
        <v>2633204.23754883</v>
      </c>
      <c r="BD477" s="99">
        <v>928467.43904876697</v>
      </c>
      <c r="BE477" s="99">
        <v>0</v>
      </c>
      <c r="BF477" s="99">
        <v>549507.81240844703</v>
      </c>
      <c r="BG477" s="99">
        <v>20721255.475341801</v>
      </c>
      <c r="BH477" s="99">
        <v>4475723.8610229502</v>
      </c>
      <c r="BI477" s="99">
        <v>0</v>
      </c>
      <c r="BJ477" s="99">
        <v>4358866.4067993201</v>
      </c>
      <c r="BK477" s="99">
        <v>3041983.0783386198</v>
      </c>
      <c r="BL477" s="99">
        <v>0</v>
      </c>
      <c r="BM477" s="99">
        <v>0</v>
      </c>
      <c r="BN477" s="99">
        <v>0</v>
      </c>
      <c r="BO477" s="99">
        <v>0</v>
      </c>
      <c r="BP477" s="99">
        <v>0</v>
      </c>
      <c r="BQ477" s="99">
        <v>0</v>
      </c>
      <c r="BR477" s="99">
        <v>2694297.6848449698</v>
      </c>
      <c r="BS477" s="99">
        <v>3425232.3161926302</v>
      </c>
      <c r="BT477" s="99">
        <v>1270861.4501342799</v>
      </c>
      <c r="BU477" s="99">
        <v>0</v>
      </c>
      <c r="BV477" s="99">
        <v>1455161.4738616899</v>
      </c>
      <c r="BW477" s="99">
        <v>110062.843647003</v>
      </c>
      <c r="BX477" s="99">
        <v>0</v>
      </c>
      <c r="BY477" s="99">
        <v>0</v>
      </c>
      <c r="BZ477" s="99">
        <v>0</v>
      </c>
      <c r="CA477" s="99">
        <v>56683.453673839598</v>
      </c>
      <c r="CB477" s="99">
        <v>3972427.66796875</v>
      </c>
      <c r="CC477" s="99">
        <v>29802174.904296901</v>
      </c>
      <c r="CD477" s="99">
        <v>8838493.5505371094</v>
      </c>
      <c r="CE477" s="99">
        <v>1152.58969506621</v>
      </c>
      <c r="CF477" s="99">
        <v>213805.93163299601</v>
      </c>
      <c r="CG477" s="99">
        <v>1464481.3373870901</v>
      </c>
      <c r="CH477" s="99">
        <v>0</v>
      </c>
      <c r="CI477" s="99">
        <v>57843.168302536003</v>
      </c>
      <c r="CJ477" s="99">
        <v>4185085.7582397498</v>
      </c>
      <c r="CK477" s="99">
        <v>31265480.362060498</v>
      </c>
      <c r="CL477" s="99">
        <v>8948313.0427246094</v>
      </c>
      <c r="CM477" s="203">
        <f t="shared" si="21"/>
        <v>84380.787684679002</v>
      </c>
      <c r="CN477" s="203">
        <f t="shared" si="22"/>
        <v>12881617.572937019</v>
      </c>
      <c r="CO477" s="203">
        <f t="shared" si="23"/>
        <v>51986735.837402299</v>
      </c>
      <c r="CP477" s="99">
        <v>8948313.0427246094</v>
      </c>
      <c r="CQ477" s="99">
        <v>0</v>
      </c>
      <c r="CR477" s="99">
        <v>0</v>
      </c>
      <c r="CS477" s="99">
        <v>0</v>
      </c>
      <c r="CT477" s="99">
        <v>0</v>
      </c>
    </row>
    <row r="478" spans="1:98">
      <c r="A478" s="98" t="s">
        <v>59</v>
      </c>
      <c r="B478" s="100">
        <v>39142</v>
      </c>
      <c r="C478" s="99">
        <v>41014.913501739502</v>
      </c>
      <c r="D478" s="99">
        <v>0</v>
      </c>
      <c r="E478" s="99">
        <v>16672.645040273699</v>
      </c>
      <c r="F478" s="99">
        <v>10141.758126378099</v>
      </c>
      <c r="G478" s="99">
        <v>628.41109734773602</v>
      </c>
      <c r="H478" s="99">
        <v>0</v>
      </c>
      <c r="I478" s="99">
        <v>0</v>
      </c>
      <c r="J478" s="99">
        <v>20407.944454193101</v>
      </c>
      <c r="K478" s="99">
        <v>0</v>
      </c>
      <c r="L478" s="99">
        <v>12094.711675405501</v>
      </c>
      <c r="M478" s="99">
        <v>19354.846327543299</v>
      </c>
      <c r="N478" s="99">
        <v>7168.1915534734699</v>
      </c>
      <c r="O478" s="99">
        <v>17934.672984361601</v>
      </c>
      <c r="P478" s="99">
        <v>0</v>
      </c>
      <c r="Q478" s="99">
        <v>3400.6966643333399</v>
      </c>
      <c r="R478" s="99">
        <v>788.82637898623898</v>
      </c>
      <c r="S478" s="99">
        <v>0</v>
      </c>
      <c r="T478" s="99">
        <v>374.11847731098499</v>
      </c>
      <c r="U478" s="99">
        <v>26889.675589561499</v>
      </c>
      <c r="V478" s="99">
        <v>2395634.6186218299</v>
      </c>
      <c r="W478" s="99">
        <v>0</v>
      </c>
      <c r="X478" s="99">
        <v>1593001.5254821801</v>
      </c>
      <c r="Y478" s="99">
        <v>959927.08589935303</v>
      </c>
      <c r="Z478" s="99">
        <v>130480.456282616</v>
      </c>
      <c r="AA478" s="99">
        <v>0</v>
      </c>
      <c r="AB478" s="99">
        <v>0</v>
      </c>
      <c r="AC478" s="99">
        <v>7873094.5415649395</v>
      </c>
      <c r="AD478" s="99">
        <v>0</v>
      </c>
      <c r="AE478" s="99">
        <v>557584.76532745396</v>
      </c>
      <c r="AF478" s="99">
        <v>1017623.83959198</v>
      </c>
      <c r="AG478" s="99">
        <v>1156072.0203247101</v>
      </c>
      <c r="AH478" s="99">
        <v>911182.90143585205</v>
      </c>
      <c r="AI478" s="99">
        <v>0</v>
      </c>
      <c r="AJ478" s="99">
        <v>352945.048149109</v>
      </c>
      <c r="AK478" s="99">
        <v>133613.500244141</v>
      </c>
      <c r="AL478" s="99">
        <v>0</v>
      </c>
      <c r="AM478" s="99">
        <v>72813.307783126802</v>
      </c>
      <c r="AN478" s="99">
        <v>8891565.0408935491</v>
      </c>
      <c r="AO478" s="99">
        <v>18516131.630859401</v>
      </c>
      <c r="AP478" s="99">
        <v>0</v>
      </c>
      <c r="AQ478" s="99">
        <v>11607526.450073199</v>
      </c>
      <c r="AR478" s="99">
        <v>6951945.8267211895</v>
      </c>
      <c r="AS478" s="99">
        <v>902077.78606414795</v>
      </c>
      <c r="AT478" s="99">
        <v>0</v>
      </c>
      <c r="AU478" s="99">
        <v>0</v>
      </c>
      <c r="AV478" s="99">
        <v>18511795.167236298</v>
      </c>
      <c r="AW478" s="99">
        <v>0</v>
      </c>
      <c r="AX478" s="99">
        <v>4508346.9286498995</v>
      </c>
      <c r="AY478" s="99">
        <v>7918095.4220581101</v>
      </c>
      <c r="AZ478" s="99">
        <v>8226849.2708740197</v>
      </c>
      <c r="BA478" s="99">
        <v>6928506.6858520498</v>
      </c>
      <c r="BB478" s="99">
        <v>0</v>
      </c>
      <c r="BC478" s="99">
        <v>2582543.7495422401</v>
      </c>
      <c r="BD478" s="99">
        <v>919703.75138091994</v>
      </c>
      <c r="BE478" s="99">
        <v>0</v>
      </c>
      <c r="BF478" s="99">
        <v>509645.446926117</v>
      </c>
      <c r="BG478" s="99">
        <v>21343376.4458008</v>
      </c>
      <c r="BH478" s="99">
        <v>4685392.3101806603</v>
      </c>
      <c r="BI478" s="99">
        <v>0</v>
      </c>
      <c r="BJ478" s="99">
        <v>4287231.99890137</v>
      </c>
      <c r="BK478" s="99">
        <v>2954520.4270019499</v>
      </c>
      <c r="BL478" s="99">
        <v>0</v>
      </c>
      <c r="BM478" s="99">
        <v>0</v>
      </c>
      <c r="BN478" s="99">
        <v>0</v>
      </c>
      <c r="BO478" s="99">
        <v>0</v>
      </c>
      <c r="BP478" s="99">
        <v>0</v>
      </c>
      <c r="BQ478" s="99">
        <v>0</v>
      </c>
      <c r="BR478" s="99">
        <v>2745872.7012329102</v>
      </c>
      <c r="BS478" s="99">
        <v>3436977.1404418899</v>
      </c>
      <c r="BT478" s="99">
        <v>1347947.1437683101</v>
      </c>
      <c r="BU478" s="99">
        <v>0</v>
      </c>
      <c r="BV478" s="99">
        <v>1416623.1937561</v>
      </c>
      <c r="BW478" s="99">
        <v>107387.5206604</v>
      </c>
      <c r="BX478" s="99">
        <v>0</v>
      </c>
      <c r="BY478" s="99">
        <v>0</v>
      </c>
      <c r="BZ478" s="99">
        <v>0</v>
      </c>
      <c r="CA478" s="99">
        <v>57712.545888423898</v>
      </c>
      <c r="CB478" s="99">
        <v>3989633.5881042499</v>
      </c>
      <c r="CC478" s="99">
        <v>30094930.872558601</v>
      </c>
      <c r="CD478" s="99">
        <v>8978056.6812744103</v>
      </c>
      <c r="CE478" s="99">
        <v>1139.07754506171</v>
      </c>
      <c r="CF478" s="99">
        <v>209835.38169479399</v>
      </c>
      <c r="CG478" s="99">
        <v>1455557.08615112</v>
      </c>
      <c r="CH478" s="99">
        <v>0</v>
      </c>
      <c r="CI478" s="99">
        <v>58833.023487091101</v>
      </c>
      <c r="CJ478" s="99">
        <v>4199895.3042602502</v>
      </c>
      <c r="CK478" s="99">
        <v>31552584.0539551</v>
      </c>
      <c r="CL478" s="99">
        <v>9086423.2371826209</v>
      </c>
      <c r="CM478" s="203">
        <f t="shared" si="21"/>
        <v>85722.6990766526</v>
      </c>
      <c r="CN478" s="203">
        <f t="shared" si="22"/>
        <v>13091460.345153799</v>
      </c>
      <c r="CO478" s="203">
        <f t="shared" si="23"/>
        <v>52895960.499755904</v>
      </c>
      <c r="CP478" s="99">
        <v>9086423.2371826209</v>
      </c>
      <c r="CQ478" s="99">
        <v>0</v>
      </c>
      <c r="CR478" s="99">
        <v>0</v>
      </c>
      <c r="CS478" s="99">
        <v>0</v>
      </c>
      <c r="CT478" s="99">
        <v>0</v>
      </c>
    </row>
    <row r="479" spans="1:98">
      <c r="A479" s="98" t="s">
        <v>59</v>
      </c>
      <c r="B479" s="100">
        <v>39234</v>
      </c>
      <c r="C479" s="99">
        <v>41631.189671516397</v>
      </c>
      <c r="D479" s="99">
        <v>0</v>
      </c>
      <c r="E479" s="99">
        <v>16163.264984965301</v>
      </c>
      <c r="F479" s="99">
        <v>9983.9341748952902</v>
      </c>
      <c r="G479" s="99">
        <v>697.21716959774506</v>
      </c>
      <c r="H479" s="99">
        <v>0</v>
      </c>
      <c r="I479" s="99">
        <v>0</v>
      </c>
      <c r="J479" s="99">
        <v>21784.173804044702</v>
      </c>
      <c r="K479" s="99">
        <v>0</v>
      </c>
      <c r="L479" s="99">
        <v>11899.8338850737</v>
      </c>
      <c r="M479" s="99">
        <v>19234.7715303898</v>
      </c>
      <c r="N479" s="99">
        <v>7259.6056488752401</v>
      </c>
      <c r="O479" s="99">
        <v>18121.040833711599</v>
      </c>
      <c r="P479" s="99">
        <v>0</v>
      </c>
      <c r="Q479" s="99">
        <v>3386.7127460837401</v>
      </c>
      <c r="R479" s="99">
        <v>824.94214229285706</v>
      </c>
      <c r="S479" s="99">
        <v>0</v>
      </c>
      <c r="T479" s="99">
        <v>371.397488821298</v>
      </c>
      <c r="U479" s="99">
        <v>27191.0243668556</v>
      </c>
      <c r="V479" s="99">
        <v>2445150.0268554701</v>
      </c>
      <c r="W479" s="99">
        <v>0</v>
      </c>
      <c r="X479" s="99">
        <v>1545248.21115112</v>
      </c>
      <c r="Y479" s="99">
        <v>939193.659973145</v>
      </c>
      <c r="Z479" s="99">
        <v>141054.68102073701</v>
      </c>
      <c r="AA479" s="99">
        <v>0</v>
      </c>
      <c r="AB479" s="99">
        <v>0</v>
      </c>
      <c r="AC479" s="99">
        <v>8154368.1923217801</v>
      </c>
      <c r="AD479" s="99">
        <v>0</v>
      </c>
      <c r="AE479" s="99">
        <v>542110.63877868699</v>
      </c>
      <c r="AF479" s="99">
        <v>1012821.95284271</v>
      </c>
      <c r="AG479" s="99">
        <v>1162914.59619141</v>
      </c>
      <c r="AH479" s="99">
        <v>913463.67903137195</v>
      </c>
      <c r="AI479" s="99">
        <v>0</v>
      </c>
      <c r="AJ479" s="99">
        <v>350572.62679290801</v>
      </c>
      <c r="AK479" s="99">
        <v>141169.58955383301</v>
      </c>
      <c r="AL479" s="99">
        <v>0</v>
      </c>
      <c r="AM479" s="99">
        <v>69676.287338256807</v>
      </c>
      <c r="AN479" s="99">
        <v>9071458.2263183594</v>
      </c>
      <c r="AO479" s="99">
        <v>19054690.1015625</v>
      </c>
      <c r="AP479" s="99">
        <v>0</v>
      </c>
      <c r="AQ479" s="99">
        <v>11378412.9460449</v>
      </c>
      <c r="AR479" s="99">
        <v>6878076.0972290002</v>
      </c>
      <c r="AS479" s="99">
        <v>982901.72969055199</v>
      </c>
      <c r="AT479" s="99">
        <v>0</v>
      </c>
      <c r="AU479" s="99">
        <v>0</v>
      </c>
      <c r="AV479" s="99">
        <v>19784504.441894501</v>
      </c>
      <c r="AW479" s="99">
        <v>0</v>
      </c>
      <c r="AX479" s="99">
        <v>4462290.4613647498</v>
      </c>
      <c r="AY479" s="99">
        <v>7932770.13134766</v>
      </c>
      <c r="AZ479" s="99">
        <v>8311490.2858276404</v>
      </c>
      <c r="BA479" s="99">
        <v>6993571.6422119103</v>
      </c>
      <c r="BB479" s="99">
        <v>0</v>
      </c>
      <c r="BC479" s="99">
        <v>2577806.1674499498</v>
      </c>
      <c r="BD479" s="99">
        <v>976436.83763122605</v>
      </c>
      <c r="BE479" s="99">
        <v>0</v>
      </c>
      <c r="BF479" s="99">
        <v>490634.00577545201</v>
      </c>
      <c r="BG479" s="99">
        <v>21973716.625</v>
      </c>
      <c r="BH479" s="99">
        <v>4790584.4266967801</v>
      </c>
      <c r="BI479" s="99">
        <v>0</v>
      </c>
      <c r="BJ479" s="99">
        <v>4221474.96875</v>
      </c>
      <c r="BK479" s="99">
        <v>2943419.37109375</v>
      </c>
      <c r="BL479" s="99">
        <v>0</v>
      </c>
      <c r="BM479" s="99">
        <v>0</v>
      </c>
      <c r="BN479" s="99">
        <v>0</v>
      </c>
      <c r="BO479" s="99">
        <v>0</v>
      </c>
      <c r="BP479" s="99">
        <v>0</v>
      </c>
      <c r="BQ479" s="99">
        <v>0</v>
      </c>
      <c r="BR479" s="99">
        <v>2738608.2555236798</v>
      </c>
      <c r="BS479" s="99">
        <v>3480787.4501037602</v>
      </c>
      <c r="BT479" s="99">
        <v>1361380.27601624</v>
      </c>
      <c r="BU479" s="99">
        <v>0</v>
      </c>
      <c r="BV479" s="99">
        <v>1430903.7472534201</v>
      </c>
      <c r="BW479" s="99">
        <v>113439.757105827</v>
      </c>
      <c r="BX479" s="99">
        <v>0</v>
      </c>
      <c r="BY479" s="99">
        <v>0</v>
      </c>
      <c r="BZ479" s="99">
        <v>0</v>
      </c>
      <c r="CA479" s="99">
        <v>57831.771509647398</v>
      </c>
      <c r="CB479" s="99">
        <v>3997877.8046569801</v>
      </c>
      <c r="CC479" s="99">
        <v>30414048.168945301</v>
      </c>
      <c r="CD479" s="99">
        <v>9001368.4746093806</v>
      </c>
      <c r="CE479" s="99">
        <v>1157.23710484803</v>
      </c>
      <c r="CF479" s="99">
        <v>212113.56763839701</v>
      </c>
      <c r="CG479" s="99">
        <v>1473772.3108215299</v>
      </c>
      <c r="CH479" s="99">
        <v>0</v>
      </c>
      <c r="CI479" s="99">
        <v>58999.5710248947</v>
      </c>
      <c r="CJ479" s="99">
        <v>4213420.6829223596</v>
      </c>
      <c r="CK479" s="99">
        <v>31892596.848144501</v>
      </c>
      <c r="CL479" s="99">
        <v>9115074.5948486291</v>
      </c>
      <c r="CM479" s="203">
        <f t="shared" si="21"/>
        <v>86190.595391750307</v>
      </c>
      <c r="CN479" s="203">
        <f t="shared" si="22"/>
        <v>13284878.909240719</v>
      </c>
      <c r="CO479" s="203">
        <f t="shared" si="23"/>
        <v>53866313.473144501</v>
      </c>
      <c r="CP479" s="99">
        <v>9115074.5948486291</v>
      </c>
      <c r="CQ479" s="99">
        <v>0</v>
      </c>
      <c r="CR479" s="99">
        <v>0</v>
      </c>
      <c r="CS479" s="99">
        <v>0</v>
      </c>
      <c r="CT479" s="99">
        <v>0</v>
      </c>
    </row>
    <row r="480" spans="1:98">
      <c r="A480" s="98" t="s">
        <v>59</v>
      </c>
      <c r="B480" s="100">
        <v>39326</v>
      </c>
      <c r="C480" s="99">
        <v>42416.554917812296</v>
      </c>
      <c r="D480" s="99">
        <v>0</v>
      </c>
      <c r="E480" s="99">
        <v>15908.822667479501</v>
      </c>
      <c r="F480" s="99">
        <v>9975.3834663629495</v>
      </c>
      <c r="G480" s="99">
        <v>761.969967730343</v>
      </c>
      <c r="H480" s="99">
        <v>0</v>
      </c>
      <c r="I480" s="99">
        <v>0</v>
      </c>
      <c r="J480" s="99">
        <v>22717.3062961102</v>
      </c>
      <c r="K480" s="99">
        <v>0</v>
      </c>
      <c r="L480" s="99">
        <v>11701.358232259799</v>
      </c>
      <c r="M480" s="99">
        <v>19328.009329795801</v>
      </c>
      <c r="N480" s="99">
        <v>7284.1023370623598</v>
      </c>
      <c r="O480" s="99">
        <v>18442.481919050198</v>
      </c>
      <c r="P480" s="99">
        <v>0</v>
      </c>
      <c r="Q480" s="99">
        <v>3372.0157741606199</v>
      </c>
      <c r="R480" s="99">
        <v>844.44385137408995</v>
      </c>
      <c r="S480" s="99">
        <v>0</v>
      </c>
      <c r="T480" s="99">
        <v>351.82267684862001</v>
      </c>
      <c r="U480" s="99">
        <v>27419.022479534098</v>
      </c>
      <c r="V480" s="99">
        <v>2498911.2807006799</v>
      </c>
      <c r="W480" s="99">
        <v>0</v>
      </c>
      <c r="X480" s="99">
        <v>1519146.1897430399</v>
      </c>
      <c r="Y480" s="99">
        <v>943049.71019744896</v>
      </c>
      <c r="Z480" s="99">
        <v>150847.51368904099</v>
      </c>
      <c r="AA480" s="99">
        <v>0</v>
      </c>
      <c r="AB480" s="99">
        <v>0</v>
      </c>
      <c r="AC480" s="99">
        <v>8329383.7302246103</v>
      </c>
      <c r="AD480" s="99">
        <v>0</v>
      </c>
      <c r="AE480" s="99">
        <v>538325.13966369606</v>
      </c>
      <c r="AF480" s="99">
        <v>1014600.16169739</v>
      </c>
      <c r="AG480" s="99">
        <v>1162740.8264770501</v>
      </c>
      <c r="AH480" s="99">
        <v>945613.50390625</v>
      </c>
      <c r="AI480" s="99">
        <v>0</v>
      </c>
      <c r="AJ480" s="99">
        <v>350766.04366302502</v>
      </c>
      <c r="AK480" s="99">
        <v>145922.55572509801</v>
      </c>
      <c r="AL480" s="99">
        <v>0</v>
      </c>
      <c r="AM480" s="99">
        <v>66859.7063426971</v>
      </c>
      <c r="AN480" s="99">
        <v>9147266.6160888709</v>
      </c>
      <c r="AO480" s="99">
        <v>19630069.6643066</v>
      </c>
      <c r="AP480" s="99">
        <v>0</v>
      </c>
      <c r="AQ480" s="99">
        <v>11281065.5588379</v>
      </c>
      <c r="AR480" s="99">
        <v>6967243.3787841797</v>
      </c>
      <c r="AS480" s="99">
        <v>1062523.1954956099</v>
      </c>
      <c r="AT480" s="99">
        <v>0</v>
      </c>
      <c r="AU480" s="99">
        <v>0</v>
      </c>
      <c r="AV480" s="99">
        <v>20490512.7197266</v>
      </c>
      <c r="AW480" s="99">
        <v>0</v>
      </c>
      <c r="AX480" s="99">
        <v>4488972.3013915997</v>
      </c>
      <c r="AY480" s="99">
        <v>8052804.0160522498</v>
      </c>
      <c r="AZ480" s="99">
        <v>8408247.1901855506</v>
      </c>
      <c r="BA480" s="99">
        <v>7301354.0574340802</v>
      </c>
      <c r="BB480" s="99">
        <v>0</v>
      </c>
      <c r="BC480" s="99">
        <v>2583826.3873291002</v>
      </c>
      <c r="BD480" s="99">
        <v>1015244.07702637</v>
      </c>
      <c r="BE480" s="99">
        <v>0</v>
      </c>
      <c r="BF480" s="99">
        <v>474730.36624908401</v>
      </c>
      <c r="BG480" s="99">
        <v>22483472.1787109</v>
      </c>
      <c r="BH480" s="99">
        <v>4961037.2081909198</v>
      </c>
      <c r="BI480" s="99">
        <v>0</v>
      </c>
      <c r="BJ480" s="99">
        <v>4175548.8553161598</v>
      </c>
      <c r="BK480" s="99">
        <v>2959725.1264343299</v>
      </c>
      <c r="BL480" s="99">
        <v>0</v>
      </c>
      <c r="BM480" s="99">
        <v>0</v>
      </c>
      <c r="BN480" s="99">
        <v>0</v>
      </c>
      <c r="BO480" s="99">
        <v>0</v>
      </c>
      <c r="BP480" s="99">
        <v>0</v>
      </c>
      <c r="BQ480" s="99">
        <v>0</v>
      </c>
      <c r="BR480" s="99">
        <v>2765198.6685485798</v>
      </c>
      <c r="BS480" s="99">
        <v>3525675.0617065402</v>
      </c>
      <c r="BT480" s="99">
        <v>1421164.9013519301</v>
      </c>
      <c r="BU480" s="99">
        <v>0</v>
      </c>
      <c r="BV480" s="99">
        <v>1433631.7030029299</v>
      </c>
      <c r="BW480" s="99">
        <v>115934.725661278</v>
      </c>
      <c r="BX480" s="99">
        <v>0</v>
      </c>
      <c r="BY480" s="99">
        <v>0</v>
      </c>
      <c r="BZ480" s="99">
        <v>0</v>
      </c>
      <c r="CA480" s="99">
        <v>58304.228322506002</v>
      </c>
      <c r="CB480" s="99">
        <v>4018446.48760986</v>
      </c>
      <c r="CC480" s="99">
        <v>30959786.7490234</v>
      </c>
      <c r="CD480" s="99">
        <v>9130174.96801758</v>
      </c>
      <c r="CE480" s="99">
        <v>1163.9975901395101</v>
      </c>
      <c r="CF480" s="99">
        <v>210289.231653214</v>
      </c>
      <c r="CG480" s="99">
        <v>1475289.55393982</v>
      </c>
      <c r="CH480" s="99">
        <v>0</v>
      </c>
      <c r="CI480" s="99">
        <v>59469.993632316597</v>
      </c>
      <c r="CJ480" s="99">
        <v>4228785.3032836895</v>
      </c>
      <c r="CK480" s="99">
        <v>32426768.600097701</v>
      </c>
      <c r="CL480" s="99">
        <v>9245125.90380859</v>
      </c>
      <c r="CM480" s="203">
        <f t="shared" si="21"/>
        <v>86889.016111850695</v>
      </c>
      <c r="CN480" s="203">
        <f t="shared" si="22"/>
        <v>13376051.91937256</v>
      </c>
      <c r="CO480" s="203">
        <f t="shared" si="23"/>
        <v>54910240.778808601</v>
      </c>
      <c r="CP480" s="99">
        <v>9245125.90380859</v>
      </c>
      <c r="CQ480" s="99">
        <v>0</v>
      </c>
      <c r="CR480" s="99">
        <v>0</v>
      </c>
      <c r="CS480" s="99">
        <v>0</v>
      </c>
      <c r="CT480" s="99">
        <v>0</v>
      </c>
    </row>
    <row r="481" spans="1:98">
      <c r="A481" s="98" t="s">
        <v>59</v>
      </c>
      <c r="B481" s="100">
        <v>39417</v>
      </c>
      <c r="C481" s="99">
        <v>43297.8012766838</v>
      </c>
      <c r="D481" s="99">
        <v>0</v>
      </c>
      <c r="E481" s="99">
        <v>15442.217842817299</v>
      </c>
      <c r="F481" s="99">
        <v>9740.57956695557</v>
      </c>
      <c r="G481" s="99">
        <v>814.78591819852602</v>
      </c>
      <c r="H481" s="99">
        <v>0</v>
      </c>
      <c r="I481" s="99">
        <v>0</v>
      </c>
      <c r="J481" s="99">
        <v>23681.346166372299</v>
      </c>
      <c r="K481" s="99">
        <v>0</v>
      </c>
      <c r="L481" s="99">
        <v>11410.678366899499</v>
      </c>
      <c r="M481" s="99">
        <v>19447.213946342501</v>
      </c>
      <c r="N481" s="99">
        <v>7345.0468167066601</v>
      </c>
      <c r="O481" s="99">
        <v>18960.426265001301</v>
      </c>
      <c r="P481" s="99">
        <v>0</v>
      </c>
      <c r="Q481" s="99">
        <v>3334.3492943942501</v>
      </c>
      <c r="R481" s="99">
        <v>872.13233076035999</v>
      </c>
      <c r="S481" s="99">
        <v>0</v>
      </c>
      <c r="T481" s="99">
        <v>333.37267553806299</v>
      </c>
      <c r="U481" s="99">
        <v>27756.429581642202</v>
      </c>
      <c r="V481" s="99">
        <v>2557087.9234619099</v>
      </c>
      <c r="W481" s="99">
        <v>0</v>
      </c>
      <c r="X481" s="99">
        <v>1505307.0410003699</v>
      </c>
      <c r="Y481" s="99">
        <v>942994.59529876697</v>
      </c>
      <c r="Z481" s="99">
        <v>158678.65715408299</v>
      </c>
      <c r="AA481" s="99">
        <v>0</v>
      </c>
      <c r="AB481" s="99">
        <v>0</v>
      </c>
      <c r="AC481" s="99">
        <v>8678223.28442383</v>
      </c>
      <c r="AD481" s="99">
        <v>0</v>
      </c>
      <c r="AE481" s="99">
        <v>523716.22381591803</v>
      </c>
      <c r="AF481" s="99">
        <v>1023538.98218536</v>
      </c>
      <c r="AG481" s="99">
        <v>1178468.55947876</v>
      </c>
      <c r="AH481" s="99">
        <v>978915.20493316697</v>
      </c>
      <c r="AI481" s="99">
        <v>0</v>
      </c>
      <c r="AJ481" s="99">
        <v>356652.93669509899</v>
      </c>
      <c r="AK481" s="99">
        <v>150761.08637046799</v>
      </c>
      <c r="AL481" s="99">
        <v>0</v>
      </c>
      <c r="AM481" s="99">
        <v>62501.623442649798</v>
      </c>
      <c r="AN481" s="99">
        <v>9298887.9113769494</v>
      </c>
      <c r="AO481" s="99">
        <v>20294717.885742199</v>
      </c>
      <c r="AP481" s="99">
        <v>0</v>
      </c>
      <c r="AQ481" s="99">
        <v>11155328.5731201</v>
      </c>
      <c r="AR481" s="99">
        <v>6910709.9987792997</v>
      </c>
      <c r="AS481" s="99">
        <v>1127825.0424041699</v>
      </c>
      <c r="AT481" s="99">
        <v>0</v>
      </c>
      <c r="AU481" s="99">
        <v>0</v>
      </c>
      <c r="AV481" s="99">
        <v>21157603.0783691</v>
      </c>
      <c r="AW481" s="99">
        <v>0</v>
      </c>
      <c r="AX481" s="99">
        <v>4398939.4838867197</v>
      </c>
      <c r="AY481" s="99">
        <v>8222793.0526123</v>
      </c>
      <c r="AZ481" s="99">
        <v>8533659.5767822303</v>
      </c>
      <c r="BA481" s="99">
        <v>7637007.7071533203</v>
      </c>
      <c r="BB481" s="99">
        <v>0</v>
      </c>
      <c r="BC481" s="99">
        <v>2639972.99822998</v>
      </c>
      <c r="BD481" s="99">
        <v>1067712.9320220901</v>
      </c>
      <c r="BE481" s="99">
        <v>0</v>
      </c>
      <c r="BF481" s="99">
        <v>449231.79025268601</v>
      </c>
      <c r="BG481" s="99">
        <v>22970233.048583999</v>
      </c>
      <c r="BH481" s="99">
        <v>5150467.4593505897</v>
      </c>
      <c r="BI481" s="99">
        <v>0</v>
      </c>
      <c r="BJ481" s="99">
        <v>4173490.8380432101</v>
      </c>
      <c r="BK481" s="99">
        <v>2971206.4804077102</v>
      </c>
      <c r="BL481" s="99">
        <v>0</v>
      </c>
      <c r="BM481" s="99">
        <v>0</v>
      </c>
      <c r="BN481" s="99">
        <v>0</v>
      </c>
      <c r="BO481" s="99">
        <v>0</v>
      </c>
      <c r="BP481" s="99">
        <v>0</v>
      </c>
      <c r="BQ481" s="99">
        <v>0</v>
      </c>
      <c r="BR481" s="99">
        <v>2809128.3630676302</v>
      </c>
      <c r="BS481" s="99">
        <v>3582427.2675781301</v>
      </c>
      <c r="BT481" s="99">
        <v>1486036.8104095501</v>
      </c>
      <c r="BU481" s="99">
        <v>0</v>
      </c>
      <c r="BV481" s="99">
        <v>1463820.36962891</v>
      </c>
      <c r="BW481" s="99">
        <v>124436.78202247601</v>
      </c>
      <c r="BX481" s="99">
        <v>0</v>
      </c>
      <c r="BY481" s="99">
        <v>0</v>
      </c>
      <c r="BZ481" s="99">
        <v>0</v>
      </c>
      <c r="CA481" s="99">
        <v>58712.002618789702</v>
      </c>
      <c r="CB481" s="99">
        <v>4063728.1619567899</v>
      </c>
      <c r="CC481" s="99">
        <v>31503185.685058601</v>
      </c>
      <c r="CD481" s="99">
        <v>9336640.4620361291</v>
      </c>
      <c r="CE481" s="99">
        <v>1169.59045776725</v>
      </c>
      <c r="CF481" s="99">
        <v>211901.57860183701</v>
      </c>
      <c r="CG481" s="99">
        <v>1500258.4858703599</v>
      </c>
      <c r="CH481" s="99">
        <v>0</v>
      </c>
      <c r="CI481" s="99">
        <v>59884.1659164429</v>
      </c>
      <c r="CJ481" s="99">
        <v>4276638.8609008798</v>
      </c>
      <c r="CK481" s="99">
        <v>33003872.4450684</v>
      </c>
      <c r="CL481" s="99">
        <v>9461052.7593994103</v>
      </c>
      <c r="CM481" s="203">
        <f t="shared" si="21"/>
        <v>87640.595498085109</v>
      </c>
      <c r="CN481" s="203">
        <f t="shared" si="22"/>
        <v>13575526.772277828</v>
      </c>
      <c r="CO481" s="203">
        <f t="shared" si="23"/>
        <v>55974105.493652403</v>
      </c>
      <c r="CP481" s="99">
        <v>9461052.7593994103</v>
      </c>
      <c r="CQ481" s="99">
        <v>0</v>
      </c>
      <c r="CR481" s="99">
        <v>0</v>
      </c>
      <c r="CS481" s="99">
        <v>0</v>
      </c>
      <c r="CT481" s="99">
        <v>0</v>
      </c>
    </row>
    <row r="482" spans="1:98">
      <c r="A482" s="98" t="s">
        <v>59</v>
      </c>
      <c r="B482" s="100">
        <v>39508</v>
      </c>
      <c r="C482" s="99">
        <v>43917.080942630797</v>
      </c>
      <c r="D482" s="99">
        <v>0</v>
      </c>
      <c r="E482" s="99">
        <v>15150.121552705799</v>
      </c>
      <c r="F482" s="99">
        <v>9622.4879744052905</v>
      </c>
      <c r="G482" s="99">
        <v>872.16926201432898</v>
      </c>
      <c r="H482" s="99">
        <v>0</v>
      </c>
      <c r="I482" s="99">
        <v>0</v>
      </c>
      <c r="J482" s="99">
        <v>24614.4612593651</v>
      </c>
      <c r="K482" s="99">
        <v>0</v>
      </c>
      <c r="L482" s="99">
        <v>11296.172295570401</v>
      </c>
      <c r="M482" s="99">
        <v>19453.260114192999</v>
      </c>
      <c r="N482" s="99">
        <v>7376.8924615383103</v>
      </c>
      <c r="O482" s="99">
        <v>19250.409003257799</v>
      </c>
      <c r="P482" s="99">
        <v>0</v>
      </c>
      <c r="Q482" s="99">
        <v>3309.0648577511301</v>
      </c>
      <c r="R482" s="99">
        <v>899.23652888834499</v>
      </c>
      <c r="S482" s="99">
        <v>0</v>
      </c>
      <c r="T482" s="99">
        <v>340.75940655916901</v>
      </c>
      <c r="U482" s="99">
        <v>28141.997568845702</v>
      </c>
      <c r="V482" s="99">
        <v>2589069.5723266602</v>
      </c>
      <c r="W482" s="99">
        <v>0</v>
      </c>
      <c r="X482" s="99">
        <v>1468856.6393432601</v>
      </c>
      <c r="Y482" s="99">
        <v>929884.25500488305</v>
      </c>
      <c r="Z482" s="99">
        <v>165342.89256858799</v>
      </c>
      <c r="AA482" s="99">
        <v>0</v>
      </c>
      <c r="AB482" s="99">
        <v>0</v>
      </c>
      <c r="AC482" s="99">
        <v>8954705.0189209003</v>
      </c>
      <c r="AD482" s="99">
        <v>0</v>
      </c>
      <c r="AE482" s="99">
        <v>517932.84972763102</v>
      </c>
      <c r="AF482" s="99">
        <v>1020013.50543213</v>
      </c>
      <c r="AG482" s="99">
        <v>1181863.2858581501</v>
      </c>
      <c r="AH482" s="99">
        <v>993271.25049591099</v>
      </c>
      <c r="AI482" s="99">
        <v>0</v>
      </c>
      <c r="AJ482" s="99">
        <v>358854.350940704</v>
      </c>
      <c r="AK482" s="99">
        <v>152371.153280258</v>
      </c>
      <c r="AL482" s="99">
        <v>0</v>
      </c>
      <c r="AM482" s="99">
        <v>60007.007868766799</v>
      </c>
      <c r="AN482" s="99">
        <v>9421892.2216796894</v>
      </c>
      <c r="AO482" s="99">
        <v>20768860.1865234</v>
      </c>
      <c r="AP482" s="99">
        <v>0</v>
      </c>
      <c r="AQ482" s="99">
        <v>11017929.9445801</v>
      </c>
      <c r="AR482" s="99">
        <v>6934532.2615356399</v>
      </c>
      <c r="AS482" s="99">
        <v>1185330.3183136</v>
      </c>
      <c r="AT482" s="99">
        <v>0</v>
      </c>
      <c r="AU482" s="99">
        <v>0</v>
      </c>
      <c r="AV482" s="99">
        <v>22232603.846191399</v>
      </c>
      <c r="AW482" s="99">
        <v>0</v>
      </c>
      <c r="AX482" s="99">
        <v>4397742.9266967801</v>
      </c>
      <c r="AY482" s="99">
        <v>8309148.5250244103</v>
      </c>
      <c r="AZ482" s="99">
        <v>8613057.06176758</v>
      </c>
      <c r="BA482" s="99">
        <v>7854598.4805908203</v>
      </c>
      <c r="BB482" s="99">
        <v>0</v>
      </c>
      <c r="BC482" s="99">
        <v>2698511.47198486</v>
      </c>
      <c r="BD482" s="99">
        <v>1089207.14349365</v>
      </c>
      <c r="BE482" s="99">
        <v>0</v>
      </c>
      <c r="BF482" s="99">
        <v>434256.90155029303</v>
      </c>
      <c r="BG482" s="99">
        <v>23620872.2497559</v>
      </c>
      <c r="BH482" s="99">
        <v>4848507.1423339797</v>
      </c>
      <c r="BI482" s="99">
        <v>0</v>
      </c>
      <c r="BJ482" s="99">
        <v>3716517.0545654302</v>
      </c>
      <c r="BK482" s="99">
        <v>2628260.11785889</v>
      </c>
      <c r="BL482" s="99">
        <v>0</v>
      </c>
      <c r="BM482" s="99">
        <v>0</v>
      </c>
      <c r="BN482" s="99">
        <v>0</v>
      </c>
      <c r="BO482" s="99">
        <v>0</v>
      </c>
      <c r="BP482" s="99">
        <v>0</v>
      </c>
      <c r="BQ482" s="99">
        <v>0</v>
      </c>
      <c r="BR482" s="99">
        <v>2519336.0339355501</v>
      </c>
      <c r="BS482" s="99">
        <v>3199579.5543518099</v>
      </c>
      <c r="BT482" s="99">
        <v>1528800.8926544201</v>
      </c>
      <c r="BU482" s="99">
        <v>0</v>
      </c>
      <c r="BV482" s="99">
        <v>1308297.8698730499</v>
      </c>
      <c r="BW482" s="99">
        <v>128488.744915009</v>
      </c>
      <c r="BX482" s="99">
        <v>0</v>
      </c>
      <c r="BY482" s="99">
        <v>0</v>
      </c>
      <c r="BZ482" s="99">
        <v>0</v>
      </c>
      <c r="CA482" s="99">
        <v>59064.801791191101</v>
      </c>
      <c r="CB482" s="99">
        <v>4056236.0949706999</v>
      </c>
      <c r="CC482" s="99">
        <v>31852040.113281298</v>
      </c>
      <c r="CD482" s="99">
        <v>8563484.5557861291</v>
      </c>
      <c r="CE482" s="99">
        <v>1205.90893515944</v>
      </c>
      <c r="CF482" s="99">
        <v>210301.974475861</v>
      </c>
      <c r="CG482" s="99">
        <v>1512363.6313629199</v>
      </c>
      <c r="CH482" s="99">
        <v>0</v>
      </c>
      <c r="CI482" s="99">
        <v>60257.034173965498</v>
      </c>
      <c r="CJ482" s="99">
        <v>4266015.7143554697</v>
      </c>
      <c r="CK482" s="99">
        <v>33344518.016845699</v>
      </c>
      <c r="CL482" s="99">
        <v>8693067.4123535194</v>
      </c>
      <c r="CM482" s="203">
        <f t="shared" si="21"/>
        <v>88399.031742811203</v>
      </c>
      <c r="CN482" s="203">
        <f t="shared" si="22"/>
        <v>13687907.93603516</v>
      </c>
      <c r="CO482" s="203">
        <f t="shared" si="23"/>
        <v>56965390.2666016</v>
      </c>
      <c r="CP482" s="99">
        <v>8693067.4123535194</v>
      </c>
      <c r="CQ482" s="99">
        <v>0</v>
      </c>
      <c r="CR482" s="99">
        <v>0</v>
      </c>
      <c r="CS482" s="99">
        <v>0</v>
      </c>
      <c r="CT482" s="99">
        <v>0</v>
      </c>
    </row>
    <row r="483" spans="1:98">
      <c r="A483" s="98" t="s">
        <v>59</v>
      </c>
      <c r="B483" s="100">
        <v>39600</v>
      </c>
      <c r="C483" s="99">
        <v>44691.737191677101</v>
      </c>
      <c r="D483" s="99">
        <v>0</v>
      </c>
      <c r="E483" s="99">
        <v>14667.2247270346</v>
      </c>
      <c r="F483" s="99">
        <v>9429.0513298511505</v>
      </c>
      <c r="G483" s="99">
        <v>914.81840089708601</v>
      </c>
      <c r="H483" s="99">
        <v>0</v>
      </c>
      <c r="I483" s="99">
        <v>0</v>
      </c>
      <c r="J483" s="99">
        <v>25680.960433006301</v>
      </c>
      <c r="K483" s="99">
        <v>0</v>
      </c>
      <c r="L483" s="99">
        <v>11331.7957469225</v>
      </c>
      <c r="M483" s="99">
        <v>19532.914885282498</v>
      </c>
      <c r="N483" s="99">
        <v>7339.1797521114304</v>
      </c>
      <c r="O483" s="99">
        <v>19608.613908052401</v>
      </c>
      <c r="P483" s="99">
        <v>0</v>
      </c>
      <c r="Q483" s="99">
        <v>3306.41679361463</v>
      </c>
      <c r="R483" s="99">
        <v>914.79866202175594</v>
      </c>
      <c r="S483" s="99">
        <v>0</v>
      </c>
      <c r="T483" s="99">
        <v>329.56907333061099</v>
      </c>
      <c r="U483" s="99">
        <v>28539.736189842199</v>
      </c>
      <c r="V483" s="99">
        <v>2623470.7263793899</v>
      </c>
      <c r="W483" s="99">
        <v>0</v>
      </c>
      <c r="X483" s="99">
        <v>1439594.99942017</v>
      </c>
      <c r="Y483" s="99">
        <v>914862.35354614304</v>
      </c>
      <c r="Z483" s="99">
        <v>171027.93909454299</v>
      </c>
      <c r="AA483" s="99">
        <v>0</v>
      </c>
      <c r="AB483" s="99">
        <v>0</v>
      </c>
      <c r="AC483" s="99">
        <v>9181404.30932617</v>
      </c>
      <c r="AD483" s="99">
        <v>0</v>
      </c>
      <c r="AE483" s="99">
        <v>522430.90104675299</v>
      </c>
      <c r="AF483" s="99">
        <v>1020307.3792953501</v>
      </c>
      <c r="AG483" s="99">
        <v>1164012.4424133301</v>
      </c>
      <c r="AH483" s="99">
        <v>1006536.75040436</v>
      </c>
      <c r="AI483" s="99">
        <v>0</v>
      </c>
      <c r="AJ483" s="99">
        <v>353881.364612579</v>
      </c>
      <c r="AK483" s="99">
        <v>155428.50715255699</v>
      </c>
      <c r="AL483" s="99">
        <v>0</v>
      </c>
      <c r="AM483" s="99">
        <v>57157.611115932501</v>
      </c>
      <c r="AN483" s="99">
        <v>9580682.6871337909</v>
      </c>
      <c r="AO483" s="99">
        <v>21234274.052002002</v>
      </c>
      <c r="AP483" s="99">
        <v>0</v>
      </c>
      <c r="AQ483" s="99">
        <v>10898288.237304701</v>
      </c>
      <c r="AR483" s="99">
        <v>6837747.0563354502</v>
      </c>
      <c r="AS483" s="99">
        <v>1252059.60383606</v>
      </c>
      <c r="AT483" s="99">
        <v>0</v>
      </c>
      <c r="AU483" s="99">
        <v>0</v>
      </c>
      <c r="AV483" s="99">
        <v>23424901.392822299</v>
      </c>
      <c r="AW483" s="99">
        <v>0</v>
      </c>
      <c r="AX483" s="99">
        <v>4519100.0137329102</v>
      </c>
      <c r="AY483" s="99">
        <v>8373370.8574829102</v>
      </c>
      <c r="AZ483" s="99">
        <v>8599408.4593505897</v>
      </c>
      <c r="BA483" s="99">
        <v>8039355.3486328097</v>
      </c>
      <c r="BB483" s="99">
        <v>0</v>
      </c>
      <c r="BC483" s="99">
        <v>2690310.7793579102</v>
      </c>
      <c r="BD483" s="99">
        <v>1125699.6245575</v>
      </c>
      <c r="BE483" s="99">
        <v>0</v>
      </c>
      <c r="BF483" s="99">
        <v>423114.97153854399</v>
      </c>
      <c r="BG483" s="99">
        <v>24348933.357177701</v>
      </c>
      <c r="BH483" s="99">
        <v>4989891.9826660203</v>
      </c>
      <c r="BI483" s="99">
        <v>0</v>
      </c>
      <c r="BJ483" s="99">
        <v>3672360.4742736798</v>
      </c>
      <c r="BK483" s="99">
        <v>2605799.0236511198</v>
      </c>
      <c r="BL483" s="99">
        <v>0</v>
      </c>
      <c r="BM483" s="99">
        <v>0</v>
      </c>
      <c r="BN483" s="99">
        <v>0</v>
      </c>
      <c r="BO483" s="99">
        <v>0</v>
      </c>
      <c r="BP483" s="99">
        <v>0</v>
      </c>
      <c r="BQ483" s="99">
        <v>0</v>
      </c>
      <c r="BR483" s="99">
        <v>2549941.50360107</v>
      </c>
      <c r="BS483" s="99">
        <v>3211982.8885498</v>
      </c>
      <c r="BT483" s="99">
        <v>1563875.39424133</v>
      </c>
      <c r="BU483" s="99">
        <v>0</v>
      </c>
      <c r="BV483" s="99">
        <v>1322627.9964904799</v>
      </c>
      <c r="BW483" s="99">
        <v>132938.76519966099</v>
      </c>
      <c r="BX483" s="99">
        <v>0</v>
      </c>
      <c r="BY483" s="99">
        <v>0</v>
      </c>
      <c r="BZ483" s="99">
        <v>0</v>
      </c>
      <c r="CA483" s="99">
        <v>59404.696445941903</v>
      </c>
      <c r="CB483" s="99">
        <v>4052557.1459655799</v>
      </c>
      <c r="CC483" s="99">
        <v>32194938.755859401</v>
      </c>
      <c r="CD483" s="99">
        <v>8665629.0147705097</v>
      </c>
      <c r="CE483" s="99">
        <v>1204.3420596569799</v>
      </c>
      <c r="CF483" s="99">
        <v>211369.24511528001</v>
      </c>
      <c r="CG483" s="99">
        <v>1542718.9413604699</v>
      </c>
      <c r="CH483" s="99">
        <v>0</v>
      </c>
      <c r="CI483" s="99">
        <v>60618.861413478902</v>
      </c>
      <c r="CJ483" s="99">
        <v>4262826.6489868201</v>
      </c>
      <c r="CK483" s="99">
        <v>33756728.856933601</v>
      </c>
      <c r="CL483" s="99">
        <v>8798972.6315918006</v>
      </c>
      <c r="CM483" s="203">
        <f t="shared" si="21"/>
        <v>89158.597603321105</v>
      </c>
      <c r="CN483" s="203">
        <f t="shared" si="22"/>
        <v>13843509.336120611</v>
      </c>
      <c r="CO483" s="203">
        <f t="shared" si="23"/>
        <v>58105662.214111298</v>
      </c>
      <c r="CP483" s="99">
        <v>8798972.6315918006</v>
      </c>
      <c r="CQ483" s="99">
        <v>0</v>
      </c>
      <c r="CR483" s="99">
        <v>0</v>
      </c>
      <c r="CS483" s="99">
        <v>0</v>
      </c>
      <c r="CT483" s="99">
        <v>0</v>
      </c>
    </row>
    <row r="484" spans="1:98">
      <c r="A484" s="98" t="s">
        <v>59</v>
      </c>
      <c r="B484" s="100">
        <v>39692</v>
      </c>
      <c r="C484" s="99">
        <v>45159.2390384674</v>
      </c>
      <c r="D484" s="99">
        <v>0</v>
      </c>
      <c r="E484" s="99">
        <v>14146.2779135704</v>
      </c>
      <c r="F484" s="99">
        <v>9182.6940007209796</v>
      </c>
      <c r="G484" s="99">
        <v>1012.4876839444</v>
      </c>
      <c r="H484" s="99">
        <v>0</v>
      </c>
      <c r="I484" s="99">
        <v>0</v>
      </c>
      <c r="J484" s="99">
        <v>26726.546323299401</v>
      </c>
      <c r="K484" s="99">
        <v>0</v>
      </c>
      <c r="L484" s="99">
        <v>10991.4302693605</v>
      </c>
      <c r="M484" s="99">
        <v>19433.7201063633</v>
      </c>
      <c r="N484" s="99">
        <v>7249.67764651775</v>
      </c>
      <c r="O484" s="99">
        <v>19891.9519174099</v>
      </c>
      <c r="P484" s="99">
        <v>0</v>
      </c>
      <c r="Q484" s="99">
        <v>3248.0415328145</v>
      </c>
      <c r="R484" s="99">
        <v>956.532647140324</v>
      </c>
      <c r="S484" s="99">
        <v>0</v>
      </c>
      <c r="T484" s="99">
        <v>338.10923193022597</v>
      </c>
      <c r="U484" s="99">
        <v>29073.6301293373</v>
      </c>
      <c r="V484" s="99">
        <v>2663177.5029296898</v>
      </c>
      <c r="W484" s="99">
        <v>0</v>
      </c>
      <c r="X484" s="99">
        <v>1379698.7456817599</v>
      </c>
      <c r="Y484" s="99">
        <v>884880.66555023205</v>
      </c>
      <c r="Z484" s="99">
        <v>179546.04780387899</v>
      </c>
      <c r="AA484" s="99">
        <v>0</v>
      </c>
      <c r="AB484" s="99">
        <v>0</v>
      </c>
      <c r="AC484" s="99">
        <v>9371227.6372070294</v>
      </c>
      <c r="AD484" s="99">
        <v>0</v>
      </c>
      <c r="AE484" s="99">
        <v>507321.79988861101</v>
      </c>
      <c r="AF484" s="99">
        <v>1019074.26303864</v>
      </c>
      <c r="AG484" s="99">
        <v>1145952.7832183801</v>
      </c>
      <c r="AH484" s="99">
        <v>1017143.84718323</v>
      </c>
      <c r="AI484" s="99">
        <v>0</v>
      </c>
      <c r="AJ484" s="99">
        <v>350796.43589019799</v>
      </c>
      <c r="AK484" s="99">
        <v>157141.073400497</v>
      </c>
      <c r="AL484" s="99">
        <v>0</v>
      </c>
      <c r="AM484" s="99">
        <v>55317.830055713697</v>
      </c>
      <c r="AN484" s="99">
        <v>9752512.07958984</v>
      </c>
      <c r="AO484" s="99">
        <v>21740111.630127002</v>
      </c>
      <c r="AP484" s="99">
        <v>0</v>
      </c>
      <c r="AQ484" s="99">
        <v>10508155.5740967</v>
      </c>
      <c r="AR484" s="99">
        <v>6654864.5185546903</v>
      </c>
      <c r="AS484" s="99">
        <v>1334434.58312988</v>
      </c>
      <c r="AT484" s="99">
        <v>0</v>
      </c>
      <c r="AU484" s="99">
        <v>0</v>
      </c>
      <c r="AV484" s="99">
        <v>24238407.5544434</v>
      </c>
      <c r="AW484" s="99">
        <v>0</v>
      </c>
      <c r="AX484" s="99">
        <v>4387720.66516113</v>
      </c>
      <c r="AY484" s="99">
        <v>8486600.5804443397</v>
      </c>
      <c r="AZ484" s="99">
        <v>8510005.7573242206</v>
      </c>
      <c r="BA484" s="99">
        <v>8194546.92687988</v>
      </c>
      <c r="BB484" s="99">
        <v>0</v>
      </c>
      <c r="BC484" s="99">
        <v>2688759.1941833501</v>
      </c>
      <c r="BD484" s="99">
        <v>1153716.8742065399</v>
      </c>
      <c r="BE484" s="99">
        <v>0</v>
      </c>
      <c r="BF484" s="99">
        <v>415687.17774581898</v>
      </c>
      <c r="BG484" s="99">
        <v>25182757.579589799</v>
      </c>
      <c r="BH484" s="99">
        <v>5087337.75708008</v>
      </c>
      <c r="BI484" s="99">
        <v>0</v>
      </c>
      <c r="BJ484" s="99">
        <v>3567799.15026855</v>
      </c>
      <c r="BK484" s="99">
        <v>2543645.5908508301</v>
      </c>
      <c r="BL484" s="99">
        <v>0</v>
      </c>
      <c r="BM484" s="99">
        <v>0</v>
      </c>
      <c r="BN484" s="99">
        <v>0</v>
      </c>
      <c r="BO484" s="99">
        <v>0</v>
      </c>
      <c r="BP484" s="99">
        <v>0</v>
      </c>
      <c r="BQ484" s="99">
        <v>0</v>
      </c>
      <c r="BR484" s="99">
        <v>2570413.4227294899</v>
      </c>
      <c r="BS484" s="99">
        <v>3179797.3415222201</v>
      </c>
      <c r="BT484" s="99">
        <v>1593926.5268707301</v>
      </c>
      <c r="BU484" s="99">
        <v>0</v>
      </c>
      <c r="BV484" s="99">
        <v>1322415.41635132</v>
      </c>
      <c r="BW484" s="99">
        <v>134602.08752059899</v>
      </c>
      <c r="BX484" s="99">
        <v>0</v>
      </c>
      <c r="BY484" s="99">
        <v>0</v>
      </c>
      <c r="BZ484" s="99">
        <v>0</v>
      </c>
      <c r="CA484" s="99">
        <v>59295.998778343201</v>
      </c>
      <c r="CB484" s="99">
        <v>4041850.1482543899</v>
      </c>
      <c r="CC484" s="99">
        <v>32218117.135742199</v>
      </c>
      <c r="CD484" s="99">
        <v>8641171.34521484</v>
      </c>
      <c r="CE484" s="99">
        <v>1252.03681705892</v>
      </c>
      <c r="CF484" s="99">
        <v>213274.295026779</v>
      </c>
      <c r="CG484" s="99">
        <v>1577497.48600769</v>
      </c>
      <c r="CH484" s="99">
        <v>0</v>
      </c>
      <c r="CI484" s="99">
        <v>60550.174383163503</v>
      </c>
      <c r="CJ484" s="99">
        <v>4252889.5389404297</v>
      </c>
      <c r="CK484" s="99">
        <v>33809251.791992202</v>
      </c>
      <c r="CL484" s="99">
        <v>8774112.7088622991</v>
      </c>
      <c r="CM484" s="203">
        <f t="shared" si="21"/>
        <v>89623.804512500807</v>
      </c>
      <c r="CN484" s="203">
        <f t="shared" si="22"/>
        <v>14005401.61853027</v>
      </c>
      <c r="CO484" s="203">
        <f t="shared" si="23"/>
        <v>58992009.371582001</v>
      </c>
      <c r="CP484" s="99">
        <v>8774112.7088622991</v>
      </c>
      <c r="CQ484" s="99">
        <v>0</v>
      </c>
      <c r="CR484" s="99">
        <v>0</v>
      </c>
      <c r="CS484" s="99">
        <v>0</v>
      </c>
      <c r="CT484" s="99">
        <v>0</v>
      </c>
    </row>
    <row r="485" spans="1:98">
      <c r="A485" s="98" t="s">
        <v>59</v>
      </c>
      <c r="B485" s="100">
        <v>39783</v>
      </c>
      <c r="C485" s="99">
        <v>45380.543412685402</v>
      </c>
      <c r="D485" s="99">
        <v>0</v>
      </c>
      <c r="E485" s="99">
        <v>13621.7401807308</v>
      </c>
      <c r="F485" s="99">
        <v>8921.8695387840307</v>
      </c>
      <c r="G485" s="99">
        <v>1069.69236713648</v>
      </c>
      <c r="H485" s="99">
        <v>0</v>
      </c>
      <c r="I485" s="99">
        <v>0</v>
      </c>
      <c r="J485" s="99">
        <v>27119.827107906302</v>
      </c>
      <c r="K485" s="99">
        <v>0</v>
      </c>
      <c r="L485" s="99">
        <v>10668.7060927153</v>
      </c>
      <c r="M485" s="99">
        <v>19370.083154439901</v>
      </c>
      <c r="N485" s="99">
        <v>7193.5300596952402</v>
      </c>
      <c r="O485" s="99">
        <v>19952.128688097</v>
      </c>
      <c r="P485" s="99">
        <v>0</v>
      </c>
      <c r="Q485" s="99">
        <v>3223.0985378324999</v>
      </c>
      <c r="R485" s="99">
        <v>980.03189542889595</v>
      </c>
      <c r="S485" s="99">
        <v>0</v>
      </c>
      <c r="T485" s="99">
        <v>330.96103712916403</v>
      </c>
      <c r="U485" s="99">
        <v>29173.2039446831</v>
      </c>
      <c r="V485" s="99">
        <v>2670133.5023193401</v>
      </c>
      <c r="W485" s="99">
        <v>0</v>
      </c>
      <c r="X485" s="99">
        <v>1327818.9223175</v>
      </c>
      <c r="Y485" s="99">
        <v>854032.17758178699</v>
      </c>
      <c r="Z485" s="99">
        <v>188288.582395554</v>
      </c>
      <c r="AA485" s="99">
        <v>0</v>
      </c>
      <c r="AB485" s="99">
        <v>0</v>
      </c>
      <c r="AC485" s="99">
        <v>9568728.6976318397</v>
      </c>
      <c r="AD485" s="99">
        <v>0</v>
      </c>
      <c r="AE485" s="99">
        <v>494488.74545288098</v>
      </c>
      <c r="AF485" s="99">
        <v>1012265.42030334</v>
      </c>
      <c r="AG485" s="99">
        <v>1125534.5717620901</v>
      </c>
      <c r="AH485" s="99">
        <v>1022366.5521698</v>
      </c>
      <c r="AI485" s="99">
        <v>0</v>
      </c>
      <c r="AJ485" s="99">
        <v>341608.41986465501</v>
      </c>
      <c r="AK485" s="99">
        <v>160622.563295364</v>
      </c>
      <c r="AL485" s="99">
        <v>0</v>
      </c>
      <c r="AM485" s="99">
        <v>56102.185379982002</v>
      </c>
      <c r="AN485" s="99">
        <v>9840964.1848144494</v>
      </c>
      <c r="AO485" s="99">
        <v>21950564.2177734</v>
      </c>
      <c r="AP485" s="99">
        <v>0</v>
      </c>
      <c r="AQ485" s="99">
        <v>10105500.2196045</v>
      </c>
      <c r="AR485" s="99">
        <v>6419637.0029907199</v>
      </c>
      <c r="AS485" s="99">
        <v>1398594.5734252899</v>
      </c>
      <c r="AT485" s="99">
        <v>0</v>
      </c>
      <c r="AU485" s="99">
        <v>0</v>
      </c>
      <c r="AV485" s="99">
        <v>24897651.355712902</v>
      </c>
      <c r="AW485" s="99">
        <v>0</v>
      </c>
      <c r="AX485" s="99">
        <v>4291882.3250732403</v>
      </c>
      <c r="AY485" s="99">
        <v>8470733.3853759803</v>
      </c>
      <c r="AZ485" s="99">
        <v>8408712.3443603497</v>
      </c>
      <c r="BA485" s="99">
        <v>8279266.7339477502</v>
      </c>
      <c r="BB485" s="99">
        <v>0</v>
      </c>
      <c r="BC485" s="99">
        <v>2625443.4418945299</v>
      </c>
      <c r="BD485" s="99">
        <v>1184997.9483642599</v>
      </c>
      <c r="BE485" s="99">
        <v>0</v>
      </c>
      <c r="BF485" s="99">
        <v>424574.87864303601</v>
      </c>
      <c r="BG485" s="99">
        <v>25790039.439208999</v>
      </c>
      <c r="BH485" s="99">
        <v>5177818.7692871103</v>
      </c>
      <c r="BI485" s="99">
        <v>0</v>
      </c>
      <c r="BJ485" s="99">
        <v>3459647.6403808598</v>
      </c>
      <c r="BK485" s="99">
        <v>2479838.0387268099</v>
      </c>
      <c r="BL485" s="99">
        <v>0</v>
      </c>
      <c r="BM485" s="99">
        <v>0</v>
      </c>
      <c r="BN485" s="99">
        <v>0</v>
      </c>
      <c r="BO485" s="99">
        <v>0</v>
      </c>
      <c r="BP485" s="99">
        <v>0</v>
      </c>
      <c r="BQ485" s="99">
        <v>0</v>
      </c>
      <c r="BR485" s="99">
        <v>2580346.43286133</v>
      </c>
      <c r="BS485" s="99">
        <v>3149316.7377624498</v>
      </c>
      <c r="BT485" s="99">
        <v>1610375.5413055399</v>
      </c>
      <c r="BU485" s="99">
        <v>0</v>
      </c>
      <c r="BV485" s="99">
        <v>1302502.3580322301</v>
      </c>
      <c r="BW485" s="99">
        <v>137665.90106582601</v>
      </c>
      <c r="BX485" s="99">
        <v>0</v>
      </c>
      <c r="BY485" s="99">
        <v>0</v>
      </c>
      <c r="BZ485" s="99">
        <v>0</v>
      </c>
      <c r="CA485" s="99">
        <v>58984.9322681427</v>
      </c>
      <c r="CB485" s="99">
        <v>3994080.8829650902</v>
      </c>
      <c r="CC485" s="99">
        <v>32035114.706542999</v>
      </c>
      <c r="CD485" s="99">
        <v>8645453.4183349591</v>
      </c>
      <c r="CE485" s="99">
        <v>1266.2901907861201</v>
      </c>
      <c r="CF485" s="99">
        <v>215438.31750488299</v>
      </c>
      <c r="CG485" s="99">
        <v>1594870.4017791699</v>
      </c>
      <c r="CH485" s="99">
        <v>0</v>
      </c>
      <c r="CI485" s="99">
        <v>60250.1834335327</v>
      </c>
      <c r="CJ485" s="99">
        <v>4209391.3871459998</v>
      </c>
      <c r="CK485" s="99">
        <v>33626335.664550804</v>
      </c>
      <c r="CL485" s="99">
        <v>8783633.7906494103</v>
      </c>
      <c r="CM485" s="203">
        <f t="shared" si="21"/>
        <v>89423.387378215804</v>
      </c>
      <c r="CN485" s="203">
        <f t="shared" si="22"/>
        <v>14050355.571960449</v>
      </c>
      <c r="CO485" s="203">
        <f t="shared" si="23"/>
        <v>59416375.103759803</v>
      </c>
      <c r="CP485" s="99">
        <v>8783633.7906494103</v>
      </c>
      <c r="CQ485" s="99">
        <v>0</v>
      </c>
      <c r="CR485" s="99">
        <v>0</v>
      </c>
      <c r="CS485" s="99">
        <v>0</v>
      </c>
      <c r="CT485" s="99">
        <v>0</v>
      </c>
    </row>
    <row r="486" spans="1:98">
      <c r="A486" s="98" t="s">
        <v>59</v>
      </c>
      <c r="B486" s="100">
        <v>39873</v>
      </c>
      <c r="C486" s="99">
        <v>46039.757708072699</v>
      </c>
      <c r="D486" s="99">
        <v>0</v>
      </c>
      <c r="E486" s="99">
        <v>13039.9138200283</v>
      </c>
      <c r="F486" s="99">
        <v>8650.9045103788394</v>
      </c>
      <c r="G486" s="99">
        <v>1123.2077360451201</v>
      </c>
      <c r="H486" s="99">
        <v>0</v>
      </c>
      <c r="I486" s="99">
        <v>0</v>
      </c>
      <c r="J486" s="99">
        <v>27818.548874616601</v>
      </c>
      <c r="K486" s="99">
        <v>0</v>
      </c>
      <c r="L486" s="99">
        <v>10557.675066113499</v>
      </c>
      <c r="M486" s="99">
        <v>19462.0193116665</v>
      </c>
      <c r="N486" s="99">
        <v>7114.0860577225703</v>
      </c>
      <c r="O486" s="99">
        <v>20308.690796613701</v>
      </c>
      <c r="P486" s="99">
        <v>0</v>
      </c>
      <c r="Q486" s="99">
        <v>3141.05576497316</v>
      </c>
      <c r="R486" s="99">
        <v>1012.96994074434</v>
      </c>
      <c r="S486" s="99">
        <v>0</v>
      </c>
      <c r="T486" s="99">
        <v>316.61724928021403</v>
      </c>
      <c r="U486" s="99">
        <v>29428.203244924502</v>
      </c>
      <c r="V486" s="99">
        <v>2684060.0762329102</v>
      </c>
      <c r="W486" s="99">
        <v>0</v>
      </c>
      <c r="X486" s="99">
        <v>1266172.51422119</v>
      </c>
      <c r="Y486" s="99">
        <v>826693.05743408203</v>
      </c>
      <c r="Z486" s="99">
        <v>192911.99729728699</v>
      </c>
      <c r="AA486" s="99">
        <v>0</v>
      </c>
      <c r="AB486" s="99">
        <v>0</v>
      </c>
      <c r="AC486" s="99">
        <v>9780211.5303955097</v>
      </c>
      <c r="AD486" s="99">
        <v>0</v>
      </c>
      <c r="AE486" s="99">
        <v>481758.85195541399</v>
      </c>
      <c r="AF486" s="99">
        <v>1010860.80951691</v>
      </c>
      <c r="AG486" s="99">
        <v>1098642.6234893801</v>
      </c>
      <c r="AH486" s="99">
        <v>1033803.20902252</v>
      </c>
      <c r="AI486" s="99">
        <v>0</v>
      </c>
      <c r="AJ486" s="99">
        <v>331485.71160888701</v>
      </c>
      <c r="AK486" s="99">
        <v>163304.20561790501</v>
      </c>
      <c r="AL486" s="99">
        <v>0</v>
      </c>
      <c r="AM486" s="99">
        <v>53286.483137607604</v>
      </c>
      <c r="AN486" s="99">
        <v>9968767.6668701209</v>
      </c>
      <c r="AO486" s="99">
        <v>22203692.9528809</v>
      </c>
      <c r="AP486" s="99">
        <v>0</v>
      </c>
      <c r="AQ486" s="99">
        <v>9644156.85083008</v>
      </c>
      <c r="AR486" s="99">
        <v>6185886.5449218797</v>
      </c>
      <c r="AS486" s="99">
        <v>1439562.5502929699</v>
      </c>
      <c r="AT486" s="99">
        <v>0</v>
      </c>
      <c r="AU486" s="99">
        <v>0</v>
      </c>
      <c r="AV486" s="99">
        <v>25709987.862060498</v>
      </c>
      <c r="AW486" s="99">
        <v>0</v>
      </c>
      <c r="AX486" s="99">
        <v>4215008.5051269503</v>
      </c>
      <c r="AY486" s="99">
        <v>8423596.0317382794</v>
      </c>
      <c r="AZ486" s="99">
        <v>8195203.7323608398</v>
      </c>
      <c r="BA486" s="99">
        <v>8490655.7792968806</v>
      </c>
      <c r="BB486" s="99">
        <v>0</v>
      </c>
      <c r="BC486" s="99">
        <v>2551546.82171631</v>
      </c>
      <c r="BD486" s="99">
        <v>1210744.8092956501</v>
      </c>
      <c r="BE486" s="99">
        <v>0</v>
      </c>
      <c r="BF486" s="99">
        <v>401086.229137421</v>
      </c>
      <c r="BG486" s="99">
        <v>26275140.316650402</v>
      </c>
      <c r="BH486" s="99">
        <v>5218247.4779663105</v>
      </c>
      <c r="BI486" s="99">
        <v>0</v>
      </c>
      <c r="BJ486" s="99">
        <v>3293510.41870117</v>
      </c>
      <c r="BK486" s="99">
        <v>2367807.91088867</v>
      </c>
      <c r="BL486" s="99">
        <v>0</v>
      </c>
      <c r="BM486" s="99">
        <v>0</v>
      </c>
      <c r="BN486" s="99">
        <v>0</v>
      </c>
      <c r="BO486" s="99">
        <v>0</v>
      </c>
      <c r="BP486" s="99">
        <v>0</v>
      </c>
      <c r="BQ486" s="99">
        <v>0</v>
      </c>
      <c r="BR486" s="99">
        <v>2543744.1713561998</v>
      </c>
      <c r="BS486" s="99">
        <v>3025979.1656189002</v>
      </c>
      <c r="BT486" s="99">
        <v>1650965.76679993</v>
      </c>
      <c r="BU486" s="99">
        <v>0</v>
      </c>
      <c r="BV486" s="99">
        <v>1268003.7367553699</v>
      </c>
      <c r="BW486" s="99">
        <v>140057.97884178199</v>
      </c>
      <c r="BX486" s="99">
        <v>0</v>
      </c>
      <c r="BY486" s="99">
        <v>0</v>
      </c>
      <c r="BZ486" s="99">
        <v>0</v>
      </c>
      <c r="CA486" s="99">
        <v>59046.001321792603</v>
      </c>
      <c r="CB486" s="99">
        <v>3953344.5689392099</v>
      </c>
      <c r="CC486" s="99">
        <v>31942210.588378899</v>
      </c>
      <c r="CD486" s="99">
        <v>8510130.96801758</v>
      </c>
      <c r="CE486" s="99">
        <v>1292.9488949179599</v>
      </c>
      <c r="CF486" s="99">
        <v>217033.28710365301</v>
      </c>
      <c r="CG486" s="99">
        <v>1611599.8658294701</v>
      </c>
      <c r="CH486" s="99">
        <v>0</v>
      </c>
      <c r="CI486" s="99">
        <v>60333.265057563804</v>
      </c>
      <c r="CJ486" s="99">
        <v>4171119.7384033198</v>
      </c>
      <c r="CK486" s="99">
        <v>33542383.6328125</v>
      </c>
      <c r="CL486" s="99">
        <v>8650661.1717529297</v>
      </c>
      <c r="CM486" s="203">
        <f t="shared" si="21"/>
        <v>89761.468302488298</v>
      </c>
      <c r="CN486" s="203">
        <f t="shared" si="22"/>
        <v>14139887.405273441</v>
      </c>
      <c r="CO486" s="203">
        <f t="shared" si="23"/>
        <v>59817523.949462906</v>
      </c>
      <c r="CP486" s="99">
        <v>8650661.1717529297</v>
      </c>
      <c r="CQ486" s="99">
        <v>0</v>
      </c>
      <c r="CR486" s="99">
        <v>0</v>
      </c>
      <c r="CS486" s="99">
        <v>0</v>
      </c>
      <c r="CT486" s="99">
        <v>0</v>
      </c>
    </row>
    <row r="487" spans="1:98">
      <c r="A487" s="98" t="s">
        <v>59</v>
      </c>
      <c r="B487" s="100">
        <v>39965</v>
      </c>
      <c r="C487" s="99">
        <v>46704.703003883398</v>
      </c>
      <c r="D487" s="99">
        <v>0</v>
      </c>
      <c r="E487" s="99">
        <v>12466.317817568801</v>
      </c>
      <c r="F487" s="99">
        <v>8335.10938370228</v>
      </c>
      <c r="G487" s="99">
        <v>1172.83633196354</v>
      </c>
      <c r="H487" s="99">
        <v>0</v>
      </c>
      <c r="I487" s="99">
        <v>0</v>
      </c>
      <c r="J487" s="99">
        <v>28516.464906692501</v>
      </c>
      <c r="K487" s="99">
        <v>0</v>
      </c>
      <c r="L487" s="99">
        <v>10554.1151731014</v>
      </c>
      <c r="M487" s="99">
        <v>19521.200872421301</v>
      </c>
      <c r="N487" s="99">
        <v>7058.2162361145001</v>
      </c>
      <c r="O487" s="99">
        <v>20525.811548232999</v>
      </c>
      <c r="P487" s="99">
        <v>0</v>
      </c>
      <c r="Q487" s="99">
        <v>3088.2939456701301</v>
      </c>
      <c r="R487" s="99">
        <v>1020.9858852997399</v>
      </c>
      <c r="S487" s="99">
        <v>0</v>
      </c>
      <c r="T487" s="99">
        <v>308.005663152784</v>
      </c>
      <c r="U487" s="99">
        <v>29700.840873479799</v>
      </c>
      <c r="V487" s="99">
        <v>2733775.5938720698</v>
      </c>
      <c r="W487" s="99">
        <v>0</v>
      </c>
      <c r="X487" s="99">
        <v>1222335.40940857</v>
      </c>
      <c r="Y487" s="99">
        <v>801764.889297485</v>
      </c>
      <c r="Z487" s="99">
        <v>198175.059038162</v>
      </c>
      <c r="AA487" s="99">
        <v>0</v>
      </c>
      <c r="AB487" s="99">
        <v>0</v>
      </c>
      <c r="AC487" s="99">
        <v>9959739.0559081994</v>
      </c>
      <c r="AD487" s="99">
        <v>0</v>
      </c>
      <c r="AE487" s="99">
        <v>479716.97640228301</v>
      </c>
      <c r="AF487" s="99">
        <v>1015337.6235809301</v>
      </c>
      <c r="AG487" s="99">
        <v>1086316.9790344201</v>
      </c>
      <c r="AH487" s="99">
        <v>1045952.5675277699</v>
      </c>
      <c r="AI487" s="99">
        <v>0</v>
      </c>
      <c r="AJ487" s="99">
        <v>327534.17765426601</v>
      </c>
      <c r="AK487" s="99">
        <v>163338.53087997399</v>
      </c>
      <c r="AL487" s="99">
        <v>0</v>
      </c>
      <c r="AM487" s="99">
        <v>50609.553171634703</v>
      </c>
      <c r="AN487" s="99">
        <v>10100493.756225601</v>
      </c>
      <c r="AO487" s="99">
        <v>22753896.115478501</v>
      </c>
      <c r="AP487" s="99">
        <v>0</v>
      </c>
      <c r="AQ487" s="99">
        <v>9277378.1375732403</v>
      </c>
      <c r="AR487" s="99">
        <v>6020267.7772216797</v>
      </c>
      <c r="AS487" s="99">
        <v>1486786.97714233</v>
      </c>
      <c r="AT487" s="99">
        <v>0</v>
      </c>
      <c r="AU487" s="99">
        <v>0</v>
      </c>
      <c r="AV487" s="99">
        <v>26387293.425048798</v>
      </c>
      <c r="AW487" s="99">
        <v>0</v>
      </c>
      <c r="AX487" s="99">
        <v>4209374.1299438505</v>
      </c>
      <c r="AY487" s="99">
        <v>8637479.1859130897</v>
      </c>
      <c r="AZ487" s="99">
        <v>8138691.6906127902</v>
      </c>
      <c r="BA487" s="99">
        <v>8594720.5936279297</v>
      </c>
      <c r="BB487" s="99">
        <v>0</v>
      </c>
      <c r="BC487" s="99">
        <v>2534907.0112304701</v>
      </c>
      <c r="BD487" s="99">
        <v>1215407.2173767099</v>
      </c>
      <c r="BE487" s="99">
        <v>0</v>
      </c>
      <c r="BF487" s="99">
        <v>386153.84785461402</v>
      </c>
      <c r="BG487" s="99">
        <v>26737959.620117199</v>
      </c>
      <c r="BH487" s="99">
        <v>5357109.4694213904</v>
      </c>
      <c r="BI487" s="99">
        <v>0</v>
      </c>
      <c r="BJ487" s="99">
        <v>3203101.9747619601</v>
      </c>
      <c r="BK487" s="99">
        <v>2324834.8470764202</v>
      </c>
      <c r="BL487" s="99">
        <v>0</v>
      </c>
      <c r="BM487" s="99">
        <v>0</v>
      </c>
      <c r="BN487" s="99">
        <v>0</v>
      </c>
      <c r="BO487" s="99">
        <v>0</v>
      </c>
      <c r="BP487" s="99">
        <v>0</v>
      </c>
      <c r="BQ487" s="99">
        <v>0</v>
      </c>
      <c r="BR487" s="99">
        <v>2605718.9980468801</v>
      </c>
      <c r="BS487" s="99">
        <v>3027113.7695922898</v>
      </c>
      <c r="BT487" s="99">
        <v>1672392.6297607401</v>
      </c>
      <c r="BU487" s="99">
        <v>0</v>
      </c>
      <c r="BV487" s="99">
        <v>1265890.64845276</v>
      </c>
      <c r="BW487" s="99">
        <v>139438.43025589001</v>
      </c>
      <c r="BX487" s="99">
        <v>0</v>
      </c>
      <c r="BY487" s="99">
        <v>0</v>
      </c>
      <c r="BZ487" s="99">
        <v>0</v>
      </c>
      <c r="CA487" s="99">
        <v>59217.510347366297</v>
      </c>
      <c r="CB487" s="99">
        <v>3956914.15374756</v>
      </c>
      <c r="CC487" s="99">
        <v>31985689.536132801</v>
      </c>
      <c r="CD487" s="99">
        <v>8572755.4530029297</v>
      </c>
      <c r="CE487" s="99">
        <v>1288.2634059935799</v>
      </c>
      <c r="CF487" s="99">
        <v>213575.090284348</v>
      </c>
      <c r="CG487" s="99">
        <v>1603419.4911193801</v>
      </c>
      <c r="CH487" s="99">
        <v>0</v>
      </c>
      <c r="CI487" s="99">
        <v>60509.465842723803</v>
      </c>
      <c r="CJ487" s="99">
        <v>4167728.9368591299</v>
      </c>
      <c r="CK487" s="99">
        <v>33597785.7978516</v>
      </c>
      <c r="CL487" s="99">
        <v>8712716.52197266</v>
      </c>
      <c r="CM487" s="203">
        <f t="shared" si="21"/>
        <v>90210.306716203602</v>
      </c>
      <c r="CN487" s="203">
        <f t="shared" si="22"/>
        <v>14268222.693084732</v>
      </c>
      <c r="CO487" s="203">
        <f t="shared" si="23"/>
        <v>60335745.417968795</v>
      </c>
      <c r="CP487" s="99">
        <v>8712716.52197266</v>
      </c>
      <c r="CQ487" s="99">
        <v>0</v>
      </c>
      <c r="CR487" s="99">
        <v>0</v>
      </c>
      <c r="CS487" s="99">
        <v>0</v>
      </c>
      <c r="CT487" s="99">
        <v>0</v>
      </c>
    </row>
    <row r="488" spans="1:98">
      <c r="A488" s="98" t="s">
        <v>59</v>
      </c>
      <c r="B488" s="100">
        <v>40057</v>
      </c>
      <c r="C488" s="99">
        <v>47610.253067493402</v>
      </c>
      <c r="D488" s="99">
        <v>0</v>
      </c>
      <c r="E488" s="99">
        <v>11985.522554040001</v>
      </c>
      <c r="F488" s="99">
        <v>8046.4666558504096</v>
      </c>
      <c r="G488" s="99">
        <v>1210.59951502085</v>
      </c>
      <c r="H488" s="99">
        <v>0</v>
      </c>
      <c r="I488" s="99">
        <v>0</v>
      </c>
      <c r="J488" s="99">
        <v>29256.0772759914</v>
      </c>
      <c r="K488" s="99">
        <v>0</v>
      </c>
      <c r="L488" s="99">
        <v>10151.8184398413</v>
      </c>
      <c r="M488" s="99">
        <v>19624.927796125401</v>
      </c>
      <c r="N488" s="99">
        <v>7000.0549636483202</v>
      </c>
      <c r="O488" s="99">
        <v>21003.294102668799</v>
      </c>
      <c r="P488" s="99">
        <v>0</v>
      </c>
      <c r="Q488" s="99">
        <v>3049.8503231704199</v>
      </c>
      <c r="R488" s="99">
        <v>1039.79736357927</v>
      </c>
      <c r="S488" s="99">
        <v>0</v>
      </c>
      <c r="T488" s="99">
        <v>293.35772145539499</v>
      </c>
      <c r="U488" s="99">
        <v>30133.489452362101</v>
      </c>
      <c r="V488" s="99">
        <v>2767580.9678649898</v>
      </c>
      <c r="W488" s="99">
        <v>0</v>
      </c>
      <c r="X488" s="99">
        <v>1180781.4873046901</v>
      </c>
      <c r="Y488" s="99">
        <v>781114.08985137905</v>
      </c>
      <c r="Z488" s="99">
        <v>202583.577030182</v>
      </c>
      <c r="AA488" s="99">
        <v>0</v>
      </c>
      <c r="AB488" s="99">
        <v>0</v>
      </c>
      <c r="AC488" s="99">
        <v>10180196.7493896</v>
      </c>
      <c r="AD488" s="99">
        <v>0</v>
      </c>
      <c r="AE488" s="99">
        <v>471864.78662490798</v>
      </c>
      <c r="AF488" s="99">
        <v>1017878.9737091101</v>
      </c>
      <c r="AG488" s="99">
        <v>1073942.5757293699</v>
      </c>
      <c r="AH488" s="99">
        <v>1055411.2251434301</v>
      </c>
      <c r="AI488" s="99">
        <v>0</v>
      </c>
      <c r="AJ488" s="99">
        <v>322048.04874801601</v>
      </c>
      <c r="AK488" s="99">
        <v>165286.98096847499</v>
      </c>
      <c r="AL488" s="99">
        <v>0</v>
      </c>
      <c r="AM488" s="99">
        <v>47749.584814071699</v>
      </c>
      <c r="AN488" s="99">
        <v>10318783.575927701</v>
      </c>
      <c r="AO488" s="99">
        <v>23208817.471679699</v>
      </c>
      <c r="AP488" s="99">
        <v>0</v>
      </c>
      <c r="AQ488" s="99">
        <v>9014920.8797607403</v>
      </c>
      <c r="AR488" s="99">
        <v>5891757.4717407199</v>
      </c>
      <c r="AS488" s="99">
        <v>1542121.1600494401</v>
      </c>
      <c r="AT488" s="99">
        <v>0</v>
      </c>
      <c r="AU488" s="99">
        <v>0</v>
      </c>
      <c r="AV488" s="99">
        <v>27181590.181640599</v>
      </c>
      <c r="AW488" s="99">
        <v>0</v>
      </c>
      <c r="AX488" s="99">
        <v>4165423.2521667499</v>
      </c>
      <c r="AY488" s="99">
        <v>8694676.0744628906</v>
      </c>
      <c r="AZ488" s="99">
        <v>8091375.1599121103</v>
      </c>
      <c r="BA488" s="99">
        <v>8678675.0543212909</v>
      </c>
      <c r="BB488" s="99">
        <v>0</v>
      </c>
      <c r="BC488" s="99">
        <v>2520245.0851745601</v>
      </c>
      <c r="BD488" s="99">
        <v>1247566.56661987</v>
      </c>
      <c r="BE488" s="99">
        <v>0</v>
      </c>
      <c r="BF488" s="99">
        <v>366870.858306885</v>
      </c>
      <c r="BG488" s="99">
        <v>27531859.574951202</v>
      </c>
      <c r="BH488" s="99">
        <v>5442060.9312133798</v>
      </c>
      <c r="BI488" s="99">
        <v>0</v>
      </c>
      <c r="BJ488" s="99">
        <v>3147944.4322509798</v>
      </c>
      <c r="BK488" s="99">
        <v>2291896.29229736</v>
      </c>
      <c r="BL488" s="99">
        <v>0</v>
      </c>
      <c r="BM488" s="99">
        <v>0</v>
      </c>
      <c r="BN488" s="99">
        <v>0</v>
      </c>
      <c r="BO488" s="99">
        <v>0</v>
      </c>
      <c r="BP488" s="99">
        <v>0</v>
      </c>
      <c r="BQ488" s="99">
        <v>0</v>
      </c>
      <c r="BR488" s="99">
        <v>2630857.0515441899</v>
      </c>
      <c r="BS488" s="99">
        <v>3009018.3049011198</v>
      </c>
      <c r="BT488" s="99">
        <v>1688930.3081054699</v>
      </c>
      <c r="BU488" s="99">
        <v>0</v>
      </c>
      <c r="BV488" s="99">
        <v>1273824.4917297401</v>
      </c>
      <c r="BW488" s="99">
        <v>142708.903402328</v>
      </c>
      <c r="BX488" s="99">
        <v>0</v>
      </c>
      <c r="BY488" s="99">
        <v>0</v>
      </c>
      <c r="BZ488" s="99">
        <v>0</v>
      </c>
      <c r="CA488" s="99">
        <v>59601.661886215203</v>
      </c>
      <c r="CB488" s="99">
        <v>3943537.54901123</v>
      </c>
      <c r="CC488" s="99">
        <v>32136480.6162109</v>
      </c>
      <c r="CD488" s="99">
        <v>8573686.2839355506</v>
      </c>
      <c r="CE488" s="99">
        <v>1291.9966028183701</v>
      </c>
      <c r="CF488" s="99">
        <v>212612.91617775001</v>
      </c>
      <c r="CG488" s="99">
        <v>1610897.0906982401</v>
      </c>
      <c r="CH488" s="99">
        <v>0</v>
      </c>
      <c r="CI488" s="99">
        <v>60897.298643588998</v>
      </c>
      <c r="CJ488" s="99">
        <v>4158902.2958984398</v>
      </c>
      <c r="CK488" s="99">
        <v>33758833.977050804</v>
      </c>
      <c r="CL488" s="99">
        <v>8715352.0313720703</v>
      </c>
      <c r="CM488" s="203">
        <f t="shared" si="21"/>
        <v>91030.788095951095</v>
      </c>
      <c r="CN488" s="203">
        <f t="shared" si="22"/>
        <v>14477685.87182614</v>
      </c>
      <c r="CO488" s="203">
        <f t="shared" si="23"/>
        <v>61290693.552002005</v>
      </c>
      <c r="CP488" s="99">
        <v>8715352.0313720703</v>
      </c>
      <c r="CQ488" s="99">
        <v>0</v>
      </c>
      <c r="CR488" s="99">
        <v>0</v>
      </c>
      <c r="CS488" s="99">
        <v>0</v>
      </c>
      <c r="CT488" s="99">
        <v>0</v>
      </c>
    </row>
    <row r="489" spans="1:98">
      <c r="A489" s="98" t="s">
        <v>59</v>
      </c>
      <c r="B489" s="100">
        <v>40148</v>
      </c>
      <c r="C489" s="99">
        <v>48405.871615886703</v>
      </c>
      <c r="D489" s="99">
        <v>0</v>
      </c>
      <c r="E489" s="99">
        <v>11450.453706145299</v>
      </c>
      <c r="F489" s="99">
        <v>7892.2930743694296</v>
      </c>
      <c r="G489" s="99">
        <v>1279.9884374588701</v>
      </c>
      <c r="H489" s="99">
        <v>0</v>
      </c>
      <c r="I489" s="99">
        <v>0</v>
      </c>
      <c r="J489" s="99">
        <v>29989.208649873701</v>
      </c>
      <c r="K489" s="99">
        <v>0</v>
      </c>
      <c r="L489" s="99">
        <v>9945.2431312799508</v>
      </c>
      <c r="M489" s="99">
        <v>19591.104129552801</v>
      </c>
      <c r="N489" s="99">
        <v>6895.6145718097696</v>
      </c>
      <c r="O489" s="99">
        <v>21557.776623010599</v>
      </c>
      <c r="P489" s="99">
        <v>0</v>
      </c>
      <c r="Q489" s="99">
        <v>3017.5759875178301</v>
      </c>
      <c r="R489" s="99">
        <v>1096.67865678668</v>
      </c>
      <c r="S489" s="99">
        <v>0</v>
      </c>
      <c r="T489" s="99">
        <v>286.10075820237398</v>
      </c>
      <c r="U489" s="99">
        <v>30679.960430622101</v>
      </c>
      <c r="V489" s="99">
        <v>2803390.5136718801</v>
      </c>
      <c r="W489" s="99">
        <v>0</v>
      </c>
      <c r="X489" s="99">
        <v>1129282.24653625</v>
      </c>
      <c r="Y489" s="99">
        <v>760051.88158416701</v>
      </c>
      <c r="Z489" s="99">
        <v>202968.717042923</v>
      </c>
      <c r="AA489" s="99">
        <v>0</v>
      </c>
      <c r="AB489" s="99">
        <v>0</v>
      </c>
      <c r="AC489" s="99">
        <v>10318056.514526401</v>
      </c>
      <c r="AD489" s="99">
        <v>0</v>
      </c>
      <c r="AE489" s="99">
        <v>462112.19200134301</v>
      </c>
      <c r="AF489" s="99">
        <v>1010561.88079834</v>
      </c>
      <c r="AG489" s="99">
        <v>1066332.4261016799</v>
      </c>
      <c r="AH489" s="99">
        <v>1078391.61763</v>
      </c>
      <c r="AI489" s="99">
        <v>0</v>
      </c>
      <c r="AJ489" s="99">
        <v>322619.11381530802</v>
      </c>
      <c r="AK489" s="99">
        <v>167193.12688446001</v>
      </c>
      <c r="AL489" s="99">
        <v>0</v>
      </c>
      <c r="AM489" s="99">
        <v>43295.873157501199</v>
      </c>
      <c r="AN489" s="99">
        <v>10384995.1564941</v>
      </c>
      <c r="AO489" s="99">
        <v>23681662.4379883</v>
      </c>
      <c r="AP489" s="99">
        <v>0</v>
      </c>
      <c r="AQ489" s="99">
        <v>8695544.6256103497</v>
      </c>
      <c r="AR489" s="99">
        <v>5801751.8133544903</v>
      </c>
      <c r="AS489" s="99">
        <v>1549863.0831756601</v>
      </c>
      <c r="AT489" s="99">
        <v>0</v>
      </c>
      <c r="AU489" s="99">
        <v>0</v>
      </c>
      <c r="AV489" s="99">
        <v>27863536.2119141</v>
      </c>
      <c r="AW489" s="99">
        <v>0</v>
      </c>
      <c r="AX489" s="99">
        <v>4136469.1091613802</v>
      </c>
      <c r="AY489" s="99">
        <v>8698416.51098633</v>
      </c>
      <c r="AZ489" s="99">
        <v>8137129.1105346698</v>
      </c>
      <c r="BA489" s="99">
        <v>8981822.9244384803</v>
      </c>
      <c r="BB489" s="99">
        <v>0</v>
      </c>
      <c r="BC489" s="99">
        <v>2541227.83917236</v>
      </c>
      <c r="BD489" s="99">
        <v>1274676.0119018599</v>
      </c>
      <c r="BE489" s="99">
        <v>0</v>
      </c>
      <c r="BF489" s="99">
        <v>336886.75709915202</v>
      </c>
      <c r="BG489" s="99">
        <v>28081204.714599598</v>
      </c>
      <c r="BH489" s="99">
        <v>5609024.3059692401</v>
      </c>
      <c r="BI489" s="99">
        <v>0</v>
      </c>
      <c r="BJ489" s="99">
        <v>3086269.3145141602</v>
      </c>
      <c r="BK489" s="99">
        <v>2281552.47183228</v>
      </c>
      <c r="BL489" s="99">
        <v>0</v>
      </c>
      <c r="BM489" s="99">
        <v>0</v>
      </c>
      <c r="BN489" s="99">
        <v>0</v>
      </c>
      <c r="BO489" s="99">
        <v>0</v>
      </c>
      <c r="BP489" s="99">
        <v>0</v>
      </c>
      <c r="BQ489" s="99">
        <v>0</v>
      </c>
      <c r="BR489" s="99">
        <v>2619093.6170349098</v>
      </c>
      <c r="BS489" s="99">
        <v>3025025.3319702102</v>
      </c>
      <c r="BT489" s="99">
        <v>1747913.7181243901</v>
      </c>
      <c r="BU489" s="99">
        <v>0</v>
      </c>
      <c r="BV489" s="99">
        <v>1291579.31124878</v>
      </c>
      <c r="BW489" s="99">
        <v>146646.86626625099</v>
      </c>
      <c r="BX489" s="99">
        <v>0</v>
      </c>
      <c r="BY489" s="99">
        <v>0</v>
      </c>
      <c r="BZ489" s="99">
        <v>0</v>
      </c>
      <c r="CA489" s="99">
        <v>59862.956842899301</v>
      </c>
      <c r="CB489" s="99">
        <v>3933214.6380615202</v>
      </c>
      <c r="CC489" s="99">
        <v>32384190.6242676</v>
      </c>
      <c r="CD489" s="99">
        <v>8693888.7996826209</v>
      </c>
      <c r="CE489" s="99">
        <v>1331.21687571704</v>
      </c>
      <c r="CF489" s="99">
        <v>209218.815793991</v>
      </c>
      <c r="CG489" s="99">
        <v>1598926.89395142</v>
      </c>
      <c r="CH489" s="99">
        <v>0</v>
      </c>
      <c r="CI489" s="99">
        <v>61187.633571147897</v>
      </c>
      <c r="CJ489" s="99">
        <v>4140861.6432800302</v>
      </c>
      <c r="CK489" s="99">
        <v>33973531.658203103</v>
      </c>
      <c r="CL489" s="99">
        <v>8841392.69848633</v>
      </c>
      <c r="CM489" s="203">
        <f t="shared" si="21"/>
        <v>91867.59400176999</v>
      </c>
      <c r="CN489" s="203">
        <f t="shared" si="22"/>
        <v>14525856.799774129</v>
      </c>
      <c r="CO489" s="203">
        <f t="shared" si="23"/>
        <v>62054736.372802705</v>
      </c>
      <c r="CP489" s="99">
        <v>8841392.69848633</v>
      </c>
      <c r="CQ489" s="99">
        <v>0</v>
      </c>
      <c r="CR489" s="99">
        <v>0</v>
      </c>
      <c r="CS489" s="99">
        <v>0</v>
      </c>
      <c r="CT489" s="99">
        <v>0</v>
      </c>
    </row>
    <row r="490" spans="1:98">
      <c r="A490" s="98" t="s">
        <v>59</v>
      </c>
      <c r="B490" s="100">
        <v>40238</v>
      </c>
      <c r="C490" s="99">
        <v>48784.417423725099</v>
      </c>
      <c r="D490" s="99">
        <v>0</v>
      </c>
      <c r="E490" s="99">
        <v>10867.3511042595</v>
      </c>
      <c r="F490" s="99">
        <v>7805.6165990233403</v>
      </c>
      <c r="G490" s="99">
        <v>1306.3007978498899</v>
      </c>
      <c r="H490" s="99">
        <v>0</v>
      </c>
      <c r="I490" s="99">
        <v>0</v>
      </c>
      <c r="J490" s="99">
        <v>30533.7766463757</v>
      </c>
      <c r="K490" s="99">
        <v>0</v>
      </c>
      <c r="L490" s="99">
        <v>9938.0943397283609</v>
      </c>
      <c r="M490" s="99">
        <v>19488.105191946001</v>
      </c>
      <c r="N490" s="99">
        <v>6832.8209101557704</v>
      </c>
      <c r="O490" s="99">
        <v>21736.631126642202</v>
      </c>
      <c r="P490" s="99">
        <v>0</v>
      </c>
      <c r="Q490" s="99">
        <v>2945.7286884784698</v>
      </c>
      <c r="R490" s="99">
        <v>1074.50441591442</v>
      </c>
      <c r="S490" s="99">
        <v>0</v>
      </c>
      <c r="T490" s="99">
        <v>275.295567829162</v>
      </c>
      <c r="U490" s="99">
        <v>30990.4241290092</v>
      </c>
      <c r="V490" s="99">
        <v>2855800.6961975102</v>
      </c>
      <c r="W490" s="99">
        <v>0</v>
      </c>
      <c r="X490" s="99">
        <v>1076830.0579834001</v>
      </c>
      <c r="Y490" s="99">
        <v>764965.049064636</v>
      </c>
      <c r="Z490" s="99">
        <v>208639.40125274699</v>
      </c>
      <c r="AA490" s="99">
        <v>0</v>
      </c>
      <c r="AB490" s="99">
        <v>0</v>
      </c>
      <c r="AC490" s="99">
        <v>10478816.4049072</v>
      </c>
      <c r="AD490" s="99">
        <v>0</v>
      </c>
      <c r="AE490" s="99">
        <v>451659.75831985503</v>
      </c>
      <c r="AF490" s="99">
        <v>1006098.52757263</v>
      </c>
      <c r="AG490" s="99">
        <v>1076641.62875366</v>
      </c>
      <c r="AH490" s="99">
        <v>1083414.69633484</v>
      </c>
      <c r="AI490" s="99">
        <v>0</v>
      </c>
      <c r="AJ490" s="99">
        <v>318632.15365219099</v>
      </c>
      <c r="AK490" s="99">
        <v>167661.19251441999</v>
      </c>
      <c r="AL490" s="99">
        <v>0</v>
      </c>
      <c r="AM490" s="99">
        <v>40943.211983680703</v>
      </c>
      <c r="AN490" s="99">
        <v>10508065.4793701</v>
      </c>
      <c r="AO490" s="99">
        <v>24246850.115234401</v>
      </c>
      <c r="AP490" s="99">
        <v>0</v>
      </c>
      <c r="AQ490" s="99">
        <v>8362360.0825805701</v>
      </c>
      <c r="AR490" s="99">
        <v>5913319.12426758</v>
      </c>
      <c r="AS490" s="99">
        <v>1609084.6154632601</v>
      </c>
      <c r="AT490" s="99">
        <v>0</v>
      </c>
      <c r="AU490" s="99">
        <v>0</v>
      </c>
      <c r="AV490" s="99">
        <v>28570921.903808601</v>
      </c>
      <c r="AW490" s="99">
        <v>0</v>
      </c>
      <c r="AX490" s="99">
        <v>4068504.67755127</v>
      </c>
      <c r="AY490" s="99">
        <v>8707846.5147705097</v>
      </c>
      <c r="AZ490" s="99">
        <v>8256425.6511230497</v>
      </c>
      <c r="BA490" s="99">
        <v>9158319.8732910194</v>
      </c>
      <c r="BB490" s="99">
        <v>0</v>
      </c>
      <c r="BC490" s="99">
        <v>2529064.4000854502</v>
      </c>
      <c r="BD490" s="99">
        <v>1287340.7860870401</v>
      </c>
      <c r="BE490" s="99">
        <v>0</v>
      </c>
      <c r="BF490" s="99">
        <v>320785.03866577102</v>
      </c>
      <c r="BG490" s="99">
        <v>28666045.0478516</v>
      </c>
      <c r="BH490" s="99">
        <v>5743662.3724365197</v>
      </c>
      <c r="BI490" s="99">
        <v>0</v>
      </c>
      <c r="BJ490" s="99">
        <v>3003369.17120361</v>
      </c>
      <c r="BK490" s="99">
        <v>2295648.8357543899</v>
      </c>
      <c r="BL490" s="99">
        <v>0</v>
      </c>
      <c r="BM490" s="99">
        <v>0</v>
      </c>
      <c r="BN490" s="99">
        <v>0</v>
      </c>
      <c r="BO490" s="99">
        <v>0</v>
      </c>
      <c r="BP490" s="99">
        <v>0</v>
      </c>
      <c r="BQ490" s="99">
        <v>0</v>
      </c>
      <c r="BR490" s="99">
        <v>2652185.9042358398</v>
      </c>
      <c r="BS490" s="99">
        <v>3036931.5052185101</v>
      </c>
      <c r="BT490" s="99">
        <v>1782291.9571533201</v>
      </c>
      <c r="BU490" s="99">
        <v>0</v>
      </c>
      <c r="BV490" s="99">
        <v>1286221.29177856</v>
      </c>
      <c r="BW490" s="99">
        <v>148281.92311477699</v>
      </c>
      <c r="BX490" s="99">
        <v>0</v>
      </c>
      <c r="BY490" s="99">
        <v>0</v>
      </c>
      <c r="BZ490" s="99">
        <v>0</v>
      </c>
      <c r="CA490" s="99">
        <v>59580.553161621101</v>
      </c>
      <c r="CB490" s="99">
        <v>3935148.4172058101</v>
      </c>
      <c r="CC490" s="99">
        <v>32570424.854003899</v>
      </c>
      <c r="CD490" s="99">
        <v>8753911.4541015606</v>
      </c>
      <c r="CE490" s="99">
        <v>1310.7804339080999</v>
      </c>
      <c r="CF490" s="99">
        <v>209201.75366592401</v>
      </c>
      <c r="CG490" s="99">
        <v>1607964.1391296401</v>
      </c>
      <c r="CH490" s="99">
        <v>0</v>
      </c>
      <c r="CI490" s="99">
        <v>60895.181951045997</v>
      </c>
      <c r="CJ490" s="99">
        <v>4144168.6237487802</v>
      </c>
      <c r="CK490" s="99">
        <v>34170577.3740234</v>
      </c>
      <c r="CL490" s="99">
        <v>8901829.9659423791</v>
      </c>
      <c r="CM490" s="203">
        <f t="shared" si="21"/>
        <v>91885.606080055193</v>
      </c>
      <c r="CN490" s="203">
        <f t="shared" si="22"/>
        <v>14652234.103118882</v>
      </c>
      <c r="CO490" s="203">
        <f t="shared" si="23"/>
        <v>62836622.421875</v>
      </c>
      <c r="CP490" s="99">
        <v>8901829.9659423791</v>
      </c>
      <c r="CQ490" s="99">
        <v>0</v>
      </c>
      <c r="CR490" s="99">
        <v>0</v>
      </c>
      <c r="CS490" s="99">
        <v>0</v>
      </c>
      <c r="CT490" s="99">
        <v>0</v>
      </c>
    </row>
    <row r="491" spans="1:98">
      <c r="A491" s="98" t="s">
        <v>59</v>
      </c>
      <c r="B491" s="100">
        <v>40330</v>
      </c>
      <c r="C491" s="99">
        <v>49527.497817039497</v>
      </c>
      <c r="D491" s="99">
        <v>0</v>
      </c>
      <c r="E491" s="99">
        <v>10486.223373532301</v>
      </c>
      <c r="F491" s="99">
        <v>7656.3734056949597</v>
      </c>
      <c r="G491" s="99">
        <v>1323.64430472255</v>
      </c>
      <c r="H491" s="99">
        <v>0</v>
      </c>
      <c r="I491" s="99">
        <v>0</v>
      </c>
      <c r="J491" s="99">
        <v>30955.081344604499</v>
      </c>
      <c r="K491" s="99">
        <v>0</v>
      </c>
      <c r="L491" s="99">
        <v>10327.2411694527</v>
      </c>
      <c r="M491" s="99">
        <v>19572.8453998566</v>
      </c>
      <c r="N491" s="99">
        <v>7104.16411048174</v>
      </c>
      <c r="O491" s="99">
        <v>21941.1519958973</v>
      </c>
      <c r="P491" s="99">
        <v>0</v>
      </c>
      <c r="Q491" s="99">
        <v>2849.8285299539598</v>
      </c>
      <c r="R491" s="99">
        <v>1099.5532074272601</v>
      </c>
      <c r="S491" s="99">
        <v>0</v>
      </c>
      <c r="T491" s="99">
        <v>266.99271002039302</v>
      </c>
      <c r="U491" s="99">
        <v>31297.305613756202</v>
      </c>
      <c r="V491" s="99">
        <v>2894315.5089416499</v>
      </c>
      <c r="W491" s="99">
        <v>0</v>
      </c>
      <c r="X491" s="99">
        <v>1018306.97619629</v>
      </c>
      <c r="Y491" s="99">
        <v>731338.83882904099</v>
      </c>
      <c r="Z491" s="99">
        <v>208188.28504943801</v>
      </c>
      <c r="AA491" s="99">
        <v>0</v>
      </c>
      <c r="AB491" s="99">
        <v>0</v>
      </c>
      <c r="AC491" s="99">
        <v>10647614.6518555</v>
      </c>
      <c r="AD491" s="99">
        <v>0</v>
      </c>
      <c r="AE491" s="99">
        <v>457718.46739196801</v>
      </c>
      <c r="AF491" s="99">
        <v>998809.502838135</v>
      </c>
      <c r="AG491" s="99">
        <v>1091558.85914612</v>
      </c>
      <c r="AH491" s="99">
        <v>1086175.2995605499</v>
      </c>
      <c r="AI491" s="99">
        <v>0</v>
      </c>
      <c r="AJ491" s="99">
        <v>283260.10243988002</v>
      </c>
      <c r="AK491" s="99">
        <v>167287.545495987</v>
      </c>
      <c r="AL491" s="99">
        <v>0</v>
      </c>
      <c r="AM491" s="99">
        <v>39974.637268066399</v>
      </c>
      <c r="AN491" s="99">
        <v>10629524.232421899</v>
      </c>
      <c r="AO491" s="99">
        <v>24712733.026367199</v>
      </c>
      <c r="AP491" s="99">
        <v>0</v>
      </c>
      <c r="AQ491" s="99">
        <v>7982170.43896484</v>
      </c>
      <c r="AR491" s="99">
        <v>5697090.4567260696</v>
      </c>
      <c r="AS491" s="99">
        <v>1607402.06877136</v>
      </c>
      <c r="AT491" s="99">
        <v>0</v>
      </c>
      <c r="AU491" s="99">
        <v>0</v>
      </c>
      <c r="AV491" s="99">
        <v>29177997.426513702</v>
      </c>
      <c r="AW491" s="99">
        <v>0</v>
      </c>
      <c r="AX491" s="99">
        <v>4184297.9443359398</v>
      </c>
      <c r="AY491" s="99">
        <v>8790603.40380859</v>
      </c>
      <c r="AZ491" s="99">
        <v>8428375.95239258</v>
      </c>
      <c r="BA491" s="99">
        <v>9190073.0294189509</v>
      </c>
      <c r="BB491" s="99">
        <v>0</v>
      </c>
      <c r="BC491" s="99">
        <v>2274326.8848877</v>
      </c>
      <c r="BD491" s="99">
        <v>1286322.94625854</v>
      </c>
      <c r="BE491" s="99">
        <v>0</v>
      </c>
      <c r="BF491" s="99">
        <v>314704.86098480201</v>
      </c>
      <c r="BG491" s="99">
        <v>29231447.1943359</v>
      </c>
      <c r="BH491" s="99">
        <v>5915433.7597656297</v>
      </c>
      <c r="BI491" s="99">
        <v>0</v>
      </c>
      <c r="BJ491" s="99">
        <v>2884939.7086486798</v>
      </c>
      <c r="BK491" s="99">
        <v>2234058.4848327599</v>
      </c>
      <c r="BL491" s="99">
        <v>0</v>
      </c>
      <c r="BM491" s="99">
        <v>0</v>
      </c>
      <c r="BN491" s="99">
        <v>0</v>
      </c>
      <c r="BO491" s="99">
        <v>0</v>
      </c>
      <c r="BP491" s="99">
        <v>0</v>
      </c>
      <c r="BQ491" s="99">
        <v>0</v>
      </c>
      <c r="BR491" s="99">
        <v>2685840.1402893099</v>
      </c>
      <c r="BS491" s="99">
        <v>3122168.0787658701</v>
      </c>
      <c r="BT491" s="99">
        <v>1787832.0464172401</v>
      </c>
      <c r="BU491" s="99">
        <v>0</v>
      </c>
      <c r="BV491" s="99">
        <v>1195689.9510803199</v>
      </c>
      <c r="BW491" s="99">
        <v>148660.875715256</v>
      </c>
      <c r="BX491" s="99">
        <v>0</v>
      </c>
      <c r="BY491" s="99">
        <v>0</v>
      </c>
      <c r="BZ491" s="99">
        <v>0</v>
      </c>
      <c r="CA491" s="99">
        <v>60052.9799900055</v>
      </c>
      <c r="CB491" s="99">
        <v>3907424.2316589402</v>
      </c>
      <c r="CC491" s="99">
        <v>32651679.8361816</v>
      </c>
      <c r="CD491" s="99">
        <v>8812877.60302734</v>
      </c>
      <c r="CE491" s="99">
        <v>1324.75964669883</v>
      </c>
      <c r="CF491" s="99">
        <v>205392.95004272499</v>
      </c>
      <c r="CG491" s="99">
        <v>1593613.2944946301</v>
      </c>
      <c r="CH491" s="99">
        <v>0</v>
      </c>
      <c r="CI491" s="99">
        <v>61375.695506572702</v>
      </c>
      <c r="CJ491" s="99">
        <v>4112016.21838379</v>
      </c>
      <c r="CK491" s="99">
        <v>34256688.128417999</v>
      </c>
      <c r="CL491" s="99">
        <v>8962220.39990234</v>
      </c>
      <c r="CM491" s="203">
        <f t="shared" si="21"/>
        <v>92673.001120328903</v>
      </c>
      <c r="CN491" s="203">
        <f t="shared" si="22"/>
        <v>14741540.45080569</v>
      </c>
      <c r="CO491" s="203">
        <f t="shared" si="23"/>
        <v>63488135.322753899</v>
      </c>
      <c r="CP491" s="99">
        <v>8962220.39990234</v>
      </c>
      <c r="CQ491" s="99">
        <v>0</v>
      </c>
      <c r="CR491" s="99">
        <v>0</v>
      </c>
      <c r="CS491" s="99">
        <v>0</v>
      </c>
      <c r="CT491" s="99">
        <v>0</v>
      </c>
    </row>
    <row r="492" spans="1:98">
      <c r="A492" s="98" t="s">
        <v>59</v>
      </c>
      <c r="B492" s="100">
        <v>40422</v>
      </c>
      <c r="C492" s="99">
        <v>49722.571810722402</v>
      </c>
      <c r="D492" s="99">
        <v>0</v>
      </c>
      <c r="E492" s="99">
        <v>10002.3062131405</v>
      </c>
      <c r="F492" s="99">
        <v>7437.4532915353802</v>
      </c>
      <c r="G492" s="99">
        <v>1319.5319299995899</v>
      </c>
      <c r="H492" s="99">
        <v>0</v>
      </c>
      <c r="I492" s="99">
        <v>0</v>
      </c>
      <c r="J492" s="99">
        <v>31242.1042044163</v>
      </c>
      <c r="K492" s="99">
        <v>0</v>
      </c>
      <c r="L492" s="99">
        <v>9938.9746360778809</v>
      </c>
      <c r="M492" s="99">
        <v>19611.391919374499</v>
      </c>
      <c r="N492" s="99">
        <v>6972.9966804981204</v>
      </c>
      <c r="O492" s="99">
        <v>21787.703544616699</v>
      </c>
      <c r="P492" s="99">
        <v>0</v>
      </c>
      <c r="Q492" s="99">
        <v>2777.4359311461399</v>
      </c>
      <c r="R492" s="99">
        <v>1083.2080206871001</v>
      </c>
      <c r="S492" s="99">
        <v>0</v>
      </c>
      <c r="T492" s="99">
        <v>272.01995791867398</v>
      </c>
      <c r="U492" s="99">
        <v>31581.439140558199</v>
      </c>
      <c r="V492" s="99">
        <v>2928997.8291015602</v>
      </c>
      <c r="W492" s="99">
        <v>0</v>
      </c>
      <c r="X492" s="99">
        <v>964888.42060852097</v>
      </c>
      <c r="Y492" s="99">
        <v>704281.21871185303</v>
      </c>
      <c r="Z492" s="99">
        <v>202259.39903640701</v>
      </c>
      <c r="AA492" s="99">
        <v>0</v>
      </c>
      <c r="AB492" s="99">
        <v>0</v>
      </c>
      <c r="AC492" s="99">
        <v>10734430.5933838</v>
      </c>
      <c r="AD492" s="99">
        <v>0</v>
      </c>
      <c r="AE492" s="99">
        <v>446538.02013778698</v>
      </c>
      <c r="AF492" s="99">
        <v>998385.21817779494</v>
      </c>
      <c r="AG492" s="99">
        <v>1089006.6031494101</v>
      </c>
      <c r="AH492" s="99">
        <v>1075200.0399780299</v>
      </c>
      <c r="AI492" s="99">
        <v>0</v>
      </c>
      <c r="AJ492" s="99">
        <v>273422.75412750198</v>
      </c>
      <c r="AK492" s="99">
        <v>163681.17925834699</v>
      </c>
      <c r="AL492" s="99">
        <v>0</v>
      </c>
      <c r="AM492" s="99">
        <v>39004.994247913397</v>
      </c>
      <c r="AN492" s="99">
        <v>10792481.8951416</v>
      </c>
      <c r="AO492" s="99">
        <v>25072734.5007324</v>
      </c>
      <c r="AP492" s="99">
        <v>0</v>
      </c>
      <c r="AQ492" s="99">
        <v>7552489.3381957998</v>
      </c>
      <c r="AR492" s="99">
        <v>5479029.4884033203</v>
      </c>
      <c r="AS492" s="99">
        <v>1578010.8811340299</v>
      </c>
      <c r="AT492" s="99">
        <v>0</v>
      </c>
      <c r="AU492" s="99">
        <v>0</v>
      </c>
      <c r="AV492" s="99">
        <v>29613770.956298798</v>
      </c>
      <c r="AW492" s="99">
        <v>0</v>
      </c>
      <c r="AX492" s="99">
        <v>4048753.3907470698</v>
      </c>
      <c r="AY492" s="99">
        <v>8774857.4149169903</v>
      </c>
      <c r="AZ492" s="99">
        <v>8354150.2089843797</v>
      </c>
      <c r="BA492" s="99">
        <v>9042602.7950439509</v>
      </c>
      <c r="BB492" s="99">
        <v>0</v>
      </c>
      <c r="BC492" s="99">
        <v>2200275.0487365699</v>
      </c>
      <c r="BD492" s="99">
        <v>1260093.7991027799</v>
      </c>
      <c r="BE492" s="99">
        <v>0</v>
      </c>
      <c r="BF492" s="99">
        <v>313609.17023468</v>
      </c>
      <c r="BG492" s="99">
        <v>29738707.9763184</v>
      </c>
      <c r="BH492" s="99">
        <v>5916650.2661132803</v>
      </c>
      <c r="BI492" s="99">
        <v>0</v>
      </c>
      <c r="BJ492" s="99">
        <v>2743604.9360046401</v>
      </c>
      <c r="BK492" s="99">
        <v>2155216.5534362802</v>
      </c>
      <c r="BL492" s="99">
        <v>0</v>
      </c>
      <c r="BM492" s="99">
        <v>0</v>
      </c>
      <c r="BN492" s="99">
        <v>0</v>
      </c>
      <c r="BO492" s="99">
        <v>0</v>
      </c>
      <c r="BP492" s="99">
        <v>0</v>
      </c>
      <c r="BQ492" s="99">
        <v>0</v>
      </c>
      <c r="BR492" s="99">
        <v>2666887.7650451702</v>
      </c>
      <c r="BS492" s="99">
        <v>3084164.8169860798</v>
      </c>
      <c r="BT492" s="99">
        <v>1759475.98857117</v>
      </c>
      <c r="BU492" s="99">
        <v>0</v>
      </c>
      <c r="BV492" s="99">
        <v>1162370.8271331801</v>
      </c>
      <c r="BW492" s="99">
        <v>145606.32242965701</v>
      </c>
      <c r="BX492" s="99">
        <v>0</v>
      </c>
      <c r="BY492" s="99">
        <v>0</v>
      </c>
      <c r="BZ492" s="99">
        <v>0</v>
      </c>
      <c r="CA492" s="99">
        <v>59749.6960248947</v>
      </c>
      <c r="CB492" s="99">
        <v>3891264.9042053199</v>
      </c>
      <c r="CC492" s="99">
        <v>32586686.3596191</v>
      </c>
      <c r="CD492" s="99">
        <v>8647704.2264404297</v>
      </c>
      <c r="CE492" s="99">
        <v>1320.10418432951</v>
      </c>
      <c r="CF492" s="99">
        <v>202994.362514496</v>
      </c>
      <c r="CG492" s="99">
        <v>1579222.2436065699</v>
      </c>
      <c r="CH492" s="99">
        <v>0</v>
      </c>
      <c r="CI492" s="99">
        <v>61073.195849418596</v>
      </c>
      <c r="CJ492" s="99">
        <v>4097398.3910217299</v>
      </c>
      <c r="CK492" s="99">
        <v>34169798.177734397</v>
      </c>
      <c r="CL492" s="99">
        <v>8793335.2248535194</v>
      </c>
      <c r="CM492" s="203">
        <f t="shared" si="21"/>
        <v>92654.634989976796</v>
      </c>
      <c r="CN492" s="203">
        <f t="shared" si="22"/>
        <v>14889880.28616333</v>
      </c>
      <c r="CO492" s="203">
        <f t="shared" si="23"/>
        <v>63908506.154052794</v>
      </c>
      <c r="CP492" s="99">
        <v>8793335.2248535194</v>
      </c>
      <c r="CQ492" s="99">
        <v>0</v>
      </c>
      <c r="CR492" s="99">
        <v>0</v>
      </c>
      <c r="CS492" s="99">
        <v>0</v>
      </c>
      <c r="CT492" s="99">
        <v>0</v>
      </c>
    </row>
    <row r="493" spans="1:98">
      <c r="A493" s="98" t="s">
        <v>59</v>
      </c>
      <c r="B493" s="100">
        <v>40513</v>
      </c>
      <c r="C493" s="99">
        <v>49428.378250122099</v>
      </c>
      <c r="D493" s="99">
        <v>0</v>
      </c>
      <c r="E493" s="99">
        <v>9559.5603395700491</v>
      </c>
      <c r="F493" s="99">
        <v>7154.2648200392696</v>
      </c>
      <c r="G493" s="99">
        <v>1307.8433195799601</v>
      </c>
      <c r="H493" s="99">
        <v>0</v>
      </c>
      <c r="I493" s="99">
        <v>0</v>
      </c>
      <c r="J493" s="99">
        <v>31399.1756646633</v>
      </c>
      <c r="K493" s="99">
        <v>0</v>
      </c>
      <c r="L493" s="99">
        <v>12609.979003787001</v>
      </c>
      <c r="M493" s="99">
        <v>19501.075115203901</v>
      </c>
      <c r="N493" s="99">
        <v>6792.8470628261603</v>
      </c>
      <c r="O493" s="99">
        <v>21114.5303771496</v>
      </c>
      <c r="P493" s="99">
        <v>0</v>
      </c>
      <c r="Q493" s="99">
        <v>2698.2046450078501</v>
      </c>
      <c r="R493" s="99">
        <v>1056.6438375264399</v>
      </c>
      <c r="S493" s="99">
        <v>0</v>
      </c>
      <c r="T493" s="99">
        <v>354.79128758609301</v>
      </c>
      <c r="U493" s="99">
        <v>31768.756026983301</v>
      </c>
      <c r="V493" s="99">
        <v>2865822.7473754901</v>
      </c>
      <c r="W493" s="99">
        <v>0</v>
      </c>
      <c r="X493" s="99">
        <v>907991.28205871605</v>
      </c>
      <c r="Y493" s="99">
        <v>665682.80104827904</v>
      </c>
      <c r="Z493" s="99">
        <v>200691.15803909299</v>
      </c>
      <c r="AA493" s="99">
        <v>0</v>
      </c>
      <c r="AB493" s="99">
        <v>0</v>
      </c>
      <c r="AC493" s="99">
        <v>10740776.6846924</v>
      </c>
      <c r="AD493" s="99">
        <v>0</v>
      </c>
      <c r="AE493" s="99">
        <v>496436.20694732701</v>
      </c>
      <c r="AF493" s="99">
        <v>978246.49897003197</v>
      </c>
      <c r="AG493" s="99">
        <v>1055107.37594604</v>
      </c>
      <c r="AH493" s="99">
        <v>975300.84538268996</v>
      </c>
      <c r="AI493" s="99">
        <v>0</v>
      </c>
      <c r="AJ493" s="99">
        <v>266145.54870223999</v>
      </c>
      <c r="AK493" s="99">
        <v>155788.469034195</v>
      </c>
      <c r="AL493" s="99">
        <v>0</v>
      </c>
      <c r="AM493" s="99">
        <v>44679.284456253103</v>
      </c>
      <c r="AN493" s="99">
        <v>10756670.916503901</v>
      </c>
      <c r="AO493" s="99">
        <v>24649650.4541016</v>
      </c>
      <c r="AP493" s="99">
        <v>0</v>
      </c>
      <c r="AQ493" s="99">
        <v>7141508.1362304697</v>
      </c>
      <c r="AR493" s="99">
        <v>5188556.59448242</v>
      </c>
      <c r="AS493" s="99">
        <v>1573011.85702515</v>
      </c>
      <c r="AT493" s="99">
        <v>0</v>
      </c>
      <c r="AU493" s="99">
        <v>0</v>
      </c>
      <c r="AV493" s="99">
        <v>29962765.3747559</v>
      </c>
      <c r="AW493" s="99">
        <v>0</v>
      </c>
      <c r="AX493" s="99">
        <v>4525876.4798584003</v>
      </c>
      <c r="AY493" s="99">
        <v>8643821.0909423791</v>
      </c>
      <c r="AZ493" s="99">
        <v>8138063.01843262</v>
      </c>
      <c r="BA493" s="99">
        <v>8296984.73156738</v>
      </c>
      <c r="BB493" s="99">
        <v>0</v>
      </c>
      <c r="BC493" s="99">
        <v>2147884.1735534701</v>
      </c>
      <c r="BD493" s="99">
        <v>1214219.8838653599</v>
      </c>
      <c r="BE493" s="99">
        <v>0</v>
      </c>
      <c r="BF493" s="99">
        <v>363494.78931427002</v>
      </c>
      <c r="BG493" s="99">
        <v>30121838.4931641</v>
      </c>
      <c r="BH493" s="99">
        <v>5826893.1785278302</v>
      </c>
      <c r="BI493" s="99">
        <v>0</v>
      </c>
      <c r="BJ493" s="99">
        <v>2621667.0197753902</v>
      </c>
      <c r="BK493" s="99">
        <v>2061370.85656738</v>
      </c>
      <c r="BL493" s="99">
        <v>0</v>
      </c>
      <c r="BM493" s="99">
        <v>0</v>
      </c>
      <c r="BN493" s="99">
        <v>0</v>
      </c>
      <c r="BO493" s="99">
        <v>0</v>
      </c>
      <c r="BP493" s="99">
        <v>0</v>
      </c>
      <c r="BQ493" s="99">
        <v>0</v>
      </c>
      <c r="BR493" s="99">
        <v>2662408.7252502399</v>
      </c>
      <c r="BS493" s="99">
        <v>3003277.8130798298</v>
      </c>
      <c r="BT493" s="99">
        <v>1613951.10450745</v>
      </c>
      <c r="BU493" s="99">
        <v>0</v>
      </c>
      <c r="BV493" s="99">
        <v>1142486.7811584501</v>
      </c>
      <c r="BW493" s="99">
        <v>131741.12994384801</v>
      </c>
      <c r="BX493" s="99">
        <v>0</v>
      </c>
      <c r="BY493" s="99">
        <v>0</v>
      </c>
      <c r="BZ493" s="99">
        <v>0</v>
      </c>
      <c r="CA493" s="99">
        <v>58997.925627708399</v>
      </c>
      <c r="CB493" s="99">
        <v>3772791.7317504901</v>
      </c>
      <c r="CC493" s="99">
        <v>31825173.271728501</v>
      </c>
      <c r="CD493" s="99">
        <v>8432524.7482910194</v>
      </c>
      <c r="CE493" s="99">
        <v>1303.1084615141201</v>
      </c>
      <c r="CF493" s="99">
        <v>200782.51514816299</v>
      </c>
      <c r="CG493" s="99">
        <v>1575166.5632629399</v>
      </c>
      <c r="CH493" s="99">
        <v>0</v>
      </c>
      <c r="CI493" s="99">
        <v>60294.926899910002</v>
      </c>
      <c r="CJ493" s="99">
        <v>3972004.6179809598</v>
      </c>
      <c r="CK493" s="99">
        <v>33387989.542480499</v>
      </c>
      <c r="CL493" s="99">
        <v>8565631.0981445294</v>
      </c>
      <c r="CM493" s="203">
        <f t="shared" si="21"/>
        <v>92063.682926893307</v>
      </c>
      <c r="CN493" s="203">
        <f t="shared" si="22"/>
        <v>14728675.53448486</v>
      </c>
      <c r="CO493" s="203">
        <f t="shared" si="23"/>
        <v>63509828.035644598</v>
      </c>
      <c r="CP493" s="99">
        <v>8565631.0981445294</v>
      </c>
      <c r="CQ493" s="99">
        <v>0</v>
      </c>
      <c r="CR493" s="99">
        <v>0</v>
      </c>
      <c r="CS493" s="99">
        <v>0</v>
      </c>
      <c r="CT493" s="99">
        <v>0</v>
      </c>
    </row>
    <row r="494" spans="1:98">
      <c r="A494" s="98" t="s">
        <v>59</v>
      </c>
      <c r="B494" s="100">
        <v>40603</v>
      </c>
      <c r="C494" s="99">
        <v>49425.116447448701</v>
      </c>
      <c r="D494" s="99">
        <v>0</v>
      </c>
      <c r="E494" s="99">
        <v>9211.2656929493005</v>
      </c>
      <c r="F494" s="99">
        <v>6869.6453723907498</v>
      </c>
      <c r="G494" s="99">
        <v>1308.9389757663</v>
      </c>
      <c r="H494" s="99">
        <v>0</v>
      </c>
      <c r="I494" s="99">
        <v>0</v>
      </c>
      <c r="J494" s="99">
        <v>31764.401547431899</v>
      </c>
      <c r="K494" s="99">
        <v>0</v>
      </c>
      <c r="L494" s="99">
        <v>29392.465294837999</v>
      </c>
      <c r="M494" s="99">
        <v>19516.483430624001</v>
      </c>
      <c r="N494" s="99">
        <v>6644.73298108578</v>
      </c>
      <c r="O494" s="99">
        <v>0</v>
      </c>
      <c r="P494" s="99">
        <v>0</v>
      </c>
      <c r="Q494" s="99">
        <v>2676.5988743901298</v>
      </c>
      <c r="R494" s="99">
        <v>0</v>
      </c>
      <c r="S494" s="99">
        <v>0</v>
      </c>
      <c r="T494" s="99">
        <v>1280.3949822634499</v>
      </c>
      <c r="U494" s="99">
        <v>32077.2337179184</v>
      </c>
      <c r="V494" s="99">
        <v>2870029.4998168899</v>
      </c>
      <c r="W494" s="99">
        <v>0</v>
      </c>
      <c r="X494" s="99">
        <v>869037.67938232399</v>
      </c>
      <c r="Y494" s="99">
        <v>631468.10689544701</v>
      </c>
      <c r="Z494" s="99">
        <v>200872.124217987</v>
      </c>
      <c r="AA494" s="99">
        <v>0</v>
      </c>
      <c r="AB494" s="99">
        <v>0</v>
      </c>
      <c r="AC494" s="99">
        <v>10889424.706176801</v>
      </c>
      <c r="AD494" s="99">
        <v>0</v>
      </c>
      <c r="AE494" s="99">
        <v>1470025.66082764</v>
      </c>
      <c r="AF494" s="99">
        <v>990098.105026245</v>
      </c>
      <c r="AG494" s="99">
        <v>1020733.59000397</v>
      </c>
      <c r="AH494" s="99">
        <v>0</v>
      </c>
      <c r="AI494" s="99">
        <v>0</v>
      </c>
      <c r="AJ494" s="99">
        <v>264948.21370315598</v>
      </c>
      <c r="AK494" s="99">
        <v>0</v>
      </c>
      <c r="AL494" s="99">
        <v>0</v>
      </c>
      <c r="AM494" s="99">
        <v>198405.67103767401</v>
      </c>
      <c r="AN494" s="99">
        <v>10893368.950683599</v>
      </c>
      <c r="AO494" s="99">
        <v>24846397.8049316</v>
      </c>
      <c r="AP494" s="99">
        <v>0</v>
      </c>
      <c r="AQ494" s="99">
        <v>6894506.9617309598</v>
      </c>
      <c r="AR494" s="99">
        <v>4944916.9913940402</v>
      </c>
      <c r="AS494" s="99">
        <v>1580469.5276184101</v>
      </c>
      <c r="AT494" s="99">
        <v>0</v>
      </c>
      <c r="AU494" s="99">
        <v>0</v>
      </c>
      <c r="AV494" s="99">
        <v>30632756.9541016</v>
      </c>
      <c r="AW494" s="99">
        <v>0</v>
      </c>
      <c r="AX494" s="99">
        <v>12912197.7694092</v>
      </c>
      <c r="AY494" s="99">
        <v>8860240.7213134803</v>
      </c>
      <c r="AZ494" s="99">
        <v>7933565.8901977502</v>
      </c>
      <c r="BA494" s="99">
        <v>0</v>
      </c>
      <c r="BB494" s="99">
        <v>0</v>
      </c>
      <c r="BC494" s="99">
        <v>2146077.3020324698</v>
      </c>
      <c r="BD494" s="99">
        <v>0</v>
      </c>
      <c r="BE494" s="99">
        <v>0</v>
      </c>
      <c r="BF494" s="99">
        <v>1553722.81037903</v>
      </c>
      <c r="BG494" s="99">
        <v>30680244.9462891</v>
      </c>
      <c r="BH494" s="99">
        <v>4393228.3851928702</v>
      </c>
      <c r="BI494" s="99">
        <v>0</v>
      </c>
      <c r="BJ494" s="99">
        <v>2345951.5701599098</v>
      </c>
      <c r="BK494" s="99">
        <v>1932828.45231628</v>
      </c>
      <c r="BL494" s="99">
        <v>0</v>
      </c>
      <c r="BM494" s="99">
        <v>0</v>
      </c>
      <c r="BN494" s="99">
        <v>0</v>
      </c>
      <c r="BO494" s="99">
        <v>0</v>
      </c>
      <c r="BP494" s="99">
        <v>0</v>
      </c>
      <c r="BQ494" s="99">
        <v>0</v>
      </c>
      <c r="BR494" s="99">
        <v>2687308.4942627</v>
      </c>
      <c r="BS494" s="99">
        <v>2911988.3533630399</v>
      </c>
      <c r="BT494" s="99">
        <v>0</v>
      </c>
      <c r="BU494" s="99">
        <v>0</v>
      </c>
      <c r="BV494" s="99">
        <v>1145235.87763977</v>
      </c>
      <c r="BW494" s="99">
        <v>0</v>
      </c>
      <c r="BX494" s="99">
        <v>0</v>
      </c>
      <c r="BY494" s="99">
        <v>0</v>
      </c>
      <c r="BZ494" s="99">
        <v>0</v>
      </c>
      <c r="CA494" s="99">
        <v>58572.172255039201</v>
      </c>
      <c r="CB494" s="99">
        <v>3737520.5458374</v>
      </c>
      <c r="CC494" s="99">
        <v>31644792.0549316</v>
      </c>
      <c r="CD494" s="99">
        <v>6758335.0843505897</v>
      </c>
      <c r="CE494" s="99">
        <v>1312.0744458288</v>
      </c>
      <c r="CF494" s="99">
        <v>199949.95569419899</v>
      </c>
      <c r="CG494" s="99">
        <v>1571041.5068512</v>
      </c>
      <c r="CH494" s="99">
        <v>0</v>
      </c>
      <c r="CI494" s="99">
        <v>59891.524441242203</v>
      </c>
      <c r="CJ494" s="99">
        <v>3937632.7564697298</v>
      </c>
      <c r="CK494" s="99">
        <v>33225095.0861816</v>
      </c>
      <c r="CL494" s="99">
        <v>6754268.4465332003</v>
      </c>
      <c r="CM494" s="203">
        <f t="shared" si="21"/>
        <v>91968.758159160599</v>
      </c>
      <c r="CN494" s="203">
        <f t="shared" si="22"/>
        <v>14831001.70715333</v>
      </c>
      <c r="CO494" s="203">
        <f t="shared" si="23"/>
        <v>63905340.032470703</v>
      </c>
      <c r="CP494" s="99">
        <v>6754268.4465332003</v>
      </c>
      <c r="CQ494" s="99">
        <v>0</v>
      </c>
      <c r="CR494" s="99">
        <v>0</v>
      </c>
      <c r="CS494" s="99">
        <v>0</v>
      </c>
      <c r="CT494" s="99">
        <v>0</v>
      </c>
    </row>
    <row r="495" spans="1:98">
      <c r="A495" s="98" t="s">
        <v>59</v>
      </c>
      <c r="B495" s="100">
        <v>40695</v>
      </c>
      <c r="C495" s="99">
        <v>49177.688998222402</v>
      </c>
      <c r="D495" s="99">
        <v>0</v>
      </c>
      <c r="E495" s="99">
        <v>8858.8368388414401</v>
      </c>
      <c r="F495" s="99">
        <v>6655.5769380331003</v>
      </c>
      <c r="G495" s="99">
        <v>1325.4953165203301</v>
      </c>
      <c r="H495" s="99">
        <v>0</v>
      </c>
      <c r="I495" s="99">
        <v>0</v>
      </c>
      <c r="J495" s="99">
        <v>32218.635033607501</v>
      </c>
      <c r="K495" s="99">
        <v>0</v>
      </c>
      <c r="L495" s="99">
        <v>29439.517989873901</v>
      </c>
      <c r="M495" s="99">
        <v>19423.6273493767</v>
      </c>
      <c r="N495" s="99">
        <v>6530.4592421054804</v>
      </c>
      <c r="O495" s="99">
        <v>0</v>
      </c>
      <c r="P495" s="99">
        <v>0</v>
      </c>
      <c r="Q495" s="99">
        <v>2707.77755406499</v>
      </c>
      <c r="R495" s="99">
        <v>0</v>
      </c>
      <c r="S495" s="99">
        <v>0</v>
      </c>
      <c r="T495" s="99">
        <v>1342.13964653015</v>
      </c>
      <c r="U495" s="99">
        <v>32445.919454097701</v>
      </c>
      <c r="V495" s="99">
        <v>2843500.2671814002</v>
      </c>
      <c r="W495" s="99">
        <v>0</v>
      </c>
      <c r="X495" s="99">
        <v>831596.06888580299</v>
      </c>
      <c r="Y495" s="99">
        <v>606226.52068328904</v>
      </c>
      <c r="Z495" s="99">
        <v>201864.093883514</v>
      </c>
      <c r="AA495" s="99">
        <v>0</v>
      </c>
      <c r="AB495" s="99">
        <v>0</v>
      </c>
      <c r="AC495" s="99">
        <v>11016528.1953125</v>
      </c>
      <c r="AD495" s="99">
        <v>0</v>
      </c>
      <c r="AE495" s="99">
        <v>1433735.0792694101</v>
      </c>
      <c r="AF495" s="99">
        <v>988120.71717834496</v>
      </c>
      <c r="AG495" s="99">
        <v>984996.29779815697</v>
      </c>
      <c r="AH495" s="99">
        <v>0</v>
      </c>
      <c r="AI495" s="99">
        <v>0</v>
      </c>
      <c r="AJ495" s="99">
        <v>260807.570026398</v>
      </c>
      <c r="AK495" s="99">
        <v>0</v>
      </c>
      <c r="AL495" s="99">
        <v>0</v>
      </c>
      <c r="AM495" s="99">
        <v>202366.341287613</v>
      </c>
      <c r="AN495" s="99">
        <v>11013462.2579346</v>
      </c>
      <c r="AO495" s="99">
        <v>24786765.885497998</v>
      </c>
      <c r="AP495" s="99">
        <v>0</v>
      </c>
      <c r="AQ495" s="99">
        <v>6595240.0816040002</v>
      </c>
      <c r="AR495" s="99">
        <v>4746551.3330078097</v>
      </c>
      <c r="AS495" s="99">
        <v>1590919.01335144</v>
      </c>
      <c r="AT495" s="99">
        <v>0</v>
      </c>
      <c r="AU495" s="99">
        <v>0</v>
      </c>
      <c r="AV495" s="99">
        <v>31151499.483154301</v>
      </c>
      <c r="AW495" s="99">
        <v>0</v>
      </c>
      <c r="AX495" s="99">
        <v>12688391.1094971</v>
      </c>
      <c r="AY495" s="99">
        <v>8893084.7178955097</v>
      </c>
      <c r="AZ495" s="99">
        <v>7664427.2178344699</v>
      </c>
      <c r="BA495" s="99">
        <v>0</v>
      </c>
      <c r="BB495" s="99">
        <v>0</v>
      </c>
      <c r="BC495" s="99">
        <v>2108381.94744873</v>
      </c>
      <c r="BD495" s="99">
        <v>0</v>
      </c>
      <c r="BE495" s="99">
        <v>0</v>
      </c>
      <c r="BF495" s="99">
        <v>1599823.62159729</v>
      </c>
      <c r="BG495" s="99">
        <v>31204623.6489258</v>
      </c>
      <c r="BH495" s="99">
        <v>4364767.6885376005</v>
      </c>
      <c r="BI495" s="99">
        <v>0</v>
      </c>
      <c r="BJ495" s="99">
        <v>2270063.19223022</v>
      </c>
      <c r="BK495" s="99">
        <v>1875316.13589478</v>
      </c>
      <c r="BL495" s="99">
        <v>0</v>
      </c>
      <c r="BM495" s="99">
        <v>0</v>
      </c>
      <c r="BN495" s="99">
        <v>0</v>
      </c>
      <c r="BO495" s="99">
        <v>0</v>
      </c>
      <c r="BP495" s="99">
        <v>0</v>
      </c>
      <c r="BQ495" s="99">
        <v>0</v>
      </c>
      <c r="BR495" s="99">
        <v>2694348.16583252</v>
      </c>
      <c r="BS495" s="99">
        <v>2830639.6934509301</v>
      </c>
      <c r="BT495" s="99">
        <v>0</v>
      </c>
      <c r="BU495" s="99">
        <v>0</v>
      </c>
      <c r="BV495" s="99">
        <v>1143853.13552856</v>
      </c>
      <c r="BW495" s="99">
        <v>0</v>
      </c>
      <c r="BX495" s="99">
        <v>0</v>
      </c>
      <c r="BY495" s="99">
        <v>0</v>
      </c>
      <c r="BZ495" s="99">
        <v>0</v>
      </c>
      <c r="CA495" s="99">
        <v>58065.309451579997</v>
      </c>
      <c r="CB495" s="99">
        <v>3673446.9201965299</v>
      </c>
      <c r="CC495" s="99">
        <v>31300260.699951202</v>
      </c>
      <c r="CD495" s="99">
        <v>6624818.6318969699</v>
      </c>
      <c r="CE495" s="99">
        <v>1331.1763183176499</v>
      </c>
      <c r="CF495" s="99">
        <v>203263.94385528599</v>
      </c>
      <c r="CG495" s="99">
        <v>1611601.6127471901</v>
      </c>
      <c r="CH495" s="99">
        <v>0</v>
      </c>
      <c r="CI495" s="99">
        <v>59391.4060306549</v>
      </c>
      <c r="CJ495" s="99">
        <v>3877284.9920349098</v>
      </c>
      <c r="CK495" s="99">
        <v>32908110.194091801</v>
      </c>
      <c r="CL495" s="99">
        <v>6623745.06140137</v>
      </c>
      <c r="CM495" s="203">
        <f t="shared" si="21"/>
        <v>91837.325484752597</v>
      </c>
      <c r="CN495" s="203">
        <f t="shared" si="22"/>
        <v>14890747.24996951</v>
      </c>
      <c r="CO495" s="203">
        <f t="shared" si="23"/>
        <v>64112733.8430176</v>
      </c>
      <c r="CP495" s="99">
        <v>6623745.06140137</v>
      </c>
      <c r="CQ495" s="99">
        <v>0</v>
      </c>
      <c r="CR495" s="99">
        <v>0</v>
      </c>
      <c r="CS495" s="99">
        <v>0</v>
      </c>
      <c r="CT495" s="99">
        <v>0</v>
      </c>
    </row>
    <row r="496" spans="1:98">
      <c r="A496" s="98" t="s">
        <v>59</v>
      </c>
      <c r="B496" s="100">
        <v>40787</v>
      </c>
      <c r="C496" s="99">
        <v>48737.195900917097</v>
      </c>
      <c r="D496" s="99">
        <v>0</v>
      </c>
      <c r="E496" s="99">
        <v>8546.3223577737808</v>
      </c>
      <c r="F496" s="99">
        <v>6474.2199112176904</v>
      </c>
      <c r="G496" s="99">
        <v>1289.79938812554</v>
      </c>
      <c r="H496" s="99">
        <v>0</v>
      </c>
      <c r="I496" s="99">
        <v>0</v>
      </c>
      <c r="J496" s="99">
        <v>32290.701337337501</v>
      </c>
      <c r="K496" s="99">
        <v>0</v>
      </c>
      <c r="L496" s="99">
        <v>29379.200011014898</v>
      </c>
      <c r="M496" s="99">
        <v>19210.122471094099</v>
      </c>
      <c r="N496" s="99">
        <v>6395.2591044902802</v>
      </c>
      <c r="O496" s="99">
        <v>0</v>
      </c>
      <c r="P496" s="99">
        <v>0</v>
      </c>
      <c r="Q496" s="99">
        <v>2685.3361029028902</v>
      </c>
      <c r="R496" s="99">
        <v>0</v>
      </c>
      <c r="S496" s="99">
        <v>0</v>
      </c>
      <c r="T496" s="99">
        <v>1318.12841251493</v>
      </c>
      <c r="U496" s="99">
        <v>32519.4699611664</v>
      </c>
      <c r="V496" s="99">
        <v>2826200.2933044401</v>
      </c>
      <c r="W496" s="99">
        <v>0</v>
      </c>
      <c r="X496" s="99">
        <v>790918.35207366897</v>
      </c>
      <c r="Y496" s="99">
        <v>576646.81266021705</v>
      </c>
      <c r="Z496" s="99">
        <v>195827.698877335</v>
      </c>
      <c r="AA496" s="99">
        <v>0</v>
      </c>
      <c r="AB496" s="99">
        <v>0</v>
      </c>
      <c r="AC496" s="99">
        <v>11000724.0583496</v>
      </c>
      <c r="AD496" s="99">
        <v>0</v>
      </c>
      <c r="AE496" s="99">
        <v>1404958.6434631301</v>
      </c>
      <c r="AF496" s="99">
        <v>982133.43196868896</v>
      </c>
      <c r="AG496" s="99">
        <v>967267.88794708299</v>
      </c>
      <c r="AH496" s="99">
        <v>0</v>
      </c>
      <c r="AI496" s="99">
        <v>0</v>
      </c>
      <c r="AJ496" s="99">
        <v>256723.50164032</v>
      </c>
      <c r="AK496" s="99">
        <v>0</v>
      </c>
      <c r="AL496" s="99">
        <v>0</v>
      </c>
      <c r="AM496" s="99">
        <v>196716.609853745</v>
      </c>
      <c r="AN496" s="99">
        <v>11059747.8087158</v>
      </c>
      <c r="AO496" s="99">
        <v>24728106.635009799</v>
      </c>
      <c r="AP496" s="99">
        <v>0</v>
      </c>
      <c r="AQ496" s="99">
        <v>6298351.8404540997</v>
      </c>
      <c r="AR496" s="99">
        <v>4543404.8306274395</v>
      </c>
      <c r="AS496" s="99">
        <v>1569466.9839782701</v>
      </c>
      <c r="AT496" s="99">
        <v>0</v>
      </c>
      <c r="AU496" s="99">
        <v>0</v>
      </c>
      <c r="AV496" s="99">
        <v>31420394.223632801</v>
      </c>
      <c r="AW496" s="99">
        <v>0</v>
      </c>
      <c r="AX496" s="99">
        <v>12520858.447998</v>
      </c>
      <c r="AY496" s="99">
        <v>8777606.04150391</v>
      </c>
      <c r="AZ496" s="99">
        <v>7494204.1530151404</v>
      </c>
      <c r="BA496" s="99">
        <v>0</v>
      </c>
      <c r="BB496" s="99">
        <v>0</v>
      </c>
      <c r="BC496" s="99">
        <v>2092636.2404479999</v>
      </c>
      <c r="BD496" s="99">
        <v>0</v>
      </c>
      <c r="BE496" s="99">
        <v>0</v>
      </c>
      <c r="BF496" s="99">
        <v>1578237.71559143</v>
      </c>
      <c r="BG496" s="99">
        <v>31581965.1022949</v>
      </c>
      <c r="BH496" s="99">
        <v>4418826.2447509803</v>
      </c>
      <c r="BI496" s="99">
        <v>0</v>
      </c>
      <c r="BJ496" s="99">
        <v>2198442.0978698698</v>
      </c>
      <c r="BK496" s="99">
        <v>1806273.2621307401</v>
      </c>
      <c r="BL496" s="99">
        <v>0</v>
      </c>
      <c r="BM496" s="99">
        <v>0</v>
      </c>
      <c r="BN496" s="99">
        <v>0</v>
      </c>
      <c r="BO496" s="99">
        <v>0</v>
      </c>
      <c r="BP496" s="99">
        <v>0</v>
      </c>
      <c r="BQ496" s="99">
        <v>0</v>
      </c>
      <c r="BR496" s="99">
        <v>2661325.3948059101</v>
      </c>
      <c r="BS496" s="99">
        <v>2763128.8733825702</v>
      </c>
      <c r="BT496" s="99">
        <v>0</v>
      </c>
      <c r="BU496" s="99">
        <v>0</v>
      </c>
      <c r="BV496" s="99">
        <v>1143384.2845459001</v>
      </c>
      <c r="BW496" s="99">
        <v>0</v>
      </c>
      <c r="BX496" s="99">
        <v>0</v>
      </c>
      <c r="BY496" s="99">
        <v>0</v>
      </c>
      <c r="BZ496" s="99">
        <v>0</v>
      </c>
      <c r="CA496" s="99">
        <v>57299.272058010101</v>
      </c>
      <c r="CB496" s="99">
        <v>3614230.5494689899</v>
      </c>
      <c r="CC496" s="99">
        <v>31033543.591064502</v>
      </c>
      <c r="CD496" s="99">
        <v>6621827.0629882803</v>
      </c>
      <c r="CE496" s="99">
        <v>1288.96032100916</v>
      </c>
      <c r="CF496" s="99">
        <v>198456.42404174799</v>
      </c>
      <c r="CG496" s="99">
        <v>1584020.1868133501</v>
      </c>
      <c r="CH496" s="99">
        <v>0</v>
      </c>
      <c r="CI496" s="99">
        <v>58590.586288452098</v>
      </c>
      <c r="CJ496" s="99">
        <v>3814600.20776367</v>
      </c>
      <c r="CK496" s="99">
        <v>32611345.118896499</v>
      </c>
      <c r="CL496" s="99">
        <v>6627811.7327880897</v>
      </c>
      <c r="CM496" s="203">
        <f t="shared" si="21"/>
        <v>91110.056249618501</v>
      </c>
      <c r="CN496" s="203">
        <f t="shared" si="22"/>
        <v>14874348.01647947</v>
      </c>
      <c r="CO496" s="203">
        <f t="shared" si="23"/>
        <v>64193310.221191399</v>
      </c>
      <c r="CP496" s="99">
        <v>6627811.7327880897</v>
      </c>
      <c r="CQ496" s="99">
        <v>0</v>
      </c>
      <c r="CR496" s="99">
        <v>0</v>
      </c>
      <c r="CS496" s="99">
        <v>0</v>
      </c>
      <c r="CT496" s="99">
        <v>0</v>
      </c>
    </row>
    <row r="497" spans="1:98">
      <c r="A497" s="98" t="s">
        <v>59</v>
      </c>
      <c r="B497" s="100">
        <v>40878</v>
      </c>
      <c r="C497" s="99">
        <v>49038.212408065803</v>
      </c>
      <c r="D497" s="99">
        <v>0</v>
      </c>
      <c r="E497" s="99">
        <v>8286.9095252752304</v>
      </c>
      <c r="F497" s="99">
        <v>6266.64048153162</v>
      </c>
      <c r="G497" s="99">
        <v>1377.77515219152</v>
      </c>
      <c r="H497" s="99">
        <v>0</v>
      </c>
      <c r="I497" s="99">
        <v>0</v>
      </c>
      <c r="J497" s="99">
        <v>32675.021344661702</v>
      </c>
      <c r="K497" s="99">
        <v>0</v>
      </c>
      <c r="L497" s="99">
        <v>28948.416402578401</v>
      </c>
      <c r="M497" s="99">
        <v>19367.887223482099</v>
      </c>
      <c r="N497" s="99">
        <v>6244.9654262065897</v>
      </c>
      <c r="O497" s="99">
        <v>0</v>
      </c>
      <c r="P497" s="99">
        <v>0</v>
      </c>
      <c r="Q497" s="99">
        <v>2708.94477891922</v>
      </c>
      <c r="R497" s="99">
        <v>0</v>
      </c>
      <c r="S497" s="99">
        <v>0</v>
      </c>
      <c r="T497" s="99">
        <v>1349.76434057951</v>
      </c>
      <c r="U497" s="99">
        <v>32914.2778530121</v>
      </c>
      <c r="V497" s="99">
        <v>2817691.9411315899</v>
      </c>
      <c r="W497" s="99">
        <v>0</v>
      </c>
      <c r="X497" s="99">
        <v>756183.78129577602</v>
      </c>
      <c r="Y497" s="99">
        <v>549117.11235046398</v>
      </c>
      <c r="Z497" s="99">
        <v>200062.75011253401</v>
      </c>
      <c r="AA497" s="99">
        <v>0</v>
      </c>
      <c r="AB497" s="99">
        <v>0</v>
      </c>
      <c r="AC497" s="99">
        <v>11044746.457885699</v>
      </c>
      <c r="AD497" s="99">
        <v>0</v>
      </c>
      <c r="AE497" s="99">
        <v>1388611.45954895</v>
      </c>
      <c r="AF497" s="99">
        <v>988082.05472564697</v>
      </c>
      <c r="AG497" s="99">
        <v>936273.92144775402</v>
      </c>
      <c r="AH497" s="99">
        <v>0</v>
      </c>
      <c r="AI497" s="99">
        <v>0</v>
      </c>
      <c r="AJ497" s="99">
        <v>259395.58671569801</v>
      </c>
      <c r="AK497" s="99">
        <v>0</v>
      </c>
      <c r="AL497" s="99">
        <v>0</v>
      </c>
      <c r="AM497" s="99">
        <v>198774.765249252</v>
      </c>
      <c r="AN497" s="99">
        <v>11099456.352417</v>
      </c>
      <c r="AO497" s="99">
        <v>24873203.7255859</v>
      </c>
      <c r="AP497" s="99">
        <v>0</v>
      </c>
      <c r="AQ497" s="99">
        <v>6061788.5352783203</v>
      </c>
      <c r="AR497" s="99">
        <v>4353794.6267089797</v>
      </c>
      <c r="AS497" s="99">
        <v>1608935.89408875</v>
      </c>
      <c r="AT497" s="99">
        <v>0</v>
      </c>
      <c r="AU497" s="99">
        <v>0</v>
      </c>
      <c r="AV497" s="99">
        <v>31882752.129394501</v>
      </c>
      <c r="AW497" s="99">
        <v>0</v>
      </c>
      <c r="AX497" s="99">
        <v>12482369.416626001</v>
      </c>
      <c r="AY497" s="99">
        <v>8981707.8254394494</v>
      </c>
      <c r="AZ497" s="99">
        <v>7323392.3515625</v>
      </c>
      <c r="BA497" s="99">
        <v>0</v>
      </c>
      <c r="BB497" s="99">
        <v>0</v>
      </c>
      <c r="BC497" s="99">
        <v>2137871.4197692899</v>
      </c>
      <c r="BD497" s="99">
        <v>0</v>
      </c>
      <c r="BE497" s="99">
        <v>0</v>
      </c>
      <c r="BF497" s="99">
        <v>1599338.3266449</v>
      </c>
      <c r="BG497" s="99">
        <v>31993326.2412109</v>
      </c>
      <c r="BH497" s="99">
        <v>4476036.6038207998</v>
      </c>
      <c r="BI497" s="99">
        <v>0</v>
      </c>
      <c r="BJ497" s="99">
        <v>2114361.6226501502</v>
      </c>
      <c r="BK497" s="99">
        <v>1728072.64233398</v>
      </c>
      <c r="BL497" s="99">
        <v>0</v>
      </c>
      <c r="BM497" s="99">
        <v>0</v>
      </c>
      <c r="BN497" s="99">
        <v>0</v>
      </c>
      <c r="BO497" s="99">
        <v>0</v>
      </c>
      <c r="BP497" s="99">
        <v>0</v>
      </c>
      <c r="BQ497" s="99">
        <v>0</v>
      </c>
      <c r="BR497" s="99">
        <v>2728360.6541442899</v>
      </c>
      <c r="BS497" s="99">
        <v>2700312.6124877902</v>
      </c>
      <c r="BT497" s="99">
        <v>0</v>
      </c>
      <c r="BU497" s="99">
        <v>0</v>
      </c>
      <c r="BV497" s="99">
        <v>1162037.49998474</v>
      </c>
      <c r="BW497" s="99">
        <v>0</v>
      </c>
      <c r="BX497" s="99">
        <v>0</v>
      </c>
      <c r="BY497" s="99">
        <v>0</v>
      </c>
      <c r="BZ497" s="99">
        <v>0</v>
      </c>
      <c r="CA497" s="99">
        <v>57335.137180805199</v>
      </c>
      <c r="CB497" s="99">
        <v>3576580.0460205101</v>
      </c>
      <c r="CC497" s="99">
        <v>30998251.964599598</v>
      </c>
      <c r="CD497" s="99">
        <v>6577131.7160644503</v>
      </c>
      <c r="CE497" s="99">
        <v>1371.74943767488</v>
      </c>
      <c r="CF497" s="99">
        <v>201402.05511093099</v>
      </c>
      <c r="CG497" s="99">
        <v>1618367.0024566699</v>
      </c>
      <c r="CH497" s="99">
        <v>0</v>
      </c>
      <c r="CI497" s="99">
        <v>58700.162215709701</v>
      </c>
      <c r="CJ497" s="99">
        <v>3776881.9839782701</v>
      </c>
      <c r="CK497" s="99">
        <v>32604744.909912098</v>
      </c>
      <c r="CL497" s="99">
        <v>6578988.1926269503</v>
      </c>
      <c r="CM497" s="203">
        <f t="shared" si="21"/>
        <v>91614.4400687218</v>
      </c>
      <c r="CN497" s="203">
        <f t="shared" si="22"/>
        <v>14876338.336395269</v>
      </c>
      <c r="CO497" s="203">
        <f t="shared" si="23"/>
        <v>64598071.151123002</v>
      </c>
      <c r="CP497" s="99">
        <v>6578988.1926269503</v>
      </c>
      <c r="CQ497" s="99">
        <v>0</v>
      </c>
      <c r="CR497" s="99">
        <v>0</v>
      </c>
      <c r="CS497" s="99">
        <v>0</v>
      </c>
      <c r="CT497" s="99">
        <v>0</v>
      </c>
    </row>
    <row r="498" spans="1:98">
      <c r="A498" s="98" t="s">
        <v>59</v>
      </c>
      <c r="B498" s="100">
        <v>40969</v>
      </c>
      <c r="C498" s="99">
        <v>49017.017748355902</v>
      </c>
      <c r="D498" s="99">
        <v>0</v>
      </c>
      <c r="E498" s="99">
        <v>8008.7342045307196</v>
      </c>
      <c r="F498" s="99">
        <v>6046.3940346836998</v>
      </c>
      <c r="G498" s="99">
        <v>1370.3992692530201</v>
      </c>
      <c r="H498" s="99">
        <v>0</v>
      </c>
      <c r="I498" s="99">
        <v>0</v>
      </c>
      <c r="J498" s="99">
        <v>33040.331973075903</v>
      </c>
      <c r="K498" s="99">
        <v>0</v>
      </c>
      <c r="L498" s="99">
        <v>28597.285126209299</v>
      </c>
      <c r="M498" s="99">
        <v>19386.376145362901</v>
      </c>
      <c r="N498" s="99">
        <v>6101.2326453924197</v>
      </c>
      <c r="O498" s="99">
        <v>0</v>
      </c>
      <c r="P498" s="99">
        <v>0</v>
      </c>
      <c r="Q498" s="99">
        <v>2742.8708498776</v>
      </c>
      <c r="R498" s="99">
        <v>0</v>
      </c>
      <c r="S498" s="99">
        <v>0</v>
      </c>
      <c r="T498" s="99">
        <v>1350.2197603136301</v>
      </c>
      <c r="U498" s="99">
        <v>33264.3066244125</v>
      </c>
      <c r="V498" s="99">
        <v>2818476.4001159701</v>
      </c>
      <c r="W498" s="99">
        <v>0</v>
      </c>
      <c r="X498" s="99">
        <v>725612.70649719203</v>
      </c>
      <c r="Y498" s="99">
        <v>526087.02082824695</v>
      </c>
      <c r="Z498" s="99">
        <v>200878.13184356701</v>
      </c>
      <c r="AA498" s="99">
        <v>0</v>
      </c>
      <c r="AB498" s="99">
        <v>0</v>
      </c>
      <c r="AC498" s="99">
        <v>11201694.6062012</v>
      </c>
      <c r="AD498" s="99">
        <v>0</v>
      </c>
      <c r="AE498" s="99">
        <v>1405168.9732208301</v>
      </c>
      <c r="AF498" s="99">
        <v>984639.32936859096</v>
      </c>
      <c r="AG498" s="99">
        <v>910927.53314971901</v>
      </c>
      <c r="AH498" s="99">
        <v>0</v>
      </c>
      <c r="AI498" s="99">
        <v>0</v>
      </c>
      <c r="AJ498" s="99">
        <v>271658.15631866502</v>
      </c>
      <c r="AK498" s="99">
        <v>0</v>
      </c>
      <c r="AL498" s="99">
        <v>0</v>
      </c>
      <c r="AM498" s="99">
        <v>199553.10647392299</v>
      </c>
      <c r="AN498" s="99">
        <v>11198694.005248999</v>
      </c>
      <c r="AO498" s="99">
        <v>25107722.365478501</v>
      </c>
      <c r="AP498" s="99">
        <v>0</v>
      </c>
      <c r="AQ498" s="99">
        <v>5851927.3666381799</v>
      </c>
      <c r="AR498" s="99">
        <v>4198008.6197509803</v>
      </c>
      <c r="AS498" s="99">
        <v>1632589.62646484</v>
      </c>
      <c r="AT498" s="99">
        <v>0</v>
      </c>
      <c r="AU498" s="99">
        <v>0</v>
      </c>
      <c r="AV498" s="99">
        <v>32598297.094970699</v>
      </c>
      <c r="AW498" s="99">
        <v>0</v>
      </c>
      <c r="AX498" s="99">
        <v>12675263.708862299</v>
      </c>
      <c r="AY498" s="99">
        <v>9186122.67822266</v>
      </c>
      <c r="AZ498" s="99">
        <v>7195476.0211792002</v>
      </c>
      <c r="BA498" s="99">
        <v>0</v>
      </c>
      <c r="BB498" s="99">
        <v>0</v>
      </c>
      <c r="BC498" s="99">
        <v>2245123.6331481901</v>
      </c>
      <c r="BD498" s="99">
        <v>0</v>
      </c>
      <c r="BE498" s="99">
        <v>0</v>
      </c>
      <c r="BF498" s="99">
        <v>1614451.56567383</v>
      </c>
      <c r="BG498" s="99">
        <v>32526617.173828099</v>
      </c>
      <c r="BH498" s="99">
        <v>4539008.3947753897</v>
      </c>
      <c r="BI498" s="99">
        <v>0</v>
      </c>
      <c r="BJ498" s="99">
        <v>2057556.1033783001</v>
      </c>
      <c r="BK498" s="99">
        <v>1672870.75323486</v>
      </c>
      <c r="BL498" s="99">
        <v>0</v>
      </c>
      <c r="BM498" s="99">
        <v>0</v>
      </c>
      <c r="BN498" s="99">
        <v>0</v>
      </c>
      <c r="BO498" s="99">
        <v>0</v>
      </c>
      <c r="BP498" s="99">
        <v>0</v>
      </c>
      <c r="BQ498" s="99">
        <v>0</v>
      </c>
      <c r="BR498" s="99">
        <v>2756361.8333740202</v>
      </c>
      <c r="BS498" s="99">
        <v>2646282.36859131</v>
      </c>
      <c r="BT498" s="99">
        <v>0</v>
      </c>
      <c r="BU498" s="99">
        <v>0</v>
      </c>
      <c r="BV498" s="99">
        <v>1213543.17189026</v>
      </c>
      <c r="BW498" s="99">
        <v>0</v>
      </c>
      <c r="BX498" s="99">
        <v>0</v>
      </c>
      <c r="BY498" s="99">
        <v>0</v>
      </c>
      <c r="BZ498" s="99">
        <v>0</v>
      </c>
      <c r="CA498" s="99">
        <v>56976.668936252601</v>
      </c>
      <c r="CB498" s="99">
        <v>3537363.6826477102</v>
      </c>
      <c r="CC498" s="99">
        <v>30954084.1416016</v>
      </c>
      <c r="CD498" s="99">
        <v>6618213.1162719699</v>
      </c>
      <c r="CE498" s="99">
        <v>1372.2822457402899</v>
      </c>
      <c r="CF498" s="99">
        <v>197716.054243088</v>
      </c>
      <c r="CG498" s="99">
        <v>1613065.8358306901</v>
      </c>
      <c r="CH498" s="99">
        <v>0</v>
      </c>
      <c r="CI498" s="99">
        <v>58358.667621135697</v>
      </c>
      <c r="CJ498" s="99">
        <v>3734857.6387329102</v>
      </c>
      <c r="CK498" s="99">
        <v>32593873.5466309</v>
      </c>
      <c r="CL498" s="99">
        <v>6613326.6893920898</v>
      </c>
      <c r="CM498" s="203">
        <f t="shared" si="21"/>
        <v>91622.97424554819</v>
      </c>
      <c r="CN498" s="203">
        <f t="shared" si="22"/>
        <v>14933551.643981909</v>
      </c>
      <c r="CO498" s="203">
        <f t="shared" si="23"/>
        <v>65120490.720458999</v>
      </c>
      <c r="CP498" s="99">
        <v>6613326.6893920898</v>
      </c>
      <c r="CQ498" s="99">
        <v>0</v>
      </c>
      <c r="CR498" s="99">
        <v>0</v>
      </c>
      <c r="CS498" s="99">
        <v>0</v>
      </c>
      <c r="CT498" s="99">
        <v>0</v>
      </c>
    </row>
    <row r="499" spans="1:98">
      <c r="A499" s="98" t="s">
        <v>59</v>
      </c>
      <c r="B499" s="100">
        <v>41061</v>
      </c>
      <c r="C499" s="99">
        <v>48632.432347774498</v>
      </c>
      <c r="D499" s="99">
        <v>0</v>
      </c>
      <c r="E499" s="99">
        <v>7757.8873256444904</v>
      </c>
      <c r="F499" s="99">
        <v>5873.4872698783902</v>
      </c>
      <c r="G499" s="99">
        <v>1367.04419697821</v>
      </c>
      <c r="H499" s="99">
        <v>0</v>
      </c>
      <c r="I499" s="99">
        <v>0</v>
      </c>
      <c r="J499" s="99">
        <v>33328.398795604699</v>
      </c>
      <c r="K499" s="99">
        <v>0</v>
      </c>
      <c r="L499" s="99">
        <v>28574.790295600898</v>
      </c>
      <c r="M499" s="99">
        <v>19230.548468589801</v>
      </c>
      <c r="N499" s="99">
        <v>5794.0085635185196</v>
      </c>
      <c r="O499" s="99">
        <v>0</v>
      </c>
      <c r="P499" s="99">
        <v>0</v>
      </c>
      <c r="Q499" s="99">
        <v>2871.1925001442401</v>
      </c>
      <c r="R499" s="99">
        <v>0</v>
      </c>
      <c r="S499" s="99">
        <v>0</v>
      </c>
      <c r="T499" s="99">
        <v>1376.47120423615</v>
      </c>
      <c r="U499" s="99">
        <v>33504.508703231797</v>
      </c>
      <c r="V499" s="99">
        <v>2800451.17254639</v>
      </c>
      <c r="W499" s="99">
        <v>0</v>
      </c>
      <c r="X499" s="99">
        <v>687879.25357055699</v>
      </c>
      <c r="Y499" s="99">
        <v>496206.90359497099</v>
      </c>
      <c r="Z499" s="99">
        <v>197184.861703873</v>
      </c>
      <c r="AA499" s="99">
        <v>0</v>
      </c>
      <c r="AB499" s="99">
        <v>0</v>
      </c>
      <c r="AC499" s="99">
        <v>11183060.525024399</v>
      </c>
      <c r="AD499" s="99">
        <v>0</v>
      </c>
      <c r="AE499" s="99">
        <v>1346553.1776428199</v>
      </c>
      <c r="AF499" s="99">
        <v>981277.95774078404</v>
      </c>
      <c r="AG499" s="99">
        <v>827496.99819183396</v>
      </c>
      <c r="AH499" s="99">
        <v>0</v>
      </c>
      <c r="AI499" s="99">
        <v>0</v>
      </c>
      <c r="AJ499" s="99">
        <v>316801.915184021</v>
      </c>
      <c r="AK499" s="99">
        <v>0</v>
      </c>
      <c r="AL499" s="99">
        <v>0</v>
      </c>
      <c r="AM499" s="99">
        <v>197215.36277580299</v>
      </c>
      <c r="AN499" s="99">
        <v>11238968.7071533</v>
      </c>
      <c r="AO499" s="99">
        <v>25093312.6953125</v>
      </c>
      <c r="AP499" s="99">
        <v>0</v>
      </c>
      <c r="AQ499" s="99">
        <v>5612349.6741943397</v>
      </c>
      <c r="AR499" s="99">
        <v>4004633.3914794899</v>
      </c>
      <c r="AS499" s="99">
        <v>1603024.8639068599</v>
      </c>
      <c r="AT499" s="99">
        <v>0</v>
      </c>
      <c r="AU499" s="99">
        <v>0</v>
      </c>
      <c r="AV499" s="99">
        <v>32797628.424560498</v>
      </c>
      <c r="AW499" s="99">
        <v>0</v>
      </c>
      <c r="AX499" s="99">
        <v>12267001.231445299</v>
      </c>
      <c r="AY499" s="99">
        <v>9049924.98046875</v>
      </c>
      <c r="AZ499" s="99">
        <v>6527750.8098754901</v>
      </c>
      <c r="BA499" s="99">
        <v>0</v>
      </c>
      <c r="BB499" s="99">
        <v>0</v>
      </c>
      <c r="BC499" s="99">
        <v>2605565.6951293899</v>
      </c>
      <c r="BD499" s="99">
        <v>0</v>
      </c>
      <c r="BE499" s="99">
        <v>0</v>
      </c>
      <c r="BF499" s="99">
        <v>1610733.1547546401</v>
      </c>
      <c r="BG499" s="99">
        <v>32958436.259033199</v>
      </c>
      <c r="BH499" s="99">
        <v>4468872.6584472703</v>
      </c>
      <c r="BI499" s="99">
        <v>0</v>
      </c>
      <c r="BJ499" s="99">
        <v>1995438.46463013</v>
      </c>
      <c r="BK499" s="99">
        <v>1611992.49807739</v>
      </c>
      <c r="BL499" s="99">
        <v>0</v>
      </c>
      <c r="BM499" s="99">
        <v>0</v>
      </c>
      <c r="BN499" s="99">
        <v>0</v>
      </c>
      <c r="BO499" s="99">
        <v>0</v>
      </c>
      <c r="BP499" s="99">
        <v>0</v>
      </c>
      <c r="BQ499" s="99">
        <v>0</v>
      </c>
      <c r="BR499" s="99">
        <v>2715442.2635498</v>
      </c>
      <c r="BS499" s="99">
        <v>2421348.5759582501</v>
      </c>
      <c r="BT499" s="99">
        <v>0</v>
      </c>
      <c r="BU499" s="99">
        <v>0</v>
      </c>
      <c r="BV499" s="99">
        <v>1348168.4742431601</v>
      </c>
      <c r="BW499" s="99">
        <v>0</v>
      </c>
      <c r="BX499" s="99">
        <v>0</v>
      </c>
      <c r="BY499" s="99">
        <v>0</v>
      </c>
      <c r="BZ499" s="99">
        <v>0</v>
      </c>
      <c r="CA499" s="99">
        <v>56408.967287063599</v>
      </c>
      <c r="CB499" s="99">
        <v>3489739.6918029799</v>
      </c>
      <c r="CC499" s="99">
        <v>30667690.1408691</v>
      </c>
      <c r="CD499" s="99">
        <v>6449418.6773681603</v>
      </c>
      <c r="CE499" s="99">
        <v>1371.37678974867</v>
      </c>
      <c r="CF499" s="99">
        <v>198474.13199996899</v>
      </c>
      <c r="CG499" s="99">
        <v>1618102.4430541999</v>
      </c>
      <c r="CH499" s="99">
        <v>0</v>
      </c>
      <c r="CI499" s="99">
        <v>57775.641014576002</v>
      </c>
      <c r="CJ499" s="99">
        <v>3690940.4774780301</v>
      </c>
      <c r="CK499" s="99">
        <v>32272430.286621101</v>
      </c>
      <c r="CL499" s="99">
        <v>6448035.3751220703</v>
      </c>
      <c r="CM499" s="203">
        <f t="shared" si="21"/>
        <v>91280.149717807799</v>
      </c>
      <c r="CN499" s="203">
        <f t="shared" si="22"/>
        <v>14929909.184631329</v>
      </c>
      <c r="CO499" s="203">
        <f t="shared" si="23"/>
        <v>65230866.545654297</v>
      </c>
      <c r="CP499" s="99">
        <v>6448035.3751220703</v>
      </c>
      <c r="CQ499" s="99">
        <v>0</v>
      </c>
      <c r="CR499" s="99">
        <v>0</v>
      </c>
      <c r="CS499" s="99">
        <v>0</v>
      </c>
      <c r="CT499" s="99">
        <v>0</v>
      </c>
    </row>
    <row r="500" spans="1:98">
      <c r="A500" s="98" t="s">
        <v>59</v>
      </c>
      <c r="B500" s="100">
        <v>41153</v>
      </c>
      <c r="C500" s="99">
        <v>48638.099207878098</v>
      </c>
      <c r="D500" s="99">
        <v>0</v>
      </c>
      <c r="E500" s="99">
        <v>7423.7967749834097</v>
      </c>
      <c r="F500" s="99">
        <v>5632.1763102412197</v>
      </c>
      <c r="G500" s="99">
        <v>1336.5723956823299</v>
      </c>
      <c r="H500" s="99">
        <v>0</v>
      </c>
      <c r="I500" s="99">
        <v>0</v>
      </c>
      <c r="J500" s="99">
        <v>33451.366611957601</v>
      </c>
      <c r="K500" s="99">
        <v>0</v>
      </c>
      <c r="L500" s="99">
        <v>28448.640570163701</v>
      </c>
      <c r="M500" s="99">
        <v>19330.693801164602</v>
      </c>
      <c r="N500" s="99">
        <v>5646.6719356179201</v>
      </c>
      <c r="O500" s="99">
        <v>0</v>
      </c>
      <c r="P500" s="99">
        <v>0</v>
      </c>
      <c r="Q500" s="99">
        <v>2842.41081857681</v>
      </c>
      <c r="R500" s="99">
        <v>0</v>
      </c>
      <c r="S500" s="99">
        <v>0</v>
      </c>
      <c r="T500" s="99">
        <v>1358.9953660219901</v>
      </c>
      <c r="U500" s="99">
        <v>33639.582853317297</v>
      </c>
      <c r="V500" s="99">
        <v>2754699.58630371</v>
      </c>
      <c r="W500" s="99">
        <v>0</v>
      </c>
      <c r="X500" s="99">
        <v>661305.79608154297</v>
      </c>
      <c r="Y500" s="99">
        <v>474589.81116485602</v>
      </c>
      <c r="Z500" s="99">
        <v>197399.221448898</v>
      </c>
      <c r="AA500" s="99">
        <v>0</v>
      </c>
      <c r="AB500" s="99">
        <v>0</v>
      </c>
      <c r="AC500" s="99">
        <v>11243182.8984375</v>
      </c>
      <c r="AD500" s="99">
        <v>0</v>
      </c>
      <c r="AE500" s="99">
        <v>1327359.6587371801</v>
      </c>
      <c r="AF500" s="99">
        <v>974366.79860687302</v>
      </c>
      <c r="AG500" s="99">
        <v>799486.62931823696</v>
      </c>
      <c r="AH500" s="99">
        <v>0</v>
      </c>
      <c r="AI500" s="99">
        <v>0</v>
      </c>
      <c r="AJ500" s="99">
        <v>316322.94652557402</v>
      </c>
      <c r="AK500" s="99">
        <v>0</v>
      </c>
      <c r="AL500" s="99">
        <v>0</v>
      </c>
      <c r="AM500" s="99">
        <v>197913.51525497399</v>
      </c>
      <c r="AN500" s="99">
        <v>11268715.932617201</v>
      </c>
      <c r="AO500" s="99">
        <v>24843080.408691399</v>
      </c>
      <c r="AP500" s="99">
        <v>0</v>
      </c>
      <c r="AQ500" s="99">
        <v>5416851.7448120099</v>
      </c>
      <c r="AR500" s="99">
        <v>3844641.7874755901</v>
      </c>
      <c r="AS500" s="99">
        <v>1637275.5843811</v>
      </c>
      <c r="AT500" s="99">
        <v>0</v>
      </c>
      <c r="AU500" s="99">
        <v>0</v>
      </c>
      <c r="AV500" s="99">
        <v>33362558.121337902</v>
      </c>
      <c r="AW500" s="99">
        <v>0</v>
      </c>
      <c r="AX500" s="99">
        <v>12169796.8197021</v>
      </c>
      <c r="AY500" s="99">
        <v>9080182.9145507794</v>
      </c>
      <c r="AZ500" s="99">
        <v>6391278.4396362295</v>
      </c>
      <c r="BA500" s="99">
        <v>0</v>
      </c>
      <c r="BB500" s="99">
        <v>0</v>
      </c>
      <c r="BC500" s="99">
        <v>2623973.8179016099</v>
      </c>
      <c r="BD500" s="99">
        <v>0</v>
      </c>
      <c r="BE500" s="99">
        <v>0</v>
      </c>
      <c r="BF500" s="99">
        <v>1641850.4171295201</v>
      </c>
      <c r="BG500" s="99">
        <v>33417613.7033691</v>
      </c>
      <c r="BH500" s="99">
        <v>4565463.7201538105</v>
      </c>
      <c r="BI500" s="99">
        <v>0</v>
      </c>
      <c r="BJ500" s="99">
        <v>1970070.4152679399</v>
      </c>
      <c r="BK500" s="99">
        <v>1586600.6714630099</v>
      </c>
      <c r="BL500" s="99">
        <v>0</v>
      </c>
      <c r="BM500" s="99">
        <v>0</v>
      </c>
      <c r="BN500" s="99">
        <v>0</v>
      </c>
      <c r="BO500" s="99">
        <v>0</v>
      </c>
      <c r="BP500" s="99">
        <v>0</v>
      </c>
      <c r="BQ500" s="99">
        <v>0</v>
      </c>
      <c r="BR500" s="99">
        <v>2751657.5806884798</v>
      </c>
      <c r="BS500" s="99">
        <v>2382613.2433471698</v>
      </c>
      <c r="BT500" s="99">
        <v>0</v>
      </c>
      <c r="BU500" s="99">
        <v>0</v>
      </c>
      <c r="BV500" s="99">
        <v>1362692.8034667999</v>
      </c>
      <c r="BW500" s="99">
        <v>0</v>
      </c>
      <c r="BX500" s="99">
        <v>0</v>
      </c>
      <c r="BY500" s="99">
        <v>0</v>
      </c>
      <c r="BZ500" s="99">
        <v>0</v>
      </c>
      <c r="CA500" s="99">
        <v>56085.146962642699</v>
      </c>
      <c r="CB500" s="99">
        <v>3415739.2040710398</v>
      </c>
      <c r="CC500" s="99">
        <v>30325763.090576202</v>
      </c>
      <c r="CD500" s="99">
        <v>6542360.8914184598</v>
      </c>
      <c r="CE500" s="99">
        <v>1336.2533150613301</v>
      </c>
      <c r="CF500" s="99">
        <v>195207.17413711501</v>
      </c>
      <c r="CG500" s="99">
        <v>1610165.7663116499</v>
      </c>
      <c r="CH500" s="99">
        <v>0</v>
      </c>
      <c r="CI500" s="99">
        <v>57420.014283657103</v>
      </c>
      <c r="CJ500" s="99">
        <v>3611813.3631286598</v>
      </c>
      <c r="CK500" s="99">
        <v>31937372.152587902</v>
      </c>
      <c r="CL500" s="99">
        <v>6549405.30578613</v>
      </c>
      <c r="CM500" s="203">
        <f t="shared" si="21"/>
        <v>91059.597136974393</v>
      </c>
      <c r="CN500" s="203">
        <f t="shared" si="22"/>
        <v>14880529.295745861</v>
      </c>
      <c r="CO500" s="203">
        <f t="shared" si="23"/>
        <v>65354985.855957001</v>
      </c>
      <c r="CP500" s="99">
        <v>6549405.30578613</v>
      </c>
      <c r="CQ500" s="99">
        <v>0</v>
      </c>
      <c r="CR500" s="99">
        <v>0</v>
      </c>
      <c r="CS500" s="99">
        <v>0</v>
      </c>
      <c r="CT500" s="99">
        <v>0</v>
      </c>
    </row>
    <row r="501" spans="1:98">
      <c r="A501" s="98" t="s">
        <v>59</v>
      </c>
      <c r="B501" s="100">
        <v>41244</v>
      </c>
      <c r="C501" s="99">
        <v>48256.3686995506</v>
      </c>
      <c r="D501" s="99">
        <v>0</v>
      </c>
      <c r="E501" s="99">
        <v>7257.1519851684598</v>
      </c>
      <c r="F501" s="99">
        <v>5542.53511041403</v>
      </c>
      <c r="G501" s="99">
        <v>1326.95222467184</v>
      </c>
      <c r="H501" s="99">
        <v>0</v>
      </c>
      <c r="I501" s="99">
        <v>0</v>
      </c>
      <c r="J501" s="99">
        <v>33695.306081771902</v>
      </c>
      <c r="K501" s="99">
        <v>0</v>
      </c>
      <c r="L501" s="99">
        <v>27970.244949340798</v>
      </c>
      <c r="M501" s="99">
        <v>19197.2304837704</v>
      </c>
      <c r="N501" s="99">
        <v>5555.6827204227402</v>
      </c>
      <c r="O501" s="99">
        <v>0</v>
      </c>
      <c r="P501" s="99">
        <v>0</v>
      </c>
      <c r="Q501" s="99">
        <v>2793.1156921684701</v>
      </c>
      <c r="R501" s="99">
        <v>0</v>
      </c>
      <c r="S501" s="99">
        <v>0</v>
      </c>
      <c r="T501" s="99">
        <v>1305.53218495846</v>
      </c>
      <c r="U501" s="99">
        <v>33865.969634532899</v>
      </c>
      <c r="V501" s="99">
        <v>2721020.43933105</v>
      </c>
      <c r="W501" s="99">
        <v>0</v>
      </c>
      <c r="X501" s="99">
        <v>631237.185752869</v>
      </c>
      <c r="Y501" s="99">
        <v>451825.42700958299</v>
      </c>
      <c r="Z501" s="99">
        <v>193395.82734680199</v>
      </c>
      <c r="AA501" s="99">
        <v>0</v>
      </c>
      <c r="AB501" s="99">
        <v>0</v>
      </c>
      <c r="AC501" s="99">
        <v>11347806.3580322</v>
      </c>
      <c r="AD501" s="99">
        <v>0</v>
      </c>
      <c r="AE501" s="99">
        <v>1304541.8631897001</v>
      </c>
      <c r="AF501" s="99">
        <v>963279.21023559605</v>
      </c>
      <c r="AG501" s="99">
        <v>776122.260597229</v>
      </c>
      <c r="AH501" s="99">
        <v>0</v>
      </c>
      <c r="AI501" s="99">
        <v>0</v>
      </c>
      <c r="AJ501" s="99">
        <v>308239.584087372</v>
      </c>
      <c r="AK501" s="99">
        <v>0</v>
      </c>
      <c r="AL501" s="99">
        <v>0</v>
      </c>
      <c r="AM501" s="99">
        <v>192541.628454208</v>
      </c>
      <c r="AN501" s="99">
        <v>11349458.3249512</v>
      </c>
      <c r="AO501" s="99">
        <v>24673035.048828099</v>
      </c>
      <c r="AP501" s="99">
        <v>0</v>
      </c>
      <c r="AQ501" s="99">
        <v>5217202.1516723596</v>
      </c>
      <c r="AR501" s="99">
        <v>3692266.1248779302</v>
      </c>
      <c r="AS501" s="99">
        <v>1592391.4614563</v>
      </c>
      <c r="AT501" s="99">
        <v>0</v>
      </c>
      <c r="AU501" s="99">
        <v>0</v>
      </c>
      <c r="AV501" s="99">
        <v>33822114.8974609</v>
      </c>
      <c r="AW501" s="99">
        <v>0</v>
      </c>
      <c r="AX501" s="99">
        <v>12053372.37854</v>
      </c>
      <c r="AY501" s="99">
        <v>9036405.4938964806</v>
      </c>
      <c r="AZ501" s="99">
        <v>6258665.4609375</v>
      </c>
      <c r="BA501" s="99">
        <v>0</v>
      </c>
      <c r="BB501" s="99">
        <v>0</v>
      </c>
      <c r="BC501" s="99">
        <v>2561804.2231140099</v>
      </c>
      <c r="BD501" s="99">
        <v>0</v>
      </c>
      <c r="BE501" s="99">
        <v>0</v>
      </c>
      <c r="BF501" s="99">
        <v>1584601.8174133301</v>
      </c>
      <c r="BG501" s="99">
        <v>33820933.257324196</v>
      </c>
      <c r="BH501" s="99">
        <v>4544271.9161987295</v>
      </c>
      <c r="BI501" s="99">
        <v>0</v>
      </c>
      <c r="BJ501" s="99">
        <v>1897619.8975830099</v>
      </c>
      <c r="BK501" s="99">
        <v>1524244.8348999</v>
      </c>
      <c r="BL501" s="99">
        <v>0</v>
      </c>
      <c r="BM501" s="99">
        <v>0</v>
      </c>
      <c r="BN501" s="99">
        <v>0</v>
      </c>
      <c r="BO501" s="99">
        <v>0</v>
      </c>
      <c r="BP501" s="99">
        <v>0</v>
      </c>
      <c r="BQ501" s="99">
        <v>0</v>
      </c>
      <c r="BR501" s="99">
        <v>2760011.2909240699</v>
      </c>
      <c r="BS501" s="99">
        <v>2336955.1303405799</v>
      </c>
      <c r="BT501" s="99">
        <v>0</v>
      </c>
      <c r="BU501" s="99">
        <v>0</v>
      </c>
      <c r="BV501" s="99">
        <v>1346678.3338470501</v>
      </c>
      <c r="BW501" s="99">
        <v>0</v>
      </c>
      <c r="BX501" s="99">
        <v>0</v>
      </c>
      <c r="BY501" s="99">
        <v>0</v>
      </c>
      <c r="BZ501" s="99">
        <v>0</v>
      </c>
      <c r="CA501" s="99">
        <v>55516.489577293403</v>
      </c>
      <c r="CB501" s="99">
        <v>3352306.3602905301</v>
      </c>
      <c r="CC501" s="99">
        <v>30000493.8588867</v>
      </c>
      <c r="CD501" s="99">
        <v>6434701.1490478497</v>
      </c>
      <c r="CE501" s="99">
        <v>1322.1687925458</v>
      </c>
      <c r="CF501" s="99">
        <v>192033.55718231201</v>
      </c>
      <c r="CG501" s="99">
        <v>1580415.3393554699</v>
      </c>
      <c r="CH501" s="99">
        <v>0</v>
      </c>
      <c r="CI501" s="99">
        <v>56835.1118988991</v>
      </c>
      <c r="CJ501" s="99">
        <v>3544240.3545227102</v>
      </c>
      <c r="CK501" s="99">
        <v>31568358.681152299</v>
      </c>
      <c r="CL501" s="99">
        <v>6437005.2693481399</v>
      </c>
      <c r="CM501" s="203">
        <f t="shared" si="21"/>
        <v>90701.081533432007</v>
      </c>
      <c r="CN501" s="203">
        <f t="shared" si="22"/>
        <v>14893698.67947391</v>
      </c>
      <c r="CO501" s="203">
        <f t="shared" si="23"/>
        <v>65389291.938476495</v>
      </c>
      <c r="CP501" s="99">
        <v>6437005.2693481399</v>
      </c>
      <c r="CQ501" s="99">
        <v>0</v>
      </c>
      <c r="CR501" s="99">
        <v>0</v>
      </c>
      <c r="CS501" s="99">
        <v>0</v>
      </c>
      <c r="CT501" s="99">
        <v>0</v>
      </c>
    </row>
    <row r="502" spans="1:98">
      <c r="A502" s="98" t="s">
        <v>59</v>
      </c>
      <c r="B502" s="100">
        <v>41334</v>
      </c>
      <c r="C502" s="99">
        <v>47382.247075080901</v>
      </c>
      <c r="D502" s="99">
        <v>0</v>
      </c>
      <c r="E502" s="99">
        <v>6993.5043674111403</v>
      </c>
      <c r="F502" s="99">
        <v>5319.7331973314303</v>
      </c>
      <c r="G502" s="99">
        <v>1316.2239246070401</v>
      </c>
      <c r="H502" s="99">
        <v>0</v>
      </c>
      <c r="I502" s="99">
        <v>0</v>
      </c>
      <c r="J502" s="99">
        <v>33850.247361183203</v>
      </c>
      <c r="K502" s="99">
        <v>0</v>
      </c>
      <c r="L502" s="99">
        <v>1203.2604685276699</v>
      </c>
      <c r="M502" s="99">
        <v>18931.867467403401</v>
      </c>
      <c r="N502" s="99">
        <v>5382.4109736681003</v>
      </c>
      <c r="O502" s="99">
        <v>0</v>
      </c>
      <c r="P502" s="99">
        <v>25976.686118125901</v>
      </c>
      <c r="Q502" s="99">
        <v>2743.9662139713801</v>
      </c>
      <c r="R502" s="99">
        <v>0</v>
      </c>
      <c r="S502" s="99">
        <v>1300.2390231192101</v>
      </c>
      <c r="T502" s="99">
        <v>0</v>
      </c>
      <c r="U502" s="99">
        <v>33998.411344051397</v>
      </c>
      <c r="V502" s="99">
        <v>2653820.9737243699</v>
      </c>
      <c r="W502" s="99">
        <v>0</v>
      </c>
      <c r="X502" s="99">
        <v>590056.03337097203</v>
      </c>
      <c r="Y502" s="99">
        <v>423665.21441268898</v>
      </c>
      <c r="Z502" s="99">
        <v>186217.31273078901</v>
      </c>
      <c r="AA502" s="99">
        <v>0</v>
      </c>
      <c r="AB502" s="99">
        <v>0</v>
      </c>
      <c r="AC502" s="99">
        <v>11364740.1644287</v>
      </c>
      <c r="AD502" s="99">
        <v>0</v>
      </c>
      <c r="AE502" s="99">
        <v>32920.129556655898</v>
      </c>
      <c r="AF502" s="99">
        <v>943451.15924835205</v>
      </c>
      <c r="AG502" s="99">
        <v>751076.92984771705</v>
      </c>
      <c r="AH502" s="99">
        <v>0</v>
      </c>
      <c r="AI502" s="99">
        <v>1201606.31715393</v>
      </c>
      <c r="AJ502" s="99">
        <v>299732.66025161702</v>
      </c>
      <c r="AK502" s="99">
        <v>0</v>
      </c>
      <c r="AL502" s="99">
        <v>184763.18730545</v>
      </c>
      <c r="AM502" s="99">
        <v>0</v>
      </c>
      <c r="AN502" s="99">
        <v>11384403.584350601</v>
      </c>
      <c r="AO502" s="99">
        <v>24040774.1728516</v>
      </c>
      <c r="AP502" s="99">
        <v>0</v>
      </c>
      <c r="AQ502" s="99">
        <v>4862893.9954834003</v>
      </c>
      <c r="AR502" s="99">
        <v>3446219.9779968299</v>
      </c>
      <c r="AS502" s="99">
        <v>1536871.60267639</v>
      </c>
      <c r="AT502" s="99">
        <v>0</v>
      </c>
      <c r="AU502" s="99">
        <v>0</v>
      </c>
      <c r="AV502" s="99">
        <v>33926770.7431641</v>
      </c>
      <c r="AW502" s="99">
        <v>0</v>
      </c>
      <c r="AX502" s="99">
        <v>333801.909946442</v>
      </c>
      <c r="AY502" s="99">
        <v>8805017.3947753906</v>
      </c>
      <c r="AZ502" s="99">
        <v>6050120.6129760696</v>
      </c>
      <c r="BA502" s="99">
        <v>0</v>
      </c>
      <c r="BB502" s="99">
        <v>10936322.063598599</v>
      </c>
      <c r="BC502" s="99">
        <v>2504737.9012756301</v>
      </c>
      <c r="BD502" s="99">
        <v>0</v>
      </c>
      <c r="BE502" s="99">
        <v>1519278.58505249</v>
      </c>
      <c r="BF502" s="99">
        <v>0</v>
      </c>
      <c r="BG502" s="99">
        <v>34075568.042480499</v>
      </c>
      <c r="BH502" s="99">
        <v>5365105.5458373995</v>
      </c>
      <c r="BI502" s="99">
        <v>0</v>
      </c>
      <c r="BJ502" s="99">
        <v>1884023.82569885</v>
      </c>
      <c r="BK502" s="99">
        <v>1470387.62744141</v>
      </c>
      <c r="BL502" s="99">
        <v>0</v>
      </c>
      <c r="BM502" s="99">
        <v>0</v>
      </c>
      <c r="BN502" s="99">
        <v>0</v>
      </c>
      <c r="BO502" s="99">
        <v>0</v>
      </c>
      <c r="BP502" s="99">
        <v>0</v>
      </c>
      <c r="BQ502" s="99">
        <v>0</v>
      </c>
      <c r="BR502" s="99">
        <v>2802831.3834228502</v>
      </c>
      <c r="BS502" s="99">
        <v>2293371.2707214402</v>
      </c>
      <c r="BT502" s="99">
        <v>0</v>
      </c>
      <c r="BU502" s="99">
        <v>840264.91999816895</v>
      </c>
      <c r="BV502" s="99">
        <v>1342838.49609375</v>
      </c>
      <c r="BW502" s="99">
        <v>0</v>
      </c>
      <c r="BX502" s="99">
        <v>128388.959891319</v>
      </c>
      <c r="BY502" s="99">
        <v>0</v>
      </c>
      <c r="BZ502" s="99">
        <v>0</v>
      </c>
      <c r="CA502" s="99">
        <v>54342.406696796403</v>
      </c>
      <c r="CB502" s="99">
        <v>3247690.6919860798</v>
      </c>
      <c r="CC502" s="99">
        <v>28702411.137207001</v>
      </c>
      <c r="CD502" s="99">
        <v>7262219.1234130897</v>
      </c>
      <c r="CE502" s="99">
        <v>1317.91024942696</v>
      </c>
      <c r="CF502" s="99">
        <v>189411.52006721499</v>
      </c>
      <c r="CG502" s="99">
        <v>1559847.8126678499</v>
      </c>
      <c r="CH502" s="99">
        <v>0</v>
      </c>
      <c r="CI502" s="99">
        <v>55669.068328380599</v>
      </c>
      <c r="CJ502" s="99">
        <v>3439402.5057678199</v>
      </c>
      <c r="CK502" s="99">
        <v>30265265.121093798</v>
      </c>
      <c r="CL502" s="99">
        <v>7384938.9370727502</v>
      </c>
      <c r="CM502" s="203">
        <f t="shared" si="21"/>
        <v>89667.479672432004</v>
      </c>
      <c r="CN502" s="203">
        <f t="shared" si="22"/>
        <v>14823806.090118421</v>
      </c>
      <c r="CO502" s="203">
        <f t="shared" si="23"/>
        <v>64340833.163574293</v>
      </c>
      <c r="CP502" s="99">
        <v>7384938.9370727502</v>
      </c>
      <c r="CQ502" s="99">
        <v>0</v>
      </c>
      <c r="CR502" s="99">
        <v>0</v>
      </c>
      <c r="CS502" s="99">
        <v>0</v>
      </c>
      <c r="CT502" s="99">
        <v>0</v>
      </c>
    </row>
    <row r="503" spans="1:98">
      <c r="A503" s="98" t="s">
        <v>59</v>
      </c>
      <c r="B503" s="100">
        <v>41426</v>
      </c>
      <c r="C503" s="99">
        <v>47582.745127201102</v>
      </c>
      <c r="D503" s="99">
        <v>0</v>
      </c>
      <c r="E503" s="99">
        <v>6778.0474609732601</v>
      </c>
      <c r="F503" s="99">
        <v>5181.5924195051202</v>
      </c>
      <c r="G503" s="99">
        <v>1304.36968427897</v>
      </c>
      <c r="H503" s="99">
        <v>0</v>
      </c>
      <c r="I503" s="99">
        <v>0</v>
      </c>
      <c r="J503" s="99">
        <v>33831.715889453902</v>
      </c>
      <c r="K503" s="99">
        <v>0</v>
      </c>
      <c r="L503" s="99">
        <v>946.60423449426901</v>
      </c>
      <c r="M503" s="99">
        <v>19131.101499319098</v>
      </c>
      <c r="N503" s="99">
        <v>5228.3610071539897</v>
      </c>
      <c r="O503" s="99">
        <v>0</v>
      </c>
      <c r="P503" s="99">
        <v>26365.079303979899</v>
      </c>
      <c r="Q503" s="99">
        <v>2742.5876592099698</v>
      </c>
      <c r="R503" s="99">
        <v>0</v>
      </c>
      <c r="S503" s="99">
        <v>1306.0533663332501</v>
      </c>
      <c r="T503" s="99">
        <v>0</v>
      </c>
      <c r="U503" s="99">
        <v>33955.322087287903</v>
      </c>
      <c r="V503" s="99">
        <v>2651076.72265625</v>
      </c>
      <c r="W503" s="99">
        <v>0</v>
      </c>
      <c r="X503" s="99">
        <v>577214.21134948696</v>
      </c>
      <c r="Y503" s="99">
        <v>411804.26470565802</v>
      </c>
      <c r="Z503" s="99">
        <v>185659.960859299</v>
      </c>
      <c r="AA503" s="99">
        <v>0</v>
      </c>
      <c r="AB503" s="99">
        <v>0</v>
      </c>
      <c r="AC503" s="99">
        <v>11306755.458496099</v>
      </c>
      <c r="AD503" s="99">
        <v>0</v>
      </c>
      <c r="AE503" s="99">
        <v>26658.237689733502</v>
      </c>
      <c r="AF503" s="99">
        <v>950054.80355071998</v>
      </c>
      <c r="AG503" s="99">
        <v>724352.30757141102</v>
      </c>
      <c r="AH503" s="99">
        <v>0</v>
      </c>
      <c r="AI503" s="99">
        <v>1222936.44743347</v>
      </c>
      <c r="AJ503" s="99">
        <v>304775.39154815697</v>
      </c>
      <c r="AK503" s="99">
        <v>0</v>
      </c>
      <c r="AL503" s="99">
        <v>184643.83372688299</v>
      </c>
      <c r="AM503" s="99">
        <v>0</v>
      </c>
      <c r="AN503" s="99">
        <v>11357936.772583</v>
      </c>
      <c r="AO503" s="99">
        <v>24103508.979736298</v>
      </c>
      <c r="AP503" s="99">
        <v>0</v>
      </c>
      <c r="AQ503" s="99">
        <v>4738563.0619506799</v>
      </c>
      <c r="AR503" s="99">
        <v>3334673.4983215299</v>
      </c>
      <c r="AS503" s="99">
        <v>1529864.09573364</v>
      </c>
      <c r="AT503" s="99">
        <v>0</v>
      </c>
      <c r="AU503" s="99">
        <v>0</v>
      </c>
      <c r="AV503" s="99">
        <v>34011558.321777299</v>
      </c>
      <c r="AW503" s="99">
        <v>0</v>
      </c>
      <c r="AX503" s="99">
        <v>253133.64720916699</v>
      </c>
      <c r="AY503" s="99">
        <v>8905815.2874755897</v>
      </c>
      <c r="AZ503" s="99">
        <v>5855561.2824096698</v>
      </c>
      <c r="BA503" s="99">
        <v>0</v>
      </c>
      <c r="BB503" s="99">
        <v>11208625.869873</v>
      </c>
      <c r="BC503" s="99">
        <v>2552442.2598571801</v>
      </c>
      <c r="BD503" s="99">
        <v>0</v>
      </c>
      <c r="BE503" s="99">
        <v>1529599.97966003</v>
      </c>
      <c r="BF503" s="99">
        <v>0</v>
      </c>
      <c r="BG503" s="99">
        <v>34065976.020507798</v>
      </c>
      <c r="BH503" s="99">
        <v>5464044.86401367</v>
      </c>
      <c r="BI503" s="99">
        <v>0</v>
      </c>
      <c r="BJ503" s="99">
        <v>1843235.82568359</v>
      </c>
      <c r="BK503" s="99">
        <v>1441056.2036590599</v>
      </c>
      <c r="BL503" s="99">
        <v>0</v>
      </c>
      <c r="BM503" s="99">
        <v>0</v>
      </c>
      <c r="BN503" s="99">
        <v>0</v>
      </c>
      <c r="BO503" s="99">
        <v>0</v>
      </c>
      <c r="BP503" s="99">
        <v>0</v>
      </c>
      <c r="BQ503" s="99">
        <v>0</v>
      </c>
      <c r="BR503" s="99">
        <v>2850383.4322204599</v>
      </c>
      <c r="BS503" s="99">
        <v>2234188.14349365</v>
      </c>
      <c r="BT503" s="99">
        <v>0</v>
      </c>
      <c r="BU503" s="99">
        <v>886939.52999115002</v>
      </c>
      <c r="BV503" s="99">
        <v>1364391.2173767099</v>
      </c>
      <c r="BW503" s="99">
        <v>0</v>
      </c>
      <c r="BX503" s="99">
        <v>128549.259902954</v>
      </c>
      <c r="BY503" s="99">
        <v>0</v>
      </c>
      <c r="BZ503" s="99">
        <v>0</v>
      </c>
      <c r="CA503" s="99">
        <v>54375.358694076502</v>
      </c>
      <c r="CB503" s="99">
        <v>3230942.14770508</v>
      </c>
      <c r="CC503" s="99">
        <v>28958033.675537098</v>
      </c>
      <c r="CD503" s="99">
        <v>7298881.1103515597</v>
      </c>
      <c r="CE503" s="99">
        <v>1305.92927083373</v>
      </c>
      <c r="CF503" s="99">
        <v>184830.47333908101</v>
      </c>
      <c r="CG503" s="99">
        <v>1528539.5381469701</v>
      </c>
      <c r="CH503" s="99">
        <v>0</v>
      </c>
      <c r="CI503" s="99">
        <v>55680.136426925703</v>
      </c>
      <c r="CJ503" s="99">
        <v>3415422.1583252</v>
      </c>
      <c r="CK503" s="99">
        <v>30487880.174804699</v>
      </c>
      <c r="CL503" s="99">
        <v>7422739.84375</v>
      </c>
      <c r="CM503" s="203">
        <f t="shared" si="21"/>
        <v>89635.458514213606</v>
      </c>
      <c r="CN503" s="203">
        <f t="shared" si="22"/>
        <v>14773358.930908199</v>
      </c>
      <c r="CO503" s="203">
        <f t="shared" si="23"/>
        <v>64553856.1953125</v>
      </c>
      <c r="CP503" s="99">
        <v>7422739.84375</v>
      </c>
      <c r="CQ503" s="99">
        <v>0</v>
      </c>
      <c r="CR503" s="99">
        <v>0</v>
      </c>
      <c r="CS503" s="99">
        <v>0</v>
      </c>
      <c r="CT503" s="99">
        <v>0</v>
      </c>
    </row>
    <row r="504" spans="1:98">
      <c r="A504" s="98" t="s">
        <v>59</v>
      </c>
      <c r="B504" s="100">
        <v>41518</v>
      </c>
      <c r="C504" s="99">
        <v>47418.522538185098</v>
      </c>
      <c r="D504" s="99">
        <v>0</v>
      </c>
      <c r="E504" s="99">
        <v>6550.4171035289801</v>
      </c>
      <c r="F504" s="99">
        <v>5013.7081077098801</v>
      </c>
      <c r="G504" s="99">
        <v>1322.9130798727299</v>
      </c>
      <c r="H504" s="99">
        <v>0</v>
      </c>
      <c r="I504" s="99">
        <v>0</v>
      </c>
      <c r="J504" s="99">
        <v>33871.308926105499</v>
      </c>
      <c r="K504" s="99">
        <v>0</v>
      </c>
      <c r="L504" s="99">
        <v>229.87592155300101</v>
      </c>
      <c r="M504" s="99">
        <v>19169.4833676815</v>
      </c>
      <c r="N504" s="99">
        <v>5123.2244489192999</v>
      </c>
      <c r="O504" s="99">
        <v>0</v>
      </c>
      <c r="P504" s="99">
        <v>26821.557965755499</v>
      </c>
      <c r="Q504" s="99">
        <v>2721.2040646672199</v>
      </c>
      <c r="R504" s="99">
        <v>0</v>
      </c>
      <c r="S504" s="99">
        <v>1335.61704702675</v>
      </c>
      <c r="T504" s="99">
        <v>0</v>
      </c>
      <c r="U504" s="99">
        <v>33996.299655437499</v>
      </c>
      <c r="V504" s="99">
        <v>2641606.3106079102</v>
      </c>
      <c r="W504" s="99">
        <v>0</v>
      </c>
      <c r="X504" s="99">
        <v>554447.02796936</v>
      </c>
      <c r="Y504" s="99">
        <v>394565.42502975499</v>
      </c>
      <c r="Z504" s="99">
        <v>184126.146575928</v>
      </c>
      <c r="AA504" s="99">
        <v>0</v>
      </c>
      <c r="AB504" s="99">
        <v>0</v>
      </c>
      <c r="AC504" s="99">
        <v>11342611.5596924</v>
      </c>
      <c r="AD504" s="99">
        <v>0</v>
      </c>
      <c r="AE504" s="99">
        <v>20984.231276273698</v>
      </c>
      <c r="AF504" s="99">
        <v>953860.16043090797</v>
      </c>
      <c r="AG504" s="99">
        <v>696298.41484069801</v>
      </c>
      <c r="AH504" s="99">
        <v>0</v>
      </c>
      <c r="AI504" s="99">
        <v>1220073.7538757301</v>
      </c>
      <c r="AJ504" s="99">
        <v>308870.78865814197</v>
      </c>
      <c r="AK504" s="99">
        <v>0</v>
      </c>
      <c r="AL504" s="99">
        <v>183201.597303391</v>
      </c>
      <c r="AM504" s="99">
        <v>0</v>
      </c>
      <c r="AN504" s="99">
        <v>11334180.853515601</v>
      </c>
      <c r="AO504" s="99">
        <v>24132326.801757801</v>
      </c>
      <c r="AP504" s="99">
        <v>0</v>
      </c>
      <c r="AQ504" s="99">
        <v>4545953.4802856399</v>
      </c>
      <c r="AR504" s="99">
        <v>3177442.4267578102</v>
      </c>
      <c r="AS504" s="99">
        <v>1524460.4493865999</v>
      </c>
      <c r="AT504" s="99">
        <v>0</v>
      </c>
      <c r="AU504" s="99">
        <v>0</v>
      </c>
      <c r="AV504" s="99">
        <v>34054942.453613304</v>
      </c>
      <c r="AW504" s="99">
        <v>0</v>
      </c>
      <c r="AX504" s="99">
        <v>165756.52927780201</v>
      </c>
      <c r="AY504" s="99">
        <v>9067874.1752929706</v>
      </c>
      <c r="AZ504" s="99">
        <v>5661146.3745117197</v>
      </c>
      <c r="BA504" s="99">
        <v>0</v>
      </c>
      <c r="BB504" s="99">
        <v>11272893.8916016</v>
      </c>
      <c r="BC504" s="99">
        <v>2591258.5459594699</v>
      </c>
      <c r="BD504" s="99">
        <v>0</v>
      </c>
      <c r="BE504" s="99">
        <v>1516699.2991333001</v>
      </c>
      <c r="BF504" s="99">
        <v>0</v>
      </c>
      <c r="BG504" s="99">
        <v>33986061.661132798</v>
      </c>
      <c r="BH504" s="99">
        <v>5469017.4998779297</v>
      </c>
      <c r="BI504" s="99">
        <v>0</v>
      </c>
      <c r="BJ504" s="99">
        <v>1792315.2681884801</v>
      </c>
      <c r="BK504" s="99">
        <v>1399220.0948791499</v>
      </c>
      <c r="BL504" s="99">
        <v>0</v>
      </c>
      <c r="BM504" s="99">
        <v>0</v>
      </c>
      <c r="BN504" s="99">
        <v>0</v>
      </c>
      <c r="BO504" s="99">
        <v>0</v>
      </c>
      <c r="BP504" s="99">
        <v>0</v>
      </c>
      <c r="BQ504" s="99">
        <v>0</v>
      </c>
      <c r="BR504" s="99">
        <v>2901712.77270508</v>
      </c>
      <c r="BS504" s="99">
        <v>2161601.86083984</v>
      </c>
      <c r="BT504" s="99">
        <v>0</v>
      </c>
      <c r="BU504" s="99">
        <v>743533.5</v>
      </c>
      <c r="BV504" s="99">
        <v>1378571.2851104699</v>
      </c>
      <c r="BW504" s="99">
        <v>0</v>
      </c>
      <c r="BX504" s="99">
        <v>108385.559918404</v>
      </c>
      <c r="BY504" s="99">
        <v>0</v>
      </c>
      <c r="BZ504" s="99">
        <v>0</v>
      </c>
      <c r="CA504" s="99">
        <v>53984.103290081002</v>
      </c>
      <c r="CB504" s="99">
        <v>3192772.3136291499</v>
      </c>
      <c r="CC504" s="99">
        <v>28756067.4765625</v>
      </c>
      <c r="CD504" s="99">
        <v>7261780.6592407199</v>
      </c>
      <c r="CE504" s="99">
        <v>1323.96906262636</v>
      </c>
      <c r="CF504" s="99">
        <v>182983.287147522</v>
      </c>
      <c r="CG504" s="99">
        <v>1509528.35185242</v>
      </c>
      <c r="CH504" s="99">
        <v>0</v>
      </c>
      <c r="CI504" s="99">
        <v>55303.2716493607</v>
      </c>
      <c r="CJ504" s="99">
        <v>3377416.1339721698</v>
      </c>
      <c r="CK504" s="99">
        <v>30262129.162353501</v>
      </c>
      <c r="CL504" s="99">
        <v>7385351.3641967801</v>
      </c>
      <c r="CM504" s="203">
        <f t="shared" si="21"/>
        <v>89299.571304798199</v>
      </c>
      <c r="CN504" s="203">
        <f t="shared" si="22"/>
        <v>14711596.987487771</v>
      </c>
      <c r="CO504" s="203">
        <f t="shared" si="23"/>
        <v>64248190.823486298</v>
      </c>
      <c r="CP504" s="99">
        <v>7385351.3641967801</v>
      </c>
      <c r="CQ504" s="99">
        <v>0</v>
      </c>
      <c r="CR504" s="99">
        <v>0</v>
      </c>
      <c r="CS504" s="99">
        <v>0</v>
      </c>
      <c r="CT504" s="99">
        <v>0</v>
      </c>
    </row>
    <row r="505" spans="1:98">
      <c r="A505" s="98" t="s">
        <v>59</v>
      </c>
      <c r="B505" s="100">
        <v>41609</v>
      </c>
      <c r="C505" s="99">
        <v>47116.335953235597</v>
      </c>
      <c r="D505" s="99">
        <v>0</v>
      </c>
      <c r="E505" s="99">
        <v>6271.7376611828804</v>
      </c>
      <c r="F505" s="99">
        <v>4795.9085908532097</v>
      </c>
      <c r="G505" s="99">
        <v>1282.14592246711</v>
      </c>
      <c r="H505" s="99">
        <v>0</v>
      </c>
      <c r="I505" s="99">
        <v>0</v>
      </c>
      <c r="J505" s="99">
        <v>33735.121644496903</v>
      </c>
      <c r="K505" s="99">
        <v>0</v>
      </c>
      <c r="L505" s="99">
        <v>131.86488380469399</v>
      </c>
      <c r="M505" s="99">
        <v>19114.838143110301</v>
      </c>
      <c r="N505" s="99">
        <v>4973.9475943446196</v>
      </c>
      <c r="O505" s="99">
        <v>0</v>
      </c>
      <c r="P505" s="99">
        <v>26518.827314376798</v>
      </c>
      <c r="Q505" s="99">
        <v>2710.6034974157801</v>
      </c>
      <c r="R505" s="99">
        <v>0</v>
      </c>
      <c r="S505" s="99">
        <v>1264.8998812437101</v>
      </c>
      <c r="T505" s="99">
        <v>0</v>
      </c>
      <c r="U505" s="99">
        <v>33846.391651153601</v>
      </c>
      <c r="V505" s="99">
        <v>2600882.9505920401</v>
      </c>
      <c r="W505" s="99">
        <v>0</v>
      </c>
      <c r="X505" s="99">
        <v>526274.25024414097</v>
      </c>
      <c r="Y505" s="99">
        <v>372285.10248184198</v>
      </c>
      <c r="Z505" s="99">
        <v>179428.231155396</v>
      </c>
      <c r="AA505" s="99">
        <v>0</v>
      </c>
      <c r="AB505" s="99">
        <v>0</v>
      </c>
      <c r="AC505" s="99">
        <v>11223992.115234399</v>
      </c>
      <c r="AD505" s="99">
        <v>0</v>
      </c>
      <c r="AE505" s="99">
        <v>15051.4230591059</v>
      </c>
      <c r="AF505" s="99">
        <v>938836.558387756</v>
      </c>
      <c r="AG505" s="99">
        <v>666461.71379852295</v>
      </c>
      <c r="AH505" s="99">
        <v>0</v>
      </c>
      <c r="AI505" s="99">
        <v>1201068.3499908401</v>
      </c>
      <c r="AJ505" s="99">
        <v>311537.89029693598</v>
      </c>
      <c r="AK505" s="99">
        <v>0</v>
      </c>
      <c r="AL505" s="99">
        <v>177872.14566802999</v>
      </c>
      <c r="AM505" s="99">
        <v>0</v>
      </c>
      <c r="AN505" s="99">
        <v>11229809.353027301</v>
      </c>
      <c r="AO505" s="99">
        <v>23877749.385253899</v>
      </c>
      <c r="AP505" s="99">
        <v>0</v>
      </c>
      <c r="AQ505" s="99">
        <v>4304496.5927123995</v>
      </c>
      <c r="AR505" s="99">
        <v>3003955.9386596698</v>
      </c>
      <c r="AS505" s="99">
        <v>1486803.7630157501</v>
      </c>
      <c r="AT505" s="99">
        <v>0</v>
      </c>
      <c r="AU505" s="99">
        <v>0</v>
      </c>
      <c r="AV505" s="99">
        <v>33995448.933593802</v>
      </c>
      <c r="AW505" s="99">
        <v>0</v>
      </c>
      <c r="AX505" s="99">
        <v>95776.141879081697</v>
      </c>
      <c r="AY505" s="99">
        <v>8970342.8916015606</v>
      </c>
      <c r="AZ505" s="99">
        <v>5459265.1167602502</v>
      </c>
      <c r="BA505" s="99">
        <v>0</v>
      </c>
      <c r="BB505" s="99">
        <v>11121234.674072299</v>
      </c>
      <c r="BC505" s="99">
        <v>2631189.3456115699</v>
      </c>
      <c r="BD505" s="99">
        <v>0</v>
      </c>
      <c r="BE505" s="99">
        <v>1472309.6343383801</v>
      </c>
      <c r="BF505" s="99">
        <v>0</v>
      </c>
      <c r="BG505" s="99">
        <v>34026706.174804702</v>
      </c>
      <c r="BH505" s="99">
        <v>5473577.2534790002</v>
      </c>
      <c r="BI505" s="99">
        <v>0</v>
      </c>
      <c r="BJ505" s="99">
        <v>1741887.97892761</v>
      </c>
      <c r="BK505" s="99">
        <v>1356029.8543853799</v>
      </c>
      <c r="BL505" s="99">
        <v>0</v>
      </c>
      <c r="BM505" s="99">
        <v>0</v>
      </c>
      <c r="BN505" s="99">
        <v>0</v>
      </c>
      <c r="BO505" s="99">
        <v>0</v>
      </c>
      <c r="BP505" s="99">
        <v>0</v>
      </c>
      <c r="BQ505" s="99">
        <v>0</v>
      </c>
      <c r="BR505" s="99">
        <v>2893446.3477172898</v>
      </c>
      <c r="BS505" s="99">
        <v>2086722.6601104699</v>
      </c>
      <c r="BT505" s="99">
        <v>0</v>
      </c>
      <c r="BU505" s="99">
        <v>851500.99999237095</v>
      </c>
      <c r="BV505" s="99">
        <v>1407642.20835876</v>
      </c>
      <c r="BW505" s="99">
        <v>0</v>
      </c>
      <c r="BX505" s="99">
        <v>120037.89991188</v>
      </c>
      <c r="BY505" s="99">
        <v>0</v>
      </c>
      <c r="BZ505" s="99">
        <v>0</v>
      </c>
      <c r="CA505" s="99">
        <v>53398.449737071998</v>
      </c>
      <c r="CB505" s="99">
        <v>3133027.14910889</v>
      </c>
      <c r="CC505" s="99">
        <v>28283005.541503899</v>
      </c>
      <c r="CD505" s="99">
        <v>7217303.15234375</v>
      </c>
      <c r="CE505" s="99">
        <v>1279.13819013536</v>
      </c>
      <c r="CF505" s="99">
        <v>179427.95594978301</v>
      </c>
      <c r="CG505" s="99">
        <v>1488281.42431641</v>
      </c>
      <c r="CH505" s="99">
        <v>0</v>
      </c>
      <c r="CI505" s="99">
        <v>54677.225852489501</v>
      </c>
      <c r="CJ505" s="99">
        <v>3308438.22692871</v>
      </c>
      <c r="CK505" s="99">
        <v>29780442.057861298</v>
      </c>
      <c r="CL505" s="99">
        <v>7339689.2545165997</v>
      </c>
      <c r="CM505" s="203">
        <f t="shared" si="21"/>
        <v>88523.617503643094</v>
      </c>
      <c r="CN505" s="203">
        <f t="shared" si="22"/>
        <v>14538247.57995601</v>
      </c>
      <c r="CO505" s="203">
        <f t="shared" si="23"/>
        <v>63807148.232666001</v>
      </c>
      <c r="CP505" s="99">
        <v>7339689.2545165997</v>
      </c>
      <c r="CQ505" s="99">
        <v>0</v>
      </c>
      <c r="CR505" s="99">
        <v>0</v>
      </c>
      <c r="CS505" s="99">
        <v>0</v>
      </c>
      <c r="CT505" s="99">
        <v>0</v>
      </c>
    </row>
    <row r="506" spans="1:98">
      <c r="A506" s="98" t="s">
        <v>59</v>
      </c>
      <c r="B506" s="100">
        <v>41699</v>
      </c>
      <c r="C506" s="99">
        <v>47193.932650566101</v>
      </c>
      <c r="D506" s="99">
        <v>0</v>
      </c>
      <c r="E506" s="99">
        <v>6089.8799929618799</v>
      </c>
      <c r="F506" s="99">
        <v>4650.7648673057602</v>
      </c>
      <c r="G506" s="99">
        <v>1259.4731684327101</v>
      </c>
      <c r="H506" s="99">
        <v>0</v>
      </c>
      <c r="I506" s="99">
        <v>0</v>
      </c>
      <c r="J506" s="99">
        <v>33728.715487957001</v>
      </c>
      <c r="K506" s="99">
        <v>0</v>
      </c>
      <c r="L506" s="99">
        <v>135.67697733826901</v>
      </c>
      <c r="M506" s="99">
        <v>19197.387110948599</v>
      </c>
      <c r="N506" s="99">
        <v>4880.5339972376796</v>
      </c>
      <c r="O506" s="99">
        <v>0</v>
      </c>
      <c r="P506" s="99">
        <v>26289.945646286</v>
      </c>
      <c r="Q506" s="99">
        <v>2682.2941915392898</v>
      </c>
      <c r="R506" s="99">
        <v>0</v>
      </c>
      <c r="S506" s="99">
        <v>1249.9554763138301</v>
      </c>
      <c r="T506" s="99">
        <v>0</v>
      </c>
      <c r="U506" s="99">
        <v>33807.571428775802</v>
      </c>
      <c r="V506" s="99">
        <v>2593802.58120728</v>
      </c>
      <c r="W506" s="99">
        <v>0</v>
      </c>
      <c r="X506" s="99">
        <v>489888.467708588</v>
      </c>
      <c r="Y506" s="99">
        <v>341238.016277313</v>
      </c>
      <c r="Z506" s="99">
        <v>176474.47117042501</v>
      </c>
      <c r="AA506" s="99">
        <v>0</v>
      </c>
      <c r="AB506" s="99">
        <v>0</v>
      </c>
      <c r="AC506" s="99">
        <v>11161333.1868896</v>
      </c>
      <c r="AD506" s="99">
        <v>0</v>
      </c>
      <c r="AE506" s="99">
        <v>14779.638185739501</v>
      </c>
      <c r="AF506" s="99">
        <v>941006.40998840297</v>
      </c>
      <c r="AG506" s="99">
        <v>635158.43843078602</v>
      </c>
      <c r="AH506" s="99">
        <v>0</v>
      </c>
      <c r="AI506" s="99">
        <v>1186194.32214355</v>
      </c>
      <c r="AJ506" s="99">
        <v>305573.63495254499</v>
      </c>
      <c r="AK506" s="99">
        <v>0</v>
      </c>
      <c r="AL506" s="99">
        <v>174719.00586700399</v>
      </c>
      <c r="AM506" s="99">
        <v>0</v>
      </c>
      <c r="AN506" s="99">
        <v>11198665.908569301</v>
      </c>
      <c r="AO506" s="99">
        <v>23958901.283935498</v>
      </c>
      <c r="AP506" s="99">
        <v>0</v>
      </c>
      <c r="AQ506" s="99">
        <v>4112716.8121643099</v>
      </c>
      <c r="AR506" s="99">
        <v>2829740.0904846201</v>
      </c>
      <c r="AS506" s="99">
        <v>1472031.1606292699</v>
      </c>
      <c r="AT506" s="99">
        <v>0</v>
      </c>
      <c r="AU506" s="99">
        <v>0</v>
      </c>
      <c r="AV506" s="99">
        <v>34132652.767578103</v>
      </c>
      <c r="AW506" s="99">
        <v>0</v>
      </c>
      <c r="AX506" s="99">
        <v>99179.567513465896</v>
      </c>
      <c r="AY506" s="99">
        <v>8980236.20239258</v>
      </c>
      <c r="AZ506" s="99">
        <v>5278569.9474487295</v>
      </c>
      <c r="BA506" s="99">
        <v>0</v>
      </c>
      <c r="BB506" s="99">
        <v>10986362.112793</v>
      </c>
      <c r="BC506" s="99">
        <v>2603329.5904846201</v>
      </c>
      <c r="BD506" s="99">
        <v>0</v>
      </c>
      <c r="BE506" s="99">
        <v>1453491.7749481199</v>
      </c>
      <c r="BF506" s="99">
        <v>0</v>
      </c>
      <c r="BG506" s="99">
        <v>34171521.681152299</v>
      </c>
      <c r="BH506" s="99">
        <v>5452100.1184692401</v>
      </c>
      <c r="BI506" s="99">
        <v>0</v>
      </c>
      <c r="BJ506" s="99">
        <v>1675241.85700989</v>
      </c>
      <c r="BK506" s="99">
        <v>1303874.77609253</v>
      </c>
      <c r="BL506" s="99">
        <v>0</v>
      </c>
      <c r="BM506" s="99">
        <v>0</v>
      </c>
      <c r="BN506" s="99">
        <v>0</v>
      </c>
      <c r="BO506" s="99">
        <v>0</v>
      </c>
      <c r="BP506" s="99">
        <v>0</v>
      </c>
      <c r="BQ506" s="99">
        <v>0</v>
      </c>
      <c r="BR506" s="99">
        <v>2891091.8522033701</v>
      </c>
      <c r="BS506" s="99">
        <v>2012672.8619232201</v>
      </c>
      <c r="BT506" s="99">
        <v>0</v>
      </c>
      <c r="BU506" s="99">
        <v>824467.61999511695</v>
      </c>
      <c r="BV506" s="99">
        <v>1395308.7162628199</v>
      </c>
      <c r="BW506" s="99">
        <v>0</v>
      </c>
      <c r="BX506" s="99">
        <v>121879.339907646</v>
      </c>
      <c r="BY506" s="99">
        <v>0</v>
      </c>
      <c r="BZ506" s="99">
        <v>0</v>
      </c>
      <c r="CA506" s="99">
        <v>53240.492797851599</v>
      </c>
      <c r="CB506" s="99">
        <v>3087252.4556884798</v>
      </c>
      <c r="CC506" s="99">
        <v>28042731.324951202</v>
      </c>
      <c r="CD506" s="99">
        <v>7130321.0022582998</v>
      </c>
      <c r="CE506" s="99">
        <v>1260.48893606663</v>
      </c>
      <c r="CF506" s="99">
        <v>177239.21249008199</v>
      </c>
      <c r="CG506" s="99">
        <v>1473522.9919280999</v>
      </c>
      <c r="CH506" s="99">
        <v>0</v>
      </c>
      <c r="CI506" s="99">
        <v>54505.814377307899</v>
      </c>
      <c r="CJ506" s="99">
        <v>3266339.8592834501</v>
      </c>
      <c r="CK506" s="99">
        <v>29517163.3439941</v>
      </c>
      <c r="CL506" s="99">
        <v>7246293.7729492197</v>
      </c>
      <c r="CM506" s="203">
        <f t="shared" si="21"/>
        <v>88313.385806083708</v>
      </c>
      <c r="CN506" s="203">
        <f t="shared" si="22"/>
        <v>14465005.76785275</v>
      </c>
      <c r="CO506" s="203">
        <f t="shared" si="23"/>
        <v>63688685.025146395</v>
      </c>
      <c r="CP506" s="99">
        <v>7246293.7729492197</v>
      </c>
      <c r="CQ506" s="99">
        <v>0</v>
      </c>
      <c r="CR506" s="99">
        <v>0</v>
      </c>
      <c r="CS506" s="99">
        <v>0</v>
      </c>
      <c r="CT506" s="99">
        <v>0</v>
      </c>
    </row>
    <row r="507" spans="1:98">
      <c r="A507" s="98" t="s">
        <v>59</v>
      </c>
      <c r="B507" s="100">
        <v>41791</v>
      </c>
      <c r="C507" s="99">
        <v>46817.216467380502</v>
      </c>
      <c r="D507" s="99">
        <v>0</v>
      </c>
      <c r="E507" s="99">
        <v>5875.7423148751304</v>
      </c>
      <c r="F507" s="99">
        <v>4499.1201977133796</v>
      </c>
      <c r="G507" s="99">
        <v>1240.5330838710099</v>
      </c>
      <c r="H507" s="99">
        <v>0</v>
      </c>
      <c r="I507" s="99">
        <v>0</v>
      </c>
      <c r="J507" s="99">
        <v>33820.471704483003</v>
      </c>
      <c r="K507" s="99">
        <v>0</v>
      </c>
      <c r="L507" s="99">
        <v>475.41508495062601</v>
      </c>
      <c r="M507" s="99">
        <v>19019.2628109455</v>
      </c>
      <c r="N507" s="99">
        <v>4796.0296560525903</v>
      </c>
      <c r="O507" s="99">
        <v>0</v>
      </c>
      <c r="P507" s="99">
        <v>25755.5633161068</v>
      </c>
      <c r="Q507" s="99">
        <v>2645.4247377812899</v>
      </c>
      <c r="R507" s="99">
        <v>0</v>
      </c>
      <c r="S507" s="99">
        <v>1237.0338616818201</v>
      </c>
      <c r="T507" s="99">
        <v>0</v>
      </c>
      <c r="U507" s="99">
        <v>33876.508035659797</v>
      </c>
      <c r="V507" s="99">
        <v>2563738.3422241202</v>
      </c>
      <c r="W507" s="99">
        <v>0</v>
      </c>
      <c r="X507" s="99">
        <v>469294.16621398902</v>
      </c>
      <c r="Y507" s="99">
        <v>321774.89603042603</v>
      </c>
      <c r="Z507" s="99">
        <v>172258.12635040301</v>
      </c>
      <c r="AA507" s="99">
        <v>0</v>
      </c>
      <c r="AB507" s="99">
        <v>0</v>
      </c>
      <c r="AC507" s="99">
        <v>11214033.287841801</v>
      </c>
      <c r="AD507" s="99">
        <v>0</v>
      </c>
      <c r="AE507" s="99">
        <v>22480.412234544801</v>
      </c>
      <c r="AF507" s="99">
        <v>932494.22692871105</v>
      </c>
      <c r="AG507" s="99">
        <v>613450.45684051502</v>
      </c>
      <c r="AH507" s="99">
        <v>0</v>
      </c>
      <c r="AI507" s="99">
        <v>1150298.74720764</v>
      </c>
      <c r="AJ507" s="99">
        <v>300225.73844528198</v>
      </c>
      <c r="AK507" s="99">
        <v>0</v>
      </c>
      <c r="AL507" s="99">
        <v>171032.705257416</v>
      </c>
      <c r="AM507" s="99">
        <v>0</v>
      </c>
      <c r="AN507" s="99">
        <v>11190140.723998999</v>
      </c>
      <c r="AO507" s="99">
        <v>23779078.9521484</v>
      </c>
      <c r="AP507" s="99">
        <v>0</v>
      </c>
      <c r="AQ507" s="99">
        <v>3954918.3314514202</v>
      </c>
      <c r="AR507" s="99">
        <v>2670703.8081665002</v>
      </c>
      <c r="AS507" s="99">
        <v>1436309.0730743399</v>
      </c>
      <c r="AT507" s="99">
        <v>0</v>
      </c>
      <c r="AU507" s="99">
        <v>0</v>
      </c>
      <c r="AV507" s="99">
        <v>34287298.509277299</v>
      </c>
      <c r="AW507" s="99">
        <v>0</v>
      </c>
      <c r="AX507" s="99">
        <v>179537.28153800999</v>
      </c>
      <c r="AY507" s="99">
        <v>8992164.6628418006</v>
      </c>
      <c r="AZ507" s="99">
        <v>5121346.05322266</v>
      </c>
      <c r="BA507" s="99">
        <v>0</v>
      </c>
      <c r="BB507" s="99">
        <v>10719322.537109399</v>
      </c>
      <c r="BC507" s="99">
        <v>2556103.8648681599</v>
      </c>
      <c r="BD507" s="99">
        <v>0</v>
      </c>
      <c r="BE507" s="99">
        <v>1433175.2807617199</v>
      </c>
      <c r="BF507" s="99">
        <v>0</v>
      </c>
      <c r="BG507" s="99">
        <v>34270310.020019501</v>
      </c>
      <c r="BH507" s="99">
        <v>5407857.9927978497</v>
      </c>
      <c r="BI507" s="99">
        <v>0</v>
      </c>
      <c r="BJ507" s="99">
        <v>1610043.61512756</v>
      </c>
      <c r="BK507" s="99">
        <v>1244529.0832519501</v>
      </c>
      <c r="BL507" s="99">
        <v>0</v>
      </c>
      <c r="BM507" s="99">
        <v>0</v>
      </c>
      <c r="BN507" s="99">
        <v>0</v>
      </c>
      <c r="BO507" s="99">
        <v>0</v>
      </c>
      <c r="BP507" s="99">
        <v>0</v>
      </c>
      <c r="BQ507" s="99">
        <v>0</v>
      </c>
      <c r="BR507" s="99">
        <v>2901480.9333496098</v>
      </c>
      <c r="BS507" s="99">
        <v>1955749.10140991</v>
      </c>
      <c r="BT507" s="99">
        <v>0</v>
      </c>
      <c r="BU507" s="99">
        <v>831330.75</v>
      </c>
      <c r="BV507" s="99">
        <v>1388327.4729766799</v>
      </c>
      <c r="BW507" s="99">
        <v>0</v>
      </c>
      <c r="BX507" s="99">
        <v>120017.619916916</v>
      </c>
      <c r="BY507" s="99">
        <v>0</v>
      </c>
      <c r="BZ507" s="99">
        <v>0</v>
      </c>
      <c r="CA507" s="99">
        <v>52704.142011165597</v>
      </c>
      <c r="CB507" s="99">
        <v>3030188.19958496</v>
      </c>
      <c r="CC507" s="99">
        <v>27731481.251708999</v>
      </c>
      <c r="CD507" s="99">
        <v>7011451.9746704102</v>
      </c>
      <c r="CE507" s="99">
        <v>1240.51016144454</v>
      </c>
      <c r="CF507" s="99">
        <v>172165.86224556001</v>
      </c>
      <c r="CG507" s="99">
        <v>1438576.8226318399</v>
      </c>
      <c r="CH507" s="99">
        <v>0</v>
      </c>
      <c r="CI507" s="99">
        <v>53947.061211109198</v>
      </c>
      <c r="CJ507" s="99">
        <v>3201193.02197266</v>
      </c>
      <c r="CK507" s="99">
        <v>29159069.651122998</v>
      </c>
      <c r="CL507" s="99">
        <v>7126139.9944457998</v>
      </c>
      <c r="CM507" s="203">
        <f t="shared" si="21"/>
        <v>87823.569246768995</v>
      </c>
      <c r="CN507" s="203">
        <f t="shared" si="22"/>
        <v>14391333.745971659</v>
      </c>
      <c r="CO507" s="203">
        <f t="shared" si="23"/>
        <v>63429379.671142504</v>
      </c>
      <c r="CP507" s="99">
        <v>7126139.9944457998</v>
      </c>
      <c r="CQ507" s="99">
        <v>0</v>
      </c>
      <c r="CR507" s="99">
        <v>0</v>
      </c>
      <c r="CS507" s="99">
        <v>0</v>
      </c>
      <c r="CT507" s="99">
        <v>0</v>
      </c>
    </row>
    <row r="508" spans="1:98">
      <c r="A508" s="98" t="s">
        <v>59</v>
      </c>
      <c r="B508" s="100">
        <v>41883</v>
      </c>
      <c r="C508" s="99">
        <v>46743.677320480303</v>
      </c>
      <c r="D508" s="99">
        <v>0</v>
      </c>
      <c r="E508" s="99">
        <v>5675.8018590211896</v>
      </c>
      <c r="F508" s="99">
        <v>4357.3262327909497</v>
      </c>
      <c r="G508" s="99">
        <v>1261.3112245053101</v>
      </c>
      <c r="H508" s="99">
        <v>0</v>
      </c>
      <c r="I508" s="99">
        <v>0</v>
      </c>
      <c r="J508" s="99">
        <v>33899.264900207498</v>
      </c>
      <c r="K508" s="99">
        <v>0</v>
      </c>
      <c r="L508" s="99">
        <v>193.92282602936001</v>
      </c>
      <c r="M508" s="99">
        <v>18968.324926376299</v>
      </c>
      <c r="N508" s="99">
        <v>4724.6459665894499</v>
      </c>
      <c r="O508" s="99">
        <v>0</v>
      </c>
      <c r="P508" s="99">
        <v>25945.258099317602</v>
      </c>
      <c r="Q508" s="99">
        <v>2646.1904432177498</v>
      </c>
      <c r="R508" s="99">
        <v>0</v>
      </c>
      <c r="S508" s="99">
        <v>1267.53577396274</v>
      </c>
      <c r="T508" s="99">
        <v>0</v>
      </c>
      <c r="U508" s="99">
        <v>33937.949756145499</v>
      </c>
      <c r="V508" s="99">
        <v>2542614.2772827102</v>
      </c>
      <c r="W508" s="99">
        <v>0</v>
      </c>
      <c r="X508" s="99">
        <v>442662.443569183</v>
      </c>
      <c r="Y508" s="99">
        <v>301642.33350753802</v>
      </c>
      <c r="Z508" s="99">
        <v>170529.790119171</v>
      </c>
      <c r="AA508" s="99">
        <v>0</v>
      </c>
      <c r="AB508" s="99">
        <v>0</v>
      </c>
      <c r="AC508" s="99">
        <v>11178037.427612299</v>
      </c>
      <c r="AD508" s="99">
        <v>0</v>
      </c>
      <c r="AE508" s="99">
        <v>18442.9453539848</v>
      </c>
      <c r="AF508" s="99">
        <v>921961.17184448196</v>
      </c>
      <c r="AG508" s="99">
        <v>595463.70011138904</v>
      </c>
      <c r="AH508" s="99">
        <v>0</v>
      </c>
      <c r="AI508" s="99">
        <v>1154571.8063354499</v>
      </c>
      <c r="AJ508" s="99">
        <v>299170.38909912098</v>
      </c>
      <c r="AK508" s="99">
        <v>0</v>
      </c>
      <c r="AL508" s="99">
        <v>169963.51680374099</v>
      </c>
      <c r="AM508" s="99">
        <v>0</v>
      </c>
      <c r="AN508" s="99">
        <v>11184682.6685791</v>
      </c>
      <c r="AO508" s="99">
        <v>23662600.907958999</v>
      </c>
      <c r="AP508" s="99">
        <v>0</v>
      </c>
      <c r="AQ508" s="99">
        <v>3763812.3222045898</v>
      </c>
      <c r="AR508" s="99">
        <v>2518182.9962463402</v>
      </c>
      <c r="AS508" s="99">
        <v>1416677.26843262</v>
      </c>
      <c r="AT508" s="99">
        <v>0</v>
      </c>
      <c r="AU508" s="99">
        <v>0</v>
      </c>
      <c r="AV508" s="99">
        <v>34319400.512695298</v>
      </c>
      <c r="AW508" s="99">
        <v>0</v>
      </c>
      <c r="AX508" s="99">
        <v>161276.92678832999</v>
      </c>
      <c r="AY508" s="99">
        <v>8972684.3553466797</v>
      </c>
      <c r="AZ508" s="99">
        <v>5013897.2338256799</v>
      </c>
      <c r="BA508" s="99">
        <v>0</v>
      </c>
      <c r="BB508" s="99">
        <v>10851703.9643555</v>
      </c>
      <c r="BC508" s="99">
        <v>2546193.61187744</v>
      </c>
      <c r="BD508" s="99">
        <v>0</v>
      </c>
      <c r="BE508" s="99">
        <v>1411967.5400238</v>
      </c>
      <c r="BF508" s="99">
        <v>0</v>
      </c>
      <c r="BG508" s="99">
        <v>34325665.480957001</v>
      </c>
      <c r="BH508" s="99">
        <v>5448641.9818115197</v>
      </c>
      <c r="BI508" s="99">
        <v>0</v>
      </c>
      <c r="BJ508" s="99">
        <v>1551187.73408508</v>
      </c>
      <c r="BK508" s="99">
        <v>1191875.34176636</v>
      </c>
      <c r="BL508" s="99">
        <v>0</v>
      </c>
      <c r="BM508" s="99">
        <v>0</v>
      </c>
      <c r="BN508" s="99">
        <v>0</v>
      </c>
      <c r="BO508" s="99">
        <v>0</v>
      </c>
      <c r="BP508" s="99">
        <v>0</v>
      </c>
      <c r="BQ508" s="99">
        <v>0</v>
      </c>
      <c r="BR508" s="99">
        <v>2902923.0903625502</v>
      </c>
      <c r="BS508" s="99">
        <v>1916937.5840454099</v>
      </c>
      <c r="BT508" s="99">
        <v>0</v>
      </c>
      <c r="BU508" s="99">
        <v>703944.76999664295</v>
      </c>
      <c r="BV508" s="99">
        <v>1391747.78102112</v>
      </c>
      <c r="BW508" s="99">
        <v>0</v>
      </c>
      <c r="BX508" s="99">
        <v>101334.739935875</v>
      </c>
      <c r="BY508" s="99">
        <v>0</v>
      </c>
      <c r="BZ508" s="99">
        <v>0</v>
      </c>
      <c r="CA508" s="99">
        <v>52440.205327510797</v>
      </c>
      <c r="CB508" s="99">
        <v>2985263.8847656301</v>
      </c>
      <c r="CC508" s="99">
        <v>27457110.887207001</v>
      </c>
      <c r="CD508" s="99">
        <v>7002737.3162841797</v>
      </c>
      <c r="CE508" s="99">
        <v>1262.63263358176</v>
      </c>
      <c r="CF508" s="99">
        <v>171122.46246337899</v>
      </c>
      <c r="CG508" s="99">
        <v>1420491.83866882</v>
      </c>
      <c r="CH508" s="99">
        <v>0</v>
      </c>
      <c r="CI508" s="99">
        <v>53696.553011417403</v>
      </c>
      <c r="CJ508" s="99">
        <v>3155479.2718200702</v>
      </c>
      <c r="CK508" s="99">
        <v>28884727.535400402</v>
      </c>
      <c r="CL508" s="99">
        <v>7119790.27197266</v>
      </c>
      <c r="CM508" s="203">
        <f t="shared" si="21"/>
        <v>87634.502767562895</v>
      </c>
      <c r="CN508" s="203">
        <f t="shared" si="22"/>
        <v>14340161.94039917</v>
      </c>
      <c r="CO508" s="203">
        <f t="shared" si="23"/>
        <v>63210393.016357407</v>
      </c>
      <c r="CP508" s="99">
        <v>7119790.27197266</v>
      </c>
      <c r="CQ508" s="99">
        <v>0</v>
      </c>
      <c r="CR508" s="99">
        <v>0</v>
      </c>
      <c r="CS508" s="99">
        <v>0</v>
      </c>
      <c r="CT508" s="99">
        <v>0</v>
      </c>
    </row>
    <row r="509" spans="1:98">
      <c r="A509" s="98" t="s">
        <v>59</v>
      </c>
      <c r="B509" s="100">
        <v>41974</v>
      </c>
      <c r="C509" s="99">
        <v>46491.812312126203</v>
      </c>
      <c r="D509" s="99">
        <v>0</v>
      </c>
      <c r="E509" s="99">
        <v>5544.7476272582999</v>
      </c>
      <c r="F509" s="99">
        <v>4261.8664597868901</v>
      </c>
      <c r="G509" s="99">
        <v>1265.85762834549</v>
      </c>
      <c r="H509" s="99">
        <v>0</v>
      </c>
      <c r="I509" s="99">
        <v>0</v>
      </c>
      <c r="J509" s="99">
        <v>33589.989907741503</v>
      </c>
      <c r="K509" s="99">
        <v>0</v>
      </c>
      <c r="L509" s="99">
        <v>355.63424884155398</v>
      </c>
      <c r="M509" s="99">
        <v>18919.058296680501</v>
      </c>
      <c r="N509" s="99">
        <v>4648.86691743135</v>
      </c>
      <c r="O509" s="99">
        <v>0</v>
      </c>
      <c r="P509" s="99">
        <v>25554.718313694</v>
      </c>
      <c r="Q509" s="99">
        <v>2623.79363626242</v>
      </c>
      <c r="R509" s="99">
        <v>0</v>
      </c>
      <c r="S509" s="99">
        <v>1253.8694467693599</v>
      </c>
      <c r="T509" s="99">
        <v>0</v>
      </c>
      <c r="U509" s="99">
        <v>33610.273736953699</v>
      </c>
      <c r="V509" s="99">
        <v>2525276.0741882301</v>
      </c>
      <c r="W509" s="99">
        <v>0</v>
      </c>
      <c r="X509" s="99">
        <v>420642.68582153303</v>
      </c>
      <c r="Y509" s="99">
        <v>284164.63373184198</v>
      </c>
      <c r="Z509" s="99">
        <v>168863.59548950201</v>
      </c>
      <c r="AA509" s="99">
        <v>0</v>
      </c>
      <c r="AB509" s="99">
        <v>0</v>
      </c>
      <c r="AC509" s="99">
        <v>11107162.2340088</v>
      </c>
      <c r="AD509" s="99">
        <v>0</v>
      </c>
      <c r="AE509" s="99">
        <v>16491.523914337198</v>
      </c>
      <c r="AF509" s="99">
        <v>916733.13928222703</v>
      </c>
      <c r="AG509" s="99">
        <v>578285.64010620106</v>
      </c>
      <c r="AH509" s="99">
        <v>0</v>
      </c>
      <c r="AI509" s="99">
        <v>1136996.0356903099</v>
      </c>
      <c r="AJ509" s="99">
        <v>299993.82838821399</v>
      </c>
      <c r="AK509" s="99">
        <v>0</v>
      </c>
      <c r="AL509" s="99">
        <v>168149.85363006601</v>
      </c>
      <c r="AM509" s="99">
        <v>0</v>
      </c>
      <c r="AN509" s="99">
        <v>11093461.243774399</v>
      </c>
      <c r="AO509" s="99">
        <v>23633101.517089799</v>
      </c>
      <c r="AP509" s="99">
        <v>0</v>
      </c>
      <c r="AQ509" s="99">
        <v>3576793.2853393601</v>
      </c>
      <c r="AR509" s="99">
        <v>2366019.6603088402</v>
      </c>
      <c r="AS509" s="99">
        <v>1417570.50384521</v>
      </c>
      <c r="AT509" s="99">
        <v>0</v>
      </c>
      <c r="AU509" s="99">
        <v>0</v>
      </c>
      <c r="AV509" s="99">
        <v>34332370.3115234</v>
      </c>
      <c r="AW509" s="99">
        <v>0</v>
      </c>
      <c r="AX509" s="99">
        <v>135353.27303886399</v>
      </c>
      <c r="AY509" s="99">
        <v>8967655.4603271503</v>
      </c>
      <c r="AZ509" s="99">
        <v>4901904.8262329102</v>
      </c>
      <c r="BA509" s="99">
        <v>0</v>
      </c>
      <c r="BB509" s="99">
        <v>10733979.017578101</v>
      </c>
      <c r="BC509" s="99">
        <v>2555999.5505981399</v>
      </c>
      <c r="BD509" s="99">
        <v>0</v>
      </c>
      <c r="BE509" s="99">
        <v>1408640.2740478499</v>
      </c>
      <c r="BF509" s="99">
        <v>0</v>
      </c>
      <c r="BG509" s="99">
        <v>34317687.8583984</v>
      </c>
      <c r="BH509" s="99">
        <v>5456888.43786621</v>
      </c>
      <c r="BI509" s="99">
        <v>0</v>
      </c>
      <c r="BJ509" s="99">
        <v>1486425.3158721901</v>
      </c>
      <c r="BK509" s="99">
        <v>1137234.2015533401</v>
      </c>
      <c r="BL509" s="99">
        <v>0</v>
      </c>
      <c r="BM509" s="99">
        <v>0</v>
      </c>
      <c r="BN509" s="99">
        <v>0</v>
      </c>
      <c r="BO509" s="99">
        <v>0</v>
      </c>
      <c r="BP509" s="99">
        <v>0</v>
      </c>
      <c r="BQ509" s="99">
        <v>0</v>
      </c>
      <c r="BR509" s="99">
        <v>2898843.1072082501</v>
      </c>
      <c r="BS509" s="99">
        <v>1874777.92829895</v>
      </c>
      <c r="BT509" s="99">
        <v>0</v>
      </c>
      <c r="BU509" s="99">
        <v>803693.95999145496</v>
      </c>
      <c r="BV509" s="99">
        <v>1396384.4410705599</v>
      </c>
      <c r="BW509" s="99">
        <v>0</v>
      </c>
      <c r="BX509" s="99">
        <v>114328.779918671</v>
      </c>
      <c r="BY509" s="99">
        <v>0</v>
      </c>
      <c r="BZ509" s="99">
        <v>0</v>
      </c>
      <c r="CA509" s="99">
        <v>52053.358387470202</v>
      </c>
      <c r="CB509" s="99">
        <v>2945763.8519592299</v>
      </c>
      <c r="CC509" s="99">
        <v>27236738.300292999</v>
      </c>
      <c r="CD509" s="99">
        <v>6946232.7660522498</v>
      </c>
      <c r="CE509" s="99">
        <v>1264.1119222939001</v>
      </c>
      <c r="CF509" s="99">
        <v>168498.915678024</v>
      </c>
      <c r="CG509" s="99">
        <v>1413257.42997742</v>
      </c>
      <c r="CH509" s="99">
        <v>0</v>
      </c>
      <c r="CI509" s="99">
        <v>53318.215012073502</v>
      </c>
      <c r="CJ509" s="99">
        <v>3113939.6160278302</v>
      </c>
      <c r="CK509" s="99">
        <v>28663814.2817383</v>
      </c>
      <c r="CL509" s="99">
        <v>7061823.7628784198</v>
      </c>
      <c r="CM509" s="203">
        <f t="shared" si="21"/>
        <v>86928.488749027194</v>
      </c>
      <c r="CN509" s="203">
        <f t="shared" si="22"/>
        <v>14207400.859802229</v>
      </c>
      <c r="CO509" s="203">
        <f t="shared" si="23"/>
        <v>62981502.140136704</v>
      </c>
      <c r="CP509" s="99">
        <v>7061823.7628784198</v>
      </c>
      <c r="CQ509" s="99">
        <v>0</v>
      </c>
      <c r="CR509" s="99">
        <v>0</v>
      </c>
      <c r="CS509" s="99">
        <v>0</v>
      </c>
      <c r="CT509" s="99">
        <v>0</v>
      </c>
    </row>
    <row r="510" spans="1:98">
      <c r="A510" s="98" t="s">
        <v>59</v>
      </c>
      <c r="B510" s="100">
        <v>42064</v>
      </c>
      <c r="C510" s="99">
        <v>46209.251143455498</v>
      </c>
      <c r="D510" s="99">
        <v>0</v>
      </c>
      <c r="E510" s="99">
        <v>5386.6918075084704</v>
      </c>
      <c r="F510" s="99">
        <v>4138.6618850827199</v>
      </c>
      <c r="G510" s="99">
        <v>1274.3671823740001</v>
      </c>
      <c r="H510" s="99">
        <v>0</v>
      </c>
      <c r="I510" s="99">
        <v>0</v>
      </c>
      <c r="J510" s="99">
        <v>33647.107191562704</v>
      </c>
      <c r="K510" s="99">
        <v>0</v>
      </c>
      <c r="L510" s="99">
        <v>104.420782244764</v>
      </c>
      <c r="M510" s="99">
        <v>18807.105477809899</v>
      </c>
      <c r="N510" s="99">
        <v>4569.3458936214402</v>
      </c>
      <c r="O510" s="99">
        <v>0</v>
      </c>
      <c r="P510" s="99">
        <v>25387.429407596599</v>
      </c>
      <c r="Q510" s="99">
        <v>2626.37793079019</v>
      </c>
      <c r="R510" s="99">
        <v>0</v>
      </c>
      <c r="S510" s="99">
        <v>1268.4673463255201</v>
      </c>
      <c r="T510" s="99">
        <v>0</v>
      </c>
      <c r="U510" s="99">
        <v>33661.825292110399</v>
      </c>
      <c r="V510" s="99">
        <v>2491264.4205322298</v>
      </c>
      <c r="W510" s="99">
        <v>0</v>
      </c>
      <c r="X510" s="99">
        <v>397975.91072082502</v>
      </c>
      <c r="Y510" s="99">
        <v>265179.42503356899</v>
      </c>
      <c r="Z510" s="99">
        <v>166556.31743812599</v>
      </c>
      <c r="AA510" s="99">
        <v>0</v>
      </c>
      <c r="AB510" s="99">
        <v>0</v>
      </c>
      <c r="AC510" s="99">
        <v>11031812.4875488</v>
      </c>
      <c r="AD510" s="99">
        <v>0</v>
      </c>
      <c r="AE510" s="99">
        <v>12906.8101671934</v>
      </c>
      <c r="AF510" s="99">
        <v>906047.32963562</v>
      </c>
      <c r="AG510" s="99">
        <v>563291.55761718797</v>
      </c>
      <c r="AH510" s="99">
        <v>0</v>
      </c>
      <c r="AI510" s="99">
        <v>1107254.7290802</v>
      </c>
      <c r="AJ510" s="99">
        <v>294270.08872985799</v>
      </c>
      <c r="AK510" s="99">
        <v>0</v>
      </c>
      <c r="AL510" s="99">
        <v>165382.51671218901</v>
      </c>
      <c r="AM510" s="99">
        <v>0</v>
      </c>
      <c r="AN510" s="99">
        <v>11035123.692871099</v>
      </c>
      <c r="AO510" s="99">
        <v>23385060.800292999</v>
      </c>
      <c r="AP510" s="99">
        <v>0</v>
      </c>
      <c r="AQ510" s="99">
        <v>3395723.62957764</v>
      </c>
      <c r="AR510" s="99">
        <v>2213149.1144714402</v>
      </c>
      <c r="AS510" s="99">
        <v>1401689.37632751</v>
      </c>
      <c r="AT510" s="99">
        <v>0</v>
      </c>
      <c r="AU510" s="99">
        <v>0</v>
      </c>
      <c r="AV510" s="99">
        <v>34352756.340332001</v>
      </c>
      <c r="AW510" s="99">
        <v>0</v>
      </c>
      <c r="AX510" s="99">
        <v>102616.912017822</v>
      </c>
      <c r="AY510" s="99">
        <v>8809923.1556396503</v>
      </c>
      <c r="AZ510" s="99">
        <v>4772343.4537353497</v>
      </c>
      <c r="BA510" s="99">
        <v>0</v>
      </c>
      <c r="BB510" s="99">
        <v>10415593.603271499</v>
      </c>
      <c r="BC510" s="99">
        <v>2526335.1351318401</v>
      </c>
      <c r="BD510" s="99">
        <v>0</v>
      </c>
      <c r="BE510" s="99">
        <v>1389044.58270264</v>
      </c>
      <c r="BF510" s="99">
        <v>0</v>
      </c>
      <c r="BG510" s="99">
        <v>34308990.255859397</v>
      </c>
      <c r="BH510" s="99">
        <v>5389614.4494628897</v>
      </c>
      <c r="BI510" s="99">
        <v>0</v>
      </c>
      <c r="BJ510" s="99">
        <v>1443418.9396667499</v>
      </c>
      <c r="BK510" s="99">
        <v>1102315.1961669901</v>
      </c>
      <c r="BL510" s="99">
        <v>0</v>
      </c>
      <c r="BM510" s="99">
        <v>0</v>
      </c>
      <c r="BN510" s="99">
        <v>0</v>
      </c>
      <c r="BO510" s="99">
        <v>0</v>
      </c>
      <c r="BP510" s="99">
        <v>0</v>
      </c>
      <c r="BQ510" s="99">
        <v>0</v>
      </c>
      <c r="BR510" s="99">
        <v>2849614.50140381</v>
      </c>
      <c r="BS510" s="99">
        <v>1822107.1491394001</v>
      </c>
      <c r="BT510" s="99">
        <v>0</v>
      </c>
      <c r="BU510" s="99">
        <v>768433.01999664295</v>
      </c>
      <c r="BV510" s="99">
        <v>1395741.55386353</v>
      </c>
      <c r="BW510" s="99">
        <v>0</v>
      </c>
      <c r="BX510" s="99">
        <v>128677.40981388099</v>
      </c>
      <c r="BY510" s="99">
        <v>0</v>
      </c>
      <c r="BZ510" s="99">
        <v>0</v>
      </c>
      <c r="CA510" s="99">
        <v>51546.180402755701</v>
      </c>
      <c r="CB510" s="99">
        <v>2890215.8811035198</v>
      </c>
      <c r="CC510" s="99">
        <v>26755613.325439502</v>
      </c>
      <c r="CD510" s="99">
        <v>6830505.6520385696</v>
      </c>
      <c r="CE510" s="99">
        <v>1274.72904971242</v>
      </c>
      <c r="CF510" s="99">
        <v>166623.80377006499</v>
      </c>
      <c r="CG510" s="99">
        <v>1399536.50175476</v>
      </c>
      <c r="CH510" s="99">
        <v>0</v>
      </c>
      <c r="CI510" s="99">
        <v>52823.607974529303</v>
      </c>
      <c r="CJ510" s="99">
        <v>3056783.3102417002</v>
      </c>
      <c r="CK510" s="99">
        <v>28145075.901611298</v>
      </c>
      <c r="CL510" s="99">
        <v>6952049.8159179697</v>
      </c>
      <c r="CM510" s="203">
        <f t="shared" si="21"/>
        <v>86485.433266639709</v>
      </c>
      <c r="CN510" s="203">
        <f t="shared" si="22"/>
        <v>14091907.0031128</v>
      </c>
      <c r="CO510" s="203">
        <f t="shared" si="23"/>
        <v>62454066.157470696</v>
      </c>
      <c r="CP510" s="99">
        <v>6952049.8159179697</v>
      </c>
      <c r="CQ510" s="99">
        <v>0</v>
      </c>
      <c r="CR510" s="99">
        <v>0</v>
      </c>
      <c r="CS510" s="99">
        <v>0</v>
      </c>
      <c r="CT510" s="99">
        <v>0</v>
      </c>
    </row>
    <row r="511" spans="1:98">
      <c r="A511" s="98" t="s">
        <v>59</v>
      </c>
      <c r="B511" s="100">
        <v>42156</v>
      </c>
      <c r="C511" s="99">
        <v>46239.734683036797</v>
      </c>
      <c r="D511" s="99">
        <v>0</v>
      </c>
      <c r="E511" s="99">
        <v>5210.1523101329803</v>
      </c>
      <c r="F511" s="99">
        <v>4016.6294409632701</v>
      </c>
      <c r="G511" s="99">
        <v>1283.05629761517</v>
      </c>
      <c r="H511" s="99">
        <v>0</v>
      </c>
      <c r="I511" s="99">
        <v>0</v>
      </c>
      <c r="J511" s="99">
        <v>33577.816224574999</v>
      </c>
      <c r="K511" s="99">
        <v>0</v>
      </c>
      <c r="L511" s="99">
        <v>119.442523383535</v>
      </c>
      <c r="M511" s="99">
        <v>18888.5725448132</v>
      </c>
      <c r="N511" s="99">
        <v>4480.2227814197504</v>
      </c>
      <c r="O511" s="99">
        <v>0</v>
      </c>
      <c r="P511" s="99">
        <v>25372.7248852253</v>
      </c>
      <c r="Q511" s="99">
        <v>2597.2398608624899</v>
      </c>
      <c r="R511" s="99">
        <v>0</v>
      </c>
      <c r="S511" s="99">
        <v>1279.74129837751</v>
      </c>
      <c r="T511" s="99">
        <v>0</v>
      </c>
      <c r="U511" s="99">
        <v>33588.087863922097</v>
      </c>
      <c r="V511" s="99">
        <v>2472574.9098205599</v>
      </c>
      <c r="W511" s="99">
        <v>0</v>
      </c>
      <c r="X511" s="99">
        <v>383293.56058883702</v>
      </c>
      <c r="Y511" s="99">
        <v>254220.42682456999</v>
      </c>
      <c r="Z511" s="99">
        <v>166693.96190452599</v>
      </c>
      <c r="AA511" s="99">
        <v>0</v>
      </c>
      <c r="AB511" s="99">
        <v>0</v>
      </c>
      <c r="AC511" s="99">
        <v>11024987.954833999</v>
      </c>
      <c r="AD511" s="99">
        <v>0</v>
      </c>
      <c r="AE511" s="99">
        <v>14640.8625195026</v>
      </c>
      <c r="AF511" s="99">
        <v>899360.84661102295</v>
      </c>
      <c r="AG511" s="99">
        <v>544445.61214446998</v>
      </c>
      <c r="AH511" s="99">
        <v>0</v>
      </c>
      <c r="AI511" s="99">
        <v>1105317.0145874</v>
      </c>
      <c r="AJ511" s="99">
        <v>293705.18444442702</v>
      </c>
      <c r="AK511" s="99">
        <v>0</v>
      </c>
      <c r="AL511" s="99">
        <v>165776.351602554</v>
      </c>
      <c r="AM511" s="99">
        <v>0</v>
      </c>
      <c r="AN511" s="99">
        <v>11010363.967163101</v>
      </c>
      <c r="AO511" s="99">
        <v>23258734.3198242</v>
      </c>
      <c r="AP511" s="99">
        <v>0</v>
      </c>
      <c r="AQ511" s="99">
        <v>3270959.2786254901</v>
      </c>
      <c r="AR511" s="99">
        <v>2122386.8676757799</v>
      </c>
      <c r="AS511" s="99">
        <v>1401099.9001159701</v>
      </c>
      <c r="AT511" s="99">
        <v>0</v>
      </c>
      <c r="AU511" s="99">
        <v>0</v>
      </c>
      <c r="AV511" s="99">
        <v>34334449.231445298</v>
      </c>
      <c r="AW511" s="99">
        <v>0</v>
      </c>
      <c r="AX511" s="99">
        <v>119557.004784584</v>
      </c>
      <c r="AY511" s="99">
        <v>8872141.8583984394</v>
      </c>
      <c r="AZ511" s="99">
        <v>4643946.6481323196</v>
      </c>
      <c r="BA511" s="99">
        <v>0</v>
      </c>
      <c r="BB511" s="99">
        <v>10478226.682128901</v>
      </c>
      <c r="BC511" s="99">
        <v>2517899.6703491202</v>
      </c>
      <c r="BD511" s="99">
        <v>0</v>
      </c>
      <c r="BE511" s="99">
        <v>1398868.16627502</v>
      </c>
      <c r="BF511" s="99">
        <v>0</v>
      </c>
      <c r="BG511" s="99">
        <v>34296379.1240234</v>
      </c>
      <c r="BH511" s="99">
        <v>5405771.9249267597</v>
      </c>
      <c r="BI511" s="99">
        <v>0</v>
      </c>
      <c r="BJ511" s="99">
        <v>1408314.8463745101</v>
      </c>
      <c r="BK511" s="99">
        <v>1070513.83799744</v>
      </c>
      <c r="BL511" s="99">
        <v>0</v>
      </c>
      <c r="BM511" s="99">
        <v>0</v>
      </c>
      <c r="BN511" s="99">
        <v>0</v>
      </c>
      <c r="BO511" s="99">
        <v>0</v>
      </c>
      <c r="BP511" s="99">
        <v>0</v>
      </c>
      <c r="BQ511" s="99">
        <v>0</v>
      </c>
      <c r="BR511" s="99">
        <v>2883716.0077209501</v>
      </c>
      <c r="BS511" s="99">
        <v>1781587.09538269</v>
      </c>
      <c r="BT511" s="99">
        <v>0</v>
      </c>
      <c r="BU511" s="99">
        <v>799355.71999359096</v>
      </c>
      <c r="BV511" s="99">
        <v>1407101.37498474</v>
      </c>
      <c r="BW511" s="99">
        <v>0</v>
      </c>
      <c r="BX511" s="99">
        <v>130794.889799118</v>
      </c>
      <c r="BY511" s="99">
        <v>0</v>
      </c>
      <c r="BZ511" s="99">
        <v>0</v>
      </c>
      <c r="CA511" s="99">
        <v>51462.887680530497</v>
      </c>
      <c r="CB511" s="99">
        <v>2856315.1744079599</v>
      </c>
      <c r="CC511" s="99">
        <v>26534143.912353501</v>
      </c>
      <c r="CD511" s="99">
        <v>6812111.8268432599</v>
      </c>
      <c r="CE511" s="99">
        <v>1283.53767497838</v>
      </c>
      <c r="CF511" s="99">
        <v>165816.47593689</v>
      </c>
      <c r="CG511" s="99">
        <v>1394691.2721404999</v>
      </c>
      <c r="CH511" s="99">
        <v>0</v>
      </c>
      <c r="CI511" s="99">
        <v>52747.901693344102</v>
      </c>
      <c r="CJ511" s="99">
        <v>3019955.2880859398</v>
      </c>
      <c r="CK511" s="99">
        <v>27928559.246582001</v>
      </c>
      <c r="CL511" s="99">
        <v>6935628.1420288105</v>
      </c>
      <c r="CM511" s="203">
        <f t="shared" si="21"/>
        <v>86335.989557266206</v>
      </c>
      <c r="CN511" s="203">
        <f t="shared" si="22"/>
        <v>14030319.25524904</v>
      </c>
      <c r="CO511" s="203">
        <f t="shared" si="23"/>
        <v>62224938.370605402</v>
      </c>
      <c r="CP511" s="99">
        <v>6935628.1420288105</v>
      </c>
      <c r="CQ511" s="99">
        <v>0</v>
      </c>
      <c r="CR511" s="99">
        <v>0</v>
      </c>
      <c r="CS511" s="99">
        <v>0</v>
      </c>
      <c r="CT511" s="99">
        <v>0</v>
      </c>
    </row>
    <row r="512" spans="1:98">
      <c r="A512" s="98" t="s">
        <v>59</v>
      </c>
      <c r="B512" s="100">
        <v>42248</v>
      </c>
      <c r="C512" s="99">
        <v>45854.713265418999</v>
      </c>
      <c r="D512" s="99">
        <v>0</v>
      </c>
      <c r="E512" s="99">
        <v>5148.4095863699904</v>
      </c>
      <c r="F512" s="99">
        <v>3976.81763648987</v>
      </c>
      <c r="G512" s="99">
        <v>1277.5265313237901</v>
      </c>
      <c r="H512" s="99">
        <v>0</v>
      </c>
      <c r="I512" s="99">
        <v>0</v>
      </c>
      <c r="J512" s="99">
        <v>33395.526016235402</v>
      </c>
      <c r="K512" s="99">
        <v>0</v>
      </c>
      <c r="L512" s="99">
        <v>122.068282674998</v>
      </c>
      <c r="M512" s="99">
        <v>18763.065076351199</v>
      </c>
      <c r="N512" s="99">
        <v>4400.3758752346002</v>
      </c>
      <c r="O512" s="99">
        <v>0</v>
      </c>
      <c r="P512" s="99">
        <v>25208.613615512801</v>
      </c>
      <c r="Q512" s="99">
        <v>2548.9945090413098</v>
      </c>
      <c r="R512" s="99">
        <v>0</v>
      </c>
      <c r="S512" s="99">
        <v>1277.86024694145</v>
      </c>
      <c r="T512" s="99">
        <v>0</v>
      </c>
      <c r="U512" s="99">
        <v>33411.669571876497</v>
      </c>
      <c r="V512" s="99">
        <v>2455382.0692443801</v>
      </c>
      <c r="W512" s="99">
        <v>0</v>
      </c>
      <c r="X512" s="99">
        <v>372204.90699386603</v>
      </c>
      <c r="Y512" s="99">
        <v>243384.37688255301</v>
      </c>
      <c r="Z512" s="99">
        <v>163252.15133285499</v>
      </c>
      <c r="AA512" s="99">
        <v>0</v>
      </c>
      <c r="AB512" s="99">
        <v>0</v>
      </c>
      <c r="AC512" s="99">
        <v>10983630.923706099</v>
      </c>
      <c r="AD512" s="99">
        <v>0</v>
      </c>
      <c r="AE512" s="99">
        <v>15998.944684505501</v>
      </c>
      <c r="AF512" s="99">
        <v>899514.11325073196</v>
      </c>
      <c r="AG512" s="99">
        <v>529204.98670196498</v>
      </c>
      <c r="AH512" s="99">
        <v>0</v>
      </c>
      <c r="AI512" s="99">
        <v>1086993.9916534401</v>
      </c>
      <c r="AJ512" s="99">
        <v>295044.099090576</v>
      </c>
      <c r="AK512" s="99">
        <v>0</v>
      </c>
      <c r="AL512" s="99">
        <v>162731.10599708601</v>
      </c>
      <c r="AM512" s="99">
        <v>0</v>
      </c>
      <c r="AN512" s="99">
        <v>10980193.6102295</v>
      </c>
      <c r="AO512" s="99">
        <v>23157838.6882324</v>
      </c>
      <c r="AP512" s="99">
        <v>0</v>
      </c>
      <c r="AQ512" s="99">
        <v>3170360.0985412602</v>
      </c>
      <c r="AR512" s="99">
        <v>2024946.93817139</v>
      </c>
      <c r="AS512" s="99">
        <v>1379788.6664428699</v>
      </c>
      <c r="AT512" s="99">
        <v>0</v>
      </c>
      <c r="AU512" s="99">
        <v>0</v>
      </c>
      <c r="AV512" s="99">
        <v>34275294.173828103</v>
      </c>
      <c r="AW512" s="99">
        <v>0</v>
      </c>
      <c r="AX512" s="99">
        <v>124992.021294594</v>
      </c>
      <c r="AY512" s="99">
        <v>8861357.3215331994</v>
      </c>
      <c r="AZ512" s="99">
        <v>4537918.4887695303</v>
      </c>
      <c r="BA512" s="99">
        <v>0</v>
      </c>
      <c r="BB512" s="99">
        <v>10355536.010864301</v>
      </c>
      <c r="BC512" s="99">
        <v>2526388.7629699698</v>
      </c>
      <c r="BD512" s="99">
        <v>0</v>
      </c>
      <c r="BE512" s="99">
        <v>1375287.4486084001</v>
      </c>
      <c r="BF512" s="99">
        <v>0</v>
      </c>
      <c r="BG512" s="99">
        <v>34292462.252441399</v>
      </c>
      <c r="BH512" s="99">
        <v>5423572.2921142597</v>
      </c>
      <c r="BI512" s="99">
        <v>0</v>
      </c>
      <c r="BJ512" s="99">
        <v>1382818.4736328099</v>
      </c>
      <c r="BK512" s="99">
        <v>1034789.55396271</v>
      </c>
      <c r="BL512" s="99">
        <v>0</v>
      </c>
      <c r="BM512" s="99">
        <v>0</v>
      </c>
      <c r="BN512" s="99">
        <v>0</v>
      </c>
      <c r="BO512" s="99">
        <v>0</v>
      </c>
      <c r="BP512" s="99">
        <v>0</v>
      </c>
      <c r="BQ512" s="99">
        <v>0</v>
      </c>
      <c r="BR512" s="99">
        <v>2888719.16693115</v>
      </c>
      <c r="BS512" s="99">
        <v>1744305.7131958001</v>
      </c>
      <c r="BT512" s="99">
        <v>0</v>
      </c>
      <c r="BU512" s="99">
        <v>666167.489997864</v>
      </c>
      <c r="BV512" s="99">
        <v>1408813.4142608601</v>
      </c>
      <c r="BW512" s="99">
        <v>0</v>
      </c>
      <c r="BX512" s="99">
        <v>107732.87984466599</v>
      </c>
      <c r="BY512" s="99">
        <v>0</v>
      </c>
      <c r="BZ512" s="99">
        <v>0</v>
      </c>
      <c r="CA512" s="99">
        <v>51014.545477867097</v>
      </c>
      <c r="CB512" s="99">
        <v>2823450.78479004</v>
      </c>
      <c r="CC512" s="99">
        <v>26300449.505615201</v>
      </c>
      <c r="CD512" s="99">
        <v>6808972.3510131799</v>
      </c>
      <c r="CE512" s="99">
        <v>1277.5681338161201</v>
      </c>
      <c r="CF512" s="99">
        <v>162702.83278274501</v>
      </c>
      <c r="CG512" s="99">
        <v>1375014.2573547401</v>
      </c>
      <c r="CH512" s="99">
        <v>0</v>
      </c>
      <c r="CI512" s="99">
        <v>52289.671909809098</v>
      </c>
      <c r="CJ512" s="99">
        <v>2989016.8866882301</v>
      </c>
      <c r="CK512" s="99">
        <v>27673769.5322266</v>
      </c>
      <c r="CL512" s="99">
        <v>6934336.6581420898</v>
      </c>
      <c r="CM512" s="203">
        <f t="shared" si="21"/>
        <v>85701.341481685595</v>
      </c>
      <c r="CN512" s="203">
        <f t="shared" si="22"/>
        <v>13969210.49691773</v>
      </c>
      <c r="CO512" s="203">
        <f t="shared" si="23"/>
        <v>61966231.784667999</v>
      </c>
      <c r="CP512" s="99">
        <v>6934336.6581420898</v>
      </c>
      <c r="CQ512" s="99">
        <v>0</v>
      </c>
      <c r="CR512" s="99">
        <v>0</v>
      </c>
      <c r="CS512" s="99">
        <v>0</v>
      </c>
      <c r="CT512" s="99">
        <v>0</v>
      </c>
    </row>
    <row r="513" spans="1:98">
      <c r="A513" s="98" t="s">
        <v>59</v>
      </c>
      <c r="B513" s="100">
        <v>42339</v>
      </c>
      <c r="C513" s="99">
        <v>45852.783947467797</v>
      </c>
      <c r="D513" s="99">
        <v>0</v>
      </c>
      <c r="E513" s="99">
        <v>4970.5363156795502</v>
      </c>
      <c r="F513" s="99">
        <v>3849.33989313245</v>
      </c>
      <c r="G513" s="99">
        <v>1290.78789417446</v>
      </c>
      <c r="H513" s="99">
        <v>0</v>
      </c>
      <c r="I513" s="99">
        <v>0</v>
      </c>
      <c r="J513" s="99">
        <v>33325.9446587563</v>
      </c>
      <c r="K513" s="99">
        <v>0</v>
      </c>
      <c r="L513" s="99">
        <v>104.820672932081</v>
      </c>
      <c r="M513" s="99">
        <v>18778.477136611898</v>
      </c>
      <c r="N513" s="99">
        <v>4372.3282533288002</v>
      </c>
      <c r="O513" s="99">
        <v>0</v>
      </c>
      <c r="P513" s="99">
        <v>25109.0434818268</v>
      </c>
      <c r="Q513" s="99">
        <v>2523.2868767678701</v>
      </c>
      <c r="R513" s="99">
        <v>0</v>
      </c>
      <c r="S513" s="99">
        <v>1280.0723828226301</v>
      </c>
      <c r="T513" s="99">
        <v>0</v>
      </c>
      <c r="U513" s="99">
        <v>33334.745516777002</v>
      </c>
      <c r="V513" s="99">
        <v>2444926.0030517601</v>
      </c>
      <c r="W513" s="99">
        <v>0</v>
      </c>
      <c r="X513" s="99">
        <v>353687.52321243298</v>
      </c>
      <c r="Y513" s="99">
        <v>229189.35749244699</v>
      </c>
      <c r="Z513" s="99">
        <v>161641.07539558399</v>
      </c>
      <c r="AA513" s="99">
        <v>0</v>
      </c>
      <c r="AB513" s="99">
        <v>0</v>
      </c>
      <c r="AC513" s="99">
        <v>10937843.1162109</v>
      </c>
      <c r="AD513" s="99">
        <v>0</v>
      </c>
      <c r="AE513" s="99">
        <v>15218.709028720899</v>
      </c>
      <c r="AF513" s="99">
        <v>896451.34026336705</v>
      </c>
      <c r="AG513" s="99">
        <v>523610.866535187</v>
      </c>
      <c r="AH513" s="99">
        <v>0</v>
      </c>
      <c r="AI513" s="99">
        <v>1083819.5522155799</v>
      </c>
      <c r="AJ513" s="99">
        <v>290721.14142227202</v>
      </c>
      <c r="AK513" s="99">
        <v>0</v>
      </c>
      <c r="AL513" s="99">
        <v>161349.97340583801</v>
      </c>
      <c r="AM513" s="99">
        <v>0</v>
      </c>
      <c r="AN513" s="99">
        <v>10933859.3879395</v>
      </c>
      <c r="AO513" s="99">
        <v>23264253.879638702</v>
      </c>
      <c r="AP513" s="99">
        <v>0</v>
      </c>
      <c r="AQ513" s="99">
        <v>3030319.62249756</v>
      </c>
      <c r="AR513" s="99">
        <v>1921549.6140747101</v>
      </c>
      <c r="AS513" s="99">
        <v>1371413.5482330299</v>
      </c>
      <c r="AT513" s="99">
        <v>0</v>
      </c>
      <c r="AU513" s="99">
        <v>0</v>
      </c>
      <c r="AV513" s="99">
        <v>34371317.596679702</v>
      </c>
      <c r="AW513" s="99">
        <v>0</v>
      </c>
      <c r="AX513" s="99">
        <v>109585.52980899801</v>
      </c>
      <c r="AY513" s="99">
        <v>8901117.9937744103</v>
      </c>
      <c r="AZ513" s="99">
        <v>4546365.8108520498</v>
      </c>
      <c r="BA513" s="99">
        <v>0</v>
      </c>
      <c r="BB513" s="99">
        <v>10400754.466186499</v>
      </c>
      <c r="BC513" s="99">
        <v>2498715.8615417499</v>
      </c>
      <c r="BD513" s="99">
        <v>0</v>
      </c>
      <c r="BE513" s="99">
        <v>1364641.0951080299</v>
      </c>
      <c r="BF513" s="99">
        <v>0</v>
      </c>
      <c r="BG513" s="99">
        <v>34338923.0615234</v>
      </c>
      <c r="BH513" s="99">
        <v>5824257.86047363</v>
      </c>
      <c r="BI513" s="99">
        <v>0</v>
      </c>
      <c r="BJ513" s="99">
        <v>1356651.45333862</v>
      </c>
      <c r="BK513" s="99">
        <v>1017470.27199554</v>
      </c>
      <c r="BL513" s="99">
        <v>0</v>
      </c>
      <c r="BM513" s="99">
        <v>0</v>
      </c>
      <c r="BN513" s="99">
        <v>0</v>
      </c>
      <c r="BO513" s="99">
        <v>0</v>
      </c>
      <c r="BP513" s="99">
        <v>0</v>
      </c>
      <c r="BQ513" s="99">
        <v>0</v>
      </c>
      <c r="BR513" s="99">
        <v>2914040.0932617201</v>
      </c>
      <c r="BS513" s="99">
        <v>1742882.1429595901</v>
      </c>
      <c r="BT513" s="99">
        <v>0</v>
      </c>
      <c r="BU513" s="99">
        <v>1175193.8799896201</v>
      </c>
      <c r="BV513" s="99">
        <v>1391896.16766357</v>
      </c>
      <c r="BW513" s="99">
        <v>0</v>
      </c>
      <c r="BX513" s="99">
        <v>174593.709518433</v>
      </c>
      <c r="BY513" s="99">
        <v>0</v>
      </c>
      <c r="BZ513" s="99">
        <v>0</v>
      </c>
      <c r="CA513" s="99">
        <v>50850.346268653899</v>
      </c>
      <c r="CB513" s="99">
        <v>2803599.26379395</v>
      </c>
      <c r="CC513" s="99">
        <v>26325061.472900402</v>
      </c>
      <c r="CD513" s="99">
        <v>7182836.0712890597</v>
      </c>
      <c r="CE513" s="99">
        <v>1290.24626369774</v>
      </c>
      <c r="CF513" s="99">
        <v>161749.31302452099</v>
      </c>
      <c r="CG513" s="99">
        <v>1371674.5924682601</v>
      </c>
      <c r="CH513" s="99">
        <v>0</v>
      </c>
      <c r="CI513" s="99">
        <v>52138.957885265401</v>
      </c>
      <c r="CJ513" s="99">
        <v>2964484.8729248</v>
      </c>
      <c r="CK513" s="99">
        <v>27709557.401611298</v>
      </c>
      <c r="CL513" s="99">
        <v>7356943.5137329102</v>
      </c>
      <c r="CM513" s="203">
        <f t="shared" si="21"/>
        <v>85473.703402042403</v>
      </c>
      <c r="CN513" s="203">
        <f t="shared" si="22"/>
        <v>13898344.260864299</v>
      </c>
      <c r="CO513" s="203">
        <f t="shared" si="23"/>
        <v>62048480.463134699</v>
      </c>
      <c r="CP513" s="99">
        <v>7356943.5137329102</v>
      </c>
      <c r="CQ513" s="99">
        <v>0</v>
      </c>
      <c r="CR513" s="99">
        <v>0</v>
      </c>
      <c r="CS513" s="99">
        <v>0</v>
      </c>
      <c r="CT513" s="99">
        <v>0</v>
      </c>
    </row>
    <row r="514" spans="1:98">
      <c r="A514" s="98" t="s">
        <v>59</v>
      </c>
      <c r="B514" s="100">
        <v>42430</v>
      </c>
      <c r="C514" s="99">
        <v>45676.621334075899</v>
      </c>
      <c r="D514" s="99">
        <v>0</v>
      </c>
      <c r="E514" s="99">
        <v>5061.1245422363299</v>
      </c>
      <c r="F514" s="99">
        <v>3974.6190443933001</v>
      </c>
      <c r="G514" s="99">
        <v>1318.38068152964</v>
      </c>
      <c r="H514" s="99">
        <v>0</v>
      </c>
      <c r="I514" s="99">
        <v>0</v>
      </c>
      <c r="J514" s="99">
        <v>33239.614561557799</v>
      </c>
      <c r="K514" s="99">
        <v>0</v>
      </c>
      <c r="L514" s="99">
        <v>94.327900702133803</v>
      </c>
      <c r="M514" s="99">
        <v>18709.841981649399</v>
      </c>
      <c r="N514" s="99">
        <v>4332.0948593616504</v>
      </c>
      <c r="O514" s="99">
        <v>0</v>
      </c>
      <c r="P514" s="99">
        <v>25073.978852033601</v>
      </c>
      <c r="Q514" s="99">
        <v>2438.1216271817698</v>
      </c>
      <c r="R514" s="99">
        <v>0</v>
      </c>
      <c r="S514" s="99">
        <v>1312.70950196683</v>
      </c>
      <c r="T514" s="99">
        <v>0</v>
      </c>
      <c r="U514" s="99">
        <v>33245.025265693701</v>
      </c>
      <c r="V514" s="99">
        <v>2420232.78155518</v>
      </c>
      <c r="W514" s="99">
        <v>0</v>
      </c>
      <c r="X514" s="99">
        <v>360323.33900833101</v>
      </c>
      <c r="Y514" s="99">
        <v>240191.52098846401</v>
      </c>
      <c r="Z514" s="99">
        <v>167479.77835655201</v>
      </c>
      <c r="AA514" s="99">
        <v>0</v>
      </c>
      <c r="AB514" s="99">
        <v>0</v>
      </c>
      <c r="AC514" s="99">
        <v>10941087.4112549</v>
      </c>
      <c r="AD514" s="99">
        <v>0</v>
      </c>
      <c r="AE514" s="99">
        <v>12410.190333724</v>
      </c>
      <c r="AF514" s="99">
        <v>887140.90603637695</v>
      </c>
      <c r="AG514" s="99">
        <v>514391.38803863502</v>
      </c>
      <c r="AH514" s="99">
        <v>0</v>
      </c>
      <c r="AI514" s="99">
        <v>1085310.89881897</v>
      </c>
      <c r="AJ514" s="99">
        <v>290012.34006500198</v>
      </c>
      <c r="AK514" s="99">
        <v>0</v>
      </c>
      <c r="AL514" s="99">
        <v>166152.61162185701</v>
      </c>
      <c r="AM514" s="99">
        <v>0</v>
      </c>
      <c r="AN514" s="99">
        <v>10922173.6092529</v>
      </c>
      <c r="AO514" s="99">
        <v>23140050.921875</v>
      </c>
      <c r="AP514" s="99">
        <v>0</v>
      </c>
      <c r="AQ514" s="99">
        <v>3104793.4779968299</v>
      </c>
      <c r="AR514" s="99">
        <v>2041761.4964904799</v>
      </c>
      <c r="AS514" s="99">
        <v>1416705.79347229</v>
      </c>
      <c r="AT514" s="99">
        <v>0</v>
      </c>
      <c r="AU514" s="99">
        <v>0</v>
      </c>
      <c r="AV514" s="99">
        <v>34444597.291992202</v>
      </c>
      <c r="AW514" s="99">
        <v>0</v>
      </c>
      <c r="AX514" s="99">
        <v>94687.427168846101</v>
      </c>
      <c r="AY514" s="99">
        <v>8917503.6497802697</v>
      </c>
      <c r="AZ514" s="99">
        <v>4416959.3304443397</v>
      </c>
      <c r="BA514" s="99">
        <v>0</v>
      </c>
      <c r="BB514" s="99">
        <v>10429902.2617188</v>
      </c>
      <c r="BC514" s="99">
        <v>2500078.5808715802</v>
      </c>
      <c r="BD514" s="99">
        <v>0</v>
      </c>
      <c r="BE514" s="99">
        <v>1403790.6178894001</v>
      </c>
      <c r="BF514" s="99">
        <v>0</v>
      </c>
      <c r="BG514" s="99">
        <v>34370205.936035201</v>
      </c>
      <c r="BH514" s="99">
        <v>6553883.1775512705</v>
      </c>
      <c r="BI514" s="99">
        <v>0</v>
      </c>
      <c r="BJ514" s="99">
        <v>1405668.7214965799</v>
      </c>
      <c r="BK514" s="99">
        <v>1035667.70423889</v>
      </c>
      <c r="BL514" s="99">
        <v>0</v>
      </c>
      <c r="BM514" s="99">
        <v>0</v>
      </c>
      <c r="BN514" s="99">
        <v>0</v>
      </c>
      <c r="BO514" s="99">
        <v>0</v>
      </c>
      <c r="BP514" s="99">
        <v>0</v>
      </c>
      <c r="BQ514" s="99">
        <v>0</v>
      </c>
      <c r="BR514" s="99">
        <v>2900758.4411621098</v>
      </c>
      <c r="BS514" s="99">
        <v>1690827.24365234</v>
      </c>
      <c r="BT514" s="99">
        <v>0</v>
      </c>
      <c r="BU514" s="99">
        <v>2011171.4799804699</v>
      </c>
      <c r="BV514" s="99">
        <v>1361527.9945983901</v>
      </c>
      <c r="BW514" s="99">
        <v>0</v>
      </c>
      <c r="BX514" s="99">
        <v>300879.54888534499</v>
      </c>
      <c r="BY514" s="99">
        <v>0</v>
      </c>
      <c r="BZ514" s="99">
        <v>0</v>
      </c>
      <c r="CA514" s="99">
        <v>50691.555519580797</v>
      </c>
      <c r="CB514" s="99">
        <v>2777843.8018493699</v>
      </c>
      <c r="CC514" s="99">
        <v>26236151.580566399</v>
      </c>
      <c r="CD514" s="99">
        <v>7953902.71484375</v>
      </c>
      <c r="CE514" s="99">
        <v>1318.4602988809299</v>
      </c>
      <c r="CF514" s="99">
        <v>164656.60572433501</v>
      </c>
      <c r="CG514" s="99">
        <v>1395853.5814056401</v>
      </c>
      <c r="CH514" s="99">
        <v>0</v>
      </c>
      <c r="CI514" s="99">
        <v>52010.796957492799</v>
      </c>
      <c r="CJ514" s="99">
        <v>2940372.31994629</v>
      </c>
      <c r="CK514" s="99">
        <v>27637144.482177701</v>
      </c>
      <c r="CL514" s="99">
        <v>8246074.7221069299</v>
      </c>
      <c r="CM514" s="203">
        <f t="shared" si="21"/>
        <v>85255.822223186493</v>
      </c>
      <c r="CN514" s="203">
        <f t="shared" si="22"/>
        <v>13862545.929199189</v>
      </c>
      <c r="CO514" s="203">
        <f t="shared" si="23"/>
        <v>62007350.418212906</v>
      </c>
      <c r="CP514" s="99">
        <v>8246074.7221069299</v>
      </c>
      <c r="CQ514" s="99">
        <v>0</v>
      </c>
      <c r="CR514" s="99">
        <v>0</v>
      </c>
      <c r="CS514" s="99">
        <v>0</v>
      </c>
      <c r="CT514" s="99">
        <v>0</v>
      </c>
    </row>
    <row r="515" spans="1:98">
      <c r="A515" s="98" t="s">
        <v>59</v>
      </c>
      <c r="B515" s="100">
        <v>42522</v>
      </c>
      <c r="C515" s="99">
        <v>45601.569155693098</v>
      </c>
      <c r="D515" s="99">
        <v>0</v>
      </c>
      <c r="E515" s="99">
        <v>4809.4647991061202</v>
      </c>
      <c r="F515" s="99">
        <v>3799.2537138760099</v>
      </c>
      <c r="G515" s="99">
        <v>1343.49807579815</v>
      </c>
      <c r="H515" s="99">
        <v>0</v>
      </c>
      <c r="I515" s="99">
        <v>0</v>
      </c>
      <c r="J515" s="99">
        <v>33130.103730201699</v>
      </c>
      <c r="K515" s="99">
        <v>0</v>
      </c>
      <c r="L515" s="99">
        <v>85.268784644082203</v>
      </c>
      <c r="M515" s="99">
        <v>18633.2871222496</v>
      </c>
      <c r="N515" s="99">
        <v>4298.18276721239</v>
      </c>
      <c r="O515" s="99">
        <v>0</v>
      </c>
      <c r="P515" s="99">
        <v>25060.201776504498</v>
      </c>
      <c r="Q515" s="99">
        <v>2342.82646402717</v>
      </c>
      <c r="R515" s="99">
        <v>0</v>
      </c>
      <c r="S515" s="99">
        <v>1337.2125643342699</v>
      </c>
      <c r="T515" s="99">
        <v>0</v>
      </c>
      <c r="U515" s="99">
        <v>33134.919764518701</v>
      </c>
      <c r="V515" s="99">
        <v>2414241.4684753399</v>
      </c>
      <c r="W515" s="99">
        <v>0</v>
      </c>
      <c r="X515" s="99">
        <v>340353.26857757597</v>
      </c>
      <c r="Y515" s="99">
        <v>225760.292211533</v>
      </c>
      <c r="Z515" s="99">
        <v>167117.77159500099</v>
      </c>
      <c r="AA515" s="99">
        <v>0</v>
      </c>
      <c r="AB515" s="99">
        <v>0</v>
      </c>
      <c r="AC515" s="99">
        <v>10884889.5670166</v>
      </c>
      <c r="AD515" s="99">
        <v>0</v>
      </c>
      <c r="AE515" s="99">
        <v>12152.907690644301</v>
      </c>
      <c r="AF515" s="99">
        <v>879329.77218627895</v>
      </c>
      <c r="AG515" s="99">
        <v>507381.91913604701</v>
      </c>
      <c r="AH515" s="99">
        <v>0</v>
      </c>
      <c r="AI515" s="99">
        <v>1084044.24041748</v>
      </c>
      <c r="AJ515" s="99">
        <v>281294.30107498198</v>
      </c>
      <c r="AK515" s="99">
        <v>0</v>
      </c>
      <c r="AL515" s="99">
        <v>165632.52806663499</v>
      </c>
      <c r="AM515" s="99">
        <v>0</v>
      </c>
      <c r="AN515" s="99">
        <v>10870031.0314941</v>
      </c>
      <c r="AO515" s="99">
        <v>23270939.626953099</v>
      </c>
      <c r="AP515" s="99">
        <v>0</v>
      </c>
      <c r="AQ515" s="99">
        <v>2959781.2193298298</v>
      </c>
      <c r="AR515" s="99">
        <v>1924578.36572266</v>
      </c>
      <c r="AS515" s="99">
        <v>1421028.3104858401</v>
      </c>
      <c r="AT515" s="99">
        <v>0</v>
      </c>
      <c r="AU515" s="99">
        <v>0</v>
      </c>
      <c r="AV515" s="99">
        <v>34500868.362792999</v>
      </c>
      <c r="AW515" s="99">
        <v>0</v>
      </c>
      <c r="AX515" s="99">
        <v>93965.655602455096</v>
      </c>
      <c r="AY515" s="99">
        <v>8818996.5198974591</v>
      </c>
      <c r="AZ515" s="99">
        <v>4440589.0392456101</v>
      </c>
      <c r="BA515" s="99">
        <v>0</v>
      </c>
      <c r="BB515" s="99">
        <v>10564742.233154301</v>
      </c>
      <c r="BC515" s="99">
        <v>2474789.3187255901</v>
      </c>
      <c r="BD515" s="99">
        <v>0</v>
      </c>
      <c r="BE515" s="99">
        <v>1413718.31317139</v>
      </c>
      <c r="BF515" s="99">
        <v>0</v>
      </c>
      <c r="BG515" s="99">
        <v>34418621.431152299</v>
      </c>
      <c r="BH515" s="99">
        <v>6582199.9255371103</v>
      </c>
      <c r="BI515" s="99">
        <v>0</v>
      </c>
      <c r="BJ515" s="99">
        <v>1310182.7470703099</v>
      </c>
      <c r="BK515" s="99">
        <v>950935.43148803699</v>
      </c>
      <c r="BL515" s="99">
        <v>0</v>
      </c>
      <c r="BM515" s="99">
        <v>0</v>
      </c>
      <c r="BN515" s="99">
        <v>0</v>
      </c>
      <c r="BO515" s="99">
        <v>0</v>
      </c>
      <c r="BP515" s="99">
        <v>0</v>
      </c>
      <c r="BQ515" s="99">
        <v>0</v>
      </c>
      <c r="BR515" s="99">
        <v>2889372.9593200702</v>
      </c>
      <c r="BS515" s="99">
        <v>1708896.46490479</v>
      </c>
      <c r="BT515" s="99">
        <v>0</v>
      </c>
      <c r="BU515" s="99">
        <v>2091340.83999634</v>
      </c>
      <c r="BV515" s="99">
        <v>1302628.2395782501</v>
      </c>
      <c r="BW515" s="99">
        <v>0</v>
      </c>
      <c r="BX515" s="99">
        <v>302722.218883514</v>
      </c>
      <c r="BY515" s="99">
        <v>0</v>
      </c>
      <c r="BZ515" s="99">
        <v>0</v>
      </c>
      <c r="CA515" s="99">
        <v>50419.649631977103</v>
      </c>
      <c r="CB515" s="99">
        <v>2752069.6053466802</v>
      </c>
      <c r="CC515" s="99">
        <v>26239326.426513702</v>
      </c>
      <c r="CD515" s="99">
        <v>7900121.6641845703</v>
      </c>
      <c r="CE515" s="99">
        <v>1344.1509561538701</v>
      </c>
      <c r="CF515" s="99">
        <v>166967.83842849699</v>
      </c>
      <c r="CG515" s="99">
        <v>1425362.88980103</v>
      </c>
      <c r="CH515" s="99">
        <v>0</v>
      </c>
      <c r="CI515" s="99">
        <v>51766.256240844697</v>
      </c>
      <c r="CJ515" s="99">
        <v>2919403.1861267099</v>
      </c>
      <c r="CK515" s="99">
        <v>27649375.9604492</v>
      </c>
      <c r="CL515" s="99">
        <v>8188966.0776367197</v>
      </c>
      <c r="CM515" s="203">
        <f t="shared" ref="CM515:CM578" si="24">SUM(U515,CI515)</f>
        <v>84901.176005363406</v>
      </c>
      <c r="CN515" s="203">
        <f t="shared" ref="CN515:CN578" si="25">SUM(AN515,CJ515)</f>
        <v>13789434.217620809</v>
      </c>
      <c r="CO515" s="203">
        <f t="shared" ref="CO515:CO578" si="26">SUM(BG515,CK515)</f>
        <v>62067997.391601503</v>
      </c>
      <c r="CP515" s="99">
        <v>8188966.0776367197</v>
      </c>
      <c r="CQ515" s="99">
        <v>0</v>
      </c>
      <c r="CR515" s="99">
        <v>0</v>
      </c>
      <c r="CS515" s="99">
        <v>0</v>
      </c>
      <c r="CT515" s="99">
        <v>0</v>
      </c>
    </row>
    <row r="516" spans="1:98">
      <c r="A516" s="98" t="s">
        <v>59</v>
      </c>
      <c r="B516" s="100">
        <v>42614</v>
      </c>
      <c r="C516" s="99">
        <v>45574.365535259203</v>
      </c>
      <c r="D516" s="99">
        <v>0</v>
      </c>
      <c r="E516" s="99">
        <v>4686.2203052639998</v>
      </c>
      <c r="F516" s="99">
        <v>3719.3398634493401</v>
      </c>
      <c r="G516" s="99">
        <v>1372.1261048614999</v>
      </c>
      <c r="H516" s="99">
        <v>0</v>
      </c>
      <c r="I516" s="99">
        <v>0</v>
      </c>
      <c r="J516" s="99">
        <v>32932.745012283303</v>
      </c>
      <c r="K516" s="99">
        <v>0</v>
      </c>
      <c r="L516" s="99">
        <v>82.669385474175201</v>
      </c>
      <c r="M516" s="99">
        <v>18696.808884620699</v>
      </c>
      <c r="N516" s="99">
        <v>4209.8455889821098</v>
      </c>
      <c r="O516" s="99">
        <v>0</v>
      </c>
      <c r="P516" s="99">
        <v>25023.619717836398</v>
      </c>
      <c r="Q516" s="99">
        <v>2292.0550425946699</v>
      </c>
      <c r="R516" s="99">
        <v>0</v>
      </c>
      <c r="S516" s="99">
        <v>1369.82554131746</v>
      </c>
      <c r="T516" s="99">
        <v>0</v>
      </c>
      <c r="U516" s="99">
        <v>32939.0088739395</v>
      </c>
      <c r="V516" s="99">
        <v>2438670.6329345698</v>
      </c>
      <c r="W516" s="99">
        <v>0</v>
      </c>
      <c r="X516" s="99">
        <v>325184.80848312401</v>
      </c>
      <c r="Y516" s="99">
        <v>213641.93580436701</v>
      </c>
      <c r="Z516" s="99">
        <v>168051.18667411801</v>
      </c>
      <c r="AA516" s="99">
        <v>0</v>
      </c>
      <c r="AB516" s="99">
        <v>0</v>
      </c>
      <c r="AC516" s="99">
        <v>10816428.8947754</v>
      </c>
      <c r="AD516" s="99">
        <v>0</v>
      </c>
      <c r="AE516" s="99">
        <v>14024.1676652431</v>
      </c>
      <c r="AF516" s="99">
        <v>893976.89865875198</v>
      </c>
      <c r="AG516" s="99">
        <v>498583.53647995001</v>
      </c>
      <c r="AH516" s="99">
        <v>0</v>
      </c>
      <c r="AI516" s="99">
        <v>1079651.3851470901</v>
      </c>
      <c r="AJ516" s="99">
        <v>271587.24769592303</v>
      </c>
      <c r="AK516" s="99">
        <v>0</v>
      </c>
      <c r="AL516" s="99">
        <v>167632.27643966701</v>
      </c>
      <c r="AM516" s="99">
        <v>0</v>
      </c>
      <c r="AN516" s="99">
        <v>10819320.1882324</v>
      </c>
      <c r="AO516" s="99">
        <v>23660981.979736298</v>
      </c>
      <c r="AP516" s="99">
        <v>0</v>
      </c>
      <c r="AQ516" s="99">
        <v>2828471.85900879</v>
      </c>
      <c r="AR516" s="99">
        <v>1820057.6626129199</v>
      </c>
      <c r="AS516" s="99">
        <v>1442162.1124115</v>
      </c>
      <c r="AT516" s="99">
        <v>0</v>
      </c>
      <c r="AU516" s="99">
        <v>0</v>
      </c>
      <c r="AV516" s="99">
        <v>34415168.3896484</v>
      </c>
      <c r="AW516" s="99">
        <v>0</v>
      </c>
      <c r="AX516" s="99">
        <v>111063.19390392301</v>
      </c>
      <c r="AY516" s="99">
        <v>8915585.0086669903</v>
      </c>
      <c r="AZ516" s="99">
        <v>4351190.4013671903</v>
      </c>
      <c r="BA516" s="99">
        <v>0</v>
      </c>
      <c r="BB516" s="99">
        <v>10639334.475708</v>
      </c>
      <c r="BC516" s="99">
        <v>2415732.6985778799</v>
      </c>
      <c r="BD516" s="99">
        <v>0</v>
      </c>
      <c r="BE516" s="99">
        <v>1438318.1821441699</v>
      </c>
      <c r="BF516" s="99">
        <v>0</v>
      </c>
      <c r="BG516" s="99">
        <v>34504979.985839799</v>
      </c>
      <c r="BH516" s="99">
        <v>6535996.0453491202</v>
      </c>
      <c r="BI516" s="99">
        <v>0</v>
      </c>
      <c r="BJ516" s="99">
        <v>1244822.42974854</v>
      </c>
      <c r="BK516" s="99">
        <v>895598.12290191697</v>
      </c>
      <c r="BL516" s="99">
        <v>0</v>
      </c>
      <c r="BM516" s="99">
        <v>0</v>
      </c>
      <c r="BN516" s="99">
        <v>0</v>
      </c>
      <c r="BO516" s="99">
        <v>0</v>
      </c>
      <c r="BP516" s="99">
        <v>0</v>
      </c>
      <c r="BQ516" s="99">
        <v>0</v>
      </c>
      <c r="BR516" s="99">
        <v>2911235.7019043001</v>
      </c>
      <c r="BS516" s="99">
        <v>1674736.5796356199</v>
      </c>
      <c r="BT516" s="99">
        <v>0</v>
      </c>
      <c r="BU516" s="99">
        <v>1761485.49998474</v>
      </c>
      <c r="BV516" s="99">
        <v>1265175.7144470201</v>
      </c>
      <c r="BW516" s="99">
        <v>0</v>
      </c>
      <c r="BX516" s="99">
        <v>258423.999073029</v>
      </c>
      <c r="BY516" s="99">
        <v>0</v>
      </c>
      <c r="BZ516" s="99">
        <v>0</v>
      </c>
      <c r="CA516" s="99">
        <v>50283.680259704597</v>
      </c>
      <c r="CB516" s="99">
        <v>2762851.3787841802</v>
      </c>
      <c r="CC516" s="99">
        <v>26510058.541992199</v>
      </c>
      <c r="CD516" s="99">
        <v>7775791.46557617</v>
      </c>
      <c r="CE516" s="99">
        <v>1371.19136069715</v>
      </c>
      <c r="CF516" s="99">
        <v>169641.13620376599</v>
      </c>
      <c r="CG516" s="99">
        <v>1456333.73849487</v>
      </c>
      <c r="CH516" s="99">
        <v>0</v>
      </c>
      <c r="CI516" s="99">
        <v>51656.439309597001</v>
      </c>
      <c r="CJ516" s="99">
        <v>2933964.0702514602</v>
      </c>
      <c r="CK516" s="99">
        <v>27982210.801757801</v>
      </c>
      <c r="CL516" s="99">
        <v>8063296.7904663105</v>
      </c>
      <c r="CM516" s="203">
        <f t="shared" si="24"/>
        <v>84595.4481835365</v>
      </c>
      <c r="CN516" s="203">
        <f t="shared" si="25"/>
        <v>13753284.258483861</v>
      </c>
      <c r="CO516" s="203">
        <f t="shared" si="26"/>
        <v>62487190.787597597</v>
      </c>
      <c r="CP516" s="99">
        <v>8063296.7904663105</v>
      </c>
      <c r="CQ516" s="99">
        <v>0</v>
      </c>
      <c r="CR516" s="99">
        <v>0</v>
      </c>
      <c r="CS516" s="99">
        <v>0</v>
      </c>
      <c r="CT516" s="99">
        <v>0</v>
      </c>
    </row>
    <row r="517" spans="1:98">
      <c r="A517" s="98" t="s">
        <v>59</v>
      </c>
      <c r="B517" s="100">
        <v>42705</v>
      </c>
      <c r="C517" s="99">
        <v>45412.2032265663</v>
      </c>
      <c r="D517" s="99">
        <v>0</v>
      </c>
      <c r="E517" s="99">
        <v>4614.6641972064999</v>
      </c>
      <c r="F517" s="99">
        <v>3659.36120453477</v>
      </c>
      <c r="G517" s="99">
        <v>1416.1495545059399</v>
      </c>
      <c r="H517" s="99">
        <v>0</v>
      </c>
      <c r="I517" s="99">
        <v>0</v>
      </c>
      <c r="J517" s="99">
        <v>32821.3354420662</v>
      </c>
      <c r="K517" s="99">
        <v>0</v>
      </c>
      <c r="L517" s="99">
        <v>71.831987821496995</v>
      </c>
      <c r="M517" s="99">
        <v>18635.310187578201</v>
      </c>
      <c r="N517" s="99">
        <v>4159.1840087175397</v>
      </c>
      <c r="O517" s="99">
        <v>0</v>
      </c>
      <c r="P517" s="99">
        <v>25021.475757837299</v>
      </c>
      <c r="Q517" s="99">
        <v>2208.52007192373</v>
      </c>
      <c r="R517" s="99">
        <v>0</v>
      </c>
      <c r="S517" s="99">
        <v>1410.2942916452901</v>
      </c>
      <c r="T517" s="99">
        <v>0</v>
      </c>
      <c r="U517" s="99">
        <v>32824.418554306001</v>
      </c>
      <c r="V517" s="99">
        <v>2411373.1389465299</v>
      </c>
      <c r="W517" s="99">
        <v>0</v>
      </c>
      <c r="X517" s="99">
        <v>313628.19892883301</v>
      </c>
      <c r="Y517" s="99">
        <v>204629.019973755</v>
      </c>
      <c r="Z517" s="99">
        <v>169231.649297714</v>
      </c>
      <c r="AA517" s="99">
        <v>0</v>
      </c>
      <c r="AB517" s="99">
        <v>0</v>
      </c>
      <c r="AC517" s="99">
        <v>10748600.803100601</v>
      </c>
      <c r="AD517" s="99">
        <v>0</v>
      </c>
      <c r="AE517" s="99">
        <v>12033.837424159099</v>
      </c>
      <c r="AF517" s="99">
        <v>877272.87907409703</v>
      </c>
      <c r="AG517" s="99">
        <v>482729.08839416498</v>
      </c>
      <c r="AH517" s="99">
        <v>0</v>
      </c>
      <c r="AI517" s="99">
        <v>1087571.7463684101</v>
      </c>
      <c r="AJ517" s="99">
        <v>267460.49227905303</v>
      </c>
      <c r="AK517" s="99">
        <v>0</v>
      </c>
      <c r="AL517" s="99">
        <v>169361.173959732</v>
      </c>
      <c r="AM517" s="99">
        <v>0</v>
      </c>
      <c r="AN517" s="99">
        <v>10786918.0390625</v>
      </c>
      <c r="AO517" s="99">
        <v>23653082.268066399</v>
      </c>
      <c r="AP517" s="99">
        <v>0</v>
      </c>
      <c r="AQ517" s="99">
        <v>2749167.01062012</v>
      </c>
      <c r="AR517" s="99">
        <v>1775868.2419128399</v>
      </c>
      <c r="AS517" s="99">
        <v>1464187.1898193399</v>
      </c>
      <c r="AT517" s="99">
        <v>0</v>
      </c>
      <c r="AU517" s="99">
        <v>0</v>
      </c>
      <c r="AV517" s="99">
        <v>34428963.4462891</v>
      </c>
      <c r="AW517" s="99">
        <v>0</v>
      </c>
      <c r="AX517" s="99">
        <v>77746.421338081404</v>
      </c>
      <c r="AY517" s="99">
        <v>8846821.2039794903</v>
      </c>
      <c r="AZ517" s="99">
        <v>4245094.9225463904</v>
      </c>
      <c r="BA517" s="99">
        <v>0</v>
      </c>
      <c r="BB517" s="99">
        <v>10836831.8566895</v>
      </c>
      <c r="BC517" s="99">
        <v>2391402.8186340299</v>
      </c>
      <c r="BD517" s="99">
        <v>0</v>
      </c>
      <c r="BE517" s="99">
        <v>1460312.1045532201</v>
      </c>
      <c r="BF517" s="99">
        <v>0</v>
      </c>
      <c r="BG517" s="99">
        <v>34432332.649902299</v>
      </c>
      <c r="BH517" s="99">
        <v>6534231.4386596698</v>
      </c>
      <c r="BI517" s="99">
        <v>0</v>
      </c>
      <c r="BJ517" s="99">
        <v>1187744.63642883</v>
      </c>
      <c r="BK517" s="99">
        <v>855821.94981384301</v>
      </c>
      <c r="BL517" s="99">
        <v>0</v>
      </c>
      <c r="BM517" s="99">
        <v>0</v>
      </c>
      <c r="BN517" s="99">
        <v>0</v>
      </c>
      <c r="BO517" s="99">
        <v>0</v>
      </c>
      <c r="BP517" s="99">
        <v>0</v>
      </c>
      <c r="BQ517" s="99">
        <v>0</v>
      </c>
      <c r="BR517" s="99">
        <v>2884198.4419250502</v>
      </c>
      <c r="BS517" s="99">
        <v>1634330.7721404999</v>
      </c>
      <c r="BT517" s="99">
        <v>0</v>
      </c>
      <c r="BU517" s="99">
        <v>2046489.9199829099</v>
      </c>
      <c r="BV517" s="99">
        <v>1221422.6237029999</v>
      </c>
      <c r="BW517" s="99">
        <v>0</v>
      </c>
      <c r="BX517" s="99">
        <v>297617.04892730701</v>
      </c>
      <c r="BY517" s="99">
        <v>0</v>
      </c>
      <c r="BZ517" s="99">
        <v>0</v>
      </c>
      <c r="CA517" s="99">
        <v>50044.711862564101</v>
      </c>
      <c r="CB517" s="99">
        <v>2725888.6362609901</v>
      </c>
      <c r="CC517" s="99">
        <v>26403255.9929199</v>
      </c>
      <c r="CD517" s="99">
        <v>7724476.52160645</v>
      </c>
      <c r="CE517" s="99">
        <v>1417.11892281473</v>
      </c>
      <c r="CF517" s="99">
        <v>171629.998580933</v>
      </c>
      <c r="CG517" s="99">
        <v>1480740.3728332501</v>
      </c>
      <c r="CH517" s="99">
        <v>0</v>
      </c>
      <c r="CI517" s="99">
        <v>51454.474846363097</v>
      </c>
      <c r="CJ517" s="99">
        <v>2897088.5832824698</v>
      </c>
      <c r="CK517" s="99">
        <v>27870637.3361816</v>
      </c>
      <c r="CL517" s="99">
        <v>8018856.3128051804</v>
      </c>
      <c r="CM517" s="203">
        <f t="shared" si="24"/>
        <v>84278.893400669098</v>
      </c>
      <c r="CN517" s="203">
        <f t="shared" si="25"/>
        <v>13684006.622344971</v>
      </c>
      <c r="CO517" s="203">
        <f t="shared" si="26"/>
        <v>62302969.986083895</v>
      </c>
      <c r="CP517" s="99">
        <v>8018856.3128051804</v>
      </c>
      <c r="CQ517" s="99">
        <v>0</v>
      </c>
      <c r="CR517" s="99">
        <v>0</v>
      </c>
      <c r="CS517" s="99">
        <v>0</v>
      </c>
      <c r="CT517" s="99">
        <v>0</v>
      </c>
    </row>
    <row r="518" spans="1:98">
      <c r="A518" s="98" t="s">
        <v>59</v>
      </c>
      <c r="B518" s="100">
        <v>42795</v>
      </c>
      <c r="C518" s="99">
        <v>45397.656274318702</v>
      </c>
      <c r="D518" s="99">
        <v>0</v>
      </c>
      <c r="E518" s="99">
        <v>4515.5217372179004</v>
      </c>
      <c r="F518" s="99">
        <v>3584.97462680936</v>
      </c>
      <c r="G518" s="99">
        <v>1436.8999099433399</v>
      </c>
      <c r="H518" s="99">
        <v>0</v>
      </c>
      <c r="I518" s="99">
        <v>0</v>
      </c>
      <c r="J518" s="99">
        <v>32787.908530712099</v>
      </c>
      <c r="K518" s="99">
        <v>0</v>
      </c>
      <c r="L518" s="99">
        <v>74.0575020415708</v>
      </c>
      <c r="M518" s="99">
        <v>18695.946804046602</v>
      </c>
      <c r="N518" s="99">
        <v>4046.7446080148202</v>
      </c>
      <c r="O518" s="99">
        <v>0</v>
      </c>
      <c r="P518" s="99">
        <v>24847.813664674799</v>
      </c>
      <c r="Q518" s="99">
        <v>2133.9191101789502</v>
      </c>
      <c r="R518" s="99">
        <v>0</v>
      </c>
      <c r="S518" s="99">
        <v>1437.3611536622</v>
      </c>
      <c r="T518" s="99">
        <v>0</v>
      </c>
      <c r="U518" s="99">
        <v>32786.075241088904</v>
      </c>
      <c r="V518" s="99">
        <v>2426651.3213501</v>
      </c>
      <c r="W518" s="99">
        <v>0</v>
      </c>
      <c r="X518" s="99">
        <v>309815.18683624303</v>
      </c>
      <c r="Y518" s="99">
        <v>204236.963371277</v>
      </c>
      <c r="Z518" s="99">
        <v>171733.113082886</v>
      </c>
      <c r="AA518" s="99">
        <v>0</v>
      </c>
      <c r="AB518" s="99">
        <v>0</v>
      </c>
      <c r="AC518" s="99">
        <v>10777208.939208999</v>
      </c>
      <c r="AD518" s="99">
        <v>0</v>
      </c>
      <c r="AE518" s="99">
        <v>12746.291040182099</v>
      </c>
      <c r="AF518" s="99">
        <v>885548.61249542201</v>
      </c>
      <c r="AG518" s="99">
        <v>475510.49385070801</v>
      </c>
      <c r="AH518" s="99">
        <v>0</v>
      </c>
      <c r="AI518" s="99">
        <v>1100839.0181732201</v>
      </c>
      <c r="AJ518" s="99">
        <v>266408.32225799601</v>
      </c>
      <c r="AK518" s="99">
        <v>0</v>
      </c>
      <c r="AL518" s="99">
        <v>170794.144895554</v>
      </c>
      <c r="AM518" s="99">
        <v>0</v>
      </c>
      <c r="AN518" s="99">
        <v>10788081.5710449</v>
      </c>
      <c r="AO518" s="99">
        <v>23952819.424072299</v>
      </c>
      <c r="AP518" s="99">
        <v>0</v>
      </c>
      <c r="AQ518" s="99">
        <v>2644348.4981079102</v>
      </c>
      <c r="AR518" s="99">
        <v>1686415.0436096201</v>
      </c>
      <c r="AS518" s="99">
        <v>1483368.0445556601</v>
      </c>
      <c r="AT518" s="99">
        <v>0</v>
      </c>
      <c r="AU518" s="99">
        <v>0</v>
      </c>
      <c r="AV518" s="99">
        <v>34641534.564453103</v>
      </c>
      <c r="AW518" s="99">
        <v>0</v>
      </c>
      <c r="AX518" s="99">
        <v>109936.761454582</v>
      </c>
      <c r="AY518" s="99">
        <v>8976497.4014892597</v>
      </c>
      <c r="AZ518" s="99">
        <v>4103347.35510254</v>
      </c>
      <c r="BA518" s="99">
        <v>0</v>
      </c>
      <c r="BB518" s="99">
        <v>11029733.807251001</v>
      </c>
      <c r="BC518" s="99">
        <v>2400073.9605102502</v>
      </c>
      <c r="BD518" s="99">
        <v>0</v>
      </c>
      <c r="BE518" s="99">
        <v>1475202.3229827899</v>
      </c>
      <c r="BF518" s="99">
        <v>0</v>
      </c>
      <c r="BG518" s="99">
        <v>34629737.315917999</v>
      </c>
      <c r="BH518" s="99">
        <v>6639798.7835082998</v>
      </c>
      <c r="BI518" s="99">
        <v>0</v>
      </c>
      <c r="BJ518" s="99">
        <v>1118534.20828247</v>
      </c>
      <c r="BK518" s="99">
        <v>801829.85380554199</v>
      </c>
      <c r="BL518" s="99">
        <v>0</v>
      </c>
      <c r="BM518" s="99">
        <v>0</v>
      </c>
      <c r="BN518" s="99">
        <v>0</v>
      </c>
      <c r="BO518" s="99">
        <v>0</v>
      </c>
      <c r="BP518" s="99">
        <v>0</v>
      </c>
      <c r="BQ518" s="99">
        <v>0</v>
      </c>
      <c r="BR518" s="99">
        <v>2923117.2696533198</v>
      </c>
      <c r="BS518" s="99">
        <v>1581616.04039001</v>
      </c>
      <c r="BT518" s="99">
        <v>0</v>
      </c>
      <c r="BU518" s="99">
        <v>2040369.9399871801</v>
      </c>
      <c r="BV518" s="99">
        <v>1192278.45394897</v>
      </c>
      <c r="BW518" s="99">
        <v>0</v>
      </c>
      <c r="BX518" s="99">
        <v>311364.16886520397</v>
      </c>
      <c r="BY518" s="99">
        <v>0</v>
      </c>
      <c r="BZ518" s="99">
        <v>0</v>
      </c>
      <c r="CA518" s="99">
        <v>49871.634028911598</v>
      </c>
      <c r="CB518" s="99">
        <v>2732452.95489502</v>
      </c>
      <c r="CC518" s="99">
        <v>26524345.793945301</v>
      </c>
      <c r="CD518" s="99">
        <v>7749108.6569213904</v>
      </c>
      <c r="CE518" s="99">
        <v>1436.2400168925501</v>
      </c>
      <c r="CF518" s="99">
        <v>171518.24535560599</v>
      </c>
      <c r="CG518" s="99">
        <v>1482221.06021118</v>
      </c>
      <c r="CH518" s="99">
        <v>0</v>
      </c>
      <c r="CI518" s="99">
        <v>51311.206485271498</v>
      </c>
      <c r="CJ518" s="99">
        <v>2905077.3382263202</v>
      </c>
      <c r="CK518" s="99">
        <v>28010856.646240201</v>
      </c>
      <c r="CL518" s="99">
        <v>8050971.9844360398</v>
      </c>
      <c r="CM518" s="203">
        <f t="shared" si="24"/>
        <v>84097.281726360408</v>
      </c>
      <c r="CN518" s="203">
        <f t="shared" si="25"/>
        <v>13693158.90927122</v>
      </c>
      <c r="CO518" s="203">
        <f t="shared" si="26"/>
        <v>62640593.962158203</v>
      </c>
      <c r="CP518" s="99">
        <v>8050971.9844360398</v>
      </c>
      <c r="CQ518" s="99">
        <v>0</v>
      </c>
      <c r="CR518" s="99">
        <v>0</v>
      </c>
      <c r="CS518" s="99">
        <v>0</v>
      </c>
      <c r="CT518" s="99">
        <v>0</v>
      </c>
    </row>
    <row r="519" spans="1:98">
      <c r="A519" s="98" t="s">
        <v>59</v>
      </c>
      <c r="B519" s="100">
        <v>42887</v>
      </c>
      <c r="C519" s="99">
        <v>45040.406687259703</v>
      </c>
      <c r="D519" s="99">
        <v>0</v>
      </c>
      <c r="E519" s="99">
        <v>4431.7635618448303</v>
      </c>
      <c r="F519" s="99">
        <v>3532.2350619435301</v>
      </c>
      <c r="G519" s="99">
        <v>1471.34067043662</v>
      </c>
      <c r="H519" s="99">
        <v>0</v>
      </c>
      <c r="I519" s="99">
        <v>0</v>
      </c>
      <c r="J519" s="99">
        <v>32702.522739648801</v>
      </c>
      <c r="K519" s="99">
        <v>0</v>
      </c>
      <c r="L519" s="99">
        <v>79.440608486533193</v>
      </c>
      <c r="M519" s="99">
        <v>18620.642562150999</v>
      </c>
      <c r="N519" s="99">
        <v>3944.8499668538602</v>
      </c>
      <c r="O519" s="99">
        <v>0</v>
      </c>
      <c r="P519" s="99">
        <v>24714.855973720601</v>
      </c>
      <c r="Q519" s="99">
        <v>2108.5740410387498</v>
      </c>
      <c r="R519" s="99">
        <v>0</v>
      </c>
      <c r="S519" s="99">
        <v>1468.5244908928901</v>
      </c>
      <c r="T519" s="99">
        <v>0</v>
      </c>
      <c r="U519" s="99">
        <v>32705.303730011001</v>
      </c>
      <c r="V519" s="99">
        <v>2390672.0807800302</v>
      </c>
      <c r="W519" s="99">
        <v>0</v>
      </c>
      <c r="X519" s="99">
        <v>286111.27027511603</v>
      </c>
      <c r="Y519" s="99">
        <v>184458.213634491</v>
      </c>
      <c r="Z519" s="99">
        <v>172592.83028984099</v>
      </c>
      <c r="AA519" s="99">
        <v>0</v>
      </c>
      <c r="AB519" s="99">
        <v>0</v>
      </c>
      <c r="AC519" s="99">
        <v>10759593.861694301</v>
      </c>
      <c r="AD519" s="99">
        <v>0</v>
      </c>
      <c r="AE519" s="99">
        <v>12756.2269791365</v>
      </c>
      <c r="AF519" s="99">
        <v>886853.11617279099</v>
      </c>
      <c r="AG519" s="99">
        <v>445478.46203994798</v>
      </c>
      <c r="AH519" s="99">
        <v>0</v>
      </c>
      <c r="AI519" s="99">
        <v>1052994.72692871</v>
      </c>
      <c r="AJ519" s="99">
        <v>263287.79231262201</v>
      </c>
      <c r="AK519" s="99">
        <v>0</v>
      </c>
      <c r="AL519" s="99">
        <v>171529.24269294701</v>
      </c>
      <c r="AM519" s="99">
        <v>0</v>
      </c>
      <c r="AN519" s="99">
        <v>10774726.873779301</v>
      </c>
      <c r="AO519" s="99">
        <v>23726873.207275402</v>
      </c>
      <c r="AP519" s="99">
        <v>0</v>
      </c>
      <c r="AQ519" s="99">
        <v>2543021.3780212398</v>
      </c>
      <c r="AR519" s="99">
        <v>1602498.75138855</v>
      </c>
      <c r="AS519" s="99">
        <v>1492142.9736633301</v>
      </c>
      <c r="AT519" s="99">
        <v>0</v>
      </c>
      <c r="AU519" s="99">
        <v>0</v>
      </c>
      <c r="AV519" s="99">
        <v>34642749.028320298</v>
      </c>
      <c r="AW519" s="99">
        <v>0</v>
      </c>
      <c r="AX519" s="99">
        <v>102187.172326088</v>
      </c>
      <c r="AY519" s="99">
        <v>9012516.7268066406</v>
      </c>
      <c r="AZ519" s="99">
        <v>3925368.7559509301</v>
      </c>
      <c r="BA519" s="99">
        <v>0</v>
      </c>
      <c r="BB519" s="99">
        <v>10622735.458862299</v>
      </c>
      <c r="BC519" s="99">
        <v>2363352.6581726102</v>
      </c>
      <c r="BD519" s="99">
        <v>0</v>
      </c>
      <c r="BE519" s="99">
        <v>1489540.0138091999</v>
      </c>
      <c r="BF519" s="99">
        <v>0</v>
      </c>
      <c r="BG519" s="99">
        <v>34812320.454589799</v>
      </c>
      <c r="BH519" s="99">
        <v>6449261.5236206101</v>
      </c>
      <c r="BI519" s="99">
        <v>0</v>
      </c>
      <c r="BJ519" s="99">
        <v>1069429.82951355</v>
      </c>
      <c r="BK519" s="99">
        <v>770800.91670227097</v>
      </c>
      <c r="BL519" s="99">
        <v>0</v>
      </c>
      <c r="BM519" s="99">
        <v>0</v>
      </c>
      <c r="BN519" s="99">
        <v>0</v>
      </c>
      <c r="BO519" s="99">
        <v>0</v>
      </c>
      <c r="BP519" s="99">
        <v>0</v>
      </c>
      <c r="BQ519" s="99">
        <v>0</v>
      </c>
      <c r="BR519" s="99">
        <v>2915602.4462585398</v>
      </c>
      <c r="BS519" s="99">
        <v>1519453.53109741</v>
      </c>
      <c r="BT519" s="99">
        <v>0</v>
      </c>
      <c r="BU519" s="99">
        <v>2031422.2999877899</v>
      </c>
      <c r="BV519" s="99">
        <v>1181671.25900269</v>
      </c>
      <c r="BW519" s="99">
        <v>0</v>
      </c>
      <c r="BX519" s="99">
        <v>314729.79884338402</v>
      </c>
      <c r="BY519" s="99">
        <v>0</v>
      </c>
      <c r="BZ519" s="99">
        <v>0</v>
      </c>
      <c r="CA519" s="99">
        <v>49463.6766161919</v>
      </c>
      <c r="CB519" s="99">
        <v>2680875.4531860398</v>
      </c>
      <c r="CC519" s="99">
        <v>26184863.400146499</v>
      </c>
      <c r="CD519" s="99">
        <v>7532147.7037353497</v>
      </c>
      <c r="CE519" s="99">
        <v>1471.47855843604</v>
      </c>
      <c r="CF519" s="99">
        <v>175546.019674301</v>
      </c>
      <c r="CG519" s="99">
        <v>1523046.2284393299</v>
      </c>
      <c r="CH519" s="99">
        <v>0</v>
      </c>
      <c r="CI519" s="99">
        <v>50936.855409145399</v>
      </c>
      <c r="CJ519" s="99">
        <v>2854807.4004821801</v>
      </c>
      <c r="CK519" s="99">
        <v>27698512.528564502</v>
      </c>
      <c r="CL519" s="99">
        <v>7831353.0529785203</v>
      </c>
      <c r="CM519" s="203">
        <f t="shared" si="24"/>
        <v>83642.1591391564</v>
      </c>
      <c r="CN519" s="203">
        <f t="shared" si="25"/>
        <v>13629534.27426148</v>
      </c>
      <c r="CO519" s="203">
        <f t="shared" si="26"/>
        <v>62510832.983154297</v>
      </c>
      <c r="CP519" s="99">
        <v>7831353.0529785203</v>
      </c>
      <c r="CQ519" s="99">
        <v>0</v>
      </c>
      <c r="CR519" s="99">
        <v>0</v>
      </c>
      <c r="CS519" s="99">
        <v>0</v>
      </c>
      <c r="CT519" s="99">
        <v>0</v>
      </c>
    </row>
    <row r="520" spans="1:98">
      <c r="A520" s="98" t="s">
        <v>59</v>
      </c>
      <c r="B520" s="100">
        <v>42979</v>
      </c>
      <c r="C520" s="99">
        <v>44920.859008312204</v>
      </c>
      <c r="D520" s="99">
        <v>0</v>
      </c>
      <c r="E520" s="99">
        <v>4399.1416323781004</v>
      </c>
      <c r="F520" s="99">
        <v>3536.74371534586</v>
      </c>
      <c r="G520" s="99">
        <v>1498.7634238153701</v>
      </c>
      <c r="H520" s="99">
        <v>0</v>
      </c>
      <c r="I520" s="99">
        <v>0</v>
      </c>
      <c r="J520" s="99">
        <v>32733.078089952502</v>
      </c>
      <c r="K520" s="99">
        <v>0</v>
      </c>
      <c r="L520" s="99">
        <v>82.640070278197499</v>
      </c>
      <c r="M520" s="99">
        <v>18655.527339458498</v>
      </c>
      <c r="N520" s="99">
        <v>3858.4523302614698</v>
      </c>
      <c r="O520" s="99">
        <v>0</v>
      </c>
      <c r="P520" s="99">
        <v>24693.256121397</v>
      </c>
      <c r="Q520" s="99">
        <v>2077.5211481452002</v>
      </c>
      <c r="R520" s="99">
        <v>0</v>
      </c>
      <c r="S520" s="99">
        <v>1500.3203803598899</v>
      </c>
      <c r="T520" s="99">
        <v>0</v>
      </c>
      <c r="U520" s="99">
        <v>32734.172024488402</v>
      </c>
      <c r="V520" s="99">
        <v>2349947.6915588402</v>
      </c>
      <c r="W520" s="99">
        <v>0</v>
      </c>
      <c r="X520" s="99">
        <v>268747.34822082502</v>
      </c>
      <c r="Y520" s="99">
        <v>173867.108541489</v>
      </c>
      <c r="Z520" s="99">
        <v>171747.89492607099</v>
      </c>
      <c r="AA520" s="99">
        <v>0</v>
      </c>
      <c r="AB520" s="99">
        <v>0</v>
      </c>
      <c r="AC520" s="99">
        <v>10742841.8776855</v>
      </c>
      <c r="AD520" s="99">
        <v>0</v>
      </c>
      <c r="AE520" s="99">
        <v>12725.7697919607</v>
      </c>
      <c r="AF520" s="99">
        <v>879320.39540863002</v>
      </c>
      <c r="AG520" s="99">
        <v>426669.12756347703</v>
      </c>
      <c r="AH520" s="99">
        <v>0</v>
      </c>
      <c r="AI520" s="99">
        <v>1037435.47037506</v>
      </c>
      <c r="AJ520" s="99">
        <v>263567.60063171398</v>
      </c>
      <c r="AK520" s="99">
        <v>0</v>
      </c>
      <c r="AL520" s="99">
        <v>172045.26097106899</v>
      </c>
      <c r="AM520" s="99">
        <v>0</v>
      </c>
      <c r="AN520" s="99">
        <v>10765866.3586426</v>
      </c>
      <c r="AO520" s="99">
        <v>23358039.692627002</v>
      </c>
      <c r="AP520" s="99">
        <v>0</v>
      </c>
      <c r="AQ520" s="99">
        <v>2352576.2807617201</v>
      </c>
      <c r="AR520" s="99">
        <v>1479560.02519226</v>
      </c>
      <c r="AS520" s="99">
        <v>1497939.8459930399</v>
      </c>
      <c r="AT520" s="99">
        <v>0</v>
      </c>
      <c r="AU520" s="99">
        <v>0</v>
      </c>
      <c r="AV520" s="99">
        <v>34768743.177734397</v>
      </c>
      <c r="AW520" s="99">
        <v>0</v>
      </c>
      <c r="AX520" s="99">
        <v>101131.07720470399</v>
      </c>
      <c r="AY520" s="99">
        <v>8919123.9650878906</v>
      </c>
      <c r="AZ520" s="99">
        <v>3790957.67660522</v>
      </c>
      <c r="BA520" s="99">
        <v>0</v>
      </c>
      <c r="BB520" s="99">
        <v>10609311.846069301</v>
      </c>
      <c r="BC520" s="99">
        <v>2382482.2743835398</v>
      </c>
      <c r="BD520" s="99">
        <v>0</v>
      </c>
      <c r="BE520" s="99">
        <v>1499391.52453613</v>
      </c>
      <c r="BF520" s="99">
        <v>0</v>
      </c>
      <c r="BG520" s="99">
        <v>34837157.3291016</v>
      </c>
      <c r="BH520" s="99">
        <v>6401090.0617065402</v>
      </c>
      <c r="BI520" s="99">
        <v>0</v>
      </c>
      <c r="BJ520" s="99">
        <v>1017277.78081512</v>
      </c>
      <c r="BK520" s="99">
        <v>721029.40297698998</v>
      </c>
      <c r="BL520" s="99">
        <v>0</v>
      </c>
      <c r="BM520" s="99">
        <v>0</v>
      </c>
      <c r="BN520" s="99">
        <v>0</v>
      </c>
      <c r="BO520" s="99">
        <v>0</v>
      </c>
      <c r="BP520" s="99">
        <v>0</v>
      </c>
      <c r="BQ520" s="99">
        <v>0</v>
      </c>
      <c r="BR520" s="99">
        <v>2906389.3719482399</v>
      </c>
      <c r="BS520" s="99">
        <v>1464397.3387756301</v>
      </c>
      <c r="BT520" s="99">
        <v>0</v>
      </c>
      <c r="BU520" s="99">
        <v>1696141.3899841299</v>
      </c>
      <c r="BV520" s="99">
        <v>1176846.3321227999</v>
      </c>
      <c r="BW520" s="99">
        <v>0</v>
      </c>
      <c r="BX520" s="99">
        <v>265655.34907531698</v>
      </c>
      <c r="BY520" s="99">
        <v>0</v>
      </c>
      <c r="BZ520" s="99">
        <v>0</v>
      </c>
      <c r="CA520" s="99">
        <v>49351.196022987402</v>
      </c>
      <c r="CB520" s="99">
        <v>2619938.2752990699</v>
      </c>
      <c r="CC520" s="99">
        <v>25749047.291747998</v>
      </c>
      <c r="CD520" s="99">
        <v>7409300.6156616202</v>
      </c>
      <c r="CE520" s="99">
        <v>1498.44389715791</v>
      </c>
      <c r="CF520" s="99">
        <v>172634.94093894999</v>
      </c>
      <c r="CG520" s="99">
        <v>1502655.13348389</v>
      </c>
      <c r="CH520" s="99">
        <v>0</v>
      </c>
      <c r="CI520" s="99">
        <v>50853.337605476401</v>
      </c>
      <c r="CJ520" s="99">
        <v>2794086.7478942899</v>
      </c>
      <c r="CK520" s="99">
        <v>27269107.791015599</v>
      </c>
      <c r="CL520" s="99">
        <v>7705468.3474731399</v>
      </c>
      <c r="CM520" s="203">
        <f t="shared" si="24"/>
        <v>83587.509629964799</v>
      </c>
      <c r="CN520" s="203">
        <f t="shared" si="25"/>
        <v>13559953.106536891</v>
      </c>
      <c r="CO520" s="203">
        <f t="shared" si="26"/>
        <v>62106265.120117202</v>
      </c>
      <c r="CP520" s="99">
        <v>7705468.3474731399</v>
      </c>
      <c r="CQ520" s="99">
        <v>0</v>
      </c>
      <c r="CR520" s="99">
        <v>0</v>
      </c>
      <c r="CS520" s="99">
        <v>0</v>
      </c>
      <c r="CT520" s="99">
        <v>0</v>
      </c>
    </row>
    <row r="521" spans="1:98">
      <c r="A521" s="98" t="s">
        <v>59</v>
      </c>
      <c r="B521" s="100">
        <v>43070</v>
      </c>
      <c r="C521" s="99">
        <v>44950.813340663903</v>
      </c>
      <c r="D521" s="99">
        <v>0</v>
      </c>
      <c r="E521" s="99">
        <v>4373.7858232259796</v>
      </c>
      <c r="F521" s="99">
        <v>3525.6662897169599</v>
      </c>
      <c r="G521" s="99">
        <v>1506.4985863864399</v>
      </c>
      <c r="H521" s="99">
        <v>0</v>
      </c>
      <c r="I521" s="99">
        <v>0</v>
      </c>
      <c r="J521" s="99">
        <v>32516.594092607502</v>
      </c>
      <c r="K521" s="99">
        <v>0</v>
      </c>
      <c r="L521" s="99">
        <v>67.830192044377299</v>
      </c>
      <c r="M521" s="99">
        <v>18863.597985982899</v>
      </c>
      <c r="N521" s="99">
        <v>3774.0623756647101</v>
      </c>
      <c r="O521" s="99">
        <v>0</v>
      </c>
      <c r="P521" s="99">
        <v>24604.585178613699</v>
      </c>
      <c r="Q521" s="99">
        <v>2077.0603116154698</v>
      </c>
      <c r="R521" s="99">
        <v>0</v>
      </c>
      <c r="S521" s="99">
        <v>1504.37111800909</v>
      </c>
      <c r="T521" s="99">
        <v>0</v>
      </c>
      <c r="U521" s="99">
        <v>32519.591857194901</v>
      </c>
      <c r="V521" s="99">
        <v>2314514.1083374</v>
      </c>
      <c r="W521" s="99">
        <v>0</v>
      </c>
      <c r="X521" s="99">
        <v>272333.323360443</v>
      </c>
      <c r="Y521" s="99">
        <v>175237.56483650199</v>
      </c>
      <c r="Z521" s="99">
        <v>175086.17449760399</v>
      </c>
      <c r="AA521" s="99">
        <v>0</v>
      </c>
      <c r="AB521" s="99">
        <v>0</v>
      </c>
      <c r="AC521" s="99">
        <v>10731426.1437988</v>
      </c>
      <c r="AD521" s="99">
        <v>0</v>
      </c>
      <c r="AE521" s="99">
        <v>11222.282466173199</v>
      </c>
      <c r="AF521" s="99">
        <v>892860.316879272</v>
      </c>
      <c r="AG521" s="99">
        <v>413671.16318893398</v>
      </c>
      <c r="AH521" s="99">
        <v>0</v>
      </c>
      <c r="AI521" s="99">
        <v>1004497.2457809401</v>
      </c>
      <c r="AJ521" s="99">
        <v>262501.08964538598</v>
      </c>
      <c r="AK521" s="99">
        <v>0</v>
      </c>
      <c r="AL521" s="99">
        <v>176030.13903236401</v>
      </c>
      <c r="AM521" s="99">
        <v>0</v>
      </c>
      <c r="AN521" s="99">
        <v>10748576.335083</v>
      </c>
      <c r="AO521" s="99">
        <v>23026560.1179199</v>
      </c>
      <c r="AP521" s="99">
        <v>0</v>
      </c>
      <c r="AQ521" s="99">
        <v>2436667.1372375502</v>
      </c>
      <c r="AR521" s="99">
        <v>1537304.02519226</v>
      </c>
      <c r="AS521" s="99">
        <v>1538767.9936218299</v>
      </c>
      <c r="AT521" s="99">
        <v>0</v>
      </c>
      <c r="AU521" s="99">
        <v>0</v>
      </c>
      <c r="AV521" s="99">
        <v>34922082.9365234</v>
      </c>
      <c r="AW521" s="99">
        <v>0</v>
      </c>
      <c r="AX521" s="99">
        <v>95378.497052192703</v>
      </c>
      <c r="AY521" s="99">
        <v>9183024.08447266</v>
      </c>
      <c r="AZ521" s="99">
        <v>3709862.1881103502</v>
      </c>
      <c r="BA521" s="99">
        <v>0</v>
      </c>
      <c r="BB521" s="99">
        <v>9991137.0281982403</v>
      </c>
      <c r="BC521" s="99">
        <v>2403402.06640625</v>
      </c>
      <c r="BD521" s="99">
        <v>0</v>
      </c>
      <c r="BE521" s="99">
        <v>1540898.5448455799</v>
      </c>
      <c r="BF521" s="99">
        <v>0</v>
      </c>
      <c r="BG521" s="99">
        <v>34956493.138183601</v>
      </c>
      <c r="BH521" s="99">
        <v>6385238.0488891602</v>
      </c>
      <c r="BI521" s="99">
        <v>0</v>
      </c>
      <c r="BJ521" s="99">
        <v>1016286.21033478</v>
      </c>
      <c r="BK521" s="99">
        <v>737393.68173217797</v>
      </c>
      <c r="BL521" s="99">
        <v>0</v>
      </c>
      <c r="BM521" s="99">
        <v>0</v>
      </c>
      <c r="BN521" s="99">
        <v>0</v>
      </c>
      <c r="BO521" s="99">
        <v>0</v>
      </c>
      <c r="BP521" s="99">
        <v>0</v>
      </c>
      <c r="BQ521" s="99">
        <v>0</v>
      </c>
      <c r="BR521" s="99">
        <v>2969950.7529602102</v>
      </c>
      <c r="BS521" s="99">
        <v>1425111.59376526</v>
      </c>
      <c r="BT521" s="99">
        <v>0</v>
      </c>
      <c r="BU521" s="99">
        <v>1889271.0298919701</v>
      </c>
      <c r="BV521" s="99">
        <v>1182418.2749328599</v>
      </c>
      <c r="BW521" s="99">
        <v>0</v>
      </c>
      <c r="BX521" s="99">
        <v>309475.59054184001</v>
      </c>
      <c r="BY521" s="99">
        <v>0</v>
      </c>
      <c r="BZ521" s="99">
        <v>0</v>
      </c>
      <c r="CA521" s="99">
        <v>49334.255234718301</v>
      </c>
      <c r="CB521" s="99">
        <v>2586524.6069946298</v>
      </c>
      <c r="CC521" s="99">
        <v>25447531.363281298</v>
      </c>
      <c r="CD521" s="99">
        <v>7406305.2387084998</v>
      </c>
      <c r="CE521" s="99">
        <v>1507.63103601336</v>
      </c>
      <c r="CF521" s="99">
        <v>175479.68776702901</v>
      </c>
      <c r="CG521" s="99">
        <v>1537189.2095947301</v>
      </c>
      <c r="CH521" s="99">
        <v>0</v>
      </c>
      <c r="CI521" s="99">
        <v>50831.349067211202</v>
      </c>
      <c r="CJ521" s="99">
        <v>2760425.0994873</v>
      </c>
      <c r="CK521" s="99">
        <v>26967843.021728501</v>
      </c>
      <c r="CL521" s="99">
        <v>7711348.94995117</v>
      </c>
      <c r="CM521" s="203">
        <f t="shared" si="24"/>
        <v>83350.94092440611</v>
      </c>
      <c r="CN521" s="203">
        <f t="shared" si="25"/>
        <v>13509001.434570301</v>
      </c>
      <c r="CO521" s="203">
        <f t="shared" si="26"/>
        <v>61924336.159912102</v>
      </c>
      <c r="CP521" s="99">
        <v>7711348.94995117</v>
      </c>
      <c r="CQ521" s="99">
        <v>0</v>
      </c>
      <c r="CR521" s="99">
        <v>0</v>
      </c>
      <c r="CS521" s="99">
        <v>0</v>
      </c>
      <c r="CT521" s="99">
        <v>0</v>
      </c>
    </row>
    <row r="522" spans="1:98">
      <c r="A522" s="98" t="s">
        <v>59</v>
      </c>
      <c r="B522" s="100">
        <v>43160</v>
      </c>
      <c r="C522" s="99">
        <v>44314.213244915001</v>
      </c>
      <c r="D522" s="99">
        <v>0</v>
      </c>
      <c r="E522" s="99">
        <v>4379.9294641017896</v>
      </c>
      <c r="F522" s="99">
        <v>3577.5003799200099</v>
      </c>
      <c r="G522" s="99">
        <v>1512.1021845340699</v>
      </c>
      <c r="H522" s="99">
        <v>0</v>
      </c>
      <c r="I522" s="99">
        <v>0</v>
      </c>
      <c r="J522" s="99">
        <v>32445.194113969799</v>
      </c>
      <c r="K522" s="99">
        <v>0</v>
      </c>
      <c r="L522" s="99">
        <v>79.1269334414974</v>
      </c>
      <c r="M522" s="99">
        <v>18704.314068317399</v>
      </c>
      <c r="N522" s="99">
        <v>3711.4983856678</v>
      </c>
      <c r="O522" s="99">
        <v>0</v>
      </c>
      <c r="P522" s="99">
        <v>23989.348069429401</v>
      </c>
      <c r="Q522" s="99">
        <v>2089.4061309099202</v>
      </c>
      <c r="R522" s="99">
        <v>0</v>
      </c>
      <c r="S522" s="99">
        <v>1513.32648982108</v>
      </c>
      <c r="T522" s="99">
        <v>0</v>
      </c>
      <c r="U522" s="99">
        <v>32438.205541372299</v>
      </c>
      <c r="V522" s="99">
        <v>2294352.35864258</v>
      </c>
      <c r="W522" s="99">
        <v>0</v>
      </c>
      <c r="X522" s="99">
        <v>262429.32415389997</v>
      </c>
      <c r="Y522" s="99">
        <v>173782.71792221101</v>
      </c>
      <c r="Z522" s="99">
        <v>172577.745246887</v>
      </c>
      <c r="AA522" s="99">
        <v>0</v>
      </c>
      <c r="AB522" s="99">
        <v>0</v>
      </c>
      <c r="AC522" s="99">
        <v>10717151.2453613</v>
      </c>
      <c r="AD522" s="99">
        <v>0</v>
      </c>
      <c r="AE522" s="99">
        <v>12326.5404603481</v>
      </c>
      <c r="AF522" s="99">
        <v>899947.32957458496</v>
      </c>
      <c r="AG522" s="99">
        <v>406167.38965225202</v>
      </c>
      <c r="AH522" s="99">
        <v>0</v>
      </c>
      <c r="AI522" s="99">
        <v>964363.07599639904</v>
      </c>
      <c r="AJ522" s="99">
        <v>264701.36377334601</v>
      </c>
      <c r="AK522" s="99">
        <v>0</v>
      </c>
      <c r="AL522" s="99">
        <v>171807.457105637</v>
      </c>
      <c r="AM522" s="99">
        <v>0</v>
      </c>
      <c r="AN522" s="99">
        <v>10741410.572876001</v>
      </c>
      <c r="AO522" s="99">
        <v>22909528.341552701</v>
      </c>
      <c r="AP522" s="99">
        <v>0</v>
      </c>
      <c r="AQ522" s="99">
        <v>2399922.3801269499</v>
      </c>
      <c r="AR522" s="99">
        <v>1564082.43328857</v>
      </c>
      <c r="AS522" s="99">
        <v>1521448.71080017</v>
      </c>
      <c r="AT522" s="99">
        <v>0</v>
      </c>
      <c r="AU522" s="99">
        <v>0</v>
      </c>
      <c r="AV522" s="99">
        <v>35104053.611328103</v>
      </c>
      <c r="AW522" s="99">
        <v>0</v>
      </c>
      <c r="AX522" s="99">
        <v>97593.721917152405</v>
      </c>
      <c r="AY522" s="99">
        <v>9303684.70703125</v>
      </c>
      <c r="AZ522" s="99">
        <v>3662771.5090637198</v>
      </c>
      <c r="BA522" s="99">
        <v>0</v>
      </c>
      <c r="BB522" s="99">
        <v>9594499.67333984</v>
      </c>
      <c r="BC522" s="99">
        <v>2439945.3619384798</v>
      </c>
      <c r="BD522" s="99">
        <v>0</v>
      </c>
      <c r="BE522" s="99">
        <v>1515181.6508941699</v>
      </c>
      <c r="BF522" s="99">
        <v>0</v>
      </c>
      <c r="BG522" s="99">
        <v>35199544.933105499</v>
      </c>
      <c r="BH522" s="99">
        <v>6331406.9818115197</v>
      </c>
      <c r="BI522" s="99">
        <v>0</v>
      </c>
      <c r="BJ522" s="99">
        <v>1010620.38035584</v>
      </c>
      <c r="BK522" s="99">
        <v>747146.03414154099</v>
      </c>
      <c r="BL522" s="99">
        <v>0</v>
      </c>
      <c r="BM522" s="99">
        <v>0</v>
      </c>
      <c r="BN522" s="99">
        <v>0</v>
      </c>
      <c r="BO522" s="99">
        <v>0</v>
      </c>
      <c r="BP522" s="99">
        <v>0</v>
      </c>
      <c r="BQ522" s="99">
        <v>0</v>
      </c>
      <c r="BR522" s="99">
        <v>2975439.7690429701</v>
      </c>
      <c r="BS522" s="99">
        <v>1399980.8048858601</v>
      </c>
      <c r="BT522" s="99">
        <v>0</v>
      </c>
      <c r="BU522" s="99">
        <v>1783609.1816864</v>
      </c>
      <c r="BV522" s="99">
        <v>1189609.1611480699</v>
      </c>
      <c r="BW522" s="99">
        <v>0</v>
      </c>
      <c r="BX522" s="99">
        <v>312891.71694183402</v>
      </c>
      <c r="BY522" s="99">
        <v>0</v>
      </c>
      <c r="BZ522" s="99">
        <v>0</v>
      </c>
      <c r="CA522" s="99">
        <v>48676.801195144697</v>
      </c>
      <c r="CB522" s="99">
        <v>2552856.31744385</v>
      </c>
      <c r="CC522" s="99">
        <v>25148182.098388702</v>
      </c>
      <c r="CD522" s="99">
        <v>7329602.3201293899</v>
      </c>
      <c r="CE522" s="99">
        <v>1511.63499626517</v>
      </c>
      <c r="CF522" s="99">
        <v>175186.25033187901</v>
      </c>
      <c r="CG522" s="99">
        <v>1544212.5740509001</v>
      </c>
      <c r="CH522" s="99">
        <v>0</v>
      </c>
      <c r="CI522" s="99">
        <v>50193.496243953698</v>
      </c>
      <c r="CJ522" s="99">
        <v>2729722.4745788602</v>
      </c>
      <c r="CK522" s="99">
        <v>26682180.1791992</v>
      </c>
      <c r="CL522" s="99">
        <v>7633111.4747924795</v>
      </c>
      <c r="CM522" s="203">
        <f t="shared" si="24"/>
        <v>82631.701785326004</v>
      </c>
      <c r="CN522" s="203">
        <f t="shared" si="25"/>
        <v>13471133.04745486</v>
      </c>
      <c r="CO522" s="203">
        <f t="shared" si="26"/>
        <v>61881725.112304702</v>
      </c>
      <c r="CP522" s="99">
        <v>7633111.4747924795</v>
      </c>
      <c r="CQ522" s="99">
        <v>0</v>
      </c>
      <c r="CR522" s="99">
        <v>0</v>
      </c>
      <c r="CS522" s="99">
        <v>0</v>
      </c>
      <c r="CT522" s="99">
        <v>0</v>
      </c>
    </row>
    <row r="523" spans="1:98">
      <c r="A523" s="98" t="s">
        <v>59</v>
      </c>
      <c r="B523" s="100">
        <v>43252</v>
      </c>
      <c r="C523" s="99">
        <v>44825.516802787803</v>
      </c>
      <c r="D523" s="99">
        <v>0</v>
      </c>
      <c r="E523" s="99">
        <v>4391.6753876805296</v>
      </c>
      <c r="F523" s="99">
        <v>3630.0381512641902</v>
      </c>
      <c r="G523" s="99">
        <v>1507.8664275854801</v>
      </c>
      <c r="H523" s="99">
        <v>0</v>
      </c>
      <c r="I523" s="99">
        <v>0</v>
      </c>
      <c r="J523" s="99">
        <v>32359.526202678699</v>
      </c>
      <c r="K523" s="99">
        <v>0</v>
      </c>
      <c r="L523" s="99">
        <v>115.771487559192</v>
      </c>
      <c r="M523" s="99">
        <v>19133.861208438899</v>
      </c>
      <c r="N523" s="99">
        <v>3660.32362788916</v>
      </c>
      <c r="O523" s="99">
        <v>0</v>
      </c>
      <c r="P523" s="99">
        <v>24182.820700645399</v>
      </c>
      <c r="Q523" s="99">
        <v>2099.3966411352199</v>
      </c>
      <c r="R523" s="99">
        <v>0</v>
      </c>
      <c r="S523" s="99">
        <v>1504.8529413789499</v>
      </c>
      <c r="T523" s="99">
        <v>0</v>
      </c>
      <c r="U523" s="99">
        <v>32364.508513450601</v>
      </c>
      <c r="V523" s="99">
        <v>2293284.24468994</v>
      </c>
      <c r="W523" s="99">
        <v>0</v>
      </c>
      <c r="X523" s="99">
        <v>260601.80326271101</v>
      </c>
      <c r="Y523" s="99">
        <v>174894.866275787</v>
      </c>
      <c r="Z523" s="99">
        <v>173198.473320007</v>
      </c>
      <c r="AA523" s="99">
        <v>0</v>
      </c>
      <c r="AB523" s="99">
        <v>0</v>
      </c>
      <c r="AC523" s="99">
        <v>10721579.373413101</v>
      </c>
      <c r="AD523" s="99">
        <v>0</v>
      </c>
      <c r="AE523" s="99">
        <v>13683.0558279753</v>
      </c>
      <c r="AF523" s="99">
        <v>912756.53115081799</v>
      </c>
      <c r="AG523" s="99">
        <v>403414.11918258702</v>
      </c>
      <c r="AH523" s="99">
        <v>0</v>
      </c>
      <c r="AI523" s="99">
        <v>946346.00371551502</v>
      </c>
      <c r="AJ523" s="99">
        <v>273290.102657318</v>
      </c>
      <c r="AK523" s="99">
        <v>0</v>
      </c>
      <c r="AL523" s="99">
        <v>174225.504451752</v>
      </c>
      <c r="AM523" s="99">
        <v>0</v>
      </c>
      <c r="AN523" s="99">
        <v>10778422.3607178</v>
      </c>
      <c r="AO523" s="99">
        <v>22997214.428466801</v>
      </c>
      <c r="AP523" s="99">
        <v>0</v>
      </c>
      <c r="AQ523" s="99">
        <v>2346953.5438537602</v>
      </c>
      <c r="AR523" s="99">
        <v>1553483.2819519001</v>
      </c>
      <c r="AS523" s="99">
        <v>1526349.2057342499</v>
      </c>
      <c r="AT523" s="99">
        <v>0</v>
      </c>
      <c r="AU523" s="99">
        <v>0</v>
      </c>
      <c r="AV523" s="99">
        <v>35405662.549804702</v>
      </c>
      <c r="AW523" s="99">
        <v>0</v>
      </c>
      <c r="AX523" s="99">
        <v>93220.8697633743</v>
      </c>
      <c r="AY523" s="99">
        <v>9501078.8524169903</v>
      </c>
      <c r="AZ523" s="99">
        <v>3629465.4947814899</v>
      </c>
      <c r="BA523" s="99">
        <v>0</v>
      </c>
      <c r="BB523" s="99">
        <v>9498878.8228759803</v>
      </c>
      <c r="BC523" s="99">
        <v>2495863.3061218299</v>
      </c>
      <c r="BD523" s="99">
        <v>0</v>
      </c>
      <c r="BE523" s="99">
        <v>1545267.6470947301</v>
      </c>
      <c r="BF523" s="99">
        <v>0</v>
      </c>
      <c r="BG523" s="99">
        <v>35494905.067382798</v>
      </c>
      <c r="BH523" s="99">
        <v>6357244.80541992</v>
      </c>
      <c r="BI523" s="99">
        <v>0</v>
      </c>
      <c r="BJ523" s="99">
        <v>999996.97442627</v>
      </c>
      <c r="BK523" s="99">
        <v>749496.23143005394</v>
      </c>
      <c r="BL523" s="99">
        <v>0</v>
      </c>
      <c r="BM523" s="99">
        <v>0</v>
      </c>
      <c r="BN523" s="99">
        <v>0</v>
      </c>
      <c r="BO523" s="99">
        <v>0</v>
      </c>
      <c r="BP523" s="99">
        <v>0</v>
      </c>
      <c r="BQ523" s="99">
        <v>0</v>
      </c>
      <c r="BR523" s="99">
        <v>3039938.1252746601</v>
      </c>
      <c r="BS523" s="99">
        <v>1384136.8933868399</v>
      </c>
      <c r="BT523" s="99">
        <v>0</v>
      </c>
      <c r="BU523" s="99">
        <v>1811823.7401580799</v>
      </c>
      <c r="BV523" s="99">
        <v>1219040.9272308401</v>
      </c>
      <c r="BW523" s="99">
        <v>0</v>
      </c>
      <c r="BX523" s="99">
        <v>317639.96632003802</v>
      </c>
      <c r="BY523" s="99">
        <v>0</v>
      </c>
      <c r="BZ523" s="99">
        <v>0</v>
      </c>
      <c r="CA523" s="99">
        <v>49194.148333072699</v>
      </c>
      <c r="CB523" s="99">
        <v>2560074.9830017099</v>
      </c>
      <c r="CC523" s="99">
        <v>25408548.997802701</v>
      </c>
      <c r="CD523" s="99">
        <v>7371958.5714721698</v>
      </c>
      <c r="CE523" s="99">
        <v>1506.63016459346</v>
      </c>
      <c r="CF523" s="99">
        <v>173681.014284134</v>
      </c>
      <c r="CG523" s="99">
        <v>1534712.66000366</v>
      </c>
      <c r="CH523" s="99">
        <v>0</v>
      </c>
      <c r="CI523" s="99">
        <v>50705.077465057402</v>
      </c>
      <c r="CJ523" s="99">
        <v>2734390.3038940402</v>
      </c>
      <c r="CK523" s="99">
        <v>26952208.345703099</v>
      </c>
      <c r="CL523" s="99">
        <v>7673486.0900268601</v>
      </c>
      <c r="CM523" s="203">
        <f t="shared" si="24"/>
        <v>83069.585978507996</v>
      </c>
      <c r="CN523" s="203">
        <f t="shared" si="25"/>
        <v>13512812.664611839</v>
      </c>
      <c r="CO523" s="203">
        <f t="shared" si="26"/>
        <v>62447113.413085893</v>
      </c>
      <c r="CP523" s="99">
        <v>7673486.0900268601</v>
      </c>
      <c r="CQ523" s="99">
        <v>0</v>
      </c>
      <c r="CR523" s="99">
        <v>0</v>
      </c>
      <c r="CS523" s="99">
        <v>0</v>
      </c>
      <c r="CT523" s="99">
        <v>0</v>
      </c>
    </row>
    <row r="524" spans="1:98">
      <c r="A524" s="98" t="s">
        <v>60</v>
      </c>
      <c r="B524" s="100">
        <v>38047</v>
      </c>
      <c r="C524" s="99">
        <v>48003.534568786599</v>
      </c>
      <c r="D524" s="99">
        <v>0</v>
      </c>
      <c r="E524" s="99">
        <v>30324.724639177301</v>
      </c>
      <c r="F524" s="99">
        <v>13782.1533061266</v>
      </c>
      <c r="G524" s="99">
        <v>4.8797016699681999</v>
      </c>
      <c r="H524" s="99">
        <v>1646.46618799865</v>
      </c>
      <c r="I524" s="99">
        <v>0</v>
      </c>
      <c r="J524" s="99">
        <v>95.886284665204599</v>
      </c>
      <c r="K524" s="99">
        <v>37972.568089485198</v>
      </c>
      <c r="L524" s="99">
        <v>34425.310670375802</v>
      </c>
      <c r="M524" s="99">
        <v>33100.690237045303</v>
      </c>
      <c r="N524" s="99">
        <v>6452.7522833347302</v>
      </c>
      <c r="O524" s="99">
        <v>0</v>
      </c>
      <c r="P524" s="99">
        <v>0</v>
      </c>
      <c r="Q524" s="99">
        <v>4069.4215939342998</v>
      </c>
      <c r="R524" s="99">
        <v>0</v>
      </c>
      <c r="S524" s="99">
        <v>0</v>
      </c>
      <c r="T524" s="99">
        <v>1622.7935187667599</v>
      </c>
      <c r="U524" s="99">
        <v>37949.751693248698</v>
      </c>
      <c r="V524" s="99">
        <v>2671725.37432861</v>
      </c>
      <c r="W524" s="99">
        <v>0</v>
      </c>
      <c r="X524" s="99">
        <v>2725508.9720458998</v>
      </c>
      <c r="Y524" s="99">
        <v>1036424.4484787</v>
      </c>
      <c r="Z524" s="99">
        <v>813.31863047182605</v>
      </c>
      <c r="AA524" s="99">
        <v>279470.07033157302</v>
      </c>
      <c r="AB524" s="99">
        <v>0</v>
      </c>
      <c r="AC524" s="99">
        <v>5919.58344751596</v>
      </c>
      <c r="AD524" s="99">
        <v>10422652.1408691</v>
      </c>
      <c r="AE524" s="99">
        <v>1984861.7040557901</v>
      </c>
      <c r="AF524" s="99">
        <v>1826481.93374634</v>
      </c>
      <c r="AG524" s="99">
        <v>1020449.0446090701</v>
      </c>
      <c r="AH524" s="99">
        <v>0</v>
      </c>
      <c r="AI524" s="99">
        <v>0</v>
      </c>
      <c r="AJ524" s="99">
        <v>543440.66402435303</v>
      </c>
      <c r="AK524" s="99">
        <v>0</v>
      </c>
      <c r="AL524" s="99">
        <v>0</v>
      </c>
      <c r="AM524" s="99">
        <v>276929.87891387899</v>
      </c>
      <c r="AN524" s="99">
        <v>10299457.9190674</v>
      </c>
      <c r="AO524" s="99">
        <v>18754278.2116699</v>
      </c>
      <c r="AP524" s="99">
        <v>0</v>
      </c>
      <c r="AQ524" s="99">
        <v>17771261.410644501</v>
      </c>
      <c r="AR524" s="99">
        <v>6667432.4603881799</v>
      </c>
      <c r="AS524" s="99">
        <v>4618.6837301850301</v>
      </c>
      <c r="AT524" s="99">
        <v>1698684.2253417999</v>
      </c>
      <c r="AU524" s="99">
        <v>0</v>
      </c>
      <c r="AV524" s="99">
        <v>13636.9942401648</v>
      </c>
      <c r="AW524" s="99">
        <v>24078884.771972701</v>
      </c>
      <c r="AX524" s="99">
        <v>13932014.7030029</v>
      </c>
      <c r="AY524" s="99">
        <v>12461913.786010699</v>
      </c>
      <c r="AZ524" s="99">
        <v>6436634.7389526404</v>
      </c>
      <c r="BA524" s="99">
        <v>0</v>
      </c>
      <c r="BB524" s="99">
        <v>0</v>
      </c>
      <c r="BC524" s="99">
        <v>3529556.9190368699</v>
      </c>
      <c r="BD524" s="99">
        <v>0</v>
      </c>
      <c r="BE524" s="99">
        <v>0</v>
      </c>
      <c r="BF524" s="99">
        <v>1684945.4426879899</v>
      </c>
      <c r="BG524" s="99">
        <v>23761044.2497559</v>
      </c>
      <c r="BH524" s="99">
        <v>3366237.4050903302</v>
      </c>
      <c r="BI524" s="99">
        <v>0</v>
      </c>
      <c r="BJ524" s="99">
        <v>4904553.1165161096</v>
      </c>
      <c r="BK524" s="99">
        <v>2457275.15234375</v>
      </c>
      <c r="BL524" s="99">
        <v>0</v>
      </c>
      <c r="BM524" s="99">
        <v>0</v>
      </c>
      <c r="BN524" s="99">
        <v>0</v>
      </c>
      <c r="BO524" s="99">
        <v>0</v>
      </c>
      <c r="BP524" s="99">
        <v>0</v>
      </c>
      <c r="BQ524" s="99">
        <v>0</v>
      </c>
      <c r="BR524" s="99">
        <v>4091914.7716979999</v>
      </c>
      <c r="BS524" s="99">
        <v>2504124.5472106901</v>
      </c>
      <c r="BT524" s="99">
        <v>0</v>
      </c>
      <c r="BU524" s="99">
        <v>0</v>
      </c>
      <c r="BV524" s="99">
        <v>1621914.4109191899</v>
      </c>
      <c r="BW524" s="99">
        <v>0</v>
      </c>
      <c r="BX524" s="99">
        <v>0</v>
      </c>
      <c r="BY524" s="99">
        <v>0</v>
      </c>
      <c r="BZ524" s="99">
        <v>0</v>
      </c>
      <c r="CA524" s="99">
        <v>78405.515879630999</v>
      </c>
      <c r="CB524" s="99">
        <v>5359419.5037841797</v>
      </c>
      <c r="CC524" s="99">
        <v>36312213.950195298</v>
      </c>
      <c r="CD524" s="99">
        <v>8247556.7532959003</v>
      </c>
      <c r="CE524" s="99">
        <v>1634.4380639046401</v>
      </c>
      <c r="CF524" s="99">
        <v>278489.28992462199</v>
      </c>
      <c r="CG524" s="99">
        <v>1695755.3853302</v>
      </c>
      <c r="CH524" s="99">
        <v>0</v>
      </c>
      <c r="CI524" s="99">
        <v>80045.642521858201</v>
      </c>
      <c r="CJ524" s="99">
        <v>5636530.3916015597</v>
      </c>
      <c r="CK524" s="99">
        <v>37938650.6416016</v>
      </c>
      <c r="CL524" s="99">
        <v>8245441.1440429697</v>
      </c>
      <c r="CM524" s="203">
        <f t="shared" si="24"/>
        <v>117995.39421510691</v>
      </c>
      <c r="CN524" s="203">
        <f t="shared" si="25"/>
        <v>15935988.31066896</v>
      </c>
      <c r="CO524" s="203">
        <f t="shared" si="26"/>
        <v>61699694.891357496</v>
      </c>
      <c r="CP524" s="99">
        <v>8245441.1440429697</v>
      </c>
      <c r="CQ524" s="99">
        <v>0</v>
      </c>
      <c r="CR524" s="99">
        <v>0</v>
      </c>
      <c r="CS524" s="99">
        <v>0</v>
      </c>
      <c r="CT524" s="99">
        <v>0</v>
      </c>
    </row>
    <row r="525" spans="1:98">
      <c r="A525" s="98" t="s">
        <v>60</v>
      </c>
      <c r="B525" s="100">
        <v>38139</v>
      </c>
      <c r="C525" s="99">
        <v>48641.415250301397</v>
      </c>
      <c r="D525" s="99">
        <v>0</v>
      </c>
      <c r="E525" s="99">
        <v>29852.298843860601</v>
      </c>
      <c r="F525" s="99">
        <v>14083.9541035891</v>
      </c>
      <c r="G525" s="99">
        <v>46.433190408628398</v>
      </c>
      <c r="H525" s="99">
        <v>1532.6820471584799</v>
      </c>
      <c r="I525" s="99">
        <v>0</v>
      </c>
      <c r="J525" s="99">
        <v>1719.0061646848901</v>
      </c>
      <c r="K525" s="99">
        <v>35512.132622242003</v>
      </c>
      <c r="L525" s="99">
        <v>34818.623442649798</v>
      </c>
      <c r="M525" s="99">
        <v>32913.328323364301</v>
      </c>
      <c r="N525" s="99">
        <v>6607.6627255678204</v>
      </c>
      <c r="O525" s="99">
        <v>0</v>
      </c>
      <c r="P525" s="99">
        <v>0</v>
      </c>
      <c r="Q525" s="99">
        <v>4100.0842041373298</v>
      </c>
      <c r="R525" s="99">
        <v>0</v>
      </c>
      <c r="S525" s="99">
        <v>0</v>
      </c>
      <c r="T525" s="99">
        <v>1610.69858576357</v>
      </c>
      <c r="U525" s="99">
        <v>38121.2835121155</v>
      </c>
      <c r="V525" s="99">
        <v>2673434.0391540499</v>
      </c>
      <c r="W525" s="99">
        <v>0</v>
      </c>
      <c r="X525" s="99">
        <v>2682793.20812988</v>
      </c>
      <c r="Y525" s="99">
        <v>1064978.7494659401</v>
      </c>
      <c r="Z525" s="99">
        <v>8160.0278775692004</v>
      </c>
      <c r="AA525" s="99">
        <v>260040.93025207499</v>
      </c>
      <c r="AB525" s="99">
        <v>0</v>
      </c>
      <c r="AC525" s="99">
        <v>385883.50101470901</v>
      </c>
      <c r="AD525" s="99">
        <v>9635814.6376953106</v>
      </c>
      <c r="AE525" s="99">
        <v>1960540.35797119</v>
      </c>
      <c r="AF525" s="99">
        <v>1814078.2260437</v>
      </c>
      <c r="AG525" s="99">
        <v>1020512.98510742</v>
      </c>
      <c r="AH525" s="99">
        <v>0</v>
      </c>
      <c r="AI525" s="99">
        <v>0</v>
      </c>
      <c r="AJ525" s="99">
        <v>535536.01020050002</v>
      </c>
      <c r="AK525" s="99">
        <v>0</v>
      </c>
      <c r="AL525" s="99">
        <v>0</v>
      </c>
      <c r="AM525" s="99">
        <v>273619.08576202398</v>
      </c>
      <c r="AN525" s="99">
        <v>10358660.564086899</v>
      </c>
      <c r="AO525" s="99">
        <v>18958886.814941399</v>
      </c>
      <c r="AP525" s="99">
        <v>0</v>
      </c>
      <c r="AQ525" s="99">
        <v>17671745.332763702</v>
      </c>
      <c r="AR525" s="99">
        <v>6944509.67431641</v>
      </c>
      <c r="AS525" s="99">
        <v>49723.457137107798</v>
      </c>
      <c r="AT525" s="99">
        <v>1594536.4198455799</v>
      </c>
      <c r="AU525" s="99">
        <v>0</v>
      </c>
      <c r="AV525" s="99">
        <v>920496.34160614002</v>
      </c>
      <c r="AW525" s="99">
        <v>22432050.105224598</v>
      </c>
      <c r="AX525" s="99">
        <v>13811882.899658199</v>
      </c>
      <c r="AY525" s="99">
        <v>12504280.6448975</v>
      </c>
      <c r="AZ525" s="99">
        <v>6527334.47119141</v>
      </c>
      <c r="BA525" s="99">
        <v>0</v>
      </c>
      <c r="BB525" s="99">
        <v>0</v>
      </c>
      <c r="BC525" s="99">
        <v>3514744.7421264602</v>
      </c>
      <c r="BD525" s="99">
        <v>0</v>
      </c>
      <c r="BE525" s="99">
        <v>0</v>
      </c>
      <c r="BF525" s="99">
        <v>1682130.4414367699</v>
      </c>
      <c r="BG525" s="99">
        <v>24249523.136230499</v>
      </c>
      <c r="BH525" s="99">
        <v>3369566.7215881301</v>
      </c>
      <c r="BI525" s="99">
        <v>0</v>
      </c>
      <c r="BJ525" s="99">
        <v>4888924.3955078097</v>
      </c>
      <c r="BK525" s="99">
        <v>2561192.1672668499</v>
      </c>
      <c r="BL525" s="99">
        <v>0</v>
      </c>
      <c r="BM525" s="99">
        <v>0</v>
      </c>
      <c r="BN525" s="99">
        <v>0</v>
      </c>
      <c r="BO525" s="99">
        <v>0</v>
      </c>
      <c r="BP525" s="99">
        <v>0</v>
      </c>
      <c r="BQ525" s="99">
        <v>0</v>
      </c>
      <c r="BR525" s="99">
        <v>4085964.96401978</v>
      </c>
      <c r="BS525" s="99">
        <v>2552581.8889160198</v>
      </c>
      <c r="BT525" s="99">
        <v>0</v>
      </c>
      <c r="BU525" s="99">
        <v>0</v>
      </c>
      <c r="BV525" s="99">
        <v>1633408.3445282001</v>
      </c>
      <c r="BW525" s="99">
        <v>0</v>
      </c>
      <c r="BX525" s="99">
        <v>0</v>
      </c>
      <c r="BY525" s="99">
        <v>0</v>
      </c>
      <c r="BZ525" s="99">
        <v>0</v>
      </c>
      <c r="CA525" s="99">
        <v>78566.170304298401</v>
      </c>
      <c r="CB525" s="99">
        <v>5306395.64953613</v>
      </c>
      <c r="CC525" s="99">
        <v>36320172.307128899</v>
      </c>
      <c r="CD525" s="99">
        <v>8215298.4093627902</v>
      </c>
      <c r="CE525" s="99">
        <v>1614.6969537437001</v>
      </c>
      <c r="CF525" s="99">
        <v>270825.08587264997</v>
      </c>
      <c r="CG525" s="99">
        <v>1662824.95903015</v>
      </c>
      <c r="CH525" s="99">
        <v>0</v>
      </c>
      <c r="CI525" s="99">
        <v>80161.872436523394</v>
      </c>
      <c r="CJ525" s="99">
        <v>5573858.1716308603</v>
      </c>
      <c r="CK525" s="99">
        <v>37984668.607421897</v>
      </c>
      <c r="CL525" s="99">
        <v>8212260.50244141</v>
      </c>
      <c r="CM525" s="203">
        <f t="shared" si="24"/>
        <v>118283.15594863889</v>
      </c>
      <c r="CN525" s="203">
        <f t="shared" si="25"/>
        <v>15932518.735717759</v>
      </c>
      <c r="CO525" s="203">
        <f t="shared" si="26"/>
        <v>62234191.743652396</v>
      </c>
      <c r="CP525" s="99">
        <v>8212260.50244141</v>
      </c>
      <c r="CQ525" s="99">
        <v>0</v>
      </c>
      <c r="CR525" s="99">
        <v>0</v>
      </c>
      <c r="CS525" s="99">
        <v>0</v>
      </c>
      <c r="CT525" s="99">
        <v>0</v>
      </c>
    </row>
    <row r="526" spans="1:98">
      <c r="A526" s="98" t="s">
        <v>60</v>
      </c>
      <c r="B526" s="100">
        <v>38231</v>
      </c>
      <c r="C526" s="99">
        <v>49508.889655113198</v>
      </c>
      <c r="D526" s="99">
        <v>0</v>
      </c>
      <c r="E526" s="99">
        <v>29791.7217857838</v>
      </c>
      <c r="F526" s="99">
        <v>14584.3250085115</v>
      </c>
      <c r="G526" s="99">
        <v>115.082914891653</v>
      </c>
      <c r="H526" s="99">
        <v>1367.3340335786299</v>
      </c>
      <c r="I526" s="99">
        <v>0</v>
      </c>
      <c r="J526" s="99">
        <v>4054.9454643428298</v>
      </c>
      <c r="K526" s="99">
        <v>34040.742955684698</v>
      </c>
      <c r="L526" s="99">
        <v>36520.254000663801</v>
      </c>
      <c r="M526" s="99">
        <v>33029.808161735498</v>
      </c>
      <c r="N526" s="99">
        <v>6687.0455349683798</v>
      </c>
      <c r="O526" s="99">
        <v>0</v>
      </c>
      <c r="P526" s="99">
        <v>0</v>
      </c>
      <c r="Q526" s="99">
        <v>4133.7745621800404</v>
      </c>
      <c r="R526" s="99">
        <v>0</v>
      </c>
      <c r="S526" s="99">
        <v>0</v>
      </c>
      <c r="T526" s="99">
        <v>1477.65206344426</v>
      </c>
      <c r="U526" s="99">
        <v>37821.186053752899</v>
      </c>
      <c r="V526" s="99">
        <v>2705369.5365905799</v>
      </c>
      <c r="W526" s="99">
        <v>0</v>
      </c>
      <c r="X526" s="99">
        <v>2677822.1730346698</v>
      </c>
      <c r="Y526" s="99">
        <v>1117343.70475769</v>
      </c>
      <c r="Z526" s="99">
        <v>20191.7703049183</v>
      </c>
      <c r="AA526" s="99">
        <v>241222.86464309701</v>
      </c>
      <c r="AB526" s="99">
        <v>0</v>
      </c>
      <c r="AC526" s="99">
        <v>975976.30318450904</v>
      </c>
      <c r="AD526" s="99">
        <v>8857612.3471679706</v>
      </c>
      <c r="AE526" s="99">
        <v>2028662.08100891</v>
      </c>
      <c r="AF526" s="99">
        <v>1824244.0160980199</v>
      </c>
      <c r="AG526" s="99">
        <v>1035527.2894897501</v>
      </c>
      <c r="AH526" s="99">
        <v>0</v>
      </c>
      <c r="AI526" s="99">
        <v>0</v>
      </c>
      <c r="AJ526" s="99">
        <v>525224.33723449695</v>
      </c>
      <c r="AK526" s="99">
        <v>0</v>
      </c>
      <c r="AL526" s="99">
        <v>0</v>
      </c>
      <c r="AM526" s="99">
        <v>258916.10356712301</v>
      </c>
      <c r="AN526" s="99">
        <v>9910518.7135009803</v>
      </c>
      <c r="AO526" s="99">
        <v>19428498.728515599</v>
      </c>
      <c r="AP526" s="99">
        <v>0</v>
      </c>
      <c r="AQ526" s="99">
        <v>17972057.519531298</v>
      </c>
      <c r="AR526" s="99">
        <v>7329444.9945068397</v>
      </c>
      <c r="AS526" s="99">
        <v>124050.95442485801</v>
      </c>
      <c r="AT526" s="99">
        <v>1506971.1470794701</v>
      </c>
      <c r="AU526" s="99">
        <v>0</v>
      </c>
      <c r="AV526" s="99">
        <v>2350272.1536254901</v>
      </c>
      <c r="AW526" s="99">
        <v>20956282.767333999</v>
      </c>
      <c r="AX526" s="99">
        <v>14690588.479126001</v>
      </c>
      <c r="AY526" s="99">
        <v>12822839.423828101</v>
      </c>
      <c r="AZ526" s="99">
        <v>6757456.2604370099</v>
      </c>
      <c r="BA526" s="99">
        <v>0</v>
      </c>
      <c r="BB526" s="99">
        <v>0</v>
      </c>
      <c r="BC526" s="99">
        <v>3509292.9551086398</v>
      </c>
      <c r="BD526" s="99">
        <v>0</v>
      </c>
      <c r="BE526" s="99">
        <v>0</v>
      </c>
      <c r="BF526" s="99">
        <v>1609309.08108521</v>
      </c>
      <c r="BG526" s="99">
        <v>23462135.423095699</v>
      </c>
      <c r="BH526" s="99">
        <v>3544235.0085144001</v>
      </c>
      <c r="BI526" s="99">
        <v>0</v>
      </c>
      <c r="BJ526" s="99">
        <v>5020960.9743042002</v>
      </c>
      <c r="BK526" s="99">
        <v>2774683.59448242</v>
      </c>
      <c r="BL526" s="99">
        <v>0</v>
      </c>
      <c r="BM526" s="99">
        <v>0</v>
      </c>
      <c r="BN526" s="99">
        <v>0</v>
      </c>
      <c r="BO526" s="99">
        <v>0</v>
      </c>
      <c r="BP526" s="99">
        <v>0</v>
      </c>
      <c r="BQ526" s="99">
        <v>0</v>
      </c>
      <c r="BR526" s="99">
        <v>4204582.1260376005</v>
      </c>
      <c r="BS526" s="99">
        <v>2655820.4614257799</v>
      </c>
      <c r="BT526" s="99">
        <v>0</v>
      </c>
      <c r="BU526" s="99">
        <v>0</v>
      </c>
      <c r="BV526" s="99">
        <v>1704999.8376007101</v>
      </c>
      <c r="BW526" s="99">
        <v>0</v>
      </c>
      <c r="BX526" s="99">
        <v>0</v>
      </c>
      <c r="BY526" s="99">
        <v>0</v>
      </c>
      <c r="BZ526" s="99">
        <v>0</v>
      </c>
      <c r="CA526" s="99">
        <v>79181.258825302095</v>
      </c>
      <c r="CB526" s="99">
        <v>5379207.9705200205</v>
      </c>
      <c r="CC526" s="99">
        <v>37299788.819824196</v>
      </c>
      <c r="CD526" s="99">
        <v>8636984.7817382794</v>
      </c>
      <c r="CE526" s="99">
        <v>1466.2145895659901</v>
      </c>
      <c r="CF526" s="99">
        <v>260657.00246810901</v>
      </c>
      <c r="CG526" s="99">
        <v>1617466.72987366</v>
      </c>
      <c r="CH526" s="99">
        <v>0</v>
      </c>
      <c r="CI526" s="99">
        <v>80659.020462989807</v>
      </c>
      <c r="CJ526" s="99">
        <v>5634843.5365600605</v>
      </c>
      <c r="CK526" s="99">
        <v>38968299.264160201</v>
      </c>
      <c r="CL526" s="99">
        <v>8644303.0927734394</v>
      </c>
      <c r="CM526" s="203">
        <f t="shared" si="24"/>
        <v>118480.20651674271</v>
      </c>
      <c r="CN526" s="203">
        <f t="shared" si="25"/>
        <v>15545362.250061041</v>
      </c>
      <c r="CO526" s="203">
        <f t="shared" si="26"/>
        <v>62430434.687255904</v>
      </c>
      <c r="CP526" s="99">
        <v>8644303.0927734394</v>
      </c>
      <c r="CQ526" s="99">
        <v>0</v>
      </c>
      <c r="CR526" s="99">
        <v>0</v>
      </c>
      <c r="CS526" s="99">
        <v>0</v>
      </c>
      <c r="CT526" s="99">
        <v>0</v>
      </c>
    </row>
    <row r="527" spans="1:98">
      <c r="A527" s="98" t="s">
        <v>60</v>
      </c>
      <c r="B527" s="100">
        <v>38322</v>
      </c>
      <c r="C527" s="99">
        <v>50640.052173137701</v>
      </c>
      <c r="D527" s="99">
        <v>0</v>
      </c>
      <c r="E527" s="99">
        <v>29109.250586509701</v>
      </c>
      <c r="F527" s="99">
        <v>14742.341203927999</v>
      </c>
      <c r="G527" s="99">
        <v>184.72494401782799</v>
      </c>
      <c r="H527" s="99">
        <v>1316.64354093373</v>
      </c>
      <c r="I527" s="99">
        <v>0</v>
      </c>
      <c r="J527" s="99">
        <v>6482.4358287453697</v>
      </c>
      <c r="K527" s="99">
        <v>32533.102385282498</v>
      </c>
      <c r="L527" s="99">
        <v>35693.250907897898</v>
      </c>
      <c r="M527" s="99">
        <v>33457.2981863022</v>
      </c>
      <c r="N527" s="99">
        <v>6742.2162165045702</v>
      </c>
      <c r="O527" s="99">
        <v>0</v>
      </c>
      <c r="P527" s="99">
        <v>0</v>
      </c>
      <c r="Q527" s="99">
        <v>4153.7999548912003</v>
      </c>
      <c r="R527" s="99">
        <v>0</v>
      </c>
      <c r="S527" s="99">
        <v>0</v>
      </c>
      <c r="T527" s="99">
        <v>1497.6233636289801</v>
      </c>
      <c r="U527" s="99">
        <v>38568.774847984299</v>
      </c>
      <c r="V527" s="99">
        <v>2808896.8438720698</v>
      </c>
      <c r="W527" s="99">
        <v>0</v>
      </c>
      <c r="X527" s="99">
        <v>2612292.1653137198</v>
      </c>
      <c r="Y527" s="99">
        <v>1137722.4594421401</v>
      </c>
      <c r="Z527" s="99">
        <v>37912.549895286596</v>
      </c>
      <c r="AA527" s="99">
        <v>223954.34180450399</v>
      </c>
      <c r="AB527" s="99">
        <v>0</v>
      </c>
      <c r="AC527" s="99">
        <v>2071233.6639404299</v>
      </c>
      <c r="AD527" s="99">
        <v>8911529.4841308594</v>
      </c>
      <c r="AE527" s="99">
        <v>1994121.8154144301</v>
      </c>
      <c r="AF527" s="99">
        <v>1861295.0348358201</v>
      </c>
      <c r="AG527" s="99">
        <v>1034286.21392059</v>
      </c>
      <c r="AH527" s="99">
        <v>0</v>
      </c>
      <c r="AI527" s="99">
        <v>0</v>
      </c>
      <c r="AJ527" s="99">
        <v>511592.55740737898</v>
      </c>
      <c r="AK527" s="99">
        <v>0</v>
      </c>
      <c r="AL527" s="99">
        <v>0</v>
      </c>
      <c r="AM527" s="99">
        <v>261386.260623932</v>
      </c>
      <c r="AN527" s="99">
        <v>10637435.5050049</v>
      </c>
      <c r="AO527" s="99">
        <v>20355728.453125</v>
      </c>
      <c r="AP527" s="99">
        <v>0</v>
      </c>
      <c r="AQ527" s="99">
        <v>17746610.365722701</v>
      </c>
      <c r="AR527" s="99">
        <v>7585827.0105590802</v>
      </c>
      <c r="AS527" s="99">
        <v>240295.56768417399</v>
      </c>
      <c r="AT527" s="99">
        <v>1415681.5500183101</v>
      </c>
      <c r="AU527" s="99">
        <v>0</v>
      </c>
      <c r="AV527" s="99">
        <v>4818575.0676269503</v>
      </c>
      <c r="AW527" s="99">
        <v>21078074.465332001</v>
      </c>
      <c r="AX527" s="99">
        <v>14508839.463989301</v>
      </c>
      <c r="AY527" s="99">
        <v>13239021.645752</v>
      </c>
      <c r="AZ527" s="99">
        <v>6790998.1122436495</v>
      </c>
      <c r="BA527" s="99">
        <v>0</v>
      </c>
      <c r="BB527" s="99">
        <v>0</v>
      </c>
      <c r="BC527" s="99">
        <v>3467937.8639831501</v>
      </c>
      <c r="BD527" s="99">
        <v>0</v>
      </c>
      <c r="BE527" s="99">
        <v>0</v>
      </c>
      <c r="BF527" s="99">
        <v>1653473.2197418199</v>
      </c>
      <c r="BG527" s="99">
        <v>25201451.058837902</v>
      </c>
      <c r="BH527" s="99">
        <v>3690849.4110412602</v>
      </c>
      <c r="BI527" s="99">
        <v>0</v>
      </c>
      <c r="BJ527" s="99">
        <v>4945954.92468262</v>
      </c>
      <c r="BK527" s="99">
        <v>2862311.8449096698</v>
      </c>
      <c r="BL527" s="99">
        <v>0</v>
      </c>
      <c r="BM527" s="99">
        <v>0</v>
      </c>
      <c r="BN527" s="99">
        <v>0</v>
      </c>
      <c r="BO527" s="99">
        <v>0</v>
      </c>
      <c r="BP527" s="99">
        <v>0</v>
      </c>
      <c r="BQ527" s="99">
        <v>0</v>
      </c>
      <c r="BR527" s="99">
        <v>4302411.6081542997</v>
      </c>
      <c r="BS527" s="99">
        <v>2671660.9165954599</v>
      </c>
      <c r="BT527" s="99">
        <v>0</v>
      </c>
      <c r="BU527" s="99">
        <v>0</v>
      </c>
      <c r="BV527" s="99">
        <v>1698164.0434265099</v>
      </c>
      <c r="BW527" s="99">
        <v>0</v>
      </c>
      <c r="BX527" s="99">
        <v>0</v>
      </c>
      <c r="BY527" s="99">
        <v>0</v>
      </c>
      <c r="BZ527" s="99">
        <v>0</v>
      </c>
      <c r="CA527" s="99">
        <v>79720.427148818999</v>
      </c>
      <c r="CB527" s="99">
        <v>5401919.5957031297</v>
      </c>
      <c r="CC527" s="99">
        <v>38052370.451171897</v>
      </c>
      <c r="CD527" s="99">
        <v>8634634.6387939509</v>
      </c>
      <c r="CE527" s="99">
        <v>1497.7076320052099</v>
      </c>
      <c r="CF527" s="99">
        <v>261272.74158859299</v>
      </c>
      <c r="CG527" s="99">
        <v>1655774.3039855999</v>
      </c>
      <c r="CH527" s="99">
        <v>0</v>
      </c>
      <c r="CI527" s="99">
        <v>81216.742537498503</v>
      </c>
      <c r="CJ527" s="99">
        <v>5663946.30004883</v>
      </c>
      <c r="CK527" s="99">
        <v>39697329.1240234</v>
      </c>
      <c r="CL527" s="99">
        <v>8633206.1916503906</v>
      </c>
      <c r="CM527" s="203">
        <f t="shared" si="24"/>
        <v>119785.5173854828</v>
      </c>
      <c r="CN527" s="203">
        <f t="shared" si="25"/>
        <v>16301381.80505373</v>
      </c>
      <c r="CO527" s="203">
        <f t="shared" si="26"/>
        <v>64898780.182861298</v>
      </c>
      <c r="CP527" s="99">
        <v>8633206.1916503906</v>
      </c>
      <c r="CQ527" s="99">
        <v>0</v>
      </c>
      <c r="CR527" s="99">
        <v>0</v>
      </c>
      <c r="CS527" s="99">
        <v>0</v>
      </c>
      <c r="CT527" s="99">
        <v>0</v>
      </c>
    </row>
    <row r="528" spans="1:98">
      <c r="A528" s="98" t="s">
        <v>60</v>
      </c>
      <c r="B528" s="100">
        <v>38412</v>
      </c>
      <c r="C528" s="99">
        <v>51950.314502716101</v>
      </c>
      <c r="D528" s="99">
        <v>0</v>
      </c>
      <c r="E528" s="99">
        <v>28849.051233530001</v>
      </c>
      <c r="F528" s="99">
        <v>15011.822157979001</v>
      </c>
      <c r="G528" s="99">
        <v>253.191769890487</v>
      </c>
      <c r="H528" s="99">
        <v>1272.80896894634</v>
      </c>
      <c r="I528" s="99">
        <v>0</v>
      </c>
      <c r="J528" s="99">
        <v>9277.4340840578097</v>
      </c>
      <c r="K528" s="99">
        <v>29568.373840570501</v>
      </c>
      <c r="L528" s="99">
        <v>35602.469605922699</v>
      </c>
      <c r="M528" s="99">
        <v>33813.570463180498</v>
      </c>
      <c r="N528" s="99">
        <v>6916.3850204944602</v>
      </c>
      <c r="O528" s="99">
        <v>0</v>
      </c>
      <c r="P528" s="99">
        <v>0</v>
      </c>
      <c r="Q528" s="99">
        <v>4183.2801733612996</v>
      </c>
      <c r="R528" s="99">
        <v>0</v>
      </c>
      <c r="S528" s="99">
        <v>0</v>
      </c>
      <c r="T528" s="99">
        <v>1512.74798794091</v>
      </c>
      <c r="U528" s="99">
        <v>38832.741892337799</v>
      </c>
      <c r="V528" s="99">
        <v>2869267.25640869</v>
      </c>
      <c r="W528" s="99">
        <v>0</v>
      </c>
      <c r="X528" s="99">
        <v>2557363.7763977102</v>
      </c>
      <c r="Y528" s="99">
        <v>1157983.1178741499</v>
      </c>
      <c r="Z528" s="99">
        <v>51425.519800663002</v>
      </c>
      <c r="AA528" s="99">
        <v>215395.39406776399</v>
      </c>
      <c r="AB528" s="99">
        <v>0</v>
      </c>
      <c r="AC528" s="99">
        <v>3107057.3615722698</v>
      </c>
      <c r="AD528" s="99">
        <v>7987442.9634399395</v>
      </c>
      <c r="AE528" s="99">
        <v>1990334.2400817899</v>
      </c>
      <c r="AF528" s="99">
        <v>1877025.4073944101</v>
      </c>
      <c r="AG528" s="99">
        <v>1058404.1392517099</v>
      </c>
      <c r="AH528" s="99">
        <v>0</v>
      </c>
      <c r="AI528" s="99">
        <v>0</v>
      </c>
      <c r="AJ528" s="99">
        <v>497653.49024963402</v>
      </c>
      <c r="AK528" s="99">
        <v>0</v>
      </c>
      <c r="AL528" s="99">
        <v>0</v>
      </c>
      <c r="AM528" s="99">
        <v>264450.97979736299</v>
      </c>
      <c r="AN528" s="99">
        <v>11000057.5384521</v>
      </c>
      <c r="AO528" s="99">
        <v>21035879.025634799</v>
      </c>
      <c r="AP528" s="99">
        <v>0</v>
      </c>
      <c r="AQ528" s="99">
        <v>17581496.559326202</v>
      </c>
      <c r="AR528" s="99">
        <v>7853042.0249633798</v>
      </c>
      <c r="AS528" s="99">
        <v>334889.29521560698</v>
      </c>
      <c r="AT528" s="99">
        <v>1377976.32679749</v>
      </c>
      <c r="AU528" s="99">
        <v>0</v>
      </c>
      <c r="AV528" s="99">
        <v>7243067.6950683603</v>
      </c>
      <c r="AW528" s="99">
        <v>19175609.354736298</v>
      </c>
      <c r="AX528" s="99">
        <v>14587873.567627</v>
      </c>
      <c r="AY528" s="99">
        <v>13518552.0872803</v>
      </c>
      <c r="AZ528" s="99">
        <v>7015040.9766235398</v>
      </c>
      <c r="BA528" s="99">
        <v>0</v>
      </c>
      <c r="BB528" s="99">
        <v>0</v>
      </c>
      <c r="BC528" s="99">
        <v>3423510.6965942401</v>
      </c>
      <c r="BD528" s="99">
        <v>0</v>
      </c>
      <c r="BE528" s="99">
        <v>0</v>
      </c>
      <c r="BF528" s="99">
        <v>1698595.0974578899</v>
      </c>
      <c r="BG528" s="99">
        <v>26309883.3288574</v>
      </c>
      <c r="BH528" s="99">
        <v>3827806.4795532199</v>
      </c>
      <c r="BI528" s="99">
        <v>0</v>
      </c>
      <c r="BJ528" s="99">
        <v>5008277.0072021503</v>
      </c>
      <c r="BK528" s="99">
        <v>2958088.3488769499</v>
      </c>
      <c r="BL528" s="99">
        <v>0</v>
      </c>
      <c r="BM528" s="99">
        <v>0</v>
      </c>
      <c r="BN528" s="99">
        <v>0</v>
      </c>
      <c r="BO528" s="99">
        <v>0</v>
      </c>
      <c r="BP528" s="99">
        <v>0</v>
      </c>
      <c r="BQ528" s="99">
        <v>0</v>
      </c>
      <c r="BR528" s="99">
        <v>4397588.6708984403</v>
      </c>
      <c r="BS528" s="99">
        <v>2757704.7179870601</v>
      </c>
      <c r="BT528" s="99">
        <v>0</v>
      </c>
      <c r="BU528" s="99">
        <v>0</v>
      </c>
      <c r="BV528" s="99">
        <v>1697750.9211120601</v>
      </c>
      <c r="BW528" s="99">
        <v>0</v>
      </c>
      <c r="BX528" s="99">
        <v>0</v>
      </c>
      <c r="BY528" s="99">
        <v>0</v>
      </c>
      <c r="BZ528" s="99">
        <v>0</v>
      </c>
      <c r="CA528" s="99">
        <v>80853.650852203398</v>
      </c>
      <c r="CB528" s="99">
        <v>5443428.5974731399</v>
      </c>
      <c r="CC528" s="99">
        <v>38711631.645996101</v>
      </c>
      <c r="CD528" s="99">
        <v>8816471.7052002009</v>
      </c>
      <c r="CE528" s="99">
        <v>1519.0781975984601</v>
      </c>
      <c r="CF528" s="99">
        <v>265629.90013885498</v>
      </c>
      <c r="CG528" s="99">
        <v>1707655.5299529999</v>
      </c>
      <c r="CH528" s="99">
        <v>0</v>
      </c>
      <c r="CI528" s="99">
        <v>82377.280232429504</v>
      </c>
      <c r="CJ528" s="99">
        <v>5709077.2133178702</v>
      </c>
      <c r="CK528" s="99">
        <v>40478301.4599609</v>
      </c>
      <c r="CL528" s="99">
        <v>8814032.4293212909</v>
      </c>
      <c r="CM528" s="203">
        <f t="shared" si="24"/>
        <v>121210.0221247673</v>
      </c>
      <c r="CN528" s="203">
        <f t="shared" si="25"/>
        <v>16709134.751769971</v>
      </c>
      <c r="CO528" s="203">
        <f t="shared" si="26"/>
        <v>66788184.7888183</v>
      </c>
      <c r="CP528" s="99">
        <v>8814032.4293212909</v>
      </c>
      <c r="CQ528" s="99">
        <v>0</v>
      </c>
      <c r="CR528" s="99">
        <v>0</v>
      </c>
      <c r="CS528" s="99">
        <v>0</v>
      </c>
      <c r="CT528" s="99">
        <v>0</v>
      </c>
    </row>
    <row r="529" spans="1:98">
      <c r="A529" s="98" t="s">
        <v>60</v>
      </c>
      <c r="B529" s="100">
        <v>38504</v>
      </c>
      <c r="C529" s="99">
        <v>53070.851550102198</v>
      </c>
      <c r="D529" s="99">
        <v>0</v>
      </c>
      <c r="E529" s="99">
        <v>28408.365467548399</v>
      </c>
      <c r="F529" s="99">
        <v>15400.576885819401</v>
      </c>
      <c r="G529" s="99">
        <v>327.13691104948498</v>
      </c>
      <c r="H529" s="99">
        <v>1191.1125169694401</v>
      </c>
      <c r="I529" s="99">
        <v>0</v>
      </c>
      <c r="J529" s="99">
        <v>11758.3468672037</v>
      </c>
      <c r="K529" s="99">
        <v>26786.1835970879</v>
      </c>
      <c r="L529" s="99">
        <v>36178.423258304603</v>
      </c>
      <c r="M529" s="99">
        <v>34244.722574710802</v>
      </c>
      <c r="N529" s="99">
        <v>7055.0498773455602</v>
      </c>
      <c r="O529" s="99">
        <v>0</v>
      </c>
      <c r="P529" s="99">
        <v>0</v>
      </c>
      <c r="Q529" s="99">
        <v>4225.6305028796196</v>
      </c>
      <c r="R529" s="99">
        <v>0</v>
      </c>
      <c r="S529" s="99">
        <v>0</v>
      </c>
      <c r="T529" s="99">
        <v>1538.79283046722</v>
      </c>
      <c r="U529" s="99">
        <v>39083.870243072502</v>
      </c>
      <c r="V529" s="99">
        <v>2928122.6399841299</v>
      </c>
      <c r="W529" s="99">
        <v>0</v>
      </c>
      <c r="X529" s="99">
        <v>2537196.3353271498</v>
      </c>
      <c r="Y529" s="99">
        <v>1198664.8563995401</v>
      </c>
      <c r="Z529" s="99">
        <v>67339.691533088699</v>
      </c>
      <c r="AA529" s="99">
        <v>200142.19251823399</v>
      </c>
      <c r="AB529" s="99">
        <v>0</v>
      </c>
      <c r="AC529" s="99">
        <v>4123723.1424865699</v>
      </c>
      <c r="AD529" s="99">
        <v>7154369.3819580097</v>
      </c>
      <c r="AE529" s="99">
        <v>2014227.4516449</v>
      </c>
      <c r="AF529" s="99">
        <v>1870961.10649109</v>
      </c>
      <c r="AG529" s="99">
        <v>1055890.5312957801</v>
      </c>
      <c r="AH529" s="99">
        <v>0</v>
      </c>
      <c r="AI529" s="99">
        <v>0</v>
      </c>
      <c r="AJ529" s="99">
        <v>501961.67224883998</v>
      </c>
      <c r="AK529" s="99">
        <v>0</v>
      </c>
      <c r="AL529" s="99">
        <v>0</v>
      </c>
      <c r="AM529" s="99">
        <v>271768.72846221901</v>
      </c>
      <c r="AN529" s="99">
        <v>11461322.169799799</v>
      </c>
      <c r="AO529" s="99">
        <v>21667441.614502002</v>
      </c>
      <c r="AP529" s="99">
        <v>0</v>
      </c>
      <c r="AQ529" s="99">
        <v>17633480.230224598</v>
      </c>
      <c r="AR529" s="99">
        <v>8241917.9271850605</v>
      </c>
      <c r="AS529" s="99">
        <v>445298.72377395601</v>
      </c>
      <c r="AT529" s="99">
        <v>1299339.04548645</v>
      </c>
      <c r="AU529" s="99">
        <v>0</v>
      </c>
      <c r="AV529" s="99">
        <v>9894939.4956054706</v>
      </c>
      <c r="AW529" s="99">
        <v>17284512.614746101</v>
      </c>
      <c r="AX529" s="99">
        <v>14912842.3165283</v>
      </c>
      <c r="AY529" s="99">
        <v>13583757.9379883</v>
      </c>
      <c r="AZ529" s="99">
        <v>7118587.7902221698</v>
      </c>
      <c r="BA529" s="99">
        <v>0</v>
      </c>
      <c r="BB529" s="99">
        <v>0</v>
      </c>
      <c r="BC529" s="99">
        <v>3467023.16973877</v>
      </c>
      <c r="BD529" s="99">
        <v>0</v>
      </c>
      <c r="BE529" s="99">
        <v>0</v>
      </c>
      <c r="BF529" s="99">
        <v>1776120.33851624</v>
      </c>
      <c r="BG529" s="99">
        <v>27569023.025390599</v>
      </c>
      <c r="BH529" s="99">
        <v>3990240.83239746</v>
      </c>
      <c r="BI529" s="99">
        <v>0</v>
      </c>
      <c r="BJ529" s="99">
        <v>5083325.16723633</v>
      </c>
      <c r="BK529" s="99">
        <v>3145650.2469787602</v>
      </c>
      <c r="BL529" s="99">
        <v>0</v>
      </c>
      <c r="BM529" s="99">
        <v>0</v>
      </c>
      <c r="BN529" s="99">
        <v>0</v>
      </c>
      <c r="BO529" s="99">
        <v>0</v>
      </c>
      <c r="BP529" s="99">
        <v>0</v>
      </c>
      <c r="BQ529" s="99">
        <v>0</v>
      </c>
      <c r="BR529" s="99">
        <v>4423670.8048095703</v>
      </c>
      <c r="BS529" s="99">
        <v>2801807.8932800302</v>
      </c>
      <c r="BT529" s="99">
        <v>0</v>
      </c>
      <c r="BU529" s="99">
        <v>0</v>
      </c>
      <c r="BV529" s="99">
        <v>1798527.2177734401</v>
      </c>
      <c r="BW529" s="99">
        <v>0</v>
      </c>
      <c r="BX529" s="99">
        <v>0</v>
      </c>
      <c r="BY529" s="99">
        <v>0</v>
      </c>
      <c r="BZ529" s="99">
        <v>0</v>
      </c>
      <c r="CA529" s="99">
        <v>81572.089080810503</v>
      </c>
      <c r="CB529" s="99">
        <v>5416408.4758911096</v>
      </c>
      <c r="CC529" s="99">
        <v>38981067.800781302</v>
      </c>
      <c r="CD529" s="99">
        <v>9037075.2215576209</v>
      </c>
      <c r="CE529" s="99">
        <v>1542.74876686931</v>
      </c>
      <c r="CF529" s="99">
        <v>269320.16716384899</v>
      </c>
      <c r="CG529" s="99">
        <v>1756874.5846252399</v>
      </c>
      <c r="CH529" s="99">
        <v>0</v>
      </c>
      <c r="CI529" s="99">
        <v>83100.188600540205</v>
      </c>
      <c r="CJ529" s="99">
        <v>5684247.09130859</v>
      </c>
      <c r="CK529" s="99">
        <v>40732434.825683601</v>
      </c>
      <c r="CL529" s="99">
        <v>9033858.2713622991</v>
      </c>
      <c r="CM529" s="203">
        <f t="shared" si="24"/>
        <v>122184.0588436127</v>
      </c>
      <c r="CN529" s="203">
        <f t="shared" si="25"/>
        <v>17145569.261108391</v>
      </c>
      <c r="CO529" s="203">
        <f t="shared" si="26"/>
        <v>68301457.851074204</v>
      </c>
      <c r="CP529" s="99">
        <v>9033858.2713622991</v>
      </c>
      <c r="CQ529" s="99">
        <v>0</v>
      </c>
      <c r="CR529" s="99">
        <v>0</v>
      </c>
      <c r="CS529" s="99">
        <v>0</v>
      </c>
      <c r="CT529" s="99">
        <v>0</v>
      </c>
    </row>
    <row r="530" spans="1:98">
      <c r="A530" s="98" t="s">
        <v>60</v>
      </c>
      <c r="B530" s="100">
        <v>38596</v>
      </c>
      <c r="C530" s="99">
        <v>54194.972074985497</v>
      </c>
      <c r="D530" s="99">
        <v>0</v>
      </c>
      <c r="E530" s="99">
        <v>27987.270549535799</v>
      </c>
      <c r="F530" s="99">
        <v>15748.0122072697</v>
      </c>
      <c r="G530" s="99">
        <v>398.900531210005</v>
      </c>
      <c r="H530" s="99">
        <v>1144.99425680935</v>
      </c>
      <c r="I530" s="99">
        <v>0</v>
      </c>
      <c r="J530" s="99">
        <v>14334.673825621599</v>
      </c>
      <c r="K530" s="99">
        <v>24354.870959997199</v>
      </c>
      <c r="L530" s="99">
        <v>36999.354339599602</v>
      </c>
      <c r="M530" s="99">
        <v>34652.011888980902</v>
      </c>
      <c r="N530" s="99">
        <v>7197.0595699548703</v>
      </c>
      <c r="O530" s="99">
        <v>0</v>
      </c>
      <c r="P530" s="99">
        <v>0</v>
      </c>
      <c r="Q530" s="99">
        <v>4295.5124319791803</v>
      </c>
      <c r="R530" s="99">
        <v>0</v>
      </c>
      <c r="S530" s="99">
        <v>0</v>
      </c>
      <c r="T530" s="99">
        <v>1539.2405417263501</v>
      </c>
      <c r="U530" s="99">
        <v>38448.816342830702</v>
      </c>
      <c r="V530" s="99">
        <v>2953547.88348389</v>
      </c>
      <c r="W530" s="99">
        <v>0</v>
      </c>
      <c r="X530" s="99">
        <v>2470881.9895019499</v>
      </c>
      <c r="Y530" s="99">
        <v>1222648.6301269501</v>
      </c>
      <c r="Z530" s="99">
        <v>84078.845629692107</v>
      </c>
      <c r="AA530" s="99">
        <v>186974.648958206</v>
      </c>
      <c r="AB530" s="99">
        <v>0</v>
      </c>
      <c r="AC530" s="99">
        <v>5100735.3486328097</v>
      </c>
      <c r="AD530" s="99">
        <v>6146746.41015625</v>
      </c>
      <c r="AE530" s="99">
        <v>1981602.26422119</v>
      </c>
      <c r="AF530" s="99">
        <v>1893557.2352294901</v>
      </c>
      <c r="AG530" s="99">
        <v>1064412.2319030799</v>
      </c>
      <c r="AH530" s="99">
        <v>0</v>
      </c>
      <c r="AI530" s="99">
        <v>0</v>
      </c>
      <c r="AJ530" s="99">
        <v>504334.47608184803</v>
      </c>
      <c r="AK530" s="99">
        <v>0</v>
      </c>
      <c r="AL530" s="99">
        <v>0</v>
      </c>
      <c r="AM530" s="99">
        <v>269833.58948898298</v>
      </c>
      <c r="AN530" s="99">
        <v>11361367.8082275</v>
      </c>
      <c r="AO530" s="99">
        <v>22209138.044189502</v>
      </c>
      <c r="AP530" s="99">
        <v>0</v>
      </c>
      <c r="AQ530" s="99">
        <v>17422552.479003899</v>
      </c>
      <c r="AR530" s="99">
        <v>8425961.0914306603</v>
      </c>
      <c r="AS530" s="99">
        <v>563082.04798126197</v>
      </c>
      <c r="AT530" s="99">
        <v>1230122.8471221901</v>
      </c>
      <c r="AU530" s="99">
        <v>0</v>
      </c>
      <c r="AV530" s="99">
        <v>12084166.353027301</v>
      </c>
      <c r="AW530" s="99">
        <v>15056559.866333</v>
      </c>
      <c r="AX530" s="99">
        <v>15017828.850708</v>
      </c>
      <c r="AY530" s="99">
        <v>14075023.701904301</v>
      </c>
      <c r="AZ530" s="99">
        <v>7277684.4616088904</v>
      </c>
      <c r="BA530" s="99">
        <v>0</v>
      </c>
      <c r="BB530" s="99">
        <v>0</v>
      </c>
      <c r="BC530" s="99">
        <v>3555370.8476867699</v>
      </c>
      <c r="BD530" s="99">
        <v>0</v>
      </c>
      <c r="BE530" s="99">
        <v>0</v>
      </c>
      <c r="BF530" s="99">
        <v>1778093.4168853799</v>
      </c>
      <c r="BG530" s="99">
        <v>27197374.083740201</v>
      </c>
      <c r="BH530" s="99">
        <v>4226193.8559570303</v>
      </c>
      <c r="BI530" s="99">
        <v>0</v>
      </c>
      <c r="BJ530" s="99">
        <v>5215507.0224609403</v>
      </c>
      <c r="BK530" s="99">
        <v>3360097.3031310998</v>
      </c>
      <c r="BL530" s="99">
        <v>0</v>
      </c>
      <c r="BM530" s="99">
        <v>0</v>
      </c>
      <c r="BN530" s="99">
        <v>0</v>
      </c>
      <c r="BO530" s="99">
        <v>0</v>
      </c>
      <c r="BP530" s="99">
        <v>0</v>
      </c>
      <c r="BQ530" s="99">
        <v>0</v>
      </c>
      <c r="BR530" s="99">
        <v>4573742.9149780301</v>
      </c>
      <c r="BS530" s="99">
        <v>2878282.3147582998</v>
      </c>
      <c r="BT530" s="99">
        <v>0</v>
      </c>
      <c r="BU530" s="99">
        <v>0</v>
      </c>
      <c r="BV530" s="99">
        <v>1954264.7204284701</v>
      </c>
      <c r="BW530" s="99">
        <v>0</v>
      </c>
      <c r="BX530" s="99">
        <v>0</v>
      </c>
      <c r="BY530" s="99">
        <v>0</v>
      </c>
      <c r="BZ530" s="99">
        <v>0</v>
      </c>
      <c r="CA530" s="99">
        <v>82066.953123092695</v>
      </c>
      <c r="CB530" s="99">
        <v>5440936.2032470703</v>
      </c>
      <c r="CC530" s="99">
        <v>39787134.862792999</v>
      </c>
      <c r="CD530" s="99">
        <v>9500004.8944091797</v>
      </c>
      <c r="CE530" s="99">
        <v>1530.62011663616</v>
      </c>
      <c r="CF530" s="99">
        <v>271586.74768829299</v>
      </c>
      <c r="CG530" s="99">
        <v>1787820.2380218499</v>
      </c>
      <c r="CH530" s="99">
        <v>0</v>
      </c>
      <c r="CI530" s="99">
        <v>83608.078598976106</v>
      </c>
      <c r="CJ530" s="99">
        <v>5711859.8901977502</v>
      </c>
      <c r="CK530" s="99">
        <v>41590946.866699196</v>
      </c>
      <c r="CL530" s="99">
        <v>9508142.7098388709</v>
      </c>
      <c r="CM530" s="203">
        <f t="shared" si="24"/>
        <v>122056.89494180681</v>
      </c>
      <c r="CN530" s="203">
        <f t="shared" si="25"/>
        <v>17073227.698425248</v>
      </c>
      <c r="CO530" s="203">
        <f t="shared" si="26"/>
        <v>68788320.950439394</v>
      </c>
      <c r="CP530" s="99">
        <v>9508142.7098388709</v>
      </c>
      <c r="CQ530" s="99">
        <v>0</v>
      </c>
      <c r="CR530" s="99">
        <v>0</v>
      </c>
      <c r="CS530" s="99">
        <v>0</v>
      </c>
      <c r="CT530" s="99">
        <v>0</v>
      </c>
    </row>
    <row r="531" spans="1:98">
      <c r="A531" s="98" t="s">
        <v>60</v>
      </c>
      <c r="B531" s="100">
        <v>38687</v>
      </c>
      <c r="C531" s="99">
        <v>55266.325113773302</v>
      </c>
      <c r="D531" s="99">
        <v>0</v>
      </c>
      <c r="E531" s="99">
        <v>27738.7047243118</v>
      </c>
      <c r="F531" s="99">
        <v>16229.344216227501</v>
      </c>
      <c r="G531" s="99">
        <v>463.49801063165103</v>
      </c>
      <c r="H531" s="99">
        <v>1075.9655868858099</v>
      </c>
      <c r="I531" s="99">
        <v>0</v>
      </c>
      <c r="J531" s="99">
        <v>17456.1017532349</v>
      </c>
      <c r="K531" s="99">
        <v>21777.695546388601</v>
      </c>
      <c r="L531" s="99">
        <v>36173.2698402405</v>
      </c>
      <c r="M531" s="99">
        <v>35034.624033451102</v>
      </c>
      <c r="N531" s="99">
        <v>7331.5159602761296</v>
      </c>
      <c r="O531" s="99">
        <v>0</v>
      </c>
      <c r="P531" s="99">
        <v>0</v>
      </c>
      <c r="Q531" s="99">
        <v>4361.5753964781798</v>
      </c>
      <c r="R531" s="99">
        <v>0</v>
      </c>
      <c r="S531" s="99">
        <v>0</v>
      </c>
      <c r="T531" s="99">
        <v>1528.0857631266099</v>
      </c>
      <c r="U531" s="99">
        <v>39057.3227586746</v>
      </c>
      <c r="V531" s="99">
        <v>3020351.2401123</v>
      </c>
      <c r="W531" s="99">
        <v>0</v>
      </c>
      <c r="X531" s="99">
        <v>2416019.6369018601</v>
      </c>
      <c r="Y531" s="99">
        <v>1239483.2436828599</v>
      </c>
      <c r="Z531" s="99">
        <v>96706.063838005095</v>
      </c>
      <c r="AA531" s="99">
        <v>170417.95046997099</v>
      </c>
      <c r="AB531" s="99">
        <v>0</v>
      </c>
      <c r="AC531" s="99">
        <v>6628401.5041503897</v>
      </c>
      <c r="AD531" s="99">
        <v>5403412.9359741202</v>
      </c>
      <c r="AE531" s="99">
        <v>1899176.7571105999</v>
      </c>
      <c r="AF531" s="99">
        <v>1909864.22523499</v>
      </c>
      <c r="AG531" s="99">
        <v>1067267.05609131</v>
      </c>
      <c r="AH531" s="99">
        <v>0</v>
      </c>
      <c r="AI531" s="99">
        <v>0</v>
      </c>
      <c r="AJ531" s="99">
        <v>506607.43776321399</v>
      </c>
      <c r="AK531" s="99">
        <v>0</v>
      </c>
      <c r="AL531" s="99">
        <v>0</v>
      </c>
      <c r="AM531" s="99">
        <v>261754.41617584199</v>
      </c>
      <c r="AN531" s="99">
        <v>11868633.4289551</v>
      </c>
      <c r="AO531" s="99">
        <v>22948614.535644501</v>
      </c>
      <c r="AP531" s="99">
        <v>0</v>
      </c>
      <c r="AQ531" s="99">
        <v>17349829.450439502</v>
      </c>
      <c r="AR531" s="99">
        <v>8736419.9411621094</v>
      </c>
      <c r="AS531" s="99">
        <v>649262.40758514404</v>
      </c>
      <c r="AT531" s="99">
        <v>1133568.9276123</v>
      </c>
      <c r="AU531" s="99">
        <v>0</v>
      </c>
      <c r="AV531" s="99">
        <v>15217876.356933599</v>
      </c>
      <c r="AW531" s="99">
        <v>13345887.2818604</v>
      </c>
      <c r="AX531" s="99">
        <v>14498126.2545166</v>
      </c>
      <c r="AY531" s="99">
        <v>14386094.595947299</v>
      </c>
      <c r="AZ531" s="99">
        <v>7388594.8908081101</v>
      </c>
      <c r="BA531" s="99">
        <v>0</v>
      </c>
      <c r="BB531" s="99">
        <v>0</v>
      </c>
      <c r="BC531" s="99">
        <v>3623022.8751220698</v>
      </c>
      <c r="BD531" s="99">
        <v>0</v>
      </c>
      <c r="BE531" s="99">
        <v>0</v>
      </c>
      <c r="BF531" s="99">
        <v>1750029.1776428199</v>
      </c>
      <c r="BG531" s="99">
        <v>28384654.927002002</v>
      </c>
      <c r="BH531" s="99">
        <v>4435672.1111450205</v>
      </c>
      <c r="BI531" s="99">
        <v>0</v>
      </c>
      <c r="BJ531" s="99">
        <v>5096956.3798828097</v>
      </c>
      <c r="BK531" s="99">
        <v>3390053.4085693401</v>
      </c>
      <c r="BL531" s="99">
        <v>0</v>
      </c>
      <c r="BM531" s="99">
        <v>0</v>
      </c>
      <c r="BN531" s="99">
        <v>0</v>
      </c>
      <c r="BO531" s="99">
        <v>0</v>
      </c>
      <c r="BP531" s="99">
        <v>0</v>
      </c>
      <c r="BQ531" s="99">
        <v>0</v>
      </c>
      <c r="BR531" s="99">
        <v>4658521.3560180701</v>
      </c>
      <c r="BS531" s="99">
        <v>2922945.9294128399</v>
      </c>
      <c r="BT531" s="99">
        <v>0</v>
      </c>
      <c r="BU531" s="99">
        <v>0</v>
      </c>
      <c r="BV531" s="99">
        <v>1919930.6091308601</v>
      </c>
      <c r="BW531" s="99">
        <v>0</v>
      </c>
      <c r="BX531" s="99">
        <v>0</v>
      </c>
      <c r="BY531" s="99">
        <v>0</v>
      </c>
      <c r="BZ531" s="99">
        <v>0</v>
      </c>
      <c r="CA531" s="99">
        <v>82981.758632659898</v>
      </c>
      <c r="CB531" s="99">
        <v>5448027.6167602502</v>
      </c>
      <c r="CC531" s="99">
        <v>40363915.864257798</v>
      </c>
      <c r="CD531" s="99">
        <v>9530413.7882080097</v>
      </c>
      <c r="CE531" s="99">
        <v>1532.79868899286</v>
      </c>
      <c r="CF531" s="99">
        <v>265845.95886993402</v>
      </c>
      <c r="CG531" s="99">
        <v>1780920.0121765099</v>
      </c>
      <c r="CH531" s="99">
        <v>0</v>
      </c>
      <c r="CI531" s="99">
        <v>84514.584298133894</v>
      </c>
      <c r="CJ531" s="99">
        <v>5716897.7783203097</v>
      </c>
      <c r="CK531" s="99">
        <v>42115659.770019501</v>
      </c>
      <c r="CL531" s="99">
        <v>9531737.3293456994</v>
      </c>
      <c r="CM531" s="203">
        <f t="shared" si="24"/>
        <v>123571.9070568085</v>
      </c>
      <c r="CN531" s="203">
        <f t="shared" si="25"/>
        <v>17585531.207275409</v>
      </c>
      <c r="CO531" s="203">
        <f t="shared" si="26"/>
        <v>70500314.697021499</v>
      </c>
      <c r="CP531" s="99">
        <v>9531737.3293456994</v>
      </c>
      <c r="CQ531" s="99">
        <v>0</v>
      </c>
      <c r="CR531" s="99">
        <v>0</v>
      </c>
      <c r="CS531" s="99">
        <v>0</v>
      </c>
      <c r="CT531" s="99">
        <v>0</v>
      </c>
    </row>
    <row r="532" spans="1:98">
      <c r="A532" s="98" t="s">
        <v>60</v>
      </c>
      <c r="B532" s="100">
        <v>38777</v>
      </c>
      <c r="C532" s="99">
        <v>56531.844775676698</v>
      </c>
      <c r="D532" s="99">
        <v>0</v>
      </c>
      <c r="E532" s="99">
        <v>27153.067550420801</v>
      </c>
      <c r="F532" s="99">
        <v>16198.708759069399</v>
      </c>
      <c r="G532" s="99">
        <v>517.25742809474502</v>
      </c>
      <c r="H532" s="99">
        <v>949.68139624595597</v>
      </c>
      <c r="I532" s="99">
        <v>0</v>
      </c>
      <c r="J532" s="99">
        <v>19980.190902948401</v>
      </c>
      <c r="K532" s="99">
        <v>19318.9361131191</v>
      </c>
      <c r="L532" s="99">
        <v>18947.1317038536</v>
      </c>
      <c r="M532" s="99">
        <v>35731.518855094902</v>
      </c>
      <c r="N532" s="99">
        <v>7396.1935337781897</v>
      </c>
      <c r="O532" s="99">
        <v>22127.770034789999</v>
      </c>
      <c r="P532" s="99">
        <v>0</v>
      </c>
      <c r="Q532" s="99">
        <v>4388.4427967667598</v>
      </c>
      <c r="R532" s="99">
        <v>916.21000799536705</v>
      </c>
      <c r="S532" s="99">
        <v>0</v>
      </c>
      <c r="T532" s="99">
        <v>588.22656336426701</v>
      </c>
      <c r="U532" s="99">
        <v>39342.614043712601</v>
      </c>
      <c r="V532" s="99">
        <v>3102749.17858887</v>
      </c>
      <c r="W532" s="99">
        <v>51.090707317925997</v>
      </c>
      <c r="X532" s="99">
        <v>2402962.12145996</v>
      </c>
      <c r="Y532" s="99">
        <v>1265461.02580261</v>
      </c>
      <c r="Z532" s="99">
        <v>110164.909934998</v>
      </c>
      <c r="AA532" s="99">
        <v>148781.76002502401</v>
      </c>
      <c r="AB532" s="99">
        <v>0</v>
      </c>
      <c r="AC532" s="99">
        <v>7629277.1096191397</v>
      </c>
      <c r="AD532" s="99">
        <v>4637380.0084838904</v>
      </c>
      <c r="AE532" s="99">
        <v>877458.79679870605</v>
      </c>
      <c r="AF532" s="99">
        <v>1945556.21080017</v>
      </c>
      <c r="AG532" s="99">
        <v>1065187.4596404999</v>
      </c>
      <c r="AH532" s="99">
        <v>1121615.5467071501</v>
      </c>
      <c r="AI532" s="99">
        <v>0</v>
      </c>
      <c r="AJ532" s="99">
        <v>510664.74261093099</v>
      </c>
      <c r="AK532" s="99">
        <v>153608.53027343799</v>
      </c>
      <c r="AL532" s="99">
        <v>0</v>
      </c>
      <c r="AM532" s="99">
        <v>104449.593456268</v>
      </c>
      <c r="AN532" s="99">
        <v>12142107.806640601</v>
      </c>
      <c r="AO532" s="99">
        <v>23793201.889404301</v>
      </c>
      <c r="AP532" s="99">
        <v>588.16271899640606</v>
      </c>
      <c r="AQ532" s="99">
        <v>17270556.251464799</v>
      </c>
      <c r="AR532" s="99">
        <v>8946590.5339355506</v>
      </c>
      <c r="AS532" s="99">
        <v>751944.15808105504</v>
      </c>
      <c r="AT532" s="99">
        <v>1006723.41471863</v>
      </c>
      <c r="AU532" s="99">
        <v>0</v>
      </c>
      <c r="AV532" s="99">
        <v>17593764.967529301</v>
      </c>
      <c r="AW532" s="99">
        <v>11556567.7969971</v>
      </c>
      <c r="AX532" s="99">
        <v>6941057.7010498</v>
      </c>
      <c r="AY532" s="99">
        <v>14766650.8291016</v>
      </c>
      <c r="AZ532" s="99">
        <v>7484778.9983520498</v>
      </c>
      <c r="BA532" s="99">
        <v>8337071.3197631799</v>
      </c>
      <c r="BB532" s="99">
        <v>0</v>
      </c>
      <c r="BC532" s="99">
        <v>3699644.71160889</v>
      </c>
      <c r="BD532" s="99">
        <v>1035743.14686584</v>
      </c>
      <c r="BE532" s="99">
        <v>0</v>
      </c>
      <c r="BF532" s="99">
        <v>717735.80521392799</v>
      </c>
      <c r="BG532" s="99">
        <v>29123643.066162098</v>
      </c>
      <c r="BH532" s="99">
        <v>5846763.6879882803</v>
      </c>
      <c r="BI532" s="99">
        <v>87.171304586343496</v>
      </c>
      <c r="BJ532" s="99">
        <v>5828115.0879516602</v>
      </c>
      <c r="BK532" s="99">
        <v>3610474.4048767099</v>
      </c>
      <c r="BL532" s="99">
        <v>0</v>
      </c>
      <c r="BM532" s="99">
        <v>0</v>
      </c>
      <c r="BN532" s="99">
        <v>0</v>
      </c>
      <c r="BO532" s="99">
        <v>0</v>
      </c>
      <c r="BP532" s="99">
        <v>0</v>
      </c>
      <c r="BQ532" s="99">
        <v>0</v>
      </c>
      <c r="BR532" s="99">
        <v>5024403.0486450205</v>
      </c>
      <c r="BS532" s="99">
        <v>2999835.46447754</v>
      </c>
      <c r="BT532" s="99">
        <v>1624109.39422607</v>
      </c>
      <c r="BU532" s="99">
        <v>0</v>
      </c>
      <c r="BV532" s="99">
        <v>1975844.5978240999</v>
      </c>
      <c r="BW532" s="99">
        <v>120138.04745578799</v>
      </c>
      <c r="BX532" s="99">
        <v>0</v>
      </c>
      <c r="BY532" s="99">
        <v>0</v>
      </c>
      <c r="BZ532" s="99">
        <v>0</v>
      </c>
      <c r="CA532" s="99">
        <v>83706.169221878095</v>
      </c>
      <c r="CB532" s="99">
        <v>5493053.4957885696</v>
      </c>
      <c r="CC532" s="99">
        <v>41056309.423828103</v>
      </c>
      <c r="CD532" s="99">
        <v>11665733.6330566</v>
      </c>
      <c r="CE532" s="99">
        <v>1465.3928904086399</v>
      </c>
      <c r="CF532" s="99">
        <v>258021.719686508</v>
      </c>
      <c r="CG532" s="99">
        <v>1753252.94702148</v>
      </c>
      <c r="CH532" s="99">
        <v>0</v>
      </c>
      <c r="CI532" s="99">
        <v>85173.408850669904</v>
      </c>
      <c r="CJ532" s="99">
        <v>5750647.5922241202</v>
      </c>
      <c r="CK532" s="99">
        <v>42791799.5556641</v>
      </c>
      <c r="CL532" s="99">
        <v>11786261.5786133</v>
      </c>
      <c r="CM532" s="203">
        <f t="shared" si="24"/>
        <v>124516.02289438251</v>
      </c>
      <c r="CN532" s="203">
        <f t="shared" si="25"/>
        <v>17892755.39886472</v>
      </c>
      <c r="CO532" s="203">
        <f t="shared" si="26"/>
        <v>71915442.621826202</v>
      </c>
      <c r="CP532" s="99">
        <v>11786261.5786133</v>
      </c>
      <c r="CQ532" s="99">
        <v>0</v>
      </c>
      <c r="CR532" s="99">
        <v>0</v>
      </c>
      <c r="CS532" s="99">
        <v>0</v>
      </c>
      <c r="CT532" s="99">
        <v>0</v>
      </c>
    </row>
    <row r="533" spans="1:98">
      <c r="A533" s="98" t="s">
        <v>60</v>
      </c>
      <c r="B533" s="100">
        <v>38869</v>
      </c>
      <c r="C533" s="99">
        <v>58421.904129028298</v>
      </c>
      <c r="D533" s="99">
        <v>0</v>
      </c>
      <c r="E533" s="99">
        <v>26939.503872394602</v>
      </c>
      <c r="F533" s="99">
        <v>16547.275638818701</v>
      </c>
      <c r="G533" s="99">
        <v>576.67868634313299</v>
      </c>
      <c r="H533" s="99">
        <v>889.77034901827597</v>
      </c>
      <c r="I533" s="99">
        <v>0</v>
      </c>
      <c r="J533" s="99">
        <v>22382.360988855398</v>
      </c>
      <c r="K533" s="99">
        <v>16999.082414150202</v>
      </c>
      <c r="L533" s="99">
        <v>17828.057587385199</v>
      </c>
      <c r="M533" s="99">
        <v>36434.607505321503</v>
      </c>
      <c r="N533" s="99">
        <v>7418.9774271249798</v>
      </c>
      <c r="O533" s="99">
        <v>23237.488699436199</v>
      </c>
      <c r="P533" s="99">
        <v>0</v>
      </c>
      <c r="Q533" s="99">
        <v>4390.2640048265503</v>
      </c>
      <c r="R533" s="99">
        <v>986.13826591521502</v>
      </c>
      <c r="S533" s="99">
        <v>0</v>
      </c>
      <c r="T533" s="99">
        <v>532.98268483579204</v>
      </c>
      <c r="U533" s="99">
        <v>39595.908162116997</v>
      </c>
      <c r="V533" s="99">
        <v>3202155.6912536598</v>
      </c>
      <c r="W533" s="99">
        <v>35.503470246680102</v>
      </c>
      <c r="X533" s="99">
        <v>2351152.1694030799</v>
      </c>
      <c r="Y533" s="99">
        <v>1273737.43063354</v>
      </c>
      <c r="Z533" s="99">
        <v>116992.66094112401</v>
      </c>
      <c r="AA533" s="99">
        <v>135375.00461578401</v>
      </c>
      <c r="AB533" s="99">
        <v>0</v>
      </c>
      <c r="AC533" s="99">
        <v>8350906.2604370099</v>
      </c>
      <c r="AD533" s="99">
        <v>3913679.6237793001</v>
      </c>
      <c r="AE533" s="99">
        <v>829830.58574676502</v>
      </c>
      <c r="AF533" s="99">
        <v>1988474.0949859601</v>
      </c>
      <c r="AG533" s="99">
        <v>1067553.0825958301</v>
      </c>
      <c r="AH533" s="99">
        <v>1169703.9331207301</v>
      </c>
      <c r="AI533" s="99">
        <v>0</v>
      </c>
      <c r="AJ533" s="99">
        <v>505489.34254455601</v>
      </c>
      <c r="AK533" s="99">
        <v>161749.738279343</v>
      </c>
      <c r="AL533" s="99">
        <v>0</v>
      </c>
      <c r="AM533" s="99">
        <v>92665.303821563706</v>
      </c>
      <c r="AN533" s="99">
        <v>12379382.951171899</v>
      </c>
      <c r="AO533" s="99">
        <v>24839396.520263702</v>
      </c>
      <c r="AP533" s="99">
        <v>482.55979624763103</v>
      </c>
      <c r="AQ533" s="99">
        <v>17036080.655029301</v>
      </c>
      <c r="AR533" s="99">
        <v>9038219.2850341797</v>
      </c>
      <c r="AS533" s="99">
        <v>806968.96630859398</v>
      </c>
      <c r="AT533" s="99">
        <v>921179.19569396996</v>
      </c>
      <c r="AU533" s="99">
        <v>0</v>
      </c>
      <c r="AV533" s="99">
        <v>20077594.3989258</v>
      </c>
      <c r="AW533" s="99">
        <v>9824967.8697509803</v>
      </c>
      <c r="AX533" s="99">
        <v>6628759.9459838904</v>
      </c>
      <c r="AY533" s="99">
        <v>15206740.634277301</v>
      </c>
      <c r="AZ533" s="99">
        <v>7541545.05932617</v>
      </c>
      <c r="BA533" s="99">
        <v>8786777.3465576209</v>
      </c>
      <c r="BB533" s="99">
        <v>0</v>
      </c>
      <c r="BC533" s="99">
        <v>3708309.1341247601</v>
      </c>
      <c r="BD533" s="99">
        <v>1094908.8633727999</v>
      </c>
      <c r="BE533" s="99">
        <v>0</v>
      </c>
      <c r="BF533" s="99">
        <v>644157.75811004604</v>
      </c>
      <c r="BG533" s="99">
        <v>29899687.4768066</v>
      </c>
      <c r="BH533" s="99">
        <v>6116807.4432983398</v>
      </c>
      <c r="BI533" s="99">
        <v>22.479058273835101</v>
      </c>
      <c r="BJ533" s="99">
        <v>5728705.9697876005</v>
      </c>
      <c r="BK533" s="99">
        <v>3636920.0927124</v>
      </c>
      <c r="BL533" s="99">
        <v>0</v>
      </c>
      <c r="BM533" s="99">
        <v>0</v>
      </c>
      <c r="BN533" s="99">
        <v>0</v>
      </c>
      <c r="BO533" s="99">
        <v>0</v>
      </c>
      <c r="BP533" s="99">
        <v>0</v>
      </c>
      <c r="BQ533" s="99">
        <v>0</v>
      </c>
      <c r="BR533" s="99">
        <v>5136073.1771240197</v>
      </c>
      <c r="BS533" s="99">
        <v>3029235.9007568401</v>
      </c>
      <c r="BT533" s="99">
        <v>1710865.2963867199</v>
      </c>
      <c r="BU533" s="99">
        <v>0</v>
      </c>
      <c r="BV533" s="99">
        <v>1980503.3041381801</v>
      </c>
      <c r="BW533" s="99">
        <v>128610.087917328</v>
      </c>
      <c r="BX533" s="99">
        <v>0</v>
      </c>
      <c r="BY533" s="99">
        <v>0</v>
      </c>
      <c r="BZ533" s="99">
        <v>0</v>
      </c>
      <c r="CA533" s="99">
        <v>85480.669305801406</v>
      </c>
      <c r="CB533" s="99">
        <v>5569060.2720336895</v>
      </c>
      <c r="CC533" s="99">
        <v>41896347.333007798</v>
      </c>
      <c r="CD533" s="99">
        <v>11831763.931396499</v>
      </c>
      <c r="CE533" s="99">
        <v>1486.25707408786</v>
      </c>
      <c r="CF533" s="99">
        <v>253815.66319847101</v>
      </c>
      <c r="CG533" s="99">
        <v>1736563.84764099</v>
      </c>
      <c r="CH533" s="99">
        <v>0</v>
      </c>
      <c r="CI533" s="99">
        <v>86959.908967018098</v>
      </c>
      <c r="CJ533" s="99">
        <v>5824300.5941772498</v>
      </c>
      <c r="CK533" s="99">
        <v>43786747.374511696</v>
      </c>
      <c r="CL533" s="99">
        <v>11960176.1392822</v>
      </c>
      <c r="CM533" s="203">
        <f t="shared" si="24"/>
        <v>126555.8171291351</v>
      </c>
      <c r="CN533" s="203">
        <f t="shared" si="25"/>
        <v>18203683.545349151</v>
      </c>
      <c r="CO533" s="203">
        <f t="shared" si="26"/>
        <v>73686434.8513183</v>
      </c>
      <c r="CP533" s="99">
        <v>11960176.1392822</v>
      </c>
      <c r="CQ533" s="99">
        <v>0</v>
      </c>
      <c r="CR533" s="99">
        <v>0</v>
      </c>
      <c r="CS533" s="99">
        <v>0</v>
      </c>
      <c r="CT533" s="99">
        <v>0</v>
      </c>
    </row>
    <row r="534" spans="1:98">
      <c r="A534" s="98" t="s">
        <v>60</v>
      </c>
      <c r="B534" s="100">
        <v>38961</v>
      </c>
      <c r="C534" s="99">
        <v>59592.588517665899</v>
      </c>
      <c r="D534" s="99">
        <v>0</v>
      </c>
      <c r="E534" s="99">
        <v>26558.016690254201</v>
      </c>
      <c r="F534" s="99">
        <v>16585.540566921201</v>
      </c>
      <c r="G534" s="99">
        <v>603.66842260956798</v>
      </c>
      <c r="H534" s="99">
        <v>841.73850358277605</v>
      </c>
      <c r="I534" s="99">
        <v>0</v>
      </c>
      <c r="J534" s="99">
        <v>24860.893587112401</v>
      </c>
      <c r="K534" s="99">
        <v>14881.201636076001</v>
      </c>
      <c r="L534" s="99">
        <v>16947.820336580298</v>
      </c>
      <c r="M534" s="99">
        <v>36859.135158062003</v>
      </c>
      <c r="N534" s="99">
        <v>7527.7164070010203</v>
      </c>
      <c r="O534" s="99">
        <v>23859.315168142301</v>
      </c>
      <c r="P534" s="99">
        <v>0</v>
      </c>
      <c r="Q534" s="99">
        <v>4362.6266851425198</v>
      </c>
      <c r="R534" s="99">
        <v>982.75859079509996</v>
      </c>
      <c r="S534" s="99">
        <v>0</v>
      </c>
      <c r="T534" s="99">
        <v>482.03803616389598</v>
      </c>
      <c r="U534" s="99">
        <v>39582.538264751398</v>
      </c>
      <c r="V534" s="99">
        <v>3251994.4328308101</v>
      </c>
      <c r="W534" s="99">
        <v>36.142588191665702</v>
      </c>
      <c r="X534" s="99">
        <v>2284835.36572266</v>
      </c>
      <c r="Y534" s="99">
        <v>1254279.2066192599</v>
      </c>
      <c r="Z534" s="99">
        <v>126147.825942993</v>
      </c>
      <c r="AA534" s="99">
        <v>121827.344668388</v>
      </c>
      <c r="AB534" s="99">
        <v>0</v>
      </c>
      <c r="AC534" s="99">
        <v>9349858.8013915997</v>
      </c>
      <c r="AD534" s="99">
        <v>2978121.1294555701</v>
      </c>
      <c r="AE534" s="99">
        <v>784853.53662109398</v>
      </c>
      <c r="AF534" s="99">
        <v>1995715.18469238</v>
      </c>
      <c r="AG534" s="99">
        <v>1059081.84324646</v>
      </c>
      <c r="AH534" s="99">
        <v>1201817.1828308101</v>
      </c>
      <c r="AI534" s="99">
        <v>0</v>
      </c>
      <c r="AJ534" s="99">
        <v>495326.85811615002</v>
      </c>
      <c r="AK534" s="99">
        <v>162801.90483474699</v>
      </c>
      <c r="AL534" s="99">
        <v>0</v>
      </c>
      <c r="AM534" s="99">
        <v>85405.721767425493</v>
      </c>
      <c r="AN534" s="99">
        <v>12476853.782348599</v>
      </c>
      <c r="AO534" s="99">
        <v>25506857.199462902</v>
      </c>
      <c r="AP534" s="99">
        <v>487.30406052246701</v>
      </c>
      <c r="AQ534" s="99">
        <v>16677839.287109399</v>
      </c>
      <c r="AR534" s="99">
        <v>8933512.1268310491</v>
      </c>
      <c r="AS534" s="99">
        <v>877348.82620239304</v>
      </c>
      <c r="AT534" s="99">
        <v>836647.60743713402</v>
      </c>
      <c r="AU534" s="99">
        <v>0</v>
      </c>
      <c r="AV534" s="99">
        <v>22979993.543701202</v>
      </c>
      <c r="AW534" s="99">
        <v>7658936.2734985398</v>
      </c>
      <c r="AX534" s="99">
        <v>6356695.4537963904</v>
      </c>
      <c r="AY534" s="99">
        <v>15442676.354248</v>
      </c>
      <c r="AZ534" s="99">
        <v>7547198.1159057599</v>
      </c>
      <c r="BA534" s="99">
        <v>9152918.6494140606</v>
      </c>
      <c r="BB534" s="99">
        <v>0</v>
      </c>
      <c r="BC534" s="99">
        <v>3654537.0002136198</v>
      </c>
      <c r="BD534" s="99">
        <v>1111125.1290893599</v>
      </c>
      <c r="BE534" s="99">
        <v>0</v>
      </c>
      <c r="BF534" s="99">
        <v>600259.77347564697</v>
      </c>
      <c r="BG534" s="99">
        <v>30599096.149658199</v>
      </c>
      <c r="BH534" s="99">
        <v>6321147.2402343797</v>
      </c>
      <c r="BI534" s="99">
        <v>31.570120053831499</v>
      </c>
      <c r="BJ534" s="99">
        <v>5615931.4212036096</v>
      </c>
      <c r="BK534" s="99">
        <v>3598734.7546691899</v>
      </c>
      <c r="BL534" s="99">
        <v>0</v>
      </c>
      <c r="BM534" s="99">
        <v>0</v>
      </c>
      <c r="BN534" s="99">
        <v>0</v>
      </c>
      <c r="BO534" s="99">
        <v>0</v>
      </c>
      <c r="BP534" s="99">
        <v>0</v>
      </c>
      <c r="BQ534" s="99">
        <v>0</v>
      </c>
      <c r="BR534" s="99">
        <v>5189977.1309204102</v>
      </c>
      <c r="BS534" s="99">
        <v>3027426.0971069299</v>
      </c>
      <c r="BT534" s="99">
        <v>1782202.0825195301</v>
      </c>
      <c r="BU534" s="99">
        <v>0</v>
      </c>
      <c r="BV534" s="99">
        <v>1973012.5903015099</v>
      </c>
      <c r="BW534" s="99">
        <v>128453.889217377</v>
      </c>
      <c r="BX534" s="99">
        <v>0</v>
      </c>
      <c r="BY534" s="99">
        <v>0</v>
      </c>
      <c r="BZ534" s="99">
        <v>0</v>
      </c>
      <c r="CA534" s="99">
        <v>86060.013390541106</v>
      </c>
      <c r="CB534" s="99">
        <v>5569304.1027221698</v>
      </c>
      <c r="CC534" s="99">
        <v>42421588.0400391</v>
      </c>
      <c r="CD534" s="99">
        <v>11951803.369628901</v>
      </c>
      <c r="CE534" s="99">
        <v>1435.53998342156</v>
      </c>
      <c r="CF534" s="99">
        <v>249064.99409675601</v>
      </c>
      <c r="CG534" s="99">
        <v>1714968.76231384</v>
      </c>
      <c r="CH534" s="99">
        <v>0</v>
      </c>
      <c r="CI534" s="99">
        <v>87497.052268981904</v>
      </c>
      <c r="CJ534" s="99">
        <v>5821571.74682617</v>
      </c>
      <c r="CK534" s="99">
        <v>44081249.697265603</v>
      </c>
      <c r="CL534" s="99">
        <v>12080854.560913101</v>
      </c>
      <c r="CM534" s="203">
        <f t="shared" si="24"/>
        <v>127079.59053373331</v>
      </c>
      <c r="CN534" s="203">
        <f t="shared" si="25"/>
        <v>18298425.529174767</v>
      </c>
      <c r="CO534" s="203">
        <f t="shared" si="26"/>
        <v>74680345.846923798</v>
      </c>
      <c r="CP534" s="99">
        <v>12080854.560913101</v>
      </c>
      <c r="CQ534" s="99">
        <v>0</v>
      </c>
      <c r="CR534" s="99">
        <v>0</v>
      </c>
      <c r="CS534" s="99">
        <v>0</v>
      </c>
      <c r="CT534" s="99">
        <v>0</v>
      </c>
    </row>
    <row r="535" spans="1:98">
      <c r="A535" s="98" t="s">
        <v>60</v>
      </c>
      <c r="B535" s="100">
        <v>39052</v>
      </c>
      <c r="C535" s="99">
        <v>61503.458542823799</v>
      </c>
      <c r="D535" s="99">
        <v>0</v>
      </c>
      <c r="E535" s="99">
        <v>26425.633763551701</v>
      </c>
      <c r="F535" s="99">
        <v>16838.014141798001</v>
      </c>
      <c r="G535" s="99">
        <v>684.94726026058197</v>
      </c>
      <c r="H535" s="99">
        <v>754.34598039090599</v>
      </c>
      <c r="I535" s="99">
        <v>0</v>
      </c>
      <c r="J535" s="99">
        <v>28288.713207483299</v>
      </c>
      <c r="K535" s="99">
        <v>11989.0465649366</v>
      </c>
      <c r="L535" s="99">
        <v>17058.702738285101</v>
      </c>
      <c r="M535" s="99">
        <v>37398.594038486503</v>
      </c>
      <c r="N535" s="99">
        <v>7563.9663492441196</v>
      </c>
      <c r="O535" s="99">
        <v>24911.8022532463</v>
      </c>
      <c r="P535" s="99">
        <v>0</v>
      </c>
      <c r="Q535" s="99">
        <v>4392.0502312779399</v>
      </c>
      <c r="R535" s="99">
        <v>997.88852508366097</v>
      </c>
      <c r="S535" s="99">
        <v>0</v>
      </c>
      <c r="T535" s="99">
        <v>461.98618116229801</v>
      </c>
      <c r="U535" s="99">
        <v>40304.905861854597</v>
      </c>
      <c r="V535" s="99">
        <v>3359255.4518127399</v>
      </c>
      <c r="W535" s="99">
        <v>44.370127639733298</v>
      </c>
      <c r="X535" s="99">
        <v>2249022.71166992</v>
      </c>
      <c r="Y535" s="99">
        <v>1252785.0786743199</v>
      </c>
      <c r="Z535" s="99">
        <v>141968.72033309899</v>
      </c>
      <c r="AA535" s="99">
        <v>108123.270559311</v>
      </c>
      <c r="AB535" s="99">
        <v>0</v>
      </c>
      <c r="AC535" s="99">
        <v>10953941.389526401</v>
      </c>
      <c r="AD535" s="99">
        <v>2057832.1182708701</v>
      </c>
      <c r="AE535" s="99">
        <v>789891.33905792201</v>
      </c>
      <c r="AF535" s="99">
        <v>2003724.40596008</v>
      </c>
      <c r="AG535" s="99">
        <v>1056182.1121368399</v>
      </c>
      <c r="AH535" s="99">
        <v>1251299.1237945601</v>
      </c>
      <c r="AI535" s="99">
        <v>0</v>
      </c>
      <c r="AJ535" s="99">
        <v>492266.61886978103</v>
      </c>
      <c r="AK535" s="99">
        <v>167008.32743454</v>
      </c>
      <c r="AL535" s="99">
        <v>0</v>
      </c>
      <c r="AM535" s="99">
        <v>81660.708387374907</v>
      </c>
      <c r="AN535" s="99">
        <v>13004894.150024399</v>
      </c>
      <c r="AO535" s="99">
        <v>26635894.1872559</v>
      </c>
      <c r="AP535" s="99">
        <v>678.45778413116898</v>
      </c>
      <c r="AQ535" s="99">
        <v>16497538.8557129</v>
      </c>
      <c r="AR535" s="99">
        <v>8963211.2580566406</v>
      </c>
      <c r="AS535" s="99">
        <v>983398.78295898403</v>
      </c>
      <c r="AT535" s="99">
        <v>748885.96107482899</v>
      </c>
      <c r="AU535" s="99">
        <v>0</v>
      </c>
      <c r="AV535" s="99">
        <v>26036466.9538574</v>
      </c>
      <c r="AW535" s="99">
        <v>5259197.6443481399</v>
      </c>
      <c r="AX535" s="99">
        <v>6469194.4193725605</v>
      </c>
      <c r="AY535" s="99">
        <v>15662137.819458</v>
      </c>
      <c r="AZ535" s="99">
        <v>7571406.6392211895</v>
      </c>
      <c r="BA535" s="99">
        <v>9632190.9262695294</v>
      </c>
      <c r="BB535" s="99">
        <v>0</v>
      </c>
      <c r="BC535" s="99">
        <v>3664598.0163879399</v>
      </c>
      <c r="BD535" s="99">
        <v>1151619.6497955299</v>
      </c>
      <c r="BE535" s="99">
        <v>0</v>
      </c>
      <c r="BF535" s="99">
        <v>578205.41819000198</v>
      </c>
      <c r="BG535" s="99">
        <v>31569599.026367199</v>
      </c>
      <c r="BH535" s="99">
        <v>6664957.9950561495</v>
      </c>
      <c r="BI535" s="99">
        <v>29.770040899980799</v>
      </c>
      <c r="BJ535" s="99">
        <v>5554939.4969482403</v>
      </c>
      <c r="BK535" s="99">
        <v>3601493.8137206999</v>
      </c>
      <c r="BL535" s="99">
        <v>0</v>
      </c>
      <c r="BM535" s="99">
        <v>0</v>
      </c>
      <c r="BN535" s="99">
        <v>0</v>
      </c>
      <c r="BO535" s="99">
        <v>0</v>
      </c>
      <c r="BP535" s="99">
        <v>0</v>
      </c>
      <c r="BQ535" s="99">
        <v>0</v>
      </c>
      <c r="BR535" s="99">
        <v>5305029.4633178702</v>
      </c>
      <c r="BS535" s="99">
        <v>3042441.0593872098</v>
      </c>
      <c r="BT535" s="99">
        <v>1874896.9241027799</v>
      </c>
      <c r="BU535" s="99">
        <v>0</v>
      </c>
      <c r="BV535" s="99">
        <v>1992774.3880310101</v>
      </c>
      <c r="BW535" s="99">
        <v>133252.01957702599</v>
      </c>
      <c r="BX535" s="99">
        <v>0</v>
      </c>
      <c r="BY535" s="99">
        <v>0</v>
      </c>
      <c r="BZ535" s="99">
        <v>0</v>
      </c>
      <c r="CA535" s="99">
        <v>87858.018983840899</v>
      </c>
      <c r="CB535" s="99">
        <v>5608910.0322265597</v>
      </c>
      <c r="CC535" s="99">
        <v>43071354.1015625</v>
      </c>
      <c r="CD535" s="99">
        <v>12218285.5386963</v>
      </c>
      <c r="CE535" s="99">
        <v>1429.84870277345</v>
      </c>
      <c r="CF535" s="99">
        <v>248588.70986175499</v>
      </c>
      <c r="CG535" s="99">
        <v>1729576.9779052699</v>
      </c>
      <c r="CH535" s="99">
        <v>0</v>
      </c>
      <c r="CI535" s="99">
        <v>89290.635493278503</v>
      </c>
      <c r="CJ535" s="99">
        <v>5858475.8991088904</v>
      </c>
      <c r="CK535" s="99">
        <v>44853716.441894501</v>
      </c>
      <c r="CL535" s="99">
        <v>12350812.1290283</v>
      </c>
      <c r="CM535" s="203">
        <f t="shared" si="24"/>
        <v>129595.5413551331</v>
      </c>
      <c r="CN535" s="203">
        <f t="shared" si="25"/>
        <v>18863370.04913329</v>
      </c>
      <c r="CO535" s="203">
        <f t="shared" si="26"/>
        <v>76423315.468261704</v>
      </c>
      <c r="CP535" s="99">
        <v>12350812.1290283</v>
      </c>
      <c r="CQ535" s="99">
        <v>0</v>
      </c>
      <c r="CR535" s="99">
        <v>0</v>
      </c>
      <c r="CS535" s="99">
        <v>0</v>
      </c>
      <c r="CT535" s="99">
        <v>0</v>
      </c>
    </row>
    <row r="536" spans="1:98">
      <c r="A536" s="98" t="s">
        <v>60</v>
      </c>
      <c r="B536" s="100">
        <v>39142</v>
      </c>
      <c r="C536" s="99">
        <v>63934.456073284098</v>
      </c>
      <c r="D536" s="99">
        <v>0</v>
      </c>
      <c r="E536" s="99">
        <v>25090.021811485301</v>
      </c>
      <c r="F536" s="99">
        <v>16837.601423025098</v>
      </c>
      <c r="G536" s="99">
        <v>788.57004169374704</v>
      </c>
      <c r="H536" s="99">
        <v>706.62245628237702</v>
      </c>
      <c r="I536" s="99">
        <v>0</v>
      </c>
      <c r="J536" s="99">
        <v>30440.659461021402</v>
      </c>
      <c r="K536" s="99">
        <v>10393.8798402548</v>
      </c>
      <c r="L536" s="99">
        <v>16584.554678440101</v>
      </c>
      <c r="M536" s="99">
        <v>37687.973645210302</v>
      </c>
      <c r="N536" s="99">
        <v>7680.7884582281104</v>
      </c>
      <c r="O536" s="99">
        <v>25774.5804281235</v>
      </c>
      <c r="P536" s="99">
        <v>0</v>
      </c>
      <c r="Q536" s="99">
        <v>4406.0455772876703</v>
      </c>
      <c r="R536" s="99">
        <v>1067.6159874945899</v>
      </c>
      <c r="S536" s="99">
        <v>0</v>
      </c>
      <c r="T536" s="99">
        <v>459.85456202924303</v>
      </c>
      <c r="U536" s="99">
        <v>40861.893249034903</v>
      </c>
      <c r="V536" s="99">
        <v>3505818.9611816402</v>
      </c>
      <c r="W536" s="99">
        <v>38.877861327957397</v>
      </c>
      <c r="X536" s="99">
        <v>2127441.32281494</v>
      </c>
      <c r="Y536" s="99">
        <v>1249983.4185790999</v>
      </c>
      <c r="Z536" s="99">
        <v>155129.573541641</v>
      </c>
      <c r="AA536" s="99">
        <v>100055.833039284</v>
      </c>
      <c r="AB536" s="99">
        <v>0</v>
      </c>
      <c r="AC536" s="99">
        <v>11583599.0809326</v>
      </c>
      <c r="AD536" s="99">
        <v>1680471.3110809301</v>
      </c>
      <c r="AE536" s="99">
        <v>769043.59798431396</v>
      </c>
      <c r="AF536" s="99">
        <v>2021882.93505859</v>
      </c>
      <c r="AG536" s="99">
        <v>1062756.5771637</v>
      </c>
      <c r="AH536" s="99">
        <v>1316168.4618682901</v>
      </c>
      <c r="AI536" s="99">
        <v>0</v>
      </c>
      <c r="AJ536" s="99">
        <v>495285.25263977097</v>
      </c>
      <c r="AK536" s="99">
        <v>174990.87582588199</v>
      </c>
      <c r="AL536" s="99">
        <v>0</v>
      </c>
      <c r="AM536" s="99">
        <v>79560.129134178205</v>
      </c>
      <c r="AN536" s="99">
        <v>13182913.802002</v>
      </c>
      <c r="AO536" s="99">
        <v>28092463.3979492</v>
      </c>
      <c r="AP536" s="99">
        <v>508.89691736549099</v>
      </c>
      <c r="AQ536" s="99">
        <v>15543024.233276401</v>
      </c>
      <c r="AR536" s="99">
        <v>8894695.6746826209</v>
      </c>
      <c r="AS536" s="99">
        <v>1085848.3244781501</v>
      </c>
      <c r="AT536" s="99">
        <v>693128.33456420898</v>
      </c>
      <c r="AU536" s="99">
        <v>0</v>
      </c>
      <c r="AV536" s="99">
        <v>27975723.487792999</v>
      </c>
      <c r="AW536" s="99">
        <v>4359666.0197753897</v>
      </c>
      <c r="AX536" s="99">
        <v>6379553.2326049795</v>
      </c>
      <c r="AY536" s="99">
        <v>15971218.2388916</v>
      </c>
      <c r="AZ536" s="99">
        <v>7615348.67150879</v>
      </c>
      <c r="BA536" s="99">
        <v>10235534.841796899</v>
      </c>
      <c r="BB536" s="99">
        <v>0</v>
      </c>
      <c r="BC536" s="99">
        <v>3717162.55859375</v>
      </c>
      <c r="BD536" s="99">
        <v>1209063.78147888</v>
      </c>
      <c r="BE536" s="99">
        <v>0</v>
      </c>
      <c r="BF536" s="99">
        <v>563675.22560119606</v>
      </c>
      <c r="BG536" s="99">
        <v>32326427.7189941</v>
      </c>
      <c r="BH536" s="99">
        <v>7115515.0560302697</v>
      </c>
      <c r="BI536" s="99">
        <v>17.830256006913299</v>
      </c>
      <c r="BJ536" s="99">
        <v>5391188.4842529297</v>
      </c>
      <c r="BK536" s="99">
        <v>3596793.40026855</v>
      </c>
      <c r="BL536" s="99">
        <v>0</v>
      </c>
      <c r="BM536" s="99">
        <v>0</v>
      </c>
      <c r="BN536" s="99">
        <v>0</v>
      </c>
      <c r="BO536" s="99">
        <v>0</v>
      </c>
      <c r="BP536" s="99">
        <v>0</v>
      </c>
      <c r="BQ536" s="99">
        <v>0</v>
      </c>
      <c r="BR536" s="99">
        <v>5405716.6685180701</v>
      </c>
      <c r="BS536" s="99">
        <v>3061152.1917419401</v>
      </c>
      <c r="BT536" s="99">
        <v>1993122.63421631</v>
      </c>
      <c r="BU536" s="99">
        <v>0</v>
      </c>
      <c r="BV536" s="99">
        <v>2018121.5526886</v>
      </c>
      <c r="BW536" s="99">
        <v>140433.43365096999</v>
      </c>
      <c r="BX536" s="99">
        <v>0</v>
      </c>
      <c r="BY536" s="99">
        <v>0</v>
      </c>
      <c r="BZ536" s="99">
        <v>0</v>
      </c>
      <c r="CA536" s="99">
        <v>89062.821800231904</v>
      </c>
      <c r="CB536" s="99">
        <v>5656794.8150634803</v>
      </c>
      <c r="CC536" s="99">
        <v>43880874.708984397</v>
      </c>
      <c r="CD536" s="99">
        <v>12515355.050293</v>
      </c>
      <c r="CE536" s="99">
        <v>1495.5479239076401</v>
      </c>
      <c r="CF536" s="99">
        <v>254363.57667159999</v>
      </c>
      <c r="CG536" s="99">
        <v>1771800.28211975</v>
      </c>
      <c r="CH536" s="99">
        <v>0</v>
      </c>
      <c r="CI536" s="99">
        <v>90558.585698127703</v>
      </c>
      <c r="CJ536" s="99">
        <v>5912903.43469238</v>
      </c>
      <c r="CK536" s="99">
        <v>45675416.909667999</v>
      </c>
      <c r="CL536" s="99">
        <v>12656352.444213901</v>
      </c>
      <c r="CM536" s="203">
        <f t="shared" si="24"/>
        <v>131420.4789471626</v>
      </c>
      <c r="CN536" s="203">
        <f t="shared" si="25"/>
        <v>19095817.236694381</v>
      </c>
      <c r="CO536" s="203">
        <f t="shared" si="26"/>
        <v>78001844.628662094</v>
      </c>
      <c r="CP536" s="99">
        <v>12656352.444213901</v>
      </c>
      <c r="CQ536" s="99">
        <v>0</v>
      </c>
      <c r="CR536" s="99">
        <v>0</v>
      </c>
      <c r="CS536" s="99">
        <v>0</v>
      </c>
      <c r="CT536" s="99">
        <v>0</v>
      </c>
    </row>
    <row r="537" spans="1:98">
      <c r="A537" s="98" t="s">
        <v>60</v>
      </c>
      <c r="B537" s="100">
        <v>39234</v>
      </c>
      <c r="C537" s="99">
        <v>65027.879731178298</v>
      </c>
      <c r="D537" s="99">
        <v>0</v>
      </c>
      <c r="E537" s="99">
        <v>24375.197884082801</v>
      </c>
      <c r="F537" s="99">
        <v>16738.725633382801</v>
      </c>
      <c r="G537" s="99">
        <v>881.23662721365702</v>
      </c>
      <c r="H537" s="99">
        <v>608.34908711165201</v>
      </c>
      <c r="I537" s="99">
        <v>0</v>
      </c>
      <c r="J537" s="99">
        <v>32357.0860280991</v>
      </c>
      <c r="K537" s="99">
        <v>8903.8268016576803</v>
      </c>
      <c r="L537" s="99">
        <v>16538.767951011701</v>
      </c>
      <c r="M537" s="99">
        <v>37613.960051059701</v>
      </c>
      <c r="N537" s="99">
        <v>7778.0704395770999</v>
      </c>
      <c r="O537" s="99">
        <v>26125.780411004998</v>
      </c>
      <c r="P537" s="99">
        <v>0</v>
      </c>
      <c r="Q537" s="99">
        <v>4402.8427908420599</v>
      </c>
      <c r="R537" s="99">
        <v>1090.7993157655001</v>
      </c>
      <c r="S537" s="99">
        <v>0</v>
      </c>
      <c r="T537" s="99">
        <v>447.41774684563302</v>
      </c>
      <c r="U537" s="99">
        <v>41254.070272922501</v>
      </c>
      <c r="V537" s="99">
        <v>3603991.3709716802</v>
      </c>
      <c r="W537" s="99">
        <v>35.8422153587453</v>
      </c>
      <c r="X537" s="99">
        <v>2056775.48266602</v>
      </c>
      <c r="Y537" s="99">
        <v>1229414.29370117</v>
      </c>
      <c r="Z537" s="99">
        <v>167139.15901565601</v>
      </c>
      <c r="AA537" s="99">
        <v>85701.426371574402</v>
      </c>
      <c r="AB537" s="99">
        <v>0</v>
      </c>
      <c r="AC537" s="99">
        <v>11953745.3867188</v>
      </c>
      <c r="AD537" s="99">
        <v>1364587.0456542999</v>
      </c>
      <c r="AE537" s="99">
        <v>755829.66722106899</v>
      </c>
      <c r="AF537" s="99">
        <v>2035387.82562256</v>
      </c>
      <c r="AG537" s="99">
        <v>1063205.8100128199</v>
      </c>
      <c r="AH537" s="99">
        <v>1321000.7170867899</v>
      </c>
      <c r="AI537" s="99">
        <v>0</v>
      </c>
      <c r="AJ537" s="99">
        <v>497277.90012359602</v>
      </c>
      <c r="AK537" s="99">
        <v>177355.69779014599</v>
      </c>
      <c r="AL537" s="99">
        <v>0</v>
      </c>
      <c r="AM537" s="99">
        <v>76688.884883880601</v>
      </c>
      <c r="AN537" s="99">
        <v>13397149.3671875</v>
      </c>
      <c r="AO537" s="99">
        <v>29130988.974365201</v>
      </c>
      <c r="AP537" s="99">
        <v>489.64404861628998</v>
      </c>
      <c r="AQ537" s="99">
        <v>15219486.8208008</v>
      </c>
      <c r="AR537" s="99">
        <v>8851328.3300781306</v>
      </c>
      <c r="AS537" s="99">
        <v>1174714.3060455299</v>
      </c>
      <c r="AT537" s="99">
        <v>597545.66596221901</v>
      </c>
      <c r="AU537" s="99">
        <v>0</v>
      </c>
      <c r="AV537" s="99">
        <v>29715891.431640599</v>
      </c>
      <c r="AW537" s="99">
        <v>3569506.8127136198</v>
      </c>
      <c r="AX537" s="99">
        <v>6381235.22619629</v>
      </c>
      <c r="AY537" s="99">
        <v>16197648.752441401</v>
      </c>
      <c r="AZ537" s="99">
        <v>7724880.2255859403</v>
      </c>
      <c r="BA537" s="99">
        <v>10362619.650024399</v>
      </c>
      <c r="BB537" s="99">
        <v>0</v>
      </c>
      <c r="BC537" s="99">
        <v>3761611.0792541499</v>
      </c>
      <c r="BD537" s="99">
        <v>1231349.7168121301</v>
      </c>
      <c r="BE537" s="99">
        <v>0</v>
      </c>
      <c r="BF537" s="99">
        <v>546441.06960296596</v>
      </c>
      <c r="BG537" s="99">
        <v>33073245.503906298</v>
      </c>
      <c r="BH537" s="99">
        <v>7322027.4652709998</v>
      </c>
      <c r="BI537" s="99">
        <v>21.901066692778802</v>
      </c>
      <c r="BJ537" s="99">
        <v>5270578.5099487295</v>
      </c>
      <c r="BK537" s="99">
        <v>3593868.79379272</v>
      </c>
      <c r="BL537" s="99">
        <v>0</v>
      </c>
      <c r="BM537" s="99">
        <v>0</v>
      </c>
      <c r="BN537" s="99">
        <v>0</v>
      </c>
      <c r="BO537" s="99">
        <v>0</v>
      </c>
      <c r="BP537" s="99">
        <v>0</v>
      </c>
      <c r="BQ537" s="99">
        <v>0</v>
      </c>
      <c r="BR537" s="99">
        <v>5447314.9318847703</v>
      </c>
      <c r="BS537" s="99">
        <v>3108347.1095581101</v>
      </c>
      <c r="BT537" s="99">
        <v>2016769.5094909701</v>
      </c>
      <c r="BU537" s="99">
        <v>0</v>
      </c>
      <c r="BV537" s="99">
        <v>2044629.92218018</v>
      </c>
      <c r="BW537" s="99">
        <v>143741.66942024199</v>
      </c>
      <c r="BX537" s="99">
        <v>0</v>
      </c>
      <c r="BY537" s="99">
        <v>0</v>
      </c>
      <c r="BZ537" s="99">
        <v>0</v>
      </c>
      <c r="CA537" s="99">
        <v>89496.314775466904</v>
      </c>
      <c r="CB537" s="99">
        <v>5698324.4655151404</v>
      </c>
      <c r="CC537" s="99">
        <v>44658162.559082001</v>
      </c>
      <c r="CD537" s="99">
        <v>12591684.834472699</v>
      </c>
      <c r="CE537" s="99">
        <v>1505.5418867170799</v>
      </c>
      <c r="CF537" s="99">
        <v>253893.05904197699</v>
      </c>
      <c r="CG537" s="99">
        <v>1777524.2602233901</v>
      </c>
      <c r="CH537" s="99">
        <v>0</v>
      </c>
      <c r="CI537" s="99">
        <v>90999.948195457502</v>
      </c>
      <c r="CJ537" s="99">
        <v>5952709.8685913105</v>
      </c>
      <c r="CK537" s="99">
        <v>46383997.765625</v>
      </c>
      <c r="CL537" s="99">
        <v>12735282.567260699</v>
      </c>
      <c r="CM537" s="203">
        <f t="shared" si="24"/>
        <v>132254.01846838</v>
      </c>
      <c r="CN537" s="203">
        <f t="shared" si="25"/>
        <v>19349859.235778809</v>
      </c>
      <c r="CO537" s="203">
        <f t="shared" si="26"/>
        <v>79457243.269531295</v>
      </c>
      <c r="CP537" s="99">
        <v>12735282.567260699</v>
      </c>
      <c r="CQ537" s="99">
        <v>0</v>
      </c>
      <c r="CR537" s="99">
        <v>0</v>
      </c>
      <c r="CS537" s="99">
        <v>0</v>
      </c>
      <c r="CT537" s="99">
        <v>0</v>
      </c>
    </row>
    <row r="538" spans="1:98">
      <c r="A538" s="98" t="s">
        <v>60</v>
      </c>
      <c r="B538" s="100">
        <v>39326</v>
      </c>
      <c r="C538" s="99">
        <v>66438.2033281326</v>
      </c>
      <c r="D538" s="99">
        <v>0</v>
      </c>
      <c r="E538" s="99">
        <v>23847.871856212601</v>
      </c>
      <c r="F538" s="99">
        <v>16714.405864000299</v>
      </c>
      <c r="G538" s="99">
        <v>1000.01306308061</v>
      </c>
      <c r="H538" s="99">
        <v>560.03951649367798</v>
      </c>
      <c r="I538" s="99">
        <v>0</v>
      </c>
      <c r="J538" s="99">
        <v>33813.852993011496</v>
      </c>
      <c r="K538" s="99">
        <v>7841.1297037005397</v>
      </c>
      <c r="L538" s="99">
        <v>16038.0374422073</v>
      </c>
      <c r="M538" s="99">
        <v>37887.3568105698</v>
      </c>
      <c r="N538" s="99">
        <v>7798.6001448035204</v>
      </c>
      <c r="O538" s="99">
        <v>26755.8493640423</v>
      </c>
      <c r="P538" s="99">
        <v>0</v>
      </c>
      <c r="Q538" s="99">
        <v>4406.9649509787596</v>
      </c>
      <c r="R538" s="99">
        <v>1148.37774376571</v>
      </c>
      <c r="S538" s="99">
        <v>0</v>
      </c>
      <c r="T538" s="99">
        <v>442.182808667421</v>
      </c>
      <c r="U538" s="99">
        <v>41600.251814842202</v>
      </c>
      <c r="V538" s="99">
        <v>3710435.5281066899</v>
      </c>
      <c r="W538" s="99">
        <v>36.054864513687797</v>
      </c>
      <c r="X538" s="99">
        <v>2020480.6960754399</v>
      </c>
      <c r="Y538" s="99">
        <v>1234571.5885314899</v>
      </c>
      <c r="Z538" s="99">
        <v>178193.09616661101</v>
      </c>
      <c r="AA538" s="99">
        <v>74554.769750595093</v>
      </c>
      <c r="AB538" s="99">
        <v>0</v>
      </c>
      <c r="AC538" s="99">
        <v>12258845.6607666</v>
      </c>
      <c r="AD538" s="99">
        <v>1238013.5082702599</v>
      </c>
      <c r="AE538" s="99">
        <v>741691.17562866199</v>
      </c>
      <c r="AF538" s="99">
        <v>2043594.63287354</v>
      </c>
      <c r="AG538" s="99">
        <v>1059626.10791016</v>
      </c>
      <c r="AH538" s="99">
        <v>1358077.00566101</v>
      </c>
      <c r="AI538" s="99">
        <v>0</v>
      </c>
      <c r="AJ538" s="99">
        <v>510550.41088104201</v>
      </c>
      <c r="AK538" s="99">
        <v>179720.035547256</v>
      </c>
      <c r="AL538" s="99">
        <v>0</v>
      </c>
      <c r="AM538" s="99">
        <v>73521.547891616807</v>
      </c>
      <c r="AN538" s="99">
        <v>13591151.2928467</v>
      </c>
      <c r="AO538" s="99">
        <v>30278803.814208999</v>
      </c>
      <c r="AP538" s="99">
        <v>488.12976265326103</v>
      </c>
      <c r="AQ538" s="99">
        <v>15010839.131958</v>
      </c>
      <c r="AR538" s="99">
        <v>8930641.0651855506</v>
      </c>
      <c r="AS538" s="99">
        <v>1270683.17533875</v>
      </c>
      <c r="AT538" s="99">
        <v>522695.77970123303</v>
      </c>
      <c r="AU538" s="99">
        <v>0</v>
      </c>
      <c r="AV538" s="99">
        <v>30813283.166503899</v>
      </c>
      <c r="AW538" s="99">
        <v>3278360.4689941402</v>
      </c>
      <c r="AX538" s="99">
        <v>6276605.0233154297</v>
      </c>
      <c r="AY538" s="99">
        <v>16427107.895996099</v>
      </c>
      <c r="AZ538" s="99">
        <v>7761850.2305297898</v>
      </c>
      <c r="BA538" s="99">
        <v>10796119.3237305</v>
      </c>
      <c r="BB538" s="99">
        <v>0</v>
      </c>
      <c r="BC538" s="99">
        <v>3881740.3010253902</v>
      </c>
      <c r="BD538" s="99">
        <v>1269780.0455169701</v>
      </c>
      <c r="BE538" s="99">
        <v>0</v>
      </c>
      <c r="BF538" s="99">
        <v>527412.46720886196</v>
      </c>
      <c r="BG538" s="99">
        <v>34006723.2734375</v>
      </c>
      <c r="BH538" s="99">
        <v>7629510.9021606399</v>
      </c>
      <c r="BI538" s="99">
        <v>32.973126042634199</v>
      </c>
      <c r="BJ538" s="99">
        <v>5209103.69494629</v>
      </c>
      <c r="BK538" s="99">
        <v>3605128.6523742699</v>
      </c>
      <c r="BL538" s="99">
        <v>0</v>
      </c>
      <c r="BM538" s="99">
        <v>0</v>
      </c>
      <c r="BN538" s="99">
        <v>0</v>
      </c>
      <c r="BO538" s="99">
        <v>0</v>
      </c>
      <c r="BP538" s="99">
        <v>0</v>
      </c>
      <c r="BQ538" s="99">
        <v>0</v>
      </c>
      <c r="BR538" s="99">
        <v>5526752.78271484</v>
      </c>
      <c r="BS538" s="99">
        <v>3123478.7831420898</v>
      </c>
      <c r="BT538" s="99">
        <v>2101047.1757202102</v>
      </c>
      <c r="BU538" s="99">
        <v>0</v>
      </c>
      <c r="BV538" s="99">
        <v>2089345.87763977</v>
      </c>
      <c r="BW538" s="99">
        <v>145489.812133789</v>
      </c>
      <c r="BX538" s="99">
        <v>0</v>
      </c>
      <c r="BY538" s="99">
        <v>0</v>
      </c>
      <c r="BZ538" s="99">
        <v>0</v>
      </c>
      <c r="CA538" s="99">
        <v>90247.118770599394</v>
      </c>
      <c r="CB538" s="99">
        <v>5723319.3742065402</v>
      </c>
      <c r="CC538" s="99">
        <v>45251216.421875</v>
      </c>
      <c r="CD538" s="99">
        <v>12825037.1678467</v>
      </c>
      <c r="CE538" s="99">
        <v>1553.7243751287499</v>
      </c>
      <c r="CF538" s="99">
        <v>253800.96973419201</v>
      </c>
      <c r="CG538" s="99">
        <v>1799463.56713867</v>
      </c>
      <c r="CH538" s="99">
        <v>0</v>
      </c>
      <c r="CI538" s="99">
        <v>91798.062622070298</v>
      </c>
      <c r="CJ538" s="99">
        <v>5975875.0123290997</v>
      </c>
      <c r="CK538" s="99">
        <v>47000736.801269501</v>
      </c>
      <c r="CL538" s="99">
        <v>12971252.9425049</v>
      </c>
      <c r="CM538" s="203">
        <f t="shared" si="24"/>
        <v>133398.31443691251</v>
      </c>
      <c r="CN538" s="203">
        <f t="shared" si="25"/>
        <v>19567026.3051758</v>
      </c>
      <c r="CO538" s="203">
        <f t="shared" si="26"/>
        <v>81007460.074707001</v>
      </c>
      <c r="CP538" s="99">
        <v>12971252.9425049</v>
      </c>
      <c r="CQ538" s="99">
        <v>0</v>
      </c>
      <c r="CR538" s="99">
        <v>0</v>
      </c>
      <c r="CS538" s="99">
        <v>0</v>
      </c>
      <c r="CT538" s="99">
        <v>0</v>
      </c>
    </row>
    <row r="539" spans="1:98">
      <c r="A539" s="98" t="s">
        <v>60</v>
      </c>
      <c r="B539" s="100">
        <v>39417</v>
      </c>
      <c r="C539" s="99">
        <v>67657.9744348526</v>
      </c>
      <c r="D539" s="99">
        <v>0</v>
      </c>
      <c r="E539" s="99">
        <v>23354.618620157202</v>
      </c>
      <c r="F539" s="99">
        <v>16541.282472610499</v>
      </c>
      <c r="G539" s="99">
        <v>1059.0221616029701</v>
      </c>
      <c r="H539" s="99">
        <v>514.15936475992203</v>
      </c>
      <c r="I539" s="99">
        <v>0</v>
      </c>
      <c r="J539" s="99">
        <v>35179.555641651197</v>
      </c>
      <c r="K539" s="99">
        <v>6801.5244548320798</v>
      </c>
      <c r="L539" s="99">
        <v>15822.3523424864</v>
      </c>
      <c r="M539" s="99">
        <v>38014.808072567001</v>
      </c>
      <c r="N539" s="99">
        <v>7868.6014535427103</v>
      </c>
      <c r="O539" s="99">
        <v>27361.014773607301</v>
      </c>
      <c r="P539" s="99">
        <v>0</v>
      </c>
      <c r="Q539" s="99">
        <v>4378.15901380777</v>
      </c>
      <c r="R539" s="99">
        <v>1183.8058885037899</v>
      </c>
      <c r="S539" s="99">
        <v>0</v>
      </c>
      <c r="T539" s="99">
        <v>424.94676537439199</v>
      </c>
      <c r="U539" s="99">
        <v>42051.330659389503</v>
      </c>
      <c r="V539" s="99">
        <v>3773174.7087097201</v>
      </c>
      <c r="W539" s="99">
        <v>29.057066697860101</v>
      </c>
      <c r="X539" s="99">
        <v>1986900.17851257</v>
      </c>
      <c r="Y539" s="99">
        <v>1231262.6257171601</v>
      </c>
      <c r="Z539" s="99">
        <v>191500.61093521101</v>
      </c>
      <c r="AA539" s="99">
        <v>69549.455306053205</v>
      </c>
      <c r="AB539" s="99">
        <v>0</v>
      </c>
      <c r="AC539" s="99">
        <v>12765808.9724121</v>
      </c>
      <c r="AD539" s="99">
        <v>992280.92100524902</v>
      </c>
      <c r="AE539" s="99">
        <v>737172.08084869396</v>
      </c>
      <c r="AF539" s="99">
        <v>2055518.7460479699</v>
      </c>
      <c r="AG539" s="99">
        <v>1057990.26347351</v>
      </c>
      <c r="AH539" s="99">
        <v>1390236.9129943801</v>
      </c>
      <c r="AI539" s="99">
        <v>0</v>
      </c>
      <c r="AJ539" s="99">
        <v>510895.80118179298</v>
      </c>
      <c r="AK539" s="99">
        <v>191112.60408592201</v>
      </c>
      <c r="AL539" s="99">
        <v>0</v>
      </c>
      <c r="AM539" s="99">
        <v>68492.820606231704</v>
      </c>
      <c r="AN539" s="99">
        <v>13756936.447509799</v>
      </c>
      <c r="AO539" s="99">
        <v>31125965.862548798</v>
      </c>
      <c r="AP539" s="99">
        <v>438.66094886884099</v>
      </c>
      <c r="AQ539" s="99">
        <v>14882689.2352295</v>
      </c>
      <c r="AR539" s="99">
        <v>8976433.0424804706</v>
      </c>
      <c r="AS539" s="99">
        <v>1367710.5292968799</v>
      </c>
      <c r="AT539" s="99">
        <v>494462.65243148798</v>
      </c>
      <c r="AU539" s="99">
        <v>0</v>
      </c>
      <c r="AV539" s="99">
        <v>31718067.3505859</v>
      </c>
      <c r="AW539" s="99">
        <v>2638251.7404479999</v>
      </c>
      <c r="AX539" s="99">
        <v>6294204.1314086895</v>
      </c>
      <c r="AY539" s="99">
        <v>16738573.2884521</v>
      </c>
      <c r="AZ539" s="99">
        <v>7839899.81359863</v>
      </c>
      <c r="BA539" s="99">
        <v>11166831.173095699</v>
      </c>
      <c r="BB539" s="99">
        <v>0</v>
      </c>
      <c r="BC539" s="99">
        <v>3927633.5965271001</v>
      </c>
      <c r="BD539" s="99">
        <v>1359879.6698303199</v>
      </c>
      <c r="BE539" s="99">
        <v>0</v>
      </c>
      <c r="BF539" s="99">
        <v>497002.136512756</v>
      </c>
      <c r="BG539" s="99">
        <v>34661924.698730499</v>
      </c>
      <c r="BH539" s="99">
        <v>7883725.2448120099</v>
      </c>
      <c r="BI539" s="99">
        <v>30.998843815876199</v>
      </c>
      <c r="BJ539" s="99">
        <v>5167653.3285522498</v>
      </c>
      <c r="BK539" s="99">
        <v>3632437.9283142099</v>
      </c>
      <c r="BL539" s="99">
        <v>0</v>
      </c>
      <c r="BM539" s="99">
        <v>0</v>
      </c>
      <c r="BN539" s="99">
        <v>0</v>
      </c>
      <c r="BO539" s="99">
        <v>0</v>
      </c>
      <c r="BP539" s="99">
        <v>0</v>
      </c>
      <c r="BQ539" s="99">
        <v>0</v>
      </c>
      <c r="BR539" s="99">
        <v>5604645.22058105</v>
      </c>
      <c r="BS539" s="99">
        <v>3156788.8701782199</v>
      </c>
      <c r="BT539" s="99">
        <v>2174171.8989563002</v>
      </c>
      <c r="BU539" s="99">
        <v>0</v>
      </c>
      <c r="BV539" s="99">
        <v>2111499.17932129</v>
      </c>
      <c r="BW539" s="99">
        <v>159579.51560401899</v>
      </c>
      <c r="BX539" s="99">
        <v>0</v>
      </c>
      <c r="BY539" s="99">
        <v>0</v>
      </c>
      <c r="BZ539" s="99">
        <v>0</v>
      </c>
      <c r="CA539" s="99">
        <v>90945.354163169904</v>
      </c>
      <c r="CB539" s="99">
        <v>5762881.8991088904</v>
      </c>
      <c r="CC539" s="99">
        <v>46066315.3984375</v>
      </c>
      <c r="CD539" s="99">
        <v>13055318.5983887</v>
      </c>
      <c r="CE539" s="99">
        <v>1562.8204398453199</v>
      </c>
      <c r="CF539" s="99">
        <v>259959.58425140401</v>
      </c>
      <c r="CG539" s="99">
        <v>1859230.78979492</v>
      </c>
      <c r="CH539" s="99">
        <v>0</v>
      </c>
      <c r="CI539" s="99">
        <v>92514.483740806594</v>
      </c>
      <c r="CJ539" s="99">
        <v>6022980.2592163105</v>
      </c>
      <c r="CK539" s="99">
        <v>47853856.007324196</v>
      </c>
      <c r="CL539" s="99">
        <v>13214518.71521</v>
      </c>
      <c r="CM539" s="203">
        <f t="shared" si="24"/>
        <v>134565.8144001961</v>
      </c>
      <c r="CN539" s="203">
        <f t="shared" si="25"/>
        <v>19779916.706726111</v>
      </c>
      <c r="CO539" s="203">
        <f t="shared" si="26"/>
        <v>82515780.706054687</v>
      </c>
      <c r="CP539" s="99">
        <v>13214518.71521</v>
      </c>
      <c r="CQ539" s="99">
        <v>0</v>
      </c>
      <c r="CR539" s="99">
        <v>0</v>
      </c>
      <c r="CS539" s="99">
        <v>0</v>
      </c>
      <c r="CT539" s="99">
        <v>0</v>
      </c>
    </row>
    <row r="540" spans="1:98">
      <c r="A540" s="98" t="s">
        <v>60</v>
      </c>
      <c r="B540" s="100">
        <v>39508</v>
      </c>
      <c r="C540" s="99">
        <v>68440.468482017503</v>
      </c>
      <c r="D540" s="99">
        <v>0</v>
      </c>
      <c r="E540" s="99">
        <v>23085.382293224298</v>
      </c>
      <c r="F540" s="99">
        <v>16458.319393396399</v>
      </c>
      <c r="G540" s="99">
        <v>1122.8114613294599</v>
      </c>
      <c r="H540" s="99">
        <v>472.23703143000603</v>
      </c>
      <c r="I540" s="99">
        <v>0</v>
      </c>
      <c r="J540" s="99">
        <v>36567.234568595901</v>
      </c>
      <c r="K540" s="99">
        <v>5804.6776481270799</v>
      </c>
      <c r="L540" s="99">
        <v>15667.838687777499</v>
      </c>
      <c r="M540" s="99">
        <v>38018.624668121302</v>
      </c>
      <c r="N540" s="99">
        <v>7817.03432315588</v>
      </c>
      <c r="O540" s="99">
        <v>27877.443262100202</v>
      </c>
      <c r="P540" s="99">
        <v>0</v>
      </c>
      <c r="Q540" s="99">
        <v>4392.7226024866104</v>
      </c>
      <c r="R540" s="99">
        <v>1241.8915868848601</v>
      </c>
      <c r="S540" s="99">
        <v>0</v>
      </c>
      <c r="T540" s="99">
        <v>413.01853192970202</v>
      </c>
      <c r="U540" s="99">
        <v>42374.804433822603</v>
      </c>
      <c r="V540" s="99">
        <v>3792996.1631774898</v>
      </c>
      <c r="W540" s="99">
        <v>62.338038175832502</v>
      </c>
      <c r="X540" s="99">
        <v>1938677.50846863</v>
      </c>
      <c r="Y540" s="99">
        <v>1205650.0575866699</v>
      </c>
      <c r="Z540" s="99">
        <v>196985.20409583999</v>
      </c>
      <c r="AA540" s="99">
        <v>64239.724870681799</v>
      </c>
      <c r="AB540" s="99">
        <v>0</v>
      </c>
      <c r="AC540" s="99">
        <v>13120013.432739301</v>
      </c>
      <c r="AD540" s="99">
        <v>803966.30564117397</v>
      </c>
      <c r="AE540" s="99">
        <v>723652.90500640904</v>
      </c>
      <c r="AF540" s="99">
        <v>2041940.8031158401</v>
      </c>
      <c r="AG540" s="99">
        <v>1051174.25671387</v>
      </c>
      <c r="AH540" s="99">
        <v>1412944.19340515</v>
      </c>
      <c r="AI540" s="99">
        <v>0</v>
      </c>
      <c r="AJ540" s="99">
        <v>507116.92779540998</v>
      </c>
      <c r="AK540" s="99">
        <v>194657.06567192101</v>
      </c>
      <c r="AL540" s="99">
        <v>0</v>
      </c>
      <c r="AM540" s="99">
        <v>65995.952608108506</v>
      </c>
      <c r="AN540" s="99">
        <v>13876125.3012695</v>
      </c>
      <c r="AO540" s="99">
        <v>31654806.8586426</v>
      </c>
      <c r="AP540" s="99">
        <v>672.65880491584505</v>
      </c>
      <c r="AQ540" s="99">
        <v>14848167.380859399</v>
      </c>
      <c r="AR540" s="99">
        <v>9016662.6754150409</v>
      </c>
      <c r="AS540" s="99">
        <v>1432827.3040618901</v>
      </c>
      <c r="AT540" s="99">
        <v>462023.99715042103</v>
      </c>
      <c r="AU540" s="99">
        <v>0</v>
      </c>
      <c r="AV540" s="99">
        <v>33278925.0869141</v>
      </c>
      <c r="AW540" s="99">
        <v>2189432.9224853502</v>
      </c>
      <c r="AX540" s="99">
        <v>6281510.8815307599</v>
      </c>
      <c r="AY540" s="99">
        <v>16843885.198486298</v>
      </c>
      <c r="AZ540" s="99">
        <v>7976099.9317016602</v>
      </c>
      <c r="BA540" s="99">
        <v>11485657.354248</v>
      </c>
      <c r="BB540" s="99">
        <v>0</v>
      </c>
      <c r="BC540" s="99">
        <v>3946520.3819274898</v>
      </c>
      <c r="BD540" s="99">
        <v>1405208.79081726</v>
      </c>
      <c r="BE540" s="99">
        <v>0</v>
      </c>
      <c r="BF540" s="99">
        <v>482425.29925918602</v>
      </c>
      <c r="BG540" s="99">
        <v>35507722.524902299</v>
      </c>
      <c r="BH540" s="99">
        <v>7307711.5251464797</v>
      </c>
      <c r="BI540" s="99">
        <v>60.4546479848213</v>
      </c>
      <c r="BJ540" s="99">
        <v>4664927.5132446298</v>
      </c>
      <c r="BK540" s="99">
        <v>3237073.2599792499</v>
      </c>
      <c r="BL540" s="99">
        <v>0</v>
      </c>
      <c r="BM540" s="99">
        <v>0</v>
      </c>
      <c r="BN540" s="99">
        <v>0</v>
      </c>
      <c r="BO540" s="99">
        <v>0</v>
      </c>
      <c r="BP540" s="99">
        <v>0</v>
      </c>
      <c r="BQ540" s="99">
        <v>0</v>
      </c>
      <c r="BR540" s="99">
        <v>5027814.4230957003</v>
      </c>
      <c r="BS540" s="99">
        <v>2853855.8178405799</v>
      </c>
      <c r="BT540" s="99">
        <v>2235010.1844482399</v>
      </c>
      <c r="BU540" s="99">
        <v>0</v>
      </c>
      <c r="BV540" s="99">
        <v>1897049.1788940399</v>
      </c>
      <c r="BW540" s="99">
        <v>166288.13381957999</v>
      </c>
      <c r="BX540" s="99">
        <v>0</v>
      </c>
      <c r="BY540" s="99">
        <v>0</v>
      </c>
      <c r="BZ540" s="99">
        <v>0</v>
      </c>
      <c r="CA540" s="99">
        <v>91524.449693679795</v>
      </c>
      <c r="CB540" s="99">
        <v>5720646.9295654297</v>
      </c>
      <c r="CC540" s="99">
        <v>46473708.9697266</v>
      </c>
      <c r="CD540" s="99">
        <v>11974466.6293945</v>
      </c>
      <c r="CE540" s="99">
        <v>1596.9434966296001</v>
      </c>
      <c r="CF540" s="99">
        <v>260654.235715866</v>
      </c>
      <c r="CG540" s="99">
        <v>1888127.0364532501</v>
      </c>
      <c r="CH540" s="99">
        <v>0</v>
      </c>
      <c r="CI540" s="99">
        <v>93120.110817909197</v>
      </c>
      <c r="CJ540" s="99">
        <v>5976983.4924926804</v>
      </c>
      <c r="CK540" s="99">
        <v>48232673.953125</v>
      </c>
      <c r="CL540" s="99">
        <v>12142367.9755859</v>
      </c>
      <c r="CM540" s="203">
        <f t="shared" si="24"/>
        <v>135494.91525173181</v>
      </c>
      <c r="CN540" s="203">
        <f t="shared" si="25"/>
        <v>19853108.793762181</v>
      </c>
      <c r="CO540" s="203">
        <f t="shared" si="26"/>
        <v>83740396.478027299</v>
      </c>
      <c r="CP540" s="99">
        <v>12142367.9755859</v>
      </c>
      <c r="CQ540" s="99">
        <v>0</v>
      </c>
      <c r="CR540" s="99">
        <v>0</v>
      </c>
      <c r="CS540" s="99">
        <v>0</v>
      </c>
      <c r="CT540" s="99">
        <v>0</v>
      </c>
    </row>
    <row r="541" spans="1:98">
      <c r="A541" s="98" t="s">
        <v>60</v>
      </c>
      <c r="B541" s="100">
        <v>39600</v>
      </c>
      <c r="C541" s="99">
        <v>69536.966249465899</v>
      </c>
      <c r="D541" s="99">
        <v>0</v>
      </c>
      <c r="E541" s="99">
        <v>22493.272943973501</v>
      </c>
      <c r="F541" s="99">
        <v>16172.088108182001</v>
      </c>
      <c r="G541" s="99">
        <v>1208.31169256568</v>
      </c>
      <c r="H541" s="99">
        <v>385.73213173821603</v>
      </c>
      <c r="I541" s="99">
        <v>0</v>
      </c>
      <c r="J541" s="99">
        <v>37957.931597709699</v>
      </c>
      <c r="K541" s="99">
        <v>4875.74058628082</v>
      </c>
      <c r="L541" s="99">
        <v>15612.1653250456</v>
      </c>
      <c r="M541" s="99">
        <v>38264.474824905403</v>
      </c>
      <c r="N541" s="99">
        <v>7794.3371191620799</v>
      </c>
      <c r="O541" s="99">
        <v>28357.320695400202</v>
      </c>
      <c r="P541" s="99">
        <v>0</v>
      </c>
      <c r="Q541" s="99">
        <v>4371.19214659929</v>
      </c>
      <c r="R541" s="99">
        <v>1246.4072548598101</v>
      </c>
      <c r="S541" s="99">
        <v>0</v>
      </c>
      <c r="T541" s="99">
        <v>421.92464277893299</v>
      </c>
      <c r="U541" s="99">
        <v>42780.463657379201</v>
      </c>
      <c r="V541" s="99">
        <v>3831414.7037353502</v>
      </c>
      <c r="W541" s="99">
        <v>71.257327929139095</v>
      </c>
      <c r="X541" s="99">
        <v>1876547.6210022001</v>
      </c>
      <c r="Y541" s="99">
        <v>1188563.9034881601</v>
      </c>
      <c r="Z541" s="99">
        <v>204123.46208000201</v>
      </c>
      <c r="AA541" s="99">
        <v>54320.506555080399</v>
      </c>
      <c r="AB541" s="99">
        <v>0</v>
      </c>
      <c r="AC541" s="99">
        <v>13419340.12146</v>
      </c>
      <c r="AD541" s="99">
        <v>658355.55964660598</v>
      </c>
      <c r="AE541" s="99">
        <v>715166.18658447301</v>
      </c>
      <c r="AF541" s="99">
        <v>2027734.04098511</v>
      </c>
      <c r="AG541" s="99">
        <v>1048567.8432540901</v>
      </c>
      <c r="AH541" s="99">
        <v>1428336.74078369</v>
      </c>
      <c r="AI541" s="99">
        <v>0</v>
      </c>
      <c r="AJ541" s="99">
        <v>498837.838909149</v>
      </c>
      <c r="AK541" s="99">
        <v>192895.985052109</v>
      </c>
      <c r="AL541" s="99">
        <v>0</v>
      </c>
      <c r="AM541" s="99">
        <v>65954.393379211397</v>
      </c>
      <c r="AN541" s="99">
        <v>14058751.3354492</v>
      </c>
      <c r="AO541" s="99">
        <v>32301682.868896499</v>
      </c>
      <c r="AP541" s="99">
        <v>835.30294176191103</v>
      </c>
      <c r="AQ541" s="99">
        <v>14388354.576049799</v>
      </c>
      <c r="AR541" s="99">
        <v>8935324.9931640606</v>
      </c>
      <c r="AS541" s="99">
        <v>1516738.1918335001</v>
      </c>
      <c r="AT541" s="99">
        <v>396862.86602401698</v>
      </c>
      <c r="AU541" s="99">
        <v>0</v>
      </c>
      <c r="AV541" s="99">
        <v>34898384.8037109</v>
      </c>
      <c r="AW541" s="99">
        <v>1807831.7588653599</v>
      </c>
      <c r="AX541" s="99">
        <v>6285868.8541870099</v>
      </c>
      <c r="AY541" s="99">
        <v>16886457.7177734</v>
      </c>
      <c r="AZ541" s="99">
        <v>7942265.5302734403</v>
      </c>
      <c r="BA541" s="99">
        <v>11755579.407836899</v>
      </c>
      <c r="BB541" s="99">
        <v>0</v>
      </c>
      <c r="BC541" s="99">
        <v>3929630.5292358398</v>
      </c>
      <c r="BD541" s="99">
        <v>1416503.9251556401</v>
      </c>
      <c r="BE541" s="99">
        <v>0</v>
      </c>
      <c r="BF541" s="99">
        <v>498130.96972274798</v>
      </c>
      <c r="BG541" s="99">
        <v>36485675.099609397</v>
      </c>
      <c r="BH541" s="99">
        <v>7544037.8889770498</v>
      </c>
      <c r="BI541" s="99">
        <v>72.354160848073704</v>
      </c>
      <c r="BJ541" s="99">
        <v>4598596.2605590802</v>
      </c>
      <c r="BK541" s="99">
        <v>3215726.1048583998</v>
      </c>
      <c r="BL541" s="99">
        <v>0</v>
      </c>
      <c r="BM541" s="99">
        <v>0</v>
      </c>
      <c r="BN541" s="99">
        <v>0</v>
      </c>
      <c r="BO541" s="99">
        <v>0</v>
      </c>
      <c r="BP541" s="99">
        <v>0</v>
      </c>
      <c r="BQ541" s="99">
        <v>0</v>
      </c>
      <c r="BR541" s="99">
        <v>5069753.9852905301</v>
      </c>
      <c r="BS541" s="99">
        <v>2845210.1735229502</v>
      </c>
      <c r="BT541" s="99">
        <v>2287488.6736145001</v>
      </c>
      <c r="BU541" s="99">
        <v>0</v>
      </c>
      <c r="BV541" s="99">
        <v>1900993.0991516099</v>
      </c>
      <c r="BW541" s="99">
        <v>166664.19768524199</v>
      </c>
      <c r="BX541" s="99">
        <v>0</v>
      </c>
      <c r="BY541" s="99">
        <v>0</v>
      </c>
      <c r="BZ541" s="99">
        <v>0</v>
      </c>
      <c r="CA541" s="99">
        <v>92125.591558456406</v>
      </c>
      <c r="CB541" s="99">
        <v>5710890.6329345703</v>
      </c>
      <c r="CC541" s="99">
        <v>46782308.480957001</v>
      </c>
      <c r="CD541" s="99">
        <v>12154164.220703101</v>
      </c>
      <c r="CE541" s="99">
        <v>1604.86752794683</v>
      </c>
      <c r="CF541" s="99">
        <v>259083.16145515401</v>
      </c>
      <c r="CG541" s="99">
        <v>1916367.61454773</v>
      </c>
      <c r="CH541" s="99">
        <v>0</v>
      </c>
      <c r="CI541" s="99">
        <v>93730.193523406997</v>
      </c>
      <c r="CJ541" s="99">
        <v>5971980.2073364304</v>
      </c>
      <c r="CK541" s="99">
        <v>48648021.614257798</v>
      </c>
      <c r="CL541" s="99">
        <v>12321442.6762695</v>
      </c>
      <c r="CM541" s="203">
        <f t="shared" si="24"/>
        <v>136510.65718078619</v>
      </c>
      <c r="CN541" s="203">
        <f t="shared" si="25"/>
        <v>20030731.54278563</v>
      </c>
      <c r="CO541" s="203">
        <f t="shared" si="26"/>
        <v>85133696.713867187</v>
      </c>
      <c r="CP541" s="99">
        <v>12321442.6762695</v>
      </c>
      <c r="CQ541" s="99">
        <v>0</v>
      </c>
      <c r="CR541" s="99">
        <v>0</v>
      </c>
      <c r="CS541" s="99">
        <v>0</v>
      </c>
      <c r="CT541" s="99">
        <v>0</v>
      </c>
    </row>
    <row r="542" spans="1:98">
      <c r="A542" s="98" t="s">
        <v>60</v>
      </c>
      <c r="B542" s="100">
        <v>39692</v>
      </c>
      <c r="C542" s="99">
        <v>70283.843524932905</v>
      </c>
      <c r="D542" s="99">
        <v>0</v>
      </c>
      <c r="E542" s="99">
        <v>21768.5604856014</v>
      </c>
      <c r="F542" s="99">
        <v>15835.222587823901</v>
      </c>
      <c r="G542" s="99">
        <v>1283.6986819505701</v>
      </c>
      <c r="H542" s="99">
        <v>338.95742509141598</v>
      </c>
      <c r="I542" s="99">
        <v>0</v>
      </c>
      <c r="J542" s="99">
        <v>39104.003065109297</v>
      </c>
      <c r="K542" s="99">
        <v>4121.0840379595802</v>
      </c>
      <c r="L542" s="99">
        <v>15219.7745939493</v>
      </c>
      <c r="M542" s="99">
        <v>38254.596251487703</v>
      </c>
      <c r="N542" s="99">
        <v>7753.5974022746104</v>
      </c>
      <c r="O542" s="99">
        <v>28710.436258316</v>
      </c>
      <c r="P542" s="99">
        <v>0</v>
      </c>
      <c r="Q542" s="99">
        <v>4335.9800374507904</v>
      </c>
      <c r="R542" s="99">
        <v>1272.57997184992</v>
      </c>
      <c r="S542" s="99">
        <v>0</v>
      </c>
      <c r="T542" s="99">
        <v>411.67970106378198</v>
      </c>
      <c r="U542" s="99">
        <v>43218.950484275803</v>
      </c>
      <c r="V542" s="99">
        <v>3912642.4386596698</v>
      </c>
      <c r="W542" s="99">
        <v>12.0797272119671</v>
      </c>
      <c r="X542" s="99">
        <v>1795835.85015869</v>
      </c>
      <c r="Y542" s="99">
        <v>1147940.8598175</v>
      </c>
      <c r="Z542" s="99">
        <v>217990.693565369</v>
      </c>
      <c r="AA542" s="99">
        <v>47104.416883945501</v>
      </c>
      <c r="AB542" s="99">
        <v>0</v>
      </c>
      <c r="AC542" s="99">
        <v>13682609.7159424</v>
      </c>
      <c r="AD542" s="99">
        <v>572123.22087097203</v>
      </c>
      <c r="AE542" s="99">
        <v>702539.90926361096</v>
      </c>
      <c r="AF542" s="99">
        <v>2016902.8460693399</v>
      </c>
      <c r="AG542" s="99">
        <v>1036771.53866577</v>
      </c>
      <c r="AH542" s="99">
        <v>1446140.4325866699</v>
      </c>
      <c r="AI542" s="99">
        <v>0</v>
      </c>
      <c r="AJ542" s="99">
        <v>493250.648571014</v>
      </c>
      <c r="AK542" s="99">
        <v>202817.15736579901</v>
      </c>
      <c r="AL542" s="99">
        <v>0</v>
      </c>
      <c r="AM542" s="99">
        <v>62455.314198494001</v>
      </c>
      <c r="AN542" s="99">
        <v>14259834.213623</v>
      </c>
      <c r="AO542" s="99">
        <v>33342632.501953099</v>
      </c>
      <c r="AP542" s="99">
        <v>164.32845056243201</v>
      </c>
      <c r="AQ542" s="99">
        <v>13879869.762085</v>
      </c>
      <c r="AR542" s="99">
        <v>8700729.5059814509</v>
      </c>
      <c r="AS542" s="99">
        <v>1630155.44392395</v>
      </c>
      <c r="AT542" s="99">
        <v>340513.94940948498</v>
      </c>
      <c r="AU542" s="99">
        <v>0</v>
      </c>
      <c r="AV542" s="99">
        <v>35906685.6083984</v>
      </c>
      <c r="AW542" s="99">
        <v>1591553.6410217299</v>
      </c>
      <c r="AX542" s="99">
        <v>6237218.45458984</v>
      </c>
      <c r="AY542" s="99">
        <v>16973849.024902299</v>
      </c>
      <c r="AZ542" s="99">
        <v>7931330.3781127902</v>
      </c>
      <c r="BA542" s="99">
        <v>12013504.0397949</v>
      </c>
      <c r="BB542" s="99">
        <v>0</v>
      </c>
      <c r="BC542" s="99">
        <v>3900345.9909973098</v>
      </c>
      <c r="BD542" s="99">
        <v>1502853.3019256601</v>
      </c>
      <c r="BE542" s="99">
        <v>0</v>
      </c>
      <c r="BF542" s="99">
        <v>473060.04832458502</v>
      </c>
      <c r="BG542" s="99">
        <v>37422753.654785201</v>
      </c>
      <c r="BH542" s="99">
        <v>7733011.5212402297</v>
      </c>
      <c r="BI542" s="99">
        <v>29.861190802883399</v>
      </c>
      <c r="BJ542" s="99">
        <v>4466641.5023803702</v>
      </c>
      <c r="BK542" s="99">
        <v>3132414.1717834501</v>
      </c>
      <c r="BL542" s="99">
        <v>0</v>
      </c>
      <c r="BM542" s="99">
        <v>0</v>
      </c>
      <c r="BN542" s="99">
        <v>0</v>
      </c>
      <c r="BO542" s="99">
        <v>0</v>
      </c>
      <c r="BP542" s="99">
        <v>0</v>
      </c>
      <c r="BQ542" s="99">
        <v>0</v>
      </c>
      <c r="BR542" s="99">
        <v>5114856.0093994103</v>
      </c>
      <c r="BS542" s="99">
        <v>2835451.1103210398</v>
      </c>
      <c r="BT542" s="99">
        <v>2340381.0578308101</v>
      </c>
      <c r="BU542" s="99">
        <v>0</v>
      </c>
      <c r="BV542" s="99">
        <v>1915833.14099121</v>
      </c>
      <c r="BW542" s="99">
        <v>174316.34223174999</v>
      </c>
      <c r="BX542" s="99">
        <v>0</v>
      </c>
      <c r="BY542" s="99">
        <v>0</v>
      </c>
      <c r="BZ542" s="99">
        <v>0</v>
      </c>
      <c r="CA542" s="99">
        <v>92071.046191215501</v>
      </c>
      <c r="CB542" s="99">
        <v>5693555.2121582003</v>
      </c>
      <c r="CC542" s="99">
        <v>46985209.0947266</v>
      </c>
      <c r="CD542" s="99">
        <v>12178183.8161621</v>
      </c>
      <c r="CE542" s="99">
        <v>1618.979512766</v>
      </c>
      <c r="CF542" s="99">
        <v>265603.48131179798</v>
      </c>
      <c r="CG542" s="99">
        <v>1977884.0113677999</v>
      </c>
      <c r="CH542" s="99">
        <v>0</v>
      </c>
      <c r="CI542" s="99">
        <v>93683.449895858794</v>
      </c>
      <c r="CJ542" s="99">
        <v>5960445.9320068397</v>
      </c>
      <c r="CK542" s="99">
        <v>49074200.801269501</v>
      </c>
      <c r="CL542" s="99">
        <v>12351036.614135699</v>
      </c>
      <c r="CM542" s="203">
        <f t="shared" si="24"/>
        <v>136902.40038013458</v>
      </c>
      <c r="CN542" s="203">
        <f t="shared" si="25"/>
        <v>20220280.145629838</v>
      </c>
      <c r="CO542" s="203">
        <f t="shared" si="26"/>
        <v>86496954.456054702</v>
      </c>
      <c r="CP542" s="99">
        <v>12351036.614135699</v>
      </c>
      <c r="CQ542" s="99">
        <v>0</v>
      </c>
      <c r="CR542" s="99">
        <v>0</v>
      </c>
      <c r="CS542" s="99">
        <v>0</v>
      </c>
      <c r="CT542" s="99">
        <v>0</v>
      </c>
    </row>
    <row r="543" spans="1:98">
      <c r="A543" s="98" t="s">
        <v>60</v>
      </c>
      <c r="B543" s="100">
        <v>39783</v>
      </c>
      <c r="C543" s="99">
        <v>70561.263957023606</v>
      </c>
      <c r="D543" s="99">
        <v>0</v>
      </c>
      <c r="E543" s="99">
        <v>20970.482168436101</v>
      </c>
      <c r="F543" s="99">
        <v>15360.9911649227</v>
      </c>
      <c r="G543" s="99">
        <v>1390.5439253598499</v>
      </c>
      <c r="H543" s="99">
        <v>296.59408162161702</v>
      </c>
      <c r="I543" s="99">
        <v>0</v>
      </c>
      <c r="J543" s="99">
        <v>39913.654505729697</v>
      </c>
      <c r="K543" s="99">
        <v>3435.1692487299401</v>
      </c>
      <c r="L543" s="99">
        <v>14762.599624276199</v>
      </c>
      <c r="M543" s="99">
        <v>37948.637304306001</v>
      </c>
      <c r="N543" s="99">
        <v>7743.7596829533604</v>
      </c>
      <c r="O543" s="99">
        <v>28677.4155914783</v>
      </c>
      <c r="P543" s="99">
        <v>0</v>
      </c>
      <c r="Q543" s="99">
        <v>4323.4539298415202</v>
      </c>
      <c r="R543" s="99">
        <v>1326.66178897023</v>
      </c>
      <c r="S543" s="99">
        <v>0</v>
      </c>
      <c r="T543" s="99">
        <v>399.53424070775498</v>
      </c>
      <c r="U543" s="99">
        <v>43416.724093914003</v>
      </c>
      <c r="V543" s="99">
        <v>3924196.44281006</v>
      </c>
      <c r="W543" s="99">
        <v>55.383766127750299</v>
      </c>
      <c r="X543" s="99">
        <v>1722607.36039734</v>
      </c>
      <c r="Y543" s="99">
        <v>1114733.5387115499</v>
      </c>
      <c r="Z543" s="99">
        <v>229161.51208114601</v>
      </c>
      <c r="AA543" s="99">
        <v>38909.162828445398</v>
      </c>
      <c r="AB543" s="99">
        <v>0</v>
      </c>
      <c r="AC543" s="99">
        <v>13871213.6879883</v>
      </c>
      <c r="AD543" s="99">
        <v>453119.92248153698</v>
      </c>
      <c r="AE543" s="99">
        <v>677341.39181518601</v>
      </c>
      <c r="AF543" s="99">
        <v>1999417.0171814</v>
      </c>
      <c r="AG543" s="99">
        <v>1020695.9065628099</v>
      </c>
      <c r="AH543" s="99">
        <v>1448075.1899566699</v>
      </c>
      <c r="AI543" s="99">
        <v>0</v>
      </c>
      <c r="AJ543" s="99">
        <v>489049.69242095901</v>
      </c>
      <c r="AK543" s="99">
        <v>205739.68507957499</v>
      </c>
      <c r="AL543" s="99">
        <v>0</v>
      </c>
      <c r="AM543" s="99">
        <v>61504.529651641802</v>
      </c>
      <c r="AN543" s="99">
        <v>14324453.182617201</v>
      </c>
      <c r="AO543" s="99">
        <v>33720632.205078103</v>
      </c>
      <c r="AP543" s="99">
        <v>825.23001783341203</v>
      </c>
      <c r="AQ543" s="99">
        <v>13294335.1055908</v>
      </c>
      <c r="AR543" s="99">
        <v>8410537.9683837909</v>
      </c>
      <c r="AS543" s="99">
        <v>1717467.92408752</v>
      </c>
      <c r="AT543" s="99">
        <v>286550.427082062</v>
      </c>
      <c r="AU543" s="99">
        <v>0</v>
      </c>
      <c r="AV543" s="99">
        <v>36625108.6005859</v>
      </c>
      <c r="AW543" s="99">
        <v>1273666.36585999</v>
      </c>
      <c r="AX543" s="99">
        <v>6054591.31140137</v>
      </c>
      <c r="AY543" s="99">
        <v>16958122.2177734</v>
      </c>
      <c r="AZ543" s="99">
        <v>7854749.5119628897</v>
      </c>
      <c r="BA543" s="99">
        <v>12152663.137085</v>
      </c>
      <c r="BB543" s="99">
        <v>0</v>
      </c>
      <c r="BC543" s="99">
        <v>3878877.76416016</v>
      </c>
      <c r="BD543" s="99">
        <v>1529953.50428772</v>
      </c>
      <c r="BE543" s="99">
        <v>0</v>
      </c>
      <c r="BF543" s="99">
        <v>469091.54912948603</v>
      </c>
      <c r="BG543" s="99">
        <v>38116245.233886696</v>
      </c>
      <c r="BH543" s="99">
        <v>7923655.1882934598</v>
      </c>
      <c r="BI543" s="99">
        <v>84.684287243522704</v>
      </c>
      <c r="BJ543" s="99">
        <v>4326146.7503051804</v>
      </c>
      <c r="BK543" s="99">
        <v>3046201.30255127</v>
      </c>
      <c r="BL543" s="99">
        <v>0</v>
      </c>
      <c r="BM543" s="99">
        <v>0</v>
      </c>
      <c r="BN543" s="99">
        <v>0</v>
      </c>
      <c r="BO543" s="99">
        <v>0</v>
      </c>
      <c r="BP543" s="99">
        <v>0</v>
      </c>
      <c r="BQ543" s="99">
        <v>0</v>
      </c>
      <c r="BR543" s="99">
        <v>5139038.7607421903</v>
      </c>
      <c r="BS543" s="99">
        <v>2805515.3300781301</v>
      </c>
      <c r="BT543" s="99">
        <v>2363404.0387878399</v>
      </c>
      <c r="BU543" s="99">
        <v>0</v>
      </c>
      <c r="BV543" s="99">
        <v>1928716.8941955599</v>
      </c>
      <c r="BW543" s="99">
        <v>179053.17798805199</v>
      </c>
      <c r="BX543" s="99">
        <v>0</v>
      </c>
      <c r="BY543" s="99">
        <v>0</v>
      </c>
      <c r="BZ543" s="99">
        <v>0</v>
      </c>
      <c r="CA543" s="99">
        <v>91417.958411216707</v>
      </c>
      <c r="CB543" s="99">
        <v>5633069.9343872098</v>
      </c>
      <c r="CC543" s="99">
        <v>46962837.364746101</v>
      </c>
      <c r="CD543" s="99">
        <v>12254637.981811499</v>
      </c>
      <c r="CE543" s="99">
        <v>1679.13646492362</v>
      </c>
      <c r="CF543" s="99">
        <v>267500.01625442499</v>
      </c>
      <c r="CG543" s="99">
        <v>2000921.43132019</v>
      </c>
      <c r="CH543" s="99">
        <v>0</v>
      </c>
      <c r="CI543" s="99">
        <v>93105.392945289597</v>
      </c>
      <c r="CJ543" s="99">
        <v>5903360.0311889602</v>
      </c>
      <c r="CK543" s="99">
        <v>48921176.3134766</v>
      </c>
      <c r="CL543" s="99">
        <v>12433325.208373999</v>
      </c>
      <c r="CM543" s="203">
        <f t="shared" si="24"/>
        <v>136522.11703920359</v>
      </c>
      <c r="CN543" s="203">
        <f t="shared" si="25"/>
        <v>20227813.21380616</v>
      </c>
      <c r="CO543" s="203">
        <f t="shared" si="26"/>
        <v>87037421.547363296</v>
      </c>
      <c r="CP543" s="99">
        <v>12433325.208373999</v>
      </c>
      <c r="CQ543" s="99">
        <v>0</v>
      </c>
      <c r="CR543" s="99">
        <v>0</v>
      </c>
      <c r="CS543" s="99">
        <v>0</v>
      </c>
      <c r="CT543" s="99">
        <v>0</v>
      </c>
    </row>
    <row r="544" spans="1:98">
      <c r="A544" s="98" t="s">
        <v>60</v>
      </c>
      <c r="B544" s="100">
        <v>39873</v>
      </c>
      <c r="C544" s="99">
        <v>71505.5791110992</v>
      </c>
      <c r="D544" s="99">
        <v>0</v>
      </c>
      <c r="E544" s="99">
        <v>20376.981800079298</v>
      </c>
      <c r="F544" s="99">
        <v>14934.392110347701</v>
      </c>
      <c r="G544" s="99">
        <v>1439.2912979125999</v>
      </c>
      <c r="H544" s="99">
        <v>231.593513021246</v>
      </c>
      <c r="I544" s="99">
        <v>0</v>
      </c>
      <c r="J544" s="99">
        <v>40957.3930573463</v>
      </c>
      <c r="K544" s="99">
        <v>2779.2731980681401</v>
      </c>
      <c r="L544" s="99">
        <v>14492.2986598015</v>
      </c>
      <c r="M544" s="99">
        <v>38234.570221900904</v>
      </c>
      <c r="N544" s="99">
        <v>7689.1046529412297</v>
      </c>
      <c r="O544" s="99">
        <v>29138.056881666202</v>
      </c>
      <c r="P544" s="99">
        <v>0</v>
      </c>
      <c r="Q544" s="99">
        <v>4329.0499957203901</v>
      </c>
      <c r="R544" s="99">
        <v>1326.8841673135801</v>
      </c>
      <c r="S544" s="99">
        <v>0</v>
      </c>
      <c r="T544" s="99">
        <v>385.23934862762701</v>
      </c>
      <c r="U544" s="99">
        <v>43727.8530507088</v>
      </c>
      <c r="V544" s="99">
        <v>3871715.21588135</v>
      </c>
      <c r="W544" s="99">
        <v>31.6576737039723</v>
      </c>
      <c r="X544" s="99">
        <v>1671532.1746521001</v>
      </c>
      <c r="Y544" s="99">
        <v>1081528.7843170201</v>
      </c>
      <c r="Z544" s="99">
        <v>233035.65505981399</v>
      </c>
      <c r="AA544" s="99">
        <v>31172.859592914599</v>
      </c>
      <c r="AB544" s="99">
        <v>0</v>
      </c>
      <c r="AC544" s="99">
        <v>14127057.342529301</v>
      </c>
      <c r="AD544" s="99">
        <v>349494.368251801</v>
      </c>
      <c r="AE544" s="99">
        <v>658913.36979675305</v>
      </c>
      <c r="AF544" s="99">
        <v>1982084.0337829599</v>
      </c>
      <c r="AG544" s="99">
        <v>998398.543647766</v>
      </c>
      <c r="AH544" s="99">
        <v>1461940.79629517</v>
      </c>
      <c r="AI544" s="99">
        <v>0</v>
      </c>
      <c r="AJ544" s="99">
        <v>479147.25112533598</v>
      </c>
      <c r="AK544" s="99">
        <v>204612.09604835499</v>
      </c>
      <c r="AL544" s="99">
        <v>0</v>
      </c>
      <c r="AM544" s="99">
        <v>60030.692718982697</v>
      </c>
      <c r="AN544" s="99">
        <v>14473510.6257324</v>
      </c>
      <c r="AO544" s="99">
        <v>33457337.7116699</v>
      </c>
      <c r="AP544" s="99">
        <v>439.15596312284498</v>
      </c>
      <c r="AQ544" s="99">
        <v>12864784.596069301</v>
      </c>
      <c r="AR544" s="99">
        <v>8124890.4003295898</v>
      </c>
      <c r="AS544" s="99">
        <v>1752547.5827484101</v>
      </c>
      <c r="AT544" s="99">
        <v>230645.5187397</v>
      </c>
      <c r="AU544" s="99">
        <v>0</v>
      </c>
      <c r="AV544" s="99">
        <v>37733066.4130859</v>
      </c>
      <c r="AW544" s="99">
        <v>995793.23602294899</v>
      </c>
      <c r="AX544" s="99">
        <v>5922835.8361816397</v>
      </c>
      <c r="AY544" s="99">
        <v>16921329.393798798</v>
      </c>
      <c r="AZ544" s="99">
        <v>7676218.8052978497</v>
      </c>
      <c r="BA544" s="99">
        <v>12320218.28479</v>
      </c>
      <c r="BB544" s="99">
        <v>0</v>
      </c>
      <c r="BC544" s="99">
        <v>3822479.6091308598</v>
      </c>
      <c r="BD544" s="99">
        <v>1523004.10031128</v>
      </c>
      <c r="BE544" s="99">
        <v>0</v>
      </c>
      <c r="BF544" s="99">
        <v>459673.51672744798</v>
      </c>
      <c r="BG544" s="99">
        <v>38694263.638183601</v>
      </c>
      <c r="BH544" s="99">
        <v>7929415.0378417997</v>
      </c>
      <c r="BI544" s="99">
        <v>35.4399839947</v>
      </c>
      <c r="BJ544" s="99">
        <v>4222166.2954711895</v>
      </c>
      <c r="BK544" s="99">
        <v>2944977.0837402302</v>
      </c>
      <c r="BL544" s="99">
        <v>0</v>
      </c>
      <c r="BM544" s="99">
        <v>0</v>
      </c>
      <c r="BN544" s="99">
        <v>0</v>
      </c>
      <c r="BO544" s="99">
        <v>0</v>
      </c>
      <c r="BP544" s="99">
        <v>0</v>
      </c>
      <c r="BQ544" s="99">
        <v>0</v>
      </c>
      <c r="BR544" s="99">
        <v>5076515.7467040997</v>
      </c>
      <c r="BS544" s="99">
        <v>2730510.4342956501</v>
      </c>
      <c r="BT544" s="99">
        <v>2397131.7340393099</v>
      </c>
      <c r="BU544" s="99">
        <v>0</v>
      </c>
      <c r="BV544" s="99">
        <v>1911941.8863830599</v>
      </c>
      <c r="BW544" s="99">
        <v>178009.30884551999</v>
      </c>
      <c r="BX544" s="99">
        <v>0</v>
      </c>
      <c r="BY544" s="99">
        <v>0</v>
      </c>
      <c r="BZ544" s="99">
        <v>0</v>
      </c>
      <c r="CA544" s="99">
        <v>91896.355752944903</v>
      </c>
      <c r="CB544" s="99">
        <v>5587052.7028808603</v>
      </c>
      <c r="CC544" s="99">
        <v>46766385.585449196</v>
      </c>
      <c r="CD544" s="99">
        <v>12153499.3474121</v>
      </c>
      <c r="CE544" s="99">
        <v>1675.03922115266</v>
      </c>
      <c r="CF544" s="99">
        <v>264440.190677643</v>
      </c>
      <c r="CG544" s="99">
        <v>1981840.5500793499</v>
      </c>
      <c r="CH544" s="99">
        <v>0</v>
      </c>
      <c r="CI544" s="99">
        <v>93570.5319910049</v>
      </c>
      <c r="CJ544" s="99">
        <v>5852986.7869873</v>
      </c>
      <c r="CK544" s="99">
        <v>48681269.307128899</v>
      </c>
      <c r="CL544" s="99">
        <v>12332801.177978501</v>
      </c>
      <c r="CM544" s="203">
        <f t="shared" si="24"/>
        <v>137298.38504171371</v>
      </c>
      <c r="CN544" s="203">
        <f t="shared" si="25"/>
        <v>20326497.4127197</v>
      </c>
      <c r="CO544" s="203">
        <f t="shared" si="26"/>
        <v>87375532.9453125</v>
      </c>
      <c r="CP544" s="99">
        <v>12332801.177978501</v>
      </c>
      <c r="CQ544" s="99">
        <v>0</v>
      </c>
      <c r="CR544" s="99">
        <v>0</v>
      </c>
      <c r="CS544" s="99">
        <v>0</v>
      </c>
      <c r="CT544" s="99">
        <v>0</v>
      </c>
    </row>
    <row r="545" spans="1:98">
      <c r="A545" s="98" t="s">
        <v>60</v>
      </c>
      <c r="B545" s="100">
        <v>39965</v>
      </c>
      <c r="C545" s="99">
        <v>72678.826069831804</v>
      </c>
      <c r="D545" s="99">
        <v>0</v>
      </c>
      <c r="E545" s="99">
        <v>19635.624646663699</v>
      </c>
      <c r="F545" s="99">
        <v>14528.4454934597</v>
      </c>
      <c r="G545" s="99">
        <v>1509.7401987016201</v>
      </c>
      <c r="H545" s="99">
        <v>194.344885006547</v>
      </c>
      <c r="I545" s="99">
        <v>0</v>
      </c>
      <c r="J545" s="99">
        <v>41883.322478771202</v>
      </c>
      <c r="K545" s="99">
        <v>2223.0525476336502</v>
      </c>
      <c r="L545" s="99">
        <v>14552.588637471201</v>
      </c>
      <c r="M545" s="99">
        <v>38313.944829464002</v>
      </c>
      <c r="N545" s="99">
        <v>7607.3742286562901</v>
      </c>
      <c r="O545" s="99">
        <v>29649.203040361401</v>
      </c>
      <c r="P545" s="99">
        <v>0</v>
      </c>
      <c r="Q545" s="99">
        <v>4339.7757605910301</v>
      </c>
      <c r="R545" s="99">
        <v>1359.1629233956301</v>
      </c>
      <c r="S545" s="99">
        <v>0</v>
      </c>
      <c r="T545" s="99">
        <v>385.26454234495799</v>
      </c>
      <c r="U545" s="99">
        <v>44040.928547859199</v>
      </c>
      <c r="V545" s="99">
        <v>3976697.0690307599</v>
      </c>
      <c r="W545" s="99">
        <v>52.348089043982299</v>
      </c>
      <c r="X545" s="99">
        <v>1607809.9652557401</v>
      </c>
      <c r="Y545" s="99">
        <v>1043499.22398376</v>
      </c>
      <c r="Z545" s="99">
        <v>240883.07699966399</v>
      </c>
      <c r="AA545" s="99">
        <v>25991.732836484902</v>
      </c>
      <c r="AB545" s="99">
        <v>0</v>
      </c>
      <c r="AC545" s="99">
        <v>14359732.1761475</v>
      </c>
      <c r="AD545" s="99">
        <v>269360.367424011</v>
      </c>
      <c r="AE545" s="99">
        <v>658802.68858337402</v>
      </c>
      <c r="AF545" s="99">
        <v>1983136.7813720701</v>
      </c>
      <c r="AG545" s="99">
        <v>983792.07209777797</v>
      </c>
      <c r="AH545" s="99">
        <v>1469646.00730896</v>
      </c>
      <c r="AI545" s="99">
        <v>0</v>
      </c>
      <c r="AJ545" s="99">
        <v>483984.07995605498</v>
      </c>
      <c r="AK545" s="99">
        <v>207638.55783844</v>
      </c>
      <c r="AL545" s="99">
        <v>0</v>
      </c>
      <c r="AM545" s="99">
        <v>58486.489217758201</v>
      </c>
      <c r="AN545" s="99">
        <v>14594247.377197299</v>
      </c>
      <c r="AO545" s="99">
        <v>34663301.208496101</v>
      </c>
      <c r="AP545" s="99">
        <v>736.02215546369598</v>
      </c>
      <c r="AQ545" s="99">
        <v>12438556.0192871</v>
      </c>
      <c r="AR545" s="99">
        <v>7884395.5416870099</v>
      </c>
      <c r="AS545" s="99">
        <v>1816722.4608154299</v>
      </c>
      <c r="AT545" s="99">
        <v>192427.80865478501</v>
      </c>
      <c r="AU545" s="99">
        <v>0</v>
      </c>
      <c r="AV545" s="99">
        <v>38654880.515136696</v>
      </c>
      <c r="AW545" s="99">
        <v>771993.77963256801</v>
      </c>
      <c r="AX545" s="99">
        <v>5951256.4151001005</v>
      </c>
      <c r="AY545" s="99">
        <v>17066543.8916016</v>
      </c>
      <c r="AZ545" s="99">
        <v>7596557.1581420898</v>
      </c>
      <c r="BA545" s="99">
        <v>12502492.900268599</v>
      </c>
      <c r="BB545" s="99">
        <v>0</v>
      </c>
      <c r="BC545" s="99">
        <v>3903540.1819152799</v>
      </c>
      <c r="BD545" s="99">
        <v>1549008.75125122</v>
      </c>
      <c r="BE545" s="99">
        <v>0</v>
      </c>
      <c r="BF545" s="99">
        <v>453520.01824951201</v>
      </c>
      <c r="BG545" s="99">
        <v>39353178.0859375</v>
      </c>
      <c r="BH545" s="99">
        <v>8118641.3150634803</v>
      </c>
      <c r="BI545" s="99">
        <v>34.404325899668002</v>
      </c>
      <c r="BJ545" s="99">
        <v>4097342.6827392601</v>
      </c>
      <c r="BK545" s="99">
        <v>2874228.7462768601</v>
      </c>
      <c r="BL545" s="99">
        <v>0</v>
      </c>
      <c r="BM545" s="99">
        <v>0</v>
      </c>
      <c r="BN545" s="99">
        <v>0</v>
      </c>
      <c r="BO545" s="99">
        <v>0</v>
      </c>
      <c r="BP545" s="99">
        <v>0</v>
      </c>
      <c r="BQ545" s="99">
        <v>0</v>
      </c>
      <c r="BR545" s="99">
        <v>5171782.20202637</v>
      </c>
      <c r="BS545" s="99">
        <v>2711415.9042968801</v>
      </c>
      <c r="BT545" s="99">
        <v>2431791.4413147001</v>
      </c>
      <c r="BU545" s="99">
        <v>0</v>
      </c>
      <c r="BV545" s="99">
        <v>1942407.2602691699</v>
      </c>
      <c r="BW545" s="99">
        <v>181179.33823204</v>
      </c>
      <c r="BX545" s="99">
        <v>0</v>
      </c>
      <c r="BY545" s="99">
        <v>0</v>
      </c>
      <c r="BZ545" s="99">
        <v>0</v>
      </c>
      <c r="CA545" s="99">
        <v>92383.539440155</v>
      </c>
      <c r="CB545" s="99">
        <v>5575845.5476684598</v>
      </c>
      <c r="CC545" s="99">
        <v>46921762.557617202</v>
      </c>
      <c r="CD545" s="99">
        <v>12231127.568115201</v>
      </c>
      <c r="CE545" s="99">
        <v>1707.6424612700901</v>
      </c>
      <c r="CF545" s="99">
        <v>266656.33683395397</v>
      </c>
      <c r="CG545" s="99">
        <v>2006292.9335022001</v>
      </c>
      <c r="CH545" s="99">
        <v>0</v>
      </c>
      <c r="CI545" s="99">
        <v>94088.776234626799</v>
      </c>
      <c r="CJ545" s="99">
        <v>5843059.0950927697</v>
      </c>
      <c r="CK545" s="99">
        <v>48994914.912109397</v>
      </c>
      <c r="CL545" s="99">
        <v>12413390.197265601</v>
      </c>
      <c r="CM545" s="203">
        <f t="shared" si="24"/>
        <v>138129.70478248599</v>
      </c>
      <c r="CN545" s="203">
        <f t="shared" si="25"/>
        <v>20437306.472290069</v>
      </c>
      <c r="CO545" s="203">
        <f t="shared" si="26"/>
        <v>88348092.998046905</v>
      </c>
      <c r="CP545" s="99">
        <v>12413390.197265601</v>
      </c>
      <c r="CQ545" s="99">
        <v>0</v>
      </c>
      <c r="CR545" s="99">
        <v>0</v>
      </c>
      <c r="CS545" s="99">
        <v>0</v>
      </c>
      <c r="CT545" s="99">
        <v>0</v>
      </c>
    </row>
    <row r="546" spans="1:98">
      <c r="A546" s="98" t="s">
        <v>60</v>
      </c>
      <c r="B546" s="100">
        <v>40057</v>
      </c>
      <c r="C546" s="99">
        <v>73978.561977386504</v>
      </c>
      <c r="D546" s="99">
        <v>0</v>
      </c>
      <c r="E546" s="99">
        <v>19013.719671011</v>
      </c>
      <c r="F546" s="99">
        <v>14225.4850745201</v>
      </c>
      <c r="G546" s="99">
        <v>1650.92292739451</v>
      </c>
      <c r="H546" s="99">
        <v>130.82665001414699</v>
      </c>
      <c r="I546" s="99">
        <v>0</v>
      </c>
      <c r="J546" s="99">
        <v>42654.311910629302</v>
      </c>
      <c r="K546" s="99">
        <v>1661.59859243035</v>
      </c>
      <c r="L546" s="99">
        <v>14094.9309915304</v>
      </c>
      <c r="M546" s="99">
        <v>38396.195077419303</v>
      </c>
      <c r="N546" s="99">
        <v>7564.0664743781099</v>
      </c>
      <c r="O546" s="99">
        <v>30372.528077364001</v>
      </c>
      <c r="P546" s="99">
        <v>0</v>
      </c>
      <c r="Q546" s="99">
        <v>4323.1427268981897</v>
      </c>
      <c r="R546" s="99">
        <v>1430.2970868647101</v>
      </c>
      <c r="S546" s="99">
        <v>0</v>
      </c>
      <c r="T546" s="99">
        <v>408.03121482953401</v>
      </c>
      <c r="U546" s="99">
        <v>44342.505164146402</v>
      </c>
      <c r="V546" s="99">
        <v>4023592.8274841299</v>
      </c>
      <c r="W546" s="99">
        <v>56.2171397106722</v>
      </c>
      <c r="X546" s="99">
        <v>1549341.51039124</v>
      </c>
      <c r="Y546" s="99">
        <v>1022967.55036926</v>
      </c>
      <c r="Z546" s="99">
        <v>248079.00569724999</v>
      </c>
      <c r="AA546" s="99">
        <v>19113.569998264298</v>
      </c>
      <c r="AB546" s="99">
        <v>0</v>
      </c>
      <c r="AC546" s="99">
        <v>14612221.8044434</v>
      </c>
      <c r="AD546" s="99">
        <v>194704.48524475101</v>
      </c>
      <c r="AE546" s="99">
        <v>640021.43267059303</v>
      </c>
      <c r="AF546" s="99">
        <v>1979833.9990844701</v>
      </c>
      <c r="AG546" s="99">
        <v>974487.09185028099</v>
      </c>
      <c r="AH546" s="99">
        <v>1480220.04995728</v>
      </c>
      <c r="AI546" s="99">
        <v>0</v>
      </c>
      <c r="AJ546" s="99">
        <v>480261.881095886</v>
      </c>
      <c r="AK546" s="99">
        <v>206820.83382606501</v>
      </c>
      <c r="AL546" s="99">
        <v>0</v>
      </c>
      <c r="AM546" s="99">
        <v>60301.316683292403</v>
      </c>
      <c r="AN546" s="99">
        <v>14837538.4489746</v>
      </c>
      <c r="AO546" s="99">
        <v>35280783.298828103</v>
      </c>
      <c r="AP546" s="99">
        <v>797.53564311564003</v>
      </c>
      <c r="AQ546" s="99">
        <v>12026535.2940674</v>
      </c>
      <c r="AR546" s="99">
        <v>7770991.4704589797</v>
      </c>
      <c r="AS546" s="99">
        <v>1889415.45932007</v>
      </c>
      <c r="AT546" s="99">
        <v>139228.89792060899</v>
      </c>
      <c r="AU546" s="99">
        <v>0</v>
      </c>
      <c r="AV546" s="99">
        <v>39560510.1083984</v>
      </c>
      <c r="AW546" s="99">
        <v>560610.45726013195</v>
      </c>
      <c r="AX546" s="99">
        <v>5810241.1053466797</v>
      </c>
      <c r="AY546" s="99">
        <v>17165623.3054199</v>
      </c>
      <c r="AZ546" s="99">
        <v>7598090.9517211895</v>
      </c>
      <c r="BA546" s="99">
        <v>12651245.024658199</v>
      </c>
      <c r="BB546" s="99">
        <v>0</v>
      </c>
      <c r="BC546" s="99">
        <v>3879257.3361816402</v>
      </c>
      <c r="BD546" s="99">
        <v>1566218.37065125</v>
      </c>
      <c r="BE546" s="99">
        <v>0</v>
      </c>
      <c r="BF546" s="99">
        <v>466022.32990646397</v>
      </c>
      <c r="BG546" s="99">
        <v>40073653.847656302</v>
      </c>
      <c r="BH546" s="99">
        <v>8292652.1500244103</v>
      </c>
      <c r="BI546" s="99">
        <v>48.145448112860301</v>
      </c>
      <c r="BJ546" s="99">
        <v>4006137.7253112802</v>
      </c>
      <c r="BK546" s="99">
        <v>2838072.6140441899</v>
      </c>
      <c r="BL546" s="99">
        <v>0</v>
      </c>
      <c r="BM546" s="99">
        <v>0</v>
      </c>
      <c r="BN546" s="99">
        <v>0</v>
      </c>
      <c r="BO546" s="99">
        <v>0</v>
      </c>
      <c r="BP546" s="99">
        <v>0</v>
      </c>
      <c r="BQ546" s="99">
        <v>0</v>
      </c>
      <c r="BR546" s="99">
        <v>5211820.98583984</v>
      </c>
      <c r="BS546" s="99">
        <v>2706296.4359130901</v>
      </c>
      <c r="BT546" s="99">
        <v>2462334.9666442899</v>
      </c>
      <c r="BU546" s="99">
        <v>0</v>
      </c>
      <c r="BV546" s="99">
        <v>1934817.6976318399</v>
      </c>
      <c r="BW546" s="99">
        <v>181241.25129318199</v>
      </c>
      <c r="BX546" s="99">
        <v>0</v>
      </c>
      <c r="BY546" s="99">
        <v>0</v>
      </c>
      <c r="BZ546" s="99">
        <v>0</v>
      </c>
      <c r="CA546" s="99">
        <v>93009.118794441194</v>
      </c>
      <c r="CB546" s="99">
        <v>5557257.1939086895</v>
      </c>
      <c r="CC546" s="99">
        <v>47192588.846679702</v>
      </c>
      <c r="CD546" s="99">
        <v>12276052.7330322</v>
      </c>
      <c r="CE546" s="99">
        <v>1780.7822168171399</v>
      </c>
      <c r="CF546" s="99">
        <v>267413.13191986101</v>
      </c>
      <c r="CG546" s="99">
        <v>2035728.21499634</v>
      </c>
      <c r="CH546" s="99">
        <v>0</v>
      </c>
      <c r="CI546" s="99">
        <v>94785.763838768005</v>
      </c>
      <c r="CJ546" s="99">
        <v>5825272.09375</v>
      </c>
      <c r="CK546" s="99">
        <v>49171457.109863304</v>
      </c>
      <c r="CL546" s="99">
        <v>12455485.4973145</v>
      </c>
      <c r="CM546" s="203">
        <f t="shared" si="24"/>
        <v>139128.2690029144</v>
      </c>
      <c r="CN546" s="203">
        <f t="shared" si="25"/>
        <v>20662810.542724602</v>
      </c>
      <c r="CO546" s="203">
        <f t="shared" si="26"/>
        <v>89245110.957519606</v>
      </c>
      <c r="CP546" s="99">
        <v>12455485.4973145</v>
      </c>
      <c r="CQ546" s="99">
        <v>0</v>
      </c>
      <c r="CR546" s="99">
        <v>0</v>
      </c>
      <c r="CS546" s="99">
        <v>0</v>
      </c>
      <c r="CT546" s="99">
        <v>0</v>
      </c>
    </row>
    <row r="547" spans="1:98">
      <c r="A547" s="98" t="s">
        <v>60</v>
      </c>
      <c r="B547" s="100">
        <v>40148</v>
      </c>
      <c r="C547" s="99">
        <v>75213.244633674607</v>
      </c>
      <c r="D547" s="99">
        <v>0</v>
      </c>
      <c r="E547" s="99">
        <v>18411.529600381898</v>
      </c>
      <c r="F547" s="99">
        <v>13916.6862671375</v>
      </c>
      <c r="G547" s="99">
        <v>1690.8671754449599</v>
      </c>
      <c r="H547" s="99">
        <v>84.184996847994597</v>
      </c>
      <c r="I547" s="99">
        <v>0</v>
      </c>
      <c r="J547" s="99">
        <v>43593.602493762999</v>
      </c>
      <c r="K547" s="99">
        <v>1194.08528746665</v>
      </c>
      <c r="L547" s="99">
        <v>13672.495833516101</v>
      </c>
      <c r="M547" s="99">
        <v>38352.674978256196</v>
      </c>
      <c r="N547" s="99">
        <v>7496.0610880255699</v>
      </c>
      <c r="O547" s="99">
        <v>31457.942337512999</v>
      </c>
      <c r="P547" s="99">
        <v>0</v>
      </c>
      <c r="Q547" s="99">
        <v>4286.5336157083502</v>
      </c>
      <c r="R547" s="99">
        <v>1445.5418739765901</v>
      </c>
      <c r="S547" s="99">
        <v>0</v>
      </c>
      <c r="T547" s="99">
        <v>397.86457001045301</v>
      </c>
      <c r="U547" s="99">
        <v>44838.149539947502</v>
      </c>
      <c r="V547" s="99">
        <v>4075433.9415588402</v>
      </c>
      <c r="W547" s="99">
        <v>26.655029285931999</v>
      </c>
      <c r="X547" s="99">
        <v>1487092.3282470701</v>
      </c>
      <c r="Y547" s="99">
        <v>988251.65193176304</v>
      </c>
      <c r="Z547" s="99">
        <v>253182.06744384801</v>
      </c>
      <c r="AA547" s="99">
        <v>11150.662392735499</v>
      </c>
      <c r="AB547" s="99">
        <v>0</v>
      </c>
      <c r="AC547" s="99">
        <v>14731291.446777301</v>
      </c>
      <c r="AD547" s="99">
        <v>121571.787889481</v>
      </c>
      <c r="AE547" s="99">
        <v>619990.90046691895</v>
      </c>
      <c r="AF547" s="99">
        <v>1966459.70947266</v>
      </c>
      <c r="AG547" s="99">
        <v>957942.32025909401</v>
      </c>
      <c r="AH547" s="99">
        <v>1524913.90139771</v>
      </c>
      <c r="AI547" s="99">
        <v>0</v>
      </c>
      <c r="AJ547" s="99">
        <v>476895.35532379203</v>
      </c>
      <c r="AK547" s="99">
        <v>205731.026563644</v>
      </c>
      <c r="AL547" s="99">
        <v>0</v>
      </c>
      <c r="AM547" s="99">
        <v>58197.641131401098</v>
      </c>
      <c r="AN547" s="99">
        <v>14838330.4049072</v>
      </c>
      <c r="AO547" s="99">
        <v>36015568.388671897</v>
      </c>
      <c r="AP547" s="99">
        <v>419.92072527855601</v>
      </c>
      <c r="AQ547" s="99">
        <v>11666543.994140601</v>
      </c>
      <c r="AR547" s="99">
        <v>7561775.4251098596</v>
      </c>
      <c r="AS547" s="99">
        <v>1947869.48075867</v>
      </c>
      <c r="AT547" s="99">
        <v>82732.2919635773</v>
      </c>
      <c r="AU547" s="99">
        <v>0</v>
      </c>
      <c r="AV547" s="99">
        <v>40162132.111816399</v>
      </c>
      <c r="AW547" s="99">
        <v>352666.95584106399</v>
      </c>
      <c r="AX547" s="99">
        <v>5737240.96166992</v>
      </c>
      <c r="AY547" s="99">
        <v>17210625.574218798</v>
      </c>
      <c r="AZ547" s="99">
        <v>7574037.9705200205</v>
      </c>
      <c r="BA547" s="99">
        <v>13139090.3040771</v>
      </c>
      <c r="BB547" s="99">
        <v>0</v>
      </c>
      <c r="BC547" s="99">
        <v>3884935.1719970698</v>
      </c>
      <c r="BD547" s="99">
        <v>1570140.4832153299</v>
      </c>
      <c r="BE547" s="99">
        <v>0</v>
      </c>
      <c r="BF547" s="99">
        <v>456721.59880065901</v>
      </c>
      <c r="BG547" s="99">
        <v>40649213.267089799</v>
      </c>
      <c r="BH547" s="99">
        <v>8496854.4466552697</v>
      </c>
      <c r="BI547" s="99">
        <v>27.930685423780201</v>
      </c>
      <c r="BJ547" s="99">
        <v>3931738.6017150902</v>
      </c>
      <c r="BK547" s="99">
        <v>2797752.1270752</v>
      </c>
      <c r="BL547" s="99">
        <v>0</v>
      </c>
      <c r="BM547" s="99">
        <v>0</v>
      </c>
      <c r="BN547" s="99">
        <v>0</v>
      </c>
      <c r="BO547" s="99">
        <v>0</v>
      </c>
      <c r="BP547" s="99">
        <v>0</v>
      </c>
      <c r="BQ547" s="99">
        <v>0</v>
      </c>
      <c r="BR547" s="99">
        <v>5204184.9240722703</v>
      </c>
      <c r="BS547" s="99">
        <v>2700035.6928405799</v>
      </c>
      <c r="BT547" s="99">
        <v>2553180.8681335398</v>
      </c>
      <c r="BU547" s="99">
        <v>0</v>
      </c>
      <c r="BV547" s="99">
        <v>1941965.11116028</v>
      </c>
      <c r="BW547" s="99">
        <v>183080.00944900501</v>
      </c>
      <c r="BX547" s="99">
        <v>0</v>
      </c>
      <c r="BY547" s="99">
        <v>0</v>
      </c>
      <c r="BZ547" s="99">
        <v>0</v>
      </c>
      <c r="CA547" s="99">
        <v>93574.591503143296</v>
      </c>
      <c r="CB547" s="99">
        <v>5536422.2324829102</v>
      </c>
      <c r="CC547" s="99">
        <v>47369636.558105499</v>
      </c>
      <c r="CD547" s="99">
        <v>12428125.083373999</v>
      </c>
      <c r="CE547" s="99">
        <v>1772.1844414919599</v>
      </c>
      <c r="CF547" s="99">
        <v>264047.09201049799</v>
      </c>
      <c r="CG547" s="99">
        <v>2027630.61151123</v>
      </c>
      <c r="CH547" s="99">
        <v>0</v>
      </c>
      <c r="CI547" s="99">
        <v>95354.849514961199</v>
      </c>
      <c r="CJ547" s="99">
        <v>5798276.3488769503</v>
      </c>
      <c r="CK547" s="99">
        <v>49457879.872558601</v>
      </c>
      <c r="CL547" s="99">
        <v>12611160.083252</v>
      </c>
      <c r="CM547" s="203">
        <f t="shared" si="24"/>
        <v>140192.99905490869</v>
      </c>
      <c r="CN547" s="203">
        <f t="shared" si="25"/>
        <v>20636606.75378415</v>
      </c>
      <c r="CO547" s="203">
        <f t="shared" si="26"/>
        <v>90107093.139648408</v>
      </c>
      <c r="CP547" s="99">
        <v>12611160.083252</v>
      </c>
      <c r="CQ547" s="99">
        <v>0</v>
      </c>
      <c r="CR547" s="99">
        <v>0</v>
      </c>
      <c r="CS547" s="99">
        <v>0</v>
      </c>
      <c r="CT547" s="99">
        <v>0</v>
      </c>
    </row>
    <row r="548" spans="1:98">
      <c r="A548" s="98" t="s">
        <v>60</v>
      </c>
      <c r="B548" s="100">
        <v>40238</v>
      </c>
      <c r="C548" s="99">
        <v>75629.026459693894</v>
      </c>
      <c r="D548" s="99">
        <v>0</v>
      </c>
      <c r="E548" s="99">
        <v>17734.351778030399</v>
      </c>
      <c r="F548" s="99">
        <v>13706.3714636564</v>
      </c>
      <c r="G548" s="99">
        <v>1756.4924006462099</v>
      </c>
      <c r="H548" s="99">
        <v>0</v>
      </c>
      <c r="I548" s="99">
        <v>0</v>
      </c>
      <c r="J548" s="99">
        <v>44286.437891006499</v>
      </c>
      <c r="K548" s="99">
        <v>897.02424539625599</v>
      </c>
      <c r="L548" s="99">
        <v>13760.3836667538</v>
      </c>
      <c r="M548" s="99">
        <v>38287.736458778403</v>
      </c>
      <c r="N548" s="99">
        <v>7485.3050779104196</v>
      </c>
      <c r="O548" s="99">
        <v>31393.1871771812</v>
      </c>
      <c r="P548" s="99">
        <v>0</v>
      </c>
      <c r="Q548" s="99">
        <v>4238.31219339371</v>
      </c>
      <c r="R548" s="99">
        <v>1446.8736926168201</v>
      </c>
      <c r="S548" s="99">
        <v>0</v>
      </c>
      <c r="T548" s="99">
        <v>372.83388816937799</v>
      </c>
      <c r="U548" s="99">
        <v>45173.3884687424</v>
      </c>
      <c r="V548" s="99">
        <v>4085352.19818115</v>
      </c>
      <c r="W548" s="99">
        <v>54.6823042165488</v>
      </c>
      <c r="X548" s="99">
        <v>1409723.5026702899</v>
      </c>
      <c r="Y548" s="99">
        <v>958739.00248718297</v>
      </c>
      <c r="Z548" s="99">
        <v>260253.341157913</v>
      </c>
      <c r="AA548" s="99">
        <v>0</v>
      </c>
      <c r="AB548" s="99">
        <v>0</v>
      </c>
      <c r="AC548" s="99">
        <v>14925188.1728516</v>
      </c>
      <c r="AD548" s="99">
        <v>86510.591673850999</v>
      </c>
      <c r="AE548" s="99">
        <v>608343.69727325405</v>
      </c>
      <c r="AF548" s="99">
        <v>1962891.3314209001</v>
      </c>
      <c r="AG548" s="99">
        <v>943306.52059173596</v>
      </c>
      <c r="AH548" s="99">
        <v>1532691.38140869</v>
      </c>
      <c r="AI548" s="99">
        <v>0</v>
      </c>
      <c r="AJ548" s="99">
        <v>468325.16917800897</v>
      </c>
      <c r="AK548" s="99">
        <v>206200.257225037</v>
      </c>
      <c r="AL548" s="99">
        <v>0</v>
      </c>
      <c r="AM548" s="99">
        <v>55603.914153575897</v>
      </c>
      <c r="AN548" s="99">
        <v>14990661.779418901</v>
      </c>
      <c r="AO548" s="99">
        <v>36354502.575683601</v>
      </c>
      <c r="AP548" s="99">
        <v>796.24273636937096</v>
      </c>
      <c r="AQ548" s="99">
        <v>11199932.411743199</v>
      </c>
      <c r="AR548" s="99">
        <v>7448445.8748168899</v>
      </c>
      <c r="AS548" s="99">
        <v>2026968.6096496601</v>
      </c>
      <c r="AT548" s="99">
        <v>0</v>
      </c>
      <c r="AU548" s="99">
        <v>0</v>
      </c>
      <c r="AV548" s="99">
        <v>41191378.574707001</v>
      </c>
      <c r="AW548" s="99">
        <v>255272.79552841201</v>
      </c>
      <c r="AX548" s="99">
        <v>5685130.6229858398</v>
      </c>
      <c r="AY548" s="99">
        <v>17359001.6083984</v>
      </c>
      <c r="AZ548" s="99">
        <v>7504318.74536133</v>
      </c>
      <c r="BA548" s="99">
        <v>13312513.157470699</v>
      </c>
      <c r="BB548" s="99">
        <v>0</v>
      </c>
      <c r="BC548" s="99">
        <v>3840852.6778869601</v>
      </c>
      <c r="BD548" s="99">
        <v>1592935.3134307901</v>
      </c>
      <c r="BE548" s="99">
        <v>0</v>
      </c>
      <c r="BF548" s="99">
        <v>442955.568592072</v>
      </c>
      <c r="BG548" s="99">
        <v>41413686.1650391</v>
      </c>
      <c r="BH548" s="99">
        <v>8624520.7891845703</v>
      </c>
      <c r="BI548" s="99">
        <v>72.282344155944898</v>
      </c>
      <c r="BJ548" s="99">
        <v>3808080.7208252</v>
      </c>
      <c r="BK548" s="99">
        <v>2742891.1192932101</v>
      </c>
      <c r="BL548" s="99">
        <v>0</v>
      </c>
      <c r="BM548" s="99">
        <v>0</v>
      </c>
      <c r="BN548" s="99">
        <v>0</v>
      </c>
      <c r="BO548" s="99">
        <v>0</v>
      </c>
      <c r="BP548" s="99">
        <v>0</v>
      </c>
      <c r="BQ548" s="99">
        <v>0</v>
      </c>
      <c r="BR548" s="99">
        <v>5265789.2604980497</v>
      </c>
      <c r="BS548" s="99">
        <v>2671298.7739563002</v>
      </c>
      <c r="BT548" s="99">
        <v>2589945.3409118699</v>
      </c>
      <c r="BU548" s="99">
        <v>0</v>
      </c>
      <c r="BV548" s="99">
        <v>1923359.5488433801</v>
      </c>
      <c r="BW548" s="99">
        <v>184620.98683548</v>
      </c>
      <c r="BX548" s="99">
        <v>0</v>
      </c>
      <c r="BY548" s="99">
        <v>0</v>
      </c>
      <c r="BZ548" s="99">
        <v>0</v>
      </c>
      <c r="CA548" s="99">
        <v>93337.554309845</v>
      </c>
      <c r="CB548" s="99">
        <v>5512259.0687866202</v>
      </c>
      <c r="CC548" s="99">
        <v>47724862.40625</v>
      </c>
      <c r="CD548" s="99">
        <v>12439872.302246099</v>
      </c>
      <c r="CE548" s="99">
        <v>1765.73314665258</v>
      </c>
      <c r="CF548" s="99">
        <v>261697.963890076</v>
      </c>
      <c r="CG548" s="99">
        <v>2035168.56477356</v>
      </c>
      <c r="CH548" s="99">
        <v>0</v>
      </c>
      <c r="CI548" s="99">
        <v>95104.519765853896</v>
      </c>
      <c r="CJ548" s="99">
        <v>5774348.7419433603</v>
      </c>
      <c r="CK548" s="99">
        <v>49738220.160644501</v>
      </c>
      <c r="CL548" s="99">
        <v>12625426.252197299</v>
      </c>
      <c r="CM548" s="203">
        <f t="shared" si="24"/>
        <v>140277.90823459631</v>
      </c>
      <c r="CN548" s="203">
        <f t="shared" si="25"/>
        <v>20765010.52136226</v>
      </c>
      <c r="CO548" s="203">
        <f t="shared" si="26"/>
        <v>91151906.325683594</v>
      </c>
      <c r="CP548" s="99">
        <v>12625426.252197299</v>
      </c>
      <c r="CQ548" s="99">
        <v>0</v>
      </c>
      <c r="CR548" s="99">
        <v>0</v>
      </c>
      <c r="CS548" s="99">
        <v>0</v>
      </c>
      <c r="CT548" s="99">
        <v>0</v>
      </c>
    </row>
    <row r="549" spans="1:98">
      <c r="A549" s="98" t="s">
        <v>60</v>
      </c>
      <c r="B549" s="100">
        <v>40330</v>
      </c>
      <c r="C549" s="99">
        <v>76242.087505340605</v>
      </c>
      <c r="D549" s="99">
        <v>0</v>
      </c>
      <c r="E549" s="99">
        <v>17318.583030939099</v>
      </c>
      <c r="F549" s="99">
        <v>13496.797149300601</v>
      </c>
      <c r="G549" s="99">
        <v>1808.73373694718</v>
      </c>
      <c r="H549" s="99">
        <v>0</v>
      </c>
      <c r="I549" s="99">
        <v>0</v>
      </c>
      <c r="J549" s="99">
        <v>44891.590536594398</v>
      </c>
      <c r="K549" s="99">
        <v>779.34984504431497</v>
      </c>
      <c r="L549" s="99">
        <v>14072.150515675499</v>
      </c>
      <c r="M549" s="99">
        <v>38450.9822616577</v>
      </c>
      <c r="N549" s="99">
        <v>7350.8085231780997</v>
      </c>
      <c r="O549" s="99">
        <v>31694.0752365589</v>
      </c>
      <c r="P549" s="99">
        <v>0</v>
      </c>
      <c r="Q549" s="99">
        <v>4239.3897612690898</v>
      </c>
      <c r="R549" s="99">
        <v>1484.10839393735</v>
      </c>
      <c r="S549" s="99">
        <v>0</v>
      </c>
      <c r="T549" s="99">
        <v>383.36215839162497</v>
      </c>
      <c r="U549" s="99">
        <v>45608.802608013197</v>
      </c>
      <c r="V549" s="99">
        <v>4135525.3464355501</v>
      </c>
      <c r="W549" s="99">
        <v>36.103958561550797</v>
      </c>
      <c r="X549" s="99">
        <v>1367755.7599182101</v>
      </c>
      <c r="Y549" s="99">
        <v>940098.48735809303</v>
      </c>
      <c r="Z549" s="99">
        <v>262631.13253784197</v>
      </c>
      <c r="AA549" s="99">
        <v>0</v>
      </c>
      <c r="AB549" s="99">
        <v>0</v>
      </c>
      <c r="AC549" s="99">
        <v>15148740.1950684</v>
      </c>
      <c r="AD549" s="99">
        <v>70160.279544830293</v>
      </c>
      <c r="AE549" s="99">
        <v>615960.14359283401</v>
      </c>
      <c r="AF549" s="99">
        <v>1959888.292099</v>
      </c>
      <c r="AG549" s="99">
        <v>921117.78293609596</v>
      </c>
      <c r="AH549" s="99">
        <v>1532930.0664520301</v>
      </c>
      <c r="AI549" s="99">
        <v>0</v>
      </c>
      <c r="AJ549" s="99">
        <v>466064.39492416399</v>
      </c>
      <c r="AK549" s="99">
        <v>205899.98518371599</v>
      </c>
      <c r="AL549" s="99">
        <v>0</v>
      </c>
      <c r="AM549" s="99">
        <v>55060.101334095001</v>
      </c>
      <c r="AN549" s="99">
        <v>15162533.232299799</v>
      </c>
      <c r="AO549" s="99">
        <v>37032637.865234397</v>
      </c>
      <c r="AP549" s="99">
        <v>540.887056179345</v>
      </c>
      <c r="AQ549" s="99">
        <v>10944541.540649399</v>
      </c>
      <c r="AR549" s="99">
        <v>7349903.7220459003</v>
      </c>
      <c r="AS549" s="99">
        <v>2057045.6695709201</v>
      </c>
      <c r="AT549" s="99">
        <v>0</v>
      </c>
      <c r="AU549" s="99">
        <v>0</v>
      </c>
      <c r="AV549" s="99">
        <v>41950261.362792999</v>
      </c>
      <c r="AW549" s="99">
        <v>207520.832862854</v>
      </c>
      <c r="AX549" s="99">
        <v>5862081.7775878897</v>
      </c>
      <c r="AY549" s="99">
        <v>17450633.120605499</v>
      </c>
      <c r="AZ549" s="99">
        <v>7424661.4790649395</v>
      </c>
      <c r="BA549" s="99">
        <v>13396758.401001001</v>
      </c>
      <c r="BB549" s="99">
        <v>0</v>
      </c>
      <c r="BC549" s="99">
        <v>3853152.7821044899</v>
      </c>
      <c r="BD549" s="99">
        <v>1603212.76945496</v>
      </c>
      <c r="BE549" s="99">
        <v>0</v>
      </c>
      <c r="BF549" s="99">
        <v>440992.75318527198</v>
      </c>
      <c r="BG549" s="99">
        <v>42109528.080078103</v>
      </c>
      <c r="BH549" s="99">
        <v>8794562.3035888709</v>
      </c>
      <c r="BI549" s="99">
        <v>104.48085677810001</v>
      </c>
      <c r="BJ549" s="99">
        <v>3725866.0280456501</v>
      </c>
      <c r="BK549" s="99">
        <v>2706748.9004821801</v>
      </c>
      <c r="BL549" s="99">
        <v>0</v>
      </c>
      <c r="BM549" s="99">
        <v>0</v>
      </c>
      <c r="BN549" s="99">
        <v>0</v>
      </c>
      <c r="BO549" s="99">
        <v>0</v>
      </c>
      <c r="BP549" s="99">
        <v>0</v>
      </c>
      <c r="BQ549" s="99">
        <v>0</v>
      </c>
      <c r="BR549" s="99">
        <v>5338742.7935790997</v>
      </c>
      <c r="BS549" s="99">
        <v>2634087.6841430701</v>
      </c>
      <c r="BT549" s="99">
        <v>2604398.48114014</v>
      </c>
      <c r="BU549" s="99">
        <v>0</v>
      </c>
      <c r="BV549" s="99">
        <v>1931247.2980194101</v>
      </c>
      <c r="BW549" s="99">
        <v>187589.68823814401</v>
      </c>
      <c r="BX549" s="99">
        <v>0</v>
      </c>
      <c r="BY549" s="99">
        <v>0</v>
      </c>
      <c r="BZ549" s="99">
        <v>0</v>
      </c>
      <c r="CA549" s="99">
        <v>93606.268830299407</v>
      </c>
      <c r="CB549" s="99">
        <v>5466709.3056640597</v>
      </c>
      <c r="CC549" s="99">
        <v>47713077.817382798</v>
      </c>
      <c r="CD549" s="99">
        <v>12540749.490356401</v>
      </c>
      <c r="CE549" s="99">
        <v>1802.4324868917499</v>
      </c>
      <c r="CF549" s="99">
        <v>261563.33022880601</v>
      </c>
      <c r="CG549" s="99">
        <v>2047673.74205017</v>
      </c>
      <c r="CH549" s="99">
        <v>0</v>
      </c>
      <c r="CI549" s="99">
        <v>95404.225383758501</v>
      </c>
      <c r="CJ549" s="99">
        <v>5727479.2330322303</v>
      </c>
      <c r="CK549" s="99">
        <v>49769501.691894501</v>
      </c>
      <c r="CL549" s="99">
        <v>12729683.8321533</v>
      </c>
      <c r="CM549" s="203">
        <f t="shared" si="24"/>
        <v>141013.0279917717</v>
      </c>
      <c r="CN549" s="203">
        <f t="shared" si="25"/>
        <v>20890012.465332031</v>
      </c>
      <c r="CO549" s="203">
        <f t="shared" si="26"/>
        <v>91879029.771972597</v>
      </c>
      <c r="CP549" s="99">
        <v>12729683.8321533</v>
      </c>
      <c r="CQ549" s="99">
        <v>0</v>
      </c>
      <c r="CR549" s="99">
        <v>0</v>
      </c>
      <c r="CS549" s="99">
        <v>0</v>
      </c>
      <c r="CT549" s="99">
        <v>0</v>
      </c>
    </row>
    <row r="550" spans="1:98">
      <c r="A550" s="98" t="s">
        <v>60</v>
      </c>
      <c r="B550" s="100">
        <v>40422</v>
      </c>
      <c r="C550" s="99">
        <v>76266.0278577805</v>
      </c>
      <c r="D550" s="99">
        <v>0</v>
      </c>
      <c r="E550" s="99">
        <v>16876.930828571301</v>
      </c>
      <c r="F550" s="99">
        <v>13219.5892542601</v>
      </c>
      <c r="G550" s="99">
        <v>1791.61586453021</v>
      </c>
      <c r="H550" s="99">
        <v>0</v>
      </c>
      <c r="I550" s="99">
        <v>0</v>
      </c>
      <c r="J550" s="99">
        <v>45204.576924800902</v>
      </c>
      <c r="K550" s="99">
        <v>663.92961716651905</v>
      </c>
      <c r="L550" s="99">
        <v>13477.201794147501</v>
      </c>
      <c r="M550" s="99">
        <v>38299.251275539398</v>
      </c>
      <c r="N550" s="99">
        <v>7329.7190128564798</v>
      </c>
      <c r="O550" s="99">
        <v>31768.951861143101</v>
      </c>
      <c r="P550" s="99">
        <v>0</v>
      </c>
      <c r="Q550" s="99">
        <v>4227.4810327887499</v>
      </c>
      <c r="R550" s="99">
        <v>1471.3136820197101</v>
      </c>
      <c r="S550" s="99">
        <v>0</v>
      </c>
      <c r="T550" s="99">
        <v>379.674785230309</v>
      </c>
      <c r="U550" s="99">
        <v>45900.862015247301</v>
      </c>
      <c r="V550" s="99">
        <v>4129814.2321777302</v>
      </c>
      <c r="W550" s="99">
        <v>35.860799952875801</v>
      </c>
      <c r="X550" s="99">
        <v>1334078.0481872601</v>
      </c>
      <c r="Y550" s="99">
        <v>922632.81363678002</v>
      </c>
      <c r="Z550" s="99">
        <v>260633.961053848</v>
      </c>
      <c r="AA550" s="99">
        <v>0</v>
      </c>
      <c r="AB550" s="99">
        <v>0</v>
      </c>
      <c r="AC550" s="99">
        <v>15264876.353271499</v>
      </c>
      <c r="AD550" s="99">
        <v>59359.629462719</v>
      </c>
      <c r="AE550" s="99">
        <v>599130.097183228</v>
      </c>
      <c r="AF550" s="99">
        <v>1963971.79415894</v>
      </c>
      <c r="AG550" s="99">
        <v>909024.67626953102</v>
      </c>
      <c r="AH550" s="99">
        <v>1510669.79769897</v>
      </c>
      <c r="AI550" s="99">
        <v>0</v>
      </c>
      <c r="AJ550" s="99">
        <v>462320.44569397002</v>
      </c>
      <c r="AK550" s="99">
        <v>204478.81389045701</v>
      </c>
      <c r="AL550" s="99">
        <v>0</v>
      </c>
      <c r="AM550" s="99">
        <v>56226.7767586708</v>
      </c>
      <c r="AN550" s="99">
        <v>15349228.0118408</v>
      </c>
      <c r="AO550" s="99">
        <v>37142792.753417999</v>
      </c>
      <c r="AP550" s="99">
        <v>531.07162979245197</v>
      </c>
      <c r="AQ550" s="99">
        <v>10648445.8516846</v>
      </c>
      <c r="AR550" s="99">
        <v>7201001.9588012705</v>
      </c>
      <c r="AS550" s="99">
        <v>2045135.2884368901</v>
      </c>
      <c r="AT550" s="99">
        <v>0</v>
      </c>
      <c r="AU550" s="99">
        <v>0</v>
      </c>
      <c r="AV550" s="99">
        <v>42518607.712890603</v>
      </c>
      <c r="AW550" s="99">
        <v>176165.458620071</v>
      </c>
      <c r="AX550" s="99">
        <v>5690982.2321777297</v>
      </c>
      <c r="AY550" s="99">
        <v>17571279.410888702</v>
      </c>
      <c r="AZ550" s="99">
        <v>7320329.5630493201</v>
      </c>
      <c r="BA550" s="99">
        <v>13193941.8748779</v>
      </c>
      <c r="BB550" s="99">
        <v>0</v>
      </c>
      <c r="BC550" s="99">
        <v>3812804.6770324698</v>
      </c>
      <c r="BD550" s="99">
        <v>1592996.7487640399</v>
      </c>
      <c r="BE550" s="99">
        <v>0</v>
      </c>
      <c r="BF550" s="99">
        <v>453975.78027725202</v>
      </c>
      <c r="BG550" s="99">
        <v>42689072.439941399</v>
      </c>
      <c r="BH550" s="99">
        <v>8724232.4521484394</v>
      </c>
      <c r="BI550" s="99">
        <v>56.784261897672003</v>
      </c>
      <c r="BJ550" s="99">
        <v>3652979.4763183598</v>
      </c>
      <c r="BK550" s="99">
        <v>2644902.8657531701</v>
      </c>
      <c r="BL550" s="99">
        <v>0</v>
      </c>
      <c r="BM550" s="99">
        <v>0</v>
      </c>
      <c r="BN550" s="99">
        <v>0</v>
      </c>
      <c r="BO550" s="99">
        <v>0</v>
      </c>
      <c r="BP550" s="99">
        <v>0</v>
      </c>
      <c r="BQ550" s="99">
        <v>0</v>
      </c>
      <c r="BR550" s="99">
        <v>5333195.15869141</v>
      </c>
      <c r="BS550" s="99">
        <v>2605435.1513671898</v>
      </c>
      <c r="BT550" s="99">
        <v>2567417.26849365</v>
      </c>
      <c r="BU550" s="99">
        <v>0</v>
      </c>
      <c r="BV550" s="99">
        <v>1912060.0657043499</v>
      </c>
      <c r="BW550" s="99">
        <v>184582.628255844</v>
      </c>
      <c r="BX550" s="99">
        <v>0</v>
      </c>
      <c r="BY550" s="99">
        <v>0</v>
      </c>
      <c r="BZ550" s="99">
        <v>0</v>
      </c>
      <c r="CA550" s="99">
        <v>93151.500162124605</v>
      </c>
      <c r="CB550" s="99">
        <v>5450791.9921875</v>
      </c>
      <c r="CC550" s="99">
        <v>47582120.381347701</v>
      </c>
      <c r="CD550" s="99">
        <v>12353901.6602783</v>
      </c>
      <c r="CE550" s="99">
        <v>1793.3478936255001</v>
      </c>
      <c r="CF550" s="99">
        <v>260859.78548812901</v>
      </c>
      <c r="CG550" s="99">
        <v>2051737.6750640899</v>
      </c>
      <c r="CH550" s="99">
        <v>0</v>
      </c>
      <c r="CI550" s="99">
        <v>94939.991409301801</v>
      </c>
      <c r="CJ550" s="99">
        <v>5708270.07995605</v>
      </c>
      <c r="CK550" s="99">
        <v>49667271.685058601</v>
      </c>
      <c r="CL550" s="99">
        <v>12536464.791748</v>
      </c>
      <c r="CM550" s="203">
        <f t="shared" si="24"/>
        <v>140840.8534245491</v>
      </c>
      <c r="CN550" s="203">
        <f t="shared" si="25"/>
        <v>21057498.091796849</v>
      </c>
      <c r="CO550" s="203">
        <f t="shared" si="26"/>
        <v>92356344.125</v>
      </c>
      <c r="CP550" s="99">
        <v>12536464.791748</v>
      </c>
      <c r="CQ550" s="99">
        <v>0</v>
      </c>
      <c r="CR550" s="99">
        <v>0</v>
      </c>
      <c r="CS550" s="99">
        <v>0</v>
      </c>
      <c r="CT550" s="99">
        <v>0</v>
      </c>
    </row>
    <row r="551" spans="1:98">
      <c r="A551" s="98" t="s">
        <v>60</v>
      </c>
      <c r="B551" s="100">
        <v>40513</v>
      </c>
      <c r="C551" s="99">
        <v>75791.332634925799</v>
      </c>
      <c r="D551" s="99">
        <v>0</v>
      </c>
      <c r="E551" s="99">
        <v>16468.373416900598</v>
      </c>
      <c r="F551" s="99">
        <v>12927.491724252701</v>
      </c>
      <c r="G551" s="99">
        <v>1810.0637067109301</v>
      </c>
      <c r="H551" s="99">
        <v>0</v>
      </c>
      <c r="I551" s="99">
        <v>0</v>
      </c>
      <c r="J551" s="99">
        <v>45570.737540721901</v>
      </c>
      <c r="K551" s="99">
        <v>602.35005711019005</v>
      </c>
      <c r="L551" s="99">
        <v>17185.365154027899</v>
      </c>
      <c r="M551" s="99">
        <v>37984.610840797402</v>
      </c>
      <c r="N551" s="99">
        <v>7253.4823817610704</v>
      </c>
      <c r="O551" s="99">
        <v>30707.643287420298</v>
      </c>
      <c r="P551" s="99">
        <v>0</v>
      </c>
      <c r="Q551" s="99">
        <v>4171.8773493170702</v>
      </c>
      <c r="R551" s="99">
        <v>1480.96185353398</v>
      </c>
      <c r="S551" s="99">
        <v>0</v>
      </c>
      <c r="T551" s="99">
        <v>465.61361068114599</v>
      </c>
      <c r="U551" s="99">
        <v>46201.164859294899</v>
      </c>
      <c r="V551" s="99">
        <v>4051075.3787536598</v>
      </c>
      <c r="W551" s="99">
        <v>13.0410214749863</v>
      </c>
      <c r="X551" s="99">
        <v>1298906.5880279499</v>
      </c>
      <c r="Y551" s="99">
        <v>898596.36605834996</v>
      </c>
      <c r="Z551" s="99">
        <v>256644.57567977899</v>
      </c>
      <c r="AA551" s="99">
        <v>0</v>
      </c>
      <c r="AB551" s="99">
        <v>0</v>
      </c>
      <c r="AC551" s="99">
        <v>15336178.5689697</v>
      </c>
      <c r="AD551" s="99">
        <v>52071.7267980576</v>
      </c>
      <c r="AE551" s="99">
        <v>660938.21240997303</v>
      </c>
      <c r="AF551" s="99">
        <v>1923244.0155792199</v>
      </c>
      <c r="AG551" s="99">
        <v>900318.85362243699</v>
      </c>
      <c r="AH551" s="99">
        <v>1394611.0188293499</v>
      </c>
      <c r="AI551" s="99">
        <v>0</v>
      </c>
      <c r="AJ551" s="99">
        <v>458661.87121963501</v>
      </c>
      <c r="AK551" s="99">
        <v>199773.505783081</v>
      </c>
      <c r="AL551" s="99">
        <v>0</v>
      </c>
      <c r="AM551" s="99">
        <v>56437.010137081103</v>
      </c>
      <c r="AN551" s="99">
        <v>15364487.966430699</v>
      </c>
      <c r="AO551" s="99">
        <v>36512096.034179702</v>
      </c>
      <c r="AP551" s="99">
        <v>202.000922942534</v>
      </c>
      <c r="AQ551" s="99">
        <v>10421373.0195313</v>
      </c>
      <c r="AR551" s="99">
        <v>7043698.78015137</v>
      </c>
      <c r="AS551" s="99">
        <v>2024926.62026978</v>
      </c>
      <c r="AT551" s="99">
        <v>0</v>
      </c>
      <c r="AU551" s="99">
        <v>0</v>
      </c>
      <c r="AV551" s="99">
        <v>43049591.569824196</v>
      </c>
      <c r="AW551" s="99">
        <v>155346.846456528</v>
      </c>
      <c r="AX551" s="99">
        <v>6266404.8633422898</v>
      </c>
      <c r="AY551" s="99">
        <v>17260660.705078099</v>
      </c>
      <c r="AZ551" s="99">
        <v>7262950.2523193397</v>
      </c>
      <c r="BA551" s="99">
        <v>12252006.065429701</v>
      </c>
      <c r="BB551" s="99">
        <v>0</v>
      </c>
      <c r="BC551" s="99">
        <v>3819232.7675476102</v>
      </c>
      <c r="BD551" s="99">
        <v>1565787.4664154099</v>
      </c>
      <c r="BE551" s="99">
        <v>0</v>
      </c>
      <c r="BF551" s="99">
        <v>455943.81802749599</v>
      </c>
      <c r="BG551" s="99">
        <v>43284041.9853516</v>
      </c>
      <c r="BH551" s="99">
        <v>8638970.29541016</v>
      </c>
      <c r="BI551" s="99">
        <v>55.064857653807799</v>
      </c>
      <c r="BJ551" s="99">
        <v>3584190.9882507301</v>
      </c>
      <c r="BK551" s="99">
        <v>2591409.6604003902</v>
      </c>
      <c r="BL551" s="99">
        <v>0</v>
      </c>
      <c r="BM551" s="99">
        <v>0</v>
      </c>
      <c r="BN551" s="99">
        <v>0</v>
      </c>
      <c r="BO551" s="99">
        <v>0</v>
      </c>
      <c r="BP551" s="99">
        <v>0</v>
      </c>
      <c r="BQ551" s="99">
        <v>0</v>
      </c>
      <c r="BR551" s="99">
        <v>5299323.7232665997</v>
      </c>
      <c r="BS551" s="99">
        <v>2585533.1310729999</v>
      </c>
      <c r="BT551" s="99">
        <v>2379779.35620117</v>
      </c>
      <c r="BU551" s="99">
        <v>0</v>
      </c>
      <c r="BV551" s="99">
        <v>1913349.7754364</v>
      </c>
      <c r="BW551" s="99">
        <v>173060.323982239</v>
      </c>
      <c r="BX551" s="99">
        <v>0</v>
      </c>
      <c r="BY551" s="99">
        <v>0</v>
      </c>
      <c r="BZ551" s="99">
        <v>0</v>
      </c>
      <c r="CA551" s="99">
        <v>92235.122602462798</v>
      </c>
      <c r="CB551" s="99">
        <v>5332525.97058105</v>
      </c>
      <c r="CC551" s="99">
        <v>46850898.451171897</v>
      </c>
      <c r="CD551" s="99">
        <v>12210041.1751709</v>
      </c>
      <c r="CE551" s="99">
        <v>1810.0107911825201</v>
      </c>
      <c r="CF551" s="99">
        <v>256315.87789726301</v>
      </c>
      <c r="CG551" s="99">
        <v>2022078.0371704099</v>
      </c>
      <c r="CH551" s="99">
        <v>0</v>
      </c>
      <c r="CI551" s="99">
        <v>94050.744266509995</v>
      </c>
      <c r="CJ551" s="99">
        <v>5588733.640625</v>
      </c>
      <c r="CK551" s="99">
        <v>48908895.041992202</v>
      </c>
      <c r="CL551" s="99">
        <v>12383781.088256801</v>
      </c>
      <c r="CM551" s="203">
        <f t="shared" si="24"/>
        <v>140251.9091258049</v>
      </c>
      <c r="CN551" s="203">
        <f t="shared" si="25"/>
        <v>20953221.607055701</v>
      </c>
      <c r="CO551" s="203">
        <f t="shared" si="26"/>
        <v>92192937.02734381</v>
      </c>
      <c r="CP551" s="99">
        <v>12383781.088256801</v>
      </c>
      <c r="CQ551" s="99">
        <v>0</v>
      </c>
      <c r="CR551" s="99">
        <v>0</v>
      </c>
      <c r="CS551" s="99">
        <v>0</v>
      </c>
      <c r="CT551" s="99">
        <v>0</v>
      </c>
    </row>
    <row r="552" spans="1:98">
      <c r="A552" s="98" t="s">
        <v>60</v>
      </c>
      <c r="B552" s="100">
        <v>40603</v>
      </c>
      <c r="C552" s="99">
        <v>76098.291213989301</v>
      </c>
      <c r="D552" s="99">
        <v>0</v>
      </c>
      <c r="E552" s="99">
        <v>16050.9492211342</v>
      </c>
      <c r="F552" s="99">
        <v>12563.323843955999</v>
      </c>
      <c r="G552" s="99">
        <v>1800.66467270255</v>
      </c>
      <c r="H552" s="99">
        <v>0</v>
      </c>
      <c r="I552" s="99">
        <v>0</v>
      </c>
      <c r="J552" s="99">
        <v>46110.651836872101</v>
      </c>
      <c r="K552" s="99">
        <v>549.159492924809</v>
      </c>
      <c r="L552" s="99">
        <v>42209.867120742798</v>
      </c>
      <c r="M552" s="99">
        <v>38047.268385887102</v>
      </c>
      <c r="N552" s="99">
        <v>7211.38105195761</v>
      </c>
      <c r="O552" s="99">
        <v>0</v>
      </c>
      <c r="P552" s="99">
        <v>0</v>
      </c>
      <c r="Q552" s="99">
        <v>4172.1413719654101</v>
      </c>
      <c r="R552" s="99">
        <v>0</v>
      </c>
      <c r="S552" s="99">
        <v>0</v>
      </c>
      <c r="T552" s="99">
        <v>1808.2241169363299</v>
      </c>
      <c r="U552" s="99">
        <v>46648.069095611601</v>
      </c>
      <c r="V552" s="99">
        <v>4065614.95172119</v>
      </c>
      <c r="W552" s="99">
        <v>41.289332288783001</v>
      </c>
      <c r="X552" s="99">
        <v>1266622.56581116</v>
      </c>
      <c r="Y552" s="99">
        <v>871126.10519409203</v>
      </c>
      <c r="Z552" s="99">
        <v>259525.15854835499</v>
      </c>
      <c r="AA552" s="99">
        <v>0</v>
      </c>
      <c r="AB552" s="99">
        <v>0</v>
      </c>
      <c r="AC552" s="99">
        <v>15533389.724609399</v>
      </c>
      <c r="AD552" s="99">
        <v>46550.363463878602</v>
      </c>
      <c r="AE552" s="99">
        <v>2058630.5390930199</v>
      </c>
      <c r="AF552" s="99">
        <v>1922011.4507293699</v>
      </c>
      <c r="AG552" s="99">
        <v>895650.84706115699</v>
      </c>
      <c r="AH552" s="99">
        <v>0</v>
      </c>
      <c r="AI552" s="99">
        <v>0</v>
      </c>
      <c r="AJ552" s="99">
        <v>459123.71556854201</v>
      </c>
      <c r="AK552" s="99">
        <v>0</v>
      </c>
      <c r="AL552" s="99">
        <v>0</v>
      </c>
      <c r="AM552" s="99">
        <v>259494.03494262701</v>
      </c>
      <c r="AN552" s="99">
        <v>15553980.412231401</v>
      </c>
      <c r="AO552" s="99">
        <v>37041421.463378899</v>
      </c>
      <c r="AP552" s="99">
        <v>582.92627309262798</v>
      </c>
      <c r="AQ552" s="99">
        <v>10215228.658081099</v>
      </c>
      <c r="AR552" s="99">
        <v>6844439.3862915002</v>
      </c>
      <c r="AS552" s="99">
        <v>2055995.58644104</v>
      </c>
      <c r="AT552" s="99">
        <v>0</v>
      </c>
      <c r="AU552" s="99">
        <v>0</v>
      </c>
      <c r="AV552" s="99">
        <v>44016920.184082001</v>
      </c>
      <c r="AW552" s="99">
        <v>141554.466524124</v>
      </c>
      <c r="AX552" s="99">
        <v>18681715.0625</v>
      </c>
      <c r="AY552" s="99">
        <v>17450978.552978501</v>
      </c>
      <c r="AZ552" s="99">
        <v>7262853.3928832998</v>
      </c>
      <c r="BA552" s="99">
        <v>0</v>
      </c>
      <c r="BB552" s="99">
        <v>0</v>
      </c>
      <c r="BC552" s="99">
        <v>3836894.2474365202</v>
      </c>
      <c r="BD552" s="99">
        <v>0</v>
      </c>
      <c r="BE552" s="99">
        <v>0</v>
      </c>
      <c r="BF552" s="99">
        <v>2052103.8597106901</v>
      </c>
      <c r="BG552" s="99">
        <v>44122611.000488304</v>
      </c>
      <c r="BH552" s="99">
        <v>6632306.52807617</v>
      </c>
      <c r="BI552" s="99">
        <v>13.1157064979197</v>
      </c>
      <c r="BJ552" s="99">
        <v>3168729.58911133</v>
      </c>
      <c r="BK552" s="99">
        <v>2428855.4571838402</v>
      </c>
      <c r="BL552" s="99">
        <v>0</v>
      </c>
      <c r="BM552" s="99">
        <v>0</v>
      </c>
      <c r="BN552" s="99">
        <v>0</v>
      </c>
      <c r="BO552" s="99">
        <v>0</v>
      </c>
      <c r="BP552" s="99">
        <v>0</v>
      </c>
      <c r="BQ552" s="99">
        <v>0</v>
      </c>
      <c r="BR552" s="99">
        <v>5300431.19494629</v>
      </c>
      <c r="BS552" s="99">
        <v>2567703.0469360398</v>
      </c>
      <c r="BT552" s="99">
        <v>0</v>
      </c>
      <c r="BU552" s="99">
        <v>0</v>
      </c>
      <c r="BV552" s="99">
        <v>1912452.4808044401</v>
      </c>
      <c r="BW552" s="99">
        <v>0</v>
      </c>
      <c r="BX552" s="99">
        <v>0</v>
      </c>
      <c r="BY552" s="99">
        <v>0</v>
      </c>
      <c r="BZ552" s="99">
        <v>0</v>
      </c>
      <c r="CA552" s="99">
        <v>92154.918349266096</v>
      </c>
      <c r="CB552" s="99">
        <v>5327079.7332153302</v>
      </c>
      <c r="CC552" s="99">
        <v>47255055.5693359</v>
      </c>
      <c r="CD552" s="99">
        <v>9821533.7750244103</v>
      </c>
      <c r="CE552" s="99">
        <v>1806.43014466763</v>
      </c>
      <c r="CF552" s="99">
        <v>260610.60301399199</v>
      </c>
      <c r="CG552" s="99">
        <v>2062063.01541138</v>
      </c>
      <c r="CH552" s="99">
        <v>0</v>
      </c>
      <c r="CI552" s="99">
        <v>93965.864436149597</v>
      </c>
      <c r="CJ552" s="99">
        <v>5588910.0278320303</v>
      </c>
      <c r="CK552" s="99">
        <v>49292052.880371101</v>
      </c>
      <c r="CL552" s="99">
        <v>9818340.1829834003</v>
      </c>
      <c r="CM552" s="203">
        <f t="shared" si="24"/>
        <v>140613.9335317612</v>
      </c>
      <c r="CN552" s="203">
        <f t="shared" si="25"/>
        <v>21142890.440063432</v>
      </c>
      <c r="CO552" s="203">
        <f t="shared" si="26"/>
        <v>93414663.880859405</v>
      </c>
      <c r="CP552" s="99">
        <v>9818340.1829834003</v>
      </c>
      <c r="CQ552" s="99">
        <v>0</v>
      </c>
      <c r="CR552" s="99">
        <v>0</v>
      </c>
      <c r="CS552" s="99">
        <v>0</v>
      </c>
      <c r="CT552" s="99">
        <v>0</v>
      </c>
    </row>
    <row r="553" spans="1:98">
      <c r="A553" s="98" t="s">
        <v>60</v>
      </c>
      <c r="B553" s="100">
        <v>40695</v>
      </c>
      <c r="C553" s="99">
        <v>75633.766871452302</v>
      </c>
      <c r="D553" s="99">
        <v>0</v>
      </c>
      <c r="E553" s="99">
        <v>15615.2753908634</v>
      </c>
      <c r="F553" s="99">
        <v>12250.0248812437</v>
      </c>
      <c r="G553" s="99">
        <v>1822.79661408067</v>
      </c>
      <c r="H553" s="99">
        <v>0</v>
      </c>
      <c r="I553" s="99">
        <v>0</v>
      </c>
      <c r="J553" s="99">
        <v>46451.698451042197</v>
      </c>
      <c r="K553" s="99">
        <v>490.89562441781197</v>
      </c>
      <c r="L553" s="99">
        <v>42272.142706871004</v>
      </c>
      <c r="M553" s="99">
        <v>37583.323463439898</v>
      </c>
      <c r="N553" s="99">
        <v>7257.5101816058204</v>
      </c>
      <c r="O553" s="99">
        <v>0</v>
      </c>
      <c r="P553" s="99">
        <v>0</v>
      </c>
      <c r="Q553" s="99">
        <v>4117.5236212015197</v>
      </c>
      <c r="R553" s="99">
        <v>0</v>
      </c>
      <c r="S553" s="99">
        <v>0</v>
      </c>
      <c r="T553" s="99">
        <v>1823.4402586072699</v>
      </c>
      <c r="U553" s="99">
        <v>46912.503100395203</v>
      </c>
      <c r="V553" s="99">
        <v>4048819.0575256301</v>
      </c>
      <c r="W553" s="99">
        <v>11.934966923901801</v>
      </c>
      <c r="X553" s="99">
        <v>1238475.07539368</v>
      </c>
      <c r="Y553" s="99">
        <v>854756.50676727295</v>
      </c>
      <c r="Z553" s="99">
        <v>258456.71557998701</v>
      </c>
      <c r="AA553" s="99">
        <v>0</v>
      </c>
      <c r="AB553" s="99">
        <v>0</v>
      </c>
      <c r="AC553" s="99">
        <v>15729137.9649658</v>
      </c>
      <c r="AD553" s="99">
        <v>41027.223518371597</v>
      </c>
      <c r="AE553" s="99">
        <v>2016102.6595153799</v>
      </c>
      <c r="AF553" s="99">
        <v>1901198.66067505</v>
      </c>
      <c r="AG553" s="99">
        <v>895027.49678802502</v>
      </c>
      <c r="AH553" s="99">
        <v>0</v>
      </c>
      <c r="AI553" s="99">
        <v>0</v>
      </c>
      <c r="AJ553" s="99">
        <v>455409.32162475598</v>
      </c>
      <c r="AK553" s="99">
        <v>0</v>
      </c>
      <c r="AL553" s="99">
        <v>0</v>
      </c>
      <c r="AM553" s="99">
        <v>258249.676940918</v>
      </c>
      <c r="AN553" s="99">
        <v>15697907.473632799</v>
      </c>
      <c r="AO553" s="99">
        <v>37128225.185058601</v>
      </c>
      <c r="AP553" s="99">
        <v>145.07256297580901</v>
      </c>
      <c r="AQ553" s="99">
        <v>10031836.6871338</v>
      </c>
      <c r="AR553" s="99">
        <v>6753421.8646850605</v>
      </c>
      <c r="AS553" s="99">
        <v>2057510.6235656701</v>
      </c>
      <c r="AT553" s="99">
        <v>0</v>
      </c>
      <c r="AU553" s="99">
        <v>0</v>
      </c>
      <c r="AV553" s="99">
        <v>44780845.023925804</v>
      </c>
      <c r="AW553" s="99">
        <v>125154.488398552</v>
      </c>
      <c r="AX553" s="99">
        <v>18475717.2416992</v>
      </c>
      <c r="AY553" s="99">
        <v>17375401.587158199</v>
      </c>
      <c r="AZ553" s="99">
        <v>7346501.4160766602</v>
      </c>
      <c r="BA553" s="99">
        <v>0</v>
      </c>
      <c r="BB553" s="99">
        <v>0</v>
      </c>
      <c r="BC553" s="99">
        <v>3831120.8472595201</v>
      </c>
      <c r="BD553" s="99">
        <v>0</v>
      </c>
      <c r="BE553" s="99">
        <v>0</v>
      </c>
      <c r="BF553" s="99">
        <v>2063633.2063903799</v>
      </c>
      <c r="BG553" s="99">
        <v>44873027.3818359</v>
      </c>
      <c r="BH553" s="99">
        <v>6621123.34130859</v>
      </c>
      <c r="BI553" s="99">
        <v>14.0542299839435</v>
      </c>
      <c r="BJ553" s="99">
        <v>3106901.3218994099</v>
      </c>
      <c r="BK553" s="99">
        <v>2393061.0713501</v>
      </c>
      <c r="BL553" s="99">
        <v>0</v>
      </c>
      <c r="BM553" s="99">
        <v>0</v>
      </c>
      <c r="BN553" s="99">
        <v>0</v>
      </c>
      <c r="BO553" s="99">
        <v>0</v>
      </c>
      <c r="BP553" s="99">
        <v>0</v>
      </c>
      <c r="BQ553" s="99">
        <v>0</v>
      </c>
      <c r="BR553" s="99">
        <v>5280553.6267089797</v>
      </c>
      <c r="BS553" s="99">
        <v>2608249.28988647</v>
      </c>
      <c r="BT553" s="99">
        <v>0</v>
      </c>
      <c r="BU553" s="99">
        <v>0</v>
      </c>
      <c r="BV553" s="99">
        <v>1902876.7901306199</v>
      </c>
      <c r="BW553" s="99">
        <v>0</v>
      </c>
      <c r="BX553" s="99">
        <v>0</v>
      </c>
      <c r="BY553" s="99">
        <v>0</v>
      </c>
      <c r="BZ553" s="99">
        <v>0</v>
      </c>
      <c r="CA553" s="99">
        <v>91261.758256912202</v>
      </c>
      <c r="CB553" s="99">
        <v>5256644.2359619103</v>
      </c>
      <c r="CC553" s="99">
        <v>46907084.059570298</v>
      </c>
      <c r="CD553" s="99">
        <v>9717556.84765625</v>
      </c>
      <c r="CE553" s="99">
        <v>1819.01539082825</v>
      </c>
      <c r="CF553" s="99">
        <v>257696.58677864101</v>
      </c>
      <c r="CG553" s="99">
        <v>2050355.3423919701</v>
      </c>
      <c r="CH553" s="99">
        <v>0</v>
      </c>
      <c r="CI553" s="99">
        <v>93075.065464019804</v>
      </c>
      <c r="CJ553" s="99">
        <v>5511279.4666748</v>
      </c>
      <c r="CK553" s="99">
        <v>49011674.744628899</v>
      </c>
      <c r="CL553" s="99">
        <v>9715807.8514404297</v>
      </c>
      <c r="CM553" s="203">
        <f t="shared" si="24"/>
        <v>139987.56856441501</v>
      </c>
      <c r="CN553" s="203">
        <f t="shared" si="25"/>
        <v>21209186.940307599</v>
      </c>
      <c r="CO553" s="203">
        <f t="shared" si="26"/>
        <v>93884702.126464799</v>
      </c>
      <c r="CP553" s="99">
        <v>9715807.8514404297</v>
      </c>
      <c r="CQ553" s="99">
        <v>0</v>
      </c>
      <c r="CR553" s="99">
        <v>0</v>
      </c>
      <c r="CS553" s="99">
        <v>0</v>
      </c>
      <c r="CT553" s="99">
        <v>0</v>
      </c>
    </row>
    <row r="554" spans="1:98">
      <c r="A554" s="98" t="s">
        <v>60</v>
      </c>
      <c r="B554" s="100">
        <v>40787</v>
      </c>
      <c r="C554" s="99">
        <v>75346.108827590899</v>
      </c>
      <c r="D554" s="99">
        <v>0</v>
      </c>
      <c r="E554" s="99">
        <v>15207.1571140289</v>
      </c>
      <c r="F554" s="99">
        <v>11978.516101121901</v>
      </c>
      <c r="G554" s="99">
        <v>1793.18168698251</v>
      </c>
      <c r="H554" s="99">
        <v>0</v>
      </c>
      <c r="I554" s="99">
        <v>0</v>
      </c>
      <c r="J554" s="99">
        <v>46574.225259780898</v>
      </c>
      <c r="K554" s="99">
        <v>426.32312346249802</v>
      </c>
      <c r="L554" s="99">
        <v>42339.535540103898</v>
      </c>
      <c r="M554" s="99">
        <v>37369.153343677499</v>
      </c>
      <c r="N554" s="99">
        <v>7264.1782518625296</v>
      </c>
      <c r="O554" s="99">
        <v>0</v>
      </c>
      <c r="P554" s="99">
        <v>0</v>
      </c>
      <c r="Q554" s="99">
        <v>4073.3612848818302</v>
      </c>
      <c r="R554" s="99">
        <v>0</v>
      </c>
      <c r="S554" s="99">
        <v>0</v>
      </c>
      <c r="T554" s="99">
        <v>1782.4274370074299</v>
      </c>
      <c r="U554" s="99">
        <v>47022.623709678701</v>
      </c>
      <c r="V554" s="99">
        <v>3989840.2600707998</v>
      </c>
      <c r="W554" s="99">
        <v>11.897243641898999</v>
      </c>
      <c r="X554" s="99">
        <v>1191047.2832641599</v>
      </c>
      <c r="Y554" s="99">
        <v>816366.22061157203</v>
      </c>
      <c r="Z554" s="99">
        <v>246778.70916175799</v>
      </c>
      <c r="AA554" s="99">
        <v>0</v>
      </c>
      <c r="AB554" s="99">
        <v>0</v>
      </c>
      <c r="AC554" s="99">
        <v>15717867.5349121</v>
      </c>
      <c r="AD554" s="99">
        <v>33688.935438633001</v>
      </c>
      <c r="AE554" s="99">
        <v>1970698.5492706301</v>
      </c>
      <c r="AF554" s="99">
        <v>1884622.1336517299</v>
      </c>
      <c r="AG554" s="99">
        <v>888642.45222473098</v>
      </c>
      <c r="AH554" s="99">
        <v>0</v>
      </c>
      <c r="AI554" s="99">
        <v>0</v>
      </c>
      <c r="AJ554" s="99">
        <v>452126.151977539</v>
      </c>
      <c r="AK554" s="99">
        <v>0</v>
      </c>
      <c r="AL554" s="99">
        <v>0</v>
      </c>
      <c r="AM554" s="99">
        <v>245024.864009857</v>
      </c>
      <c r="AN554" s="99">
        <v>15785199.513549799</v>
      </c>
      <c r="AO554" s="99">
        <v>36760868.114257798</v>
      </c>
      <c r="AP554" s="99">
        <v>141.29719661176199</v>
      </c>
      <c r="AQ554" s="99">
        <v>9712184.1219482403</v>
      </c>
      <c r="AR554" s="99">
        <v>6443324.7937622098</v>
      </c>
      <c r="AS554" s="99">
        <v>1976687.70393372</v>
      </c>
      <c r="AT554" s="99">
        <v>0</v>
      </c>
      <c r="AU554" s="99">
        <v>0</v>
      </c>
      <c r="AV554" s="99">
        <v>45165731.543945298</v>
      </c>
      <c r="AW554" s="99">
        <v>103388.87275695799</v>
      </c>
      <c r="AX554" s="99">
        <v>18225605.200195301</v>
      </c>
      <c r="AY554" s="99">
        <v>17333272.646728501</v>
      </c>
      <c r="AZ554" s="99">
        <v>7285668.9046630897</v>
      </c>
      <c r="BA554" s="99">
        <v>0</v>
      </c>
      <c r="BB554" s="99">
        <v>0</v>
      </c>
      <c r="BC554" s="99">
        <v>3805894.9547119099</v>
      </c>
      <c r="BD554" s="99">
        <v>0</v>
      </c>
      <c r="BE554" s="99">
        <v>0</v>
      </c>
      <c r="BF554" s="99">
        <v>1960270.65234375</v>
      </c>
      <c r="BG554" s="99">
        <v>45285348.560546897</v>
      </c>
      <c r="BH554" s="99">
        <v>6733335.8023071298</v>
      </c>
      <c r="BI554" s="99">
        <v>9.7758502289652807</v>
      </c>
      <c r="BJ554" s="99">
        <v>3039514.7877197298</v>
      </c>
      <c r="BK554" s="99">
        <v>2318118.1780700702</v>
      </c>
      <c r="BL554" s="99">
        <v>0</v>
      </c>
      <c r="BM554" s="99">
        <v>0</v>
      </c>
      <c r="BN554" s="99">
        <v>0</v>
      </c>
      <c r="BO554" s="99">
        <v>0</v>
      </c>
      <c r="BP554" s="99">
        <v>0</v>
      </c>
      <c r="BQ554" s="99">
        <v>0</v>
      </c>
      <c r="BR554" s="99">
        <v>5238734.2601318397</v>
      </c>
      <c r="BS554" s="99">
        <v>2579297.5268249498</v>
      </c>
      <c r="BT554" s="99">
        <v>0</v>
      </c>
      <c r="BU554" s="99">
        <v>0</v>
      </c>
      <c r="BV554" s="99">
        <v>1887150.1878967299</v>
      </c>
      <c r="BW554" s="99">
        <v>0</v>
      </c>
      <c r="BX554" s="99">
        <v>0</v>
      </c>
      <c r="BY554" s="99">
        <v>0</v>
      </c>
      <c r="BZ554" s="99">
        <v>0</v>
      </c>
      <c r="CA554" s="99">
        <v>90523.857443809495</v>
      </c>
      <c r="CB554" s="99">
        <v>5202490.4910278302</v>
      </c>
      <c r="CC554" s="99">
        <v>46688932.330078103</v>
      </c>
      <c r="CD554" s="99">
        <v>9772469.4565429706</v>
      </c>
      <c r="CE554" s="99">
        <v>1792.9879085272601</v>
      </c>
      <c r="CF554" s="99">
        <v>246773.08590316799</v>
      </c>
      <c r="CG554" s="99">
        <v>1980514.62284851</v>
      </c>
      <c r="CH554" s="99">
        <v>0</v>
      </c>
      <c r="CI554" s="99">
        <v>92312.2847032547</v>
      </c>
      <c r="CJ554" s="99">
        <v>5451071.5661010696</v>
      </c>
      <c r="CK554" s="99">
        <v>48666440.3583984</v>
      </c>
      <c r="CL554" s="99">
        <v>9778777.4393310491</v>
      </c>
      <c r="CM554" s="203">
        <f t="shared" si="24"/>
        <v>139334.90841293341</v>
      </c>
      <c r="CN554" s="203">
        <f t="shared" si="25"/>
        <v>21236271.079650868</v>
      </c>
      <c r="CO554" s="203">
        <f t="shared" si="26"/>
        <v>93951788.918945298</v>
      </c>
      <c r="CP554" s="99">
        <v>9778777.4393310491</v>
      </c>
      <c r="CQ554" s="99">
        <v>0</v>
      </c>
      <c r="CR554" s="99">
        <v>0</v>
      </c>
      <c r="CS554" s="99">
        <v>0</v>
      </c>
      <c r="CT554" s="99">
        <v>0</v>
      </c>
    </row>
    <row r="555" spans="1:98">
      <c r="A555" s="98" t="s">
        <v>60</v>
      </c>
      <c r="B555" s="100">
        <v>40878</v>
      </c>
      <c r="C555" s="99">
        <v>75853.074246406599</v>
      </c>
      <c r="D555" s="99">
        <v>0</v>
      </c>
      <c r="E555" s="99">
        <v>14762.120631694799</v>
      </c>
      <c r="F555" s="99">
        <v>11615.3020057678</v>
      </c>
      <c r="G555" s="99">
        <v>1803.07745069265</v>
      </c>
      <c r="H555" s="99">
        <v>0</v>
      </c>
      <c r="I555" s="99">
        <v>0</v>
      </c>
      <c r="J555" s="99">
        <v>47063.400586605101</v>
      </c>
      <c r="K555" s="99">
        <v>409.96045819670002</v>
      </c>
      <c r="L555" s="99">
        <v>41752.9144868851</v>
      </c>
      <c r="M555" s="99">
        <v>37455.0233340263</v>
      </c>
      <c r="N555" s="99">
        <v>7325.5234191417703</v>
      </c>
      <c r="O555" s="99">
        <v>0</v>
      </c>
      <c r="P555" s="99">
        <v>0</v>
      </c>
      <c r="Q555" s="99">
        <v>4071.1094884276399</v>
      </c>
      <c r="R555" s="99">
        <v>0</v>
      </c>
      <c r="S555" s="99">
        <v>0</v>
      </c>
      <c r="T555" s="99">
        <v>1784.3502919375901</v>
      </c>
      <c r="U555" s="99">
        <v>47484.326522827098</v>
      </c>
      <c r="V555" s="99">
        <v>4000995.3940429701</v>
      </c>
      <c r="W555" s="99">
        <v>12.816102643962999</v>
      </c>
      <c r="X555" s="99">
        <v>1147193.1870727499</v>
      </c>
      <c r="Y555" s="99">
        <v>788075.51137542701</v>
      </c>
      <c r="Z555" s="99">
        <v>246084.20912361101</v>
      </c>
      <c r="AA555" s="99">
        <v>0</v>
      </c>
      <c r="AB555" s="99">
        <v>0</v>
      </c>
      <c r="AC555" s="99">
        <v>15769770.049804701</v>
      </c>
      <c r="AD555" s="99">
        <v>33033.855998039202</v>
      </c>
      <c r="AE555" s="99">
        <v>1935345.9686584501</v>
      </c>
      <c r="AF555" s="99">
        <v>1877387.4093780499</v>
      </c>
      <c r="AG555" s="99">
        <v>886852.54688262905</v>
      </c>
      <c r="AH555" s="99">
        <v>0</v>
      </c>
      <c r="AI555" s="99">
        <v>0</v>
      </c>
      <c r="AJ555" s="99">
        <v>448704.55024719198</v>
      </c>
      <c r="AK555" s="99">
        <v>0</v>
      </c>
      <c r="AL555" s="99">
        <v>0</v>
      </c>
      <c r="AM555" s="99">
        <v>243429.45667648301</v>
      </c>
      <c r="AN555" s="99">
        <v>15818130.7333984</v>
      </c>
      <c r="AO555" s="99">
        <v>37166282.256347701</v>
      </c>
      <c r="AP555" s="99">
        <v>157.19687144644601</v>
      </c>
      <c r="AQ555" s="99">
        <v>9412210.4915771503</v>
      </c>
      <c r="AR555" s="99">
        <v>6249128.64172363</v>
      </c>
      <c r="AS555" s="99">
        <v>1975328.8224182101</v>
      </c>
      <c r="AT555" s="99">
        <v>0</v>
      </c>
      <c r="AU555" s="99">
        <v>0</v>
      </c>
      <c r="AV555" s="99">
        <v>45689866.761230499</v>
      </c>
      <c r="AW555" s="99">
        <v>101516.189198494</v>
      </c>
      <c r="AX555" s="99">
        <v>18070801.080566399</v>
      </c>
      <c r="AY555" s="99">
        <v>17389176.893554699</v>
      </c>
      <c r="AZ555" s="99">
        <v>7340481.8896484403</v>
      </c>
      <c r="BA555" s="99">
        <v>0</v>
      </c>
      <c r="BB555" s="99">
        <v>0</v>
      </c>
      <c r="BC555" s="99">
        <v>3795385.3415527302</v>
      </c>
      <c r="BD555" s="99">
        <v>0</v>
      </c>
      <c r="BE555" s="99">
        <v>0</v>
      </c>
      <c r="BF555" s="99">
        <v>1952013.33135986</v>
      </c>
      <c r="BG555" s="99">
        <v>45847219.960449196</v>
      </c>
      <c r="BH555" s="99">
        <v>6830006.5416870099</v>
      </c>
      <c r="BI555" s="99">
        <v>9.6346772589022294</v>
      </c>
      <c r="BJ555" s="99">
        <v>2956940.6600036598</v>
      </c>
      <c r="BK555" s="99">
        <v>2254278.5939636198</v>
      </c>
      <c r="BL555" s="99">
        <v>0</v>
      </c>
      <c r="BM555" s="99">
        <v>0</v>
      </c>
      <c r="BN555" s="99">
        <v>0</v>
      </c>
      <c r="BO555" s="99">
        <v>0</v>
      </c>
      <c r="BP555" s="99">
        <v>0</v>
      </c>
      <c r="BQ555" s="99">
        <v>0</v>
      </c>
      <c r="BR555" s="99">
        <v>5299226.3705444299</v>
      </c>
      <c r="BS555" s="99">
        <v>2602016.9828491202</v>
      </c>
      <c r="BT555" s="99">
        <v>0</v>
      </c>
      <c r="BU555" s="99">
        <v>0</v>
      </c>
      <c r="BV555" s="99">
        <v>1895808.3945007301</v>
      </c>
      <c r="BW555" s="99">
        <v>0</v>
      </c>
      <c r="BX555" s="99">
        <v>0</v>
      </c>
      <c r="BY555" s="99">
        <v>0</v>
      </c>
      <c r="BZ555" s="99">
        <v>0</v>
      </c>
      <c r="CA555" s="99">
        <v>90658.109896659895</v>
      </c>
      <c r="CB555" s="99">
        <v>5161042.3750610398</v>
      </c>
      <c r="CC555" s="99">
        <v>46623531.184082001</v>
      </c>
      <c r="CD555" s="99">
        <v>9775280.86645508</v>
      </c>
      <c r="CE555" s="99">
        <v>1803.6521802544601</v>
      </c>
      <c r="CF555" s="99">
        <v>245900.06629371599</v>
      </c>
      <c r="CG555" s="99">
        <v>1973832.0519103999</v>
      </c>
      <c r="CH555" s="99">
        <v>0</v>
      </c>
      <c r="CI555" s="99">
        <v>92464.8869218826</v>
      </c>
      <c r="CJ555" s="99">
        <v>5408390.9055786096</v>
      </c>
      <c r="CK555" s="99">
        <v>48631901.997558601</v>
      </c>
      <c r="CL555" s="99">
        <v>9778387.6978759803</v>
      </c>
      <c r="CM555" s="203">
        <f t="shared" si="24"/>
        <v>139949.21344470969</v>
      </c>
      <c r="CN555" s="203">
        <f t="shared" si="25"/>
        <v>21226521.63897701</v>
      </c>
      <c r="CO555" s="203">
        <f t="shared" si="26"/>
        <v>94479121.958007798</v>
      </c>
      <c r="CP555" s="99">
        <v>9778387.6978759803</v>
      </c>
      <c r="CQ555" s="99">
        <v>0</v>
      </c>
      <c r="CR555" s="99">
        <v>0</v>
      </c>
      <c r="CS555" s="99">
        <v>0</v>
      </c>
      <c r="CT555" s="99">
        <v>0</v>
      </c>
    </row>
    <row r="556" spans="1:98">
      <c r="A556" s="98" t="s">
        <v>60</v>
      </c>
      <c r="B556" s="100">
        <v>40969</v>
      </c>
      <c r="C556" s="99">
        <v>75556.904075622602</v>
      </c>
      <c r="D556" s="99">
        <v>0</v>
      </c>
      <c r="E556" s="99">
        <v>14320.2377381325</v>
      </c>
      <c r="F556" s="99">
        <v>11224.9907765388</v>
      </c>
      <c r="G556" s="99">
        <v>1816.17346684635</v>
      </c>
      <c r="H556" s="99">
        <v>0</v>
      </c>
      <c r="I556" s="99">
        <v>0</v>
      </c>
      <c r="J556" s="99">
        <v>47197.441409587896</v>
      </c>
      <c r="K556" s="99">
        <v>377.682007960975</v>
      </c>
      <c r="L556" s="99">
        <v>41039.402562141397</v>
      </c>
      <c r="M556" s="99">
        <v>37109.355815887502</v>
      </c>
      <c r="N556" s="99">
        <v>7361.7791770100603</v>
      </c>
      <c r="O556" s="99">
        <v>0</v>
      </c>
      <c r="P556" s="99">
        <v>0</v>
      </c>
      <c r="Q556" s="99">
        <v>4028.6874991059299</v>
      </c>
      <c r="R556" s="99">
        <v>0</v>
      </c>
      <c r="S556" s="99">
        <v>0</v>
      </c>
      <c r="T556" s="99">
        <v>1819.93433791399</v>
      </c>
      <c r="U556" s="99">
        <v>47559.627464294397</v>
      </c>
      <c r="V556" s="99">
        <v>4040666.8078308101</v>
      </c>
      <c r="W556" s="99">
        <v>11.509022940997999</v>
      </c>
      <c r="X556" s="99">
        <v>1126771.06272888</v>
      </c>
      <c r="Y556" s="99">
        <v>767584.17046356201</v>
      </c>
      <c r="Z556" s="99">
        <v>247152.30548477199</v>
      </c>
      <c r="AA556" s="99">
        <v>0</v>
      </c>
      <c r="AB556" s="99">
        <v>0</v>
      </c>
      <c r="AC556" s="99">
        <v>15889772.962158199</v>
      </c>
      <c r="AD556" s="99">
        <v>30474.115813016899</v>
      </c>
      <c r="AE556" s="99">
        <v>1955711.40397644</v>
      </c>
      <c r="AF556" s="99">
        <v>1867548.3736877399</v>
      </c>
      <c r="AG556" s="99">
        <v>881728.47240447998</v>
      </c>
      <c r="AH556" s="99">
        <v>0</v>
      </c>
      <c r="AI556" s="99">
        <v>0</v>
      </c>
      <c r="AJ556" s="99">
        <v>444412.24931335403</v>
      </c>
      <c r="AK556" s="99">
        <v>0</v>
      </c>
      <c r="AL556" s="99">
        <v>0</v>
      </c>
      <c r="AM556" s="99">
        <v>247266.907215118</v>
      </c>
      <c r="AN556" s="99">
        <v>15856979.602783199</v>
      </c>
      <c r="AO556" s="99">
        <v>37833420.444824196</v>
      </c>
      <c r="AP556" s="99">
        <v>134.32845368422599</v>
      </c>
      <c r="AQ556" s="99">
        <v>9299805.53051758</v>
      </c>
      <c r="AR556" s="99">
        <v>6119644.1614990197</v>
      </c>
      <c r="AS556" s="99">
        <v>2001841.27593994</v>
      </c>
      <c r="AT556" s="99">
        <v>0</v>
      </c>
      <c r="AU556" s="99">
        <v>0</v>
      </c>
      <c r="AV556" s="99">
        <v>46471602.794921897</v>
      </c>
      <c r="AW556" s="99">
        <v>95551.431288719206</v>
      </c>
      <c r="AX556" s="99">
        <v>18306385.7189941</v>
      </c>
      <c r="AY556" s="99">
        <v>17432324.167236298</v>
      </c>
      <c r="AZ556" s="99">
        <v>7446389.5927734403</v>
      </c>
      <c r="BA556" s="99">
        <v>0</v>
      </c>
      <c r="BB556" s="99">
        <v>0</v>
      </c>
      <c r="BC556" s="99">
        <v>3773779.8417663602</v>
      </c>
      <c r="BD556" s="99">
        <v>0</v>
      </c>
      <c r="BE556" s="99">
        <v>0</v>
      </c>
      <c r="BF556" s="99">
        <v>1999826.0375824</v>
      </c>
      <c r="BG556" s="99">
        <v>46523132.410156302</v>
      </c>
      <c r="BH556" s="99">
        <v>6964330.3544921903</v>
      </c>
      <c r="BI556" s="99">
        <v>6.6958834199467701</v>
      </c>
      <c r="BJ556" s="99">
        <v>2898931.69177246</v>
      </c>
      <c r="BK556" s="99">
        <v>2204165.9018249498</v>
      </c>
      <c r="BL556" s="99">
        <v>0</v>
      </c>
      <c r="BM556" s="99">
        <v>0</v>
      </c>
      <c r="BN556" s="99">
        <v>0</v>
      </c>
      <c r="BO556" s="99">
        <v>0</v>
      </c>
      <c r="BP556" s="99">
        <v>0</v>
      </c>
      <c r="BQ556" s="99">
        <v>0</v>
      </c>
      <c r="BR556" s="99">
        <v>5330365.5292358398</v>
      </c>
      <c r="BS556" s="99">
        <v>2630189.9963073698</v>
      </c>
      <c r="BT556" s="99">
        <v>0</v>
      </c>
      <c r="BU556" s="99">
        <v>0</v>
      </c>
      <c r="BV556" s="99">
        <v>1899615.26008606</v>
      </c>
      <c r="BW556" s="99">
        <v>0</v>
      </c>
      <c r="BX556" s="99">
        <v>0</v>
      </c>
      <c r="BY556" s="99">
        <v>0</v>
      </c>
      <c r="BZ556" s="99">
        <v>0</v>
      </c>
      <c r="CA556" s="99">
        <v>89855.640075683594</v>
      </c>
      <c r="CB556" s="99">
        <v>5109103.2343139602</v>
      </c>
      <c r="CC556" s="99">
        <v>46699408.228027299</v>
      </c>
      <c r="CD556" s="99">
        <v>9887757.0502929706</v>
      </c>
      <c r="CE556" s="99">
        <v>1822.0657588839499</v>
      </c>
      <c r="CF556" s="99">
        <v>248131.78572464001</v>
      </c>
      <c r="CG556" s="99">
        <v>2007834.4953918499</v>
      </c>
      <c r="CH556" s="99">
        <v>0</v>
      </c>
      <c r="CI556" s="99">
        <v>91685.632830619797</v>
      </c>
      <c r="CJ556" s="99">
        <v>5352564.1932983398</v>
      </c>
      <c r="CK556" s="99">
        <v>48594021.141113304</v>
      </c>
      <c r="CL556" s="99">
        <v>9884762.9208984394</v>
      </c>
      <c r="CM556" s="203">
        <f t="shared" si="24"/>
        <v>139245.26029491419</v>
      </c>
      <c r="CN556" s="203">
        <f t="shared" si="25"/>
        <v>21209543.796081539</v>
      </c>
      <c r="CO556" s="203">
        <f t="shared" si="26"/>
        <v>95117153.551269606</v>
      </c>
      <c r="CP556" s="99">
        <v>9884762.9208984394</v>
      </c>
      <c r="CQ556" s="99">
        <v>0</v>
      </c>
      <c r="CR556" s="99">
        <v>0</v>
      </c>
      <c r="CS556" s="99">
        <v>0</v>
      </c>
      <c r="CT556" s="99">
        <v>0</v>
      </c>
    </row>
    <row r="557" spans="1:98">
      <c r="A557" s="98" t="s">
        <v>60</v>
      </c>
      <c r="B557" s="100">
        <v>41061</v>
      </c>
      <c r="C557" s="99">
        <v>75231.527272224397</v>
      </c>
      <c r="D557" s="99">
        <v>0</v>
      </c>
      <c r="E557" s="99">
        <v>13897.983553886401</v>
      </c>
      <c r="F557" s="99">
        <v>10882.9889979362</v>
      </c>
      <c r="G557" s="99">
        <v>1807.54721036553</v>
      </c>
      <c r="H557" s="99">
        <v>0</v>
      </c>
      <c r="I557" s="99">
        <v>0</v>
      </c>
      <c r="J557" s="99">
        <v>47171.101273059801</v>
      </c>
      <c r="K557" s="99">
        <v>331.29232810437702</v>
      </c>
      <c r="L557" s="99">
        <v>41105.356253147103</v>
      </c>
      <c r="M557" s="99">
        <v>36777.949282646201</v>
      </c>
      <c r="N557" s="99">
        <v>7296.17933940887</v>
      </c>
      <c r="O557" s="99">
        <v>0</v>
      </c>
      <c r="P557" s="99">
        <v>0</v>
      </c>
      <c r="Q557" s="99">
        <v>4005.3246434629</v>
      </c>
      <c r="R557" s="99">
        <v>0</v>
      </c>
      <c r="S557" s="99">
        <v>0</v>
      </c>
      <c r="T557" s="99">
        <v>1810.2270885109899</v>
      </c>
      <c r="U557" s="99">
        <v>47499.515914916999</v>
      </c>
      <c r="V557" s="99">
        <v>3957472.7577209501</v>
      </c>
      <c r="W557" s="99">
        <v>11.9743396569975</v>
      </c>
      <c r="X557" s="99">
        <v>1071911.77210999</v>
      </c>
      <c r="Y557" s="99">
        <v>729650.79353332496</v>
      </c>
      <c r="Z557" s="99">
        <v>236348.28462982201</v>
      </c>
      <c r="AA557" s="99">
        <v>0</v>
      </c>
      <c r="AB557" s="99">
        <v>0</v>
      </c>
      <c r="AC557" s="99">
        <v>15747897.080566401</v>
      </c>
      <c r="AD557" s="99">
        <v>27915.1954708099</v>
      </c>
      <c r="AE557" s="99">
        <v>1879560.7812042199</v>
      </c>
      <c r="AF557" s="99">
        <v>1848239.1612243699</v>
      </c>
      <c r="AG557" s="99">
        <v>866637.72977447498</v>
      </c>
      <c r="AH557" s="99">
        <v>0</v>
      </c>
      <c r="AI557" s="99">
        <v>0</v>
      </c>
      <c r="AJ557" s="99">
        <v>436829.08563232399</v>
      </c>
      <c r="AK557" s="99">
        <v>0</v>
      </c>
      <c r="AL557" s="99">
        <v>0</v>
      </c>
      <c r="AM557" s="99">
        <v>235920.55303192101</v>
      </c>
      <c r="AN557" s="99">
        <v>15845981.173461899</v>
      </c>
      <c r="AO557" s="99">
        <v>37304181.775390603</v>
      </c>
      <c r="AP557" s="99">
        <v>146.72099952958499</v>
      </c>
      <c r="AQ557" s="99">
        <v>8890028.6348877009</v>
      </c>
      <c r="AR557" s="99">
        <v>5875972.85864258</v>
      </c>
      <c r="AS557" s="99">
        <v>1924296.1688079799</v>
      </c>
      <c r="AT557" s="99">
        <v>0</v>
      </c>
      <c r="AU557" s="99">
        <v>0</v>
      </c>
      <c r="AV557" s="99">
        <v>46440304.097167999</v>
      </c>
      <c r="AW557" s="99">
        <v>87962.958197593704</v>
      </c>
      <c r="AX557" s="99">
        <v>17778471.988769501</v>
      </c>
      <c r="AY557" s="99">
        <v>17400840.818603501</v>
      </c>
      <c r="AZ557" s="99">
        <v>7300215.4498901404</v>
      </c>
      <c r="BA557" s="99">
        <v>0</v>
      </c>
      <c r="BB557" s="99">
        <v>0</v>
      </c>
      <c r="BC557" s="99">
        <v>3719776.86791992</v>
      </c>
      <c r="BD557" s="99">
        <v>0</v>
      </c>
      <c r="BE557" s="99">
        <v>0</v>
      </c>
      <c r="BF557" s="99">
        <v>1925103.96661377</v>
      </c>
      <c r="BG557" s="99">
        <v>46506340.808593802</v>
      </c>
      <c r="BH557" s="99">
        <v>6865758.8251342801</v>
      </c>
      <c r="BI557" s="99">
        <v>6.96228797297226</v>
      </c>
      <c r="BJ557" s="99">
        <v>2798156.3477477999</v>
      </c>
      <c r="BK557" s="99">
        <v>2123469.4263000502</v>
      </c>
      <c r="BL557" s="99">
        <v>0</v>
      </c>
      <c r="BM557" s="99">
        <v>0</v>
      </c>
      <c r="BN557" s="99">
        <v>0</v>
      </c>
      <c r="BO557" s="99">
        <v>0</v>
      </c>
      <c r="BP557" s="99">
        <v>0</v>
      </c>
      <c r="BQ557" s="99">
        <v>0</v>
      </c>
      <c r="BR557" s="99">
        <v>5250953.9921264602</v>
      </c>
      <c r="BS557" s="99">
        <v>2587560.55004883</v>
      </c>
      <c r="BT557" s="99">
        <v>0</v>
      </c>
      <c r="BU557" s="99">
        <v>0</v>
      </c>
      <c r="BV557" s="99">
        <v>1884536.3473815899</v>
      </c>
      <c r="BW557" s="99">
        <v>0</v>
      </c>
      <c r="BX557" s="99">
        <v>0</v>
      </c>
      <c r="BY557" s="99">
        <v>0</v>
      </c>
      <c r="BZ557" s="99">
        <v>0</v>
      </c>
      <c r="CA557" s="99">
        <v>89101.623883247405</v>
      </c>
      <c r="CB557" s="99">
        <v>5058795.5064086895</v>
      </c>
      <c r="CC557" s="99">
        <v>46519960.118652299</v>
      </c>
      <c r="CD557" s="99">
        <v>9653947.0181884803</v>
      </c>
      <c r="CE557" s="99">
        <v>1807.93673378229</v>
      </c>
      <c r="CF557" s="99">
        <v>236202.76887702901</v>
      </c>
      <c r="CG557" s="99">
        <v>1921524.1745605499</v>
      </c>
      <c r="CH557" s="99">
        <v>0</v>
      </c>
      <c r="CI557" s="99">
        <v>90903.527997016907</v>
      </c>
      <c r="CJ557" s="99">
        <v>5296809.8258667002</v>
      </c>
      <c r="CK557" s="99">
        <v>48338576.6025391</v>
      </c>
      <c r="CL557" s="99">
        <v>9652664.7503662091</v>
      </c>
      <c r="CM557" s="203">
        <f t="shared" si="24"/>
        <v>138403.0439119339</v>
      </c>
      <c r="CN557" s="203">
        <f t="shared" si="25"/>
        <v>21142790.999328598</v>
      </c>
      <c r="CO557" s="203">
        <f t="shared" si="26"/>
        <v>94844917.411132902</v>
      </c>
      <c r="CP557" s="99">
        <v>9652664.7503662091</v>
      </c>
      <c r="CQ557" s="99">
        <v>0</v>
      </c>
      <c r="CR557" s="99">
        <v>0</v>
      </c>
      <c r="CS557" s="99">
        <v>0</v>
      </c>
      <c r="CT557" s="99">
        <v>0</v>
      </c>
    </row>
    <row r="558" spans="1:98">
      <c r="A558" s="98" t="s">
        <v>60</v>
      </c>
      <c r="B558" s="100">
        <v>41153</v>
      </c>
      <c r="C558" s="99">
        <v>75101.374788284302</v>
      </c>
      <c r="D558" s="99">
        <v>0</v>
      </c>
      <c r="E558" s="99">
        <v>13541.845679521601</v>
      </c>
      <c r="F558" s="99">
        <v>10615.2539420128</v>
      </c>
      <c r="G558" s="99">
        <v>1789.9377518296201</v>
      </c>
      <c r="H558" s="99">
        <v>0</v>
      </c>
      <c r="I558" s="99">
        <v>0</v>
      </c>
      <c r="J558" s="99">
        <v>47017.961194038398</v>
      </c>
      <c r="K558" s="99">
        <v>306.42491451650898</v>
      </c>
      <c r="L558" s="99">
        <v>41077.367585658998</v>
      </c>
      <c r="M558" s="99">
        <v>36675.244572162599</v>
      </c>
      <c r="N558" s="99">
        <v>7246.8253834843599</v>
      </c>
      <c r="O558" s="99">
        <v>0</v>
      </c>
      <c r="P558" s="99">
        <v>0</v>
      </c>
      <c r="Q558" s="99">
        <v>3969.5537493526899</v>
      </c>
      <c r="R558" s="99">
        <v>0</v>
      </c>
      <c r="S558" s="99">
        <v>0</v>
      </c>
      <c r="T558" s="99">
        <v>1783.3827721774601</v>
      </c>
      <c r="U558" s="99">
        <v>47337.128998279601</v>
      </c>
      <c r="V558" s="99">
        <v>3927113.2557678199</v>
      </c>
      <c r="W558" s="99">
        <v>11.7884945159312</v>
      </c>
      <c r="X558" s="99">
        <v>1040382.3901977499</v>
      </c>
      <c r="Y558" s="99">
        <v>706858.41630554199</v>
      </c>
      <c r="Z558" s="99">
        <v>233391.476495743</v>
      </c>
      <c r="AA558" s="99">
        <v>0</v>
      </c>
      <c r="AB558" s="99">
        <v>0</v>
      </c>
      <c r="AC558" s="99">
        <v>15707177.9733887</v>
      </c>
      <c r="AD558" s="99">
        <v>25570.785502195398</v>
      </c>
      <c r="AE558" s="99">
        <v>1856099.42674255</v>
      </c>
      <c r="AF558" s="99">
        <v>1825562.6257171601</v>
      </c>
      <c r="AG558" s="99">
        <v>857871.56793975795</v>
      </c>
      <c r="AH558" s="99">
        <v>0</v>
      </c>
      <c r="AI558" s="99">
        <v>0</v>
      </c>
      <c r="AJ558" s="99">
        <v>434805.036224365</v>
      </c>
      <c r="AK558" s="99">
        <v>0</v>
      </c>
      <c r="AL558" s="99">
        <v>0</v>
      </c>
      <c r="AM558" s="99">
        <v>232251.35240554801</v>
      </c>
      <c r="AN558" s="99">
        <v>15785117.048706099</v>
      </c>
      <c r="AO558" s="99">
        <v>37284373.271484397</v>
      </c>
      <c r="AP558" s="99">
        <v>141.17365488782499</v>
      </c>
      <c r="AQ558" s="99">
        <v>8722016.7586669903</v>
      </c>
      <c r="AR558" s="99">
        <v>5744106.4443969699</v>
      </c>
      <c r="AS558" s="99">
        <v>1918049.7669372601</v>
      </c>
      <c r="AT558" s="99">
        <v>0</v>
      </c>
      <c r="AU558" s="99">
        <v>0</v>
      </c>
      <c r="AV558" s="99">
        <v>46796820.449218802</v>
      </c>
      <c r="AW558" s="99">
        <v>81168.132521629304</v>
      </c>
      <c r="AX558" s="99">
        <v>17684679.357421901</v>
      </c>
      <c r="AY558" s="99">
        <v>17318166.980224598</v>
      </c>
      <c r="AZ558" s="99">
        <v>7324799.7370605497</v>
      </c>
      <c r="BA558" s="99">
        <v>0</v>
      </c>
      <c r="BB558" s="99">
        <v>0</v>
      </c>
      <c r="BC558" s="99">
        <v>3743316.29504395</v>
      </c>
      <c r="BD558" s="99">
        <v>0</v>
      </c>
      <c r="BE558" s="99">
        <v>0</v>
      </c>
      <c r="BF558" s="99">
        <v>1907014.1647033701</v>
      </c>
      <c r="BG558" s="99">
        <v>46908551.3203125</v>
      </c>
      <c r="BH558" s="99">
        <v>7043271.7673339797</v>
      </c>
      <c r="BI558" s="99">
        <v>9.5942384009249508</v>
      </c>
      <c r="BJ558" s="99">
        <v>2829958.1250915499</v>
      </c>
      <c r="BK558" s="99">
        <v>2110675.5343627902</v>
      </c>
      <c r="BL558" s="99">
        <v>0</v>
      </c>
      <c r="BM558" s="99">
        <v>0</v>
      </c>
      <c r="BN558" s="99">
        <v>0</v>
      </c>
      <c r="BO558" s="99">
        <v>0</v>
      </c>
      <c r="BP558" s="99">
        <v>0</v>
      </c>
      <c r="BQ558" s="99">
        <v>0</v>
      </c>
      <c r="BR558" s="99">
        <v>5283674.9679565402</v>
      </c>
      <c r="BS558" s="99">
        <v>2600724.0723266602</v>
      </c>
      <c r="BT558" s="99">
        <v>0</v>
      </c>
      <c r="BU558" s="99">
        <v>0</v>
      </c>
      <c r="BV558" s="99">
        <v>1919779.6157531701</v>
      </c>
      <c r="BW558" s="99">
        <v>0</v>
      </c>
      <c r="BX558" s="99">
        <v>0</v>
      </c>
      <c r="BY558" s="99">
        <v>0</v>
      </c>
      <c r="BZ558" s="99">
        <v>0</v>
      </c>
      <c r="CA558" s="99">
        <v>88689.402110099807</v>
      </c>
      <c r="CB558" s="99">
        <v>4977844.6505737295</v>
      </c>
      <c r="CC558" s="99">
        <v>46096670.903808601</v>
      </c>
      <c r="CD558" s="99">
        <v>9870431.5504150409</v>
      </c>
      <c r="CE558" s="99">
        <v>1790.3154661506401</v>
      </c>
      <c r="CF558" s="99">
        <v>233783.829662323</v>
      </c>
      <c r="CG558" s="99">
        <v>1923671.5480346701</v>
      </c>
      <c r="CH558" s="99">
        <v>0</v>
      </c>
      <c r="CI558" s="99">
        <v>90475.241813659697</v>
      </c>
      <c r="CJ558" s="99">
        <v>5210567.3876953097</v>
      </c>
      <c r="CK558" s="99">
        <v>47977039.934570298</v>
      </c>
      <c r="CL558" s="99">
        <v>9877669.1997070294</v>
      </c>
      <c r="CM558" s="203">
        <f t="shared" si="24"/>
        <v>137812.3708119393</v>
      </c>
      <c r="CN558" s="203">
        <f t="shared" si="25"/>
        <v>20995684.436401408</v>
      </c>
      <c r="CO558" s="203">
        <f t="shared" si="26"/>
        <v>94885591.254882798</v>
      </c>
      <c r="CP558" s="99">
        <v>9877669.1997070294</v>
      </c>
      <c r="CQ558" s="99">
        <v>0</v>
      </c>
      <c r="CR558" s="99">
        <v>0</v>
      </c>
      <c r="CS558" s="99">
        <v>0</v>
      </c>
      <c r="CT558" s="99">
        <v>0</v>
      </c>
    </row>
    <row r="559" spans="1:98">
      <c r="A559" s="98" t="s">
        <v>60</v>
      </c>
      <c r="B559" s="100">
        <v>41244</v>
      </c>
      <c r="C559" s="99">
        <v>74661.606994628906</v>
      </c>
      <c r="D559" s="99">
        <v>0</v>
      </c>
      <c r="E559" s="99">
        <v>13266.755387425401</v>
      </c>
      <c r="F559" s="99">
        <v>10428.4506276846</v>
      </c>
      <c r="G559" s="99">
        <v>1755.2291817069099</v>
      </c>
      <c r="H559" s="99">
        <v>0</v>
      </c>
      <c r="I559" s="99">
        <v>0</v>
      </c>
      <c r="J559" s="99">
        <v>47103.739397049001</v>
      </c>
      <c r="K559" s="99">
        <v>280.65305324643901</v>
      </c>
      <c r="L559" s="99">
        <v>40396.765322208397</v>
      </c>
      <c r="M559" s="99">
        <v>36451.262429237402</v>
      </c>
      <c r="N559" s="99">
        <v>7121.5985868573198</v>
      </c>
      <c r="O559" s="99">
        <v>0</v>
      </c>
      <c r="P559" s="99">
        <v>0</v>
      </c>
      <c r="Q559" s="99">
        <v>3944.8057903051399</v>
      </c>
      <c r="R559" s="99">
        <v>0</v>
      </c>
      <c r="S559" s="99">
        <v>0</v>
      </c>
      <c r="T559" s="99">
        <v>1741.49901768565</v>
      </c>
      <c r="U559" s="99">
        <v>47384.038905143701</v>
      </c>
      <c r="V559" s="99">
        <v>3906950.33911133</v>
      </c>
      <c r="W559" s="99">
        <v>18.969539360841701</v>
      </c>
      <c r="X559" s="99">
        <v>1006114.7158432</v>
      </c>
      <c r="Y559" s="99">
        <v>684788.88433074998</v>
      </c>
      <c r="Z559" s="99">
        <v>232308.960662842</v>
      </c>
      <c r="AA559" s="99">
        <v>0</v>
      </c>
      <c r="AB559" s="99">
        <v>0</v>
      </c>
      <c r="AC559" s="99">
        <v>15741176.446533199</v>
      </c>
      <c r="AD559" s="99">
        <v>24670.8566091061</v>
      </c>
      <c r="AE559" s="99">
        <v>1835705.71624756</v>
      </c>
      <c r="AF559" s="99">
        <v>1813403.4806518599</v>
      </c>
      <c r="AG559" s="99">
        <v>833602.26950073196</v>
      </c>
      <c r="AH559" s="99">
        <v>0</v>
      </c>
      <c r="AI559" s="99">
        <v>0</v>
      </c>
      <c r="AJ559" s="99">
        <v>432369.28602981602</v>
      </c>
      <c r="AK559" s="99">
        <v>0</v>
      </c>
      <c r="AL559" s="99">
        <v>0</v>
      </c>
      <c r="AM559" s="99">
        <v>230638.87199592599</v>
      </c>
      <c r="AN559" s="99">
        <v>15760739.954711899</v>
      </c>
      <c r="AO559" s="99">
        <v>37265363.499511696</v>
      </c>
      <c r="AP559" s="99">
        <v>228.88264190033101</v>
      </c>
      <c r="AQ559" s="99">
        <v>8442949.12353516</v>
      </c>
      <c r="AR559" s="99">
        <v>5563441.4663696298</v>
      </c>
      <c r="AS559" s="99">
        <v>1924710.16014099</v>
      </c>
      <c r="AT559" s="99">
        <v>0</v>
      </c>
      <c r="AU559" s="99">
        <v>0</v>
      </c>
      <c r="AV559" s="99">
        <v>46992466.751464799</v>
      </c>
      <c r="AW559" s="99">
        <v>77815.365942955003</v>
      </c>
      <c r="AX559" s="99">
        <v>17572683.283203099</v>
      </c>
      <c r="AY559" s="99">
        <v>17341304.434326202</v>
      </c>
      <c r="AZ559" s="99">
        <v>7151612.5936889602</v>
      </c>
      <c r="BA559" s="99">
        <v>0</v>
      </c>
      <c r="BB559" s="99">
        <v>0</v>
      </c>
      <c r="BC559" s="99">
        <v>3734681.3460388202</v>
      </c>
      <c r="BD559" s="99">
        <v>0</v>
      </c>
      <c r="BE559" s="99">
        <v>0</v>
      </c>
      <c r="BF559" s="99">
        <v>1910009.4471283001</v>
      </c>
      <c r="BG559" s="99">
        <v>47100047.6708984</v>
      </c>
      <c r="BH559" s="99">
        <v>7071093.7775268601</v>
      </c>
      <c r="BI559" s="99">
        <v>9.6645620299968904</v>
      </c>
      <c r="BJ559" s="99">
        <v>2699761.7603759798</v>
      </c>
      <c r="BK559" s="99">
        <v>2020702.7222442599</v>
      </c>
      <c r="BL559" s="99">
        <v>0</v>
      </c>
      <c r="BM559" s="99">
        <v>0</v>
      </c>
      <c r="BN559" s="99">
        <v>0</v>
      </c>
      <c r="BO559" s="99">
        <v>0</v>
      </c>
      <c r="BP559" s="99">
        <v>0</v>
      </c>
      <c r="BQ559" s="99">
        <v>0</v>
      </c>
      <c r="BR559" s="99">
        <v>5309255.1420288105</v>
      </c>
      <c r="BS559" s="99">
        <v>2551692.2317810101</v>
      </c>
      <c r="BT559" s="99">
        <v>0</v>
      </c>
      <c r="BU559" s="99">
        <v>0</v>
      </c>
      <c r="BV559" s="99">
        <v>1914891.7555694601</v>
      </c>
      <c r="BW559" s="99">
        <v>0</v>
      </c>
      <c r="BX559" s="99">
        <v>0</v>
      </c>
      <c r="BY559" s="99">
        <v>0</v>
      </c>
      <c r="BZ559" s="99">
        <v>0</v>
      </c>
      <c r="CA559" s="99">
        <v>87934.969325065598</v>
      </c>
      <c r="CB559" s="99">
        <v>4913199.1312255897</v>
      </c>
      <c r="CC559" s="99">
        <v>45707771.7568359</v>
      </c>
      <c r="CD559" s="99">
        <v>9762493.2325439509</v>
      </c>
      <c r="CE559" s="99">
        <v>1757.5295170843599</v>
      </c>
      <c r="CF559" s="99">
        <v>232466.14476966899</v>
      </c>
      <c r="CG559" s="99">
        <v>1925937.3979034401</v>
      </c>
      <c r="CH559" s="99">
        <v>0</v>
      </c>
      <c r="CI559" s="99">
        <v>89693.878072738604</v>
      </c>
      <c r="CJ559" s="99">
        <v>5144231.6224975605</v>
      </c>
      <c r="CK559" s="99">
        <v>47622380.327636696</v>
      </c>
      <c r="CL559" s="99">
        <v>9766620.8850097694</v>
      </c>
      <c r="CM559" s="203">
        <f t="shared" si="24"/>
        <v>137077.9169778823</v>
      </c>
      <c r="CN559" s="203">
        <f t="shared" si="25"/>
        <v>20904971.577209458</v>
      </c>
      <c r="CO559" s="203">
        <f t="shared" si="26"/>
        <v>94722427.998535097</v>
      </c>
      <c r="CP559" s="99">
        <v>9766620.8850097694</v>
      </c>
      <c r="CQ559" s="99">
        <v>0</v>
      </c>
      <c r="CR559" s="99">
        <v>0</v>
      </c>
      <c r="CS559" s="99">
        <v>0</v>
      </c>
      <c r="CT559" s="99">
        <v>0</v>
      </c>
    </row>
    <row r="560" spans="1:98">
      <c r="A560" s="98" t="s">
        <v>60</v>
      </c>
      <c r="B560" s="100">
        <v>41334</v>
      </c>
      <c r="C560" s="99">
        <v>73566.064482688904</v>
      </c>
      <c r="D560" s="99">
        <v>0</v>
      </c>
      <c r="E560" s="99">
        <v>12850.0404024124</v>
      </c>
      <c r="F560" s="99">
        <v>10085.180512785901</v>
      </c>
      <c r="G560" s="99">
        <v>1745.9966943413001</v>
      </c>
      <c r="H560" s="99">
        <v>0</v>
      </c>
      <c r="I560" s="99">
        <v>0</v>
      </c>
      <c r="J560" s="99">
        <v>47144.797723293297</v>
      </c>
      <c r="K560" s="99">
        <v>249.58862621337201</v>
      </c>
      <c r="L560" s="99">
        <v>1647.3184129148699</v>
      </c>
      <c r="M560" s="99">
        <v>36146.6197071075</v>
      </c>
      <c r="N560" s="99">
        <v>6943.2166752815201</v>
      </c>
      <c r="O560" s="99">
        <v>0</v>
      </c>
      <c r="P560" s="99">
        <v>37592.625346660599</v>
      </c>
      <c r="Q560" s="99">
        <v>3898.02157792449</v>
      </c>
      <c r="R560" s="99">
        <v>0</v>
      </c>
      <c r="S560" s="99">
        <v>1745.1384178102001</v>
      </c>
      <c r="T560" s="99">
        <v>1.0018016175745299</v>
      </c>
      <c r="U560" s="99">
        <v>47374.231443405202</v>
      </c>
      <c r="V560" s="99">
        <v>3834974.5358581501</v>
      </c>
      <c r="W560" s="99">
        <v>11.586653343983899</v>
      </c>
      <c r="X560" s="99">
        <v>966680.31500244106</v>
      </c>
      <c r="Y560" s="99">
        <v>653386.00809478795</v>
      </c>
      <c r="Z560" s="99">
        <v>225222.391105652</v>
      </c>
      <c r="AA560" s="99">
        <v>0</v>
      </c>
      <c r="AB560" s="99">
        <v>0</v>
      </c>
      <c r="AC560" s="99">
        <v>15706268.3369141</v>
      </c>
      <c r="AD560" s="99">
        <v>22545.915944099401</v>
      </c>
      <c r="AE560" s="99">
        <v>47368.189721584298</v>
      </c>
      <c r="AF560" s="99">
        <v>1800041.79096985</v>
      </c>
      <c r="AG560" s="99">
        <v>812490.36630249</v>
      </c>
      <c r="AH560" s="99">
        <v>0</v>
      </c>
      <c r="AI560" s="99">
        <v>1711348.3124084501</v>
      </c>
      <c r="AJ560" s="99">
        <v>428060.80381011998</v>
      </c>
      <c r="AK560" s="99">
        <v>0</v>
      </c>
      <c r="AL560" s="99">
        <v>224570.66003608701</v>
      </c>
      <c r="AM560" s="99">
        <v>0</v>
      </c>
      <c r="AN560" s="99">
        <v>15726870.849487299</v>
      </c>
      <c r="AO560" s="99">
        <v>36556762.542480499</v>
      </c>
      <c r="AP560" s="99">
        <v>135.25100506842099</v>
      </c>
      <c r="AQ560" s="99">
        <v>8088335.1222534198</v>
      </c>
      <c r="AR560" s="99">
        <v>5288703.4286498995</v>
      </c>
      <c r="AS560" s="99">
        <v>1863383.1872405999</v>
      </c>
      <c r="AT560" s="99">
        <v>0</v>
      </c>
      <c r="AU560" s="99">
        <v>0</v>
      </c>
      <c r="AV560" s="99">
        <v>46963926.115234397</v>
      </c>
      <c r="AW560" s="99">
        <v>72516.674419403105</v>
      </c>
      <c r="AX560" s="99">
        <v>486824.48249054002</v>
      </c>
      <c r="AY560" s="99">
        <v>17260760.0307617</v>
      </c>
      <c r="AZ560" s="99">
        <v>6963798.9673461895</v>
      </c>
      <c r="BA560" s="99">
        <v>0</v>
      </c>
      <c r="BB560" s="99">
        <v>16170785.0230713</v>
      </c>
      <c r="BC560" s="99">
        <v>3709137.3121643099</v>
      </c>
      <c r="BD560" s="99">
        <v>0</v>
      </c>
      <c r="BE560" s="99">
        <v>1856332.9781646701</v>
      </c>
      <c r="BF560" s="99">
        <v>0</v>
      </c>
      <c r="BG560" s="99">
        <v>47098743.6337891</v>
      </c>
      <c r="BH560" s="99">
        <v>8343494.9569702102</v>
      </c>
      <c r="BI560" s="99">
        <v>13.474839180940799</v>
      </c>
      <c r="BJ560" s="99">
        <v>2765353.8385925302</v>
      </c>
      <c r="BK560" s="99">
        <v>1987318.0244293199</v>
      </c>
      <c r="BL560" s="99">
        <v>0</v>
      </c>
      <c r="BM560" s="99">
        <v>0</v>
      </c>
      <c r="BN560" s="99">
        <v>0</v>
      </c>
      <c r="BO560" s="99">
        <v>0</v>
      </c>
      <c r="BP560" s="99">
        <v>0</v>
      </c>
      <c r="BQ560" s="99">
        <v>0</v>
      </c>
      <c r="BR560" s="99">
        <v>5468294.1004028302</v>
      </c>
      <c r="BS560" s="99">
        <v>2547825.7839660598</v>
      </c>
      <c r="BT560" s="99">
        <v>0</v>
      </c>
      <c r="BU560" s="99">
        <v>1207019.4199981701</v>
      </c>
      <c r="BV560" s="99">
        <v>1961017.73614502</v>
      </c>
      <c r="BW560" s="99">
        <v>0</v>
      </c>
      <c r="BX560" s="99">
        <v>155765.46986389201</v>
      </c>
      <c r="BY560" s="99">
        <v>0</v>
      </c>
      <c r="BZ560" s="99">
        <v>0</v>
      </c>
      <c r="CA560" s="99">
        <v>86382.797929763794</v>
      </c>
      <c r="CB560" s="99">
        <v>4823951.1759643601</v>
      </c>
      <c r="CC560" s="99">
        <v>44945854.6416016</v>
      </c>
      <c r="CD560" s="99">
        <v>11131876.057006801</v>
      </c>
      <c r="CE560" s="99">
        <v>1748.5993919223499</v>
      </c>
      <c r="CF560" s="99">
        <v>225570.69488906901</v>
      </c>
      <c r="CG560" s="99">
        <v>1865391.3611145001</v>
      </c>
      <c r="CH560" s="99">
        <v>0</v>
      </c>
      <c r="CI560" s="99">
        <v>88140.030478477507</v>
      </c>
      <c r="CJ560" s="99">
        <v>5049588.4959716797</v>
      </c>
      <c r="CK560" s="99">
        <v>46749787.238281302</v>
      </c>
      <c r="CL560" s="99">
        <v>11282975.302490201</v>
      </c>
      <c r="CM560" s="203">
        <f t="shared" si="24"/>
        <v>135514.26192188272</v>
      </c>
      <c r="CN560" s="203">
        <f t="shared" si="25"/>
        <v>20776459.345458977</v>
      </c>
      <c r="CO560" s="203">
        <f t="shared" si="26"/>
        <v>93848530.872070402</v>
      </c>
      <c r="CP560" s="99">
        <v>11282975.302490201</v>
      </c>
      <c r="CQ560" s="99">
        <v>0</v>
      </c>
      <c r="CR560" s="99">
        <v>0</v>
      </c>
      <c r="CS560" s="99">
        <v>0</v>
      </c>
      <c r="CT560" s="99">
        <v>0</v>
      </c>
    </row>
    <row r="561" spans="1:98">
      <c r="A561" s="98" t="s">
        <v>60</v>
      </c>
      <c r="B561" s="100">
        <v>41426</v>
      </c>
      <c r="C561" s="99">
        <v>73747.448153495803</v>
      </c>
      <c r="D561" s="99">
        <v>0</v>
      </c>
      <c r="E561" s="99">
        <v>12718.683129429801</v>
      </c>
      <c r="F561" s="99">
        <v>9996.0926393270493</v>
      </c>
      <c r="G561" s="99">
        <v>1723.5780847072599</v>
      </c>
      <c r="H561" s="99">
        <v>0</v>
      </c>
      <c r="I561" s="99">
        <v>0</v>
      </c>
      <c r="J561" s="99">
        <v>46981.101367473602</v>
      </c>
      <c r="K561" s="99">
        <v>224.584407664835</v>
      </c>
      <c r="L561" s="99">
        <v>1275.1135666519399</v>
      </c>
      <c r="M561" s="99">
        <v>36460.807880401597</v>
      </c>
      <c r="N561" s="99">
        <v>6793.4596560597402</v>
      </c>
      <c r="O561" s="99">
        <v>0</v>
      </c>
      <c r="P561" s="99">
        <v>38158.190667152398</v>
      </c>
      <c r="Q561" s="99">
        <v>3879.3170714080302</v>
      </c>
      <c r="R561" s="99">
        <v>0</v>
      </c>
      <c r="S561" s="99">
        <v>1723.0409263819499</v>
      </c>
      <c r="T561" s="99">
        <v>0</v>
      </c>
      <c r="U561" s="99">
        <v>47219.477115154303</v>
      </c>
      <c r="V561" s="99">
        <v>3804018.9720764202</v>
      </c>
      <c r="W561" s="99">
        <v>12.182706738938601</v>
      </c>
      <c r="X561" s="99">
        <v>939002.55023956299</v>
      </c>
      <c r="Y561" s="99">
        <v>636416.685073853</v>
      </c>
      <c r="Z561" s="99">
        <v>225305.60534858701</v>
      </c>
      <c r="AA561" s="99">
        <v>0</v>
      </c>
      <c r="AB561" s="99">
        <v>0</v>
      </c>
      <c r="AC561" s="99">
        <v>15538523.099487299</v>
      </c>
      <c r="AD561" s="99">
        <v>21773.019849061999</v>
      </c>
      <c r="AE561" s="99">
        <v>25605.464144706701</v>
      </c>
      <c r="AF561" s="99">
        <v>1802475.6190643299</v>
      </c>
      <c r="AG561" s="99">
        <v>790472.870445251</v>
      </c>
      <c r="AH561" s="99">
        <v>0</v>
      </c>
      <c r="AI561" s="99">
        <v>1722124.1520080599</v>
      </c>
      <c r="AJ561" s="99">
        <v>417805.95017623901</v>
      </c>
      <c r="AK561" s="99">
        <v>0</v>
      </c>
      <c r="AL561" s="99">
        <v>224046.22260665899</v>
      </c>
      <c r="AM561" s="99">
        <v>0</v>
      </c>
      <c r="AN561" s="99">
        <v>15647262.4338379</v>
      </c>
      <c r="AO561" s="99">
        <v>36409456.254394501</v>
      </c>
      <c r="AP561" s="99">
        <v>150.08733611553899</v>
      </c>
      <c r="AQ561" s="99">
        <v>7887837.0545043899</v>
      </c>
      <c r="AR561" s="99">
        <v>5178370.94140625</v>
      </c>
      <c r="AS561" s="99">
        <v>1865807.88856506</v>
      </c>
      <c r="AT561" s="99">
        <v>0</v>
      </c>
      <c r="AU561" s="99">
        <v>0</v>
      </c>
      <c r="AV561" s="99">
        <v>46819813.751464799</v>
      </c>
      <c r="AW561" s="99">
        <v>69909.462377548203</v>
      </c>
      <c r="AX561" s="99">
        <v>303512.77128982497</v>
      </c>
      <c r="AY561" s="99">
        <v>17338641.001708999</v>
      </c>
      <c r="AZ561" s="99">
        <v>6773751.8525390597</v>
      </c>
      <c r="BA561" s="99">
        <v>0</v>
      </c>
      <c r="BB561" s="99">
        <v>16369710.416259799</v>
      </c>
      <c r="BC561" s="99">
        <v>3651689.46343994</v>
      </c>
      <c r="BD561" s="99">
        <v>0</v>
      </c>
      <c r="BE561" s="99">
        <v>1858581.06846619</v>
      </c>
      <c r="BF561" s="99">
        <v>0</v>
      </c>
      <c r="BG561" s="99">
        <v>46779177.588867202</v>
      </c>
      <c r="BH561" s="99">
        <v>8464343.3693847694</v>
      </c>
      <c r="BI561" s="99">
        <v>7.01793380797608</v>
      </c>
      <c r="BJ561" s="99">
        <v>2736923.3255310101</v>
      </c>
      <c r="BK561" s="99">
        <v>1947744.9210815399</v>
      </c>
      <c r="BL561" s="99">
        <v>0</v>
      </c>
      <c r="BM561" s="99">
        <v>0</v>
      </c>
      <c r="BN561" s="99">
        <v>0</v>
      </c>
      <c r="BO561" s="99">
        <v>0</v>
      </c>
      <c r="BP561" s="99">
        <v>0</v>
      </c>
      <c r="BQ561" s="99">
        <v>0</v>
      </c>
      <c r="BR561" s="99">
        <v>5545310.4302978497</v>
      </c>
      <c r="BS561" s="99">
        <v>2496843.5250854502</v>
      </c>
      <c r="BT561" s="99">
        <v>0</v>
      </c>
      <c r="BU561" s="99">
        <v>1244113.6899871801</v>
      </c>
      <c r="BV561" s="99">
        <v>1950216.2996368399</v>
      </c>
      <c r="BW561" s="99">
        <v>0</v>
      </c>
      <c r="BX561" s="99">
        <v>156533.45986747701</v>
      </c>
      <c r="BY561" s="99">
        <v>0</v>
      </c>
      <c r="BZ561" s="99">
        <v>0</v>
      </c>
      <c r="CA561" s="99">
        <v>86464.075611114502</v>
      </c>
      <c r="CB561" s="99">
        <v>4772420.1380615197</v>
      </c>
      <c r="CC561" s="99">
        <v>44540427.578613304</v>
      </c>
      <c r="CD561" s="99">
        <v>11199686.033691401</v>
      </c>
      <c r="CE561" s="99">
        <v>1723.24093817174</v>
      </c>
      <c r="CF561" s="99">
        <v>224943.97249794001</v>
      </c>
      <c r="CG561" s="99">
        <v>1862069.9463501</v>
      </c>
      <c r="CH561" s="99">
        <v>0</v>
      </c>
      <c r="CI561" s="99">
        <v>88184.275969505296</v>
      </c>
      <c r="CJ561" s="99">
        <v>4998728.1596679697</v>
      </c>
      <c r="CK561" s="99">
        <v>46389668.706542999</v>
      </c>
      <c r="CL561" s="99">
        <v>11349597.517089801</v>
      </c>
      <c r="CM561" s="203">
        <f t="shared" si="24"/>
        <v>135403.75308465961</v>
      </c>
      <c r="CN561" s="203">
        <f t="shared" si="25"/>
        <v>20645990.593505871</v>
      </c>
      <c r="CO561" s="203">
        <f t="shared" si="26"/>
        <v>93168846.295410201</v>
      </c>
      <c r="CP561" s="99">
        <v>11349597.517089801</v>
      </c>
      <c r="CQ561" s="99">
        <v>0</v>
      </c>
      <c r="CR561" s="99">
        <v>0</v>
      </c>
      <c r="CS561" s="99">
        <v>0</v>
      </c>
      <c r="CT561" s="99">
        <v>0</v>
      </c>
    </row>
    <row r="562" spans="1:98">
      <c r="A562" s="98" t="s">
        <v>60</v>
      </c>
      <c r="B562" s="100">
        <v>41518</v>
      </c>
      <c r="C562" s="99">
        <v>73517.623324394197</v>
      </c>
      <c r="D562" s="99">
        <v>0</v>
      </c>
      <c r="E562" s="99">
        <v>12273.7555298805</v>
      </c>
      <c r="F562" s="99">
        <v>9640.2958419323004</v>
      </c>
      <c r="G562" s="99">
        <v>1709.6403058916301</v>
      </c>
      <c r="H562" s="99">
        <v>0</v>
      </c>
      <c r="I562" s="99">
        <v>0</v>
      </c>
      <c r="J562" s="99">
        <v>46917.071143627203</v>
      </c>
      <c r="K562" s="99">
        <v>216.036515811458</v>
      </c>
      <c r="L562" s="99">
        <v>251.17248855903699</v>
      </c>
      <c r="M562" s="99">
        <v>36525.134772300698</v>
      </c>
      <c r="N562" s="99">
        <v>6585.9541949629802</v>
      </c>
      <c r="O562" s="99">
        <v>0</v>
      </c>
      <c r="P562" s="99">
        <v>38764.629132270798</v>
      </c>
      <c r="Q562" s="99">
        <v>3840.75966441631</v>
      </c>
      <c r="R562" s="99">
        <v>0</v>
      </c>
      <c r="S562" s="99">
        <v>1705.10995589197</v>
      </c>
      <c r="T562" s="99">
        <v>0.97658073075581298</v>
      </c>
      <c r="U562" s="99">
        <v>47142.849083900503</v>
      </c>
      <c r="V562" s="99">
        <v>3809182.11004639</v>
      </c>
      <c r="W562" s="99">
        <v>11.7300658068853</v>
      </c>
      <c r="X562" s="99">
        <v>915504.38548278797</v>
      </c>
      <c r="Y562" s="99">
        <v>619871.92834472703</v>
      </c>
      <c r="Z562" s="99">
        <v>224433.77085113499</v>
      </c>
      <c r="AA562" s="99">
        <v>0</v>
      </c>
      <c r="AB562" s="99">
        <v>0</v>
      </c>
      <c r="AC562" s="99">
        <v>15594048.146972699</v>
      </c>
      <c r="AD562" s="99">
        <v>17817.259815931298</v>
      </c>
      <c r="AE562" s="99">
        <v>17511.765404224399</v>
      </c>
      <c r="AF562" s="99">
        <v>1806277.2036895801</v>
      </c>
      <c r="AG562" s="99">
        <v>765529.47060394299</v>
      </c>
      <c r="AH562" s="99">
        <v>0</v>
      </c>
      <c r="AI562" s="99">
        <v>1719637.00692749</v>
      </c>
      <c r="AJ562" s="99">
        <v>420518.76502609299</v>
      </c>
      <c r="AK562" s="99">
        <v>0</v>
      </c>
      <c r="AL562" s="99">
        <v>223428.20576286301</v>
      </c>
      <c r="AM562" s="99">
        <v>0</v>
      </c>
      <c r="AN562" s="99">
        <v>15591425.2698975</v>
      </c>
      <c r="AO562" s="99">
        <v>36599068.763671897</v>
      </c>
      <c r="AP562" s="99">
        <v>141.985036145896</v>
      </c>
      <c r="AQ562" s="99">
        <v>7662977.0357665997</v>
      </c>
      <c r="AR562" s="99">
        <v>5003435.1755371103</v>
      </c>
      <c r="AS562" s="99">
        <v>1860217.8968353299</v>
      </c>
      <c r="AT562" s="99">
        <v>0</v>
      </c>
      <c r="AU562" s="99">
        <v>0</v>
      </c>
      <c r="AV562" s="99">
        <v>46834021.767089799</v>
      </c>
      <c r="AW562" s="99">
        <v>57152.553655624397</v>
      </c>
      <c r="AX562" s="99">
        <v>167832.05810928301</v>
      </c>
      <c r="AY562" s="99">
        <v>17453957.173339799</v>
      </c>
      <c r="AZ562" s="99">
        <v>6608874.7154540997</v>
      </c>
      <c r="BA562" s="99">
        <v>0</v>
      </c>
      <c r="BB562" s="99">
        <v>16432093.120239301</v>
      </c>
      <c r="BC562" s="99">
        <v>3676151.2649230999</v>
      </c>
      <c r="BD562" s="99">
        <v>0</v>
      </c>
      <c r="BE562" s="99">
        <v>1851504.0894317599</v>
      </c>
      <c r="BF562" s="99">
        <v>0</v>
      </c>
      <c r="BG562" s="99">
        <v>46918102.023925804</v>
      </c>
      <c r="BH562" s="99">
        <v>8461733.9091796894</v>
      </c>
      <c r="BI562" s="99">
        <v>9.4695793779101205</v>
      </c>
      <c r="BJ562" s="99">
        <v>2678702.1443786598</v>
      </c>
      <c r="BK562" s="99">
        <v>1894078.66906738</v>
      </c>
      <c r="BL562" s="99">
        <v>0</v>
      </c>
      <c r="BM562" s="99">
        <v>0</v>
      </c>
      <c r="BN562" s="99">
        <v>0</v>
      </c>
      <c r="BO562" s="99">
        <v>0</v>
      </c>
      <c r="BP562" s="99">
        <v>0</v>
      </c>
      <c r="BQ562" s="99">
        <v>0</v>
      </c>
      <c r="BR562" s="99">
        <v>5588601.5186767597</v>
      </c>
      <c r="BS562" s="99">
        <v>2432283.9874267601</v>
      </c>
      <c r="BT562" s="99">
        <v>0</v>
      </c>
      <c r="BU562" s="99">
        <v>1036147.68999481</v>
      </c>
      <c r="BV562" s="99">
        <v>1950162.4651794401</v>
      </c>
      <c r="BW562" s="99">
        <v>0</v>
      </c>
      <c r="BX562" s="99">
        <v>131398.63989257801</v>
      </c>
      <c r="BY562" s="99">
        <v>0</v>
      </c>
      <c r="BZ562" s="99">
        <v>0</v>
      </c>
      <c r="CA562" s="99">
        <v>85835.307190895095</v>
      </c>
      <c r="CB562" s="99">
        <v>4724001.53234863</v>
      </c>
      <c r="CC562" s="99">
        <v>44345893.912597701</v>
      </c>
      <c r="CD562" s="99">
        <v>11124955.5235596</v>
      </c>
      <c r="CE562" s="99">
        <v>1709.44690936804</v>
      </c>
      <c r="CF562" s="99">
        <v>224686.885313034</v>
      </c>
      <c r="CG562" s="99">
        <v>1863093.44847107</v>
      </c>
      <c r="CH562" s="99">
        <v>0</v>
      </c>
      <c r="CI562" s="99">
        <v>87538.285202979998</v>
      </c>
      <c r="CJ562" s="99">
        <v>4946348.2938842801</v>
      </c>
      <c r="CK562" s="99">
        <v>46128800.158203103</v>
      </c>
      <c r="CL562" s="99">
        <v>11272169.638793901</v>
      </c>
      <c r="CM562" s="203">
        <f t="shared" si="24"/>
        <v>134681.13428688049</v>
      </c>
      <c r="CN562" s="203">
        <f t="shared" si="25"/>
        <v>20537773.563781779</v>
      </c>
      <c r="CO562" s="203">
        <f t="shared" si="26"/>
        <v>93046902.182128906</v>
      </c>
      <c r="CP562" s="99">
        <v>11272169.638793901</v>
      </c>
      <c r="CQ562" s="99">
        <v>0</v>
      </c>
      <c r="CR562" s="99">
        <v>0</v>
      </c>
      <c r="CS562" s="99">
        <v>0</v>
      </c>
      <c r="CT562" s="99">
        <v>0</v>
      </c>
    </row>
    <row r="563" spans="1:98">
      <c r="A563" s="98" t="s">
        <v>60</v>
      </c>
      <c r="B563" s="100">
        <v>41609</v>
      </c>
      <c r="C563" s="99">
        <v>72905.001191139207</v>
      </c>
      <c r="D563" s="99">
        <v>0</v>
      </c>
      <c r="E563" s="99">
        <v>11865.6208485365</v>
      </c>
      <c r="F563" s="99">
        <v>9306.5705759525299</v>
      </c>
      <c r="G563" s="99">
        <v>1672.24721640348</v>
      </c>
      <c r="H563" s="99">
        <v>0</v>
      </c>
      <c r="I563" s="99">
        <v>0</v>
      </c>
      <c r="J563" s="99">
        <v>46719.847480773897</v>
      </c>
      <c r="K563" s="99">
        <v>189.868111357093</v>
      </c>
      <c r="L563" s="99">
        <v>179.87178336828899</v>
      </c>
      <c r="M563" s="99">
        <v>36348.534919738799</v>
      </c>
      <c r="N563" s="99">
        <v>6414.0258671641404</v>
      </c>
      <c r="O563" s="99">
        <v>0</v>
      </c>
      <c r="P563" s="99">
        <v>38061.266867160797</v>
      </c>
      <c r="Q563" s="99">
        <v>3774.66791719198</v>
      </c>
      <c r="R563" s="99">
        <v>0</v>
      </c>
      <c r="S563" s="99">
        <v>1662.20751737058</v>
      </c>
      <c r="T563" s="99">
        <v>1.00496222330548</v>
      </c>
      <c r="U563" s="99">
        <v>46903.111598491698</v>
      </c>
      <c r="V563" s="99">
        <v>3737413.14562988</v>
      </c>
      <c r="W563" s="99">
        <v>12.310062052914899</v>
      </c>
      <c r="X563" s="99">
        <v>875823.74865722703</v>
      </c>
      <c r="Y563" s="99">
        <v>591488.12805175805</v>
      </c>
      <c r="Z563" s="99">
        <v>222431.02299880999</v>
      </c>
      <c r="AA563" s="99">
        <v>0</v>
      </c>
      <c r="AB563" s="99">
        <v>0</v>
      </c>
      <c r="AC563" s="99">
        <v>15438986.4373779</v>
      </c>
      <c r="AD563" s="99">
        <v>18214.447067499201</v>
      </c>
      <c r="AE563" s="99">
        <v>13443.212114095701</v>
      </c>
      <c r="AF563" s="99">
        <v>1776183.1963501</v>
      </c>
      <c r="AG563" s="99">
        <v>741005.153411865</v>
      </c>
      <c r="AH563" s="99">
        <v>0</v>
      </c>
      <c r="AI563" s="99">
        <v>1677002.7051544201</v>
      </c>
      <c r="AJ563" s="99">
        <v>408278.83303833002</v>
      </c>
      <c r="AK563" s="99">
        <v>0</v>
      </c>
      <c r="AL563" s="99">
        <v>221408.74705314601</v>
      </c>
      <c r="AM563" s="99">
        <v>0</v>
      </c>
      <c r="AN563" s="99">
        <v>15435072.963989301</v>
      </c>
      <c r="AO563" s="99">
        <v>36041570.731445298</v>
      </c>
      <c r="AP563" s="99">
        <v>146.21876736171501</v>
      </c>
      <c r="AQ563" s="99">
        <v>7307936.7897338904</v>
      </c>
      <c r="AR563" s="99">
        <v>4749843.9837036096</v>
      </c>
      <c r="AS563" s="99">
        <v>1851496.81167603</v>
      </c>
      <c r="AT563" s="99">
        <v>0</v>
      </c>
      <c r="AU563" s="99">
        <v>0</v>
      </c>
      <c r="AV563" s="99">
        <v>46767755.6865234</v>
      </c>
      <c r="AW563" s="99">
        <v>58298.020489215902</v>
      </c>
      <c r="AX563" s="99">
        <v>109636.63298511499</v>
      </c>
      <c r="AY563" s="99">
        <v>17225424.950927701</v>
      </c>
      <c r="AZ563" s="99">
        <v>6391357.8439331101</v>
      </c>
      <c r="BA563" s="99">
        <v>0</v>
      </c>
      <c r="BB563" s="99">
        <v>16072647.942748999</v>
      </c>
      <c r="BC563" s="99">
        <v>3586469.2431640602</v>
      </c>
      <c r="BD563" s="99">
        <v>0</v>
      </c>
      <c r="BE563" s="99">
        <v>1843147.85067749</v>
      </c>
      <c r="BF563" s="99">
        <v>0</v>
      </c>
      <c r="BG563" s="99">
        <v>46845086.545410201</v>
      </c>
      <c r="BH563" s="99">
        <v>8429310.5208740197</v>
      </c>
      <c r="BI563" s="99">
        <v>9.5019971509464103</v>
      </c>
      <c r="BJ563" s="99">
        <v>2620939.9227294899</v>
      </c>
      <c r="BK563" s="99">
        <v>1823670.96343994</v>
      </c>
      <c r="BL563" s="99">
        <v>0</v>
      </c>
      <c r="BM563" s="99">
        <v>0</v>
      </c>
      <c r="BN563" s="99">
        <v>0</v>
      </c>
      <c r="BO563" s="99">
        <v>0</v>
      </c>
      <c r="BP563" s="99">
        <v>0</v>
      </c>
      <c r="BQ563" s="99">
        <v>0</v>
      </c>
      <c r="BR563" s="99">
        <v>5594805.5672607403</v>
      </c>
      <c r="BS563" s="99">
        <v>2358910.6276855501</v>
      </c>
      <c r="BT563" s="99">
        <v>0</v>
      </c>
      <c r="BU563" s="99">
        <v>1196447.9099884001</v>
      </c>
      <c r="BV563" s="99">
        <v>1917152.1343078599</v>
      </c>
      <c r="BW563" s="99">
        <v>0</v>
      </c>
      <c r="BX563" s="99">
        <v>150273.78987503101</v>
      </c>
      <c r="BY563" s="99">
        <v>0</v>
      </c>
      <c r="BZ563" s="99">
        <v>0</v>
      </c>
      <c r="CA563" s="99">
        <v>84762.880212783799</v>
      </c>
      <c r="CB563" s="99">
        <v>4609147.4354858398</v>
      </c>
      <c r="CC563" s="99">
        <v>43068224.2119141</v>
      </c>
      <c r="CD563" s="99">
        <v>11047568.2102051</v>
      </c>
      <c r="CE563" s="99">
        <v>1673.9554562866699</v>
      </c>
      <c r="CF563" s="99">
        <v>222405.68419075001</v>
      </c>
      <c r="CG563" s="99">
        <v>1851600.5901184101</v>
      </c>
      <c r="CH563" s="99">
        <v>0</v>
      </c>
      <c r="CI563" s="99">
        <v>86437.597126960798</v>
      </c>
      <c r="CJ563" s="99">
        <v>4831401.1376953097</v>
      </c>
      <c r="CK563" s="99">
        <v>45147790.458984397</v>
      </c>
      <c r="CL563" s="99">
        <v>11200080.439453101</v>
      </c>
      <c r="CM563" s="203">
        <f t="shared" si="24"/>
        <v>133340.70872545248</v>
      </c>
      <c r="CN563" s="203">
        <f t="shared" si="25"/>
        <v>20266474.101684611</v>
      </c>
      <c r="CO563" s="203">
        <f t="shared" si="26"/>
        <v>91992877.004394591</v>
      </c>
      <c r="CP563" s="99">
        <v>11200080.439453101</v>
      </c>
      <c r="CQ563" s="99">
        <v>0</v>
      </c>
      <c r="CR563" s="99">
        <v>0</v>
      </c>
      <c r="CS563" s="99">
        <v>0</v>
      </c>
      <c r="CT563" s="99">
        <v>0</v>
      </c>
    </row>
    <row r="564" spans="1:98">
      <c r="A564" s="98" t="s">
        <v>60</v>
      </c>
      <c r="B564" s="100">
        <v>41699</v>
      </c>
      <c r="C564" s="99">
        <v>73247.460461616502</v>
      </c>
      <c r="D564" s="99">
        <v>0</v>
      </c>
      <c r="E564" s="99">
        <v>11571.010775566099</v>
      </c>
      <c r="F564" s="99">
        <v>9075.6375547647494</v>
      </c>
      <c r="G564" s="99">
        <v>1707.19904077053</v>
      </c>
      <c r="H564" s="99">
        <v>0</v>
      </c>
      <c r="I564" s="99">
        <v>0</v>
      </c>
      <c r="J564" s="99">
        <v>46664.980946064003</v>
      </c>
      <c r="K564" s="99">
        <v>136.92771254479899</v>
      </c>
      <c r="L564" s="99">
        <v>182.384133307263</v>
      </c>
      <c r="M564" s="99">
        <v>36761.338553428701</v>
      </c>
      <c r="N564" s="99">
        <v>6267.0201302170799</v>
      </c>
      <c r="O564" s="99">
        <v>0</v>
      </c>
      <c r="P564" s="99">
        <v>37732.4712715149</v>
      </c>
      <c r="Q564" s="99">
        <v>3764.96806392074</v>
      </c>
      <c r="R564" s="99">
        <v>0</v>
      </c>
      <c r="S564" s="99">
        <v>1704.8374196589</v>
      </c>
      <c r="T564" s="99">
        <v>1.0010789310908901</v>
      </c>
      <c r="U564" s="99">
        <v>46776.176025867499</v>
      </c>
      <c r="V564" s="99">
        <v>3720404.1705627399</v>
      </c>
      <c r="W564" s="99">
        <v>0</v>
      </c>
      <c r="X564" s="99">
        <v>850078.31014251697</v>
      </c>
      <c r="Y564" s="99">
        <v>567822.25491332996</v>
      </c>
      <c r="Z564" s="99">
        <v>221109.01156044001</v>
      </c>
      <c r="AA564" s="99">
        <v>0</v>
      </c>
      <c r="AB564" s="99">
        <v>0</v>
      </c>
      <c r="AC564" s="99">
        <v>15269114.7700195</v>
      </c>
      <c r="AD564" s="99">
        <v>12542.213945150401</v>
      </c>
      <c r="AE564" s="99">
        <v>14087.1788572073</v>
      </c>
      <c r="AF564" s="99">
        <v>1787476.93063354</v>
      </c>
      <c r="AG564" s="99">
        <v>722595.82149505604</v>
      </c>
      <c r="AH564" s="99">
        <v>0</v>
      </c>
      <c r="AI564" s="99">
        <v>1656418.8099823</v>
      </c>
      <c r="AJ564" s="99">
        <v>404532.67000579799</v>
      </c>
      <c r="AK564" s="99">
        <v>0</v>
      </c>
      <c r="AL564" s="99">
        <v>220038.699502945</v>
      </c>
      <c r="AM564" s="99">
        <v>0</v>
      </c>
      <c r="AN564" s="99">
        <v>15339642.7973633</v>
      </c>
      <c r="AO564" s="99">
        <v>36086560.012207001</v>
      </c>
      <c r="AP564" s="99">
        <v>0</v>
      </c>
      <c r="AQ564" s="99">
        <v>7137335.9141845703</v>
      </c>
      <c r="AR564" s="99">
        <v>4584911.2468872098</v>
      </c>
      <c r="AS564" s="99">
        <v>1856323.6555633501</v>
      </c>
      <c r="AT564" s="99">
        <v>0</v>
      </c>
      <c r="AU564" s="99">
        <v>0</v>
      </c>
      <c r="AV564" s="99">
        <v>46697003.050292999</v>
      </c>
      <c r="AW564" s="99">
        <v>41035.817143917098</v>
      </c>
      <c r="AX564" s="99">
        <v>128688.969939232</v>
      </c>
      <c r="AY564" s="99">
        <v>17464821.441406298</v>
      </c>
      <c r="AZ564" s="99">
        <v>6276200.7282104502</v>
      </c>
      <c r="BA564" s="99">
        <v>0</v>
      </c>
      <c r="BB564" s="99">
        <v>15898438.5076904</v>
      </c>
      <c r="BC564" s="99">
        <v>3576482.8711242699</v>
      </c>
      <c r="BD564" s="99">
        <v>0</v>
      </c>
      <c r="BE564" s="99">
        <v>1847924.8650207501</v>
      </c>
      <c r="BF564" s="99">
        <v>0</v>
      </c>
      <c r="BG564" s="99">
        <v>46707387.409179702</v>
      </c>
      <c r="BH564" s="99">
        <v>8422644.2824706994</v>
      </c>
      <c r="BI564" s="99">
        <v>0</v>
      </c>
      <c r="BJ564" s="99">
        <v>2517733.4603881799</v>
      </c>
      <c r="BK564" s="99">
        <v>1764947.0888366699</v>
      </c>
      <c r="BL564" s="99">
        <v>0</v>
      </c>
      <c r="BM564" s="99">
        <v>0</v>
      </c>
      <c r="BN564" s="99">
        <v>0</v>
      </c>
      <c r="BO564" s="99">
        <v>0</v>
      </c>
      <c r="BP564" s="99">
        <v>0</v>
      </c>
      <c r="BQ564" s="99">
        <v>0</v>
      </c>
      <c r="BR564" s="99">
        <v>5560723.2595214797</v>
      </c>
      <c r="BS564" s="99">
        <v>2310691.76593018</v>
      </c>
      <c r="BT564" s="99">
        <v>0</v>
      </c>
      <c r="BU564" s="99">
        <v>1166439.58999634</v>
      </c>
      <c r="BV564" s="99">
        <v>1908243.62734985</v>
      </c>
      <c r="BW564" s="99">
        <v>0</v>
      </c>
      <c r="BX564" s="99">
        <v>153362.37987899801</v>
      </c>
      <c r="BY564" s="99">
        <v>0</v>
      </c>
      <c r="BZ564" s="99">
        <v>0</v>
      </c>
      <c r="CA564" s="99">
        <v>84781.663228988604</v>
      </c>
      <c r="CB564" s="99">
        <v>4607713.9401245099</v>
      </c>
      <c r="CC564" s="99">
        <v>43680885.607910201</v>
      </c>
      <c r="CD564" s="99">
        <v>10958116.876831099</v>
      </c>
      <c r="CE564" s="99">
        <v>1708.3793792128599</v>
      </c>
      <c r="CF564" s="99">
        <v>221136.081262589</v>
      </c>
      <c r="CG564" s="99">
        <v>1856638.17218018</v>
      </c>
      <c r="CH564" s="99">
        <v>0</v>
      </c>
      <c r="CI564" s="99">
        <v>86498.215049743696</v>
      </c>
      <c r="CJ564" s="99">
        <v>4831400.5148315402</v>
      </c>
      <c r="CK564" s="99">
        <v>45416651.871093802</v>
      </c>
      <c r="CL564" s="99">
        <v>11105529.576171899</v>
      </c>
      <c r="CM564" s="203">
        <f t="shared" si="24"/>
        <v>133274.3910756112</v>
      </c>
      <c r="CN564" s="203">
        <f t="shared" si="25"/>
        <v>20171043.312194839</v>
      </c>
      <c r="CO564" s="203">
        <f t="shared" si="26"/>
        <v>92124039.280273497</v>
      </c>
      <c r="CP564" s="99">
        <v>11105529.576171899</v>
      </c>
      <c r="CQ564" s="99">
        <v>0</v>
      </c>
      <c r="CR564" s="99">
        <v>0</v>
      </c>
      <c r="CS564" s="99">
        <v>0</v>
      </c>
      <c r="CT564" s="99">
        <v>0</v>
      </c>
    </row>
    <row r="565" spans="1:98">
      <c r="A565" s="98" t="s">
        <v>60</v>
      </c>
      <c r="B565" s="100">
        <v>41791</v>
      </c>
      <c r="C565" s="99">
        <v>72942.870444297805</v>
      </c>
      <c r="D565" s="99">
        <v>0</v>
      </c>
      <c r="E565" s="99">
        <v>11205.285333752599</v>
      </c>
      <c r="F565" s="99">
        <v>8772.0976698398608</v>
      </c>
      <c r="G565" s="99">
        <v>1709.97370482981</v>
      </c>
      <c r="H565" s="99">
        <v>0</v>
      </c>
      <c r="I565" s="99">
        <v>0</v>
      </c>
      <c r="J565" s="99">
        <v>46529.914536953002</v>
      </c>
      <c r="K565" s="99">
        <v>92.8200992979109</v>
      </c>
      <c r="L565" s="99">
        <v>417.96597424522002</v>
      </c>
      <c r="M565" s="99">
        <v>36594.872339725502</v>
      </c>
      <c r="N565" s="99">
        <v>6195.9926760792696</v>
      </c>
      <c r="O565" s="99">
        <v>0</v>
      </c>
      <c r="P565" s="99">
        <v>37236.2550573349</v>
      </c>
      <c r="Q565" s="99">
        <v>3724.6482041776198</v>
      </c>
      <c r="R565" s="99">
        <v>0</v>
      </c>
      <c r="S565" s="99">
        <v>1709.68871948123</v>
      </c>
      <c r="T565" s="99">
        <v>0</v>
      </c>
      <c r="U565" s="99">
        <v>46643.544551372499</v>
      </c>
      <c r="V565" s="99">
        <v>3715917.9228515602</v>
      </c>
      <c r="W565" s="99">
        <v>0</v>
      </c>
      <c r="X565" s="99">
        <v>816260.65279388404</v>
      </c>
      <c r="Y565" s="99">
        <v>544287.99654388404</v>
      </c>
      <c r="Z565" s="99">
        <v>219876.33228874201</v>
      </c>
      <c r="AA565" s="99">
        <v>0</v>
      </c>
      <c r="AB565" s="99">
        <v>0</v>
      </c>
      <c r="AC565" s="99">
        <v>15199070.7825928</v>
      </c>
      <c r="AD565" s="99">
        <v>7803.2853617072096</v>
      </c>
      <c r="AE565" s="99">
        <v>15614.6510858536</v>
      </c>
      <c r="AF565" s="99">
        <v>1778418.79399109</v>
      </c>
      <c r="AG565" s="99">
        <v>707546.08066558803</v>
      </c>
      <c r="AH565" s="99">
        <v>0</v>
      </c>
      <c r="AI565" s="99">
        <v>1629437.69935608</v>
      </c>
      <c r="AJ565" s="99">
        <v>400914.599376678</v>
      </c>
      <c r="AK565" s="99">
        <v>0</v>
      </c>
      <c r="AL565" s="99">
        <v>219077.34263420099</v>
      </c>
      <c r="AM565" s="99">
        <v>0</v>
      </c>
      <c r="AN565" s="99">
        <v>15187213.09021</v>
      </c>
      <c r="AO565" s="99">
        <v>36215642.027343802</v>
      </c>
      <c r="AP565" s="99">
        <v>0</v>
      </c>
      <c r="AQ565" s="99">
        <v>6878618.36437988</v>
      </c>
      <c r="AR565" s="99">
        <v>4397934.9963378897</v>
      </c>
      <c r="AS565" s="99">
        <v>1843587.6271057101</v>
      </c>
      <c r="AT565" s="99">
        <v>0</v>
      </c>
      <c r="AU565" s="99">
        <v>0</v>
      </c>
      <c r="AV565" s="99">
        <v>46550036.5537109</v>
      </c>
      <c r="AW565" s="99">
        <v>25558.722985029199</v>
      </c>
      <c r="AX565" s="99">
        <v>148721.16127014201</v>
      </c>
      <c r="AY565" s="99">
        <v>17456577.526855499</v>
      </c>
      <c r="AZ565" s="99">
        <v>6170525.5122070303</v>
      </c>
      <c r="BA565" s="99">
        <v>0</v>
      </c>
      <c r="BB565" s="99">
        <v>15737812.2105713</v>
      </c>
      <c r="BC565" s="99">
        <v>3562174.19958496</v>
      </c>
      <c r="BD565" s="99">
        <v>0</v>
      </c>
      <c r="BE565" s="99">
        <v>1839021.8347930899</v>
      </c>
      <c r="BF565" s="99">
        <v>0</v>
      </c>
      <c r="BG565" s="99">
        <v>46569339.3056641</v>
      </c>
      <c r="BH565" s="99">
        <v>8393863.5699462909</v>
      </c>
      <c r="BI565" s="99">
        <v>0</v>
      </c>
      <c r="BJ565" s="99">
        <v>2451175.9578247098</v>
      </c>
      <c r="BK565" s="99">
        <v>1701023.4147796601</v>
      </c>
      <c r="BL565" s="99">
        <v>0</v>
      </c>
      <c r="BM565" s="99">
        <v>0</v>
      </c>
      <c r="BN565" s="99">
        <v>0</v>
      </c>
      <c r="BO565" s="99">
        <v>0</v>
      </c>
      <c r="BP565" s="99">
        <v>0</v>
      </c>
      <c r="BQ565" s="99">
        <v>0</v>
      </c>
      <c r="BR565" s="99">
        <v>5586049.23901367</v>
      </c>
      <c r="BS565" s="99">
        <v>2284343.9066467299</v>
      </c>
      <c r="BT565" s="99">
        <v>0</v>
      </c>
      <c r="BU565" s="99">
        <v>1172217.0599823</v>
      </c>
      <c r="BV565" s="99">
        <v>1916014.6988677999</v>
      </c>
      <c r="BW565" s="99">
        <v>0</v>
      </c>
      <c r="BX565" s="99">
        <v>153531.529880524</v>
      </c>
      <c r="BY565" s="99">
        <v>0</v>
      </c>
      <c r="BZ565" s="99">
        <v>0</v>
      </c>
      <c r="CA565" s="99">
        <v>84150.135260581999</v>
      </c>
      <c r="CB565" s="99">
        <v>4543336.8976440402</v>
      </c>
      <c r="CC565" s="99">
        <v>43256922.437988304</v>
      </c>
      <c r="CD565" s="99">
        <v>10843462.247680699</v>
      </c>
      <c r="CE565" s="99">
        <v>1709.9157580286301</v>
      </c>
      <c r="CF565" s="99">
        <v>219514.23398017901</v>
      </c>
      <c r="CG565" s="99">
        <v>1840909.19920349</v>
      </c>
      <c r="CH565" s="99">
        <v>0</v>
      </c>
      <c r="CI565" s="99">
        <v>85858.260074615493</v>
      </c>
      <c r="CJ565" s="99">
        <v>4763761.5397338904</v>
      </c>
      <c r="CK565" s="99">
        <v>45041736.721191399</v>
      </c>
      <c r="CL565" s="99">
        <v>10988909.900512701</v>
      </c>
      <c r="CM565" s="203">
        <f t="shared" si="24"/>
        <v>132501.80462598801</v>
      </c>
      <c r="CN565" s="203">
        <f t="shared" si="25"/>
        <v>19950974.629943892</v>
      </c>
      <c r="CO565" s="203">
        <f t="shared" si="26"/>
        <v>91611076.026855499</v>
      </c>
      <c r="CP565" s="99">
        <v>10988909.900512701</v>
      </c>
      <c r="CQ565" s="99">
        <v>0</v>
      </c>
      <c r="CR565" s="99">
        <v>0</v>
      </c>
      <c r="CS565" s="99">
        <v>0</v>
      </c>
      <c r="CT565" s="99">
        <v>0</v>
      </c>
    </row>
    <row r="566" spans="1:98">
      <c r="A566" s="98" t="s">
        <v>60</v>
      </c>
      <c r="B566" s="100">
        <v>41883</v>
      </c>
      <c r="C566" s="99">
        <v>73138.218700408906</v>
      </c>
      <c r="D566" s="99">
        <v>0</v>
      </c>
      <c r="E566" s="99">
        <v>10863.959913253801</v>
      </c>
      <c r="F566" s="99">
        <v>8508.8659622669202</v>
      </c>
      <c r="G566" s="99">
        <v>1737.4379066526899</v>
      </c>
      <c r="H566" s="99">
        <v>0</v>
      </c>
      <c r="I566" s="99">
        <v>0</v>
      </c>
      <c r="J566" s="99">
        <v>46250.894931316398</v>
      </c>
      <c r="K566" s="99">
        <v>63.2209941749461</v>
      </c>
      <c r="L566" s="99">
        <v>198.327447270975</v>
      </c>
      <c r="M566" s="99">
        <v>36745.327173233003</v>
      </c>
      <c r="N566" s="99">
        <v>6085.6285200119</v>
      </c>
      <c r="O566" s="99">
        <v>0</v>
      </c>
      <c r="P566" s="99">
        <v>37355.076924323999</v>
      </c>
      <c r="Q566" s="99">
        <v>3707.6470598876499</v>
      </c>
      <c r="R566" s="99">
        <v>0</v>
      </c>
      <c r="S566" s="99">
        <v>1734.4173772782101</v>
      </c>
      <c r="T566" s="99">
        <v>0</v>
      </c>
      <c r="U566" s="99">
        <v>46324.515916347496</v>
      </c>
      <c r="V566" s="99">
        <v>3702152.0373229999</v>
      </c>
      <c r="W566" s="99">
        <v>0</v>
      </c>
      <c r="X566" s="99">
        <v>786430.005470276</v>
      </c>
      <c r="Y566" s="99">
        <v>520240.39202117902</v>
      </c>
      <c r="Z566" s="99">
        <v>215742.82150650001</v>
      </c>
      <c r="AA566" s="99">
        <v>0</v>
      </c>
      <c r="AB566" s="99">
        <v>0</v>
      </c>
      <c r="AC566" s="99">
        <v>15094069.9057617</v>
      </c>
      <c r="AD566" s="99">
        <v>5871.7859247326896</v>
      </c>
      <c r="AE566" s="99">
        <v>14535.1225786209</v>
      </c>
      <c r="AF566" s="99">
        <v>1772963.32164001</v>
      </c>
      <c r="AG566" s="99">
        <v>691804.99050140404</v>
      </c>
      <c r="AH566" s="99">
        <v>0</v>
      </c>
      <c r="AI566" s="99">
        <v>1618667.36054993</v>
      </c>
      <c r="AJ566" s="99">
        <v>390876.36494445801</v>
      </c>
      <c r="AK566" s="99">
        <v>0</v>
      </c>
      <c r="AL566" s="99">
        <v>215697.24009704599</v>
      </c>
      <c r="AM566" s="99">
        <v>0</v>
      </c>
      <c r="AN566" s="99">
        <v>15079923.8985596</v>
      </c>
      <c r="AO566" s="99">
        <v>36226198.834472701</v>
      </c>
      <c r="AP566" s="99">
        <v>0</v>
      </c>
      <c r="AQ566" s="99">
        <v>6642216.3887329102</v>
      </c>
      <c r="AR566" s="99">
        <v>4217146.8635253897</v>
      </c>
      <c r="AS566" s="99">
        <v>1820985.4817810101</v>
      </c>
      <c r="AT566" s="99">
        <v>0</v>
      </c>
      <c r="AU566" s="99">
        <v>0</v>
      </c>
      <c r="AV566" s="99">
        <v>46311688.8603516</v>
      </c>
      <c r="AW566" s="99">
        <v>19197.736578464501</v>
      </c>
      <c r="AX566" s="99">
        <v>132531.50228500401</v>
      </c>
      <c r="AY566" s="99">
        <v>17493170.036621101</v>
      </c>
      <c r="AZ566" s="99">
        <v>6044969.8817748995</v>
      </c>
      <c r="BA566" s="99">
        <v>0</v>
      </c>
      <c r="BB566" s="99">
        <v>15707096.487426801</v>
      </c>
      <c r="BC566" s="99">
        <v>3449256.51593018</v>
      </c>
      <c r="BD566" s="99">
        <v>0</v>
      </c>
      <c r="BE566" s="99">
        <v>1819587.7534484901</v>
      </c>
      <c r="BF566" s="99">
        <v>0</v>
      </c>
      <c r="BG566" s="99">
        <v>46355783.228027299</v>
      </c>
      <c r="BH566" s="99">
        <v>8486537.2714843806</v>
      </c>
      <c r="BI566" s="99">
        <v>0</v>
      </c>
      <c r="BJ566" s="99">
        <v>2389165.20489502</v>
      </c>
      <c r="BK566" s="99">
        <v>1643077.95245361</v>
      </c>
      <c r="BL566" s="99">
        <v>0</v>
      </c>
      <c r="BM566" s="99">
        <v>0</v>
      </c>
      <c r="BN566" s="99">
        <v>0</v>
      </c>
      <c r="BO566" s="99">
        <v>0</v>
      </c>
      <c r="BP566" s="99">
        <v>0</v>
      </c>
      <c r="BQ566" s="99">
        <v>0</v>
      </c>
      <c r="BR566" s="99">
        <v>5647202.6351318397</v>
      </c>
      <c r="BS566" s="99">
        <v>2237439.6135559101</v>
      </c>
      <c r="BT566" s="99">
        <v>0</v>
      </c>
      <c r="BU566" s="99">
        <v>978261.80999755894</v>
      </c>
      <c r="BV566" s="99">
        <v>1869617.6266479499</v>
      </c>
      <c r="BW566" s="99">
        <v>0</v>
      </c>
      <c r="BX566" s="99">
        <v>127436.20989990199</v>
      </c>
      <c r="BY566" s="99">
        <v>0</v>
      </c>
      <c r="BZ566" s="99">
        <v>0</v>
      </c>
      <c r="CA566" s="99">
        <v>84051.675786018401</v>
      </c>
      <c r="CB566" s="99">
        <v>4484300.1428222703</v>
      </c>
      <c r="CC566" s="99">
        <v>42749620.513183601</v>
      </c>
      <c r="CD566" s="99">
        <v>10863593.9265137</v>
      </c>
      <c r="CE566" s="99">
        <v>1736.82122291625</v>
      </c>
      <c r="CF566" s="99">
        <v>216285.012880325</v>
      </c>
      <c r="CG566" s="99">
        <v>1823732.6891632101</v>
      </c>
      <c r="CH566" s="99">
        <v>0</v>
      </c>
      <c r="CI566" s="99">
        <v>85782.797983169599</v>
      </c>
      <c r="CJ566" s="99">
        <v>4700107.2194213904</v>
      </c>
      <c r="CK566" s="99">
        <v>44695697.666992202</v>
      </c>
      <c r="CL566" s="99">
        <v>11008339.6949463</v>
      </c>
      <c r="CM566" s="203">
        <f t="shared" si="24"/>
        <v>132107.31389951709</v>
      </c>
      <c r="CN566" s="203">
        <f t="shared" si="25"/>
        <v>19780031.117980991</v>
      </c>
      <c r="CO566" s="203">
        <f t="shared" si="26"/>
        <v>91051480.895019501</v>
      </c>
      <c r="CP566" s="99">
        <v>11008339.6949463</v>
      </c>
      <c r="CQ566" s="99">
        <v>0</v>
      </c>
      <c r="CR566" s="99">
        <v>0</v>
      </c>
      <c r="CS566" s="99">
        <v>0</v>
      </c>
      <c r="CT566" s="99">
        <v>0</v>
      </c>
    </row>
    <row r="567" spans="1:98">
      <c r="A567" s="98" t="s">
        <v>60</v>
      </c>
      <c r="B567" s="100">
        <v>41974</v>
      </c>
      <c r="C567" s="99">
        <v>72846.698677063003</v>
      </c>
      <c r="D567" s="99">
        <v>0</v>
      </c>
      <c r="E567" s="99">
        <v>10624.435471177099</v>
      </c>
      <c r="F567" s="99">
        <v>8356.3890178203601</v>
      </c>
      <c r="G567" s="99">
        <v>1739.44719932973</v>
      </c>
      <c r="H567" s="99">
        <v>0</v>
      </c>
      <c r="I567" s="99">
        <v>0</v>
      </c>
      <c r="J567" s="99">
        <v>45281.588840007797</v>
      </c>
      <c r="K567" s="99">
        <v>41.163353384472401</v>
      </c>
      <c r="L567" s="99">
        <v>171.072570724413</v>
      </c>
      <c r="M567" s="99">
        <v>36778.539988517798</v>
      </c>
      <c r="N567" s="99">
        <v>5931.8339518904704</v>
      </c>
      <c r="O567" s="99">
        <v>0</v>
      </c>
      <c r="P567" s="99">
        <v>36927.8046851158</v>
      </c>
      <c r="Q567" s="99">
        <v>3688.95743739605</v>
      </c>
      <c r="R567" s="99">
        <v>0</v>
      </c>
      <c r="S567" s="99">
        <v>1730.6199155002801</v>
      </c>
      <c r="T567" s="99">
        <v>0</v>
      </c>
      <c r="U567" s="99">
        <v>45320.914482116699</v>
      </c>
      <c r="V567" s="99">
        <v>3670208.94567871</v>
      </c>
      <c r="W567" s="99">
        <v>0</v>
      </c>
      <c r="X567" s="99">
        <v>766614.23454284703</v>
      </c>
      <c r="Y567" s="99">
        <v>512982.70349883998</v>
      </c>
      <c r="Z567" s="99">
        <v>212907.11565971401</v>
      </c>
      <c r="AA567" s="99">
        <v>0</v>
      </c>
      <c r="AB567" s="99">
        <v>0</v>
      </c>
      <c r="AC567" s="99">
        <v>14867140.966308599</v>
      </c>
      <c r="AD567" s="99">
        <v>4374.9179040789604</v>
      </c>
      <c r="AE567" s="99">
        <v>17282.750766038898</v>
      </c>
      <c r="AF567" s="99">
        <v>1764191.99977112</v>
      </c>
      <c r="AG567" s="99">
        <v>678578.81336212205</v>
      </c>
      <c r="AH567" s="99">
        <v>0</v>
      </c>
      <c r="AI567" s="99">
        <v>1589716.3623657201</v>
      </c>
      <c r="AJ567" s="99">
        <v>388645.24855804403</v>
      </c>
      <c r="AK567" s="99">
        <v>0</v>
      </c>
      <c r="AL567" s="99">
        <v>212543.96477127101</v>
      </c>
      <c r="AM567" s="99">
        <v>0</v>
      </c>
      <c r="AN567" s="99">
        <v>14855789.520873999</v>
      </c>
      <c r="AO567" s="99">
        <v>36026846.2490234</v>
      </c>
      <c r="AP567" s="99">
        <v>0</v>
      </c>
      <c r="AQ567" s="99">
        <v>6495793.0919799795</v>
      </c>
      <c r="AR567" s="99">
        <v>4130488.3824768099</v>
      </c>
      <c r="AS567" s="99">
        <v>1813688.5609436</v>
      </c>
      <c r="AT567" s="99">
        <v>0</v>
      </c>
      <c r="AU567" s="99">
        <v>0</v>
      </c>
      <c r="AV567" s="99">
        <v>45979467.368652299</v>
      </c>
      <c r="AW567" s="99">
        <v>14268.582123398801</v>
      </c>
      <c r="AX567" s="99">
        <v>196875.31725120501</v>
      </c>
      <c r="AY567" s="99">
        <v>17457453.262939502</v>
      </c>
      <c r="AZ567" s="99">
        <v>5972432.8208007803</v>
      </c>
      <c r="BA567" s="99">
        <v>0</v>
      </c>
      <c r="BB567" s="99">
        <v>15496011.9772949</v>
      </c>
      <c r="BC567" s="99">
        <v>3467008.5212097201</v>
      </c>
      <c r="BD567" s="99">
        <v>0</v>
      </c>
      <c r="BE567" s="99">
        <v>1810096.03330994</v>
      </c>
      <c r="BF567" s="99">
        <v>0</v>
      </c>
      <c r="BG567" s="99">
        <v>46004575.309082001</v>
      </c>
      <c r="BH567" s="99">
        <v>8522494.93286133</v>
      </c>
      <c r="BI567" s="99">
        <v>0</v>
      </c>
      <c r="BJ567" s="99">
        <v>2327907.6057434101</v>
      </c>
      <c r="BK567" s="99">
        <v>1605378.60745239</v>
      </c>
      <c r="BL567" s="99">
        <v>0</v>
      </c>
      <c r="BM567" s="99">
        <v>0</v>
      </c>
      <c r="BN567" s="99">
        <v>0</v>
      </c>
      <c r="BO567" s="99">
        <v>0</v>
      </c>
      <c r="BP567" s="99">
        <v>0</v>
      </c>
      <c r="BQ567" s="99">
        <v>0</v>
      </c>
      <c r="BR567" s="99">
        <v>5640657.58984375</v>
      </c>
      <c r="BS567" s="99">
        <v>2215452.5681152302</v>
      </c>
      <c r="BT567" s="99">
        <v>0</v>
      </c>
      <c r="BU567" s="99">
        <v>1130037.33998108</v>
      </c>
      <c r="BV567" s="99">
        <v>1879826.77836609</v>
      </c>
      <c r="BW567" s="99">
        <v>0</v>
      </c>
      <c r="BX567" s="99">
        <v>144657.10987281799</v>
      </c>
      <c r="BY567" s="99">
        <v>0</v>
      </c>
      <c r="BZ567" s="99">
        <v>0</v>
      </c>
      <c r="CA567" s="99">
        <v>83458.744578361497</v>
      </c>
      <c r="CB567" s="99">
        <v>4429363.7941284198</v>
      </c>
      <c r="CC567" s="99">
        <v>42424471.667480499</v>
      </c>
      <c r="CD567" s="99">
        <v>10842347.693359399</v>
      </c>
      <c r="CE567" s="99">
        <v>1740.3474251031901</v>
      </c>
      <c r="CF567" s="99">
        <v>212974.03160667399</v>
      </c>
      <c r="CG567" s="99">
        <v>1813848.0839080799</v>
      </c>
      <c r="CH567" s="99">
        <v>0</v>
      </c>
      <c r="CI567" s="99">
        <v>85199.441655158997</v>
      </c>
      <c r="CJ567" s="99">
        <v>4643780.4359130897</v>
      </c>
      <c r="CK567" s="99">
        <v>44262840.296386696</v>
      </c>
      <c r="CL567" s="99">
        <v>10988551.654418901</v>
      </c>
      <c r="CM567" s="203">
        <f t="shared" si="24"/>
        <v>130520.3561372757</v>
      </c>
      <c r="CN567" s="203">
        <f t="shared" si="25"/>
        <v>19499569.956787087</v>
      </c>
      <c r="CO567" s="203">
        <f t="shared" si="26"/>
        <v>90267415.60546869</v>
      </c>
      <c r="CP567" s="99">
        <v>10988551.654418901</v>
      </c>
      <c r="CQ567" s="99">
        <v>0</v>
      </c>
      <c r="CR567" s="99">
        <v>0</v>
      </c>
      <c r="CS567" s="99">
        <v>0</v>
      </c>
      <c r="CT567" s="99">
        <v>0</v>
      </c>
    </row>
    <row r="568" spans="1:98">
      <c r="A568" s="98" t="s">
        <v>60</v>
      </c>
      <c r="B568" s="100">
        <v>42064</v>
      </c>
      <c r="C568" s="99">
        <v>72476.403096199007</v>
      </c>
      <c r="D568" s="99">
        <v>0</v>
      </c>
      <c r="E568" s="99">
        <v>10263.646102070799</v>
      </c>
      <c r="F568" s="99">
        <v>8071.0684354305304</v>
      </c>
      <c r="G568" s="99">
        <v>1767.99507953227</v>
      </c>
      <c r="H568" s="99">
        <v>0</v>
      </c>
      <c r="I568" s="99">
        <v>0</v>
      </c>
      <c r="J568" s="99">
        <v>45119.596473217003</v>
      </c>
      <c r="K568" s="99">
        <v>23.180794139392699</v>
      </c>
      <c r="L568" s="99">
        <v>148.56087752990399</v>
      </c>
      <c r="M568" s="99">
        <v>36624.310081005096</v>
      </c>
      <c r="N568" s="99">
        <v>5808.7425354123097</v>
      </c>
      <c r="O568" s="99">
        <v>0</v>
      </c>
      <c r="P568" s="99">
        <v>36411.468050956697</v>
      </c>
      <c r="Q568" s="99">
        <v>3668.9380728006399</v>
      </c>
      <c r="R568" s="99">
        <v>0</v>
      </c>
      <c r="S568" s="99">
        <v>1766.27487508953</v>
      </c>
      <c r="T568" s="99">
        <v>0</v>
      </c>
      <c r="U568" s="99">
        <v>45113.249333858497</v>
      </c>
      <c r="V568" s="99">
        <v>3614282.7410278302</v>
      </c>
      <c r="W568" s="99">
        <v>0</v>
      </c>
      <c r="X568" s="99">
        <v>735259.31658172596</v>
      </c>
      <c r="Y568" s="99">
        <v>481877.73706817598</v>
      </c>
      <c r="Z568" s="99">
        <v>211951.58181381199</v>
      </c>
      <c r="AA568" s="99">
        <v>0</v>
      </c>
      <c r="AB568" s="99">
        <v>0</v>
      </c>
      <c r="AC568" s="99">
        <v>14727501.597168</v>
      </c>
      <c r="AD568" s="99">
        <v>2798.4515862762901</v>
      </c>
      <c r="AE568" s="99">
        <v>10384.5189746618</v>
      </c>
      <c r="AF568" s="99">
        <v>1755111.2683105499</v>
      </c>
      <c r="AG568" s="99">
        <v>659255.70808410598</v>
      </c>
      <c r="AH568" s="99">
        <v>0</v>
      </c>
      <c r="AI568" s="99">
        <v>1547186.4465484601</v>
      </c>
      <c r="AJ568" s="99">
        <v>383490.240989685</v>
      </c>
      <c r="AK568" s="99">
        <v>0</v>
      </c>
      <c r="AL568" s="99">
        <v>210836.70203590399</v>
      </c>
      <c r="AM568" s="99">
        <v>0</v>
      </c>
      <c r="AN568" s="99">
        <v>14742077.775512701</v>
      </c>
      <c r="AO568" s="99">
        <v>35657830.870117202</v>
      </c>
      <c r="AP568" s="99">
        <v>0</v>
      </c>
      <c r="AQ568" s="99">
        <v>6235398.0861816397</v>
      </c>
      <c r="AR568" s="99">
        <v>3925566.95245361</v>
      </c>
      <c r="AS568" s="99">
        <v>1804878.2992553699</v>
      </c>
      <c r="AT568" s="99">
        <v>0</v>
      </c>
      <c r="AU568" s="99">
        <v>0</v>
      </c>
      <c r="AV568" s="99">
        <v>45871665.533691399</v>
      </c>
      <c r="AW568" s="99">
        <v>9252.0288543701208</v>
      </c>
      <c r="AX568" s="99">
        <v>87156.991867065401</v>
      </c>
      <c r="AY568" s="99">
        <v>17444429.191406298</v>
      </c>
      <c r="AZ568" s="99">
        <v>5822084.5513305701</v>
      </c>
      <c r="BA568" s="99">
        <v>0</v>
      </c>
      <c r="BB568" s="99">
        <v>15118647.7701416</v>
      </c>
      <c r="BC568" s="99">
        <v>3428566.6971130399</v>
      </c>
      <c r="BD568" s="99">
        <v>0</v>
      </c>
      <c r="BE568" s="99">
        <v>1797242.3403778099</v>
      </c>
      <c r="BF568" s="99">
        <v>0</v>
      </c>
      <c r="BG568" s="99">
        <v>45853915.598144501</v>
      </c>
      <c r="BH568" s="99">
        <v>8398191.7166747991</v>
      </c>
      <c r="BI568" s="99">
        <v>0</v>
      </c>
      <c r="BJ568" s="99">
        <v>2272471.4126281701</v>
      </c>
      <c r="BK568" s="99">
        <v>1533894.8377380399</v>
      </c>
      <c r="BL568" s="99">
        <v>0</v>
      </c>
      <c r="BM568" s="99">
        <v>0</v>
      </c>
      <c r="BN568" s="99">
        <v>0</v>
      </c>
      <c r="BO568" s="99">
        <v>0</v>
      </c>
      <c r="BP568" s="99">
        <v>0</v>
      </c>
      <c r="BQ568" s="99">
        <v>0</v>
      </c>
      <c r="BR568" s="99">
        <v>5599891.3787231399</v>
      </c>
      <c r="BS568" s="99">
        <v>2166552.5295715299</v>
      </c>
      <c r="BT568" s="99">
        <v>0</v>
      </c>
      <c r="BU568" s="99">
        <v>1090085.5499877899</v>
      </c>
      <c r="BV568" s="99">
        <v>1875867.8791046101</v>
      </c>
      <c r="BW568" s="99">
        <v>0</v>
      </c>
      <c r="BX568" s="99">
        <v>161772.98974990801</v>
      </c>
      <c r="BY568" s="99">
        <v>0</v>
      </c>
      <c r="BZ568" s="99">
        <v>0</v>
      </c>
      <c r="CA568" s="99">
        <v>82698.666377067595</v>
      </c>
      <c r="CB568" s="99">
        <v>4369557.7387084998</v>
      </c>
      <c r="CC568" s="99">
        <v>42160717.767089799</v>
      </c>
      <c r="CD568" s="99">
        <v>10693205.3776855</v>
      </c>
      <c r="CE568" s="99">
        <v>1767.7904433459</v>
      </c>
      <c r="CF568" s="99">
        <v>211679.51078605701</v>
      </c>
      <c r="CG568" s="99">
        <v>1805034.2472381601</v>
      </c>
      <c r="CH568" s="99">
        <v>0</v>
      </c>
      <c r="CI568" s="99">
        <v>84472.9824972153</v>
      </c>
      <c r="CJ568" s="99">
        <v>4582326.4065551804</v>
      </c>
      <c r="CK568" s="99">
        <v>43899938.771484397</v>
      </c>
      <c r="CL568" s="99">
        <v>10847772.0939941</v>
      </c>
      <c r="CM568" s="203">
        <f t="shared" si="24"/>
        <v>129586.23183107379</v>
      </c>
      <c r="CN568" s="203">
        <f t="shared" si="25"/>
        <v>19324404.182067882</v>
      </c>
      <c r="CO568" s="203">
        <f t="shared" si="26"/>
        <v>89753854.369628906</v>
      </c>
      <c r="CP568" s="99">
        <v>10847772.0939941</v>
      </c>
      <c r="CQ568" s="99">
        <v>0</v>
      </c>
      <c r="CR568" s="99">
        <v>0</v>
      </c>
      <c r="CS568" s="99">
        <v>0</v>
      </c>
      <c r="CT568" s="99">
        <v>0</v>
      </c>
    </row>
    <row r="569" spans="1:98">
      <c r="A569" s="98" t="s">
        <v>60</v>
      </c>
      <c r="B569" s="100">
        <v>42156</v>
      </c>
      <c r="C569" s="99">
        <v>72389.825722694397</v>
      </c>
      <c r="D569" s="99">
        <v>0</v>
      </c>
      <c r="E569" s="99">
        <v>9963.7601490020807</v>
      </c>
      <c r="F569" s="99">
        <v>7835.73225438595</v>
      </c>
      <c r="G569" s="99">
        <v>1782.19456218183</v>
      </c>
      <c r="H569" s="99">
        <v>0</v>
      </c>
      <c r="I569" s="99">
        <v>0</v>
      </c>
      <c r="J569" s="99">
        <v>44929.197812080398</v>
      </c>
      <c r="K569" s="99">
        <v>20.748924124753099</v>
      </c>
      <c r="L569" s="99">
        <v>150.076520623639</v>
      </c>
      <c r="M569" s="99">
        <v>36604.5602970123</v>
      </c>
      <c r="N569" s="99">
        <v>5636.2559250593204</v>
      </c>
      <c r="O569" s="99">
        <v>0</v>
      </c>
      <c r="P569" s="99">
        <v>36338.135836601301</v>
      </c>
      <c r="Q569" s="99">
        <v>3630.1321743428698</v>
      </c>
      <c r="R569" s="99">
        <v>0</v>
      </c>
      <c r="S569" s="99">
        <v>1780.21475589275</v>
      </c>
      <c r="T569" s="99">
        <v>0</v>
      </c>
      <c r="U569" s="99">
        <v>44966.198719024702</v>
      </c>
      <c r="V569" s="99">
        <v>3622475.4262084998</v>
      </c>
      <c r="W569" s="99">
        <v>0</v>
      </c>
      <c r="X569" s="99">
        <v>718039.26052856399</v>
      </c>
      <c r="Y569" s="99">
        <v>474219.79103851301</v>
      </c>
      <c r="Z569" s="99">
        <v>212403.27181625401</v>
      </c>
      <c r="AA569" s="99">
        <v>0</v>
      </c>
      <c r="AB569" s="99">
        <v>0</v>
      </c>
      <c r="AC569" s="99">
        <v>14729830.387085</v>
      </c>
      <c r="AD569" s="99">
        <v>1834.7165443748199</v>
      </c>
      <c r="AE569" s="99">
        <v>11230.6757187843</v>
      </c>
      <c r="AF569" s="99">
        <v>1753129.07997131</v>
      </c>
      <c r="AG569" s="99">
        <v>644764.48249816895</v>
      </c>
      <c r="AH569" s="99">
        <v>0</v>
      </c>
      <c r="AI569" s="99">
        <v>1549231.56567383</v>
      </c>
      <c r="AJ569" s="99">
        <v>382545.30508041399</v>
      </c>
      <c r="AK569" s="99">
        <v>0</v>
      </c>
      <c r="AL569" s="99">
        <v>211740.051221848</v>
      </c>
      <c r="AM569" s="99">
        <v>0</v>
      </c>
      <c r="AN569" s="99">
        <v>14717349.6363525</v>
      </c>
      <c r="AO569" s="99">
        <v>35905031.486816399</v>
      </c>
      <c r="AP569" s="99">
        <v>0</v>
      </c>
      <c r="AQ569" s="99">
        <v>6126880.41052246</v>
      </c>
      <c r="AR569" s="99">
        <v>3869458.3924255399</v>
      </c>
      <c r="AS569" s="99">
        <v>1812893.6612091099</v>
      </c>
      <c r="AT569" s="99">
        <v>0</v>
      </c>
      <c r="AU569" s="99">
        <v>0</v>
      </c>
      <c r="AV569" s="99">
        <v>45885717.566406302</v>
      </c>
      <c r="AW569" s="99">
        <v>6132.8939621448499</v>
      </c>
      <c r="AX569" s="99">
        <v>109202.973487854</v>
      </c>
      <c r="AY569" s="99">
        <v>17496902.714355499</v>
      </c>
      <c r="AZ569" s="99">
        <v>5731299.6451415997</v>
      </c>
      <c r="BA569" s="99">
        <v>0</v>
      </c>
      <c r="BB569" s="99">
        <v>15227362.8216553</v>
      </c>
      <c r="BC569" s="99">
        <v>3432145.3009338402</v>
      </c>
      <c r="BD569" s="99">
        <v>0</v>
      </c>
      <c r="BE569" s="99">
        <v>1808459.8994445801</v>
      </c>
      <c r="BF569" s="99">
        <v>0</v>
      </c>
      <c r="BG569" s="99">
        <v>45887412.718261696</v>
      </c>
      <c r="BH569" s="99">
        <v>8476895.1739502009</v>
      </c>
      <c r="BI569" s="99">
        <v>0</v>
      </c>
      <c r="BJ569" s="99">
        <v>2240360.3012390099</v>
      </c>
      <c r="BK569" s="99">
        <v>1517490.60177612</v>
      </c>
      <c r="BL569" s="99">
        <v>0</v>
      </c>
      <c r="BM569" s="99">
        <v>0</v>
      </c>
      <c r="BN569" s="99">
        <v>0</v>
      </c>
      <c r="BO569" s="99">
        <v>0</v>
      </c>
      <c r="BP569" s="99">
        <v>0</v>
      </c>
      <c r="BQ569" s="99">
        <v>0</v>
      </c>
      <c r="BR569" s="99">
        <v>5662443.1900634803</v>
      </c>
      <c r="BS569" s="99">
        <v>2129364.79510498</v>
      </c>
      <c r="BT569" s="99">
        <v>0</v>
      </c>
      <c r="BU569" s="99">
        <v>1112964.48999023</v>
      </c>
      <c r="BV569" s="99">
        <v>1880631.140625</v>
      </c>
      <c r="BW569" s="99">
        <v>0</v>
      </c>
      <c r="BX569" s="99">
        <v>164752.42973136899</v>
      </c>
      <c r="BY569" s="99">
        <v>0</v>
      </c>
      <c r="BZ569" s="99">
        <v>0</v>
      </c>
      <c r="CA569" s="99">
        <v>82378.783633232102</v>
      </c>
      <c r="CB569" s="99">
        <v>4342298.5307617197</v>
      </c>
      <c r="CC569" s="99">
        <v>41993033.863281302</v>
      </c>
      <c r="CD569" s="99">
        <v>10713981.662841801</v>
      </c>
      <c r="CE569" s="99">
        <v>1781.6119764298201</v>
      </c>
      <c r="CF569" s="99">
        <v>211943.539194107</v>
      </c>
      <c r="CG569" s="99">
        <v>1810100.2431640599</v>
      </c>
      <c r="CH569" s="99">
        <v>0</v>
      </c>
      <c r="CI569" s="99">
        <v>84158.423753738403</v>
      </c>
      <c r="CJ569" s="99">
        <v>4557294.1838378897</v>
      </c>
      <c r="CK569" s="99">
        <v>43780386.948242202</v>
      </c>
      <c r="CL569" s="99">
        <v>10869395.5788574</v>
      </c>
      <c r="CM569" s="203">
        <f t="shared" si="24"/>
        <v>129124.62247276311</v>
      </c>
      <c r="CN569" s="203">
        <f t="shared" si="25"/>
        <v>19274643.820190389</v>
      </c>
      <c r="CO569" s="203">
        <f t="shared" si="26"/>
        <v>89667799.666503906</v>
      </c>
      <c r="CP569" s="99">
        <v>10869395.5788574</v>
      </c>
      <c r="CQ569" s="99">
        <v>0</v>
      </c>
      <c r="CR569" s="99">
        <v>0</v>
      </c>
      <c r="CS569" s="99">
        <v>0</v>
      </c>
      <c r="CT569" s="99">
        <v>0</v>
      </c>
    </row>
    <row r="570" spans="1:98">
      <c r="A570" s="98" t="s">
        <v>60</v>
      </c>
      <c r="B570" s="100">
        <v>42248</v>
      </c>
      <c r="C570" s="99">
        <v>71741.765665054307</v>
      </c>
      <c r="D570" s="99">
        <v>0</v>
      </c>
      <c r="E570" s="99">
        <v>9652.3816337585395</v>
      </c>
      <c r="F570" s="99">
        <v>7596.5282145738602</v>
      </c>
      <c r="G570" s="99">
        <v>1794.92461290956</v>
      </c>
      <c r="H570" s="99">
        <v>0</v>
      </c>
      <c r="I570" s="99">
        <v>0</v>
      </c>
      <c r="J570" s="99">
        <v>44631.174395084403</v>
      </c>
      <c r="K570" s="99">
        <v>13.7904271314619</v>
      </c>
      <c r="L570" s="99">
        <v>149.05370634794201</v>
      </c>
      <c r="M570" s="99">
        <v>36363.662594795198</v>
      </c>
      <c r="N570" s="99">
        <v>5475.5691391825703</v>
      </c>
      <c r="O570" s="99">
        <v>0</v>
      </c>
      <c r="P570" s="99">
        <v>35868.855608463302</v>
      </c>
      <c r="Q570" s="99">
        <v>3567.7655411064602</v>
      </c>
      <c r="R570" s="99">
        <v>0</v>
      </c>
      <c r="S570" s="99">
        <v>1791.7545028626901</v>
      </c>
      <c r="T570" s="99">
        <v>0</v>
      </c>
      <c r="U570" s="99">
        <v>44657.168469905897</v>
      </c>
      <c r="V570" s="99">
        <v>3597802.5840759301</v>
      </c>
      <c r="W570" s="99">
        <v>0</v>
      </c>
      <c r="X570" s="99">
        <v>692669.14131927502</v>
      </c>
      <c r="Y570" s="99">
        <v>458735.964817047</v>
      </c>
      <c r="Z570" s="99">
        <v>216439.595230103</v>
      </c>
      <c r="AA570" s="99">
        <v>0</v>
      </c>
      <c r="AB570" s="99">
        <v>0</v>
      </c>
      <c r="AC570" s="99">
        <v>14655486.2623291</v>
      </c>
      <c r="AD570" s="99">
        <v>1362.9588568806601</v>
      </c>
      <c r="AE570" s="99">
        <v>8807.71714985371</v>
      </c>
      <c r="AF570" s="99">
        <v>1735307.8089904799</v>
      </c>
      <c r="AG570" s="99">
        <v>627724.80420684803</v>
      </c>
      <c r="AH570" s="99">
        <v>0</v>
      </c>
      <c r="AI570" s="99">
        <v>1527870.8235321001</v>
      </c>
      <c r="AJ570" s="99">
        <v>383138.82305145299</v>
      </c>
      <c r="AK570" s="99">
        <v>0</v>
      </c>
      <c r="AL570" s="99">
        <v>216345.25097656299</v>
      </c>
      <c r="AM570" s="99">
        <v>0</v>
      </c>
      <c r="AN570" s="99">
        <v>14659198.685546899</v>
      </c>
      <c r="AO570" s="99">
        <v>35822185.892089799</v>
      </c>
      <c r="AP570" s="99">
        <v>0</v>
      </c>
      <c r="AQ570" s="99">
        <v>5933704.6447143601</v>
      </c>
      <c r="AR570" s="99">
        <v>3747517.3067321801</v>
      </c>
      <c r="AS570" s="99">
        <v>1853929.6128845201</v>
      </c>
      <c r="AT570" s="99">
        <v>0</v>
      </c>
      <c r="AU570" s="99">
        <v>0</v>
      </c>
      <c r="AV570" s="99">
        <v>45744252.958984397</v>
      </c>
      <c r="AW570" s="99">
        <v>4529.5122057199496</v>
      </c>
      <c r="AX570" s="99">
        <v>89964.416975021406</v>
      </c>
      <c r="AY570" s="99">
        <v>17376081.2648926</v>
      </c>
      <c r="AZ570" s="99">
        <v>5618564.5520629901</v>
      </c>
      <c r="BA570" s="99">
        <v>0</v>
      </c>
      <c r="BB570" s="99">
        <v>15169193.369018599</v>
      </c>
      <c r="BC570" s="99">
        <v>3428810.74890137</v>
      </c>
      <c r="BD570" s="99">
        <v>0</v>
      </c>
      <c r="BE570" s="99">
        <v>1850391.21490479</v>
      </c>
      <c r="BF570" s="99">
        <v>0</v>
      </c>
      <c r="BG570" s="99">
        <v>45775311.012695298</v>
      </c>
      <c r="BH570" s="99">
        <v>8490821.1763915997</v>
      </c>
      <c r="BI570" s="99">
        <v>0</v>
      </c>
      <c r="BJ570" s="99">
        <v>2220246.0394897498</v>
      </c>
      <c r="BK570" s="99">
        <v>1494341.4887085001</v>
      </c>
      <c r="BL570" s="99">
        <v>0</v>
      </c>
      <c r="BM570" s="99">
        <v>0</v>
      </c>
      <c r="BN570" s="99">
        <v>0</v>
      </c>
      <c r="BO570" s="99">
        <v>0</v>
      </c>
      <c r="BP570" s="99">
        <v>0</v>
      </c>
      <c r="BQ570" s="99">
        <v>0</v>
      </c>
      <c r="BR570" s="99">
        <v>5650084.62854004</v>
      </c>
      <c r="BS570" s="99">
        <v>2100096.2028808598</v>
      </c>
      <c r="BT570" s="99">
        <v>0</v>
      </c>
      <c r="BU570" s="99">
        <v>925515.31999206496</v>
      </c>
      <c r="BV570" s="99">
        <v>1881034.0089569101</v>
      </c>
      <c r="BW570" s="99">
        <v>0</v>
      </c>
      <c r="BX570" s="99">
        <v>141345.71978378299</v>
      </c>
      <c r="BY570" s="99">
        <v>0</v>
      </c>
      <c r="BZ570" s="99">
        <v>0</v>
      </c>
      <c r="CA570" s="99">
        <v>81391.334238052397</v>
      </c>
      <c r="CB570" s="99">
        <v>4276943.1036987295</v>
      </c>
      <c r="CC570" s="99">
        <v>41686900.880859397</v>
      </c>
      <c r="CD570" s="99">
        <v>10700369.4382324</v>
      </c>
      <c r="CE570" s="99">
        <v>1794.8128230422701</v>
      </c>
      <c r="CF570" s="99">
        <v>217332.111249924</v>
      </c>
      <c r="CG570" s="99">
        <v>1856723.6277771001</v>
      </c>
      <c r="CH570" s="99">
        <v>0</v>
      </c>
      <c r="CI570" s="99">
        <v>83182.9447984695</v>
      </c>
      <c r="CJ570" s="99">
        <v>4491486.6915893601</v>
      </c>
      <c r="CK570" s="99">
        <v>43524391.813964799</v>
      </c>
      <c r="CL570" s="99">
        <v>10862974.2021484</v>
      </c>
      <c r="CM570" s="203">
        <f t="shared" si="24"/>
        <v>127840.1132683754</v>
      </c>
      <c r="CN570" s="203">
        <f t="shared" si="25"/>
        <v>19150685.37713626</v>
      </c>
      <c r="CO570" s="203">
        <f t="shared" si="26"/>
        <v>89299702.826660097</v>
      </c>
      <c r="CP570" s="99">
        <v>10862974.2021484</v>
      </c>
      <c r="CQ570" s="99">
        <v>0</v>
      </c>
      <c r="CR570" s="99">
        <v>0</v>
      </c>
      <c r="CS570" s="99">
        <v>0</v>
      </c>
      <c r="CT570" s="99">
        <v>0</v>
      </c>
    </row>
    <row r="571" spans="1:98">
      <c r="A571" s="98" t="s">
        <v>60</v>
      </c>
      <c r="B571" s="100">
        <v>42339</v>
      </c>
      <c r="C571" s="99">
        <v>72018.592847824097</v>
      </c>
      <c r="D571" s="99">
        <v>0</v>
      </c>
      <c r="E571" s="99">
        <v>9462.7751083374005</v>
      </c>
      <c r="F571" s="99">
        <v>7452.8607571125003</v>
      </c>
      <c r="G571" s="99">
        <v>1822.6438964009301</v>
      </c>
      <c r="H571" s="99">
        <v>0</v>
      </c>
      <c r="I571" s="99">
        <v>0</v>
      </c>
      <c r="J571" s="99">
        <v>44223.642677784002</v>
      </c>
      <c r="K571" s="99">
        <v>10.329764515860001</v>
      </c>
      <c r="L571" s="99">
        <v>148.237708196044</v>
      </c>
      <c r="M571" s="99">
        <v>36563.475883483901</v>
      </c>
      <c r="N571" s="99">
        <v>5376.6475642919504</v>
      </c>
      <c r="O571" s="99">
        <v>0</v>
      </c>
      <c r="P571" s="99">
        <v>35892.428178310402</v>
      </c>
      <c r="Q571" s="99">
        <v>3564.2255907952799</v>
      </c>
      <c r="R571" s="99">
        <v>0</v>
      </c>
      <c r="S571" s="99">
        <v>1814.3251038491701</v>
      </c>
      <c r="T571" s="99">
        <v>0</v>
      </c>
      <c r="U571" s="99">
        <v>44233.915187835701</v>
      </c>
      <c r="V571" s="99">
        <v>3596157.94287109</v>
      </c>
      <c r="W571" s="99">
        <v>0</v>
      </c>
      <c r="X571" s="99">
        <v>668397.89650726295</v>
      </c>
      <c r="Y571" s="99">
        <v>444773.45133590698</v>
      </c>
      <c r="Z571" s="99">
        <v>216092.26391029399</v>
      </c>
      <c r="AA571" s="99">
        <v>0</v>
      </c>
      <c r="AB571" s="99">
        <v>0</v>
      </c>
      <c r="AC571" s="99">
        <v>14585416.975097699</v>
      </c>
      <c r="AD571" s="99">
        <v>1161.45530560613</v>
      </c>
      <c r="AE571" s="99">
        <v>8829.6817737817801</v>
      </c>
      <c r="AF571" s="99">
        <v>1742568.25515747</v>
      </c>
      <c r="AG571" s="99">
        <v>611624.95293426502</v>
      </c>
      <c r="AH571" s="99">
        <v>0</v>
      </c>
      <c r="AI571" s="99">
        <v>1517135.73635864</v>
      </c>
      <c r="AJ571" s="99">
        <v>381353.27266311599</v>
      </c>
      <c r="AK571" s="99">
        <v>0</v>
      </c>
      <c r="AL571" s="99">
        <v>215515.31227684001</v>
      </c>
      <c r="AM571" s="99">
        <v>0</v>
      </c>
      <c r="AN571" s="99">
        <v>14560077.3443604</v>
      </c>
      <c r="AO571" s="99">
        <v>36052436.837890603</v>
      </c>
      <c r="AP571" s="99">
        <v>0</v>
      </c>
      <c r="AQ571" s="99">
        <v>5745752.91259766</v>
      </c>
      <c r="AR571" s="99">
        <v>3614146.7622070299</v>
      </c>
      <c r="AS571" s="99">
        <v>1853638.52278137</v>
      </c>
      <c r="AT571" s="99">
        <v>0</v>
      </c>
      <c r="AU571" s="99">
        <v>0</v>
      </c>
      <c r="AV571" s="99">
        <v>45757473.918457001</v>
      </c>
      <c r="AW571" s="99">
        <v>3850.3397006690502</v>
      </c>
      <c r="AX571" s="99">
        <v>87212.024986267104</v>
      </c>
      <c r="AY571" s="99">
        <v>17569713.254394501</v>
      </c>
      <c r="AZ571" s="99">
        <v>5511911.0689697303</v>
      </c>
      <c r="BA571" s="99">
        <v>0</v>
      </c>
      <c r="BB571" s="99">
        <v>15195408.182617201</v>
      </c>
      <c r="BC571" s="99">
        <v>3451652.2101440402</v>
      </c>
      <c r="BD571" s="99">
        <v>0</v>
      </c>
      <c r="BE571" s="99">
        <v>1847341.6706542999</v>
      </c>
      <c r="BF571" s="99">
        <v>0</v>
      </c>
      <c r="BG571" s="99">
        <v>45772863.097167999</v>
      </c>
      <c r="BH571" s="99">
        <v>9087302.5345459003</v>
      </c>
      <c r="BI571" s="99">
        <v>0</v>
      </c>
      <c r="BJ571" s="99">
        <v>2201876.0124816899</v>
      </c>
      <c r="BK571" s="99">
        <v>1452653.3486633301</v>
      </c>
      <c r="BL571" s="99">
        <v>0</v>
      </c>
      <c r="BM571" s="99">
        <v>0</v>
      </c>
      <c r="BN571" s="99">
        <v>0</v>
      </c>
      <c r="BO571" s="99">
        <v>0</v>
      </c>
      <c r="BP571" s="99">
        <v>0</v>
      </c>
      <c r="BQ571" s="99">
        <v>0</v>
      </c>
      <c r="BR571" s="99">
        <v>5716408.3378906297</v>
      </c>
      <c r="BS571" s="99">
        <v>2058086.5678405799</v>
      </c>
      <c r="BT571" s="99">
        <v>0</v>
      </c>
      <c r="BU571" s="99">
        <v>1658796.3299865699</v>
      </c>
      <c r="BV571" s="99">
        <v>1883870.4308319101</v>
      </c>
      <c r="BW571" s="99">
        <v>0</v>
      </c>
      <c r="BX571" s="99">
        <v>231971.44936561599</v>
      </c>
      <c r="BY571" s="99">
        <v>0</v>
      </c>
      <c r="BZ571" s="99">
        <v>0</v>
      </c>
      <c r="CA571" s="99">
        <v>81516.368267059297</v>
      </c>
      <c r="CB571" s="99">
        <v>4248702.6651001005</v>
      </c>
      <c r="CC571" s="99">
        <v>41473841.504394501</v>
      </c>
      <c r="CD571" s="99">
        <v>11279298.4880371</v>
      </c>
      <c r="CE571" s="99">
        <v>1824.07296968997</v>
      </c>
      <c r="CF571" s="99">
        <v>216386.32187843299</v>
      </c>
      <c r="CG571" s="99">
        <v>1854032.1881256099</v>
      </c>
      <c r="CH571" s="99">
        <v>0</v>
      </c>
      <c r="CI571" s="99">
        <v>83340.483102798506</v>
      </c>
      <c r="CJ571" s="99">
        <v>4462891.6843872098</v>
      </c>
      <c r="CK571" s="99">
        <v>43445884.3349609</v>
      </c>
      <c r="CL571" s="99">
        <v>11511419.025390601</v>
      </c>
      <c r="CM571" s="203">
        <f t="shared" si="24"/>
        <v>127574.39829063421</v>
      </c>
      <c r="CN571" s="203">
        <f t="shared" si="25"/>
        <v>19022969.028747611</v>
      </c>
      <c r="CO571" s="203">
        <f t="shared" si="26"/>
        <v>89218747.432128906</v>
      </c>
      <c r="CP571" s="99">
        <v>11511419.025390601</v>
      </c>
      <c r="CQ571" s="99">
        <v>0</v>
      </c>
      <c r="CR571" s="99">
        <v>0</v>
      </c>
      <c r="CS571" s="99">
        <v>0</v>
      </c>
      <c r="CT571" s="99">
        <v>0</v>
      </c>
    </row>
    <row r="572" spans="1:98">
      <c r="A572" s="98" t="s">
        <v>60</v>
      </c>
      <c r="B572" s="100">
        <v>42430</v>
      </c>
      <c r="C572" s="99">
        <v>71708.510662078901</v>
      </c>
      <c r="D572" s="99">
        <v>0</v>
      </c>
      <c r="E572" s="99">
        <v>9334.7688641548193</v>
      </c>
      <c r="F572" s="99">
        <v>7450.4269675612504</v>
      </c>
      <c r="G572" s="99">
        <v>1799.4154019206801</v>
      </c>
      <c r="H572" s="99">
        <v>0</v>
      </c>
      <c r="I572" s="99">
        <v>0</v>
      </c>
      <c r="J572" s="99">
        <v>44009.4179592133</v>
      </c>
      <c r="K572" s="99">
        <v>8.5386271146126091</v>
      </c>
      <c r="L572" s="99">
        <v>136.579080041498</v>
      </c>
      <c r="M572" s="99">
        <v>36395.825292587302</v>
      </c>
      <c r="N572" s="99">
        <v>5234.4595781564703</v>
      </c>
      <c r="O572" s="99">
        <v>0</v>
      </c>
      <c r="P572" s="99">
        <v>35735.5145897865</v>
      </c>
      <c r="Q572" s="99">
        <v>3449.09079602361</v>
      </c>
      <c r="R572" s="99">
        <v>0</v>
      </c>
      <c r="S572" s="99">
        <v>1795.8329740166701</v>
      </c>
      <c r="T572" s="99">
        <v>0</v>
      </c>
      <c r="U572" s="99">
        <v>43994.3302669525</v>
      </c>
      <c r="V572" s="99">
        <v>3586897.5585632301</v>
      </c>
      <c r="W572" s="99">
        <v>0</v>
      </c>
      <c r="X572" s="99">
        <v>647834.16211700405</v>
      </c>
      <c r="Y572" s="99">
        <v>433664.86646652198</v>
      </c>
      <c r="Z572" s="99">
        <v>217816.007537842</v>
      </c>
      <c r="AA572" s="99">
        <v>0</v>
      </c>
      <c r="AB572" s="99">
        <v>0</v>
      </c>
      <c r="AC572" s="99">
        <v>14546345.6867676</v>
      </c>
      <c r="AD572" s="99">
        <v>950.60829230397906</v>
      </c>
      <c r="AE572" s="99">
        <v>8462.6023305654508</v>
      </c>
      <c r="AF572" s="99">
        <v>1723147.0926055899</v>
      </c>
      <c r="AG572" s="99">
        <v>595342.05107116699</v>
      </c>
      <c r="AH572" s="99">
        <v>0</v>
      </c>
      <c r="AI572" s="99">
        <v>1511720.3997497601</v>
      </c>
      <c r="AJ572" s="99">
        <v>373231.74942016602</v>
      </c>
      <c r="AK572" s="99">
        <v>0</v>
      </c>
      <c r="AL572" s="99">
        <v>216018.23703956601</v>
      </c>
      <c r="AM572" s="99">
        <v>0</v>
      </c>
      <c r="AN572" s="99">
        <v>14499908.0153809</v>
      </c>
      <c r="AO572" s="99">
        <v>36069856.041015603</v>
      </c>
      <c r="AP572" s="99">
        <v>0</v>
      </c>
      <c r="AQ572" s="99">
        <v>5577018.7507934598</v>
      </c>
      <c r="AR572" s="99">
        <v>3570646.90478516</v>
      </c>
      <c r="AS572" s="99">
        <v>1862386.56088257</v>
      </c>
      <c r="AT572" s="99">
        <v>0</v>
      </c>
      <c r="AU572" s="99">
        <v>0</v>
      </c>
      <c r="AV572" s="99">
        <v>45730605.584472701</v>
      </c>
      <c r="AW572" s="99">
        <v>3169.9891211986501</v>
      </c>
      <c r="AX572" s="99">
        <v>84548.441490173296</v>
      </c>
      <c r="AY572" s="99">
        <v>17378937.928466801</v>
      </c>
      <c r="AZ572" s="99">
        <v>5376336.83740234</v>
      </c>
      <c r="BA572" s="99">
        <v>0</v>
      </c>
      <c r="BB572" s="99">
        <v>15080912.2762451</v>
      </c>
      <c r="BC572" s="99">
        <v>3385838.2228088402</v>
      </c>
      <c r="BD572" s="99">
        <v>0</v>
      </c>
      <c r="BE572" s="99">
        <v>1853138.6547699</v>
      </c>
      <c r="BF572" s="99">
        <v>0</v>
      </c>
      <c r="BG572" s="99">
        <v>45792326.108886696</v>
      </c>
      <c r="BH572" s="99">
        <v>10061612.5894775</v>
      </c>
      <c r="BI572" s="99">
        <v>0</v>
      </c>
      <c r="BJ572" s="99">
        <v>2228358.4377136198</v>
      </c>
      <c r="BK572" s="99">
        <v>1448505.9164428699</v>
      </c>
      <c r="BL572" s="99">
        <v>0</v>
      </c>
      <c r="BM572" s="99">
        <v>0</v>
      </c>
      <c r="BN572" s="99">
        <v>0</v>
      </c>
      <c r="BO572" s="99">
        <v>0</v>
      </c>
      <c r="BP572" s="99">
        <v>0</v>
      </c>
      <c r="BQ572" s="99">
        <v>0</v>
      </c>
      <c r="BR572" s="99">
        <v>5722889.3189086895</v>
      </c>
      <c r="BS572" s="99">
        <v>2006515.6336517299</v>
      </c>
      <c r="BT572" s="99">
        <v>0</v>
      </c>
      <c r="BU572" s="99">
        <v>2838439.4799804701</v>
      </c>
      <c r="BV572" s="99">
        <v>1834845.7206115699</v>
      </c>
      <c r="BW572" s="99">
        <v>0</v>
      </c>
      <c r="BX572" s="99">
        <v>389390.05857467698</v>
      </c>
      <c r="BY572" s="99">
        <v>0</v>
      </c>
      <c r="BZ572" s="99">
        <v>0</v>
      </c>
      <c r="CA572" s="99">
        <v>80997.616743087798</v>
      </c>
      <c r="CB572" s="99">
        <v>4196785.6661377</v>
      </c>
      <c r="CC572" s="99">
        <v>41250984.161132798</v>
      </c>
      <c r="CD572" s="99">
        <v>12316973.1164551</v>
      </c>
      <c r="CE572" s="99">
        <v>1798.62753848732</v>
      </c>
      <c r="CF572" s="99">
        <v>217121.20621681199</v>
      </c>
      <c r="CG572" s="99">
        <v>1863386.45379639</v>
      </c>
      <c r="CH572" s="99">
        <v>0</v>
      </c>
      <c r="CI572" s="99">
        <v>82800.391150474505</v>
      </c>
      <c r="CJ572" s="99">
        <v>4414332.7793579102</v>
      </c>
      <c r="CK572" s="99">
        <v>43061702.671386696</v>
      </c>
      <c r="CL572" s="99">
        <v>12697245.7268066</v>
      </c>
      <c r="CM572" s="203">
        <f t="shared" si="24"/>
        <v>126794.721417427</v>
      </c>
      <c r="CN572" s="203">
        <f t="shared" si="25"/>
        <v>18914240.794738811</v>
      </c>
      <c r="CO572" s="203">
        <f t="shared" si="26"/>
        <v>88854028.780273393</v>
      </c>
      <c r="CP572" s="99">
        <v>12697245.7268066</v>
      </c>
      <c r="CQ572" s="99">
        <v>0</v>
      </c>
      <c r="CR572" s="99">
        <v>0</v>
      </c>
      <c r="CS572" s="99">
        <v>0</v>
      </c>
      <c r="CT572" s="99">
        <v>0</v>
      </c>
    </row>
    <row r="573" spans="1:98">
      <c r="A573" s="98" t="s">
        <v>60</v>
      </c>
      <c r="B573" s="100">
        <v>42522</v>
      </c>
      <c r="C573" s="99">
        <v>71652.035433769197</v>
      </c>
      <c r="D573" s="99">
        <v>0</v>
      </c>
      <c r="E573" s="99">
        <v>8995.2036113738995</v>
      </c>
      <c r="F573" s="99">
        <v>7171.9373754858998</v>
      </c>
      <c r="G573" s="99">
        <v>1798.4559032023001</v>
      </c>
      <c r="H573" s="99">
        <v>0</v>
      </c>
      <c r="I573" s="99">
        <v>0</v>
      </c>
      <c r="J573" s="99">
        <v>43790.408184528402</v>
      </c>
      <c r="K573" s="99">
        <v>5.6138506787246998</v>
      </c>
      <c r="L573" s="99">
        <v>132.46252455189801</v>
      </c>
      <c r="M573" s="99">
        <v>36371.733551502199</v>
      </c>
      <c r="N573" s="99">
        <v>5101.96126973629</v>
      </c>
      <c r="O573" s="99">
        <v>0</v>
      </c>
      <c r="P573" s="99">
        <v>35614.757434368097</v>
      </c>
      <c r="Q573" s="99">
        <v>3418.7743719816199</v>
      </c>
      <c r="R573" s="99">
        <v>0</v>
      </c>
      <c r="S573" s="99">
        <v>1795.23572361469</v>
      </c>
      <c r="T573" s="99">
        <v>0</v>
      </c>
      <c r="U573" s="99">
        <v>43801.2868452072</v>
      </c>
      <c r="V573" s="99">
        <v>3542561.8131408701</v>
      </c>
      <c r="W573" s="99">
        <v>0</v>
      </c>
      <c r="X573" s="99">
        <v>621801.310783386</v>
      </c>
      <c r="Y573" s="99">
        <v>412420.18106079102</v>
      </c>
      <c r="Z573" s="99">
        <v>219012.02810859701</v>
      </c>
      <c r="AA573" s="99">
        <v>0</v>
      </c>
      <c r="AB573" s="99">
        <v>0</v>
      </c>
      <c r="AC573" s="99">
        <v>14452741.8289795</v>
      </c>
      <c r="AD573" s="99">
        <v>535.80637772381294</v>
      </c>
      <c r="AE573" s="99">
        <v>8586.6274620294607</v>
      </c>
      <c r="AF573" s="99">
        <v>1709094.0323333701</v>
      </c>
      <c r="AG573" s="99">
        <v>578015.10759735096</v>
      </c>
      <c r="AH573" s="99">
        <v>0</v>
      </c>
      <c r="AI573" s="99">
        <v>1495517.3367767299</v>
      </c>
      <c r="AJ573" s="99">
        <v>369833.86793518101</v>
      </c>
      <c r="AK573" s="99">
        <v>0</v>
      </c>
      <c r="AL573" s="99">
        <v>217924.86176109299</v>
      </c>
      <c r="AM573" s="99">
        <v>0</v>
      </c>
      <c r="AN573" s="99">
        <v>14413477.231445299</v>
      </c>
      <c r="AO573" s="99">
        <v>35790763.769531302</v>
      </c>
      <c r="AP573" s="99">
        <v>0</v>
      </c>
      <c r="AQ573" s="99">
        <v>5354595.3319091797</v>
      </c>
      <c r="AR573" s="99">
        <v>3417587.7217407199</v>
      </c>
      <c r="AS573" s="99">
        <v>1883618.46948242</v>
      </c>
      <c r="AT573" s="99">
        <v>0</v>
      </c>
      <c r="AU573" s="99">
        <v>0</v>
      </c>
      <c r="AV573" s="99">
        <v>45753328.417480499</v>
      </c>
      <c r="AW573" s="99">
        <v>1825.8566268980501</v>
      </c>
      <c r="AX573" s="99">
        <v>74347.383606910706</v>
      </c>
      <c r="AY573" s="99">
        <v>17384056.197265599</v>
      </c>
      <c r="AZ573" s="99">
        <v>5286430.9920654297</v>
      </c>
      <c r="BA573" s="99">
        <v>0</v>
      </c>
      <c r="BB573" s="99">
        <v>15041868.890625</v>
      </c>
      <c r="BC573" s="99">
        <v>3393401.0139160198</v>
      </c>
      <c r="BD573" s="99">
        <v>0</v>
      </c>
      <c r="BE573" s="99">
        <v>1874481.4930267299</v>
      </c>
      <c r="BF573" s="99">
        <v>0</v>
      </c>
      <c r="BG573" s="99">
        <v>45656035.247558601</v>
      </c>
      <c r="BH573" s="99">
        <v>10082236.3237305</v>
      </c>
      <c r="BI573" s="99">
        <v>0</v>
      </c>
      <c r="BJ573" s="99">
        <v>2168237.1254882799</v>
      </c>
      <c r="BK573" s="99">
        <v>1398388.7223205599</v>
      </c>
      <c r="BL573" s="99">
        <v>0</v>
      </c>
      <c r="BM573" s="99">
        <v>0</v>
      </c>
      <c r="BN573" s="99">
        <v>0</v>
      </c>
      <c r="BO573" s="99">
        <v>0</v>
      </c>
      <c r="BP573" s="99">
        <v>0</v>
      </c>
      <c r="BQ573" s="99">
        <v>0</v>
      </c>
      <c r="BR573" s="99">
        <v>5685770.3300170898</v>
      </c>
      <c r="BS573" s="99">
        <v>1976886.92459106</v>
      </c>
      <c r="BT573" s="99">
        <v>0</v>
      </c>
      <c r="BU573" s="99">
        <v>2864278.2299499498</v>
      </c>
      <c r="BV573" s="99">
        <v>1820420.8857269301</v>
      </c>
      <c r="BW573" s="99">
        <v>0</v>
      </c>
      <c r="BX573" s="99">
        <v>394580.96855926502</v>
      </c>
      <c r="BY573" s="99">
        <v>0</v>
      </c>
      <c r="BZ573" s="99">
        <v>0</v>
      </c>
      <c r="CA573" s="99">
        <v>80635.8474960327</v>
      </c>
      <c r="CB573" s="99">
        <v>4138598.9220581101</v>
      </c>
      <c r="CC573" s="99">
        <v>41001676.5302734</v>
      </c>
      <c r="CD573" s="99">
        <v>12254277.9300537</v>
      </c>
      <c r="CE573" s="99">
        <v>1797.55194060504</v>
      </c>
      <c r="CF573" s="99">
        <v>218393.497047424</v>
      </c>
      <c r="CG573" s="99">
        <v>1879041.7591705299</v>
      </c>
      <c r="CH573" s="99">
        <v>0</v>
      </c>
      <c r="CI573" s="99">
        <v>82432.868300437898</v>
      </c>
      <c r="CJ573" s="99">
        <v>4355732.6554565402</v>
      </c>
      <c r="CK573" s="99">
        <v>42788271.041503899</v>
      </c>
      <c r="CL573" s="99">
        <v>12630816.0932617</v>
      </c>
      <c r="CM573" s="203">
        <f t="shared" si="24"/>
        <v>126234.1551456451</v>
      </c>
      <c r="CN573" s="203">
        <f t="shared" si="25"/>
        <v>18769209.886901841</v>
      </c>
      <c r="CO573" s="203">
        <f t="shared" si="26"/>
        <v>88444306.2890625</v>
      </c>
      <c r="CP573" s="99">
        <v>12630816.0932617</v>
      </c>
      <c r="CQ573" s="99">
        <v>0</v>
      </c>
      <c r="CR573" s="99">
        <v>0</v>
      </c>
      <c r="CS573" s="99">
        <v>0</v>
      </c>
      <c r="CT573" s="99">
        <v>0</v>
      </c>
    </row>
    <row r="574" spans="1:98">
      <c r="A574" s="98" t="s">
        <v>60</v>
      </c>
      <c r="B574" s="100">
        <v>42614</v>
      </c>
      <c r="C574" s="99">
        <v>71510.524356841997</v>
      </c>
      <c r="D574" s="99">
        <v>0</v>
      </c>
      <c r="E574" s="99">
        <v>8802.9355839490909</v>
      </c>
      <c r="F574" s="99">
        <v>7033.4117496609697</v>
      </c>
      <c r="G574" s="99">
        <v>1813.6476500183301</v>
      </c>
      <c r="H574" s="99">
        <v>0</v>
      </c>
      <c r="I574" s="99">
        <v>0</v>
      </c>
      <c r="J574" s="99">
        <v>43410.556861400597</v>
      </c>
      <c r="K574" s="99">
        <v>3.9557205489836602</v>
      </c>
      <c r="L574" s="99">
        <v>141.837312968448</v>
      </c>
      <c r="M574" s="99">
        <v>36365.470206737496</v>
      </c>
      <c r="N574" s="99">
        <v>4972.7617987394297</v>
      </c>
      <c r="O574" s="99">
        <v>0</v>
      </c>
      <c r="P574" s="99">
        <v>35486.879374980897</v>
      </c>
      <c r="Q574" s="99">
        <v>3396.7573530673999</v>
      </c>
      <c r="R574" s="99">
        <v>0</v>
      </c>
      <c r="S574" s="99">
        <v>1809.2650410234901</v>
      </c>
      <c r="T574" s="99">
        <v>0</v>
      </c>
      <c r="U574" s="99">
        <v>43432.0930705071</v>
      </c>
      <c r="V574" s="99">
        <v>3538818.07318115</v>
      </c>
      <c r="W574" s="99">
        <v>0</v>
      </c>
      <c r="X574" s="99">
        <v>602423.95497894299</v>
      </c>
      <c r="Y574" s="99">
        <v>399350.31634521502</v>
      </c>
      <c r="Z574" s="99">
        <v>219693.15914917001</v>
      </c>
      <c r="AA574" s="99">
        <v>0</v>
      </c>
      <c r="AB574" s="99">
        <v>0</v>
      </c>
      <c r="AC574" s="99">
        <v>14317963.118042</v>
      </c>
      <c r="AD574" s="99">
        <v>595.73036536574398</v>
      </c>
      <c r="AE574" s="99">
        <v>9616.7256693840009</v>
      </c>
      <c r="AF574" s="99">
        <v>1716484.5983734101</v>
      </c>
      <c r="AG574" s="99">
        <v>566790.58120727504</v>
      </c>
      <c r="AH574" s="99">
        <v>0</v>
      </c>
      <c r="AI574" s="99">
        <v>1479448.7475128199</v>
      </c>
      <c r="AJ574" s="99">
        <v>368788.83994293201</v>
      </c>
      <c r="AK574" s="99">
        <v>0</v>
      </c>
      <c r="AL574" s="99">
        <v>219676.77724456799</v>
      </c>
      <c r="AM574" s="99">
        <v>0</v>
      </c>
      <c r="AN574" s="99">
        <v>14316660.512573199</v>
      </c>
      <c r="AO574" s="99">
        <v>35951465.5556641</v>
      </c>
      <c r="AP574" s="99">
        <v>0</v>
      </c>
      <c r="AQ574" s="99">
        <v>5254374.4146118201</v>
      </c>
      <c r="AR574" s="99">
        <v>3360308.4920654302</v>
      </c>
      <c r="AS574" s="99">
        <v>1892458.1994934101</v>
      </c>
      <c r="AT574" s="99">
        <v>0</v>
      </c>
      <c r="AU574" s="99">
        <v>0</v>
      </c>
      <c r="AV574" s="99">
        <v>45424670.9228516</v>
      </c>
      <c r="AW574" s="99">
        <v>2014.7553628683099</v>
      </c>
      <c r="AX574" s="99">
        <v>80306.681022643999</v>
      </c>
      <c r="AY574" s="99">
        <v>17585699.5239258</v>
      </c>
      <c r="AZ574" s="99">
        <v>5195350.6386718797</v>
      </c>
      <c r="BA574" s="99">
        <v>0</v>
      </c>
      <c r="BB574" s="99">
        <v>14949448.6640625</v>
      </c>
      <c r="BC574" s="99">
        <v>3419009.96011353</v>
      </c>
      <c r="BD574" s="99">
        <v>0</v>
      </c>
      <c r="BE574" s="99">
        <v>1888319.58970642</v>
      </c>
      <c r="BF574" s="99">
        <v>0</v>
      </c>
      <c r="BG574" s="99">
        <v>45469002.498535201</v>
      </c>
      <c r="BH574" s="99">
        <v>10012555.3861084</v>
      </c>
      <c r="BI574" s="99">
        <v>0</v>
      </c>
      <c r="BJ574" s="99">
        <v>2128048.5631103502</v>
      </c>
      <c r="BK574" s="99">
        <v>1371109.9332427999</v>
      </c>
      <c r="BL574" s="99">
        <v>0</v>
      </c>
      <c r="BM574" s="99">
        <v>0</v>
      </c>
      <c r="BN574" s="99">
        <v>0</v>
      </c>
      <c r="BO574" s="99">
        <v>0</v>
      </c>
      <c r="BP574" s="99">
        <v>0</v>
      </c>
      <c r="BQ574" s="99">
        <v>0</v>
      </c>
      <c r="BR574" s="99">
        <v>5703009.31921387</v>
      </c>
      <c r="BS574" s="99">
        <v>1944610.3837738</v>
      </c>
      <c r="BT574" s="99">
        <v>0</v>
      </c>
      <c r="BU574" s="99">
        <v>2387373.9799499498</v>
      </c>
      <c r="BV574" s="99">
        <v>1836276.75082397</v>
      </c>
      <c r="BW574" s="99">
        <v>0</v>
      </c>
      <c r="BX574" s="99">
        <v>336945.21879577602</v>
      </c>
      <c r="BY574" s="99">
        <v>0</v>
      </c>
      <c r="BZ574" s="99">
        <v>0</v>
      </c>
      <c r="CA574" s="99">
        <v>80353.992432594299</v>
      </c>
      <c r="CB574" s="99">
        <v>4151061.0078430199</v>
      </c>
      <c r="CC574" s="99">
        <v>41307735.833984397</v>
      </c>
      <c r="CD574" s="99">
        <v>12115527.518066401</v>
      </c>
      <c r="CE574" s="99">
        <v>1813.86162286997</v>
      </c>
      <c r="CF574" s="99">
        <v>221013.61045646699</v>
      </c>
      <c r="CG574" s="99">
        <v>1896218.67749023</v>
      </c>
      <c r="CH574" s="99">
        <v>0</v>
      </c>
      <c r="CI574" s="99">
        <v>82164.523034095793</v>
      </c>
      <c r="CJ574" s="99">
        <v>4368419.7985229502</v>
      </c>
      <c r="CK574" s="99">
        <v>43300679.681640603</v>
      </c>
      <c r="CL574" s="99">
        <v>12489557.2077637</v>
      </c>
      <c r="CM574" s="203">
        <f t="shared" si="24"/>
        <v>125596.6161046029</v>
      </c>
      <c r="CN574" s="203">
        <f t="shared" si="25"/>
        <v>18685080.31109615</v>
      </c>
      <c r="CO574" s="203">
        <f t="shared" si="26"/>
        <v>88769682.180175811</v>
      </c>
      <c r="CP574" s="99">
        <v>12489557.2077637</v>
      </c>
      <c r="CQ574" s="99">
        <v>0</v>
      </c>
      <c r="CR574" s="99">
        <v>0</v>
      </c>
      <c r="CS574" s="99">
        <v>0</v>
      </c>
      <c r="CT574" s="99">
        <v>0</v>
      </c>
    </row>
    <row r="575" spans="1:98">
      <c r="A575" s="98" t="s">
        <v>60</v>
      </c>
      <c r="B575" s="100">
        <v>42705</v>
      </c>
      <c r="C575" s="99">
        <v>71154.501305580096</v>
      </c>
      <c r="D575" s="99">
        <v>0</v>
      </c>
      <c r="E575" s="99">
        <v>8513.0737799406106</v>
      </c>
      <c r="F575" s="99">
        <v>6794.5336713194802</v>
      </c>
      <c r="G575" s="99">
        <v>1860.69136232138</v>
      </c>
      <c r="H575" s="99">
        <v>0</v>
      </c>
      <c r="I575" s="99">
        <v>0</v>
      </c>
      <c r="J575" s="99">
        <v>43191.316251754797</v>
      </c>
      <c r="K575" s="99">
        <v>2.3509994607593399</v>
      </c>
      <c r="L575" s="99">
        <v>131.30159590393299</v>
      </c>
      <c r="M575" s="99">
        <v>36307.726350784302</v>
      </c>
      <c r="N575" s="99">
        <v>4854.2645353078797</v>
      </c>
      <c r="O575" s="99">
        <v>0</v>
      </c>
      <c r="P575" s="99">
        <v>35119.198068141901</v>
      </c>
      <c r="Q575" s="99">
        <v>3340.7456228136998</v>
      </c>
      <c r="R575" s="99">
        <v>0</v>
      </c>
      <c r="S575" s="99">
        <v>1852.71687710285</v>
      </c>
      <c r="T575" s="99">
        <v>0</v>
      </c>
      <c r="U575" s="99">
        <v>43192.2527384758</v>
      </c>
      <c r="V575" s="99">
        <v>3480767.1259765602</v>
      </c>
      <c r="W575" s="99">
        <v>0</v>
      </c>
      <c r="X575" s="99">
        <v>582474.78427124</v>
      </c>
      <c r="Y575" s="99">
        <v>387140.46795654303</v>
      </c>
      <c r="Z575" s="99">
        <v>218252.916431427</v>
      </c>
      <c r="AA575" s="99">
        <v>0</v>
      </c>
      <c r="AB575" s="99">
        <v>0</v>
      </c>
      <c r="AC575" s="99">
        <v>14233975.1552734</v>
      </c>
      <c r="AD575" s="99">
        <v>256.50294903293297</v>
      </c>
      <c r="AE575" s="99">
        <v>9197.6999400854093</v>
      </c>
      <c r="AF575" s="99">
        <v>1698851.7896118199</v>
      </c>
      <c r="AG575" s="99">
        <v>549172.91027831996</v>
      </c>
      <c r="AH575" s="99">
        <v>0</v>
      </c>
      <c r="AI575" s="99">
        <v>1455820.4154205299</v>
      </c>
      <c r="AJ575" s="99">
        <v>359301.83906936599</v>
      </c>
      <c r="AK575" s="99">
        <v>0</v>
      </c>
      <c r="AL575" s="99">
        <v>217836.358282089</v>
      </c>
      <c r="AM575" s="99">
        <v>0</v>
      </c>
      <c r="AN575" s="99">
        <v>14244037.9376221</v>
      </c>
      <c r="AO575" s="99">
        <v>35634552.998046897</v>
      </c>
      <c r="AP575" s="99">
        <v>0</v>
      </c>
      <c r="AQ575" s="99">
        <v>5116598.96411133</v>
      </c>
      <c r="AR575" s="99">
        <v>3249779.58666992</v>
      </c>
      <c r="AS575" s="99">
        <v>1890616.5312042199</v>
      </c>
      <c r="AT575" s="99">
        <v>0</v>
      </c>
      <c r="AU575" s="99">
        <v>0</v>
      </c>
      <c r="AV575" s="99">
        <v>45497684.235839799</v>
      </c>
      <c r="AW575" s="99">
        <v>867.20223704725504</v>
      </c>
      <c r="AX575" s="99">
        <v>83548.9735431671</v>
      </c>
      <c r="AY575" s="99">
        <v>17495648.823486298</v>
      </c>
      <c r="AZ575" s="99">
        <v>5091432.3546142597</v>
      </c>
      <c r="BA575" s="99">
        <v>0</v>
      </c>
      <c r="BB575" s="99">
        <v>14849408.7896729</v>
      </c>
      <c r="BC575" s="99">
        <v>3356300.0472106901</v>
      </c>
      <c r="BD575" s="99">
        <v>0</v>
      </c>
      <c r="BE575" s="99">
        <v>1884107.4905853299</v>
      </c>
      <c r="BF575" s="99">
        <v>0</v>
      </c>
      <c r="BG575" s="99">
        <v>45506570.145996101</v>
      </c>
      <c r="BH575" s="99">
        <v>9980920</v>
      </c>
      <c r="BI575" s="99">
        <v>0</v>
      </c>
      <c r="BJ575" s="99">
        <v>2070634.5518646201</v>
      </c>
      <c r="BK575" s="99">
        <v>1327789.0568542499</v>
      </c>
      <c r="BL575" s="99">
        <v>0</v>
      </c>
      <c r="BM575" s="99">
        <v>0</v>
      </c>
      <c r="BN575" s="99">
        <v>0</v>
      </c>
      <c r="BO575" s="99">
        <v>0</v>
      </c>
      <c r="BP575" s="99">
        <v>0</v>
      </c>
      <c r="BQ575" s="99">
        <v>0</v>
      </c>
      <c r="BR575" s="99">
        <v>5655841.66589355</v>
      </c>
      <c r="BS575" s="99">
        <v>1906365.4859466599</v>
      </c>
      <c r="BT575" s="99">
        <v>0</v>
      </c>
      <c r="BU575" s="99">
        <v>2754085.1699523898</v>
      </c>
      <c r="BV575" s="99">
        <v>1804377.6948547401</v>
      </c>
      <c r="BW575" s="99">
        <v>0</v>
      </c>
      <c r="BX575" s="99">
        <v>382428.25862121599</v>
      </c>
      <c r="BY575" s="99">
        <v>0</v>
      </c>
      <c r="BZ575" s="99">
        <v>0</v>
      </c>
      <c r="CA575" s="99">
        <v>79705.793037414594</v>
      </c>
      <c r="CB575" s="99">
        <v>4077576.89385986</v>
      </c>
      <c r="CC575" s="99">
        <v>40808710.856933601</v>
      </c>
      <c r="CD575" s="99">
        <v>12049299.6018066</v>
      </c>
      <c r="CE575" s="99">
        <v>1862.71821804345</v>
      </c>
      <c r="CF575" s="99">
        <v>218753.745204926</v>
      </c>
      <c r="CG575" s="99">
        <v>1890761.2566680899</v>
      </c>
      <c r="CH575" s="99">
        <v>0</v>
      </c>
      <c r="CI575" s="99">
        <v>81568.994599342303</v>
      </c>
      <c r="CJ575" s="99">
        <v>4297498.7802734403</v>
      </c>
      <c r="CK575" s="99">
        <v>42725171.036132798</v>
      </c>
      <c r="CL575" s="99">
        <v>12428612.518554701</v>
      </c>
      <c r="CM575" s="203">
        <f t="shared" si="24"/>
        <v>124761.2473378181</v>
      </c>
      <c r="CN575" s="203">
        <f t="shared" si="25"/>
        <v>18541536.717895541</v>
      </c>
      <c r="CO575" s="203">
        <f t="shared" si="26"/>
        <v>88231741.182128906</v>
      </c>
      <c r="CP575" s="99">
        <v>12428612.518554701</v>
      </c>
      <c r="CQ575" s="99">
        <v>0</v>
      </c>
      <c r="CR575" s="99">
        <v>0</v>
      </c>
      <c r="CS575" s="99">
        <v>0</v>
      </c>
      <c r="CT575" s="99">
        <v>0</v>
      </c>
    </row>
    <row r="576" spans="1:98">
      <c r="A576" s="98" t="s">
        <v>60</v>
      </c>
      <c r="B576" s="100">
        <v>42795</v>
      </c>
      <c r="C576" s="99">
        <v>71405.429553985596</v>
      </c>
      <c r="D576" s="99">
        <v>0</v>
      </c>
      <c r="E576" s="99">
        <v>8390.5876523256302</v>
      </c>
      <c r="F576" s="99">
        <v>6743.3316981792505</v>
      </c>
      <c r="G576" s="99">
        <v>1877.76318837702</v>
      </c>
      <c r="H576" s="99">
        <v>0</v>
      </c>
      <c r="I576" s="99">
        <v>0</v>
      </c>
      <c r="J576" s="99">
        <v>43021.803728580497</v>
      </c>
      <c r="K576" s="99">
        <v>1.8601156914519399</v>
      </c>
      <c r="L576" s="99">
        <v>125.537179141305</v>
      </c>
      <c r="M576" s="99">
        <v>36588.247095108003</v>
      </c>
      <c r="N576" s="99">
        <v>4737.4367823004704</v>
      </c>
      <c r="O576" s="99">
        <v>0</v>
      </c>
      <c r="P576" s="99">
        <v>34912.391667842901</v>
      </c>
      <c r="Q576" s="99">
        <v>3304.2971380949002</v>
      </c>
      <c r="R576" s="99">
        <v>0</v>
      </c>
      <c r="S576" s="99">
        <v>1871.8516333401201</v>
      </c>
      <c r="T576" s="99">
        <v>0</v>
      </c>
      <c r="U576" s="99">
        <v>43006.844276905103</v>
      </c>
      <c r="V576" s="99">
        <v>3526826.3784484901</v>
      </c>
      <c r="W576" s="99">
        <v>0</v>
      </c>
      <c r="X576" s="99">
        <v>560218.32759094203</v>
      </c>
      <c r="Y576" s="99">
        <v>368460.44922637899</v>
      </c>
      <c r="Z576" s="99">
        <v>221480.90226364101</v>
      </c>
      <c r="AA576" s="99">
        <v>0</v>
      </c>
      <c r="AB576" s="99">
        <v>0</v>
      </c>
      <c r="AC576" s="99">
        <v>14257937.6088867</v>
      </c>
      <c r="AD576" s="99">
        <v>224.266730671749</v>
      </c>
      <c r="AE576" s="99">
        <v>6895.62191265821</v>
      </c>
      <c r="AF576" s="99">
        <v>1709594.0495605499</v>
      </c>
      <c r="AG576" s="99">
        <v>536668.55691528297</v>
      </c>
      <c r="AH576" s="99">
        <v>0</v>
      </c>
      <c r="AI576" s="99">
        <v>1475900.01383972</v>
      </c>
      <c r="AJ576" s="99">
        <v>360397.50714111299</v>
      </c>
      <c r="AK576" s="99">
        <v>0</v>
      </c>
      <c r="AL576" s="99">
        <v>219060.735363007</v>
      </c>
      <c r="AM576" s="99">
        <v>0</v>
      </c>
      <c r="AN576" s="99">
        <v>14261089.291503901</v>
      </c>
      <c r="AO576" s="99">
        <v>36318796.767089799</v>
      </c>
      <c r="AP576" s="99">
        <v>0</v>
      </c>
      <c r="AQ576" s="99">
        <v>4939974.8223266602</v>
      </c>
      <c r="AR576" s="99">
        <v>3128329.8001403799</v>
      </c>
      <c r="AS576" s="99">
        <v>1913232.3822784401</v>
      </c>
      <c r="AT576" s="99">
        <v>0</v>
      </c>
      <c r="AU576" s="99">
        <v>0</v>
      </c>
      <c r="AV576" s="99">
        <v>45669239.3515625</v>
      </c>
      <c r="AW576" s="99">
        <v>753.68071938306105</v>
      </c>
      <c r="AX576" s="99">
        <v>70185.197645187407</v>
      </c>
      <c r="AY576" s="99">
        <v>17733037.759521499</v>
      </c>
      <c r="AZ576" s="99">
        <v>5012906.8521118201</v>
      </c>
      <c r="BA576" s="99">
        <v>0</v>
      </c>
      <c r="BB576" s="99">
        <v>15091035.380737299</v>
      </c>
      <c r="BC576" s="99">
        <v>3378520.5492248498</v>
      </c>
      <c r="BD576" s="99">
        <v>0</v>
      </c>
      <c r="BE576" s="99">
        <v>1902992.4432220501</v>
      </c>
      <c r="BF576" s="99">
        <v>0</v>
      </c>
      <c r="BG576" s="99">
        <v>45614034.375</v>
      </c>
      <c r="BH576" s="99">
        <v>10202775.822265601</v>
      </c>
      <c r="BI576" s="99">
        <v>0</v>
      </c>
      <c r="BJ576" s="99">
        <v>2008272.7742004399</v>
      </c>
      <c r="BK576" s="99">
        <v>1291057.80107117</v>
      </c>
      <c r="BL576" s="99">
        <v>0</v>
      </c>
      <c r="BM576" s="99">
        <v>0</v>
      </c>
      <c r="BN576" s="99">
        <v>0</v>
      </c>
      <c r="BO576" s="99">
        <v>0</v>
      </c>
      <c r="BP576" s="99">
        <v>0</v>
      </c>
      <c r="BQ576" s="99">
        <v>0</v>
      </c>
      <c r="BR576" s="99">
        <v>5808404.1484375</v>
      </c>
      <c r="BS576" s="99">
        <v>1874564.7140655499</v>
      </c>
      <c r="BT576" s="99">
        <v>0</v>
      </c>
      <c r="BU576" s="99">
        <v>2768585.2399597201</v>
      </c>
      <c r="BV576" s="99">
        <v>1792517.1543121301</v>
      </c>
      <c r="BW576" s="99">
        <v>0</v>
      </c>
      <c r="BX576" s="99">
        <v>396854.05855178798</v>
      </c>
      <c r="BY576" s="99">
        <v>0</v>
      </c>
      <c r="BZ576" s="99">
        <v>0</v>
      </c>
      <c r="CA576" s="99">
        <v>79716.027165412903</v>
      </c>
      <c r="CB576" s="99">
        <v>4075926.5563659701</v>
      </c>
      <c r="CC576" s="99">
        <v>41296858.8759766</v>
      </c>
      <c r="CD576" s="99">
        <v>12231132.2503662</v>
      </c>
      <c r="CE576" s="99">
        <v>1876.3282025009401</v>
      </c>
      <c r="CF576" s="99">
        <v>220386.357627869</v>
      </c>
      <c r="CG576" s="99">
        <v>1916018.87191772</v>
      </c>
      <c r="CH576" s="99">
        <v>0</v>
      </c>
      <c r="CI576" s="99">
        <v>81594.945305824294</v>
      </c>
      <c r="CJ576" s="99">
        <v>4301115.4365844699</v>
      </c>
      <c r="CK576" s="99">
        <v>43143502.548828103</v>
      </c>
      <c r="CL576" s="99">
        <v>12618400.592041001</v>
      </c>
      <c r="CM576" s="203">
        <f t="shared" si="24"/>
        <v>124601.7895827294</v>
      </c>
      <c r="CN576" s="203">
        <f t="shared" si="25"/>
        <v>18562204.728088371</v>
      </c>
      <c r="CO576" s="203">
        <f t="shared" si="26"/>
        <v>88757536.923828095</v>
      </c>
      <c r="CP576" s="99">
        <v>12618400.592041001</v>
      </c>
      <c r="CQ576" s="99">
        <v>0</v>
      </c>
      <c r="CR576" s="99">
        <v>0</v>
      </c>
      <c r="CS576" s="99">
        <v>0</v>
      </c>
      <c r="CT576" s="99">
        <v>0</v>
      </c>
    </row>
    <row r="577" spans="1:98">
      <c r="A577" s="98" t="s">
        <v>60</v>
      </c>
      <c r="B577" s="100">
        <v>42887</v>
      </c>
      <c r="C577" s="99">
        <v>70780.154724121094</v>
      </c>
      <c r="D577" s="99">
        <v>0</v>
      </c>
      <c r="E577" s="99">
        <v>8220.1022896766699</v>
      </c>
      <c r="F577" s="99">
        <v>6628.46541821957</v>
      </c>
      <c r="G577" s="99">
        <v>1920.9942782074199</v>
      </c>
      <c r="H577" s="99">
        <v>0</v>
      </c>
      <c r="I577" s="99">
        <v>0</v>
      </c>
      <c r="J577" s="99">
        <v>42815.3612146378</v>
      </c>
      <c r="K577" s="99">
        <v>1.8741297365340901</v>
      </c>
      <c r="L577" s="99">
        <v>125.64949045050901</v>
      </c>
      <c r="M577" s="99">
        <v>36355.192582607298</v>
      </c>
      <c r="N577" s="99">
        <v>4666.9399392604801</v>
      </c>
      <c r="O577" s="99">
        <v>0</v>
      </c>
      <c r="P577" s="99">
        <v>34600.728432655298</v>
      </c>
      <c r="Q577" s="99">
        <v>3234.1773258149601</v>
      </c>
      <c r="R577" s="99">
        <v>0</v>
      </c>
      <c r="S577" s="99">
        <v>1917.0645075887401</v>
      </c>
      <c r="T577" s="99">
        <v>0</v>
      </c>
      <c r="U577" s="99">
        <v>42811.070273876197</v>
      </c>
      <c r="V577" s="99">
        <v>3469986.2642517099</v>
      </c>
      <c r="W577" s="99">
        <v>0</v>
      </c>
      <c r="X577" s="99">
        <v>532016.03970336902</v>
      </c>
      <c r="Y577" s="99">
        <v>349337.83718872099</v>
      </c>
      <c r="Z577" s="99">
        <v>217905.54599762001</v>
      </c>
      <c r="AA577" s="99">
        <v>0</v>
      </c>
      <c r="AB577" s="99">
        <v>0</v>
      </c>
      <c r="AC577" s="99">
        <v>14203919.2293701</v>
      </c>
      <c r="AD577" s="99">
        <v>236.57961768843199</v>
      </c>
      <c r="AE577" s="99">
        <v>6153.4181792736099</v>
      </c>
      <c r="AF577" s="99">
        <v>1682465.75640869</v>
      </c>
      <c r="AG577" s="99">
        <v>521331.40118026698</v>
      </c>
      <c r="AH577" s="99">
        <v>0</v>
      </c>
      <c r="AI577" s="99">
        <v>1433521.1929931601</v>
      </c>
      <c r="AJ577" s="99">
        <v>355256.62823867798</v>
      </c>
      <c r="AK577" s="99">
        <v>0</v>
      </c>
      <c r="AL577" s="99">
        <v>217116.58901596101</v>
      </c>
      <c r="AM577" s="99">
        <v>0</v>
      </c>
      <c r="AN577" s="99">
        <v>14206493.5584717</v>
      </c>
      <c r="AO577" s="99">
        <v>35889855.498046897</v>
      </c>
      <c r="AP577" s="99">
        <v>0</v>
      </c>
      <c r="AQ577" s="99">
        <v>4724731.35791016</v>
      </c>
      <c r="AR577" s="99">
        <v>2979880.8610229502</v>
      </c>
      <c r="AS577" s="99">
        <v>1907915.56021118</v>
      </c>
      <c r="AT577" s="99">
        <v>0</v>
      </c>
      <c r="AU577" s="99">
        <v>0</v>
      </c>
      <c r="AV577" s="99">
        <v>45611255.049316399</v>
      </c>
      <c r="AW577" s="99">
        <v>825.67704012989998</v>
      </c>
      <c r="AX577" s="99">
        <v>63188.161483287797</v>
      </c>
      <c r="AY577" s="99">
        <v>17500077.667480499</v>
      </c>
      <c r="AZ577" s="99">
        <v>4894699.4362182599</v>
      </c>
      <c r="BA577" s="99">
        <v>0</v>
      </c>
      <c r="BB577" s="99">
        <v>14751901.358154301</v>
      </c>
      <c r="BC577" s="99">
        <v>3349031.4786682101</v>
      </c>
      <c r="BD577" s="99">
        <v>0</v>
      </c>
      <c r="BE577" s="99">
        <v>1899751.1161041299</v>
      </c>
      <c r="BF577" s="99">
        <v>0</v>
      </c>
      <c r="BG577" s="99">
        <v>45615142.306152299</v>
      </c>
      <c r="BH577" s="99">
        <v>9954419.7927246094</v>
      </c>
      <c r="BI577" s="99">
        <v>0</v>
      </c>
      <c r="BJ577" s="99">
        <v>1925504.10812378</v>
      </c>
      <c r="BK577" s="99">
        <v>1233599.5466155999</v>
      </c>
      <c r="BL577" s="99">
        <v>0</v>
      </c>
      <c r="BM577" s="99">
        <v>0</v>
      </c>
      <c r="BN577" s="99">
        <v>0</v>
      </c>
      <c r="BO577" s="99">
        <v>0</v>
      </c>
      <c r="BP577" s="99">
        <v>0</v>
      </c>
      <c r="BQ577" s="99">
        <v>0</v>
      </c>
      <c r="BR577" s="99">
        <v>5701539.7951660203</v>
      </c>
      <c r="BS577" s="99">
        <v>1831353.9860992399</v>
      </c>
      <c r="BT577" s="99">
        <v>0</v>
      </c>
      <c r="BU577" s="99">
        <v>2743525.38995361</v>
      </c>
      <c r="BV577" s="99">
        <v>1773596.59388733</v>
      </c>
      <c r="BW577" s="99">
        <v>0</v>
      </c>
      <c r="BX577" s="99">
        <v>394009.41856002802</v>
      </c>
      <c r="BY577" s="99">
        <v>0</v>
      </c>
      <c r="BZ577" s="99">
        <v>0</v>
      </c>
      <c r="CA577" s="99">
        <v>78977.973511695905</v>
      </c>
      <c r="CB577" s="99">
        <v>4015107.2014770498</v>
      </c>
      <c r="CC577" s="99">
        <v>40689973.036132798</v>
      </c>
      <c r="CD577" s="99">
        <v>11888269.852661099</v>
      </c>
      <c r="CE577" s="99">
        <v>1919.74288350344</v>
      </c>
      <c r="CF577" s="99">
        <v>217159.413619995</v>
      </c>
      <c r="CG577" s="99">
        <v>1900737.0063781701</v>
      </c>
      <c r="CH577" s="99">
        <v>0</v>
      </c>
      <c r="CI577" s="99">
        <v>80894.391997337298</v>
      </c>
      <c r="CJ577" s="99">
        <v>4233875.39099121</v>
      </c>
      <c r="CK577" s="99">
        <v>42657213.163574196</v>
      </c>
      <c r="CL577" s="99">
        <v>12263138.086792</v>
      </c>
      <c r="CM577" s="203">
        <f t="shared" si="24"/>
        <v>123705.4622712135</v>
      </c>
      <c r="CN577" s="203">
        <f t="shared" si="25"/>
        <v>18440368.949462909</v>
      </c>
      <c r="CO577" s="203">
        <f t="shared" si="26"/>
        <v>88272355.469726503</v>
      </c>
      <c r="CP577" s="99">
        <v>12263138.086792</v>
      </c>
      <c r="CQ577" s="99">
        <v>0</v>
      </c>
      <c r="CR577" s="99">
        <v>0</v>
      </c>
      <c r="CS577" s="99">
        <v>0</v>
      </c>
      <c r="CT577" s="99">
        <v>0</v>
      </c>
    </row>
    <row r="578" spans="1:98">
      <c r="A578" s="98" t="s">
        <v>60</v>
      </c>
      <c r="B578" s="100">
        <v>42979</v>
      </c>
      <c r="C578" s="99">
        <v>70794.249450683594</v>
      </c>
      <c r="D578" s="99">
        <v>0</v>
      </c>
      <c r="E578" s="99">
        <v>8085.7286821603802</v>
      </c>
      <c r="F578" s="99">
        <v>6571.4994654059401</v>
      </c>
      <c r="G578" s="99">
        <v>1937.83601826429</v>
      </c>
      <c r="H578" s="99">
        <v>0</v>
      </c>
      <c r="I578" s="99">
        <v>0</v>
      </c>
      <c r="J578" s="99">
        <v>42715.330114364602</v>
      </c>
      <c r="K578" s="99">
        <v>0.99064336315495904</v>
      </c>
      <c r="L578" s="99">
        <v>114.26915126480201</v>
      </c>
      <c r="M578" s="99">
        <v>36376.024662494703</v>
      </c>
      <c r="N578" s="99">
        <v>4641.9868944883301</v>
      </c>
      <c r="O578" s="99">
        <v>0</v>
      </c>
      <c r="P578" s="99">
        <v>34580.701901435903</v>
      </c>
      <c r="Q578" s="99">
        <v>3225.1743185520199</v>
      </c>
      <c r="R578" s="99">
        <v>0</v>
      </c>
      <c r="S578" s="99">
        <v>1931.8695952892299</v>
      </c>
      <c r="T578" s="99">
        <v>0</v>
      </c>
      <c r="U578" s="99">
        <v>42741.219593048103</v>
      </c>
      <c r="V578" s="99">
        <v>3447853.5642395001</v>
      </c>
      <c r="W578" s="99">
        <v>0</v>
      </c>
      <c r="X578" s="99">
        <v>511740.50214004499</v>
      </c>
      <c r="Y578" s="99">
        <v>334496.87337493902</v>
      </c>
      <c r="Z578" s="99">
        <v>211661.33974456799</v>
      </c>
      <c r="AA578" s="99">
        <v>0</v>
      </c>
      <c r="AB578" s="99">
        <v>0</v>
      </c>
      <c r="AC578" s="99">
        <v>14109865.006225601</v>
      </c>
      <c r="AD578" s="99">
        <v>40.231514655053601</v>
      </c>
      <c r="AE578" s="99">
        <v>5703.4892213344601</v>
      </c>
      <c r="AF578" s="99">
        <v>1671712.7737121601</v>
      </c>
      <c r="AG578" s="99">
        <v>509935.459323883</v>
      </c>
      <c r="AH578" s="99">
        <v>0</v>
      </c>
      <c r="AI578" s="99">
        <v>1419840.2743988</v>
      </c>
      <c r="AJ578" s="99">
        <v>352250.575550079</v>
      </c>
      <c r="AK578" s="99">
        <v>0</v>
      </c>
      <c r="AL578" s="99">
        <v>212108.17410659799</v>
      </c>
      <c r="AM578" s="99">
        <v>0</v>
      </c>
      <c r="AN578" s="99">
        <v>14134774.0653076</v>
      </c>
      <c r="AO578" s="99">
        <v>35808358.466308601</v>
      </c>
      <c r="AP578" s="99">
        <v>0</v>
      </c>
      <c r="AQ578" s="99">
        <v>4555949.3988647498</v>
      </c>
      <c r="AR578" s="99">
        <v>2844251.6565856901</v>
      </c>
      <c r="AS578" s="99">
        <v>1861602.1343078599</v>
      </c>
      <c r="AT578" s="99">
        <v>0</v>
      </c>
      <c r="AU578" s="99">
        <v>0</v>
      </c>
      <c r="AV578" s="99">
        <v>45520227.083496101</v>
      </c>
      <c r="AW578" s="99">
        <v>138.42470797710101</v>
      </c>
      <c r="AX578" s="99">
        <v>46934.381149291999</v>
      </c>
      <c r="AY578" s="99">
        <v>17509751.392333999</v>
      </c>
      <c r="AZ578" s="99">
        <v>4803144.5584716797</v>
      </c>
      <c r="BA578" s="99">
        <v>0</v>
      </c>
      <c r="BB578" s="99">
        <v>14676192.0109863</v>
      </c>
      <c r="BC578" s="99">
        <v>3330846.79614258</v>
      </c>
      <c r="BD578" s="99">
        <v>0</v>
      </c>
      <c r="BE578" s="99">
        <v>1859973.85317993</v>
      </c>
      <c r="BF578" s="99">
        <v>0</v>
      </c>
      <c r="BG578" s="99">
        <v>45578895.2353516</v>
      </c>
      <c r="BH578" s="99">
        <v>9983827.1072997991</v>
      </c>
      <c r="BI578" s="99">
        <v>0</v>
      </c>
      <c r="BJ578" s="99">
        <v>1869075.9948577899</v>
      </c>
      <c r="BK578" s="99">
        <v>1187721.3092803999</v>
      </c>
      <c r="BL578" s="99">
        <v>0</v>
      </c>
      <c r="BM578" s="99">
        <v>0</v>
      </c>
      <c r="BN578" s="99">
        <v>0</v>
      </c>
      <c r="BO578" s="99">
        <v>0</v>
      </c>
      <c r="BP578" s="99">
        <v>0</v>
      </c>
      <c r="BQ578" s="99">
        <v>0</v>
      </c>
      <c r="BR578" s="99">
        <v>5716810.17468262</v>
      </c>
      <c r="BS578" s="99">
        <v>1798979.40690613</v>
      </c>
      <c r="BT578" s="99">
        <v>0</v>
      </c>
      <c r="BU578" s="99">
        <v>2289700.43994141</v>
      </c>
      <c r="BV578" s="99">
        <v>1765393.7775115999</v>
      </c>
      <c r="BW578" s="99">
        <v>0</v>
      </c>
      <c r="BX578" s="99">
        <v>326324.73883438099</v>
      </c>
      <c r="BY578" s="99">
        <v>0</v>
      </c>
      <c r="BZ578" s="99">
        <v>0</v>
      </c>
      <c r="CA578" s="99">
        <v>78951.258272171006</v>
      </c>
      <c r="CB578" s="99">
        <v>3976617.13348389</v>
      </c>
      <c r="CC578" s="99">
        <v>40451587.794433601</v>
      </c>
      <c r="CD578" s="99">
        <v>11817362.973632799</v>
      </c>
      <c r="CE578" s="99">
        <v>1938.4157154858101</v>
      </c>
      <c r="CF578" s="99">
        <v>213250.73592186</v>
      </c>
      <c r="CG578" s="99">
        <v>1866325.50500488</v>
      </c>
      <c r="CH578" s="99">
        <v>0</v>
      </c>
      <c r="CI578" s="99">
        <v>80890.980034828201</v>
      </c>
      <c r="CJ578" s="99">
        <v>4186658.2287902799</v>
      </c>
      <c r="CK578" s="99">
        <v>42387874.9228516</v>
      </c>
      <c r="CL578" s="99">
        <v>12180864.9182129</v>
      </c>
      <c r="CM578" s="203">
        <f t="shared" si="24"/>
        <v>123632.19962787631</v>
      </c>
      <c r="CN578" s="203">
        <f t="shared" si="25"/>
        <v>18321432.294097882</v>
      </c>
      <c r="CO578" s="203">
        <f t="shared" si="26"/>
        <v>87966770.1582032</v>
      </c>
      <c r="CP578" s="99">
        <v>12180864.9182129</v>
      </c>
      <c r="CQ578" s="99">
        <v>0</v>
      </c>
      <c r="CR578" s="99">
        <v>0</v>
      </c>
      <c r="CS578" s="99">
        <v>0</v>
      </c>
      <c r="CT578" s="99">
        <v>0</v>
      </c>
    </row>
    <row r="579" spans="1:98">
      <c r="A579" s="98" t="s">
        <v>60</v>
      </c>
      <c r="B579" s="100">
        <v>43070</v>
      </c>
      <c r="C579" s="99">
        <v>70742.572755813599</v>
      </c>
      <c r="D579" s="99">
        <v>0</v>
      </c>
      <c r="E579" s="99">
        <v>7968.9344182610503</v>
      </c>
      <c r="F579" s="99">
        <v>6498.9620071053496</v>
      </c>
      <c r="G579" s="99">
        <v>1911.12594369054</v>
      </c>
      <c r="H579" s="99">
        <v>0</v>
      </c>
      <c r="I579" s="99">
        <v>0</v>
      </c>
      <c r="J579" s="99">
        <v>42110.589722633398</v>
      </c>
      <c r="K579" s="99">
        <v>1.1914187665970499</v>
      </c>
      <c r="L579" s="99">
        <v>104.423740598373</v>
      </c>
      <c r="M579" s="99">
        <v>36375.853610992403</v>
      </c>
      <c r="N579" s="99">
        <v>4577.4764696955699</v>
      </c>
      <c r="O579" s="99">
        <v>0</v>
      </c>
      <c r="P579" s="99">
        <v>34541.513172149702</v>
      </c>
      <c r="Q579" s="99">
        <v>3223.4805872142301</v>
      </c>
      <c r="R579" s="99">
        <v>0</v>
      </c>
      <c r="S579" s="99">
        <v>1903.60567894578</v>
      </c>
      <c r="T579" s="99">
        <v>0</v>
      </c>
      <c r="U579" s="99">
        <v>42106.556628227198</v>
      </c>
      <c r="V579" s="99">
        <v>3443644.08120728</v>
      </c>
      <c r="W579" s="99">
        <v>0</v>
      </c>
      <c r="X579" s="99">
        <v>502120.98115539597</v>
      </c>
      <c r="Y579" s="99">
        <v>339992.73859786999</v>
      </c>
      <c r="Z579" s="99">
        <v>217072.54519081101</v>
      </c>
      <c r="AA579" s="99">
        <v>0</v>
      </c>
      <c r="AB579" s="99">
        <v>0</v>
      </c>
      <c r="AC579" s="99">
        <v>14051028.7193604</v>
      </c>
      <c r="AD579" s="99">
        <v>113.72810530010599</v>
      </c>
      <c r="AE579" s="99">
        <v>4661.9739954471597</v>
      </c>
      <c r="AF579" s="99">
        <v>1675670.3134765599</v>
      </c>
      <c r="AG579" s="99">
        <v>503817.42898940999</v>
      </c>
      <c r="AH579" s="99">
        <v>0</v>
      </c>
      <c r="AI579" s="99">
        <v>1413439.77328491</v>
      </c>
      <c r="AJ579" s="99">
        <v>352981.63996505702</v>
      </c>
      <c r="AK579" s="99">
        <v>0</v>
      </c>
      <c r="AL579" s="99">
        <v>217583.455417633</v>
      </c>
      <c r="AM579" s="99">
        <v>0</v>
      </c>
      <c r="AN579" s="99">
        <v>14078734.28479</v>
      </c>
      <c r="AO579" s="99">
        <v>35899926.1728516</v>
      </c>
      <c r="AP579" s="99">
        <v>0</v>
      </c>
      <c r="AQ579" s="99">
        <v>4510664.3157959003</v>
      </c>
      <c r="AR579" s="99">
        <v>2907428.4179382301</v>
      </c>
      <c r="AS579" s="99">
        <v>1920571.5362396201</v>
      </c>
      <c r="AT579" s="99">
        <v>0</v>
      </c>
      <c r="AU579" s="99">
        <v>0</v>
      </c>
      <c r="AV579" s="99">
        <v>45545852.174804702</v>
      </c>
      <c r="AW579" s="99">
        <v>389.82143939286499</v>
      </c>
      <c r="AX579" s="99">
        <v>37345.726288318598</v>
      </c>
      <c r="AY579" s="99">
        <v>17675270.800048798</v>
      </c>
      <c r="AZ579" s="99">
        <v>4834246.6366577102</v>
      </c>
      <c r="BA579" s="99">
        <v>0</v>
      </c>
      <c r="BB579" s="99">
        <v>14546670.692748999</v>
      </c>
      <c r="BC579" s="99">
        <v>3364090.4579467801</v>
      </c>
      <c r="BD579" s="99">
        <v>0</v>
      </c>
      <c r="BE579" s="99">
        <v>1919909.1525268599</v>
      </c>
      <c r="BF579" s="99">
        <v>0</v>
      </c>
      <c r="BG579" s="99">
        <v>45551586.943359397</v>
      </c>
      <c r="BH579" s="99">
        <v>10068048.0773926</v>
      </c>
      <c r="BI579" s="99">
        <v>0</v>
      </c>
      <c r="BJ579" s="99">
        <v>1851043.3336334201</v>
      </c>
      <c r="BK579" s="99">
        <v>1187731.3927917499</v>
      </c>
      <c r="BL579" s="99">
        <v>0</v>
      </c>
      <c r="BM579" s="99">
        <v>0</v>
      </c>
      <c r="BN579" s="99">
        <v>0</v>
      </c>
      <c r="BO579" s="99">
        <v>0</v>
      </c>
      <c r="BP579" s="99">
        <v>0</v>
      </c>
      <c r="BQ579" s="99">
        <v>0</v>
      </c>
      <c r="BR579" s="99">
        <v>5752669.9592895498</v>
      </c>
      <c r="BS579" s="99">
        <v>1805686.63414001</v>
      </c>
      <c r="BT579" s="99">
        <v>0</v>
      </c>
      <c r="BU579" s="99">
        <v>2681306.0429077102</v>
      </c>
      <c r="BV579" s="99">
        <v>1771526.2531127899</v>
      </c>
      <c r="BW579" s="99">
        <v>0</v>
      </c>
      <c r="BX579" s="99">
        <v>382542.72328948998</v>
      </c>
      <c r="BY579" s="99">
        <v>0</v>
      </c>
      <c r="BZ579" s="99">
        <v>0</v>
      </c>
      <c r="CA579" s="99">
        <v>78769.959673881502</v>
      </c>
      <c r="CB579" s="99">
        <v>3948763.2154846201</v>
      </c>
      <c r="CC579" s="99">
        <v>40358467.7744141</v>
      </c>
      <c r="CD579" s="99">
        <v>11934244.098632799</v>
      </c>
      <c r="CE579" s="99">
        <v>1913.7265452444601</v>
      </c>
      <c r="CF579" s="99">
        <v>217773.22815895101</v>
      </c>
      <c r="CG579" s="99">
        <v>1920816.3437194801</v>
      </c>
      <c r="CH579" s="99">
        <v>0</v>
      </c>
      <c r="CI579" s="99">
        <v>80683.230813980103</v>
      </c>
      <c r="CJ579" s="99">
        <v>4165927.84661865</v>
      </c>
      <c r="CK579" s="99">
        <v>42340888.5234375</v>
      </c>
      <c r="CL579" s="99">
        <v>12312295.7706299</v>
      </c>
      <c r="CM579" s="203">
        <f t="shared" ref="CM579:CM642" si="27">SUM(U579,CI579)</f>
        <v>122789.78744220731</v>
      </c>
      <c r="CN579" s="203">
        <f t="shared" ref="CN579:CN642" si="28">SUM(AN579,CJ579)</f>
        <v>18244662.13140865</v>
      </c>
      <c r="CO579" s="203">
        <f t="shared" ref="CO579:CO642" si="29">SUM(BG579,CK579)</f>
        <v>87892475.466796905</v>
      </c>
      <c r="CP579" s="99">
        <v>12312295.7706299</v>
      </c>
      <c r="CQ579" s="99">
        <v>0</v>
      </c>
      <c r="CR579" s="99">
        <v>0</v>
      </c>
      <c r="CS579" s="99">
        <v>0</v>
      </c>
      <c r="CT579" s="99">
        <v>0</v>
      </c>
    </row>
    <row r="580" spans="1:98">
      <c r="A580" s="98" t="s">
        <v>60</v>
      </c>
      <c r="B580" s="100">
        <v>43160</v>
      </c>
      <c r="C580" s="99">
        <v>70228.511157989502</v>
      </c>
      <c r="D580" s="99">
        <v>0</v>
      </c>
      <c r="E580" s="99">
        <v>7768.7852866053599</v>
      </c>
      <c r="F580" s="99">
        <v>6349.80283200741</v>
      </c>
      <c r="G580" s="99">
        <v>1924.16836166382</v>
      </c>
      <c r="H580" s="99">
        <v>0</v>
      </c>
      <c r="I580" s="99">
        <v>0</v>
      </c>
      <c r="J580" s="99">
        <v>42165.579548835798</v>
      </c>
      <c r="K580" s="99">
        <v>0.91944545077421902</v>
      </c>
      <c r="L580" s="99">
        <v>114.48840348515699</v>
      </c>
      <c r="M580" s="99">
        <v>36129.769318103798</v>
      </c>
      <c r="N580" s="99">
        <v>4571.49783682823</v>
      </c>
      <c r="O580" s="99">
        <v>0</v>
      </c>
      <c r="P580" s="99">
        <v>33770.596397876703</v>
      </c>
      <c r="Q580" s="99">
        <v>3221.2712796926498</v>
      </c>
      <c r="R580" s="99">
        <v>0</v>
      </c>
      <c r="S580" s="99">
        <v>1919.94794037938</v>
      </c>
      <c r="T580" s="99">
        <v>0</v>
      </c>
      <c r="U580" s="99">
        <v>42155.692543983503</v>
      </c>
      <c r="V580" s="99">
        <v>3439974.4762268099</v>
      </c>
      <c r="W580" s="99">
        <v>0</v>
      </c>
      <c r="X580" s="99">
        <v>478981.380001068</v>
      </c>
      <c r="Y580" s="99">
        <v>317474.39620971697</v>
      </c>
      <c r="Z580" s="99">
        <v>212156.47607803301</v>
      </c>
      <c r="AA580" s="99">
        <v>0</v>
      </c>
      <c r="AB580" s="99">
        <v>0</v>
      </c>
      <c r="AC580" s="99">
        <v>14015429.3122559</v>
      </c>
      <c r="AD580" s="99">
        <v>128.80896347574901</v>
      </c>
      <c r="AE580" s="99">
        <v>6455.0506761670104</v>
      </c>
      <c r="AF580" s="99">
        <v>1678839.0796356199</v>
      </c>
      <c r="AG580" s="99">
        <v>498028.14360427897</v>
      </c>
      <c r="AH580" s="99">
        <v>0</v>
      </c>
      <c r="AI580" s="99">
        <v>1374555.4561004599</v>
      </c>
      <c r="AJ580" s="99">
        <v>359102.36508560198</v>
      </c>
      <c r="AK580" s="99">
        <v>0</v>
      </c>
      <c r="AL580" s="99">
        <v>210174.358449936</v>
      </c>
      <c r="AM580" s="99">
        <v>0</v>
      </c>
      <c r="AN580" s="99">
        <v>14016806.2814941</v>
      </c>
      <c r="AO580" s="99">
        <v>36036441.870117202</v>
      </c>
      <c r="AP580" s="99">
        <v>0</v>
      </c>
      <c r="AQ580" s="99">
        <v>4320272.0748901404</v>
      </c>
      <c r="AR580" s="99">
        <v>2760871.86682129</v>
      </c>
      <c r="AS580" s="99">
        <v>1873434.43788147</v>
      </c>
      <c r="AT580" s="99">
        <v>0</v>
      </c>
      <c r="AU580" s="99">
        <v>0</v>
      </c>
      <c r="AV580" s="99">
        <v>45808676.649902299</v>
      </c>
      <c r="AW580" s="99">
        <v>441.63094099983601</v>
      </c>
      <c r="AX580" s="99">
        <v>46521.863612651803</v>
      </c>
      <c r="AY580" s="99">
        <v>17821519.9448242</v>
      </c>
      <c r="AZ580" s="99">
        <v>4813025.6798706101</v>
      </c>
      <c r="BA580" s="99">
        <v>0</v>
      </c>
      <c r="BB580" s="99">
        <v>14196196.3706055</v>
      </c>
      <c r="BC580" s="99">
        <v>3455294.9934692401</v>
      </c>
      <c r="BD580" s="99">
        <v>0</v>
      </c>
      <c r="BE580" s="99">
        <v>1869846.9874420201</v>
      </c>
      <c r="BF580" s="99">
        <v>0</v>
      </c>
      <c r="BG580" s="99">
        <v>45827746.5166016</v>
      </c>
      <c r="BH580" s="99">
        <v>10033545.8275146</v>
      </c>
      <c r="BI580" s="99">
        <v>0</v>
      </c>
      <c r="BJ580" s="99">
        <v>1793589.7106018099</v>
      </c>
      <c r="BK580" s="99">
        <v>1145106.9485931401</v>
      </c>
      <c r="BL580" s="99">
        <v>0</v>
      </c>
      <c r="BM580" s="99">
        <v>0</v>
      </c>
      <c r="BN580" s="99">
        <v>0</v>
      </c>
      <c r="BO580" s="99">
        <v>0</v>
      </c>
      <c r="BP580" s="99">
        <v>0</v>
      </c>
      <c r="BQ580" s="99">
        <v>0</v>
      </c>
      <c r="BR580" s="99">
        <v>5768947.0523071298</v>
      </c>
      <c r="BS580" s="99">
        <v>1780794.8987731901</v>
      </c>
      <c r="BT580" s="99">
        <v>0</v>
      </c>
      <c r="BU580" s="99">
        <v>2571012.2638244601</v>
      </c>
      <c r="BV580" s="99">
        <v>1802650.77388</v>
      </c>
      <c r="BW580" s="99">
        <v>0</v>
      </c>
      <c r="BX580" s="99">
        <v>380613.29639434803</v>
      </c>
      <c r="BY580" s="99">
        <v>0</v>
      </c>
      <c r="BZ580" s="99">
        <v>0</v>
      </c>
      <c r="CA580" s="99">
        <v>77863.352337837205</v>
      </c>
      <c r="CB580" s="99">
        <v>3917502.2863769499</v>
      </c>
      <c r="CC580" s="99">
        <v>40473902.666503899</v>
      </c>
      <c r="CD580" s="99">
        <v>11829645.103515601</v>
      </c>
      <c r="CE580" s="99">
        <v>1921.9554272443099</v>
      </c>
      <c r="CF580" s="99">
        <v>210803.59975433399</v>
      </c>
      <c r="CG580" s="99">
        <v>1877596.5744934101</v>
      </c>
      <c r="CH580" s="99">
        <v>0</v>
      </c>
      <c r="CI580" s="99">
        <v>79788.482805252104</v>
      </c>
      <c r="CJ580" s="99">
        <v>4133528.9319457998</v>
      </c>
      <c r="CK580" s="99">
        <v>42316064.066894501</v>
      </c>
      <c r="CL580" s="99">
        <v>12199591.7033691</v>
      </c>
      <c r="CM580" s="203">
        <f t="shared" si="27"/>
        <v>121944.17534923561</v>
      </c>
      <c r="CN580" s="203">
        <f t="shared" si="28"/>
        <v>18150335.2134399</v>
      </c>
      <c r="CO580" s="203">
        <f t="shared" si="29"/>
        <v>88143810.583496094</v>
      </c>
      <c r="CP580" s="99">
        <v>12199591.7033691</v>
      </c>
      <c r="CQ580" s="99">
        <v>0</v>
      </c>
      <c r="CR580" s="99">
        <v>0</v>
      </c>
      <c r="CS580" s="99">
        <v>0</v>
      </c>
      <c r="CT580" s="99">
        <v>0</v>
      </c>
    </row>
    <row r="581" spans="1:98">
      <c r="A581" s="98" t="s">
        <v>60</v>
      </c>
      <c r="B581" s="100">
        <v>43252</v>
      </c>
      <c r="C581" s="99">
        <v>70996.028917312593</v>
      </c>
      <c r="D581" s="99">
        <v>0</v>
      </c>
      <c r="E581" s="99">
        <v>7729.8130181431798</v>
      </c>
      <c r="F581" s="99">
        <v>6338.8595669865599</v>
      </c>
      <c r="G581" s="99">
        <v>1927.36530339718</v>
      </c>
      <c r="H581" s="99">
        <v>0</v>
      </c>
      <c r="I581" s="99">
        <v>0</v>
      </c>
      <c r="J581" s="99">
        <v>41865.606510162397</v>
      </c>
      <c r="K581" s="99">
        <v>0.93964215820596997</v>
      </c>
      <c r="L581" s="99">
        <v>133.53442558832501</v>
      </c>
      <c r="M581" s="99">
        <v>36849.326781272903</v>
      </c>
      <c r="N581" s="99">
        <v>4518.0904687046996</v>
      </c>
      <c r="O581" s="99">
        <v>0</v>
      </c>
      <c r="P581" s="99">
        <v>33928.087542057001</v>
      </c>
      <c r="Q581" s="99">
        <v>3263.0339762270501</v>
      </c>
      <c r="R581" s="99">
        <v>0</v>
      </c>
      <c r="S581" s="99">
        <v>1930.6060913354199</v>
      </c>
      <c r="T581" s="99">
        <v>0</v>
      </c>
      <c r="U581" s="99">
        <v>41851.889284610697</v>
      </c>
      <c r="V581" s="99">
        <v>3444553.3002624498</v>
      </c>
      <c r="W581" s="99">
        <v>0</v>
      </c>
      <c r="X581" s="99">
        <v>475058.91509628302</v>
      </c>
      <c r="Y581" s="99">
        <v>317850.587341309</v>
      </c>
      <c r="Z581" s="99">
        <v>215428.20513916001</v>
      </c>
      <c r="AA581" s="99">
        <v>0</v>
      </c>
      <c r="AB581" s="99">
        <v>0</v>
      </c>
      <c r="AC581" s="99">
        <v>14003668.732543901</v>
      </c>
      <c r="AD581" s="99">
        <v>70.642712282016902</v>
      </c>
      <c r="AE581" s="99">
        <v>6401.3428344726599</v>
      </c>
      <c r="AF581" s="99">
        <v>1707478.26254272</v>
      </c>
      <c r="AG581" s="99">
        <v>496509.97665405303</v>
      </c>
      <c r="AH581" s="99">
        <v>0</v>
      </c>
      <c r="AI581" s="99">
        <v>1370263.9876556401</v>
      </c>
      <c r="AJ581" s="99">
        <v>359919.68186187698</v>
      </c>
      <c r="AK581" s="99">
        <v>0</v>
      </c>
      <c r="AL581" s="99">
        <v>218111.93668365499</v>
      </c>
      <c r="AM581" s="99">
        <v>0</v>
      </c>
      <c r="AN581" s="99">
        <v>14103568.364257799</v>
      </c>
      <c r="AO581" s="99">
        <v>36272934.6171875</v>
      </c>
      <c r="AP581" s="99">
        <v>0</v>
      </c>
      <c r="AQ581" s="99">
        <v>4280760.6295165997</v>
      </c>
      <c r="AR581" s="99">
        <v>2788052.51708984</v>
      </c>
      <c r="AS581" s="99">
        <v>1920153.0145874</v>
      </c>
      <c r="AT581" s="99">
        <v>0</v>
      </c>
      <c r="AU581" s="99">
        <v>0</v>
      </c>
      <c r="AV581" s="99">
        <v>46128595.992675804</v>
      </c>
      <c r="AW581" s="99">
        <v>252.42893400602</v>
      </c>
      <c r="AX581" s="99">
        <v>39113.690306663499</v>
      </c>
      <c r="AY581" s="99">
        <v>18227873.1870117</v>
      </c>
      <c r="AZ581" s="99">
        <v>4786997.99890137</v>
      </c>
      <c r="BA581" s="99">
        <v>0</v>
      </c>
      <c r="BB581" s="99">
        <v>14244602.3759766</v>
      </c>
      <c r="BC581" s="99">
        <v>3471109.3663940402</v>
      </c>
      <c r="BD581" s="99">
        <v>0</v>
      </c>
      <c r="BE581" s="99">
        <v>1943266.16221619</v>
      </c>
      <c r="BF581" s="99">
        <v>0</v>
      </c>
      <c r="BG581" s="99">
        <v>46044309</v>
      </c>
      <c r="BH581" s="99">
        <v>10155225.8167725</v>
      </c>
      <c r="BI581" s="99">
        <v>0</v>
      </c>
      <c r="BJ581" s="99">
        <v>1791313.42842102</v>
      </c>
      <c r="BK581" s="99">
        <v>1141235.94367981</v>
      </c>
      <c r="BL581" s="99">
        <v>0</v>
      </c>
      <c r="BM581" s="99">
        <v>0</v>
      </c>
      <c r="BN581" s="99">
        <v>0</v>
      </c>
      <c r="BO581" s="99">
        <v>0</v>
      </c>
      <c r="BP581" s="99">
        <v>0</v>
      </c>
      <c r="BQ581" s="99">
        <v>0</v>
      </c>
      <c r="BR581" s="99">
        <v>5864727.47119141</v>
      </c>
      <c r="BS581" s="99">
        <v>1764787.2437896701</v>
      </c>
      <c r="BT581" s="99">
        <v>0</v>
      </c>
      <c r="BU581" s="99">
        <v>2600307.8811035198</v>
      </c>
      <c r="BV581" s="99">
        <v>1808736.76119995</v>
      </c>
      <c r="BW581" s="99">
        <v>0</v>
      </c>
      <c r="BX581" s="99">
        <v>392470.59258270299</v>
      </c>
      <c r="BY581" s="99">
        <v>0</v>
      </c>
      <c r="BZ581" s="99">
        <v>0</v>
      </c>
      <c r="CA581" s="99">
        <v>78711.099793434099</v>
      </c>
      <c r="CB581" s="99">
        <v>3969031.6194457998</v>
      </c>
      <c r="CC581" s="99">
        <v>41071209.073242202</v>
      </c>
      <c r="CD581" s="99">
        <v>11962140.4648438</v>
      </c>
      <c r="CE581" s="99">
        <v>1926.2013580799101</v>
      </c>
      <c r="CF581" s="99">
        <v>214631.65325737</v>
      </c>
      <c r="CG581" s="99">
        <v>1910817.0385131801</v>
      </c>
      <c r="CH581" s="99">
        <v>0</v>
      </c>
      <c r="CI581" s="99">
        <v>80634.255721092195</v>
      </c>
      <c r="CJ581" s="99">
        <v>4187167.0453185998</v>
      </c>
      <c r="CK581" s="99">
        <v>42879587.487304702</v>
      </c>
      <c r="CL581" s="99">
        <v>12333951.9882813</v>
      </c>
      <c r="CM581" s="203">
        <f t="shared" si="27"/>
        <v>122486.14500570289</v>
      </c>
      <c r="CN581" s="203">
        <f t="shared" si="28"/>
        <v>18290735.409576401</v>
      </c>
      <c r="CO581" s="203">
        <f t="shared" si="29"/>
        <v>88923896.487304702</v>
      </c>
      <c r="CP581" s="99">
        <v>12333951.9882813</v>
      </c>
      <c r="CQ581" s="99">
        <v>0</v>
      </c>
      <c r="CR581" s="99">
        <v>0</v>
      </c>
      <c r="CS581" s="99">
        <v>0</v>
      </c>
      <c r="CT581" s="99">
        <v>0</v>
      </c>
    </row>
    <row r="582" spans="1:98">
      <c r="A582" s="98" t="s">
        <v>61</v>
      </c>
      <c r="B582" s="100">
        <v>38047</v>
      </c>
      <c r="C582" s="99">
        <v>30794.7107915878</v>
      </c>
      <c r="D582" s="99">
        <v>0</v>
      </c>
      <c r="E582" s="99">
        <v>27085.231075763699</v>
      </c>
      <c r="F582" s="99">
        <v>14046.025354743</v>
      </c>
      <c r="G582" s="99">
        <v>4.8413629449787603</v>
      </c>
      <c r="H582" s="99">
        <v>932.73825740814198</v>
      </c>
      <c r="I582" s="99">
        <v>0</v>
      </c>
      <c r="J582" s="99">
        <v>72.289756969548804</v>
      </c>
      <c r="K582" s="99">
        <v>24920.5464377403</v>
      </c>
      <c r="L582" s="99">
        <v>25604.427477359801</v>
      </c>
      <c r="M582" s="99">
        <v>22931.2005741596</v>
      </c>
      <c r="N582" s="99">
        <v>6269.9472527504004</v>
      </c>
      <c r="O582" s="99">
        <v>0</v>
      </c>
      <c r="P582" s="99">
        <v>0</v>
      </c>
      <c r="Q582" s="99">
        <v>2874.8305233418901</v>
      </c>
      <c r="R582" s="99">
        <v>0</v>
      </c>
      <c r="S582" s="99">
        <v>0</v>
      </c>
      <c r="T582" s="99">
        <v>936.17698176205204</v>
      </c>
      <c r="U582" s="99">
        <v>24936.277336597399</v>
      </c>
      <c r="V582" s="99">
        <v>1645913.3314819301</v>
      </c>
      <c r="W582" s="99">
        <v>0</v>
      </c>
      <c r="X582" s="99">
        <v>2288828.95343018</v>
      </c>
      <c r="Y582" s="99">
        <v>1010661.5174484299</v>
      </c>
      <c r="Z582" s="99">
        <v>202.214106824249</v>
      </c>
      <c r="AA582" s="99">
        <v>140964.51101112401</v>
      </c>
      <c r="AB582" s="99">
        <v>0</v>
      </c>
      <c r="AC582" s="99">
        <v>5305.9183028936404</v>
      </c>
      <c r="AD582" s="99">
        <v>6089864.27880859</v>
      </c>
      <c r="AE582" s="99">
        <v>1397138.18655396</v>
      </c>
      <c r="AF582" s="99">
        <v>1089928.2776794401</v>
      </c>
      <c r="AG582" s="99">
        <v>1064048.2788543699</v>
      </c>
      <c r="AH582" s="99">
        <v>0</v>
      </c>
      <c r="AI582" s="99">
        <v>0</v>
      </c>
      <c r="AJ582" s="99">
        <v>358428.31436920201</v>
      </c>
      <c r="AK582" s="99">
        <v>0</v>
      </c>
      <c r="AL582" s="99">
        <v>0</v>
      </c>
      <c r="AM582" s="99">
        <v>140421.542110443</v>
      </c>
      <c r="AN582" s="99">
        <v>6108345.2894897498</v>
      </c>
      <c r="AO582" s="99">
        <v>11111646.5042725</v>
      </c>
      <c r="AP582" s="99">
        <v>0</v>
      </c>
      <c r="AQ582" s="99">
        <v>14657852.841186499</v>
      </c>
      <c r="AR582" s="99">
        <v>6393805.828125</v>
      </c>
      <c r="AS582" s="99">
        <v>1291.99457105994</v>
      </c>
      <c r="AT582" s="99">
        <v>857144.976325989</v>
      </c>
      <c r="AU582" s="99">
        <v>0</v>
      </c>
      <c r="AV582" s="99">
        <v>10616.6919726133</v>
      </c>
      <c r="AW582" s="99">
        <v>14048549.7587891</v>
      </c>
      <c r="AX582" s="99">
        <v>9537659.6640625</v>
      </c>
      <c r="AY582" s="99">
        <v>7203887.3417968797</v>
      </c>
      <c r="AZ582" s="99">
        <v>6725175.5916748</v>
      </c>
      <c r="BA582" s="99">
        <v>0</v>
      </c>
      <c r="BB582" s="99">
        <v>0</v>
      </c>
      <c r="BC582" s="99">
        <v>2301844.0171508798</v>
      </c>
      <c r="BD582" s="99">
        <v>0</v>
      </c>
      <c r="BE582" s="99">
        <v>0</v>
      </c>
      <c r="BF582" s="99">
        <v>851725.49372863804</v>
      </c>
      <c r="BG582" s="99">
        <v>13996107.5515137</v>
      </c>
      <c r="BH582" s="99">
        <v>1919486.26789856</v>
      </c>
      <c r="BI582" s="99">
        <v>0</v>
      </c>
      <c r="BJ582" s="99">
        <v>4418711.1129760696</v>
      </c>
      <c r="BK582" s="99">
        <v>2380819.8702392601</v>
      </c>
      <c r="BL582" s="99">
        <v>0</v>
      </c>
      <c r="BM582" s="99">
        <v>0</v>
      </c>
      <c r="BN582" s="99">
        <v>0</v>
      </c>
      <c r="BO582" s="99">
        <v>0</v>
      </c>
      <c r="BP582" s="99">
        <v>0</v>
      </c>
      <c r="BQ582" s="99">
        <v>0</v>
      </c>
      <c r="BR582" s="99">
        <v>2463161.0788879399</v>
      </c>
      <c r="BS582" s="99">
        <v>2712474.0684204102</v>
      </c>
      <c r="BT582" s="99">
        <v>0</v>
      </c>
      <c r="BU582" s="99">
        <v>0</v>
      </c>
      <c r="BV582" s="99">
        <v>1098291.8962554899</v>
      </c>
      <c r="BW582" s="99">
        <v>0</v>
      </c>
      <c r="BX582" s="99">
        <v>0</v>
      </c>
      <c r="BY582" s="99">
        <v>0</v>
      </c>
      <c r="BZ582" s="99">
        <v>0</v>
      </c>
      <c r="CA582" s="99">
        <v>57980.197754383102</v>
      </c>
      <c r="CB582" s="99">
        <v>3880628.4398803702</v>
      </c>
      <c r="CC582" s="99">
        <v>25561124.1486816</v>
      </c>
      <c r="CD582" s="99">
        <v>6289237.2752075205</v>
      </c>
      <c r="CE582" s="99">
        <v>936.05527276545797</v>
      </c>
      <c r="CF582" s="99">
        <v>139470.24784469599</v>
      </c>
      <c r="CG582" s="99">
        <v>844986.14453125</v>
      </c>
      <c r="CH582" s="99">
        <v>0</v>
      </c>
      <c r="CI582" s="99">
        <v>58916.8274974823</v>
      </c>
      <c r="CJ582" s="99">
        <v>4020268.4475707998</v>
      </c>
      <c r="CK582" s="99">
        <v>26403038.951171901</v>
      </c>
      <c r="CL582" s="99">
        <v>6288326.2162475605</v>
      </c>
      <c r="CM582" s="203">
        <f t="shared" si="27"/>
        <v>83853.104834079699</v>
      </c>
      <c r="CN582" s="203">
        <f t="shared" si="28"/>
        <v>10128613.737060551</v>
      </c>
      <c r="CO582" s="203">
        <f t="shared" si="29"/>
        <v>40399146.502685599</v>
      </c>
      <c r="CP582" s="99">
        <v>6288326.2162475605</v>
      </c>
      <c r="CQ582" s="99">
        <v>0</v>
      </c>
      <c r="CR582" s="99">
        <v>0</v>
      </c>
      <c r="CS582" s="99">
        <v>0</v>
      </c>
      <c r="CT582" s="99">
        <v>0</v>
      </c>
    </row>
    <row r="583" spans="1:98">
      <c r="A583" s="98" t="s">
        <v>61</v>
      </c>
      <c r="B583" s="100">
        <v>38139</v>
      </c>
      <c r="C583" s="99">
        <v>30941.241991281498</v>
      </c>
      <c r="D583" s="99">
        <v>0</v>
      </c>
      <c r="E583" s="99">
        <v>26951.033447504</v>
      </c>
      <c r="F583" s="99">
        <v>14524.226071834601</v>
      </c>
      <c r="G583" s="99">
        <v>28.584150483831799</v>
      </c>
      <c r="H583" s="99">
        <v>853.57460077851999</v>
      </c>
      <c r="I583" s="99">
        <v>0</v>
      </c>
      <c r="J583" s="99">
        <v>1228.5091478526599</v>
      </c>
      <c r="K583" s="99">
        <v>23319.229062795599</v>
      </c>
      <c r="L583" s="99">
        <v>25937.557434797302</v>
      </c>
      <c r="M583" s="99">
        <v>22840.280183076899</v>
      </c>
      <c r="N583" s="99">
        <v>6258.9196105599403</v>
      </c>
      <c r="O583" s="99">
        <v>0</v>
      </c>
      <c r="P583" s="99">
        <v>0</v>
      </c>
      <c r="Q583" s="99">
        <v>2862.22066357732</v>
      </c>
      <c r="R583" s="99">
        <v>0</v>
      </c>
      <c r="S583" s="99">
        <v>0</v>
      </c>
      <c r="T583" s="99">
        <v>887.20906540751503</v>
      </c>
      <c r="U583" s="99">
        <v>25015.7061464787</v>
      </c>
      <c r="V583" s="99">
        <v>1637641.0713958701</v>
      </c>
      <c r="W583" s="99">
        <v>0</v>
      </c>
      <c r="X583" s="99">
        <v>2242404.8897705101</v>
      </c>
      <c r="Y583" s="99">
        <v>1071317.3614807101</v>
      </c>
      <c r="Z583" s="99">
        <v>3108.8068862855398</v>
      </c>
      <c r="AA583" s="99">
        <v>128037.796097755</v>
      </c>
      <c r="AB583" s="99">
        <v>0</v>
      </c>
      <c r="AC583" s="99">
        <v>255220.834882736</v>
      </c>
      <c r="AD583" s="99">
        <v>5660647.0410766602</v>
      </c>
      <c r="AE583" s="99">
        <v>1379724.0903320301</v>
      </c>
      <c r="AF583" s="99">
        <v>1089857.0630340599</v>
      </c>
      <c r="AG583" s="99">
        <v>1060501.1858215299</v>
      </c>
      <c r="AH583" s="99">
        <v>0</v>
      </c>
      <c r="AI583" s="99">
        <v>0</v>
      </c>
      <c r="AJ583" s="99">
        <v>347184.96287536598</v>
      </c>
      <c r="AK583" s="99">
        <v>0</v>
      </c>
      <c r="AL583" s="99">
        <v>0</v>
      </c>
      <c r="AM583" s="99">
        <v>131196.74003028899</v>
      </c>
      <c r="AN583" s="99">
        <v>6012480.4634399395</v>
      </c>
      <c r="AO583" s="99">
        <v>11179648.942382799</v>
      </c>
      <c r="AP583" s="99">
        <v>0</v>
      </c>
      <c r="AQ583" s="99">
        <v>14628432.064697299</v>
      </c>
      <c r="AR583" s="99">
        <v>6819074.7647705097</v>
      </c>
      <c r="AS583" s="99">
        <v>18019.559081554398</v>
      </c>
      <c r="AT583" s="99">
        <v>783874.95481872605</v>
      </c>
      <c r="AU583" s="99">
        <v>0</v>
      </c>
      <c r="AV583" s="99">
        <v>610833.36321258498</v>
      </c>
      <c r="AW583" s="99">
        <v>13150727.017578101</v>
      </c>
      <c r="AX583" s="99">
        <v>9489375.3239746094</v>
      </c>
      <c r="AY583" s="99">
        <v>7234674.2369995099</v>
      </c>
      <c r="AZ583" s="99">
        <v>6629318.5007934598</v>
      </c>
      <c r="BA583" s="99">
        <v>0</v>
      </c>
      <c r="BB583" s="99">
        <v>0</v>
      </c>
      <c r="BC583" s="99">
        <v>2271882.4869995099</v>
      </c>
      <c r="BD583" s="99">
        <v>0</v>
      </c>
      <c r="BE583" s="99">
        <v>0</v>
      </c>
      <c r="BF583" s="99">
        <v>803046.49387359596</v>
      </c>
      <c r="BG583" s="99">
        <v>14235490.9993896</v>
      </c>
      <c r="BH583" s="99">
        <v>1894769.15478516</v>
      </c>
      <c r="BI583" s="99">
        <v>0</v>
      </c>
      <c r="BJ583" s="99">
        <v>4385113.6177368201</v>
      </c>
      <c r="BK583" s="99">
        <v>2496843.5349731399</v>
      </c>
      <c r="BL583" s="99">
        <v>0</v>
      </c>
      <c r="BM583" s="99">
        <v>0</v>
      </c>
      <c r="BN583" s="99">
        <v>0</v>
      </c>
      <c r="BO583" s="99">
        <v>0</v>
      </c>
      <c r="BP583" s="99">
        <v>0</v>
      </c>
      <c r="BQ583" s="99">
        <v>0</v>
      </c>
      <c r="BR583" s="99">
        <v>2479556.5059204102</v>
      </c>
      <c r="BS583" s="99">
        <v>2696113.57635498</v>
      </c>
      <c r="BT583" s="99">
        <v>0</v>
      </c>
      <c r="BU583" s="99">
        <v>0</v>
      </c>
      <c r="BV583" s="99">
        <v>1101334.6466216999</v>
      </c>
      <c r="BW583" s="99">
        <v>0</v>
      </c>
      <c r="BX583" s="99">
        <v>0</v>
      </c>
      <c r="BY583" s="99">
        <v>0</v>
      </c>
      <c r="BZ583" s="99">
        <v>0</v>
      </c>
      <c r="CA583" s="99">
        <v>57943.049510955803</v>
      </c>
      <c r="CB583" s="99">
        <v>3863242.6288147001</v>
      </c>
      <c r="CC583" s="99">
        <v>25710087.203125</v>
      </c>
      <c r="CD583" s="99">
        <v>6221660.73083496</v>
      </c>
      <c r="CE583" s="99">
        <v>889.28501376509701</v>
      </c>
      <c r="CF583" s="99">
        <v>131056.648344994</v>
      </c>
      <c r="CG583" s="99">
        <v>801048.26199340797</v>
      </c>
      <c r="CH583" s="99">
        <v>0</v>
      </c>
      <c r="CI583" s="99">
        <v>58828.682575225801</v>
      </c>
      <c r="CJ583" s="99">
        <v>3997527.2095947298</v>
      </c>
      <c r="CK583" s="99">
        <v>26510124.698486298</v>
      </c>
      <c r="CL583" s="99">
        <v>6221080.4553832998</v>
      </c>
      <c r="CM583" s="203">
        <f t="shared" si="27"/>
        <v>83844.388721704498</v>
      </c>
      <c r="CN583" s="203">
        <f t="shared" si="28"/>
        <v>10010007.67303467</v>
      </c>
      <c r="CO583" s="203">
        <f t="shared" si="29"/>
        <v>40745615.697875902</v>
      </c>
      <c r="CP583" s="99">
        <v>6221080.4553832998</v>
      </c>
      <c r="CQ583" s="99">
        <v>0</v>
      </c>
      <c r="CR583" s="99">
        <v>0</v>
      </c>
      <c r="CS583" s="99">
        <v>0</v>
      </c>
      <c r="CT583" s="99">
        <v>0</v>
      </c>
    </row>
    <row r="584" spans="1:98">
      <c r="A584" s="98" t="s">
        <v>61</v>
      </c>
      <c r="B584" s="100">
        <v>38231</v>
      </c>
      <c r="C584" s="99">
        <v>31481.752607584</v>
      </c>
      <c r="D584" s="99">
        <v>0</v>
      </c>
      <c r="E584" s="99">
        <v>27116.1925432682</v>
      </c>
      <c r="F584" s="99">
        <v>15243.6433694363</v>
      </c>
      <c r="G584" s="99">
        <v>65.684872797690304</v>
      </c>
      <c r="H584" s="99">
        <v>802.27310574054695</v>
      </c>
      <c r="I584" s="99">
        <v>0</v>
      </c>
      <c r="J584" s="99">
        <v>2812.5230731070001</v>
      </c>
      <c r="K584" s="99">
        <v>22242.184912681601</v>
      </c>
      <c r="L584" s="99">
        <v>26832.720457315401</v>
      </c>
      <c r="M584" s="99">
        <v>23030.329881429701</v>
      </c>
      <c r="N584" s="99">
        <v>6309.3583397865305</v>
      </c>
      <c r="O584" s="99">
        <v>0</v>
      </c>
      <c r="P584" s="99">
        <v>0</v>
      </c>
      <c r="Q584" s="99">
        <v>2893.1537286043199</v>
      </c>
      <c r="R584" s="99">
        <v>0</v>
      </c>
      <c r="S584" s="99">
        <v>0</v>
      </c>
      <c r="T584" s="99">
        <v>864.79129341989801</v>
      </c>
      <c r="U584" s="99">
        <v>25027.589663505601</v>
      </c>
      <c r="V584" s="99">
        <v>1664810.3915557901</v>
      </c>
      <c r="W584" s="99">
        <v>0</v>
      </c>
      <c r="X584" s="99">
        <v>2228560.5420837398</v>
      </c>
      <c r="Y584" s="99">
        <v>1122445.76791382</v>
      </c>
      <c r="Z584" s="99">
        <v>8438.0390560627002</v>
      </c>
      <c r="AA584" s="99">
        <v>119198.348223686</v>
      </c>
      <c r="AB584" s="99">
        <v>0</v>
      </c>
      <c r="AC584" s="99">
        <v>603112.89430236805</v>
      </c>
      <c r="AD584" s="99">
        <v>5092499.4734497098</v>
      </c>
      <c r="AE584" s="99">
        <v>1426574.6888580299</v>
      </c>
      <c r="AF584" s="99">
        <v>1099322.2553558401</v>
      </c>
      <c r="AG584" s="99">
        <v>1064968.3832397501</v>
      </c>
      <c r="AH584" s="99">
        <v>0</v>
      </c>
      <c r="AI584" s="99">
        <v>0</v>
      </c>
      <c r="AJ584" s="99">
        <v>348813.74121475202</v>
      </c>
      <c r="AK584" s="99">
        <v>0</v>
      </c>
      <c r="AL584" s="99">
        <v>0</v>
      </c>
      <c r="AM584" s="99">
        <v>125483.43321704899</v>
      </c>
      <c r="AN584" s="99">
        <v>5737106.5661010696</v>
      </c>
      <c r="AO584" s="99">
        <v>11526251.580688501</v>
      </c>
      <c r="AP584" s="99">
        <v>0</v>
      </c>
      <c r="AQ584" s="99">
        <v>14699738.450927701</v>
      </c>
      <c r="AR584" s="99">
        <v>7193372.9260253897</v>
      </c>
      <c r="AS584" s="99">
        <v>50527.496847629503</v>
      </c>
      <c r="AT584" s="99">
        <v>742787.72785949695</v>
      </c>
      <c r="AU584" s="99">
        <v>0</v>
      </c>
      <c r="AV584" s="99">
        <v>1458532.2339782701</v>
      </c>
      <c r="AW584" s="99">
        <v>12040365.1322021</v>
      </c>
      <c r="AX584" s="99">
        <v>10030926.9957275</v>
      </c>
      <c r="AY584" s="99">
        <v>7410871.5610961895</v>
      </c>
      <c r="AZ584" s="99">
        <v>6747349.6376342801</v>
      </c>
      <c r="BA584" s="99">
        <v>0</v>
      </c>
      <c r="BB584" s="99">
        <v>0</v>
      </c>
      <c r="BC584" s="99">
        <v>2304216.2362670898</v>
      </c>
      <c r="BD584" s="99">
        <v>0</v>
      </c>
      <c r="BE584" s="99">
        <v>0</v>
      </c>
      <c r="BF584" s="99">
        <v>779731.41398620605</v>
      </c>
      <c r="BG584" s="99">
        <v>13588108.756347699</v>
      </c>
      <c r="BH584" s="99">
        <v>2007943.9510192899</v>
      </c>
      <c r="BI584" s="99">
        <v>0</v>
      </c>
      <c r="BJ584" s="99">
        <v>4365101.5378417997</v>
      </c>
      <c r="BK584" s="99">
        <v>2648645.9746704102</v>
      </c>
      <c r="BL584" s="99">
        <v>0</v>
      </c>
      <c r="BM584" s="99">
        <v>0</v>
      </c>
      <c r="BN584" s="99">
        <v>0</v>
      </c>
      <c r="BO584" s="99">
        <v>0</v>
      </c>
      <c r="BP584" s="99">
        <v>0</v>
      </c>
      <c r="BQ584" s="99">
        <v>0</v>
      </c>
      <c r="BR584" s="99">
        <v>2527536.50640869</v>
      </c>
      <c r="BS584" s="99">
        <v>2746073.60620117</v>
      </c>
      <c r="BT584" s="99">
        <v>0</v>
      </c>
      <c r="BU584" s="99">
        <v>0</v>
      </c>
      <c r="BV584" s="99">
        <v>1119660.01924133</v>
      </c>
      <c r="BW584" s="99">
        <v>0</v>
      </c>
      <c r="BX584" s="99">
        <v>0</v>
      </c>
      <c r="BY584" s="99">
        <v>0</v>
      </c>
      <c r="BZ584" s="99">
        <v>0</v>
      </c>
      <c r="CA584" s="99">
        <v>58482.980538845099</v>
      </c>
      <c r="CB584" s="99">
        <v>3910444.5975341802</v>
      </c>
      <c r="CC584" s="99">
        <v>26269555.526367199</v>
      </c>
      <c r="CD584" s="99">
        <v>6458072.9400634803</v>
      </c>
      <c r="CE584" s="99">
        <v>855.85624378174498</v>
      </c>
      <c r="CF584" s="99">
        <v>127113.50824356099</v>
      </c>
      <c r="CG584" s="99">
        <v>789344.981536865</v>
      </c>
      <c r="CH584" s="99">
        <v>0</v>
      </c>
      <c r="CI584" s="99">
        <v>59342.789936542496</v>
      </c>
      <c r="CJ584" s="99">
        <v>4037492.3841247601</v>
      </c>
      <c r="CK584" s="99">
        <v>27056198.5151367</v>
      </c>
      <c r="CL584" s="99">
        <v>6460698.2427978497</v>
      </c>
      <c r="CM584" s="203">
        <f t="shared" si="27"/>
        <v>84370.379600048094</v>
      </c>
      <c r="CN584" s="203">
        <f t="shared" si="28"/>
        <v>9774598.9502258301</v>
      </c>
      <c r="CO584" s="203">
        <f t="shared" si="29"/>
        <v>40644307.271484397</v>
      </c>
      <c r="CP584" s="99">
        <v>6460698.2427978497</v>
      </c>
      <c r="CQ584" s="99">
        <v>0</v>
      </c>
      <c r="CR584" s="99">
        <v>0</v>
      </c>
      <c r="CS584" s="99">
        <v>0</v>
      </c>
      <c r="CT584" s="99">
        <v>0</v>
      </c>
    </row>
    <row r="585" spans="1:98">
      <c r="A585" s="98" t="s">
        <v>61</v>
      </c>
      <c r="B585" s="100">
        <v>38322</v>
      </c>
      <c r="C585" s="99">
        <v>32325.3869783878</v>
      </c>
      <c r="D585" s="99">
        <v>0</v>
      </c>
      <c r="E585" s="99">
        <v>26429.699965477001</v>
      </c>
      <c r="F585" s="99">
        <v>15386.9304742813</v>
      </c>
      <c r="G585" s="99">
        <v>96.309803446754799</v>
      </c>
      <c r="H585" s="99">
        <v>782.39077295362904</v>
      </c>
      <c r="I585" s="99">
        <v>0</v>
      </c>
      <c r="J585" s="99">
        <v>4369.1636583805102</v>
      </c>
      <c r="K585" s="99">
        <v>21423.4734885693</v>
      </c>
      <c r="L585" s="99">
        <v>26557.3734571934</v>
      </c>
      <c r="M585" s="99">
        <v>23247.914349794399</v>
      </c>
      <c r="N585" s="99">
        <v>6315.0796448588399</v>
      </c>
      <c r="O585" s="99">
        <v>0</v>
      </c>
      <c r="P585" s="99">
        <v>0</v>
      </c>
      <c r="Q585" s="99">
        <v>2925.1308852434199</v>
      </c>
      <c r="R585" s="99">
        <v>0</v>
      </c>
      <c r="S585" s="99">
        <v>0</v>
      </c>
      <c r="T585" s="99">
        <v>875.394521266222</v>
      </c>
      <c r="U585" s="99">
        <v>25438.807840824102</v>
      </c>
      <c r="V585" s="99">
        <v>1733923.41744995</v>
      </c>
      <c r="W585" s="99">
        <v>0</v>
      </c>
      <c r="X585" s="99">
        <v>2200659.0150756799</v>
      </c>
      <c r="Y585" s="99">
        <v>1144569.1405029299</v>
      </c>
      <c r="Z585" s="99">
        <v>14504.708563804599</v>
      </c>
      <c r="AA585" s="99">
        <v>113420.70951461801</v>
      </c>
      <c r="AB585" s="99">
        <v>0</v>
      </c>
      <c r="AC585" s="99">
        <v>1222250.921875</v>
      </c>
      <c r="AD585" s="99">
        <v>5157322.1045532199</v>
      </c>
      <c r="AE585" s="99">
        <v>1399598.57223511</v>
      </c>
      <c r="AF585" s="99">
        <v>1106161.45137024</v>
      </c>
      <c r="AG585" s="99">
        <v>1076202.6047058101</v>
      </c>
      <c r="AH585" s="99">
        <v>0</v>
      </c>
      <c r="AI585" s="99">
        <v>0</v>
      </c>
      <c r="AJ585" s="99">
        <v>339553.78026962298</v>
      </c>
      <c r="AK585" s="99">
        <v>0</v>
      </c>
      <c r="AL585" s="99">
        <v>0</v>
      </c>
      <c r="AM585" s="99">
        <v>129819.32346820799</v>
      </c>
      <c r="AN585" s="99">
        <v>6260699.26635742</v>
      </c>
      <c r="AO585" s="99">
        <v>12175034.4853516</v>
      </c>
      <c r="AP585" s="99">
        <v>0</v>
      </c>
      <c r="AQ585" s="99">
        <v>14664968.501953101</v>
      </c>
      <c r="AR585" s="99">
        <v>7498156.77099609</v>
      </c>
      <c r="AS585" s="99">
        <v>91010.839304923997</v>
      </c>
      <c r="AT585" s="99">
        <v>710559.68491363502</v>
      </c>
      <c r="AU585" s="99">
        <v>0</v>
      </c>
      <c r="AV585" s="99">
        <v>3060119.9714965802</v>
      </c>
      <c r="AW585" s="99">
        <v>12260614.427246099</v>
      </c>
      <c r="AX585" s="99">
        <v>10034669.1883545</v>
      </c>
      <c r="AY585" s="99">
        <v>7582482.01745605</v>
      </c>
      <c r="AZ585" s="99">
        <v>6963688.5691528302</v>
      </c>
      <c r="BA585" s="99">
        <v>0</v>
      </c>
      <c r="BB585" s="99">
        <v>0</v>
      </c>
      <c r="BC585" s="99">
        <v>2279479.1713256799</v>
      </c>
      <c r="BD585" s="99">
        <v>0</v>
      </c>
      <c r="BE585" s="99">
        <v>0</v>
      </c>
      <c r="BF585" s="99">
        <v>814622.10967254604</v>
      </c>
      <c r="BG585" s="99">
        <v>14843368.212402301</v>
      </c>
      <c r="BH585" s="99">
        <v>2089856.2828064</v>
      </c>
      <c r="BI585" s="99">
        <v>0</v>
      </c>
      <c r="BJ585" s="99">
        <v>4379817.0306396503</v>
      </c>
      <c r="BK585" s="99">
        <v>2768521.98193359</v>
      </c>
      <c r="BL585" s="99">
        <v>0</v>
      </c>
      <c r="BM585" s="99">
        <v>0</v>
      </c>
      <c r="BN585" s="99">
        <v>0</v>
      </c>
      <c r="BO585" s="99">
        <v>0</v>
      </c>
      <c r="BP585" s="99">
        <v>0</v>
      </c>
      <c r="BQ585" s="99">
        <v>0</v>
      </c>
      <c r="BR585" s="99">
        <v>2577546.5364379901</v>
      </c>
      <c r="BS585" s="99">
        <v>2829858.8440856901</v>
      </c>
      <c r="BT585" s="99">
        <v>0</v>
      </c>
      <c r="BU585" s="99">
        <v>0</v>
      </c>
      <c r="BV585" s="99">
        <v>1104426.6519470201</v>
      </c>
      <c r="BW585" s="99">
        <v>0</v>
      </c>
      <c r="BX585" s="99">
        <v>0</v>
      </c>
      <c r="BY585" s="99">
        <v>0</v>
      </c>
      <c r="BZ585" s="99">
        <v>0</v>
      </c>
      <c r="CA585" s="99">
        <v>58711.969193458601</v>
      </c>
      <c r="CB585" s="99">
        <v>3929069.8886413602</v>
      </c>
      <c r="CC585" s="99">
        <v>26842024.21875</v>
      </c>
      <c r="CD585" s="99">
        <v>6489687.07495117</v>
      </c>
      <c r="CE585" s="99">
        <v>883.42492209374905</v>
      </c>
      <c r="CF585" s="99">
        <v>129385.540865898</v>
      </c>
      <c r="CG585" s="99">
        <v>814641.59236908006</v>
      </c>
      <c r="CH585" s="99">
        <v>0</v>
      </c>
      <c r="CI585" s="99">
        <v>59594.579411506696</v>
      </c>
      <c r="CJ585" s="99">
        <v>4057975.3029785198</v>
      </c>
      <c r="CK585" s="99">
        <v>27649108.608154301</v>
      </c>
      <c r="CL585" s="99">
        <v>6488675.4360961895</v>
      </c>
      <c r="CM585" s="203">
        <f t="shared" si="27"/>
        <v>85033.387252330795</v>
      </c>
      <c r="CN585" s="203">
        <f t="shared" si="28"/>
        <v>10318674.569335939</v>
      </c>
      <c r="CO585" s="203">
        <f t="shared" si="29"/>
        <v>42492476.820556603</v>
      </c>
      <c r="CP585" s="99">
        <v>6488675.4360961895</v>
      </c>
      <c r="CQ585" s="99">
        <v>0</v>
      </c>
      <c r="CR585" s="99">
        <v>0</v>
      </c>
      <c r="CS585" s="99">
        <v>0</v>
      </c>
      <c r="CT585" s="99">
        <v>0</v>
      </c>
    </row>
    <row r="586" spans="1:98">
      <c r="A586" s="98" t="s">
        <v>61</v>
      </c>
      <c r="B586" s="100">
        <v>38412</v>
      </c>
      <c r="C586" s="99">
        <v>33610.014385223403</v>
      </c>
      <c r="D586" s="99">
        <v>0</v>
      </c>
      <c r="E586" s="99">
        <v>26340.3493485451</v>
      </c>
      <c r="F586" s="99">
        <v>15777.0150283575</v>
      </c>
      <c r="G586" s="99">
        <v>138.30548578500699</v>
      </c>
      <c r="H586" s="99">
        <v>733.62932340800796</v>
      </c>
      <c r="I586" s="99">
        <v>0</v>
      </c>
      <c r="J586" s="99">
        <v>6148.55662316084</v>
      </c>
      <c r="K586" s="99">
        <v>19472.2110817432</v>
      </c>
      <c r="L586" s="99">
        <v>26822.366687059399</v>
      </c>
      <c r="M586" s="99">
        <v>23647.619331121401</v>
      </c>
      <c r="N586" s="99">
        <v>6313.5058686137199</v>
      </c>
      <c r="O586" s="99">
        <v>0</v>
      </c>
      <c r="P586" s="99">
        <v>0</v>
      </c>
      <c r="Q586" s="99">
        <v>2968.6142704188801</v>
      </c>
      <c r="R586" s="99">
        <v>0</v>
      </c>
      <c r="S586" s="99">
        <v>0</v>
      </c>
      <c r="T586" s="99">
        <v>875.00832355022396</v>
      </c>
      <c r="U586" s="99">
        <v>25629.489208459901</v>
      </c>
      <c r="V586" s="99">
        <v>1804703.1208190899</v>
      </c>
      <c r="W586" s="99">
        <v>0</v>
      </c>
      <c r="X586" s="99">
        <v>2165125.8733215299</v>
      </c>
      <c r="Y586" s="99">
        <v>1185166.0045165999</v>
      </c>
      <c r="Z586" s="99">
        <v>21881.251100540201</v>
      </c>
      <c r="AA586" s="99">
        <v>106657.216222763</v>
      </c>
      <c r="AB586" s="99">
        <v>0</v>
      </c>
      <c r="AC586" s="99">
        <v>2125060.6756591802</v>
      </c>
      <c r="AD586" s="99">
        <v>4630350.1975097703</v>
      </c>
      <c r="AE586" s="99">
        <v>1415535.2966766399</v>
      </c>
      <c r="AF586" s="99">
        <v>1118723.6902771001</v>
      </c>
      <c r="AG586" s="99">
        <v>1085752.9643096901</v>
      </c>
      <c r="AH586" s="99">
        <v>0</v>
      </c>
      <c r="AI586" s="99">
        <v>0</v>
      </c>
      <c r="AJ586" s="99">
        <v>333628.12337493902</v>
      </c>
      <c r="AK586" s="99">
        <v>0</v>
      </c>
      <c r="AL586" s="99">
        <v>0</v>
      </c>
      <c r="AM586" s="99">
        <v>128599.392044067</v>
      </c>
      <c r="AN586" s="99">
        <v>6566190.7650756799</v>
      </c>
      <c r="AO586" s="99">
        <v>12792219.3708496</v>
      </c>
      <c r="AP586" s="99">
        <v>0</v>
      </c>
      <c r="AQ586" s="99">
        <v>14665611.0302734</v>
      </c>
      <c r="AR586" s="99">
        <v>7996524.6124877902</v>
      </c>
      <c r="AS586" s="99">
        <v>143011.50155639599</v>
      </c>
      <c r="AT586" s="99">
        <v>683170.172943115</v>
      </c>
      <c r="AU586" s="99">
        <v>0</v>
      </c>
      <c r="AV586" s="99">
        <v>4553113.2880859403</v>
      </c>
      <c r="AW586" s="99">
        <v>11098085.262573199</v>
      </c>
      <c r="AX586" s="99">
        <v>10173493.9915771</v>
      </c>
      <c r="AY586" s="99">
        <v>7733838.7766723596</v>
      </c>
      <c r="AZ586" s="99">
        <v>7084440.2218017597</v>
      </c>
      <c r="BA586" s="99">
        <v>0</v>
      </c>
      <c r="BB586" s="99">
        <v>0</v>
      </c>
      <c r="BC586" s="99">
        <v>2268630.8186340299</v>
      </c>
      <c r="BD586" s="99">
        <v>0</v>
      </c>
      <c r="BE586" s="99">
        <v>0</v>
      </c>
      <c r="BF586" s="99">
        <v>821677.80034637498</v>
      </c>
      <c r="BG586" s="99">
        <v>15649170.478759799</v>
      </c>
      <c r="BH586" s="99">
        <v>2203416.6149597201</v>
      </c>
      <c r="BI586" s="99">
        <v>0</v>
      </c>
      <c r="BJ586" s="99">
        <v>4446123.8447876005</v>
      </c>
      <c r="BK586" s="99">
        <v>2868494.7471618699</v>
      </c>
      <c r="BL586" s="99">
        <v>0</v>
      </c>
      <c r="BM586" s="99">
        <v>0</v>
      </c>
      <c r="BN586" s="99">
        <v>0</v>
      </c>
      <c r="BO586" s="99">
        <v>0</v>
      </c>
      <c r="BP586" s="99">
        <v>0</v>
      </c>
      <c r="BQ586" s="99">
        <v>0</v>
      </c>
      <c r="BR586" s="99">
        <v>2649906.48504639</v>
      </c>
      <c r="BS586" s="99">
        <v>2869699.9408874498</v>
      </c>
      <c r="BT586" s="99">
        <v>0</v>
      </c>
      <c r="BU586" s="99">
        <v>0</v>
      </c>
      <c r="BV586" s="99">
        <v>1099740.6716766399</v>
      </c>
      <c r="BW586" s="99">
        <v>0</v>
      </c>
      <c r="BX586" s="99">
        <v>0</v>
      </c>
      <c r="BY586" s="99">
        <v>0</v>
      </c>
      <c r="BZ586" s="99">
        <v>0</v>
      </c>
      <c r="CA586" s="99">
        <v>60043.170237541199</v>
      </c>
      <c r="CB586" s="99">
        <v>3983872.8398742699</v>
      </c>
      <c r="CC586" s="99">
        <v>27573106.056640599</v>
      </c>
      <c r="CD586" s="99">
        <v>6603093.12927246</v>
      </c>
      <c r="CE586" s="99">
        <v>873.499496839941</v>
      </c>
      <c r="CF586" s="99">
        <v>129168.88193893401</v>
      </c>
      <c r="CG586" s="99">
        <v>824173.71150207496</v>
      </c>
      <c r="CH586" s="99">
        <v>0</v>
      </c>
      <c r="CI586" s="99">
        <v>60915.692948341399</v>
      </c>
      <c r="CJ586" s="99">
        <v>4112034.4235534701</v>
      </c>
      <c r="CK586" s="99">
        <v>28403377.5773926</v>
      </c>
      <c r="CL586" s="99">
        <v>6602031.0850830097</v>
      </c>
      <c r="CM586" s="203">
        <f t="shared" si="27"/>
        <v>86545.182156801297</v>
      </c>
      <c r="CN586" s="203">
        <f t="shared" si="28"/>
        <v>10678225.18862915</v>
      </c>
      <c r="CO586" s="203">
        <f t="shared" si="29"/>
        <v>44052548.056152403</v>
      </c>
      <c r="CP586" s="99">
        <v>6602031.0850830097</v>
      </c>
      <c r="CQ586" s="99">
        <v>0</v>
      </c>
      <c r="CR586" s="99">
        <v>0</v>
      </c>
      <c r="CS586" s="99">
        <v>0</v>
      </c>
      <c r="CT586" s="99">
        <v>0</v>
      </c>
    </row>
    <row r="587" spans="1:98">
      <c r="A587" s="98" t="s">
        <v>61</v>
      </c>
      <c r="B587" s="100">
        <v>38504</v>
      </c>
      <c r="C587" s="99">
        <v>34179.931547641798</v>
      </c>
      <c r="D587" s="99">
        <v>0</v>
      </c>
      <c r="E587" s="99">
        <v>26188.251163721099</v>
      </c>
      <c r="F587" s="99">
        <v>16045.871541857699</v>
      </c>
      <c r="G587" s="99">
        <v>174.31387072242799</v>
      </c>
      <c r="H587" s="99">
        <v>681.94384572654997</v>
      </c>
      <c r="I587" s="99">
        <v>0</v>
      </c>
      <c r="J587" s="99">
        <v>7766.4136095046997</v>
      </c>
      <c r="K587" s="99">
        <v>17695.880575895299</v>
      </c>
      <c r="L587" s="99">
        <v>27215.4829878807</v>
      </c>
      <c r="M587" s="99">
        <v>23999.205626249299</v>
      </c>
      <c r="N587" s="99">
        <v>6287.0685764551199</v>
      </c>
      <c r="O587" s="99">
        <v>0</v>
      </c>
      <c r="P587" s="99">
        <v>0</v>
      </c>
      <c r="Q587" s="99">
        <v>3030.1630669832198</v>
      </c>
      <c r="R587" s="99">
        <v>0</v>
      </c>
      <c r="S587" s="99">
        <v>0</v>
      </c>
      <c r="T587" s="99">
        <v>860.97174176573799</v>
      </c>
      <c r="U587" s="99">
        <v>25741.690697908401</v>
      </c>
      <c r="V587" s="99">
        <v>1820208.4950866699</v>
      </c>
      <c r="W587" s="99">
        <v>0</v>
      </c>
      <c r="X587" s="99">
        <v>2162630.1110229502</v>
      </c>
      <c r="Y587" s="99">
        <v>1213849.0254516599</v>
      </c>
      <c r="Z587" s="99">
        <v>31541.988039016702</v>
      </c>
      <c r="AA587" s="99">
        <v>100266.206197739</v>
      </c>
      <c r="AB587" s="99">
        <v>0</v>
      </c>
      <c r="AC587" s="99">
        <v>2529752.7868957501</v>
      </c>
      <c r="AD587" s="99">
        <v>4163695.0216979999</v>
      </c>
      <c r="AE587" s="99">
        <v>1440395.1839447001</v>
      </c>
      <c r="AF587" s="99">
        <v>1126810.5769805899</v>
      </c>
      <c r="AG587" s="99">
        <v>1075809.6396484401</v>
      </c>
      <c r="AH587" s="99">
        <v>0</v>
      </c>
      <c r="AI587" s="99">
        <v>0</v>
      </c>
      <c r="AJ587" s="99">
        <v>332783.59329986601</v>
      </c>
      <c r="AK587" s="99">
        <v>0</v>
      </c>
      <c r="AL587" s="99">
        <v>0</v>
      </c>
      <c r="AM587" s="99">
        <v>132463.05997848499</v>
      </c>
      <c r="AN587" s="99">
        <v>6788248.3492431603</v>
      </c>
      <c r="AO587" s="99">
        <v>13014813.282470699</v>
      </c>
      <c r="AP587" s="99">
        <v>0</v>
      </c>
      <c r="AQ587" s="99">
        <v>14808738.251586899</v>
      </c>
      <c r="AR587" s="99">
        <v>8085307.8961181603</v>
      </c>
      <c r="AS587" s="99">
        <v>199323.182498932</v>
      </c>
      <c r="AT587" s="99">
        <v>645663.12887573196</v>
      </c>
      <c r="AU587" s="99">
        <v>0</v>
      </c>
      <c r="AV587" s="99">
        <v>5998406.8421020498</v>
      </c>
      <c r="AW587" s="99">
        <v>10039360.822998</v>
      </c>
      <c r="AX587" s="99">
        <v>10434034.752929701</v>
      </c>
      <c r="AY587" s="99">
        <v>7903303.4489135696</v>
      </c>
      <c r="AZ587" s="99">
        <v>7080259.0136108398</v>
      </c>
      <c r="BA587" s="99">
        <v>0</v>
      </c>
      <c r="BB587" s="99">
        <v>0</v>
      </c>
      <c r="BC587" s="99">
        <v>2270274.11651611</v>
      </c>
      <c r="BD587" s="99">
        <v>0</v>
      </c>
      <c r="BE587" s="99">
        <v>0</v>
      </c>
      <c r="BF587" s="99">
        <v>854406.51639556896</v>
      </c>
      <c r="BG587" s="99">
        <v>16277531.465820299</v>
      </c>
      <c r="BH587" s="99">
        <v>2250071.4425964402</v>
      </c>
      <c r="BI587" s="99">
        <v>20005.447399377801</v>
      </c>
      <c r="BJ587" s="99">
        <v>4521278.0516967801</v>
      </c>
      <c r="BK587" s="99">
        <v>3001293.2055358901</v>
      </c>
      <c r="BL587" s="99">
        <v>0</v>
      </c>
      <c r="BM587" s="99">
        <v>0</v>
      </c>
      <c r="BN587" s="99">
        <v>0</v>
      </c>
      <c r="BO587" s="99">
        <v>0</v>
      </c>
      <c r="BP587" s="99">
        <v>0</v>
      </c>
      <c r="BQ587" s="99">
        <v>0</v>
      </c>
      <c r="BR587" s="99">
        <v>2674017.4234314002</v>
      </c>
      <c r="BS587" s="99">
        <v>2880254.9966735798</v>
      </c>
      <c r="BT587" s="99">
        <v>0</v>
      </c>
      <c r="BU587" s="99">
        <v>0</v>
      </c>
      <c r="BV587" s="99">
        <v>1183619.45732117</v>
      </c>
      <c r="BW587" s="99">
        <v>0</v>
      </c>
      <c r="BX587" s="99">
        <v>0</v>
      </c>
      <c r="BY587" s="99">
        <v>0</v>
      </c>
      <c r="BZ587" s="99">
        <v>0</v>
      </c>
      <c r="CA587" s="99">
        <v>60427.628519535101</v>
      </c>
      <c r="CB587" s="99">
        <v>3952458.6815795898</v>
      </c>
      <c r="CC587" s="99">
        <v>27578619.041747998</v>
      </c>
      <c r="CD587" s="99">
        <v>6716088.1162109403</v>
      </c>
      <c r="CE587" s="99">
        <v>863.46966438740503</v>
      </c>
      <c r="CF587" s="99">
        <v>130922.864806175</v>
      </c>
      <c r="CG587" s="99">
        <v>843214.48503112805</v>
      </c>
      <c r="CH587" s="99">
        <v>0</v>
      </c>
      <c r="CI587" s="99">
        <v>61290.107678890199</v>
      </c>
      <c r="CJ587" s="99">
        <v>4086126.2544250502</v>
      </c>
      <c r="CK587" s="99">
        <v>28420816.996826202</v>
      </c>
      <c r="CL587" s="99">
        <v>6715359.1389160203</v>
      </c>
      <c r="CM587" s="203">
        <f t="shared" si="27"/>
        <v>87031.798376798601</v>
      </c>
      <c r="CN587" s="203">
        <f t="shared" si="28"/>
        <v>10874374.603668211</v>
      </c>
      <c r="CO587" s="203">
        <f t="shared" si="29"/>
        <v>44698348.462646499</v>
      </c>
      <c r="CP587" s="99">
        <v>6715359.1389160203</v>
      </c>
      <c r="CQ587" s="99">
        <v>0</v>
      </c>
      <c r="CR587" s="99">
        <v>0</v>
      </c>
      <c r="CS587" s="99">
        <v>0</v>
      </c>
      <c r="CT587" s="99">
        <v>0</v>
      </c>
    </row>
    <row r="588" spans="1:98">
      <c r="A588" s="98" t="s">
        <v>61</v>
      </c>
      <c r="B588" s="100">
        <v>38596</v>
      </c>
      <c r="C588" s="99">
        <v>34933.121632099203</v>
      </c>
      <c r="D588" s="99">
        <v>0</v>
      </c>
      <c r="E588" s="99">
        <v>26082.965944051699</v>
      </c>
      <c r="F588" s="99">
        <v>16354.0688921213</v>
      </c>
      <c r="G588" s="99">
        <v>212.50890626199501</v>
      </c>
      <c r="H588" s="99">
        <v>624.54413817077898</v>
      </c>
      <c r="I588" s="99">
        <v>0</v>
      </c>
      <c r="J588" s="99">
        <v>9436.71788585186</v>
      </c>
      <c r="K588" s="99">
        <v>15982.9716817141</v>
      </c>
      <c r="L588" s="99">
        <v>27791.953452348698</v>
      </c>
      <c r="M588" s="99">
        <v>24362.981772661198</v>
      </c>
      <c r="N588" s="99">
        <v>6265.8063767552403</v>
      </c>
      <c r="O588" s="99">
        <v>0</v>
      </c>
      <c r="P588" s="99">
        <v>0</v>
      </c>
      <c r="Q588" s="99">
        <v>3059.9483786225301</v>
      </c>
      <c r="R588" s="99">
        <v>0</v>
      </c>
      <c r="S588" s="99">
        <v>0</v>
      </c>
      <c r="T588" s="99">
        <v>833.11663231253601</v>
      </c>
      <c r="U588" s="99">
        <v>25340.4462604523</v>
      </c>
      <c r="V588" s="99">
        <v>1851856.69833374</v>
      </c>
      <c r="W588" s="99">
        <v>0</v>
      </c>
      <c r="X588" s="99">
        <v>2146135.5407104502</v>
      </c>
      <c r="Y588" s="99">
        <v>1254387.1329345701</v>
      </c>
      <c r="Z588" s="99">
        <v>39492.451225280798</v>
      </c>
      <c r="AA588" s="99">
        <v>90466.455883979797</v>
      </c>
      <c r="AB588" s="99">
        <v>0</v>
      </c>
      <c r="AC588" s="99">
        <v>3110143.2141418499</v>
      </c>
      <c r="AD588" s="99">
        <v>3550161.1464843801</v>
      </c>
      <c r="AE588" s="99">
        <v>1438897.60398865</v>
      </c>
      <c r="AF588" s="99">
        <v>1162548.53707886</v>
      </c>
      <c r="AG588" s="99">
        <v>1081936.98297119</v>
      </c>
      <c r="AH588" s="99">
        <v>0</v>
      </c>
      <c r="AI588" s="99">
        <v>0</v>
      </c>
      <c r="AJ588" s="99">
        <v>332277.90732574498</v>
      </c>
      <c r="AK588" s="99">
        <v>0</v>
      </c>
      <c r="AL588" s="99">
        <v>0</v>
      </c>
      <c r="AM588" s="99">
        <v>127090.779559135</v>
      </c>
      <c r="AN588" s="99">
        <v>6804882.9777832003</v>
      </c>
      <c r="AO588" s="99">
        <v>13470392.4571533</v>
      </c>
      <c r="AP588" s="99">
        <v>0</v>
      </c>
      <c r="AQ588" s="99">
        <v>14862581.4779053</v>
      </c>
      <c r="AR588" s="99">
        <v>8483258.0808105506</v>
      </c>
      <c r="AS588" s="99">
        <v>258615.48621749901</v>
      </c>
      <c r="AT588" s="99">
        <v>594548.94498443604</v>
      </c>
      <c r="AU588" s="99">
        <v>0</v>
      </c>
      <c r="AV588" s="99">
        <v>7177171.6226806603</v>
      </c>
      <c r="AW588" s="99">
        <v>8689918.3127441406</v>
      </c>
      <c r="AX588" s="99">
        <v>10619379.6359863</v>
      </c>
      <c r="AY588" s="99">
        <v>8267600.2770996103</v>
      </c>
      <c r="AZ588" s="99">
        <v>7274683.4497070303</v>
      </c>
      <c r="BA588" s="99">
        <v>0</v>
      </c>
      <c r="BB588" s="99">
        <v>0</v>
      </c>
      <c r="BC588" s="99">
        <v>2295791.0625610398</v>
      </c>
      <c r="BD588" s="99">
        <v>0</v>
      </c>
      <c r="BE588" s="99">
        <v>0</v>
      </c>
      <c r="BF588" s="99">
        <v>835314.15345764195</v>
      </c>
      <c r="BG588" s="99">
        <v>15993246.6768799</v>
      </c>
      <c r="BH588" s="99">
        <v>2395341.3400573698</v>
      </c>
      <c r="BI588" s="99">
        <v>13931.480516195301</v>
      </c>
      <c r="BJ588" s="99">
        <v>4597897.4782104502</v>
      </c>
      <c r="BK588" s="99">
        <v>3185656.4081420898</v>
      </c>
      <c r="BL588" s="99">
        <v>0</v>
      </c>
      <c r="BM588" s="99">
        <v>0</v>
      </c>
      <c r="BN588" s="99">
        <v>0</v>
      </c>
      <c r="BO588" s="99">
        <v>0</v>
      </c>
      <c r="BP588" s="99">
        <v>0</v>
      </c>
      <c r="BQ588" s="99">
        <v>0</v>
      </c>
      <c r="BR588" s="99">
        <v>2797021.9146423298</v>
      </c>
      <c r="BS588" s="99">
        <v>2977521.3699646001</v>
      </c>
      <c r="BT588" s="99">
        <v>0</v>
      </c>
      <c r="BU588" s="99">
        <v>0</v>
      </c>
      <c r="BV588" s="99">
        <v>1219802.8060302699</v>
      </c>
      <c r="BW588" s="99">
        <v>0</v>
      </c>
      <c r="BX588" s="99">
        <v>0</v>
      </c>
      <c r="BY588" s="99">
        <v>0</v>
      </c>
      <c r="BZ588" s="99">
        <v>0</v>
      </c>
      <c r="CA588" s="99">
        <v>60907.152526378602</v>
      </c>
      <c r="CB588" s="99">
        <v>4017544.3064880399</v>
      </c>
      <c r="CC588" s="99">
        <v>28389042.282958999</v>
      </c>
      <c r="CD588" s="99">
        <v>7073932.9011230497</v>
      </c>
      <c r="CE588" s="99">
        <v>824.97923589497805</v>
      </c>
      <c r="CF588" s="99">
        <v>128673.48713493301</v>
      </c>
      <c r="CG588" s="99">
        <v>845579.44184112502</v>
      </c>
      <c r="CH588" s="99">
        <v>0</v>
      </c>
      <c r="CI588" s="99">
        <v>61734.475952625296</v>
      </c>
      <c r="CJ588" s="99">
        <v>4146906.5515441899</v>
      </c>
      <c r="CK588" s="99">
        <v>29236514.482177701</v>
      </c>
      <c r="CL588" s="99">
        <v>7077192.2943725605</v>
      </c>
      <c r="CM588" s="203">
        <f t="shared" si="27"/>
        <v>87074.922213077603</v>
      </c>
      <c r="CN588" s="203">
        <f t="shared" si="28"/>
        <v>10951789.529327391</v>
      </c>
      <c r="CO588" s="203">
        <f t="shared" si="29"/>
        <v>45229761.159057602</v>
      </c>
      <c r="CP588" s="99">
        <v>7077192.2943725605</v>
      </c>
      <c r="CQ588" s="99">
        <v>0</v>
      </c>
      <c r="CR588" s="99">
        <v>0</v>
      </c>
      <c r="CS588" s="99">
        <v>0</v>
      </c>
      <c r="CT588" s="99">
        <v>0</v>
      </c>
    </row>
    <row r="589" spans="1:98">
      <c r="A589" s="98" t="s">
        <v>61</v>
      </c>
      <c r="B589" s="100">
        <v>38687</v>
      </c>
      <c r="C589" s="99">
        <v>35701.457650184602</v>
      </c>
      <c r="D589" s="99">
        <v>0</v>
      </c>
      <c r="E589" s="99">
        <v>25702.076475858699</v>
      </c>
      <c r="F589" s="99">
        <v>16633.992794036902</v>
      </c>
      <c r="G589" s="99">
        <v>256.62385625764699</v>
      </c>
      <c r="H589" s="99">
        <v>574.49224925041199</v>
      </c>
      <c r="I589" s="99">
        <v>0</v>
      </c>
      <c r="J589" s="99">
        <v>11184.354214429901</v>
      </c>
      <c r="K589" s="99">
        <v>14472.4508402348</v>
      </c>
      <c r="L589" s="99">
        <v>27278.9916934967</v>
      </c>
      <c r="M589" s="99">
        <v>24723.092517852801</v>
      </c>
      <c r="N589" s="99">
        <v>6336.0371229052498</v>
      </c>
      <c r="O589" s="99">
        <v>0</v>
      </c>
      <c r="P589" s="99">
        <v>0</v>
      </c>
      <c r="Q589" s="99">
        <v>3067.4077998399698</v>
      </c>
      <c r="R589" s="99">
        <v>0</v>
      </c>
      <c r="S589" s="99">
        <v>0</v>
      </c>
      <c r="T589" s="99">
        <v>821.17778424173605</v>
      </c>
      <c r="U589" s="99">
        <v>25524.576231479601</v>
      </c>
      <c r="V589" s="99">
        <v>1893667.7477722201</v>
      </c>
      <c r="W589" s="99">
        <v>0</v>
      </c>
      <c r="X589" s="99">
        <v>2101729.3373107901</v>
      </c>
      <c r="Y589" s="99">
        <v>1268530.7520141599</v>
      </c>
      <c r="Z589" s="99">
        <v>48375.968600273103</v>
      </c>
      <c r="AA589" s="99">
        <v>80296.499111175493</v>
      </c>
      <c r="AB589" s="99">
        <v>0</v>
      </c>
      <c r="AC589" s="99">
        <v>3898419.2663879399</v>
      </c>
      <c r="AD589" s="99">
        <v>3123968.2783203102</v>
      </c>
      <c r="AE589" s="99">
        <v>1375413.1305847201</v>
      </c>
      <c r="AF589" s="99">
        <v>1167478.8022918699</v>
      </c>
      <c r="AG589" s="99">
        <v>1078025.31175232</v>
      </c>
      <c r="AH589" s="99">
        <v>0</v>
      </c>
      <c r="AI589" s="99">
        <v>0</v>
      </c>
      <c r="AJ589" s="99">
        <v>328751.41521835298</v>
      </c>
      <c r="AK589" s="99">
        <v>0</v>
      </c>
      <c r="AL589" s="99">
        <v>0</v>
      </c>
      <c r="AM589" s="99">
        <v>126676.964195251</v>
      </c>
      <c r="AN589" s="99">
        <v>7146115.5914306603</v>
      </c>
      <c r="AO589" s="99">
        <v>13920536.609375</v>
      </c>
      <c r="AP589" s="99">
        <v>0</v>
      </c>
      <c r="AQ589" s="99">
        <v>14772916.689575201</v>
      </c>
      <c r="AR589" s="99">
        <v>8798643.4909668006</v>
      </c>
      <c r="AS589" s="99">
        <v>322190.36649322498</v>
      </c>
      <c r="AT589" s="99">
        <v>533712.505470276</v>
      </c>
      <c r="AU589" s="99">
        <v>0</v>
      </c>
      <c r="AV589" s="99">
        <v>9166323.1435546894</v>
      </c>
      <c r="AW589" s="99">
        <v>7754376.3187866202</v>
      </c>
      <c r="AX589" s="99">
        <v>10388255.5787354</v>
      </c>
      <c r="AY589" s="99">
        <v>8470801.6456298791</v>
      </c>
      <c r="AZ589" s="99">
        <v>7326714.8743286096</v>
      </c>
      <c r="BA589" s="99">
        <v>0</v>
      </c>
      <c r="BB589" s="99">
        <v>0</v>
      </c>
      <c r="BC589" s="99">
        <v>2297039.6315002399</v>
      </c>
      <c r="BD589" s="99">
        <v>0</v>
      </c>
      <c r="BE589" s="99">
        <v>0</v>
      </c>
      <c r="BF589" s="99">
        <v>841920.13998413098</v>
      </c>
      <c r="BG589" s="99">
        <v>16652142.743286099</v>
      </c>
      <c r="BH589" s="99">
        <v>2527296.0711975102</v>
      </c>
      <c r="BI589" s="99">
        <v>5753.4342921376201</v>
      </c>
      <c r="BJ589" s="99">
        <v>4571674.5278320303</v>
      </c>
      <c r="BK589" s="99">
        <v>3255379.1170654302</v>
      </c>
      <c r="BL589" s="99">
        <v>0</v>
      </c>
      <c r="BM589" s="99">
        <v>0</v>
      </c>
      <c r="BN589" s="99">
        <v>0</v>
      </c>
      <c r="BO589" s="99">
        <v>0</v>
      </c>
      <c r="BP589" s="99">
        <v>0</v>
      </c>
      <c r="BQ589" s="99">
        <v>0</v>
      </c>
      <c r="BR589" s="99">
        <v>2846111.7820434598</v>
      </c>
      <c r="BS589" s="99">
        <v>3013170.9070434598</v>
      </c>
      <c r="BT589" s="99">
        <v>0</v>
      </c>
      <c r="BU589" s="99">
        <v>0</v>
      </c>
      <c r="BV589" s="99">
        <v>1233501.56428528</v>
      </c>
      <c r="BW589" s="99">
        <v>0</v>
      </c>
      <c r="BX589" s="99">
        <v>0</v>
      </c>
      <c r="BY589" s="99">
        <v>0</v>
      </c>
      <c r="BZ589" s="99">
        <v>0</v>
      </c>
      <c r="CA589" s="99">
        <v>61359.895182132699</v>
      </c>
      <c r="CB589" s="99">
        <v>4002088.8904113802</v>
      </c>
      <c r="CC589" s="99">
        <v>28714348.535156298</v>
      </c>
      <c r="CD589" s="99">
        <v>7121862.2484130897</v>
      </c>
      <c r="CE589" s="99">
        <v>833.14861527830396</v>
      </c>
      <c r="CF589" s="99">
        <v>129168.69619751</v>
      </c>
      <c r="CG589" s="99">
        <v>860868.39040374802</v>
      </c>
      <c r="CH589" s="99">
        <v>0</v>
      </c>
      <c r="CI589" s="99">
        <v>62191.653603076898</v>
      </c>
      <c r="CJ589" s="99">
        <v>4129896.0841369601</v>
      </c>
      <c r="CK589" s="99">
        <v>29574966.185546901</v>
      </c>
      <c r="CL589" s="99">
        <v>7122748.7497558603</v>
      </c>
      <c r="CM589" s="203">
        <f t="shared" si="27"/>
        <v>87716.229834556492</v>
      </c>
      <c r="CN589" s="203">
        <f t="shared" si="28"/>
        <v>11276011.67556762</v>
      </c>
      <c r="CO589" s="203">
        <f t="shared" si="29"/>
        <v>46227108.928833</v>
      </c>
      <c r="CP589" s="99">
        <v>7122748.7497558603</v>
      </c>
      <c r="CQ589" s="99">
        <v>0</v>
      </c>
      <c r="CR589" s="99">
        <v>0</v>
      </c>
      <c r="CS589" s="99">
        <v>0</v>
      </c>
      <c r="CT589" s="99">
        <v>0</v>
      </c>
    </row>
    <row r="590" spans="1:98">
      <c r="A590" s="98" t="s">
        <v>61</v>
      </c>
      <c r="B590" s="100">
        <v>38777</v>
      </c>
      <c r="C590" s="99">
        <v>36628.657428264603</v>
      </c>
      <c r="D590" s="99">
        <v>0</v>
      </c>
      <c r="E590" s="99">
        <v>24899.723096370701</v>
      </c>
      <c r="F590" s="99">
        <v>16315.2162132263</v>
      </c>
      <c r="G590" s="99">
        <v>302.57237390801299</v>
      </c>
      <c r="H590" s="99">
        <v>534.70984771847702</v>
      </c>
      <c r="I590" s="99">
        <v>0</v>
      </c>
      <c r="J590" s="99">
        <v>12901.7366546392</v>
      </c>
      <c r="K590" s="99">
        <v>12742.0799648762</v>
      </c>
      <c r="L590" s="99">
        <v>14085.239604115501</v>
      </c>
      <c r="M590" s="99">
        <v>25042.556011199998</v>
      </c>
      <c r="N590" s="99">
        <v>6244.7063581943503</v>
      </c>
      <c r="O590" s="99">
        <v>16592.377382516901</v>
      </c>
      <c r="P590" s="99">
        <v>0</v>
      </c>
      <c r="Q590" s="99">
        <v>3091.43202167749</v>
      </c>
      <c r="R590" s="99">
        <v>513.29800168424799</v>
      </c>
      <c r="S590" s="99">
        <v>0</v>
      </c>
      <c r="T590" s="99">
        <v>365.82357054948801</v>
      </c>
      <c r="U590" s="99">
        <v>25677.3969380856</v>
      </c>
      <c r="V590" s="99">
        <v>1949267.4017334001</v>
      </c>
      <c r="W590" s="99">
        <v>0</v>
      </c>
      <c r="X590" s="99">
        <v>2067120.5784759501</v>
      </c>
      <c r="Y590" s="99">
        <v>1262006.24372864</v>
      </c>
      <c r="Z590" s="99">
        <v>56128.633981704697</v>
      </c>
      <c r="AA590" s="99">
        <v>78388.084669113203</v>
      </c>
      <c r="AB590" s="99">
        <v>0</v>
      </c>
      <c r="AC590" s="99">
        <v>5105128.1277465802</v>
      </c>
      <c r="AD590" s="99">
        <v>2644802.9916992201</v>
      </c>
      <c r="AE590" s="99">
        <v>639216.57969665504</v>
      </c>
      <c r="AF590" s="99">
        <v>1189612.6353607201</v>
      </c>
      <c r="AG590" s="99">
        <v>1068646.4035491899</v>
      </c>
      <c r="AH590" s="99">
        <v>786219.912994385</v>
      </c>
      <c r="AI590" s="99">
        <v>0</v>
      </c>
      <c r="AJ590" s="99">
        <v>332364.28027343802</v>
      </c>
      <c r="AK590" s="99">
        <v>74924.940183639497</v>
      </c>
      <c r="AL590" s="99">
        <v>0</v>
      </c>
      <c r="AM590" s="99">
        <v>61165.836748599999</v>
      </c>
      <c r="AN590" s="99">
        <v>7343221.69177246</v>
      </c>
      <c r="AO590" s="99">
        <v>14489740.7293701</v>
      </c>
      <c r="AP590" s="99">
        <v>0</v>
      </c>
      <c r="AQ590" s="99">
        <v>14632357.5114746</v>
      </c>
      <c r="AR590" s="99">
        <v>8815629.8889160194</v>
      </c>
      <c r="AS590" s="99">
        <v>385039.69157791103</v>
      </c>
      <c r="AT590" s="99">
        <v>532995.01493072498</v>
      </c>
      <c r="AU590" s="99">
        <v>0</v>
      </c>
      <c r="AV590" s="99">
        <v>10591087.889526401</v>
      </c>
      <c r="AW590" s="99">
        <v>6580593.6275024395</v>
      </c>
      <c r="AX590" s="99">
        <v>4940517.2373046903</v>
      </c>
      <c r="AY590" s="99">
        <v>8724924.9732665997</v>
      </c>
      <c r="AZ590" s="99">
        <v>7343385.7772827102</v>
      </c>
      <c r="BA590" s="99">
        <v>5731448.2799072303</v>
      </c>
      <c r="BB590" s="99">
        <v>0</v>
      </c>
      <c r="BC590" s="99">
        <v>2345179.4335632301</v>
      </c>
      <c r="BD590" s="99">
        <v>500553.779766083</v>
      </c>
      <c r="BE590" s="99">
        <v>0</v>
      </c>
      <c r="BF590" s="99">
        <v>418311.62754440302</v>
      </c>
      <c r="BG590" s="99">
        <v>17150127.013427701</v>
      </c>
      <c r="BH590" s="99">
        <v>3422777.0228881799</v>
      </c>
      <c r="BI590" s="99">
        <v>741.98808863014006</v>
      </c>
      <c r="BJ590" s="99">
        <v>5142700.1659545898</v>
      </c>
      <c r="BK590" s="99">
        <v>3401613.5194397001</v>
      </c>
      <c r="BL590" s="99">
        <v>0</v>
      </c>
      <c r="BM590" s="99">
        <v>42223.437408447302</v>
      </c>
      <c r="BN590" s="99">
        <v>0</v>
      </c>
      <c r="BO590" s="99">
        <v>0</v>
      </c>
      <c r="BP590" s="99">
        <v>0</v>
      </c>
      <c r="BQ590" s="99">
        <v>0</v>
      </c>
      <c r="BR590" s="99">
        <v>3043863.8479309101</v>
      </c>
      <c r="BS590" s="99">
        <v>3052909.1354980501</v>
      </c>
      <c r="BT590" s="99">
        <v>1118291.69007874</v>
      </c>
      <c r="BU590" s="99">
        <v>0</v>
      </c>
      <c r="BV590" s="99">
        <v>1279761.0088653599</v>
      </c>
      <c r="BW590" s="99">
        <v>61265.327496528596</v>
      </c>
      <c r="BX590" s="99">
        <v>0</v>
      </c>
      <c r="BY590" s="99">
        <v>0</v>
      </c>
      <c r="BZ590" s="99">
        <v>0</v>
      </c>
      <c r="CA590" s="99">
        <v>61611.7221465111</v>
      </c>
      <c r="CB590" s="99">
        <v>4002040.6216430701</v>
      </c>
      <c r="CC590" s="99">
        <v>29091154.8276367</v>
      </c>
      <c r="CD590" s="99">
        <v>8519587.9340820294</v>
      </c>
      <c r="CE590" s="99">
        <v>840.536491140723</v>
      </c>
      <c r="CF590" s="99">
        <v>133593.03437995899</v>
      </c>
      <c r="CG590" s="99">
        <v>901396.09558868397</v>
      </c>
      <c r="CH590" s="99">
        <v>0</v>
      </c>
      <c r="CI590" s="99">
        <v>62450.656311988801</v>
      </c>
      <c r="CJ590" s="99">
        <v>4135586.9546814002</v>
      </c>
      <c r="CK590" s="99">
        <v>29998143.0471191</v>
      </c>
      <c r="CL590" s="99">
        <v>8580812.2990722694</v>
      </c>
      <c r="CM590" s="203">
        <f t="shared" si="27"/>
        <v>88128.053250074401</v>
      </c>
      <c r="CN590" s="203">
        <f t="shared" si="28"/>
        <v>11478808.646453861</v>
      </c>
      <c r="CO590" s="203">
        <f t="shared" si="29"/>
        <v>47148270.0605468</v>
      </c>
      <c r="CP590" s="99">
        <v>8580812.2990722694</v>
      </c>
      <c r="CQ590" s="99">
        <v>0</v>
      </c>
      <c r="CR590" s="99">
        <v>0</v>
      </c>
      <c r="CS590" s="99">
        <v>0</v>
      </c>
      <c r="CT590" s="99">
        <v>0</v>
      </c>
    </row>
    <row r="591" spans="1:98">
      <c r="A591" s="98" t="s">
        <v>61</v>
      </c>
      <c r="B591" s="100">
        <v>38869</v>
      </c>
      <c r="C591" s="99">
        <v>37943.535671234102</v>
      </c>
      <c r="D591" s="99">
        <v>0</v>
      </c>
      <c r="E591" s="99">
        <v>24703.6264543533</v>
      </c>
      <c r="F591" s="99">
        <v>16237.6369220018</v>
      </c>
      <c r="G591" s="99">
        <v>356.16943095996999</v>
      </c>
      <c r="H591" s="99">
        <v>488.699650399387</v>
      </c>
      <c r="I591" s="99">
        <v>0</v>
      </c>
      <c r="J591" s="99">
        <v>14487.4586535692</v>
      </c>
      <c r="K591" s="99">
        <v>11280.0088175535</v>
      </c>
      <c r="L591" s="99">
        <v>13371.6053923368</v>
      </c>
      <c r="M591" s="99">
        <v>25335.951747178999</v>
      </c>
      <c r="N591" s="99">
        <v>6224.9458484053603</v>
      </c>
      <c r="O591" s="99">
        <v>17481.639353513699</v>
      </c>
      <c r="P591" s="99">
        <v>0</v>
      </c>
      <c r="Q591" s="99">
        <v>3129.6564132273202</v>
      </c>
      <c r="R591" s="99">
        <v>545.60812866687797</v>
      </c>
      <c r="S591" s="99">
        <v>0</v>
      </c>
      <c r="T591" s="99">
        <v>330.53833166882401</v>
      </c>
      <c r="U591" s="99">
        <v>25869.955363273599</v>
      </c>
      <c r="V591" s="99">
        <v>2026329.37757874</v>
      </c>
      <c r="W591" s="99">
        <v>0</v>
      </c>
      <c r="X591" s="99">
        <v>2012911.9950866699</v>
      </c>
      <c r="Y591" s="99">
        <v>1248348.9144744901</v>
      </c>
      <c r="Z591" s="99">
        <v>62381.491650104501</v>
      </c>
      <c r="AA591" s="99">
        <v>69842.174250602693</v>
      </c>
      <c r="AB591" s="99">
        <v>0</v>
      </c>
      <c r="AC591" s="99">
        <v>5149543.7473754901</v>
      </c>
      <c r="AD591" s="99">
        <v>2226550.9136352502</v>
      </c>
      <c r="AE591" s="99">
        <v>608721.87593841599</v>
      </c>
      <c r="AF591" s="99">
        <v>1206286.4162902799</v>
      </c>
      <c r="AG591" s="99">
        <v>1065330.3170928999</v>
      </c>
      <c r="AH591" s="99">
        <v>820843.48020172096</v>
      </c>
      <c r="AI591" s="99">
        <v>0</v>
      </c>
      <c r="AJ591" s="99">
        <v>333345.87677002</v>
      </c>
      <c r="AK591" s="99">
        <v>77588.435228347793</v>
      </c>
      <c r="AL591" s="99">
        <v>0</v>
      </c>
      <c r="AM591" s="99">
        <v>55477.692257404298</v>
      </c>
      <c r="AN591" s="99">
        <v>7517603.6074218797</v>
      </c>
      <c r="AO591" s="99">
        <v>15201857.724853501</v>
      </c>
      <c r="AP591" s="99">
        <v>0</v>
      </c>
      <c r="AQ591" s="99">
        <v>14448761.7614746</v>
      </c>
      <c r="AR591" s="99">
        <v>8741703.5711669903</v>
      </c>
      <c r="AS591" s="99">
        <v>416045.20751953102</v>
      </c>
      <c r="AT591" s="99">
        <v>474499.47409820597</v>
      </c>
      <c r="AU591" s="99">
        <v>0</v>
      </c>
      <c r="AV591" s="99">
        <v>11913693.9793701</v>
      </c>
      <c r="AW591" s="99">
        <v>5579741.9052123995</v>
      </c>
      <c r="AX591" s="99">
        <v>4743520.4111938505</v>
      </c>
      <c r="AY591" s="99">
        <v>8941163.38916016</v>
      </c>
      <c r="AZ591" s="99">
        <v>7417034.2880859403</v>
      </c>
      <c r="BA591" s="99">
        <v>6045303.8984985398</v>
      </c>
      <c r="BB591" s="99">
        <v>0</v>
      </c>
      <c r="BC591" s="99">
        <v>2373468.3904418899</v>
      </c>
      <c r="BD591" s="99">
        <v>524094.712314606</v>
      </c>
      <c r="BE591" s="99">
        <v>0</v>
      </c>
      <c r="BF591" s="99">
        <v>380264.42833328201</v>
      </c>
      <c r="BG591" s="99">
        <v>17557933.946777299</v>
      </c>
      <c r="BH591" s="99">
        <v>3614565.5559081999</v>
      </c>
      <c r="BI591" s="99">
        <v>1244.4946783036</v>
      </c>
      <c r="BJ591" s="99">
        <v>5060764.5804443397</v>
      </c>
      <c r="BK591" s="99">
        <v>3391979.50146484</v>
      </c>
      <c r="BL591" s="99">
        <v>0</v>
      </c>
      <c r="BM591" s="99">
        <v>39407.993203639999</v>
      </c>
      <c r="BN591" s="99">
        <v>0</v>
      </c>
      <c r="BO591" s="99">
        <v>0</v>
      </c>
      <c r="BP591" s="99">
        <v>0</v>
      </c>
      <c r="BQ591" s="99">
        <v>0</v>
      </c>
      <c r="BR591" s="99">
        <v>3098114.6988830599</v>
      </c>
      <c r="BS591" s="99">
        <v>3088776.09448242</v>
      </c>
      <c r="BT591" s="99">
        <v>1178569.2544555699</v>
      </c>
      <c r="BU591" s="99">
        <v>0</v>
      </c>
      <c r="BV591" s="99">
        <v>1294534.31494141</v>
      </c>
      <c r="BW591" s="99">
        <v>64081.636927604697</v>
      </c>
      <c r="BX591" s="99">
        <v>0</v>
      </c>
      <c r="BY591" s="99">
        <v>0</v>
      </c>
      <c r="BZ591" s="99">
        <v>0</v>
      </c>
      <c r="CA591" s="99">
        <v>62715.651892185197</v>
      </c>
      <c r="CB591" s="99">
        <v>4047209.6489563002</v>
      </c>
      <c r="CC591" s="99">
        <v>29553563.1083984</v>
      </c>
      <c r="CD591" s="99">
        <v>8630501.4287109394</v>
      </c>
      <c r="CE591" s="99">
        <v>852.30654076486803</v>
      </c>
      <c r="CF591" s="99">
        <v>133968.67572784401</v>
      </c>
      <c r="CG591" s="99">
        <v>911311.93695831299</v>
      </c>
      <c r="CH591" s="99">
        <v>0</v>
      </c>
      <c r="CI591" s="99">
        <v>63569.627979278601</v>
      </c>
      <c r="CJ591" s="99">
        <v>4182743.5690002399</v>
      </c>
      <c r="CK591" s="99">
        <v>30463900.9912109</v>
      </c>
      <c r="CL591" s="99">
        <v>8694469.2237548791</v>
      </c>
      <c r="CM591" s="203">
        <f t="shared" si="27"/>
        <v>89439.5833425522</v>
      </c>
      <c r="CN591" s="203">
        <f t="shared" si="28"/>
        <v>11700347.176422119</v>
      </c>
      <c r="CO591" s="203">
        <f t="shared" si="29"/>
        <v>48021834.937988199</v>
      </c>
      <c r="CP591" s="99">
        <v>8694469.2237548791</v>
      </c>
      <c r="CQ591" s="99">
        <v>0</v>
      </c>
      <c r="CR591" s="99">
        <v>0</v>
      </c>
      <c r="CS591" s="99">
        <v>0</v>
      </c>
      <c r="CT591" s="99">
        <v>0</v>
      </c>
    </row>
    <row r="592" spans="1:98">
      <c r="A592" s="98" t="s">
        <v>61</v>
      </c>
      <c r="B592" s="100">
        <v>38961</v>
      </c>
      <c r="C592" s="99">
        <v>39034.429209709197</v>
      </c>
      <c r="D592" s="99">
        <v>0</v>
      </c>
      <c r="E592" s="99">
        <v>24097.818979978601</v>
      </c>
      <c r="F592" s="99">
        <v>15962.170539021499</v>
      </c>
      <c r="G592" s="99">
        <v>404.24454389512499</v>
      </c>
      <c r="H592" s="99">
        <v>480.02831583842601</v>
      </c>
      <c r="I592" s="99">
        <v>0</v>
      </c>
      <c r="J592" s="99">
        <v>16166.605715870901</v>
      </c>
      <c r="K592" s="99">
        <v>9869.6253824234009</v>
      </c>
      <c r="L592" s="99">
        <v>12686.9800893068</v>
      </c>
      <c r="M592" s="99">
        <v>25519.199683189399</v>
      </c>
      <c r="N592" s="99">
        <v>6140.5336886048299</v>
      </c>
      <c r="O592" s="99">
        <v>18071.274595975901</v>
      </c>
      <c r="P592" s="99">
        <v>0</v>
      </c>
      <c r="Q592" s="99">
        <v>3150.5489214658701</v>
      </c>
      <c r="R592" s="99">
        <v>566.56307923048701</v>
      </c>
      <c r="S592" s="99">
        <v>0</v>
      </c>
      <c r="T592" s="99">
        <v>332.16387151181698</v>
      </c>
      <c r="U592" s="99">
        <v>25937.8048489094</v>
      </c>
      <c r="V592" s="99">
        <v>2057636.21955872</v>
      </c>
      <c r="W592" s="99">
        <v>0</v>
      </c>
      <c r="X592" s="99">
        <v>1957392.59986877</v>
      </c>
      <c r="Y592" s="99">
        <v>1217906.9765625</v>
      </c>
      <c r="Z592" s="99">
        <v>71383.7314596176</v>
      </c>
      <c r="AA592" s="99">
        <v>66430.840563774094</v>
      </c>
      <c r="AB592" s="99">
        <v>0</v>
      </c>
      <c r="AC592" s="99">
        <v>5634770.2885131799</v>
      </c>
      <c r="AD592" s="99">
        <v>1751623.0743408201</v>
      </c>
      <c r="AE592" s="99">
        <v>579181.48788452102</v>
      </c>
      <c r="AF592" s="99">
        <v>1206743.6181640599</v>
      </c>
      <c r="AG592" s="99">
        <v>1049497.0300140399</v>
      </c>
      <c r="AH592" s="99">
        <v>850935.68348693801</v>
      </c>
      <c r="AI592" s="99">
        <v>0</v>
      </c>
      <c r="AJ592" s="99">
        <v>332256.78657150298</v>
      </c>
      <c r="AK592" s="99">
        <v>81810.916857719407</v>
      </c>
      <c r="AL592" s="99">
        <v>0</v>
      </c>
      <c r="AM592" s="99">
        <v>52689.785861969001</v>
      </c>
      <c r="AN592" s="99">
        <v>7585959.5768432599</v>
      </c>
      <c r="AO592" s="99">
        <v>15601217.1048584</v>
      </c>
      <c r="AP592" s="99">
        <v>0</v>
      </c>
      <c r="AQ592" s="99">
        <v>14070091.502563501</v>
      </c>
      <c r="AR592" s="99">
        <v>8589501.0694580097</v>
      </c>
      <c r="AS592" s="99">
        <v>490590.946876526</v>
      </c>
      <c r="AT592" s="99">
        <v>452526.92312240601</v>
      </c>
      <c r="AU592" s="99">
        <v>0</v>
      </c>
      <c r="AV592" s="99">
        <v>13309864.0142822</v>
      </c>
      <c r="AW592" s="99">
        <v>4498983.7681274395</v>
      </c>
      <c r="AX592" s="99">
        <v>4495526.3584594699</v>
      </c>
      <c r="AY592" s="99">
        <v>9058418.3856201209</v>
      </c>
      <c r="AZ592" s="99">
        <v>7374319.14453125</v>
      </c>
      <c r="BA592" s="99">
        <v>6345901.6036377</v>
      </c>
      <c r="BB592" s="99">
        <v>0</v>
      </c>
      <c r="BC592" s="99">
        <v>2391081.0744628902</v>
      </c>
      <c r="BD592" s="99">
        <v>557192.48269653297</v>
      </c>
      <c r="BE592" s="99">
        <v>0</v>
      </c>
      <c r="BF592" s="99">
        <v>361536.23728179903</v>
      </c>
      <c r="BG592" s="99">
        <v>17942115.8979492</v>
      </c>
      <c r="BH592" s="99">
        <v>3741784.3829650902</v>
      </c>
      <c r="BI592" s="99">
        <v>1645.4266662001601</v>
      </c>
      <c r="BJ592" s="99">
        <v>4927276.5634765597</v>
      </c>
      <c r="BK592" s="99">
        <v>3356825.60693359</v>
      </c>
      <c r="BL592" s="99">
        <v>0</v>
      </c>
      <c r="BM592" s="99">
        <v>39145.8589482307</v>
      </c>
      <c r="BN592" s="99">
        <v>0</v>
      </c>
      <c r="BO592" s="99">
        <v>0</v>
      </c>
      <c r="BP592" s="99">
        <v>0</v>
      </c>
      <c r="BQ592" s="99">
        <v>0</v>
      </c>
      <c r="BR592" s="99">
        <v>3117257.3998718299</v>
      </c>
      <c r="BS592" s="99">
        <v>3072151.3038330101</v>
      </c>
      <c r="BT592" s="99">
        <v>1236979.40196228</v>
      </c>
      <c r="BU592" s="99">
        <v>0</v>
      </c>
      <c r="BV592" s="99">
        <v>1298504.10186768</v>
      </c>
      <c r="BW592" s="99">
        <v>67407.756346702605</v>
      </c>
      <c r="BX592" s="99">
        <v>0</v>
      </c>
      <c r="BY592" s="99">
        <v>0</v>
      </c>
      <c r="BZ592" s="99">
        <v>0</v>
      </c>
      <c r="CA592" s="99">
        <v>63038.533421039603</v>
      </c>
      <c r="CB592" s="99">
        <v>4030332.9700622601</v>
      </c>
      <c r="CC592" s="99">
        <v>29761143.088867199</v>
      </c>
      <c r="CD592" s="99">
        <v>8720353.95068359</v>
      </c>
      <c r="CE592" s="99">
        <v>871.92863816767897</v>
      </c>
      <c r="CF592" s="99">
        <v>136488.40930175799</v>
      </c>
      <c r="CG592" s="99">
        <v>933904.72626495396</v>
      </c>
      <c r="CH592" s="99">
        <v>0</v>
      </c>
      <c r="CI592" s="99">
        <v>63911.936980724298</v>
      </c>
      <c r="CJ592" s="99">
        <v>4165956.13635254</v>
      </c>
      <c r="CK592" s="99">
        <v>30697364.427978501</v>
      </c>
      <c r="CL592" s="99">
        <v>8788711.6411132794</v>
      </c>
      <c r="CM592" s="203">
        <f t="shared" si="27"/>
        <v>89849.741829633698</v>
      </c>
      <c r="CN592" s="203">
        <f t="shared" si="28"/>
        <v>11751915.713195801</v>
      </c>
      <c r="CO592" s="203">
        <f t="shared" si="29"/>
        <v>48639480.325927705</v>
      </c>
      <c r="CP592" s="99">
        <v>8788711.6411132794</v>
      </c>
      <c r="CQ592" s="99">
        <v>0</v>
      </c>
      <c r="CR592" s="99">
        <v>0</v>
      </c>
      <c r="CS592" s="99">
        <v>0</v>
      </c>
      <c r="CT592" s="99">
        <v>0</v>
      </c>
    </row>
    <row r="593" spans="1:98">
      <c r="A593" s="98" t="s">
        <v>61</v>
      </c>
      <c r="B593" s="100">
        <v>39052</v>
      </c>
      <c r="C593" s="99">
        <v>40223.954022407503</v>
      </c>
      <c r="D593" s="99">
        <v>0</v>
      </c>
      <c r="E593" s="99">
        <v>23474.8561506271</v>
      </c>
      <c r="F593" s="99">
        <v>15807.0460131168</v>
      </c>
      <c r="G593" s="99">
        <v>454.494823593646</v>
      </c>
      <c r="H593" s="99">
        <v>445.94131943956</v>
      </c>
      <c r="I593" s="99">
        <v>0</v>
      </c>
      <c r="J593" s="99">
        <v>17832.408451318701</v>
      </c>
      <c r="K593" s="99">
        <v>8354.7596435546893</v>
      </c>
      <c r="L593" s="99">
        <v>12519.8471751213</v>
      </c>
      <c r="M593" s="99">
        <v>25641.113549232501</v>
      </c>
      <c r="N593" s="99">
        <v>6086.8110522031802</v>
      </c>
      <c r="O593" s="99">
        <v>18727.732750892599</v>
      </c>
      <c r="P593" s="99">
        <v>0</v>
      </c>
      <c r="Q593" s="99">
        <v>3152.0472461879299</v>
      </c>
      <c r="R593" s="99">
        <v>621.50350840389694</v>
      </c>
      <c r="S593" s="99">
        <v>0</v>
      </c>
      <c r="T593" s="99">
        <v>300.15405757352698</v>
      </c>
      <c r="U593" s="99">
        <v>26239.6514084339</v>
      </c>
      <c r="V593" s="99">
        <v>2117788.0868835398</v>
      </c>
      <c r="W593" s="99">
        <v>0</v>
      </c>
      <c r="X593" s="99">
        <v>1921599.4263458301</v>
      </c>
      <c r="Y593" s="99">
        <v>1198984.8187255899</v>
      </c>
      <c r="Z593" s="99">
        <v>81443.3619127274</v>
      </c>
      <c r="AA593" s="99">
        <v>61480.484455585502</v>
      </c>
      <c r="AB593" s="99">
        <v>0</v>
      </c>
      <c r="AC593" s="99">
        <v>6377353.0458373995</v>
      </c>
      <c r="AD593" s="99">
        <v>1321723.7217865</v>
      </c>
      <c r="AE593" s="99">
        <v>572562.35527801502</v>
      </c>
      <c r="AF593" s="99">
        <v>1204851.0831146201</v>
      </c>
      <c r="AG593" s="99">
        <v>1035301.98291779</v>
      </c>
      <c r="AH593" s="99">
        <v>886744.47029113804</v>
      </c>
      <c r="AI593" s="99">
        <v>0</v>
      </c>
      <c r="AJ593" s="99">
        <v>333214.32872772199</v>
      </c>
      <c r="AK593" s="99">
        <v>95785.252656936602</v>
      </c>
      <c r="AL593" s="99">
        <v>0</v>
      </c>
      <c r="AM593" s="99">
        <v>47342.709144115397</v>
      </c>
      <c r="AN593" s="99">
        <v>7904876.0038452102</v>
      </c>
      <c r="AO593" s="99">
        <v>16223050.4147949</v>
      </c>
      <c r="AP593" s="99">
        <v>0</v>
      </c>
      <c r="AQ593" s="99">
        <v>13798847.423095699</v>
      </c>
      <c r="AR593" s="99">
        <v>8435217.7437744103</v>
      </c>
      <c r="AS593" s="99">
        <v>566223.28817749</v>
      </c>
      <c r="AT593" s="99">
        <v>423693.32427215599</v>
      </c>
      <c r="AU593" s="99">
        <v>0</v>
      </c>
      <c r="AV593" s="99">
        <v>15277727.423339801</v>
      </c>
      <c r="AW593" s="99">
        <v>3395667.6701965299</v>
      </c>
      <c r="AX593" s="99">
        <v>4568024.7968139602</v>
      </c>
      <c r="AY593" s="99">
        <v>9104557.4049072303</v>
      </c>
      <c r="AZ593" s="99">
        <v>7295283.8182983398</v>
      </c>
      <c r="BA593" s="99">
        <v>6676029.8814086895</v>
      </c>
      <c r="BB593" s="99">
        <v>0</v>
      </c>
      <c r="BC593" s="99">
        <v>2409454.7267150902</v>
      </c>
      <c r="BD593" s="99">
        <v>662559.35724639904</v>
      </c>
      <c r="BE593" s="99">
        <v>0</v>
      </c>
      <c r="BF593" s="99">
        <v>331606.70804214501</v>
      </c>
      <c r="BG593" s="99">
        <v>18585618.222167999</v>
      </c>
      <c r="BH593" s="99">
        <v>3962436.6884765602</v>
      </c>
      <c r="BI593" s="99">
        <v>1290.1639448851299</v>
      </c>
      <c r="BJ593" s="99">
        <v>4827848.7437133798</v>
      </c>
      <c r="BK593" s="99">
        <v>3296081.1912536598</v>
      </c>
      <c r="BL593" s="99">
        <v>0</v>
      </c>
      <c r="BM593" s="99">
        <v>37758.481797695204</v>
      </c>
      <c r="BN593" s="99">
        <v>0</v>
      </c>
      <c r="BO593" s="99">
        <v>0</v>
      </c>
      <c r="BP593" s="99">
        <v>0</v>
      </c>
      <c r="BQ593" s="99">
        <v>0</v>
      </c>
      <c r="BR593" s="99">
        <v>3169535.0223693801</v>
      </c>
      <c r="BS593" s="99">
        <v>3043977.38354492</v>
      </c>
      <c r="BT593" s="99">
        <v>1301481.10169983</v>
      </c>
      <c r="BU593" s="99">
        <v>0</v>
      </c>
      <c r="BV593" s="99">
        <v>1298329.56015015</v>
      </c>
      <c r="BW593" s="99">
        <v>79402.177435874895</v>
      </c>
      <c r="BX593" s="99">
        <v>0</v>
      </c>
      <c r="BY593" s="99">
        <v>0</v>
      </c>
      <c r="BZ593" s="99">
        <v>0</v>
      </c>
      <c r="CA593" s="99">
        <v>63650.455893039703</v>
      </c>
      <c r="CB593" s="99">
        <v>4040892.1135559101</v>
      </c>
      <c r="CC593" s="99">
        <v>30076369.114257801</v>
      </c>
      <c r="CD593" s="99">
        <v>8820454.83447266</v>
      </c>
      <c r="CE593" s="99">
        <v>901.61693688482001</v>
      </c>
      <c r="CF593" s="99">
        <v>143043.31316757199</v>
      </c>
      <c r="CG593" s="99">
        <v>990887.20983123803</v>
      </c>
      <c r="CH593" s="99">
        <v>0</v>
      </c>
      <c r="CI593" s="99">
        <v>64549.8495483398</v>
      </c>
      <c r="CJ593" s="99">
        <v>4182347.59942627</v>
      </c>
      <c r="CK593" s="99">
        <v>31061094.205078099</v>
      </c>
      <c r="CL593" s="99">
        <v>8899043.86010742</v>
      </c>
      <c r="CM593" s="203">
        <f t="shared" si="27"/>
        <v>90789.5009567737</v>
      </c>
      <c r="CN593" s="203">
        <f t="shared" si="28"/>
        <v>12087223.603271481</v>
      </c>
      <c r="CO593" s="203">
        <f t="shared" si="29"/>
        <v>49646712.427246094</v>
      </c>
      <c r="CP593" s="99">
        <v>8899043.86010742</v>
      </c>
      <c r="CQ593" s="99">
        <v>0</v>
      </c>
      <c r="CR593" s="99">
        <v>0</v>
      </c>
      <c r="CS593" s="99">
        <v>0</v>
      </c>
      <c r="CT593" s="99">
        <v>0</v>
      </c>
    </row>
    <row r="594" spans="1:98">
      <c r="A594" s="98" t="s">
        <v>61</v>
      </c>
      <c r="B594" s="100">
        <v>39142</v>
      </c>
      <c r="C594" s="99">
        <v>41723.486399650603</v>
      </c>
      <c r="D594" s="99">
        <v>0</v>
      </c>
      <c r="E594" s="99">
        <v>22574.6077675819</v>
      </c>
      <c r="F594" s="99">
        <v>15510.2458351851</v>
      </c>
      <c r="G594" s="99">
        <v>493.22570292279102</v>
      </c>
      <c r="H594" s="99">
        <v>414.823299910873</v>
      </c>
      <c r="I594" s="99">
        <v>0</v>
      </c>
      <c r="J594" s="99">
        <v>19171.8388268948</v>
      </c>
      <c r="K594" s="99">
        <v>7261.3578576445598</v>
      </c>
      <c r="L594" s="99">
        <v>12162.8850570917</v>
      </c>
      <c r="M594" s="99">
        <v>25830.897799015002</v>
      </c>
      <c r="N594" s="99">
        <v>6095.7007647156697</v>
      </c>
      <c r="O594" s="99">
        <v>19325.576980590798</v>
      </c>
      <c r="P594" s="99">
        <v>0</v>
      </c>
      <c r="Q594" s="99">
        <v>3150.0529976487201</v>
      </c>
      <c r="R594" s="99">
        <v>659.96789850294601</v>
      </c>
      <c r="S594" s="99">
        <v>0</v>
      </c>
      <c r="T594" s="99">
        <v>277.93428600952001</v>
      </c>
      <c r="U594" s="99">
        <v>26442.436900377299</v>
      </c>
      <c r="V594" s="99">
        <v>2199540.9832153302</v>
      </c>
      <c r="W594" s="99">
        <v>0</v>
      </c>
      <c r="X594" s="99">
        <v>1862084.7223052999</v>
      </c>
      <c r="Y594" s="99">
        <v>1192897.19142151</v>
      </c>
      <c r="Z594" s="99">
        <v>86598.898751258894</v>
      </c>
      <c r="AA594" s="99">
        <v>55842.761811733202</v>
      </c>
      <c r="AB594" s="99">
        <v>0</v>
      </c>
      <c r="AC594" s="99">
        <v>7370786.0334472703</v>
      </c>
      <c r="AD594" s="99">
        <v>1086503.97654724</v>
      </c>
      <c r="AE594" s="99">
        <v>557742.90250396705</v>
      </c>
      <c r="AF594" s="99">
        <v>1211712.06906128</v>
      </c>
      <c r="AG594" s="99">
        <v>1042798.77495575</v>
      </c>
      <c r="AH594" s="99">
        <v>910067.68487548805</v>
      </c>
      <c r="AI594" s="99">
        <v>0</v>
      </c>
      <c r="AJ594" s="99">
        <v>325017.40274047898</v>
      </c>
      <c r="AK594" s="99">
        <v>99354.092037200899</v>
      </c>
      <c r="AL594" s="99">
        <v>0</v>
      </c>
      <c r="AM594" s="99">
        <v>44587.057157516501</v>
      </c>
      <c r="AN594" s="99">
        <v>8053947.7740478497</v>
      </c>
      <c r="AO594" s="99">
        <v>16994635.550048798</v>
      </c>
      <c r="AP594" s="99">
        <v>0</v>
      </c>
      <c r="AQ594" s="99">
        <v>13360621.002197299</v>
      </c>
      <c r="AR594" s="99">
        <v>8347939.9416503897</v>
      </c>
      <c r="AS594" s="99">
        <v>608007.77768707299</v>
      </c>
      <c r="AT594" s="99">
        <v>384397.49084091198</v>
      </c>
      <c r="AU594" s="99">
        <v>0</v>
      </c>
      <c r="AV594" s="99">
        <v>16152389.9559326</v>
      </c>
      <c r="AW594" s="99">
        <v>2814647.9005432101</v>
      </c>
      <c r="AX594" s="99">
        <v>4443387.8410644503</v>
      </c>
      <c r="AY594" s="99">
        <v>9232641.6607665997</v>
      </c>
      <c r="AZ594" s="99">
        <v>7317599.2849731399</v>
      </c>
      <c r="BA594" s="99">
        <v>6904460.4224243201</v>
      </c>
      <c r="BB594" s="99">
        <v>0</v>
      </c>
      <c r="BC594" s="99">
        <v>2357186.9749755901</v>
      </c>
      <c r="BD594" s="99">
        <v>683319.83597564697</v>
      </c>
      <c r="BE594" s="99">
        <v>0</v>
      </c>
      <c r="BF594" s="99">
        <v>310397.79610061599</v>
      </c>
      <c r="BG594" s="99">
        <v>18947700.910400402</v>
      </c>
      <c r="BH594" s="99">
        <v>4154576.4801940899</v>
      </c>
      <c r="BI594" s="99">
        <v>315.901116404682</v>
      </c>
      <c r="BJ594" s="99">
        <v>4793698.3750610398</v>
      </c>
      <c r="BK594" s="99">
        <v>3260853.3218383798</v>
      </c>
      <c r="BL594" s="99">
        <v>0</v>
      </c>
      <c r="BM594" s="99">
        <v>37195.8971567154</v>
      </c>
      <c r="BN594" s="99">
        <v>0</v>
      </c>
      <c r="BO594" s="99">
        <v>0</v>
      </c>
      <c r="BP594" s="99">
        <v>0</v>
      </c>
      <c r="BQ594" s="99">
        <v>0</v>
      </c>
      <c r="BR594" s="99">
        <v>3208514.8252258301</v>
      </c>
      <c r="BS594" s="99">
        <v>3063940.3250122098</v>
      </c>
      <c r="BT594" s="99">
        <v>1345152.1433258101</v>
      </c>
      <c r="BU594" s="99">
        <v>0</v>
      </c>
      <c r="BV594" s="99">
        <v>1276663.33837891</v>
      </c>
      <c r="BW594" s="99">
        <v>81967.322520255999</v>
      </c>
      <c r="BX594" s="99">
        <v>0</v>
      </c>
      <c r="BY594" s="99">
        <v>0</v>
      </c>
      <c r="BZ594" s="99">
        <v>0</v>
      </c>
      <c r="CA594" s="99">
        <v>64348.540115833297</v>
      </c>
      <c r="CB594" s="99">
        <v>4054947.2904052702</v>
      </c>
      <c r="CC594" s="99">
        <v>30312609.035400402</v>
      </c>
      <c r="CD594" s="99">
        <v>8911758.6197509803</v>
      </c>
      <c r="CE594" s="99">
        <v>911.24602011591196</v>
      </c>
      <c r="CF594" s="99">
        <v>142651.67634391799</v>
      </c>
      <c r="CG594" s="99">
        <v>985158.04467010498</v>
      </c>
      <c r="CH594" s="99">
        <v>0</v>
      </c>
      <c r="CI594" s="99">
        <v>65259.515517711603</v>
      </c>
      <c r="CJ594" s="99">
        <v>4197128.3908081101</v>
      </c>
      <c r="CK594" s="99">
        <v>31304496.5007324</v>
      </c>
      <c r="CL594" s="99">
        <v>8994149.60302734</v>
      </c>
      <c r="CM594" s="203">
        <f t="shared" si="27"/>
        <v>91701.952418088898</v>
      </c>
      <c r="CN594" s="203">
        <f t="shared" si="28"/>
        <v>12251076.164855961</v>
      </c>
      <c r="CO594" s="203">
        <f t="shared" si="29"/>
        <v>50252197.411132798</v>
      </c>
      <c r="CP594" s="99">
        <v>8994149.60302734</v>
      </c>
      <c r="CQ594" s="99">
        <v>0</v>
      </c>
      <c r="CR594" s="99">
        <v>0</v>
      </c>
      <c r="CS594" s="99">
        <v>0</v>
      </c>
      <c r="CT594" s="99">
        <v>0</v>
      </c>
    </row>
    <row r="595" spans="1:98">
      <c r="A595" s="98" t="s">
        <v>61</v>
      </c>
      <c r="B595" s="100">
        <v>39234</v>
      </c>
      <c r="C595" s="99">
        <v>43155.188038349203</v>
      </c>
      <c r="D595" s="99">
        <v>0</v>
      </c>
      <c r="E595" s="99">
        <v>21289.840844869599</v>
      </c>
      <c r="F595" s="99">
        <v>15368.3221873045</v>
      </c>
      <c r="G595" s="99">
        <v>541.58169848471903</v>
      </c>
      <c r="H595" s="99">
        <v>383.19462745264201</v>
      </c>
      <c r="I595" s="99">
        <v>0</v>
      </c>
      <c r="J595" s="99">
        <v>20466.3339557648</v>
      </c>
      <c r="K595" s="99">
        <v>6174.2653590440796</v>
      </c>
      <c r="L595" s="99">
        <v>11903.6181279421</v>
      </c>
      <c r="M595" s="99">
        <v>25861.2138824463</v>
      </c>
      <c r="N595" s="99">
        <v>6094.0268725156802</v>
      </c>
      <c r="O595" s="99">
        <v>19687.6109178066</v>
      </c>
      <c r="P595" s="99">
        <v>0</v>
      </c>
      <c r="Q595" s="99">
        <v>3062.2804609239101</v>
      </c>
      <c r="R595" s="99">
        <v>690.329235717654</v>
      </c>
      <c r="S595" s="99">
        <v>0</v>
      </c>
      <c r="T595" s="99">
        <v>268.40412669256301</v>
      </c>
      <c r="U595" s="99">
        <v>26618.294652223602</v>
      </c>
      <c r="V595" s="99">
        <v>2298328.5283508301</v>
      </c>
      <c r="W595" s="99">
        <v>0</v>
      </c>
      <c r="X595" s="99">
        <v>1734795.1139068599</v>
      </c>
      <c r="Y595" s="99">
        <v>1173310.1567688</v>
      </c>
      <c r="Z595" s="99">
        <v>95800.446931839004</v>
      </c>
      <c r="AA595" s="99">
        <v>49508.6356101036</v>
      </c>
      <c r="AB595" s="99">
        <v>0</v>
      </c>
      <c r="AC595" s="99">
        <v>7150649.86254883</v>
      </c>
      <c r="AD595" s="99">
        <v>867246.29682159401</v>
      </c>
      <c r="AE595" s="99">
        <v>543580.83503723098</v>
      </c>
      <c r="AF595" s="99">
        <v>1215776.4534454299</v>
      </c>
      <c r="AG595" s="99">
        <v>1041005.58750153</v>
      </c>
      <c r="AH595" s="99">
        <v>927388.165184021</v>
      </c>
      <c r="AI595" s="99">
        <v>0</v>
      </c>
      <c r="AJ595" s="99">
        <v>322187.06800079299</v>
      </c>
      <c r="AK595" s="99">
        <v>104676.053265572</v>
      </c>
      <c r="AL595" s="99">
        <v>0</v>
      </c>
      <c r="AM595" s="99">
        <v>41592.792433738701</v>
      </c>
      <c r="AN595" s="99">
        <v>8149490.7963256799</v>
      </c>
      <c r="AO595" s="99">
        <v>17911650.661132801</v>
      </c>
      <c r="AP595" s="99">
        <v>0</v>
      </c>
      <c r="AQ595" s="99">
        <v>12612266.6296387</v>
      </c>
      <c r="AR595" s="99">
        <v>8267803.8767089797</v>
      </c>
      <c r="AS595" s="99">
        <v>660833.68796539295</v>
      </c>
      <c r="AT595" s="99">
        <v>343321.82155990601</v>
      </c>
      <c r="AU595" s="99">
        <v>0</v>
      </c>
      <c r="AV595" s="99">
        <v>17061085.712402299</v>
      </c>
      <c r="AW595" s="99">
        <v>2264817.17077637</v>
      </c>
      <c r="AX595" s="99">
        <v>4408343.4838256799</v>
      </c>
      <c r="AY595" s="99">
        <v>9363030.2196044903</v>
      </c>
      <c r="AZ595" s="99">
        <v>7337894.8300170898</v>
      </c>
      <c r="BA595" s="99">
        <v>7077677.2789306603</v>
      </c>
      <c r="BB595" s="99">
        <v>0</v>
      </c>
      <c r="BC595" s="99">
        <v>2349458.7685241699</v>
      </c>
      <c r="BD595" s="99">
        <v>728234.73119354201</v>
      </c>
      <c r="BE595" s="99">
        <v>0</v>
      </c>
      <c r="BF595" s="99">
        <v>291918.17703247099</v>
      </c>
      <c r="BG595" s="99">
        <v>19296208.611083999</v>
      </c>
      <c r="BH595" s="99">
        <v>4403496.5005493201</v>
      </c>
      <c r="BI595" s="99">
        <v>1005.96704804897</v>
      </c>
      <c r="BJ595" s="99">
        <v>4561480.6340942401</v>
      </c>
      <c r="BK595" s="99">
        <v>3242501.4766845698</v>
      </c>
      <c r="BL595" s="99">
        <v>0</v>
      </c>
      <c r="BM595" s="99">
        <v>34741.5124192238</v>
      </c>
      <c r="BN595" s="99">
        <v>0</v>
      </c>
      <c r="BO595" s="99">
        <v>0</v>
      </c>
      <c r="BP595" s="99">
        <v>0</v>
      </c>
      <c r="BQ595" s="99">
        <v>0</v>
      </c>
      <c r="BR595" s="99">
        <v>3233390.66052246</v>
      </c>
      <c r="BS595" s="99">
        <v>3073751.9978332501</v>
      </c>
      <c r="BT595" s="99">
        <v>1379103.0023193399</v>
      </c>
      <c r="BU595" s="99">
        <v>0</v>
      </c>
      <c r="BV595" s="99">
        <v>1270813.03448486</v>
      </c>
      <c r="BW595" s="99">
        <v>86444.588034629807</v>
      </c>
      <c r="BX595" s="99">
        <v>0</v>
      </c>
      <c r="BY595" s="99">
        <v>0</v>
      </c>
      <c r="BZ595" s="99">
        <v>0</v>
      </c>
      <c r="CA595" s="99">
        <v>64521.017001628898</v>
      </c>
      <c r="CB595" s="99">
        <v>4052626.9583435101</v>
      </c>
      <c r="CC595" s="99">
        <v>30603326.2270508</v>
      </c>
      <c r="CD595" s="99">
        <v>8943137.8076171894</v>
      </c>
      <c r="CE595" s="99">
        <v>932.02348975092195</v>
      </c>
      <c r="CF595" s="99">
        <v>145929.86455154399</v>
      </c>
      <c r="CG595" s="99">
        <v>1018317.1215896599</v>
      </c>
      <c r="CH595" s="99">
        <v>0</v>
      </c>
      <c r="CI595" s="99">
        <v>65454.635632038102</v>
      </c>
      <c r="CJ595" s="99">
        <v>4198973.8148803702</v>
      </c>
      <c r="CK595" s="99">
        <v>31623855.5617676</v>
      </c>
      <c r="CL595" s="99">
        <v>9029336.3963622991</v>
      </c>
      <c r="CM595" s="203">
        <f t="shared" si="27"/>
        <v>92072.930284261703</v>
      </c>
      <c r="CN595" s="203">
        <f t="shared" si="28"/>
        <v>12348464.611206051</v>
      </c>
      <c r="CO595" s="203">
        <f t="shared" si="29"/>
        <v>50920064.1728516</v>
      </c>
      <c r="CP595" s="99">
        <v>9029336.3963622991</v>
      </c>
      <c r="CQ595" s="99">
        <v>0</v>
      </c>
      <c r="CR595" s="99">
        <v>0</v>
      </c>
      <c r="CS595" s="99">
        <v>0</v>
      </c>
      <c r="CT595" s="99">
        <v>0</v>
      </c>
    </row>
    <row r="596" spans="1:98">
      <c r="A596" s="98" t="s">
        <v>61</v>
      </c>
      <c r="B596" s="100">
        <v>39326</v>
      </c>
      <c r="C596" s="99">
        <v>44368.940795898401</v>
      </c>
      <c r="D596" s="99">
        <v>0</v>
      </c>
      <c r="E596" s="99">
        <v>20459.828848838799</v>
      </c>
      <c r="F596" s="99">
        <v>15221.241729855499</v>
      </c>
      <c r="G596" s="99">
        <v>617.54831676930201</v>
      </c>
      <c r="H596" s="99">
        <v>348.321817345917</v>
      </c>
      <c r="I596" s="99">
        <v>0</v>
      </c>
      <c r="J596" s="99">
        <v>21528.369250536001</v>
      </c>
      <c r="K596" s="99">
        <v>5333.6194517612503</v>
      </c>
      <c r="L596" s="99">
        <v>11576.553657174099</v>
      </c>
      <c r="M596" s="99">
        <v>25981.123350381898</v>
      </c>
      <c r="N596" s="99">
        <v>6079.6420642733601</v>
      </c>
      <c r="O596" s="99">
        <v>19991.035553932201</v>
      </c>
      <c r="P596" s="99">
        <v>0</v>
      </c>
      <c r="Q596" s="99">
        <v>3058.5302011966701</v>
      </c>
      <c r="R596" s="99">
        <v>710.87940522283304</v>
      </c>
      <c r="S596" s="99">
        <v>0</v>
      </c>
      <c r="T596" s="99">
        <v>265.03741953522001</v>
      </c>
      <c r="U596" s="99">
        <v>26794.120791196801</v>
      </c>
      <c r="V596" s="99">
        <v>2372020.24755859</v>
      </c>
      <c r="W596" s="99">
        <v>0</v>
      </c>
      <c r="X596" s="99">
        <v>1675203.9606170701</v>
      </c>
      <c r="Y596" s="99">
        <v>1148118.39152527</v>
      </c>
      <c r="Z596" s="99">
        <v>104340.34421157801</v>
      </c>
      <c r="AA596" s="99">
        <v>44425.957080364198</v>
      </c>
      <c r="AB596" s="99">
        <v>0</v>
      </c>
      <c r="AC596" s="99">
        <v>7365220.1013793899</v>
      </c>
      <c r="AD596" s="99">
        <v>781983.02191925002</v>
      </c>
      <c r="AE596" s="99">
        <v>533935.75263977097</v>
      </c>
      <c r="AF596" s="99">
        <v>1221059.94250488</v>
      </c>
      <c r="AG596" s="99">
        <v>1030359.09129334</v>
      </c>
      <c r="AH596" s="99">
        <v>944845.69815826404</v>
      </c>
      <c r="AI596" s="99">
        <v>0</v>
      </c>
      <c r="AJ596" s="99">
        <v>318975.68400573701</v>
      </c>
      <c r="AK596" s="99">
        <v>107112.85972976701</v>
      </c>
      <c r="AL596" s="99">
        <v>0</v>
      </c>
      <c r="AM596" s="99">
        <v>39492.955085754402</v>
      </c>
      <c r="AN596" s="99">
        <v>8212137.06567383</v>
      </c>
      <c r="AO596" s="99">
        <v>18601670.555908199</v>
      </c>
      <c r="AP596" s="99">
        <v>0</v>
      </c>
      <c r="AQ596" s="99">
        <v>12225539.541503901</v>
      </c>
      <c r="AR596" s="99">
        <v>8165464.859375</v>
      </c>
      <c r="AS596" s="99">
        <v>734336.74234008801</v>
      </c>
      <c r="AT596" s="99">
        <v>308351.91530990601</v>
      </c>
      <c r="AU596" s="99">
        <v>0</v>
      </c>
      <c r="AV596" s="99">
        <v>17636819.537841801</v>
      </c>
      <c r="AW596" s="99">
        <v>2067460.5697631801</v>
      </c>
      <c r="AX596" s="99">
        <v>4369238.96594238</v>
      </c>
      <c r="AY596" s="99">
        <v>9474375.35693359</v>
      </c>
      <c r="AZ596" s="99">
        <v>7359162.9375</v>
      </c>
      <c r="BA596" s="99">
        <v>7286403.3056030301</v>
      </c>
      <c r="BB596" s="99">
        <v>0</v>
      </c>
      <c r="BC596" s="99">
        <v>2348628.9883117699</v>
      </c>
      <c r="BD596" s="99">
        <v>742651.76348877</v>
      </c>
      <c r="BE596" s="99">
        <v>0</v>
      </c>
      <c r="BF596" s="99">
        <v>279871.32110214198</v>
      </c>
      <c r="BG596" s="99">
        <v>19788784.072265599</v>
      </c>
      <c r="BH596" s="99">
        <v>4615205.0239868201</v>
      </c>
      <c r="BI596" s="99">
        <v>2525.2578300833702</v>
      </c>
      <c r="BJ596" s="99">
        <v>4416505.7343139602</v>
      </c>
      <c r="BK596" s="99">
        <v>3203115.2665405301</v>
      </c>
      <c r="BL596" s="99">
        <v>0</v>
      </c>
      <c r="BM596" s="99">
        <v>30644.798424959201</v>
      </c>
      <c r="BN596" s="99">
        <v>0</v>
      </c>
      <c r="BO596" s="99">
        <v>0</v>
      </c>
      <c r="BP596" s="99">
        <v>0</v>
      </c>
      <c r="BQ596" s="99">
        <v>0</v>
      </c>
      <c r="BR596" s="99">
        <v>3277572.7987976102</v>
      </c>
      <c r="BS596" s="99">
        <v>3080071.49108887</v>
      </c>
      <c r="BT596" s="99">
        <v>1419702.0125885</v>
      </c>
      <c r="BU596" s="99">
        <v>0</v>
      </c>
      <c r="BV596" s="99">
        <v>1276820.61054993</v>
      </c>
      <c r="BW596" s="99">
        <v>86485.464247703596</v>
      </c>
      <c r="BX596" s="99">
        <v>0</v>
      </c>
      <c r="BY596" s="99">
        <v>0</v>
      </c>
      <c r="BZ596" s="99">
        <v>0</v>
      </c>
      <c r="CA596" s="99">
        <v>64788.018199443803</v>
      </c>
      <c r="CB596" s="99">
        <v>4043289.3471679701</v>
      </c>
      <c r="CC596" s="99">
        <v>30906961.920654301</v>
      </c>
      <c r="CD596" s="99">
        <v>9050865.2325439509</v>
      </c>
      <c r="CE596" s="99">
        <v>955.71444006264198</v>
      </c>
      <c r="CF596" s="99">
        <v>148267.62617874099</v>
      </c>
      <c r="CG596" s="99">
        <v>1036455.96459961</v>
      </c>
      <c r="CH596" s="99">
        <v>0</v>
      </c>
      <c r="CI596" s="99">
        <v>65744.562747955293</v>
      </c>
      <c r="CJ596" s="99">
        <v>4189947.3306579599</v>
      </c>
      <c r="CK596" s="99">
        <v>31932013.5629883</v>
      </c>
      <c r="CL596" s="99">
        <v>9138451.5061035194</v>
      </c>
      <c r="CM596" s="203">
        <f t="shared" si="27"/>
        <v>92538.683539152087</v>
      </c>
      <c r="CN596" s="203">
        <f t="shared" si="28"/>
        <v>12402084.396331791</v>
      </c>
      <c r="CO596" s="203">
        <f t="shared" si="29"/>
        <v>51720797.635253899</v>
      </c>
      <c r="CP596" s="99">
        <v>9138451.5061035194</v>
      </c>
      <c r="CQ596" s="99">
        <v>0</v>
      </c>
      <c r="CR596" s="99">
        <v>0</v>
      </c>
      <c r="CS596" s="99">
        <v>0</v>
      </c>
      <c r="CT596" s="99">
        <v>0</v>
      </c>
    </row>
    <row r="597" spans="1:98">
      <c r="A597" s="98" t="s">
        <v>61</v>
      </c>
      <c r="B597" s="100">
        <v>39417</v>
      </c>
      <c r="C597" s="99">
        <v>45484.877027511597</v>
      </c>
      <c r="D597" s="99">
        <v>0</v>
      </c>
      <c r="E597" s="99">
        <v>19925.303663253799</v>
      </c>
      <c r="F597" s="99">
        <v>15108.259501099599</v>
      </c>
      <c r="G597" s="99">
        <v>644.69353640824602</v>
      </c>
      <c r="H597" s="99">
        <v>301.26335870102002</v>
      </c>
      <c r="I597" s="99">
        <v>0</v>
      </c>
      <c r="J597" s="99">
        <v>22223.304966211301</v>
      </c>
      <c r="K597" s="99">
        <v>4622.1477573514003</v>
      </c>
      <c r="L597" s="99">
        <v>11317.313195347801</v>
      </c>
      <c r="M597" s="99">
        <v>26181.882417917299</v>
      </c>
      <c r="N597" s="99">
        <v>6090.9210040569296</v>
      </c>
      <c r="O597" s="99">
        <v>20548.651067018502</v>
      </c>
      <c r="P597" s="99">
        <v>0</v>
      </c>
      <c r="Q597" s="99">
        <v>3064.46943169832</v>
      </c>
      <c r="R597" s="99">
        <v>711.40786883980002</v>
      </c>
      <c r="S597" s="99">
        <v>0</v>
      </c>
      <c r="T597" s="99">
        <v>255.266945740208</v>
      </c>
      <c r="U597" s="99">
        <v>26965.5038321018</v>
      </c>
      <c r="V597" s="99">
        <v>2431514.21011353</v>
      </c>
      <c r="W597" s="99">
        <v>0</v>
      </c>
      <c r="X597" s="99">
        <v>1635680.9656372101</v>
      </c>
      <c r="Y597" s="99">
        <v>1141392.15316772</v>
      </c>
      <c r="Z597" s="99">
        <v>104363.150494576</v>
      </c>
      <c r="AA597" s="99">
        <v>41135.109665870703</v>
      </c>
      <c r="AB597" s="99">
        <v>0</v>
      </c>
      <c r="AC597" s="99">
        <v>7564487.3486938505</v>
      </c>
      <c r="AD597" s="99">
        <v>638343.57350921596</v>
      </c>
      <c r="AE597" s="99">
        <v>524304.79832458496</v>
      </c>
      <c r="AF597" s="99">
        <v>1231531.8126068099</v>
      </c>
      <c r="AG597" s="99">
        <v>1015716.10861206</v>
      </c>
      <c r="AH597" s="99">
        <v>971214.80671691895</v>
      </c>
      <c r="AI597" s="99">
        <v>0</v>
      </c>
      <c r="AJ597" s="99">
        <v>319396.19882583601</v>
      </c>
      <c r="AK597" s="99">
        <v>107207.172042847</v>
      </c>
      <c r="AL597" s="99">
        <v>0</v>
      </c>
      <c r="AM597" s="99">
        <v>37648.869558811202</v>
      </c>
      <c r="AN597" s="99">
        <v>8347696.7657470703</v>
      </c>
      <c r="AO597" s="99">
        <v>19299969.666992199</v>
      </c>
      <c r="AP597" s="99">
        <v>0</v>
      </c>
      <c r="AQ597" s="99">
        <v>12003306.1120605</v>
      </c>
      <c r="AR597" s="99">
        <v>8208917.8862304697</v>
      </c>
      <c r="AS597" s="99">
        <v>742505.35858154297</v>
      </c>
      <c r="AT597" s="99">
        <v>289285.08158493001</v>
      </c>
      <c r="AU597" s="99">
        <v>0</v>
      </c>
      <c r="AV597" s="99">
        <v>18479788.150878899</v>
      </c>
      <c r="AW597" s="99">
        <v>1706599.0112304699</v>
      </c>
      <c r="AX597" s="99">
        <v>4312423.62426758</v>
      </c>
      <c r="AY597" s="99">
        <v>9689240.9783935491</v>
      </c>
      <c r="AZ597" s="99">
        <v>7402241.6725463904</v>
      </c>
      <c r="BA597" s="99">
        <v>7574806.32067871</v>
      </c>
      <c r="BB597" s="99">
        <v>0</v>
      </c>
      <c r="BC597" s="99">
        <v>2385133.8294677702</v>
      </c>
      <c r="BD597" s="99">
        <v>759191.54513549805</v>
      </c>
      <c r="BE597" s="99">
        <v>0</v>
      </c>
      <c r="BF597" s="99">
        <v>270945.68227004999</v>
      </c>
      <c r="BG597" s="99">
        <v>20157352.824707001</v>
      </c>
      <c r="BH597" s="99">
        <v>4790991.7033081101</v>
      </c>
      <c r="BI597" s="99">
        <v>3759.3138080239301</v>
      </c>
      <c r="BJ597" s="99">
        <v>4358989.7504882803</v>
      </c>
      <c r="BK597" s="99">
        <v>3206152.2538757301</v>
      </c>
      <c r="BL597" s="99">
        <v>0</v>
      </c>
      <c r="BM597" s="99">
        <v>30299.9242522717</v>
      </c>
      <c r="BN597" s="99">
        <v>0</v>
      </c>
      <c r="BO597" s="99">
        <v>0</v>
      </c>
      <c r="BP597" s="99">
        <v>0</v>
      </c>
      <c r="BQ597" s="99">
        <v>0</v>
      </c>
      <c r="BR597" s="99">
        <v>3321213.0687255901</v>
      </c>
      <c r="BS597" s="99">
        <v>3088082.1317443801</v>
      </c>
      <c r="BT597" s="99">
        <v>1472395.8627319301</v>
      </c>
      <c r="BU597" s="99">
        <v>0</v>
      </c>
      <c r="BV597" s="99">
        <v>1296195.67687988</v>
      </c>
      <c r="BW597" s="99">
        <v>91543.852991104097</v>
      </c>
      <c r="BX597" s="99">
        <v>0</v>
      </c>
      <c r="BY597" s="99">
        <v>0</v>
      </c>
      <c r="BZ597" s="99">
        <v>0</v>
      </c>
      <c r="CA597" s="99">
        <v>65369.480763912201</v>
      </c>
      <c r="CB597" s="99">
        <v>4072434.9197082501</v>
      </c>
      <c r="CC597" s="99">
        <v>31349414.863281298</v>
      </c>
      <c r="CD597" s="99">
        <v>9175626.8095703106</v>
      </c>
      <c r="CE597" s="99">
        <v>946.24902655929304</v>
      </c>
      <c r="CF597" s="99">
        <v>145152.567565918</v>
      </c>
      <c r="CG597" s="99">
        <v>1028845.8365097</v>
      </c>
      <c r="CH597" s="99">
        <v>0</v>
      </c>
      <c r="CI597" s="99">
        <v>66312.560390472398</v>
      </c>
      <c r="CJ597" s="99">
        <v>4216778.96020508</v>
      </c>
      <c r="CK597" s="99">
        <v>32381600.826660201</v>
      </c>
      <c r="CL597" s="99">
        <v>9266031.7083740197</v>
      </c>
      <c r="CM597" s="203">
        <f t="shared" si="27"/>
        <v>93278.064222574205</v>
      </c>
      <c r="CN597" s="203">
        <f t="shared" si="28"/>
        <v>12564475.72595215</v>
      </c>
      <c r="CO597" s="203">
        <f t="shared" si="29"/>
        <v>52538953.651367202</v>
      </c>
      <c r="CP597" s="99">
        <v>9266031.7083740197</v>
      </c>
      <c r="CQ597" s="99">
        <v>0</v>
      </c>
      <c r="CR597" s="99">
        <v>0</v>
      </c>
      <c r="CS597" s="99">
        <v>0</v>
      </c>
      <c r="CT597" s="99">
        <v>0</v>
      </c>
    </row>
    <row r="598" spans="1:98">
      <c r="A598" s="98" t="s">
        <v>61</v>
      </c>
      <c r="B598" s="100">
        <v>39508</v>
      </c>
      <c r="C598" s="99">
        <v>46045.134150981903</v>
      </c>
      <c r="D598" s="99">
        <v>0</v>
      </c>
      <c r="E598" s="99">
        <v>19619.128317832899</v>
      </c>
      <c r="F598" s="99">
        <v>15102.2910526991</v>
      </c>
      <c r="G598" s="99">
        <v>686.67469222843602</v>
      </c>
      <c r="H598" s="99">
        <v>269.08222772553597</v>
      </c>
      <c r="I598" s="99">
        <v>0</v>
      </c>
      <c r="J598" s="99">
        <v>23463.882705688498</v>
      </c>
      <c r="K598" s="99">
        <v>3968.2601189613301</v>
      </c>
      <c r="L598" s="99">
        <v>11097.7280778885</v>
      </c>
      <c r="M598" s="99">
        <v>26282.082140922499</v>
      </c>
      <c r="N598" s="99">
        <v>6031.1163126826305</v>
      </c>
      <c r="O598" s="99">
        <v>20928.759176492698</v>
      </c>
      <c r="P598" s="99">
        <v>0</v>
      </c>
      <c r="Q598" s="99">
        <v>3064.3057357072798</v>
      </c>
      <c r="R598" s="99">
        <v>737.997628413141</v>
      </c>
      <c r="S598" s="99">
        <v>0</v>
      </c>
      <c r="T598" s="99">
        <v>249.52866668067901</v>
      </c>
      <c r="U598" s="99">
        <v>27416.593190669999</v>
      </c>
      <c r="V598" s="99">
        <v>2449237.4970703102</v>
      </c>
      <c r="W598" s="99">
        <v>0</v>
      </c>
      <c r="X598" s="99">
        <v>1595549.4223632801</v>
      </c>
      <c r="Y598" s="99">
        <v>1120713.51045227</v>
      </c>
      <c r="Z598" s="99">
        <v>107945.591659546</v>
      </c>
      <c r="AA598" s="99">
        <v>35720.166932106004</v>
      </c>
      <c r="AB598" s="99">
        <v>0</v>
      </c>
      <c r="AC598" s="99">
        <v>8143585.07421875</v>
      </c>
      <c r="AD598" s="99">
        <v>520037.09604644799</v>
      </c>
      <c r="AE598" s="99">
        <v>510178.948982239</v>
      </c>
      <c r="AF598" s="99">
        <v>1234062.69642639</v>
      </c>
      <c r="AG598" s="99">
        <v>994358.26797485398</v>
      </c>
      <c r="AH598" s="99">
        <v>993420.32653808605</v>
      </c>
      <c r="AI598" s="99">
        <v>0</v>
      </c>
      <c r="AJ598" s="99">
        <v>317166.08914947498</v>
      </c>
      <c r="AK598" s="99">
        <v>108706.397274017</v>
      </c>
      <c r="AL598" s="99">
        <v>0</v>
      </c>
      <c r="AM598" s="99">
        <v>36060.452564239502</v>
      </c>
      <c r="AN598" s="99">
        <v>8467709.86181641</v>
      </c>
      <c r="AO598" s="99">
        <v>19632135.283447299</v>
      </c>
      <c r="AP598" s="99">
        <v>0</v>
      </c>
      <c r="AQ598" s="99">
        <v>11973029.1569824</v>
      </c>
      <c r="AR598" s="99">
        <v>8201363.8385009803</v>
      </c>
      <c r="AS598" s="99">
        <v>784829.03664398205</v>
      </c>
      <c r="AT598" s="99">
        <v>258195.12693214399</v>
      </c>
      <c r="AU598" s="99">
        <v>0</v>
      </c>
      <c r="AV598" s="99">
        <v>19338338.8210449</v>
      </c>
      <c r="AW598" s="99">
        <v>1413983.9519195601</v>
      </c>
      <c r="AX598" s="99">
        <v>4268216.7479858398</v>
      </c>
      <c r="AY598" s="99">
        <v>9787843.4124755897</v>
      </c>
      <c r="AZ598" s="99">
        <v>7419350.2113647498</v>
      </c>
      <c r="BA598" s="99">
        <v>7820996.2764892597</v>
      </c>
      <c r="BB598" s="99">
        <v>0</v>
      </c>
      <c r="BC598" s="99">
        <v>2399226.8411560101</v>
      </c>
      <c r="BD598" s="99">
        <v>782192.37314605701</v>
      </c>
      <c r="BE598" s="99">
        <v>0</v>
      </c>
      <c r="BF598" s="99">
        <v>264252.16486740101</v>
      </c>
      <c r="BG598" s="99">
        <v>20704549.5397949</v>
      </c>
      <c r="BH598" s="99">
        <v>4485807.7508544903</v>
      </c>
      <c r="BI598" s="99">
        <v>1747.63737371564</v>
      </c>
      <c r="BJ598" s="99">
        <v>4004060.70239258</v>
      </c>
      <c r="BK598" s="99">
        <v>2895957.3930053702</v>
      </c>
      <c r="BL598" s="99">
        <v>0</v>
      </c>
      <c r="BM598" s="99">
        <v>28639.414383173</v>
      </c>
      <c r="BN598" s="99">
        <v>0</v>
      </c>
      <c r="BO598" s="99">
        <v>0</v>
      </c>
      <c r="BP598" s="99">
        <v>0</v>
      </c>
      <c r="BQ598" s="99">
        <v>0</v>
      </c>
      <c r="BR598" s="99">
        <v>3038036.0244140602</v>
      </c>
      <c r="BS598" s="99">
        <v>2754553.5886535598</v>
      </c>
      <c r="BT598" s="99">
        <v>1523004.67857361</v>
      </c>
      <c r="BU598" s="99">
        <v>0</v>
      </c>
      <c r="BV598" s="99">
        <v>1164507.7632293699</v>
      </c>
      <c r="BW598" s="99">
        <v>94373.894845008894</v>
      </c>
      <c r="BX598" s="99">
        <v>0</v>
      </c>
      <c r="BY598" s="99">
        <v>0</v>
      </c>
      <c r="BZ598" s="99">
        <v>0</v>
      </c>
      <c r="CA598" s="99">
        <v>65642.529855728106</v>
      </c>
      <c r="CB598" s="99">
        <v>4032721.8255615202</v>
      </c>
      <c r="CC598" s="99">
        <v>31545405.324707001</v>
      </c>
      <c r="CD598" s="99">
        <v>8459855.0158691406</v>
      </c>
      <c r="CE598" s="99">
        <v>958.74841957539297</v>
      </c>
      <c r="CF598" s="99">
        <v>144836.86605072001</v>
      </c>
      <c r="CG598" s="99">
        <v>1048129.45687103</v>
      </c>
      <c r="CH598" s="99">
        <v>0</v>
      </c>
      <c r="CI598" s="99">
        <v>66602.015790939302</v>
      </c>
      <c r="CJ598" s="99">
        <v>4178642.9430236798</v>
      </c>
      <c r="CK598" s="99">
        <v>32593481.421875</v>
      </c>
      <c r="CL598" s="99">
        <v>8555073.0396728497</v>
      </c>
      <c r="CM598" s="203">
        <f t="shared" si="27"/>
        <v>94018.608981609301</v>
      </c>
      <c r="CN598" s="203">
        <f t="shared" si="28"/>
        <v>12646352.80484009</v>
      </c>
      <c r="CO598" s="203">
        <f t="shared" si="29"/>
        <v>53298030.9616699</v>
      </c>
      <c r="CP598" s="99">
        <v>8555073.0396728497</v>
      </c>
      <c r="CQ598" s="99">
        <v>0</v>
      </c>
      <c r="CR598" s="99">
        <v>0</v>
      </c>
      <c r="CS598" s="99">
        <v>0</v>
      </c>
      <c r="CT598" s="99">
        <v>0</v>
      </c>
    </row>
    <row r="599" spans="1:98">
      <c r="A599" s="98" t="s">
        <v>61</v>
      </c>
      <c r="B599" s="100">
        <v>39600</v>
      </c>
      <c r="C599" s="99">
        <v>46715.6989121437</v>
      </c>
      <c r="D599" s="99">
        <v>0</v>
      </c>
      <c r="E599" s="99">
        <v>19211.436881065401</v>
      </c>
      <c r="F599" s="99">
        <v>14868.5383554697</v>
      </c>
      <c r="G599" s="99">
        <v>733.42186763137602</v>
      </c>
      <c r="H599" s="99">
        <v>241.16730034351301</v>
      </c>
      <c r="I599" s="99">
        <v>0</v>
      </c>
      <c r="J599" s="99">
        <v>24373.6240932941</v>
      </c>
      <c r="K599" s="99">
        <v>3285.5133872032202</v>
      </c>
      <c r="L599" s="99">
        <v>11007.5326119661</v>
      </c>
      <c r="M599" s="99">
        <v>26382.993012428298</v>
      </c>
      <c r="N599" s="99">
        <v>5963.6472684741002</v>
      </c>
      <c r="O599" s="99">
        <v>21258.802350282702</v>
      </c>
      <c r="P599" s="99">
        <v>0</v>
      </c>
      <c r="Q599" s="99">
        <v>3061.3131917416999</v>
      </c>
      <c r="R599" s="99">
        <v>759.98420626670099</v>
      </c>
      <c r="S599" s="99">
        <v>0</v>
      </c>
      <c r="T599" s="99">
        <v>250.387849457562</v>
      </c>
      <c r="U599" s="99">
        <v>27593.2601606846</v>
      </c>
      <c r="V599" s="99">
        <v>2477438.4629516602</v>
      </c>
      <c r="W599" s="99">
        <v>0</v>
      </c>
      <c r="X599" s="99">
        <v>1542507.5683593799</v>
      </c>
      <c r="Y599" s="99">
        <v>1092544.71911621</v>
      </c>
      <c r="Z599" s="99">
        <v>113753.60351276401</v>
      </c>
      <c r="AA599" s="99">
        <v>32840.585847377799</v>
      </c>
      <c r="AB599" s="99">
        <v>0</v>
      </c>
      <c r="AC599" s="99">
        <v>8158297.5790405301</v>
      </c>
      <c r="AD599" s="99">
        <v>416803.96977615397</v>
      </c>
      <c r="AE599" s="99">
        <v>504156.43720626802</v>
      </c>
      <c r="AF599" s="99">
        <v>1235101.1049041699</v>
      </c>
      <c r="AG599" s="99">
        <v>974661.30611419701</v>
      </c>
      <c r="AH599" s="99">
        <v>1004130.94583893</v>
      </c>
      <c r="AI599" s="99">
        <v>0</v>
      </c>
      <c r="AJ599" s="99">
        <v>311550.36459732102</v>
      </c>
      <c r="AK599" s="99">
        <v>110738.72003555299</v>
      </c>
      <c r="AL599" s="99">
        <v>0</v>
      </c>
      <c r="AM599" s="99">
        <v>36649.542230129198</v>
      </c>
      <c r="AN599" s="99">
        <v>8581967.72509766</v>
      </c>
      <c r="AO599" s="99">
        <v>20027135.029785201</v>
      </c>
      <c r="AP599" s="99">
        <v>0</v>
      </c>
      <c r="AQ599" s="99">
        <v>11712208.770873999</v>
      </c>
      <c r="AR599" s="99">
        <v>8081149.42260742</v>
      </c>
      <c r="AS599" s="99">
        <v>827579.93978881801</v>
      </c>
      <c r="AT599" s="99">
        <v>241106.09017372099</v>
      </c>
      <c r="AU599" s="99">
        <v>0</v>
      </c>
      <c r="AV599" s="99">
        <v>20182243.638427701</v>
      </c>
      <c r="AW599" s="99">
        <v>1142765.38729858</v>
      </c>
      <c r="AX599" s="99">
        <v>4256065.54370117</v>
      </c>
      <c r="AY599" s="99">
        <v>9958182.2434081994</v>
      </c>
      <c r="AZ599" s="99">
        <v>7276899.64416504</v>
      </c>
      <c r="BA599" s="99">
        <v>7997390.1282959003</v>
      </c>
      <c r="BB599" s="99">
        <v>0</v>
      </c>
      <c r="BC599" s="99">
        <v>2376279.8505859398</v>
      </c>
      <c r="BD599" s="99">
        <v>804892.32937622105</v>
      </c>
      <c r="BE599" s="99">
        <v>0</v>
      </c>
      <c r="BF599" s="99">
        <v>276219.727657318</v>
      </c>
      <c r="BG599" s="99">
        <v>21341551.911377002</v>
      </c>
      <c r="BH599" s="99">
        <v>4622706.6378784198</v>
      </c>
      <c r="BI599" s="99">
        <v>10566.2383182049</v>
      </c>
      <c r="BJ599" s="99">
        <v>3886563.74401855</v>
      </c>
      <c r="BK599" s="99">
        <v>2838721.0567321801</v>
      </c>
      <c r="BL599" s="99">
        <v>0</v>
      </c>
      <c r="BM599" s="99">
        <v>26771.993552446402</v>
      </c>
      <c r="BN599" s="99">
        <v>0</v>
      </c>
      <c r="BO599" s="99">
        <v>0</v>
      </c>
      <c r="BP599" s="99">
        <v>0</v>
      </c>
      <c r="BQ599" s="99">
        <v>0</v>
      </c>
      <c r="BR599" s="99">
        <v>3044578.3655700702</v>
      </c>
      <c r="BS599" s="99">
        <v>2707652.2637329102</v>
      </c>
      <c r="BT599" s="99">
        <v>1557101.4208374</v>
      </c>
      <c r="BU599" s="99">
        <v>0</v>
      </c>
      <c r="BV599" s="99">
        <v>1159899.78868103</v>
      </c>
      <c r="BW599" s="99">
        <v>96452.841416358904</v>
      </c>
      <c r="BX599" s="99">
        <v>0</v>
      </c>
      <c r="BY599" s="99">
        <v>0</v>
      </c>
      <c r="BZ599" s="99">
        <v>0</v>
      </c>
      <c r="CA599" s="99">
        <v>66023.897736549407</v>
      </c>
      <c r="CB599" s="99">
        <v>4016264.8207702599</v>
      </c>
      <c r="CC599" s="99">
        <v>31756684.3513184</v>
      </c>
      <c r="CD599" s="99">
        <v>8506429.1319580097</v>
      </c>
      <c r="CE599" s="99">
        <v>978.80685338377998</v>
      </c>
      <c r="CF599" s="99">
        <v>146007.34086799601</v>
      </c>
      <c r="CG599" s="99">
        <v>1070334.3489379899</v>
      </c>
      <c r="CH599" s="99">
        <v>0</v>
      </c>
      <c r="CI599" s="99">
        <v>67005.959782600403</v>
      </c>
      <c r="CJ599" s="99">
        <v>4162954.9132690402</v>
      </c>
      <c r="CK599" s="99">
        <v>32826919.740478501</v>
      </c>
      <c r="CL599" s="99">
        <v>8602545.1988525409</v>
      </c>
      <c r="CM599" s="203">
        <f t="shared" si="27"/>
        <v>94599.219943285003</v>
      </c>
      <c r="CN599" s="203">
        <f t="shared" si="28"/>
        <v>12744922.638366699</v>
      </c>
      <c r="CO599" s="203">
        <f t="shared" si="29"/>
        <v>54168471.651855499</v>
      </c>
      <c r="CP599" s="99">
        <v>8602545.1988525409</v>
      </c>
      <c r="CQ599" s="99">
        <v>0</v>
      </c>
      <c r="CR599" s="99">
        <v>0</v>
      </c>
      <c r="CS599" s="99">
        <v>0</v>
      </c>
      <c r="CT599" s="99">
        <v>0</v>
      </c>
    </row>
    <row r="600" spans="1:98">
      <c r="A600" s="98" t="s">
        <v>61</v>
      </c>
      <c r="B600" s="100">
        <v>39692</v>
      </c>
      <c r="C600" s="99">
        <v>47480.334371566802</v>
      </c>
      <c r="D600" s="99">
        <v>0</v>
      </c>
      <c r="E600" s="99">
        <v>18613.769153356599</v>
      </c>
      <c r="F600" s="99">
        <v>14583.9771168232</v>
      </c>
      <c r="G600" s="99">
        <v>779.92072466015804</v>
      </c>
      <c r="H600" s="99">
        <v>206.62960958853401</v>
      </c>
      <c r="I600" s="99">
        <v>0</v>
      </c>
      <c r="J600" s="99">
        <v>25190.719780445099</v>
      </c>
      <c r="K600" s="99">
        <v>2766.9341877996899</v>
      </c>
      <c r="L600" s="99">
        <v>10676.519208312</v>
      </c>
      <c r="M600" s="99">
        <v>26410.111677646601</v>
      </c>
      <c r="N600" s="99">
        <v>5880.4088994860604</v>
      </c>
      <c r="O600" s="99">
        <v>21606.9069058895</v>
      </c>
      <c r="P600" s="99">
        <v>0</v>
      </c>
      <c r="Q600" s="99">
        <v>3011.6836266219598</v>
      </c>
      <c r="R600" s="99">
        <v>766.68607973307405</v>
      </c>
      <c r="S600" s="99">
        <v>0</v>
      </c>
      <c r="T600" s="99">
        <v>239.94590335525601</v>
      </c>
      <c r="U600" s="99">
        <v>27929.837841033899</v>
      </c>
      <c r="V600" s="99">
        <v>2522167.2976379399</v>
      </c>
      <c r="W600" s="99">
        <v>0</v>
      </c>
      <c r="X600" s="99">
        <v>1487956.9903259301</v>
      </c>
      <c r="Y600" s="99">
        <v>1063073.1307678199</v>
      </c>
      <c r="Z600" s="99">
        <v>118723.34103775</v>
      </c>
      <c r="AA600" s="99">
        <v>27048.499483346899</v>
      </c>
      <c r="AB600" s="99">
        <v>0</v>
      </c>
      <c r="AC600" s="99">
        <v>8389373.0388183594</v>
      </c>
      <c r="AD600" s="99">
        <v>355751.82930755598</v>
      </c>
      <c r="AE600" s="99">
        <v>484908.78976821899</v>
      </c>
      <c r="AF600" s="99">
        <v>1234190.16929626</v>
      </c>
      <c r="AG600" s="99">
        <v>959062.392967224</v>
      </c>
      <c r="AH600" s="99">
        <v>1016201.3982009901</v>
      </c>
      <c r="AI600" s="99">
        <v>0</v>
      </c>
      <c r="AJ600" s="99">
        <v>302907.21744155901</v>
      </c>
      <c r="AK600" s="99">
        <v>109128.525009155</v>
      </c>
      <c r="AL600" s="99">
        <v>0</v>
      </c>
      <c r="AM600" s="99">
        <v>35484.294654846199</v>
      </c>
      <c r="AN600" s="99">
        <v>8713334.8254394494</v>
      </c>
      <c r="AO600" s="99">
        <v>20574322.477783199</v>
      </c>
      <c r="AP600" s="99">
        <v>0</v>
      </c>
      <c r="AQ600" s="99">
        <v>11272390.803222699</v>
      </c>
      <c r="AR600" s="99">
        <v>7882745.2192382803</v>
      </c>
      <c r="AS600" s="99">
        <v>892047.79291534401</v>
      </c>
      <c r="AT600" s="99">
        <v>199912.18383598301</v>
      </c>
      <c r="AU600" s="99">
        <v>0</v>
      </c>
      <c r="AV600" s="99">
        <v>20792202.3054199</v>
      </c>
      <c r="AW600" s="99">
        <v>988196.56828308105</v>
      </c>
      <c r="AX600" s="99">
        <v>4101819.6451721201</v>
      </c>
      <c r="AY600" s="99">
        <v>9977552.1333007794</v>
      </c>
      <c r="AZ600" s="99">
        <v>7183767.0726318397</v>
      </c>
      <c r="BA600" s="99">
        <v>8156398.3339233398</v>
      </c>
      <c r="BB600" s="99">
        <v>0</v>
      </c>
      <c r="BC600" s="99">
        <v>2307513.59344482</v>
      </c>
      <c r="BD600" s="99">
        <v>807634.12300872803</v>
      </c>
      <c r="BE600" s="99">
        <v>0</v>
      </c>
      <c r="BF600" s="99">
        <v>267897.53366851801</v>
      </c>
      <c r="BG600" s="99">
        <v>21810278.580810498</v>
      </c>
      <c r="BH600" s="99">
        <v>4718414.8844604502</v>
      </c>
      <c r="BI600" s="99">
        <v>50359.204038620002</v>
      </c>
      <c r="BJ600" s="99">
        <v>3729322.5119323698</v>
      </c>
      <c r="BK600" s="99">
        <v>2749323.40661621</v>
      </c>
      <c r="BL600" s="99">
        <v>0</v>
      </c>
      <c r="BM600" s="99">
        <v>21766.541767835599</v>
      </c>
      <c r="BN600" s="99">
        <v>0</v>
      </c>
      <c r="BO600" s="99">
        <v>0</v>
      </c>
      <c r="BP600" s="99">
        <v>0</v>
      </c>
      <c r="BQ600" s="99">
        <v>0</v>
      </c>
      <c r="BR600" s="99">
        <v>3069687.3349609398</v>
      </c>
      <c r="BS600" s="99">
        <v>2670533.4834899898</v>
      </c>
      <c r="BT600" s="99">
        <v>1587711.78207397</v>
      </c>
      <c r="BU600" s="99">
        <v>0</v>
      </c>
      <c r="BV600" s="99">
        <v>1142813.9004364</v>
      </c>
      <c r="BW600" s="99">
        <v>95311.878668785095</v>
      </c>
      <c r="BX600" s="99">
        <v>0</v>
      </c>
      <c r="BY600" s="99">
        <v>0</v>
      </c>
      <c r="BZ600" s="99">
        <v>0</v>
      </c>
      <c r="CA600" s="99">
        <v>66079.7355690002</v>
      </c>
      <c r="CB600" s="99">
        <v>4004037.10464478</v>
      </c>
      <c r="CC600" s="99">
        <v>31767031.220458999</v>
      </c>
      <c r="CD600" s="99">
        <v>8455329.1898193397</v>
      </c>
      <c r="CE600" s="99">
        <v>981.15680302679505</v>
      </c>
      <c r="CF600" s="99">
        <v>145841.82019043001</v>
      </c>
      <c r="CG600" s="99">
        <v>1088299.1022033701</v>
      </c>
      <c r="CH600" s="99">
        <v>0</v>
      </c>
      <c r="CI600" s="99">
        <v>67059.771936416597</v>
      </c>
      <c r="CJ600" s="99">
        <v>4150594.9832458501</v>
      </c>
      <c r="CK600" s="99">
        <v>32849775.4443359</v>
      </c>
      <c r="CL600" s="99">
        <v>8552014.0993652306</v>
      </c>
      <c r="CM600" s="203">
        <f t="shared" si="27"/>
        <v>94989.609777450503</v>
      </c>
      <c r="CN600" s="203">
        <f t="shared" si="28"/>
        <v>12863929.808685299</v>
      </c>
      <c r="CO600" s="203">
        <f t="shared" si="29"/>
        <v>54660054.025146395</v>
      </c>
      <c r="CP600" s="99">
        <v>8552014.0993652306</v>
      </c>
      <c r="CQ600" s="99">
        <v>0</v>
      </c>
      <c r="CR600" s="99">
        <v>0</v>
      </c>
      <c r="CS600" s="99">
        <v>0</v>
      </c>
      <c r="CT600" s="99">
        <v>0</v>
      </c>
    </row>
    <row r="601" spans="1:98">
      <c r="A601" s="98" t="s">
        <v>61</v>
      </c>
      <c r="B601" s="100">
        <v>39783</v>
      </c>
      <c r="C601" s="99">
        <v>47865.913288116499</v>
      </c>
      <c r="D601" s="99">
        <v>0</v>
      </c>
      <c r="E601" s="99">
        <v>17971.214983224902</v>
      </c>
      <c r="F601" s="99">
        <v>14192.3382866383</v>
      </c>
      <c r="G601" s="99">
        <v>815.58572456240699</v>
      </c>
      <c r="H601" s="99">
        <v>185.59141944348801</v>
      </c>
      <c r="I601" s="99">
        <v>0</v>
      </c>
      <c r="J601" s="99">
        <v>25754.0410885811</v>
      </c>
      <c r="K601" s="99">
        <v>2299.3532928824402</v>
      </c>
      <c r="L601" s="99">
        <v>10306.176917672199</v>
      </c>
      <c r="M601" s="99">
        <v>26431.634816885002</v>
      </c>
      <c r="N601" s="99">
        <v>5802.5334860086396</v>
      </c>
      <c r="O601" s="99">
        <v>21729.637801170298</v>
      </c>
      <c r="P601" s="99">
        <v>0</v>
      </c>
      <c r="Q601" s="99">
        <v>3006.1896292567299</v>
      </c>
      <c r="R601" s="99">
        <v>788.73216427862599</v>
      </c>
      <c r="S601" s="99">
        <v>0</v>
      </c>
      <c r="T601" s="99">
        <v>227.208800492808</v>
      </c>
      <c r="U601" s="99">
        <v>28164.817248105999</v>
      </c>
      <c r="V601" s="99">
        <v>2547851.1290588402</v>
      </c>
      <c r="W601" s="99">
        <v>0</v>
      </c>
      <c r="X601" s="99">
        <v>1441949.135849</v>
      </c>
      <c r="Y601" s="99">
        <v>1041392.0296936</v>
      </c>
      <c r="Z601" s="99">
        <v>119552.99856090501</v>
      </c>
      <c r="AA601" s="99">
        <v>23073.576508283601</v>
      </c>
      <c r="AB601" s="99">
        <v>0</v>
      </c>
      <c r="AC601" s="99">
        <v>8400291.6005859394</v>
      </c>
      <c r="AD601" s="99">
        <v>285451.90004730201</v>
      </c>
      <c r="AE601" s="99">
        <v>471182.32572937</v>
      </c>
      <c r="AF601" s="99">
        <v>1231322.36091614</v>
      </c>
      <c r="AG601" s="99">
        <v>942874.53543853795</v>
      </c>
      <c r="AH601" s="99">
        <v>1021942.61869812</v>
      </c>
      <c r="AI601" s="99">
        <v>0</v>
      </c>
      <c r="AJ601" s="99">
        <v>308661.85096740699</v>
      </c>
      <c r="AK601" s="99">
        <v>108459.243062019</v>
      </c>
      <c r="AL601" s="99">
        <v>0</v>
      </c>
      <c r="AM601" s="99">
        <v>32382.854278087601</v>
      </c>
      <c r="AN601" s="99">
        <v>8775177.7338867206</v>
      </c>
      <c r="AO601" s="99">
        <v>20932322.462402299</v>
      </c>
      <c r="AP601" s="99">
        <v>0</v>
      </c>
      <c r="AQ601" s="99">
        <v>10928346.7692871</v>
      </c>
      <c r="AR601" s="99">
        <v>7701592.7911987295</v>
      </c>
      <c r="AS601" s="99">
        <v>889565.08034515404</v>
      </c>
      <c r="AT601" s="99">
        <v>170053.93490028399</v>
      </c>
      <c r="AU601" s="99">
        <v>0</v>
      </c>
      <c r="AV601" s="99">
        <v>21465122.4990234</v>
      </c>
      <c r="AW601" s="99">
        <v>806807.85131072998</v>
      </c>
      <c r="AX601" s="99">
        <v>4054360.0742797898</v>
      </c>
      <c r="AY601" s="99">
        <v>10044331.767456099</v>
      </c>
      <c r="AZ601" s="99">
        <v>7077370.3950195303</v>
      </c>
      <c r="BA601" s="99">
        <v>8268539.4402465802</v>
      </c>
      <c r="BB601" s="99">
        <v>0</v>
      </c>
      <c r="BC601" s="99">
        <v>2357118.1683044401</v>
      </c>
      <c r="BD601" s="99">
        <v>805967.41857910203</v>
      </c>
      <c r="BE601" s="99">
        <v>0</v>
      </c>
      <c r="BF601" s="99">
        <v>244468.84582901001</v>
      </c>
      <c r="BG601" s="99">
        <v>22275267.407958999</v>
      </c>
      <c r="BH601" s="99">
        <v>4869319.1133422898</v>
      </c>
      <c r="BI601" s="99">
        <v>142337.12667083699</v>
      </c>
      <c r="BJ601" s="99">
        <v>3620747.3743896498</v>
      </c>
      <c r="BK601" s="99">
        <v>2693177.47943115</v>
      </c>
      <c r="BL601" s="99">
        <v>0</v>
      </c>
      <c r="BM601" s="99">
        <v>17945.696805715601</v>
      </c>
      <c r="BN601" s="99">
        <v>0</v>
      </c>
      <c r="BO601" s="99">
        <v>0</v>
      </c>
      <c r="BP601" s="99">
        <v>0</v>
      </c>
      <c r="BQ601" s="99">
        <v>0</v>
      </c>
      <c r="BR601" s="99">
        <v>3110864.8699340802</v>
      </c>
      <c r="BS601" s="99">
        <v>2634114.66900635</v>
      </c>
      <c r="BT601" s="99">
        <v>1612855.6263732901</v>
      </c>
      <c r="BU601" s="99">
        <v>0</v>
      </c>
      <c r="BV601" s="99">
        <v>1153032.05418396</v>
      </c>
      <c r="BW601" s="99">
        <v>94911.204614639297</v>
      </c>
      <c r="BX601" s="99">
        <v>0</v>
      </c>
      <c r="BY601" s="99">
        <v>0</v>
      </c>
      <c r="BZ601" s="99">
        <v>0</v>
      </c>
      <c r="CA601" s="99">
        <v>65802.105877876296</v>
      </c>
      <c r="CB601" s="99">
        <v>3974529.6638183598</v>
      </c>
      <c r="CC601" s="99">
        <v>31813205.3122559</v>
      </c>
      <c r="CD601" s="99">
        <v>8509973.3922119103</v>
      </c>
      <c r="CE601" s="99">
        <v>1000.42470096052</v>
      </c>
      <c r="CF601" s="99">
        <v>141911.64115333601</v>
      </c>
      <c r="CG601" s="99">
        <v>1054669.1012268099</v>
      </c>
      <c r="CH601" s="99">
        <v>0</v>
      </c>
      <c r="CI601" s="99">
        <v>66798.229031562805</v>
      </c>
      <c r="CJ601" s="99">
        <v>4116835.36901855</v>
      </c>
      <c r="CK601" s="99">
        <v>32868676.0073242</v>
      </c>
      <c r="CL601" s="99">
        <v>8604315.62646484</v>
      </c>
      <c r="CM601" s="203">
        <f t="shared" si="27"/>
        <v>94963.046279668808</v>
      </c>
      <c r="CN601" s="203">
        <f t="shared" si="28"/>
        <v>12892013.10290527</v>
      </c>
      <c r="CO601" s="203">
        <f t="shared" si="29"/>
        <v>55143943.415283203</v>
      </c>
      <c r="CP601" s="99">
        <v>8604315.62646484</v>
      </c>
      <c r="CQ601" s="99">
        <v>0</v>
      </c>
      <c r="CR601" s="99">
        <v>0</v>
      </c>
      <c r="CS601" s="99">
        <v>0</v>
      </c>
      <c r="CT601" s="99">
        <v>0</v>
      </c>
    </row>
    <row r="602" spans="1:98">
      <c r="A602" s="98" t="s">
        <v>61</v>
      </c>
      <c r="B602" s="100">
        <v>39873</v>
      </c>
      <c r="C602" s="99">
        <v>48636.734734535203</v>
      </c>
      <c r="D602" s="99">
        <v>0</v>
      </c>
      <c r="E602" s="99">
        <v>17325.243784666101</v>
      </c>
      <c r="F602" s="99">
        <v>13836.480749845499</v>
      </c>
      <c r="G602" s="99">
        <v>871.41927354037796</v>
      </c>
      <c r="H602" s="99">
        <v>151.423722017556</v>
      </c>
      <c r="I602" s="99">
        <v>0</v>
      </c>
      <c r="J602" s="99">
        <v>26557.045629262899</v>
      </c>
      <c r="K602" s="99">
        <v>1857.7029419988401</v>
      </c>
      <c r="L602" s="99">
        <v>10102.1303806305</v>
      </c>
      <c r="M602" s="99">
        <v>26524.011766433701</v>
      </c>
      <c r="N602" s="99">
        <v>5708.7618566155397</v>
      </c>
      <c r="O602" s="99">
        <v>22044.185207605398</v>
      </c>
      <c r="P602" s="99">
        <v>0</v>
      </c>
      <c r="Q602" s="99">
        <v>3012.3678433299101</v>
      </c>
      <c r="R602" s="99">
        <v>820.60491240024601</v>
      </c>
      <c r="S602" s="99">
        <v>0</v>
      </c>
      <c r="T602" s="99">
        <v>228.39294455573</v>
      </c>
      <c r="U602" s="99">
        <v>28399.773374557499</v>
      </c>
      <c r="V602" s="99">
        <v>2564641.2041320801</v>
      </c>
      <c r="W602" s="99">
        <v>0</v>
      </c>
      <c r="X602" s="99">
        <v>1373345.0272522001</v>
      </c>
      <c r="Y602" s="99">
        <v>1006094.2355728101</v>
      </c>
      <c r="Z602" s="99">
        <v>125060.459439278</v>
      </c>
      <c r="AA602" s="99">
        <v>19719.8081538677</v>
      </c>
      <c r="AB602" s="99">
        <v>0</v>
      </c>
      <c r="AC602" s="99">
        <v>8674969.6212158203</v>
      </c>
      <c r="AD602" s="99">
        <v>223119.99916458101</v>
      </c>
      <c r="AE602" s="99">
        <v>459926.64541244501</v>
      </c>
      <c r="AF602" s="99">
        <v>1225631.6929321301</v>
      </c>
      <c r="AG602" s="99">
        <v>921986.805961609</v>
      </c>
      <c r="AH602" s="99">
        <v>1031753.66082764</v>
      </c>
      <c r="AI602" s="99">
        <v>0</v>
      </c>
      <c r="AJ602" s="99">
        <v>304073.55646896397</v>
      </c>
      <c r="AK602" s="99">
        <v>113313.22958374</v>
      </c>
      <c r="AL602" s="99">
        <v>0</v>
      </c>
      <c r="AM602" s="99">
        <v>32157.1228840351</v>
      </c>
      <c r="AN602" s="99">
        <v>8891425.4212646503</v>
      </c>
      <c r="AO602" s="99">
        <v>21205880.377441399</v>
      </c>
      <c r="AP602" s="99">
        <v>0</v>
      </c>
      <c r="AQ602" s="99">
        <v>10460058.7642822</v>
      </c>
      <c r="AR602" s="99">
        <v>7474709.6203002902</v>
      </c>
      <c r="AS602" s="99">
        <v>930133.85655975295</v>
      </c>
      <c r="AT602" s="99">
        <v>146101.90776062</v>
      </c>
      <c r="AU602" s="99">
        <v>0</v>
      </c>
      <c r="AV602" s="99">
        <v>22020002.230468798</v>
      </c>
      <c r="AW602" s="99">
        <v>634724.97920990002</v>
      </c>
      <c r="AX602" s="99">
        <v>3990822.4711303702</v>
      </c>
      <c r="AY602" s="99">
        <v>10095187.533325201</v>
      </c>
      <c r="AZ602" s="99">
        <v>6928002.1692504901</v>
      </c>
      <c r="BA602" s="99">
        <v>8421555.79052734</v>
      </c>
      <c r="BB602" s="99">
        <v>0</v>
      </c>
      <c r="BC602" s="99">
        <v>2331631.4966430701</v>
      </c>
      <c r="BD602" s="99">
        <v>837332.76998138404</v>
      </c>
      <c r="BE602" s="99">
        <v>0</v>
      </c>
      <c r="BF602" s="99">
        <v>242361.865987778</v>
      </c>
      <c r="BG602" s="99">
        <v>22634731.729736298</v>
      </c>
      <c r="BH602" s="99">
        <v>4937124.9785156297</v>
      </c>
      <c r="BI602" s="99">
        <v>0</v>
      </c>
      <c r="BJ602" s="99">
        <v>3553079.1531982399</v>
      </c>
      <c r="BK602" s="99">
        <v>2601635.6216125502</v>
      </c>
      <c r="BL602" s="99">
        <v>0</v>
      </c>
      <c r="BM602" s="99">
        <v>16731.618193388</v>
      </c>
      <c r="BN602" s="99">
        <v>0</v>
      </c>
      <c r="BO602" s="99">
        <v>0</v>
      </c>
      <c r="BP602" s="99">
        <v>0</v>
      </c>
      <c r="BQ602" s="99">
        <v>0</v>
      </c>
      <c r="BR602" s="99">
        <v>3092015.7064819299</v>
      </c>
      <c r="BS602" s="99">
        <v>2577387.9504394499</v>
      </c>
      <c r="BT602" s="99">
        <v>1639188.53611755</v>
      </c>
      <c r="BU602" s="99">
        <v>0</v>
      </c>
      <c r="BV602" s="99">
        <v>1147201.67576599</v>
      </c>
      <c r="BW602" s="99">
        <v>99214.656154632597</v>
      </c>
      <c r="BX602" s="99">
        <v>0</v>
      </c>
      <c r="BY602" s="99">
        <v>0</v>
      </c>
      <c r="BZ602" s="99">
        <v>0</v>
      </c>
      <c r="CA602" s="99">
        <v>65893.649770736694</v>
      </c>
      <c r="CB602" s="99">
        <v>3954686.5489196801</v>
      </c>
      <c r="CC602" s="99">
        <v>31752238.283203099</v>
      </c>
      <c r="CD602" s="99">
        <v>8455622.3519287091</v>
      </c>
      <c r="CE602" s="99">
        <v>1025.95888073742</v>
      </c>
      <c r="CF602" s="99">
        <v>144221.034021378</v>
      </c>
      <c r="CG602" s="99">
        <v>1071415.9319458001</v>
      </c>
      <c r="CH602" s="99">
        <v>0</v>
      </c>
      <c r="CI602" s="99">
        <v>66921.858327865601</v>
      </c>
      <c r="CJ602" s="99">
        <v>4098341.7837219201</v>
      </c>
      <c r="CK602" s="99">
        <v>32838027.5869141</v>
      </c>
      <c r="CL602" s="99">
        <v>8556310.0125732403</v>
      </c>
      <c r="CM602" s="203">
        <f t="shared" si="27"/>
        <v>95321.631702423096</v>
      </c>
      <c r="CN602" s="203">
        <f t="shared" si="28"/>
        <v>12989767.20498657</v>
      </c>
      <c r="CO602" s="203">
        <f t="shared" si="29"/>
        <v>55472759.316650398</v>
      </c>
      <c r="CP602" s="99">
        <v>8556310.0125732403</v>
      </c>
      <c r="CQ602" s="99">
        <v>0</v>
      </c>
      <c r="CR602" s="99">
        <v>0</v>
      </c>
      <c r="CS602" s="99">
        <v>0</v>
      </c>
      <c r="CT602" s="99">
        <v>0</v>
      </c>
    </row>
    <row r="603" spans="1:98">
      <c r="A603" s="98" t="s">
        <v>61</v>
      </c>
      <c r="B603" s="100">
        <v>39965</v>
      </c>
      <c r="C603" s="99">
        <v>49333.088511943803</v>
      </c>
      <c r="D603" s="99">
        <v>0</v>
      </c>
      <c r="E603" s="99">
        <v>16846.192656993899</v>
      </c>
      <c r="F603" s="99">
        <v>13522.965327858899</v>
      </c>
      <c r="G603" s="99">
        <v>925.91146677732502</v>
      </c>
      <c r="H603" s="99">
        <v>132.507483435795</v>
      </c>
      <c r="I603" s="99">
        <v>0</v>
      </c>
      <c r="J603" s="99">
        <v>27241.315750122099</v>
      </c>
      <c r="K603" s="99">
        <v>1451.46167060733</v>
      </c>
      <c r="L603" s="99">
        <v>10114.8863586187</v>
      </c>
      <c r="M603" s="99">
        <v>26721.7277712822</v>
      </c>
      <c r="N603" s="99">
        <v>5634.5089738368997</v>
      </c>
      <c r="O603" s="99">
        <v>22254.483114242601</v>
      </c>
      <c r="P603" s="99">
        <v>0</v>
      </c>
      <c r="Q603" s="99">
        <v>2995.9062586724799</v>
      </c>
      <c r="R603" s="99">
        <v>842.97585364431097</v>
      </c>
      <c r="S603" s="99">
        <v>0</v>
      </c>
      <c r="T603" s="99">
        <v>242.96967906877401</v>
      </c>
      <c r="U603" s="99">
        <v>28618.309754133199</v>
      </c>
      <c r="V603" s="99">
        <v>2592380.4294738802</v>
      </c>
      <c r="W603" s="99">
        <v>0</v>
      </c>
      <c r="X603" s="99">
        <v>1324515.00723267</v>
      </c>
      <c r="Y603" s="99">
        <v>979392.81259918201</v>
      </c>
      <c r="Z603" s="99">
        <v>128182.940248489</v>
      </c>
      <c r="AA603" s="99">
        <v>16914.658475875902</v>
      </c>
      <c r="AB603" s="99">
        <v>0</v>
      </c>
      <c r="AC603" s="99">
        <v>8854797.1270752009</v>
      </c>
      <c r="AD603" s="99">
        <v>168824.205804825</v>
      </c>
      <c r="AE603" s="99">
        <v>456570.78149795497</v>
      </c>
      <c r="AF603" s="99">
        <v>1226187.9250793499</v>
      </c>
      <c r="AG603" s="99">
        <v>907651.29625701904</v>
      </c>
      <c r="AH603" s="99">
        <v>1030835.95638275</v>
      </c>
      <c r="AI603" s="99">
        <v>0</v>
      </c>
      <c r="AJ603" s="99">
        <v>304668.56635665899</v>
      </c>
      <c r="AK603" s="99">
        <v>113472.20752143901</v>
      </c>
      <c r="AL603" s="99">
        <v>0</v>
      </c>
      <c r="AM603" s="99">
        <v>31368.721721649199</v>
      </c>
      <c r="AN603" s="99">
        <v>8951101.2242431603</v>
      </c>
      <c r="AO603" s="99">
        <v>21554604.4929199</v>
      </c>
      <c r="AP603" s="99">
        <v>0</v>
      </c>
      <c r="AQ603" s="99">
        <v>10165203.126098599</v>
      </c>
      <c r="AR603" s="99">
        <v>7269080.9008178702</v>
      </c>
      <c r="AS603" s="99">
        <v>958354.05456543004</v>
      </c>
      <c r="AT603" s="99">
        <v>125952.974804878</v>
      </c>
      <c r="AU603" s="99">
        <v>0</v>
      </c>
      <c r="AV603" s="99">
        <v>22520751.255859401</v>
      </c>
      <c r="AW603" s="99">
        <v>482877.32789993298</v>
      </c>
      <c r="AX603" s="99">
        <v>3983615.9926452599</v>
      </c>
      <c r="AY603" s="99">
        <v>10089597.0262451</v>
      </c>
      <c r="AZ603" s="99">
        <v>6810736.1797485398</v>
      </c>
      <c r="BA603" s="99">
        <v>8458610.2908935491</v>
      </c>
      <c r="BB603" s="99">
        <v>0</v>
      </c>
      <c r="BC603" s="99">
        <v>2362580.2616272001</v>
      </c>
      <c r="BD603" s="99">
        <v>850237.432113647</v>
      </c>
      <c r="BE603" s="99">
        <v>0</v>
      </c>
      <c r="BF603" s="99">
        <v>235776.37243843099</v>
      </c>
      <c r="BG603" s="99">
        <v>23004473.997558601</v>
      </c>
      <c r="BH603" s="99">
        <v>5034922.1314086895</v>
      </c>
      <c r="BI603" s="99">
        <v>0</v>
      </c>
      <c r="BJ603" s="99">
        <v>3448624.9234924298</v>
      </c>
      <c r="BK603" s="99">
        <v>2538533.3739929199</v>
      </c>
      <c r="BL603" s="99">
        <v>0</v>
      </c>
      <c r="BM603" s="99">
        <v>16085.5182634592</v>
      </c>
      <c r="BN603" s="99">
        <v>0</v>
      </c>
      <c r="BO603" s="99">
        <v>0</v>
      </c>
      <c r="BP603" s="99">
        <v>0</v>
      </c>
      <c r="BQ603" s="99">
        <v>0</v>
      </c>
      <c r="BR603" s="99">
        <v>3128525.6134338402</v>
      </c>
      <c r="BS603" s="99">
        <v>2533103.8283996601</v>
      </c>
      <c r="BT603" s="99">
        <v>1645688.1220855699</v>
      </c>
      <c r="BU603" s="99">
        <v>0</v>
      </c>
      <c r="BV603" s="99">
        <v>1167577.34729004</v>
      </c>
      <c r="BW603" s="99">
        <v>100379.013990402</v>
      </c>
      <c r="BX603" s="99">
        <v>0</v>
      </c>
      <c r="BY603" s="99">
        <v>0</v>
      </c>
      <c r="BZ603" s="99">
        <v>0</v>
      </c>
      <c r="CA603" s="99">
        <v>66283.788143158003</v>
      </c>
      <c r="CB603" s="99">
        <v>3925282.8902893099</v>
      </c>
      <c r="CC603" s="99">
        <v>31792997.049560498</v>
      </c>
      <c r="CD603" s="99">
        <v>8500695.8300781306</v>
      </c>
      <c r="CE603" s="99">
        <v>1058.6353196948801</v>
      </c>
      <c r="CF603" s="99">
        <v>146234.73264694199</v>
      </c>
      <c r="CG603" s="99">
        <v>1095259.5988922101</v>
      </c>
      <c r="CH603" s="99">
        <v>0</v>
      </c>
      <c r="CI603" s="99">
        <v>67345.065584182696</v>
      </c>
      <c r="CJ603" s="99">
        <v>4072094.2387390099</v>
      </c>
      <c r="CK603" s="99">
        <v>32888359.572265599</v>
      </c>
      <c r="CL603" s="99">
        <v>8602016.98510742</v>
      </c>
      <c r="CM603" s="203">
        <f t="shared" si="27"/>
        <v>95963.375338315891</v>
      </c>
      <c r="CN603" s="203">
        <f t="shared" si="28"/>
        <v>13023195.46298217</v>
      </c>
      <c r="CO603" s="203">
        <f t="shared" si="29"/>
        <v>55892833.569824204</v>
      </c>
      <c r="CP603" s="99">
        <v>8602016.98510742</v>
      </c>
      <c r="CQ603" s="99">
        <v>0</v>
      </c>
      <c r="CR603" s="99">
        <v>0</v>
      </c>
      <c r="CS603" s="99">
        <v>0</v>
      </c>
      <c r="CT603" s="99">
        <v>0</v>
      </c>
    </row>
    <row r="604" spans="1:98">
      <c r="A604" s="98" t="s">
        <v>61</v>
      </c>
      <c r="B604" s="100">
        <v>40057</v>
      </c>
      <c r="C604" s="99">
        <v>50275.451876163497</v>
      </c>
      <c r="D604" s="99">
        <v>0</v>
      </c>
      <c r="E604" s="99">
        <v>16440.551783323299</v>
      </c>
      <c r="F604" s="99">
        <v>13349.861024379699</v>
      </c>
      <c r="G604" s="99">
        <v>984.242058567703</v>
      </c>
      <c r="H604" s="99">
        <v>105.706750898622</v>
      </c>
      <c r="I604" s="99">
        <v>0</v>
      </c>
      <c r="J604" s="99">
        <v>27850.793727397901</v>
      </c>
      <c r="K604" s="99">
        <v>1019.91924323887</v>
      </c>
      <c r="L604" s="99">
        <v>9757.2149087190592</v>
      </c>
      <c r="M604" s="99">
        <v>26926.67811203</v>
      </c>
      <c r="N604" s="99">
        <v>5578.2617502212497</v>
      </c>
      <c r="O604" s="99">
        <v>22721.3039302826</v>
      </c>
      <c r="P604" s="99">
        <v>0</v>
      </c>
      <c r="Q604" s="99">
        <v>3026.8591954410099</v>
      </c>
      <c r="R604" s="99">
        <v>889.19844757020496</v>
      </c>
      <c r="S604" s="99">
        <v>0</v>
      </c>
      <c r="T604" s="99">
        <v>225.84725500643299</v>
      </c>
      <c r="U604" s="99">
        <v>28870.058840990099</v>
      </c>
      <c r="V604" s="99">
        <v>2637786.2226257301</v>
      </c>
      <c r="W604" s="99">
        <v>0</v>
      </c>
      <c r="X604" s="99">
        <v>1288979.81994629</v>
      </c>
      <c r="Y604" s="99">
        <v>959488.351173401</v>
      </c>
      <c r="Z604" s="99">
        <v>132021.91260719299</v>
      </c>
      <c r="AA604" s="99">
        <v>14730.9710423946</v>
      </c>
      <c r="AB604" s="99">
        <v>0</v>
      </c>
      <c r="AC604" s="99">
        <v>9170911.6920165997</v>
      </c>
      <c r="AD604" s="99">
        <v>113779.841783524</v>
      </c>
      <c r="AE604" s="99">
        <v>444451.65161132801</v>
      </c>
      <c r="AF604" s="99">
        <v>1232771.05543518</v>
      </c>
      <c r="AG604" s="99">
        <v>890373.80644226098</v>
      </c>
      <c r="AH604" s="99">
        <v>1039786.17891693</v>
      </c>
      <c r="AI604" s="99">
        <v>0</v>
      </c>
      <c r="AJ604" s="99">
        <v>304471.22577285802</v>
      </c>
      <c r="AK604" s="99">
        <v>115203.83361721</v>
      </c>
      <c r="AL604" s="99">
        <v>0</v>
      </c>
      <c r="AM604" s="99">
        <v>30234.4295837879</v>
      </c>
      <c r="AN604" s="99">
        <v>9195706.1175537091</v>
      </c>
      <c r="AO604" s="99">
        <v>22077235.736572299</v>
      </c>
      <c r="AP604" s="99">
        <v>0</v>
      </c>
      <c r="AQ604" s="99">
        <v>9911485.5004882794</v>
      </c>
      <c r="AR604" s="99">
        <v>7123197.8939819299</v>
      </c>
      <c r="AS604" s="99">
        <v>1006842.71888733</v>
      </c>
      <c r="AT604" s="99">
        <v>109054.20385551501</v>
      </c>
      <c r="AU604" s="99">
        <v>0</v>
      </c>
      <c r="AV604" s="99">
        <v>23228928.088622998</v>
      </c>
      <c r="AW604" s="99">
        <v>327356.72877121001</v>
      </c>
      <c r="AX604" s="99">
        <v>3918305.20239258</v>
      </c>
      <c r="AY604" s="99">
        <v>10251926.28479</v>
      </c>
      <c r="AZ604" s="99">
        <v>6716788.04260254</v>
      </c>
      <c r="BA604" s="99">
        <v>8603793.6184081994</v>
      </c>
      <c r="BB604" s="99">
        <v>0</v>
      </c>
      <c r="BC604" s="99">
        <v>2369126.92608643</v>
      </c>
      <c r="BD604" s="99">
        <v>867099.61597442604</v>
      </c>
      <c r="BE604" s="99">
        <v>0</v>
      </c>
      <c r="BF604" s="99">
        <v>231383.06417465201</v>
      </c>
      <c r="BG604" s="99">
        <v>23555793.6638184</v>
      </c>
      <c r="BH604" s="99">
        <v>5156189.9279174795</v>
      </c>
      <c r="BI604" s="99">
        <v>0</v>
      </c>
      <c r="BJ604" s="99">
        <v>3353917.6604309101</v>
      </c>
      <c r="BK604" s="99">
        <v>2497149.3341369601</v>
      </c>
      <c r="BL604" s="99">
        <v>0</v>
      </c>
      <c r="BM604" s="99">
        <v>12289.413744330401</v>
      </c>
      <c r="BN604" s="99">
        <v>0</v>
      </c>
      <c r="BO604" s="99">
        <v>0</v>
      </c>
      <c r="BP604" s="99">
        <v>0</v>
      </c>
      <c r="BQ604" s="99">
        <v>0</v>
      </c>
      <c r="BR604" s="99">
        <v>3180225.2003478999</v>
      </c>
      <c r="BS604" s="99">
        <v>2504892.0113220201</v>
      </c>
      <c r="BT604" s="99">
        <v>1673484.8875732401</v>
      </c>
      <c r="BU604" s="99">
        <v>0</v>
      </c>
      <c r="BV604" s="99">
        <v>1174055.3597106901</v>
      </c>
      <c r="BW604" s="99">
        <v>101811.859350204</v>
      </c>
      <c r="BX604" s="99">
        <v>0</v>
      </c>
      <c r="BY604" s="99">
        <v>0</v>
      </c>
      <c r="BZ604" s="99">
        <v>0</v>
      </c>
      <c r="CA604" s="99">
        <v>66716.681205749497</v>
      </c>
      <c r="CB604" s="99">
        <v>3911035.2552795401</v>
      </c>
      <c r="CC604" s="99">
        <v>31953897.306884799</v>
      </c>
      <c r="CD604" s="99">
        <v>8505978.6455078106</v>
      </c>
      <c r="CE604" s="99">
        <v>1089.3850460946601</v>
      </c>
      <c r="CF604" s="99">
        <v>146861.48674964899</v>
      </c>
      <c r="CG604" s="99">
        <v>1114511.379776</v>
      </c>
      <c r="CH604" s="99">
        <v>0</v>
      </c>
      <c r="CI604" s="99">
        <v>67805.588307380705</v>
      </c>
      <c r="CJ604" s="99">
        <v>4058350.1178894001</v>
      </c>
      <c r="CK604" s="99">
        <v>33057780.596679699</v>
      </c>
      <c r="CL604" s="99">
        <v>8608933.1120605506</v>
      </c>
      <c r="CM604" s="203">
        <f t="shared" si="27"/>
        <v>96675.647148370801</v>
      </c>
      <c r="CN604" s="203">
        <f t="shared" si="28"/>
        <v>13254056.23544311</v>
      </c>
      <c r="CO604" s="203">
        <f t="shared" si="29"/>
        <v>56613574.260498099</v>
      </c>
      <c r="CP604" s="99">
        <v>8608933.1120605506</v>
      </c>
      <c r="CQ604" s="99">
        <v>0</v>
      </c>
      <c r="CR604" s="99">
        <v>0</v>
      </c>
      <c r="CS604" s="99">
        <v>0</v>
      </c>
      <c r="CT604" s="99">
        <v>0</v>
      </c>
    </row>
    <row r="605" spans="1:98">
      <c r="A605" s="98" t="s">
        <v>61</v>
      </c>
      <c r="B605" s="100">
        <v>40148</v>
      </c>
      <c r="C605" s="99">
        <v>51032.573358535803</v>
      </c>
      <c r="D605" s="99">
        <v>0</v>
      </c>
      <c r="E605" s="99">
        <v>15802.774676919</v>
      </c>
      <c r="F605" s="99">
        <v>12981.591620326</v>
      </c>
      <c r="G605" s="99">
        <v>1015.56489228457</v>
      </c>
      <c r="H605" s="99">
        <v>85.743152687326102</v>
      </c>
      <c r="I605" s="99">
        <v>0</v>
      </c>
      <c r="J605" s="99">
        <v>28422.929711818699</v>
      </c>
      <c r="K605" s="99">
        <v>687.32096483558405</v>
      </c>
      <c r="L605" s="99">
        <v>9459.5411409139597</v>
      </c>
      <c r="M605" s="99">
        <v>26888.348643779798</v>
      </c>
      <c r="N605" s="99">
        <v>5444.1765182018298</v>
      </c>
      <c r="O605" s="99">
        <v>23205.756758928299</v>
      </c>
      <c r="P605" s="99">
        <v>0</v>
      </c>
      <c r="Q605" s="99">
        <v>3001.73332697153</v>
      </c>
      <c r="R605" s="99">
        <v>896.30867070704699</v>
      </c>
      <c r="S605" s="99">
        <v>0</v>
      </c>
      <c r="T605" s="99">
        <v>223.21957121230699</v>
      </c>
      <c r="U605" s="99">
        <v>29188.269686698899</v>
      </c>
      <c r="V605" s="99">
        <v>2662251.7377624498</v>
      </c>
      <c r="W605" s="99">
        <v>0</v>
      </c>
      <c r="X605" s="99">
        <v>1224361.82820129</v>
      </c>
      <c r="Y605" s="99">
        <v>927705.11549377395</v>
      </c>
      <c r="Z605" s="99">
        <v>134961.967172623</v>
      </c>
      <c r="AA605" s="99">
        <v>11304.599793195701</v>
      </c>
      <c r="AB605" s="99">
        <v>0</v>
      </c>
      <c r="AC605" s="99">
        <v>9114386.5966796894</v>
      </c>
      <c r="AD605" s="99">
        <v>67761.166107177705</v>
      </c>
      <c r="AE605" s="99">
        <v>426972.04634857201</v>
      </c>
      <c r="AF605" s="99">
        <v>1231186.9698028599</v>
      </c>
      <c r="AG605" s="99">
        <v>857841.56805419899</v>
      </c>
      <c r="AH605" s="99">
        <v>1071923.4225769001</v>
      </c>
      <c r="AI605" s="99">
        <v>0</v>
      </c>
      <c r="AJ605" s="99">
        <v>300696.346279144</v>
      </c>
      <c r="AK605" s="99">
        <v>114016.34776210799</v>
      </c>
      <c r="AL605" s="99">
        <v>0</v>
      </c>
      <c r="AM605" s="99">
        <v>29415.656871080399</v>
      </c>
      <c r="AN605" s="99">
        <v>9212583.3225097694</v>
      </c>
      <c r="AO605" s="99">
        <v>22478291.626220699</v>
      </c>
      <c r="AP605" s="99">
        <v>0</v>
      </c>
      <c r="AQ605" s="99">
        <v>9434728.6188964806</v>
      </c>
      <c r="AR605" s="99">
        <v>6950726.3385009803</v>
      </c>
      <c r="AS605" s="99">
        <v>1030447.07675934</v>
      </c>
      <c r="AT605" s="99">
        <v>82878.558411598206</v>
      </c>
      <c r="AU605" s="99">
        <v>0</v>
      </c>
      <c r="AV605" s="99">
        <v>23744536.2966309</v>
      </c>
      <c r="AW605" s="99">
        <v>197828.93622970601</v>
      </c>
      <c r="AX605" s="99">
        <v>3800377.0832519499</v>
      </c>
      <c r="AY605" s="99">
        <v>10328175.068847699</v>
      </c>
      <c r="AZ605" s="99">
        <v>6544449.5722656297</v>
      </c>
      <c r="BA605" s="99">
        <v>8913126.8262939509</v>
      </c>
      <c r="BB605" s="99">
        <v>0</v>
      </c>
      <c r="BC605" s="99">
        <v>2354210.7073059101</v>
      </c>
      <c r="BD605" s="99">
        <v>870905.31568908703</v>
      </c>
      <c r="BE605" s="99">
        <v>0</v>
      </c>
      <c r="BF605" s="99">
        <v>224603.24211883501</v>
      </c>
      <c r="BG605" s="99">
        <v>23964194.506347701</v>
      </c>
      <c r="BH605" s="99">
        <v>5274753.0568237295</v>
      </c>
      <c r="BI605" s="99">
        <v>0</v>
      </c>
      <c r="BJ605" s="99">
        <v>3243625.2954406701</v>
      </c>
      <c r="BK605" s="99">
        <v>2431633.9886779799</v>
      </c>
      <c r="BL605" s="99">
        <v>0</v>
      </c>
      <c r="BM605" s="99">
        <v>9561.5250600576401</v>
      </c>
      <c r="BN605" s="99">
        <v>0</v>
      </c>
      <c r="BO605" s="99">
        <v>0</v>
      </c>
      <c r="BP605" s="99">
        <v>0</v>
      </c>
      <c r="BQ605" s="99">
        <v>0</v>
      </c>
      <c r="BR605" s="99">
        <v>3187845.9504089402</v>
      </c>
      <c r="BS605" s="99">
        <v>2447385.3404541002</v>
      </c>
      <c r="BT605" s="99">
        <v>1733562.6138458301</v>
      </c>
      <c r="BU605" s="99">
        <v>0</v>
      </c>
      <c r="BV605" s="99">
        <v>1164337.734375</v>
      </c>
      <c r="BW605" s="99">
        <v>102503.106668472</v>
      </c>
      <c r="BX605" s="99">
        <v>0</v>
      </c>
      <c r="BY605" s="99">
        <v>0</v>
      </c>
      <c r="BZ605" s="99">
        <v>0</v>
      </c>
      <c r="CA605" s="99">
        <v>66815.420597076401</v>
      </c>
      <c r="CB605" s="99">
        <v>3878530.0088806199</v>
      </c>
      <c r="CC605" s="99">
        <v>31865762.778564502</v>
      </c>
      <c r="CD605" s="99">
        <v>8535413.6472168006</v>
      </c>
      <c r="CE605" s="99">
        <v>1099.3107874244499</v>
      </c>
      <c r="CF605" s="99">
        <v>145555.433498383</v>
      </c>
      <c r="CG605" s="99">
        <v>1107903.43669128</v>
      </c>
      <c r="CH605" s="99">
        <v>0</v>
      </c>
      <c r="CI605" s="99">
        <v>67910.243829727202</v>
      </c>
      <c r="CJ605" s="99">
        <v>4023221.07775879</v>
      </c>
      <c r="CK605" s="99">
        <v>32972243.8273926</v>
      </c>
      <c r="CL605" s="99">
        <v>8639346.3760986291</v>
      </c>
      <c r="CM605" s="203">
        <f t="shared" si="27"/>
        <v>97098.513516426101</v>
      </c>
      <c r="CN605" s="203">
        <f t="shared" si="28"/>
        <v>13235804.400268558</v>
      </c>
      <c r="CO605" s="203">
        <f t="shared" si="29"/>
        <v>56936438.333740301</v>
      </c>
      <c r="CP605" s="99">
        <v>8639346.3760986291</v>
      </c>
      <c r="CQ605" s="99">
        <v>0</v>
      </c>
      <c r="CR605" s="99">
        <v>0</v>
      </c>
      <c r="CS605" s="99">
        <v>0</v>
      </c>
      <c r="CT605" s="99">
        <v>0</v>
      </c>
    </row>
    <row r="606" spans="1:98">
      <c r="A606" s="98" t="s">
        <v>61</v>
      </c>
      <c r="B606" s="100">
        <v>40238</v>
      </c>
      <c r="C606" s="99">
        <v>51534.486053466797</v>
      </c>
      <c r="D606" s="99">
        <v>0</v>
      </c>
      <c r="E606" s="99">
        <v>14967.916151285201</v>
      </c>
      <c r="F606" s="99">
        <v>12807.0299645662</v>
      </c>
      <c r="G606" s="99">
        <v>1033.4799685329201</v>
      </c>
      <c r="H606" s="99">
        <v>0</v>
      </c>
      <c r="I606" s="99">
        <v>0</v>
      </c>
      <c r="J606" s="99">
        <v>28934.4177350998</v>
      </c>
      <c r="K606" s="99">
        <v>474.46307835727902</v>
      </c>
      <c r="L606" s="99">
        <v>9491.7275570631009</v>
      </c>
      <c r="M606" s="99">
        <v>26730.051228761698</v>
      </c>
      <c r="N606" s="99">
        <v>5380.0993841290501</v>
      </c>
      <c r="O606" s="99">
        <v>23221.845899581898</v>
      </c>
      <c r="P606" s="99">
        <v>0</v>
      </c>
      <c r="Q606" s="99">
        <v>2931.8995603025</v>
      </c>
      <c r="R606" s="99">
        <v>867.92550427466597</v>
      </c>
      <c r="S606" s="99">
        <v>0</v>
      </c>
      <c r="T606" s="99">
        <v>209.718523910269</v>
      </c>
      <c r="U606" s="99">
        <v>29413.841196298599</v>
      </c>
      <c r="V606" s="99">
        <v>2730934.0222473098</v>
      </c>
      <c r="W606" s="99">
        <v>0</v>
      </c>
      <c r="X606" s="99">
        <v>1106416.75492859</v>
      </c>
      <c r="Y606" s="99">
        <v>898543.79558563197</v>
      </c>
      <c r="Z606" s="99">
        <v>133380.87162208601</v>
      </c>
      <c r="AA606" s="99">
        <v>0</v>
      </c>
      <c r="AB606" s="99">
        <v>0</v>
      </c>
      <c r="AC606" s="99">
        <v>9164653.7501220703</v>
      </c>
      <c r="AD606" s="99">
        <v>42931.071703910799</v>
      </c>
      <c r="AE606" s="99">
        <v>416531.60709762602</v>
      </c>
      <c r="AF606" s="99">
        <v>1232453.4930267299</v>
      </c>
      <c r="AG606" s="99">
        <v>838317.09743499802</v>
      </c>
      <c r="AH606" s="99">
        <v>1057056.86378479</v>
      </c>
      <c r="AI606" s="99">
        <v>0</v>
      </c>
      <c r="AJ606" s="99">
        <v>299195.40667343099</v>
      </c>
      <c r="AK606" s="99">
        <v>109163.082912445</v>
      </c>
      <c r="AL606" s="99">
        <v>0</v>
      </c>
      <c r="AM606" s="99">
        <v>26768.539490938201</v>
      </c>
      <c r="AN606" s="99">
        <v>9321182.5599365197</v>
      </c>
      <c r="AO606" s="99">
        <v>23172383.8054199</v>
      </c>
      <c r="AP606" s="99">
        <v>0</v>
      </c>
      <c r="AQ606" s="99">
        <v>8656630.7752685491</v>
      </c>
      <c r="AR606" s="99">
        <v>6849743.5341186495</v>
      </c>
      <c r="AS606" s="99">
        <v>1034640.04112244</v>
      </c>
      <c r="AT606" s="99">
        <v>0</v>
      </c>
      <c r="AU606" s="99">
        <v>0</v>
      </c>
      <c r="AV606" s="99">
        <v>24285041.480224598</v>
      </c>
      <c r="AW606" s="99">
        <v>126301.6218853</v>
      </c>
      <c r="AX606" s="99">
        <v>3719894.4953918499</v>
      </c>
      <c r="AY606" s="99">
        <v>10406100.1083984</v>
      </c>
      <c r="AZ606" s="99">
        <v>6513393.1643676804</v>
      </c>
      <c r="BA606" s="99">
        <v>8865007.9114990197</v>
      </c>
      <c r="BB606" s="99">
        <v>0</v>
      </c>
      <c r="BC606" s="99">
        <v>2374197.7736816402</v>
      </c>
      <c r="BD606" s="99">
        <v>844419.113517761</v>
      </c>
      <c r="BE606" s="99">
        <v>0</v>
      </c>
      <c r="BF606" s="99">
        <v>207573.28726387001</v>
      </c>
      <c r="BG606" s="99">
        <v>24450171.306152299</v>
      </c>
      <c r="BH606" s="99">
        <v>5413869.4937133798</v>
      </c>
      <c r="BI606" s="99">
        <v>0</v>
      </c>
      <c r="BJ606" s="99">
        <v>3130430.28765869</v>
      </c>
      <c r="BK606" s="99">
        <v>2405381.3623962398</v>
      </c>
      <c r="BL606" s="99">
        <v>0</v>
      </c>
      <c r="BM606" s="99">
        <v>1570.3818483799701</v>
      </c>
      <c r="BN606" s="99">
        <v>0</v>
      </c>
      <c r="BO606" s="99">
        <v>0</v>
      </c>
      <c r="BP606" s="99">
        <v>0</v>
      </c>
      <c r="BQ606" s="99">
        <v>0</v>
      </c>
      <c r="BR606" s="99">
        <v>3222941.00921631</v>
      </c>
      <c r="BS606" s="99">
        <v>2428106.0717468299</v>
      </c>
      <c r="BT606" s="99">
        <v>1725396.3274230999</v>
      </c>
      <c r="BU606" s="99">
        <v>0</v>
      </c>
      <c r="BV606" s="99">
        <v>1171170.1149444601</v>
      </c>
      <c r="BW606" s="99">
        <v>97684.034934043899</v>
      </c>
      <c r="BX606" s="99">
        <v>0</v>
      </c>
      <c r="BY606" s="99">
        <v>0</v>
      </c>
      <c r="BZ606" s="99">
        <v>0</v>
      </c>
      <c r="CA606" s="99">
        <v>66396.371888160706</v>
      </c>
      <c r="CB606" s="99">
        <v>3858635.7764892601</v>
      </c>
      <c r="CC606" s="99">
        <v>31858873.417236298</v>
      </c>
      <c r="CD606" s="99">
        <v>8509529.5637206994</v>
      </c>
      <c r="CE606" s="99">
        <v>1041.0464824289099</v>
      </c>
      <c r="CF606" s="99">
        <v>135635.08237838699</v>
      </c>
      <c r="CG606" s="99">
        <v>1051931.4325103799</v>
      </c>
      <c r="CH606" s="99">
        <v>0</v>
      </c>
      <c r="CI606" s="99">
        <v>67439.043728828401</v>
      </c>
      <c r="CJ606" s="99">
        <v>3994740.8528747601</v>
      </c>
      <c r="CK606" s="99">
        <v>32926690.603515599</v>
      </c>
      <c r="CL606" s="99">
        <v>8607491.8411865197</v>
      </c>
      <c r="CM606" s="203">
        <f t="shared" si="27"/>
        <v>96852.884925127</v>
      </c>
      <c r="CN606" s="203">
        <f t="shared" si="28"/>
        <v>13315923.412811279</v>
      </c>
      <c r="CO606" s="203">
        <f t="shared" si="29"/>
        <v>57376861.909667894</v>
      </c>
      <c r="CP606" s="99">
        <v>8607491.8411865197</v>
      </c>
      <c r="CQ606" s="99">
        <v>0</v>
      </c>
      <c r="CR606" s="99">
        <v>0</v>
      </c>
      <c r="CS606" s="99">
        <v>0</v>
      </c>
      <c r="CT606" s="99">
        <v>0</v>
      </c>
    </row>
    <row r="607" spans="1:98">
      <c r="A607" s="98" t="s">
        <v>61</v>
      </c>
      <c r="B607" s="100">
        <v>40330</v>
      </c>
      <c r="C607" s="99">
        <v>52381.074718952201</v>
      </c>
      <c r="D607" s="99">
        <v>0</v>
      </c>
      <c r="E607" s="99">
        <v>14644.2706539631</v>
      </c>
      <c r="F607" s="99">
        <v>12573.176885962501</v>
      </c>
      <c r="G607" s="99">
        <v>1053.3345997184499</v>
      </c>
      <c r="H607" s="99">
        <v>0</v>
      </c>
      <c r="I607" s="99">
        <v>0</v>
      </c>
      <c r="J607" s="99">
        <v>29316.076491117499</v>
      </c>
      <c r="K607" s="99">
        <v>419.970505513251</v>
      </c>
      <c r="L607" s="99">
        <v>9812.3935086727106</v>
      </c>
      <c r="M607" s="99">
        <v>27026.024379253398</v>
      </c>
      <c r="N607" s="99">
        <v>5496.0213583111799</v>
      </c>
      <c r="O607" s="99">
        <v>23470.3248877525</v>
      </c>
      <c r="P607" s="99">
        <v>0</v>
      </c>
      <c r="Q607" s="99">
        <v>2912.7245953679098</v>
      </c>
      <c r="R607" s="99">
        <v>873.06110946088995</v>
      </c>
      <c r="S607" s="99">
        <v>0</v>
      </c>
      <c r="T607" s="99">
        <v>211.01882406137901</v>
      </c>
      <c r="U607" s="99">
        <v>29670.616525411599</v>
      </c>
      <c r="V607" s="99">
        <v>2779386.1127319299</v>
      </c>
      <c r="W607" s="99">
        <v>0</v>
      </c>
      <c r="X607" s="99">
        <v>1093907.97648621</v>
      </c>
      <c r="Y607" s="99">
        <v>885541.35945892299</v>
      </c>
      <c r="Z607" s="99">
        <v>135463.83750534101</v>
      </c>
      <c r="AA607" s="99">
        <v>0</v>
      </c>
      <c r="AB607" s="99">
        <v>0</v>
      </c>
      <c r="AC607" s="99">
        <v>9552015.4448242206</v>
      </c>
      <c r="AD607" s="99">
        <v>36288.504254817999</v>
      </c>
      <c r="AE607" s="99">
        <v>424333.27392578102</v>
      </c>
      <c r="AF607" s="99">
        <v>1237380.43778992</v>
      </c>
      <c r="AG607" s="99">
        <v>856198.95977020299</v>
      </c>
      <c r="AH607" s="99">
        <v>1078247.9755554199</v>
      </c>
      <c r="AI607" s="99">
        <v>0</v>
      </c>
      <c r="AJ607" s="99">
        <v>297626.561923981</v>
      </c>
      <c r="AK607" s="99">
        <v>107158.85991096499</v>
      </c>
      <c r="AL607" s="99">
        <v>0</v>
      </c>
      <c r="AM607" s="99">
        <v>29067.837564468398</v>
      </c>
      <c r="AN607" s="99">
        <v>9425886.5277099591</v>
      </c>
      <c r="AO607" s="99">
        <v>23726935.582763702</v>
      </c>
      <c r="AP607" s="99">
        <v>0</v>
      </c>
      <c r="AQ607" s="99">
        <v>8599221.04931641</v>
      </c>
      <c r="AR607" s="99">
        <v>6796010.4884643601</v>
      </c>
      <c r="AS607" s="99">
        <v>1057200.51208496</v>
      </c>
      <c r="AT607" s="99">
        <v>0</v>
      </c>
      <c r="AU607" s="99">
        <v>0</v>
      </c>
      <c r="AV607" s="99">
        <v>24854784.665283199</v>
      </c>
      <c r="AW607" s="99">
        <v>107104.18683815</v>
      </c>
      <c r="AX607" s="99">
        <v>3833742.6553039602</v>
      </c>
      <c r="AY607" s="99">
        <v>10507010.381713901</v>
      </c>
      <c r="AZ607" s="99">
        <v>6608336.2544555701</v>
      </c>
      <c r="BA607" s="99">
        <v>9103460.9813232403</v>
      </c>
      <c r="BB607" s="99">
        <v>0</v>
      </c>
      <c r="BC607" s="99">
        <v>2375683.2366638202</v>
      </c>
      <c r="BD607" s="99">
        <v>836516.95462799096</v>
      </c>
      <c r="BE607" s="99">
        <v>0</v>
      </c>
      <c r="BF607" s="99">
        <v>228540.508996964</v>
      </c>
      <c r="BG607" s="99">
        <v>24906764.262695301</v>
      </c>
      <c r="BH607" s="99">
        <v>5666715.3079223596</v>
      </c>
      <c r="BI607" s="99">
        <v>0</v>
      </c>
      <c r="BJ607" s="99">
        <v>3063960.4747619601</v>
      </c>
      <c r="BK607" s="99">
        <v>2375726.13000488</v>
      </c>
      <c r="BL607" s="99">
        <v>0</v>
      </c>
      <c r="BM607" s="99">
        <v>1949.53900168836</v>
      </c>
      <c r="BN607" s="99">
        <v>0</v>
      </c>
      <c r="BO607" s="99">
        <v>0</v>
      </c>
      <c r="BP607" s="99">
        <v>0</v>
      </c>
      <c r="BQ607" s="99">
        <v>0</v>
      </c>
      <c r="BR607" s="99">
        <v>3280522.1282958998</v>
      </c>
      <c r="BS607" s="99">
        <v>2466931.6911621098</v>
      </c>
      <c r="BT607" s="99">
        <v>1770270.51502991</v>
      </c>
      <c r="BU607" s="99">
        <v>0</v>
      </c>
      <c r="BV607" s="99">
        <v>1172101.0639343299</v>
      </c>
      <c r="BW607" s="99">
        <v>96470.637183189407</v>
      </c>
      <c r="BX607" s="99">
        <v>0</v>
      </c>
      <c r="BY607" s="99">
        <v>0</v>
      </c>
      <c r="BZ607" s="99">
        <v>0</v>
      </c>
      <c r="CA607" s="99">
        <v>67133.442287445097</v>
      </c>
      <c r="CB607" s="99">
        <v>3864142.84692383</v>
      </c>
      <c r="CC607" s="99">
        <v>32434968.371826202</v>
      </c>
      <c r="CD607" s="99">
        <v>8766196.1447753906</v>
      </c>
      <c r="CE607" s="99">
        <v>1054.95384037495</v>
      </c>
      <c r="CF607" s="99">
        <v>136281.125860214</v>
      </c>
      <c r="CG607" s="99">
        <v>1063334.5750122101</v>
      </c>
      <c r="CH607" s="99">
        <v>0</v>
      </c>
      <c r="CI607" s="99">
        <v>68193.466749191299</v>
      </c>
      <c r="CJ607" s="99">
        <v>4001128.6300964402</v>
      </c>
      <c r="CK607" s="99">
        <v>33483946.777587902</v>
      </c>
      <c r="CL607" s="99">
        <v>8863378.5494384803</v>
      </c>
      <c r="CM607" s="203">
        <f t="shared" si="27"/>
        <v>97864.08327460289</v>
      </c>
      <c r="CN607" s="203">
        <f t="shared" si="28"/>
        <v>13427015.1578064</v>
      </c>
      <c r="CO607" s="203">
        <f t="shared" si="29"/>
        <v>58390711.040283203</v>
      </c>
      <c r="CP607" s="99">
        <v>8863378.5494384803</v>
      </c>
      <c r="CQ607" s="99">
        <v>0</v>
      </c>
      <c r="CR607" s="99">
        <v>0</v>
      </c>
      <c r="CS607" s="99">
        <v>0</v>
      </c>
      <c r="CT607" s="99">
        <v>0</v>
      </c>
    </row>
    <row r="608" spans="1:98">
      <c r="A608" s="98" t="s">
        <v>61</v>
      </c>
      <c r="B608" s="100">
        <v>40422</v>
      </c>
      <c r="C608" s="99">
        <v>52162.148106574998</v>
      </c>
      <c r="D608" s="99">
        <v>0</v>
      </c>
      <c r="E608" s="99">
        <v>14235.3551281691</v>
      </c>
      <c r="F608" s="99">
        <v>12318.4732958078</v>
      </c>
      <c r="G608" s="99">
        <v>1062.2629593312699</v>
      </c>
      <c r="H608" s="99">
        <v>0</v>
      </c>
      <c r="I608" s="99">
        <v>0</v>
      </c>
      <c r="J608" s="99">
        <v>29436.592995882002</v>
      </c>
      <c r="K608" s="99">
        <v>358.64301547035598</v>
      </c>
      <c r="L608" s="99">
        <v>9509.5572317838705</v>
      </c>
      <c r="M608" s="99">
        <v>26821.598388910301</v>
      </c>
      <c r="N608" s="99">
        <v>5446.1697030663499</v>
      </c>
      <c r="O608" s="99">
        <v>23183.3040504456</v>
      </c>
      <c r="P608" s="99">
        <v>0</v>
      </c>
      <c r="Q608" s="99">
        <v>2890.31307637692</v>
      </c>
      <c r="R608" s="99">
        <v>872.96666049957298</v>
      </c>
      <c r="S608" s="99">
        <v>0</v>
      </c>
      <c r="T608" s="99">
        <v>218.72752892039699</v>
      </c>
      <c r="U608" s="99">
        <v>29796.743361711498</v>
      </c>
      <c r="V608" s="99">
        <v>2783212.3647155799</v>
      </c>
      <c r="W608" s="99">
        <v>0</v>
      </c>
      <c r="X608" s="99">
        <v>1056330.58882141</v>
      </c>
      <c r="Y608" s="99">
        <v>862037.57238006603</v>
      </c>
      <c r="Z608" s="99">
        <v>135145.222251892</v>
      </c>
      <c r="AA608" s="99">
        <v>0</v>
      </c>
      <c r="AB608" s="99">
        <v>0</v>
      </c>
      <c r="AC608" s="99">
        <v>9658868.5791015606</v>
      </c>
      <c r="AD608" s="99">
        <v>30597.1974096298</v>
      </c>
      <c r="AE608" s="99">
        <v>410258.54964828503</v>
      </c>
      <c r="AF608" s="99">
        <v>1239399.5358428999</v>
      </c>
      <c r="AG608" s="99">
        <v>836253.83708953904</v>
      </c>
      <c r="AH608" s="99">
        <v>1045662.6944809</v>
      </c>
      <c r="AI608" s="99">
        <v>0</v>
      </c>
      <c r="AJ608" s="99">
        <v>293987.91500854498</v>
      </c>
      <c r="AK608" s="99">
        <v>106181.50232601201</v>
      </c>
      <c r="AL608" s="99">
        <v>0</v>
      </c>
      <c r="AM608" s="99">
        <v>28649.5386073589</v>
      </c>
      <c r="AN608" s="99">
        <v>9609725.0933837909</v>
      </c>
      <c r="AO608" s="99">
        <v>23846193.287597701</v>
      </c>
      <c r="AP608" s="99">
        <v>0</v>
      </c>
      <c r="AQ608" s="99">
        <v>8211104.8303832998</v>
      </c>
      <c r="AR608" s="99">
        <v>6565863.95776367</v>
      </c>
      <c r="AS608" s="99">
        <v>1065519.8830719001</v>
      </c>
      <c r="AT608" s="99">
        <v>0</v>
      </c>
      <c r="AU608" s="99">
        <v>0</v>
      </c>
      <c r="AV608" s="99">
        <v>25127363.770752002</v>
      </c>
      <c r="AW608" s="99">
        <v>90790.805109024004</v>
      </c>
      <c r="AX608" s="99">
        <v>3678135.6580505399</v>
      </c>
      <c r="AY608" s="99">
        <v>10592935.622436499</v>
      </c>
      <c r="AZ608" s="99">
        <v>6457386.1333618201</v>
      </c>
      <c r="BA608" s="99">
        <v>8837234.0535888709</v>
      </c>
      <c r="BB608" s="99">
        <v>0</v>
      </c>
      <c r="BC608" s="99">
        <v>2357536.1151733398</v>
      </c>
      <c r="BD608" s="99">
        <v>830482.71643066395</v>
      </c>
      <c r="BE608" s="99">
        <v>0</v>
      </c>
      <c r="BF608" s="99">
        <v>225551.87382316601</v>
      </c>
      <c r="BG608" s="99">
        <v>25212169.222900402</v>
      </c>
      <c r="BH608" s="99">
        <v>5593090.70129395</v>
      </c>
      <c r="BI608" s="99">
        <v>0</v>
      </c>
      <c r="BJ608" s="99">
        <v>2957833.9951782199</v>
      </c>
      <c r="BK608" s="99">
        <v>2302645.9413147001</v>
      </c>
      <c r="BL608" s="99">
        <v>0</v>
      </c>
      <c r="BM608" s="99">
        <v>979.44243633001997</v>
      </c>
      <c r="BN608" s="99">
        <v>0</v>
      </c>
      <c r="BO608" s="99">
        <v>0</v>
      </c>
      <c r="BP608" s="99">
        <v>0</v>
      </c>
      <c r="BQ608" s="99">
        <v>0</v>
      </c>
      <c r="BR608" s="99">
        <v>3268803.0321655301</v>
      </c>
      <c r="BS608" s="99">
        <v>2421208.4651794401</v>
      </c>
      <c r="BT608" s="99">
        <v>1717754.85856628</v>
      </c>
      <c r="BU608" s="99">
        <v>0</v>
      </c>
      <c r="BV608" s="99">
        <v>1166434.3451080299</v>
      </c>
      <c r="BW608" s="99">
        <v>95093.310647964507</v>
      </c>
      <c r="BX608" s="99">
        <v>0</v>
      </c>
      <c r="BY608" s="99">
        <v>0</v>
      </c>
      <c r="BZ608" s="99">
        <v>0</v>
      </c>
      <c r="CA608" s="99">
        <v>66396.635526657104</v>
      </c>
      <c r="CB608" s="99">
        <v>3832899.6484069801</v>
      </c>
      <c r="CC608" s="99">
        <v>31999384.4919434</v>
      </c>
      <c r="CD608" s="99">
        <v>8530126.9631347694</v>
      </c>
      <c r="CE608" s="99">
        <v>1071.1107268482399</v>
      </c>
      <c r="CF608" s="99">
        <v>136234.583566666</v>
      </c>
      <c r="CG608" s="99">
        <v>1073681.8033142099</v>
      </c>
      <c r="CH608" s="99">
        <v>0</v>
      </c>
      <c r="CI608" s="99">
        <v>67465.873185157805</v>
      </c>
      <c r="CJ608" s="99">
        <v>3968817.2282714802</v>
      </c>
      <c r="CK608" s="99">
        <v>33068877.0854492</v>
      </c>
      <c r="CL608" s="99">
        <v>8626696.7807617206</v>
      </c>
      <c r="CM608" s="203">
        <f t="shared" si="27"/>
        <v>97262.616546869307</v>
      </c>
      <c r="CN608" s="203">
        <f t="shared" si="28"/>
        <v>13578542.321655272</v>
      </c>
      <c r="CO608" s="203">
        <f t="shared" si="29"/>
        <v>58281046.308349602</v>
      </c>
      <c r="CP608" s="99">
        <v>8626696.7807617206</v>
      </c>
      <c r="CQ608" s="99">
        <v>0</v>
      </c>
      <c r="CR608" s="99">
        <v>0</v>
      </c>
      <c r="CS608" s="99">
        <v>0</v>
      </c>
      <c r="CT608" s="99">
        <v>0</v>
      </c>
    </row>
    <row r="609" spans="1:98">
      <c r="A609" s="98" t="s">
        <v>61</v>
      </c>
      <c r="B609" s="100">
        <v>40513</v>
      </c>
      <c r="C609" s="99">
        <v>52014.417899131797</v>
      </c>
      <c r="D609" s="99">
        <v>0</v>
      </c>
      <c r="E609" s="99">
        <v>13825.394959330601</v>
      </c>
      <c r="F609" s="99">
        <v>12008.7747074366</v>
      </c>
      <c r="G609" s="99">
        <v>1072.5932817161099</v>
      </c>
      <c r="H609" s="99">
        <v>0</v>
      </c>
      <c r="I609" s="99">
        <v>0</v>
      </c>
      <c r="J609" s="99">
        <v>29541.043057680101</v>
      </c>
      <c r="K609" s="99">
        <v>332.47836148738901</v>
      </c>
      <c r="L609" s="99">
        <v>12295.4389699697</v>
      </c>
      <c r="M609" s="99">
        <v>26706.556989431399</v>
      </c>
      <c r="N609" s="99">
        <v>5389.0853211879703</v>
      </c>
      <c r="O609" s="99">
        <v>22474.9563176632</v>
      </c>
      <c r="P609" s="99">
        <v>0</v>
      </c>
      <c r="Q609" s="99">
        <v>2821.0641408860702</v>
      </c>
      <c r="R609" s="99">
        <v>878.93366233259405</v>
      </c>
      <c r="S609" s="99">
        <v>0</v>
      </c>
      <c r="T609" s="99">
        <v>287.61266061291099</v>
      </c>
      <c r="U609" s="99">
        <v>29914.833777427699</v>
      </c>
      <c r="V609" s="99">
        <v>2757140.6798706101</v>
      </c>
      <c r="W609" s="99">
        <v>0</v>
      </c>
      <c r="X609" s="99">
        <v>1012932.7684097301</v>
      </c>
      <c r="Y609" s="99">
        <v>825018.58460235596</v>
      </c>
      <c r="Z609" s="99">
        <v>135992.28662300101</v>
      </c>
      <c r="AA609" s="99">
        <v>0</v>
      </c>
      <c r="AB609" s="99">
        <v>0</v>
      </c>
      <c r="AC609" s="99">
        <v>9456302.33837891</v>
      </c>
      <c r="AD609" s="99">
        <v>25819.392426967599</v>
      </c>
      <c r="AE609" s="99">
        <v>462228.60924911499</v>
      </c>
      <c r="AF609" s="99">
        <v>1222125.6394805899</v>
      </c>
      <c r="AG609" s="99">
        <v>819778.45787048305</v>
      </c>
      <c r="AH609" s="99">
        <v>972144.59098815895</v>
      </c>
      <c r="AI609" s="99">
        <v>0</v>
      </c>
      <c r="AJ609" s="99">
        <v>284483.52384567301</v>
      </c>
      <c r="AK609" s="99">
        <v>104928.45450115199</v>
      </c>
      <c r="AL609" s="99">
        <v>0</v>
      </c>
      <c r="AM609" s="99">
        <v>29428.561878204298</v>
      </c>
      <c r="AN609" s="99">
        <v>9538648.9854736291</v>
      </c>
      <c r="AO609" s="99">
        <v>23771365.480468798</v>
      </c>
      <c r="AP609" s="99">
        <v>0</v>
      </c>
      <c r="AQ609" s="99">
        <v>7866894.2775268601</v>
      </c>
      <c r="AR609" s="99">
        <v>6314868.1039428702</v>
      </c>
      <c r="AS609" s="99">
        <v>1072912.56272888</v>
      </c>
      <c r="AT609" s="99">
        <v>0</v>
      </c>
      <c r="AU609" s="99">
        <v>0</v>
      </c>
      <c r="AV609" s="99">
        <v>25282661.705566399</v>
      </c>
      <c r="AW609" s="99">
        <v>77632.303620338396</v>
      </c>
      <c r="AX609" s="99">
        <v>4138735.7820434598</v>
      </c>
      <c r="AY609" s="99">
        <v>10506493.775024399</v>
      </c>
      <c r="AZ609" s="99">
        <v>6401884.85266113</v>
      </c>
      <c r="BA609" s="99">
        <v>8246352.5761108398</v>
      </c>
      <c r="BB609" s="99">
        <v>0</v>
      </c>
      <c r="BC609" s="99">
        <v>2274526.6641540499</v>
      </c>
      <c r="BD609" s="99">
        <v>827754.53103637695</v>
      </c>
      <c r="BE609" s="99">
        <v>0</v>
      </c>
      <c r="BF609" s="99">
        <v>234942.95805358901</v>
      </c>
      <c r="BG609" s="99">
        <v>25372892.362792999</v>
      </c>
      <c r="BH609" s="99">
        <v>5539866.0138549795</v>
      </c>
      <c r="BI609" s="99">
        <v>0</v>
      </c>
      <c r="BJ609" s="99">
        <v>2853103.3409728999</v>
      </c>
      <c r="BK609" s="99">
        <v>2228267.5222168001</v>
      </c>
      <c r="BL609" s="99">
        <v>0</v>
      </c>
      <c r="BM609" s="99">
        <v>624.78781793266501</v>
      </c>
      <c r="BN609" s="99">
        <v>0</v>
      </c>
      <c r="BO609" s="99">
        <v>0</v>
      </c>
      <c r="BP609" s="99">
        <v>0</v>
      </c>
      <c r="BQ609" s="99">
        <v>0</v>
      </c>
      <c r="BR609" s="99">
        <v>3253375.2186584501</v>
      </c>
      <c r="BS609" s="99">
        <v>2405650.32214355</v>
      </c>
      <c r="BT609" s="99">
        <v>1602976.22190857</v>
      </c>
      <c r="BU609" s="99">
        <v>0</v>
      </c>
      <c r="BV609" s="99">
        <v>1140790.3814392099</v>
      </c>
      <c r="BW609" s="99">
        <v>88779.539794921904</v>
      </c>
      <c r="BX609" s="99">
        <v>0</v>
      </c>
      <c r="BY609" s="99">
        <v>0</v>
      </c>
      <c r="BZ609" s="99">
        <v>0</v>
      </c>
      <c r="CA609" s="99">
        <v>65842.492903709397</v>
      </c>
      <c r="CB609" s="99">
        <v>3758006.6674194299</v>
      </c>
      <c r="CC609" s="99">
        <v>31576999.213134799</v>
      </c>
      <c r="CD609" s="99">
        <v>8407606.5238037091</v>
      </c>
      <c r="CE609" s="99">
        <v>1076.7731696963299</v>
      </c>
      <c r="CF609" s="99">
        <v>136372.33103752101</v>
      </c>
      <c r="CG609" s="99">
        <v>1075394.4560394301</v>
      </c>
      <c r="CH609" s="99">
        <v>0</v>
      </c>
      <c r="CI609" s="99">
        <v>66915.138107299805</v>
      </c>
      <c r="CJ609" s="99">
        <v>3894306.6056213402</v>
      </c>
      <c r="CK609" s="99">
        <v>32649812.610595699</v>
      </c>
      <c r="CL609" s="99">
        <v>8498828.6610107403</v>
      </c>
      <c r="CM609" s="203">
        <f t="shared" si="27"/>
        <v>96829.971884727507</v>
      </c>
      <c r="CN609" s="203">
        <f t="shared" si="28"/>
        <v>13432955.591094969</v>
      </c>
      <c r="CO609" s="203">
        <f t="shared" si="29"/>
        <v>58022704.973388702</v>
      </c>
      <c r="CP609" s="99">
        <v>8498828.6610107403</v>
      </c>
      <c r="CQ609" s="99">
        <v>0</v>
      </c>
      <c r="CR609" s="99">
        <v>0</v>
      </c>
      <c r="CS609" s="99">
        <v>0</v>
      </c>
      <c r="CT609" s="99">
        <v>0</v>
      </c>
    </row>
    <row r="610" spans="1:98">
      <c r="A610" s="98" t="s">
        <v>61</v>
      </c>
      <c r="B610" s="100">
        <v>40603</v>
      </c>
      <c r="C610" s="99">
        <v>52372.627930164301</v>
      </c>
      <c r="D610" s="99">
        <v>0</v>
      </c>
      <c r="E610" s="99">
        <v>13467.702872157101</v>
      </c>
      <c r="F610" s="99">
        <v>11671.7136236429</v>
      </c>
      <c r="G610" s="99">
        <v>1075.2987063676101</v>
      </c>
      <c r="H610" s="99">
        <v>0</v>
      </c>
      <c r="I610" s="99">
        <v>0</v>
      </c>
      <c r="J610" s="99">
        <v>29852.2009842396</v>
      </c>
      <c r="K610" s="99">
        <v>296.009272515774</v>
      </c>
      <c r="L610" s="99">
        <v>30309.426981926001</v>
      </c>
      <c r="M610" s="99">
        <v>26837.918391466101</v>
      </c>
      <c r="N610" s="99">
        <v>5269.0434935092899</v>
      </c>
      <c r="O610" s="99">
        <v>0</v>
      </c>
      <c r="P610" s="99">
        <v>0</v>
      </c>
      <c r="Q610" s="99">
        <v>2864.3916070759301</v>
      </c>
      <c r="R610" s="99">
        <v>0</v>
      </c>
      <c r="S610" s="99">
        <v>0</v>
      </c>
      <c r="T610" s="99">
        <v>1076.17414006591</v>
      </c>
      <c r="U610" s="99">
        <v>30157.0250556469</v>
      </c>
      <c r="V610" s="99">
        <v>2763296.3318786598</v>
      </c>
      <c r="W610" s="99">
        <v>0</v>
      </c>
      <c r="X610" s="99">
        <v>973735.681015015</v>
      </c>
      <c r="Y610" s="99">
        <v>803324.66368103004</v>
      </c>
      <c r="Z610" s="99">
        <v>135514.625169754</v>
      </c>
      <c r="AA610" s="99">
        <v>0</v>
      </c>
      <c r="AB610" s="99">
        <v>0</v>
      </c>
      <c r="AC610" s="99">
        <v>9613695.9002685491</v>
      </c>
      <c r="AD610" s="99">
        <v>23734.574720621102</v>
      </c>
      <c r="AE610" s="99">
        <v>1437537.6112670901</v>
      </c>
      <c r="AF610" s="99">
        <v>1233897.43284607</v>
      </c>
      <c r="AG610" s="99">
        <v>793142.31179046596</v>
      </c>
      <c r="AH610" s="99">
        <v>0</v>
      </c>
      <c r="AI610" s="99">
        <v>0</v>
      </c>
      <c r="AJ610" s="99">
        <v>284909.63211822498</v>
      </c>
      <c r="AK610" s="99">
        <v>0</v>
      </c>
      <c r="AL610" s="99">
        <v>0</v>
      </c>
      <c r="AM610" s="99">
        <v>135390.56823921201</v>
      </c>
      <c r="AN610" s="99">
        <v>9631414.81958008</v>
      </c>
      <c r="AO610" s="99">
        <v>23996868.157958999</v>
      </c>
      <c r="AP610" s="99">
        <v>0</v>
      </c>
      <c r="AQ610" s="99">
        <v>7683730.3325195303</v>
      </c>
      <c r="AR610" s="99">
        <v>6154389.48718262</v>
      </c>
      <c r="AS610" s="99">
        <v>1068809.44340515</v>
      </c>
      <c r="AT610" s="99">
        <v>0</v>
      </c>
      <c r="AU610" s="99">
        <v>0</v>
      </c>
      <c r="AV610" s="99">
        <v>25853283.0693359</v>
      </c>
      <c r="AW610" s="99">
        <v>71829.863096237197</v>
      </c>
      <c r="AX610" s="99">
        <v>12549105.884887701</v>
      </c>
      <c r="AY610" s="99">
        <v>10655537.4133301</v>
      </c>
      <c r="AZ610" s="99">
        <v>6198424.8397216797</v>
      </c>
      <c r="BA610" s="99">
        <v>0</v>
      </c>
      <c r="BB610" s="99">
        <v>0</v>
      </c>
      <c r="BC610" s="99">
        <v>2297302.6160278302</v>
      </c>
      <c r="BD610" s="99">
        <v>0</v>
      </c>
      <c r="BE610" s="99">
        <v>0</v>
      </c>
      <c r="BF610" s="99">
        <v>1066625.76075745</v>
      </c>
      <c r="BG610" s="99">
        <v>25923406.717041001</v>
      </c>
      <c r="BH610" s="99">
        <v>4150449.5224609398</v>
      </c>
      <c r="BI610" s="99">
        <v>0</v>
      </c>
      <c r="BJ610" s="99">
        <v>2639294.3351745601</v>
      </c>
      <c r="BK610" s="99">
        <v>2085373.75028992</v>
      </c>
      <c r="BL610" s="99">
        <v>0</v>
      </c>
      <c r="BM610" s="99">
        <v>0</v>
      </c>
      <c r="BN610" s="99">
        <v>0</v>
      </c>
      <c r="BO610" s="99">
        <v>0</v>
      </c>
      <c r="BP610" s="99">
        <v>0</v>
      </c>
      <c r="BQ610" s="99">
        <v>0</v>
      </c>
      <c r="BR610" s="99">
        <v>3288380.0809021001</v>
      </c>
      <c r="BS610" s="99">
        <v>2329804.9184875502</v>
      </c>
      <c r="BT610" s="99">
        <v>0</v>
      </c>
      <c r="BU610" s="99">
        <v>0</v>
      </c>
      <c r="BV610" s="99">
        <v>1153467.6157379199</v>
      </c>
      <c r="BW610" s="99">
        <v>0</v>
      </c>
      <c r="BX610" s="99">
        <v>0</v>
      </c>
      <c r="BY610" s="99">
        <v>0</v>
      </c>
      <c r="BZ610" s="99">
        <v>0</v>
      </c>
      <c r="CA610" s="99">
        <v>65731.491169929504</v>
      </c>
      <c r="CB610" s="99">
        <v>3748199.2153015099</v>
      </c>
      <c r="CC610" s="99">
        <v>31687793.833496101</v>
      </c>
      <c r="CD610" s="99">
        <v>6761954.1290283203</v>
      </c>
      <c r="CE610" s="99">
        <v>1081.8206326663501</v>
      </c>
      <c r="CF610" s="99">
        <v>135618.420572281</v>
      </c>
      <c r="CG610" s="99">
        <v>1068430.8534240699</v>
      </c>
      <c r="CH610" s="99">
        <v>0</v>
      </c>
      <c r="CI610" s="99">
        <v>66814.899909973101</v>
      </c>
      <c r="CJ610" s="99">
        <v>3885002.1441955599</v>
      </c>
      <c r="CK610" s="99">
        <v>32764005.596923798</v>
      </c>
      <c r="CL610" s="99">
        <v>6760884.9227294903</v>
      </c>
      <c r="CM610" s="203">
        <f t="shared" si="27"/>
        <v>96971.924965619997</v>
      </c>
      <c r="CN610" s="203">
        <f t="shared" si="28"/>
        <v>13516416.96377564</v>
      </c>
      <c r="CO610" s="203">
        <f t="shared" si="29"/>
        <v>58687412.313964799</v>
      </c>
      <c r="CP610" s="99">
        <v>6760884.9227294903</v>
      </c>
      <c r="CQ610" s="99">
        <v>0</v>
      </c>
      <c r="CR610" s="99">
        <v>0</v>
      </c>
      <c r="CS610" s="99">
        <v>0</v>
      </c>
      <c r="CT610" s="99">
        <v>0</v>
      </c>
    </row>
    <row r="611" spans="1:98">
      <c r="A611" s="98" t="s">
        <v>61</v>
      </c>
      <c r="B611" s="100">
        <v>40695</v>
      </c>
      <c r="C611" s="99">
        <v>52077.771759986899</v>
      </c>
      <c r="D611" s="99">
        <v>0</v>
      </c>
      <c r="E611" s="99">
        <v>13012.0195834637</v>
      </c>
      <c r="F611" s="99">
        <v>11330.5906214714</v>
      </c>
      <c r="G611" s="99">
        <v>1068.3726739436399</v>
      </c>
      <c r="H611" s="99">
        <v>0</v>
      </c>
      <c r="I611" s="99">
        <v>0</v>
      </c>
      <c r="J611" s="99">
        <v>30046.412418603901</v>
      </c>
      <c r="K611" s="99">
        <v>269.06015421077598</v>
      </c>
      <c r="L611" s="99">
        <v>30506.387168169</v>
      </c>
      <c r="M611" s="99">
        <v>26573.5621194839</v>
      </c>
      <c r="N611" s="99">
        <v>5245.46109080315</v>
      </c>
      <c r="O611" s="99">
        <v>0</v>
      </c>
      <c r="P611" s="99">
        <v>0</v>
      </c>
      <c r="Q611" s="99">
        <v>2844.5390858650198</v>
      </c>
      <c r="R611" s="99">
        <v>0</v>
      </c>
      <c r="S611" s="99">
        <v>0</v>
      </c>
      <c r="T611" s="99">
        <v>1068.23189295828</v>
      </c>
      <c r="U611" s="99">
        <v>30282.173823356599</v>
      </c>
      <c r="V611" s="99">
        <v>2757228.9223938002</v>
      </c>
      <c r="W611" s="99">
        <v>0</v>
      </c>
      <c r="X611" s="99">
        <v>940903.89172363305</v>
      </c>
      <c r="Y611" s="99">
        <v>782094.53347778297</v>
      </c>
      <c r="Z611" s="99">
        <v>132856.97327423099</v>
      </c>
      <c r="AA611" s="99">
        <v>0</v>
      </c>
      <c r="AB611" s="99">
        <v>0</v>
      </c>
      <c r="AC611" s="99">
        <v>9791962.5362548791</v>
      </c>
      <c r="AD611" s="99">
        <v>20644.983203649499</v>
      </c>
      <c r="AE611" s="99">
        <v>1410223.1082916299</v>
      </c>
      <c r="AF611" s="99">
        <v>1229516.6435546901</v>
      </c>
      <c r="AG611" s="99">
        <v>772280.22201538098</v>
      </c>
      <c r="AH611" s="99">
        <v>0</v>
      </c>
      <c r="AI611" s="99">
        <v>0</v>
      </c>
      <c r="AJ611" s="99">
        <v>283299.13941574103</v>
      </c>
      <c r="AK611" s="99">
        <v>0</v>
      </c>
      <c r="AL611" s="99">
        <v>0</v>
      </c>
      <c r="AM611" s="99">
        <v>132420.73689079299</v>
      </c>
      <c r="AN611" s="99">
        <v>9754558.0559081994</v>
      </c>
      <c r="AO611" s="99">
        <v>24112790.206787098</v>
      </c>
      <c r="AP611" s="99">
        <v>0</v>
      </c>
      <c r="AQ611" s="99">
        <v>7491983.9779052697</v>
      </c>
      <c r="AR611" s="99">
        <v>6012359.76416016</v>
      </c>
      <c r="AS611" s="99">
        <v>1051846.6842956501</v>
      </c>
      <c r="AT611" s="99">
        <v>0</v>
      </c>
      <c r="AU611" s="99">
        <v>0</v>
      </c>
      <c r="AV611" s="99">
        <v>26247434.7490234</v>
      </c>
      <c r="AW611" s="99">
        <v>62835.8869194984</v>
      </c>
      <c r="AX611" s="99">
        <v>12401296.7669678</v>
      </c>
      <c r="AY611" s="99">
        <v>10727552.777832</v>
      </c>
      <c r="AZ611" s="99">
        <v>6052751.2332153302</v>
      </c>
      <c r="BA611" s="99">
        <v>0</v>
      </c>
      <c r="BB611" s="99">
        <v>0</v>
      </c>
      <c r="BC611" s="99">
        <v>2286301.2419128399</v>
      </c>
      <c r="BD611" s="99">
        <v>0</v>
      </c>
      <c r="BE611" s="99">
        <v>0</v>
      </c>
      <c r="BF611" s="99">
        <v>1047898.37052917</v>
      </c>
      <c r="BG611" s="99">
        <v>26307703.7424316</v>
      </c>
      <c r="BH611" s="99">
        <v>4150585.89135742</v>
      </c>
      <c r="BI611" s="99">
        <v>0</v>
      </c>
      <c r="BJ611" s="99">
        <v>2555344.7341003399</v>
      </c>
      <c r="BK611" s="99">
        <v>2031432.8445434601</v>
      </c>
      <c r="BL611" s="99">
        <v>0</v>
      </c>
      <c r="BM611" s="99">
        <v>0</v>
      </c>
      <c r="BN611" s="99">
        <v>0</v>
      </c>
      <c r="BO611" s="99">
        <v>0</v>
      </c>
      <c r="BP611" s="99">
        <v>0</v>
      </c>
      <c r="BQ611" s="99">
        <v>0</v>
      </c>
      <c r="BR611" s="99">
        <v>3288264.47338867</v>
      </c>
      <c r="BS611" s="99">
        <v>2272653.9063110398</v>
      </c>
      <c r="BT611" s="99">
        <v>0</v>
      </c>
      <c r="BU611" s="99">
        <v>0</v>
      </c>
      <c r="BV611" s="99">
        <v>1156183.7358703599</v>
      </c>
      <c r="BW611" s="99">
        <v>0</v>
      </c>
      <c r="BX611" s="99">
        <v>0</v>
      </c>
      <c r="BY611" s="99">
        <v>0</v>
      </c>
      <c r="BZ611" s="99">
        <v>0</v>
      </c>
      <c r="CA611" s="99">
        <v>65193.226293563799</v>
      </c>
      <c r="CB611" s="99">
        <v>3696521.06182861</v>
      </c>
      <c r="CC611" s="99">
        <v>31563330.364257801</v>
      </c>
      <c r="CD611" s="99">
        <v>6715881.9437866202</v>
      </c>
      <c r="CE611" s="99">
        <v>1069.45109274983</v>
      </c>
      <c r="CF611" s="99">
        <v>134480.78519058201</v>
      </c>
      <c r="CG611" s="99">
        <v>1065542.42245483</v>
      </c>
      <c r="CH611" s="99">
        <v>0</v>
      </c>
      <c r="CI611" s="99">
        <v>66267.066754341096</v>
      </c>
      <c r="CJ611" s="99">
        <v>3831503.7487487802</v>
      </c>
      <c r="CK611" s="99">
        <v>32622529.100097701</v>
      </c>
      <c r="CL611" s="99">
        <v>6715784.9805908203</v>
      </c>
      <c r="CM611" s="203">
        <f t="shared" si="27"/>
        <v>96549.240577697696</v>
      </c>
      <c r="CN611" s="203">
        <f t="shared" si="28"/>
        <v>13586061.804656979</v>
      </c>
      <c r="CO611" s="203">
        <f t="shared" si="29"/>
        <v>58930232.842529297</v>
      </c>
      <c r="CP611" s="99">
        <v>6715784.9805908203</v>
      </c>
      <c r="CQ611" s="99">
        <v>0</v>
      </c>
      <c r="CR611" s="99">
        <v>0</v>
      </c>
      <c r="CS611" s="99">
        <v>0</v>
      </c>
      <c r="CT611" s="99">
        <v>0</v>
      </c>
    </row>
    <row r="612" spans="1:98">
      <c r="A612" s="98" t="s">
        <v>61</v>
      </c>
      <c r="B612" s="100">
        <v>40787</v>
      </c>
      <c r="C612" s="99">
        <v>51885.6721935272</v>
      </c>
      <c r="D612" s="99">
        <v>0</v>
      </c>
      <c r="E612" s="99">
        <v>12529.8762265444</v>
      </c>
      <c r="F612" s="99">
        <v>10936.3997306824</v>
      </c>
      <c r="G612" s="99">
        <v>1061.5224439352801</v>
      </c>
      <c r="H612" s="99">
        <v>0</v>
      </c>
      <c r="I612" s="99">
        <v>0</v>
      </c>
      <c r="J612" s="99">
        <v>29997.257713794701</v>
      </c>
      <c r="K612" s="99">
        <v>246.67220937460701</v>
      </c>
      <c r="L612" s="99">
        <v>30417.3705699444</v>
      </c>
      <c r="M612" s="99">
        <v>26434.850314855601</v>
      </c>
      <c r="N612" s="99">
        <v>5150.5298954844502</v>
      </c>
      <c r="O612" s="99">
        <v>0</v>
      </c>
      <c r="P612" s="99">
        <v>0</v>
      </c>
      <c r="Q612" s="99">
        <v>2841.2466269433498</v>
      </c>
      <c r="R612" s="99">
        <v>0</v>
      </c>
      <c r="S612" s="99">
        <v>0</v>
      </c>
      <c r="T612" s="99">
        <v>1072.61526560783</v>
      </c>
      <c r="U612" s="99">
        <v>30238.142588376999</v>
      </c>
      <c r="V612" s="99">
        <v>2737142.38000488</v>
      </c>
      <c r="W612" s="99">
        <v>0</v>
      </c>
      <c r="X612" s="99">
        <v>917143.310783386</v>
      </c>
      <c r="Y612" s="99">
        <v>753434.96986389195</v>
      </c>
      <c r="Z612" s="99">
        <v>132884.845155716</v>
      </c>
      <c r="AA612" s="99">
        <v>0</v>
      </c>
      <c r="AB612" s="99">
        <v>0</v>
      </c>
      <c r="AC612" s="99">
        <v>9788120.796875</v>
      </c>
      <c r="AD612" s="99">
        <v>19410.020631790201</v>
      </c>
      <c r="AE612" s="99">
        <v>1377853.8661193801</v>
      </c>
      <c r="AF612" s="99">
        <v>1221801.5471344001</v>
      </c>
      <c r="AG612" s="99">
        <v>764279.27452087402</v>
      </c>
      <c r="AH612" s="99">
        <v>0</v>
      </c>
      <c r="AI612" s="99">
        <v>0</v>
      </c>
      <c r="AJ612" s="99">
        <v>282049.75073623698</v>
      </c>
      <c r="AK612" s="99">
        <v>0</v>
      </c>
      <c r="AL612" s="99">
        <v>0</v>
      </c>
      <c r="AM612" s="99">
        <v>132145.57562828099</v>
      </c>
      <c r="AN612" s="99">
        <v>9821537.5168456994</v>
      </c>
      <c r="AO612" s="99">
        <v>24021672.126953099</v>
      </c>
      <c r="AP612" s="99">
        <v>0</v>
      </c>
      <c r="AQ612" s="99">
        <v>7215329.77697754</v>
      </c>
      <c r="AR612" s="99">
        <v>5817383.4441528302</v>
      </c>
      <c r="AS612" s="99">
        <v>1058332.0083770801</v>
      </c>
      <c r="AT612" s="99">
        <v>0</v>
      </c>
      <c r="AU612" s="99">
        <v>0</v>
      </c>
      <c r="AV612" s="99">
        <v>26338673.8125</v>
      </c>
      <c r="AW612" s="99">
        <v>59573.3222370148</v>
      </c>
      <c r="AX612" s="99">
        <v>12188685.8741455</v>
      </c>
      <c r="AY612" s="99">
        <v>10714552.435180699</v>
      </c>
      <c r="AZ612" s="99">
        <v>6032971.2134399395</v>
      </c>
      <c r="BA612" s="99">
        <v>0</v>
      </c>
      <c r="BB612" s="99">
        <v>0</v>
      </c>
      <c r="BC612" s="99">
        <v>2289383.2392272898</v>
      </c>
      <c r="BD612" s="99">
        <v>0</v>
      </c>
      <c r="BE612" s="99">
        <v>0</v>
      </c>
      <c r="BF612" s="99">
        <v>1053320.5824432401</v>
      </c>
      <c r="BG612" s="99">
        <v>26392106.6337891</v>
      </c>
      <c r="BH612" s="99">
        <v>4227124.4017944299</v>
      </c>
      <c r="BI612" s="99">
        <v>0</v>
      </c>
      <c r="BJ612" s="99">
        <v>2492723.0893554701</v>
      </c>
      <c r="BK612" s="99">
        <v>1992493.5033721901</v>
      </c>
      <c r="BL612" s="99">
        <v>0</v>
      </c>
      <c r="BM612" s="99">
        <v>0</v>
      </c>
      <c r="BN612" s="99">
        <v>0</v>
      </c>
      <c r="BO612" s="99">
        <v>0</v>
      </c>
      <c r="BP612" s="99">
        <v>0</v>
      </c>
      <c r="BQ612" s="99">
        <v>0</v>
      </c>
      <c r="BR612" s="99">
        <v>3273590.2122802702</v>
      </c>
      <c r="BS612" s="99">
        <v>2260797.7942810101</v>
      </c>
      <c r="BT612" s="99">
        <v>0</v>
      </c>
      <c r="BU612" s="99">
        <v>0</v>
      </c>
      <c r="BV612" s="99">
        <v>1160460.1585540799</v>
      </c>
      <c r="BW612" s="99">
        <v>0</v>
      </c>
      <c r="BX612" s="99">
        <v>0</v>
      </c>
      <c r="BY612" s="99">
        <v>0</v>
      </c>
      <c r="BZ612" s="99">
        <v>0</v>
      </c>
      <c r="CA612" s="99">
        <v>64407.6314988136</v>
      </c>
      <c r="CB612" s="99">
        <v>3648184.1753234901</v>
      </c>
      <c r="CC612" s="99">
        <v>31154287.643798798</v>
      </c>
      <c r="CD612" s="99">
        <v>6726639.9608764602</v>
      </c>
      <c r="CE612" s="99">
        <v>1065.7569303661601</v>
      </c>
      <c r="CF612" s="99">
        <v>133224.875925064</v>
      </c>
      <c r="CG612" s="99">
        <v>1062044.54525757</v>
      </c>
      <c r="CH612" s="99">
        <v>0</v>
      </c>
      <c r="CI612" s="99">
        <v>65470.939063548998</v>
      </c>
      <c r="CJ612" s="99">
        <v>3781760.3031005901</v>
      </c>
      <c r="CK612" s="99">
        <v>32217933.110839799</v>
      </c>
      <c r="CL612" s="99">
        <v>6730938.1524047898</v>
      </c>
      <c r="CM612" s="203">
        <f t="shared" si="27"/>
        <v>95709.081651925997</v>
      </c>
      <c r="CN612" s="203">
        <f t="shared" si="28"/>
        <v>13603297.819946289</v>
      </c>
      <c r="CO612" s="203">
        <f t="shared" si="29"/>
        <v>58610039.744628899</v>
      </c>
      <c r="CP612" s="99">
        <v>6730938.1524047898</v>
      </c>
      <c r="CQ612" s="99">
        <v>0</v>
      </c>
      <c r="CR612" s="99">
        <v>0</v>
      </c>
      <c r="CS612" s="99">
        <v>0</v>
      </c>
      <c r="CT612" s="99">
        <v>0</v>
      </c>
    </row>
    <row r="613" spans="1:98">
      <c r="A613" s="98" t="s">
        <v>61</v>
      </c>
      <c r="B613" s="100">
        <v>40878</v>
      </c>
      <c r="C613" s="99">
        <v>52406.766566753402</v>
      </c>
      <c r="D613" s="99">
        <v>0</v>
      </c>
      <c r="E613" s="99">
        <v>12145.397502780001</v>
      </c>
      <c r="F613" s="99">
        <v>10601.5589973927</v>
      </c>
      <c r="G613" s="99">
        <v>1102.4889014810301</v>
      </c>
      <c r="H613" s="99">
        <v>0</v>
      </c>
      <c r="I613" s="99">
        <v>0</v>
      </c>
      <c r="J613" s="99">
        <v>30132.001699924502</v>
      </c>
      <c r="K613" s="99">
        <v>233.90332437492901</v>
      </c>
      <c r="L613" s="99">
        <v>29992.3983523846</v>
      </c>
      <c r="M613" s="99">
        <v>26642.679782390602</v>
      </c>
      <c r="N613" s="99">
        <v>5026.4081090092704</v>
      </c>
      <c r="O613" s="99">
        <v>0</v>
      </c>
      <c r="P613" s="99">
        <v>0</v>
      </c>
      <c r="Q613" s="99">
        <v>2860.1125029325499</v>
      </c>
      <c r="R613" s="99">
        <v>0</v>
      </c>
      <c r="S613" s="99">
        <v>0</v>
      </c>
      <c r="T613" s="99">
        <v>1087.55874486268</v>
      </c>
      <c r="U613" s="99">
        <v>30388.025032520301</v>
      </c>
      <c r="V613" s="99">
        <v>2749752.3717346201</v>
      </c>
      <c r="W613" s="99">
        <v>0</v>
      </c>
      <c r="X613" s="99">
        <v>886616.76734924305</v>
      </c>
      <c r="Y613" s="99">
        <v>729713.81299591099</v>
      </c>
      <c r="Z613" s="99">
        <v>132309.99908447301</v>
      </c>
      <c r="AA613" s="99">
        <v>0</v>
      </c>
      <c r="AB613" s="99">
        <v>0</v>
      </c>
      <c r="AC613" s="99">
        <v>9712240.3308105506</v>
      </c>
      <c r="AD613" s="99">
        <v>20271.212619543101</v>
      </c>
      <c r="AE613" s="99">
        <v>1361095.4841308601</v>
      </c>
      <c r="AF613" s="99">
        <v>1229863.7142791699</v>
      </c>
      <c r="AG613" s="99">
        <v>743659.91516876197</v>
      </c>
      <c r="AH613" s="99">
        <v>0</v>
      </c>
      <c r="AI613" s="99">
        <v>0</v>
      </c>
      <c r="AJ613" s="99">
        <v>286468.47272491502</v>
      </c>
      <c r="AK613" s="99">
        <v>0</v>
      </c>
      <c r="AL613" s="99">
        <v>0</v>
      </c>
      <c r="AM613" s="99">
        <v>132123.09806442299</v>
      </c>
      <c r="AN613" s="99">
        <v>9827041.0811767597</v>
      </c>
      <c r="AO613" s="99">
        <v>24349851.997802701</v>
      </c>
      <c r="AP613" s="99">
        <v>0</v>
      </c>
      <c r="AQ613" s="99">
        <v>7009453.0872802697</v>
      </c>
      <c r="AR613" s="99">
        <v>5659213.2072143601</v>
      </c>
      <c r="AS613" s="99">
        <v>1062404.57192993</v>
      </c>
      <c r="AT613" s="99">
        <v>0</v>
      </c>
      <c r="AU613" s="99">
        <v>0</v>
      </c>
      <c r="AV613" s="99">
        <v>26610946.108154301</v>
      </c>
      <c r="AW613" s="99">
        <v>62895.156182765997</v>
      </c>
      <c r="AX613" s="99">
        <v>12114572.791137701</v>
      </c>
      <c r="AY613" s="99">
        <v>10919118.2648926</v>
      </c>
      <c r="AZ613" s="99">
        <v>5901863.1532592801</v>
      </c>
      <c r="BA613" s="99">
        <v>0</v>
      </c>
      <c r="BB613" s="99">
        <v>0</v>
      </c>
      <c r="BC613" s="99">
        <v>2343004.0946044899</v>
      </c>
      <c r="BD613" s="99">
        <v>0</v>
      </c>
      <c r="BE613" s="99">
        <v>0</v>
      </c>
      <c r="BF613" s="99">
        <v>1061946.9886932401</v>
      </c>
      <c r="BG613" s="99">
        <v>26675422.887451202</v>
      </c>
      <c r="BH613" s="99">
        <v>4307730.2271728497</v>
      </c>
      <c r="BI613" s="99">
        <v>0</v>
      </c>
      <c r="BJ613" s="99">
        <v>2426499.2832031301</v>
      </c>
      <c r="BK613" s="99">
        <v>1932453.52268982</v>
      </c>
      <c r="BL613" s="99">
        <v>0</v>
      </c>
      <c r="BM613" s="99">
        <v>0</v>
      </c>
      <c r="BN613" s="99">
        <v>0</v>
      </c>
      <c r="BO613" s="99">
        <v>0</v>
      </c>
      <c r="BP613" s="99">
        <v>0</v>
      </c>
      <c r="BQ613" s="99">
        <v>0</v>
      </c>
      <c r="BR613" s="99">
        <v>3346642.5786438002</v>
      </c>
      <c r="BS613" s="99">
        <v>2215916.5768737802</v>
      </c>
      <c r="BT613" s="99">
        <v>0</v>
      </c>
      <c r="BU613" s="99">
        <v>0</v>
      </c>
      <c r="BV613" s="99">
        <v>1187698.0207672101</v>
      </c>
      <c r="BW613" s="99">
        <v>0</v>
      </c>
      <c r="BX613" s="99">
        <v>0</v>
      </c>
      <c r="BY613" s="99">
        <v>0</v>
      </c>
      <c r="BZ613" s="99">
        <v>0</v>
      </c>
      <c r="CA613" s="99">
        <v>64563.914793968201</v>
      </c>
      <c r="CB613" s="99">
        <v>3635873.5066833501</v>
      </c>
      <c r="CC613" s="99">
        <v>31345452.358154301</v>
      </c>
      <c r="CD613" s="99">
        <v>6733555.6133422898</v>
      </c>
      <c r="CE613" s="99">
        <v>1108.2851649075701</v>
      </c>
      <c r="CF613" s="99">
        <v>132900.56669616699</v>
      </c>
      <c r="CG613" s="99">
        <v>1066374.7813568099</v>
      </c>
      <c r="CH613" s="99">
        <v>0</v>
      </c>
      <c r="CI613" s="99">
        <v>65670.021866798401</v>
      </c>
      <c r="CJ613" s="99">
        <v>3767785.5737304701</v>
      </c>
      <c r="CK613" s="99">
        <v>32417358.571777299</v>
      </c>
      <c r="CL613" s="99">
        <v>6735343.7352294903</v>
      </c>
      <c r="CM613" s="203">
        <f t="shared" si="27"/>
        <v>96058.046899318695</v>
      </c>
      <c r="CN613" s="203">
        <f t="shared" si="28"/>
        <v>13594826.65490723</v>
      </c>
      <c r="CO613" s="203">
        <f t="shared" si="29"/>
        <v>59092781.459228501</v>
      </c>
      <c r="CP613" s="99">
        <v>6735343.7352294903</v>
      </c>
      <c r="CQ613" s="99">
        <v>0</v>
      </c>
      <c r="CR613" s="99">
        <v>0</v>
      </c>
      <c r="CS613" s="99">
        <v>0</v>
      </c>
      <c r="CT613" s="99">
        <v>0</v>
      </c>
    </row>
    <row r="614" spans="1:98">
      <c r="A614" s="98" t="s">
        <v>61</v>
      </c>
      <c r="B614" s="100">
        <v>40969</v>
      </c>
      <c r="C614" s="99">
        <v>52340.621807575197</v>
      </c>
      <c r="D614" s="99">
        <v>0</v>
      </c>
      <c r="E614" s="99">
        <v>11802.235723018601</v>
      </c>
      <c r="F614" s="99">
        <v>10243.096693396599</v>
      </c>
      <c r="G614" s="99">
        <v>1099.3373246491001</v>
      </c>
      <c r="H614" s="99">
        <v>0</v>
      </c>
      <c r="I614" s="99">
        <v>0</v>
      </c>
      <c r="J614" s="99">
        <v>30262.4443786144</v>
      </c>
      <c r="K614" s="99">
        <v>215.07978653535201</v>
      </c>
      <c r="L614" s="99">
        <v>29493.513783216498</v>
      </c>
      <c r="M614" s="99">
        <v>26405.109266281099</v>
      </c>
      <c r="N614" s="99">
        <v>4987.3069384098098</v>
      </c>
      <c r="O614" s="99">
        <v>0</v>
      </c>
      <c r="P614" s="99">
        <v>0</v>
      </c>
      <c r="Q614" s="99">
        <v>2877.8538835048698</v>
      </c>
      <c r="R614" s="99">
        <v>0</v>
      </c>
      <c r="S614" s="99">
        <v>0</v>
      </c>
      <c r="T614" s="99">
        <v>1099.2016726434199</v>
      </c>
      <c r="U614" s="99">
        <v>30482.053748130798</v>
      </c>
      <c r="V614" s="99">
        <v>2739899.4233093299</v>
      </c>
      <c r="W614" s="99">
        <v>0</v>
      </c>
      <c r="X614" s="99">
        <v>867947.288856506</v>
      </c>
      <c r="Y614" s="99">
        <v>710703.11378479004</v>
      </c>
      <c r="Z614" s="99">
        <v>131397.35713195801</v>
      </c>
      <c r="AA614" s="99">
        <v>0</v>
      </c>
      <c r="AB614" s="99">
        <v>0</v>
      </c>
      <c r="AC614" s="99">
        <v>9875038.7724609394</v>
      </c>
      <c r="AD614" s="99">
        <v>17929.2805397511</v>
      </c>
      <c r="AE614" s="99">
        <v>1383816.7016906701</v>
      </c>
      <c r="AF614" s="99">
        <v>1221552.5286865199</v>
      </c>
      <c r="AG614" s="99">
        <v>730065.05856323196</v>
      </c>
      <c r="AH614" s="99">
        <v>0</v>
      </c>
      <c r="AI614" s="99">
        <v>0</v>
      </c>
      <c r="AJ614" s="99">
        <v>293901.17818832397</v>
      </c>
      <c r="AK614" s="99">
        <v>0</v>
      </c>
      <c r="AL614" s="99">
        <v>0</v>
      </c>
      <c r="AM614" s="99">
        <v>131700.23322677601</v>
      </c>
      <c r="AN614" s="99">
        <v>9882702.2978515606</v>
      </c>
      <c r="AO614" s="99">
        <v>24422677.182128899</v>
      </c>
      <c r="AP614" s="99">
        <v>0</v>
      </c>
      <c r="AQ614" s="99">
        <v>6974308.6991577102</v>
      </c>
      <c r="AR614" s="99">
        <v>5489014.4554443397</v>
      </c>
      <c r="AS614" s="99">
        <v>1066418.1309356701</v>
      </c>
      <c r="AT614" s="99">
        <v>0</v>
      </c>
      <c r="AU614" s="99">
        <v>0</v>
      </c>
      <c r="AV614" s="99">
        <v>27159975.2114258</v>
      </c>
      <c r="AW614" s="99">
        <v>55847.8641705513</v>
      </c>
      <c r="AX614" s="99">
        <v>12406519.0234375</v>
      </c>
      <c r="AY614" s="99">
        <v>10902468.4685059</v>
      </c>
      <c r="AZ614" s="99">
        <v>5944692.8422241202</v>
      </c>
      <c r="BA614" s="99">
        <v>0</v>
      </c>
      <c r="BB614" s="99">
        <v>0</v>
      </c>
      <c r="BC614" s="99">
        <v>2424227.9531860398</v>
      </c>
      <c r="BD614" s="99">
        <v>0</v>
      </c>
      <c r="BE614" s="99">
        <v>0</v>
      </c>
      <c r="BF614" s="99">
        <v>1068205.83145142</v>
      </c>
      <c r="BG614" s="99">
        <v>27242024.494628899</v>
      </c>
      <c r="BH614" s="99">
        <v>4394841.5685424795</v>
      </c>
      <c r="BI614" s="99">
        <v>0</v>
      </c>
      <c r="BJ614" s="99">
        <v>2443802.95880127</v>
      </c>
      <c r="BK614" s="99">
        <v>1933809.3202667199</v>
      </c>
      <c r="BL614" s="99">
        <v>0</v>
      </c>
      <c r="BM614" s="99">
        <v>0</v>
      </c>
      <c r="BN614" s="99">
        <v>0</v>
      </c>
      <c r="BO614" s="99">
        <v>0</v>
      </c>
      <c r="BP614" s="99">
        <v>0</v>
      </c>
      <c r="BQ614" s="99">
        <v>0</v>
      </c>
      <c r="BR614" s="99">
        <v>3390768.7023620601</v>
      </c>
      <c r="BS614" s="99">
        <v>2224411.55438232</v>
      </c>
      <c r="BT614" s="99">
        <v>0</v>
      </c>
      <c r="BU614" s="99">
        <v>0</v>
      </c>
      <c r="BV614" s="99">
        <v>1222906.86289978</v>
      </c>
      <c r="BW614" s="99">
        <v>0</v>
      </c>
      <c r="BX614" s="99">
        <v>0</v>
      </c>
      <c r="BY614" s="99">
        <v>0</v>
      </c>
      <c r="BZ614" s="99">
        <v>0</v>
      </c>
      <c r="CA614" s="99">
        <v>64038.2621107101</v>
      </c>
      <c r="CB614" s="99">
        <v>3588269.9667053199</v>
      </c>
      <c r="CC614" s="99">
        <v>31233940.650634799</v>
      </c>
      <c r="CD614" s="99">
        <v>6831057.63598633</v>
      </c>
      <c r="CE614" s="99">
        <v>1104.28971786797</v>
      </c>
      <c r="CF614" s="99">
        <v>132545.701822281</v>
      </c>
      <c r="CG614" s="99">
        <v>1074558.6097259501</v>
      </c>
      <c r="CH614" s="99">
        <v>0</v>
      </c>
      <c r="CI614" s="99">
        <v>65142.850726127603</v>
      </c>
      <c r="CJ614" s="99">
        <v>3722101.6231994601</v>
      </c>
      <c r="CK614" s="99">
        <v>32291462.061035201</v>
      </c>
      <c r="CL614" s="99">
        <v>6828806.68676758</v>
      </c>
      <c r="CM614" s="203">
        <f t="shared" si="27"/>
        <v>95624.904474258394</v>
      </c>
      <c r="CN614" s="203">
        <f t="shared" si="28"/>
        <v>13604803.921051022</v>
      </c>
      <c r="CO614" s="203">
        <f t="shared" si="29"/>
        <v>59533486.5556641</v>
      </c>
      <c r="CP614" s="99">
        <v>6828806.68676758</v>
      </c>
      <c r="CQ614" s="99">
        <v>0</v>
      </c>
      <c r="CR614" s="99">
        <v>0</v>
      </c>
      <c r="CS614" s="99">
        <v>0</v>
      </c>
      <c r="CT614" s="99">
        <v>0</v>
      </c>
    </row>
    <row r="615" spans="1:98">
      <c r="A615" s="98" t="s">
        <v>61</v>
      </c>
      <c r="B615" s="100">
        <v>41061</v>
      </c>
      <c r="C615" s="99">
        <v>52015.214093685201</v>
      </c>
      <c r="D615" s="99">
        <v>0</v>
      </c>
      <c r="E615" s="99">
        <v>11383.794549942</v>
      </c>
      <c r="F615" s="99">
        <v>9925.5059373378808</v>
      </c>
      <c r="G615" s="99">
        <v>1098.9727524965999</v>
      </c>
      <c r="H615" s="99">
        <v>0</v>
      </c>
      <c r="I615" s="99">
        <v>0</v>
      </c>
      <c r="J615" s="99">
        <v>30403.565264463399</v>
      </c>
      <c r="K615" s="99">
        <v>190.271265273914</v>
      </c>
      <c r="L615" s="99">
        <v>29420.9900476933</v>
      </c>
      <c r="M615" s="99">
        <v>26371.364247322101</v>
      </c>
      <c r="N615" s="99">
        <v>4868.9650215506599</v>
      </c>
      <c r="O615" s="99">
        <v>0</v>
      </c>
      <c r="P615" s="99">
        <v>0</v>
      </c>
      <c r="Q615" s="99">
        <v>2878.5029520094399</v>
      </c>
      <c r="R615" s="99">
        <v>0</v>
      </c>
      <c r="S615" s="99">
        <v>0</v>
      </c>
      <c r="T615" s="99">
        <v>1102.8525759577799</v>
      </c>
      <c r="U615" s="99">
        <v>30584.983725547801</v>
      </c>
      <c r="V615" s="99">
        <v>2710901.2975158701</v>
      </c>
      <c r="W615" s="99">
        <v>0</v>
      </c>
      <c r="X615" s="99">
        <v>815185.04299926804</v>
      </c>
      <c r="Y615" s="99">
        <v>676737.74517822301</v>
      </c>
      <c r="Z615" s="99">
        <v>129386.44053077701</v>
      </c>
      <c r="AA615" s="99">
        <v>0</v>
      </c>
      <c r="AB615" s="99">
        <v>0</v>
      </c>
      <c r="AC615" s="99">
        <v>9847087.47412109</v>
      </c>
      <c r="AD615" s="99">
        <v>14619.0268213749</v>
      </c>
      <c r="AE615" s="99">
        <v>1316707.65255737</v>
      </c>
      <c r="AF615" s="99">
        <v>1212291.2574005099</v>
      </c>
      <c r="AG615" s="99">
        <v>704827.48828887905</v>
      </c>
      <c r="AH615" s="99">
        <v>0</v>
      </c>
      <c r="AI615" s="99">
        <v>0</v>
      </c>
      <c r="AJ615" s="99">
        <v>292929.06684112502</v>
      </c>
      <c r="AK615" s="99">
        <v>0</v>
      </c>
      <c r="AL615" s="99">
        <v>0</v>
      </c>
      <c r="AM615" s="99">
        <v>128902.567238808</v>
      </c>
      <c r="AN615" s="99">
        <v>9922330.4886474591</v>
      </c>
      <c r="AO615" s="99">
        <v>24336529.9677734</v>
      </c>
      <c r="AP615" s="99">
        <v>0</v>
      </c>
      <c r="AQ615" s="99">
        <v>6607187.8041992197</v>
      </c>
      <c r="AR615" s="99">
        <v>5306763.31176758</v>
      </c>
      <c r="AS615" s="99">
        <v>1057086.77099609</v>
      </c>
      <c r="AT615" s="99">
        <v>0</v>
      </c>
      <c r="AU615" s="99">
        <v>0</v>
      </c>
      <c r="AV615" s="99">
        <v>27306275.3039551</v>
      </c>
      <c r="AW615" s="99">
        <v>45965.846552372001</v>
      </c>
      <c r="AX615" s="99">
        <v>11881244.489502</v>
      </c>
      <c r="AY615" s="99">
        <v>10910591.7694092</v>
      </c>
      <c r="AZ615" s="99">
        <v>5613485.0888061495</v>
      </c>
      <c r="BA615" s="99">
        <v>0</v>
      </c>
      <c r="BB615" s="99">
        <v>0</v>
      </c>
      <c r="BC615" s="99">
        <v>2434470.94885254</v>
      </c>
      <c r="BD615" s="99">
        <v>0</v>
      </c>
      <c r="BE615" s="99">
        <v>0</v>
      </c>
      <c r="BF615" s="99">
        <v>1052984.6898803699</v>
      </c>
      <c r="BG615" s="99">
        <v>27330597.5224609</v>
      </c>
      <c r="BH615" s="99">
        <v>4330548.1646118201</v>
      </c>
      <c r="BI615" s="99">
        <v>0</v>
      </c>
      <c r="BJ615" s="99">
        <v>2309713.5728454599</v>
      </c>
      <c r="BK615" s="99">
        <v>1810311.3348693801</v>
      </c>
      <c r="BL615" s="99">
        <v>0</v>
      </c>
      <c r="BM615" s="99">
        <v>0</v>
      </c>
      <c r="BN615" s="99">
        <v>0</v>
      </c>
      <c r="BO615" s="99">
        <v>0</v>
      </c>
      <c r="BP615" s="99">
        <v>0</v>
      </c>
      <c r="BQ615" s="99">
        <v>0</v>
      </c>
      <c r="BR615" s="99">
        <v>3320867.1043090802</v>
      </c>
      <c r="BS615" s="99">
        <v>2106108.9405212398</v>
      </c>
      <c r="BT615" s="99">
        <v>0</v>
      </c>
      <c r="BU615" s="99">
        <v>0</v>
      </c>
      <c r="BV615" s="99">
        <v>1226590.8962554899</v>
      </c>
      <c r="BW615" s="99">
        <v>0</v>
      </c>
      <c r="BX615" s="99">
        <v>0</v>
      </c>
      <c r="BY615" s="99">
        <v>0</v>
      </c>
      <c r="BZ615" s="99">
        <v>0</v>
      </c>
      <c r="CA615" s="99">
        <v>63489.1417336464</v>
      </c>
      <c r="CB615" s="99">
        <v>3533898.8157043499</v>
      </c>
      <c r="CC615" s="99">
        <v>31000205.401611298</v>
      </c>
      <c r="CD615" s="99">
        <v>6643937.5554809598</v>
      </c>
      <c r="CE615" s="99">
        <v>1101.9700961113001</v>
      </c>
      <c r="CF615" s="99">
        <v>129445.11445617701</v>
      </c>
      <c r="CG615" s="99">
        <v>1058175.7680206301</v>
      </c>
      <c r="CH615" s="99">
        <v>0</v>
      </c>
      <c r="CI615" s="99">
        <v>64594.154731750503</v>
      </c>
      <c r="CJ615" s="99">
        <v>3662907.9468078599</v>
      </c>
      <c r="CK615" s="99">
        <v>32062392.451171901</v>
      </c>
      <c r="CL615" s="99">
        <v>6643463.2854003897</v>
      </c>
      <c r="CM615" s="203">
        <f t="shared" si="27"/>
        <v>95179.138457298308</v>
      </c>
      <c r="CN615" s="203">
        <f t="shared" si="28"/>
        <v>13585238.435455319</v>
      </c>
      <c r="CO615" s="203">
        <f t="shared" si="29"/>
        <v>59392989.973632798</v>
      </c>
      <c r="CP615" s="99">
        <v>6643463.2854003897</v>
      </c>
      <c r="CQ615" s="99">
        <v>0</v>
      </c>
      <c r="CR615" s="99">
        <v>0</v>
      </c>
      <c r="CS615" s="99">
        <v>0</v>
      </c>
      <c r="CT615" s="99">
        <v>0</v>
      </c>
    </row>
    <row r="616" spans="1:98">
      <c r="A616" s="98" t="s">
        <v>61</v>
      </c>
      <c r="B616" s="100">
        <v>41153</v>
      </c>
      <c r="C616" s="99">
        <v>52200.213145255999</v>
      </c>
      <c r="D616" s="99">
        <v>0</v>
      </c>
      <c r="E616" s="99">
        <v>11031.2417272329</v>
      </c>
      <c r="F616" s="99">
        <v>9665.8155407905597</v>
      </c>
      <c r="G616" s="99">
        <v>1086.4672026932201</v>
      </c>
      <c r="H616" s="99">
        <v>0</v>
      </c>
      <c r="I616" s="99">
        <v>0</v>
      </c>
      <c r="J616" s="99">
        <v>30490.4558362961</v>
      </c>
      <c r="K616" s="99">
        <v>176.065605783835</v>
      </c>
      <c r="L616" s="99">
        <v>29376.308321714401</v>
      </c>
      <c r="M616" s="99">
        <v>26429.681614399</v>
      </c>
      <c r="N616" s="99">
        <v>4762.3531101345998</v>
      </c>
      <c r="O616" s="99">
        <v>0</v>
      </c>
      <c r="P616" s="99">
        <v>0</v>
      </c>
      <c r="Q616" s="99">
        <v>2850.8611866235701</v>
      </c>
      <c r="R616" s="99">
        <v>0</v>
      </c>
      <c r="S616" s="99">
        <v>0</v>
      </c>
      <c r="T616" s="99">
        <v>1094.05949257314</v>
      </c>
      <c r="U616" s="99">
        <v>30659.123948812499</v>
      </c>
      <c r="V616" s="99">
        <v>2687504.81964111</v>
      </c>
      <c r="W616" s="99">
        <v>0</v>
      </c>
      <c r="X616" s="99">
        <v>785974.61344146705</v>
      </c>
      <c r="Y616" s="99">
        <v>651530.22097015404</v>
      </c>
      <c r="Z616" s="99">
        <v>125259.549494743</v>
      </c>
      <c r="AA616" s="99">
        <v>0</v>
      </c>
      <c r="AB616" s="99">
        <v>0</v>
      </c>
      <c r="AC616" s="99">
        <v>9912910.29150391</v>
      </c>
      <c r="AD616" s="99">
        <v>12961.1400524378</v>
      </c>
      <c r="AE616" s="99">
        <v>1306101.1506958001</v>
      </c>
      <c r="AF616" s="99">
        <v>1205158.90719604</v>
      </c>
      <c r="AG616" s="99">
        <v>681501.48994445801</v>
      </c>
      <c r="AH616" s="99">
        <v>0</v>
      </c>
      <c r="AI616" s="99">
        <v>0</v>
      </c>
      <c r="AJ616" s="99">
        <v>291504.74192428601</v>
      </c>
      <c r="AK616" s="99">
        <v>0</v>
      </c>
      <c r="AL616" s="99">
        <v>0</v>
      </c>
      <c r="AM616" s="99">
        <v>124841.50257396699</v>
      </c>
      <c r="AN616" s="99">
        <v>9877403.45629883</v>
      </c>
      <c r="AO616" s="99">
        <v>24279618.2351074</v>
      </c>
      <c r="AP616" s="99">
        <v>0</v>
      </c>
      <c r="AQ616" s="99">
        <v>6395753.9184570303</v>
      </c>
      <c r="AR616" s="99">
        <v>5168213.7307739304</v>
      </c>
      <c r="AS616" s="99">
        <v>1036445.12852478</v>
      </c>
      <c r="AT616" s="99">
        <v>0</v>
      </c>
      <c r="AU616" s="99">
        <v>0</v>
      </c>
      <c r="AV616" s="99">
        <v>27650645.182617199</v>
      </c>
      <c r="AW616" s="99">
        <v>41146.187991619103</v>
      </c>
      <c r="AX616" s="99">
        <v>11903075.4221191</v>
      </c>
      <c r="AY616" s="99">
        <v>10971188.8123779</v>
      </c>
      <c r="AZ616" s="99">
        <v>5535522.0538940402</v>
      </c>
      <c r="BA616" s="99">
        <v>0</v>
      </c>
      <c r="BB616" s="99">
        <v>0</v>
      </c>
      <c r="BC616" s="99">
        <v>2446573.6571655301</v>
      </c>
      <c r="BD616" s="99">
        <v>0</v>
      </c>
      <c r="BE616" s="99">
        <v>0</v>
      </c>
      <c r="BF616" s="99">
        <v>1034393.75569153</v>
      </c>
      <c r="BG616" s="99">
        <v>27685237.0073242</v>
      </c>
      <c r="BH616" s="99">
        <v>4459374.0104980497</v>
      </c>
      <c r="BI616" s="99">
        <v>0</v>
      </c>
      <c r="BJ616" s="99">
        <v>2280575.5943908701</v>
      </c>
      <c r="BK616" s="99">
        <v>1789268.8640441899</v>
      </c>
      <c r="BL616" s="99">
        <v>0</v>
      </c>
      <c r="BM616" s="99">
        <v>0</v>
      </c>
      <c r="BN616" s="99">
        <v>0</v>
      </c>
      <c r="BO616" s="99">
        <v>0</v>
      </c>
      <c r="BP616" s="99">
        <v>0</v>
      </c>
      <c r="BQ616" s="99">
        <v>0</v>
      </c>
      <c r="BR616" s="99">
        <v>3381294.7499084501</v>
      </c>
      <c r="BS616" s="99">
        <v>2081987.2131195101</v>
      </c>
      <c r="BT616" s="99">
        <v>0</v>
      </c>
      <c r="BU616" s="99">
        <v>0</v>
      </c>
      <c r="BV616" s="99">
        <v>1249978.6028595001</v>
      </c>
      <c r="BW616" s="99">
        <v>0</v>
      </c>
      <c r="BX616" s="99">
        <v>0</v>
      </c>
      <c r="BY616" s="99">
        <v>0</v>
      </c>
      <c r="BZ616" s="99">
        <v>0</v>
      </c>
      <c r="CA616" s="99">
        <v>63229.256365776098</v>
      </c>
      <c r="CB616" s="99">
        <v>3474773.82958984</v>
      </c>
      <c r="CC616" s="99">
        <v>30825411.271972701</v>
      </c>
      <c r="CD616" s="99">
        <v>6741472.50183105</v>
      </c>
      <c r="CE616" s="99">
        <v>1087.4204012006501</v>
      </c>
      <c r="CF616" s="99">
        <v>125314.74693298301</v>
      </c>
      <c r="CG616" s="99">
        <v>1038312.6171875</v>
      </c>
      <c r="CH616" s="99">
        <v>0</v>
      </c>
      <c r="CI616" s="99">
        <v>64314.214240074201</v>
      </c>
      <c r="CJ616" s="99">
        <v>3599986.3316345201</v>
      </c>
      <c r="CK616" s="99">
        <v>31861274.541015599</v>
      </c>
      <c r="CL616" s="99">
        <v>6746383.2496948196</v>
      </c>
      <c r="CM616" s="203">
        <f t="shared" si="27"/>
        <v>94973.338188886701</v>
      </c>
      <c r="CN616" s="203">
        <f t="shared" si="28"/>
        <v>13477389.78793335</v>
      </c>
      <c r="CO616" s="203">
        <f t="shared" si="29"/>
        <v>59546511.548339799</v>
      </c>
      <c r="CP616" s="99">
        <v>6746383.2496948196</v>
      </c>
      <c r="CQ616" s="99">
        <v>0</v>
      </c>
      <c r="CR616" s="99">
        <v>0</v>
      </c>
      <c r="CS616" s="99">
        <v>0</v>
      </c>
      <c r="CT616" s="99">
        <v>0</v>
      </c>
    </row>
    <row r="617" spans="1:98">
      <c r="A617" s="98" t="s">
        <v>61</v>
      </c>
      <c r="B617" s="100">
        <v>41244</v>
      </c>
      <c r="C617" s="99">
        <v>51849.979222774498</v>
      </c>
      <c r="D617" s="99">
        <v>0</v>
      </c>
      <c r="E617" s="99">
        <v>10727.0034793615</v>
      </c>
      <c r="F617" s="99">
        <v>9452.9096007347107</v>
      </c>
      <c r="G617" s="99">
        <v>1090.31907036901</v>
      </c>
      <c r="H617" s="99">
        <v>0</v>
      </c>
      <c r="I617" s="99">
        <v>0</v>
      </c>
      <c r="J617" s="99">
        <v>30519.907769203201</v>
      </c>
      <c r="K617" s="99">
        <v>155.95160558819799</v>
      </c>
      <c r="L617" s="99">
        <v>28811.952026128802</v>
      </c>
      <c r="M617" s="99">
        <v>26278.6139645576</v>
      </c>
      <c r="N617" s="99">
        <v>4662.3431831002199</v>
      </c>
      <c r="O617" s="99">
        <v>0</v>
      </c>
      <c r="P617" s="99">
        <v>0</v>
      </c>
      <c r="Q617" s="99">
        <v>2852.6225113272699</v>
      </c>
      <c r="R617" s="99">
        <v>0</v>
      </c>
      <c r="S617" s="99">
        <v>0</v>
      </c>
      <c r="T617" s="99">
        <v>1084.0164769589901</v>
      </c>
      <c r="U617" s="99">
        <v>30680.669977903399</v>
      </c>
      <c r="V617" s="99">
        <v>2686982.0616455101</v>
      </c>
      <c r="W617" s="99">
        <v>0</v>
      </c>
      <c r="X617" s="99">
        <v>748799.21748352097</v>
      </c>
      <c r="Y617" s="99">
        <v>627057.00395965599</v>
      </c>
      <c r="Z617" s="99">
        <v>123004.92664814</v>
      </c>
      <c r="AA617" s="99">
        <v>0</v>
      </c>
      <c r="AB617" s="99">
        <v>0</v>
      </c>
      <c r="AC617" s="99">
        <v>9881325.9644775409</v>
      </c>
      <c r="AD617" s="99">
        <v>11226.5326354504</v>
      </c>
      <c r="AE617" s="99">
        <v>1286014.6907196001</v>
      </c>
      <c r="AF617" s="99">
        <v>1203406.6390228299</v>
      </c>
      <c r="AG617" s="99">
        <v>654594.55330658006</v>
      </c>
      <c r="AH617" s="99">
        <v>0</v>
      </c>
      <c r="AI617" s="99">
        <v>0</v>
      </c>
      <c r="AJ617" s="99">
        <v>290174.415676117</v>
      </c>
      <c r="AK617" s="99">
        <v>0</v>
      </c>
      <c r="AL617" s="99">
        <v>0</v>
      </c>
      <c r="AM617" s="99">
        <v>123660.7614851</v>
      </c>
      <c r="AN617" s="99">
        <v>9892594.4643554706</v>
      </c>
      <c r="AO617" s="99">
        <v>24445584.193603501</v>
      </c>
      <c r="AP617" s="99">
        <v>0</v>
      </c>
      <c r="AQ617" s="99">
        <v>6138590.8162231399</v>
      </c>
      <c r="AR617" s="99">
        <v>4997077.0822753897</v>
      </c>
      <c r="AS617" s="99">
        <v>1021313.73938751</v>
      </c>
      <c r="AT617" s="99">
        <v>0</v>
      </c>
      <c r="AU617" s="99">
        <v>0</v>
      </c>
      <c r="AV617" s="99">
        <v>27752614.049072299</v>
      </c>
      <c r="AW617" s="99">
        <v>35770.943312645002</v>
      </c>
      <c r="AX617" s="99">
        <v>11805947.735595699</v>
      </c>
      <c r="AY617" s="99">
        <v>11026362.7338867</v>
      </c>
      <c r="AZ617" s="99">
        <v>5366732.9088745099</v>
      </c>
      <c r="BA617" s="99">
        <v>0</v>
      </c>
      <c r="BB617" s="99">
        <v>0</v>
      </c>
      <c r="BC617" s="99">
        <v>2435800.0213317899</v>
      </c>
      <c r="BD617" s="99">
        <v>0</v>
      </c>
      <c r="BE617" s="99">
        <v>0</v>
      </c>
      <c r="BF617" s="99">
        <v>1027017.11253357</v>
      </c>
      <c r="BG617" s="99">
        <v>27786472.990966801</v>
      </c>
      <c r="BH617" s="99">
        <v>4465586.7482299795</v>
      </c>
      <c r="BI617" s="99">
        <v>0</v>
      </c>
      <c r="BJ617" s="99">
        <v>2203489.6451110798</v>
      </c>
      <c r="BK617" s="99">
        <v>1721508.0780944801</v>
      </c>
      <c r="BL617" s="99">
        <v>0</v>
      </c>
      <c r="BM617" s="99">
        <v>0</v>
      </c>
      <c r="BN617" s="99">
        <v>0</v>
      </c>
      <c r="BO617" s="99">
        <v>0</v>
      </c>
      <c r="BP617" s="99">
        <v>0</v>
      </c>
      <c r="BQ617" s="99">
        <v>0</v>
      </c>
      <c r="BR617" s="99">
        <v>3394471.7256774898</v>
      </c>
      <c r="BS617" s="99">
        <v>2021244.1595306401</v>
      </c>
      <c r="BT617" s="99">
        <v>0</v>
      </c>
      <c r="BU617" s="99">
        <v>0</v>
      </c>
      <c r="BV617" s="99">
        <v>1257490.9804992699</v>
      </c>
      <c r="BW617" s="99">
        <v>0</v>
      </c>
      <c r="BX617" s="99">
        <v>0</v>
      </c>
      <c r="BY617" s="99">
        <v>0</v>
      </c>
      <c r="BZ617" s="99">
        <v>0</v>
      </c>
      <c r="CA617" s="99">
        <v>62592.688877582601</v>
      </c>
      <c r="CB617" s="99">
        <v>3439585.4505615202</v>
      </c>
      <c r="CC617" s="99">
        <v>30671310.808837902</v>
      </c>
      <c r="CD617" s="99">
        <v>6660605.7285766602</v>
      </c>
      <c r="CE617" s="99">
        <v>1096.0622842609901</v>
      </c>
      <c r="CF617" s="99">
        <v>123737.865241051</v>
      </c>
      <c r="CG617" s="99">
        <v>1026971.23775482</v>
      </c>
      <c r="CH617" s="99">
        <v>0</v>
      </c>
      <c r="CI617" s="99">
        <v>63688.599267482801</v>
      </c>
      <c r="CJ617" s="99">
        <v>3562187.9773559598</v>
      </c>
      <c r="CK617" s="99">
        <v>31703042.902099598</v>
      </c>
      <c r="CL617" s="99">
        <v>6661828.2456665002</v>
      </c>
      <c r="CM617" s="203">
        <f t="shared" si="27"/>
        <v>94369.269245386196</v>
      </c>
      <c r="CN617" s="203">
        <f t="shared" si="28"/>
        <v>13454782.44171143</v>
      </c>
      <c r="CO617" s="203">
        <f t="shared" si="29"/>
        <v>59489515.893066399</v>
      </c>
      <c r="CP617" s="99">
        <v>6661828.2456665002</v>
      </c>
      <c r="CQ617" s="99">
        <v>0</v>
      </c>
      <c r="CR617" s="99">
        <v>0</v>
      </c>
      <c r="CS617" s="99">
        <v>0</v>
      </c>
      <c r="CT617" s="99">
        <v>0</v>
      </c>
    </row>
    <row r="618" spans="1:98">
      <c r="A618" s="98" t="s">
        <v>61</v>
      </c>
      <c r="B618" s="100">
        <v>41334</v>
      </c>
      <c r="C618" s="99">
        <v>50945.336686134302</v>
      </c>
      <c r="D618" s="99">
        <v>0</v>
      </c>
      <c r="E618" s="99">
        <v>10205.6574537754</v>
      </c>
      <c r="F618" s="99">
        <v>9044.0912823677099</v>
      </c>
      <c r="G618" s="99">
        <v>1071.3613261133401</v>
      </c>
      <c r="H618" s="99">
        <v>0</v>
      </c>
      <c r="I618" s="99">
        <v>0</v>
      </c>
      <c r="J618" s="99">
        <v>30530.7534086704</v>
      </c>
      <c r="K618" s="99">
        <v>145.20124402083499</v>
      </c>
      <c r="L618" s="99">
        <v>841.20704389363505</v>
      </c>
      <c r="M618" s="99">
        <v>25678.510746479002</v>
      </c>
      <c r="N618" s="99">
        <v>4540.7526423335103</v>
      </c>
      <c r="O618" s="99">
        <v>0</v>
      </c>
      <c r="P618" s="99">
        <v>27064.0441491604</v>
      </c>
      <c r="Q618" s="99">
        <v>2829.6777808070201</v>
      </c>
      <c r="R618" s="99">
        <v>0</v>
      </c>
      <c r="S618" s="99">
        <v>1067.26235340536</v>
      </c>
      <c r="T618" s="99">
        <v>4.0047367857769096</v>
      </c>
      <c r="U618" s="99">
        <v>30678.184077739701</v>
      </c>
      <c r="V618" s="99">
        <v>2635929.9435119601</v>
      </c>
      <c r="W618" s="99">
        <v>0</v>
      </c>
      <c r="X618" s="99">
        <v>689905.18550872803</v>
      </c>
      <c r="Y618" s="99">
        <v>596329.31399536098</v>
      </c>
      <c r="Z618" s="99">
        <v>119709.58574295</v>
      </c>
      <c r="AA618" s="99">
        <v>0</v>
      </c>
      <c r="AB618" s="99">
        <v>0</v>
      </c>
      <c r="AC618" s="99">
        <v>9842753.5307617206</v>
      </c>
      <c r="AD618" s="99">
        <v>10815.7941200733</v>
      </c>
      <c r="AE618" s="99">
        <v>25493.216150283799</v>
      </c>
      <c r="AF618" s="99">
        <v>1184654.3725128199</v>
      </c>
      <c r="AG618" s="99">
        <v>631080.126716614</v>
      </c>
      <c r="AH618" s="99">
        <v>0</v>
      </c>
      <c r="AI618" s="99">
        <v>1193552.01089478</v>
      </c>
      <c r="AJ618" s="99">
        <v>279606.85384368902</v>
      </c>
      <c r="AK618" s="99">
        <v>0</v>
      </c>
      <c r="AL618" s="99">
        <v>119841.14665698999</v>
      </c>
      <c r="AM618" s="99">
        <v>705.27799593657301</v>
      </c>
      <c r="AN618" s="99">
        <v>9898431.3472900409</v>
      </c>
      <c r="AO618" s="99">
        <v>23979301.385742199</v>
      </c>
      <c r="AP618" s="99">
        <v>0</v>
      </c>
      <c r="AQ618" s="99">
        <v>5654787.4705200205</v>
      </c>
      <c r="AR618" s="99">
        <v>4756785.7116088904</v>
      </c>
      <c r="AS618" s="99">
        <v>991100.55445861805</v>
      </c>
      <c r="AT618" s="99">
        <v>0</v>
      </c>
      <c r="AU618" s="99">
        <v>0</v>
      </c>
      <c r="AV618" s="99">
        <v>27726464.214355499</v>
      </c>
      <c r="AW618" s="99">
        <v>34562.530311107599</v>
      </c>
      <c r="AX618" s="99">
        <v>252355.387170792</v>
      </c>
      <c r="AY618" s="99">
        <v>10812334.654541001</v>
      </c>
      <c r="AZ618" s="99">
        <v>5172559.9011840802</v>
      </c>
      <c r="BA618" s="99">
        <v>0</v>
      </c>
      <c r="BB618" s="99">
        <v>10808107.4494629</v>
      </c>
      <c r="BC618" s="99">
        <v>2346830.7429809598</v>
      </c>
      <c r="BD618" s="99">
        <v>0</v>
      </c>
      <c r="BE618" s="99">
        <v>990708.17225646996</v>
      </c>
      <c r="BF618" s="99">
        <v>5568.7713590860403</v>
      </c>
      <c r="BG618" s="99">
        <v>27746590.720458999</v>
      </c>
      <c r="BH618" s="99">
        <v>5297308.7661132803</v>
      </c>
      <c r="BI618" s="99">
        <v>0</v>
      </c>
      <c r="BJ618" s="99">
        <v>2167270.6921081501</v>
      </c>
      <c r="BK618" s="99">
        <v>1659160.00346375</v>
      </c>
      <c r="BL618" s="99">
        <v>0</v>
      </c>
      <c r="BM618" s="99">
        <v>0</v>
      </c>
      <c r="BN618" s="99">
        <v>0</v>
      </c>
      <c r="BO618" s="99">
        <v>0</v>
      </c>
      <c r="BP618" s="99">
        <v>0</v>
      </c>
      <c r="BQ618" s="99">
        <v>0</v>
      </c>
      <c r="BR618" s="99">
        <v>3433930.7625732399</v>
      </c>
      <c r="BS618" s="99">
        <v>1980222.9012908901</v>
      </c>
      <c r="BT618" s="99">
        <v>0</v>
      </c>
      <c r="BU618" s="99">
        <v>827073.75</v>
      </c>
      <c r="BV618" s="99">
        <v>1259006.3255004899</v>
      </c>
      <c r="BW618" s="99">
        <v>0</v>
      </c>
      <c r="BX618" s="99">
        <v>82058.479924201994</v>
      </c>
      <c r="BY618" s="99">
        <v>0</v>
      </c>
      <c r="BZ618" s="99">
        <v>0</v>
      </c>
      <c r="CA618" s="99">
        <v>61055.795573711403</v>
      </c>
      <c r="CB618" s="99">
        <v>3341523.63635254</v>
      </c>
      <c r="CC618" s="99">
        <v>29563918.058349598</v>
      </c>
      <c r="CD618" s="99">
        <v>7481436.7705688505</v>
      </c>
      <c r="CE618" s="99">
        <v>1073.83787658811</v>
      </c>
      <c r="CF618" s="99">
        <v>121745.57777690901</v>
      </c>
      <c r="CG618" s="99">
        <v>1006542.47291565</v>
      </c>
      <c r="CH618" s="99">
        <v>0</v>
      </c>
      <c r="CI618" s="99">
        <v>62128.843599796302</v>
      </c>
      <c r="CJ618" s="99">
        <v>3462989.15698242</v>
      </c>
      <c r="CK618" s="99">
        <v>30569824.123779301</v>
      </c>
      <c r="CL618" s="99">
        <v>7559387.9085082998</v>
      </c>
      <c r="CM618" s="203">
        <f t="shared" si="27"/>
        <v>92807.027677536011</v>
      </c>
      <c r="CN618" s="203">
        <f t="shared" si="28"/>
        <v>13361420.504272461</v>
      </c>
      <c r="CO618" s="203">
        <f t="shared" si="29"/>
        <v>58316414.844238296</v>
      </c>
      <c r="CP618" s="99">
        <v>7559387.9085082998</v>
      </c>
      <c r="CQ618" s="99">
        <v>0</v>
      </c>
      <c r="CR618" s="99">
        <v>0</v>
      </c>
      <c r="CS618" s="99">
        <v>0</v>
      </c>
      <c r="CT618" s="99">
        <v>0</v>
      </c>
    </row>
    <row r="619" spans="1:98">
      <c r="A619" s="98" t="s">
        <v>61</v>
      </c>
      <c r="B619" s="100">
        <v>41426</v>
      </c>
      <c r="C619" s="99">
        <v>51598.349683761597</v>
      </c>
      <c r="D619" s="99">
        <v>0</v>
      </c>
      <c r="E619" s="99">
        <v>10009.371574521099</v>
      </c>
      <c r="F619" s="99">
        <v>8928.6931304931604</v>
      </c>
      <c r="G619" s="99">
        <v>1073.0207112282501</v>
      </c>
      <c r="H619" s="99">
        <v>0</v>
      </c>
      <c r="I619" s="99">
        <v>0</v>
      </c>
      <c r="J619" s="99">
        <v>30484.058449268301</v>
      </c>
      <c r="K619" s="99">
        <v>135.540139254183</v>
      </c>
      <c r="L619" s="99">
        <v>740.57543689757597</v>
      </c>
      <c r="M619" s="99">
        <v>26242.311666011799</v>
      </c>
      <c r="N619" s="99">
        <v>4451.9097627997398</v>
      </c>
      <c r="O619" s="99">
        <v>0</v>
      </c>
      <c r="P619" s="99">
        <v>27434.597467899301</v>
      </c>
      <c r="Q619" s="99">
        <v>2821.7719610929498</v>
      </c>
      <c r="R619" s="99">
        <v>0</v>
      </c>
      <c r="S619" s="99">
        <v>1076.7188242524901</v>
      </c>
      <c r="T619" s="99">
        <v>2.0431097234541098</v>
      </c>
      <c r="U619" s="99">
        <v>30626.790147066102</v>
      </c>
      <c r="V619" s="99">
        <v>2629154.1101379399</v>
      </c>
      <c r="W619" s="99">
        <v>0</v>
      </c>
      <c r="X619" s="99">
        <v>679654.498283386</v>
      </c>
      <c r="Y619" s="99">
        <v>572924.54886627197</v>
      </c>
      <c r="Z619" s="99">
        <v>116761.725686073</v>
      </c>
      <c r="AA619" s="99">
        <v>0</v>
      </c>
      <c r="AB619" s="99">
        <v>0</v>
      </c>
      <c r="AC619" s="99">
        <v>9781028.0140380897</v>
      </c>
      <c r="AD619" s="99">
        <v>9981.4786746501904</v>
      </c>
      <c r="AE619" s="99">
        <v>22060.919802188899</v>
      </c>
      <c r="AF619" s="99">
        <v>1185647.9761047401</v>
      </c>
      <c r="AG619" s="99">
        <v>618324.23387145996</v>
      </c>
      <c r="AH619" s="99">
        <v>0</v>
      </c>
      <c r="AI619" s="99">
        <v>1210887.6603240999</v>
      </c>
      <c r="AJ619" s="99">
        <v>281198.66768646199</v>
      </c>
      <c r="AK619" s="99">
        <v>0</v>
      </c>
      <c r="AL619" s="99">
        <v>116312.669994354</v>
      </c>
      <c r="AM619" s="99">
        <v>213.63923110067799</v>
      </c>
      <c r="AN619" s="99">
        <v>9849508.38916016</v>
      </c>
      <c r="AO619" s="99">
        <v>23950781.363281298</v>
      </c>
      <c r="AP619" s="99">
        <v>0</v>
      </c>
      <c r="AQ619" s="99">
        <v>5552148.33447266</v>
      </c>
      <c r="AR619" s="99">
        <v>4553057.5237426804</v>
      </c>
      <c r="AS619" s="99">
        <v>974916.47541809105</v>
      </c>
      <c r="AT619" s="99">
        <v>0</v>
      </c>
      <c r="AU619" s="99">
        <v>0</v>
      </c>
      <c r="AV619" s="99">
        <v>27653011.9213867</v>
      </c>
      <c r="AW619" s="99">
        <v>31969.654958009702</v>
      </c>
      <c r="AX619" s="99">
        <v>204656.25209808399</v>
      </c>
      <c r="AY619" s="99">
        <v>10980930.603759799</v>
      </c>
      <c r="AZ619" s="99">
        <v>5071450.4644165002</v>
      </c>
      <c r="BA619" s="99">
        <v>0</v>
      </c>
      <c r="BB619" s="99">
        <v>11018994.330200201</v>
      </c>
      <c r="BC619" s="99">
        <v>2366611.0319519001</v>
      </c>
      <c r="BD619" s="99">
        <v>0</v>
      </c>
      <c r="BE619" s="99">
        <v>970597.33853149402</v>
      </c>
      <c r="BF619" s="99">
        <v>1893.45689472556</v>
      </c>
      <c r="BG619" s="99">
        <v>27703780.834472701</v>
      </c>
      <c r="BH619" s="99">
        <v>5429216.6995239304</v>
      </c>
      <c r="BI619" s="99">
        <v>0</v>
      </c>
      <c r="BJ619" s="99">
        <v>2125951.6708679199</v>
      </c>
      <c r="BK619" s="99">
        <v>1617227.87440491</v>
      </c>
      <c r="BL619" s="99">
        <v>0</v>
      </c>
      <c r="BM619" s="99">
        <v>0</v>
      </c>
      <c r="BN619" s="99">
        <v>0</v>
      </c>
      <c r="BO619" s="99">
        <v>0</v>
      </c>
      <c r="BP619" s="99">
        <v>0</v>
      </c>
      <c r="BQ619" s="99">
        <v>0</v>
      </c>
      <c r="BR619" s="99">
        <v>3481138.6646728502</v>
      </c>
      <c r="BS619" s="99">
        <v>1948009.95541382</v>
      </c>
      <c r="BT619" s="99">
        <v>0</v>
      </c>
      <c r="BU619" s="99">
        <v>872560.67999267601</v>
      </c>
      <c r="BV619" s="99">
        <v>1268683.0543365499</v>
      </c>
      <c r="BW619" s="99">
        <v>0</v>
      </c>
      <c r="BX619" s="99">
        <v>80614.049926757798</v>
      </c>
      <c r="BY619" s="99">
        <v>0</v>
      </c>
      <c r="BZ619" s="99">
        <v>0</v>
      </c>
      <c r="CA619" s="99">
        <v>61675.322253227198</v>
      </c>
      <c r="CB619" s="99">
        <v>3310740.5959472698</v>
      </c>
      <c r="CC619" s="99">
        <v>29583073.4455566</v>
      </c>
      <c r="CD619" s="99">
        <v>7556677.1188354502</v>
      </c>
      <c r="CE619" s="99">
        <v>1075.7252547442899</v>
      </c>
      <c r="CF619" s="99">
        <v>115715.205361366</v>
      </c>
      <c r="CG619" s="99">
        <v>966628.78538513195</v>
      </c>
      <c r="CH619" s="99">
        <v>0</v>
      </c>
      <c r="CI619" s="99">
        <v>62754.054492473602</v>
      </c>
      <c r="CJ619" s="99">
        <v>3424621.56494141</v>
      </c>
      <c r="CK619" s="99">
        <v>30550559.300292999</v>
      </c>
      <c r="CL619" s="99">
        <v>7633705.1127319299</v>
      </c>
      <c r="CM619" s="203">
        <f t="shared" si="27"/>
        <v>93380.844639539704</v>
      </c>
      <c r="CN619" s="203">
        <f t="shared" si="28"/>
        <v>13274129.95410157</v>
      </c>
      <c r="CO619" s="203">
        <f t="shared" si="29"/>
        <v>58254340.1347657</v>
      </c>
      <c r="CP619" s="99">
        <v>7633705.1127319299</v>
      </c>
      <c r="CQ619" s="99">
        <v>0</v>
      </c>
      <c r="CR619" s="99">
        <v>0</v>
      </c>
      <c r="CS619" s="99">
        <v>0</v>
      </c>
      <c r="CT619" s="99">
        <v>0</v>
      </c>
    </row>
    <row r="620" spans="1:98">
      <c r="A620" s="98" t="s">
        <v>61</v>
      </c>
      <c r="B620" s="100">
        <v>41518</v>
      </c>
      <c r="C620" s="99">
        <v>51527.369484901399</v>
      </c>
      <c r="D620" s="99">
        <v>0</v>
      </c>
      <c r="E620" s="99">
        <v>9683.44583296776</v>
      </c>
      <c r="F620" s="99">
        <v>8579.4829033613205</v>
      </c>
      <c r="G620" s="99">
        <v>1069.35378666222</v>
      </c>
      <c r="H620" s="99">
        <v>0</v>
      </c>
      <c r="I620" s="99">
        <v>0</v>
      </c>
      <c r="J620" s="99">
        <v>30467.729946613301</v>
      </c>
      <c r="K620" s="99">
        <v>110.757997685112</v>
      </c>
      <c r="L620" s="99">
        <v>152.902880907059</v>
      </c>
      <c r="M620" s="99">
        <v>26239.8390285969</v>
      </c>
      <c r="N620" s="99">
        <v>4330.90585285425</v>
      </c>
      <c r="O620" s="99">
        <v>0</v>
      </c>
      <c r="P620" s="99">
        <v>27783.769843101501</v>
      </c>
      <c r="Q620" s="99">
        <v>2799.7454248368699</v>
      </c>
      <c r="R620" s="99">
        <v>0</v>
      </c>
      <c r="S620" s="99">
        <v>1073.3822209387999</v>
      </c>
      <c r="T620" s="99">
        <v>0.97668991897080604</v>
      </c>
      <c r="U620" s="99">
        <v>30573.259561061899</v>
      </c>
      <c r="V620" s="99">
        <v>2631055.8981933598</v>
      </c>
      <c r="W620" s="99">
        <v>0</v>
      </c>
      <c r="X620" s="99">
        <v>657944.10076141404</v>
      </c>
      <c r="Y620" s="99">
        <v>558713.88272094703</v>
      </c>
      <c r="Z620" s="99">
        <v>119417.327753067</v>
      </c>
      <c r="AA620" s="99">
        <v>0</v>
      </c>
      <c r="AB620" s="99">
        <v>0</v>
      </c>
      <c r="AC620" s="99">
        <v>9872610.0390625</v>
      </c>
      <c r="AD620" s="99">
        <v>8345.9205193519592</v>
      </c>
      <c r="AE620" s="99">
        <v>14478.649910211599</v>
      </c>
      <c r="AF620" s="99">
        <v>1190849.9002990699</v>
      </c>
      <c r="AG620" s="99">
        <v>601265.17713928199</v>
      </c>
      <c r="AH620" s="99">
        <v>0</v>
      </c>
      <c r="AI620" s="99">
        <v>1211836.0143890399</v>
      </c>
      <c r="AJ620" s="99">
        <v>277947.319793701</v>
      </c>
      <c r="AK620" s="99">
        <v>0</v>
      </c>
      <c r="AL620" s="99">
        <v>119150.421016693</v>
      </c>
      <c r="AM620" s="99">
        <v>237.43943385593599</v>
      </c>
      <c r="AN620" s="99">
        <v>9813401.9340820294</v>
      </c>
      <c r="AO620" s="99">
        <v>24080258.963378899</v>
      </c>
      <c r="AP620" s="99">
        <v>0</v>
      </c>
      <c r="AQ620" s="99">
        <v>5335992.6437377902</v>
      </c>
      <c r="AR620" s="99">
        <v>4400442.6496582003</v>
      </c>
      <c r="AS620" s="99">
        <v>987660.46069335903</v>
      </c>
      <c r="AT620" s="99">
        <v>0</v>
      </c>
      <c r="AU620" s="99">
        <v>0</v>
      </c>
      <c r="AV620" s="99">
        <v>27752334.794189502</v>
      </c>
      <c r="AW620" s="99">
        <v>26758.089132309</v>
      </c>
      <c r="AX620" s="99">
        <v>124759.911040306</v>
      </c>
      <c r="AY620" s="99">
        <v>11024958.764038101</v>
      </c>
      <c r="AZ620" s="99">
        <v>4971744.99182129</v>
      </c>
      <c r="BA620" s="99">
        <v>0</v>
      </c>
      <c r="BB620" s="99">
        <v>11094500.5656738</v>
      </c>
      <c r="BC620" s="99">
        <v>2338493.4625549298</v>
      </c>
      <c r="BD620" s="99">
        <v>0</v>
      </c>
      <c r="BE620" s="99">
        <v>985720.95011901902</v>
      </c>
      <c r="BF620" s="99">
        <v>2070.2215104997199</v>
      </c>
      <c r="BG620" s="99">
        <v>27778297.200439502</v>
      </c>
      <c r="BH620" s="99">
        <v>5446605.2315063505</v>
      </c>
      <c r="BI620" s="99">
        <v>0</v>
      </c>
      <c r="BJ620" s="99">
        <v>2067604.5388793901</v>
      </c>
      <c r="BK620" s="99">
        <v>1566053.3124694801</v>
      </c>
      <c r="BL620" s="99">
        <v>0</v>
      </c>
      <c r="BM620" s="99">
        <v>0</v>
      </c>
      <c r="BN620" s="99">
        <v>0</v>
      </c>
      <c r="BO620" s="99">
        <v>0</v>
      </c>
      <c r="BP620" s="99">
        <v>0</v>
      </c>
      <c r="BQ620" s="99">
        <v>0</v>
      </c>
      <c r="BR620" s="99">
        <v>3523523.1494751</v>
      </c>
      <c r="BS620" s="99">
        <v>1913351.5432434101</v>
      </c>
      <c r="BT620" s="99">
        <v>0</v>
      </c>
      <c r="BU620" s="99">
        <v>754932.75</v>
      </c>
      <c r="BV620" s="99">
        <v>1258696.26556396</v>
      </c>
      <c r="BW620" s="99">
        <v>0</v>
      </c>
      <c r="BX620" s="99">
        <v>71454.219936370893</v>
      </c>
      <c r="BY620" s="99">
        <v>0</v>
      </c>
      <c r="BZ620" s="99">
        <v>0</v>
      </c>
      <c r="CA620" s="99">
        <v>61226.655272007003</v>
      </c>
      <c r="CB620" s="99">
        <v>3292386.3669433598</v>
      </c>
      <c r="CC620" s="99">
        <v>29498586.2885742</v>
      </c>
      <c r="CD620" s="99">
        <v>7500606.2895507803</v>
      </c>
      <c r="CE620" s="99">
        <v>1070.9865007400499</v>
      </c>
      <c r="CF620" s="99">
        <v>119763.06048584</v>
      </c>
      <c r="CG620" s="99">
        <v>991322.32831573498</v>
      </c>
      <c r="CH620" s="99">
        <v>0</v>
      </c>
      <c r="CI620" s="99">
        <v>62294.577681541399</v>
      </c>
      <c r="CJ620" s="99">
        <v>3413839.0180969201</v>
      </c>
      <c r="CK620" s="99">
        <v>30493459.595703099</v>
      </c>
      <c r="CL620" s="99">
        <v>7580202.2209472703</v>
      </c>
      <c r="CM620" s="203">
        <f t="shared" si="27"/>
        <v>92867.837242603302</v>
      </c>
      <c r="CN620" s="203">
        <f t="shared" si="28"/>
        <v>13227240.952178949</v>
      </c>
      <c r="CO620" s="203">
        <f t="shared" si="29"/>
        <v>58271756.7961426</v>
      </c>
      <c r="CP620" s="99">
        <v>7580202.2209472703</v>
      </c>
      <c r="CQ620" s="99">
        <v>0</v>
      </c>
      <c r="CR620" s="99">
        <v>0</v>
      </c>
      <c r="CS620" s="99">
        <v>0</v>
      </c>
      <c r="CT620" s="99">
        <v>0</v>
      </c>
    </row>
    <row r="621" spans="1:98">
      <c r="A621" s="98" t="s">
        <v>61</v>
      </c>
      <c r="B621" s="100">
        <v>41609</v>
      </c>
      <c r="C621" s="99">
        <v>51424.690173149102</v>
      </c>
      <c r="D621" s="99">
        <v>0</v>
      </c>
      <c r="E621" s="99">
        <v>9333.4037353992499</v>
      </c>
      <c r="F621" s="99">
        <v>8259.4532314538992</v>
      </c>
      <c r="G621" s="99">
        <v>1069.2782419323901</v>
      </c>
      <c r="H621" s="99">
        <v>0</v>
      </c>
      <c r="I621" s="99">
        <v>0</v>
      </c>
      <c r="J621" s="99">
        <v>30448.475476741802</v>
      </c>
      <c r="K621" s="99">
        <v>100.648642694578</v>
      </c>
      <c r="L621" s="99">
        <v>111.577751931734</v>
      </c>
      <c r="M621" s="99">
        <v>26157.100172996499</v>
      </c>
      <c r="N621" s="99">
        <v>4205.4097106456802</v>
      </c>
      <c r="O621" s="99">
        <v>0</v>
      </c>
      <c r="P621" s="99">
        <v>27551.734887599901</v>
      </c>
      <c r="Q621" s="99">
        <v>2765.81947314739</v>
      </c>
      <c r="R621" s="99">
        <v>0</v>
      </c>
      <c r="S621" s="99">
        <v>1062.9301814585899</v>
      </c>
      <c r="T621" s="99">
        <v>1.0037112194986499</v>
      </c>
      <c r="U621" s="99">
        <v>30540.078728437398</v>
      </c>
      <c r="V621" s="99">
        <v>2608924.9939270001</v>
      </c>
      <c r="W621" s="99">
        <v>0</v>
      </c>
      <c r="X621" s="99">
        <v>632393.50276946998</v>
      </c>
      <c r="Y621" s="99">
        <v>534409.97683715797</v>
      </c>
      <c r="Z621" s="99">
        <v>120553.421442986</v>
      </c>
      <c r="AA621" s="99">
        <v>0</v>
      </c>
      <c r="AB621" s="99">
        <v>0</v>
      </c>
      <c r="AC621" s="99">
        <v>9778010.48046875</v>
      </c>
      <c r="AD621" s="99">
        <v>7209.1630421280897</v>
      </c>
      <c r="AE621" s="99">
        <v>13210.996233940101</v>
      </c>
      <c r="AF621" s="99">
        <v>1184680.4163208001</v>
      </c>
      <c r="AG621" s="99">
        <v>582539.67404937698</v>
      </c>
      <c r="AH621" s="99">
        <v>0</v>
      </c>
      <c r="AI621" s="99">
        <v>1188716.5324859601</v>
      </c>
      <c r="AJ621" s="99">
        <v>272824.01713562</v>
      </c>
      <c r="AK621" s="99">
        <v>0</v>
      </c>
      <c r="AL621" s="99">
        <v>120292.085196495</v>
      </c>
      <c r="AM621" s="99">
        <v>214.831931682304</v>
      </c>
      <c r="AN621" s="99">
        <v>9764293.7808837909</v>
      </c>
      <c r="AO621" s="99">
        <v>23995691.256591801</v>
      </c>
      <c r="AP621" s="99">
        <v>0</v>
      </c>
      <c r="AQ621" s="99">
        <v>5117372.6948852502</v>
      </c>
      <c r="AR621" s="99">
        <v>4233042.04052734</v>
      </c>
      <c r="AS621" s="99">
        <v>997953.14315033006</v>
      </c>
      <c r="AT621" s="99">
        <v>0</v>
      </c>
      <c r="AU621" s="99">
        <v>0</v>
      </c>
      <c r="AV621" s="99">
        <v>27780281.284179699</v>
      </c>
      <c r="AW621" s="99">
        <v>23317.0456411839</v>
      </c>
      <c r="AX621" s="99">
        <v>98826.017683982805</v>
      </c>
      <c r="AY621" s="99">
        <v>10968938.0279541</v>
      </c>
      <c r="AZ621" s="99">
        <v>4844039.1629028302</v>
      </c>
      <c r="BA621" s="99">
        <v>0</v>
      </c>
      <c r="BB621" s="99">
        <v>10917520.833496099</v>
      </c>
      <c r="BC621" s="99">
        <v>2304846.9413757301</v>
      </c>
      <c r="BD621" s="99">
        <v>0</v>
      </c>
      <c r="BE621" s="99">
        <v>995133.44170379604</v>
      </c>
      <c r="BF621" s="99">
        <v>1891.32627092302</v>
      </c>
      <c r="BG621" s="99">
        <v>27801198.317138702</v>
      </c>
      <c r="BH621" s="99">
        <v>5464495.3787841797</v>
      </c>
      <c r="BI621" s="99">
        <v>0</v>
      </c>
      <c r="BJ621" s="99">
        <v>2026970.6972656299</v>
      </c>
      <c r="BK621" s="99">
        <v>1513357.5943756099</v>
      </c>
      <c r="BL621" s="99">
        <v>0</v>
      </c>
      <c r="BM621" s="99">
        <v>0</v>
      </c>
      <c r="BN621" s="99">
        <v>0</v>
      </c>
      <c r="BO621" s="99">
        <v>0</v>
      </c>
      <c r="BP621" s="99">
        <v>0</v>
      </c>
      <c r="BQ621" s="99">
        <v>0</v>
      </c>
      <c r="BR621" s="99">
        <v>3540680.9854126</v>
      </c>
      <c r="BS621" s="99">
        <v>1870018.82598877</v>
      </c>
      <c r="BT621" s="99">
        <v>0</v>
      </c>
      <c r="BU621" s="99">
        <v>838265.94999694801</v>
      </c>
      <c r="BV621" s="99">
        <v>1249610.41596985</v>
      </c>
      <c r="BW621" s="99">
        <v>0</v>
      </c>
      <c r="BX621" s="99">
        <v>81034.169925689697</v>
      </c>
      <c r="BY621" s="99">
        <v>0</v>
      </c>
      <c r="BZ621" s="99">
        <v>0</v>
      </c>
      <c r="CA621" s="99">
        <v>60765.861713886297</v>
      </c>
      <c r="CB621" s="99">
        <v>3248077.5228881799</v>
      </c>
      <c r="CC621" s="99">
        <v>29122951.340332001</v>
      </c>
      <c r="CD621" s="99">
        <v>7483172.7548217801</v>
      </c>
      <c r="CE621" s="99">
        <v>1069.4543861597799</v>
      </c>
      <c r="CF621" s="99">
        <v>120701.826010704</v>
      </c>
      <c r="CG621" s="99">
        <v>999328.19464111305</v>
      </c>
      <c r="CH621" s="99">
        <v>0</v>
      </c>
      <c r="CI621" s="99">
        <v>61837.536152839697</v>
      </c>
      <c r="CJ621" s="99">
        <v>3367466.7761840802</v>
      </c>
      <c r="CK621" s="99">
        <v>30126462.553466801</v>
      </c>
      <c r="CL621" s="99">
        <v>7565491.2683105497</v>
      </c>
      <c r="CM621" s="203">
        <f t="shared" si="27"/>
        <v>92377.614881277099</v>
      </c>
      <c r="CN621" s="203">
        <f t="shared" si="28"/>
        <v>13131760.557067871</v>
      </c>
      <c r="CO621" s="203">
        <f t="shared" si="29"/>
        <v>57927660.870605499</v>
      </c>
      <c r="CP621" s="99">
        <v>7565491.2683105497</v>
      </c>
      <c r="CQ621" s="99">
        <v>0</v>
      </c>
      <c r="CR621" s="99">
        <v>0</v>
      </c>
      <c r="CS621" s="99">
        <v>0</v>
      </c>
      <c r="CT621" s="99">
        <v>0</v>
      </c>
    </row>
    <row r="622" spans="1:98">
      <c r="A622" s="98" t="s">
        <v>61</v>
      </c>
      <c r="B622" s="100">
        <v>41699</v>
      </c>
      <c r="C622" s="99">
        <v>51667.902631282799</v>
      </c>
      <c r="D622" s="99">
        <v>0</v>
      </c>
      <c r="E622" s="99">
        <v>9152.8790184259396</v>
      </c>
      <c r="F622" s="99">
        <v>8059.4896515607797</v>
      </c>
      <c r="G622" s="99">
        <v>1081.98357059062</v>
      </c>
      <c r="H622" s="99">
        <v>0</v>
      </c>
      <c r="I622" s="99">
        <v>0</v>
      </c>
      <c r="J622" s="99">
        <v>30300.030263423901</v>
      </c>
      <c r="K622" s="99">
        <v>79.6636078795418</v>
      </c>
      <c r="L622" s="99">
        <v>134.879200501367</v>
      </c>
      <c r="M622" s="99">
        <v>26342.705604791601</v>
      </c>
      <c r="N622" s="99">
        <v>4077.95779779553</v>
      </c>
      <c r="O622" s="99">
        <v>0</v>
      </c>
      <c r="P622" s="99">
        <v>27420.028745412801</v>
      </c>
      <c r="Q622" s="99">
        <v>2756.20235005021</v>
      </c>
      <c r="R622" s="99">
        <v>0</v>
      </c>
      <c r="S622" s="99">
        <v>1078.1734015345601</v>
      </c>
      <c r="T622" s="99">
        <v>2.0040397798002201</v>
      </c>
      <c r="U622" s="99">
        <v>30379.637645721399</v>
      </c>
      <c r="V622" s="99">
        <v>2606826.6730651902</v>
      </c>
      <c r="W622" s="99">
        <v>0</v>
      </c>
      <c r="X622" s="99">
        <v>602511.58455658006</v>
      </c>
      <c r="Y622" s="99">
        <v>508129.532314301</v>
      </c>
      <c r="Z622" s="99">
        <v>121275.182905197</v>
      </c>
      <c r="AA622" s="99">
        <v>0</v>
      </c>
      <c r="AB622" s="99">
        <v>0</v>
      </c>
      <c r="AC622" s="99">
        <v>9642418.3557128906</v>
      </c>
      <c r="AD622" s="99">
        <v>5408.2575147748003</v>
      </c>
      <c r="AE622" s="99">
        <v>13384.527621626899</v>
      </c>
      <c r="AF622" s="99">
        <v>1194178.01177979</v>
      </c>
      <c r="AG622" s="99">
        <v>557832.60614013695</v>
      </c>
      <c r="AH622" s="99">
        <v>0</v>
      </c>
      <c r="AI622" s="99">
        <v>1179367.77035522</v>
      </c>
      <c r="AJ622" s="99">
        <v>268616.98201751697</v>
      </c>
      <c r="AK622" s="99">
        <v>0</v>
      </c>
      <c r="AL622" s="99">
        <v>121070.677349091</v>
      </c>
      <c r="AM622" s="99">
        <v>215.35608009062699</v>
      </c>
      <c r="AN622" s="99">
        <v>9728534.1099853497</v>
      </c>
      <c r="AO622" s="99">
        <v>24095601.886718798</v>
      </c>
      <c r="AP622" s="99">
        <v>0</v>
      </c>
      <c r="AQ622" s="99">
        <v>4973875.0861816397</v>
      </c>
      <c r="AR622" s="99">
        <v>4038402.7757568401</v>
      </c>
      <c r="AS622" s="99">
        <v>1007577.54605103</v>
      </c>
      <c r="AT622" s="99">
        <v>0</v>
      </c>
      <c r="AU622" s="99">
        <v>0</v>
      </c>
      <c r="AV622" s="99">
        <v>27694071.299560498</v>
      </c>
      <c r="AW622" s="99">
        <v>17599.081923008001</v>
      </c>
      <c r="AX622" s="99">
        <v>119726.791250229</v>
      </c>
      <c r="AY622" s="99">
        <v>11173569.6247559</v>
      </c>
      <c r="AZ622" s="99">
        <v>4622557.04260254</v>
      </c>
      <c r="BA622" s="99">
        <v>0</v>
      </c>
      <c r="BB622" s="99">
        <v>10864014.786132799</v>
      </c>
      <c r="BC622" s="99">
        <v>2291384.8957824698</v>
      </c>
      <c r="BD622" s="99">
        <v>0</v>
      </c>
      <c r="BE622" s="99">
        <v>1004538.097435</v>
      </c>
      <c r="BF622" s="99">
        <v>1924.4206566959599</v>
      </c>
      <c r="BG622" s="99">
        <v>27738705.3515625</v>
      </c>
      <c r="BH622" s="99">
        <v>5450595.7313232403</v>
      </c>
      <c r="BI622" s="99">
        <v>0</v>
      </c>
      <c r="BJ622" s="99">
        <v>1949652.09494019</v>
      </c>
      <c r="BK622" s="99">
        <v>1442516.68043518</v>
      </c>
      <c r="BL622" s="99">
        <v>0</v>
      </c>
      <c r="BM622" s="99">
        <v>0</v>
      </c>
      <c r="BN622" s="99">
        <v>0</v>
      </c>
      <c r="BO622" s="99">
        <v>0</v>
      </c>
      <c r="BP622" s="99">
        <v>0</v>
      </c>
      <c r="BQ622" s="99">
        <v>0</v>
      </c>
      <c r="BR622" s="99">
        <v>3549381.11401367</v>
      </c>
      <c r="BS622" s="99">
        <v>1778947.9100341799</v>
      </c>
      <c r="BT622" s="99">
        <v>0</v>
      </c>
      <c r="BU622" s="99">
        <v>816204.30998992897</v>
      </c>
      <c r="BV622" s="99">
        <v>1256446.4326019301</v>
      </c>
      <c r="BW622" s="99">
        <v>0</v>
      </c>
      <c r="BX622" s="99">
        <v>83430.589925766006</v>
      </c>
      <c r="BY622" s="99">
        <v>0</v>
      </c>
      <c r="BZ622" s="99">
        <v>0</v>
      </c>
      <c r="CA622" s="99">
        <v>60743.429788589499</v>
      </c>
      <c r="CB622" s="99">
        <v>3221293.36895752</v>
      </c>
      <c r="CC622" s="99">
        <v>29124701.677978501</v>
      </c>
      <c r="CD622" s="99">
        <v>7421852.7140502902</v>
      </c>
      <c r="CE622" s="99">
        <v>1083.32781524956</v>
      </c>
      <c r="CF622" s="99">
        <v>120516.65635776499</v>
      </c>
      <c r="CG622" s="99">
        <v>1000035.3751297001</v>
      </c>
      <c r="CH622" s="99">
        <v>0</v>
      </c>
      <c r="CI622" s="99">
        <v>61824.577213287397</v>
      </c>
      <c r="CJ622" s="99">
        <v>3340755.96566772</v>
      </c>
      <c r="CK622" s="99">
        <v>30126649.345458999</v>
      </c>
      <c r="CL622" s="99">
        <v>7500102.39599609</v>
      </c>
      <c r="CM622" s="203">
        <f t="shared" si="27"/>
        <v>92204.214859008789</v>
      </c>
      <c r="CN622" s="203">
        <f t="shared" si="28"/>
        <v>13069290.075653069</v>
      </c>
      <c r="CO622" s="203">
        <f t="shared" si="29"/>
        <v>57865354.697021499</v>
      </c>
      <c r="CP622" s="99">
        <v>7500102.39599609</v>
      </c>
      <c r="CQ622" s="99">
        <v>0</v>
      </c>
      <c r="CR622" s="99">
        <v>0</v>
      </c>
      <c r="CS622" s="99">
        <v>0</v>
      </c>
      <c r="CT622" s="99">
        <v>0</v>
      </c>
    </row>
    <row r="623" spans="1:98">
      <c r="A623" s="98" t="s">
        <v>61</v>
      </c>
      <c r="B623" s="100">
        <v>41791</v>
      </c>
      <c r="C623" s="99">
        <v>51492.233249664299</v>
      </c>
      <c r="D623" s="99">
        <v>0</v>
      </c>
      <c r="E623" s="99">
        <v>8926.3337889909708</v>
      </c>
      <c r="F623" s="99">
        <v>7873.7280759811401</v>
      </c>
      <c r="G623" s="99">
        <v>1081.4078209996201</v>
      </c>
      <c r="H623" s="99">
        <v>0</v>
      </c>
      <c r="I623" s="99">
        <v>0</v>
      </c>
      <c r="J623" s="99">
        <v>30276.426760673501</v>
      </c>
      <c r="K623" s="99">
        <v>58.408617356792099</v>
      </c>
      <c r="L623" s="99">
        <v>720.44520255923305</v>
      </c>
      <c r="M623" s="99">
        <v>26264.573172092401</v>
      </c>
      <c r="N623" s="99">
        <v>4047.0358591079698</v>
      </c>
      <c r="O623" s="99">
        <v>0</v>
      </c>
      <c r="P623" s="99">
        <v>26656.4724948406</v>
      </c>
      <c r="Q623" s="99">
        <v>2742.9263826906699</v>
      </c>
      <c r="R623" s="99">
        <v>0</v>
      </c>
      <c r="S623" s="99">
        <v>1082.9239766895801</v>
      </c>
      <c r="T623" s="99">
        <v>0</v>
      </c>
      <c r="U623" s="99">
        <v>30352.702906847</v>
      </c>
      <c r="V623" s="99">
        <v>2601616.7106018099</v>
      </c>
      <c r="W623" s="99">
        <v>0</v>
      </c>
      <c r="X623" s="99">
        <v>579750.20094299305</v>
      </c>
      <c r="Y623" s="99">
        <v>486160.70539093</v>
      </c>
      <c r="Z623" s="99">
        <v>120286.27614688899</v>
      </c>
      <c r="AA623" s="99">
        <v>0</v>
      </c>
      <c r="AB623" s="99">
        <v>0</v>
      </c>
      <c r="AC623" s="99">
        <v>9693417.59130859</v>
      </c>
      <c r="AD623" s="99">
        <v>4232.6490447521201</v>
      </c>
      <c r="AE623" s="99">
        <v>30444.9803664684</v>
      </c>
      <c r="AF623" s="99">
        <v>1194199.7581634501</v>
      </c>
      <c r="AG623" s="99">
        <v>535052.61842346203</v>
      </c>
      <c r="AH623" s="99">
        <v>0</v>
      </c>
      <c r="AI623" s="99">
        <v>1139350.7628478999</v>
      </c>
      <c r="AJ623" s="99">
        <v>265364.62473678601</v>
      </c>
      <c r="AK623" s="99">
        <v>0</v>
      </c>
      <c r="AL623" s="99">
        <v>120091.27409935</v>
      </c>
      <c r="AM623" s="99">
        <v>0</v>
      </c>
      <c r="AN623" s="99">
        <v>9673795.7619628906</v>
      </c>
      <c r="AO623" s="99">
        <v>24126924.181884799</v>
      </c>
      <c r="AP623" s="99">
        <v>0</v>
      </c>
      <c r="AQ623" s="99">
        <v>4791002.3222045898</v>
      </c>
      <c r="AR623" s="99">
        <v>3866885.5145874</v>
      </c>
      <c r="AS623" s="99">
        <v>1004299.3551559401</v>
      </c>
      <c r="AT623" s="99">
        <v>0</v>
      </c>
      <c r="AU623" s="99">
        <v>0</v>
      </c>
      <c r="AV623" s="99">
        <v>27812292.817871101</v>
      </c>
      <c r="AW623" s="99">
        <v>13816.940625667599</v>
      </c>
      <c r="AX623" s="99">
        <v>265645.440002441</v>
      </c>
      <c r="AY623" s="99">
        <v>11213081.6223145</v>
      </c>
      <c r="AZ623" s="99">
        <v>4477965.3414306603</v>
      </c>
      <c r="BA623" s="99">
        <v>0</v>
      </c>
      <c r="BB623" s="99">
        <v>10551787.579223599</v>
      </c>
      <c r="BC623" s="99">
        <v>2274413.5034179701</v>
      </c>
      <c r="BD623" s="99">
        <v>0</v>
      </c>
      <c r="BE623" s="99">
        <v>1002482.34832001</v>
      </c>
      <c r="BF623" s="99">
        <v>0</v>
      </c>
      <c r="BG623" s="99">
        <v>27801466.848144501</v>
      </c>
      <c r="BH623" s="99">
        <v>5438746.3802490197</v>
      </c>
      <c r="BI623" s="99">
        <v>0</v>
      </c>
      <c r="BJ623" s="99">
        <v>1879553.7473907501</v>
      </c>
      <c r="BK623" s="99">
        <v>1374323.36322021</v>
      </c>
      <c r="BL623" s="99">
        <v>0</v>
      </c>
      <c r="BM623" s="99">
        <v>0</v>
      </c>
      <c r="BN623" s="99">
        <v>0</v>
      </c>
      <c r="BO623" s="99">
        <v>0</v>
      </c>
      <c r="BP623" s="99">
        <v>0</v>
      </c>
      <c r="BQ623" s="99">
        <v>0</v>
      </c>
      <c r="BR623" s="99">
        <v>3578595.6327514602</v>
      </c>
      <c r="BS623" s="99">
        <v>1729280.8437194801</v>
      </c>
      <c r="BT623" s="99">
        <v>0</v>
      </c>
      <c r="BU623" s="99">
        <v>816706.25</v>
      </c>
      <c r="BV623" s="99">
        <v>1254676.46961975</v>
      </c>
      <c r="BW623" s="99">
        <v>0</v>
      </c>
      <c r="BX623" s="99">
        <v>83577.679924011201</v>
      </c>
      <c r="BY623" s="99">
        <v>0</v>
      </c>
      <c r="BZ623" s="99">
        <v>0</v>
      </c>
      <c r="CA623" s="99">
        <v>60455.812500476801</v>
      </c>
      <c r="CB623" s="99">
        <v>3179833.3021545401</v>
      </c>
      <c r="CC623" s="99">
        <v>28874706.8825684</v>
      </c>
      <c r="CD623" s="99">
        <v>7318081.7891235398</v>
      </c>
      <c r="CE623" s="99">
        <v>1082.14577268064</v>
      </c>
      <c r="CF623" s="99">
        <v>121259.20815944699</v>
      </c>
      <c r="CG623" s="99">
        <v>1013383.30231476</v>
      </c>
      <c r="CH623" s="99">
        <v>0</v>
      </c>
      <c r="CI623" s="99">
        <v>61540.578229427301</v>
      </c>
      <c r="CJ623" s="99">
        <v>3301103.5540466299</v>
      </c>
      <c r="CK623" s="99">
        <v>29892204.3669434</v>
      </c>
      <c r="CL623" s="99">
        <v>7397115.6205444299</v>
      </c>
      <c r="CM623" s="203">
        <f t="shared" si="27"/>
        <v>91893.281136274309</v>
      </c>
      <c r="CN623" s="203">
        <f t="shared" si="28"/>
        <v>12974899.316009521</v>
      </c>
      <c r="CO623" s="203">
        <f t="shared" si="29"/>
        <v>57693671.215087906</v>
      </c>
      <c r="CP623" s="99">
        <v>7397115.6205444299</v>
      </c>
      <c r="CQ623" s="99">
        <v>0</v>
      </c>
      <c r="CR623" s="99">
        <v>0</v>
      </c>
      <c r="CS623" s="99">
        <v>0</v>
      </c>
      <c r="CT623" s="99">
        <v>0</v>
      </c>
    </row>
    <row r="624" spans="1:98">
      <c r="A624" s="98" t="s">
        <v>61</v>
      </c>
      <c r="B624" s="100">
        <v>41883</v>
      </c>
      <c r="C624" s="99">
        <v>51743.662560939803</v>
      </c>
      <c r="D624" s="99">
        <v>0</v>
      </c>
      <c r="E624" s="99">
        <v>8530.8654534816706</v>
      </c>
      <c r="F624" s="99">
        <v>7710.0850616693497</v>
      </c>
      <c r="G624" s="99">
        <v>1095.96527913213</v>
      </c>
      <c r="H624" s="99">
        <v>0</v>
      </c>
      <c r="I624" s="99">
        <v>0</v>
      </c>
      <c r="J624" s="99">
        <v>30212.652088880499</v>
      </c>
      <c r="K624" s="99">
        <v>40.997435028199099</v>
      </c>
      <c r="L624" s="99">
        <v>146.29477894864999</v>
      </c>
      <c r="M624" s="99">
        <v>26368.927798509601</v>
      </c>
      <c r="N624" s="99">
        <v>3998.5628026425802</v>
      </c>
      <c r="O624" s="99">
        <v>0</v>
      </c>
      <c r="P624" s="99">
        <v>27068.569823503502</v>
      </c>
      <c r="Q624" s="99">
        <v>2743.0032123923302</v>
      </c>
      <c r="R624" s="99">
        <v>0</v>
      </c>
      <c r="S624" s="99">
        <v>1099.67293216288</v>
      </c>
      <c r="T624" s="99">
        <v>0</v>
      </c>
      <c r="U624" s="99">
        <v>30248.817272663098</v>
      </c>
      <c r="V624" s="99">
        <v>2616188.0311889602</v>
      </c>
      <c r="W624" s="99">
        <v>0</v>
      </c>
      <c r="X624" s="99">
        <v>526003.68054199195</v>
      </c>
      <c r="Y624" s="99">
        <v>471262.45841217</v>
      </c>
      <c r="Z624" s="99">
        <v>118873.931274414</v>
      </c>
      <c r="AA624" s="99">
        <v>0</v>
      </c>
      <c r="AB624" s="99">
        <v>0</v>
      </c>
      <c r="AC624" s="99">
        <v>9675544.0126953106</v>
      </c>
      <c r="AD624" s="99">
        <v>2326.05489480495</v>
      </c>
      <c r="AE624" s="99">
        <v>16608.0366859436</v>
      </c>
      <c r="AF624" s="99">
        <v>1192039.8428955099</v>
      </c>
      <c r="AG624" s="99">
        <v>519666.12528228801</v>
      </c>
      <c r="AH624" s="99">
        <v>0</v>
      </c>
      <c r="AI624" s="99">
        <v>1146982.7291107201</v>
      </c>
      <c r="AJ624" s="99">
        <v>265627.20008468599</v>
      </c>
      <c r="AK624" s="99">
        <v>0</v>
      </c>
      <c r="AL624" s="99">
        <v>119089.09284973099</v>
      </c>
      <c r="AM624" s="99">
        <v>0</v>
      </c>
      <c r="AN624" s="99">
        <v>9630630.0850830097</v>
      </c>
      <c r="AO624" s="99">
        <v>24386886.361816399</v>
      </c>
      <c r="AP624" s="99">
        <v>0</v>
      </c>
      <c r="AQ624" s="99">
        <v>4273381.7415161096</v>
      </c>
      <c r="AR624" s="99">
        <v>3744144.7720947298</v>
      </c>
      <c r="AS624" s="99">
        <v>997454.54872131301</v>
      </c>
      <c r="AT624" s="99">
        <v>0</v>
      </c>
      <c r="AU624" s="99">
        <v>0</v>
      </c>
      <c r="AV624" s="99">
        <v>27722641.713867199</v>
      </c>
      <c r="AW624" s="99">
        <v>7597.9543843865404</v>
      </c>
      <c r="AX624" s="99">
        <v>133563.87207603501</v>
      </c>
      <c r="AY624" s="99">
        <v>11241787.8321533</v>
      </c>
      <c r="AZ624" s="99">
        <v>4351146.6575927697</v>
      </c>
      <c r="BA624" s="99">
        <v>0</v>
      </c>
      <c r="BB624" s="99">
        <v>10668406.8583984</v>
      </c>
      <c r="BC624" s="99">
        <v>2275622.55999756</v>
      </c>
      <c r="BD624" s="99">
        <v>0</v>
      </c>
      <c r="BE624" s="99">
        <v>999081.52788543701</v>
      </c>
      <c r="BF624" s="99">
        <v>0</v>
      </c>
      <c r="BG624" s="99">
        <v>27731130.5617676</v>
      </c>
      <c r="BH624" s="99">
        <v>5538797.0875854502</v>
      </c>
      <c r="BI624" s="99">
        <v>0</v>
      </c>
      <c r="BJ624" s="99">
        <v>1812603.3720703099</v>
      </c>
      <c r="BK624" s="99">
        <v>1343138.77793884</v>
      </c>
      <c r="BL624" s="99">
        <v>0</v>
      </c>
      <c r="BM624" s="99">
        <v>0</v>
      </c>
      <c r="BN624" s="99">
        <v>0</v>
      </c>
      <c r="BO624" s="99">
        <v>0</v>
      </c>
      <c r="BP624" s="99">
        <v>0</v>
      </c>
      <c r="BQ624" s="99">
        <v>0</v>
      </c>
      <c r="BR624" s="99">
        <v>3614922.6925353999</v>
      </c>
      <c r="BS624" s="99">
        <v>1681585.86543274</v>
      </c>
      <c r="BT624" s="99">
        <v>0</v>
      </c>
      <c r="BU624" s="99">
        <v>714945.32999420201</v>
      </c>
      <c r="BV624" s="99">
        <v>1263006.0998382601</v>
      </c>
      <c r="BW624" s="99">
        <v>0</v>
      </c>
      <c r="BX624" s="99">
        <v>71719.909940719604</v>
      </c>
      <c r="BY624" s="99">
        <v>0</v>
      </c>
      <c r="BZ624" s="99">
        <v>0</v>
      </c>
      <c r="CA624" s="99">
        <v>60310.529975891099</v>
      </c>
      <c r="CB624" s="99">
        <v>3139744.5473022498</v>
      </c>
      <c r="CC624" s="99">
        <v>28646009.060791001</v>
      </c>
      <c r="CD624" s="99">
        <v>7335559.4376831101</v>
      </c>
      <c r="CE624" s="99">
        <v>1097.5604637563199</v>
      </c>
      <c r="CF624" s="99">
        <v>119081.394046783</v>
      </c>
      <c r="CG624" s="99">
        <v>999307.02339172398</v>
      </c>
      <c r="CH624" s="99">
        <v>0</v>
      </c>
      <c r="CI624" s="99">
        <v>61405.309224605597</v>
      </c>
      <c r="CJ624" s="99">
        <v>3261302.2325744601</v>
      </c>
      <c r="CK624" s="99">
        <v>29649129.8669434</v>
      </c>
      <c r="CL624" s="99">
        <v>7417053.6552123995</v>
      </c>
      <c r="CM624" s="203">
        <f t="shared" si="27"/>
        <v>91654.126497268691</v>
      </c>
      <c r="CN624" s="203">
        <f t="shared" si="28"/>
        <v>12891932.317657471</v>
      </c>
      <c r="CO624" s="203">
        <f t="shared" si="29"/>
        <v>57380260.428710997</v>
      </c>
      <c r="CP624" s="99">
        <v>7417053.6552123995</v>
      </c>
      <c r="CQ624" s="99">
        <v>0</v>
      </c>
      <c r="CR624" s="99">
        <v>0</v>
      </c>
      <c r="CS624" s="99">
        <v>0</v>
      </c>
      <c r="CT624" s="99">
        <v>0</v>
      </c>
    </row>
    <row r="625" spans="1:98">
      <c r="A625" s="98" t="s">
        <v>61</v>
      </c>
      <c r="B625" s="100">
        <v>41974</v>
      </c>
      <c r="C625" s="99">
        <v>51558.414493083998</v>
      </c>
      <c r="D625" s="99">
        <v>0</v>
      </c>
      <c r="E625" s="99">
        <v>8439.0015068054199</v>
      </c>
      <c r="F625" s="99">
        <v>7636.4423041343698</v>
      </c>
      <c r="G625" s="99">
        <v>1080.2843073904501</v>
      </c>
      <c r="H625" s="99">
        <v>0</v>
      </c>
      <c r="I625" s="99">
        <v>0</v>
      </c>
      <c r="J625" s="99">
        <v>29756.223886251501</v>
      </c>
      <c r="K625" s="99">
        <v>24.804920438444199</v>
      </c>
      <c r="L625" s="99">
        <v>128.42836359702099</v>
      </c>
      <c r="M625" s="99">
        <v>26290.395497560501</v>
      </c>
      <c r="N625" s="99">
        <v>3954.8665582239601</v>
      </c>
      <c r="O625" s="99">
        <v>0</v>
      </c>
      <c r="P625" s="99">
        <v>26930.133606910698</v>
      </c>
      <c r="Q625" s="99">
        <v>2715.8573338091401</v>
      </c>
      <c r="R625" s="99">
        <v>0</v>
      </c>
      <c r="S625" s="99">
        <v>1077.33852796257</v>
      </c>
      <c r="T625" s="99">
        <v>0</v>
      </c>
      <c r="U625" s="99">
        <v>29765.2903466225</v>
      </c>
      <c r="V625" s="99">
        <v>2604443.9104919401</v>
      </c>
      <c r="W625" s="99">
        <v>0</v>
      </c>
      <c r="X625" s="99">
        <v>513749.44621276902</v>
      </c>
      <c r="Y625" s="99">
        <v>456362.24177932699</v>
      </c>
      <c r="Z625" s="99">
        <v>117676.97224712399</v>
      </c>
      <c r="AA625" s="99">
        <v>0</v>
      </c>
      <c r="AB625" s="99">
        <v>0</v>
      </c>
      <c r="AC625" s="99">
        <v>9540143.2655029297</v>
      </c>
      <c r="AD625" s="99">
        <v>1748.97863906622</v>
      </c>
      <c r="AE625" s="99">
        <v>16022.940270781501</v>
      </c>
      <c r="AF625" s="99">
        <v>1190180.6703186</v>
      </c>
      <c r="AG625" s="99">
        <v>505071.05627822899</v>
      </c>
      <c r="AH625" s="99">
        <v>0</v>
      </c>
      <c r="AI625" s="99">
        <v>1138357.32046509</v>
      </c>
      <c r="AJ625" s="99">
        <v>264879.08368682902</v>
      </c>
      <c r="AK625" s="99">
        <v>0</v>
      </c>
      <c r="AL625" s="99">
        <v>117654.409324646</v>
      </c>
      <c r="AM625" s="99">
        <v>0</v>
      </c>
      <c r="AN625" s="99">
        <v>9525256.6409912091</v>
      </c>
      <c r="AO625" s="99">
        <v>24368926.5087891</v>
      </c>
      <c r="AP625" s="99">
        <v>0</v>
      </c>
      <c r="AQ625" s="99">
        <v>4199339.5917358398</v>
      </c>
      <c r="AR625" s="99">
        <v>3628453.8871765099</v>
      </c>
      <c r="AS625" s="99">
        <v>992934.27256011998</v>
      </c>
      <c r="AT625" s="99">
        <v>0</v>
      </c>
      <c r="AU625" s="99">
        <v>0</v>
      </c>
      <c r="AV625" s="99">
        <v>27595368.516845699</v>
      </c>
      <c r="AW625" s="99">
        <v>5756.9799045920399</v>
      </c>
      <c r="AX625" s="99">
        <v>140676.18733978301</v>
      </c>
      <c r="AY625" s="99">
        <v>11236924.8635254</v>
      </c>
      <c r="AZ625" s="99">
        <v>4241468.9666137705</v>
      </c>
      <c r="BA625" s="99">
        <v>0</v>
      </c>
      <c r="BB625" s="99">
        <v>10641663.9926758</v>
      </c>
      <c r="BC625" s="99">
        <v>2272830.3427734398</v>
      </c>
      <c r="BD625" s="99">
        <v>0</v>
      </c>
      <c r="BE625" s="99">
        <v>992967.30852508498</v>
      </c>
      <c r="BF625" s="99">
        <v>0</v>
      </c>
      <c r="BG625" s="99">
        <v>27600337.5869141</v>
      </c>
      <c r="BH625" s="99">
        <v>5535332.7184448196</v>
      </c>
      <c r="BI625" s="99">
        <v>0</v>
      </c>
      <c r="BJ625" s="99">
        <v>1763794.3012695301</v>
      </c>
      <c r="BK625" s="99">
        <v>1305352.09043884</v>
      </c>
      <c r="BL625" s="99">
        <v>0</v>
      </c>
      <c r="BM625" s="99">
        <v>0</v>
      </c>
      <c r="BN625" s="99">
        <v>0</v>
      </c>
      <c r="BO625" s="99">
        <v>0</v>
      </c>
      <c r="BP625" s="99">
        <v>0</v>
      </c>
      <c r="BQ625" s="99">
        <v>0</v>
      </c>
      <c r="BR625" s="99">
        <v>3618352.9294738802</v>
      </c>
      <c r="BS625" s="99">
        <v>1637974.78465271</v>
      </c>
      <c r="BT625" s="99">
        <v>0</v>
      </c>
      <c r="BU625" s="99">
        <v>798584.17999267601</v>
      </c>
      <c r="BV625" s="99">
        <v>1259515.13687134</v>
      </c>
      <c r="BW625" s="99">
        <v>0</v>
      </c>
      <c r="BX625" s="99">
        <v>79407.099920272798</v>
      </c>
      <c r="BY625" s="99">
        <v>0</v>
      </c>
      <c r="BZ625" s="99">
        <v>0</v>
      </c>
      <c r="CA625" s="99">
        <v>60004.651890277899</v>
      </c>
      <c r="CB625" s="99">
        <v>3113906.6195373498</v>
      </c>
      <c r="CC625" s="99">
        <v>28551847.4372559</v>
      </c>
      <c r="CD625" s="99">
        <v>7296063.8436279297</v>
      </c>
      <c r="CE625" s="99">
        <v>1078.4277833849201</v>
      </c>
      <c r="CF625" s="99">
        <v>117468.62109375</v>
      </c>
      <c r="CG625" s="99">
        <v>991174.28229522705</v>
      </c>
      <c r="CH625" s="99">
        <v>0</v>
      </c>
      <c r="CI625" s="99">
        <v>61085.971600532503</v>
      </c>
      <c r="CJ625" s="99">
        <v>3230370.9393005399</v>
      </c>
      <c r="CK625" s="99">
        <v>29543423.9296875</v>
      </c>
      <c r="CL625" s="99">
        <v>7377146.65979004</v>
      </c>
      <c r="CM625" s="203">
        <f t="shared" si="27"/>
        <v>90851.261947154999</v>
      </c>
      <c r="CN625" s="203">
        <f t="shared" si="28"/>
        <v>12755627.580291748</v>
      </c>
      <c r="CO625" s="203">
        <f t="shared" si="29"/>
        <v>57143761.5166016</v>
      </c>
      <c r="CP625" s="99">
        <v>7377146.65979004</v>
      </c>
      <c r="CQ625" s="99">
        <v>0</v>
      </c>
      <c r="CR625" s="99">
        <v>0</v>
      </c>
      <c r="CS625" s="99">
        <v>0</v>
      </c>
      <c r="CT625" s="99">
        <v>0</v>
      </c>
    </row>
    <row r="626" spans="1:98">
      <c r="A626" s="98" t="s">
        <v>61</v>
      </c>
      <c r="B626" s="100">
        <v>42064</v>
      </c>
      <c r="C626" s="99">
        <v>51249.614714622498</v>
      </c>
      <c r="D626" s="99">
        <v>0</v>
      </c>
      <c r="E626" s="99">
        <v>8243.8307673931104</v>
      </c>
      <c r="F626" s="99">
        <v>7456.1413139104798</v>
      </c>
      <c r="G626" s="99">
        <v>1100.3051507324001</v>
      </c>
      <c r="H626" s="99">
        <v>0</v>
      </c>
      <c r="I626" s="99">
        <v>0</v>
      </c>
      <c r="J626" s="99">
        <v>29806.574175834699</v>
      </c>
      <c r="K626" s="99">
        <v>19.413849623175299</v>
      </c>
      <c r="L626" s="99">
        <v>100.658725947142</v>
      </c>
      <c r="M626" s="99">
        <v>26079.686701774601</v>
      </c>
      <c r="N626" s="99">
        <v>3936.5403307378301</v>
      </c>
      <c r="O626" s="99">
        <v>0</v>
      </c>
      <c r="P626" s="99">
        <v>26627.7916548252</v>
      </c>
      <c r="Q626" s="99">
        <v>2706.53643670678</v>
      </c>
      <c r="R626" s="99">
        <v>0</v>
      </c>
      <c r="S626" s="99">
        <v>1098.33959905803</v>
      </c>
      <c r="T626" s="99">
        <v>0</v>
      </c>
      <c r="U626" s="99">
        <v>29826.202411890001</v>
      </c>
      <c r="V626" s="99">
        <v>2580295.57531738</v>
      </c>
      <c r="W626" s="99">
        <v>0</v>
      </c>
      <c r="X626" s="99">
        <v>491138.38979721098</v>
      </c>
      <c r="Y626" s="99">
        <v>442053.57363510103</v>
      </c>
      <c r="Z626" s="99">
        <v>117614.805865288</v>
      </c>
      <c r="AA626" s="99">
        <v>0</v>
      </c>
      <c r="AB626" s="99">
        <v>0</v>
      </c>
      <c r="AC626" s="99">
        <v>9425185.3497314509</v>
      </c>
      <c r="AD626" s="99">
        <v>1303.8881777823001</v>
      </c>
      <c r="AE626" s="99">
        <v>12476.752759933501</v>
      </c>
      <c r="AF626" s="99">
        <v>1181914.4909667999</v>
      </c>
      <c r="AG626" s="99">
        <v>496459.51002121001</v>
      </c>
      <c r="AH626" s="99">
        <v>0</v>
      </c>
      <c r="AI626" s="99">
        <v>1109366.79701233</v>
      </c>
      <c r="AJ626" s="99">
        <v>262360.54757309001</v>
      </c>
      <c r="AK626" s="99">
        <v>0</v>
      </c>
      <c r="AL626" s="99">
        <v>117594.65368175499</v>
      </c>
      <c r="AM626" s="99">
        <v>0</v>
      </c>
      <c r="AN626" s="99">
        <v>9469499.3353271503</v>
      </c>
      <c r="AO626" s="99">
        <v>24204821.59375</v>
      </c>
      <c r="AP626" s="99">
        <v>0</v>
      </c>
      <c r="AQ626" s="99">
        <v>4025032.2351379399</v>
      </c>
      <c r="AR626" s="99">
        <v>3534533.4530639602</v>
      </c>
      <c r="AS626" s="99">
        <v>992991.40025329601</v>
      </c>
      <c r="AT626" s="99">
        <v>0</v>
      </c>
      <c r="AU626" s="99">
        <v>0</v>
      </c>
      <c r="AV626" s="99">
        <v>27483658.450683601</v>
      </c>
      <c r="AW626" s="99">
        <v>4310.2564924359303</v>
      </c>
      <c r="AX626" s="99">
        <v>101231.440093994</v>
      </c>
      <c r="AY626" s="99">
        <v>11252363.956054701</v>
      </c>
      <c r="AZ626" s="99">
        <v>4188859.8774719201</v>
      </c>
      <c r="BA626" s="99">
        <v>0</v>
      </c>
      <c r="BB626" s="99">
        <v>10346173.6281738</v>
      </c>
      <c r="BC626" s="99">
        <v>2261585.2170715299</v>
      </c>
      <c r="BD626" s="99">
        <v>0</v>
      </c>
      <c r="BE626" s="99">
        <v>993045.49567413295</v>
      </c>
      <c r="BF626" s="99">
        <v>0</v>
      </c>
      <c r="BG626" s="99">
        <v>27560583.356201202</v>
      </c>
      <c r="BH626" s="99">
        <v>5485258.7399902297</v>
      </c>
      <c r="BI626" s="99">
        <v>0</v>
      </c>
      <c r="BJ626" s="99">
        <v>1733406.36299133</v>
      </c>
      <c r="BK626" s="99">
        <v>1264710.9775390599</v>
      </c>
      <c r="BL626" s="99">
        <v>0</v>
      </c>
      <c r="BM626" s="99">
        <v>0</v>
      </c>
      <c r="BN626" s="99">
        <v>0</v>
      </c>
      <c r="BO626" s="99">
        <v>0</v>
      </c>
      <c r="BP626" s="99">
        <v>0</v>
      </c>
      <c r="BQ626" s="99">
        <v>0</v>
      </c>
      <c r="BR626" s="99">
        <v>3591014.4968872098</v>
      </c>
      <c r="BS626" s="99">
        <v>1620617.2942657501</v>
      </c>
      <c r="BT626" s="99">
        <v>0</v>
      </c>
      <c r="BU626" s="99">
        <v>764698.76999664295</v>
      </c>
      <c r="BV626" s="99">
        <v>1261880.2332153299</v>
      </c>
      <c r="BW626" s="99">
        <v>0</v>
      </c>
      <c r="BX626" s="99">
        <v>90719.159846305804</v>
      </c>
      <c r="BY626" s="99">
        <v>0</v>
      </c>
      <c r="BZ626" s="99">
        <v>0</v>
      </c>
      <c r="CA626" s="99">
        <v>59429.4440860748</v>
      </c>
      <c r="CB626" s="99">
        <v>3078906.90594482</v>
      </c>
      <c r="CC626" s="99">
        <v>28279437.732666001</v>
      </c>
      <c r="CD626" s="99">
        <v>7235130.35046387</v>
      </c>
      <c r="CE626" s="99">
        <v>1099.15206193924</v>
      </c>
      <c r="CF626" s="99">
        <v>118088.63362979901</v>
      </c>
      <c r="CG626" s="99">
        <v>996583.45389556896</v>
      </c>
      <c r="CH626" s="99">
        <v>0</v>
      </c>
      <c r="CI626" s="99">
        <v>60526.933506011999</v>
      </c>
      <c r="CJ626" s="99">
        <v>3196027.2155456501</v>
      </c>
      <c r="CK626" s="99">
        <v>29276924.760986298</v>
      </c>
      <c r="CL626" s="99">
        <v>7318153.5167846698</v>
      </c>
      <c r="CM626" s="203">
        <f t="shared" si="27"/>
        <v>90353.135917901993</v>
      </c>
      <c r="CN626" s="203">
        <f t="shared" si="28"/>
        <v>12665526.550872801</v>
      </c>
      <c r="CO626" s="203">
        <f t="shared" si="29"/>
        <v>56837508.1171875</v>
      </c>
      <c r="CP626" s="99">
        <v>7318153.5167846698</v>
      </c>
      <c r="CQ626" s="99">
        <v>0</v>
      </c>
      <c r="CR626" s="99">
        <v>0</v>
      </c>
      <c r="CS626" s="99">
        <v>0</v>
      </c>
      <c r="CT626" s="99">
        <v>0</v>
      </c>
    </row>
    <row r="627" spans="1:98">
      <c r="A627" s="98" t="s">
        <v>61</v>
      </c>
      <c r="B627" s="100">
        <v>42156</v>
      </c>
      <c r="C627" s="99">
        <v>51572.132589340203</v>
      </c>
      <c r="D627" s="99">
        <v>0</v>
      </c>
      <c r="E627" s="99">
        <v>8058.2120693325996</v>
      </c>
      <c r="F627" s="99">
        <v>7277.3458036780403</v>
      </c>
      <c r="G627" s="99">
        <v>1118.72563053668</v>
      </c>
      <c r="H627" s="99">
        <v>0</v>
      </c>
      <c r="I627" s="99">
        <v>0</v>
      </c>
      <c r="J627" s="99">
        <v>29754.333903789498</v>
      </c>
      <c r="K627" s="99">
        <v>14.4265501151094</v>
      </c>
      <c r="L627" s="99">
        <v>109.871311235242</v>
      </c>
      <c r="M627" s="99">
        <v>26334.269072771101</v>
      </c>
      <c r="N627" s="99">
        <v>3868.42904099822</v>
      </c>
      <c r="O627" s="99">
        <v>0</v>
      </c>
      <c r="P627" s="99">
        <v>26601.610239028902</v>
      </c>
      <c r="Q627" s="99">
        <v>2688.5007868707198</v>
      </c>
      <c r="R627" s="99">
        <v>0</v>
      </c>
      <c r="S627" s="99">
        <v>1119.62442496419</v>
      </c>
      <c r="T627" s="99">
        <v>0</v>
      </c>
      <c r="U627" s="99">
        <v>29787.8860948086</v>
      </c>
      <c r="V627" s="99">
        <v>2568631.3099060101</v>
      </c>
      <c r="W627" s="99">
        <v>0</v>
      </c>
      <c r="X627" s="99">
        <v>483917.877189636</v>
      </c>
      <c r="Y627" s="99">
        <v>432254.39379119902</v>
      </c>
      <c r="Z627" s="99">
        <v>118811.82222271001</v>
      </c>
      <c r="AA627" s="99">
        <v>0</v>
      </c>
      <c r="AB627" s="99">
        <v>0</v>
      </c>
      <c r="AC627" s="99">
        <v>9504306.8680419903</v>
      </c>
      <c r="AD627" s="99">
        <v>960.27357412874699</v>
      </c>
      <c r="AE627" s="99">
        <v>13782.7952359915</v>
      </c>
      <c r="AF627" s="99">
        <v>1179345.5178070101</v>
      </c>
      <c r="AG627" s="99">
        <v>484669.22466278099</v>
      </c>
      <c r="AH627" s="99">
        <v>0</v>
      </c>
      <c r="AI627" s="99">
        <v>1111725.8098754899</v>
      </c>
      <c r="AJ627" s="99">
        <v>262964.394557953</v>
      </c>
      <c r="AK627" s="99">
        <v>0</v>
      </c>
      <c r="AL627" s="99">
        <v>118578.689086914</v>
      </c>
      <c r="AM627" s="99">
        <v>0</v>
      </c>
      <c r="AN627" s="99">
        <v>9452215.9970703106</v>
      </c>
      <c r="AO627" s="99">
        <v>24179450.4533691</v>
      </c>
      <c r="AP627" s="99">
        <v>0</v>
      </c>
      <c r="AQ627" s="99">
        <v>3964421.7911377</v>
      </c>
      <c r="AR627" s="99">
        <v>3470442.6236267099</v>
      </c>
      <c r="AS627" s="99">
        <v>1004519.8916015601</v>
      </c>
      <c r="AT627" s="99">
        <v>0</v>
      </c>
      <c r="AU627" s="99">
        <v>0</v>
      </c>
      <c r="AV627" s="99">
        <v>27680124.595703099</v>
      </c>
      <c r="AW627" s="99">
        <v>3186.3397863805299</v>
      </c>
      <c r="AX627" s="99">
        <v>105080.710243225</v>
      </c>
      <c r="AY627" s="99">
        <v>11247265.696533199</v>
      </c>
      <c r="AZ627" s="99">
        <v>4072107.0666503902</v>
      </c>
      <c r="BA627" s="99">
        <v>0</v>
      </c>
      <c r="BB627" s="99">
        <v>10455828.3791504</v>
      </c>
      <c r="BC627" s="99">
        <v>2269247.9742431599</v>
      </c>
      <c r="BD627" s="99">
        <v>0</v>
      </c>
      <c r="BE627" s="99">
        <v>1002877.55327606</v>
      </c>
      <c r="BF627" s="99">
        <v>0</v>
      </c>
      <c r="BG627" s="99">
        <v>27610533.886718798</v>
      </c>
      <c r="BH627" s="99">
        <v>5521504.4273681603</v>
      </c>
      <c r="BI627" s="99">
        <v>0</v>
      </c>
      <c r="BJ627" s="99">
        <v>1709388.43301392</v>
      </c>
      <c r="BK627" s="99">
        <v>1244095.2398681601</v>
      </c>
      <c r="BL627" s="99">
        <v>0</v>
      </c>
      <c r="BM627" s="99">
        <v>0</v>
      </c>
      <c r="BN627" s="99">
        <v>0</v>
      </c>
      <c r="BO627" s="99">
        <v>0</v>
      </c>
      <c r="BP627" s="99">
        <v>0</v>
      </c>
      <c r="BQ627" s="99">
        <v>0</v>
      </c>
      <c r="BR627" s="99">
        <v>3628859.1933288602</v>
      </c>
      <c r="BS627" s="99">
        <v>1581515.8406066899</v>
      </c>
      <c r="BT627" s="99">
        <v>0</v>
      </c>
      <c r="BU627" s="99">
        <v>796918.75</v>
      </c>
      <c r="BV627" s="99">
        <v>1265985.92253113</v>
      </c>
      <c r="BW627" s="99">
        <v>0</v>
      </c>
      <c r="BX627" s="99">
        <v>92817.059842109695</v>
      </c>
      <c r="BY627" s="99">
        <v>0</v>
      </c>
      <c r="BZ627" s="99">
        <v>0</v>
      </c>
      <c r="CA627" s="99">
        <v>59644.107840061202</v>
      </c>
      <c r="CB627" s="99">
        <v>3050412.0224609398</v>
      </c>
      <c r="CC627" s="99">
        <v>28140096.119384799</v>
      </c>
      <c r="CD627" s="99">
        <v>7226775.9786377</v>
      </c>
      <c r="CE627" s="99">
        <v>1120.28955389559</v>
      </c>
      <c r="CF627" s="99">
        <v>118359.913808823</v>
      </c>
      <c r="CG627" s="99">
        <v>1001539.98432159</v>
      </c>
      <c r="CH627" s="99">
        <v>0</v>
      </c>
      <c r="CI627" s="99">
        <v>60765.862111568502</v>
      </c>
      <c r="CJ627" s="99">
        <v>3169380.2865905799</v>
      </c>
      <c r="CK627" s="99">
        <v>29146901.105468798</v>
      </c>
      <c r="CL627" s="99">
        <v>7314097.17614746</v>
      </c>
      <c r="CM627" s="203">
        <f t="shared" si="27"/>
        <v>90553.748206377102</v>
      </c>
      <c r="CN627" s="203">
        <f t="shared" si="28"/>
        <v>12621596.283660891</v>
      </c>
      <c r="CO627" s="203">
        <f t="shared" si="29"/>
        <v>56757434.992187597</v>
      </c>
      <c r="CP627" s="99">
        <v>7314097.17614746</v>
      </c>
      <c r="CQ627" s="99">
        <v>0</v>
      </c>
      <c r="CR627" s="99">
        <v>0</v>
      </c>
      <c r="CS627" s="99">
        <v>0</v>
      </c>
      <c r="CT627" s="99">
        <v>0</v>
      </c>
    </row>
    <row r="628" spans="1:98">
      <c r="A628" s="98" t="s">
        <v>61</v>
      </c>
      <c r="B628" s="100">
        <v>42248</v>
      </c>
      <c r="C628" s="99">
        <v>51478.198862075798</v>
      </c>
      <c r="D628" s="99">
        <v>0</v>
      </c>
      <c r="E628" s="99">
        <v>7909.17894387245</v>
      </c>
      <c r="F628" s="99">
        <v>7112.0864464044598</v>
      </c>
      <c r="G628" s="99">
        <v>1125.2426414489701</v>
      </c>
      <c r="H628" s="99">
        <v>0</v>
      </c>
      <c r="I628" s="99">
        <v>0</v>
      </c>
      <c r="J628" s="99">
        <v>29632.668487071998</v>
      </c>
      <c r="K628" s="99">
        <v>14.1418758105719</v>
      </c>
      <c r="L628" s="99">
        <v>116.813974501565</v>
      </c>
      <c r="M628" s="99">
        <v>26242.698267221502</v>
      </c>
      <c r="N628" s="99">
        <v>3827.97222796083</v>
      </c>
      <c r="O628" s="99">
        <v>0</v>
      </c>
      <c r="P628" s="99">
        <v>26607.4037437439</v>
      </c>
      <c r="Q628" s="99">
        <v>2670.7226719260202</v>
      </c>
      <c r="R628" s="99">
        <v>0</v>
      </c>
      <c r="S628" s="99">
        <v>1127.9592092484199</v>
      </c>
      <c r="T628" s="99">
        <v>0</v>
      </c>
      <c r="U628" s="99">
        <v>29646.470611572298</v>
      </c>
      <c r="V628" s="99">
        <v>2545326.5279235798</v>
      </c>
      <c r="W628" s="99">
        <v>0</v>
      </c>
      <c r="X628" s="99">
        <v>472487.97846221901</v>
      </c>
      <c r="Y628" s="99">
        <v>423139.979579926</v>
      </c>
      <c r="Z628" s="99">
        <v>120133.699111938</v>
      </c>
      <c r="AA628" s="99">
        <v>0</v>
      </c>
      <c r="AB628" s="99">
        <v>0</v>
      </c>
      <c r="AC628" s="99">
        <v>9478351.3370361291</v>
      </c>
      <c r="AD628" s="99">
        <v>802.11421675234999</v>
      </c>
      <c r="AE628" s="99">
        <v>12224.572619319</v>
      </c>
      <c r="AF628" s="99">
        <v>1170350.9788055399</v>
      </c>
      <c r="AG628" s="99">
        <v>469377.62827301002</v>
      </c>
      <c r="AH628" s="99">
        <v>0</v>
      </c>
      <c r="AI628" s="99">
        <v>1103247.69920349</v>
      </c>
      <c r="AJ628" s="99">
        <v>263548.04975891102</v>
      </c>
      <c r="AK628" s="99">
        <v>0</v>
      </c>
      <c r="AL628" s="99">
        <v>120412.107100487</v>
      </c>
      <c r="AM628" s="99">
        <v>0</v>
      </c>
      <c r="AN628" s="99">
        <v>9439025.8889160194</v>
      </c>
      <c r="AO628" s="99">
        <v>24032948.509033199</v>
      </c>
      <c r="AP628" s="99">
        <v>0</v>
      </c>
      <c r="AQ628" s="99">
        <v>3882980.3538513202</v>
      </c>
      <c r="AR628" s="99">
        <v>3373090.2573852502</v>
      </c>
      <c r="AS628" s="99">
        <v>1015400.28594208</v>
      </c>
      <c r="AT628" s="99">
        <v>0</v>
      </c>
      <c r="AU628" s="99">
        <v>0</v>
      </c>
      <c r="AV628" s="99">
        <v>27576085.485839799</v>
      </c>
      <c r="AW628" s="99">
        <v>2663.2155582010701</v>
      </c>
      <c r="AX628" s="99">
        <v>87046.829863548293</v>
      </c>
      <c r="AY628" s="99">
        <v>11201233.635376001</v>
      </c>
      <c r="AZ628" s="99">
        <v>3955072.85516357</v>
      </c>
      <c r="BA628" s="99">
        <v>0</v>
      </c>
      <c r="BB628" s="99">
        <v>10429501.864257799</v>
      </c>
      <c r="BC628" s="99">
        <v>2281583.6522216802</v>
      </c>
      <c r="BD628" s="99">
        <v>0</v>
      </c>
      <c r="BE628" s="99">
        <v>1017011.40381622</v>
      </c>
      <c r="BF628" s="99">
        <v>0</v>
      </c>
      <c r="BG628" s="99">
        <v>27585407.5236816</v>
      </c>
      <c r="BH628" s="99">
        <v>5536565.8302612295</v>
      </c>
      <c r="BI628" s="99">
        <v>0</v>
      </c>
      <c r="BJ628" s="99">
        <v>1692276.6729583701</v>
      </c>
      <c r="BK628" s="99">
        <v>1218571.59396362</v>
      </c>
      <c r="BL628" s="99">
        <v>0</v>
      </c>
      <c r="BM628" s="99">
        <v>0</v>
      </c>
      <c r="BN628" s="99">
        <v>0</v>
      </c>
      <c r="BO628" s="99">
        <v>0</v>
      </c>
      <c r="BP628" s="99">
        <v>0</v>
      </c>
      <c r="BQ628" s="99">
        <v>0</v>
      </c>
      <c r="BR628" s="99">
        <v>3650009.0778808598</v>
      </c>
      <c r="BS628" s="99">
        <v>1536920.8213958701</v>
      </c>
      <c r="BT628" s="99">
        <v>0</v>
      </c>
      <c r="BU628" s="99">
        <v>687643.90999603295</v>
      </c>
      <c r="BV628" s="99">
        <v>1274020.76443481</v>
      </c>
      <c r="BW628" s="99">
        <v>0</v>
      </c>
      <c r="BX628" s="99">
        <v>81400.909867286697</v>
      </c>
      <c r="BY628" s="99">
        <v>0</v>
      </c>
      <c r="BZ628" s="99">
        <v>0</v>
      </c>
      <c r="CA628" s="99">
        <v>59432.374330520601</v>
      </c>
      <c r="CB628" s="99">
        <v>3009205.2914428702</v>
      </c>
      <c r="CC628" s="99">
        <v>27958601.972167999</v>
      </c>
      <c r="CD628" s="99">
        <v>7224249.76062012</v>
      </c>
      <c r="CE628" s="99">
        <v>1127.16421242058</v>
      </c>
      <c r="CF628" s="99">
        <v>120390.341115952</v>
      </c>
      <c r="CG628" s="99">
        <v>1017307.04446411</v>
      </c>
      <c r="CH628" s="99">
        <v>0</v>
      </c>
      <c r="CI628" s="99">
        <v>60556.713829517401</v>
      </c>
      <c r="CJ628" s="99">
        <v>3131798.5487365699</v>
      </c>
      <c r="CK628" s="99">
        <v>28973997.5634766</v>
      </c>
      <c r="CL628" s="99">
        <v>7319100.3306274395</v>
      </c>
      <c r="CM628" s="203">
        <f t="shared" si="27"/>
        <v>90203.184441089703</v>
      </c>
      <c r="CN628" s="203">
        <f t="shared" si="28"/>
        <v>12570824.43765259</v>
      </c>
      <c r="CO628" s="203">
        <f t="shared" si="29"/>
        <v>56559405.087158203</v>
      </c>
      <c r="CP628" s="99">
        <v>7319100.3306274395</v>
      </c>
      <c r="CQ628" s="99">
        <v>0</v>
      </c>
      <c r="CR628" s="99">
        <v>0</v>
      </c>
      <c r="CS628" s="99">
        <v>0</v>
      </c>
      <c r="CT628" s="99">
        <v>0</v>
      </c>
    </row>
    <row r="629" spans="1:98">
      <c r="A629" s="98" t="s">
        <v>61</v>
      </c>
      <c r="B629" s="100">
        <v>42339</v>
      </c>
      <c r="C629" s="99">
        <v>51669.298099994703</v>
      </c>
      <c r="D629" s="99">
        <v>0</v>
      </c>
      <c r="E629" s="99">
        <v>7780.6382858753204</v>
      </c>
      <c r="F629" s="99">
        <v>6978.91702163219</v>
      </c>
      <c r="G629" s="99">
        <v>1128.1346137225601</v>
      </c>
      <c r="H629" s="99">
        <v>0</v>
      </c>
      <c r="I629" s="99">
        <v>0</v>
      </c>
      <c r="J629" s="99">
        <v>29466.593917846702</v>
      </c>
      <c r="K629" s="99">
        <v>8.6940429849782994</v>
      </c>
      <c r="L629" s="99">
        <v>110.44566506613</v>
      </c>
      <c r="M629" s="99">
        <v>26454.0392384529</v>
      </c>
      <c r="N629" s="99">
        <v>3834.3612560629799</v>
      </c>
      <c r="O629" s="99">
        <v>0</v>
      </c>
      <c r="P629" s="99">
        <v>26385.568885088</v>
      </c>
      <c r="Q629" s="99">
        <v>2658.4647952318201</v>
      </c>
      <c r="R629" s="99">
        <v>0</v>
      </c>
      <c r="S629" s="99">
        <v>1126.40327556431</v>
      </c>
      <c r="T629" s="99">
        <v>0</v>
      </c>
      <c r="U629" s="99">
        <v>29454.409182548501</v>
      </c>
      <c r="V629" s="99">
        <v>2544716.3449401902</v>
      </c>
      <c r="W629" s="99">
        <v>0</v>
      </c>
      <c r="X629" s="99">
        <v>456071.24515533401</v>
      </c>
      <c r="Y629" s="99">
        <v>409094.216823578</v>
      </c>
      <c r="Z629" s="99">
        <v>119374.162963867</v>
      </c>
      <c r="AA629" s="99">
        <v>0</v>
      </c>
      <c r="AB629" s="99">
        <v>0</v>
      </c>
      <c r="AC629" s="99">
        <v>9406741.0323486291</v>
      </c>
      <c r="AD629" s="99">
        <v>725.06416352093197</v>
      </c>
      <c r="AE629" s="99">
        <v>11523.229220151899</v>
      </c>
      <c r="AF629" s="99">
        <v>1180132.5068969701</v>
      </c>
      <c r="AG629" s="99">
        <v>458295.81607818598</v>
      </c>
      <c r="AH629" s="99">
        <v>0</v>
      </c>
      <c r="AI629" s="99">
        <v>1098743.5099945101</v>
      </c>
      <c r="AJ629" s="99">
        <v>262386.19202041603</v>
      </c>
      <c r="AK629" s="99">
        <v>0</v>
      </c>
      <c r="AL629" s="99">
        <v>119514.800969124</v>
      </c>
      <c r="AM629" s="99">
        <v>0</v>
      </c>
      <c r="AN629" s="99">
        <v>9394613.0140380897</v>
      </c>
      <c r="AO629" s="99">
        <v>24247780.448974598</v>
      </c>
      <c r="AP629" s="99">
        <v>0</v>
      </c>
      <c r="AQ629" s="99">
        <v>3714971.6406860398</v>
      </c>
      <c r="AR629" s="99">
        <v>3285782.2288207998</v>
      </c>
      <c r="AS629" s="99">
        <v>1018332.95492554</v>
      </c>
      <c r="AT629" s="99">
        <v>0</v>
      </c>
      <c r="AU629" s="99">
        <v>0</v>
      </c>
      <c r="AV629" s="99">
        <v>27643332.783447299</v>
      </c>
      <c r="AW629" s="99">
        <v>2422.1965501904501</v>
      </c>
      <c r="AX629" s="99">
        <v>85703.479258537307</v>
      </c>
      <c r="AY629" s="99">
        <v>11328695.625</v>
      </c>
      <c r="AZ629" s="99">
        <v>3885010.8961792002</v>
      </c>
      <c r="BA629" s="99">
        <v>0</v>
      </c>
      <c r="BB629" s="99">
        <v>10431280.239135699</v>
      </c>
      <c r="BC629" s="99">
        <v>2274913.6940002399</v>
      </c>
      <c r="BD629" s="99">
        <v>0</v>
      </c>
      <c r="BE629" s="99">
        <v>1018097.79351044</v>
      </c>
      <c r="BF629" s="99">
        <v>0</v>
      </c>
      <c r="BG629" s="99">
        <v>27635023.5932617</v>
      </c>
      <c r="BH629" s="99">
        <v>5953397.0061645498</v>
      </c>
      <c r="BI629" s="99">
        <v>0</v>
      </c>
      <c r="BJ629" s="99">
        <v>1681580.48841858</v>
      </c>
      <c r="BK629" s="99">
        <v>1205129.3055419901</v>
      </c>
      <c r="BL629" s="99">
        <v>0</v>
      </c>
      <c r="BM629" s="99">
        <v>0</v>
      </c>
      <c r="BN629" s="99">
        <v>0</v>
      </c>
      <c r="BO629" s="99">
        <v>0</v>
      </c>
      <c r="BP629" s="99">
        <v>0</v>
      </c>
      <c r="BQ629" s="99">
        <v>0</v>
      </c>
      <c r="BR629" s="99">
        <v>3687071.5753478999</v>
      </c>
      <c r="BS629" s="99">
        <v>1508004.12956238</v>
      </c>
      <c r="BT629" s="99">
        <v>0</v>
      </c>
      <c r="BU629" s="99">
        <v>1186412.5099945101</v>
      </c>
      <c r="BV629" s="99">
        <v>1280647.5425567599</v>
      </c>
      <c r="BW629" s="99">
        <v>0</v>
      </c>
      <c r="BX629" s="99">
        <v>129004.03964519499</v>
      </c>
      <c r="BY629" s="99">
        <v>0</v>
      </c>
      <c r="BZ629" s="99">
        <v>0</v>
      </c>
      <c r="CA629" s="99">
        <v>59451.701256275199</v>
      </c>
      <c r="CB629" s="99">
        <v>3007077.6845092801</v>
      </c>
      <c r="CC629" s="99">
        <v>27930346.4926758</v>
      </c>
      <c r="CD629" s="99">
        <v>7634076.5299682599</v>
      </c>
      <c r="CE629" s="99">
        <v>1125.50892259181</v>
      </c>
      <c r="CF629" s="99">
        <v>119179.00441837301</v>
      </c>
      <c r="CG629" s="99">
        <v>1015104.64865112</v>
      </c>
      <c r="CH629" s="99">
        <v>0</v>
      </c>
      <c r="CI629" s="99">
        <v>60580.127718448603</v>
      </c>
      <c r="CJ629" s="99">
        <v>3124169.6757202102</v>
      </c>
      <c r="CK629" s="99">
        <v>28942505.620849598</v>
      </c>
      <c r="CL629" s="99">
        <v>7763507.3475341797</v>
      </c>
      <c r="CM629" s="203">
        <f t="shared" si="27"/>
        <v>90034.536900997104</v>
      </c>
      <c r="CN629" s="203">
        <f t="shared" si="28"/>
        <v>12518782.689758301</v>
      </c>
      <c r="CO629" s="203">
        <f t="shared" si="29"/>
        <v>56577529.214111298</v>
      </c>
      <c r="CP629" s="99">
        <v>7763507.3475341797</v>
      </c>
      <c r="CQ629" s="99">
        <v>0</v>
      </c>
      <c r="CR629" s="99">
        <v>0</v>
      </c>
      <c r="CS629" s="99">
        <v>0</v>
      </c>
      <c r="CT629" s="99">
        <v>0</v>
      </c>
    </row>
    <row r="630" spans="1:98">
      <c r="A630" s="98" t="s">
        <v>61</v>
      </c>
      <c r="B630" s="100">
        <v>42430</v>
      </c>
      <c r="C630" s="99">
        <v>51547.622665405303</v>
      </c>
      <c r="D630" s="99">
        <v>0</v>
      </c>
      <c r="E630" s="99">
        <v>7654.2835262417802</v>
      </c>
      <c r="F630" s="99">
        <v>6899.72081279755</v>
      </c>
      <c r="G630" s="99">
        <v>1148.85680444539</v>
      </c>
      <c r="H630" s="99">
        <v>0</v>
      </c>
      <c r="I630" s="99">
        <v>0</v>
      </c>
      <c r="J630" s="99">
        <v>29336.300442695599</v>
      </c>
      <c r="K630" s="99">
        <v>7.1466007611015803</v>
      </c>
      <c r="L630" s="99">
        <v>101.758155126125</v>
      </c>
      <c r="M630" s="99">
        <v>26358.268440723401</v>
      </c>
      <c r="N630" s="99">
        <v>3812.9487757980801</v>
      </c>
      <c r="O630" s="99">
        <v>0</v>
      </c>
      <c r="P630" s="99">
        <v>26239.357880830801</v>
      </c>
      <c r="Q630" s="99">
        <v>2635.9244897663598</v>
      </c>
      <c r="R630" s="99">
        <v>0</v>
      </c>
      <c r="S630" s="99">
        <v>1148.76748153567</v>
      </c>
      <c r="T630" s="99">
        <v>0</v>
      </c>
      <c r="U630" s="99">
        <v>29343.8844044209</v>
      </c>
      <c r="V630" s="99">
        <v>2508737.2057495099</v>
      </c>
      <c r="W630" s="99">
        <v>0</v>
      </c>
      <c r="X630" s="99">
        <v>445473.56384658802</v>
      </c>
      <c r="Y630" s="99">
        <v>392394.11655044602</v>
      </c>
      <c r="Z630" s="99">
        <v>120924.63114738499</v>
      </c>
      <c r="AA630" s="99">
        <v>0</v>
      </c>
      <c r="AB630" s="99">
        <v>0</v>
      </c>
      <c r="AC630" s="99">
        <v>9382479.0291747991</v>
      </c>
      <c r="AD630" s="99">
        <v>638.56203706562496</v>
      </c>
      <c r="AE630" s="99">
        <v>9705.4559721946698</v>
      </c>
      <c r="AF630" s="99">
        <v>1160725.9818878199</v>
      </c>
      <c r="AG630" s="99">
        <v>441042.24234771699</v>
      </c>
      <c r="AH630" s="99">
        <v>0</v>
      </c>
      <c r="AI630" s="99">
        <v>1091075.79862976</v>
      </c>
      <c r="AJ630" s="99">
        <v>258477.36502075201</v>
      </c>
      <c r="AK630" s="99">
        <v>0</v>
      </c>
      <c r="AL630" s="99">
        <v>120847.366373062</v>
      </c>
      <c r="AM630" s="99">
        <v>0</v>
      </c>
      <c r="AN630" s="99">
        <v>9371040.9025878906</v>
      </c>
      <c r="AO630" s="99">
        <v>23968347.989502002</v>
      </c>
      <c r="AP630" s="99">
        <v>0</v>
      </c>
      <c r="AQ630" s="99">
        <v>3680304.0709533701</v>
      </c>
      <c r="AR630" s="99">
        <v>3164009.4483032199</v>
      </c>
      <c r="AS630" s="99">
        <v>1031446.73566437</v>
      </c>
      <c r="AT630" s="99">
        <v>0</v>
      </c>
      <c r="AU630" s="99">
        <v>0</v>
      </c>
      <c r="AV630" s="99">
        <v>27702546.057861298</v>
      </c>
      <c r="AW630" s="99">
        <v>2142.8975639343298</v>
      </c>
      <c r="AX630" s="99">
        <v>70050.650357246399</v>
      </c>
      <c r="AY630" s="99">
        <v>11211365.096191401</v>
      </c>
      <c r="AZ630" s="99">
        <v>3809801.4903869601</v>
      </c>
      <c r="BA630" s="99">
        <v>0</v>
      </c>
      <c r="BB630" s="99">
        <v>10361116.5466309</v>
      </c>
      <c r="BC630" s="99">
        <v>2260376.4987487802</v>
      </c>
      <c r="BD630" s="99">
        <v>0</v>
      </c>
      <c r="BE630" s="99">
        <v>1032877.57391357</v>
      </c>
      <c r="BF630" s="99">
        <v>0</v>
      </c>
      <c r="BG630" s="99">
        <v>27690864.519531298</v>
      </c>
      <c r="BH630" s="99">
        <v>6745318.5615844699</v>
      </c>
      <c r="BI630" s="99">
        <v>0</v>
      </c>
      <c r="BJ630" s="99">
        <v>1687853.60112</v>
      </c>
      <c r="BK630" s="99">
        <v>1201894.9291229199</v>
      </c>
      <c r="BL630" s="99">
        <v>0</v>
      </c>
      <c r="BM630" s="99">
        <v>0</v>
      </c>
      <c r="BN630" s="99">
        <v>0</v>
      </c>
      <c r="BO630" s="99">
        <v>0</v>
      </c>
      <c r="BP630" s="99">
        <v>0</v>
      </c>
      <c r="BQ630" s="99">
        <v>0</v>
      </c>
      <c r="BR630" s="99">
        <v>3699500.0635681199</v>
      </c>
      <c r="BS630" s="99">
        <v>1480441.73320007</v>
      </c>
      <c r="BT630" s="99">
        <v>0</v>
      </c>
      <c r="BU630" s="99">
        <v>2006868.23999023</v>
      </c>
      <c r="BV630" s="99">
        <v>1265929.7456664999</v>
      </c>
      <c r="BW630" s="99">
        <v>0</v>
      </c>
      <c r="BX630" s="99">
        <v>215095.79921340899</v>
      </c>
      <c r="BY630" s="99">
        <v>0</v>
      </c>
      <c r="BZ630" s="99">
        <v>0</v>
      </c>
      <c r="CA630" s="99">
        <v>59149.434687614397</v>
      </c>
      <c r="CB630" s="99">
        <v>2943490.3133544899</v>
      </c>
      <c r="CC630" s="99">
        <v>27621390.4223633</v>
      </c>
      <c r="CD630" s="99">
        <v>8443561.5050048791</v>
      </c>
      <c r="CE630" s="99">
        <v>1148.05383613706</v>
      </c>
      <c r="CF630" s="99">
        <v>121854.573152542</v>
      </c>
      <c r="CG630" s="99">
        <v>1040668.57769012</v>
      </c>
      <c r="CH630" s="99">
        <v>0</v>
      </c>
      <c r="CI630" s="99">
        <v>60296.767808437296</v>
      </c>
      <c r="CJ630" s="99">
        <v>3066297.0095214802</v>
      </c>
      <c r="CK630" s="99">
        <v>28653546.927490201</v>
      </c>
      <c r="CL630" s="99">
        <v>8649100.1778564509</v>
      </c>
      <c r="CM630" s="203">
        <f t="shared" si="27"/>
        <v>89640.6522128582</v>
      </c>
      <c r="CN630" s="203">
        <f t="shared" si="28"/>
        <v>12437337.912109371</v>
      </c>
      <c r="CO630" s="203">
        <f t="shared" si="29"/>
        <v>56344411.447021499</v>
      </c>
      <c r="CP630" s="99">
        <v>8649100.1778564509</v>
      </c>
      <c r="CQ630" s="99">
        <v>0</v>
      </c>
      <c r="CR630" s="99">
        <v>0</v>
      </c>
      <c r="CS630" s="99">
        <v>0</v>
      </c>
      <c r="CT630" s="99">
        <v>0</v>
      </c>
    </row>
    <row r="631" spans="1:98">
      <c r="A631" s="98" t="s">
        <v>61</v>
      </c>
      <c r="B631" s="100">
        <v>42522</v>
      </c>
      <c r="C631" s="99">
        <v>51380.597941875501</v>
      </c>
      <c r="D631" s="99">
        <v>0</v>
      </c>
      <c r="E631" s="99">
        <v>7399.99048644304</v>
      </c>
      <c r="F631" s="99">
        <v>6649.31264787912</v>
      </c>
      <c r="G631" s="99">
        <v>1160.4044570475801</v>
      </c>
      <c r="H631" s="99">
        <v>0</v>
      </c>
      <c r="I631" s="99">
        <v>0</v>
      </c>
      <c r="J631" s="99">
        <v>29165.882850408601</v>
      </c>
      <c r="K631" s="99">
        <v>5.8023109495989003</v>
      </c>
      <c r="L631" s="99">
        <v>113.908444832079</v>
      </c>
      <c r="M631" s="99">
        <v>26208.803343772899</v>
      </c>
      <c r="N631" s="99">
        <v>3770.9810934960801</v>
      </c>
      <c r="O631" s="99">
        <v>0</v>
      </c>
      <c r="P631" s="99">
        <v>26108.601130962401</v>
      </c>
      <c r="Q631" s="99">
        <v>2572.2235189378298</v>
      </c>
      <c r="R631" s="99">
        <v>0</v>
      </c>
      <c r="S631" s="99">
        <v>1158.3584334105301</v>
      </c>
      <c r="T631" s="99">
        <v>0</v>
      </c>
      <c r="U631" s="99">
        <v>29188.555682659098</v>
      </c>
      <c r="V631" s="99">
        <v>2492540.17297363</v>
      </c>
      <c r="W631" s="99">
        <v>0</v>
      </c>
      <c r="X631" s="99">
        <v>428473.85945510899</v>
      </c>
      <c r="Y631" s="99">
        <v>379983.47856903099</v>
      </c>
      <c r="Z631" s="99">
        <v>123476.539411545</v>
      </c>
      <c r="AA631" s="99">
        <v>0</v>
      </c>
      <c r="AB631" s="99">
        <v>0</v>
      </c>
      <c r="AC631" s="99">
        <v>9333034.2756347694</v>
      </c>
      <c r="AD631" s="99">
        <v>518.858838357031</v>
      </c>
      <c r="AE631" s="99">
        <v>11445.322008490601</v>
      </c>
      <c r="AF631" s="99">
        <v>1147950.90078735</v>
      </c>
      <c r="AG631" s="99">
        <v>433101.13692092901</v>
      </c>
      <c r="AH631" s="99">
        <v>0</v>
      </c>
      <c r="AI631" s="99">
        <v>1083841.2751007101</v>
      </c>
      <c r="AJ631" s="99">
        <v>254203.543684006</v>
      </c>
      <c r="AK631" s="99">
        <v>0</v>
      </c>
      <c r="AL631" s="99">
        <v>123084.94376850101</v>
      </c>
      <c r="AM631" s="99">
        <v>0</v>
      </c>
      <c r="AN631" s="99">
        <v>9308936.6639404297</v>
      </c>
      <c r="AO631" s="99">
        <v>23984374.943847701</v>
      </c>
      <c r="AP631" s="99">
        <v>0</v>
      </c>
      <c r="AQ631" s="99">
        <v>3575855.43292236</v>
      </c>
      <c r="AR631" s="99">
        <v>3074537.6232604999</v>
      </c>
      <c r="AS631" s="99">
        <v>1056084.7424621601</v>
      </c>
      <c r="AT631" s="99">
        <v>0</v>
      </c>
      <c r="AU631" s="99">
        <v>0</v>
      </c>
      <c r="AV631" s="99">
        <v>27585104.087646499</v>
      </c>
      <c r="AW631" s="99">
        <v>1747.0246848613001</v>
      </c>
      <c r="AX631" s="99">
        <v>86896.419754981995</v>
      </c>
      <c r="AY631" s="99">
        <v>11207259.543457</v>
      </c>
      <c r="AZ631" s="99">
        <v>3730644.9260559101</v>
      </c>
      <c r="BA631" s="99">
        <v>0</v>
      </c>
      <c r="BB631" s="99">
        <v>10397500.3834229</v>
      </c>
      <c r="BC631" s="99">
        <v>2253942.4436645498</v>
      </c>
      <c r="BD631" s="99">
        <v>0</v>
      </c>
      <c r="BE631" s="99">
        <v>1053634.2980957001</v>
      </c>
      <c r="BF631" s="99">
        <v>0</v>
      </c>
      <c r="BG631" s="99">
        <v>27609731.2502441</v>
      </c>
      <c r="BH631" s="99">
        <v>6737187.3897094699</v>
      </c>
      <c r="BI631" s="99">
        <v>0</v>
      </c>
      <c r="BJ631" s="99">
        <v>1632150.633255</v>
      </c>
      <c r="BK631" s="99">
        <v>1169204.61401367</v>
      </c>
      <c r="BL631" s="99">
        <v>0</v>
      </c>
      <c r="BM631" s="99">
        <v>0</v>
      </c>
      <c r="BN631" s="99">
        <v>0</v>
      </c>
      <c r="BO631" s="99">
        <v>0</v>
      </c>
      <c r="BP631" s="99">
        <v>0</v>
      </c>
      <c r="BQ631" s="99">
        <v>0</v>
      </c>
      <c r="BR631" s="99">
        <v>3669398.0463561998</v>
      </c>
      <c r="BS631" s="99">
        <v>1447614.8494873</v>
      </c>
      <c r="BT631" s="99">
        <v>0</v>
      </c>
      <c r="BU631" s="99">
        <v>2069803.9799804699</v>
      </c>
      <c r="BV631" s="99">
        <v>1250148.3372497601</v>
      </c>
      <c r="BW631" s="99">
        <v>0</v>
      </c>
      <c r="BX631" s="99">
        <v>221322.55919456499</v>
      </c>
      <c r="BY631" s="99">
        <v>0</v>
      </c>
      <c r="BZ631" s="99">
        <v>0</v>
      </c>
      <c r="CA631" s="99">
        <v>58778.968496799498</v>
      </c>
      <c r="CB631" s="99">
        <v>2913179.2774352999</v>
      </c>
      <c r="CC631" s="99">
        <v>27494929.0849609</v>
      </c>
      <c r="CD631" s="99">
        <v>8366719.0991821298</v>
      </c>
      <c r="CE631" s="99">
        <v>1161.4586361199599</v>
      </c>
      <c r="CF631" s="99">
        <v>122502.49487304701</v>
      </c>
      <c r="CG631" s="99">
        <v>1049085.65065002</v>
      </c>
      <c r="CH631" s="99">
        <v>0</v>
      </c>
      <c r="CI631" s="99">
        <v>59940.640206813798</v>
      </c>
      <c r="CJ631" s="99">
        <v>3036505.70172119</v>
      </c>
      <c r="CK631" s="99">
        <v>28541409.285156298</v>
      </c>
      <c r="CL631" s="99">
        <v>8576837.6269531306</v>
      </c>
      <c r="CM631" s="203">
        <f t="shared" si="27"/>
        <v>89129.195889472903</v>
      </c>
      <c r="CN631" s="203">
        <f t="shared" si="28"/>
        <v>12345442.365661619</v>
      </c>
      <c r="CO631" s="203">
        <f t="shared" si="29"/>
        <v>56151140.535400398</v>
      </c>
      <c r="CP631" s="99">
        <v>8576837.6269531306</v>
      </c>
      <c r="CQ631" s="99">
        <v>0</v>
      </c>
      <c r="CR631" s="99">
        <v>0</v>
      </c>
      <c r="CS631" s="99">
        <v>0</v>
      </c>
      <c r="CT631" s="99">
        <v>0</v>
      </c>
    </row>
    <row r="632" spans="1:98">
      <c r="A632" s="98" t="s">
        <v>61</v>
      </c>
      <c r="B632" s="100">
        <v>42614</v>
      </c>
      <c r="C632" s="99">
        <v>51570.374842166901</v>
      </c>
      <c r="D632" s="99">
        <v>0</v>
      </c>
      <c r="E632" s="99">
        <v>7239.5788614749899</v>
      </c>
      <c r="F632" s="99">
        <v>6536.3361501097697</v>
      </c>
      <c r="G632" s="99">
        <v>1159.1495991051199</v>
      </c>
      <c r="H632" s="99">
        <v>0</v>
      </c>
      <c r="I632" s="99">
        <v>0</v>
      </c>
      <c r="J632" s="99">
        <v>28894.078922748598</v>
      </c>
      <c r="K632" s="99">
        <v>4.6708728316589303</v>
      </c>
      <c r="L632" s="99">
        <v>110.68073345534501</v>
      </c>
      <c r="M632" s="99">
        <v>26226.3815565109</v>
      </c>
      <c r="N632" s="99">
        <v>3732.6336675882299</v>
      </c>
      <c r="O632" s="99">
        <v>0</v>
      </c>
      <c r="P632" s="99">
        <v>26289.692760944399</v>
      </c>
      <c r="Q632" s="99">
        <v>2526.6392596661999</v>
      </c>
      <c r="R632" s="99">
        <v>0</v>
      </c>
      <c r="S632" s="99">
        <v>1161.4198711812501</v>
      </c>
      <c r="T632" s="99">
        <v>0</v>
      </c>
      <c r="U632" s="99">
        <v>28907.5972776413</v>
      </c>
      <c r="V632" s="99">
        <v>2488586.8659668001</v>
      </c>
      <c r="W632" s="99">
        <v>0</v>
      </c>
      <c r="X632" s="99">
        <v>414479.20582962001</v>
      </c>
      <c r="Y632" s="99">
        <v>366801.30896377598</v>
      </c>
      <c r="Z632" s="99">
        <v>122187.189463615</v>
      </c>
      <c r="AA632" s="99">
        <v>0</v>
      </c>
      <c r="AB632" s="99">
        <v>0</v>
      </c>
      <c r="AC632" s="99">
        <v>9266352.7956543006</v>
      </c>
      <c r="AD632" s="99">
        <v>484.88456800207501</v>
      </c>
      <c r="AE632" s="99">
        <v>12558.498896479599</v>
      </c>
      <c r="AF632" s="99">
        <v>1150706.34729004</v>
      </c>
      <c r="AG632" s="99">
        <v>417965.633285522</v>
      </c>
      <c r="AH632" s="99">
        <v>0</v>
      </c>
      <c r="AI632" s="99">
        <v>1070769.0771942099</v>
      </c>
      <c r="AJ632" s="99">
        <v>248585.477655411</v>
      </c>
      <c r="AK632" s="99">
        <v>0</v>
      </c>
      <c r="AL632" s="99">
        <v>122286.718352318</v>
      </c>
      <c r="AM632" s="99">
        <v>0</v>
      </c>
      <c r="AN632" s="99">
        <v>9281310.58984375</v>
      </c>
      <c r="AO632" s="99">
        <v>24114759.607666001</v>
      </c>
      <c r="AP632" s="99">
        <v>0</v>
      </c>
      <c r="AQ632" s="99">
        <v>3480512.0824279799</v>
      </c>
      <c r="AR632" s="99">
        <v>3020586.8383178702</v>
      </c>
      <c r="AS632" s="99">
        <v>1047267.79411316</v>
      </c>
      <c r="AT632" s="99">
        <v>0</v>
      </c>
      <c r="AU632" s="99">
        <v>0</v>
      </c>
      <c r="AV632" s="99">
        <v>27509432.994872998</v>
      </c>
      <c r="AW632" s="99">
        <v>1639.31841869652</v>
      </c>
      <c r="AX632" s="99">
        <v>96490.259081840501</v>
      </c>
      <c r="AY632" s="99">
        <v>11289125.283691401</v>
      </c>
      <c r="AZ632" s="99">
        <v>3635075.84625244</v>
      </c>
      <c r="BA632" s="99">
        <v>0</v>
      </c>
      <c r="BB632" s="99">
        <v>10336107.430908199</v>
      </c>
      <c r="BC632" s="99">
        <v>2221504.3271789602</v>
      </c>
      <c r="BD632" s="99">
        <v>0</v>
      </c>
      <c r="BE632" s="99">
        <v>1047165.10087585</v>
      </c>
      <c r="BF632" s="99">
        <v>0</v>
      </c>
      <c r="BG632" s="99">
        <v>27519001.177002002</v>
      </c>
      <c r="BH632" s="99">
        <v>6651922.64343262</v>
      </c>
      <c r="BI632" s="99">
        <v>0</v>
      </c>
      <c r="BJ632" s="99">
        <v>1583153.9625854499</v>
      </c>
      <c r="BK632" s="99">
        <v>1134586.10073853</v>
      </c>
      <c r="BL632" s="99">
        <v>0</v>
      </c>
      <c r="BM632" s="99">
        <v>0</v>
      </c>
      <c r="BN632" s="99">
        <v>0</v>
      </c>
      <c r="BO632" s="99">
        <v>0</v>
      </c>
      <c r="BP632" s="99">
        <v>0</v>
      </c>
      <c r="BQ632" s="99">
        <v>0</v>
      </c>
      <c r="BR632" s="99">
        <v>3683556.45703125</v>
      </c>
      <c r="BS632" s="99">
        <v>1408425.37780762</v>
      </c>
      <c r="BT632" s="99">
        <v>0</v>
      </c>
      <c r="BU632" s="99">
        <v>1785720.1099853499</v>
      </c>
      <c r="BV632" s="99">
        <v>1228435.8713531501</v>
      </c>
      <c r="BW632" s="99">
        <v>0</v>
      </c>
      <c r="BX632" s="99">
        <v>189675.74933242801</v>
      </c>
      <c r="BY632" s="99">
        <v>0</v>
      </c>
      <c r="BZ632" s="99">
        <v>0</v>
      </c>
      <c r="CA632" s="99">
        <v>58863.9225449562</v>
      </c>
      <c r="CB632" s="99">
        <v>2904942.9291686998</v>
      </c>
      <c r="CC632" s="99">
        <v>27562983.645263702</v>
      </c>
      <c r="CD632" s="99">
        <v>8229127.9209594699</v>
      </c>
      <c r="CE632" s="99">
        <v>1161.05886885524</v>
      </c>
      <c r="CF632" s="99">
        <v>122269.287718773</v>
      </c>
      <c r="CG632" s="99">
        <v>1047762.09212494</v>
      </c>
      <c r="CH632" s="99">
        <v>0</v>
      </c>
      <c r="CI632" s="99">
        <v>60022.4128360748</v>
      </c>
      <c r="CJ632" s="99">
        <v>3028906.7110290499</v>
      </c>
      <c r="CK632" s="99">
        <v>28614819.576904301</v>
      </c>
      <c r="CL632" s="99">
        <v>8441697.5211181603</v>
      </c>
      <c r="CM632" s="203">
        <f t="shared" si="27"/>
        <v>88930.010113716096</v>
      </c>
      <c r="CN632" s="203">
        <f t="shared" si="28"/>
        <v>12310217.300872799</v>
      </c>
      <c r="CO632" s="203">
        <f t="shared" si="29"/>
        <v>56133820.753906302</v>
      </c>
      <c r="CP632" s="99">
        <v>8441697.5211181603</v>
      </c>
      <c r="CQ632" s="99">
        <v>0</v>
      </c>
      <c r="CR632" s="99">
        <v>0</v>
      </c>
      <c r="CS632" s="99">
        <v>0</v>
      </c>
      <c r="CT632" s="99">
        <v>0</v>
      </c>
    </row>
    <row r="633" spans="1:98">
      <c r="A633" s="98" t="s">
        <v>61</v>
      </c>
      <c r="B633" s="100">
        <v>42705</v>
      </c>
      <c r="C633" s="99">
        <v>51412.412173271201</v>
      </c>
      <c r="D633" s="99">
        <v>0</v>
      </c>
      <c r="E633" s="99">
        <v>6960.4536721706399</v>
      </c>
      <c r="F633" s="99">
        <v>6299.2092596888497</v>
      </c>
      <c r="G633" s="99">
        <v>1170.00015087426</v>
      </c>
      <c r="H633" s="99">
        <v>0</v>
      </c>
      <c r="I633" s="99">
        <v>0</v>
      </c>
      <c r="J633" s="99">
        <v>28777.3768055439</v>
      </c>
      <c r="K633" s="99">
        <v>4.3620946307782997</v>
      </c>
      <c r="L633" s="99">
        <v>92.495504915714307</v>
      </c>
      <c r="M633" s="99">
        <v>26068.225825786601</v>
      </c>
      <c r="N633" s="99">
        <v>3674.11125802994</v>
      </c>
      <c r="O633" s="99">
        <v>0</v>
      </c>
      <c r="P633" s="99">
        <v>26087.7106873989</v>
      </c>
      <c r="Q633" s="99">
        <v>2466.0994203686701</v>
      </c>
      <c r="R633" s="99">
        <v>0</v>
      </c>
      <c r="S633" s="99">
        <v>1170.73747491837</v>
      </c>
      <c r="T633" s="99">
        <v>0</v>
      </c>
      <c r="U633" s="99">
        <v>28749.892940044399</v>
      </c>
      <c r="V633" s="99">
        <v>2478329.4294433598</v>
      </c>
      <c r="W633" s="99">
        <v>0</v>
      </c>
      <c r="X633" s="99">
        <v>399800.880702972</v>
      </c>
      <c r="Y633" s="99">
        <v>353865.82978820801</v>
      </c>
      <c r="Z633" s="99">
        <v>122946.4457407</v>
      </c>
      <c r="AA633" s="99">
        <v>0</v>
      </c>
      <c r="AB633" s="99">
        <v>0</v>
      </c>
      <c r="AC633" s="99">
        <v>9191634.97265625</v>
      </c>
      <c r="AD633" s="99">
        <v>399.32489519193803</v>
      </c>
      <c r="AE633" s="99">
        <v>9424.9683434963208</v>
      </c>
      <c r="AF633" s="99">
        <v>1146346.83969116</v>
      </c>
      <c r="AG633" s="99">
        <v>408713.35907745402</v>
      </c>
      <c r="AH633" s="99">
        <v>0</v>
      </c>
      <c r="AI633" s="99">
        <v>1061451.5834808401</v>
      </c>
      <c r="AJ633" s="99">
        <v>246081.585700989</v>
      </c>
      <c r="AK633" s="99">
        <v>0</v>
      </c>
      <c r="AL633" s="99">
        <v>123625.05620765701</v>
      </c>
      <c r="AM633" s="99">
        <v>0</v>
      </c>
      <c r="AN633" s="99">
        <v>9259100.0506591797</v>
      </c>
      <c r="AO633" s="99">
        <v>24228324.845458999</v>
      </c>
      <c r="AP633" s="99">
        <v>0</v>
      </c>
      <c r="AQ633" s="99">
        <v>3360865.45703125</v>
      </c>
      <c r="AR633" s="99">
        <v>2933402.9570617699</v>
      </c>
      <c r="AS633" s="99">
        <v>1061665.2684783901</v>
      </c>
      <c r="AT633" s="99">
        <v>0</v>
      </c>
      <c r="AU633" s="99">
        <v>0</v>
      </c>
      <c r="AV633" s="99">
        <v>27536061.2116699</v>
      </c>
      <c r="AW633" s="99">
        <v>1357.8070157915399</v>
      </c>
      <c r="AX633" s="99">
        <v>62470.058898925803</v>
      </c>
      <c r="AY633" s="99">
        <v>11253242.6098633</v>
      </c>
      <c r="AZ633" s="99">
        <v>3563911.60192871</v>
      </c>
      <c r="BA633" s="99">
        <v>0</v>
      </c>
      <c r="BB633" s="99">
        <v>10398996.6143799</v>
      </c>
      <c r="BC633" s="99">
        <v>2205181.4964294401</v>
      </c>
      <c r="BD633" s="99">
        <v>0</v>
      </c>
      <c r="BE633" s="99">
        <v>1063132.6249694801</v>
      </c>
      <c r="BF633" s="99">
        <v>0</v>
      </c>
      <c r="BG633" s="99">
        <v>27511390.3054199</v>
      </c>
      <c r="BH633" s="99">
        <v>6670023.5093994103</v>
      </c>
      <c r="BI633" s="99">
        <v>0</v>
      </c>
      <c r="BJ633" s="99">
        <v>1523254.80114746</v>
      </c>
      <c r="BK633" s="99">
        <v>1097132.75553894</v>
      </c>
      <c r="BL633" s="99">
        <v>0</v>
      </c>
      <c r="BM633" s="99">
        <v>0</v>
      </c>
      <c r="BN633" s="99">
        <v>0</v>
      </c>
      <c r="BO633" s="99">
        <v>0</v>
      </c>
      <c r="BP633" s="99">
        <v>0</v>
      </c>
      <c r="BQ633" s="99">
        <v>0</v>
      </c>
      <c r="BR633" s="99">
        <v>3672263.9082946801</v>
      </c>
      <c r="BS633" s="99">
        <v>1377290.6990509001</v>
      </c>
      <c r="BT633" s="99">
        <v>0</v>
      </c>
      <c r="BU633" s="99">
        <v>1981379.6299896201</v>
      </c>
      <c r="BV633" s="99">
        <v>1210441.0942230199</v>
      </c>
      <c r="BW633" s="99">
        <v>0</v>
      </c>
      <c r="BX633" s="99">
        <v>214810.72921943699</v>
      </c>
      <c r="BY633" s="99">
        <v>0</v>
      </c>
      <c r="BZ633" s="99">
        <v>0</v>
      </c>
      <c r="CA633" s="99">
        <v>58383.783622264898</v>
      </c>
      <c r="CB633" s="99">
        <v>2879612.0317993201</v>
      </c>
      <c r="CC633" s="99">
        <v>27468243.0942383</v>
      </c>
      <c r="CD633" s="99">
        <v>8195735.97729492</v>
      </c>
      <c r="CE633" s="99">
        <v>1168.8578472435499</v>
      </c>
      <c r="CF633" s="99">
        <v>123142.888102531</v>
      </c>
      <c r="CG633" s="99">
        <v>1058797.6959991499</v>
      </c>
      <c r="CH633" s="99">
        <v>0</v>
      </c>
      <c r="CI633" s="99">
        <v>59554.531107902498</v>
      </c>
      <c r="CJ633" s="99">
        <v>3000967.4263610798</v>
      </c>
      <c r="CK633" s="99">
        <v>28528502.800292999</v>
      </c>
      <c r="CL633" s="99">
        <v>8408940.2128906306</v>
      </c>
      <c r="CM633" s="203">
        <f t="shared" si="27"/>
        <v>88304.424047946901</v>
      </c>
      <c r="CN633" s="203">
        <f t="shared" si="28"/>
        <v>12260067.47702026</v>
      </c>
      <c r="CO633" s="203">
        <f t="shared" si="29"/>
        <v>56039893.105712898</v>
      </c>
      <c r="CP633" s="99">
        <v>8408940.2128906306</v>
      </c>
      <c r="CQ633" s="99">
        <v>0</v>
      </c>
      <c r="CR633" s="99">
        <v>0</v>
      </c>
      <c r="CS633" s="99">
        <v>0</v>
      </c>
      <c r="CT633" s="99">
        <v>0</v>
      </c>
    </row>
    <row r="634" spans="1:98">
      <c r="A634" s="98" t="s">
        <v>61</v>
      </c>
      <c r="B634" s="100">
        <v>42795</v>
      </c>
      <c r="C634" s="99">
        <v>51686.562111377702</v>
      </c>
      <c r="D634" s="99">
        <v>0</v>
      </c>
      <c r="E634" s="99">
        <v>6734.8497758507701</v>
      </c>
      <c r="F634" s="99">
        <v>6121.5367500186003</v>
      </c>
      <c r="G634" s="99">
        <v>1176.7547501921699</v>
      </c>
      <c r="H634" s="99">
        <v>0</v>
      </c>
      <c r="I634" s="99">
        <v>0</v>
      </c>
      <c r="J634" s="99">
        <v>28659.455649137501</v>
      </c>
      <c r="K634" s="99">
        <v>4.0879630495328501</v>
      </c>
      <c r="L634" s="99">
        <v>87.539443811401696</v>
      </c>
      <c r="M634" s="99">
        <v>26328.349824428598</v>
      </c>
      <c r="N634" s="99">
        <v>3566.5657779872399</v>
      </c>
      <c r="O634" s="99">
        <v>0</v>
      </c>
      <c r="P634" s="99">
        <v>25968.6777968407</v>
      </c>
      <c r="Q634" s="99">
        <v>2383.2397176027298</v>
      </c>
      <c r="R634" s="99">
        <v>0</v>
      </c>
      <c r="S634" s="99">
        <v>1177.5911259204099</v>
      </c>
      <c r="T634" s="99">
        <v>0</v>
      </c>
      <c r="U634" s="99">
        <v>28668.597628355001</v>
      </c>
      <c r="V634" s="99">
        <v>2490836.58520508</v>
      </c>
      <c r="W634" s="99">
        <v>0</v>
      </c>
      <c r="X634" s="99">
        <v>383978.42069244402</v>
      </c>
      <c r="Y634" s="99">
        <v>339856.61616134603</v>
      </c>
      <c r="Z634" s="99">
        <v>126145.85891151401</v>
      </c>
      <c r="AA634" s="99">
        <v>0</v>
      </c>
      <c r="AB634" s="99">
        <v>0</v>
      </c>
      <c r="AC634" s="99">
        <v>9188901.9267578106</v>
      </c>
      <c r="AD634" s="99">
        <v>404.73968880996102</v>
      </c>
      <c r="AE634" s="99">
        <v>8488.4252541065198</v>
      </c>
      <c r="AF634" s="99">
        <v>1149868.1159057601</v>
      </c>
      <c r="AG634" s="99">
        <v>399590.672733307</v>
      </c>
      <c r="AH634" s="99">
        <v>0</v>
      </c>
      <c r="AI634" s="99">
        <v>1083325.23902893</v>
      </c>
      <c r="AJ634" s="99">
        <v>235917.39599800101</v>
      </c>
      <c r="AK634" s="99">
        <v>0</v>
      </c>
      <c r="AL634" s="99">
        <v>126017.746663094</v>
      </c>
      <c r="AM634" s="99">
        <v>0</v>
      </c>
      <c r="AN634" s="99">
        <v>9203739.1243896503</v>
      </c>
      <c r="AO634" s="99">
        <v>24434323.25</v>
      </c>
      <c r="AP634" s="99">
        <v>0</v>
      </c>
      <c r="AQ634" s="99">
        <v>3250244.9394226102</v>
      </c>
      <c r="AR634" s="99">
        <v>2798259.7221984901</v>
      </c>
      <c r="AS634" s="99">
        <v>1086180.3223266599</v>
      </c>
      <c r="AT634" s="99">
        <v>0</v>
      </c>
      <c r="AU634" s="99">
        <v>0</v>
      </c>
      <c r="AV634" s="99">
        <v>27518635.446533199</v>
      </c>
      <c r="AW634" s="99">
        <v>1378.1783219873901</v>
      </c>
      <c r="AX634" s="99">
        <v>53723.481993198402</v>
      </c>
      <c r="AY634" s="99">
        <v>11360507.810791001</v>
      </c>
      <c r="AZ634" s="99">
        <v>3483184.4052734398</v>
      </c>
      <c r="BA634" s="99">
        <v>0</v>
      </c>
      <c r="BB634" s="99">
        <v>10634161.697143599</v>
      </c>
      <c r="BC634" s="99">
        <v>2133991.4798278799</v>
      </c>
      <c r="BD634" s="99">
        <v>0</v>
      </c>
      <c r="BE634" s="99">
        <v>1089185.1879577599</v>
      </c>
      <c r="BF634" s="99">
        <v>0</v>
      </c>
      <c r="BG634" s="99">
        <v>27553347.543457001</v>
      </c>
      <c r="BH634" s="99">
        <v>6801585.3133544903</v>
      </c>
      <c r="BI634" s="99">
        <v>0</v>
      </c>
      <c r="BJ634" s="99">
        <v>1445163.56729126</v>
      </c>
      <c r="BK634" s="99">
        <v>1049524.80093384</v>
      </c>
      <c r="BL634" s="99">
        <v>0</v>
      </c>
      <c r="BM634" s="99">
        <v>0</v>
      </c>
      <c r="BN634" s="99">
        <v>0</v>
      </c>
      <c r="BO634" s="99">
        <v>0</v>
      </c>
      <c r="BP634" s="99">
        <v>0</v>
      </c>
      <c r="BQ634" s="99">
        <v>0</v>
      </c>
      <c r="BR634" s="99">
        <v>3735458.2486267099</v>
      </c>
      <c r="BS634" s="99">
        <v>1341351.6576843299</v>
      </c>
      <c r="BT634" s="99">
        <v>0</v>
      </c>
      <c r="BU634" s="99">
        <v>1992967.5699920701</v>
      </c>
      <c r="BV634" s="99">
        <v>1150312.0493316699</v>
      </c>
      <c r="BW634" s="99">
        <v>0</v>
      </c>
      <c r="BX634" s="99">
        <v>225423.93919753999</v>
      </c>
      <c r="BY634" s="99">
        <v>0</v>
      </c>
      <c r="BZ634" s="99">
        <v>0</v>
      </c>
      <c r="CA634" s="99">
        <v>58349.340541362799</v>
      </c>
      <c r="CB634" s="99">
        <v>2870909.1753234901</v>
      </c>
      <c r="CC634" s="99">
        <v>27736707.623291001</v>
      </c>
      <c r="CD634" s="99">
        <v>8252992.6986084003</v>
      </c>
      <c r="CE634" s="99">
        <v>1175.10828921199</v>
      </c>
      <c r="CF634" s="99">
        <v>124768.441124916</v>
      </c>
      <c r="CG634" s="99">
        <v>1076709.17097473</v>
      </c>
      <c r="CH634" s="99">
        <v>0</v>
      </c>
      <c r="CI634" s="99">
        <v>59525.293095111803</v>
      </c>
      <c r="CJ634" s="99">
        <v>2996425.5029296898</v>
      </c>
      <c r="CK634" s="99">
        <v>28814970.284912098</v>
      </c>
      <c r="CL634" s="99">
        <v>8467309.1678466797</v>
      </c>
      <c r="CM634" s="203">
        <f t="shared" si="27"/>
        <v>88193.8907234668</v>
      </c>
      <c r="CN634" s="203">
        <f t="shared" si="28"/>
        <v>12200164.62731934</v>
      </c>
      <c r="CO634" s="203">
        <f t="shared" si="29"/>
        <v>56368317.828369096</v>
      </c>
      <c r="CP634" s="99">
        <v>8467309.1678466797</v>
      </c>
      <c r="CQ634" s="99">
        <v>0</v>
      </c>
      <c r="CR634" s="99">
        <v>0</v>
      </c>
      <c r="CS634" s="99">
        <v>0</v>
      </c>
      <c r="CT634" s="99">
        <v>0</v>
      </c>
    </row>
    <row r="635" spans="1:98">
      <c r="A635" s="98" t="s">
        <v>61</v>
      </c>
      <c r="B635" s="100">
        <v>42887</v>
      </c>
      <c r="C635" s="99">
        <v>51469.921831607797</v>
      </c>
      <c r="D635" s="99">
        <v>0</v>
      </c>
      <c r="E635" s="99">
        <v>6525.1189824938801</v>
      </c>
      <c r="F635" s="99">
        <v>5913.8506333828</v>
      </c>
      <c r="G635" s="99">
        <v>1204.6953302770901</v>
      </c>
      <c r="H635" s="99">
        <v>0</v>
      </c>
      <c r="I635" s="99">
        <v>0</v>
      </c>
      <c r="J635" s="99">
        <v>28507.536418676402</v>
      </c>
      <c r="K635" s="99">
        <v>3.88261611570488</v>
      </c>
      <c r="L635" s="99">
        <v>87.411894220858798</v>
      </c>
      <c r="M635" s="99">
        <v>26122.141307353999</v>
      </c>
      <c r="N635" s="99">
        <v>3511.58192270994</v>
      </c>
      <c r="O635" s="99">
        <v>0</v>
      </c>
      <c r="P635" s="99">
        <v>25897.4924361706</v>
      </c>
      <c r="Q635" s="99">
        <v>2351.93380326033</v>
      </c>
      <c r="R635" s="99">
        <v>0</v>
      </c>
      <c r="S635" s="99">
        <v>1197.52253198624</v>
      </c>
      <c r="T635" s="99">
        <v>0</v>
      </c>
      <c r="U635" s="99">
        <v>28523.9052755833</v>
      </c>
      <c r="V635" s="99">
        <v>2472538.3706054701</v>
      </c>
      <c r="W635" s="99">
        <v>0</v>
      </c>
      <c r="X635" s="99">
        <v>370578.68029022199</v>
      </c>
      <c r="Y635" s="99">
        <v>324303.75246429403</v>
      </c>
      <c r="Z635" s="99">
        <v>126506.15385341601</v>
      </c>
      <c r="AA635" s="99">
        <v>0</v>
      </c>
      <c r="AB635" s="99">
        <v>0</v>
      </c>
      <c r="AC635" s="99">
        <v>9167192.3726806603</v>
      </c>
      <c r="AD635" s="99">
        <v>307.76138633489597</v>
      </c>
      <c r="AE635" s="99">
        <v>9148.3127683401108</v>
      </c>
      <c r="AF635" s="99">
        <v>1143155.07038879</v>
      </c>
      <c r="AG635" s="99">
        <v>387399.25939178502</v>
      </c>
      <c r="AH635" s="99">
        <v>0</v>
      </c>
      <c r="AI635" s="99">
        <v>1051410.2359619101</v>
      </c>
      <c r="AJ635" s="99">
        <v>234067.093410492</v>
      </c>
      <c r="AK635" s="99">
        <v>0</v>
      </c>
      <c r="AL635" s="99">
        <v>125421.636947632</v>
      </c>
      <c r="AM635" s="99">
        <v>0</v>
      </c>
      <c r="AN635" s="99">
        <v>9202195.54614258</v>
      </c>
      <c r="AO635" s="99">
        <v>24397235.286377002</v>
      </c>
      <c r="AP635" s="99">
        <v>0</v>
      </c>
      <c r="AQ635" s="99">
        <v>3136682.2732543899</v>
      </c>
      <c r="AR635" s="99">
        <v>2675335.2385559101</v>
      </c>
      <c r="AS635" s="99">
        <v>1091402.28700256</v>
      </c>
      <c r="AT635" s="99">
        <v>0</v>
      </c>
      <c r="AU635" s="99">
        <v>0</v>
      </c>
      <c r="AV635" s="99">
        <v>27507344.931640599</v>
      </c>
      <c r="AW635" s="99">
        <v>1056.5253159254801</v>
      </c>
      <c r="AX635" s="99">
        <v>62538.768306255297</v>
      </c>
      <c r="AY635" s="99">
        <v>11359405.122436499</v>
      </c>
      <c r="AZ635" s="99">
        <v>3399735.1416626</v>
      </c>
      <c r="BA635" s="99">
        <v>0</v>
      </c>
      <c r="BB635" s="99">
        <v>10424418.2747803</v>
      </c>
      <c r="BC635" s="99">
        <v>2108133.16766357</v>
      </c>
      <c r="BD635" s="99">
        <v>0</v>
      </c>
      <c r="BE635" s="99">
        <v>1084664.69538879</v>
      </c>
      <c r="BF635" s="99">
        <v>0</v>
      </c>
      <c r="BG635" s="99">
        <v>27497798.151367199</v>
      </c>
      <c r="BH635" s="99">
        <v>6655738.9739379901</v>
      </c>
      <c r="BI635" s="99">
        <v>0</v>
      </c>
      <c r="BJ635" s="99">
        <v>1398840.15711975</v>
      </c>
      <c r="BK635" s="99">
        <v>1011723.13056183</v>
      </c>
      <c r="BL635" s="99">
        <v>0</v>
      </c>
      <c r="BM635" s="99">
        <v>0</v>
      </c>
      <c r="BN635" s="99">
        <v>0</v>
      </c>
      <c r="BO635" s="99">
        <v>0</v>
      </c>
      <c r="BP635" s="99">
        <v>0</v>
      </c>
      <c r="BQ635" s="99">
        <v>0</v>
      </c>
      <c r="BR635" s="99">
        <v>3706474.6891784701</v>
      </c>
      <c r="BS635" s="99">
        <v>1308769.41090393</v>
      </c>
      <c r="BT635" s="99">
        <v>0</v>
      </c>
      <c r="BU635" s="99">
        <v>2008037.5199890099</v>
      </c>
      <c r="BV635" s="99">
        <v>1137330.16627502</v>
      </c>
      <c r="BW635" s="99">
        <v>0</v>
      </c>
      <c r="BX635" s="99">
        <v>227148.619178772</v>
      </c>
      <c r="BY635" s="99">
        <v>0</v>
      </c>
      <c r="BZ635" s="99">
        <v>0</v>
      </c>
      <c r="CA635" s="99">
        <v>57987.09395504</v>
      </c>
      <c r="CB635" s="99">
        <v>2840116.1451416002</v>
      </c>
      <c r="CC635" s="99">
        <v>27399048.615722701</v>
      </c>
      <c r="CD635" s="99">
        <v>8050467.6632690402</v>
      </c>
      <c r="CE635" s="99">
        <v>1204.18381936848</v>
      </c>
      <c r="CF635" s="99">
        <v>127461.753212929</v>
      </c>
      <c r="CG635" s="99">
        <v>1103191.9002380399</v>
      </c>
      <c r="CH635" s="99">
        <v>0</v>
      </c>
      <c r="CI635" s="99">
        <v>59189.708024501801</v>
      </c>
      <c r="CJ635" s="99">
        <v>2967983.9876708998</v>
      </c>
      <c r="CK635" s="99">
        <v>28504148.681884799</v>
      </c>
      <c r="CL635" s="99">
        <v>8265951.0079956101</v>
      </c>
      <c r="CM635" s="203">
        <f t="shared" si="27"/>
        <v>87713.613300085097</v>
      </c>
      <c r="CN635" s="203">
        <f t="shared" si="28"/>
        <v>12170179.53381348</v>
      </c>
      <c r="CO635" s="203">
        <f t="shared" si="29"/>
        <v>56001946.833251998</v>
      </c>
      <c r="CP635" s="99">
        <v>8265951.0079956101</v>
      </c>
      <c r="CQ635" s="99">
        <v>0</v>
      </c>
      <c r="CR635" s="99">
        <v>0</v>
      </c>
      <c r="CS635" s="99">
        <v>0</v>
      </c>
      <c r="CT635" s="99">
        <v>0</v>
      </c>
    </row>
    <row r="636" spans="1:98">
      <c r="A636" s="98" t="s">
        <v>61</v>
      </c>
      <c r="B636" s="100">
        <v>42979</v>
      </c>
      <c r="C636" s="99">
        <v>51261.192186355598</v>
      </c>
      <c r="D636" s="99">
        <v>0</v>
      </c>
      <c r="E636" s="99">
        <v>6303.6897712349901</v>
      </c>
      <c r="F636" s="99">
        <v>5726.9441266655904</v>
      </c>
      <c r="G636" s="99">
        <v>1229.3139241486799</v>
      </c>
      <c r="H636" s="99">
        <v>0</v>
      </c>
      <c r="I636" s="99">
        <v>0</v>
      </c>
      <c r="J636" s="99">
        <v>28412.887111186999</v>
      </c>
      <c r="K636" s="99">
        <v>3.7160694625636101</v>
      </c>
      <c r="L636" s="99">
        <v>95.586228921078103</v>
      </c>
      <c r="M636" s="99">
        <v>26176.152834653902</v>
      </c>
      <c r="N636" s="99">
        <v>3397.4353607296898</v>
      </c>
      <c r="O636" s="99">
        <v>0</v>
      </c>
      <c r="P636" s="99">
        <v>25689.553650856</v>
      </c>
      <c r="Q636" s="99">
        <v>2310.2137091755899</v>
      </c>
      <c r="R636" s="99">
        <v>0</v>
      </c>
      <c r="S636" s="99">
        <v>1231.9915642738299</v>
      </c>
      <c r="T636" s="99">
        <v>0</v>
      </c>
      <c r="U636" s="99">
        <v>28436.728718042399</v>
      </c>
      <c r="V636" s="99">
        <v>2446986.0479126</v>
      </c>
      <c r="W636" s="99">
        <v>0</v>
      </c>
      <c r="X636" s="99">
        <v>349825.893306732</v>
      </c>
      <c r="Y636" s="99">
        <v>305953.209011078</v>
      </c>
      <c r="Z636" s="99">
        <v>126841.76076030701</v>
      </c>
      <c r="AA636" s="99">
        <v>0</v>
      </c>
      <c r="AB636" s="99">
        <v>0</v>
      </c>
      <c r="AC636" s="99">
        <v>9086583.6295165997</v>
      </c>
      <c r="AD636" s="99">
        <v>402.037177775055</v>
      </c>
      <c r="AE636" s="99">
        <v>9526.0599132776297</v>
      </c>
      <c r="AF636" s="99">
        <v>1134531.7368621801</v>
      </c>
      <c r="AG636" s="99">
        <v>376905.04280471802</v>
      </c>
      <c r="AH636" s="99">
        <v>0</v>
      </c>
      <c r="AI636" s="99">
        <v>1045140.11244202</v>
      </c>
      <c r="AJ636" s="99">
        <v>230296.831624985</v>
      </c>
      <c r="AK636" s="99">
        <v>0</v>
      </c>
      <c r="AL636" s="99">
        <v>126602.039523125</v>
      </c>
      <c r="AM636" s="99">
        <v>0</v>
      </c>
      <c r="AN636" s="99">
        <v>9119980.1800537091</v>
      </c>
      <c r="AO636" s="99">
        <v>24278430.845947299</v>
      </c>
      <c r="AP636" s="99">
        <v>0</v>
      </c>
      <c r="AQ636" s="99">
        <v>2971271.6203002902</v>
      </c>
      <c r="AR636" s="99">
        <v>2522457.9235839802</v>
      </c>
      <c r="AS636" s="99">
        <v>1104017.75868225</v>
      </c>
      <c r="AT636" s="99">
        <v>0</v>
      </c>
      <c r="AU636" s="99">
        <v>0</v>
      </c>
      <c r="AV636" s="99">
        <v>27443105.588622998</v>
      </c>
      <c r="AW636" s="99">
        <v>1383.46684873104</v>
      </c>
      <c r="AX636" s="99">
        <v>66127.791985511794</v>
      </c>
      <c r="AY636" s="99">
        <v>11369480.083252</v>
      </c>
      <c r="AZ636" s="99">
        <v>3332830.8475952102</v>
      </c>
      <c r="BA636" s="99">
        <v>0</v>
      </c>
      <c r="BB636" s="99">
        <v>10446743.4290771</v>
      </c>
      <c r="BC636" s="99">
        <v>2089140.60702515</v>
      </c>
      <c r="BD636" s="99">
        <v>0</v>
      </c>
      <c r="BE636" s="99">
        <v>1100951.5197296101</v>
      </c>
      <c r="BF636" s="99">
        <v>0</v>
      </c>
      <c r="BG636" s="99">
        <v>27454085.100341801</v>
      </c>
      <c r="BH636" s="99">
        <v>6657674.7168579102</v>
      </c>
      <c r="BI636" s="99">
        <v>0</v>
      </c>
      <c r="BJ636" s="99">
        <v>1311560.1640319801</v>
      </c>
      <c r="BK636" s="99">
        <v>940562.25820922898</v>
      </c>
      <c r="BL636" s="99">
        <v>0</v>
      </c>
      <c r="BM636" s="99">
        <v>0</v>
      </c>
      <c r="BN636" s="99">
        <v>0</v>
      </c>
      <c r="BO636" s="99">
        <v>0</v>
      </c>
      <c r="BP636" s="99">
        <v>0</v>
      </c>
      <c r="BQ636" s="99">
        <v>0</v>
      </c>
      <c r="BR636" s="99">
        <v>3711810.0521545401</v>
      </c>
      <c r="BS636" s="99">
        <v>1276599.7824096701</v>
      </c>
      <c r="BT636" s="99">
        <v>0</v>
      </c>
      <c r="BU636" s="99">
        <v>1741609.98999023</v>
      </c>
      <c r="BV636" s="99">
        <v>1107915.05897522</v>
      </c>
      <c r="BW636" s="99">
        <v>0</v>
      </c>
      <c r="BX636" s="99">
        <v>197663.6492939</v>
      </c>
      <c r="BY636" s="99">
        <v>0</v>
      </c>
      <c r="BZ636" s="99">
        <v>0</v>
      </c>
      <c r="CA636" s="99">
        <v>57632.127183914199</v>
      </c>
      <c r="CB636" s="99">
        <v>2798436.9475707998</v>
      </c>
      <c r="CC636" s="99">
        <v>27257339.395996101</v>
      </c>
      <c r="CD636" s="99">
        <v>7962798.6610107403</v>
      </c>
      <c r="CE636" s="99">
        <v>1232.87969487906</v>
      </c>
      <c r="CF636" s="99">
        <v>126908.938877106</v>
      </c>
      <c r="CG636" s="99">
        <v>1104388.3899993901</v>
      </c>
      <c r="CH636" s="99">
        <v>0</v>
      </c>
      <c r="CI636" s="99">
        <v>58864.642347335801</v>
      </c>
      <c r="CJ636" s="99">
        <v>2925931.0599060101</v>
      </c>
      <c r="CK636" s="99">
        <v>28365456.1101074</v>
      </c>
      <c r="CL636" s="99">
        <v>8187554.45593262</v>
      </c>
      <c r="CM636" s="203">
        <f t="shared" si="27"/>
        <v>87301.371065378204</v>
      </c>
      <c r="CN636" s="203">
        <f t="shared" si="28"/>
        <v>12045911.239959719</v>
      </c>
      <c r="CO636" s="203">
        <f t="shared" si="29"/>
        <v>55819541.210449204</v>
      </c>
      <c r="CP636" s="99">
        <v>8187554.45593262</v>
      </c>
      <c r="CQ636" s="99">
        <v>0</v>
      </c>
      <c r="CR636" s="99">
        <v>0</v>
      </c>
      <c r="CS636" s="99">
        <v>0</v>
      </c>
      <c r="CT636" s="99">
        <v>0</v>
      </c>
    </row>
    <row r="637" spans="1:98">
      <c r="A637" s="98" t="s">
        <v>61</v>
      </c>
      <c r="B637" s="100">
        <v>43070</v>
      </c>
      <c r="C637" s="99">
        <v>51638.540238857298</v>
      </c>
      <c r="D637" s="99">
        <v>0</v>
      </c>
      <c r="E637" s="99">
        <v>6091.0802201628703</v>
      </c>
      <c r="F637" s="99">
        <v>5539.5945417881003</v>
      </c>
      <c r="G637" s="99">
        <v>1248.3337181806601</v>
      </c>
      <c r="H637" s="99">
        <v>0</v>
      </c>
      <c r="I637" s="99">
        <v>0</v>
      </c>
      <c r="J637" s="99">
        <v>28060.921310663201</v>
      </c>
      <c r="K637" s="99">
        <v>3.2747623208560999</v>
      </c>
      <c r="L637" s="99">
        <v>85.530383746139705</v>
      </c>
      <c r="M637" s="99">
        <v>26350.2872569561</v>
      </c>
      <c r="N637" s="99">
        <v>3270.56081038713</v>
      </c>
      <c r="O637" s="99">
        <v>0</v>
      </c>
      <c r="P637" s="99">
        <v>25728.552654266401</v>
      </c>
      <c r="Q637" s="99">
        <v>2308.6020692884899</v>
      </c>
      <c r="R637" s="99">
        <v>0</v>
      </c>
      <c r="S637" s="99">
        <v>1249.5262592285901</v>
      </c>
      <c r="T637" s="99">
        <v>0</v>
      </c>
      <c r="U637" s="99">
        <v>28018.3883814812</v>
      </c>
      <c r="V637" s="99">
        <v>2424384.3016357399</v>
      </c>
      <c r="W637" s="99">
        <v>0</v>
      </c>
      <c r="X637" s="99">
        <v>343935.20353317301</v>
      </c>
      <c r="Y637" s="99">
        <v>297587.17487716698</v>
      </c>
      <c r="Z637" s="99">
        <v>128424.653926849</v>
      </c>
      <c r="AA637" s="99">
        <v>0</v>
      </c>
      <c r="AB637" s="99">
        <v>0</v>
      </c>
      <c r="AC637" s="99">
        <v>9008211.38354492</v>
      </c>
      <c r="AD637" s="99">
        <v>139.61277931742401</v>
      </c>
      <c r="AE637" s="99">
        <v>8652.8402863740903</v>
      </c>
      <c r="AF637" s="99">
        <v>1137069.8949890099</v>
      </c>
      <c r="AG637" s="99">
        <v>365991.96457672102</v>
      </c>
      <c r="AH637" s="99">
        <v>0</v>
      </c>
      <c r="AI637" s="99">
        <v>1026150.29771423</v>
      </c>
      <c r="AJ637" s="99">
        <v>228832.41195869399</v>
      </c>
      <c r="AK637" s="99">
        <v>0</v>
      </c>
      <c r="AL637" s="99">
        <v>129588.274062157</v>
      </c>
      <c r="AM637" s="99">
        <v>0</v>
      </c>
      <c r="AN637" s="99">
        <v>9022139.5362548791</v>
      </c>
      <c r="AO637" s="99">
        <v>24155740.3745117</v>
      </c>
      <c r="AP637" s="99">
        <v>0</v>
      </c>
      <c r="AQ637" s="99">
        <v>2945331.7841796898</v>
      </c>
      <c r="AR637" s="99">
        <v>2484767.97338867</v>
      </c>
      <c r="AS637" s="99">
        <v>1133879.46534729</v>
      </c>
      <c r="AT637" s="99">
        <v>0</v>
      </c>
      <c r="AU637" s="99">
        <v>0</v>
      </c>
      <c r="AV637" s="99">
        <v>27300804.6491699</v>
      </c>
      <c r="AW637" s="99">
        <v>481.30990684777498</v>
      </c>
      <c r="AX637" s="99">
        <v>70767.069360733003</v>
      </c>
      <c r="AY637" s="99">
        <v>11412946.835083</v>
      </c>
      <c r="AZ637" s="99">
        <v>3265464.0918884301</v>
      </c>
      <c r="BA637" s="99">
        <v>0</v>
      </c>
      <c r="BB637" s="99">
        <v>10148619.188598599</v>
      </c>
      <c r="BC637" s="99">
        <v>2117731.9955139202</v>
      </c>
      <c r="BD637" s="99">
        <v>0</v>
      </c>
      <c r="BE637" s="99">
        <v>1136189.8327178999</v>
      </c>
      <c r="BF637" s="99">
        <v>0</v>
      </c>
      <c r="BG637" s="99">
        <v>27256482.559082001</v>
      </c>
      <c r="BH637" s="99">
        <v>6696022.9505004901</v>
      </c>
      <c r="BI637" s="99">
        <v>0</v>
      </c>
      <c r="BJ637" s="99">
        <v>1274791.2883758501</v>
      </c>
      <c r="BK637" s="99">
        <v>915622.529769897</v>
      </c>
      <c r="BL637" s="99">
        <v>0</v>
      </c>
      <c r="BM637" s="99">
        <v>0</v>
      </c>
      <c r="BN637" s="99">
        <v>0</v>
      </c>
      <c r="BO637" s="99">
        <v>0</v>
      </c>
      <c r="BP637" s="99">
        <v>0</v>
      </c>
      <c r="BQ637" s="99">
        <v>0</v>
      </c>
      <c r="BR637" s="99">
        <v>3764747.6836852999</v>
      </c>
      <c r="BS637" s="99">
        <v>1247764.4583892799</v>
      </c>
      <c r="BT637" s="99">
        <v>0</v>
      </c>
      <c r="BU637" s="99">
        <v>1916981.7322692899</v>
      </c>
      <c r="BV637" s="99">
        <v>1094491.40284729</v>
      </c>
      <c r="BW637" s="99">
        <v>0</v>
      </c>
      <c r="BX637" s="99">
        <v>226544.66086959801</v>
      </c>
      <c r="BY637" s="99">
        <v>0</v>
      </c>
      <c r="BZ637" s="99">
        <v>0</v>
      </c>
      <c r="CA637" s="99">
        <v>57755.143428802498</v>
      </c>
      <c r="CB637" s="99">
        <v>2769426.19708252</v>
      </c>
      <c r="CC637" s="99">
        <v>27073583.010009799</v>
      </c>
      <c r="CD637" s="99">
        <v>7974251.4409179697</v>
      </c>
      <c r="CE637" s="99">
        <v>1246.81063878536</v>
      </c>
      <c r="CF637" s="99">
        <v>129145.00369548801</v>
      </c>
      <c r="CG637" s="99">
        <v>1131788.3818359401</v>
      </c>
      <c r="CH637" s="99">
        <v>0</v>
      </c>
      <c r="CI637" s="99">
        <v>59002.726338386499</v>
      </c>
      <c r="CJ637" s="99">
        <v>2896540.8515625</v>
      </c>
      <c r="CK637" s="99">
        <v>28197596.4064941</v>
      </c>
      <c r="CL637" s="99">
        <v>8196641.9057006799</v>
      </c>
      <c r="CM637" s="203">
        <f t="shared" si="27"/>
        <v>87021.114719867706</v>
      </c>
      <c r="CN637" s="203">
        <f t="shared" si="28"/>
        <v>11918680.387817379</v>
      </c>
      <c r="CO637" s="203">
        <f t="shared" si="29"/>
        <v>55454078.965576097</v>
      </c>
      <c r="CP637" s="99">
        <v>8196641.9057006799</v>
      </c>
      <c r="CQ637" s="99">
        <v>0</v>
      </c>
      <c r="CR637" s="99">
        <v>0</v>
      </c>
      <c r="CS637" s="99">
        <v>0</v>
      </c>
      <c r="CT637" s="99">
        <v>0</v>
      </c>
    </row>
    <row r="638" spans="1:98">
      <c r="A638" s="98" t="s">
        <v>61</v>
      </c>
      <c r="B638" s="100">
        <v>43160</v>
      </c>
      <c r="C638" s="99">
        <v>51155.476001262701</v>
      </c>
      <c r="D638" s="99">
        <v>0</v>
      </c>
      <c r="E638" s="99">
        <v>5838.8768948912602</v>
      </c>
      <c r="F638" s="99">
        <v>5328.8641913533202</v>
      </c>
      <c r="G638" s="99">
        <v>1249.5977157503401</v>
      </c>
      <c r="H638" s="99">
        <v>0</v>
      </c>
      <c r="I638" s="99">
        <v>0</v>
      </c>
      <c r="J638" s="99">
        <v>27837.310568094301</v>
      </c>
      <c r="K638" s="99">
        <v>3.07253352145199</v>
      </c>
      <c r="L638" s="99">
        <v>68.184574662707703</v>
      </c>
      <c r="M638" s="99">
        <v>26155.613964796099</v>
      </c>
      <c r="N638" s="99">
        <v>3149.8171534538301</v>
      </c>
      <c r="O638" s="99">
        <v>0</v>
      </c>
      <c r="P638" s="99">
        <v>25263.606886625301</v>
      </c>
      <c r="Q638" s="99">
        <v>2247.45961859822</v>
      </c>
      <c r="R638" s="99">
        <v>0</v>
      </c>
      <c r="S638" s="99">
        <v>1251.1243865490001</v>
      </c>
      <c r="T638" s="99">
        <v>0</v>
      </c>
      <c r="U638" s="99">
        <v>27851.665294408798</v>
      </c>
      <c r="V638" s="99">
        <v>2404907.3568115202</v>
      </c>
      <c r="W638" s="99">
        <v>0</v>
      </c>
      <c r="X638" s="99">
        <v>331175.33192062401</v>
      </c>
      <c r="Y638" s="99">
        <v>289374.88076400798</v>
      </c>
      <c r="Z638" s="99">
        <v>126210.052288055</v>
      </c>
      <c r="AA638" s="99">
        <v>0</v>
      </c>
      <c r="AB638" s="99">
        <v>0</v>
      </c>
      <c r="AC638" s="99">
        <v>8940523.0655517597</v>
      </c>
      <c r="AD638" s="99">
        <v>124.803023108281</v>
      </c>
      <c r="AE638" s="99">
        <v>7594.8952839374497</v>
      </c>
      <c r="AF638" s="99">
        <v>1138556.38038635</v>
      </c>
      <c r="AG638" s="99">
        <v>353461.67892074602</v>
      </c>
      <c r="AH638" s="99">
        <v>0</v>
      </c>
      <c r="AI638" s="99">
        <v>997064.37519073498</v>
      </c>
      <c r="AJ638" s="99">
        <v>227391.03999137899</v>
      </c>
      <c r="AK638" s="99">
        <v>0</v>
      </c>
      <c r="AL638" s="99">
        <v>125821.05923080401</v>
      </c>
      <c r="AM638" s="99">
        <v>0</v>
      </c>
      <c r="AN638" s="99">
        <v>8977050.3098144494</v>
      </c>
      <c r="AO638" s="99">
        <v>24097854.734375</v>
      </c>
      <c r="AP638" s="99">
        <v>0</v>
      </c>
      <c r="AQ638" s="99">
        <v>2858831.2227172898</v>
      </c>
      <c r="AR638" s="99">
        <v>2425544.5119934101</v>
      </c>
      <c r="AS638" s="99">
        <v>1109691.85371399</v>
      </c>
      <c r="AT638" s="99">
        <v>0</v>
      </c>
      <c r="AU638" s="99">
        <v>0</v>
      </c>
      <c r="AV638" s="99">
        <v>27282956.0622559</v>
      </c>
      <c r="AW638" s="99">
        <v>434.42486646026401</v>
      </c>
      <c r="AX638" s="99">
        <v>40375.122675418897</v>
      </c>
      <c r="AY638" s="99">
        <v>11534245.953125</v>
      </c>
      <c r="AZ638" s="99">
        <v>3182098.57113647</v>
      </c>
      <c r="BA638" s="99">
        <v>0</v>
      </c>
      <c r="BB638" s="99">
        <v>9896163.5374755897</v>
      </c>
      <c r="BC638" s="99">
        <v>2096246.19877625</v>
      </c>
      <c r="BD638" s="99">
        <v>0</v>
      </c>
      <c r="BE638" s="99">
        <v>1112567.6078796401</v>
      </c>
      <c r="BF638" s="99">
        <v>0</v>
      </c>
      <c r="BG638" s="99">
        <v>27288534.880615201</v>
      </c>
      <c r="BH638" s="99">
        <v>6628194.3716430701</v>
      </c>
      <c r="BI638" s="99">
        <v>0</v>
      </c>
      <c r="BJ638" s="99">
        <v>1226347.8289794901</v>
      </c>
      <c r="BK638" s="99">
        <v>878563.93204498303</v>
      </c>
      <c r="BL638" s="99">
        <v>0</v>
      </c>
      <c r="BM638" s="99">
        <v>0</v>
      </c>
      <c r="BN638" s="99">
        <v>0</v>
      </c>
      <c r="BO638" s="99">
        <v>0</v>
      </c>
      <c r="BP638" s="99">
        <v>0</v>
      </c>
      <c r="BQ638" s="99">
        <v>0</v>
      </c>
      <c r="BR638" s="99">
        <v>3770814.3288269001</v>
      </c>
      <c r="BS638" s="99">
        <v>1203662.1195220901</v>
      </c>
      <c r="BT638" s="99">
        <v>0</v>
      </c>
      <c r="BU638" s="99">
        <v>1829823.9908447301</v>
      </c>
      <c r="BV638" s="99">
        <v>1070568.3157196001</v>
      </c>
      <c r="BW638" s="99">
        <v>0</v>
      </c>
      <c r="BX638" s="99">
        <v>226205.25325012201</v>
      </c>
      <c r="BY638" s="99">
        <v>0</v>
      </c>
      <c r="BZ638" s="99">
        <v>0</v>
      </c>
      <c r="CA638" s="99">
        <v>56898.1653032303</v>
      </c>
      <c r="CB638" s="99">
        <v>2737687.3422546401</v>
      </c>
      <c r="CC638" s="99">
        <v>26925069.252685498</v>
      </c>
      <c r="CD638" s="99">
        <v>7860722.0491332998</v>
      </c>
      <c r="CE638" s="99">
        <v>1249.12886273861</v>
      </c>
      <c r="CF638" s="99">
        <v>126749.51215839401</v>
      </c>
      <c r="CG638" s="99">
        <v>1119406.2433166499</v>
      </c>
      <c r="CH638" s="99">
        <v>0</v>
      </c>
      <c r="CI638" s="99">
        <v>58150.402101039901</v>
      </c>
      <c r="CJ638" s="99">
        <v>2864931.9977722201</v>
      </c>
      <c r="CK638" s="99">
        <v>28049000.574707001</v>
      </c>
      <c r="CL638" s="99">
        <v>8077027.2024536096</v>
      </c>
      <c r="CM638" s="203">
        <f t="shared" si="27"/>
        <v>86002.067395448699</v>
      </c>
      <c r="CN638" s="203">
        <f t="shared" si="28"/>
        <v>11841982.30758667</v>
      </c>
      <c r="CO638" s="203">
        <f t="shared" si="29"/>
        <v>55337535.455322206</v>
      </c>
      <c r="CP638" s="99">
        <v>8077027.2024536096</v>
      </c>
      <c r="CQ638" s="99">
        <v>0</v>
      </c>
      <c r="CR638" s="99">
        <v>0</v>
      </c>
      <c r="CS638" s="99">
        <v>0</v>
      </c>
      <c r="CT638" s="99">
        <v>0</v>
      </c>
    </row>
    <row r="639" spans="1:98">
      <c r="A639" s="98" t="s">
        <v>61</v>
      </c>
      <c r="B639" s="100">
        <v>43252</v>
      </c>
      <c r="C639" s="99">
        <v>51619.970262527502</v>
      </c>
      <c r="D639" s="99">
        <v>0</v>
      </c>
      <c r="E639" s="99">
        <v>5654.9848726391801</v>
      </c>
      <c r="F639" s="99">
        <v>5163.6908076405498</v>
      </c>
      <c r="G639" s="99">
        <v>1242.50837631524</v>
      </c>
      <c r="H639" s="99">
        <v>0</v>
      </c>
      <c r="I639" s="99">
        <v>0</v>
      </c>
      <c r="J639" s="99">
        <v>27596.206584453601</v>
      </c>
      <c r="K639" s="99">
        <v>2.9105021308350798</v>
      </c>
      <c r="L639" s="99">
        <v>54.0308158672415</v>
      </c>
      <c r="M639" s="99">
        <v>26749.361989498098</v>
      </c>
      <c r="N639" s="99">
        <v>3013.43560171127</v>
      </c>
      <c r="O639" s="99">
        <v>0</v>
      </c>
      <c r="P639" s="99">
        <v>25188.163292884801</v>
      </c>
      <c r="Q639" s="99">
        <v>2221.1798883080501</v>
      </c>
      <c r="R639" s="99">
        <v>0</v>
      </c>
      <c r="S639" s="99">
        <v>1234.0154761373999</v>
      </c>
      <c r="T639" s="99">
        <v>0</v>
      </c>
      <c r="U639" s="99">
        <v>27609.610795021101</v>
      </c>
      <c r="V639" s="99">
        <v>2391716.79089355</v>
      </c>
      <c r="W639" s="99">
        <v>0</v>
      </c>
      <c r="X639" s="99">
        <v>315541.05987548799</v>
      </c>
      <c r="Y639" s="99">
        <v>267601.240001678</v>
      </c>
      <c r="Z639" s="99">
        <v>125492.01491928101</v>
      </c>
      <c r="AA639" s="99">
        <v>0</v>
      </c>
      <c r="AB639" s="99">
        <v>0</v>
      </c>
      <c r="AC639" s="99">
        <v>8863380.4385986291</v>
      </c>
      <c r="AD639" s="99">
        <v>100.886410376057</v>
      </c>
      <c r="AE639" s="99">
        <v>7111.9314255714398</v>
      </c>
      <c r="AF639" s="99">
        <v>1146566.13500977</v>
      </c>
      <c r="AG639" s="99">
        <v>339984.85439300502</v>
      </c>
      <c r="AH639" s="99">
        <v>0</v>
      </c>
      <c r="AI639" s="99">
        <v>986366.18508148205</v>
      </c>
      <c r="AJ639" s="99">
        <v>224132.52458572399</v>
      </c>
      <c r="AK639" s="99">
        <v>0</v>
      </c>
      <c r="AL639" s="99">
        <v>125765.462396622</v>
      </c>
      <c r="AM639" s="99">
        <v>0</v>
      </c>
      <c r="AN639" s="99">
        <v>8961897.2889404297</v>
      </c>
      <c r="AO639" s="99">
        <v>24041610.7978516</v>
      </c>
      <c r="AP639" s="99">
        <v>0</v>
      </c>
      <c r="AQ639" s="99">
        <v>2752247.5629272498</v>
      </c>
      <c r="AR639" s="99">
        <v>2239308.6831054701</v>
      </c>
      <c r="AS639" s="99">
        <v>1110513.50419617</v>
      </c>
      <c r="AT639" s="99">
        <v>0</v>
      </c>
      <c r="AU639" s="99">
        <v>0</v>
      </c>
      <c r="AV639" s="99">
        <v>27213309.2744141</v>
      </c>
      <c r="AW639" s="99">
        <v>354.00998745858698</v>
      </c>
      <c r="AX639" s="99">
        <v>46059.134414196</v>
      </c>
      <c r="AY639" s="99">
        <v>11824445.1335449</v>
      </c>
      <c r="AZ639" s="99">
        <v>3056843.3347473098</v>
      </c>
      <c r="BA639" s="99">
        <v>0</v>
      </c>
      <c r="BB639" s="99">
        <v>9905753.0615234394</v>
      </c>
      <c r="BC639" s="99">
        <v>2078452.8094482401</v>
      </c>
      <c r="BD639" s="99">
        <v>0</v>
      </c>
      <c r="BE639" s="99">
        <v>1118616.0959167499</v>
      </c>
      <c r="BF639" s="99">
        <v>0</v>
      </c>
      <c r="BG639" s="99">
        <v>27246761.363525402</v>
      </c>
      <c r="BH639" s="99">
        <v>6670061.5015869103</v>
      </c>
      <c r="BI639" s="99">
        <v>0</v>
      </c>
      <c r="BJ639" s="99">
        <v>1173537.3956756601</v>
      </c>
      <c r="BK639" s="99">
        <v>829308.57532501197</v>
      </c>
      <c r="BL639" s="99">
        <v>0</v>
      </c>
      <c r="BM639" s="99">
        <v>0</v>
      </c>
      <c r="BN639" s="99">
        <v>0</v>
      </c>
      <c r="BO639" s="99">
        <v>0</v>
      </c>
      <c r="BP639" s="99">
        <v>0</v>
      </c>
      <c r="BQ639" s="99">
        <v>0</v>
      </c>
      <c r="BR639" s="99">
        <v>3816064.8817749</v>
      </c>
      <c r="BS639" s="99">
        <v>1153145.6299743699</v>
      </c>
      <c r="BT639" s="99">
        <v>0</v>
      </c>
      <c r="BU639" s="99">
        <v>1870048.54119873</v>
      </c>
      <c r="BV639" s="99">
        <v>1057123.4082489</v>
      </c>
      <c r="BW639" s="99">
        <v>0</v>
      </c>
      <c r="BX639" s="99">
        <v>227226.047458649</v>
      </c>
      <c r="BY639" s="99">
        <v>0</v>
      </c>
      <c r="BZ639" s="99">
        <v>0</v>
      </c>
      <c r="CA639" s="99">
        <v>57266.370699405699</v>
      </c>
      <c r="CB639" s="99">
        <v>2707416.2536926302</v>
      </c>
      <c r="CC639" s="99">
        <v>26847319.3442383</v>
      </c>
      <c r="CD639" s="99">
        <v>7843260.4431762705</v>
      </c>
      <c r="CE639" s="99">
        <v>1239.1911815553899</v>
      </c>
      <c r="CF639" s="99">
        <v>124061.79811000801</v>
      </c>
      <c r="CG639" s="99">
        <v>1102322.2339325</v>
      </c>
      <c r="CH639" s="99">
        <v>0</v>
      </c>
      <c r="CI639" s="99">
        <v>58502.319542884798</v>
      </c>
      <c r="CJ639" s="99">
        <v>2831190.9445190402</v>
      </c>
      <c r="CK639" s="99">
        <v>27958054.401367199</v>
      </c>
      <c r="CL639" s="99">
        <v>8058100.0427246103</v>
      </c>
      <c r="CM639" s="203">
        <f t="shared" si="27"/>
        <v>86111.930337905898</v>
      </c>
      <c r="CN639" s="203">
        <f t="shared" si="28"/>
        <v>11793088.233459469</v>
      </c>
      <c r="CO639" s="203">
        <f t="shared" si="29"/>
        <v>55204815.7648926</v>
      </c>
      <c r="CP639" s="99">
        <v>8058100.0427246103</v>
      </c>
      <c r="CQ639" s="99">
        <v>0</v>
      </c>
      <c r="CR639" s="99">
        <v>0</v>
      </c>
      <c r="CS639" s="99">
        <v>0</v>
      </c>
      <c r="CT639" s="99">
        <v>0</v>
      </c>
    </row>
    <row r="640" spans="1:98">
      <c r="A640" s="98" t="s">
        <v>62</v>
      </c>
      <c r="B640" s="100">
        <v>38047</v>
      </c>
      <c r="C640" s="99">
        <v>29955.1636652946</v>
      </c>
      <c r="D640" s="99">
        <v>0</v>
      </c>
      <c r="E640" s="99">
        <v>17011.251758575399</v>
      </c>
      <c r="F640" s="99">
        <v>9288.5066065788305</v>
      </c>
      <c r="G640" s="99">
        <v>1.9797609339875599</v>
      </c>
      <c r="H640" s="99">
        <v>0</v>
      </c>
      <c r="I640" s="99">
        <v>0</v>
      </c>
      <c r="J640" s="99">
        <v>53.3260463448241</v>
      </c>
      <c r="K640" s="99">
        <v>22788.9122805595</v>
      </c>
      <c r="L640" s="99">
        <v>20171.530996561101</v>
      </c>
      <c r="M640" s="99">
        <v>19583.7575516701</v>
      </c>
      <c r="N640" s="99">
        <v>3717.2458737492602</v>
      </c>
      <c r="O640" s="99">
        <v>0</v>
      </c>
      <c r="P640" s="99">
        <v>0</v>
      </c>
      <c r="Q640" s="99">
        <v>3315.3893923759501</v>
      </c>
      <c r="R640" s="99">
        <v>0</v>
      </c>
      <c r="S640" s="99">
        <v>0</v>
      </c>
      <c r="T640" s="99">
        <v>721.03839683532703</v>
      </c>
      <c r="U640" s="99">
        <v>22811.941354274801</v>
      </c>
      <c r="V640" s="99">
        <v>1731100.79916382</v>
      </c>
      <c r="W640" s="99">
        <v>0</v>
      </c>
      <c r="X640" s="99">
        <v>1380452.74188232</v>
      </c>
      <c r="Y640" s="99">
        <v>589505.65607452404</v>
      </c>
      <c r="Z640" s="99">
        <v>98.292228736914694</v>
      </c>
      <c r="AA640" s="99">
        <v>0</v>
      </c>
      <c r="AB640" s="99">
        <v>0</v>
      </c>
      <c r="AC640" s="99">
        <v>3074.38494241238</v>
      </c>
      <c r="AD640" s="99">
        <v>5831014.5651855497</v>
      </c>
      <c r="AE640" s="99">
        <v>1089268.8483428999</v>
      </c>
      <c r="AF640" s="99">
        <v>1006111.43106079</v>
      </c>
      <c r="AG640" s="99">
        <v>616465.19390106201</v>
      </c>
      <c r="AH640" s="99">
        <v>0</v>
      </c>
      <c r="AI640" s="99">
        <v>0</v>
      </c>
      <c r="AJ640" s="99">
        <v>409591.79328918498</v>
      </c>
      <c r="AK640" s="99">
        <v>0</v>
      </c>
      <c r="AL640" s="99">
        <v>0</v>
      </c>
      <c r="AM640" s="99">
        <v>128844.661416054</v>
      </c>
      <c r="AN640" s="99">
        <v>5787155.6996459998</v>
      </c>
      <c r="AO640" s="99">
        <v>12029474.8753662</v>
      </c>
      <c r="AP640" s="99">
        <v>0</v>
      </c>
      <c r="AQ640" s="99">
        <v>9141495.1484375</v>
      </c>
      <c r="AR640" s="99">
        <v>4011015.3052978502</v>
      </c>
      <c r="AS640" s="99">
        <v>561.55922081321501</v>
      </c>
      <c r="AT640" s="99">
        <v>0</v>
      </c>
      <c r="AU640" s="99">
        <v>0</v>
      </c>
      <c r="AV640" s="99">
        <v>7028.7695174217197</v>
      </c>
      <c r="AW640" s="99">
        <v>13442720.474975601</v>
      </c>
      <c r="AX640" s="99">
        <v>7679437.1538696298</v>
      </c>
      <c r="AY640" s="99">
        <v>6766995.47412109</v>
      </c>
      <c r="AZ640" s="99">
        <v>3926969.2210388202</v>
      </c>
      <c r="BA640" s="99">
        <v>0</v>
      </c>
      <c r="BB640" s="99">
        <v>0</v>
      </c>
      <c r="BC640" s="99">
        <v>2648465.6567382799</v>
      </c>
      <c r="BD640" s="99">
        <v>0</v>
      </c>
      <c r="BE640" s="99">
        <v>0</v>
      </c>
      <c r="BF640" s="99">
        <v>779780.05913543701</v>
      </c>
      <c r="BG640" s="99">
        <v>13355790.6828613</v>
      </c>
      <c r="BH640" s="99">
        <v>2403588.42718506</v>
      </c>
      <c r="BI640" s="99">
        <v>0</v>
      </c>
      <c r="BJ640" s="99">
        <v>2634501.6657714802</v>
      </c>
      <c r="BK640" s="99">
        <v>1442014.6772308401</v>
      </c>
      <c r="BL640" s="99">
        <v>0</v>
      </c>
      <c r="BM640" s="99">
        <v>0</v>
      </c>
      <c r="BN640" s="99">
        <v>0</v>
      </c>
      <c r="BO640" s="99">
        <v>0</v>
      </c>
      <c r="BP640" s="99">
        <v>0</v>
      </c>
      <c r="BQ640" s="99">
        <v>0</v>
      </c>
      <c r="BR640" s="99">
        <v>2276109.9743652302</v>
      </c>
      <c r="BS640" s="99">
        <v>1503198.4434509301</v>
      </c>
      <c r="BT640" s="99">
        <v>0</v>
      </c>
      <c r="BU640" s="99">
        <v>0</v>
      </c>
      <c r="BV640" s="99">
        <v>1241402.51489258</v>
      </c>
      <c r="BW640" s="99">
        <v>0</v>
      </c>
      <c r="BX640" s="99">
        <v>0</v>
      </c>
      <c r="BY640" s="99">
        <v>0</v>
      </c>
      <c r="BZ640" s="99">
        <v>0</v>
      </c>
      <c r="CA640" s="99">
        <v>46991.450825691201</v>
      </c>
      <c r="CB640" s="99">
        <v>3101612.2173767099</v>
      </c>
      <c r="CC640" s="99">
        <v>21081138.888183601</v>
      </c>
      <c r="CD640" s="99">
        <v>5023467.7775268601</v>
      </c>
      <c r="CE640" s="99">
        <v>734.32696476578701</v>
      </c>
      <c r="CF640" s="99">
        <v>129298.792769432</v>
      </c>
      <c r="CG640" s="99">
        <v>785179.94708252</v>
      </c>
      <c r="CH640" s="99">
        <v>0</v>
      </c>
      <c r="CI640" s="99">
        <v>47718.273369312301</v>
      </c>
      <c r="CJ640" s="99">
        <v>3221586.37609863</v>
      </c>
      <c r="CK640" s="99">
        <v>21823170.844970699</v>
      </c>
      <c r="CL640" s="99">
        <v>5022616.0465698196</v>
      </c>
      <c r="CM640" s="203">
        <f t="shared" si="27"/>
        <v>70530.214723587094</v>
      </c>
      <c r="CN640" s="203">
        <f t="shared" si="28"/>
        <v>9008742.0757446289</v>
      </c>
      <c r="CO640" s="203">
        <f t="shared" si="29"/>
        <v>35178961.527832001</v>
      </c>
      <c r="CP640" s="99">
        <v>5022616.0465698196</v>
      </c>
      <c r="CQ640" s="99">
        <v>0</v>
      </c>
      <c r="CR640" s="99">
        <v>0</v>
      </c>
      <c r="CS640" s="99">
        <v>0</v>
      </c>
      <c r="CT640" s="99">
        <v>0</v>
      </c>
    </row>
    <row r="641" spans="1:98">
      <c r="A641" s="98" t="s">
        <v>62</v>
      </c>
      <c r="B641" s="100">
        <v>38139</v>
      </c>
      <c r="C641" s="99">
        <v>30159.506344795202</v>
      </c>
      <c r="D641" s="99">
        <v>0</v>
      </c>
      <c r="E641" s="99">
        <v>16554.697823524501</v>
      </c>
      <c r="F641" s="99">
        <v>9249.7020328044891</v>
      </c>
      <c r="G641" s="99">
        <v>19.433700750814801</v>
      </c>
      <c r="H641" s="99">
        <v>0</v>
      </c>
      <c r="I641" s="99">
        <v>0</v>
      </c>
      <c r="J641" s="99">
        <v>994.82165329903398</v>
      </c>
      <c r="K641" s="99">
        <v>21472.454602479898</v>
      </c>
      <c r="L641" s="99">
        <v>20317.180788516998</v>
      </c>
      <c r="M641" s="99">
        <v>19292.349748372999</v>
      </c>
      <c r="N641" s="99">
        <v>3802.1030609607701</v>
      </c>
      <c r="O641" s="99">
        <v>0</v>
      </c>
      <c r="P641" s="99">
        <v>0</v>
      </c>
      <c r="Q641" s="99">
        <v>3330.9902093410501</v>
      </c>
      <c r="R641" s="99">
        <v>0</v>
      </c>
      <c r="S641" s="99">
        <v>0</v>
      </c>
      <c r="T641" s="99">
        <v>723.74772120267198</v>
      </c>
      <c r="U641" s="99">
        <v>22877.6685526371</v>
      </c>
      <c r="V641" s="99">
        <v>1712347.16090393</v>
      </c>
      <c r="W641" s="99">
        <v>0</v>
      </c>
      <c r="X641" s="99">
        <v>1345719.79988098</v>
      </c>
      <c r="Y641" s="99">
        <v>589201.36955261196</v>
      </c>
      <c r="Z641" s="99">
        <v>2492.4907912313902</v>
      </c>
      <c r="AA641" s="99">
        <v>0</v>
      </c>
      <c r="AB641" s="99">
        <v>0</v>
      </c>
      <c r="AC641" s="99">
        <v>206261.29463005101</v>
      </c>
      <c r="AD641" s="99">
        <v>5443498.8523559598</v>
      </c>
      <c r="AE641" s="99">
        <v>1063728.53721619</v>
      </c>
      <c r="AF641" s="99">
        <v>968599.24335479701</v>
      </c>
      <c r="AG641" s="99">
        <v>610866.21576690697</v>
      </c>
      <c r="AH641" s="99">
        <v>0</v>
      </c>
      <c r="AI641" s="99">
        <v>0</v>
      </c>
      <c r="AJ641" s="99">
        <v>404501.853881836</v>
      </c>
      <c r="AK641" s="99">
        <v>0</v>
      </c>
      <c r="AL641" s="99">
        <v>0</v>
      </c>
      <c r="AM641" s="99">
        <v>128153.729228973</v>
      </c>
      <c r="AN641" s="99">
        <v>5827927.9883422898</v>
      </c>
      <c r="AO641" s="99">
        <v>12070973.294799799</v>
      </c>
      <c r="AP641" s="99">
        <v>0</v>
      </c>
      <c r="AQ641" s="99">
        <v>8993057.5037841797</v>
      </c>
      <c r="AR641" s="99">
        <v>4052295.3511352502</v>
      </c>
      <c r="AS641" s="99">
        <v>15414.5646888018</v>
      </c>
      <c r="AT641" s="99">
        <v>0</v>
      </c>
      <c r="AU641" s="99">
        <v>0</v>
      </c>
      <c r="AV641" s="99">
        <v>487244.06858062698</v>
      </c>
      <c r="AW641" s="99">
        <v>12649463.1672363</v>
      </c>
      <c r="AX641" s="99">
        <v>7583527.4658203097</v>
      </c>
      <c r="AY641" s="99">
        <v>6734724.79504395</v>
      </c>
      <c r="AZ641" s="99">
        <v>3952744.5956420898</v>
      </c>
      <c r="BA641" s="99">
        <v>0</v>
      </c>
      <c r="BB641" s="99">
        <v>0</v>
      </c>
      <c r="BC641" s="99">
        <v>2649373.2428894001</v>
      </c>
      <c r="BD641" s="99">
        <v>0</v>
      </c>
      <c r="BE641" s="99">
        <v>0</v>
      </c>
      <c r="BF641" s="99">
        <v>781689.47200012195</v>
      </c>
      <c r="BG641" s="99">
        <v>13417903.877197299</v>
      </c>
      <c r="BH641" s="99">
        <v>2395960.4973754901</v>
      </c>
      <c r="BI641" s="99">
        <v>0</v>
      </c>
      <c r="BJ641" s="99">
        <v>2623216.8644714402</v>
      </c>
      <c r="BK641" s="99">
        <v>1462583.9863128699</v>
      </c>
      <c r="BL641" s="99">
        <v>0</v>
      </c>
      <c r="BM641" s="99">
        <v>0</v>
      </c>
      <c r="BN641" s="99">
        <v>0</v>
      </c>
      <c r="BO641" s="99">
        <v>0</v>
      </c>
      <c r="BP641" s="99">
        <v>0</v>
      </c>
      <c r="BQ641" s="99">
        <v>0</v>
      </c>
      <c r="BR641" s="99">
        <v>2247453.0376892099</v>
      </c>
      <c r="BS641" s="99">
        <v>1521679.0643768299</v>
      </c>
      <c r="BT641" s="99">
        <v>0</v>
      </c>
      <c r="BU641" s="99">
        <v>0</v>
      </c>
      <c r="BV641" s="99">
        <v>1254800.7623443599</v>
      </c>
      <c r="BW641" s="99">
        <v>0</v>
      </c>
      <c r="BX641" s="99">
        <v>0</v>
      </c>
      <c r="BY641" s="99">
        <v>0</v>
      </c>
      <c r="BZ641" s="99">
        <v>0</v>
      </c>
      <c r="CA641" s="99">
        <v>46825.469857215903</v>
      </c>
      <c r="CB641" s="99">
        <v>3039893.7769165002</v>
      </c>
      <c r="CC641" s="99">
        <v>20809479.891845699</v>
      </c>
      <c r="CD641" s="99">
        <v>5008954.42150879</v>
      </c>
      <c r="CE641" s="99">
        <v>719.12485464662302</v>
      </c>
      <c r="CF641" s="99">
        <v>127385.419408798</v>
      </c>
      <c r="CG641" s="99">
        <v>780849.88278961205</v>
      </c>
      <c r="CH641" s="99">
        <v>0</v>
      </c>
      <c r="CI641" s="99">
        <v>47543.059894084901</v>
      </c>
      <c r="CJ641" s="99">
        <v>3168702.79193115</v>
      </c>
      <c r="CK641" s="99">
        <v>21601905.9919434</v>
      </c>
      <c r="CL641" s="99">
        <v>5008609.2515258798</v>
      </c>
      <c r="CM641" s="203">
        <f t="shared" si="27"/>
        <v>70420.728446722002</v>
      </c>
      <c r="CN641" s="203">
        <f t="shared" si="28"/>
        <v>8996630.7802734394</v>
      </c>
      <c r="CO641" s="203">
        <f t="shared" si="29"/>
        <v>35019809.8691407</v>
      </c>
      <c r="CP641" s="99">
        <v>5008609.2515258798</v>
      </c>
      <c r="CQ641" s="99">
        <v>0</v>
      </c>
      <c r="CR641" s="99">
        <v>0</v>
      </c>
      <c r="CS641" s="99">
        <v>0</v>
      </c>
      <c r="CT641" s="99">
        <v>0</v>
      </c>
    </row>
    <row r="642" spans="1:98">
      <c r="A642" s="98" t="s">
        <v>62</v>
      </c>
      <c r="B642" s="100">
        <v>38231</v>
      </c>
      <c r="C642" s="99">
        <v>30741.267482996001</v>
      </c>
      <c r="D642" s="99">
        <v>0</v>
      </c>
      <c r="E642" s="99">
        <v>16534.684152126301</v>
      </c>
      <c r="F642" s="99">
        <v>9402.1626163721103</v>
      </c>
      <c r="G642" s="99">
        <v>51.026896414812697</v>
      </c>
      <c r="H642" s="99">
        <v>0</v>
      </c>
      <c r="I642" s="99">
        <v>0</v>
      </c>
      <c r="J642" s="99">
        <v>2322.6339809894598</v>
      </c>
      <c r="K642" s="99">
        <v>20404.453814268101</v>
      </c>
      <c r="L642" s="99">
        <v>21055.9215140343</v>
      </c>
      <c r="M642" s="99">
        <v>19485.217050075498</v>
      </c>
      <c r="N642" s="99">
        <v>3940.9408973157401</v>
      </c>
      <c r="O642" s="99">
        <v>0</v>
      </c>
      <c r="P642" s="99">
        <v>0</v>
      </c>
      <c r="Q642" s="99">
        <v>3333.2043330669399</v>
      </c>
      <c r="R642" s="99">
        <v>0</v>
      </c>
      <c r="S642" s="99">
        <v>0</v>
      </c>
      <c r="T642" s="99">
        <v>708.66487159580004</v>
      </c>
      <c r="U642" s="99">
        <v>22656.775978088401</v>
      </c>
      <c r="V642" s="99">
        <v>1726176.9036407501</v>
      </c>
      <c r="W642" s="99">
        <v>0</v>
      </c>
      <c r="X642" s="99">
        <v>1326210.92887878</v>
      </c>
      <c r="Y642" s="99">
        <v>600933.74900817894</v>
      </c>
      <c r="Z642" s="99">
        <v>8213.1768639087695</v>
      </c>
      <c r="AA642" s="99">
        <v>0</v>
      </c>
      <c r="AB642" s="99">
        <v>0</v>
      </c>
      <c r="AC642" s="99">
        <v>529166.95015716599</v>
      </c>
      <c r="AD642" s="99">
        <v>4847700.2551879901</v>
      </c>
      <c r="AE642" s="99">
        <v>1080484.8835907001</v>
      </c>
      <c r="AF642" s="99">
        <v>975768.48254394496</v>
      </c>
      <c r="AG642" s="99">
        <v>626427.42115783703</v>
      </c>
      <c r="AH642" s="99">
        <v>0</v>
      </c>
      <c r="AI642" s="99">
        <v>0</v>
      </c>
      <c r="AJ642" s="99">
        <v>393433.75424194301</v>
      </c>
      <c r="AK642" s="99">
        <v>0</v>
      </c>
      <c r="AL642" s="99">
        <v>0</v>
      </c>
      <c r="AM642" s="99">
        <v>125915.96364879599</v>
      </c>
      <c r="AN642" s="99">
        <v>5386589.04577637</v>
      </c>
      <c r="AO642" s="99">
        <v>12287118.254882799</v>
      </c>
      <c r="AP642" s="99">
        <v>0</v>
      </c>
      <c r="AQ642" s="99">
        <v>9002339.51489258</v>
      </c>
      <c r="AR642" s="99">
        <v>4140911.3334655799</v>
      </c>
      <c r="AS642" s="99">
        <v>49818.432745933504</v>
      </c>
      <c r="AT642" s="99">
        <v>0</v>
      </c>
      <c r="AU642" s="99">
        <v>0</v>
      </c>
      <c r="AV642" s="99">
        <v>1260485.08557129</v>
      </c>
      <c r="AW642" s="99">
        <v>11508591.841796899</v>
      </c>
      <c r="AX642" s="99">
        <v>7833871.6254882803</v>
      </c>
      <c r="AY642" s="99">
        <v>6876950.7554931603</v>
      </c>
      <c r="AZ642" s="99">
        <v>4104219.5285034198</v>
      </c>
      <c r="BA642" s="99">
        <v>0</v>
      </c>
      <c r="BB642" s="99">
        <v>0</v>
      </c>
      <c r="BC642" s="99">
        <v>2621133.3255615202</v>
      </c>
      <c r="BD642" s="99">
        <v>0</v>
      </c>
      <c r="BE642" s="99">
        <v>0</v>
      </c>
      <c r="BF642" s="99">
        <v>782834.49954986596</v>
      </c>
      <c r="BG642" s="99">
        <v>12927450.5231934</v>
      </c>
      <c r="BH642" s="99">
        <v>2493888.7777709998</v>
      </c>
      <c r="BI642" s="99">
        <v>0</v>
      </c>
      <c r="BJ642" s="99">
        <v>2626267.7955932599</v>
      </c>
      <c r="BK642" s="99">
        <v>1508932.59196472</v>
      </c>
      <c r="BL642" s="99">
        <v>0</v>
      </c>
      <c r="BM642" s="99">
        <v>0</v>
      </c>
      <c r="BN642" s="99">
        <v>0</v>
      </c>
      <c r="BO642" s="99">
        <v>0</v>
      </c>
      <c r="BP642" s="99">
        <v>0</v>
      </c>
      <c r="BQ642" s="99">
        <v>0</v>
      </c>
      <c r="BR642" s="99">
        <v>2291391.8509826702</v>
      </c>
      <c r="BS642" s="99">
        <v>1593732.0723114</v>
      </c>
      <c r="BT642" s="99">
        <v>0</v>
      </c>
      <c r="BU642" s="99">
        <v>0</v>
      </c>
      <c r="BV642" s="99">
        <v>1236185.48297119</v>
      </c>
      <c r="BW642" s="99">
        <v>0</v>
      </c>
      <c r="BX642" s="99">
        <v>0</v>
      </c>
      <c r="BY642" s="99">
        <v>0</v>
      </c>
      <c r="BZ642" s="99">
        <v>0</v>
      </c>
      <c r="CA642" s="99">
        <v>47174.268672943101</v>
      </c>
      <c r="CB642" s="99">
        <v>3055392.7595214802</v>
      </c>
      <c r="CC642" s="99">
        <v>21219172.979247998</v>
      </c>
      <c r="CD642" s="99">
        <v>5139794.5002441397</v>
      </c>
      <c r="CE642" s="99">
        <v>700.38005084544398</v>
      </c>
      <c r="CF642" s="99">
        <v>126221.634176254</v>
      </c>
      <c r="CG642" s="99">
        <v>780145.43180084205</v>
      </c>
      <c r="CH642" s="99">
        <v>0</v>
      </c>
      <c r="CI642" s="99">
        <v>47885.682765006997</v>
      </c>
      <c r="CJ642" s="99">
        <v>3183165.6854858398</v>
      </c>
      <c r="CK642" s="99">
        <v>22010627.5085449</v>
      </c>
      <c r="CL642" s="99">
        <v>5141169.7617797898</v>
      </c>
      <c r="CM642" s="203">
        <f t="shared" si="27"/>
        <v>70542.458743095398</v>
      </c>
      <c r="CN642" s="203">
        <f t="shared" si="28"/>
        <v>8569754.7312622108</v>
      </c>
      <c r="CO642" s="203">
        <f t="shared" si="29"/>
        <v>34938078.031738296</v>
      </c>
      <c r="CP642" s="99">
        <v>5141169.7617797898</v>
      </c>
      <c r="CQ642" s="99">
        <v>0</v>
      </c>
      <c r="CR642" s="99">
        <v>0</v>
      </c>
      <c r="CS642" s="99">
        <v>0</v>
      </c>
      <c r="CT642" s="99">
        <v>0</v>
      </c>
    </row>
    <row r="643" spans="1:98">
      <c r="A643" s="98" t="s">
        <v>62</v>
      </c>
      <c r="B643" s="100">
        <v>38322</v>
      </c>
      <c r="C643" s="99">
        <v>31302.634174585299</v>
      </c>
      <c r="D643" s="99">
        <v>0</v>
      </c>
      <c r="E643" s="99">
        <v>16010.866034507801</v>
      </c>
      <c r="F643" s="99">
        <v>9223.0879265069998</v>
      </c>
      <c r="G643" s="99">
        <v>82.543139537796407</v>
      </c>
      <c r="H643" s="99">
        <v>0</v>
      </c>
      <c r="I643" s="99">
        <v>0</v>
      </c>
      <c r="J643" s="99">
        <v>3675.5268895029999</v>
      </c>
      <c r="K643" s="99">
        <v>19720.580639600801</v>
      </c>
      <c r="L643" s="99">
        <v>20661.3446555138</v>
      </c>
      <c r="M643" s="99">
        <v>19510.3861219883</v>
      </c>
      <c r="N643" s="99">
        <v>4046.4795984327802</v>
      </c>
      <c r="O643" s="99">
        <v>0</v>
      </c>
      <c r="P643" s="99">
        <v>0</v>
      </c>
      <c r="Q643" s="99">
        <v>3354.0440142452699</v>
      </c>
      <c r="R643" s="99">
        <v>0</v>
      </c>
      <c r="S643" s="99">
        <v>0</v>
      </c>
      <c r="T643" s="99">
        <v>713.03657031059299</v>
      </c>
      <c r="U643" s="99">
        <v>23143.255253315001</v>
      </c>
      <c r="V643" s="99">
        <v>1794182.82398987</v>
      </c>
      <c r="W643" s="99">
        <v>0</v>
      </c>
      <c r="X643" s="99">
        <v>1298969.3361816399</v>
      </c>
      <c r="Y643" s="99">
        <v>605511.84822082496</v>
      </c>
      <c r="Z643" s="99">
        <v>16033.656595230101</v>
      </c>
      <c r="AA643" s="99">
        <v>0</v>
      </c>
      <c r="AB643" s="99">
        <v>0</v>
      </c>
      <c r="AC643" s="99">
        <v>1104379.36755371</v>
      </c>
      <c r="AD643" s="99">
        <v>4985150.3574218797</v>
      </c>
      <c r="AE643" s="99">
        <v>1066364.9072418199</v>
      </c>
      <c r="AF643" s="99">
        <v>989360.93531799305</v>
      </c>
      <c r="AG643" s="99">
        <v>640443.17306518601</v>
      </c>
      <c r="AH643" s="99">
        <v>0</v>
      </c>
      <c r="AI643" s="99">
        <v>0</v>
      </c>
      <c r="AJ643" s="99">
        <v>391866.87738418602</v>
      </c>
      <c r="AK643" s="99">
        <v>0</v>
      </c>
      <c r="AL643" s="99">
        <v>0</v>
      </c>
      <c r="AM643" s="99">
        <v>126423.44300079301</v>
      </c>
      <c r="AN643" s="99">
        <v>5897213.2880248995</v>
      </c>
      <c r="AO643" s="99">
        <v>12829117.623413101</v>
      </c>
      <c r="AP643" s="99">
        <v>0</v>
      </c>
      <c r="AQ643" s="99">
        <v>8871860.5166015606</v>
      </c>
      <c r="AR643" s="99">
        <v>4196746.4243774395</v>
      </c>
      <c r="AS643" s="99">
        <v>99568.579489707903</v>
      </c>
      <c r="AT643" s="99">
        <v>0</v>
      </c>
      <c r="AU643" s="99">
        <v>0</v>
      </c>
      <c r="AV643" s="99">
        <v>2588971.9291076702</v>
      </c>
      <c r="AW643" s="99">
        <v>11806942.466918901</v>
      </c>
      <c r="AX643" s="99">
        <v>7787242.6723632803</v>
      </c>
      <c r="AY643" s="99">
        <v>7031414.9696655301</v>
      </c>
      <c r="AZ643" s="99">
        <v>4245331.5502319299</v>
      </c>
      <c r="BA643" s="99">
        <v>0</v>
      </c>
      <c r="BB643" s="99">
        <v>0</v>
      </c>
      <c r="BC643" s="99">
        <v>2636548.5413207998</v>
      </c>
      <c r="BD643" s="99">
        <v>0</v>
      </c>
      <c r="BE643" s="99">
        <v>0</v>
      </c>
      <c r="BF643" s="99">
        <v>801198.73882293701</v>
      </c>
      <c r="BG643" s="99">
        <v>14092810.71521</v>
      </c>
      <c r="BH643" s="99">
        <v>2595985.41156006</v>
      </c>
      <c r="BI643" s="99">
        <v>0</v>
      </c>
      <c r="BJ643" s="99">
        <v>2627196.62973022</v>
      </c>
      <c r="BK643" s="99">
        <v>1547175.4727477999</v>
      </c>
      <c r="BL643" s="99">
        <v>0</v>
      </c>
      <c r="BM643" s="99">
        <v>0</v>
      </c>
      <c r="BN643" s="99">
        <v>0</v>
      </c>
      <c r="BO643" s="99">
        <v>0</v>
      </c>
      <c r="BP643" s="99">
        <v>0</v>
      </c>
      <c r="BQ643" s="99">
        <v>0</v>
      </c>
      <c r="BR643" s="99">
        <v>2334701.9963073698</v>
      </c>
      <c r="BS643" s="99">
        <v>1647621.5680541999</v>
      </c>
      <c r="BT643" s="99">
        <v>0</v>
      </c>
      <c r="BU643" s="99">
        <v>0</v>
      </c>
      <c r="BV643" s="99">
        <v>1251330.0357208301</v>
      </c>
      <c r="BW643" s="99">
        <v>0</v>
      </c>
      <c r="BX643" s="99">
        <v>0</v>
      </c>
      <c r="BY643" s="99">
        <v>0</v>
      </c>
      <c r="BZ643" s="99">
        <v>0</v>
      </c>
      <c r="CA643" s="99">
        <v>47275.076935291298</v>
      </c>
      <c r="CB643" s="99">
        <v>3088805.3861389202</v>
      </c>
      <c r="CC643" s="99">
        <v>21682130.198974598</v>
      </c>
      <c r="CD643" s="99">
        <v>5226978.1904296903</v>
      </c>
      <c r="CE643" s="99">
        <v>713.01470446586598</v>
      </c>
      <c r="CF643" s="99">
        <v>126433.34285831499</v>
      </c>
      <c r="CG643" s="99">
        <v>798575.83933258103</v>
      </c>
      <c r="CH643" s="99">
        <v>0</v>
      </c>
      <c r="CI643" s="99">
        <v>47985.901782035799</v>
      </c>
      <c r="CJ643" s="99">
        <v>3216477.4784240699</v>
      </c>
      <c r="CK643" s="99">
        <v>22456117.280029301</v>
      </c>
      <c r="CL643" s="99">
        <v>5226851.7622680701</v>
      </c>
      <c r="CM643" s="203">
        <f t="shared" ref="CM643:CM706" si="30">SUM(U643,CI643)</f>
        <v>71129.1570353508</v>
      </c>
      <c r="CN643" s="203">
        <f t="shared" ref="CN643:CN706" si="31">SUM(AN643,CJ643)</f>
        <v>9113690.766448969</v>
      </c>
      <c r="CO643" s="203">
        <f t="shared" ref="CO643:CO706" si="32">SUM(BG643,CK643)</f>
        <v>36548927.995239303</v>
      </c>
      <c r="CP643" s="99">
        <v>5226851.7622680701</v>
      </c>
      <c r="CQ643" s="99">
        <v>0</v>
      </c>
      <c r="CR643" s="99">
        <v>0</v>
      </c>
      <c r="CS643" s="99">
        <v>0</v>
      </c>
      <c r="CT643" s="99">
        <v>0</v>
      </c>
    </row>
    <row r="644" spans="1:98">
      <c r="A644" s="98" t="s">
        <v>62</v>
      </c>
      <c r="B644" s="100">
        <v>38412</v>
      </c>
      <c r="C644" s="99">
        <v>32134.462236642801</v>
      </c>
      <c r="D644" s="99">
        <v>0</v>
      </c>
      <c r="E644" s="99">
        <v>15762.152780771299</v>
      </c>
      <c r="F644" s="99">
        <v>9259.1362248659098</v>
      </c>
      <c r="G644" s="99">
        <v>129.77722192928201</v>
      </c>
      <c r="H644" s="99">
        <v>0</v>
      </c>
      <c r="I644" s="99">
        <v>0</v>
      </c>
      <c r="J644" s="99">
        <v>5290.1046012639999</v>
      </c>
      <c r="K644" s="99">
        <v>17941.514565467802</v>
      </c>
      <c r="L644" s="99">
        <v>20571.6780538559</v>
      </c>
      <c r="M644" s="99">
        <v>19659.944607257799</v>
      </c>
      <c r="N644" s="99">
        <v>4140.8223472237596</v>
      </c>
      <c r="O644" s="99">
        <v>0</v>
      </c>
      <c r="P644" s="99">
        <v>0</v>
      </c>
      <c r="Q644" s="99">
        <v>3378.2587835192699</v>
      </c>
      <c r="R644" s="99">
        <v>0</v>
      </c>
      <c r="S644" s="99">
        <v>0</v>
      </c>
      <c r="T644" s="99">
        <v>725.96920181065798</v>
      </c>
      <c r="U644" s="99">
        <v>23242.092273235299</v>
      </c>
      <c r="V644" s="99">
        <v>1837084.19412231</v>
      </c>
      <c r="W644" s="99">
        <v>0</v>
      </c>
      <c r="X644" s="99">
        <v>1270415.16171265</v>
      </c>
      <c r="Y644" s="99">
        <v>609903.75347900402</v>
      </c>
      <c r="Z644" s="99">
        <v>24452.829622030298</v>
      </c>
      <c r="AA644" s="99">
        <v>0</v>
      </c>
      <c r="AB644" s="99">
        <v>0</v>
      </c>
      <c r="AC644" s="99">
        <v>1661805.6301269501</v>
      </c>
      <c r="AD644" s="99">
        <v>4522592.1158447303</v>
      </c>
      <c r="AE644" s="99">
        <v>1073408.9904479999</v>
      </c>
      <c r="AF644" s="99">
        <v>990352.62464904797</v>
      </c>
      <c r="AG644" s="99">
        <v>658129.40618133498</v>
      </c>
      <c r="AH644" s="99">
        <v>0</v>
      </c>
      <c r="AI644" s="99">
        <v>0</v>
      </c>
      <c r="AJ644" s="99">
        <v>384047.066120148</v>
      </c>
      <c r="AK644" s="99">
        <v>0</v>
      </c>
      <c r="AL644" s="99">
        <v>0</v>
      </c>
      <c r="AM644" s="99">
        <v>128047.41757679</v>
      </c>
      <c r="AN644" s="99">
        <v>6186033.4732665997</v>
      </c>
      <c r="AO644" s="99">
        <v>13266479.932251001</v>
      </c>
      <c r="AP644" s="99">
        <v>0</v>
      </c>
      <c r="AQ644" s="99">
        <v>8839397.0015869103</v>
      </c>
      <c r="AR644" s="99">
        <v>4327547.5915527297</v>
      </c>
      <c r="AS644" s="99">
        <v>150872.99121856701</v>
      </c>
      <c r="AT644" s="99">
        <v>0</v>
      </c>
      <c r="AU644" s="99">
        <v>0</v>
      </c>
      <c r="AV644" s="99">
        <v>3918004.54968262</v>
      </c>
      <c r="AW644" s="99">
        <v>10832483.9768066</v>
      </c>
      <c r="AX644" s="99">
        <v>7878641.6224975605</v>
      </c>
      <c r="AY644" s="99">
        <v>7158836.0055542002</v>
      </c>
      <c r="AZ644" s="99">
        <v>4397790.5078735398</v>
      </c>
      <c r="BA644" s="99">
        <v>0</v>
      </c>
      <c r="BB644" s="99">
        <v>0</v>
      </c>
      <c r="BC644" s="99">
        <v>2610537.4228820801</v>
      </c>
      <c r="BD644" s="99">
        <v>0</v>
      </c>
      <c r="BE644" s="99">
        <v>0</v>
      </c>
      <c r="BF644" s="99">
        <v>818240.66942596401</v>
      </c>
      <c r="BG644" s="99">
        <v>14766487.166015601</v>
      </c>
      <c r="BH644" s="99">
        <v>2697935.0620422401</v>
      </c>
      <c r="BI644" s="99">
        <v>0</v>
      </c>
      <c r="BJ644" s="99">
        <v>2654094.1636047401</v>
      </c>
      <c r="BK644" s="99">
        <v>1594127.55072021</v>
      </c>
      <c r="BL644" s="99">
        <v>0</v>
      </c>
      <c r="BM644" s="99">
        <v>0</v>
      </c>
      <c r="BN644" s="99">
        <v>0</v>
      </c>
      <c r="BO644" s="99">
        <v>0</v>
      </c>
      <c r="BP644" s="99">
        <v>0</v>
      </c>
      <c r="BQ644" s="99">
        <v>0</v>
      </c>
      <c r="BR644" s="99">
        <v>2384263.1389770498</v>
      </c>
      <c r="BS644" s="99">
        <v>1704828.3336944601</v>
      </c>
      <c r="BT644" s="99">
        <v>0</v>
      </c>
      <c r="BU644" s="99">
        <v>0</v>
      </c>
      <c r="BV644" s="99">
        <v>1268995.6385955799</v>
      </c>
      <c r="BW644" s="99">
        <v>0</v>
      </c>
      <c r="BX644" s="99">
        <v>0</v>
      </c>
      <c r="BY644" s="99">
        <v>0</v>
      </c>
      <c r="BZ644" s="99">
        <v>0</v>
      </c>
      <c r="CA644" s="99">
        <v>47915.085068225897</v>
      </c>
      <c r="CB644" s="99">
        <v>3118951.19494629</v>
      </c>
      <c r="CC644" s="99">
        <v>22161628.533935498</v>
      </c>
      <c r="CD644" s="99">
        <v>5340446.5010376005</v>
      </c>
      <c r="CE644" s="99">
        <v>739.61263121664501</v>
      </c>
      <c r="CF644" s="99">
        <v>128773.43365096999</v>
      </c>
      <c r="CG644" s="99">
        <v>825595.57946777297</v>
      </c>
      <c r="CH644" s="99">
        <v>0</v>
      </c>
      <c r="CI644" s="99">
        <v>48647.131553649902</v>
      </c>
      <c r="CJ644" s="99">
        <v>3249407.2130432101</v>
      </c>
      <c r="CK644" s="99">
        <v>22998334.698242199</v>
      </c>
      <c r="CL644" s="99">
        <v>5339869.5716552697</v>
      </c>
      <c r="CM644" s="203">
        <f t="shared" si="30"/>
        <v>71889.223826885194</v>
      </c>
      <c r="CN644" s="203">
        <f t="shared" si="31"/>
        <v>9435440.6863098107</v>
      </c>
      <c r="CO644" s="203">
        <f t="shared" si="32"/>
        <v>37764821.864257798</v>
      </c>
      <c r="CP644" s="99">
        <v>5339869.5716552697</v>
      </c>
      <c r="CQ644" s="99">
        <v>0</v>
      </c>
      <c r="CR644" s="99">
        <v>0</v>
      </c>
      <c r="CS644" s="99">
        <v>0</v>
      </c>
      <c r="CT644" s="99">
        <v>0</v>
      </c>
    </row>
    <row r="645" spans="1:98">
      <c r="A645" s="98" t="s">
        <v>62</v>
      </c>
      <c r="B645" s="100">
        <v>38504</v>
      </c>
      <c r="C645" s="99">
        <v>32779.418141365102</v>
      </c>
      <c r="D645" s="99">
        <v>0</v>
      </c>
      <c r="E645" s="99">
        <v>15472.871424913399</v>
      </c>
      <c r="F645" s="99">
        <v>9292.0830550193805</v>
      </c>
      <c r="G645" s="99">
        <v>167.69084027036999</v>
      </c>
      <c r="H645" s="99">
        <v>0</v>
      </c>
      <c r="I645" s="99">
        <v>0</v>
      </c>
      <c r="J645" s="99">
        <v>6642.4351964592897</v>
      </c>
      <c r="K645" s="99">
        <v>16462.477452516599</v>
      </c>
      <c r="L645" s="99">
        <v>20957.071369886398</v>
      </c>
      <c r="M645" s="99">
        <v>19931.301310062401</v>
      </c>
      <c r="N645" s="99">
        <v>4171.8872001171103</v>
      </c>
      <c r="O645" s="99">
        <v>0</v>
      </c>
      <c r="P645" s="99">
        <v>0</v>
      </c>
      <c r="Q645" s="99">
        <v>3366.4830121397999</v>
      </c>
      <c r="R645" s="99">
        <v>0</v>
      </c>
      <c r="S645" s="99">
        <v>0</v>
      </c>
      <c r="T645" s="99">
        <v>721.80109082907404</v>
      </c>
      <c r="U645" s="99">
        <v>23314.952974319502</v>
      </c>
      <c r="V645" s="99">
        <v>1854410.58526611</v>
      </c>
      <c r="W645" s="99">
        <v>0</v>
      </c>
      <c r="X645" s="99">
        <v>1272176.22250366</v>
      </c>
      <c r="Y645" s="99">
        <v>624297.73632049595</v>
      </c>
      <c r="Z645" s="99">
        <v>33726.487907409697</v>
      </c>
      <c r="AA645" s="99">
        <v>0</v>
      </c>
      <c r="AB645" s="99">
        <v>0</v>
      </c>
      <c r="AC645" s="99">
        <v>2251483.4487915002</v>
      </c>
      <c r="AD645" s="99">
        <v>4076245.1288147001</v>
      </c>
      <c r="AE645" s="99">
        <v>1089547.02137756</v>
      </c>
      <c r="AF645" s="99">
        <v>986714.28079986596</v>
      </c>
      <c r="AG645" s="99">
        <v>671762.72785186803</v>
      </c>
      <c r="AH645" s="99">
        <v>0</v>
      </c>
      <c r="AI645" s="99">
        <v>0</v>
      </c>
      <c r="AJ645" s="99">
        <v>374526.59904098499</v>
      </c>
      <c r="AK645" s="99">
        <v>0</v>
      </c>
      <c r="AL645" s="99">
        <v>0</v>
      </c>
      <c r="AM645" s="99">
        <v>129541.308405876</v>
      </c>
      <c r="AN645" s="99">
        <v>6420867.65441895</v>
      </c>
      <c r="AO645" s="99">
        <v>13538931.4752197</v>
      </c>
      <c r="AP645" s="99">
        <v>0</v>
      </c>
      <c r="AQ645" s="99">
        <v>8916625.0948486291</v>
      </c>
      <c r="AR645" s="99">
        <v>4470047.21728516</v>
      </c>
      <c r="AS645" s="99">
        <v>226121.50341987601</v>
      </c>
      <c r="AT645" s="99">
        <v>0</v>
      </c>
      <c r="AU645" s="99">
        <v>0</v>
      </c>
      <c r="AV645" s="99">
        <v>5257595.6580200205</v>
      </c>
      <c r="AW645" s="99">
        <v>9831518.8520507794</v>
      </c>
      <c r="AX645" s="99">
        <v>8113616.8334350605</v>
      </c>
      <c r="AY645" s="99">
        <v>7176591.2197265597</v>
      </c>
      <c r="AZ645" s="99">
        <v>4526019.0900878897</v>
      </c>
      <c r="BA645" s="99">
        <v>0</v>
      </c>
      <c r="BB645" s="99">
        <v>0</v>
      </c>
      <c r="BC645" s="99">
        <v>2558990.4918518099</v>
      </c>
      <c r="BD645" s="99">
        <v>0</v>
      </c>
      <c r="BE645" s="99">
        <v>0</v>
      </c>
      <c r="BF645" s="99">
        <v>832980.71140289295</v>
      </c>
      <c r="BG645" s="99">
        <v>15101013.509765601</v>
      </c>
      <c r="BH645" s="99">
        <v>2760316.5473327599</v>
      </c>
      <c r="BI645" s="99">
        <v>0</v>
      </c>
      <c r="BJ645" s="99">
        <v>2695675.2195434598</v>
      </c>
      <c r="BK645" s="99">
        <v>1660757.9017028799</v>
      </c>
      <c r="BL645" s="99">
        <v>0</v>
      </c>
      <c r="BM645" s="99">
        <v>0</v>
      </c>
      <c r="BN645" s="99">
        <v>0</v>
      </c>
      <c r="BO645" s="99">
        <v>0</v>
      </c>
      <c r="BP645" s="99">
        <v>0</v>
      </c>
      <c r="BQ645" s="99">
        <v>0</v>
      </c>
      <c r="BR645" s="99">
        <v>2399140.0455017099</v>
      </c>
      <c r="BS645" s="99">
        <v>1763412.94714355</v>
      </c>
      <c r="BT645" s="99">
        <v>0</v>
      </c>
      <c r="BU645" s="99">
        <v>0</v>
      </c>
      <c r="BV645" s="99">
        <v>1276774.6247405999</v>
      </c>
      <c r="BW645" s="99">
        <v>0</v>
      </c>
      <c r="BX645" s="99">
        <v>0</v>
      </c>
      <c r="BY645" s="99">
        <v>0</v>
      </c>
      <c r="BZ645" s="99">
        <v>0</v>
      </c>
      <c r="CA645" s="99">
        <v>48362.7494621277</v>
      </c>
      <c r="CB645" s="99">
        <v>3110642.7710266099</v>
      </c>
      <c r="CC645" s="99">
        <v>22310955.551025402</v>
      </c>
      <c r="CD645" s="99">
        <v>5445172.1693725605</v>
      </c>
      <c r="CE645" s="99">
        <v>720.47482390701805</v>
      </c>
      <c r="CF645" s="99">
        <v>129193.92447948499</v>
      </c>
      <c r="CG645" s="99">
        <v>834536.51759338402</v>
      </c>
      <c r="CH645" s="99">
        <v>0</v>
      </c>
      <c r="CI645" s="99">
        <v>49082.048877239198</v>
      </c>
      <c r="CJ645" s="99">
        <v>3240520.8336486798</v>
      </c>
      <c r="CK645" s="99">
        <v>23143476.714355499</v>
      </c>
      <c r="CL645" s="99">
        <v>5445071.1166381799</v>
      </c>
      <c r="CM645" s="203">
        <f t="shared" si="30"/>
        <v>72397.0018515587</v>
      </c>
      <c r="CN645" s="203">
        <f t="shared" si="31"/>
        <v>9661388.4880676307</v>
      </c>
      <c r="CO645" s="203">
        <f t="shared" si="32"/>
        <v>38244490.224121101</v>
      </c>
      <c r="CP645" s="99">
        <v>5445071.1166381799</v>
      </c>
      <c r="CQ645" s="99">
        <v>0</v>
      </c>
      <c r="CR645" s="99">
        <v>0</v>
      </c>
      <c r="CS645" s="99">
        <v>0</v>
      </c>
      <c r="CT645" s="99">
        <v>0</v>
      </c>
    </row>
    <row r="646" spans="1:98">
      <c r="A646" s="98" t="s">
        <v>62</v>
      </c>
      <c r="B646" s="100">
        <v>38596</v>
      </c>
      <c r="C646" s="99">
        <v>33231.560441970803</v>
      </c>
      <c r="D646" s="99">
        <v>0</v>
      </c>
      <c r="E646" s="99">
        <v>15212.6059598923</v>
      </c>
      <c r="F646" s="99">
        <v>9307.2187664508801</v>
      </c>
      <c r="G646" s="99">
        <v>205.955525957048</v>
      </c>
      <c r="H646" s="99">
        <v>0</v>
      </c>
      <c r="I646" s="99">
        <v>0</v>
      </c>
      <c r="J646" s="99">
        <v>8139.10360127687</v>
      </c>
      <c r="K646" s="99">
        <v>14960.3591958284</v>
      </c>
      <c r="L646" s="99">
        <v>21443.9125041962</v>
      </c>
      <c r="M646" s="99">
        <v>19964.761416196801</v>
      </c>
      <c r="N646" s="99">
        <v>4223.1571063995398</v>
      </c>
      <c r="O646" s="99">
        <v>0</v>
      </c>
      <c r="P646" s="99">
        <v>0</v>
      </c>
      <c r="Q646" s="99">
        <v>3399.5180811286</v>
      </c>
      <c r="R646" s="99">
        <v>0</v>
      </c>
      <c r="S646" s="99">
        <v>0</v>
      </c>
      <c r="T646" s="99">
        <v>738.16390334814798</v>
      </c>
      <c r="U646" s="99">
        <v>23010.735798120499</v>
      </c>
      <c r="V646" s="99">
        <v>1873261.4698181199</v>
      </c>
      <c r="W646" s="99">
        <v>0</v>
      </c>
      <c r="X646" s="99">
        <v>1231563.66590881</v>
      </c>
      <c r="Y646" s="99">
        <v>622242.68941497803</v>
      </c>
      <c r="Z646" s="99">
        <v>43617.669181346901</v>
      </c>
      <c r="AA646" s="99">
        <v>0</v>
      </c>
      <c r="AB646" s="99">
        <v>0</v>
      </c>
      <c r="AC646" s="99">
        <v>2806672.3836669899</v>
      </c>
      <c r="AD646" s="99">
        <v>3438771.8726196298</v>
      </c>
      <c r="AE646" s="99">
        <v>1083430.8672790499</v>
      </c>
      <c r="AF646" s="99">
        <v>995607.90068817104</v>
      </c>
      <c r="AG646" s="99">
        <v>675429.26759338402</v>
      </c>
      <c r="AH646" s="99">
        <v>0</v>
      </c>
      <c r="AI646" s="99">
        <v>0</v>
      </c>
      <c r="AJ646" s="99">
        <v>362563.04795837402</v>
      </c>
      <c r="AK646" s="99">
        <v>0</v>
      </c>
      <c r="AL646" s="99">
        <v>0</v>
      </c>
      <c r="AM646" s="99">
        <v>130548.16431808499</v>
      </c>
      <c r="AN646" s="99">
        <v>6240593.1231079102</v>
      </c>
      <c r="AO646" s="99">
        <v>13816420.103515601</v>
      </c>
      <c r="AP646" s="99">
        <v>0</v>
      </c>
      <c r="AQ646" s="99">
        <v>8726008.2188720703</v>
      </c>
      <c r="AR646" s="99">
        <v>4438224.3363647498</v>
      </c>
      <c r="AS646" s="99">
        <v>284858.53677368199</v>
      </c>
      <c r="AT646" s="99">
        <v>0</v>
      </c>
      <c r="AU646" s="99">
        <v>0</v>
      </c>
      <c r="AV646" s="99">
        <v>6284313.3253784198</v>
      </c>
      <c r="AW646" s="99">
        <v>8449523.08984375</v>
      </c>
      <c r="AX646" s="99">
        <v>8171723.7171630897</v>
      </c>
      <c r="AY646" s="99">
        <v>7347081.2217407199</v>
      </c>
      <c r="AZ646" s="99">
        <v>4632610.5597534198</v>
      </c>
      <c r="BA646" s="99">
        <v>0</v>
      </c>
      <c r="BB646" s="99">
        <v>0</v>
      </c>
      <c r="BC646" s="99">
        <v>2532640.7947692899</v>
      </c>
      <c r="BD646" s="99">
        <v>0</v>
      </c>
      <c r="BE646" s="99">
        <v>0</v>
      </c>
      <c r="BF646" s="99">
        <v>850501.25743103004</v>
      </c>
      <c r="BG646" s="99">
        <v>14829020.502075201</v>
      </c>
      <c r="BH646" s="99">
        <v>2883991.4252624498</v>
      </c>
      <c r="BI646" s="99">
        <v>0</v>
      </c>
      <c r="BJ646" s="99">
        <v>2709962.4637756301</v>
      </c>
      <c r="BK646" s="99">
        <v>1716738.2244720501</v>
      </c>
      <c r="BL646" s="99">
        <v>0</v>
      </c>
      <c r="BM646" s="99">
        <v>0</v>
      </c>
      <c r="BN646" s="99">
        <v>0</v>
      </c>
      <c r="BO646" s="99">
        <v>0</v>
      </c>
      <c r="BP646" s="99">
        <v>0</v>
      </c>
      <c r="BQ646" s="99">
        <v>0</v>
      </c>
      <c r="BR646" s="99">
        <v>2452988.1454467801</v>
      </c>
      <c r="BS646" s="99">
        <v>1816541.6927185101</v>
      </c>
      <c r="BT646" s="99">
        <v>0</v>
      </c>
      <c r="BU646" s="99">
        <v>0</v>
      </c>
      <c r="BV646" s="99">
        <v>1309149.01548767</v>
      </c>
      <c r="BW646" s="99">
        <v>0</v>
      </c>
      <c r="BX646" s="99">
        <v>0</v>
      </c>
      <c r="BY646" s="99">
        <v>0</v>
      </c>
      <c r="BZ646" s="99">
        <v>0</v>
      </c>
      <c r="CA646" s="99">
        <v>48351.320876121499</v>
      </c>
      <c r="CB646" s="99">
        <v>3109840.1309509301</v>
      </c>
      <c r="CC646" s="99">
        <v>22656145.470458999</v>
      </c>
      <c r="CD646" s="99">
        <v>5612646.3884277297</v>
      </c>
      <c r="CE646" s="99">
        <v>730.58196581900097</v>
      </c>
      <c r="CF646" s="99">
        <v>131218.713439941</v>
      </c>
      <c r="CG646" s="99">
        <v>850397.52970886196</v>
      </c>
      <c r="CH646" s="99">
        <v>0</v>
      </c>
      <c r="CI646" s="99">
        <v>49093.445533752398</v>
      </c>
      <c r="CJ646" s="99">
        <v>3239400.1090393099</v>
      </c>
      <c r="CK646" s="99">
        <v>23475656.815917999</v>
      </c>
      <c r="CL646" s="99">
        <v>5615047.44958496</v>
      </c>
      <c r="CM646" s="203">
        <f t="shared" si="30"/>
        <v>72104.181331872896</v>
      </c>
      <c r="CN646" s="203">
        <f t="shared" si="31"/>
        <v>9479993.2321472205</v>
      </c>
      <c r="CO646" s="203">
        <f t="shared" si="32"/>
        <v>38304677.317993201</v>
      </c>
      <c r="CP646" s="99">
        <v>5615047.44958496</v>
      </c>
      <c r="CQ646" s="99">
        <v>0</v>
      </c>
      <c r="CR646" s="99">
        <v>0</v>
      </c>
      <c r="CS646" s="99">
        <v>0</v>
      </c>
      <c r="CT646" s="99">
        <v>0</v>
      </c>
    </row>
    <row r="647" spans="1:98">
      <c r="A647" s="98" t="s">
        <v>62</v>
      </c>
      <c r="B647" s="100">
        <v>38687</v>
      </c>
      <c r="C647" s="99">
        <v>33689.876459598498</v>
      </c>
      <c r="D647" s="99">
        <v>0</v>
      </c>
      <c r="E647" s="99">
        <v>14953.995855450599</v>
      </c>
      <c r="F647" s="99">
        <v>9359.3993707895297</v>
      </c>
      <c r="G647" s="99">
        <v>247.577677132562</v>
      </c>
      <c r="H647" s="99">
        <v>0</v>
      </c>
      <c r="I647" s="99">
        <v>0</v>
      </c>
      <c r="J647" s="99">
        <v>9724.5637950897199</v>
      </c>
      <c r="K647" s="99">
        <v>13880.565862298001</v>
      </c>
      <c r="L647" s="99">
        <v>20903.591736316699</v>
      </c>
      <c r="M647" s="99">
        <v>20106.3464224339</v>
      </c>
      <c r="N647" s="99">
        <v>4280.68036234379</v>
      </c>
      <c r="O647" s="99">
        <v>0</v>
      </c>
      <c r="P647" s="99">
        <v>0</v>
      </c>
      <c r="Q647" s="99">
        <v>3408.7876982390899</v>
      </c>
      <c r="R647" s="99">
        <v>0</v>
      </c>
      <c r="S647" s="99">
        <v>0</v>
      </c>
      <c r="T647" s="99">
        <v>740.07992660254195</v>
      </c>
      <c r="U647" s="99">
        <v>23543.570032119798</v>
      </c>
      <c r="V647" s="99">
        <v>1893499.92955017</v>
      </c>
      <c r="W647" s="99">
        <v>78.804705457761898</v>
      </c>
      <c r="X647" s="99">
        <v>1184531.60997009</v>
      </c>
      <c r="Y647" s="99">
        <v>616254.06018066395</v>
      </c>
      <c r="Z647" s="99">
        <v>56789.099472045898</v>
      </c>
      <c r="AA647" s="99">
        <v>0</v>
      </c>
      <c r="AB647" s="99">
        <v>0</v>
      </c>
      <c r="AC647" s="99">
        <v>3538494.1445007301</v>
      </c>
      <c r="AD647" s="99">
        <v>3150915.5848693801</v>
      </c>
      <c r="AE647" s="99">
        <v>1023146.59140778</v>
      </c>
      <c r="AF647" s="99">
        <v>996951.30247497605</v>
      </c>
      <c r="AG647" s="99">
        <v>667386.78081512498</v>
      </c>
      <c r="AH647" s="99">
        <v>0</v>
      </c>
      <c r="AI647" s="99">
        <v>0</v>
      </c>
      <c r="AJ647" s="99">
        <v>355520.91387558001</v>
      </c>
      <c r="AK647" s="99">
        <v>0</v>
      </c>
      <c r="AL647" s="99">
        <v>0</v>
      </c>
      <c r="AM647" s="99">
        <v>132766.63238334699</v>
      </c>
      <c r="AN647" s="99">
        <v>6629722.0873413105</v>
      </c>
      <c r="AO647" s="99">
        <v>14076233.1140137</v>
      </c>
      <c r="AP647" s="99">
        <v>935.84619721025194</v>
      </c>
      <c r="AQ647" s="99">
        <v>8554928.9982910194</v>
      </c>
      <c r="AR647" s="99">
        <v>4538461.5405883798</v>
      </c>
      <c r="AS647" s="99">
        <v>374716.47849273699</v>
      </c>
      <c r="AT647" s="99">
        <v>0</v>
      </c>
      <c r="AU647" s="99">
        <v>0</v>
      </c>
      <c r="AV647" s="99">
        <v>7810217.4461059598</v>
      </c>
      <c r="AW647" s="99">
        <v>7794282.3833007803</v>
      </c>
      <c r="AX647" s="99">
        <v>7878344.8232421903</v>
      </c>
      <c r="AY647" s="99">
        <v>7467181.0903930701</v>
      </c>
      <c r="AZ647" s="99">
        <v>4627872.9160156297</v>
      </c>
      <c r="BA647" s="99">
        <v>0</v>
      </c>
      <c r="BB647" s="99">
        <v>0</v>
      </c>
      <c r="BC647" s="99">
        <v>2509803.0445556599</v>
      </c>
      <c r="BD647" s="99">
        <v>0</v>
      </c>
      <c r="BE647" s="99">
        <v>0</v>
      </c>
      <c r="BF647" s="99">
        <v>889537.22023773205</v>
      </c>
      <c r="BG647" s="99">
        <v>15572048.947876001</v>
      </c>
      <c r="BH647" s="99">
        <v>2968587.2377624498</v>
      </c>
      <c r="BI647" s="99">
        <v>0</v>
      </c>
      <c r="BJ647" s="99">
        <v>2686430.5607910198</v>
      </c>
      <c r="BK647" s="99">
        <v>1724827.9127502399</v>
      </c>
      <c r="BL647" s="99">
        <v>0</v>
      </c>
      <c r="BM647" s="99">
        <v>0</v>
      </c>
      <c r="BN647" s="99">
        <v>0</v>
      </c>
      <c r="BO647" s="99">
        <v>0</v>
      </c>
      <c r="BP647" s="99">
        <v>0</v>
      </c>
      <c r="BQ647" s="99">
        <v>0</v>
      </c>
      <c r="BR647" s="99">
        <v>2482242.1255493201</v>
      </c>
      <c r="BS647" s="99">
        <v>1823158.54347229</v>
      </c>
      <c r="BT647" s="99">
        <v>0</v>
      </c>
      <c r="BU647" s="99">
        <v>0</v>
      </c>
      <c r="BV647" s="99">
        <v>1328110.21426392</v>
      </c>
      <c r="BW647" s="99">
        <v>0</v>
      </c>
      <c r="BX647" s="99">
        <v>0</v>
      </c>
      <c r="BY647" s="99">
        <v>0</v>
      </c>
      <c r="BZ647" s="99">
        <v>0</v>
      </c>
      <c r="CA647" s="99">
        <v>48611.686502456701</v>
      </c>
      <c r="CB647" s="99">
        <v>3080545.6372985798</v>
      </c>
      <c r="CC647" s="99">
        <v>22713340.103515599</v>
      </c>
      <c r="CD647" s="99">
        <v>5657395.6877441397</v>
      </c>
      <c r="CE647" s="99">
        <v>743.73176558315799</v>
      </c>
      <c r="CF647" s="99">
        <v>136443.42014122001</v>
      </c>
      <c r="CG647" s="99">
        <v>912012.32030487095</v>
      </c>
      <c r="CH647" s="99">
        <v>0</v>
      </c>
      <c r="CI647" s="99">
        <v>49352.8013496399</v>
      </c>
      <c r="CJ647" s="99">
        <v>3218222.9425659198</v>
      </c>
      <c r="CK647" s="99">
        <v>23638377.809814502</v>
      </c>
      <c r="CL647" s="99">
        <v>5660156.1229248</v>
      </c>
      <c r="CM647" s="203">
        <f t="shared" si="30"/>
        <v>72896.371381759702</v>
      </c>
      <c r="CN647" s="203">
        <f t="shared" si="31"/>
        <v>9847945.0299072303</v>
      </c>
      <c r="CO647" s="203">
        <f t="shared" si="32"/>
        <v>39210426.757690504</v>
      </c>
      <c r="CP647" s="99">
        <v>5660156.1229248</v>
      </c>
      <c r="CQ647" s="99">
        <v>0</v>
      </c>
      <c r="CR647" s="99">
        <v>0</v>
      </c>
      <c r="CS647" s="99">
        <v>0</v>
      </c>
      <c r="CT647" s="99">
        <v>0</v>
      </c>
    </row>
    <row r="648" spans="1:98">
      <c r="A648" s="98" t="s">
        <v>62</v>
      </c>
      <c r="B648" s="100">
        <v>38777</v>
      </c>
      <c r="C648" s="99">
        <v>34387.987030983</v>
      </c>
      <c r="D648" s="99">
        <v>0</v>
      </c>
      <c r="E648" s="99">
        <v>14423.2899192572</v>
      </c>
      <c r="F648" s="99">
        <v>9138.3145284652692</v>
      </c>
      <c r="G648" s="99">
        <v>286.84228639677201</v>
      </c>
      <c r="H648" s="99">
        <v>0</v>
      </c>
      <c r="I648" s="99">
        <v>0</v>
      </c>
      <c r="J648" s="99">
        <v>11226.023852705999</v>
      </c>
      <c r="K648" s="99">
        <v>12342.9692833424</v>
      </c>
      <c r="L648" s="99">
        <v>11063.1998809576</v>
      </c>
      <c r="M648" s="99">
        <v>20291.2320160866</v>
      </c>
      <c r="N648" s="99">
        <v>4354.9208514094398</v>
      </c>
      <c r="O648" s="99">
        <v>12507.679392337801</v>
      </c>
      <c r="P648" s="99">
        <v>0</v>
      </c>
      <c r="Q648" s="99">
        <v>3400.9357700943901</v>
      </c>
      <c r="R648" s="99">
        <v>475.34682068601302</v>
      </c>
      <c r="S648" s="99">
        <v>0</v>
      </c>
      <c r="T648" s="99">
        <v>292.42373205721401</v>
      </c>
      <c r="U648" s="99">
        <v>23604.743569374099</v>
      </c>
      <c r="V648" s="99">
        <v>1946026.21492004</v>
      </c>
      <c r="W648" s="99">
        <v>112.20824759081</v>
      </c>
      <c r="X648" s="99">
        <v>1154862.64916992</v>
      </c>
      <c r="Y648" s="99">
        <v>618590.29553222703</v>
      </c>
      <c r="Z648" s="99">
        <v>65118.5877280235</v>
      </c>
      <c r="AA648" s="99">
        <v>0</v>
      </c>
      <c r="AB648" s="99">
        <v>0</v>
      </c>
      <c r="AC648" s="99">
        <v>4131882.1945495601</v>
      </c>
      <c r="AD648" s="99">
        <v>2737806.56610107</v>
      </c>
      <c r="AE648" s="99">
        <v>473716.238594055</v>
      </c>
      <c r="AF648" s="99">
        <v>1012553.50888062</v>
      </c>
      <c r="AG648" s="99">
        <v>680999.37982940697</v>
      </c>
      <c r="AH648" s="99">
        <v>598866.42507934605</v>
      </c>
      <c r="AI648" s="99">
        <v>0</v>
      </c>
      <c r="AJ648" s="99">
        <v>350625.67162704503</v>
      </c>
      <c r="AK648" s="99">
        <v>83359.325732231096</v>
      </c>
      <c r="AL648" s="99">
        <v>0</v>
      </c>
      <c r="AM648" s="99">
        <v>55272.695035457597</v>
      </c>
      <c r="AN648" s="99">
        <v>6843035.1474609403</v>
      </c>
      <c r="AO648" s="99">
        <v>14691715.3585205</v>
      </c>
      <c r="AP648" s="99">
        <v>882.53105496615206</v>
      </c>
      <c r="AQ648" s="99">
        <v>8344861.9306640597</v>
      </c>
      <c r="AR648" s="99">
        <v>4489777.3506469699</v>
      </c>
      <c r="AS648" s="99">
        <v>426391.20167923003</v>
      </c>
      <c r="AT648" s="99">
        <v>0</v>
      </c>
      <c r="AU648" s="99">
        <v>0</v>
      </c>
      <c r="AV648" s="99">
        <v>9173954.8682861291</v>
      </c>
      <c r="AW648" s="99">
        <v>6807955.2285156297</v>
      </c>
      <c r="AX648" s="99">
        <v>3753301.8340759301</v>
      </c>
      <c r="AY648" s="99">
        <v>7676646.6964721698</v>
      </c>
      <c r="AZ648" s="99">
        <v>4766943.1914672898</v>
      </c>
      <c r="BA648" s="99">
        <v>4427312.9682006799</v>
      </c>
      <c r="BB648" s="99">
        <v>0</v>
      </c>
      <c r="BC648" s="99">
        <v>2504947.9034728999</v>
      </c>
      <c r="BD648" s="99">
        <v>563747.39421081496</v>
      </c>
      <c r="BE648" s="99">
        <v>0</v>
      </c>
      <c r="BF648" s="99">
        <v>372861.044845581</v>
      </c>
      <c r="BG648" s="99">
        <v>15993396.155151401</v>
      </c>
      <c r="BH648" s="99">
        <v>3832176.6476440402</v>
      </c>
      <c r="BI648" s="99">
        <v>0</v>
      </c>
      <c r="BJ648" s="99">
        <v>3002571.0097351102</v>
      </c>
      <c r="BK648" s="99">
        <v>1845292.70504761</v>
      </c>
      <c r="BL648" s="99">
        <v>0</v>
      </c>
      <c r="BM648" s="99">
        <v>0</v>
      </c>
      <c r="BN648" s="99">
        <v>0</v>
      </c>
      <c r="BO648" s="99">
        <v>0</v>
      </c>
      <c r="BP648" s="99">
        <v>0</v>
      </c>
      <c r="BQ648" s="99">
        <v>0</v>
      </c>
      <c r="BR648" s="99">
        <v>2667468.5378112802</v>
      </c>
      <c r="BS648" s="99">
        <v>1919480.9569244401</v>
      </c>
      <c r="BT648" s="99">
        <v>862129.50875091599</v>
      </c>
      <c r="BU648" s="99">
        <v>0</v>
      </c>
      <c r="BV648" s="99">
        <v>1358943.63804626</v>
      </c>
      <c r="BW648" s="99">
        <v>66987.647808074995</v>
      </c>
      <c r="BX648" s="99">
        <v>0</v>
      </c>
      <c r="BY648" s="99">
        <v>0</v>
      </c>
      <c r="BZ648" s="99">
        <v>0</v>
      </c>
      <c r="CA648" s="99">
        <v>48827.752238750501</v>
      </c>
      <c r="CB648" s="99">
        <v>3102367.9363708501</v>
      </c>
      <c r="CC648" s="99">
        <v>23045882.582519501</v>
      </c>
      <c r="CD648" s="99">
        <v>6827003.3818359403</v>
      </c>
      <c r="CE648" s="99">
        <v>737.49590189754997</v>
      </c>
      <c r="CF648" s="99">
        <v>137926.65434646601</v>
      </c>
      <c r="CG648" s="99">
        <v>932114.00843811</v>
      </c>
      <c r="CH648" s="99">
        <v>0</v>
      </c>
      <c r="CI648" s="99">
        <v>49557.938378810897</v>
      </c>
      <c r="CJ648" s="99">
        <v>3242666.2079772898</v>
      </c>
      <c r="CK648" s="99">
        <v>23980293.897216801</v>
      </c>
      <c r="CL648" s="99">
        <v>6894076.4366455097</v>
      </c>
      <c r="CM648" s="203">
        <f t="shared" si="30"/>
        <v>73162.681948184996</v>
      </c>
      <c r="CN648" s="203">
        <f t="shared" si="31"/>
        <v>10085701.355438231</v>
      </c>
      <c r="CO648" s="203">
        <f t="shared" si="32"/>
        <v>39973690.052368201</v>
      </c>
      <c r="CP648" s="99">
        <v>6894076.4366455097</v>
      </c>
      <c r="CQ648" s="99">
        <v>0</v>
      </c>
      <c r="CR648" s="99">
        <v>0</v>
      </c>
      <c r="CS648" s="99">
        <v>0</v>
      </c>
      <c r="CT648" s="99">
        <v>0</v>
      </c>
    </row>
    <row r="649" spans="1:98">
      <c r="A649" s="98" t="s">
        <v>62</v>
      </c>
      <c r="B649" s="100">
        <v>38869</v>
      </c>
      <c r="C649" s="99">
        <v>35420.383445739702</v>
      </c>
      <c r="D649" s="99">
        <v>0</v>
      </c>
      <c r="E649" s="99">
        <v>14340.713974595101</v>
      </c>
      <c r="F649" s="99">
        <v>9378.7206783294696</v>
      </c>
      <c r="G649" s="99">
        <v>318.73831718787602</v>
      </c>
      <c r="H649" s="99">
        <v>0</v>
      </c>
      <c r="I649" s="99">
        <v>0</v>
      </c>
      <c r="J649" s="99">
        <v>12688.8182677031</v>
      </c>
      <c r="K649" s="99">
        <v>11070.600734949099</v>
      </c>
      <c r="L649" s="99">
        <v>10541.5702462196</v>
      </c>
      <c r="M649" s="99">
        <v>20524.898873567599</v>
      </c>
      <c r="N649" s="99">
        <v>4441.6622927784902</v>
      </c>
      <c r="O649" s="99">
        <v>13154.0451575518</v>
      </c>
      <c r="P649" s="99">
        <v>0</v>
      </c>
      <c r="Q649" s="99">
        <v>3458.2903129756501</v>
      </c>
      <c r="R649" s="99">
        <v>496.72537851706102</v>
      </c>
      <c r="S649" s="99">
        <v>0</v>
      </c>
      <c r="T649" s="99">
        <v>259.56152131408498</v>
      </c>
      <c r="U649" s="99">
        <v>23801.640569686901</v>
      </c>
      <c r="V649" s="99">
        <v>2007189.7992706301</v>
      </c>
      <c r="W649" s="99">
        <v>61.007481456734197</v>
      </c>
      <c r="X649" s="99">
        <v>1128366.5072937</v>
      </c>
      <c r="Y649" s="99">
        <v>619672.44712829601</v>
      </c>
      <c r="Z649" s="99">
        <v>67579.378708839402</v>
      </c>
      <c r="AA649" s="99">
        <v>0</v>
      </c>
      <c r="AB649" s="99">
        <v>0</v>
      </c>
      <c r="AC649" s="99">
        <v>4568015.5253906297</v>
      </c>
      <c r="AD649" s="99">
        <v>2353536.0697936998</v>
      </c>
      <c r="AE649" s="99">
        <v>451206.066169739</v>
      </c>
      <c r="AF649" s="99">
        <v>1025561.41847229</v>
      </c>
      <c r="AG649" s="99">
        <v>686180.46796417201</v>
      </c>
      <c r="AH649" s="99">
        <v>629507.63533019996</v>
      </c>
      <c r="AI649" s="99">
        <v>0</v>
      </c>
      <c r="AJ649" s="99">
        <v>345127.50756835903</v>
      </c>
      <c r="AK649" s="99">
        <v>86249.505377769499</v>
      </c>
      <c r="AL649" s="99">
        <v>0</v>
      </c>
      <c r="AM649" s="99">
        <v>50510.631794452704</v>
      </c>
      <c r="AN649" s="99">
        <v>6995348.5419311495</v>
      </c>
      <c r="AO649" s="99">
        <v>15270434.87854</v>
      </c>
      <c r="AP649" s="99">
        <v>380.75983868539299</v>
      </c>
      <c r="AQ649" s="99">
        <v>8132722.2143554697</v>
      </c>
      <c r="AR649" s="99">
        <v>4469609.2302246103</v>
      </c>
      <c r="AS649" s="99">
        <v>471666.53781127901</v>
      </c>
      <c r="AT649" s="99">
        <v>0</v>
      </c>
      <c r="AU649" s="99">
        <v>0</v>
      </c>
      <c r="AV649" s="99">
        <v>10442149.208373999</v>
      </c>
      <c r="AW649" s="99">
        <v>5898798.2608642597</v>
      </c>
      <c r="AX649" s="99">
        <v>3592289.9792480501</v>
      </c>
      <c r="AY649" s="99">
        <v>7880171.2941284198</v>
      </c>
      <c r="AZ649" s="99">
        <v>4861698.64306641</v>
      </c>
      <c r="BA649" s="99">
        <v>4681389.64379883</v>
      </c>
      <c r="BB649" s="99">
        <v>0</v>
      </c>
      <c r="BC649" s="99">
        <v>2486970.3709716802</v>
      </c>
      <c r="BD649" s="99">
        <v>587311.27225494396</v>
      </c>
      <c r="BE649" s="99">
        <v>0</v>
      </c>
      <c r="BF649" s="99">
        <v>344905.174869537</v>
      </c>
      <c r="BG649" s="99">
        <v>16205750.9849854</v>
      </c>
      <c r="BH649" s="99">
        <v>4005126.11187744</v>
      </c>
      <c r="BI649" s="99">
        <v>0</v>
      </c>
      <c r="BJ649" s="99">
        <v>2921631.8745422401</v>
      </c>
      <c r="BK649" s="99">
        <v>1824750.0665740999</v>
      </c>
      <c r="BL649" s="99">
        <v>0</v>
      </c>
      <c r="BM649" s="99">
        <v>0</v>
      </c>
      <c r="BN649" s="99">
        <v>0</v>
      </c>
      <c r="BO649" s="99">
        <v>0</v>
      </c>
      <c r="BP649" s="99">
        <v>0</v>
      </c>
      <c r="BQ649" s="99">
        <v>0</v>
      </c>
      <c r="BR649" s="99">
        <v>2715687.97583008</v>
      </c>
      <c r="BS649" s="99">
        <v>1954323.5874633801</v>
      </c>
      <c r="BT649" s="99">
        <v>911365.26135253895</v>
      </c>
      <c r="BU649" s="99">
        <v>0</v>
      </c>
      <c r="BV649" s="99">
        <v>1350304.3845520001</v>
      </c>
      <c r="BW649" s="99">
        <v>68939.903967857404</v>
      </c>
      <c r="BX649" s="99">
        <v>0</v>
      </c>
      <c r="BY649" s="99">
        <v>0</v>
      </c>
      <c r="BZ649" s="99">
        <v>0</v>
      </c>
      <c r="CA649" s="99">
        <v>49860.091065406799</v>
      </c>
      <c r="CB649" s="99">
        <v>3143134.9763488802</v>
      </c>
      <c r="CC649" s="99">
        <v>23541730.278320301</v>
      </c>
      <c r="CD649" s="99">
        <v>6922073.0019531297</v>
      </c>
      <c r="CE649" s="99">
        <v>740.35951243341003</v>
      </c>
      <c r="CF649" s="99">
        <v>136735.7936306</v>
      </c>
      <c r="CG649" s="99">
        <v>933939.57841491699</v>
      </c>
      <c r="CH649" s="99">
        <v>0</v>
      </c>
      <c r="CI649" s="99">
        <v>50599.146263599403</v>
      </c>
      <c r="CJ649" s="99">
        <v>3281961.9570007301</v>
      </c>
      <c r="CK649" s="99">
        <v>24469082.8442383</v>
      </c>
      <c r="CL649" s="99">
        <v>6991429.1132202102</v>
      </c>
      <c r="CM649" s="203">
        <f t="shared" si="30"/>
        <v>74400.7868332863</v>
      </c>
      <c r="CN649" s="203">
        <f t="shared" si="31"/>
        <v>10277310.498931879</v>
      </c>
      <c r="CO649" s="203">
        <f t="shared" si="32"/>
        <v>40674833.8292237</v>
      </c>
      <c r="CP649" s="99">
        <v>6991429.1132202102</v>
      </c>
      <c r="CQ649" s="99">
        <v>0</v>
      </c>
      <c r="CR649" s="99">
        <v>0</v>
      </c>
      <c r="CS649" s="99">
        <v>0</v>
      </c>
      <c r="CT649" s="99">
        <v>0</v>
      </c>
    </row>
    <row r="650" spans="1:98">
      <c r="A650" s="98" t="s">
        <v>62</v>
      </c>
      <c r="B650" s="100">
        <v>38961</v>
      </c>
      <c r="C650" s="99">
        <v>36046.670564174703</v>
      </c>
      <c r="D650" s="99">
        <v>0</v>
      </c>
      <c r="E650" s="99">
        <v>13868.670923948301</v>
      </c>
      <c r="F650" s="99">
        <v>9071.4569957256299</v>
      </c>
      <c r="G650" s="99">
        <v>359.499024178833</v>
      </c>
      <c r="H650" s="99">
        <v>0</v>
      </c>
      <c r="I650" s="99">
        <v>0</v>
      </c>
      <c r="J650" s="99">
        <v>14130.986554503401</v>
      </c>
      <c r="K650" s="99">
        <v>9908.5797889232599</v>
      </c>
      <c r="L650" s="99">
        <v>9940.7359628677405</v>
      </c>
      <c r="M650" s="99">
        <v>20544.014586448699</v>
      </c>
      <c r="N650" s="99">
        <v>4468.7945467233703</v>
      </c>
      <c r="O650" s="99">
        <v>13354.2633043528</v>
      </c>
      <c r="P650" s="99">
        <v>0</v>
      </c>
      <c r="Q650" s="99">
        <v>3452.3356130421198</v>
      </c>
      <c r="R650" s="99">
        <v>509.94895941019098</v>
      </c>
      <c r="S650" s="99">
        <v>0</v>
      </c>
      <c r="T650" s="99">
        <v>237.47131829895099</v>
      </c>
      <c r="U650" s="99">
        <v>23946.364174604401</v>
      </c>
      <c r="V650" s="99">
        <v>2037069.91560364</v>
      </c>
      <c r="W650" s="99">
        <v>42.754597636870997</v>
      </c>
      <c r="X650" s="99">
        <v>1100248.7745666499</v>
      </c>
      <c r="Y650" s="99">
        <v>611508.88250732399</v>
      </c>
      <c r="Z650" s="99">
        <v>77090.265227317796</v>
      </c>
      <c r="AA650" s="99">
        <v>0</v>
      </c>
      <c r="AB650" s="99">
        <v>0</v>
      </c>
      <c r="AC650" s="99">
        <v>5148465.4710693397</v>
      </c>
      <c r="AD650" s="99">
        <v>1890840.60177612</v>
      </c>
      <c r="AE650" s="99">
        <v>421614.21067047102</v>
      </c>
      <c r="AF650" s="99">
        <v>1025500.63642883</v>
      </c>
      <c r="AG650" s="99">
        <v>686806.91117095901</v>
      </c>
      <c r="AH650" s="99">
        <v>639331.82890319801</v>
      </c>
      <c r="AI650" s="99">
        <v>0</v>
      </c>
      <c r="AJ650" s="99">
        <v>341523.693153381</v>
      </c>
      <c r="AK650" s="99">
        <v>88479.695098876997</v>
      </c>
      <c r="AL650" s="99">
        <v>0</v>
      </c>
      <c r="AM650" s="99">
        <v>47582.510824203498</v>
      </c>
      <c r="AN650" s="99">
        <v>7043537.0896606399</v>
      </c>
      <c r="AO650" s="99">
        <v>15618010.217651401</v>
      </c>
      <c r="AP650" s="99">
        <v>361.46792843937902</v>
      </c>
      <c r="AQ650" s="99">
        <v>8003044.6456909198</v>
      </c>
      <c r="AR650" s="99">
        <v>4433381.7804565402</v>
      </c>
      <c r="AS650" s="99">
        <v>530197.46605682396</v>
      </c>
      <c r="AT650" s="99">
        <v>0</v>
      </c>
      <c r="AU650" s="99">
        <v>0</v>
      </c>
      <c r="AV650" s="99">
        <v>11840373.4029541</v>
      </c>
      <c r="AW650" s="99">
        <v>4873164.5785522498</v>
      </c>
      <c r="AX650" s="99">
        <v>3367117.2202758798</v>
      </c>
      <c r="AY650" s="99">
        <v>7932635.9617919903</v>
      </c>
      <c r="AZ650" s="99">
        <v>4895880.6040649395</v>
      </c>
      <c r="BA650" s="99">
        <v>4830029.8733520498</v>
      </c>
      <c r="BB650" s="99">
        <v>0</v>
      </c>
      <c r="BC650" s="99">
        <v>2481652.02062988</v>
      </c>
      <c r="BD650" s="99">
        <v>601289.67427825904</v>
      </c>
      <c r="BE650" s="99">
        <v>0</v>
      </c>
      <c r="BF650" s="99">
        <v>327374.70100402797</v>
      </c>
      <c r="BG650" s="99">
        <v>16760605.142944301</v>
      </c>
      <c r="BH650" s="99">
        <v>4061948.9810180701</v>
      </c>
      <c r="BI650" s="99">
        <v>0</v>
      </c>
      <c r="BJ650" s="99">
        <v>2915101.1656494099</v>
      </c>
      <c r="BK650" s="99">
        <v>1843451.3507080099</v>
      </c>
      <c r="BL650" s="99">
        <v>0</v>
      </c>
      <c r="BM650" s="99">
        <v>0</v>
      </c>
      <c r="BN650" s="99">
        <v>0</v>
      </c>
      <c r="BO650" s="99">
        <v>0</v>
      </c>
      <c r="BP650" s="99">
        <v>0</v>
      </c>
      <c r="BQ650" s="99">
        <v>0</v>
      </c>
      <c r="BR650" s="99">
        <v>2717015.0007019001</v>
      </c>
      <c r="BS650" s="99">
        <v>1969988.42085266</v>
      </c>
      <c r="BT650" s="99">
        <v>941029.61595153797</v>
      </c>
      <c r="BU650" s="99">
        <v>0</v>
      </c>
      <c r="BV650" s="99">
        <v>1367522.3687439</v>
      </c>
      <c r="BW650" s="99">
        <v>68883.960207939104</v>
      </c>
      <c r="BX650" s="99">
        <v>0</v>
      </c>
      <c r="BY650" s="99">
        <v>0</v>
      </c>
      <c r="BZ650" s="99">
        <v>0</v>
      </c>
      <c r="CA650" s="99">
        <v>49840.792387485497</v>
      </c>
      <c r="CB650" s="99">
        <v>3138778.9777221698</v>
      </c>
      <c r="CC650" s="99">
        <v>23728484.400878899</v>
      </c>
      <c r="CD650" s="99">
        <v>6987190.8833618201</v>
      </c>
      <c r="CE650" s="99">
        <v>733.10562106966995</v>
      </c>
      <c r="CF650" s="99">
        <v>136935.383203506</v>
      </c>
      <c r="CG650" s="99">
        <v>933320.21260833705</v>
      </c>
      <c r="CH650" s="99">
        <v>0</v>
      </c>
      <c r="CI650" s="99">
        <v>50585.015105247498</v>
      </c>
      <c r="CJ650" s="99">
        <v>3273776.9967956501</v>
      </c>
      <c r="CK650" s="99">
        <v>24680669.048828099</v>
      </c>
      <c r="CL650" s="99">
        <v>7056291.4619140597</v>
      </c>
      <c r="CM650" s="203">
        <f t="shared" si="30"/>
        <v>74531.379279851899</v>
      </c>
      <c r="CN650" s="203">
        <f t="shared" si="31"/>
        <v>10317314.08645629</v>
      </c>
      <c r="CO650" s="203">
        <f t="shared" si="32"/>
        <v>41441274.191772401</v>
      </c>
      <c r="CP650" s="99">
        <v>7056291.4619140597</v>
      </c>
      <c r="CQ650" s="99">
        <v>0</v>
      </c>
      <c r="CR650" s="99">
        <v>0</v>
      </c>
      <c r="CS650" s="99">
        <v>0</v>
      </c>
      <c r="CT650" s="99">
        <v>0</v>
      </c>
    </row>
    <row r="651" spans="1:98">
      <c r="A651" s="98" t="s">
        <v>62</v>
      </c>
      <c r="B651" s="100">
        <v>39052</v>
      </c>
      <c r="C651" s="99">
        <v>36915.748647689798</v>
      </c>
      <c r="D651" s="99">
        <v>0</v>
      </c>
      <c r="E651" s="99">
        <v>13887.143412232401</v>
      </c>
      <c r="F651" s="99">
        <v>9239.9762246608698</v>
      </c>
      <c r="G651" s="99">
        <v>368.44199373200502</v>
      </c>
      <c r="H651" s="99">
        <v>0</v>
      </c>
      <c r="I651" s="99">
        <v>0</v>
      </c>
      <c r="J651" s="99">
        <v>15654.769486904101</v>
      </c>
      <c r="K651" s="99">
        <v>8569.3744900226593</v>
      </c>
      <c r="L651" s="99">
        <v>9996.7984813451803</v>
      </c>
      <c r="M651" s="99">
        <v>20753.428749084502</v>
      </c>
      <c r="N651" s="99">
        <v>4522.5100498199499</v>
      </c>
      <c r="O651" s="99">
        <v>13990.473766446101</v>
      </c>
      <c r="P651" s="99">
        <v>0</v>
      </c>
      <c r="Q651" s="99">
        <v>3439.2409705221698</v>
      </c>
      <c r="R651" s="99">
        <v>485.08102361485402</v>
      </c>
      <c r="S651" s="99">
        <v>0</v>
      </c>
      <c r="T651" s="99">
        <v>210.11827028356501</v>
      </c>
      <c r="U651" s="99">
        <v>24303.156186819098</v>
      </c>
      <c r="V651" s="99">
        <v>2072867.2984771701</v>
      </c>
      <c r="W651" s="99">
        <v>58.596187008544803</v>
      </c>
      <c r="X651" s="99">
        <v>1090945.0394592299</v>
      </c>
      <c r="Y651" s="99">
        <v>607840.309036255</v>
      </c>
      <c r="Z651" s="99">
        <v>81540.907641410799</v>
      </c>
      <c r="AA651" s="99">
        <v>0</v>
      </c>
      <c r="AB651" s="99">
        <v>0</v>
      </c>
      <c r="AC651" s="99">
        <v>5834423.1723022498</v>
      </c>
      <c r="AD651" s="99">
        <v>1502924.40449524</v>
      </c>
      <c r="AE651" s="99">
        <v>429092.76056671102</v>
      </c>
      <c r="AF651" s="99">
        <v>1030986.28162384</v>
      </c>
      <c r="AG651" s="99">
        <v>689977.92059326195</v>
      </c>
      <c r="AH651" s="99">
        <v>674815.73978424096</v>
      </c>
      <c r="AI651" s="99">
        <v>0</v>
      </c>
      <c r="AJ651" s="99">
        <v>335700.60199356102</v>
      </c>
      <c r="AK651" s="99">
        <v>88840.984734535203</v>
      </c>
      <c r="AL651" s="99">
        <v>0</v>
      </c>
      <c r="AM651" s="99">
        <v>40240.2345657349</v>
      </c>
      <c r="AN651" s="99">
        <v>7355397.2516479502</v>
      </c>
      <c r="AO651" s="99">
        <v>16159490.729492201</v>
      </c>
      <c r="AP651" s="99">
        <v>626.30123174190499</v>
      </c>
      <c r="AQ651" s="99">
        <v>7986712.5322876005</v>
      </c>
      <c r="AR651" s="99">
        <v>4454464.4019165002</v>
      </c>
      <c r="AS651" s="99">
        <v>555367.98183441197</v>
      </c>
      <c r="AT651" s="99">
        <v>0</v>
      </c>
      <c r="AU651" s="99">
        <v>0</v>
      </c>
      <c r="AV651" s="99">
        <v>13278942.3164063</v>
      </c>
      <c r="AW651" s="99">
        <v>3850668.7911377</v>
      </c>
      <c r="AX651" s="99">
        <v>3499733.0469970698</v>
      </c>
      <c r="AY651" s="99">
        <v>8092015.4873046903</v>
      </c>
      <c r="AZ651" s="99">
        <v>4962423.5647582998</v>
      </c>
      <c r="BA651" s="99">
        <v>5134375.3681640597</v>
      </c>
      <c r="BB651" s="99">
        <v>0</v>
      </c>
      <c r="BC651" s="99">
        <v>2455479.5840759301</v>
      </c>
      <c r="BD651" s="99">
        <v>612339.24893951404</v>
      </c>
      <c r="BE651" s="99">
        <v>0</v>
      </c>
      <c r="BF651" s="99">
        <v>280321.840419769</v>
      </c>
      <c r="BG651" s="99">
        <v>17309555.268066399</v>
      </c>
      <c r="BH651" s="99">
        <v>4257187.7761840802</v>
      </c>
      <c r="BI651" s="99">
        <v>0</v>
      </c>
      <c r="BJ651" s="99">
        <v>2891165.2060852102</v>
      </c>
      <c r="BK651" s="99">
        <v>1835736.62875366</v>
      </c>
      <c r="BL651" s="99">
        <v>0</v>
      </c>
      <c r="BM651" s="99">
        <v>0</v>
      </c>
      <c r="BN651" s="99">
        <v>0</v>
      </c>
      <c r="BO651" s="99">
        <v>0</v>
      </c>
      <c r="BP651" s="99">
        <v>0</v>
      </c>
      <c r="BQ651" s="99">
        <v>0</v>
      </c>
      <c r="BR651" s="99">
        <v>2794254.9437866202</v>
      </c>
      <c r="BS651" s="99">
        <v>1990726.7033081099</v>
      </c>
      <c r="BT651" s="99">
        <v>999689.84903716994</v>
      </c>
      <c r="BU651" s="99">
        <v>0</v>
      </c>
      <c r="BV651" s="99">
        <v>1368467.56642151</v>
      </c>
      <c r="BW651" s="99">
        <v>69402.816040039106</v>
      </c>
      <c r="BX651" s="99">
        <v>0</v>
      </c>
      <c r="BY651" s="99">
        <v>0</v>
      </c>
      <c r="BZ651" s="99">
        <v>0</v>
      </c>
      <c r="CA651" s="99">
        <v>50770.254039764397</v>
      </c>
      <c r="CB651" s="99">
        <v>3166623.3470764202</v>
      </c>
      <c r="CC651" s="99">
        <v>24157777.053222701</v>
      </c>
      <c r="CD651" s="99">
        <v>7148507.6103515597</v>
      </c>
      <c r="CE651" s="99">
        <v>684.64462075382505</v>
      </c>
      <c r="CF651" s="99">
        <v>129888.890277863</v>
      </c>
      <c r="CG651" s="99">
        <v>898716.01089477504</v>
      </c>
      <c r="CH651" s="99">
        <v>0</v>
      </c>
      <c r="CI651" s="99">
        <v>51452.477500915498</v>
      </c>
      <c r="CJ651" s="99">
        <v>3298907.1851501502</v>
      </c>
      <c r="CK651" s="99">
        <v>25056283.860595699</v>
      </c>
      <c r="CL651" s="99">
        <v>7218526.0714721698</v>
      </c>
      <c r="CM651" s="203">
        <f t="shared" si="30"/>
        <v>75755.633687734604</v>
      </c>
      <c r="CN651" s="203">
        <f t="shared" si="31"/>
        <v>10654304.436798099</v>
      </c>
      <c r="CO651" s="203">
        <f t="shared" si="32"/>
        <v>42365839.128662094</v>
      </c>
      <c r="CP651" s="99">
        <v>7218526.0714721698</v>
      </c>
      <c r="CQ651" s="99">
        <v>0</v>
      </c>
      <c r="CR651" s="99">
        <v>0</v>
      </c>
      <c r="CS651" s="99">
        <v>0</v>
      </c>
      <c r="CT651" s="99">
        <v>0</v>
      </c>
    </row>
    <row r="652" spans="1:98">
      <c r="A652" s="98" t="s">
        <v>62</v>
      </c>
      <c r="B652" s="100">
        <v>39142</v>
      </c>
      <c r="C652" s="99">
        <v>37728.410480976097</v>
      </c>
      <c r="D652" s="99">
        <v>0</v>
      </c>
      <c r="E652" s="99">
        <v>13453.637773156201</v>
      </c>
      <c r="F652" s="99">
        <v>9027.5438842773401</v>
      </c>
      <c r="G652" s="99">
        <v>413.65559921041103</v>
      </c>
      <c r="H652" s="99">
        <v>0</v>
      </c>
      <c r="I652" s="99">
        <v>0</v>
      </c>
      <c r="J652" s="99">
        <v>17074.0596454144</v>
      </c>
      <c r="K652" s="99">
        <v>7490.3946568965903</v>
      </c>
      <c r="L652" s="99">
        <v>9708.2587805986404</v>
      </c>
      <c r="M652" s="99">
        <v>20852.837055206299</v>
      </c>
      <c r="N652" s="99">
        <v>4519.7458370923996</v>
      </c>
      <c r="O652" s="99">
        <v>14428.629784941701</v>
      </c>
      <c r="P652" s="99">
        <v>0</v>
      </c>
      <c r="Q652" s="99">
        <v>3470.5160491466499</v>
      </c>
      <c r="R652" s="99">
        <v>515.89137727022205</v>
      </c>
      <c r="S652" s="99">
        <v>0</v>
      </c>
      <c r="T652" s="99">
        <v>196.948977710679</v>
      </c>
      <c r="U652" s="99">
        <v>24591.898910522501</v>
      </c>
      <c r="V652" s="99">
        <v>2108701.4448852502</v>
      </c>
      <c r="W652" s="99">
        <v>122.15941261872599</v>
      </c>
      <c r="X652" s="99">
        <v>1051880.0111846901</v>
      </c>
      <c r="Y652" s="99">
        <v>590149.37404632603</v>
      </c>
      <c r="Z652" s="99">
        <v>88717.177691459699</v>
      </c>
      <c r="AA652" s="99">
        <v>0</v>
      </c>
      <c r="AB652" s="99">
        <v>0</v>
      </c>
      <c r="AC652" s="99">
        <v>6260239.8126220703</v>
      </c>
      <c r="AD652" s="99">
        <v>1253428.3120727499</v>
      </c>
      <c r="AE652" s="99">
        <v>419173.94306182902</v>
      </c>
      <c r="AF652" s="99">
        <v>1035989.14549255</v>
      </c>
      <c r="AG652" s="99">
        <v>677870.444244385</v>
      </c>
      <c r="AH652" s="99">
        <v>700205.69885253895</v>
      </c>
      <c r="AI652" s="99">
        <v>0</v>
      </c>
      <c r="AJ652" s="99">
        <v>335947.366298676</v>
      </c>
      <c r="AK652" s="99">
        <v>93055.804958343506</v>
      </c>
      <c r="AL652" s="99">
        <v>0</v>
      </c>
      <c r="AM652" s="99">
        <v>36797.262208938599</v>
      </c>
      <c r="AN652" s="99">
        <v>7500687.4316406297</v>
      </c>
      <c r="AO652" s="99">
        <v>16487494.474609399</v>
      </c>
      <c r="AP652" s="99">
        <v>952.47526084631704</v>
      </c>
      <c r="AQ652" s="99">
        <v>7706902.1625366202</v>
      </c>
      <c r="AR652" s="99">
        <v>4286031.2420654297</v>
      </c>
      <c r="AS652" s="99">
        <v>603487.75794220006</v>
      </c>
      <c r="AT652" s="99">
        <v>0</v>
      </c>
      <c r="AU652" s="99">
        <v>0</v>
      </c>
      <c r="AV652" s="99">
        <v>14410799.8237305</v>
      </c>
      <c r="AW652" s="99">
        <v>3244548.0284118699</v>
      </c>
      <c r="AX652" s="99">
        <v>3436813.2304992699</v>
      </c>
      <c r="AY652" s="99">
        <v>8185735.5062255897</v>
      </c>
      <c r="AZ652" s="99">
        <v>4846693.0424194299</v>
      </c>
      <c r="BA652" s="99">
        <v>5385205.9595947303</v>
      </c>
      <c r="BB652" s="99">
        <v>0</v>
      </c>
      <c r="BC652" s="99">
        <v>2479677.8388977102</v>
      </c>
      <c r="BD652" s="99">
        <v>645815.62796020496</v>
      </c>
      <c r="BE652" s="99">
        <v>0</v>
      </c>
      <c r="BF652" s="99">
        <v>256233.29516983</v>
      </c>
      <c r="BG652" s="99">
        <v>17643162.332763702</v>
      </c>
      <c r="BH652" s="99">
        <v>4395360.9822387705</v>
      </c>
      <c r="BI652" s="99">
        <v>0</v>
      </c>
      <c r="BJ652" s="99">
        <v>2828850.8325195299</v>
      </c>
      <c r="BK652" s="99">
        <v>1802843.2385253899</v>
      </c>
      <c r="BL652" s="99">
        <v>0</v>
      </c>
      <c r="BM652" s="99">
        <v>0</v>
      </c>
      <c r="BN652" s="99">
        <v>0</v>
      </c>
      <c r="BO652" s="99">
        <v>0</v>
      </c>
      <c r="BP652" s="99">
        <v>0</v>
      </c>
      <c r="BQ652" s="99">
        <v>0</v>
      </c>
      <c r="BR652" s="99">
        <v>2816048.0867309598</v>
      </c>
      <c r="BS652" s="99">
        <v>1961178.7227630599</v>
      </c>
      <c r="BT652" s="99">
        <v>1048129.46105957</v>
      </c>
      <c r="BU652" s="99">
        <v>0</v>
      </c>
      <c r="BV652" s="99">
        <v>1373506.45527649</v>
      </c>
      <c r="BW652" s="99">
        <v>73643.089672088594</v>
      </c>
      <c r="BX652" s="99">
        <v>0</v>
      </c>
      <c r="BY652" s="99">
        <v>0</v>
      </c>
      <c r="BZ652" s="99">
        <v>0</v>
      </c>
      <c r="CA652" s="99">
        <v>51210.153358936303</v>
      </c>
      <c r="CB652" s="99">
        <v>3167994.7849731399</v>
      </c>
      <c r="CC652" s="99">
        <v>24367273.033447299</v>
      </c>
      <c r="CD652" s="99">
        <v>7220360.17822266</v>
      </c>
      <c r="CE652" s="99">
        <v>698.93006940186001</v>
      </c>
      <c r="CF652" s="99">
        <v>129279.255462646</v>
      </c>
      <c r="CG652" s="99">
        <v>896781.59225463902</v>
      </c>
      <c r="CH652" s="99">
        <v>0</v>
      </c>
      <c r="CI652" s="99">
        <v>51901.760349750497</v>
      </c>
      <c r="CJ652" s="99">
        <v>3299682.7117309598</v>
      </c>
      <c r="CK652" s="99">
        <v>25259531.534179699</v>
      </c>
      <c r="CL652" s="99">
        <v>7294029.9326171903</v>
      </c>
      <c r="CM652" s="203">
        <f t="shared" si="30"/>
        <v>76493.659260272994</v>
      </c>
      <c r="CN652" s="203">
        <f t="shared" si="31"/>
        <v>10800370.143371589</v>
      </c>
      <c r="CO652" s="203">
        <f t="shared" si="32"/>
        <v>42902693.866943404</v>
      </c>
      <c r="CP652" s="99">
        <v>7294029.9326171903</v>
      </c>
      <c r="CQ652" s="99">
        <v>0</v>
      </c>
      <c r="CR652" s="99">
        <v>0</v>
      </c>
      <c r="CS652" s="99">
        <v>0</v>
      </c>
      <c r="CT652" s="99">
        <v>0</v>
      </c>
    </row>
    <row r="653" spans="1:98">
      <c r="A653" s="98" t="s">
        <v>62</v>
      </c>
      <c r="B653" s="100">
        <v>39234</v>
      </c>
      <c r="C653" s="99">
        <v>38279.2118997574</v>
      </c>
      <c r="D653" s="99">
        <v>0</v>
      </c>
      <c r="E653" s="99">
        <v>13083.9446644783</v>
      </c>
      <c r="F653" s="99">
        <v>8838.6670114993995</v>
      </c>
      <c r="G653" s="99">
        <v>461.27410489693301</v>
      </c>
      <c r="H653" s="99">
        <v>0</v>
      </c>
      <c r="I653" s="99">
        <v>0</v>
      </c>
      <c r="J653" s="99">
        <v>18317.6413846016</v>
      </c>
      <c r="K653" s="99">
        <v>6532.3498996496201</v>
      </c>
      <c r="L653" s="99">
        <v>9514.8125782012903</v>
      </c>
      <c r="M653" s="99">
        <v>20826.5116901398</v>
      </c>
      <c r="N653" s="99">
        <v>4577.0542098879796</v>
      </c>
      <c r="O653" s="99">
        <v>14670.2519085407</v>
      </c>
      <c r="P653" s="99">
        <v>0</v>
      </c>
      <c r="Q653" s="99">
        <v>3452.99987208843</v>
      </c>
      <c r="R653" s="99">
        <v>533.814321316779</v>
      </c>
      <c r="S653" s="99">
        <v>0</v>
      </c>
      <c r="T653" s="99">
        <v>198.693987993523</v>
      </c>
      <c r="U653" s="99">
        <v>24804.376745223999</v>
      </c>
      <c r="V653" s="99">
        <v>2144977.2793884301</v>
      </c>
      <c r="W653" s="99">
        <v>45.926230492536</v>
      </c>
      <c r="X653" s="99">
        <v>1022511.10020447</v>
      </c>
      <c r="Y653" s="99">
        <v>577531.63652801502</v>
      </c>
      <c r="Z653" s="99">
        <v>95341.423686027498</v>
      </c>
      <c r="AA653" s="99">
        <v>0</v>
      </c>
      <c r="AB653" s="99">
        <v>0</v>
      </c>
      <c r="AC653" s="99">
        <v>6565177.4132080097</v>
      </c>
      <c r="AD653" s="99">
        <v>1037945.84381866</v>
      </c>
      <c r="AE653" s="99">
        <v>409246.50160598801</v>
      </c>
      <c r="AF653" s="99">
        <v>1037412.6832046499</v>
      </c>
      <c r="AG653" s="99">
        <v>677925.02956390404</v>
      </c>
      <c r="AH653" s="99">
        <v>705207.86914825405</v>
      </c>
      <c r="AI653" s="99">
        <v>0</v>
      </c>
      <c r="AJ653" s="99">
        <v>338951.56653595</v>
      </c>
      <c r="AK653" s="99">
        <v>97247.516489028902</v>
      </c>
      <c r="AL653" s="99">
        <v>0</v>
      </c>
      <c r="AM653" s="99">
        <v>34979.262916088097</v>
      </c>
      <c r="AN653" s="99">
        <v>7660370.2196044903</v>
      </c>
      <c r="AO653" s="99">
        <v>16929817.5541992</v>
      </c>
      <c r="AP653" s="99">
        <v>264.16580325737601</v>
      </c>
      <c r="AQ653" s="99">
        <v>7553433.4365844699</v>
      </c>
      <c r="AR653" s="99">
        <v>4248372.4067993201</v>
      </c>
      <c r="AS653" s="99">
        <v>683075.38784790004</v>
      </c>
      <c r="AT653" s="99">
        <v>0</v>
      </c>
      <c r="AU653" s="99">
        <v>0</v>
      </c>
      <c r="AV653" s="99">
        <v>15533454.853637701</v>
      </c>
      <c r="AW653" s="99">
        <v>2711235.6414184598</v>
      </c>
      <c r="AX653" s="99">
        <v>3400819.6413269001</v>
      </c>
      <c r="AY653" s="99">
        <v>8306570.8380737295</v>
      </c>
      <c r="AZ653" s="99">
        <v>4913979.0974121103</v>
      </c>
      <c r="BA653" s="99">
        <v>5443529.6497192401</v>
      </c>
      <c r="BB653" s="99">
        <v>0</v>
      </c>
      <c r="BC653" s="99">
        <v>2527994.1731872601</v>
      </c>
      <c r="BD653" s="99">
        <v>679982.39521789597</v>
      </c>
      <c r="BE653" s="99">
        <v>0</v>
      </c>
      <c r="BF653" s="99">
        <v>246785.42449569699</v>
      </c>
      <c r="BG653" s="99">
        <v>18045811.979492199</v>
      </c>
      <c r="BH653" s="99">
        <v>4499902.6896972703</v>
      </c>
      <c r="BI653" s="99">
        <v>0</v>
      </c>
      <c r="BJ653" s="99">
        <v>2796422.6205749498</v>
      </c>
      <c r="BK653" s="99">
        <v>1796315.4432830799</v>
      </c>
      <c r="BL653" s="99">
        <v>0</v>
      </c>
      <c r="BM653" s="99">
        <v>0</v>
      </c>
      <c r="BN653" s="99">
        <v>0</v>
      </c>
      <c r="BO653" s="99">
        <v>0</v>
      </c>
      <c r="BP653" s="99">
        <v>0</v>
      </c>
      <c r="BQ653" s="99">
        <v>0</v>
      </c>
      <c r="BR653" s="99">
        <v>2853129.6518554701</v>
      </c>
      <c r="BS653" s="99">
        <v>1986649.2462005599</v>
      </c>
      <c r="BT653" s="99">
        <v>1059641.6831664999</v>
      </c>
      <c r="BU653" s="99">
        <v>0</v>
      </c>
      <c r="BV653" s="99">
        <v>1407964.98930359</v>
      </c>
      <c r="BW653" s="99">
        <v>77688.785559654207</v>
      </c>
      <c r="BX653" s="99">
        <v>0</v>
      </c>
      <c r="BY653" s="99">
        <v>0</v>
      </c>
      <c r="BZ653" s="99">
        <v>0</v>
      </c>
      <c r="CA653" s="99">
        <v>51430.080346584298</v>
      </c>
      <c r="CB653" s="99">
        <v>3173130.7122192401</v>
      </c>
      <c r="CC653" s="99">
        <v>24594972.792724598</v>
      </c>
      <c r="CD653" s="99">
        <v>7297698.3602905301</v>
      </c>
      <c r="CE653" s="99">
        <v>715.16018937528099</v>
      </c>
      <c r="CF653" s="99">
        <v>132611.15403175401</v>
      </c>
      <c r="CG653" s="99">
        <v>930400.39421081496</v>
      </c>
      <c r="CH653" s="99">
        <v>0</v>
      </c>
      <c r="CI653" s="99">
        <v>52144.611177921302</v>
      </c>
      <c r="CJ653" s="99">
        <v>3307281.2444457998</v>
      </c>
      <c r="CK653" s="99">
        <v>25551335.7106934</v>
      </c>
      <c r="CL653" s="99">
        <v>7375792.8291626005</v>
      </c>
      <c r="CM653" s="203">
        <f t="shared" si="30"/>
        <v>76948.987923145294</v>
      </c>
      <c r="CN653" s="203">
        <f t="shared" si="31"/>
        <v>10967651.464050289</v>
      </c>
      <c r="CO653" s="203">
        <f t="shared" si="32"/>
        <v>43597147.690185599</v>
      </c>
      <c r="CP653" s="99">
        <v>7375792.8291626005</v>
      </c>
      <c r="CQ653" s="99">
        <v>0</v>
      </c>
      <c r="CR653" s="99">
        <v>0</v>
      </c>
      <c r="CS653" s="99">
        <v>0</v>
      </c>
      <c r="CT653" s="99">
        <v>0</v>
      </c>
    </row>
    <row r="654" spans="1:98">
      <c r="A654" s="98" t="s">
        <v>62</v>
      </c>
      <c r="B654" s="100">
        <v>39326</v>
      </c>
      <c r="C654" s="99">
        <v>39015.686297416702</v>
      </c>
      <c r="D654" s="99">
        <v>0</v>
      </c>
      <c r="E654" s="99">
        <v>12714.6481767893</v>
      </c>
      <c r="F654" s="99">
        <v>8645.6772428750992</v>
      </c>
      <c r="G654" s="99">
        <v>489.26531424000899</v>
      </c>
      <c r="H654" s="99">
        <v>0</v>
      </c>
      <c r="I654" s="99">
        <v>0</v>
      </c>
      <c r="J654" s="99">
        <v>19314.317447423899</v>
      </c>
      <c r="K654" s="99">
        <v>5727.3962730765297</v>
      </c>
      <c r="L654" s="99">
        <v>9230.9318454265594</v>
      </c>
      <c r="M654" s="99">
        <v>20892.030546188402</v>
      </c>
      <c r="N654" s="99">
        <v>4557.1670553684198</v>
      </c>
      <c r="O654" s="99">
        <v>14929.413771748499</v>
      </c>
      <c r="P654" s="99">
        <v>0</v>
      </c>
      <c r="Q654" s="99">
        <v>3449.9696033299001</v>
      </c>
      <c r="R654" s="99">
        <v>532.52546810358797</v>
      </c>
      <c r="S654" s="99">
        <v>0</v>
      </c>
      <c r="T654" s="99">
        <v>187.12466416321701</v>
      </c>
      <c r="U654" s="99">
        <v>24962.767277002298</v>
      </c>
      <c r="V654" s="99">
        <v>2172166.1340637198</v>
      </c>
      <c r="W654" s="99">
        <v>98.772853793576402</v>
      </c>
      <c r="X654" s="99">
        <v>993722.84404754604</v>
      </c>
      <c r="Y654" s="99">
        <v>568718.46562194801</v>
      </c>
      <c r="Z654" s="99">
        <v>100448.56262016299</v>
      </c>
      <c r="AA654" s="99">
        <v>0</v>
      </c>
      <c r="AB654" s="99">
        <v>0</v>
      </c>
      <c r="AC654" s="99">
        <v>6817296.0822143601</v>
      </c>
      <c r="AD654" s="99">
        <v>920122.11912536598</v>
      </c>
      <c r="AE654" s="99">
        <v>396399.25449752802</v>
      </c>
      <c r="AF654" s="99">
        <v>1035427.71845245</v>
      </c>
      <c r="AG654" s="99">
        <v>667281.70725250198</v>
      </c>
      <c r="AH654" s="99">
        <v>713164.67922973598</v>
      </c>
      <c r="AI654" s="99">
        <v>0</v>
      </c>
      <c r="AJ654" s="99">
        <v>340716.71869659401</v>
      </c>
      <c r="AK654" s="99">
        <v>98520.810609817505</v>
      </c>
      <c r="AL654" s="99">
        <v>0</v>
      </c>
      <c r="AM654" s="99">
        <v>32358.816236496001</v>
      </c>
      <c r="AN654" s="99">
        <v>7712155.6871948196</v>
      </c>
      <c r="AO654" s="99">
        <v>17443543.5068359</v>
      </c>
      <c r="AP654" s="99">
        <v>895.58115033060301</v>
      </c>
      <c r="AQ654" s="99">
        <v>7406571.0376586895</v>
      </c>
      <c r="AR654" s="99">
        <v>4223451.0853271503</v>
      </c>
      <c r="AS654" s="99">
        <v>716004.84709930397</v>
      </c>
      <c r="AT654" s="99">
        <v>0</v>
      </c>
      <c r="AU654" s="99">
        <v>0</v>
      </c>
      <c r="AV654" s="99">
        <v>16093699.1639404</v>
      </c>
      <c r="AW654" s="99">
        <v>2438559.4869995099</v>
      </c>
      <c r="AX654" s="99">
        <v>3312348.54089355</v>
      </c>
      <c r="AY654" s="99">
        <v>8354191.9435424795</v>
      </c>
      <c r="AZ654" s="99">
        <v>4870982.9202880897</v>
      </c>
      <c r="BA654" s="99">
        <v>5592502.2076415997</v>
      </c>
      <c r="BB654" s="99">
        <v>0</v>
      </c>
      <c r="BC654" s="99">
        <v>2555053.1245422401</v>
      </c>
      <c r="BD654" s="99">
        <v>692256.089637756</v>
      </c>
      <c r="BE654" s="99">
        <v>0</v>
      </c>
      <c r="BF654" s="99">
        <v>230899.89968681301</v>
      </c>
      <c r="BG654" s="99">
        <v>18546839.600097701</v>
      </c>
      <c r="BH654" s="99">
        <v>4605270.6533203097</v>
      </c>
      <c r="BI654" s="99">
        <v>0</v>
      </c>
      <c r="BJ654" s="99">
        <v>2748549.0473938002</v>
      </c>
      <c r="BK654" s="99">
        <v>1775201.02064514</v>
      </c>
      <c r="BL654" s="99">
        <v>0</v>
      </c>
      <c r="BM654" s="99">
        <v>0</v>
      </c>
      <c r="BN654" s="99">
        <v>0</v>
      </c>
      <c r="BO654" s="99">
        <v>0</v>
      </c>
      <c r="BP654" s="99">
        <v>0</v>
      </c>
      <c r="BQ654" s="99">
        <v>0</v>
      </c>
      <c r="BR654" s="99">
        <v>2878661.45452881</v>
      </c>
      <c r="BS654" s="99">
        <v>1971269.40270996</v>
      </c>
      <c r="BT654" s="99">
        <v>1088393.0194244401</v>
      </c>
      <c r="BU654" s="99">
        <v>0</v>
      </c>
      <c r="BV654" s="99">
        <v>1422160.17364502</v>
      </c>
      <c r="BW654" s="99">
        <v>78632.634607315107</v>
      </c>
      <c r="BX654" s="99">
        <v>0</v>
      </c>
      <c r="BY654" s="99">
        <v>0</v>
      </c>
      <c r="BZ654" s="99">
        <v>0</v>
      </c>
      <c r="CA654" s="99">
        <v>51674.7704181671</v>
      </c>
      <c r="CB654" s="99">
        <v>3160049.5558166499</v>
      </c>
      <c r="CC654" s="99">
        <v>24735131.0068359</v>
      </c>
      <c r="CD654" s="99">
        <v>7357107.3987426804</v>
      </c>
      <c r="CE654" s="99">
        <v>709.48161264508997</v>
      </c>
      <c r="CF654" s="99">
        <v>131920.98689079299</v>
      </c>
      <c r="CG654" s="99">
        <v>929930.53335571301</v>
      </c>
      <c r="CH654" s="99">
        <v>0</v>
      </c>
      <c r="CI654" s="99">
        <v>52394.104097843199</v>
      </c>
      <c r="CJ654" s="99">
        <v>3290765.67510986</v>
      </c>
      <c r="CK654" s="99">
        <v>25677620.550048798</v>
      </c>
      <c r="CL654" s="99">
        <v>7437141.1237182599</v>
      </c>
      <c r="CM654" s="203">
        <f t="shared" si="30"/>
        <v>77356.871374845505</v>
      </c>
      <c r="CN654" s="203">
        <f t="shared" si="31"/>
        <v>11002921.36230468</v>
      </c>
      <c r="CO654" s="203">
        <f t="shared" si="32"/>
        <v>44224460.150146499</v>
      </c>
      <c r="CP654" s="99">
        <v>7437141.1237182599</v>
      </c>
      <c r="CQ654" s="99">
        <v>0</v>
      </c>
      <c r="CR654" s="99">
        <v>0</v>
      </c>
      <c r="CS654" s="99">
        <v>0</v>
      </c>
      <c r="CT654" s="99">
        <v>0</v>
      </c>
    </row>
    <row r="655" spans="1:98">
      <c r="A655" s="98" t="s">
        <v>62</v>
      </c>
      <c r="B655" s="100">
        <v>39417</v>
      </c>
      <c r="C655" s="99">
        <v>39684.691616535201</v>
      </c>
      <c r="D655" s="99">
        <v>0</v>
      </c>
      <c r="E655" s="99">
        <v>12338.4452166557</v>
      </c>
      <c r="F655" s="99">
        <v>8411.7835994958896</v>
      </c>
      <c r="G655" s="99">
        <v>516.42542967200302</v>
      </c>
      <c r="H655" s="99">
        <v>0</v>
      </c>
      <c r="I655" s="99">
        <v>0</v>
      </c>
      <c r="J655" s="99">
        <v>19900.8818798065</v>
      </c>
      <c r="K655" s="99">
        <v>4975.9213948249799</v>
      </c>
      <c r="L655" s="99">
        <v>9178.8638181686401</v>
      </c>
      <c r="M655" s="99">
        <v>21003.7797768116</v>
      </c>
      <c r="N655" s="99">
        <v>4495.2341882586497</v>
      </c>
      <c r="O655" s="99">
        <v>15287.221437096599</v>
      </c>
      <c r="P655" s="99">
        <v>0</v>
      </c>
      <c r="Q655" s="99">
        <v>3439.3672697246102</v>
      </c>
      <c r="R655" s="99">
        <v>570.28741768002499</v>
      </c>
      <c r="S655" s="99">
        <v>0</v>
      </c>
      <c r="T655" s="99">
        <v>171.566508106887</v>
      </c>
      <c r="U655" s="99">
        <v>24995.958539724401</v>
      </c>
      <c r="V655" s="99">
        <v>2206794.3824768099</v>
      </c>
      <c r="W655" s="99">
        <v>48.245414623990698</v>
      </c>
      <c r="X655" s="99">
        <v>973144.70433044399</v>
      </c>
      <c r="Y655" s="99">
        <v>558918.20433807396</v>
      </c>
      <c r="Z655" s="99">
        <v>103508.37833595301</v>
      </c>
      <c r="AA655" s="99">
        <v>0</v>
      </c>
      <c r="AB655" s="99">
        <v>0</v>
      </c>
      <c r="AC655" s="99">
        <v>7003814.8189086895</v>
      </c>
      <c r="AD655" s="99">
        <v>756559.45139312698</v>
      </c>
      <c r="AE655" s="99">
        <v>398570.64516830398</v>
      </c>
      <c r="AF655" s="99">
        <v>1034467.8119812</v>
      </c>
      <c r="AG655" s="99">
        <v>656989.02107238804</v>
      </c>
      <c r="AH655" s="99">
        <v>742938.62159729004</v>
      </c>
      <c r="AI655" s="99">
        <v>0</v>
      </c>
      <c r="AJ655" s="99">
        <v>346547.85280227702</v>
      </c>
      <c r="AK655" s="99">
        <v>101770.618457794</v>
      </c>
      <c r="AL655" s="99">
        <v>0</v>
      </c>
      <c r="AM655" s="99">
        <v>28723.769842386198</v>
      </c>
      <c r="AN655" s="99">
        <v>7787186.9384765597</v>
      </c>
      <c r="AO655" s="99">
        <v>17861958.978027299</v>
      </c>
      <c r="AP655" s="99">
        <v>398.55244657769799</v>
      </c>
      <c r="AQ655" s="99">
        <v>7300057.9848632803</v>
      </c>
      <c r="AR655" s="99">
        <v>4188511.6876525902</v>
      </c>
      <c r="AS655" s="99">
        <v>732086.19855499303</v>
      </c>
      <c r="AT655" s="99">
        <v>0</v>
      </c>
      <c r="AU655" s="99">
        <v>0</v>
      </c>
      <c r="AV655" s="99">
        <v>16626135.3717041</v>
      </c>
      <c r="AW655" s="99">
        <v>2019458.7014617899</v>
      </c>
      <c r="AX655" s="99">
        <v>3387214.6417541499</v>
      </c>
      <c r="AY655" s="99">
        <v>8415153.0427246094</v>
      </c>
      <c r="AZ655" s="99">
        <v>4840201.2503051804</v>
      </c>
      <c r="BA655" s="99">
        <v>5902296.9589843797</v>
      </c>
      <c r="BB655" s="99">
        <v>0</v>
      </c>
      <c r="BC655" s="99">
        <v>2625537.6027221698</v>
      </c>
      <c r="BD655" s="99">
        <v>721271.02265930199</v>
      </c>
      <c r="BE655" s="99">
        <v>0</v>
      </c>
      <c r="BF655" s="99">
        <v>209742.90021324201</v>
      </c>
      <c r="BG655" s="99">
        <v>18843512.8283691</v>
      </c>
      <c r="BH655" s="99">
        <v>4742978.5527343797</v>
      </c>
      <c r="BI655" s="99">
        <v>0</v>
      </c>
      <c r="BJ655" s="99">
        <v>2706028.4290466299</v>
      </c>
      <c r="BK655" s="99">
        <v>1767742.0575103799</v>
      </c>
      <c r="BL655" s="99">
        <v>0</v>
      </c>
      <c r="BM655" s="99">
        <v>0</v>
      </c>
      <c r="BN655" s="99">
        <v>0</v>
      </c>
      <c r="BO655" s="99">
        <v>0</v>
      </c>
      <c r="BP655" s="99">
        <v>0</v>
      </c>
      <c r="BQ655" s="99">
        <v>0</v>
      </c>
      <c r="BR655" s="99">
        <v>2911850.1340026902</v>
      </c>
      <c r="BS655" s="99">
        <v>1947837.3464508101</v>
      </c>
      <c r="BT655" s="99">
        <v>1148053.5719757101</v>
      </c>
      <c r="BU655" s="99">
        <v>0</v>
      </c>
      <c r="BV655" s="99">
        <v>1445264.4611969001</v>
      </c>
      <c r="BW655" s="99">
        <v>84354.350013732896</v>
      </c>
      <c r="BX655" s="99">
        <v>0</v>
      </c>
      <c r="BY655" s="99">
        <v>0</v>
      </c>
      <c r="BZ655" s="99">
        <v>0</v>
      </c>
      <c r="CA655" s="99">
        <v>52008.731717586503</v>
      </c>
      <c r="CB655" s="99">
        <v>3179210.6892395001</v>
      </c>
      <c r="CC655" s="99">
        <v>25156226.277099598</v>
      </c>
      <c r="CD655" s="99">
        <v>7443093.2821044903</v>
      </c>
      <c r="CE655" s="99">
        <v>722.49210433661904</v>
      </c>
      <c r="CF655" s="99">
        <v>131718.753803253</v>
      </c>
      <c r="CG655" s="99">
        <v>941137.12141418504</v>
      </c>
      <c r="CH655" s="99">
        <v>0</v>
      </c>
      <c r="CI655" s="99">
        <v>52728.068464279197</v>
      </c>
      <c r="CJ655" s="99">
        <v>3310694.38818359</v>
      </c>
      <c r="CK655" s="99">
        <v>26085599.9367676</v>
      </c>
      <c r="CL655" s="99">
        <v>7528528.1165161096</v>
      </c>
      <c r="CM655" s="203">
        <f t="shared" si="30"/>
        <v>77724.027004003598</v>
      </c>
      <c r="CN655" s="203">
        <f t="shared" si="31"/>
        <v>11097881.326660149</v>
      </c>
      <c r="CO655" s="203">
        <f t="shared" si="32"/>
        <v>44929112.765136704</v>
      </c>
      <c r="CP655" s="99">
        <v>7528528.1165161096</v>
      </c>
      <c r="CQ655" s="99">
        <v>0</v>
      </c>
      <c r="CR655" s="99">
        <v>0</v>
      </c>
      <c r="CS655" s="99">
        <v>0</v>
      </c>
      <c r="CT655" s="99">
        <v>0</v>
      </c>
    </row>
    <row r="656" spans="1:98">
      <c r="A656" s="98" t="s">
        <v>62</v>
      </c>
      <c r="B656" s="100">
        <v>39508</v>
      </c>
      <c r="C656" s="99">
        <v>40052.955897808097</v>
      </c>
      <c r="D656" s="99">
        <v>0</v>
      </c>
      <c r="E656" s="99">
        <v>12071.756470561</v>
      </c>
      <c r="F656" s="99">
        <v>8237.3366581201608</v>
      </c>
      <c r="G656" s="99">
        <v>560.42562518268801</v>
      </c>
      <c r="H656" s="99">
        <v>0</v>
      </c>
      <c r="I656" s="99">
        <v>0</v>
      </c>
      <c r="J656" s="99">
        <v>20941.781609058398</v>
      </c>
      <c r="K656" s="99">
        <v>4255.2434740662602</v>
      </c>
      <c r="L656" s="99">
        <v>9047.0181241035498</v>
      </c>
      <c r="M656" s="99">
        <v>20994.834883689899</v>
      </c>
      <c r="N656" s="99">
        <v>4439.8692132234601</v>
      </c>
      <c r="O656" s="99">
        <v>15538.3079077005</v>
      </c>
      <c r="P656" s="99">
        <v>0</v>
      </c>
      <c r="Q656" s="99">
        <v>3396.0306745171501</v>
      </c>
      <c r="R656" s="99">
        <v>576.03879442066</v>
      </c>
      <c r="S656" s="99">
        <v>0</v>
      </c>
      <c r="T656" s="99">
        <v>176.40805218741301</v>
      </c>
      <c r="U656" s="99">
        <v>25196.655118703799</v>
      </c>
      <c r="V656" s="99">
        <v>2211083.2087097201</v>
      </c>
      <c r="W656" s="99">
        <v>43.5177248385735</v>
      </c>
      <c r="X656" s="99">
        <v>946649.46793365502</v>
      </c>
      <c r="Y656" s="99">
        <v>546274.92946624802</v>
      </c>
      <c r="Z656" s="99">
        <v>110339.99090194701</v>
      </c>
      <c r="AA656" s="99">
        <v>0</v>
      </c>
      <c r="AB656" s="99">
        <v>0</v>
      </c>
      <c r="AC656" s="99">
        <v>7221525.3154907199</v>
      </c>
      <c r="AD656" s="99">
        <v>615615.018051147</v>
      </c>
      <c r="AE656" s="99">
        <v>391120.49217987101</v>
      </c>
      <c r="AF656" s="99">
        <v>1029383.18461609</v>
      </c>
      <c r="AG656" s="99">
        <v>648113.58053588902</v>
      </c>
      <c r="AH656" s="99">
        <v>757498.17139434803</v>
      </c>
      <c r="AI656" s="99">
        <v>0</v>
      </c>
      <c r="AJ656" s="99">
        <v>340951.54862594599</v>
      </c>
      <c r="AK656" s="99">
        <v>102379.004735947</v>
      </c>
      <c r="AL656" s="99">
        <v>0</v>
      </c>
      <c r="AM656" s="99">
        <v>29337.058247089401</v>
      </c>
      <c r="AN656" s="99">
        <v>7834073.1842651404</v>
      </c>
      <c r="AO656" s="99">
        <v>18194193.7341309</v>
      </c>
      <c r="AP656" s="99">
        <v>344.221756052226</v>
      </c>
      <c r="AQ656" s="99">
        <v>7221792.2285766602</v>
      </c>
      <c r="AR656" s="99">
        <v>4157569.0954589802</v>
      </c>
      <c r="AS656" s="99">
        <v>784341.093101501</v>
      </c>
      <c r="AT656" s="99">
        <v>0</v>
      </c>
      <c r="AU656" s="99">
        <v>0</v>
      </c>
      <c r="AV656" s="99">
        <v>17549145.037597701</v>
      </c>
      <c r="AW656" s="99">
        <v>1672238.67085266</v>
      </c>
      <c r="AX656" s="99">
        <v>3362416.3175964402</v>
      </c>
      <c r="AY656" s="99">
        <v>8446527.6933593806</v>
      </c>
      <c r="AZ656" s="99">
        <v>4831204.0837402297</v>
      </c>
      <c r="BA656" s="99">
        <v>6070654.4312744103</v>
      </c>
      <c r="BB656" s="99">
        <v>0</v>
      </c>
      <c r="BC656" s="99">
        <v>2620382.99926758</v>
      </c>
      <c r="BD656" s="99">
        <v>737368.67976379395</v>
      </c>
      <c r="BE656" s="99">
        <v>0</v>
      </c>
      <c r="BF656" s="99">
        <v>213145.201898575</v>
      </c>
      <c r="BG656" s="99">
        <v>19239570.450439502</v>
      </c>
      <c r="BH656" s="99">
        <v>4412388.5300292997</v>
      </c>
      <c r="BI656" s="99">
        <v>0</v>
      </c>
      <c r="BJ656" s="99">
        <v>2413924.9319152799</v>
      </c>
      <c r="BK656" s="99">
        <v>1566997.0299529999</v>
      </c>
      <c r="BL656" s="99">
        <v>0</v>
      </c>
      <c r="BM656" s="99">
        <v>0</v>
      </c>
      <c r="BN656" s="99">
        <v>0</v>
      </c>
      <c r="BO656" s="99">
        <v>0</v>
      </c>
      <c r="BP656" s="99">
        <v>0</v>
      </c>
      <c r="BQ656" s="99">
        <v>0</v>
      </c>
      <c r="BR656" s="99">
        <v>2623499.6923522898</v>
      </c>
      <c r="BS656" s="99">
        <v>1737083.8767395001</v>
      </c>
      <c r="BT656" s="99">
        <v>1180636.58468628</v>
      </c>
      <c r="BU656" s="99">
        <v>0</v>
      </c>
      <c r="BV656" s="99">
        <v>1289398.6128539999</v>
      </c>
      <c r="BW656" s="99">
        <v>86059.894122123704</v>
      </c>
      <c r="BX656" s="99">
        <v>0</v>
      </c>
      <c r="BY656" s="99">
        <v>0</v>
      </c>
      <c r="BZ656" s="99">
        <v>0</v>
      </c>
      <c r="CA656" s="99">
        <v>52142.316981792501</v>
      </c>
      <c r="CB656" s="99">
        <v>3151808.87390137</v>
      </c>
      <c r="CC656" s="99">
        <v>25262774.7341309</v>
      </c>
      <c r="CD656" s="99">
        <v>6829460.10473633</v>
      </c>
      <c r="CE656" s="99">
        <v>731.57393082231295</v>
      </c>
      <c r="CF656" s="99">
        <v>131626.27718544001</v>
      </c>
      <c r="CG656" s="99">
        <v>946638.37568664597</v>
      </c>
      <c r="CH656" s="99">
        <v>0</v>
      </c>
      <c r="CI656" s="99">
        <v>52868.765380382501</v>
      </c>
      <c r="CJ656" s="99">
        <v>3277073.4828796401</v>
      </c>
      <c r="CK656" s="99">
        <v>26199156.637939502</v>
      </c>
      <c r="CL656" s="99">
        <v>6916112.6846313505</v>
      </c>
      <c r="CM656" s="203">
        <f t="shared" si="30"/>
        <v>78065.420499086293</v>
      </c>
      <c r="CN656" s="203">
        <f t="shared" si="31"/>
        <v>11111146.667144781</v>
      </c>
      <c r="CO656" s="203">
        <f t="shared" si="32"/>
        <v>45438727.088379003</v>
      </c>
      <c r="CP656" s="99">
        <v>6916112.6846313505</v>
      </c>
      <c r="CQ656" s="99">
        <v>0</v>
      </c>
      <c r="CR656" s="99">
        <v>0</v>
      </c>
      <c r="CS656" s="99">
        <v>0</v>
      </c>
      <c r="CT656" s="99">
        <v>0</v>
      </c>
    </row>
    <row r="657" spans="1:98">
      <c r="A657" s="98" t="s">
        <v>62</v>
      </c>
      <c r="B657" s="100">
        <v>39600</v>
      </c>
      <c r="C657" s="99">
        <v>40417.218163967103</v>
      </c>
      <c r="D657" s="99">
        <v>0</v>
      </c>
      <c r="E657" s="99">
        <v>11572.215637564699</v>
      </c>
      <c r="F657" s="99">
        <v>7926.4292910695103</v>
      </c>
      <c r="G657" s="99">
        <v>578.17920074611902</v>
      </c>
      <c r="H657" s="99">
        <v>0</v>
      </c>
      <c r="I657" s="99">
        <v>0</v>
      </c>
      <c r="J657" s="99">
        <v>21908.492413997701</v>
      </c>
      <c r="K657" s="99">
        <v>3558.29493957758</v>
      </c>
      <c r="L657" s="99">
        <v>8973.5420410633105</v>
      </c>
      <c r="M657" s="99">
        <v>20987.476381778699</v>
      </c>
      <c r="N657" s="99">
        <v>4376.9379272460901</v>
      </c>
      <c r="O657" s="99">
        <v>15619.666067361801</v>
      </c>
      <c r="P657" s="99">
        <v>0</v>
      </c>
      <c r="Q657" s="99">
        <v>3379.7922568917302</v>
      </c>
      <c r="R657" s="99">
        <v>573.10321349650599</v>
      </c>
      <c r="S657" s="99">
        <v>0</v>
      </c>
      <c r="T657" s="99">
        <v>161.88395676016799</v>
      </c>
      <c r="U657" s="99">
        <v>25412.320459127401</v>
      </c>
      <c r="V657" s="99">
        <v>2228372.69677734</v>
      </c>
      <c r="W657" s="99">
        <v>71.964652795344605</v>
      </c>
      <c r="X657" s="99">
        <v>913041.11151123</v>
      </c>
      <c r="Y657" s="99">
        <v>525632.84880828904</v>
      </c>
      <c r="Z657" s="99">
        <v>109405.53445434599</v>
      </c>
      <c r="AA657" s="99">
        <v>0</v>
      </c>
      <c r="AB657" s="99">
        <v>0</v>
      </c>
      <c r="AC657" s="99">
        <v>7484245.2352294903</v>
      </c>
      <c r="AD657" s="99">
        <v>503297.97900772101</v>
      </c>
      <c r="AE657" s="99">
        <v>388144.08696746803</v>
      </c>
      <c r="AF657" s="99">
        <v>1031640.54058838</v>
      </c>
      <c r="AG657" s="99">
        <v>637443.13583374</v>
      </c>
      <c r="AH657" s="99">
        <v>756117.44245910598</v>
      </c>
      <c r="AI657" s="99">
        <v>0</v>
      </c>
      <c r="AJ657" s="99">
        <v>334769.448596954</v>
      </c>
      <c r="AK657" s="99">
        <v>100999.517071724</v>
      </c>
      <c r="AL657" s="99">
        <v>0</v>
      </c>
      <c r="AM657" s="99">
        <v>28018.112689256701</v>
      </c>
      <c r="AN657" s="99">
        <v>7970208.1953735398</v>
      </c>
      <c r="AO657" s="99">
        <v>18336882.770263702</v>
      </c>
      <c r="AP657" s="99">
        <v>394.96867501363198</v>
      </c>
      <c r="AQ657" s="99">
        <v>7028777.2143554697</v>
      </c>
      <c r="AR657" s="99">
        <v>4028387.7690124498</v>
      </c>
      <c r="AS657" s="99">
        <v>802874.89104461705</v>
      </c>
      <c r="AT657" s="99">
        <v>0</v>
      </c>
      <c r="AU657" s="99">
        <v>0</v>
      </c>
      <c r="AV657" s="99">
        <v>18544019.462890599</v>
      </c>
      <c r="AW657" s="99">
        <v>1380186.0181121801</v>
      </c>
      <c r="AX657" s="99">
        <v>3375117.0300293001</v>
      </c>
      <c r="AY657" s="99">
        <v>8532952.1740722694</v>
      </c>
      <c r="AZ657" s="99">
        <v>4809245.40441895</v>
      </c>
      <c r="BA657" s="99">
        <v>6119082.58740234</v>
      </c>
      <c r="BB657" s="99">
        <v>0</v>
      </c>
      <c r="BC657" s="99">
        <v>2599773.8351440402</v>
      </c>
      <c r="BD657" s="99">
        <v>728891.75555419899</v>
      </c>
      <c r="BE657" s="99">
        <v>0</v>
      </c>
      <c r="BF657" s="99">
        <v>208725.64538574201</v>
      </c>
      <c r="BG657" s="99">
        <v>19734444.1010742</v>
      </c>
      <c r="BH657" s="99">
        <v>4487170.35083008</v>
      </c>
      <c r="BI657" s="99">
        <v>0</v>
      </c>
      <c r="BJ657" s="99">
        <v>2351732.17156982</v>
      </c>
      <c r="BK657" s="99">
        <v>1534932.9260406501</v>
      </c>
      <c r="BL657" s="99">
        <v>0</v>
      </c>
      <c r="BM657" s="99">
        <v>0</v>
      </c>
      <c r="BN657" s="99">
        <v>0</v>
      </c>
      <c r="BO657" s="99">
        <v>0</v>
      </c>
      <c r="BP657" s="99">
        <v>0</v>
      </c>
      <c r="BQ657" s="99">
        <v>0</v>
      </c>
      <c r="BR657" s="99">
        <v>2626897.46124268</v>
      </c>
      <c r="BS657" s="99">
        <v>1726069.49778748</v>
      </c>
      <c r="BT657" s="99">
        <v>1189896.3724517799</v>
      </c>
      <c r="BU657" s="99">
        <v>0</v>
      </c>
      <c r="BV657" s="99">
        <v>1281049.83624268</v>
      </c>
      <c r="BW657" s="99">
        <v>85275.365017890901</v>
      </c>
      <c r="BX657" s="99">
        <v>0</v>
      </c>
      <c r="BY657" s="99">
        <v>0</v>
      </c>
      <c r="BZ657" s="99">
        <v>0</v>
      </c>
      <c r="CA657" s="99">
        <v>52027.511494159698</v>
      </c>
      <c r="CB657" s="99">
        <v>3140085.6654357901</v>
      </c>
      <c r="CC657" s="99">
        <v>25427380.4992676</v>
      </c>
      <c r="CD657" s="99">
        <v>6841924.5890502902</v>
      </c>
      <c r="CE657" s="99">
        <v>715.58308069407894</v>
      </c>
      <c r="CF657" s="99">
        <v>129439.133569717</v>
      </c>
      <c r="CG657" s="99">
        <v>940764.73112487805</v>
      </c>
      <c r="CH657" s="99">
        <v>0</v>
      </c>
      <c r="CI657" s="99">
        <v>52742.360156059302</v>
      </c>
      <c r="CJ657" s="99">
        <v>3266150.8757019001</v>
      </c>
      <c r="CK657" s="99">
        <v>26337324.543701202</v>
      </c>
      <c r="CL657" s="99">
        <v>6927493.17150879</v>
      </c>
      <c r="CM657" s="203">
        <f t="shared" si="30"/>
        <v>78154.680615186706</v>
      </c>
      <c r="CN657" s="203">
        <f t="shared" si="31"/>
        <v>11236359.071075439</v>
      </c>
      <c r="CO657" s="203">
        <f t="shared" si="32"/>
        <v>46071768.644775406</v>
      </c>
      <c r="CP657" s="99">
        <v>6927493.17150879</v>
      </c>
      <c r="CQ657" s="99">
        <v>0</v>
      </c>
      <c r="CR657" s="99">
        <v>0</v>
      </c>
      <c r="CS657" s="99">
        <v>0</v>
      </c>
      <c r="CT657" s="99">
        <v>0</v>
      </c>
    </row>
    <row r="658" spans="1:98">
      <c r="A658" s="98" t="s">
        <v>62</v>
      </c>
      <c r="B658" s="100">
        <v>39692</v>
      </c>
      <c r="C658" s="99">
        <v>40966.421298027002</v>
      </c>
      <c r="D658" s="99">
        <v>0</v>
      </c>
      <c r="E658" s="99">
        <v>11229.7070881128</v>
      </c>
      <c r="F658" s="99">
        <v>7684.5941638350496</v>
      </c>
      <c r="G658" s="99">
        <v>614.29584847390697</v>
      </c>
      <c r="H658" s="99">
        <v>0</v>
      </c>
      <c r="I658" s="99">
        <v>0</v>
      </c>
      <c r="J658" s="99">
        <v>22617.175014257398</v>
      </c>
      <c r="K658" s="99">
        <v>2993.4622246324998</v>
      </c>
      <c r="L658" s="99">
        <v>8735.6564685106296</v>
      </c>
      <c r="M658" s="99">
        <v>21064.059077501301</v>
      </c>
      <c r="N658" s="99">
        <v>4330.3964269757298</v>
      </c>
      <c r="O658" s="99">
        <v>15875.3785256147</v>
      </c>
      <c r="P658" s="99">
        <v>0</v>
      </c>
      <c r="Q658" s="99">
        <v>3328.4097106456802</v>
      </c>
      <c r="R658" s="99">
        <v>593.10634703934204</v>
      </c>
      <c r="S658" s="99">
        <v>0</v>
      </c>
      <c r="T658" s="99">
        <v>156.913972118869</v>
      </c>
      <c r="U658" s="99">
        <v>25565.253160238299</v>
      </c>
      <c r="V658" s="99">
        <v>2281611.85369873</v>
      </c>
      <c r="W658" s="99">
        <v>58.335469055920797</v>
      </c>
      <c r="X658" s="99">
        <v>874254.99917602504</v>
      </c>
      <c r="Y658" s="99">
        <v>507738.118251801</v>
      </c>
      <c r="Z658" s="99">
        <v>112853.17069244399</v>
      </c>
      <c r="AA658" s="99">
        <v>0</v>
      </c>
      <c r="AB658" s="99">
        <v>0</v>
      </c>
      <c r="AC658" s="99">
        <v>7680133.3498535203</v>
      </c>
      <c r="AD658" s="99">
        <v>421988.56996154803</v>
      </c>
      <c r="AE658" s="99">
        <v>376922.65563964797</v>
      </c>
      <c r="AF658" s="99">
        <v>1035198.73271942</v>
      </c>
      <c r="AG658" s="99">
        <v>632144.33262634301</v>
      </c>
      <c r="AH658" s="99">
        <v>767785.62795257603</v>
      </c>
      <c r="AI658" s="99">
        <v>0</v>
      </c>
      <c r="AJ658" s="99">
        <v>330515.18206405599</v>
      </c>
      <c r="AK658" s="99">
        <v>100577.011432648</v>
      </c>
      <c r="AL658" s="99">
        <v>0</v>
      </c>
      <c r="AM658" s="99">
        <v>27715.375226974498</v>
      </c>
      <c r="AN658" s="99">
        <v>8065126.8745727502</v>
      </c>
      <c r="AO658" s="99">
        <v>19077443.657714799</v>
      </c>
      <c r="AP658" s="99">
        <v>594.81915174424603</v>
      </c>
      <c r="AQ658" s="99">
        <v>6780204.4864502</v>
      </c>
      <c r="AR658" s="99">
        <v>3917563.8026733398</v>
      </c>
      <c r="AS658" s="99">
        <v>834949.41045379604</v>
      </c>
      <c r="AT658" s="99">
        <v>0</v>
      </c>
      <c r="AU658" s="99">
        <v>0</v>
      </c>
      <c r="AV658" s="99">
        <v>19123322.604736298</v>
      </c>
      <c r="AW658" s="99">
        <v>1174067.2152710001</v>
      </c>
      <c r="AX658" s="99">
        <v>3309720.1017456101</v>
      </c>
      <c r="AY658" s="99">
        <v>8725428.9870605506</v>
      </c>
      <c r="AZ658" s="99">
        <v>4819704.2201538105</v>
      </c>
      <c r="BA658" s="99">
        <v>6291620.99145508</v>
      </c>
      <c r="BB658" s="99">
        <v>0</v>
      </c>
      <c r="BC658" s="99">
        <v>2589478.6215515099</v>
      </c>
      <c r="BD658" s="99">
        <v>735282.49009704601</v>
      </c>
      <c r="BE658" s="99">
        <v>0</v>
      </c>
      <c r="BF658" s="99">
        <v>206662.22755622899</v>
      </c>
      <c r="BG658" s="99">
        <v>20297995.502929699</v>
      </c>
      <c r="BH658" s="99">
        <v>4616658.8379516602</v>
      </c>
      <c r="BI658" s="99">
        <v>0</v>
      </c>
      <c r="BJ658" s="99">
        <v>2273200.17047119</v>
      </c>
      <c r="BK658" s="99">
        <v>1477485.2953643801</v>
      </c>
      <c r="BL658" s="99">
        <v>0</v>
      </c>
      <c r="BM658" s="99">
        <v>0</v>
      </c>
      <c r="BN658" s="99">
        <v>0</v>
      </c>
      <c r="BO658" s="99">
        <v>0</v>
      </c>
      <c r="BP658" s="99">
        <v>0</v>
      </c>
      <c r="BQ658" s="99">
        <v>0</v>
      </c>
      <c r="BR658" s="99">
        <v>2681747.3480834998</v>
      </c>
      <c r="BS658" s="99">
        <v>1723886.06521606</v>
      </c>
      <c r="BT658" s="99">
        <v>1223276.43823242</v>
      </c>
      <c r="BU658" s="99">
        <v>0</v>
      </c>
      <c r="BV658" s="99">
        <v>1269275.54907227</v>
      </c>
      <c r="BW658" s="99">
        <v>85494.538048744202</v>
      </c>
      <c r="BX658" s="99">
        <v>0</v>
      </c>
      <c r="BY658" s="99">
        <v>0</v>
      </c>
      <c r="BZ658" s="99">
        <v>0</v>
      </c>
      <c r="CA658" s="99">
        <v>52178.763957500501</v>
      </c>
      <c r="CB658" s="99">
        <v>3153759.9180297898</v>
      </c>
      <c r="CC658" s="99">
        <v>25849194.503417999</v>
      </c>
      <c r="CD658" s="99">
        <v>6886347.1693725605</v>
      </c>
      <c r="CE658" s="99">
        <v>739.617214247584</v>
      </c>
      <c r="CF658" s="99">
        <v>129228.082890511</v>
      </c>
      <c r="CG658" s="99">
        <v>950098.38092041004</v>
      </c>
      <c r="CH658" s="99">
        <v>0</v>
      </c>
      <c r="CI658" s="99">
        <v>52926.826627731301</v>
      </c>
      <c r="CJ658" s="99">
        <v>3281543.1724548298</v>
      </c>
      <c r="CK658" s="99">
        <v>26798912.588867199</v>
      </c>
      <c r="CL658" s="99">
        <v>6973466.3038330097</v>
      </c>
      <c r="CM658" s="203">
        <f t="shared" si="30"/>
        <v>78492.079787969604</v>
      </c>
      <c r="CN658" s="203">
        <f t="shared" si="31"/>
        <v>11346670.04702758</v>
      </c>
      <c r="CO658" s="203">
        <f t="shared" si="32"/>
        <v>47096908.091796897</v>
      </c>
      <c r="CP658" s="99">
        <v>6973466.3038330097</v>
      </c>
      <c r="CQ658" s="99">
        <v>0</v>
      </c>
      <c r="CR658" s="99">
        <v>0</v>
      </c>
      <c r="CS658" s="99">
        <v>0</v>
      </c>
      <c r="CT658" s="99">
        <v>0</v>
      </c>
    </row>
    <row r="659" spans="1:98">
      <c r="A659" s="98" t="s">
        <v>62</v>
      </c>
      <c r="B659" s="100">
        <v>39783</v>
      </c>
      <c r="C659" s="99">
        <v>40977.576857566797</v>
      </c>
      <c r="D659" s="99">
        <v>0</v>
      </c>
      <c r="E659" s="99">
        <v>10642.3893415928</v>
      </c>
      <c r="F659" s="99">
        <v>7332.7716701626796</v>
      </c>
      <c r="G659" s="99">
        <v>649.81830924749397</v>
      </c>
      <c r="H659" s="99">
        <v>0</v>
      </c>
      <c r="I659" s="99">
        <v>0</v>
      </c>
      <c r="J659" s="99">
        <v>23066.255426883701</v>
      </c>
      <c r="K659" s="99">
        <v>2535.57800495625</v>
      </c>
      <c r="L659" s="99">
        <v>8309.6078270673806</v>
      </c>
      <c r="M659" s="99">
        <v>20875.585390329401</v>
      </c>
      <c r="N659" s="99">
        <v>4271.3680202364903</v>
      </c>
      <c r="O659" s="99">
        <v>15991.689834475501</v>
      </c>
      <c r="P659" s="99">
        <v>0</v>
      </c>
      <c r="Q659" s="99">
        <v>3272.3494373560002</v>
      </c>
      <c r="R659" s="99">
        <v>607.50194052606798</v>
      </c>
      <c r="S659" s="99">
        <v>0</v>
      </c>
      <c r="T659" s="99">
        <v>164.45218816027</v>
      </c>
      <c r="U659" s="99">
        <v>25703.405303239801</v>
      </c>
      <c r="V659" s="99">
        <v>2262995.4114990202</v>
      </c>
      <c r="W659" s="99">
        <v>50.931007621809798</v>
      </c>
      <c r="X659" s="99">
        <v>845328.22571563697</v>
      </c>
      <c r="Y659" s="99">
        <v>497146.40866851801</v>
      </c>
      <c r="Z659" s="99">
        <v>120975.027050018</v>
      </c>
      <c r="AA659" s="99">
        <v>0</v>
      </c>
      <c r="AB659" s="99">
        <v>0</v>
      </c>
      <c r="AC659" s="99">
        <v>7733487.3064575205</v>
      </c>
      <c r="AD659" s="99">
        <v>337739.72965621902</v>
      </c>
      <c r="AE659" s="99">
        <v>358867.403930664</v>
      </c>
      <c r="AF659" s="99">
        <v>1022737.54743195</v>
      </c>
      <c r="AG659" s="99">
        <v>625992.07673644996</v>
      </c>
      <c r="AH659" s="99">
        <v>774768.59784698498</v>
      </c>
      <c r="AI659" s="99">
        <v>0</v>
      </c>
      <c r="AJ659" s="99">
        <v>323803.84332656901</v>
      </c>
      <c r="AK659" s="99">
        <v>104105.54166889199</v>
      </c>
      <c r="AL659" s="99">
        <v>0</v>
      </c>
      <c r="AM659" s="99">
        <v>28854.894110441201</v>
      </c>
      <c r="AN659" s="99">
        <v>8094306.9957885696</v>
      </c>
      <c r="AO659" s="99">
        <v>19006552.387939502</v>
      </c>
      <c r="AP659" s="99">
        <v>516.06507719308104</v>
      </c>
      <c r="AQ659" s="99">
        <v>6532501.8662109403</v>
      </c>
      <c r="AR659" s="99">
        <v>3805915.3449096698</v>
      </c>
      <c r="AS659" s="99">
        <v>897085.143699646</v>
      </c>
      <c r="AT659" s="99">
        <v>0</v>
      </c>
      <c r="AU659" s="99">
        <v>0</v>
      </c>
      <c r="AV659" s="99">
        <v>19502779.557861298</v>
      </c>
      <c r="AW659" s="99">
        <v>953893.23523712205</v>
      </c>
      <c r="AX659" s="99">
        <v>3171151.00714111</v>
      </c>
      <c r="AY659" s="99">
        <v>8668141.6029052697</v>
      </c>
      <c r="AZ659" s="99">
        <v>4797420.7527465802</v>
      </c>
      <c r="BA659" s="99">
        <v>6371579.2379760696</v>
      </c>
      <c r="BB659" s="99">
        <v>0</v>
      </c>
      <c r="BC659" s="99">
        <v>2523985.59698486</v>
      </c>
      <c r="BD659" s="99">
        <v>767360.81887817394</v>
      </c>
      <c r="BE659" s="99">
        <v>0</v>
      </c>
      <c r="BF659" s="99">
        <v>223245.71444320699</v>
      </c>
      <c r="BG659" s="99">
        <v>20597914.386718798</v>
      </c>
      <c r="BH659" s="99">
        <v>4672245.4071655301</v>
      </c>
      <c r="BI659" s="99">
        <v>0</v>
      </c>
      <c r="BJ659" s="99">
        <v>2221303.4802551302</v>
      </c>
      <c r="BK659" s="99">
        <v>1461432.10029602</v>
      </c>
      <c r="BL659" s="99">
        <v>0</v>
      </c>
      <c r="BM659" s="99">
        <v>0</v>
      </c>
      <c r="BN659" s="99">
        <v>0</v>
      </c>
      <c r="BO659" s="99">
        <v>0</v>
      </c>
      <c r="BP659" s="99">
        <v>0</v>
      </c>
      <c r="BQ659" s="99">
        <v>0</v>
      </c>
      <c r="BR659" s="99">
        <v>2677399.0826416002</v>
      </c>
      <c r="BS659" s="99">
        <v>1718878.01121521</v>
      </c>
      <c r="BT659" s="99">
        <v>1238261.47117615</v>
      </c>
      <c r="BU659" s="99">
        <v>0</v>
      </c>
      <c r="BV659" s="99">
        <v>1255233.0318908701</v>
      </c>
      <c r="BW659" s="99">
        <v>89719.485768318205</v>
      </c>
      <c r="BX659" s="99">
        <v>0</v>
      </c>
      <c r="BY659" s="99">
        <v>0</v>
      </c>
      <c r="BZ659" s="99">
        <v>0</v>
      </c>
      <c r="CA659" s="99">
        <v>51593.944693565398</v>
      </c>
      <c r="CB659" s="99">
        <v>3105766.3144836398</v>
      </c>
      <c r="CC659" s="99">
        <v>25541421.8830566</v>
      </c>
      <c r="CD659" s="99">
        <v>6888507.8746948196</v>
      </c>
      <c r="CE659" s="99">
        <v>751.39663236588206</v>
      </c>
      <c r="CF659" s="99">
        <v>134271.84407424901</v>
      </c>
      <c r="CG659" s="99">
        <v>1001866.13040924</v>
      </c>
      <c r="CH659" s="99">
        <v>0</v>
      </c>
      <c r="CI659" s="99">
        <v>52342.222457408898</v>
      </c>
      <c r="CJ659" s="99">
        <v>3240733.87469482</v>
      </c>
      <c r="CK659" s="99">
        <v>26527361.4523926</v>
      </c>
      <c r="CL659" s="99">
        <v>6979406.6691894503</v>
      </c>
      <c r="CM659" s="203">
        <f t="shared" si="30"/>
        <v>78045.627760648698</v>
      </c>
      <c r="CN659" s="203">
        <f t="shared" si="31"/>
        <v>11335040.870483389</v>
      </c>
      <c r="CO659" s="203">
        <f t="shared" si="32"/>
        <v>47125275.839111403</v>
      </c>
      <c r="CP659" s="99">
        <v>6979406.6691894503</v>
      </c>
      <c r="CQ659" s="99">
        <v>0</v>
      </c>
      <c r="CR659" s="99">
        <v>0</v>
      </c>
      <c r="CS659" s="99">
        <v>0</v>
      </c>
      <c r="CT659" s="99">
        <v>0</v>
      </c>
    </row>
    <row r="660" spans="1:98">
      <c r="A660" s="98" t="s">
        <v>62</v>
      </c>
      <c r="B660" s="100">
        <v>39873</v>
      </c>
      <c r="C660" s="99">
        <v>41480.346003532402</v>
      </c>
      <c r="D660" s="99">
        <v>0</v>
      </c>
      <c r="E660" s="99">
        <v>10201.683873653399</v>
      </c>
      <c r="F660" s="99">
        <v>7133.87503820658</v>
      </c>
      <c r="G660" s="99">
        <v>677.272764615715</v>
      </c>
      <c r="H660" s="99">
        <v>0</v>
      </c>
      <c r="I660" s="99">
        <v>0</v>
      </c>
      <c r="J660" s="99">
        <v>23738.0796272755</v>
      </c>
      <c r="K660" s="99">
        <v>2069.8372440636199</v>
      </c>
      <c r="L660" s="99">
        <v>8201.0904541015607</v>
      </c>
      <c r="M660" s="99">
        <v>20933.702915430102</v>
      </c>
      <c r="N660" s="99">
        <v>4191.8081164956102</v>
      </c>
      <c r="O660" s="99">
        <v>16216.795408010499</v>
      </c>
      <c r="P660" s="99">
        <v>0</v>
      </c>
      <c r="Q660" s="99">
        <v>3219.8675824105699</v>
      </c>
      <c r="R660" s="99">
        <v>609.27180179208494</v>
      </c>
      <c r="S660" s="99">
        <v>0</v>
      </c>
      <c r="T660" s="99">
        <v>163.18767130747401</v>
      </c>
      <c r="U660" s="99">
        <v>25794.900023460399</v>
      </c>
      <c r="V660" s="99">
        <v>2273656.0367431599</v>
      </c>
      <c r="W660" s="99">
        <v>50.866162089630997</v>
      </c>
      <c r="X660" s="99">
        <v>803371.95578765904</v>
      </c>
      <c r="Y660" s="99">
        <v>476157.64767837501</v>
      </c>
      <c r="Z660" s="99">
        <v>122596.34092140201</v>
      </c>
      <c r="AA660" s="99">
        <v>0</v>
      </c>
      <c r="AB660" s="99">
        <v>0</v>
      </c>
      <c r="AC660" s="99">
        <v>7885497.6954345703</v>
      </c>
      <c r="AD660" s="99">
        <v>259162.44151496899</v>
      </c>
      <c r="AE660" s="99">
        <v>347520.82883071899</v>
      </c>
      <c r="AF660" s="99">
        <v>1024861.47505951</v>
      </c>
      <c r="AG660" s="99">
        <v>608762.42099761998</v>
      </c>
      <c r="AH660" s="99">
        <v>783891.792762756</v>
      </c>
      <c r="AI660" s="99">
        <v>0</v>
      </c>
      <c r="AJ660" s="99">
        <v>315911.80485916103</v>
      </c>
      <c r="AK660" s="99">
        <v>104848.09238719899</v>
      </c>
      <c r="AL660" s="99">
        <v>0</v>
      </c>
      <c r="AM660" s="99">
        <v>28129.197856664701</v>
      </c>
      <c r="AN660" s="99">
        <v>8154060.8864746103</v>
      </c>
      <c r="AO660" s="99">
        <v>19159220.7114258</v>
      </c>
      <c r="AP660" s="99">
        <v>266.168937161565</v>
      </c>
      <c r="AQ660" s="99">
        <v>6223103.3245239304</v>
      </c>
      <c r="AR660" s="99">
        <v>3651693.4697570801</v>
      </c>
      <c r="AS660" s="99">
        <v>905184.84598541295</v>
      </c>
      <c r="AT660" s="99">
        <v>0</v>
      </c>
      <c r="AU660" s="99">
        <v>0</v>
      </c>
      <c r="AV660" s="99">
        <v>20117670.830566399</v>
      </c>
      <c r="AW660" s="99">
        <v>736497.462417603</v>
      </c>
      <c r="AX660" s="99">
        <v>3082550.3610839802</v>
      </c>
      <c r="AY660" s="99">
        <v>8732843.7879638709</v>
      </c>
      <c r="AZ660" s="99">
        <v>4688956.2442016602</v>
      </c>
      <c r="BA660" s="99">
        <v>6495801.3737182599</v>
      </c>
      <c r="BB660" s="99">
        <v>0</v>
      </c>
      <c r="BC660" s="99">
        <v>2484006.4324035598</v>
      </c>
      <c r="BD660" s="99">
        <v>776226.37613678002</v>
      </c>
      <c r="BE660" s="99">
        <v>0</v>
      </c>
      <c r="BF660" s="99">
        <v>213181.93067359901</v>
      </c>
      <c r="BG660" s="99">
        <v>20820571.463622998</v>
      </c>
      <c r="BH660" s="99">
        <v>4700518.6158447303</v>
      </c>
      <c r="BI660" s="99">
        <v>0</v>
      </c>
      <c r="BJ660" s="99">
        <v>2142384.8498229999</v>
      </c>
      <c r="BK660" s="99">
        <v>1407793.5244293199</v>
      </c>
      <c r="BL660" s="99">
        <v>0</v>
      </c>
      <c r="BM660" s="99">
        <v>0</v>
      </c>
      <c r="BN660" s="99">
        <v>0</v>
      </c>
      <c r="BO660" s="99">
        <v>0</v>
      </c>
      <c r="BP660" s="99">
        <v>0</v>
      </c>
      <c r="BQ660" s="99">
        <v>0</v>
      </c>
      <c r="BR660" s="99">
        <v>2658675.2502441402</v>
      </c>
      <c r="BS660" s="99">
        <v>1674283.17085266</v>
      </c>
      <c r="BT660" s="99">
        <v>1262223.1983032201</v>
      </c>
      <c r="BU660" s="99">
        <v>0</v>
      </c>
      <c r="BV660" s="99">
        <v>1232244.9370422401</v>
      </c>
      <c r="BW660" s="99">
        <v>90098.349632263198</v>
      </c>
      <c r="BX660" s="99">
        <v>0</v>
      </c>
      <c r="BY660" s="99">
        <v>0</v>
      </c>
      <c r="BZ660" s="99">
        <v>0</v>
      </c>
      <c r="CA660" s="99">
        <v>51687.841422081001</v>
      </c>
      <c r="CB660" s="99">
        <v>3081197.0666198698</v>
      </c>
      <c r="CC660" s="99">
        <v>25495209.1015625</v>
      </c>
      <c r="CD660" s="99">
        <v>6849116.7968139602</v>
      </c>
      <c r="CE660" s="99">
        <v>756.66850538551796</v>
      </c>
      <c r="CF660" s="99">
        <v>132850.03841972401</v>
      </c>
      <c r="CG660" s="99">
        <v>983394.24485015904</v>
      </c>
      <c r="CH660" s="99">
        <v>0</v>
      </c>
      <c r="CI660" s="99">
        <v>52442.024727821401</v>
      </c>
      <c r="CJ660" s="99">
        <v>3214030.9508667002</v>
      </c>
      <c r="CK660" s="99">
        <v>26480507.326171901</v>
      </c>
      <c r="CL660" s="99">
        <v>6939249.0986328097</v>
      </c>
      <c r="CM660" s="203">
        <f t="shared" si="30"/>
        <v>78236.924751281796</v>
      </c>
      <c r="CN660" s="203">
        <f t="shared" si="31"/>
        <v>11368091.83734131</v>
      </c>
      <c r="CO660" s="203">
        <f t="shared" si="32"/>
        <v>47301078.7897949</v>
      </c>
      <c r="CP660" s="99">
        <v>6939249.0986328097</v>
      </c>
      <c r="CQ660" s="99">
        <v>0</v>
      </c>
      <c r="CR660" s="99">
        <v>0</v>
      </c>
      <c r="CS660" s="99">
        <v>0</v>
      </c>
      <c r="CT660" s="99">
        <v>0</v>
      </c>
    </row>
    <row r="661" spans="1:98">
      <c r="A661" s="98" t="s">
        <v>62</v>
      </c>
      <c r="B661" s="100">
        <v>39965</v>
      </c>
      <c r="C661" s="99">
        <v>42149.265593051903</v>
      </c>
      <c r="D661" s="99">
        <v>0</v>
      </c>
      <c r="E661" s="99">
        <v>9637.3498867750204</v>
      </c>
      <c r="F661" s="99">
        <v>6786.3995904326403</v>
      </c>
      <c r="G661" s="99">
        <v>714.53116327524197</v>
      </c>
      <c r="H661" s="99">
        <v>0</v>
      </c>
      <c r="I661" s="99">
        <v>0</v>
      </c>
      <c r="J661" s="99">
        <v>24332.0652551651</v>
      </c>
      <c r="K661" s="99">
        <v>1627.48753790557</v>
      </c>
      <c r="L661" s="99">
        <v>8157.5800997018796</v>
      </c>
      <c r="M661" s="99">
        <v>21027.194939374898</v>
      </c>
      <c r="N661" s="99">
        <v>4058.9942994713801</v>
      </c>
      <c r="O661" s="99">
        <v>16493.961952924699</v>
      </c>
      <c r="P661" s="99">
        <v>0</v>
      </c>
      <c r="Q661" s="99">
        <v>3209.0823781490299</v>
      </c>
      <c r="R661" s="99">
        <v>627.68447192758299</v>
      </c>
      <c r="S661" s="99">
        <v>0</v>
      </c>
      <c r="T661" s="99">
        <v>170.44059282168701</v>
      </c>
      <c r="U661" s="99">
        <v>25909.270210743001</v>
      </c>
      <c r="V661" s="99">
        <v>2302684.5175476102</v>
      </c>
      <c r="W661" s="99">
        <v>44.627023634966498</v>
      </c>
      <c r="X661" s="99">
        <v>752197.82641601597</v>
      </c>
      <c r="Y661" s="99">
        <v>446214.69039916998</v>
      </c>
      <c r="Z661" s="99">
        <v>125683.842168808</v>
      </c>
      <c r="AA661" s="99">
        <v>0</v>
      </c>
      <c r="AB661" s="99">
        <v>0</v>
      </c>
      <c r="AC661" s="99">
        <v>8042345.5792846698</v>
      </c>
      <c r="AD661" s="99">
        <v>199006.13125801101</v>
      </c>
      <c r="AE661" s="99">
        <v>344956.50289535499</v>
      </c>
      <c r="AF661" s="99">
        <v>1024918.132164</v>
      </c>
      <c r="AG661" s="99">
        <v>585084.55188751197</v>
      </c>
      <c r="AH661" s="99">
        <v>787264.77134704601</v>
      </c>
      <c r="AI661" s="99">
        <v>0</v>
      </c>
      <c r="AJ661" s="99">
        <v>310880.72831726098</v>
      </c>
      <c r="AK661" s="99">
        <v>105291.33037281</v>
      </c>
      <c r="AL661" s="99">
        <v>0</v>
      </c>
      <c r="AM661" s="99">
        <v>28364.265882968899</v>
      </c>
      <c r="AN661" s="99">
        <v>8245882.1548461895</v>
      </c>
      <c r="AO661" s="99">
        <v>19642806.982421901</v>
      </c>
      <c r="AP661" s="99">
        <v>268.48016699031001</v>
      </c>
      <c r="AQ661" s="99">
        <v>5860923.7597045898</v>
      </c>
      <c r="AR661" s="99">
        <v>3444470.0442199698</v>
      </c>
      <c r="AS661" s="99">
        <v>942392.53335571301</v>
      </c>
      <c r="AT661" s="99">
        <v>0</v>
      </c>
      <c r="AU661" s="99">
        <v>0</v>
      </c>
      <c r="AV661" s="99">
        <v>20706384.630127002</v>
      </c>
      <c r="AW661" s="99">
        <v>569386.61511993397</v>
      </c>
      <c r="AX661" s="99">
        <v>3090395.0018615699</v>
      </c>
      <c r="AY661" s="99">
        <v>8828151.2786865197</v>
      </c>
      <c r="AZ661" s="99">
        <v>4536834.7590332003</v>
      </c>
      <c r="BA661" s="99">
        <v>6588148.02697754</v>
      </c>
      <c r="BB661" s="99">
        <v>0</v>
      </c>
      <c r="BC661" s="99">
        <v>2475564.4931335398</v>
      </c>
      <c r="BD661" s="99">
        <v>781650.61027526902</v>
      </c>
      <c r="BE661" s="99">
        <v>0</v>
      </c>
      <c r="BF661" s="99">
        <v>213889.17564392099</v>
      </c>
      <c r="BG661" s="99">
        <v>21207265.271484401</v>
      </c>
      <c r="BH661" s="99">
        <v>4806289.2634277297</v>
      </c>
      <c r="BI661" s="99">
        <v>0</v>
      </c>
      <c r="BJ661" s="99">
        <v>2029769.29681396</v>
      </c>
      <c r="BK661" s="99">
        <v>1340300.6536407501</v>
      </c>
      <c r="BL661" s="99">
        <v>0</v>
      </c>
      <c r="BM661" s="99">
        <v>0</v>
      </c>
      <c r="BN661" s="99">
        <v>0</v>
      </c>
      <c r="BO661" s="99">
        <v>0</v>
      </c>
      <c r="BP661" s="99">
        <v>0</v>
      </c>
      <c r="BQ661" s="99">
        <v>0</v>
      </c>
      <c r="BR661" s="99">
        <v>2725388.2021789602</v>
      </c>
      <c r="BS661" s="99">
        <v>1620486.37860107</v>
      </c>
      <c r="BT661" s="99">
        <v>1280862.8672332801</v>
      </c>
      <c r="BU661" s="99">
        <v>0</v>
      </c>
      <c r="BV661" s="99">
        <v>1220843.33322144</v>
      </c>
      <c r="BW661" s="99">
        <v>89770.096511840806</v>
      </c>
      <c r="BX661" s="99">
        <v>0</v>
      </c>
      <c r="BY661" s="99">
        <v>0</v>
      </c>
      <c r="BZ661" s="99">
        <v>0</v>
      </c>
      <c r="CA661" s="99">
        <v>51817.033376693696</v>
      </c>
      <c r="CB661" s="99">
        <v>3057375.8445434598</v>
      </c>
      <c r="CC661" s="99">
        <v>25478108.706542999</v>
      </c>
      <c r="CD661" s="99">
        <v>6838549.4075317401</v>
      </c>
      <c r="CE661" s="99">
        <v>773.21733974665403</v>
      </c>
      <c r="CF661" s="99">
        <v>134004.44120407099</v>
      </c>
      <c r="CG661" s="99">
        <v>998121.82061004604</v>
      </c>
      <c r="CH661" s="99">
        <v>0</v>
      </c>
      <c r="CI661" s="99">
        <v>52587.692857742302</v>
      </c>
      <c r="CJ661" s="99">
        <v>3191144.0639953599</v>
      </c>
      <c r="CK661" s="99">
        <v>26498484.3825684</v>
      </c>
      <c r="CL661" s="99">
        <v>6928262.7510376005</v>
      </c>
      <c r="CM661" s="203">
        <f t="shared" si="30"/>
        <v>78496.963068485304</v>
      </c>
      <c r="CN661" s="203">
        <f t="shared" si="31"/>
        <v>11437026.218841549</v>
      </c>
      <c r="CO661" s="203">
        <f t="shared" si="32"/>
        <v>47705749.654052801</v>
      </c>
      <c r="CP661" s="99">
        <v>6928262.7510376005</v>
      </c>
      <c r="CQ661" s="99">
        <v>0</v>
      </c>
      <c r="CR661" s="99">
        <v>0</v>
      </c>
      <c r="CS661" s="99">
        <v>0</v>
      </c>
      <c r="CT661" s="99">
        <v>0</v>
      </c>
    </row>
    <row r="662" spans="1:98">
      <c r="A662" s="98" t="s">
        <v>62</v>
      </c>
      <c r="B662" s="100">
        <v>40057</v>
      </c>
      <c r="C662" s="99">
        <v>42753.138054370902</v>
      </c>
      <c r="D662" s="99">
        <v>0</v>
      </c>
      <c r="E662" s="99">
        <v>9242.1610206365604</v>
      </c>
      <c r="F662" s="99">
        <v>6597.7463842034304</v>
      </c>
      <c r="G662" s="99">
        <v>756.74693660438095</v>
      </c>
      <c r="H662" s="99">
        <v>0</v>
      </c>
      <c r="I662" s="99">
        <v>0</v>
      </c>
      <c r="J662" s="99">
        <v>24930.654497861899</v>
      </c>
      <c r="K662" s="99">
        <v>1240.06342798471</v>
      </c>
      <c r="L662" s="99">
        <v>7817.1848496794701</v>
      </c>
      <c r="M662" s="99">
        <v>21150.727004051201</v>
      </c>
      <c r="N662" s="99">
        <v>3975.80302271247</v>
      </c>
      <c r="O662" s="99">
        <v>16740.400295734398</v>
      </c>
      <c r="P662" s="99">
        <v>0</v>
      </c>
      <c r="Q662" s="99">
        <v>3189.26551777124</v>
      </c>
      <c r="R662" s="99">
        <v>648.801671229303</v>
      </c>
      <c r="S662" s="99">
        <v>0</v>
      </c>
      <c r="T662" s="99">
        <v>171.75561697967399</v>
      </c>
      <c r="U662" s="99">
        <v>26159.618099451101</v>
      </c>
      <c r="V662" s="99">
        <v>2326061.64093018</v>
      </c>
      <c r="W662" s="99">
        <v>7.5473382579511998</v>
      </c>
      <c r="X662" s="99">
        <v>727234.91455078102</v>
      </c>
      <c r="Y662" s="99">
        <v>439933.21599960298</v>
      </c>
      <c r="Z662" s="99">
        <v>132022.503318787</v>
      </c>
      <c r="AA662" s="99">
        <v>0</v>
      </c>
      <c r="AB662" s="99">
        <v>0</v>
      </c>
      <c r="AC662" s="99">
        <v>8240367.7622680701</v>
      </c>
      <c r="AD662" s="99">
        <v>143218.84132003799</v>
      </c>
      <c r="AE662" s="99">
        <v>336431.28824996902</v>
      </c>
      <c r="AF662" s="99">
        <v>1030165.13528442</v>
      </c>
      <c r="AG662" s="99">
        <v>569887.59294891404</v>
      </c>
      <c r="AH662" s="99">
        <v>789574.13239288295</v>
      </c>
      <c r="AI662" s="99">
        <v>0</v>
      </c>
      <c r="AJ662" s="99">
        <v>313478.20238113397</v>
      </c>
      <c r="AK662" s="99">
        <v>108979.724542618</v>
      </c>
      <c r="AL662" s="99">
        <v>0</v>
      </c>
      <c r="AM662" s="99">
        <v>27985.296285867698</v>
      </c>
      <c r="AN662" s="99">
        <v>8368054.9607543899</v>
      </c>
      <c r="AO662" s="99">
        <v>20000565.276367199</v>
      </c>
      <c r="AP662" s="99">
        <v>175.284549649805</v>
      </c>
      <c r="AQ662" s="99">
        <v>5692290.8341674795</v>
      </c>
      <c r="AR662" s="99">
        <v>3408254.5012817401</v>
      </c>
      <c r="AS662" s="99">
        <v>996296.01342773403</v>
      </c>
      <c r="AT662" s="99">
        <v>0</v>
      </c>
      <c r="AU662" s="99">
        <v>0</v>
      </c>
      <c r="AV662" s="99">
        <v>21284695.313720699</v>
      </c>
      <c r="AW662" s="99">
        <v>412326.150184631</v>
      </c>
      <c r="AX662" s="99">
        <v>3008493.3848571801</v>
      </c>
      <c r="AY662" s="99">
        <v>8946217.8728027306</v>
      </c>
      <c r="AZ662" s="99">
        <v>4446314.6016235398</v>
      </c>
      <c r="BA662" s="99">
        <v>6649558.4348144503</v>
      </c>
      <c r="BB662" s="99">
        <v>0</v>
      </c>
      <c r="BC662" s="99">
        <v>2508765.7550964402</v>
      </c>
      <c r="BD662" s="99">
        <v>808804.82032012905</v>
      </c>
      <c r="BE662" s="99">
        <v>0</v>
      </c>
      <c r="BF662" s="99">
        <v>216398.53171730001</v>
      </c>
      <c r="BG662" s="99">
        <v>21690205.6787109</v>
      </c>
      <c r="BH662" s="99">
        <v>4858167.97509766</v>
      </c>
      <c r="BI662" s="99">
        <v>0</v>
      </c>
      <c r="BJ662" s="99">
        <v>1991086.7549133301</v>
      </c>
      <c r="BK662" s="99">
        <v>1319637.44929504</v>
      </c>
      <c r="BL662" s="99">
        <v>0</v>
      </c>
      <c r="BM662" s="99">
        <v>0</v>
      </c>
      <c r="BN662" s="99">
        <v>0</v>
      </c>
      <c r="BO662" s="99">
        <v>0</v>
      </c>
      <c r="BP662" s="99">
        <v>0</v>
      </c>
      <c r="BQ662" s="99">
        <v>0</v>
      </c>
      <c r="BR662" s="99">
        <v>2738001.52947998</v>
      </c>
      <c r="BS662" s="99">
        <v>1588182.4322052</v>
      </c>
      <c r="BT662" s="99">
        <v>1293191.93174744</v>
      </c>
      <c r="BU662" s="99">
        <v>0</v>
      </c>
      <c r="BV662" s="99">
        <v>1241199.0093231199</v>
      </c>
      <c r="BW662" s="99">
        <v>92043.864407539397</v>
      </c>
      <c r="BX662" s="99">
        <v>0</v>
      </c>
      <c r="BY662" s="99">
        <v>0</v>
      </c>
      <c r="BZ662" s="99">
        <v>0</v>
      </c>
      <c r="CA662" s="99">
        <v>51985.128756523103</v>
      </c>
      <c r="CB662" s="99">
        <v>3046774.6246032701</v>
      </c>
      <c r="CC662" s="99">
        <v>25623774.746093798</v>
      </c>
      <c r="CD662" s="99">
        <v>6845633.9310302697</v>
      </c>
      <c r="CE662" s="99">
        <v>795.80091881007002</v>
      </c>
      <c r="CF662" s="99">
        <v>137459.87500953701</v>
      </c>
      <c r="CG662" s="99">
        <v>1033116.52590942</v>
      </c>
      <c r="CH662" s="99">
        <v>0</v>
      </c>
      <c r="CI662" s="99">
        <v>52788.524476051301</v>
      </c>
      <c r="CJ662" s="99">
        <v>3183540.2392578102</v>
      </c>
      <c r="CK662" s="99">
        <v>26675737.161865201</v>
      </c>
      <c r="CL662" s="99">
        <v>6938619.84484863</v>
      </c>
      <c r="CM662" s="203">
        <f t="shared" si="30"/>
        <v>78948.142575502396</v>
      </c>
      <c r="CN662" s="203">
        <f t="shared" si="31"/>
        <v>11551595.2000122</v>
      </c>
      <c r="CO662" s="203">
        <f t="shared" si="32"/>
        <v>48365942.840576097</v>
      </c>
      <c r="CP662" s="99">
        <v>6938619.84484863</v>
      </c>
      <c r="CQ662" s="99">
        <v>0</v>
      </c>
      <c r="CR662" s="99">
        <v>0</v>
      </c>
      <c r="CS662" s="99">
        <v>0</v>
      </c>
      <c r="CT662" s="99">
        <v>0</v>
      </c>
    </row>
    <row r="663" spans="1:98">
      <c r="A663" s="98" t="s">
        <v>62</v>
      </c>
      <c r="B663" s="100">
        <v>40148</v>
      </c>
      <c r="C663" s="99">
        <v>43323.396912574797</v>
      </c>
      <c r="D663" s="99">
        <v>0</v>
      </c>
      <c r="E663" s="99">
        <v>8794.4122481346094</v>
      </c>
      <c r="F663" s="99">
        <v>6370.8451836705199</v>
      </c>
      <c r="G663" s="99">
        <v>782.08583542704605</v>
      </c>
      <c r="H663" s="99">
        <v>0</v>
      </c>
      <c r="I663" s="99">
        <v>0</v>
      </c>
      <c r="J663" s="99">
        <v>25421.641733408</v>
      </c>
      <c r="K663" s="99">
        <v>892.13800379633904</v>
      </c>
      <c r="L663" s="99">
        <v>7665.6521668434098</v>
      </c>
      <c r="M663" s="99">
        <v>21116.448486804999</v>
      </c>
      <c r="N663" s="99">
        <v>3932.0968738198299</v>
      </c>
      <c r="O663" s="99">
        <v>17121.238545656201</v>
      </c>
      <c r="P663" s="99">
        <v>0</v>
      </c>
      <c r="Q663" s="99">
        <v>3175.4574910998299</v>
      </c>
      <c r="R663" s="99">
        <v>667.84981541335605</v>
      </c>
      <c r="S663" s="99">
        <v>0</v>
      </c>
      <c r="T663" s="99">
        <v>160.39671507850301</v>
      </c>
      <c r="U663" s="99">
        <v>26386.440717220299</v>
      </c>
      <c r="V663" s="99">
        <v>2329708.2590026902</v>
      </c>
      <c r="W663" s="99">
        <v>22.645911892876001</v>
      </c>
      <c r="X663" s="99">
        <v>689807.82286834705</v>
      </c>
      <c r="Y663" s="99">
        <v>426426.08852004999</v>
      </c>
      <c r="Z663" s="99">
        <v>132469.85606575001</v>
      </c>
      <c r="AA663" s="99">
        <v>0</v>
      </c>
      <c r="AB663" s="99">
        <v>0</v>
      </c>
      <c r="AC663" s="99">
        <v>8303304.6403198196</v>
      </c>
      <c r="AD663" s="99">
        <v>88988.196860313401</v>
      </c>
      <c r="AE663" s="99">
        <v>327993.206848145</v>
      </c>
      <c r="AF663" s="99">
        <v>1026540.7800521899</v>
      </c>
      <c r="AG663" s="99">
        <v>558585.56767272903</v>
      </c>
      <c r="AH663" s="99">
        <v>803201.18819427502</v>
      </c>
      <c r="AI663" s="99">
        <v>0</v>
      </c>
      <c r="AJ663" s="99">
        <v>307311.12805175799</v>
      </c>
      <c r="AK663" s="99">
        <v>108266.569602966</v>
      </c>
      <c r="AL663" s="99">
        <v>0</v>
      </c>
      <c r="AM663" s="99">
        <v>26437.055828094501</v>
      </c>
      <c r="AN663" s="99">
        <v>8401390.8765869103</v>
      </c>
      <c r="AO663" s="99">
        <v>20256198.754394501</v>
      </c>
      <c r="AP663" s="99">
        <v>324.872502379119</v>
      </c>
      <c r="AQ663" s="99">
        <v>5420916.7139892597</v>
      </c>
      <c r="AR663" s="99">
        <v>3328690.1489563002</v>
      </c>
      <c r="AS663" s="99">
        <v>1007764.71936035</v>
      </c>
      <c r="AT663" s="99">
        <v>0</v>
      </c>
      <c r="AU663" s="99">
        <v>0</v>
      </c>
      <c r="AV663" s="99">
        <v>21689259.667236298</v>
      </c>
      <c r="AW663" s="99">
        <v>259737.26465606701</v>
      </c>
      <c r="AX663" s="99">
        <v>2957894.9529418899</v>
      </c>
      <c r="AY663" s="99">
        <v>9014684.7677002009</v>
      </c>
      <c r="AZ663" s="99">
        <v>4379028.0092163105</v>
      </c>
      <c r="BA663" s="99">
        <v>6815515.0309448196</v>
      </c>
      <c r="BB663" s="99">
        <v>0</v>
      </c>
      <c r="BC663" s="99">
        <v>2458859.2548217801</v>
      </c>
      <c r="BD663" s="99">
        <v>820680.32020568801</v>
      </c>
      <c r="BE663" s="99">
        <v>0</v>
      </c>
      <c r="BF663" s="99">
        <v>206143.72894477801</v>
      </c>
      <c r="BG663" s="99">
        <v>22039347.495605499</v>
      </c>
      <c r="BH663" s="99">
        <v>4953449.3758544903</v>
      </c>
      <c r="BI663" s="99">
        <v>0</v>
      </c>
      <c r="BJ663" s="99">
        <v>1931108.16265869</v>
      </c>
      <c r="BK663" s="99">
        <v>1300886.61019897</v>
      </c>
      <c r="BL663" s="99">
        <v>0</v>
      </c>
      <c r="BM663" s="99">
        <v>0</v>
      </c>
      <c r="BN663" s="99">
        <v>0</v>
      </c>
      <c r="BO663" s="99">
        <v>0</v>
      </c>
      <c r="BP663" s="99">
        <v>0</v>
      </c>
      <c r="BQ663" s="99">
        <v>0</v>
      </c>
      <c r="BR663" s="99">
        <v>2749161.0498352102</v>
      </c>
      <c r="BS663" s="99">
        <v>1571336.1165008501</v>
      </c>
      <c r="BT663" s="99">
        <v>1325319.0572357201</v>
      </c>
      <c r="BU663" s="99">
        <v>0</v>
      </c>
      <c r="BV663" s="99">
        <v>1226043.0916595501</v>
      </c>
      <c r="BW663" s="99">
        <v>94942.655760765105</v>
      </c>
      <c r="BX663" s="99">
        <v>0</v>
      </c>
      <c r="BY663" s="99">
        <v>0</v>
      </c>
      <c r="BZ663" s="99">
        <v>0</v>
      </c>
      <c r="CA663" s="99">
        <v>52120.448639869697</v>
      </c>
      <c r="CB663" s="99">
        <v>3019132.0416564899</v>
      </c>
      <c r="CC663" s="99">
        <v>25541938.967285201</v>
      </c>
      <c r="CD663" s="99">
        <v>6882452.60693359</v>
      </c>
      <c r="CE663" s="99">
        <v>806.88485605269705</v>
      </c>
      <c r="CF663" s="99">
        <v>135716.199689865</v>
      </c>
      <c r="CG663" s="99">
        <v>1036662.44569397</v>
      </c>
      <c r="CH663" s="99">
        <v>0</v>
      </c>
      <c r="CI663" s="99">
        <v>52923.216668128996</v>
      </c>
      <c r="CJ663" s="99">
        <v>3157963.14880371</v>
      </c>
      <c r="CK663" s="99">
        <v>26589249.5549316</v>
      </c>
      <c r="CL663" s="99">
        <v>6978786.4631957998</v>
      </c>
      <c r="CM663" s="203">
        <f t="shared" si="30"/>
        <v>79309.657385349303</v>
      </c>
      <c r="CN663" s="203">
        <f t="shared" si="31"/>
        <v>11559354.025390621</v>
      </c>
      <c r="CO663" s="203">
        <f t="shared" si="32"/>
        <v>48628597.050537094</v>
      </c>
      <c r="CP663" s="99">
        <v>6978786.4631957998</v>
      </c>
      <c r="CQ663" s="99">
        <v>0</v>
      </c>
      <c r="CR663" s="99">
        <v>0</v>
      </c>
      <c r="CS663" s="99">
        <v>0</v>
      </c>
      <c r="CT663" s="99">
        <v>0</v>
      </c>
    </row>
    <row r="664" spans="1:98">
      <c r="A664" s="98" t="s">
        <v>62</v>
      </c>
      <c r="B664" s="100">
        <v>40238</v>
      </c>
      <c r="C664" s="99">
        <v>43232.008728981004</v>
      </c>
      <c r="D664" s="99">
        <v>0</v>
      </c>
      <c r="E664" s="99">
        <v>8489.5460920333899</v>
      </c>
      <c r="F664" s="99">
        <v>6299.9443743825004</v>
      </c>
      <c r="G664" s="99">
        <v>806.41990333795502</v>
      </c>
      <c r="H664" s="99">
        <v>0</v>
      </c>
      <c r="I664" s="99">
        <v>0</v>
      </c>
      <c r="J664" s="99">
        <v>25941.5059468746</v>
      </c>
      <c r="K664" s="99">
        <v>671.07852868735802</v>
      </c>
      <c r="L664" s="99">
        <v>7677.4897783398601</v>
      </c>
      <c r="M664" s="99">
        <v>20931.775826931</v>
      </c>
      <c r="N664" s="99">
        <v>3845.1742313504201</v>
      </c>
      <c r="O664" s="99">
        <v>17019.424408197399</v>
      </c>
      <c r="P664" s="99">
        <v>0</v>
      </c>
      <c r="Q664" s="99">
        <v>3151.9494444429902</v>
      </c>
      <c r="R664" s="99">
        <v>679.76605985313699</v>
      </c>
      <c r="S664" s="99">
        <v>0</v>
      </c>
      <c r="T664" s="99">
        <v>153.536794304848</v>
      </c>
      <c r="U664" s="99">
        <v>26602.393100261699</v>
      </c>
      <c r="V664" s="99">
        <v>2330575.6770019499</v>
      </c>
      <c r="W664" s="99">
        <v>35.426599829923397</v>
      </c>
      <c r="X664" s="99">
        <v>647057.62175750697</v>
      </c>
      <c r="Y664" s="99">
        <v>411796.133361816</v>
      </c>
      <c r="Z664" s="99">
        <v>131258.51556778001</v>
      </c>
      <c r="AA664" s="99">
        <v>0</v>
      </c>
      <c r="AB664" s="99">
        <v>0</v>
      </c>
      <c r="AC664" s="99">
        <v>8436868.6010742206</v>
      </c>
      <c r="AD664" s="99">
        <v>61050.916045665697</v>
      </c>
      <c r="AE664" s="99">
        <v>320735.50863647502</v>
      </c>
      <c r="AF664" s="99">
        <v>1020064.86729431</v>
      </c>
      <c r="AG664" s="99">
        <v>532338.75498962402</v>
      </c>
      <c r="AH664" s="99">
        <v>799021.50319671596</v>
      </c>
      <c r="AI664" s="99">
        <v>0</v>
      </c>
      <c r="AJ664" s="99">
        <v>308647.57736969</v>
      </c>
      <c r="AK664" s="99">
        <v>106981.98777103399</v>
      </c>
      <c r="AL664" s="99">
        <v>0</v>
      </c>
      <c r="AM664" s="99">
        <v>25021.823162317301</v>
      </c>
      <c r="AN664" s="99">
        <v>8501266.5025634803</v>
      </c>
      <c r="AO664" s="99">
        <v>20217783.9685059</v>
      </c>
      <c r="AP664" s="99">
        <v>371.67320358008101</v>
      </c>
      <c r="AQ664" s="99">
        <v>5177009.4944457998</v>
      </c>
      <c r="AR664" s="99">
        <v>3273172.7872009301</v>
      </c>
      <c r="AS664" s="99">
        <v>1008004.04576111</v>
      </c>
      <c r="AT664" s="99">
        <v>0</v>
      </c>
      <c r="AU664" s="99">
        <v>0</v>
      </c>
      <c r="AV664" s="99">
        <v>22299883.450927701</v>
      </c>
      <c r="AW664" s="99">
        <v>179483.94491195699</v>
      </c>
      <c r="AX664" s="99">
        <v>2927768.8112487802</v>
      </c>
      <c r="AY664" s="99">
        <v>9005147.8587646503</v>
      </c>
      <c r="AZ664" s="99">
        <v>4213162.9682617197</v>
      </c>
      <c r="BA664" s="99">
        <v>6827073.0720825205</v>
      </c>
      <c r="BB664" s="99">
        <v>0</v>
      </c>
      <c r="BC664" s="99">
        <v>2506442.0423583998</v>
      </c>
      <c r="BD664" s="99">
        <v>825259.11485290504</v>
      </c>
      <c r="BE664" s="99">
        <v>0</v>
      </c>
      <c r="BF664" s="99">
        <v>195963.549739838</v>
      </c>
      <c r="BG664" s="99">
        <v>22452306.583740201</v>
      </c>
      <c r="BH664" s="99">
        <v>4976354.2090454102</v>
      </c>
      <c r="BI664" s="99">
        <v>0</v>
      </c>
      <c r="BJ664" s="99">
        <v>1861174.1415405299</v>
      </c>
      <c r="BK664" s="99">
        <v>1276528.6183929399</v>
      </c>
      <c r="BL664" s="99">
        <v>0</v>
      </c>
      <c r="BM664" s="99">
        <v>0</v>
      </c>
      <c r="BN664" s="99">
        <v>0</v>
      </c>
      <c r="BO664" s="99">
        <v>0</v>
      </c>
      <c r="BP664" s="99">
        <v>0</v>
      </c>
      <c r="BQ664" s="99">
        <v>0</v>
      </c>
      <c r="BR664" s="99">
        <v>2770022.3141479502</v>
      </c>
      <c r="BS664" s="99">
        <v>1515933.61410522</v>
      </c>
      <c r="BT664" s="99">
        <v>1327788.0197906501</v>
      </c>
      <c r="BU664" s="99">
        <v>0</v>
      </c>
      <c r="BV664" s="99">
        <v>1236327.9950866699</v>
      </c>
      <c r="BW664" s="99">
        <v>96242.302756309495</v>
      </c>
      <c r="BX664" s="99">
        <v>0</v>
      </c>
      <c r="BY664" s="99">
        <v>0</v>
      </c>
      <c r="BZ664" s="99">
        <v>0</v>
      </c>
      <c r="CA664" s="99">
        <v>51701.389853000597</v>
      </c>
      <c r="CB664" s="99">
        <v>2979804.1881103502</v>
      </c>
      <c r="CC664" s="99">
        <v>25413901.972900402</v>
      </c>
      <c r="CD664" s="99">
        <v>6840756.7654418899</v>
      </c>
      <c r="CE664" s="99">
        <v>810.02275060862303</v>
      </c>
      <c r="CF664" s="99">
        <v>131362.77793884301</v>
      </c>
      <c r="CG664" s="99">
        <v>1009159.98920441</v>
      </c>
      <c r="CH664" s="99">
        <v>0</v>
      </c>
      <c r="CI664" s="99">
        <v>52513.071893692002</v>
      </c>
      <c r="CJ664" s="99">
        <v>3110852.66223145</v>
      </c>
      <c r="CK664" s="99">
        <v>26436146.9069824</v>
      </c>
      <c r="CL664" s="99">
        <v>6936152.6292114304</v>
      </c>
      <c r="CM664" s="203">
        <f t="shared" si="30"/>
        <v>79115.464993953705</v>
      </c>
      <c r="CN664" s="203">
        <f t="shared" si="31"/>
        <v>11612119.164794929</v>
      </c>
      <c r="CO664" s="203">
        <f t="shared" si="32"/>
        <v>48888453.490722597</v>
      </c>
      <c r="CP664" s="99">
        <v>6936152.6292114304</v>
      </c>
      <c r="CQ664" s="99">
        <v>0</v>
      </c>
      <c r="CR664" s="99">
        <v>0</v>
      </c>
      <c r="CS664" s="99">
        <v>0</v>
      </c>
      <c r="CT664" s="99">
        <v>0</v>
      </c>
    </row>
    <row r="665" spans="1:98">
      <c r="A665" s="98" t="s">
        <v>62</v>
      </c>
      <c r="B665" s="100">
        <v>40330</v>
      </c>
      <c r="C665" s="99">
        <v>43824.375967502601</v>
      </c>
      <c r="D665" s="99">
        <v>0</v>
      </c>
      <c r="E665" s="99">
        <v>8271.7444955110604</v>
      </c>
      <c r="F665" s="99">
        <v>6189.5809382796297</v>
      </c>
      <c r="G665" s="99">
        <v>821.78931422531605</v>
      </c>
      <c r="H665" s="99">
        <v>0</v>
      </c>
      <c r="I665" s="99">
        <v>0</v>
      </c>
      <c r="J665" s="99">
        <v>26265.630637168899</v>
      </c>
      <c r="K665" s="99">
        <v>575.56473686546099</v>
      </c>
      <c r="L665" s="99">
        <v>7926.8743298649797</v>
      </c>
      <c r="M665" s="99">
        <v>21318.3790559769</v>
      </c>
      <c r="N665" s="99">
        <v>3790.5388588905298</v>
      </c>
      <c r="O665" s="99">
        <v>17271.4568896294</v>
      </c>
      <c r="P665" s="99">
        <v>0</v>
      </c>
      <c r="Q665" s="99">
        <v>3092.88948968053</v>
      </c>
      <c r="R665" s="99">
        <v>688.33031462132897</v>
      </c>
      <c r="S665" s="99">
        <v>0</v>
      </c>
      <c r="T665" s="99">
        <v>160.44632071070399</v>
      </c>
      <c r="U665" s="99">
        <v>26792.608870744702</v>
      </c>
      <c r="V665" s="99">
        <v>2347147.2201232901</v>
      </c>
      <c r="W665" s="99">
        <v>39.055656705982997</v>
      </c>
      <c r="X665" s="99">
        <v>625445.64595794701</v>
      </c>
      <c r="Y665" s="99">
        <v>400831.73801422102</v>
      </c>
      <c r="Z665" s="99">
        <v>134654.69983482399</v>
      </c>
      <c r="AA665" s="99">
        <v>0</v>
      </c>
      <c r="AB665" s="99">
        <v>0</v>
      </c>
      <c r="AC665" s="99">
        <v>8510098.7293701209</v>
      </c>
      <c r="AD665" s="99">
        <v>50485.421758174904</v>
      </c>
      <c r="AE665" s="99">
        <v>323959.22697067301</v>
      </c>
      <c r="AF665" s="99">
        <v>1025470.20163727</v>
      </c>
      <c r="AG665" s="99">
        <v>520032.67142868001</v>
      </c>
      <c r="AH665" s="99">
        <v>805652.496482849</v>
      </c>
      <c r="AI665" s="99">
        <v>0</v>
      </c>
      <c r="AJ665" s="99">
        <v>308371.04637908901</v>
      </c>
      <c r="AK665" s="99">
        <v>109903.670323372</v>
      </c>
      <c r="AL665" s="99">
        <v>0</v>
      </c>
      <c r="AM665" s="99">
        <v>24872.2407319546</v>
      </c>
      <c r="AN665" s="99">
        <v>8530797.1995849591</v>
      </c>
      <c r="AO665" s="99">
        <v>20653267.686035201</v>
      </c>
      <c r="AP665" s="99">
        <v>374.56595157086798</v>
      </c>
      <c r="AQ665" s="99">
        <v>5036676.9419555701</v>
      </c>
      <c r="AR665" s="99">
        <v>3201619.29083252</v>
      </c>
      <c r="AS665" s="99">
        <v>1042473.16069794</v>
      </c>
      <c r="AT665" s="99">
        <v>0</v>
      </c>
      <c r="AU665" s="99">
        <v>0</v>
      </c>
      <c r="AV665" s="99">
        <v>22633633.041503899</v>
      </c>
      <c r="AW665" s="99">
        <v>149021.15990066499</v>
      </c>
      <c r="AX665" s="99">
        <v>3001581.4941711398</v>
      </c>
      <c r="AY665" s="99">
        <v>9118546.4635009803</v>
      </c>
      <c r="AZ665" s="99">
        <v>4157718.8552551302</v>
      </c>
      <c r="BA665" s="99">
        <v>6933352.7521362295</v>
      </c>
      <c r="BB665" s="99">
        <v>0</v>
      </c>
      <c r="BC665" s="99">
        <v>2498719.9681396498</v>
      </c>
      <c r="BD665" s="99">
        <v>844348.09767150902</v>
      </c>
      <c r="BE665" s="99">
        <v>0</v>
      </c>
      <c r="BF665" s="99">
        <v>197557.781455994</v>
      </c>
      <c r="BG665" s="99">
        <v>22743917.3054199</v>
      </c>
      <c r="BH665" s="99">
        <v>5100794.7598266602</v>
      </c>
      <c r="BI665" s="99">
        <v>0</v>
      </c>
      <c r="BJ665" s="99">
        <v>1808437.53295898</v>
      </c>
      <c r="BK665" s="99">
        <v>1248621.8544616699</v>
      </c>
      <c r="BL665" s="99">
        <v>0</v>
      </c>
      <c r="BM665" s="99">
        <v>0</v>
      </c>
      <c r="BN665" s="99">
        <v>0</v>
      </c>
      <c r="BO665" s="99">
        <v>0</v>
      </c>
      <c r="BP665" s="99">
        <v>0</v>
      </c>
      <c r="BQ665" s="99">
        <v>0</v>
      </c>
      <c r="BR665" s="99">
        <v>2824921.4408874498</v>
      </c>
      <c r="BS665" s="99">
        <v>1491973.34921265</v>
      </c>
      <c r="BT665" s="99">
        <v>1348297.4639129599</v>
      </c>
      <c r="BU665" s="99">
        <v>0</v>
      </c>
      <c r="BV665" s="99">
        <v>1230569.3895416299</v>
      </c>
      <c r="BW665" s="99">
        <v>97584.220100402803</v>
      </c>
      <c r="BX665" s="99">
        <v>0</v>
      </c>
      <c r="BY665" s="99">
        <v>0</v>
      </c>
      <c r="BZ665" s="99">
        <v>0</v>
      </c>
      <c r="CA665" s="99">
        <v>52120.801927566499</v>
      </c>
      <c r="CB665" s="99">
        <v>2972129.7149963402</v>
      </c>
      <c r="CC665" s="99">
        <v>25569754.751464799</v>
      </c>
      <c r="CD665" s="99">
        <v>6910606.7149047898</v>
      </c>
      <c r="CE665" s="99">
        <v>817.87825980037496</v>
      </c>
      <c r="CF665" s="99">
        <v>134910.27737426799</v>
      </c>
      <c r="CG665" s="99">
        <v>1042386.67755127</v>
      </c>
      <c r="CH665" s="99">
        <v>0</v>
      </c>
      <c r="CI665" s="99">
        <v>52934.708865642497</v>
      </c>
      <c r="CJ665" s="99">
        <v>3108196.0103759798</v>
      </c>
      <c r="CK665" s="99">
        <v>26615118.8901367</v>
      </c>
      <c r="CL665" s="99">
        <v>7007321.8744506799</v>
      </c>
      <c r="CM665" s="203">
        <f t="shared" si="30"/>
        <v>79727.317736387195</v>
      </c>
      <c r="CN665" s="203">
        <f t="shared" si="31"/>
        <v>11638993.209960939</v>
      </c>
      <c r="CO665" s="203">
        <f t="shared" si="32"/>
        <v>49359036.195556596</v>
      </c>
      <c r="CP665" s="99">
        <v>7007321.8744506799</v>
      </c>
      <c r="CQ665" s="99">
        <v>0</v>
      </c>
      <c r="CR665" s="99">
        <v>0</v>
      </c>
      <c r="CS665" s="99">
        <v>0</v>
      </c>
      <c r="CT665" s="99">
        <v>0</v>
      </c>
    </row>
    <row r="666" spans="1:98">
      <c r="A666" s="98" t="s">
        <v>62</v>
      </c>
      <c r="B666" s="100">
        <v>40422</v>
      </c>
      <c r="C666" s="99">
        <v>43752.523487567902</v>
      </c>
      <c r="D666" s="99">
        <v>0</v>
      </c>
      <c r="E666" s="99">
        <v>7931.4043481946001</v>
      </c>
      <c r="F666" s="99">
        <v>5980.4227548241597</v>
      </c>
      <c r="G666" s="99">
        <v>821.15977217257</v>
      </c>
      <c r="H666" s="99">
        <v>0</v>
      </c>
      <c r="I666" s="99">
        <v>0</v>
      </c>
      <c r="J666" s="99">
        <v>26475.5848286152</v>
      </c>
      <c r="K666" s="99">
        <v>512.80968908965599</v>
      </c>
      <c r="L666" s="99">
        <v>7606.9027221202896</v>
      </c>
      <c r="M666" s="99">
        <v>21113.1100156307</v>
      </c>
      <c r="N666" s="99">
        <v>3727.79114818573</v>
      </c>
      <c r="O666" s="99">
        <v>17130.9265835285</v>
      </c>
      <c r="P666" s="99">
        <v>0</v>
      </c>
      <c r="Q666" s="99">
        <v>3047.2892176210898</v>
      </c>
      <c r="R666" s="99">
        <v>684.13033587485597</v>
      </c>
      <c r="S666" s="99">
        <v>0</v>
      </c>
      <c r="T666" s="99">
        <v>156.35322892107101</v>
      </c>
      <c r="U666" s="99">
        <v>27000.067720890002</v>
      </c>
      <c r="V666" s="99">
        <v>2340574.0679016099</v>
      </c>
      <c r="W666" s="99">
        <v>31.829895848873999</v>
      </c>
      <c r="X666" s="99">
        <v>597762.49152374303</v>
      </c>
      <c r="Y666" s="99">
        <v>382052.78513717698</v>
      </c>
      <c r="Z666" s="99">
        <v>134342.96120452901</v>
      </c>
      <c r="AA666" s="99">
        <v>0</v>
      </c>
      <c r="AB666" s="99">
        <v>0</v>
      </c>
      <c r="AC666" s="99">
        <v>8571514.5633544903</v>
      </c>
      <c r="AD666" s="99">
        <v>44644.161633491502</v>
      </c>
      <c r="AE666" s="99">
        <v>310557.03943633998</v>
      </c>
      <c r="AF666" s="99">
        <v>1027825.01023865</v>
      </c>
      <c r="AG666" s="99">
        <v>502094.30438613897</v>
      </c>
      <c r="AH666" s="99">
        <v>784092.81766509998</v>
      </c>
      <c r="AI666" s="99">
        <v>0</v>
      </c>
      <c r="AJ666" s="99">
        <v>302923.90079879801</v>
      </c>
      <c r="AK666" s="99">
        <v>108814.844474792</v>
      </c>
      <c r="AL666" s="99">
        <v>0</v>
      </c>
      <c r="AM666" s="99">
        <v>24923.2402484417</v>
      </c>
      <c r="AN666" s="99">
        <v>8599268.0939941406</v>
      </c>
      <c r="AO666" s="99">
        <v>20689059.208007801</v>
      </c>
      <c r="AP666" s="99">
        <v>262.26795560121502</v>
      </c>
      <c r="AQ666" s="99">
        <v>4788470.5869751005</v>
      </c>
      <c r="AR666" s="99">
        <v>3042699.9327392601</v>
      </c>
      <c r="AS666" s="99">
        <v>1040221.47454071</v>
      </c>
      <c r="AT666" s="99">
        <v>0</v>
      </c>
      <c r="AU666" s="99">
        <v>0</v>
      </c>
      <c r="AV666" s="99">
        <v>22860526.823486298</v>
      </c>
      <c r="AW666" s="99">
        <v>132511.949193954</v>
      </c>
      <c r="AX666" s="99">
        <v>2859898.9235229502</v>
      </c>
      <c r="AY666" s="99">
        <v>9203833.78442383</v>
      </c>
      <c r="AZ666" s="99">
        <v>4023282.5041503902</v>
      </c>
      <c r="BA666" s="99">
        <v>6749746.67541504</v>
      </c>
      <c r="BB666" s="99">
        <v>0</v>
      </c>
      <c r="BC666" s="99">
        <v>2468255.6692810101</v>
      </c>
      <c r="BD666" s="99">
        <v>828531.87536621105</v>
      </c>
      <c r="BE666" s="99">
        <v>0</v>
      </c>
      <c r="BF666" s="99">
        <v>199405.94681739801</v>
      </c>
      <c r="BG666" s="99">
        <v>23000718.627929699</v>
      </c>
      <c r="BH666" s="99">
        <v>5045584.0607910203</v>
      </c>
      <c r="BI666" s="99">
        <v>0</v>
      </c>
      <c r="BJ666" s="99">
        <v>1737541.11149597</v>
      </c>
      <c r="BK666" s="99">
        <v>1191202.6292572001</v>
      </c>
      <c r="BL666" s="99">
        <v>0</v>
      </c>
      <c r="BM666" s="99">
        <v>0</v>
      </c>
      <c r="BN666" s="99">
        <v>0</v>
      </c>
      <c r="BO666" s="99">
        <v>0</v>
      </c>
      <c r="BP666" s="99">
        <v>0</v>
      </c>
      <c r="BQ666" s="99">
        <v>0</v>
      </c>
      <c r="BR666" s="99">
        <v>2833018.8361206101</v>
      </c>
      <c r="BS666" s="99">
        <v>1443407.05189514</v>
      </c>
      <c r="BT666" s="99">
        <v>1313213.57693481</v>
      </c>
      <c r="BU666" s="99">
        <v>0</v>
      </c>
      <c r="BV666" s="99">
        <v>1209406.8314056401</v>
      </c>
      <c r="BW666" s="99">
        <v>96136.555967330904</v>
      </c>
      <c r="BX666" s="99">
        <v>0</v>
      </c>
      <c r="BY666" s="99">
        <v>0</v>
      </c>
      <c r="BZ666" s="99">
        <v>0</v>
      </c>
      <c r="CA666" s="99">
        <v>51677.488241195701</v>
      </c>
      <c r="CB666" s="99">
        <v>2933609.4419250502</v>
      </c>
      <c r="CC666" s="99">
        <v>25346511.4448242</v>
      </c>
      <c r="CD666" s="99">
        <v>6780035.9823608398</v>
      </c>
      <c r="CE666" s="99">
        <v>822.84246207773697</v>
      </c>
      <c r="CF666" s="99">
        <v>134344.913309097</v>
      </c>
      <c r="CG666" s="99">
        <v>1039670.16836548</v>
      </c>
      <c r="CH666" s="99">
        <v>0</v>
      </c>
      <c r="CI666" s="99">
        <v>52505.579471588098</v>
      </c>
      <c r="CJ666" s="99">
        <v>3068599.4752197298</v>
      </c>
      <c r="CK666" s="99">
        <v>26406028.1083984</v>
      </c>
      <c r="CL666" s="99">
        <v>6877598.9223022498</v>
      </c>
      <c r="CM666" s="203">
        <f t="shared" si="30"/>
        <v>79505.647192478093</v>
      </c>
      <c r="CN666" s="203">
        <f t="shared" si="31"/>
        <v>11667867.569213871</v>
      </c>
      <c r="CO666" s="203">
        <f t="shared" si="32"/>
        <v>49406746.736328095</v>
      </c>
      <c r="CP666" s="99">
        <v>6877598.9223022498</v>
      </c>
      <c r="CQ666" s="99">
        <v>0</v>
      </c>
      <c r="CR666" s="99">
        <v>0</v>
      </c>
      <c r="CS666" s="99">
        <v>0</v>
      </c>
      <c r="CT666" s="99">
        <v>0</v>
      </c>
    </row>
    <row r="667" spans="1:98">
      <c r="A667" s="98" t="s">
        <v>62</v>
      </c>
      <c r="B667" s="100">
        <v>40513</v>
      </c>
      <c r="C667" s="99">
        <v>43500.249593257897</v>
      </c>
      <c r="D667" s="99">
        <v>0</v>
      </c>
      <c r="E667" s="99">
        <v>7695.3937255740202</v>
      </c>
      <c r="F667" s="99">
        <v>5808.1599399447396</v>
      </c>
      <c r="G667" s="99">
        <v>831.12830903381098</v>
      </c>
      <c r="H667" s="99">
        <v>0</v>
      </c>
      <c r="I667" s="99">
        <v>0</v>
      </c>
      <c r="J667" s="99">
        <v>26662.120895147302</v>
      </c>
      <c r="K667" s="99">
        <v>459.63784189894801</v>
      </c>
      <c r="L667" s="99">
        <v>9423.4238737821597</v>
      </c>
      <c r="M667" s="99">
        <v>21132.429885387399</v>
      </c>
      <c r="N667" s="99">
        <v>3638.0637315809699</v>
      </c>
      <c r="O667" s="99">
        <v>16673.7792098522</v>
      </c>
      <c r="P667" s="99">
        <v>0</v>
      </c>
      <c r="Q667" s="99">
        <v>2998.9429415464401</v>
      </c>
      <c r="R667" s="99">
        <v>687.27693899720896</v>
      </c>
      <c r="S667" s="99">
        <v>0</v>
      </c>
      <c r="T667" s="99">
        <v>202.906699694693</v>
      </c>
      <c r="U667" s="99">
        <v>27152.1822245121</v>
      </c>
      <c r="V667" s="99">
        <v>2315003.0066528302</v>
      </c>
      <c r="W667" s="99">
        <v>27.663122093770699</v>
      </c>
      <c r="X667" s="99">
        <v>567244.394714355</v>
      </c>
      <c r="Y667" s="99">
        <v>362111.01697921799</v>
      </c>
      <c r="Z667" s="99">
        <v>131461.87753105201</v>
      </c>
      <c r="AA667" s="99">
        <v>0</v>
      </c>
      <c r="AB667" s="99">
        <v>0</v>
      </c>
      <c r="AC667" s="99">
        <v>8570668.5794677697</v>
      </c>
      <c r="AD667" s="99">
        <v>37897.802582740798</v>
      </c>
      <c r="AE667" s="99">
        <v>351501.92514419602</v>
      </c>
      <c r="AF667" s="99">
        <v>1021804.90813446</v>
      </c>
      <c r="AG667" s="99">
        <v>484457.11933517503</v>
      </c>
      <c r="AH667" s="99">
        <v>731698.32609558105</v>
      </c>
      <c r="AI667" s="99">
        <v>0</v>
      </c>
      <c r="AJ667" s="99">
        <v>296713.91405868501</v>
      </c>
      <c r="AK667" s="99">
        <v>103157.21772289299</v>
      </c>
      <c r="AL667" s="99">
        <v>0</v>
      </c>
      <c r="AM667" s="99">
        <v>27275.038462877299</v>
      </c>
      <c r="AN667" s="99">
        <v>8606230.0643310491</v>
      </c>
      <c r="AO667" s="99">
        <v>20517608.236816399</v>
      </c>
      <c r="AP667" s="99">
        <v>314.31799040362199</v>
      </c>
      <c r="AQ667" s="99">
        <v>4579880.0098877</v>
      </c>
      <c r="AR667" s="99">
        <v>2894869.8149719201</v>
      </c>
      <c r="AS667" s="99">
        <v>1020271.67758179</v>
      </c>
      <c r="AT667" s="99">
        <v>0</v>
      </c>
      <c r="AU667" s="99">
        <v>0</v>
      </c>
      <c r="AV667" s="99">
        <v>23143918.092041001</v>
      </c>
      <c r="AW667" s="99">
        <v>113925.09660244</v>
      </c>
      <c r="AX667" s="99">
        <v>3254221.5655212398</v>
      </c>
      <c r="AY667" s="99">
        <v>9155316.79223633</v>
      </c>
      <c r="AZ667" s="99">
        <v>3909466.1620178199</v>
      </c>
      <c r="BA667" s="99">
        <v>6338679.2035522498</v>
      </c>
      <c r="BB667" s="99">
        <v>0</v>
      </c>
      <c r="BC667" s="99">
        <v>2414483.0967102102</v>
      </c>
      <c r="BD667" s="99">
        <v>793919.93874359096</v>
      </c>
      <c r="BE667" s="99">
        <v>0</v>
      </c>
      <c r="BF667" s="99">
        <v>218783.47726440401</v>
      </c>
      <c r="BG667" s="99">
        <v>23302015.986572299</v>
      </c>
      <c r="BH667" s="99">
        <v>5006628.3927612295</v>
      </c>
      <c r="BI667" s="99">
        <v>0</v>
      </c>
      <c r="BJ667" s="99">
        <v>1665616.0225982701</v>
      </c>
      <c r="BK667" s="99">
        <v>1143880.8939819301</v>
      </c>
      <c r="BL667" s="99">
        <v>0</v>
      </c>
      <c r="BM667" s="99">
        <v>0</v>
      </c>
      <c r="BN667" s="99">
        <v>0</v>
      </c>
      <c r="BO667" s="99">
        <v>0</v>
      </c>
      <c r="BP667" s="99">
        <v>0</v>
      </c>
      <c r="BQ667" s="99">
        <v>0</v>
      </c>
      <c r="BR667" s="99">
        <v>2833599.7783508301</v>
      </c>
      <c r="BS667" s="99">
        <v>1397157.1164092999</v>
      </c>
      <c r="BT667" s="99">
        <v>1234728.53215027</v>
      </c>
      <c r="BU667" s="99">
        <v>0</v>
      </c>
      <c r="BV667" s="99">
        <v>1190381.3910980199</v>
      </c>
      <c r="BW667" s="99">
        <v>87352.446435928301</v>
      </c>
      <c r="BX667" s="99">
        <v>0</v>
      </c>
      <c r="BY667" s="99">
        <v>0</v>
      </c>
      <c r="BZ667" s="99">
        <v>0</v>
      </c>
      <c r="CA667" s="99">
        <v>51206.793107509598</v>
      </c>
      <c r="CB667" s="99">
        <v>2881864.0429382301</v>
      </c>
      <c r="CC667" s="99">
        <v>25085222.127441399</v>
      </c>
      <c r="CD667" s="99">
        <v>6676639.3303832998</v>
      </c>
      <c r="CE667" s="99">
        <v>829.46429154276802</v>
      </c>
      <c r="CF667" s="99">
        <v>131244.89105796799</v>
      </c>
      <c r="CG667" s="99">
        <v>1020341.0610733</v>
      </c>
      <c r="CH667" s="99">
        <v>0</v>
      </c>
      <c r="CI667" s="99">
        <v>52032.170982837699</v>
      </c>
      <c r="CJ667" s="99">
        <v>3014585.27490234</v>
      </c>
      <c r="CK667" s="99">
        <v>26063730.994628899</v>
      </c>
      <c r="CL667" s="99">
        <v>6765669.7588501005</v>
      </c>
      <c r="CM667" s="203">
        <f t="shared" si="30"/>
        <v>79184.353207349806</v>
      </c>
      <c r="CN667" s="203">
        <f t="shared" si="31"/>
        <v>11620815.339233389</v>
      </c>
      <c r="CO667" s="203">
        <f t="shared" si="32"/>
        <v>49365746.981201202</v>
      </c>
      <c r="CP667" s="99">
        <v>6765669.7588501005</v>
      </c>
      <c r="CQ667" s="99">
        <v>0</v>
      </c>
      <c r="CR667" s="99">
        <v>0</v>
      </c>
      <c r="CS667" s="99">
        <v>0</v>
      </c>
      <c r="CT667" s="99">
        <v>0</v>
      </c>
    </row>
    <row r="668" spans="1:98">
      <c r="A668" s="98" t="s">
        <v>62</v>
      </c>
      <c r="B668" s="100">
        <v>40603</v>
      </c>
      <c r="C668" s="99">
        <v>43451.373252868703</v>
      </c>
      <c r="D668" s="99">
        <v>0</v>
      </c>
      <c r="E668" s="99">
        <v>7459.9479145407704</v>
      </c>
      <c r="F668" s="99">
        <v>5598.3204166293099</v>
      </c>
      <c r="G668" s="99">
        <v>821.44947064667895</v>
      </c>
      <c r="H668" s="99">
        <v>0</v>
      </c>
      <c r="I668" s="99">
        <v>0</v>
      </c>
      <c r="J668" s="99">
        <v>26866.7577655315</v>
      </c>
      <c r="K668" s="99">
        <v>409.32347425445897</v>
      </c>
      <c r="L668" s="99">
        <v>22813.356948852499</v>
      </c>
      <c r="M668" s="99">
        <v>21125.983176469799</v>
      </c>
      <c r="N668" s="99">
        <v>3630.8972319662598</v>
      </c>
      <c r="O668" s="99">
        <v>0</v>
      </c>
      <c r="P668" s="99">
        <v>0</v>
      </c>
      <c r="Q668" s="99">
        <v>2976.2659408450099</v>
      </c>
      <c r="R668" s="99">
        <v>0</v>
      </c>
      <c r="S668" s="99">
        <v>0</v>
      </c>
      <c r="T668" s="99">
        <v>818.67110305279505</v>
      </c>
      <c r="U668" s="99">
        <v>27267.4770853519</v>
      </c>
      <c r="V668" s="99">
        <v>2321134.3001708998</v>
      </c>
      <c r="W668" s="99">
        <v>27.3657205158379</v>
      </c>
      <c r="X668" s="99">
        <v>556234.18009948696</v>
      </c>
      <c r="Y668" s="99">
        <v>351192.60247802699</v>
      </c>
      <c r="Z668" s="99">
        <v>131638.82051277201</v>
      </c>
      <c r="AA668" s="99">
        <v>0</v>
      </c>
      <c r="AB668" s="99">
        <v>0</v>
      </c>
      <c r="AC668" s="99">
        <v>8656081.3685302697</v>
      </c>
      <c r="AD668" s="99">
        <v>34460.676462173498</v>
      </c>
      <c r="AE668" s="99">
        <v>1076979.4017181401</v>
      </c>
      <c r="AF668" s="99">
        <v>1023509.18619537</v>
      </c>
      <c r="AG668" s="99">
        <v>481459.677577972</v>
      </c>
      <c r="AH668" s="99">
        <v>0</v>
      </c>
      <c r="AI668" s="99">
        <v>0</v>
      </c>
      <c r="AJ668" s="99">
        <v>289276.16545486503</v>
      </c>
      <c r="AK668" s="99">
        <v>0</v>
      </c>
      <c r="AL668" s="99">
        <v>0</v>
      </c>
      <c r="AM668" s="99">
        <v>129335.797099113</v>
      </c>
      <c r="AN668" s="99">
        <v>8675941.43359375</v>
      </c>
      <c r="AO668" s="99">
        <v>20702544.263427701</v>
      </c>
      <c r="AP668" s="99">
        <v>590.29754184931505</v>
      </c>
      <c r="AQ668" s="99">
        <v>4503515.0949707003</v>
      </c>
      <c r="AR668" s="99">
        <v>2813115.1676330599</v>
      </c>
      <c r="AS668" s="99">
        <v>1025074.6659317</v>
      </c>
      <c r="AT668" s="99">
        <v>0</v>
      </c>
      <c r="AU668" s="99">
        <v>0</v>
      </c>
      <c r="AV668" s="99">
        <v>23635419.020263702</v>
      </c>
      <c r="AW668" s="99">
        <v>104257.573502541</v>
      </c>
      <c r="AX668" s="99">
        <v>9570704.8876953106</v>
      </c>
      <c r="AY668" s="99">
        <v>9278856.1951904297</v>
      </c>
      <c r="AZ668" s="99">
        <v>3935400.9602966299</v>
      </c>
      <c r="BA668" s="99">
        <v>0</v>
      </c>
      <c r="BB668" s="99">
        <v>0</v>
      </c>
      <c r="BC668" s="99">
        <v>2362627.1854553199</v>
      </c>
      <c r="BD668" s="99">
        <v>0</v>
      </c>
      <c r="BE668" s="99">
        <v>0</v>
      </c>
      <c r="BF668" s="99">
        <v>1007092.81948853</v>
      </c>
      <c r="BG668" s="99">
        <v>23711612.859375</v>
      </c>
      <c r="BH668" s="99">
        <v>3930613.5408020001</v>
      </c>
      <c r="BI668" s="99">
        <v>0</v>
      </c>
      <c r="BJ668" s="99">
        <v>1477328.1552887</v>
      </c>
      <c r="BK668" s="99">
        <v>1087476.4990692099</v>
      </c>
      <c r="BL668" s="99">
        <v>0</v>
      </c>
      <c r="BM668" s="99">
        <v>0</v>
      </c>
      <c r="BN668" s="99">
        <v>0</v>
      </c>
      <c r="BO668" s="99">
        <v>0</v>
      </c>
      <c r="BP668" s="99">
        <v>0</v>
      </c>
      <c r="BQ668" s="99">
        <v>0</v>
      </c>
      <c r="BR668" s="99">
        <v>2835806.4631957998</v>
      </c>
      <c r="BS668" s="99">
        <v>1404535.6958007801</v>
      </c>
      <c r="BT668" s="99">
        <v>0</v>
      </c>
      <c r="BU668" s="99">
        <v>0</v>
      </c>
      <c r="BV668" s="99">
        <v>1162170.4388122601</v>
      </c>
      <c r="BW668" s="99">
        <v>0</v>
      </c>
      <c r="BX668" s="99">
        <v>0</v>
      </c>
      <c r="BY668" s="99">
        <v>0</v>
      </c>
      <c r="BZ668" s="99">
        <v>0</v>
      </c>
      <c r="CA668" s="99">
        <v>50886.394552230799</v>
      </c>
      <c r="CB668" s="99">
        <v>2879377.5707702599</v>
      </c>
      <c r="CC668" s="99">
        <v>25196039.875</v>
      </c>
      <c r="CD668" s="99">
        <v>5401604.91442871</v>
      </c>
      <c r="CE668" s="99">
        <v>824.40585184842303</v>
      </c>
      <c r="CF668" s="99">
        <v>131658.803308487</v>
      </c>
      <c r="CG668" s="99">
        <v>1024863.42008972</v>
      </c>
      <c r="CH668" s="99">
        <v>0</v>
      </c>
      <c r="CI668" s="99">
        <v>51715.361033916502</v>
      </c>
      <c r="CJ668" s="99">
        <v>3012671.3199768099</v>
      </c>
      <c r="CK668" s="99">
        <v>26250287.227783199</v>
      </c>
      <c r="CL668" s="99">
        <v>5400168.4244384803</v>
      </c>
      <c r="CM668" s="203">
        <f t="shared" si="30"/>
        <v>78982.838119268403</v>
      </c>
      <c r="CN668" s="203">
        <f t="shared" si="31"/>
        <v>11688612.75357056</v>
      </c>
      <c r="CO668" s="203">
        <f t="shared" si="32"/>
        <v>49961900.087158203</v>
      </c>
      <c r="CP668" s="99">
        <v>5400168.4244384803</v>
      </c>
      <c r="CQ668" s="99">
        <v>0</v>
      </c>
      <c r="CR668" s="99">
        <v>0</v>
      </c>
      <c r="CS668" s="99">
        <v>0</v>
      </c>
      <c r="CT668" s="99">
        <v>0</v>
      </c>
    </row>
    <row r="669" spans="1:98">
      <c r="A669" s="98" t="s">
        <v>62</v>
      </c>
      <c r="B669" s="100">
        <v>40695</v>
      </c>
      <c r="C669" s="99">
        <v>43203.444493293799</v>
      </c>
      <c r="D669" s="99">
        <v>0</v>
      </c>
      <c r="E669" s="99">
        <v>7172.5000280141803</v>
      </c>
      <c r="F669" s="99">
        <v>5399.2980418801299</v>
      </c>
      <c r="G669" s="99">
        <v>851.16590774059296</v>
      </c>
      <c r="H669" s="99">
        <v>0</v>
      </c>
      <c r="I669" s="99">
        <v>0</v>
      </c>
      <c r="J669" s="99">
        <v>27143.557485580401</v>
      </c>
      <c r="K669" s="99">
        <v>349.56882926821697</v>
      </c>
      <c r="L669" s="99">
        <v>22869.717925071702</v>
      </c>
      <c r="M669" s="99">
        <v>20958.037276983301</v>
      </c>
      <c r="N669" s="99">
        <v>3664.1499153971699</v>
      </c>
      <c r="O669" s="99">
        <v>0</v>
      </c>
      <c r="P669" s="99">
        <v>0</v>
      </c>
      <c r="Q669" s="99">
        <v>2923.5569582879498</v>
      </c>
      <c r="R669" s="99">
        <v>0</v>
      </c>
      <c r="S669" s="99">
        <v>0</v>
      </c>
      <c r="T669" s="99">
        <v>841.03651390969799</v>
      </c>
      <c r="U669" s="99">
        <v>27468.297261714899</v>
      </c>
      <c r="V669" s="99">
        <v>2293314.0684509301</v>
      </c>
      <c r="W669" s="99">
        <v>110.75242453720401</v>
      </c>
      <c r="X669" s="99">
        <v>536187.952941895</v>
      </c>
      <c r="Y669" s="99">
        <v>336944.32569122303</v>
      </c>
      <c r="Z669" s="99">
        <v>130684.61787509899</v>
      </c>
      <c r="AA669" s="99">
        <v>0</v>
      </c>
      <c r="AB669" s="99">
        <v>0</v>
      </c>
      <c r="AC669" s="99">
        <v>8711402.0159912091</v>
      </c>
      <c r="AD669" s="99">
        <v>29678.720614433299</v>
      </c>
      <c r="AE669" s="99">
        <v>1063618.3335418699</v>
      </c>
      <c r="AF669" s="99">
        <v>1011778.11811066</v>
      </c>
      <c r="AG669" s="99">
        <v>475392.52943420399</v>
      </c>
      <c r="AH669" s="99">
        <v>0</v>
      </c>
      <c r="AI669" s="99">
        <v>0</v>
      </c>
      <c r="AJ669" s="99">
        <v>286477.96300888102</v>
      </c>
      <c r="AK669" s="99">
        <v>0</v>
      </c>
      <c r="AL669" s="99">
        <v>0</v>
      </c>
      <c r="AM669" s="99">
        <v>131326.445993423</v>
      </c>
      <c r="AN669" s="99">
        <v>8711033.3006591797</v>
      </c>
      <c r="AO669" s="99">
        <v>20709786.2976074</v>
      </c>
      <c r="AP669" s="99">
        <v>724.60722727328505</v>
      </c>
      <c r="AQ669" s="99">
        <v>4357777.3394165002</v>
      </c>
      <c r="AR669" s="99">
        <v>2718036.3174133301</v>
      </c>
      <c r="AS669" s="99">
        <v>1026014.3676147501</v>
      </c>
      <c r="AT669" s="99">
        <v>0</v>
      </c>
      <c r="AU669" s="99">
        <v>0</v>
      </c>
      <c r="AV669" s="99">
        <v>23977436.151367199</v>
      </c>
      <c r="AW669" s="99">
        <v>90326.633708953901</v>
      </c>
      <c r="AX669" s="99">
        <v>9520392.7340087909</v>
      </c>
      <c r="AY669" s="99">
        <v>9270916.8684081994</v>
      </c>
      <c r="AZ669" s="99">
        <v>3908692.7902831999</v>
      </c>
      <c r="BA669" s="99">
        <v>0</v>
      </c>
      <c r="BB669" s="99">
        <v>0</v>
      </c>
      <c r="BC669" s="99">
        <v>2365762.4096984901</v>
      </c>
      <c r="BD669" s="99">
        <v>0</v>
      </c>
      <c r="BE669" s="99">
        <v>0</v>
      </c>
      <c r="BF669" s="99">
        <v>1027591.48857117</v>
      </c>
      <c r="BG669" s="99">
        <v>24054898.332275402</v>
      </c>
      <c r="BH669" s="99">
        <v>3927962.1645507799</v>
      </c>
      <c r="BI669" s="99">
        <v>0</v>
      </c>
      <c r="BJ669" s="99">
        <v>1449979.2952117899</v>
      </c>
      <c r="BK669" s="99">
        <v>1063576.42718506</v>
      </c>
      <c r="BL669" s="99">
        <v>0</v>
      </c>
      <c r="BM669" s="99">
        <v>0</v>
      </c>
      <c r="BN669" s="99">
        <v>0</v>
      </c>
      <c r="BO669" s="99">
        <v>0</v>
      </c>
      <c r="BP669" s="99">
        <v>0</v>
      </c>
      <c r="BQ669" s="99">
        <v>0</v>
      </c>
      <c r="BR669" s="99">
        <v>2841762.1524963402</v>
      </c>
      <c r="BS669" s="99">
        <v>1394111.6874084501</v>
      </c>
      <c r="BT669" s="99">
        <v>0</v>
      </c>
      <c r="BU669" s="99">
        <v>0</v>
      </c>
      <c r="BV669" s="99">
        <v>1169495.5987853999</v>
      </c>
      <c r="BW669" s="99">
        <v>0</v>
      </c>
      <c r="BX669" s="99">
        <v>0</v>
      </c>
      <c r="BY669" s="99">
        <v>0</v>
      </c>
      <c r="BZ669" s="99">
        <v>0</v>
      </c>
      <c r="CA669" s="99">
        <v>50393.215336322799</v>
      </c>
      <c r="CB669" s="99">
        <v>2829119.37036133</v>
      </c>
      <c r="CC669" s="99">
        <v>24981218.876953099</v>
      </c>
      <c r="CD669" s="99">
        <v>5378469.61083984</v>
      </c>
      <c r="CE669" s="99">
        <v>848.98684489726998</v>
      </c>
      <c r="CF669" s="99">
        <v>130823.288959503</v>
      </c>
      <c r="CG669" s="99">
        <v>1026478.43276215</v>
      </c>
      <c r="CH669" s="99">
        <v>0</v>
      </c>
      <c r="CI669" s="99">
        <v>51236.977419853203</v>
      </c>
      <c r="CJ669" s="99">
        <v>2960391.08947754</v>
      </c>
      <c r="CK669" s="99">
        <v>25994154.230712902</v>
      </c>
      <c r="CL669" s="99">
        <v>5377019.0213012705</v>
      </c>
      <c r="CM669" s="203">
        <f t="shared" si="30"/>
        <v>78705.274681568102</v>
      </c>
      <c r="CN669" s="203">
        <f t="shared" si="31"/>
        <v>11671424.390136719</v>
      </c>
      <c r="CO669" s="203">
        <f t="shared" si="32"/>
        <v>50049052.562988304</v>
      </c>
      <c r="CP669" s="99">
        <v>5377019.0213012705</v>
      </c>
      <c r="CQ669" s="99">
        <v>0</v>
      </c>
      <c r="CR669" s="99">
        <v>0</v>
      </c>
      <c r="CS669" s="99">
        <v>0</v>
      </c>
      <c r="CT669" s="99">
        <v>0</v>
      </c>
    </row>
    <row r="670" spans="1:98">
      <c r="A670" s="98" t="s">
        <v>62</v>
      </c>
      <c r="B670" s="100">
        <v>40787</v>
      </c>
      <c r="C670" s="99">
        <v>42957.946847438798</v>
      </c>
      <c r="D670" s="99">
        <v>0</v>
      </c>
      <c r="E670" s="99">
        <v>6994.9165658950797</v>
      </c>
      <c r="F670" s="99">
        <v>5317.8716542720804</v>
      </c>
      <c r="G670" s="99">
        <v>816.65002097934496</v>
      </c>
      <c r="H670" s="99">
        <v>0</v>
      </c>
      <c r="I670" s="99">
        <v>0</v>
      </c>
      <c r="J670" s="99">
        <v>27061.077704191201</v>
      </c>
      <c r="K670" s="99">
        <v>304.47263311594702</v>
      </c>
      <c r="L670" s="99">
        <v>22957.3802909851</v>
      </c>
      <c r="M670" s="99">
        <v>20780.467727899599</v>
      </c>
      <c r="N670" s="99">
        <v>3647.1926598250898</v>
      </c>
      <c r="O670" s="99">
        <v>0</v>
      </c>
      <c r="P670" s="99">
        <v>0</v>
      </c>
      <c r="Q670" s="99">
        <v>2888.8057766854799</v>
      </c>
      <c r="R670" s="99">
        <v>0</v>
      </c>
      <c r="S670" s="99">
        <v>0</v>
      </c>
      <c r="T670" s="99">
        <v>825.13918440788996</v>
      </c>
      <c r="U670" s="99">
        <v>27382.5382165909</v>
      </c>
      <c r="V670" s="99">
        <v>2283817.8782043499</v>
      </c>
      <c r="W670" s="99">
        <v>45.045956106856501</v>
      </c>
      <c r="X670" s="99">
        <v>517191.94455337501</v>
      </c>
      <c r="Y670" s="99">
        <v>328229.86630630499</v>
      </c>
      <c r="Z670" s="99">
        <v>128288.839191437</v>
      </c>
      <c r="AA670" s="99">
        <v>0</v>
      </c>
      <c r="AB670" s="99">
        <v>0</v>
      </c>
      <c r="AC670" s="99">
        <v>8679057.2568359394</v>
      </c>
      <c r="AD670" s="99">
        <v>25215.355154275901</v>
      </c>
      <c r="AE670" s="99">
        <v>1044688.5267868</v>
      </c>
      <c r="AF670" s="99">
        <v>1012632.02928925</v>
      </c>
      <c r="AG670" s="99">
        <v>465120.923828125</v>
      </c>
      <c r="AH670" s="99">
        <v>0</v>
      </c>
      <c r="AI670" s="99">
        <v>0</v>
      </c>
      <c r="AJ670" s="99">
        <v>283049.89130783099</v>
      </c>
      <c r="AK670" s="99">
        <v>0</v>
      </c>
      <c r="AL670" s="99">
        <v>0</v>
      </c>
      <c r="AM670" s="99">
        <v>129381.552625656</v>
      </c>
      <c r="AN670" s="99">
        <v>8709692.0935058594</v>
      </c>
      <c r="AO670" s="99">
        <v>20504098.408935498</v>
      </c>
      <c r="AP670" s="99">
        <v>648.04073882848002</v>
      </c>
      <c r="AQ670" s="99">
        <v>4189543.2666626</v>
      </c>
      <c r="AR670" s="99">
        <v>2641404.5016784701</v>
      </c>
      <c r="AS670" s="99">
        <v>1013306.9668884299</v>
      </c>
      <c r="AT670" s="99">
        <v>0</v>
      </c>
      <c r="AU670" s="99">
        <v>0</v>
      </c>
      <c r="AV670" s="99">
        <v>24091531.144531298</v>
      </c>
      <c r="AW670" s="99">
        <v>77405.839811325102</v>
      </c>
      <c r="AX670" s="99">
        <v>9430992.2647705097</v>
      </c>
      <c r="AY670" s="99">
        <v>9237658.36962891</v>
      </c>
      <c r="AZ670" s="99">
        <v>3837264.7121887198</v>
      </c>
      <c r="BA670" s="99">
        <v>0</v>
      </c>
      <c r="BB670" s="99">
        <v>0</v>
      </c>
      <c r="BC670" s="99">
        <v>2333816.6702270498</v>
      </c>
      <c r="BD670" s="99">
        <v>0</v>
      </c>
      <c r="BE670" s="99">
        <v>0</v>
      </c>
      <c r="BF670" s="99">
        <v>1021626.88842011</v>
      </c>
      <c r="BG670" s="99">
        <v>24181636.4995117</v>
      </c>
      <c r="BH670" s="99">
        <v>3954414.5400085398</v>
      </c>
      <c r="BI670" s="99">
        <v>0</v>
      </c>
      <c r="BJ670" s="99">
        <v>1418236.44059753</v>
      </c>
      <c r="BK670" s="99">
        <v>1038130.08863831</v>
      </c>
      <c r="BL670" s="99">
        <v>0</v>
      </c>
      <c r="BM670" s="99">
        <v>0</v>
      </c>
      <c r="BN670" s="99">
        <v>0</v>
      </c>
      <c r="BO670" s="99">
        <v>0</v>
      </c>
      <c r="BP670" s="99">
        <v>0</v>
      </c>
      <c r="BQ670" s="99">
        <v>0</v>
      </c>
      <c r="BR670" s="99">
        <v>2815140.58520508</v>
      </c>
      <c r="BS670" s="99">
        <v>1373494.4432678199</v>
      </c>
      <c r="BT670" s="99">
        <v>0</v>
      </c>
      <c r="BU670" s="99">
        <v>0</v>
      </c>
      <c r="BV670" s="99">
        <v>1154907.7216644301</v>
      </c>
      <c r="BW670" s="99">
        <v>0</v>
      </c>
      <c r="BX670" s="99">
        <v>0</v>
      </c>
      <c r="BY670" s="99">
        <v>0</v>
      </c>
      <c r="BZ670" s="99">
        <v>0</v>
      </c>
      <c r="CA670" s="99">
        <v>49940.133385658301</v>
      </c>
      <c r="CB670" s="99">
        <v>2798164.1349182101</v>
      </c>
      <c r="CC670" s="99">
        <v>24808072.147216801</v>
      </c>
      <c r="CD670" s="99">
        <v>5376448.1969604502</v>
      </c>
      <c r="CE670" s="99">
        <v>817.06091645360004</v>
      </c>
      <c r="CF670" s="99">
        <v>128239.88229465501</v>
      </c>
      <c r="CG670" s="99">
        <v>1013037.4465484601</v>
      </c>
      <c r="CH670" s="99">
        <v>0</v>
      </c>
      <c r="CI670" s="99">
        <v>50760.256967067697</v>
      </c>
      <c r="CJ670" s="99">
        <v>2924917.13208008</v>
      </c>
      <c r="CK670" s="99">
        <v>25794693.9538574</v>
      </c>
      <c r="CL670" s="99">
        <v>5379309.6795654297</v>
      </c>
      <c r="CM670" s="203">
        <f t="shared" si="30"/>
        <v>78142.7951836586</v>
      </c>
      <c r="CN670" s="203">
        <f t="shared" si="31"/>
        <v>11634609.225585939</v>
      </c>
      <c r="CO670" s="203">
        <f t="shared" si="32"/>
        <v>49976330.453369096</v>
      </c>
      <c r="CP670" s="99">
        <v>5379309.6795654297</v>
      </c>
      <c r="CQ670" s="99">
        <v>0</v>
      </c>
      <c r="CR670" s="99">
        <v>0</v>
      </c>
      <c r="CS670" s="99">
        <v>0</v>
      </c>
      <c r="CT670" s="99">
        <v>0</v>
      </c>
    </row>
    <row r="671" spans="1:98">
      <c r="A671" s="98" t="s">
        <v>62</v>
      </c>
      <c r="B671" s="100">
        <v>40878</v>
      </c>
      <c r="C671" s="99">
        <v>43086.727165222197</v>
      </c>
      <c r="D671" s="99">
        <v>0</v>
      </c>
      <c r="E671" s="99">
        <v>6890.1673417687398</v>
      </c>
      <c r="F671" s="99">
        <v>5263.79595464468</v>
      </c>
      <c r="G671" s="99">
        <v>831.35537154227495</v>
      </c>
      <c r="H671" s="99">
        <v>0</v>
      </c>
      <c r="I671" s="99">
        <v>0</v>
      </c>
      <c r="J671" s="99">
        <v>27423.070352315899</v>
      </c>
      <c r="K671" s="99">
        <v>285.75631692632999</v>
      </c>
      <c r="L671" s="99">
        <v>22503.777895212199</v>
      </c>
      <c r="M671" s="99">
        <v>20910.226238727599</v>
      </c>
      <c r="N671" s="99">
        <v>3646.3206200897698</v>
      </c>
      <c r="O671" s="99">
        <v>0</v>
      </c>
      <c r="P671" s="99">
        <v>0</v>
      </c>
      <c r="Q671" s="99">
        <v>2889.9371602833298</v>
      </c>
      <c r="R671" s="99">
        <v>0</v>
      </c>
      <c r="S671" s="99">
        <v>0</v>
      </c>
      <c r="T671" s="99">
        <v>829.77249455451999</v>
      </c>
      <c r="U671" s="99">
        <v>27714.476709127401</v>
      </c>
      <c r="V671" s="99">
        <v>2286823.2212829599</v>
      </c>
      <c r="W671" s="99">
        <v>22.820709341904099</v>
      </c>
      <c r="X671" s="99">
        <v>495147.76422882098</v>
      </c>
      <c r="Y671" s="99">
        <v>314384.63842392003</v>
      </c>
      <c r="Z671" s="99">
        <v>124961.57967186</v>
      </c>
      <c r="AA671" s="99">
        <v>0</v>
      </c>
      <c r="AB671" s="99">
        <v>0</v>
      </c>
      <c r="AC671" s="99">
        <v>8681935.2862548791</v>
      </c>
      <c r="AD671" s="99">
        <v>23137.931453704801</v>
      </c>
      <c r="AE671" s="99">
        <v>1014226.52266693</v>
      </c>
      <c r="AF671" s="99">
        <v>1018110.74810791</v>
      </c>
      <c r="AG671" s="99">
        <v>457174.28456878703</v>
      </c>
      <c r="AH671" s="99">
        <v>0</v>
      </c>
      <c r="AI671" s="99">
        <v>0</v>
      </c>
      <c r="AJ671" s="99">
        <v>283070.42007446301</v>
      </c>
      <c r="AK671" s="99">
        <v>0</v>
      </c>
      <c r="AL671" s="99">
        <v>0</v>
      </c>
      <c r="AM671" s="99">
        <v>124567.712650299</v>
      </c>
      <c r="AN671" s="99">
        <v>8737046.0111084003</v>
      </c>
      <c r="AO671" s="99">
        <v>20698447.381103501</v>
      </c>
      <c r="AP671" s="99">
        <v>368.15307758376002</v>
      </c>
      <c r="AQ671" s="99">
        <v>4101287.5797729502</v>
      </c>
      <c r="AR671" s="99">
        <v>2564051.5537719699</v>
      </c>
      <c r="AS671" s="99">
        <v>995069.437294006</v>
      </c>
      <c r="AT671" s="99">
        <v>0</v>
      </c>
      <c r="AU671" s="99">
        <v>0</v>
      </c>
      <c r="AV671" s="99">
        <v>24379047.587890599</v>
      </c>
      <c r="AW671" s="99">
        <v>71764.692711830096</v>
      </c>
      <c r="AX671" s="99">
        <v>9254297.9813232403</v>
      </c>
      <c r="AY671" s="99">
        <v>9391706.4747314509</v>
      </c>
      <c r="AZ671" s="99">
        <v>3798333.2275695801</v>
      </c>
      <c r="BA671" s="99">
        <v>0</v>
      </c>
      <c r="BB671" s="99">
        <v>0</v>
      </c>
      <c r="BC671" s="99">
        <v>2340386.47937012</v>
      </c>
      <c r="BD671" s="99">
        <v>0</v>
      </c>
      <c r="BE671" s="99">
        <v>0</v>
      </c>
      <c r="BF671" s="99">
        <v>993648.13025665295</v>
      </c>
      <c r="BG671" s="99">
        <v>24481148.9765625</v>
      </c>
      <c r="BH671" s="99">
        <v>4015868.8034973098</v>
      </c>
      <c r="BI671" s="99">
        <v>0</v>
      </c>
      <c r="BJ671" s="99">
        <v>1391186.6645813</v>
      </c>
      <c r="BK671" s="99">
        <v>1012053.86474609</v>
      </c>
      <c r="BL671" s="99">
        <v>0</v>
      </c>
      <c r="BM671" s="99">
        <v>0</v>
      </c>
      <c r="BN671" s="99">
        <v>0</v>
      </c>
      <c r="BO671" s="99">
        <v>0</v>
      </c>
      <c r="BP671" s="99">
        <v>0</v>
      </c>
      <c r="BQ671" s="99">
        <v>0</v>
      </c>
      <c r="BR671" s="99">
        <v>2874362.7612609901</v>
      </c>
      <c r="BS671" s="99">
        <v>1365392.94891357</v>
      </c>
      <c r="BT671" s="99">
        <v>0</v>
      </c>
      <c r="BU671" s="99">
        <v>0</v>
      </c>
      <c r="BV671" s="99">
        <v>1168758.2913055399</v>
      </c>
      <c r="BW671" s="99">
        <v>0</v>
      </c>
      <c r="BX671" s="99">
        <v>0</v>
      </c>
      <c r="BY671" s="99">
        <v>0</v>
      </c>
      <c r="BZ671" s="99">
        <v>0</v>
      </c>
      <c r="CA671" s="99">
        <v>50004.227259159103</v>
      </c>
      <c r="CB671" s="99">
        <v>2783676.8712463402</v>
      </c>
      <c r="CC671" s="99">
        <v>24883335.8977051</v>
      </c>
      <c r="CD671" s="99">
        <v>5409930.61865234</v>
      </c>
      <c r="CE671" s="99">
        <v>830.41834259033203</v>
      </c>
      <c r="CF671" s="99">
        <v>124949.29053020501</v>
      </c>
      <c r="CG671" s="99">
        <v>995504.08798217797</v>
      </c>
      <c r="CH671" s="99">
        <v>0</v>
      </c>
      <c r="CI671" s="99">
        <v>50830.4562740326</v>
      </c>
      <c r="CJ671" s="99">
        <v>2910333.9482421898</v>
      </c>
      <c r="CK671" s="99">
        <v>25886788.309570301</v>
      </c>
      <c r="CL671" s="99">
        <v>5410497.41479492</v>
      </c>
      <c r="CM671" s="203">
        <f t="shared" si="30"/>
        <v>78544.932983160004</v>
      </c>
      <c r="CN671" s="203">
        <f t="shared" si="31"/>
        <v>11647379.95935059</v>
      </c>
      <c r="CO671" s="203">
        <f t="shared" si="32"/>
        <v>50367937.286132798</v>
      </c>
      <c r="CP671" s="99">
        <v>5410497.41479492</v>
      </c>
      <c r="CQ671" s="99">
        <v>0</v>
      </c>
      <c r="CR671" s="99">
        <v>0</v>
      </c>
      <c r="CS671" s="99">
        <v>0</v>
      </c>
      <c r="CT671" s="99">
        <v>0</v>
      </c>
    </row>
    <row r="672" spans="1:98">
      <c r="A672" s="98" t="s">
        <v>62</v>
      </c>
      <c r="B672" s="100">
        <v>40969</v>
      </c>
      <c r="C672" s="99">
        <v>42933.3671851158</v>
      </c>
      <c r="D672" s="99">
        <v>0</v>
      </c>
      <c r="E672" s="99">
        <v>6695.35261982679</v>
      </c>
      <c r="F672" s="99">
        <v>5154.2656558752096</v>
      </c>
      <c r="G672" s="99">
        <v>839.25173730403196</v>
      </c>
      <c r="H672" s="99">
        <v>0</v>
      </c>
      <c r="I672" s="99">
        <v>0</v>
      </c>
      <c r="J672" s="99">
        <v>27614.387519598</v>
      </c>
      <c r="K672" s="99">
        <v>266.97739215567702</v>
      </c>
      <c r="L672" s="99">
        <v>22152.554360866499</v>
      </c>
      <c r="M672" s="99">
        <v>20797.738320112199</v>
      </c>
      <c r="N672" s="99">
        <v>3594.1822361648101</v>
      </c>
      <c r="O672" s="99">
        <v>0</v>
      </c>
      <c r="P672" s="99">
        <v>0</v>
      </c>
      <c r="Q672" s="99">
        <v>2865.0223615765599</v>
      </c>
      <c r="R672" s="99">
        <v>0</v>
      </c>
      <c r="S672" s="99">
        <v>0</v>
      </c>
      <c r="T672" s="99">
        <v>837.73450790345703</v>
      </c>
      <c r="U672" s="99">
        <v>27877.138972997702</v>
      </c>
      <c r="V672" s="99">
        <v>2271670.3279724098</v>
      </c>
      <c r="W672" s="99">
        <v>18.211409471929102</v>
      </c>
      <c r="X672" s="99">
        <v>478217.07834243798</v>
      </c>
      <c r="Y672" s="99">
        <v>306124.74169540399</v>
      </c>
      <c r="Z672" s="99">
        <v>128548.891487122</v>
      </c>
      <c r="AA672" s="99">
        <v>0</v>
      </c>
      <c r="AB672" s="99">
        <v>0</v>
      </c>
      <c r="AC672" s="99">
        <v>8832177.8697509803</v>
      </c>
      <c r="AD672" s="99">
        <v>21652.582506418199</v>
      </c>
      <c r="AE672" s="99">
        <v>1016515.69764709</v>
      </c>
      <c r="AF672" s="99">
        <v>1015418.39888</v>
      </c>
      <c r="AG672" s="99">
        <v>449659.92889404303</v>
      </c>
      <c r="AH672" s="99">
        <v>0</v>
      </c>
      <c r="AI672" s="99">
        <v>0</v>
      </c>
      <c r="AJ672" s="99">
        <v>282114.24452209502</v>
      </c>
      <c r="AK672" s="99">
        <v>0</v>
      </c>
      <c r="AL672" s="99">
        <v>0</v>
      </c>
      <c r="AM672" s="99">
        <v>127401.796739578</v>
      </c>
      <c r="AN672" s="99">
        <v>8786404.5980224591</v>
      </c>
      <c r="AO672" s="99">
        <v>21019767.9602051</v>
      </c>
      <c r="AP672" s="99">
        <v>286.16334868594998</v>
      </c>
      <c r="AQ672" s="99">
        <v>3944264.1589965802</v>
      </c>
      <c r="AR672" s="99">
        <v>2515297.0002136198</v>
      </c>
      <c r="AS672" s="99">
        <v>1022467.90783691</v>
      </c>
      <c r="AT672" s="99">
        <v>0</v>
      </c>
      <c r="AU672" s="99">
        <v>0</v>
      </c>
      <c r="AV672" s="99">
        <v>25027990.519531298</v>
      </c>
      <c r="AW672" s="99">
        <v>67457.359561920195</v>
      </c>
      <c r="AX672" s="99">
        <v>9302403.4398193397</v>
      </c>
      <c r="AY672" s="99">
        <v>9398966.5631103497</v>
      </c>
      <c r="AZ672" s="99">
        <v>3757538.6069030799</v>
      </c>
      <c r="BA672" s="99">
        <v>0</v>
      </c>
      <c r="BB672" s="99">
        <v>0</v>
      </c>
      <c r="BC672" s="99">
        <v>2355431.9786071801</v>
      </c>
      <c r="BD672" s="99">
        <v>0</v>
      </c>
      <c r="BE672" s="99">
        <v>0</v>
      </c>
      <c r="BF672" s="99">
        <v>1014133.35907745</v>
      </c>
      <c r="BG672" s="99">
        <v>25051913.856689502</v>
      </c>
      <c r="BH672" s="99">
        <v>4071203.7113342299</v>
      </c>
      <c r="BI672" s="99">
        <v>0</v>
      </c>
      <c r="BJ672" s="99">
        <v>1368174.87611389</v>
      </c>
      <c r="BK672" s="99">
        <v>995413.34678649902</v>
      </c>
      <c r="BL672" s="99">
        <v>0</v>
      </c>
      <c r="BM672" s="99">
        <v>0</v>
      </c>
      <c r="BN672" s="99">
        <v>0</v>
      </c>
      <c r="BO672" s="99">
        <v>0</v>
      </c>
      <c r="BP672" s="99">
        <v>0</v>
      </c>
      <c r="BQ672" s="99">
        <v>0</v>
      </c>
      <c r="BR672" s="99">
        <v>2916894.62744141</v>
      </c>
      <c r="BS672" s="99">
        <v>1349732.2869873</v>
      </c>
      <c r="BT672" s="99">
        <v>0</v>
      </c>
      <c r="BU672" s="99">
        <v>0</v>
      </c>
      <c r="BV672" s="99">
        <v>1177459.6178283701</v>
      </c>
      <c r="BW672" s="99">
        <v>0</v>
      </c>
      <c r="BX672" s="99">
        <v>0</v>
      </c>
      <c r="BY672" s="99">
        <v>0</v>
      </c>
      <c r="BZ672" s="99">
        <v>0</v>
      </c>
      <c r="CA672" s="99">
        <v>49603.915419101701</v>
      </c>
      <c r="CB672" s="99">
        <v>2744169.2466735798</v>
      </c>
      <c r="CC672" s="99">
        <v>24747690.979003899</v>
      </c>
      <c r="CD672" s="99">
        <v>5429534.9773559598</v>
      </c>
      <c r="CE672" s="99">
        <v>841.30204363167297</v>
      </c>
      <c r="CF672" s="99">
        <v>128490.587117195</v>
      </c>
      <c r="CG672" s="99">
        <v>1021549.23358917</v>
      </c>
      <c r="CH672" s="99">
        <v>0</v>
      </c>
      <c r="CI672" s="99">
        <v>50452.159438610099</v>
      </c>
      <c r="CJ672" s="99">
        <v>2866232.04769897</v>
      </c>
      <c r="CK672" s="99">
        <v>25741005.4057617</v>
      </c>
      <c r="CL672" s="99">
        <v>5427463.8454589797</v>
      </c>
      <c r="CM672" s="203">
        <f t="shared" si="30"/>
        <v>78329.298411607801</v>
      </c>
      <c r="CN672" s="203">
        <f t="shared" si="31"/>
        <v>11652636.645721428</v>
      </c>
      <c r="CO672" s="203">
        <f t="shared" si="32"/>
        <v>50792919.262451202</v>
      </c>
      <c r="CP672" s="99">
        <v>5427463.8454589797</v>
      </c>
      <c r="CQ672" s="99">
        <v>0</v>
      </c>
      <c r="CR672" s="99">
        <v>0</v>
      </c>
      <c r="CS672" s="99">
        <v>0</v>
      </c>
      <c r="CT672" s="99">
        <v>0</v>
      </c>
    </row>
    <row r="673" spans="1:98">
      <c r="A673" s="98" t="s">
        <v>62</v>
      </c>
      <c r="B673" s="100">
        <v>41061</v>
      </c>
      <c r="C673" s="99">
        <v>42772.698660850503</v>
      </c>
      <c r="D673" s="99">
        <v>0</v>
      </c>
      <c r="E673" s="99">
        <v>6497.9048430919602</v>
      </c>
      <c r="F673" s="99">
        <v>5025.4866799116098</v>
      </c>
      <c r="G673" s="99">
        <v>850.59563764929806</v>
      </c>
      <c r="H673" s="99">
        <v>0</v>
      </c>
      <c r="I673" s="99">
        <v>0</v>
      </c>
      <c r="J673" s="99">
        <v>27721.3446500301</v>
      </c>
      <c r="K673" s="99">
        <v>242.76956021040701</v>
      </c>
      <c r="L673" s="99">
        <v>22242.987559557001</v>
      </c>
      <c r="M673" s="99">
        <v>20703.550994157798</v>
      </c>
      <c r="N673" s="99">
        <v>3561.2647313177599</v>
      </c>
      <c r="O673" s="99">
        <v>0</v>
      </c>
      <c r="P673" s="99">
        <v>0</v>
      </c>
      <c r="Q673" s="99">
        <v>2806.3361749351002</v>
      </c>
      <c r="R673" s="99">
        <v>0</v>
      </c>
      <c r="S673" s="99">
        <v>0</v>
      </c>
      <c r="T673" s="99">
        <v>842.82422666996695</v>
      </c>
      <c r="U673" s="99">
        <v>27951.105943679799</v>
      </c>
      <c r="V673" s="99">
        <v>2259280.1542968801</v>
      </c>
      <c r="W673" s="99">
        <v>27.983587246853901</v>
      </c>
      <c r="X673" s="99">
        <v>456586.99443054199</v>
      </c>
      <c r="Y673" s="99">
        <v>294140.23670577997</v>
      </c>
      <c r="Z673" s="99">
        <v>124217.95334243801</v>
      </c>
      <c r="AA673" s="99">
        <v>0</v>
      </c>
      <c r="AB673" s="99">
        <v>0</v>
      </c>
      <c r="AC673" s="99">
        <v>8754405.4140625</v>
      </c>
      <c r="AD673" s="99">
        <v>18721.025469780001</v>
      </c>
      <c r="AE673" s="99">
        <v>984037.51144409203</v>
      </c>
      <c r="AF673" s="99">
        <v>1005022.1697921799</v>
      </c>
      <c r="AG673" s="99">
        <v>446112.20675659197</v>
      </c>
      <c r="AH673" s="99">
        <v>0</v>
      </c>
      <c r="AI673" s="99">
        <v>0</v>
      </c>
      <c r="AJ673" s="99">
        <v>276339.91046524001</v>
      </c>
      <c r="AK673" s="99">
        <v>0</v>
      </c>
      <c r="AL673" s="99">
        <v>0</v>
      </c>
      <c r="AM673" s="99">
        <v>124559.154531479</v>
      </c>
      <c r="AN673" s="99">
        <v>8815617.3267822303</v>
      </c>
      <c r="AO673" s="99">
        <v>20741136.6245117</v>
      </c>
      <c r="AP673" s="99">
        <v>192.13827906362701</v>
      </c>
      <c r="AQ673" s="99">
        <v>3793992.0647888202</v>
      </c>
      <c r="AR673" s="99">
        <v>2443955.3722228999</v>
      </c>
      <c r="AS673" s="99">
        <v>999652.81121826195</v>
      </c>
      <c r="AT673" s="99">
        <v>0</v>
      </c>
      <c r="AU673" s="99">
        <v>0</v>
      </c>
      <c r="AV673" s="99">
        <v>24974784.5395508</v>
      </c>
      <c r="AW673" s="99">
        <v>58847.252515316002</v>
      </c>
      <c r="AX673" s="99">
        <v>9071174.7105712909</v>
      </c>
      <c r="AY673" s="99">
        <v>9427500.5428466797</v>
      </c>
      <c r="AZ673" s="99">
        <v>3755282.40151978</v>
      </c>
      <c r="BA673" s="99">
        <v>0</v>
      </c>
      <c r="BB673" s="99">
        <v>0</v>
      </c>
      <c r="BC673" s="99">
        <v>2334903.9392089802</v>
      </c>
      <c r="BD673" s="99">
        <v>0</v>
      </c>
      <c r="BE673" s="99">
        <v>0</v>
      </c>
      <c r="BF673" s="99">
        <v>1000292.664505</v>
      </c>
      <c r="BG673" s="99">
        <v>25040520.657958999</v>
      </c>
      <c r="BH673" s="99">
        <v>4027445.1965942401</v>
      </c>
      <c r="BI673" s="99">
        <v>0</v>
      </c>
      <c r="BJ673" s="99">
        <v>1337152.3800353999</v>
      </c>
      <c r="BK673" s="99">
        <v>970585.80303955101</v>
      </c>
      <c r="BL673" s="99">
        <v>0</v>
      </c>
      <c r="BM673" s="99">
        <v>0</v>
      </c>
      <c r="BN673" s="99">
        <v>0</v>
      </c>
      <c r="BO673" s="99">
        <v>0</v>
      </c>
      <c r="BP673" s="99">
        <v>0</v>
      </c>
      <c r="BQ673" s="99">
        <v>0</v>
      </c>
      <c r="BR673" s="99">
        <v>2869261.78729248</v>
      </c>
      <c r="BS673" s="99">
        <v>1346791.5373992899</v>
      </c>
      <c r="BT673" s="99">
        <v>0</v>
      </c>
      <c r="BU673" s="99">
        <v>0</v>
      </c>
      <c r="BV673" s="99">
        <v>1169826.8546905499</v>
      </c>
      <c r="BW673" s="99">
        <v>0</v>
      </c>
      <c r="BX673" s="99">
        <v>0</v>
      </c>
      <c r="BY673" s="99">
        <v>0</v>
      </c>
      <c r="BZ673" s="99">
        <v>0</v>
      </c>
      <c r="CA673" s="99">
        <v>49257.464887618997</v>
      </c>
      <c r="CB673" s="99">
        <v>2716712.2712402302</v>
      </c>
      <c r="CC673" s="99">
        <v>24635920.525146499</v>
      </c>
      <c r="CD673" s="99">
        <v>5371503.96484375</v>
      </c>
      <c r="CE673" s="99">
        <v>849.34141584485803</v>
      </c>
      <c r="CF673" s="99">
        <v>124282.516573906</v>
      </c>
      <c r="CG673" s="99">
        <v>1000172.36508942</v>
      </c>
      <c r="CH673" s="99">
        <v>0</v>
      </c>
      <c r="CI673" s="99">
        <v>50101.508230209402</v>
      </c>
      <c r="CJ673" s="99">
        <v>2841609.5845947298</v>
      </c>
      <c r="CK673" s="99">
        <v>25656699.724853501</v>
      </c>
      <c r="CL673" s="99">
        <v>5370103.93505859</v>
      </c>
      <c r="CM673" s="203">
        <f t="shared" si="30"/>
        <v>78052.614173889204</v>
      </c>
      <c r="CN673" s="203">
        <f t="shared" si="31"/>
        <v>11657226.911376961</v>
      </c>
      <c r="CO673" s="203">
        <f t="shared" si="32"/>
        <v>50697220.3828125</v>
      </c>
      <c r="CP673" s="99">
        <v>5370103.93505859</v>
      </c>
      <c r="CQ673" s="99">
        <v>0</v>
      </c>
      <c r="CR673" s="99">
        <v>0</v>
      </c>
      <c r="CS673" s="99">
        <v>0</v>
      </c>
      <c r="CT673" s="99">
        <v>0</v>
      </c>
    </row>
    <row r="674" spans="1:98">
      <c r="A674" s="98" t="s">
        <v>62</v>
      </c>
      <c r="B674" s="100">
        <v>41153</v>
      </c>
      <c r="C674" s="99">
        <v>42679.700218200698</v>
      </c>
      <c r="D674" s="99">
        <v>0</v>
      </c>
      <c r="E674" s="99">
        <v>6221.1180703640002</v>
      </c>
      <c r="F674" s="99">
        <v>4800.4534935951197</v>
      </c>
      <c r="G674" s="99">
        <v>825.21897882968199</v>
      </c>
      <c r="H674" s="99">
        <v>0</v>
      </c>
      <c r="I674" s="99">
        <v>0</v>
      </c>
      <c r="J674" s="99">
        <v>27619.257637500799</v>
      </c>
      <c r="K674" s="99">
        <v>220.044863605872</v>
      </c>
      <c r="L674" s="99">
        <v>22030.2595911026</v>
      </c>
      <c r="M674" s="99">
        <v>20737.380867242799</v>
      </c>
      <c r="N674" s="99">
        <v>3553.34195044637</v>
      </c>
      <c r="O674" s="99">
        <v>0</v>
      </c>
      <c r="P674" s="99">
        <v>0</v>
      </c>
      <c r="Q674" s="99">
        <v>2766.1276450753198</v>
      </c>
      <c r="R674" s="99">
        <v>0</v>
      </c>
      <c r="S674" s="99">
        <v>0</v>
      </c>
      <c r="T674" s="99">
        <v>831.43648893386103</v>
      </c>
      <c r="U674" s="99">
        <v>27857.358017206199</v>
      </c>
      <c r="V674" s="99">
        <v>2227184.20910645</v>
      </c>
      <c r="W674" s="99">
        <v>31.725470932899</v>
      </c>
      <c r="X674" s="99">
        <v>435830.03532791103</v>
      </c>
      <c r="Y674" s="99">
        <v>277890.04086685198</v>
      </c>
      <c r="Z674" s="99">
        <v>121966.576473236</v>
      </c>
      <c r="AA674" s="99">
        <v>0</v>
      </c>
      <c r="AB674" s="99">
        <v>0</v>
      </c>
      <c r="AC674" s="99">
        <v>8743132.2171630897</v>
      </c>
      <c r="AD674" s="99">
        <v>16673.646483659701</v>
      </c>
      <c r="AE674" s="99">
        <v>965393.67195892299</v>
      </c>
      <c r="AF674" s="99">
        <v>990998.58583831799</v>
      </c>
      <c r="AG674" s="99">
        <v>435001.74045181298</v>
      </c>
      <c r="AH674" s="99">
        <v>0</v>
      </c>
      <c r="AI674" s="99">
        <v>0</v>
      </c>
      <c r="AJ674" s="99">
        <v>273714.85209655802</v>
      </c>
      <c r="AK674" s="99">
        <v>0</v>
      </c>
      <c r="AL674" s="99">
        <v>0</v>
      </c>
      <c r="AM674" s="99">
        <v>122753.909674644</v>
      </c>
      <c r="AN674" s="99">
        <v>8775994.9210205097</v>
      </c>
      <c r="AO674" s="99">
        <v>20752256.8911133</v>
      </c>
      <c r="AP674" s="99">
        <v>388.503373738378</v>
      </c>
      <c r="AQ674" s="99">
        <v>3664910.8737487802</v>
      </c>
      <c r="AR674" s="99">
        <v>2311941.06500244</v>
      </c>
      <c r="AS674" s="99">
        <v>987249.77267456101</v>
      </c>
      <c r="AT674" s="99">
        <v>0</v>
      </c>
      <c r="AU674" s="99">
        <v>0</v>
      </c>
      <c r="AV674" s="99">
        <v>25204244.286621101</v>
      </c>
      <c r="AW674" s="99">
        <v>52951.256851196304</v>
      </c>
      <c r="AX674" s="99">
        <v>9012365.5963134803</v>
      </c>
      <c r="AY674" s="99">
        <v>9398454.9835205097</v>
      </c>
      <c r="AZ674" s="99">
        <v>3694417.0162658701</v>
      </c>
      <c r="BA674" s="99">
        <v>0</v>
      </c>
      <c r="BB674" s="99">
        <v>0</v>
      </c>
      <c r="BC674" s="99">
        <v>2328496.0404052702</v>
      </c>
      <c r="BD674" s="99">
        <v>0</v>
      </c>
      <c r="BE674" s="99">
        <v>0</v>
      </c>
      <c r="BF674" s="99">
        <v>993674.17904663098</v>
      </c>
      <c r="BG674" s="99">
        <v>25274547.6171875</v>
      </c>
      <c r="BH674" s="99">
        <v>4117803.24041748</v>
      </c>
      <c r="BI674" s="99">
        <v>0</v>
      </c>
      <c r="BJ674" s="99">
        <v>1319476.5411529499</v>
      </c>
      <c r="BK674" s="99">
        <v>947834.86332702602</v>
      </c>
      <c r="BL674" s="99">
        <v>0</v>
      </c>
      <c r="BM674" s="99">
        <v>0</v>
      </c>
      <c r="BN674" s="99">
        <v>0</v>
      </c>
      <c r="BO674" s="99">
        <v>0</v>
      </c>
      <c r="BP674" s="99">
        <v>0</v>
      </c>
      <c r="BQ674" s="99">
        <v>0</v>
      </c>
      <c r="BR674" s="99">
        <v>2901306.8919372601</v>
      </c>
      <c r="BS674" s="99">
        <v>1331013.2681121801</v>
      </c>
      <c r="BT674" s="99">
        <v>0</v>
      </c>
      <c r="BU674" s="99">
        <v>0</v>
      </c>
      <c r="BV674" s="99">
        <v>1176075.9592590299</v>
      </c>
      <c r="BW674" s="99">
        <v>0</v>
      </c>
      <c r="BX674" s="99">
        <v>0</v>
      </c>
      <c r="BY674" s="99">
        <v>0</v>
      </c>
      <c r="BZ674" s="99">
        <v>0</v>
      </c>
      <c r="CA674" s="99">
        <v>48942.492722034498</v>
      </c>
      <c r="CB674" s="99">
        <v>2660660.9166564899</v>
      </c>
      <c r="CC674" s="99">
        <v>24333239.349609401</v>
      </c>
      <c r="CD674" s="99">
        <v>5434731.01416016</v>
      </c>
      <c r="CE674" s="99">
        <v>825.24016389995802</v>
      </c>
      <c r="CF674" s="99">
        <v>121935.668986321</v>
      </c>
      <c r="CG674" s="99">
        <v>987447.35535430897</v>
      </c>
      <c r="CH674" s="99">
        <v>0</v>
      </c>
      <c r="CI674" s="99">
        <v>49769.278979778297</v>
      </c>
      <c r="CJ674" s="99">
        <v>2781926.5484314002</v>
      </c>
      <c r="CK674" s="99">
        <v>25335978.478515599</v>
      </c>
      <c r="CL674" s="99">
        <v>5438849.14599609</v>
      </c>
      <c r="CM674" s="203">
        <f t="shared" si="30"/>
        <v>77626.636996984496</v>
      </c>
      <c r="CN674" s="203">
        <f t="shared" si="31"/>
        <v>11557921.46945191</v>
      </c>
      <c r="CO674" s="203">
        <f t="shared" si="32"/>
        <v>50610526.095703095</v>
      </c>
      <c r="CP674" s="99">
        <v>5438849.14599609</v>
      </c>
      <c r="CQ674" s="99">
        <v>0</v>
      </c>
      <c r="CR674" s="99">
        <v>0</v>
      </c>
      <c r="CS674" s="99">
        <v>0</v>
      </c>
      <c r="CT674" s="99">
        <v>0</v>
      </c>
    </row>
    <row r="675" spans="1:98">
      <c r="A675" s="98" t="s">
        <v>62</v>
      </c>
      <c r="B675" s="100">
        <v>41244</v>
      </c>
      <c r="C675" s="99">
        <v>42339.6447081566</v>
      </c>
      <c r="D675" s="99">
        <v>0</v>
      </c>
      <c r="E675" s="99">
        <v>5990.87277299166</v>
      </c>
      <c r="F675" s="99">
        <v>4605.6847324967403</v>
      </c>
      <c r="G675" s="99">
        <v>807.72943148761999</v>
      </c>
      <c r="H675" s="99">
        <v>0</v>
      </c>
      <c r="I675" s="99">
        <v>0</v>
      </c>
      <c r="J675" s="99">
        <v>27628.179068088499</v>
      </c>
      <c r="K675" s="99">
        <v>220.64592948742199</v>
      </c>
      <c r="L675" s="99">
        <v>21699.201545238499</v>
      </c>
      <c r="M675" s="99">
        <v>20479.141077041601</v>
      </c>
      <c r="N675" s="99">
        <v>3465.8557213842901</v>
      </c>
      <c r="O675" s="99">
        <v>0</v>
      </c>
      <c r="P675" s="99">
        <v>0</v>
      </c>
      <c r="Q675" s="99">
        <v>2676.26857757568</v>
      </c>
      <c r="R675" s="99">
        <v>0</v>
      </c>
      <c r="S675" s="99">
        <v>0</v>
      </c>
      <c r="T675" s="99">
        <v>806.04027802497103</v>
      </c>
      <c r="U675" s="99">
        <v>27840.654072284698</v>
      </c>
      <c r="V675" s="99">
        <v>2201063.5293579102</v>
      </c>
      <c r="W675" s="99">
        <v>18.178141450975101</v>
      </c>
      <c r="X675" s="99">
        <v>412535.28469085699</v>
      </c>
      <c r="Y675" s="99">
        <v>261098.66689872701</v>
      </c>
      <c r="Z675" s="99">
        <v>119835.57190322901</v>
      </c>
      <c r="AA675" s="99">
        <v>0</v>
      </c>
      <c r="AB675" s="99">
        <v>0</v>
      </c>
      <c r="AC675" s="99">
        <v>8748303.9560546894</v>
      </c>
      <c r="AD675" s="99">
        <v>18940.937333345399</v>
      </c>
      <c r="AE675" s="99">
        <v>947792.82659149205</v>
      </c>
      <c r="AF675" s="99">
        <v>982498.93861389195</v>
      </c>
      <c r="AG675" s="99">
        <v>423096.893878937</v>
      </c>
      <c r="AH675" s="99">
        <v>0</v>
      </c>
      <c r="AI675" s="99">
        <v>0</v>
      </c>
      <c r="AJ675" s="99">
        <v>258831.015625</v>
      </c>
      <c r="AK675" s="99">
        <v>0</v>
      </c>
      <c r="AL675" s="99">
        <v>0</v>
      </c>
      <c r="AM675" s="99">
        <v>119319.54652500201</v>
      </c>
      <c r="AN675" s="99">
        <v>8773297.0928955097</v>
      </c>
      <c r="AO675" s="99">
        <v>20620575.568847701</v>
      </c>
      <c r="AP675" s="99">
        <v>191.25965888612001</v>
      </c>
      <c r="AQ675" s="99">
        <v>3479903.32739258</v>
      </c>
      <c r="AR675" s="99">
        <v>2188287.05438232</v>
      </c>
      <c r="AS675" s="99">
        <v>974735.53755188</v>
      </c>
      <c r="AT675" s="99">
        <v>0</v>
      </c>
      <c r="AU675" s="99">
        <v>0</v>
      </c>
      <c r="AV675" s="99">
        <v>25286639.817382801</v>
      </c>
      <c r="AW675" s="99">
        <v>60321.801094055198</v>
      </c>
      <c r="AX675" s="99">
        <v>8890502.7818603497</v>
      </c>
      <c r="AY675" s="99">
        <v>9382781.05712891</v>
      </c>
      <c r="AZ675" s="99">
        <v>3610992.7391662602</v>
      </c>
      <c r="BA675" s="99">
        <v>0</v>
      </c>
      <c r="BB675" s="99">
        <v>0</v>
      </c>
      <c r="BC675" s="99">
        <v>2188431.5314331101</v>
      </c>
      <c r="BD675" s="99">
        <v>0</v>
      </c>
      <c r="BE675" s="99">
        <v>0</v>
      </c>
      <c r="BF675" s="99">
        <v>971140.25608825695</v>
      </c>
      <c r="BG675" s="99">
        <v>25363306.955566399</v>
      </c>
      <c r="BH675" s="99">
        <v>4094387.5971984901</v>
      </c>
      <c r="BI675" s="99">
        <v>0</v>
      </c>
      <c r="BJ675" s="99">
        <v>1262688.0386352499</v>
      </c>
      <c r="BK675" s="99">
        <v>903421.76117706299</v>
      </c>
      <c r="BL675" s="99">
        <v>0</v>
      </c>
      <c r="BM675" s="99">
        <v>0</v>
      </c>
      <c r="BN675" s="99">
        <v>0</v>
      </c>
      <c r="BO675" s="99">
        <v>0</v>
      </c>
      <c r="BP675" s="99">
        <v>0</v>
      </c>
      <c r="BQ675" s="99">
        <v>0</v>
      </c>
      <c r="BR675" s="99">
        <v>2914153.3348999</v>
      </c>
      <c r="BS675" s="99">
        <v>1304393.8463592499</v>
      </c>
      <c r="BT675" s="99">
        <v>0</v>
      </c>
      <c r="BU675" s="99">
        <v>0</v>
      </c>
      <c r="BV675" s="99">
        <v>1138374.33403015</v>
      </c>
      <c r="BW675" s="99">
        <v>0</v>
      </c>
      <c r="BX675" s="99">
        <v>0</v>
      </c>
      <c r="BY675" s="99">
        <v>0</v>
      </c>
      <c r="BZ675" s="99">
        <v>0</v>
      </c>
      <c r="CA675" s="99">
        <v>48326.603853702502</v>
      </c>
      <c r="CB675" s="99">
        <v>2612018.5033874498</v>
      </c>
      <c r="CC675" s="99">
        <v>24056016.291259799</v>
      </c>
      <c r="CD675" s="99">
        <v>5359727.9326171903</v>
      </c>
      <c r="CE675" s="99">
        <v>807.27974539250101</v>
      </c>
      <c r="CF675" s="99">
        <v>119904.412024498</v>
      </c>
      <c r="CG675" s="99">
        <v>974765.99907684303</v>
      </c>
      <c r="CH675" s="99">
        <v>0</v>
      </c>
      <c r="CI675" s="99">
        <v>49130.402990818002</v>
      </c>
      <c r="CJ675" s="99">
        <v>2732690.77703857</v>
      </c>
      <c r="CK675" s="99">
        <v>25026011.381591801</v>
      </c>
      <c r="CL675" s="99">
        <v>5360289.7567748995</v>
      </c>
      <c r="CM675" s="203">
        <f t="shared" si="30"/>
        <v>76971.057063102693</v>
      </c>
      <c r="CN675" s="203">
        <f t="shared" si="31"/>
        <v>11505987.86993408</v>
      </c>
      <c r="CO675" s="203">
        <f t="shared" si="32"/>
        <v>50389318.337158203</v>
      </c>
      <c r="CP675" s="99">
        <v>5360289.7567748995</v>
      </c>
      <c r="CQ675" s="99">
        <v>0</v>
      </c>
      <c r="CR675" s="99">
        <v>0</v>
      </c>
      <c r="CS675" s="99">
        <v>0</v>
      </c>
      <c r="CT675" s="99">
        <v>0</v>
      </c>
    </row>
    <row r="676" spans="1:98">
      <c r="A676" s="98" t="s">
        <v>62</v>
      </c>
      <c r="B676" s="100">
        <v>41334</v>
      </c>
      <c r="C676" s="99">
        <v>41526.946149349198</v>
      </c>
      <c r="D676" s="99">
        <v>0</v>
      </c>
      <c r="E676" s="99">
        <v>5705.7001622915304</v>
      </c>
      <c r="F676" s="99">
        <v>4378.6289459466898</v>
      </c>
      <c r="G676" s="99">
        <v>796.00521088391497</v>
      </c>
      <c r="H676" s="99">
        <v>0</v>
      </c>
      <c r="I676" s="99">
        <v>0</v>
      </c>
      <c r="J676" s="99">
        <v>27695.456733703599</v>
      </c>
      <c r="K676" s="99">
        <v>196.923151412979</v>
      </c>
      <c r="L676" s="99">
        <v>864.27637877315306</v>
      </c>
      <c r="M676" s="99">
        <v>20119.890889883001</v>
      </c>
      <c r="N676" s="99">
        <v>3399.7552673518699</v>
      </c>
      <c r="O676" s="99">
        <v>0</v>
      </c>
      <c r="P676" s="99">
        <v>20128.3042359352</v>
      </c>
      <c r="Q676" s="99">
        <v>2606.34089589119</v>
      </c>
      <c r="R676" s="99">
        <v>0</v>
      </c>
      <c r="S676" s="99">
        <v>792.72130396217096</v>
      </c>
      <c r="T676" s="99">
        <v>0</v>
      </c>
      <c r="U676" s="99">
        <v>27888.875202417399</v>
      </c>
      <c r="V676" s="99">
        <v>2164542.5380554199</v>
      </c>
      <c r="W676" s="99">
        <v>12.8184623119887</v>
      </c>
      <c r="X676" s="99">
        <v>388752.32888793899</v>
      </c>
      <c r="Y676" s="99">
        <v>243485.28065872201</v>
      </c>
      <c r="Z676" s="99">
        <v>116349.35555172</v>
      </c>
      <c r="AA676" s="99">
        <v>0</v>
      </c>
      <c r="AB676" s="99">
        <v>0</v>
      </c>
      <c r="AC676" s="99">
        <v>8720118.7474365197</v>
      </c>
      <c r="AD676" s="99">
        <v>16283.4012950659</v>
      </c>
      <c r="AE676" s="99">
        <v>20598.677302837401</v>
      </c>
      <c r="AF676" s="99">
        <v>968889.23956298805</v>
      </c>
      <c r="AG676" s="99">
        <v>414298.03255844099</v>
      </c>
      <c r="AH676" s="99">
        <v>0</v>
      </c>
      <c r="AI676" s="99">
        <v>892868.667137146</v>
      </c>
      <c r="AJ676" s="99">
        <v>249307.423801422</v>
      </c>
      <c r="AK676" s="99">
        <v>0</v>
      </c>
      <c r="AL676" s="99">
        <v>115481.559684753</v>
      </c>
      <c r="AM676" s="99">
        <v>0</v>
      </c>
      <c r="AN676" s="99">
        <v>8760765.82495117</v>
      </c>
      <c r="AO676" s="99">
        <v>20137313.96875</v>
      </c>
      <c r="AP676" s="99">
        <v>99.200377887114897</v>
      </c>
      <c r="AQ676" s="99">
        <v>3302308.6136169401</v>
      </c>
      <c r="AR676" s="99">
        <v>2038475.77844238</v>
      </c>
      <c r="AS676" s="99">
        <v>947498.91673278797</v>
      </c>
      <c r="AT676" s="99">
        <v>0</v>
      </c>
      <c r="AU676" s="99">
        <v>0</v>
      </c>
      <c r="AV676" s="99">
        <v>25309592.418701202</v>
      </c>
      <c r="AW676" s="99">
        <v>52072.197455406204</v>
      </c>
      <c r="AX676" s="99">
        <v>206716.26704216001</v>
      </c>
      <c r="AY676" s="99">
        <v>9301722.6727294903</v>
      </c>
      <c r="AZ676" s="99">
        <v>3554024.4709167499</v>
      </c>
      <c r="BA676" s="99">
        <v>0</v>
      </c>
      <c r="BB676" s="99">
        <v>8294388.0186157199</v>
      </c>
      <c r="BC676" s="99">
        <v>2127370.15942383</v>
      </c>
      <c r="BD676" s="99">
        <v>0</v>
      </c>
      <c r="BE676" s="99">
        <v>941577.34201812698</v>
      </c>
      <c r="BF676" s="99">
        <v>0</v>
      </c>
      <c r="BG676" s="99">
        <v>25387083.568359401</v>
      </c>
      <c r="BH676" s="99">
        <v>4764377.2692871103</v>
      </c>
      <c r="BI676" s="99">
        <v>0</v>
      </c>
      <c r="BJ676" s="99">
        <v>1270276.40840149</v>
      </c>
      <c r="BK676" s="99">
        <v>881779.04920196498</v>
      </c>
      <c r="BL676" s="99">
        <v>0</v>
      </c>
      <c r="BM676" s="99">
        <v>0</v>
      </c>
      <c r="BN676" s="99">
        <v>0</v>
      </c>
      <c r="BO676" s="99">
        <v>0</v>
      </c>
      <c r="BP676" s="99">
        <v>0</v>
      </c>
      <c r="BQ676" s="99">
        <v>0</v>
      </c>
      <c r="BR676" s="99">
        <v>2984109.5111083998</v>
      </c>
      <c r="BS676" s="99">
        <v>1322251.83078003</v>
      </c>
      <c r="BT676" s="99">
        <v>0</v>
      </c>
      <c r="BU676" s="99">
        <v>626069.75</v>
      </c>
      <c r="BV676" s="99">
        <v>1134133.4638671901</v>
      </c>
      <c r="BW676" s="99">
        <v>0</v>
      </c>
      <c r="BX676" s="99">
        <v>79699.6099271774</v>
      </c>
      <c r="BY676" s="99">
        <v>0</v>
      </c>
      <c r="BZ676" s="99">
        <v>0</v>
      </c>
      <c r="CA676" s="99">
        <v>47209.543721198999</v>
      </c>
      <c r="CB676" s="99">
        <v>2558652.6553039602</v>
      </c>
      <c r="CC676" s="99">
        <v>23581112.393310498</v>
      </c>
      <c r="CD676" s="99">
        <v>6028428.6611938505</v>
      </c>
      <c r="CE676" s="99">
        <v>797.125974051654</v>
      </c>
      <c r="CF676" s="99">
        <v>116258.03788662</v>
      </c>
      <c r="CG676" s="99">
        <v>946979.33522033703</v>
      </c>
      <c r="CH676" s="99">
        <v>0</v>
      </c>
      <c r="CI676" s="99">
        <v>48012.948915958397</v>
      </c>
      <c r="CJ676" s="99">
        <v>2676617.3081054701</v>
      </c>
      <c r="CK676" s="99">
        <v>24538429.041259799</v>
      </c>
      <c r="CL676" s="99">
        <v>6105291.1785278302</v>
      </c>
      <c r="CM676" s="203">
        <f t="shared" si="30"/>
        <v>75901.824118375793</v>
      </c>
      <c r="CN676" s="203">
        <f t="shared" si="31"/>
        <v>11437383.133056641</v>
      </c>
      <c r="CO676" s="203">
        <f t="shared" si="32"/>
        <v>49925512.6096192</v>
      </c>
      <c r="CP676" s="99">
        <v>6105291.1785278302</v>
      </c>
      <c r="CQ676" s="99">
        <v>0</v>
      </c>
      <c r="CR676" s="99">
        <v>0</v>
      </c>
      <c r="CS676" s="99">
        <v>0</v>
      </c>
      <c r="CT676" s="99">
        <v>0</v>
      </c>
    </row>
    <row r="677" spans="1:98">
      <c r="A677" s="98" t="s">
        <v>62</v>
      </c>
      <c r="B677" s="100">
        <v>41426</v>
      </c>
      <c r="C677" s="99">
        <v>41780.565783023798</v>
      </c>
      <c r="D677" s="99">
        <v>0</v>
      </c>
      <c r="E677" s="99">
        <v>5584.7204712033299</v>
      </c>
      <c r="F677" s="99">
        <v>4306.6840136647197</v>
      </c>
      <c r="G677" s="99">
        <v>791.448137655854</v>
      </c>
      <c r="H677" s="99">
        <v>0</v>
      </c>
      <c r="I677" s="99">
        <v>0</v>
      </c>
      <c r="J677" s="99">
        <v>27777.074253559102</v>
      </c>
      <c r="K677" s="99">
        <v>170.93721883744001</v>
      </c>
      <c r="L677" s="99">
        <v>677.54121375083901</v>
      </c>
      <c r="M677" s="99">
        <v>20418.304071664799</v>
      </c>
      <c r="N677" s="99">
        <v>3324.8618143498902</v>
      </c>
      <c r="O677" s="99">
        <v>0</v>
      </c>
      <c r="P677" s="99">
        <v>20375.121060132999</v>
      </c>
      <c r="Q677" s="99">
        <v>2592.05321201682</v>
      </c>
      <c r="R677" s="99">
        <v>0</v>
      </c>
      <c r="S677" s="99">
        <v>788.11730710416998</v>
      </c>
      <c r="T677" s="99">
        <v>0</v>
      </c>
      <c r="U677" s="99">
        <v>27945.464821338701</v>
      </c>
      <c r="V677" s="99">
        <v>2143661.7884216299</v>
      </c>
      <c r="W677" s="99">
        <v>11.280029643909099</v>
      </c>
      <c r="X677" s="99">
        <v>373921.12281799299</v>
      </c>
      <c r="Y677" s="99">
        <v>233421.32529830901</v>
      </c>
      <c r="Z677" s="99">
        <v>112699.841099739</v>
      </c>
      <c r="AA677" s="99">
        <v>0</v>
      </c>
      <c r="AB677" s="99">
        <v>0</v>
      </c>
      <c r="AC677" s="99">
        <v>8724865.3704834003</v>
      </c>
      <c r="AD677" s="99">
        <v>13211.839807271999</v>
      </c>
      <c r="AE677" s="99">
        <v>14850.3154646158</v>
      </c>
      <c r="AF677" s="99">
        <v>964927.75947570801</v>
      </c>
      <c r="AG677" s="99">
        <v>399646.10608291603</v>
      </c>
      <c r="AH677" s="99">
        <v>0</v>
      </c>
      <c r="AI677" s="99">
        <v>896303.31307220506</v>
      </c>
      <c r="AJ677" s="99">
        <v>245199.11154174799</v>
      </c>
      <c r="AK677" s="99">
        <v>0</v>
      </c>
      <c r="AL677" s="99">
        <v>112862.503165245</v>
      </c>
      <c r="AM677" s="99">
        <v>0</v>
      </c>
      <c r="AN677" s="99">
        <v>8748528.9677734394</v>
      </c>
      <c r="AO677" s="99">
        <v>20048198.458740201</v>
      </c>
      <c r="AP677" s="99">
        <v>85.839674851857097</v>
      </c>
      <c r="AQ677" s="99">
        <v>3150162.7050170898</v>
      </c>
      <c r="AR677" s="99">
        <v>1932006.3217468299</v>
      </c>
      <c r="AS677" s="99">
        <v>920686.69842529297</v>
      </c>
      <c r="AT677" s="99">
        <v>0</v>
      </c>
      <c r="AU677" s="99">
        <v>0</v>
      </c>
      <c r="AV677" s="99">
        <v>25375138.7028809</v>
      </c>
      <c r="AW677" s="99">
        <v>42295.811707019799</v>
      </c>
      <c r="AX677" s="99">
        <v>146314.45228195199</v>
      </c>
      <c r="AY677" s="99">
        <v>9220975.8941650409</v>
      </c>
      <c r="AZ677" s="99">
        <v>3430311.72296143</v>
      </c>
      <c r="BA677" s="99">
        <v>0</v>
      </c>
      <c r="BB677" s="99">
        <v>8347124.16015625</v>
      </c>
      <c r="BC677" s="99">
        <v>2099682.16833496</v>
      </c>
      <c r="BD677" s="99">
        <v>0</v>
      </c>
      <c r="BE677" s="99">
        <v>920989.20767211902</v>
      </c>
      <c r="BF677" s="99">
        <v>0</v>
      </c>
      <c r="BG677" s="99">
        <v>25365581.817871101</v>
      </c>
      <c r="BH677" s="99">
        <v>4813217.5892334003</v>
      </c>
      <c r="BI677" s="99">
        <v>0</v>
      </c>
      <c r="BJ677" s="99">
        <v>1227812.98060608</v>
      </c>
      <c r="BK677" s="99">
        <v>844575.13844299305</v>
      </c>
      <c r="BL677" s="99">
        <v>0</v>
      </c>
      <c r="BM677" s="99">
        <v>0</v>
      </c>
      <c r="BN677" s="99">
        <v>0</v>
      </c>
      <c r="BO677" s="99">
        <v>0</v>
      </c>
      <c r="BP677" s="99">
        <v>0</v>
      </c>
      <c r="BQ677" s="99">
        <v>0</v>
      </c>
      <c r="BR677" s="99">
        <v>3003894.3862304701</v>
      </c>
      <c r="BS677" s="99">
        <v>1279202.56263733</v>
      </c>
      <c r="BT677" s="99">
        <v>0</v>
      </c>
      <c r="BU677" s="99">
        <v>644992.78999328602</v>
      </c>
      <c r="BV677" s="99">
        <v>1127954.17129517</v>
      </c>
      <c r="BW677" s="99">
        <v>0</v>
      </c>
      <c r="BX677" s="99">
        <v>77789.049932479902</v>
      </c>
      <c r="BY677" s="99">
        <v>0</v>
      </c>
      <c r="BZ677" s="99">
        <v>0</v>
      </c>
      <c r="CA677" s="99">
        <v>47351.177579879797</v>
      </c>
      <c r="CB677" s="99">
        <v>2520677.3381042499</v>
      </c>
      <c r="CC677" s="99">
        <v>23290031.365966801</v>
      </c>
      <c r="CD677" s="99">
        <v>6051294.6196899395</v>
      </c>
      <c r="CE677" s="99">
        <v>790.89523764699697</v>
      </c>
      <c r="CF677" s="99">
        <v>112715.055466652</v>
      </c>
      <c r="CG677" s="99">
        <v>920936.92134857201</v>
      </c>
      <c r="CH677" s="99">
        <v>0</v>
      </c>
      <c r="CI677" s="99">
        <v>48139.670608997301</v>
      </c>
      <c r="CJ677" s="99">
        <v>2632971.4089050302</v>
      </c>
      <c r="CK677" s="99">
        <v>24212177.646240201</v>
      </c>
      <c r="CL677" s="99">
        <v>6125598.12109375</v>
      </c>
      <c r="CM677" s="203">
        <f t="shared" si="30"/>
        <v>76085.135430335999</v>
      </c>
      <c r="CN677" s="203">
        <f t="shared" si="31"/>
        <v>11381500.376678471</v>
      </c>
      <c r="CO677" s="203">
        <f t="shared" si="32"/>
        <v>49577759.464111298</v>
      </c>
      <c r="CP677" s="99">
        <v>6125598.12109375</v>
      </c>
      <c r="CQ677" s="99">
        <v>0</v>
      </c>
      <c r="CR677" s="99">
        <v>0</v>
      </c>
      <c r="CS677" s="99">
        <v>0</v>
      </c>
      <c r="CT677" s="99">
        <v>0</v>
      </c>
    </row>
    <row r="678" spans="1:98">
      <c r="A678" s="98" t="s">
        <v>62</v>
      </c>
      <c r="B678" s="100">
        <v>41518</v>
      </c>
      <c r="C678" s="99">
        <v>41711.602418422699</v>
      </c>
      <c r="D678" s="99">
        <v>0</v>
      </c>
      <c r="E678" s="99">
        <v>5449.1633395552599</v>
      </c>
      <c r="F678" s="99">
        <v>4206.6708692908296</v>
      </c>
      <c r="G678" s="99">
        <v>798.36854471266304</v>
      </c>
      <c r="H678" s="99">
        <v>0</v>
      </c>
      <c r="I678" s="99">
        <v>0</v>
      </c>
      <c r="J678" s="99">
        <v>27760.9968528748</v>
      </c>
      <c r="K678" s="99">
        <v>147.152201825753</v>
      </c>
      <c r="L678" s="99">
        <v>127.57176994346101</v>
      </c>
      <c r="M678" s="99">
        <v>20485.467730283701</v>
      </c>
      <c r="N678" s="99">
        <v>3262.8943655192902</v>
      </c>
      <c r="O678" s="99">
        <v>0</v>
      </c>
      <c r="P678" s="99">
        <v>20791.136778116201</v>
      </c>
      <c r="Q678" s="99">
        <v>2593.79132795334</v>
      </c>
      <c r="R678" s="99">
        <v>0</v>
      </c>
      <c r="S678" s="99">
        <v>800.79431568086102</v>
      </c>
      <c r="T678" s="99">
        <v>0</v>
      </c>
      <c r="U678" s="99">
        <v>27921.789345264398</v>
      </c>
      <c r="V678" s="99">
        <v>2148814.9073791499</v>
      </c>
      <c r="W678" s="99">
        <v>11.6716385849286</v>
      </c>
      <c r="X678" s="99">
        <v>365339.025939941</v>
      </c>
      <c r="Y678" s="99">
        <v>229116.53634643601</v>
      </c>
      <c r="Z678" s="99">
        <v>111455.326523781</v>
      </c>
      <c r="AA678" s="99">
        <v>0</v>
      </c>
      <c r="AB678" s="99">
        <v>0</v>
      </c>
      <c r="AC678" s="99">
        <v>8737098.65771484</v>
      </c>
      <c r="AD678" s="99">
        <v>11712.719638943699</v>
      </c>
      <c r="AE678" s="99">
        <v>9861.8064649105108</v>
      </c>
      <c r="AF678" s="99">
        <v>970726.52079772903</v>
      </c>
      <c r="AG678" s="99">
        <v>392799.25004577602</v>
      </c>
      <c r="AH678" s="99">
        <v>0</v>
      </c>
      <c r="AI678" s="99">
        <v>901627.67765808105</v>
      </c>
      <c r="AJ678" s="99">
        <v>242080.77310752901</v>
      </c>
      <c r="AK678" s="99">
        <v>0</v>
      </c>
      <c r="AL678" s="99">
        <v>111898.549777031</v>
      </c>
      <c r="AM678" s="99">
        <v>0</v>
      </c>
      <c r="AN678" s="99">
        <v>8739139.0445556603</v>
      </c>
      <c r="AO678" s="99">
        <v>20294840.015625</v>
      </c>
      <c r="AP678" s="99">
        <v>133.782010376453</v>
      </c>
      <c r="AQ678" s="99">
        <v>3064355.4569091802</v>
      </c>
      <c r="AR678" s="99">
        <v>1883743.4060821501</v>
      </c>
      <c r="AS678" s="99">
        <v>913818.01786041295</v>
      </c>
      <c r="AT678" s="99">
        <v>0</v>
      </c>
      <c r="AU678" s="99">
        <v>0</v>
      </c>
      <c r="AV678" s="99">
        <v>25485234.0085449</v>
      </c>
      <c r="AW678" s="99">
        <v>37568.1305689812</v>
      </c>
      <c r="AX678" s="99">
        <v>65986.888446807905</v>
      </c>
      <c r="AY678" s="99">
        <v>9351114.2144775409</v>
      </c>
      <c r="AZ678" s="99">
        <v>3390836.1527709998</v>
      </c>
      <c r="BA678" s="99">
        <v>0</v>
      </c>
      <c r="BB678" s="99">
        <v>8475416.4611816406</v>
      </c>
      <c r="BC678" s="99">
        <v>2077594.00086975</v>
      </c>
      <c r="BD678" s="99">
        <v>0</v>
      </c>
      <c r="BE678" s="99">
        <v>917014.53187561</v>
      </c>
      <c r="BF678" s="99">
        <v>0</v>
      </c>
      <c r="BG678" s="99">
        <v>25535190.109375</v>
      </c>
      <c r="BH678" s="99">
        <v>4843217.3176879901</v>
      </c>
      <c r="BI678" s="99">
        <v>0</v>
      </c>
      <c r="BJ678" s="99">
        <v>1204747.0921478299</v>
      </c>
      <c r="BK678" s="99">
        <v>827735.28013610805</v>
      </c>
      <c r="BL678" s="99">
        <v>0</v>
      </c>
      <c r="BM678" s="99">
        <v>0</v>
      </c>
      <c r="BN678" s="99">
        <v>0</v>
      </c>
      <c r="BO678" s="99">
        <v>0</v>
      </c>
      <c r="BP678" s="99">
        <v>0</v>
      </c>
      <c r="BQ678" s="99">
        <v>0</v>
      </c>
      <c r="BR678" s="99">
        <v>3051395.8247985798</v>
      </c>
      <c r="BS678" s="99">
        <v>1266173.80062866</v>
      </c>
      <c r="BT678" s="99">
        <v>0</v>
      </c>
      <c r="BU678" s="99">
        <v>553264.42999267601</v>
      </c>
      <c r="BV678" s="99">
        <v>1120761.75987244</v>
      </c>
      <c r="BW678" s="99">
        <v>0</v>
      </c>
      <c r="BX678" s="99">
        <v>66989.769944190994</v>
      </c>
      <c r="BY678" s="99">
        <v>0</v>
      </c>
      <c r="BZ678" s="99">
        <v>0</v>
      </c>
      <c r="CA678" s="99">
        <v>47211.10663414</v>
      </c>
      <c r="CB678" s="99">
        <v>2508424.6122741699</v>
      </c>
      <c r="CC678" s="99">
        <v>23259394.7736816</v>
      </c>
      <c r="CD678" s="99">
        <v>6039989.9046630897</v>
      </c>
      <c r="CE678" s="99">
        <v>798.17579203099001</v>
      </c>
      <c r="CF678" s="99">
        <v>111473.59734821301</v>
      </c>
      <c r="CG678" s="99">
        <v>913938.29705047596</v>
      </c>
      <c r="CH678" s="99">
        <v>0</v>
      </c>
      <c r="CI678" s="99">
        <v>48008.967463493304</v>
      </c>
      <c r="CJ678" s="99">
        <v>2617329.1560058598</v>
      </c>
      <c r="CK678" s="99">
        <v>24164736.181396499</v>
      </c>
      <c r="CL678" s="99">
        <v>6114557.5451660203</v>
      </c>
      <c r="CM678" s="203">
        <f t="shared" si="30"/>
        <v>75930.756808757695</v>
      </c>
      <c r="CN678" s="203">
        <f t="shared" si="31"/>
        <v>11356468.20056152</v>
      </c>
      <c r="CO678" s="203">
        <f t="shared" si="32"/>
        <v>49699926.290771499</v>
      </c>
      <c r="CP678" s="99">
        <v>6114557.5451660203</v>
      </c>
      <c r="CQ678" s="99">
        <v>0</v>
      </c>
      <c r="CR678" s="99">
        <v>0</v>
      </c>
      <c r="CS678" s="99">
        <v>0</v>
      </c>
      <c r="CT678" s="99">
        <v>0</v>
      </c>
    </row>
    <row r="679" spans="1:98">
      <c r="A679" s="98" t="s">
        <v>62</v>
      </c>
      <c r="B679" s="100">
        <v>41609</v>
      </c>
      <c r="C679" s="99">
        <v>41372.476330280297</v>
      </c>
      <c r="D679" s="99">
        <v>0</v>
      </c>
      <c r="E679" s="99">
        <v>5280.2623542547199</v>
      </c>
      <c r="F679" s="99">
        <v>4084.2169635891901</v>
      </c>
      <c r="G679" s="99">
        <v>804.82838189601898</v>
      </c>
      <c r="H679" s="99">
        <v>0</v>
      </c>
      <c r="I679" s="99">
        <v>0</v>
      </c>
      <c r="J679" s="99">
        <v>27744.8307054043</v>
      </c>
      <c r="K679" s="99">
        <v>126.65053464565401</v>
      </c>
      <c r="L679" s="99">
        <v>79.822146073915107</v>
      </c>
      <c r="M679" s="99">
        <v>20431.939585685701</v>
      </c>
      <c r="N679" s="99">
        <v>3215.3394868969899</v>
      </c>
      <c r="O679" s="99">
        <v>0</v>
      </c>
      <c r="P679" s="99">
        <v>20410.5227510929</v>
      </c>
      <c r="Q679" s="99">
        <v>2528.4525980353401</v>
      </c>
      <c r="R679" s="99">
        <v>0</v>
      </c>
      <c r="S679" s="99">
        <v>802.90378703176998</v>
      </c>
      <c r="T679" s="99">
        <v>0</v>
      </c>
      <c r="U679" s="99">
        <v>27861.6526482105</v>
      </c>
      <c r="V679" s="99">
        <v>2089435.24720764</v>
      </c>
      <c r="W679" s="99">
        <v>17.4235732918605</v>
      </c>
      <c r="X679" s="99">
        <v>353488.49444580101</v>
      </c>
      <c r="Y679" s="99">
        <v>220313.23357772801</v>
      </c>
      <c r="Z679" s="99">
        <v>112337.68156051599</v>
      </c>
      <c r="AA679" s="99">
        <v>0</v>
      </c>
      <c r="AB679" s="99">
        <v>0</v>
      </c>
      <c r="AC679" s="99">
        <v>8680321.9110107403</v>
      </c>
      <c r="AD679" s="99">
        <v>11009.0044952631</v>
      </c>
      <c r="AE679" s="99">
        <v>7523.9714061021796</v>
      </c>
      <c r="AF679" s="99">
        <v>941251.46811676002</v>
      </c>
      <c r="AG679" s="99">
        <v>380050.73472595197</v>
      </c>
      <c r="AH679" s="99">
        <v>0</v>
      </c>
      <c r="AI679" s="99">
        <v>875954.69937133801</v>
      </c>
      <c r="AJ679" s="99">
        <v>237256.04267692601</v>
      </c>
      <c r="AK679" s="99">
        <v>0</v>
      </c>
      <c r="AL679" s="99">
        <v>111816.365696907</v>
      </c>
      <c r="AM679" s="99">
        <v>0</v>
      </c>
      <c r="AN679" s="99">
        <v>8687065.77807617</v>
      </c>
      <c r="AO679" s="99">
        <v>19785733.951904301</v>
      </c>
      <c r="AP679" s="99">
        <v>154.39004068076599</v>
      </c>
      <c r="AQ679" s="99">
        <v>2969441.1493225102</v>
      </c>
      <c r="AR679" s="99">
        <v>1804952.63621521</v>
      </c>
      <c r="AS679" s="99">
        <v>924628.35426330601</v>
      </c>
      <c r="AT679" s="99">
        <v>0</v>
      </c>
      <c r="AU679" s="99">
        <v>0</v>
      </c>
      <c r="AV679" s="99">
        <v>25559608.458496101</v>
      </c>
      <c r="AW679" s="99">
        <v>35595.299640178702</v>
      </c>
      <c r="AX679" s="99">
        <v>48383.637191295602</v>
      </c>
      <c r="AY679" s="99">
        <v>9119282.3321533203</v>
      </c>
      <c r="AZ679" s="99">
        <v>3293101.7531433101</v>
      </c>
      <c r="BA679" s="99">
        <v>0</v>
      </c>
      <c r="BB679" s="99">
        <v>8241627.9725341797</v>
      </c>
      <c r="BC679" s="99">
        <v>2030708.62043762</v>
      </c>
      <c r="BD679" s="99">
        <v>0</v>
      </c>
      <c r="BE679" s="99">
        <v>920892.42807769799</v>
      </c>
      <c r="BF679" s="99">
        <v>0</v>
      </c>
      <c r="BG679" s="99">
        <v>25606558.091796901</v>
      </c>
      <c r="BH679" s="99">
        <v>4777207.3747558603</v>
      </c>
      <c r="BI679" s="99">
        <v>0</v>
      </c>
      <c r="BJ679" s="99">
        <v>1180964.3326721201</v>
      </c>
      <c r="BK679" s="99">
        <v>809562.48713684105</v>
      </c>
      <c r="BL679" s="99">
        <v>0</v>
      </c>
      <c r="BM679" s="99">
        <v>0</v>
      </c>
      <c r="BN679" s="99">
        <v>0</v>
      </c>
      <c r="BO679" s="99">
        <v>0</v>
      </c>
      <c r="BP679" s="99">
        <v>0</v>
      </c>
      <c r="BQ679" s="99">
        <v>0</v>
      </c>
      <c r="BR679" s="99">
        <v>3011732.4423522898</v>
      </c>
      <c r="BS679" s="99">
        <v>1230200.40515137</v>
      </c>
      <c r="BT679" s="99">
        <v>0</v>
      </c>
      <c r="BU679" s="99">
        <v>619251.14999389602</v>
      </c>
      <c r="BV679" s="99">
        <v>1105075.7070617699</v>
      </c>
      <c r="BW679" s="99">
        <v>0</v>
      </c>
      <c r="BX679" s="99">
        <v>75445.629932403594</v>
      </c>
      <c r="BY679" s="99">
        <v>0</v>
      </c>
      <c r="BZ679" s="99">
        <v>0</v>
      </c>
      <c r="CA679" s="99">
        <v>46634.859776496902</v>
      </c>
      <c r="CB679" s="99">
        <v>2447339.3869934101</v>
      </c>
      <c r="CC679" s="99">
        <v>22762278.677246101</v>
      </c>
      <c r="CD679" s="99">
        <v>5958689.1455688505</v>
      </c>
      <c r="CE679" s="99">
        <v>804.77140630781696</v>
      </c>
      <c r="CF679" s="99">
        <v>112412.87683105499</v>
      </c>
      <c r="CG679" s="99">
        <v>924837.420753479</v>
      </c>
      <c r="CH679" s="99">
        <v>0</v>
      </c>
      <c r="CI679" s="99">
        <v>47435.791203975699</v>
      </c>
      <c r="CJ679" s="99">
        <v>2562384.8959045401</v>
      </c>
      <c r="CK679" s="99">
        <v>23685764.393554699</v>
      </c>
      <c r="CL679" s="99">
        <v>6034371.9824218797</v>
      </c>
      <c r="CM679" s="203">
        <f t="shared" si="30"/>
        <v>75297.443852186203</v>
      </c>
      <c r="CN679" s="203">
        <f t="shared" si="31"/>
        <v>11249450.673980709</v>
      </c>
      <c r="CO679" s="203">
        <f t="shared" si="32"/>
        <v>49292322.4853516</v>
      </c>
      <c r="CP679" s="99">
        <v>6034371.9824218797</v>
      </c>
      <c r="CQ679" s="99">
        <v>0</v>
      </c>
      <c r="CR679" s="99">
        <v>0</v>
      </c>
      <c r="CS679" s="99">
        <v>0</v>
      </c>
      <c r="CT679" s="99">
        <v>0</v>
      </c>
    </row>
    <row r="680" spans="1:98">
      <c r="A680" s="98" t="s">
        <v>62</v>
      </c>
      <c r="B680" s="100">
        <v>41699</v>
      </c>
      <c r="C680" s="99">
        <v>41347.9260735512</v>
      </c>
      <c r="D680" s="99">
        <v>0</v>
      </c>
      <c r="E680" s="99">
        <v>5118.1003132462502</v>
      </c>
      <c r="F680" s="99">
        <v>3939.7755272388499</v>
      </c>
      <c r="G680" s="99">
        <v>821.67520280182396</v>
      </c>
      <c r="H680" s="99">
        <v>0</v>
      </c>
      <c r="I680" s="99">
        <v>0</v>
      </c>
      <c r="J680" s="99">
        <v>27673.727895259901</v>
      </c>
      <c r="K680" s="99">
        <v>90.624752985313506</v>
      </c>
      <c r="L680" s="99">
        <v>88.566177201457293</v>
      </c>
      <c r="M680" s="99">
        <v>20466.224394798301</v>
      </c>
      <c r="N680" s="99">
        <v>3187.8814623057801</v>
      </c>
      <c r="O680" s="99">
        <v>0</v>
      </c>
      <c r="P680" s="99">
        <v>20190.0691003799</v>
      </c>
      <c r="Q680" s="99">
        <v>2480.47283983231</v>
      </c>
      <c r="R680" s="99">
        <v>0</v>
      </c>
      <c r="S680" s="99">
        <v>815.97381889074995</v>
      </c>
      <c r="T680" s="99">
        <v>0</v>
      </c>
      <c r="U680" s="99">
        <v>27761.942759513899</v>
      </c>
      <c r="V680" s="99">
        <v>2096084.5871582001</v>
      </c>
      <c r="W680" s="99">
        <v>0</v>
      </c>
      <c r="X680" s="99">
        <v>343588.07146835298</v>
      </c>
      <c r="Y680" s="99">
        <v>212561.537250519</v>
      </c>
      <c r="Z680" s="99">
        <v>112752.859926224</v>
      </c>
      <c r="AA680" s="99">
        <v>0</v>
      </c>
      <c r="AB680" s="99">
        <v>0</v>
      </c>
      <c r="AC680" s="99">
        <v>8608233.9024658203</v>
      </c>
      <c r="AD680" s="99">
        <v>7284.1070875525502</v>
      </c>
      <c r="AE680" s="99">
        <v>8480.6170808076895</v>
      </c>
      <c r="AF680" s="99">
        <v>953770.02919769299</v>
      </c>
      <c r="AG680" s="99">
        <v>373942.950782776</v>
      </c>
      <c r="AH680" s="99">
        <v>0</v>
      </c>
      <c r="AI680" s="99">
        <v>866723.47138977097</v>
      </c>
      <c r="AJ680" s="99">
        <v>232736.770975113</v>
      </c>
      <c r="AK680" s="99">
        <v>0</v>
      </c>
      <c r="AL680" s="99">
        <v>111763.355104446</v>
      </c>
      <c r="AM680" s="99">
        <v>0</v>
      </c>
      <c r="AN680" s="99">
        <v>8638074.6739502009</v>
      </c>
      <c r="AO680" s="99">
        <v>19806293.221191399</v>
      </c>
      <c r="AP680" s="99">
        <v>0</v>
      </c>
      <c r="AQ680" s="99">
        <v>2887795.11572266</v>
      </c>
      <c r="AR680" s="99">
        <v>1742820.6876983601</v>
      </c>
      <c r="AS680" s="99">
        <v>925571.08615112305</v>
      </c>
      <c r="AT680" s="99">
        <v>0</v>
      </c>
      <c r="AU680" s="99">
        <v>0</v>
      </c>
      <c r="AV680" s="99">
        <v>25548458.497314502</v>
      </c>
      <c r="AW680" s="99">
        <v>23735.290569782301</v>
      </c>
      <c r="AX680" s="99">
        <v>58797.093860626199</v>
      </c>
      <c r="AY680" s="99">
        <v>9279679.2100830097</v>
      </c>
      <c r="AZ680" s="99">
        <v>3254936.09588623</v>
      </c>
      <c r="BA680" s="99">
        <v>0</v>
      </c>
      <c r="BB680" s="99">
        <v>8178493.2896118201</v>
      </c>
      <c r="BC680" s="99">
        <v>2007003.4944458001</v>
      </c>
      <c r="BD680" s="99">
        <v>0</v>
      </c>
      <c r="BE680" s="99">
        <v>918621.28649139404</v>
      </c>
      <c r="BF680" s="99">
        <v>0</v>
      </c>
      <c r="BG680" s="99">
        <v>25529186.0708008</v>
      </c>
      <c r="BH680" s="99">
        <v>4759435.29797363</v>
      </c>
      <c r="BI680" s="99">
        <v>0</v>
      </c>
      <c r="BJ680" s="99">
        <v>1167171.1230468799</v>
      </c>
      <c r="BK680" s="99">
        <v>796240.73249054002</v>
      </c>
      <c r="BL680" s="99">
        <v>0</v>
      </c>
      <c r="BM680" s="99">
        <v>0</v>
      </c>
      <c r="BN680" s="99">
        <v>0</v>
      </c>
      <c r="BO680" s="99">
        <v>0</v>
      </c>
      <c r="BP680" s="99">
        <v>0</v>
      </c>
      <c r="BQ680" s="99">
        <v>0</v>
      </c>
      <c r="BR680" s="99">
        <v>3004896.5533142099</v>
      </c>
      <c r="BS680" s="99">
        <v>1217080.8512420701</v>
      </c>
      <c r="BT680" s="99">
        <v>0</v>
      </c>
      <c r="BU680" s="99">
        <v>605792.41999816895</v>
      </c>
      <c r="BV680" s="99">
        <v>1099759.61254883</v>
      </c>
      <c r="BW680" s="99">
        <v>0</v>
      </c>
      <c r="BX680" s="99">
        <v>77395.219936370893</v>
      </c>
      <c r="BY680" s="99">
        <v>0</v>
      </c>
      <c r="BZ680" s="99">
        <v>0</v>
      </c>
      <c r="CA680" s="99">
        <v>46452.161982536301</v>
      </c>
      <c r="CB680" s="99">
        <v>2443108.0091552702</v>
      </c>
      <c r="CC680" s="99">
        <v>22878590.643310498</v>
      </c>
      <c r="CD680" s="99">
        <v>5925974.2557373</v>
      </c>
      <c r="CE680" s="99">
        <v>822.20370241999603</v>
      </c>
      <c r="CF680" s="99">
        <v>112654.396930695</v>
      </c>
      <c r="CG680" s="99">
        <v>925218.75249481201</v>
      </c>
      <c r="CH680" s="99">
        <v>0</v>
      </c>
      <c r="CI680" s="99">
        <v>47281.365471839898</v>
      </c>
      <c r="CJ680" s="99">
        <v>2556527.9920959501</v>
      </c>
      <c r="CK680" s="99">
        <v>23816902.025390599</v>
      </c>
      <c r="CL680" s="99">
        <v>6000299.9039306603</v>
      </c>
      <c r="CM680" s="203">
        <f t="shared" si="30"/>
        <v>75043.308231353789</v>
      </c>
      <c r="CN680" s="203">
        <f t="shared" si="31"/>
        <v>11194602.66604615</v>
      </c>
      <c r="CO680" s="203">
        <f t="shared" si="32"/>
        <v>49346088.096191399</v>
      </c>
      <c r="CP680" s="99">
        <v>6000299.9039306603</v>
      </c>
      <c r="CQ680" s="99">
        <v>0</v>
      </c>
      <c r="CR680" s="99">
        <v>0</v>
      </c>
      <c r="CS680" s="99">
        <v>0</v>
      </c>
      <c r="CT680" s="99">
        <v>0</v>
      </c>
    </row>
    <row r="681" spans="1:98">
      <c r="A681" s="98" t="s">
        <v>62</v>
      </c>
      <c r="B681" s="100">
        <v>41791</v>
      </c>
      <c r="C681" s="99">
        <v>40891.856102466598</v>
      </c>
      <c r="D681" s="99">
        <v>0</v>
      </c>
      <c r="E681" s="99">
        <v>4978.5685005187997</v>
      </c>
      <c r="F681" s="99">
        <v>3842.0607660412802</v>
      </c>
      <c r="G681" s="99">
        <v>799.709166131914</v>
      </c>
      <c r="H681" s="99">
        <v>0</v>
      </c>
      <c r="I681" s="99">
        <v>0</v>
      </c>
      <c r="J681" s="99">
        <v>27635.924579620401</v>
      </c>
      <c r="K681" s="99">
        <v>60.814089316409103</v>
      </c>
      <c r="L681" s="99">
        <v>191.56640611402699</v>
      </c>
      <c r="M681" s="99">
        <v>20264.603886604302</v>
      </c>
      <c r="N681" s="99">
        <v>3133.5411936044702</v>
      </c>
      <c r="O681" s="99">
        <v>0</v>
      </c>
      <c r="P681" s="99">
        <v>19825.1682734489</v>
      </c>
      <c r="Q681" s="99">
        <v>2445.2562219798601</v>
      </c>
      <c r="R681" s="99">
        <v>0</v>
      </c>
      <c r="S681" s="99">
        <v>796.09811430424497</v>
      </c>
      <c r="T681" s="99">
        <v>0</v>
      </c>
      <c r="U681" s="99">
        <v>27694.426406860399</v>
      </c>
      <c r="V681" s="99">
        <v>2066621.5086059601</v>
      </c>
      <c r="W681" s="99">
        <v>0</v>
      </c>
      <c r="X681" s="99">
        <v>336321.84855270397</v>
      </c>
      <c r="Y681" s="99">
        <v>209911.886198044</v>
      </c>
      <c r="Z681" s="99">
        <v>112150.79305267301</v>
      </c>
      <c r="AA681" s="99">
        <v>0</v>
      </c>
      <c r="AB681" s="99">
        <v>0</v>
      </c>
      <c r="AC681" s="99">
        <v>8589546.1695556603</v>
      </c>
      <c r="AD681" s="99">
        <v>4639.4903752207802</v>
      </c>
      <c r="AE681" s="99">
        <v>10090.7998896837</v>
      </c>
      <c r="AF681" s="99">
        <v>950108.06488800002</v>
      </c>
      <c r="AG681" s="99">
        <v>361685.60153961199</v>
      </c>
      <c r="AH681" s="99">
        <v>0</v>
      </c>
      <c r="AI681" s="99">
        <v>850222.689216614</v>
      </c>
      <c r="AJ681" s="99">
        <v>228279.01389694199</v>
      </c>
      <c r="AK681" s="99">
        <v>0</v>
      </c>
      <c r="AL681" s="99">
        <v>111622.041687012</v>
      </c>
      <c r="AM681" s="99">
        <v>0</v>
      </c>
      <c r="AN681" s="99">
        <v>8596484.0284423791</v>
      </c>
      <c r="AO681" s="99">
        <v>19721503.079833999</v>
      </c>
      <c r="AP681" s="99">
        <v>0</v>
      </c>
      <c r="AQ681" s="99">
        <v>2840393.2361755399</v>
      </c>
      <c r="AR681" s="99">
        <v>1725047.3072509801</v>
      </c>
      <c r="AS681" s="99">
        <v>925710.38406372105</v>
      </c>
      <c r="AT681" s="99">
        <v>0</v>
      </c>
      <c r="AU681" s="99">
        <v>0</v>
      </c>
      <c r="AV681" s="99">
        <v>25584293.1015625</v>
      </c>
      <c r="AW681" s="99">
        <v>15132.911524415</v>
      </c>
      <c r="AX681" s="99">
        <v>80029.786406517</v>
      </c>
      <c r="AY681" s="99">
        <v>9262407.7567138709</v>
      </c>
      <c r="AZ681" s="99">
        <v>3167725.9570007301</v>
      </c>
      <c r="BA681" s="99">
        <v>0</v>
      </c>
      <c r="BB681" s="99">
        <v>8058817.6677856399</v>
      </c>
      <c r="BC681" s="99">
        <v>1967642.81736755</v>
      </c>
      <c r="BD681" s="99">
        <v>0</v>
      </c>
      <c r="BE681" s="99">
        <v>921281.20065307606</v>
      </c>
      <c r="BF681" s="99">
        <v>0</v>
      </c>
      <c r="BG681" s="99">
        <v>25620471.290283199</v>
      </c>
      <c r="BH681" s="99">
        <v>4708107.5536498995</v>
      </c>
      <c r="BI681" s="99">
        <v>0</v>
      </c>
      <c r="BJ681" s="99">
        <v>1152087.79467773</v>
      </c>
      <c r="BK681" s="99">
        <v>790214.71041870106</v>
      </c>
      <c r="BL681" s="99">
        <v>0</v>
      </c>
      <c r="BM681" s="99">
        <v>0</v>
      </c>
      <c r="BN681" s="99">
        <v>0</v>
      </c>
      <c r="BO681" s="99">
        <v>0</v>
      </c>
      <c r="BP681" s="99">
        <v>0</v>
      </c>
      <c r="BQ681" s="99">
        <v>0</v>
      </c>
      <c r="BR681" s="99">
        <v>3029004.0419616699</v>
      </c>
      <c r="BS681" s="99">
        <v>1185196.96026611</v>
      </c>
      <c r="BT681" s="99">
        <v>0</v>
      </c>
      <c r="BU681" s="99">
        <v>608210.93999481201</v>
      </c>
      <c r="BV681" s="99">
        <v>1087242.03823853</v>
      </c>
      <c r="BW681" s="99">
        <v>0</v>
      </c>
      <c r="BX681" s="99">
        <v>77038.329935073896</v>
      </c>
      <c r="BY681" s="99">
        <v>0</v>
      </c>
      <c r="BZ681" s="99">
        <v>0</v>
      </c>
      <c r="CA681" s="99">
        <v>45859.717941761002</v>
      </c>
      <c r="CB681" s="99">
        <v>2402994.1784668001</v>
      </c>
      <c r="CC681" s="99">
        <v>22594885.760742199</v>
      </c>
      <c r="CD681" s="99">
        <v>5864407.9603271503</v>
      </c>
      <c r="CE681" s="99">
        <v>799.41530635207903</v>
      </c>
      <c r="CF681" s="99">
        <v>112120.387956619</v>
      </c>
      <c r="CG681" s="99">
        <v>925544.614608765</v>
      </c>
      <c r="CH681" s="99">
        <v>0</v>
      </c>
      <c r="CI681" s="99">
        <v>46657.604250907898</v>
      </c>
      <c r="CJ681" s="99">
        <v>2511873.5725097698</v>
      </c>
      <c r="CK681" s="99">
        <v>23490402.785156298</v>
      </c>
      <c r="CL681" s="99">
        <v>5938675.0369262705</v>
      </c>
      <c r="CM681" s="203">
        <f t="shared" si="30"/>
        <v>74352.030657768293</v>
      </c>
      <c r="CN681" s="203">
        <f t="shared" si="31"/>
        <v>11108357.600952148</v>
      </c>
      <c r="CO681" s="203">
        <f t="shared" si="32"/>
        <v>49110874.075439498</v>
      </c>
      <c r="CP681" s="99">
        <v>5938675.0369262705</v>
      </c>
      <c r="CQ681" s="99">
        <v>0</v>
      </c>
      <c r="CR681" s="99">
        <v>0</v>
      </c>
      <c r="CS681" s="99">
        <v>0</v>
      </c>
      <c r="CT681" s="99">
        <v>0</v>
      </c>
    </row>
    <row r="682" spans="1:98">
      <c r="A682" s="98" t="s">
        <v>62</v>
      </c>
      <c r="B682" s="100">
        <v>41883</v>
      </c>
      <c r="C682" s="99">
        <v>40762.1298356056</v>
      </c>
      <c r="D682" s="99">
        <v>0</v>
      </c>
      <c r="E682" s="99">
        <v>4802.8591675758398</v>
      </c>
      <c r="F682" s="99">
        <v>3717.2595892846598</v>
      </c>
      <c r="G682" s="99">
        <v>800.71561155468203</v>
      </c>
      <c r="H682" s="99">
        <v>0</v>
      </c>
      <c r="I682" s="99">
        <v>0</v>
      </c>
      <c r="J682" s="99">
        <v>27525.258195161801</v>
      </c>
      <c r="K682" s="99">
        <v>44.303594829048997</v>
      </c>
      <c r="L682" s="99">
        <v>95.727429557591705</v>
      </c>
      <c r="M682" s="99">
        <v>20281.465391874299</v>
      </c>
      <c r="N682" s="99">
        <v>3104.25964999199</v>
      </c>
      <c r="O682" s="99">
        <v>0</v>
      </c>
      <c r="P682" s="99">
        <v>19752.438549995401</v>
      </c>
      <c r="Q682" s="99">
        <v>2393.349981457</v>
      </c>
      <c r="R682" s="99">
        <v>0</v>
      </c>
      <c r="S682" s="99">
        <v>798.90157154202495</v>
      </c>
      <c r="T682" s="99">
        <v>0</v>
      </c>
      <c r="U682" s="99">
        <v>27576.704090356801</v>
      </c>
      <c r="V682" s="99">
        <v>2046909.02388</v>
      </c>
      <c r="W682" s="99">
        <v>0</v>
      </c>
      <c r="X682" s="99">
        <v>323850.63639831502</v>
      </c>
      <c r="Y682" s="99">
        <v>203960.605834961</v>
      </c>
      <c r="Z682" s="99">
        <v>111856.51797294601</v>
      </c>
      <c r="AA682" s="99">
        <v>0</v>
      </c>
      <c r="AB682" s="99">
        <v>0</v>
      </c>
      <c r="AC682" s="99">
        <v>8553890.1003418006</v>
      </c>
      <c r="AD682" s="99">
        <v>3177.3859771788102</v>
      </c>
      <c r="AE682" s="99">
        <v>11581.1348552704</v>
      </c>
      <c r="AF682" s="99">
        <v>938968.47035980201</v>
      </c>
      <c r="AG682" s="99">
        <v>359660.55308151199</v>
      </c>
      <c r="AH682" s="99">
        <v>0</v>
      </c>
      <c r="AI682" s="99">
        <v>835425.040390015</v>
      </c>
      <c r="AJ682" s="99">
        <v>222742.68888092</v>
      </c>
      <c r="AK682" s="99">
        <v>0</v>
      </c>
      <c r="AL682" s="99">
        <v>111806.669660568</v>
      </c>
      <c r="AM682" s="99">
        <v>0</v>
      </c>
      <c r="AN682" s="99">
        <v>8549834.9348144494</v>
      </c>
      <c r="AO682" s="99">
        <v>19644724.865478501</v>
      </c>
      <c r="AP682" s="99">
        <v>0</v>
      </c>
      <c r="AQ682" s="99">
        <v>2729761.0662841802</v>
      </c>
      <c r="AR682" s="99">
        <v>1682443.1127929699</v>
      </c>
      <c r="AS682" s="99">
        <v>926168.89329528797</v>
      </c>
      <c r="AT682" s="99">
        <v>0</v>
      </c>
      <c r="AU682" s="99">
        <v>0</v>
      </c>
      <c r="AV682" s="99">
        <v>25537801.7026367</v>
      </c>
      <c r="AW682" s="99">
        <v>10382.535099864001</v>
      </c>
      <c r="AX682" s="99">
        <v>76742.776445388794</v>
      </c>
      <c r="AY682" s="99">
        <v>9206902.39208984</v>
      </c>
      <c r="AZ682" s="99">
        <v>3155524.96984863</v>
      </c>
      <c r="BA682" s="99">
        <v>0</v>
      </c>
      <c r="BB682" s="99">
        <v>7973651.5213623</v>
      </c>
      <c r="BC682" s="99">
        <v>1942980.93971252</v>
      </c>
      <c r="BD682" s="99">
        <v>0</v>
      </c>
      <c r="BE682" s="99">
        <v>924648.55988311803</v>
      </c>
      <c r="BF682" s="99">
        <v>0</v>
      </c>
      <c r="BG682" s="99">
        <v>25554137.510253899</v>
      </c>
      <c r="BH682" s="99">
        <v>4731423.7061157199</v>
      </c>
      <c r="BI682" s="99">
        <v>0</v>
      </c>
      <c r="BJ682" s="99">
        <v>1140804.7338256801</v>
      </c>
      <c r="BK682" s="99">
        <v>774591.95143127395</v>
      </c>
      <c r="BL682" s="99">
        <v>0</v>
      </c>
      <c r="BM682" s="99">
        <v>0</v>
      </c>
      <c r="BN682" s="99">
        <v>0</v>
      </c>
      <c r="BO682" s="99">
        <v>0</v>
      </c>
      <c r="BP682" s="99">
        <v>0</v>
      </c>
      <c r="BQ682" s="99">
        <v>0</v>
      </c>
      <c r="BR682" s="99">
        <v>3035132.9497375502</v>
      </c>
      <c r="BS682" s="99">
        <v>1181412.23158264</v>
      </c>
      <c r="BT682" s="99">
        <v>0</v>
      </c>
      <c r="BU682" s="99">
        <v>512245.67999649001</v>
      </c>
      <c r="BV682" s="99">
        <v>1079914.1089019801</v>
      </c>
      <c r="BW682" s="99">
        <v>0</v>
      </c>
      <c r="BX682" s="99">
        <v>67339.569947242693</v>
      </c>
      <c r="BY682" s="99">
        <v>0</v>
      </c>
      <c r="BZ682" s="99">
        <v>0</v>
      </c>
      <c r="CA682" s="99">
        <v>45606.691030025497</v>
      </c>
      <c r="CB682" s="99">
        <v>2368336.5943298298</v>
      </c>
      <c r="CC682" s="99">
        <v>22341695.699218798</v>
      </c>
      <c r="CD682" s="99">
        <v>5869346.8499755897</v>
      </c>
      <c r="CE682" s="99">
        <v>800.64525967091299</v>
      </c>
      <c r="CF682" s="99">
        <v>111944.306852341</v>
      </c>
      <c r="CG682" s="99">
        <v>926412.13450622605</v>
      </c>
      <c r="CH682" s="99">
        <v>0</v>
      </c>
      <c r="CI682" s="99">
        <v>46405.975737571702</v>
      </c>
      <c r="CJ682" s="99">
        <v>2479139.4904479999</v>
      </c>
      <c r="CK682" s="99">
        <v>23265805.7192383</v>
      </c>
      <c r="CL682" s="99">
        <v>5945113.6832885696</v>
      </c>
      <c r="CM682" s="203">
        <f t="shared" si="30"/>
        <v>73982.679827928499</v>
      </c>
      <c r="CN682" s="203">
        <f t="shared" si="31"/>
        <v>11028974.425262449</v>
      </c>
      <c r="CO682" s="203">
        <f t="shared" si="32"/>
        <v>48819943.229492202</v>
      </c>
      <c r="CP682" s="99">
        <v>5945113.6832885696</v>
      </c>
      <c r="CQ682" s="99">
        <v>0</v>
      </c>
      <c r="CR682" s="99">
        <v>0</v>
      </c>
      <c r="CS682" s="99">
        <v>0</v>
      </c>
      <c r="CT682" s="99">
        <v>0</v>
      </c>
    </row>
    <row r="683" spans="1:98">
      <c r="A683" s="98" t="s">
        <v>62</v>
      </c>
      <c r="B683" s="100">
        <v>41974</v>
      </c>
      <c r="C683" s="99">
        <v>40518.078288078301</v>
      </c>
      <c r="D683" s="99">
        <v>0</v>
      </c>
      <c r="E683" s="99">
        <v>4802.2024589777002</v>
      </c>
      <c r="F683" s="99">
        <v>3733.2015829980401</v>
      </c>
      <c r="G683" s="99">
        <v>784.01326159387804</v>
      </c>
      <c r="H683" s="99">
        <v>0</v>
      </c>
      <c r="I683" s="99">
        <v>0</v>
      </c>
      <c r="J683" s="99">
        <v>27348.849003076601</v>
      </c>
      <c r="K683" s="99">
        <v>23.421085839159801</v>
      </c>
      <c r="L683" s="99">
        <v>80.841479527763994</v>
      </c>
      <c r="M683" s="99">
        <v>20204.698656320601</v>
      </c>
      <c r="N683" s="99">
        <v>3093.64314466715</v>
      </c>
      <c r="O683" s="99">
        <v>0</v>
      </c>
      <c r="P683" s="99">
        <v>19564.636088609699</v>
      </c>
      <c r="Q683" s="99">
        <v>2403.1702784597901</v>
      </c>
      <c r="R683" s="99">
        <v>0</v>
      </c>
      <c r="S683" s="99">
        <v>781.73436258733295</v>
      </c>
      <c r="T683" s="99">
        <v>0</v>
      </c>
      <c r="U683" s="99">
        <v>27371.685523510001</v>
      </c>
      <c r="V683" s="99">
        <v>2027320.2917633101</v>
      </c>
      <c r="W683" s="99">
        <v>0</v>
      </c>
      <c r="X683" s="99">
        <v>316675.304035187</v>
      </c>
      <c r="Y683" s="99">
        <v>201899.04155731201</v>
      </c>
      <c r="Z683" s="99">
        <v>110688.796690941</v>
      </c>
      <c r="AA683" s="99">
        <v>0</v>
      </c>
      <c r="AB683" s="99">
        <v>0</v>
      </c>
      <c r="AC683" s="99">
        <v>8474991.8220214806</v>
      </c>
      <c r="AD683" s="99">
        <v>1194.5692319273901</v>
      </c>
      <c r="AE683" s="99">
        <v>6682.2445610165596</v>
      </c>
      <c r="AF683" s="99">
        <v>933614.13232421898</v>
      </c>
      <c r="AG683" s="99">
        <v>350691.365158081</v>
      </c>
      <c r="AH683" s="99">
        <v>0</v>
      </c>
      <c r="AI683" s="99">
        <v>826982.71276855504</v>
      </c>
      <c r="AJ683" s="99">
        <v>224621.99467849699</v>
      </c>
      <c r="AK683" s="99">
        <v>0</v>
      </c>
      <c r="AL683" s="99">
        <v>110421.970446587</v>
      </c>
      <c r="AM683" s="99">
        <v>0</v>
      </c>
      <c r="AN683" s="99">
        <v>8478487.11474609</v>
      </c>
      <c r="AO683" s="99">
        <v>19549418.5932617</v>
      </c>
      <c r="AP683" s="99">
        <v>0</v>
      </c>
      <c r="AQ683" s="99">
        <v>2705540.3288879399</v>
      </c>
      <c r="AR683" s="99">
        <v>1676286.6829071001</v>
      </c>
      <c r="AS683" s="99">
        <v>919229.22447967494</v>
      </c>
      <c r="AT683" s="99">
        <v>0</v>
      </c>
      <c r="AU683" s="99">
        <v>0</v>
      </c>
      <c r="AV683" s="99">
        <v>25496772.4836426</v>
      </c>
      <c r="AW683" s="99">
        <v>3933.8074775636201</v>
      </c>
      <c r="AX683" s="99">
        <v>55114.234454631798</v>
      </c>
      <c r="AY683" s="99">
        <v>9224288.02734375</v>
      </c>
      <c r="AZ683" s="99">
        <v>3095175.7139282199</v>
      </c>
      <c r="BA683" s="99">
        <v>0</v>
      </c>
      <c r="BB683" s="99">
        <v>7927877.0492553702</v>
      </c>
      <c r="BC683" s="99">
        <v>1966235.0311279299</v>
      </c>
      <c r="BD683" s="99">
        <v>0</v>
      </c>
      <c r="BE683" s="99">
        <v>917546.69070434605</v>
      </c>
      <c r="BF683" s="99">
        <v>0</v>
      </c>
      <c r="BG683" s="99">
        <v>25519167.470458999</v>
      </c>
      <c r="BH683" s="99">
        <v>4739574.0888061495</v>
      </c>
      <c r="BI683" s="99">
        <v>0</v>
      </c>
      <c r="BJ683" s="99">
        <v>1132720.2587738</v>
      </c>
      <c r="BK683" s="99">
        <v>771018.89815521205</v>
      </c>
      <c r="BL683" s="99">
        <v>0</v>
      </c>
      <c r="BM683" s="99">
        <v>0</v>
      </c>
      <c r="BN683" s="99">
        <v>0</v>
      </c>
      <c r="BO683" s="99">
        <v>0</v>
      </c>
      <c r="BP683" s="99">
        <v>0</v>
      </c>
      <c r="BQ683" s="99">
        <v>0</v>
      </c>
      <c r="BR683" s="99">
        <v>3044694.40588379</v>
      </c>
      <c r="BS683" s="99">
        <v>1158597.68920898</v>
      </c>
      <c r="BT683" s="99">
        <v>0</v>
      </c>
      <c r="BU683" s="99">
        <v>583478.77999877895</v>
      </c>
      <c r="BV683" s="99">
        <v>1097280.22883606</v>
      </c>
      <c r="BW683" s="99">
        <v>0</v>
      </c>
      <c r="BX683" s="99">
        <v>75273.939929962202</v>
      </c>
      <c r="BY683" s="99">
        <v>0</v>
      </c>
      <c r="BZ683" s="99">
        <v>0</v>
      </c>
      <c r="CA683" s="99">
        <v>45298.4281730652</v>
      </c>
      <c r="CB683" s="99">
        <v>2343881.3145141602</v>
      </c>
      <c r="CC683" s="99">
        <v>22269963.3989258</v>
      </c>
      <c r="CD683" s="99">
        <v>5870272.4130859403</v>
      </c>
      <c r="CE683" s="99">
        <v>783.97628607600905</v>
      </c>
      <c r="CF683" s="99">
        <v>110756.392854691</v>
      </c>
      <c r="CG683" s="99">
        <v>919704.36345672596</v>
      </c>
      <c r="CH683" s="99">
        <v>0</v>
      </c>
      <c r="CI683" s="99">
        <v>46078.436067581199</v>
      </c>
      <c r="CJ683" s="99">
        <v>2457211.2119751</v>
      </c>
      <c r="CK683" s="99">
        <v>23192977.510009799</v>
      </c>
      <c r="CL683" s="99">
        <v>5946173.5935668899</v>
      </c>
      <c r="CM683" s="203">
        <f t="shared" si="30"/>
        <v>73450.1215910912</v>
      </c>
      <c r="CN683" s="203">
        <f t="shared" si="31"/>
        <v>10935698.32672119</v>
      </c>
      <c r="CO683" s="203">
        <f t="shared" si="32"/>
        <v>48712144.980468795</v>
      </c>
      <c r="CP683" s="99">
        <v>5946173.5935668899</v>
      </c>
      <c r="CQ683" s="99">
        <v>0</v>
      </c>
      <c r="CR683" s="99">
        <v>0</v>
      </c>
      <c r="CS683" s="99">
        <v>0</v>
      </c>
      <c r="CT683" s="99">
        <v>0</v>
      </c>
    </row>
    <row r="684" spans="1:98">
      <c r="A684" s="98" t="s">
        <v>62</v>
      </c>
      <c r="B684" s="100">
        <v>42064</v>
      </c>
      <c r="C684" s="99">
        <v>40380.256115913398</v>
      </c>
      <c r="D684" s="99">
        <v>0</v>
      </c>
      <c r="E684" s="99">
        <v>4668.2760604619998</v>
      </c>
      <c r="F684" s="99">
        <v>3609.0097828507401</v>
      </c>
      <c r="G684" s="99">
        <v>796.99380236118998</v>
      </c>
      <c r="H684" s="99">
        <v>0</v>
      </c>
      <c r="I684" s="99">
        <v>0</v>
      </c>
      <c r="J684" s="99">
        <v>27370.9815359116</v>
      </c>
      <c r="K684" s="99">
        <v>18.6997854385991</v>
      </c>
      <c r="L684" s="99">
        <v>72.511746042408006</v>
      </c>
      <c r="M684" s="99">
        <v>20086.088434934602</v>
      </c>
      <c r="N684" s="99">
        <v>3100.4733786284901</v>
      </c>
      <c r="O684" s="99">
        <v>0</v>
      </c>
      <c r="P684" s="99">
        <v>19363.657516241099</v>
      </c>
      <c r="Q684" s="99">
        <v>2371.4870506823099</v>
      </c>
      <c r="R684" s="99">
        <v>0</v>
      </c>
      <c r="S684" s="99">
        <v>790.59469982981705</v>
      </c>
      <c r="T684" s="99">
        <v>0</v>
      </c>
      <c r="U684" s="99">
        <v>27388.423234224301</v>
      </c>
      <c r="V684" s="99">
        <v>2001325.05003357</v>
      </c>
      <c r="W684" s="99">
        <v>0</v>
      </c>
      <c r="X684" s="99">
        <v>300317.72743988002</v>
      </c>
      <c r="Y684" s="99">
        <v>187325.47170829799</v>
      </c>
      <c r="Z684" s="99">
        <v>110910.03104305299</v>
      </c>
      <c r="AA684" s="99">
        <v>0</v>
      </c>
      <c r="AB684" s="99">
        <v>0</v>
      </c>
      <c r="AC684" s="99">
        <v>8461021.2801513709</v>
      </c>
      <c r="AD684" s="99">
        <v>1129.9118771106</v>
      </c>
      <c r="AE684" s="99">
        <v>7152.1595113277399</v>
      </c>
      <c r="AF684" s="99">
        <v>924580.60711669899</v>
      </c>
      <c r="AG684" s="99">
        <v>341211.142028809</v>
      </c>
      <c r="AH684" s="99">
        <v>0</v>
      </c>
      <c r="AI684" s="99">
        <v>807559.14669799805</v>
      </c>
      <c r="AJ684" s="99">
        <v>218725.853424072</v>
      </c>
      <c r="AK684" s="99">
        <v>0</v>
      </c>
      <c r="AL684" s="99">
        <v>109704.18526458699</v>
      </c>
      <c r="AM684" s="99">
        <v>0</v>
      </c>
      <c r="AN684" s="99">
        <v>8466749.0964355506</v>
      </c>
      <c r="AO684" s="99">
        <v>19334999.888183601</v>
      </c>
      <c r="AP684" s="99">
        <v>0</v>
      </c>
      <c r="AQ684" s="99">
        <v>2559209.3701171898</v>
      </c>
      <c r="AR684" s="99">
        <v>1561511.9543609601</v>
      </c>
      <c r="AS684" s="99">
        <v>925544.47751617397</v>
      </c>
      <c r="AT684" s="99">
        <v>0</v>
      </c>
      <c r="AU684" s="99">
        <v>0</v>
      </c>
      <c r="AV684" s="99">
        <v>25598458.016845699</v>
      </c>
      <c r="AW684" s="99">
        <v>3742.1754372119899</v>
      </c>
      <c r="AX684" s="99">
        <v>54785.6589298248</v>
      </c>
      <c r="AY684" s="99">
        <v>9151253.3443603497</v>
      </c>
      <c r="AZ684" s="99">
        <v>3029725.2559204102</v>
      </c>
      <c r="BA684" s="99">
        <v>0</v>
      </c>
      <c r="BB684" s="99">
        <v>7753062.6196899395</v>
      </c>
      <c r="BC684" s="99">
        <v>1926419.22463989</v>
      </c>
      <c r="BD684" s="99">
        <v>0</v>
      </c>
      <c r="BE684" s="99">
        <v>916515.56487274205</v>
      </c>
      <c r="BF684" s="99">
        <v>0</v>
      </c>
      <c r="BG684" s="99">
        <v>25563810.251708999</v>
      </c>
      <c r="BH684" s="99">
        <v>4681497.4827270498</v>
      </c>
      <c r="BI684" s="99">
        <v>0</v>
      </c>
      <c r="BJ684" s="99">
        <v>1093299.6570282001</v>
      </c>
      <c r="BK684" s="99">
        <v>727429.33677673305</v>
      </c>
      <c r="BL684" s="99">
        <v>0</v>
      </c>
      <c r="BM684" s="99">
        <v>0</v>
      </c>
      <c r="BN684" s="99">
        <v>0</v>
      </c>
      <c r="BO684" s="99">
        <v>0</v>
      </c>
      <c r="BP684" s="99">
        <v>0</v>
      </c>
      <c r="BQ684" s="99">
        <v>0</v>
      </c>
      <c r="BR684" s="99">
        <v>3004542.1701354999</v>
      </c>
      <c r="BS684" s="99">
        <v>1137794.2702941899</v>
      </c>
      <c r="BT684" s="99">
        <v>0</v>
      </c>
      <c r="BU684" s="99">
        <v>564599.51999664295</v>
      </c>
      <c r="BV684" s="99">
        <v>1085977.4608154299</v>
      </c>
      <c r="BW684" s="99">
        <v>0</v>
      </c>
      <c r="BX684" s="99">
        <v>83818.349871635393</v>
      </c>
      <c r="BY684" s="99">
        <v>0</v>
      </c>
      <c r="BZ684" s="99">
        <v>0</v>
      </c>
      <c r="CA684" s="99">
        <v>45039.323918342598</v>
      </c>
      <c r="CB684" s="99">
        <v>2303574.6885681199</v>
      </c>
      <c r="CC684" s="99">
        <v>21975125.161865201</v>
      </c>
      <c r="CD684" s="99">
        <v>5777505.1911621103</v>
      </c>
      <c r="CE684" s="99">
        <v>797.19480632990599</v>
      </c>
      <c r="CF684" s="99">
        <v>110812.587982178</v>
      </c>
      <c r="CG684" s="99">
        <v>925343.81620788598</v>
      </c>
      <c r="CH684" s="99">
        <v>0</v>
      </c>
      <c r="CI684" s="99">
        <v>45843.169219493902</v>
      </c>
      <c r="CJ684" s="99">
        <v>2413319.0888671898</v>
      </c>
      <c r="CK684" s="99">
        <v>22886927.271240201</v>
      </c>
      <c r="CL684" s="99">
        <v>5857705.3173828097</v>
      </c>
      <c r="CM684" s="203">
        <f t="shared" si="30"/>
        <v>73231.5924537182</v>
      </c>
      <c r="CN684" s="203">
        <f t="shared" si="31"/>
        <v>10880068.18530274</v>
      </c>
      <c r="CO684" s="203">
        <f t="shared" si="32"/>
        <v>48450737.522949204</v>
      </c>
      <c r="CP684" s="99">
        <v>5857705.3173828097</v>
      </c>
      <c r="CQ684" s="99">
        <v>0</v>
      </c>
      <c r="CR684" s="99">
        <v>0</v>
      </c>
      <c r="CS684" s="99">
        <v>0</v>
      </c>
      <c r="CT684" s="99">
        <v>0</v>
      </c>
    </row>
    <row r="685" spans="1:98">
      <c r="A685" s="98" t="s">
        <v>62</v>
      </c>
      <c r="B685" s="100">
        <v>42156</v>
      </c>
      <c r="C685" s="99">
        <v>40348.488621234901</v>
      </c>
      <c r="D685" s="99">
        <v>0</v>
      </c>
      <c r="E685" s="99">
        <v>4532.4434363246</v>
      </c>
      <c r="F685" s="99">
        <v>3499.75458490849</v>
      </c>
      <c r="G685" s="99">
        <v>806.65575984120403</v>
      </c>
      <c r="H685" s="99">
        <v>0</v>
      </c>
      <c r="I685" s="99">
        <v>0</v>
      </c>
      <c r="J685" s="99">
        <v>27225.830278635</v>
      </c>
      <c r="K685" s="99">
        <v>14.3780142174801</v>
      </c>
      <c r="L685" s="99">
        <v>78.267185180447996</v>
      </c>
      <c r="M685" s="99">
        <v>20187.8829905987</v>
      </c>
      <c r="N685" s="99">
        <v>3114.0316677093501</v>
      </c>
      <c r="O685" s="99">
        <v>0</v>
      </c>
      <c r="P685" s="99">
        <v>19207.7455830574</v>
      </c>
      <c r="Q685" s="99">
        <v>2311.3905818164299</v>
      </c>
      <c r="R685" s="99">
        <v>0</v>
      </c>
      <c r="S685" s="99">
        <v>804.13920675218105</v>
      </c>
      <c r="T685" s="99">
        <v>0</v>
      </c>
      <c r="U685" s="99">
        <v>27237.044361352899</v>
      </c>
      <c r="V685" s="99">
        <v>1992851.80003357</v>
      </c>
      <c r="W685" s="99">
        <v>0</v>
      </c>
      <c r="X685" s="99">
        <v>292455.72375869798</v>
      </c>
      <c r="Y685" s="99">
        <v>186345.528856277</v>
      </c>
      <c r="Z685" s="99">
        <v>111099.122974396</v>
      </c>
      <c r="AA685" s="99">
        <v>0</v>
      </c>
      <c r="AB685" s="99">
        <v>0</v>
      </c>
      <c r="AC685" s="99">
        <v>8451500.1148681603</v>
      </c>
      <c r="AD685" s="99">
        <v>680.29884934425399</v>
      </c>
      <c r="AE685" s="99">
        <v>7544.5869424939201</v>
      </c>
      <c r="AF685" s="99">
        <v>921570.21353149402</v>
      </c>
      <c r="AG685" s="99">
        <v>341481.91207504302</v>
      </c>
      <c r="AH685" s="99">
        <v>0</v>
      </c>
      <c r="AI685" s="99">
        <v>799493.82362365699</v>
      </c>
      <c r="AJ685" s="99">
        <v>210843.82602310201</v>
      </c>
      <c r="AK685" s="99">
        <v>0</v>
      </c>
      <c r="AL685" s="99">
        <v>110575.231675148</v>
      </c>
      <c r="AM685" s="99">
        <v>0</v>
      </c>
      <c r="AN685" s="99">
        <v>8461411.2009277306</v>
      </c>
      <c r="AO685" s="99">
        <v>19335391.294433601</v>
      </c>
      <c r="AP685" s="99">
        <v>0</v>
      </c>
      <c r="AQ685" s="99">
        <v>2504741.4682922401</v>
      </c>
      <c r="AR685" s="99">
        <v>1556656.6897277799</v>
      </c>
      <c r="AS685" s="99">
        <v>927829.73194122303</v>
      </c>
      <c r="AT685" s="99">
        <v>0</v>
      </c>
      <c r="AU685" s="99">
        <v>0</v>
      </c>
      <c r="AV685" s="99">
        <v>25660374.2102051</v>
      </c>
      <c r="AW685" s="99">
        <v>2254.3569060564</v>
      </c>
      <c r="AX685" s="99">
        <v>63627.554829597502</v>
      </c>
      <c r="AY685" s="99">
        <v>9126915.7469482403</v>
      </c>
      <c r="AZ685" s="99">
        <v>3034784.2747192401</v>
      </c>
      <c r="BA685" s="99">
        <v>0</v>
      </c>
      <c r="BB685" s="99">
        <v>7726291.19677734</v>
      </c>
      <c r="BC685" s="99">
        <v>1867864.7238159201</v>
      </c>
      <c r="BD685" s="99">
        <v>0</v>
      </c>
      <c r="BE685" s="99">
        <v>923303.17433166504</v>
      </c>
      <c r="BF685" s="99">
        <v>0</v>
      </c>
      <c r="BG685" s="99">
        <v>25675056.9460449</v>
      </c>
      <c r="BH685" s="99">
        <v>4707862.2181396503</v>
      </c>
      <c r="BI685" s="99">
        <v>0</v>
      </c>
      <c r="BJ685" s="99">
        <v>1072659.5152282701</v>
      </c>
      <c r="BK685" s="99">
        <v>723480.71186065697</v>
      </c>
      <c r="BL685" s="99">
        <v>0</v>
      </c>
      <c r="BM685" s="99">
        <v>0</v>
      </c>
      <c r="BN685" s="99">
        <v>0</v>
      </c>
      <c r="BO685" s="99">
        <v>0</v>
      </c>
      <c r="BP685" s="99">
        <v>0</v>
      </c>
      <c r="BQ685" s="99">
        <v>0</v>
      </c>
      <c r="BR685" s="99">
        <v>3041854.1471557599</v>
      </c>
      <c r="BS685" s="99">
        <v>1138769.8816680899</v>
      </c>
      <c r="BT685" s="99">
        <v>0</v>
      </c>
      <c r="BU685" s="99">
        <v>573185.50999450695</v>
      </c>
      <c r="BV685" s="99">
        <v>1064855.86724854</v>
      </c>
      <c r="BW685" s="99">
        <v>0</v>
      </c>
      <c r="BX685" s="99">
        <v>84037.649875640898</v>
      </c>
      <c r="BY685" s="99">
        <v>0</v>
      </c>
      <c r="BZ685" s="99">
        <v>0</v>
      </c>
      <c r="CA685" s="99">
        <v>44887.9315390587</v>
      </c>
      <c r="CB685" s="99">
        <v>2285518.4925842299</v>
      </c>
      <c r="CC685" s="99">
        <v>21853767.2429199</v>
      </c>
      <c r="CD685" s="99">
        <v>5779303.13708496</v>
      </c>
      <c r="CE685" s="99">
        <v>806.62893691658996</v>
      </c>
      <c r="CF685" s="99">
        <v>110974.060421944</v>
      </c>
      <c r="CG685" s="99">
        <v>926871.36116027797</v>
      </c>
      <c r="CH685" s="99">
        <v>0</v>
      </c>
      <c r="CI685" s="99">
        <v>45694.592606544502</v>
      </c>
      <c r="CJ685" s="99">
        <v>2395103.7952270498</v>
      </c>
      <c r="CK685" s="99">
        <v>22797116.743896499</v>
      </c>
      <c r="CL685" s="99">
        <v>5860203.9988403302</v>
      </c>
      <c r="CM685" s="203">
        <f t="shared" si="30"/>
        <v>72931.636967897401</v>
      </c>
      <c r="CN685" s="203">
        <f t="shared" si="31"/>
        <v>10856514.996154781</v>
      </c>
      <c r="CO685" s="203">
        <f t="shared" si="32"/>
        <v>48472173.689941399</v>
      </c>
      <c r="CP685" s="99">
        <v>5860203.9988403302</v>
      </c>
      <c r="CQ685" s="99">
        <v>0</v>
      </c>
      <c r="CR685" s="99">
        <v>0</v>
      </c>
      <c r="CS685" s="99">
        <v>0</v>
      </c>
      <c r="CT685" s="99">
        <v>0</v>
      </c>
    </row>
    <row r="686" spans="1:98">
      <c r="A686" s="98" t="s">
        <v>62</v>
      </c>
      <c r="B686" s="100">
        <v>42248</v>
      </c>
      <c r="C686" s="99">
        <v>39933.678719997399</v>
      </c>
      <c r="D686" s="99">
        <v>0</v>
      </c>
      <c r="E686" s="99">
        <v>4390.0478749275198</v>
      </c>
      <c r="F686" s="99">
        <v>3379.07971289754</v>
      </c>
      <c r="G686" s="99">
        <v>822.94537578523205</v>
      </c>
      <c r="H686" s="99">
        <v>0</v>
      </c>
      <c r="I686" s="99">
        <v>0</v>
      </c>
      <c r="J686" s="99">
        <v>27112.747128725099</v>
      </c>
      <c r="K686" s="99">
        <v>12.077858733828201</v>
      </c>
      <c r="L686" s="99">
        <v>79.338950537145095</v>
      </c>
      <c r="M686" s="99">
        <v>19947.679092407201</v>
      </c>
      <c r="N686" s="99">
        <v>3078.86427661777</v>
      </c>
      <c r="O686" s="99">
        <v>0</v>
      </c>
      <c r="P686" s="99">
        <v>18992.524159431501</v>
      </c>
      <c r="Q686" s="99">
        <v>2245.1795704364799</v>
      </c>
      <c r="R686" s="99">
        <v>0</v>
      </c>
      <c r="S686" s="99">
        <v>820.43714920431398</v>
      </c>
      <c r="T686" s="99">
        <v>0</v>
      </c>
      <c r="U686" s="99">
        <v>27126.9444973469</v>
      </c>
      <c r="V686" s="99">
        <v>1956589.01473999</v>
      </c>
      <c r="W686" s="99">
        <v>0</v>
      </c>
      <c r="X686" s="99">
        <v>281730.87448501599</v>
      </c>
      <c r="Y686" s="99">
        <v>180214.77355003401</v>
      </c>
      <c r="Z686" s="99">
        <v>109825.57068920101</v>
      </c>
      <c r="AA686" s="99">
        <v>0</v>
      </c>
      <c r="AB686" s="99">
        <v>0</v>
      </c>
      <c r="AC686" s="99">
        <v>8438374.02978516</v>
      </c>
      <c r="AD686" s="99">
        <v>720.63655062019802</v>
      </c>
      <c r="AE686" s="99">
        <v>7057.6972419023496</v>
      </c>
      <c r="AF686" s="99">
        <v>901564.50069427502</v>
      </c>
      <c r="AG686" s="99">
        <v>332939.84585571301</v>
      </c>
      <c r="AH686" s="99">
        <v>0</v>
      </c>
      <c r="AI686" s="99">
        <v>785086.634292603</v>
      </c>
      <c r="AJ686" s="99">
        <v>209936.21906852699</v>
      </c>
      <c r="AK686" s="99">
        <v>0</v>
      </c>
      <c r="AL686" s="99">
        <v>110121.253292084</v>
      </c>
      <c r="AM686" s="99">
        <v>0</v>
      </c>
      <c r="AN686" s="99">
        <v>8435648.1947021503</v>
      </c>
      <c r="AO686" s="99">
        <v>19086506.740478501</v>
      </c>
      <c r="AP686" s="99">
        <v>0</v>
      </c>
      <c r="AQ686" s="99">
        <v>2414709.7551574698</v>
      </c>
      <c r="AR686" s="99">
        <v>1495249.33734131</v>
      </c>
      <c r="AS686" s="99">
        <v>916338.51308441197</v>
      </c>
      <c r="AT686" s="99">
        <v>0</v>
      </c>
      <c r="AU686" s="99">
        <v>0</v>
      </c>
      <c r="AV686" s="99">
        <v>25703969.4685059</v>
      </c>
      <c r="AW686" s="99">
        <v>2393.6913951337301</v>
      </c>
      <c r="AX686" s="99">
        <v>52014.714962005601</v>
      </c>
      <c r="AY686" s="99">
        <v>8990747.2404785194</v>
      </c>
      <c r="AZ686" s="99">
        <v>2960985.4541015602</v>
      </c>
      <c r="BA686" s="99">
        <v>0</v>
      </c>
      <c r="BB686" s="99">
        <v>7603753.3823852502</v>
      </c>
      <c r="BC686" s="99">
        <v>1860435.3678131099</v>
      </c>
      <c r="BD686" s="99">
        <v>0</v>
      </c>
      <c r="BE686" s="99">
        <v>916159.78499603295</v>
      </c>
      <c r="BF686" s="99">
        <v>0</v>
      </c>
      <c r="BG686" s="99">
        <v>25705714.816650402</v>
      </c>
      <c r="BH686" s="99">
        <v>4664884.5697631799</v>
      </c>
      <c r="BI686" s="99">
        <v>0</v>
      </c>
      <c r="BJ686" s="99">
        <v>1055125.75057983</v>
      </c>
      <c r="BK686" s="99">
        <v>704731.71488952602</v>
      </c>
      <c r="BL686" s="99">
        <v>0</v>
      </c>
      <c r="BM686" s="99">
        <v>0</v>
      </c>
      <c r="BN686" s="99">
        <v>0</v>
      </c>
      <c r="BO686" s="99">
        <v>0</v>
      </c>
      <c r="BP686" s="99">
        <v>0</v>
      </c>
      <c r="BQ686" s="99">
        <v>0</v>
      </c>
      <c r="BR686" s="99">
        <v>2992583.4630432101</v>
      </c>
      <c r="BS686" s="99">
        <v>1112182.7789154099</v>
      </c>
      <c r="BT686" s="99">
        <v>0</v>
      </c>
      <c r="BU686" s="99">
        <v>480618.17999649001</v>
      </c>
      <c r="BV686" s="99">
        <v>1060130.3322143599</v>
      </c>
      <c r="BW686" s="99">
        <v>0</v>
      </c>
      <c r="BX686" s="99">
        <v>73032.309894561797</v>
      </c>
      <c r="BY686" s="99">
        <v>0</v>
      </c>
      <c r="BZ686" s="99">
        <v>0</v>
      </c>
      <c r="CA686" s="99">
        <v>44329.259350299799</v>
      </c>
      <c r="CB686" s="99">
        <v>2232438.7584533701</v>
      </c>
      <c r="CC686" s="99">
        <v>21378166.782714799</v>
      </c>
      <c r="CD686" s="99">
        <v>5722839.61328125</v>
      </c>
      <c r="CE686" s="99">
        <v>822.77486360818102</v>
      </c>
      <c r="CF686" s="99">
        <v>110047.59111690499</v>
      </c>
      <c r="CG686" s="99">
        <v>916936.57899475098</v>
      </c>
      <c r="CH686" s="99">
        <v>0</v>
      </c>
      <c r="CI686" s="99">
        <v>45149.692345142401</v>
      </c>
      <c r="CJ686" s="99">
        <v>2342335.4042053199</v>
      </c>
      <c r="CK686" s="99">
        <v>22314227.4851074</v>
      </c>
      <c r="CL686" s="99">
        <v>5804500.1454467801</v>
      </c>
      <c r="CM686" s="203">
        <f t="shared" si="30"/>
        <v>72276.636842489301</v>
      </c>
      <c r="CN686" s="203">
        <f t="shared" si="31"/>
        <v>10777983.598907471</v>
      </c>
      <c r="CO686" s="203">
        <f t="shared" si="32"/>
        <v>48019942.301757798</v>
      </c>
      <c r="CP686" s="99">
        <v>5804500.1454467801</v>
      </c>
      <c r="CQ686" s="99">
        <v>0</v>
      </c>
      <c r="CR686" s="99">
        <v>0</v>
      </c>
      <c r="CS686" s="99">
        <v>0</v>
      </c>
      <c r="CT686" s="99">
        <v>0</v>
      </c>
    </row>
    <row r="687" spans="1:98">
      <c r="A687" s="98" t="s">
        <v>62</v>
      </c>
      <c r="B687" s="100">
        <v>42339</v>
      </c>
      <c r="C687" s="99">
        <v>40045.2523164749</v>
      </c>
      <c r="D687" s="99">
        <v>0</v>
      </c>
      <c r="E687" s="99">
        <v>4263.4393275380098</v>
      </c>
      <c r="F687" s="99">
        <v>3291.5204468369502</v>
      </c>
      <c r="G687" s="99">
        <v>834.07424981892098</v>
      </c>
      <c r="H687" s="99">
        <v>0</v>
      </c>
      <c r="I687" s="99">
        <v>0</v>
      </c>
      <c r="J687" s="99">
        <v>27001.849364996</v>
      </c>
      <c r="K687" s="99">
        <v>13.0574959525838</v>
      </c>
      <c r="L687" s="99">
        <v>76.827372144907699</v>
      </c>
      <c r="M687" s="99">
        <v>20035.7036213875</v>
      </c>
      <c r="N687" s="99">
        <v>3067.8854201436002</v>
      </c>
      <c r="O687" s="99">
        <v>0</v>
      </c>
      <c r="P687" s="99">
        <v>18954.410242080699</v>
      </c>
      <c r="Q687" s="99">
        <v>2204.5052171349498</v>
      </c>
      <c r="R687" s="99">
        <v>0</v>
      </c>
      <c r="S687" s="99">
        <v>834.38354063034103</v>
      </c>
      <c r="T687" s="99">
        <v>0</v>
      </c>
      <c r="U687" s="99">
        <v>27018.5506055355</v>
      </c>
      <c r="V687" s="99">
        <v>1965614.5890502899</v>
      </c>
      <c r="W687" s="99">
        <v>0</v>
      </c>
      <c r="X687" s="99">
        <v>271440.12865829503</v>
      </c>
      <c r="Y687" s="99">
        <v>175409.14279365499</v>
      </c>
      <c r="Z687" s="99">
        <v>110231.306446075</v>
      </c>
      <c r="AA687" s="99">
        <v>0</v>
      </c>
      <c r="AB687" s="99">
        <v>0</v>
      </c>
      <c r="AC687" s="99">
        <v>8390921.7634277306</v>
      </c>
      <c r="AD687" s="99">
        <v>660.12124676257395</v>
      </c>
      <c r="AE687" s="99">
        <v>5769.2919231057203</v>
      </c>
      <c r="AF687" s="99">
        <v>912786.96855163598</v>
      </c>
      <c r="AG687" s="99">
        <v>330603.57501220697</v>
      </c>
      <c r="AH687" s="99">
        <v>0</v>
      </c>
      <c r="AI687" s="99">
        <v>782564.77500915504</v>
      </c>
      <c r="AJ687" s="99">
        <v>208584.90203475999</v>
      </c>
      <c r="AK687" s="99">
        <v>0</v>
      </c>
      <c r="AL687" s="99">
        <v>110409.252649307</v>
      </c>
      <c r="AM687" s="99">
        <v>0</v>
      </c>
      <c r="AN687" s="99">
        <v>8385476.5848998995</v>
      </c>
      <c r="AO687" s="99">
        <v>19355911.895752002</v>
      </c>
      <c r="AP687" s="99">
        <v>0</v>
      </c>
      <c r="AQ687" s="99">
        <v>2334081.8571777302</v>
      </c>
      <c r="AR687" s="99">
        <v>1457458.0842742899</v>
      </c>
      <c r="AS687" s="99">
        <v>928746.29713439895</v>
      </c>
      <c r="AT687" s="99">
        <v>0</v>
      </c>
      <c r="AU687" s="99">
        <v>0</v>
      </c>
      <c r="AV687" s="99">
        <v>25694438.056640599</v>
      </c>
      <c r="AW687" s="99">
        <v>2208.1761941313698</v>
      </c>
      <c r="AX687" s="99">
        <v>44202.900347232797</v>
      </c>
      <c r="AY687" s="99">
        <v>9209060.9124755897</v>
      </c>
      <c r="AZ687" s="99">
        <v>2943411.2183532701</v>
      </c>
      <c r="BA687" s="99">
        <v>0</v>
      </c>
      <c r="BB687" s="99">
        <v>7626649.9731445303</v>
      </c>
      <c r="BC687" s="99">
        <v>1854188.68183899</v>
      </c>
      <c r="BD687" s="99">
        <v>0</v>
      </c>
      <c r="BE687" s="99">
        <v>931558.01438140904</v>
      </c>
      <c r="BF687" s="99">
        <v>0</v>
      </c>
      <c r="BG687" s="99">
        <v>25735052.7575684</v>
      </c>
      <c r="BH687" s="99">
        <v>5001785.45275879</v>
      </c>
      <c r="BI687" s="99">
        <v>0</v>
      </c>
      <c r="BJ687" s="99">
        <v>1055105.5052490199</v>
      </c>
      <c r="BK687" s="99">
        <v>695876.322914124</v>
      </c>
      <c r="BL687" s="99">
        <v>0</v>
      </c>
      <c r="BM687" s="99">
        <v>0</v>
      </c>
      <c r="BN687" s="99">
        <v>0</v>
      </c>
      <c r="BO687" s="99">
        <v>0</v>
      </c>
      <c r="BP687" s="99">
        <v>0</v>
      </c>
      <c r="BQ687" s="99">
        <v>0</v>
      </c>
      <c r="BR687" s="99">
        <v>3061682.7701110798</v>
      </c>
      <c r="BS687" s="99">
        <v>1105308.29930115</v>
      </c>
      <c r="BT687" s="99">
        <v>0</v>
      </c>
      <c r="BU687" s="99">
        <v>850395.92999267601</v>
      </c>
      <c r="BV687" s="99">
        <v>1060044.8775482201</v>
      </c>
      <c r="BW687" s="99">
        <v>0</v>
      </c>
      <c r="BX687" s="99">
        <v>118745.069672585</v>
      </c>
      <c r="BY687" s="99">
        <v>0</v>
      </c>
      <c r="BZ687" s="99">
        <v>0</v>
      </c>
      <c r="CA687" s="99">
        <v>44318.439798355103</v>
      </c>
      <c r="CB687" s="99">
        <v>2241132.9789123498</v>
      </c>
      <c r="CC687" s="99">
        <v>21624239.8200684</v>
      </c>
      <c r="CD687" s="99">
        <v>6053985.0415649395</v>
      </c>
      <c r="CE687" s="99">
        <v>834.19484784454096</v>
      </c>
      <c r="CF687" s="99">
        <v>110299.088656425</v>
      </c>
      <c r="CG687" s="99">
        <v>929841.25840759301</v>
      </c>
      <c r="CH687" s="99">
        <v>0</v>
      </c>
      <c r="CI687" s="99">
        <v>45148.005369186401</v>
      </c>
      <c r="CJ687" s="99">
        <v>2356029.69213867</v>
      </c>
      <c r="CK687" s="99">
        <v>22577327.277587902</v>
      </c>
      <c r="CL687" s="99">
        <v>6172677.6878051804</v>
      </c>
      <c r="CM687" s="203">
        <f t="shared" si="30"/>
        <v>72166.555974721909</v>
      </c>
      <c r="CN687" s="203">
        <f t="shared" si="31"/>
        <v>10741506.27703857</v>
      </c>
      <c r="CO687" s="203">
        <f t="shared" si="32"/>
        <v>48312380.035156302</v>
      </c>
      <c r="CP687" s="99">
        <v>6172677.6878051804</v>
      </c>
      <c r="CQ687" s="99">
        <v>0</v>
      </c>
      <c r="CR687" s="99">
        <v>0</v>
      </c>
      <c r="CS687" s="99">
        <v>0</v>
      </c>
      <c r="CT687" s="99">
        <v>0</v>
      </c>
    </row>
    <row r="688" spans="1:98">
      <c r="A688" s="98" t="s">
        <v>62</v>
      </c>
      <c r="B688" s="100">
        <v>42430</v>
      </c>
      <c r="C688" s="99">
        <v>39838.636608123801</v>
      </c>
      <c r="D688" s="99">
        <v>0</v>
      </c>
      <c r="E688" s="99">
        <v>4181.9204401969901</v>
      </c>
      <c r="F688" s="99">
        <v>3247.6091866791198</v>
      </c>
      <c r="G688" s="99">
        <v>823.78231368213903</v>
      </c>
      <c r="H688" s="99">
        <v>0</v>
      </c>
      <c r="I688" s="99">
        <v>0</v>
      </c>
      <c r="J688" s="99">
        <v>26875.437056541399</v>
      </c>
      <c r="K688" s="99">
        <v>8.5233004755573294</v>
      </c>
      <c r="L688" s="99">
        <v>76.542767288163304</v>
      </c>
      <c r="M688" s="99">
        <v>19966.431900978099</v>
      </c>
      <c r="N688" s="99">
        <v>3029.0580961108199</v>
      </c>
      <c r="O688" s="99">
        <v>0</v>
      </c>
      <c r="P688" s="99">
        <v>18722.763735294298</v>
      </c>
      <c r="Q688" s="99">
        <v>2146.65833544731</v>
      </c>
      <c r="R688" s="99">
        <v>0</v>
      </c>
      <c r="S688" s="99">
        <v>819.731399528682</v>
      </c>
      <c r="T688" s="99">
        <v>0</v>
      </c>
      <c r="U688" s="99">
        <v>26880.155536890001</v>
      </c>
      <c r="V688" s="99">
        <v>1933992.5081329299</v>
      </c>
      <c r="W688" s="99">
        <v>0</v>
      </c>
      <c r="X688" s="99">
        <v>272783.83280181902</v>
      </c>
      <c r="Y688" s="99">
        <v>176767.39319419899</v>
      </c>
      <c r="Z688" s="99">
        <v>109455.81414318101</v>
      </c>
      <c r="AA688" s="99">
        <v>0</v>
      </c>
      <c r="AB688" s="99">
        <v>0</v>
      </c>
      <c r="AC688" s="99">
        <v>8352931.2175903302</v>
      </c>
      <c r="AD688" s="99">
        <v>554.47341089695703</v>
      </c>
      <c r="AE688" s="99">
        <v>6416.62891936302</v>
      </c>
      <c r="AF688" s="99">
        <v>902882.80462646496</v>
      </c>
      <c r="AG688" s="99">
        <v>319085.45299911499</v>
      </c>
      <c r="AH688" s="99">
        <v>0</v>
      </c>
      <c r="AI688" s="99">
        <v>776174.45219421398</v>
      </c>
      <c r="AJ688" s="99">
        <v>205685.43001937901</v>
      </c>
      <c r="AK688" s="99">
        <v>0</v>
      </c>
      <c r="AL688" s="99">
        <v>108319.942949295</v>
      </c>
      <c r="AM688" s="99">
        <v>0</v>
      </c>
      <c r="AN688" s="99">
        <v>8337339.2085571298</v>
      </c>
      <c r="AO688" s="99">
        <v>19170599.178466801</v>
      </c>
      <c r="AP688" s="99">
        <v>0</v>
      </c>
      <c r="AQ688" s="99">
        <v>2319559.8933410598</v>
      </c>
      <c r="AR688" s="99">
        <v>1466159.9334869401</v>
      </c>
      <c r="AS688" s="99">
        <v>922936.76176452602</v>
      </c>
      <c r="AT688" s="99">
        <v>0</v>
      </c>
      <c r="AU688" s="99">
        <v>0</v>
      </c>
      <c r="AV688" s="99">
        <v>25688310.4599609</v>
      </c>
      <c r="AW688" s="99">
        <v>1865.36857500672</v>
      </c>
      <c r="AX688" s="99">
        <v>40488.776743888899</v>
      </c>
      <c r="AY688" s="99">
        <v>9038574.8909912091</v>
      </c>
      <c r="AZ688" s="99">
        <v>2839698.09692383</v>
      </c>
      <c r="BA688" s="99">
        <v>0</v>
      </c>
      <c r="BB688" s="99">
        <v>7579575.2701415997</v>
      </c>
      <c r="BC688" s="99">
        <v>1833761.93778992</v>
      </c>
      <c r="BD688" s="99">
        <v>0</v>
      </c>
      <c r="BE688" s="99">
        <v>914865.35272216797</v>
      </c>
      <c r="BF688" s="99">
        <v>0</v>
      </c>
      <c r="BG688" s="99">
        <v>25722654.717041001</v>
      </c>
      <c r="BH688" s="99">
        <v>5501920.4053955097</v>
      </c>
      <c r="BI688" s="99">
        <v>0</v>
      </c>
      <c r="BJ688" s="99">
        <v>1074367.39002991</v>
      </c>
      <c r="BK688" s="99">
        <v>701041.19991302502</v>
      </c>
      <c r="BL688" s="99">
        <v>0</v>
      </c>
      <c r="BM688" s="99">
        <v>0</v>
      </c>
      <c r="BN688" s="99">
        <v>0</v>
      </c>
      <c r="BO688" s="99">
        <v>0</v>
      </c>
      <c r="BP688" s="99">
        <v>0</v>
      </c>
      <c r="BQ688" s="99">
        <v>0</v>
      </c>
      <c r="BR688" s="99">
        <v>3052844.6234130901</v>
      </c>
      <c r="BS688" s="99">
        <v>1068704.9665832501</v>
      </c>
      <c r="BT688" s="99">
        <v>0</v>
      </c>
      <c r="BU688" s="99">
        <v>1446345.2699890099</v>
      </c>
      <c r="BV688" s="99">
        <v>1038693.0777358999</v>
      </c>
      <c r="BW688" s="99">
        <v>0</v>
      </c>
      <c r="BX688" s="99">
        <v>195106.77928733799</v>
      </c>
      <c r="BY688" s="99">
        <v>0</v>
      </c>
      <c r="BZ688" s="99">
        <v>0</v>
      </c>
      <c r="CA688" s="99">
        <v>43996.8537325859</v>
      </c>
      <c r="CB688" s="99">
        <v>2202637.8425293001</v>
      </c>
      <c r="CC688" s="99">
        <v>21319164.806152299</v>
      </c>
      <c r="CD688" s="99">
        <v>6576878.6044921903</v>
      </c>
      <c r="CE688" s="99">
        <v>823.721770562232</v>
      </c>
      <c r="CF688" s="99">
        <v>109322.937458038</v>
      </c>
      <c r="CG688" s="99">
        <v>922602.09864807106</v>
      </c>
      <c r="CH688" s="99">
        <v>0</v>
      </c>
      <c r="CI688" s="99">
        <v>44828.475647926301</v>
      </c>
      <c r="CJ688" s="99">
        <v>2305513.1379699698</v>
      </c>
      <c r="CK688" s="99">
        <v>22224590.448974598</v>
      </c>
      <c r="CL688" s="99">
        <v>6767171.4060058603</v>
      </c>
      <c r="CM688" s="203">
        <f t="shared" si="30"/>
        <v>71708.631184816302</v>
      </c>
      <c r="CN688" s="203">
        <f t="shared" si="31"/>
        <v>10642852.3465271</v>
      </c>
      <c r="CO688" s="203">
        <f t="shared" si="32"/>
        <v>47947245.166015595</v>
      </c>
      <c r="CP688" s="99">
        <v>6767171.4060058603</v>
      </c>
      <c r="CQ688" s="99">
        <v>0</v>
      </c>
      <c r="CR688" s="99">
        <v>0</v>
      </c>
      <c r="CS688" s="99">
        <v>0</v>
      </c>
      <c r="CT688" s="99">
        <v>0</v>
      </c>
    </row>
    <row r="689" spans="1:98">
      <c r="A689" s="98" t="s">
        <v>62</v>
      </c>
      <c r="B689" s="100">
        <v>42522</v>
      </c>
      <c r="C689" s="99">
        <v>39730.118754863703</v>
      </c>
      <c r="D689" s="99">
        <v>0</v>
      </c>
      <c r="E689" s="99">
        <v>4078.4210467934599</v>
      </c>
      <c r="F689" s="99">
        <v>3178.7644785940602</v>
      </c>
      <c r="G689" s="99">
        <v>824.18721636384703</v>
      </c>
      <c r="H689" s="99">
        <v>0</v>
      </c>
      <c r="I689" s="99">
        <v>0</v>
      </c>
      <c r="J689" s="99">
        <v>26770.766060829199</v>
      </c>
      <c r="K689" s="99">
        <v>6.4926952238311104</v>
      </c>
      <c r="L689" s="99">
        <v>82.279603216797099</v>
      </c>
      <c r="M689" s="99">
        <v>19929.995665311799</v>
      </c>
      <c r="N689" s="99">
        <v>3006.0331749021998</v>
      </c>
      <c r="O689" s="99">
        <v>0</v>
      </c>
      <c r="P689" s="99">
        <v>18723.507327318199</v>
      </c>
      <c r="Q689" s="99">
        <v>2100.0481801927099</v>
      </c>
      <c r="R689" s="99">
        <v>0</v>
      </c>
      <c r="S689" s="99">
        <v>822.83645722270001</v>
      </c>
      <c r="T689" s="99">
        <v>0</v>
      </c>
      <c r="U689" s="99">
        <v>26774.262817144401</v>
      </c>
      <c r="V689" s="99">
        <v>1920310.39056396</v>
      </c>
      <c r="W689" s="99">
        <v>0</v>
      </c>
      <c r="X689" s="99">
        <v>258611.44501876799</v>
      </c>
      <c r="Y689" s="99">
        <v>168431.99913024899</v>
      </c>
      <c r="Z689" s="99">
        <v>109111.395478249</v>
      </c>
      <c r="AA689" s="99">
        <v>0</v>
      </c>
      <c r="AB689" s="99">
        <v>0</v>
      </c>
      <c r="AC689" s="99">
        <v>8344125.9670410203</v>
      </c>
      <c r="AD689" s="99">
        <v>411.76073871180398</v>
      </c>
      <c r="AE689" s="99">
        <v>6907.0131099820101</v>
      </c>
      <c r="AF689" s="99">
        <v>894458.62723541295</v>
      </c>
      <c r="AG689" s="99">
        <v>313404.90730667103</v>
      </c>
      <c r="AH689" s="99">
        <v>0</v>
      </c>
      <c r="AI689" s="99">
        <v>769730.48838806199</v>
      </c>
      <c r="AJ689" s="99">
        <v>203915.34520530701</v>
      </c>
      <c r="AK689" s="99">
        <v>0</v>
      </c>
      <c r="AL689" s="99">
        <v>108604.124085426</v>
      </c>
      <c r="AM689" s="99">
        <v>0</v>
      </c>
      <c r="AN689" s="99">
        <v>8297441.3317260696</v>
      </c>
      <c r="AO689" s="99">
        <v>19085618.440673798</v>
      </c>
      <c r="AP689" s="99">
        <v>0</v>
      </c>
      <c r="AQ689" s="99">
        <v>2240079.3832397498</v>
      </c>
      <c r="AR689" s="99">
        <v>1426060.45812988</v>
      </c>
      <c r="AS689" s="99">
        <v>925814.82566833496</v>
      </c>
      <c r="AT689" s="99">
        <v>0</v>
      </c>
      <c r="AU689" s="99">
        <v>0</v>
      </c>
      <c r="AV689" s="99">
        <v>25735690.377929699</v>
      </c>
      <c r="AW689" s="99">
        <v>1383.8070438802199</v>
      </c>
      <c r="AX689" s="99">
        <v>43844.676019191698</v>
      </c>
      <c r="AY689" s="99">
        <v>9054509.4927978497</v>
      </c>
      <c r="AZ689" s="99">
        <v>2814830.73724365</v>
      </c>
      <c r="BA689" s="99">
        <v>0</v>
      </c>
      <c r="BB689" s="99">
        <v>7572212.7887573196</v>
      </c>
      <c r="BC689" s="99">
        <v>1839547.4713592499</v>
      </c>
      <c r="BD689" s="99">
        <v>0</v>
      </c>
      <c r="BE689" s="99">
        <v>921693.82247924805</v>
      </c>
      <c r="BF689" s="99">
        <v>0</v>
      </c>
      <c r="BG689" s="99">
        <v>25661126.142822299</v>
      </c>
      <c r="BH689" s="99">
        <v>5494730.9865722703</v>
      </c>
      <c r="BI689" s="99">
        <v>0</v>
      </c>
      <c r="BJ689" s="99">
        <v>1049057.0695190399</v>
      </c>
      <c r="BK689" s="99">
        <v>691403.33541870106</v>
      </c>
      <c r="BL689" s="99">
        <v>0</v>
      </c>
      <c r="BM689" s="99">
        <v>0</v>
      </c>
      <c r="BN689" s="99">
        <v>0</v>
      </c>
      <c r="BO689" s="99">
        <v>0</v>
      </c>
      <c r="BP689" s="99">
        <v>0</v>
      </c>
      <c r="BQ689" s="99">
        <v>0</v>
      </c>
      <c r="BR689" s="99">
        <v>3030922.0366821298</v>
      </c>
      <c r="BS689" s="99">
        <v>1060540.2821655299</v>
      </c>
      <c r="BT689" s="99">
        <v>0</v>
      </c>
      <c r="BU689" s="99">
        <v>1472186.49998474</v>
      </c>
      <c r="BV689" s="99">
        <v>1039186.4920196499</v>
      </c>
      <c r="BW689" s="99">
        <v>0</v>
      </c>
      <c r="BX689" s="99">
        <v>194784.47927856399</v>
      </c>
      <c r="BY689" s="99">
        <v>0</v>
      </c>
      <c r="BZ689" s="99">
        <v>0</v>
      </c>
      <c r="CA689" s="99">
        <v>43807.301785469099</v>
      </c>
      <c r="CB689" s="99">
        <v>2176567.125</v>
      </c>
      <c r="CC689" s="99">
        <v>21236629.174316399</v>
      </c>
      <c r="CD689" s="99">
        <v>6544851.5985107403</v>
      </c>
      <c r="CE689" s="99">
        <v>824.37152855843306</v>
      </c>
      <c r="CF689" s="99">
        <v>108900.131497383</v>
      </c>
      <c r="CG689" s="99">
        <v>923947.81729888904</v>
      </c>
      <c r="CH689" s="99">
        <v>0</v>
      </c>
      <c r="CI689" s="99">
        <v>44631.695413112597</v>
      </c>
      <c r="CJ689" s="99">
        <v>2284473.5146789602</v>
      </c>
      <c r="CK689" s="99">
        <v>22141537.083740201</v>
      </c>
      <c r="CL689" s="99">
        <v>6732717.72692871</v>
      </c>
      <c r="CM689" s="203">
        <f t="shared" si="30"/>
        <v>71405.958230257005</v>
      </c>
      <c r="CN689" s="203">
        <f t="shared" si="31"/>
        <v>10581914.846405029</v>
      </c>
      <c r="CO689" s="203">
        <f t="shared" si="32"/>
        <v>47802663.2265625</v>
      </c>
      <c r="CP689" s="99">
        <v>6732717.72692871</v>
      </c>
      <c r="CQ689" s="99">
        <v>0</v>
      </c>
      <c r="CR689" s="99">
        <v>0</v>
      </c>
      <c r="CS689" s="99">
        <v>0</v>
      </c>
      <c r="CT689" s="99">
        <v>0</v>
      </c>
    </row>
    <row r="690" spans="1:98">
      <c r="A690" s="98" t="s">
        <v>62</v>
      </c>
      <c r="B690" s="100">
        <v>42614</v>
      </c>
      <c r="C690" s="99">
        <v>39673.474756717696</v>
      </c>
      <c r="D690" s="99">
        <v>0</v>
      </c>
      <c r="E690" s="99">
        <v>3994.9915237128698</v>
      </c>
      <c r="F690" s="99">
        <v>3126.64312586188</v>
      </c>
      <c r="G690" s="99">
        <v>830.89193392544996</v>
      </c>
      <c r="H690" s="99">
        <v>0</v>
      </c>
      <c r="I690" s="99">
        <v>0</v>
      </c>
      <c r="J690" s="99">
        <v>26585.4877126217</v>
      </c>
      <c r="K690" s="99">
        <v>3.64547452743864</v>
      </c>
      <c r="L690" s="99">
        <v>84.338217822834807</v>
      </c>
      <c r="M690" s="99">
        <v>19887.6347374916</v>
      </c>
      <c r="N690" s="99">
        <v>3016.10350632668</v>
      </c>
      <c r="O690" s="99">
        <v>0</v>
      </c>
      <c r="P690" s="99">
        <v>18636.713892698299</v>
      </c>
      <c r="Q690" s="99">
        <v>2072.0874569714101</v>
      </c>
      <c r="R690" s="99">
        <v>0</v>
      </c>
      <c r="S690" s="99">
        <v>828.55315399169899</v>
      </c>
      <c r="T690" s="99">
        <v>0</v>
      </c>
      <c r="U690" s="99">
        <v>26589.3650751114</v>
      </c>
      <c r="V690" s="99">
        <v>1928887.70451355</v>
      </c>
      <c r="W690" s="99">
        <v>0</v>
      </c>
      <c r="X690" s="99">
        <v>248033.845079422</v>
      </c>
      <c r="Y690" s="99">
        <v>162136.27468109099</v>
      </c>
      <c r="Z690" s="99">
        <v>109071.835191727</v>
      </c>
      <c r="AA690" s="99">
        <v>0</v>
      </c>
      <c r="AB690" s="99">
        <v>0</v>
      </c>
      <c r="AC690" s="99">
        <v>8264949.19348145</v>
      </c>
      <c r="AD690" s="99">
        <v>176.02118003740901</v>
      </c>
      <c r="AE690" s="99">
        <v>7405.9227221012097</v>
      </c>
      <c r="AF690" s="99">
        <v>900204.44768524205</v>
      </c>
      <c r="AG690" s="99">
        <v>307281.78967285203</v>
      </c>
      <c r="AH690" s="99">
        <v>0</v>
      </c>
      <c r="AI690" s="99">
        <v>762853.44154357899</v>
      </c>
      <c r="AJ690" s="99">
        <v>199641.90446281401</v>
      </c>
      <c r="AK690" s="99">
        <v>0</v>
      </c>
      <c r="AL690" s="99">
        <v>109632.604785919</v>
      </c>
      <c r="AM690" s="99">
        <v>0</v>
      </c>
      <c r="AN690" s="99">
        <v>8255272.53405762</v>
      </c>
      <c r="AO690" s="99">
        <v>19178952.4914551</v>
      </c>
      <c r="AP690" s="99">
        <v>0</v>
      </c>
      <c r="AQ690" s="99">
        <v>2196909.5914917002</v>
      </c>
      <c r="AR690" s="99">
        <v>1398712.0517578099</v>
      </c>
      <c r="AS690" s="99">
        <v>919237.60124206496</v>
      </c>
      <c r="AT690" s="99">
        <v>0</v>
      </c>
      <c r="AU690" s="99">
        <v>0</v>
      </c>
      <c r="AV690" s="99">
        <v>25625866.108154301</v>
      </c>
      <c r="AW690" s="99">
        <v>595.44415728002798</v>
      </c>
      <c r="AX690" s="99">
        <v>55610.825154781298</v>
      </c>
      <c r="AY690" s="99">
        <v>9183149.6007080097</v>
      </c>
      <c r="AZ690" s="99">
        <v>2785796.2821960398</v>
      </c>
      <c r="BA690" s="99">
        <v>0</v>
      </c>
      <c r="BB690" s="99">
        <v>7567181.7694091797</v>
      </c>
      <c r="BC690" s="99">
        <v>1818095.20025635</v>
      </c>
      <c r="BD690" s="99">
        <v>0</v>
      </c>
      <c r="BE690" s="99">
        <v>920695.09950256301</v>
      </c>
      <c r="BF690" s="99">
        <v>0</v>
      </c>
      <c r="BG690" s="99">
        <v>25619592.619384799</v>
      </c>
      <c r="BH690" s="99">
        <v>5468745.3317871103</v>
      </c>
      <c r="BI690" s="99">
        <v>0</v>
      </c>
      <c r="BJ690" s="99">
        <v>1028835.85811615</v>
      </c>
      <c r="BK690" s="99">
        <v>678973.21525573696</v>
      </c>
      <c r="BL690" s="99">
        <v>0</v>
      </c>
      <c r="BM690" s="99">
        <v>0</v>
      </c>
      <c r="BN690" s="99">
        <v>0</v>
      </c>
      <c r="BO690" s="99">
        <v>0</v>
      </c>
      <c r="BP690" s="99">
        <v>0</v>
      </c>
      <c r="BQ690" s="99">
        <v>0</v>
      </c>
      <c r="BR690" s="99">
        <v>3048893.2427063002</v>
      </c>
      <c r="BS690" s="99">
        <v>1048762.06538391</v>
      </c>
      <c r="BT690" s="99">
        <v>0</v>
      </c>
      <c r="BU690" s="99">
        <v>1246247.5399932901</v>
      </c>
      <c r="BV690" s="99">
        <v>1031348.19013977</v>
      </c>
      <c r="BW690" s="99">
        <v>0</v>
      </c>
      <c r="BX690" s="99">
        <v>172380.37936973601</v>
      </c>
      <c r="BY690" s="99">
        <v>0</v>
      </c>
      <c r="BZ690" s="99">
        <v>0</v>
      </c>
      <c r="CA690" s="99">
        <v>43690.544729232803</v>
      </c>
      <c r="CB690" s="99">
        <v>2176522.5522155799</v>
      </c>
      <c r="CC690" s="99">
        <v>21417467.105468798</v>
      </c>
      <c r="CD690" s="99">
        <v>6499598.0367431603</v>
      </c>
      <c r="CE690" s="99">
        <v>830.59446574002504</v>
      </c>
      <c r="CF690" s="99">
        <v>109418.169691086</v>
      </c>
      <c r="CG690" s="99">
        <v>920323.59574127197</v>
      </c>
      <c r="CH690" s="99">
        <v>0</v>
      </c>
      <c r="CI690" s="99">
        <v>44518.014160633102</v>
      </c>
      <c r="CJ690" s="99">
        <v>2284954.91339111</v>
      </c>
      <c r="CK690" s="99">
        <v>22325242.7885742</v>
      </c>
      <c r="CL690" s="99">
        <v>6686353.0523071298</v>
      </c>
      <c r="CM690" s="203">
        <f t="shared" si="30"/>
        <v>71107.379235744505</v>
      </c>
      <c r="CN690" s="203">
        <f t="shared" si="31"/>
        <v>10540227.44744873</v>
      </c>
      <c r="CO690" s="203">
        <f t="shared" si="32"/>
        <v>47944835.407958999</v>
      </c>
      <c r="CP690" s="99">
        <v>6686353.0523071298</v>
      </c>
      <c r="CQ690" s="99">
        <v>0</v>
      </c>
      <c r="CR690" s="99">
        <v>0</v>
      </c>
      <c r="CS690" s="99">
        <v>0</v>
      </c>
      <c r="CT690" s="99">
        <v>0</v>
      </c>
    </row>
    <row r="691" spans="1:98">
      <c r="A691" s="98" t="s">
        <v>62</v>
      </c>
      <c r="B691" s="100">
        <v>42705</v>
      </c>
      <c r="C691" s="99">
        <v>39505.886332511902</v>
      </c>
      <c r="D691" s="99">
        <v>0</v>
      </c>
      <c r="E691" s="99">
        <v>3919.1385931670702</v>
      </c>
      <c r="F691" s="99">
        <v>3083.0977587103798</v>
      </c>
      <c r="G691" s="99">
        <v>844.17661020159699</v>
      </c>
      <c r="H691" s="99">
        <v>0</v>
      </c>
      <c r="I691" s="99">
        <v>0</v>
      </c>
      <c r="J691" s="99">
        <v>26351.612005710602</v>
      </c>
      <c r="K691" s="99">
        <v>1.39959162246669</v>
      </c>
      <c r="L691" s="99">
        <v>71.865155915729702</v>
      </c>
      <c r="M691" s="99">
        <v>19907.781214952502</v>
      </c>
      <c r="N691" s="99">
        <v>2986.7045847475501</v>
      </c>
      <c r="O691" s="99">
        <v>0</v>
      </c>
      <c r="P691" s="99">
        <v>18462.3581802845</v>
      </c>
      <c r="Q691" s="99">
        <v>2038.8192299306399</v>
      </c>
      <c r="R691" s="99">
        <v>0</v>
      </c>
      <c r="S691" s="99">
        <v>846.08676614612295</v>
      </c>
      <c r="T691" s="99">
        <v>0</v>
      </c>
      <c r="U691" s="99">
        <v>26364.959704875899</v>
      </c>
      <c r="V691" s="99">
        <v>1906660.43675232</v>
      </c>
      <c r="W691" s="99">
        <v>0</v>
      </c>
      <c r="X691" s="99">
        <v>241245.17294883699</v>
      </c>
      <c r="Y691" s="99">
        <v>157074.70983696001</v>
      </c>
      <c r="Z691" s="99">
        <v>106241.24224948901</v>
      </c>
      <c r="AA691" s="99">
        <v>0</v>
      </c>
      <c r="AB691" s="99">
        <v>0</v>
      </c>
      <c r="AC691" s="99">
        <v>8143455.1452026404</v>
      </c>
      <c r="AD691" s="99">
        <v>71.252267072908595</v>
      </c>
      <c r="AE691" s="99">
        <v>5202.6884737014798</v>
      </c>
      <c r="AF691" s="99">
        <v>890437.70323181199</v>
      </c>
      <c r="AG691" s="99">
        <v>303928.30556869501</v>
      </c>
      <c r="AH691" s="99">
        <v>0</v>
      </c>
      <c r="AI691" s="99">
        <v>741620.14458465599</v>
      </c>
      <c r="AJ691" s="99">
        <v>199918.25196838399</v>
      </c>
      <c r="AK691" s="99">
        <v>0</v>
      </c>
      <c r="AL691" s="99">
        <v>106406.139395714</v>
      </c>
      <c r="AM691" s="99">
        <v>0</v>
      </c>
      <c r="AN691" s="99">
        <v>8173413.4877929697</v>
      </c>
      <c r="AO691" s="99">
        <v>18981650.1403809</v>
      </c>
      <c r="AP691" s="99">
        <v>0</v>
      </c>
      <c r="AQ691" s="99">
        <v>2131410.78015137</v>
      </c>
      <c r="AR691" s="99">
        <v>1349638.3853302</v>
      </c>
      <c r="AS691" s="99">
        <v>902870.86532592797</v>
      </c>
      <c r="AT691" s="99">
        <v>0</v>
      </c>
      <c r="AU691" s="99">
        <v>0</v>
      </c>
      <c r="AV691" s="99">
        <v>25382505.748535201</v>
      </c>
      <c r="AW691" s="99">
        <v>242.78854313679</v>
      </c>
      <c r="AX691" s="99">
        <v>36735.425055980697</v>
      </c>
      <c r="AY691" s="99">
        <v>9125871.47729492</v>
      </c>
      <c r="AZ691" s="99">
        <v>2761273.3427124</v>
      </c>
      <c r="BA691" s="99">
        <v>0</v>
      </c>
      <c r="BB691" s="99">
        <v>7405213.8573608398</v>
      </c>
      <c r="BC691" s="99">
        <v>1817957.72921753</v>
      </c>
      <c r="BD691" s="99">
        <v>0</v>
      </c>
      <c r="BE691" s="99">
        <v>905959.04666137695</v>
      </c>
      <c r="BF691" s="99">
        <v>0</v>
      </c>
      <c r="BG691" s="99">
        <v>25454577.2971191</v>
      </c>
      <c r="BH691" s="99">
        <v>5450215.0318603497</v>
      </c>
      <c r="BI691" s="99">
        <v>0</v>
      </c>
      <c r="BJ691" s="99">
        <v>1011810.05931854</v>
      </c>
      <c r="BK691" s="99">
        <v>661553.96115875198</v>
      </c>
      <c r="BL691" s="99">
        <v>0</v>
      </c>
      <c r="BM691" s="99">
        <v>0</v>
      </c>
      <c r="BN691" s="99">
        <v>0</v>
      </c>
      <c r="BO691" s="99">
        <v>0</v>
      </c>
      <c r="BP691" s="99">
        <v>0</v>
      </c>
      <c r="BQ691" s="99">
        <v>0</v>
      </c>
      <c r="BR691" s="99">
        <v>3024358.70098877</v>
      </c>
      <c r="BS691" s="99">
        <v>1039960.2531509401</v>
      </c>
      <c r="BT691" s="99">
        <v>0</v>
      </c>
      <c r="BU691" s="99">
        <v>1397677.5799865699</v>
      </c>
      <c r="BV691" s="99">
        <v>1033598.57909393</v>
      </c>
      <c r="BW691" s="99">
        <v>0</v>
      </c>
      <c r="BX691" s="99">
        <v>187573.39930915801</v>
      </c>
      <c r="BY691" s="99">
        <v>0</v>
      </c>
      <c r="BZ691" s="99">
        <v>0</v>
      </c>
      <c r="CA691" s="99">
        <v>43435.550613880201</v>
      </c>
      <c r="CB691" s="99">
        <v>2148014.4651794401</v>
      </c>
      <c r="CC691" s="99">
        <v>21225693.306640599</v>
      </c>
      <c r="CD691" s="99">
        <v>6459279.6554565402</v>
      </c>
      <c r="CE691" s="99">
        <v>844.49743925035</v>
      </c>
      <c r="CF691" s="99">
        <v>106344.92430782301</v>
      </c>
      <c r="CG691" s="99">
        <v>904647.27692413295</v>
      </c>
      <c r="CH691" s="99">
        <v>0</v>
      </c>
      <c r="CI691" s="99">
        <v>44274.7705364227</v>
      </c>
      <c r="CJ691" s="99">
        <v>2257912.9522399898</v>
      </c>
      <c r="CK691" s="99">
        <v>22141450.0314941</v>
      </c>
      <c r="CL691" s="99">
        <v>6645623.7213745099</v>
      </c>
      <c r="CM691" s="203">
        <f t="shared" si="30"/>
        <v>70639.730241298603</v>
      </c>
      <c r="CN691" s="203">
        <f t="shared" si="31"/>
        <v>10431326.440032959</v>
      </c>
      <c r="CO691" s="203">
        <f t="shared" si="32"/>
        <v>47596027.328613199</v>
      </c>
      <c r="CP691" s="99">
        <v>6645623.7213745099</v>
      </c>
      <c r="CQ691" s="99">
        <v>0</v>
      </c>
      <c r="CR691" s="99">
        <v>0</v>
      </c>
      <c r="CS691" s="99">
        <v>0</v>
      </c>
      <c r="CT691" s="99">
        <v>0</v>
      </c>
    </row>
    <row r="692" spans="1:98">
      <c r="A692" s="98" t="s">
        <v>62</v>
      </c>
      <c r="B692" s="100">
        <v>42795</v>
      </c>
      <c r="C692" s="99">
        <v>39659.575907230399</v>
      </c>
      <c r="D692" s="99">
        <v>0</v>
      </c>
      <c r="E692" s="99">
        <v>3882.4991810023798</v>
      </c>
      <c r="F692" s="99">
        <v>3043.1133359074602</v>
      </c>
      <c r="G692" s="99">
        <v>845.75892944633995</v>
      </c>
      <c r="H692" s="99">
        <v>0</v>
      </c>
      <c r="I692" s="99">
        <v>0</v>
      </c>
      <c r="J692" s="99">
        <v>26229.260457515698</v>
      </c>
      <c r="K692" s="99">
        <v>3.19768620244577</v>
      </c>
      <c r="L692" s="99">
        <v>70.436366054229396</v>
      </c>
      <c r="M692" s="99">
        <v>19911.859673500101</v>
      </c>
      <c r="N692" s="99">
        <v>2923.0592848956599</v>
      </c>
      <c r="O692" s="99">
        <v>0</v>
      </c>
      <c r="P692" s="99">
        <v>18476.4650499821</v>
      </c>
      <c r="Q692" s="99">
        <v>2024.94967128336</v>
      </c>
      <c r="R692" s="99">
        <v>0</v>
      </c>
      <c r="S692" s="99">
        <v>841.54731208086002</v>
      </c>
      <c r="T692" s="99">
        <v>0</v>
      </c>
      <c r="U692" s="99">
        <v>26222.752990484201</v>
      </c>
      <c r="V692" s="99">
        <v>1909554.4776001</v>
      </c>
      <c r="W692" s="99">
        <v>0</v>
      </c>
      <c r="X692" s="99">
        <v>239693.80473709101</v>
      </c>
      <c r="Y692" s="99">
        <v>153677.290559769</v>
      </c>
      <c r="Z692" s="99">
        <v>109744.915781021</v>
      </c>
      <c r="AA692" s="99">
        <v>0</v>
      </c>
      <c r="AB692" s="99">
        <v>0</v>
      </c>
      <c r="AC692" s="99">
        <v>8147110.8289794903</v>
      </c>
      <c r="AD692" s="99">
        <v>79.018183825537605</v>
      </c>
      <c r="AE692" s="99">
        <v>5526.35075998306</v>
      </c>
      <c r="AF692" s="99">
        <v>881672.29874420201</v>
      </c>
      <c r="AG692" s="99">
        <v>300380.50330734299</v>
      </c>
      <c r="AH692" s="99">
        <v>0</v>
      </c>
      <c r="AI692" s="99">
        <v>761334.14163207996</v>
      </c>
      <c r="AJ692" s="99">
        <v>203669.51656532299</v>
      </c>
      <c r="AK692" s="99">
        <v>0</v>
      </c>
      <c r="AL692" s="99">
        <v>108483.168750763</v>
      </c>
      <c r="AM692" s="99">
        <v>0</v>
      </c>
      <c r="AN692" s="99">
        <v>8134270.98583984</v>
      </c>
      <c r="AO692" s="99">
        <v>19187807.397216801</v>
      </c>
      <c r="AP692" s="99">
        <v>0</v>
      </c>
      <c r="AQ692" s="99">
        <v>2088889.2253265399</v>
      </c>
      <c r="AR692" s="99">
        <v>1309563.5461730999</v>
      </c>
      <c r="AS692" s="99">
        <v>939111.27201080299</v>
      </c>
      <c r="AT692" s="99">
        <v>0</v>
      </c>
      <c r="AU692" s="99">
        <v>0</v>
      </c>
      <c r="AV692" s="99">
        <v>25445032.878662098</v>
      </c>
      <c r="AW692" s="99">
        <v>269.87787171825801</v>
      </c>
      <c r="AX692" s="99">
        <v>36724.3327317238</v>
      </c>
      <c r="AY692" s="99">
        <v>9083156.7012939509</v>
      </c>
      <c r="AZ692" s="99">
        <v>2750139.8308715802</v>
      </c>
      <c r="BA692" s="99">
        <v>0</v>
      </c>
      <c r="BB692" s="99">
        <v>7631853.74108887</v>
      </c>
      <c r="BC692" s="99">
        <v>1856595.35510254</v>
      </c>
      <c r="BD692" s="99">
        <v>0</v>
      </c>
      <c r="BE692" s="99">
        <v>930284.052734375</v>
      </c>
      <c r="BF692" s="99">
        <v>0</v>
      </c>
      <c r="BG692" s="99">
        <v>25397746.871582001</v>
      </c>
      <c r="BH692" s="99">
        <v>5538195.1005248995</v>
      </c>
      <c r="BI692" s="99">
        <v>0</v>
      </c>
      <c r="BJ692" s="99">
        <v>1001749.91329956</v>
      </c>
      <c r="BK692" s="99">
        <v>645839.89705658006</v>
      </c>
      <c r="BL692" s="99">
        <v>0</v>
      </c>
      <c r="BM692" s="99">
        <v>0</v>
      </c>
      <c r="BN692" s="99">
        <v>0</v>
      </c>
      <c r="BO692" s="99">
        <v>0</v>
      </c>
      <c r="BP692" s="99">
        <v>0</v>
      </c>
      <c r="BQ692" s="99">
        <v>0</v>
      </c>
      <c r="BR692" s="99">
        <v>3034635.6213073698</v>
      </c>
      <c r="BS692" s="99">
        <v>1035153.89013672</v>
      </c>
      <c r="BT692" s="99">
        <v>0</v>
      </c>
      <c r="BU692" s="99">
        <v>1417093.2599792499</v>
      </c>
      <c r="BV692" s="99">
        <v>1050675.0878906299</v>
      </c>
      <c r="BW692" s="99">
        <v>0</v>
      </c>
      <c r="BX692" s="99">
        <v>196627.44927978501</v>
      </c>
      <c r="BY692" s="99">
        <v>0</v>
      </c>
      <c r="BZ692" s="99">
        <v>0</v>
      </c>
      <c r="CA692" s="99">
        <v>43503.107402801499</v>
      </c>
      <c r="CB692" s="99">
        <v>2148661.2192993201</v>
      </c>
      <c r="CC692" s="99">
        <v>21321504.434814502</v>
      </c>
      <c r="CD692" s="99">
        <v>6539861.1206054697</v>
      </c>
      <c r="CE692" s="99">
        <v>845.40202121436596</v>
      </c>
      <c r="CF692" s="99">
        <v>109547.53978443101</v>
      </c>
      <c r="CG692" s="99">
        <v>938516.06291198696</v>
      </c>
      <c r="CH692" s="99">
        <v>0</v>
      </c>
      <c r="CI692" s="99">
        <v>44357.496014118202</v>
      </c>
      <c r="CJ692" s="99">
        <v>2258171.0209045401</v>
      </c>
      <c r="CK692" s="99">
        <v>22266948.4140625</v>
      </c>
      <c r="CL692" s="99">
        <v>6731362.8162231399</v>
      </c>
      <c r="CM692" s="203">
        <f t="shared" si="30"/>
        <v>70580.249004602403</v>
      </c>
      <c r="CN692" s="203">
        <f t="shared" si="31"/>
        <v>10392442.006744381</v>
      </c>
      <c r="CO692" s="203">
        <f t="shared" si="32"/>
        <v>47664695.285644501</v>
      </c>
      <c r="CP692" s="99">
        <v>6731362.8162231399</v>
      </c>
      <c r="CQ692" s="99">
        <v>0</v>
      </c>
      <c r="CR692" s="99">
        <v>0</v>
      </c>
      <c r="CS692" s="99">
        <v>0</v>
      </c>
      <c r="CT692" s="99">
        <v>0</v>
      </c>
    </row>
    <row r="693" spans="1:98">
      <c r="A693" s="98" t="s">
        <v>62</v>
      </c>
      <c r="B693" s="100">
        <v>42887</v>
      </c>
      <c r="C693" s="99">
        <v>39137.339687347398</v>
      </c>
      <c r="D693" s="99">
        <v>0</v>
      </c>
      <c r="E693" s="99">
        <v>3694.3455670774001</v>
      </c>
      <c r="F693" s="99">
        <v>2882.2587251961199</v>
      </c>
      <c r="G693" s="99">
        <v>864.25774443894602</v>
      </c>
      <c r="H693" s="99">
        <v>0</v>
      </c>
      <c r="I693" s="99">
        <v>0</v>
      </c>
      <c r="J693" s="99">
        <v>26088.002079725298</v>
      </c>
      <c r="K693" s="99">
        <v>2.3980707162991202</v>
      </c>
      <c r="L693" s="99">
        <v>64.732114067301197</v>
      </c>
      <c r="M693" s="99">
        <v>19682.941189527501</v>
      </c>
      <c r="N693" s="99">
        <v>2925.7615539133499</v>
      </c>
      <c r="O693" s="99">
        <v>0</v>
      </c>
      <c r="P693" s="99">
        <v>18215.224582910501</v>
      </c>
      <c r="Q693" s="99">
        <v>1998.361997962</v>
      </c>
      <c r="R693" s="99">
        <v>0</v>
      </c>
      <c r="S693" s="99">
        <v>863.19932281225897</v>
      </c>
      <c r="T693" s="99">
        <v>0</v>
      </c>
      <c r="U693" s="99">
        <v>26088.0868105888</v>
      </c>
      <c r="V693" s="99">
        <v>1880926.2481384301</v>
      </c>
      <c r="W693" s="99">
        <v>0</v>
      </c>
      <c r="X693" s="99">
        <v>227424.39102172901</v>
      </c>
      <c r="Y693" s="99">
        <v>145089.391016006</v>
      </c>
      <c r="Z693" s="99">
        <v>108364.70890426599</v>
      </c>
      <c r="AA693" s="99">
        <v>0</v>
      </c>
      <c r="AB693" s="99">
        <v>0</v>
      </c>
      <c r="AC693" s="99">
        <v>8044134.2238769503</v>
      </c>
      <c r="AD693" s="99">
        <v>197.078265048563</v>
      </c>
      <c r="AE693" s="99">
        <v>4417.2254616618202</v>
      </c>
      <c r="AF693" s="99">
        <v>866516.78528595006</v>
      </c>
      <c r="AG693" s="99">
        <v>297306.084766388</v>
      </c>
      <c r="AH693" s="99">
        <v>0</v>
      </c>
      <c r="AI693" s="99">
        <v>738267.20166015602</v>
      </c>
      <c r="AJ693" s="99">
        <v>201060.87555503799</v>
      </c>
      <c r="AK693" s="99">
        <v>0</v>
      </c>
      <c r="AL693" s="99">
        <v>108037.27748203299</v>
      </c>
      <c r="AM693" s="99">
        <v>0</v>
      </c>
      <c r="AN693" s="99">
        <v>8054542.3875732403</v>
      </c>
      <c r="AO693" s="99">
        <v>18977803.014160201</v>
      </c>
      <c r="AP693" s="99">
        <v>0</v>
      </c>
      <c r="AQ693" s="99">
        <v>1995685.5981140099</v>
      </c>
      <c r="AR693" s="99">
        <v>1242603.6102905299</v>
      </c>
      <c r="AS693" s="99">
        <v>929628.00212860096</v>
      </c>
      <c r="AT693" s="99">
        <v>0</v>
      </c>
      <c r="AU693" s="99">
        <v>0</v>
      </c>
      <c r="AV693" s="99">
        <v>25271899.2880859</v>
      </c>
      <c r="AW693" s="99">
        <v>674.986662909389</v>
      </c>
      <c r="AX693" s="99">
        <v>33782.604517459898</v>
      </c>
      <c r="AY693" s="99">
        <v>8954161.4755859394</v>
      </c>
      <c r="AZ693" s="99">
        <v>2724927.2503356901</v>
      </c>
      <c r="BA693" s="99">
        <v>0</v>
      </c>
      <c r="BB693" s="99">
        <v>7430548.1087036096</v>
      </c>
      <c r="BC693" s="99">
        <v>1859076.4681091299</v>
      </c>
      <c r="BD693" s="99">
        <v>0</v>
      </c>
      <c r="BE693" s="99">
        <v>926183.97737121605</v>
      </c>
      <c r="BF693" s="99">
        <v>0</v>
      </c>
      <c r="BG693" s="99">
        <v>25247629.7585449</v>
      </c>
      <c r="BH693" s="99">
        <v>5416231.8237915002</v>
      </c>
      <c r="BI693" s="99">
        <v>0</v>
      </c>
      <c r="BJ693" s="99">
        <v>973446.94676208496</v>
      </c>
      <c r="BK693" s="99">
        <v>616179.73972320603</v>
      </c>
      <c r="BL693" s="99">
        <v>0</v>
      </c>
      <c r="BM693" s="99">
        <v>0</v>
      </c>
      <c r="BN693" s="99">
        <v>0</v>
      </c>
      <c r="BO693" s="99">
        <v>0</v>
      </c>
      <c r="BP693" s="99">
        <v>0</v>
      </c>
      <c r="BQ693" s="99">
        <v>0</v>
      </c>
      <c r="BR693" s="99">
        <v>2993997.8838806199</v>
      </c>
      <c r="BS693" s="99">
        <v>1026869.19597626</v>
      </c>
      <c r="BT693" s="99">
        <v>0</v>
      </c>
      <c r="BU693" s="99">
        <v>1411727.92999268</v>
      </c>
      <c r="BV693" s="99">
        <v>1051315.09890747</v>
      </c>
      <c r="BW693" s="99">
        <v>0</v>
      </c>
      <c r="BX693" s="99">
        <v>194693.03928947399</v>
      </c>
      <c r="BY693" s="99">
        <v>0</v>
      </c>
      <c r="BZ693" s="99">
        <v>0</v>
      </c>
      <c r="CA693" s="99">
        <v>42828.815031528502</v>
      </c>
      <c r="CB693" s="99">
        <v>2111675.9254455599</v>
      </c>
      <c r="CC693" s="99">
        <v>21084915.911865201</v>
      </c>
      <c r="CD693" s="99">
        <v>6389385.0844116202</v>
      </c>
      <c r="CE693" s="99">
        <v>864.722546592355</v>
      </c>
      <c r="CF693" s="99">
        <v>108059.257147789</v>
      </c>
      <c r="CG693" s="99">
        <v>926816.012191772</v>
      </c>
      <c r="CH693" s="99">
        <v>0</v>
      </c>
      <c r="CI693" s="99">
        <v>43692.524247169502</v>
      </c>
      <c r="CJ693" s="99">
        <v>2219575.0891418499</v>
      </c>
      <c r="CK693" s="99">
        <v>21982209.849365201</v>
      </c>
      <c r="CL693" s="99">
        <v>6577108.6311645498</v>
      </c>
      <c r="CM693" s="203">
        <f t="shared" si="30"/>
        <v>69780.611057758302</v>
      </c>
      <c r="CN693" s="203">
        <f t="shared" si="31"/>
        <v>10274117.47671509</v>
      </c>
      <c r="CO693" s="203">
        <f t="shared" si="32"/>
        <v>47229839.607910097</v>
      </c>
      <c r="CP693" s="99">
        <v>6577108.6311645498</v>
      </c>
      <c r="CQ693" s="99">
        <v>0</v>
      </c>
      <c r="CR693" s="99">
        <v>0</v>
      </c>
      <c r="CS693" s="99">
        <v>0</v>
      </c>
      <c r="CT693" s="99">
        <v>0</v>
      </c>
    </row>
    <row r="694" spans="1:98">
      <c r="A694" s="98" t="s">
        <v>62</v>
      </c>
      <c r="B694" s="100">
        <v>42979</v>
      </c>
      <c r="C694" s="99">
        <v>39090.513139247902</v>
      </c>
      <c r="D694" s="99">
        <v>0</v>
      </c>
      <c r="E694" s="99">
        <v>3634.51874673367</v>
      </c>
      <c r="F694" s="99">
        <v>2850.1455047428599</v>
      </c>
      <c r="G694" s="99">
        <v>872.43327678740002</v>
      </c>
      <c r="H694" s="99">
        <v>0</v>
      </c>
      <c r="I694" s="99">
        <v>0</v>
      </c>
      <c r="J694" s="99">
        <v>25927.749187946301</v>
      </c>
      <c r="K694" s="99">
        <v>2.68694494719966</v>
      </c>
      <c r="L694" s="99">
        <v>78.182217627763706</v>
      </c>
      <c r="M694" s="99">
        <v>19658.878233671199</v>
      </c>
      <c r="N694" s="99">
        <v>2883.69230180979</v>
      </c>
      <c r="O694" s="99">
        <v>0</v>
      </c>
      <c r="P694" s="99">
        <v>18179.903982162501</v>
      </c>
      <c r="Q694" s="99">
        <v>1960.3068912327301</v>
      </c>
      <c r="R694" s="99">
        <v>0</v>
      </c>
      <c r="S694" s="99">
        <v>870.428925588727</v>
      </c>
      <c r="T694" s="99">
        <v>0</v>
      </c>
      <c r="U694" s="99">
        <v>25928.9992003441</v>
      </c>
      <c r="V694" s="99">
        <v>1874793.3462066699</v>
      </c>
      <c r="W694" s="99">
        <v>0</v>
      </c>
      <c r="X694" s="99">
        <v>221326.885925293</v>
      </c>
      <c r="Y694" s="99">
        <v>142259.67573356599</v>
      </c>
      <c r="Z694" s="99">
        <v>109131.25265884399</v>
      </c>
      <c r="AA694" s="99">
        <v>0</v>
      </c>
      <c r="AB694" s="99">
        <v>0</v>
      </c>
      <c r="AC694" s="99">
        <v>7961002.32775879</v>
      </c>
      <c r="AD694" s="99">
        <v>117.34920289087999</v>
      </c>
      <c r="AE694" s="99">
        <v>5318.8183704614603</v>
      </c>
      <c r="AF694" s="99">
        <v>859446.25244903599</v>
      </c>
      <c r="AG694" s="99">
        <v>292094.31710815401</v>
      </c>
      <c r="AH694" s="99">
        <v>0</v>
      </c>
      <c r="AI694" s="99">
        <v>730052.47457122803</v>
      </c>
      <c r="AJ694" s="99">
        <v>202339.01397705101</v>
      </c>
      <c r="AK694" s="99">
        <v>0</v>
      </c>
      <c r="AL694" s="99">
        <v>109980.894816399</v>
      </c>
      <c r="AM694" s="99">
        <v>0</v>
      </c>
      <c r="AN694" s="99">
        <v>7978488.10656738</v>
      </c>
      <c r="AO694" s="99">
        <v>18988244.345458999</v>
      </c>
      <c r="AP694" s="99">
        <v>0</v>
      </c>
      <c r="AQ694" s="99">
        <v>1955147.4464721701</v>
      </c>
      <c r="AR694" s="99">
        <v>1217923.26649475</v>
      </c>
      <c r="AS694" s="99">
        <v>935586.31561279297</v>
      </c>
      <c r="AT694" s="99">
        <v>0</v>
      </c>
      <c r="AU694" s="99">
        <v>0</v>
      </c>
      <c r="AV694" s="99">
        <v>25133744.1484375</v>
      </c>
      <c r="AW694" s="99">
        <v>404.11016458645503</v>
      </c>
      <c r="AX694" s="99">
        <v>41458.352533817299</v>
      </c>
      <c r="AY694" s="99">
        <v>8973391.1237793006</v>
      </c>
      <c r="AZ694" s="99">
        <v>2696421.3873596201</v>
      </c>
      <c r="BA694" s="99">
        <v>0</v>
      </c>
      <c r="BB694" s="99">
        <v>7386786.5563964797</v>
      </c>
      <c r="BC694" s="99">
        <v>1871607.1647644001</v>
      </c>
      <c r="BD694" s="99">
        <v>0</v>
      </c>
      <c r="BE694" s="99">
        <v>939115.46675872803</v>
      </c>
      <c r="BF694" s="99">
        <v>0</v>
      </c>
      <c r="BG694" s="99">
        <v>25130302.074462902</v>
      </c>
      <c r="BH694" s="99">
        <v>5421979.3369751005</v>
      </c>
      <c r="BI694" s="99">
        <v>0</v>
      </c>
      <c r="BJ694" s="99">
        <v>951857.89295196498</v>
      </c>
      <c r="BK694" s="99">
        <v>601332.909034729</v>
      </c>
      <c r="BL694" s="99">
        <v>0</v>
      </c>
      <c r="BM694" s="99">
        <v>0</v>
      </c>
      <c r="BN694" s="99">
        <v>0</v>
      </c>
      <c r="BO694" s="99">
        <v>0</v>
      </c>
      <c r="BP694" s="99">
        <v>0</v>
      </c>
      <c r="BQ694" s="99">
        <v>0</v>
      </c>
      <c r="BR694" s="99">
        <v>2985320.33776855</v>
      </c>
      <c r="BS694" s="99">
        <v>1008979.0089721699</v>
      </c>
      <c r="BT694" s="99">
        <v>0</v>
      </c>
      <c r="BU694" s="99">
        <v>1190296.6899871801</v>
      </c>
      <c r="BV694" s="99">
        <v>1059593.4530334501</v>
      </c>
      <c r="BW694" s="99">
        <v>0</v>
      </c>
      <c r="BX694" s="99">
        <v>173844.30937957799</v>
      </c>
      <c r="BY694" s="99">
        <v>0</v>
      </c>
      <c r="BZ694" s="99">
        <v>0</v>
      </c>
      <c r="CA694" s="99">
        <v>42762.771409511603</v>
      </c>
      <c r="CB694" s="99">
        <v>2095481.85966492</v>
      </c>
      <c r="CC694" s="99">
        <v>20980091.681152299</v>
      </c>
      <c r="CD694" s="99">
        <v>6377241.5449829102</v>
      </c>
      <c r="CE694" s="99">
        <v>871.90508931875195</v>
      </c>
      <c r="CF694" s="99">
        <v>109620.41439724001</v>
      </c>
      <c r="CG694" s="99">
        <v>937249.63761138904</v>
      </c>
      <c r="CH694" s="99">
        <v>0</v>
      </c>
      <c r="CI694" s="99">
        <v>43631.957785129503</v>
      </c>
      <c r="CJ694" s="99">
        <v>2204696.92297363</v>
      </c>
      <c r="CK694" s="99">
        <v>21958720.6169434</v>
      </c>
      <c r="CL694" s="99">
        <v>6565908.0025024395</v>
      </c>
      <c r="CM694" s="203">
        <f t="shared" si="30"/>
        <v>69560.956985473604</v>
      </c>
      <c r="CN694" s="203">
        <f t="shared" si="31"/>
        <v>10183185.02954101</v>
      </c>
      <c r="CO694" s="203">
        <f t="shared" si="32"/>
        <v>47089022.691406302</v>
      </c>
      <c r="CP694" s="99">
        <v>6565908.0025024395</v>
      </c>
      <c r="CQ694" s="99">
        <v>0</v>
      </c>
      <c r="CR694" s="99">
        <v>0</v>
      </c>
      <c r="CS694" s="99">
        <v>0</v>
      </c>
      <c r="CT694" s="99">
        <v>0</v>
      </c>
    </row>
    <row r="695" spans="1:98">
      <c r="A695" s="98" t="s">
        <v>62</v>
      </c>
      <c r="B695" s="100">
        <v>43070</v>
      </c>
      <c r="C695" s="99">
        <v>38996.335412502303</v>
      </c>
      <c r="D695" s="99">
        <v>0</v>
      </c>
      <c r="E695" s="99">
        <v>3538.3028965890398</v>
      </c>
      <c r="F695" s="99">
        <v>2772.9676293730699</v>
      </c>
      <c r="G695" s="99">
        <v>878.982070654631</v>
      </c>
      <c r="H695" s="99">
        <v>0</v>
      </c>
      <c r="I695" s="99">
        <v>0</v>
      </c>
      <c r="J695" s="99">
        <v>25517.6207139492</v>
      </c>
      <c r="K695" s="99">
        <v>1.45545027965272</v>
      </c>
      <c r="L695" s="99">
        <v>65.897289284505007</v>
      </c>
      <c r="M695" s="99">
        <v>19570.829149484602</v>
      </c>
      <c r="N695" s="99">
        <v>2865.0084266960598</v>
      </c>
      <c r="O695" s="99">
        <v>0</v>
      </c>
      <c r="P695" s="99">
        <v>18134.032961845402</v>
      </c>
      <c r="Q695" s="99">
        <v>1947.7667598128301</v>
      </c>
      <c r="R695" s="99">
        <v>0</v>
      </c>
      <c r="S695" s="99">
        <v>881.48753445595503</v>
      </c>
      <c r="T695" s="99">
        <v>0</v>
      </c>
      <c r="U695" s="99">
        <v>25538.530619621299</v>
      </c>
      <c r="V695" s="99">
        <v>1867699.10162354</v>
      </c>
      <c r="W695" s="99">
        <v>0</v>
      </c>
      <c r="X695" s="99">
        <v>212042.40186691299</v>
      </c>
      <c r="Y695" s="99">
        <v>138497.21535682699</v>
      </c>
      <c r="Z695" s="99">
        <v>109367.73726368</v>
      </c>
      <c r="AA695" s="99">
        <v>0</v>
      </c>
      <c r="AB695" s="99">
        <v>0</v>
      </c>
      <c r="AC695" s="99">
        <v>7878649.1312255897</v>
      </c>
      <c r="AD695" s="99">
        <v>215.98081444762599</v>
      </c>
      <c r="AE695" s="99">
        <v>4324.5513401627504</v>
      </c>
      <c r="AF695" s="99">
        <v>853420.37745666504</v>
      </c>
      <c r="AG695" s="99">
        <v>289817.02400207502</v>
      </c>
      <c r="AH695" s="99">
        <v>0</v>
      </c>
      <c r="AI695" s="99">
        <v>727869.41229248</v>
      </c>
      <c r="AJ695" s="99">
        <v>201419.181146622</v>
      </c>
      <c r="AK695" s="99">
        <v>0</v>
      </c>
      <c r="AL695" s="99">
        <v>109751.27679538701</v>
      </c>
      <c r="AM695" s="99">
        <v>0</v>
      </c>
      <c r="AN695" s="99">
        <v>7901853.0757446298</v>
      </c>
      <c r="AO695" s="99">
        <v>19057746.872314502</v>
      </c>
      <c r="AP695" s="99">
        <v>0</v>
      </c>
      <c r="AQ695" s="99">
        <v>1877633.41966248</v>
      </c>
      <c r="AR695" s="99">
        <v>1194075.8668670701</v>
      </c>
      <c r="AS695" s="99">
        <v>943342.72236633301</v>
      </c>
      <c r="AT695" s="99">
        <v>0</v>
      </c>
      <c r="AU695" s="99">
        <v>0</v>
      </c>
      <c r="AV695" s="99">
        <v>25004010.510253899</v>
      </c>
      <c r="AW695" s="99">
        <v>746.492902994156</v>
      </c>
      <c r="AX695" s="99">
        <v>36950.254214763598</v>
      </c>
      <c r="AY695" s="99">
        <v>8939117.9118652306</v>
      </c>
      <c r="AZ695" s="99">
        <v>2694385.48468018</v>
      </c>
      <c r="BA695" s="99">
        <v>0</v>
      </c>
      <c r="BB695" s="99">
        <v>7352688.21337891</v>
      </c>
      <c r="BC695" s="99">
        <v>1870158.9909667999</v>
      </c>
      <c r="BD695" s="99">
        <v>0</v>
      </c>
      <c r="BE695" s="99">
        <v>948598.70213317894</v>
      </c>
      <c r="BF695" s="99">
        <v>0</v>
      </c>
      <c r="BG695" s="99">
        <v>25102455.307861298</v>
      </c>
      <c r="BH695" s="99">
        <v>5461020.09521484</v>
      </c>
      <c r="BI695" s="99">
        <v>0</v>
      </c>
      <c r="BJ695" s="99">
        <v>928739.35324096703</v>
      </c>
      <c r="BK695" s="99">
        <v>589971.06243133498</v>
      </c>
      <c r="BL695" s="99">
        <v>0</v>
      </c>
      <c r="BM695" s="99">
        <v>0</v>
      </c>
      <c r="BN695" s="99">
        <v>0</v>
      </c>
      <c r="BO695" s="99">
        <v>0</v>
      </c>
      <c r="BP695" s="99">
        <v>0</v>
      </c>
      <c r="BQ695" s="99">
        <v>0</v>
      </c>
      <c r="BR695" s="99">
        <v>2993513.6242065402</v>
      </c>
      <c r="BS695" s="99">
        <v>1008347.98902893</v>
      </c>
      <c r="BT695" s="99">
        <v>0</v>
      </c>
      <c r="BU695" s="99">
        <v>1372235.94058228</v>
      </c>
      <c r="BV695" s="99">
        <v>1056686.1125183101</v>
      </c>
      <c r="BW695" s="99">
        <v>0</v>
      </c>
      <c r="BX695" s="99">
        <v>193480.147447586</v>
      </c>
      <c r="BY695" s="99">
        <v>0</v>
      </c>
      <c r="BZ695" s="99">
        <v>0</v>
      </c>
      <c r="CA695" s="99">
        <v>42552.9164381027</v>
      </c>
      <c r="CB695" s="99">
        <v>2080905.3065033001</v>
      </c>
      <c r="CC695" s="99">
        <v>20944519.643310498</v>
      </c>
      <c r="CD695" s="99">
        <v>6386897.8776245099</v>
      </c>
      <c r="CE695" s="99">
        <v>879.588851980865</v>
      </c>
      <c r="CF695" s="99">
        <v>109503.29734993</v>
      </c>
      <c r="CG695" s="99">
        <v>945913.83097076404</v>
      </c>
      <c r="CH695" s="99">
        <v>0</v>
      </c>
      <c r="CI695" s="99">
        <v>43426.393984317801</v>
      </c>
      <c r="CJ695" s="99">
        <v>2194771.2519836398</v>
      </c>
      <c r="CK695" s="99">
        <v>21886866.333007801</v>
      </c>
      <c r="CL695" s="99">
        <v>6578133.83947754</v>
      </c>
      <c r="CM695" s="203">
        <f t="shared" si="30"/>
        <v>68964.9246039391</v>
      </c>
      <c r="CN695" s="203">
        <f t="shared" si="31"/>
        <v>10096624.32772827</v>
      </c>
      <c r="CO695" s="203">
        <f t="shared" si="32"/>
        <v>46989321.640869096</v>
      </c>
      <c r="CP695" s="99">
        <v>6578133.83947754</v>
      </c>
      <c r="CQ695" s="99">
        <v>0</v>
      </c>
      <c r="CR695" s="99">
        <v>0</v>
      </c>
      <c r="CS695" s="99">
        <v>0</v>
      </c>
      <c r="CT695" s="99">
        <v>0</v>
      </c>
    </row>
    <row r="696" spans="1:98">
      <c r="A696" s="98" t="s">
        <v>62</v>
      </c>
      <c r="B696" s="100">
        <v>43160</v>
      </c>
      <c r="C696" s="99">
        <v>38840.048962116198</v>
      </c>
      <c r="D696" s="99">
        <v>0</v>
      </c>
      <c r="E696" s="99">
        <v>3472.2346984147998</v>
      </c>
      <c r="F696" s="99">
        <v>2745.7357983291099</v>
      </c>
      <c r="G696" s="99">
        <v>876.12861439585697</v>
      </c>
      <c r="H696" s="99">
        <v>0</v>
      </c>
      <c r="I696" s="99">
        <v>0</v>
      </c>
      <c r="J696" s="99">
        <v>25353.764041662202</v>
      </c>
      <c r="K696" s="99">
        <v>1.06608280629735</v>
      </c>
      <c r="L696" s="99">
        <v>67.383020273409798</v>
      </c>
      <c r="M696" s="99">
        <v>19454.157187700301</v>
      </c>
      <c r="N696" s="99">
        <v>2853.7495116591499</v>
      </c>
      <c r="O696" s="99">
        <v>0</v>
      </c>
      <c r="P696" s="99">
        <v>17833.140968799598</v>
      </c>
      <c r="Q696" s="99">
        <v>1913.9668506979899</v>
      </c>
      <c r="R696" s="99">
        <v>0</v>
      </c>
      <c r="S696" s="99">
        <v>872.76621413976</v>
      </c>
      <c r="T696" s="99">
        <v>0</v>
      </c>
      <c r="U696" s="99">
        <v>25337.238204479199</v>
      </c>
      <c r="V696" s="99">
        <v>1866782.6455230699</v>
      </c>
      <c r="W696" s="99">
        <v>0</v>
      </c>
      <c r="X696" s="99">
        <v>199604.01263237</v>
      </c>
      <c r="Y696" s="99">
        <v>132100.524610519</v>
      </c>
      <c r="Z696" s="99">
        <v>109415.29897213</v>
      </c>
      <c r="AA696" s="99">
        <v>0</v>
      </c>
      <c r="AB696" s="99">
        <v>0</v>
      </c>
      <c r="AC696" s="99">
        <v>7852258.84448242</v>
      </c>
      <c r="AD696" s="99">
        <v>16.936595034087102</v>
      </c>
      <c r="AE696" s="99">
        <v>2990.3952872455102</v>
      </c>
      <c r="AF696" s="99">
        <v>859505.30659484898</v>
      </c>
      <c r="AG696" s="99">
        <v>287617.00621795701</v>
      </c>
      <c r="AH696" s="99">
        <v>0</v>
      </c>
      <c r="AI696" s="99">
        <v>711112.958747864</v>
      </c>
      <c r="AJ696" s="99">
        <v>202914.82151794399</v>
      </c>
      <c r="AK696" s="99">
        <v>0</v>
      </c>
      <c r="AL696" s="99">
        <v>108378.38213729901</v>
      </c>
      <c r="AM696" s="99">
        <v>0</v>
      </c>
      <c r="AN696" s="99">
        <v>7864588.0252075205</v>
      </c>
      <c r="AO696" s="99">
        <v>19087760.213622998</v>
      </c>
      <c r="AP696" s="99">
        <v>0</v>
      </c>
      <c r="AQ696" s="99">
        <v>1775523.7080993699</v>
      </c>
      <c r="AR696" s="99">
        <v>1142288.5015716599</v>
      </c>
      <c r="AS696" s="99">
        <v>946934.42473602295</v>
      </c>
      <c r="AT696" s="99">
        <v>0</v>
      </c>
      <c r="AU696" s="99">
        <v>0</v>
      </c>
      <c r="AV696" s="99">
        <v>25093796.949218798</v>
      </c>
      <c r="AW696" s="99">
        <v>59.1440044348128</v>
      </c>
      <c r="AX696" s="99">
        <v>26746.564459562302</v>
      </c>
      <c r="AY696" s="99">
        <v>9130577.1074218806</v>
      </c>
      <c r="AZ696" s="99">
        <v>2682391.2748718299</v>
      </c>
      <c r="BA696" s="99">
        <v>0</v>
      </c>
      <c r="BB696" s="99">
        <v>7220914.9729003897</v>
      </c>
      <c r="BC696" s="99">
        <v>1907462.83299255</v>
      </c>
      <c r="BD696" s="99">
        <v>0</v>
      </c>
      <c r="BE696" s="99">
        <v>939820.346351624</v>
      </c>
      <c r="BF696" s="99">
        <v>0</v>
      </c>
      <c r="BG696" s="99">
        <v>25111519.900390599</v>
      </c>
      <c r="BH696" s="99">
        <v>5446143.5001831101</v>
      </c>
      <c r="BI696" s="99">
        <v>0</v>
      </c>
      <c r="BJ696" s="99">
        <v>899606.62550354004</v>
      </c>
      <c r="BK696" s="99">
        <v>565138.67453002895</v>
      </c>
      <c r="BL696" s="99">
        <v>0</v>
      </c>
      <c r="BM696" s="99">
        <v>0</v>
      </c>
      <c r="BN696" s="99">
        <v>0</v>
      </c>
      <c r="BO696" s="99">
        <v>0</v>
      </c>
      <c r="BP696" s="99">
        <v>0</v>
      </c>
      <c r="BQ696" s="99">
        <v>0</v>
      </c>
      <c r="BR696" s="99">
        <v>2991739.33843994</v>
      </c>
      <c r="BS696" s="99">
        <v>996507.29476928699</v>
      </c>
      <c r="BT696" s="99">
        <v>0</v>
      </c>
      <c r="BU696" s="99">
        <v>1319373.27558899</v>
      </c>
      <c r="BV696" s="99">
        <v>1063068.99226379</v>
      </c>
      <c r="BW696" s="99">
        <v>0</v>
      </c>
      <c r="BX696" s="99">
        <v>194831.92658042899</v>
      </c>
      <c r="BY696" s="99">
        <v>0</v>
      </c>
      <c r="BZ696" s="99">
        <v>0</v>
      </c>
      <c r="CA696" s="99">
        <v>42243.028341770201</v>
      </c>
      <c r="CB696" s="99">
        <v>2066607.4121856701</v>
      </c>
      <c r="CC696" s="99">
        <v>20962855.464843798</v>
      </c>
      <c r="CD696" s="99">
        <v>6345973.2506103497</v>
      </c>
      <c r="CE696" s="99">
        <v>875.45813949406102</v>
      </c>
      <c r="CF696" s="99">
        <v>109149.351130486</v>
      </c>
      <c r="CG696" s="99">
        <v>945940.00015258801</v>
      </c>
      <c r="CH696" s="99">
        <v>0</v>
      </c>
      <c r="CI696" s="99">
        <v>43129.293487071998</v>
      </c>
      <c r="CJ696" s="99">
        <v>2175593.3255310101</v>
      </c>
      <c r="CK696" s="99">
        <v>21916271.872558601</v>
      </c>
      <c r="CL696" s="99">
        <v>6535293.9983520498</v>
      </c>
      <c r="CM696" s="203">
        <f t="shared" si="30"/>
        <v>68466.531691551194</v>
      </c>
      <c r="CN696" s="203">
        <f t="shared" si="31"/>
        <v>10040181.350738531</v>
      </c>
      <c r="CO696" s="203">
        <f t="shared" si="32"/>
        <v>47027791.772949204</v>
      </c>
      <c r="CP696" s="99">
        <v>6535293.9983520498</v>
      </c>
      <c r="CQ696" s="99">
        <v>0</v>
      </c>
      <c r="CR696" s="99">
        <v>0</v>
      </c>
      <c r="CS696" s="99">
        <v>0</v>
      </c>
      <c r="CT696" s="99">
        <v>0</v>
      </c>
    </row>
    <row r="697" spans="1:98">
      <c r="A697" s="98" t="s">
        <v>62</v>
      </c>
      <c r="B697" s="100">
        <v>43252</v>
      </c>
      <c r="C697" s="99">
        <v>39068.341904163397</v>
      </c>
      <c r="D697" s="99">
        <v>0</v>
      </c>
      <c r="E697" s="99">
        <v>3419.63422060013</v>
      </c>
      <c r="F697" s="99">
        <v>2722.6759400963801</v>
      </c>
      <c r="G697" s="99">
        <v>867.91291613876797</v>
      </c>
      <c r="H697" s="99">
        <v>0</v>
      </c>
      <c r="I697" s="99">
        <v>0</v>
      </c>
      <c r="J697" s="99">
        <v>25052.971059322401</v>
      </c>
      <c r="K697" s="99">
        <v>0.79282030057220299</v>
      </c>
      <c r="L697" s="99">
        <v>90.295197665691404</v>
      </c>
      <c r="M697" s="99">
        <v>19884.785867214199</v>
      </c>
      <c r="N697" s="99">
        <v>2811.3114011585699</v>
      </c>
      <c r="O697" s="99">
        <v>0</v>
      </c>
      <c r="P697" s="99">
        <v>17855.326496601101</v>
      </c>
      <c r="Q697" s="99">
        <v>1920.8623396605301</v>
      </c>
      <c r="R697" s="99">
        <v>0</v>
      </c>
      <c r="S697" s="99">
        <v>870.53291063755796</v>
      </c>
      <c r="T697" s="99">
        <v>0</v>
      </c>
      <c r="U697" s="99">
        <v>25053.820967674299</v>
      </c>
      <c r="V697" s="99">
        <v>1879851.3778533901</v>
      </c>
      <c r="W697" s="99">
        <v>0</v>
      </c>
      <c r="X697" s="99">
        <v>193083.035531998</v>
      </c>
      <c r="Y697" s="99">
        <v>130212.597050667</v>
      </c>
      <c r="Z697" s="99">
        <v>110111.90396595</v>
      </c>
      <c r="AA697" s="99">
        <v>0</v>
      </c>
      <c r="AB697" s="99">
        <v>0</v>
      </c>
      <c r="AC697" s="99">
        <v>7827173.2362670898</v>
      </c>
      <c r="AD697" s="99">
        <v>10.6977234683</v>
      </c>
      <c r="AE697" s="99">
        <v>3402.0355693101901</v>
      </c>
      <c r="AF697" s="99">
        <v>882131.70034790004</v>
      </c>
      <c r="AG697" s="99">
        <v>281433.333072662</v>
      </c>
      <c r="AH697" s="99">
        <v>0</v>
      </c>
      <c r="AI697" s="99">
        <v>700078.51660919201</v>
      </c>
      <c r="AJ697" s="99">
        <v>206838.34510231001</v>
      </c>
      <c r="AK697" s="99">
        <v>0</v>
      </c>
      <c r="AL697" s="99">
        <v>111282.245862007</v>
      </c>
      <c r="AM697" s="99">
        <v>0</v>
      </c>
      <c r="AN697" s="99">
        <v>7862206.66552734</v>
      </c>
      <c r="AO697" s="99">
        <v>19226662.841796901</v>
      </c>
      <c r="AP697" s="99">
        <v>0</v>
      </c>
      <c r="AQ697" s="99">
        <v>1727127.5810394301</v>
      </c>
      <c r="AR697" s="99">
        <v>1134258.5133056601</v>
      </c>
      <c r="AS697" s="99">
        <v>956028.99649047898</v>
      </c>
      <c r="AT697" s="99">
        <v>0</v>
      </c>
      <c r="AU697" s="99">
        <v>0</v>
      </c>
      <c r="AV697" s="99">
        <v>25206982.525634799</v>
      </c>
      <c r="AW697" s="99">
        <v>37.445218217093498</v>
      </c>
      <c r="AX697" s="99">
        <v>31089.510300397898</v>
      </c>
      <c r="AY697" s="99">
        <v>9290365.5413818397</v>
      </c>
      <c r="AZ697" s="99">
        <v>2641986.8351440402</v>
      </c>
      <c r="BA697" s="99">
        <v>0</v>
      </c>
      <c r="BB697" s="99">
        <v>7168716.8802490197</v>
      </c>
      <c r="BC697" s="99">
        <v>1942320.4934997601</v>
      </c>
      <c r="BD697" s="99">
        <v>0</v>
      </c>
      <c r="BE697" s="99">
        <v>967242.72869873</v>
      </c>
      <c r="BF697" s="99">
        <v>0</v>
      </c>
      <c r="BG697" s="99">
        <v>25092837.545410201</v>
      </c>
      <c r="BH697" s="99">
        <v>5468080.52734375</v>
      </c>
      <c r="BI697" s="99">
        <v>0</v>
      </c>
      <c r="BJ697" s="99">
        <v>896244.26652526902</v>
      </c>
      <c r="BK697" s="99">
        <v>559557.02230834996</v>
      </c>
      <c r="BL697" s="99">
        <v>0</v>
      </c>
      <c r="BM697" s="99">
        <v>0</v>
      </c>
      <c r="BN697" s="99">
        <v>0</v>
      </c>
      <c r="BO697" s="99">
        <v>0</v>
      </c>
      <c r="BP697" s="99">
        <v>0</v>
      </c>
      <c r="BQ697" s="99">
        <v>0</v>
      </c>
      <c r="BR697" s="99">
        <v>3042479.8833313002</v>
      </c>
      <c r="BS697" s="99">
        <v>980163.245887756</v>
      </c>
      <c r="BT697" s="99">
        <v>0</v>
      </c>
      <c r="BU697" s="99">
        <v>1325912.4778747601</v>
      </c>
      <c r="BV697" s="99">
        <v>1078798.8563232401</v>
      </c>
      <c r="BW697" s="99">
        <v>0</v>
      </c>
      <c r="BX697" s="99">
        <v>195816.29439735401</v>
      </c>
      <c r="BY697" s="99">
        <v>0</v>
      </c>
      <c r="BZ697" s="99">
        <v>0</v>
      </c>
      <c r="CA697" s="99">
        <v>42494.5527200699</v>
      </c>
      <c r="CB697" s="99">
        <v>2076756.6614685101</v>
      </c>
      <c r="CC697" s="99">
        <v>21182917.801757801</v>
      </c>
      <c r="CD697" s="99">
        <v>6364028.7399292002</v>
      </c>
      <c r="CE697" s="99">
        <v>868.58511380106199</v>
      </c>
      <c r="CF697" s="99">
        <v>109760.891426086</v>
      </c>
      <c r="CG697" s="99">
        <v>952605.08216095006</v>
      </c>
      <c r="CH697" s="99">
        <v>0</v>
      </c>
      <c r="CI697" s="99">
        <v>43362.105855941802</v>
      </c>
      <c r="CJ697" s="99">
        <v>2186005.80609131</v>
      </c>
      <c r="CK697" s="99">
        <v>22127970.0231934</v>
      </c>
      <c r="CL697" s="99">
        <v>6552847.1065063505</v>
      </c>
      <c r="CM697" s="203">
        <f t="shared" si="30"/>
        <v>68415.926823616101</v>
      </c>
      <c r="CN697" s="203">
        <f t="shared" si="31"/>
        <v>10048212.47161865</v>
      </c>
      <c r="CO697" s="203">
        <f t="shared" si="32"/>
        <v>47220807.568603605</v>
      </c>
      <c r="CP697" s="99">
        <v>6552847.1065063505</v>
      </c>
      <c r="CQ697" s="99">
        <v>0</v>
      </c>
      <c r="CR697" s="99">
        <v>0</v>
      </c>
      <c r="CS697" s="99">
        <v>0</v>
      </c>
      <c r="CT697" s="99">
        <v>0</v>
      </c>
    </row>
    <row r="698" spans="1:98">
      <c r="A698" s="98" t="s">
        <v>63</v>
      </c>
      <c r="B698" s="100">
        <v>38047</v>
      </c>
      <c r="C698" s="99">
        <v>47314.519492149397</v>
      </c>
      <c r="D698" s="99">
        <v>0</v>
      </c>
      <c r="E698" s="99">
        <v>43118.795224189802</v>
      </c>
      <c r="F698" s="99">
        <v>26628.481037616701</v>
      </c>
      <c r="G698" s="99">
        <v>5.9298842849675601</v>
      </c>
      <c r="H698" s="99">
        <v>0</v>
      </c>
      <c r="I698" s="99">
        <v>0</v>
      </c>
      <c r="J698" s="99">
        <v>132.62983649782799</v>
      </c>
      <c r="K698" s="99">
        <v>0</v>
      </c>
      <c r="L698" s="99">
        <v>39044.400185108199</v>
      </c>
      <c r="M698" s="99">
        <v>29780.097275018699</v>
      </c>
      <c r="N698" s="99">
        <v>15764.0050324202</v>
      </c>
      <c r="O698" s="99">
        <v>0</v>
      </c>
      <c r="P698" s="99">
        <v>0</v>
      </c>
      <c r="Q698" s="99">
        <v>5245.4926251769102</v>
      </c>
      <c r="R698" s="99">
        <v>0</v>
      </c>
      <c r="S698" s="99">
        <v>0</v>
      </c>
      <c r="T698" s="99">
        <v>3027.07999792695</v>
      </c>
      <c r="U698" s="99">
        <v>36413.990617275202</v>
      </c>
      <c r="V698" s="99">
        <v>3151309.7619018601</v>
      </c>
      <c r="W698" s="99">
        <v>0</v>
      </c>
      <c r="X698" s="99">
        <v>4049279.3382263202</v>
      </c>
      <c r="Y698" s="99">
        <v>2393696.8774108901</v>
      </c>
      <c r="Z698" s="99">
        <v>694.09404962509905</v>
      </c>
      <c r="AA698" s="99">
        <v>0</v>
      </c>
      <c r="AB698" s="99">
        <v>0</v>
      </c>
      <c r="AC698" s="99">
        <v>9592.5005528926795</v>
      </c>
      <c r="AD698" s="99">
        <v>0</v>
      </c>
      <c r="AE698" s="99">
        <v>2285017.7768859901</v>
      </c>
      <c r="AF698" s="99">
        <v>1809507.5259552</v>
      </c>
      <c r="AG698" s="99">
        <v>2429985.2818908701</v>
      </c>
      <c r="AH698" s="99">
        <v>0</v>
      </c>
      <c r="AI698" s="99">
        <v>0</v>
      </c>
      <c r="AJ698" s="99">
        <v>661466.78582763695</v>
      </c>
      <c r="AK698" s="99">
        <v>0</v>
      </c>
      <c r="AL698" s="99">
        <v>0</v>
      </c>
      <c r="AM698" s="99">
        <v>520107.80474853498</v>
      </c>
      <c r="AN698" s="99">
        <v>9732487.6279296894</v>
      </c>
      <c r="AO698" s="99">
        <v>20325790.813720699</v>
      </c>
      <c r="AP698" s="99">
        <v>0</v>
      </c>
      <c r="AQ698" s="99">
        <v>25105053.074218798</v>
      </c>
      <c r="AR698" s="99">
        <v>15052983.760131801</v>
      </c>
      <c r="AS698" s="99">
        <v>4006.9295661449401</v>
      </c>
      <c r="AT698" s="99">
        <v>0</v>
      </c>
      <c r="AU698" s="99">
        <v>0</v>
      </c>
      <c r="AV698" s="99">
        <v>21965.168751716599</v>
      </c>
      <c r="AW698" s="99">
        <v>0</v>
      </c>
      <c r="AX698" s="99">
        <v>15096432.366088901</v>
      </c>
      <c r="AY698" s="99">
        <v>11554581.583007799</v>
      </c>
      <c r="AZ698" s="99">
        <v>14699468.4643555</v>
      </c>
      <c r="BA698" s="99">
        <v>0</v>
      </c>
      <c r="BB698" s="99">
        <v>0</v>
      </c>
      <c r="BC698" s="99">
        <v>4232503.1418457003</v>
      </c>
      <c r="BD698" s="99">
        <v>0</v>
      </c>
      <c r="BE698" s="99">
        <v>0</v>
      </c>
      <c r="BF698" s="99">
        <v>3127497.6848754901</v>
      </c>
      <c r="BG698" s="99">
        <v>22269139.1010742</v>
      </c>
      <c r="BH698" s="99">
        <v>3982617.35186768</v>
      </c>
      <c r="BI698" s="99">
        <v>0</v>
      </c>
      <c r="BJ698" s="99">
        <v>7997471.0531616202</v>
      </c>
      <c r="BK698" s="99">
        <v>5633020.3770752</v>
      </c>
      <c r="BL698" s="99">
        <v>0</v>
      </c>
      <c r="BM698" s="99">
        <v>0</v>
      </c>
      <c r="BN698" s="99">
        <v>0</v>
      </c>
      <c r="BO698" s="99">
        <v>0</v>
      </c>
      <c r="BP698" s="99">
        <v>0</v>
      </c>
      <c r="BQ698" s="99">
        <v>0</v>
      </c>
      <c r="BR698" s="99">
        <v>3882632.1345214802</v>
      </c>
      <c r="BS698" s="99">
        <v>5962843.5723877</v>
      </c>
      <c r="BT698" s="99">
        <v>0</v>
      </c>
      <c r="BU698" s="99">
        <v>0</v>
      </c>
      <c r="BV698" s="99">
        <v>2083216.1494445801</v>
      </c>
      <c r="BW698" s="99">
        <v>0</v>
      </c>
      <c r="BX698" s="99">
        <v>0</v>
      </c>
      <c r="BY698" s="99">
        <v>0</v>
      </c>
      <c r="BZ698" s="99">
        <v>0</v>
      </c>
      <c r="CA698" s="99">
        <v>90580.849781036406</v>
      </c>
      <c r="CB698" s="99">
        <v>7159576.7451782199</v>
      </c>
      <c r="CC698" s="99">
        <v>45472272.8984375</v>
      </c>
      <c r="CD698" s="99">
        <v>11919834.522583</v>
      </c>
      <c r="CE698" s="99">
        <v>3063.2309921383899</v>
      </c>
      <c r="CF698" s="99">
        <v>522208.344532013</v>
      </c>
      <c r="CG698" s="99">
        <v>3134954.0435791002</v>
      </c>
      <c r="CH698" s="99">
        <v>0</v>
      </c>
      <c r="CI698" s="99">
        <v>93654.531045913696</v>
      </c>
      <c r="CJ698" s="99">
        <v>7648978.50854492</v>
      </c>
      <c r="CK698" s="99">
        <v>48693349.137695298</v>
      </c>
      <c r="CL698" s="99">
        <v>11929138.232177701</v>
      </c>
      <c r="CM698" s="203">
        <f t="shared" si="30"/>
        <v>130068.52166318891</v>
      </c>
      <c r="CN698" s="203">
        <f t="shared" si="31"/>
        <v>17381466.136474609</v>
      </c>
      <c r="CO698" s="203">
        <f t="shared" si="32"/>
        <v>70962488.238769501</v>
      </c>
      <c r="CP698" s="99">
        <v>11929138.232177701</v>
      </c>
      <c r="CQ698" s="99">
        <v>0</v>
      </c>
      <c r="CR698" s="99">
        <v>0</v>
      </c>
      <c r="CS698" s="99">
        <v>0</v>
      </c>
      <c r="CT698" s="99">
        <v>0</v>
      </c>
    </row>
    <row r="699" spans="1:98">
      <c r="A699" s="98" t="s">
        <v>63</v>
      </c>
      <c r="B699" s="100">
        <v>38139</v>
      </c>
      <c r="C699" s="99">
        <v>47976.043218135797</v>
      </c>
      <c r="D699" s="99">
        <v>0</v>
      </c>
      <c r="E699" s="99">
        <v>42610.9253892899</v>
      </c>
      <c r="F699" s="99">
        <v>26742.569330453902</v>
      </c>
      <c r="G699" s="99">
        <v>86.244460647925706</v>
      </c>
      <c r="H699" s="99">
        <v>0</v>
      </c>
      <c r="I699" s="99">
        <v>0</v>
      </c>
      <c r="J699" s="99">
        <v>2121.3111048042801</v>
      </c>
      <c r="K699" s="99">
        <v>0</v>
      </c>
      <c r="L699" s="99">
        <v>39536.906854152701</v>
      </c>
      <c r="M699" s="99">
        <v>29752.340857267402</v>
      </c>
      <c r="N699" s="99">
        <v>15860.676461935</v>
      </c>
      <c r="O699" s="99">
        <v>0</v>
      </c>
      <c r="P699" s="99">
        <v>0</v>
      </c>
      <c r="Q699" s="99">
        <v>5288.1401081681297</v>
      </c>
      <c r="R699" s="99">
        <v>0</v>
      </c>
      <c r="S699" s="99">
        <v>0</v>
      </c>
      <c r="T699" s="99">
        <v>3083.2145814299602</v>
      </c>
      <c r="U699" s="99">
        <v>36811.873411178603</v>
      </c>
      <c r="V699" s="99">
        <v>3131431.5995483398</v>
      </c>
      <c r="W699" s="99">
        <v>0</v>
      </c>
      <c r="X699" s="99">
        <v>4035493.3450927702</v>
      </c>
      <c r="Y699" s="99">
        <v>2434471.68151855</v>
      </c>
      <c r="Z699" s="99">
        <v>13064.6758292913</v>
      </c>
      <c r="AA699" s="99">
        <v>0</v>
      </c>
      <c r="AB699" s="99">
        <v>0</v>
      </c>
      <c r="AC699" s="99">
        <v>476332.97535324103</v>
      </c>
      <c r="AD699" s="99">
        <v>0</v>
      </c>
      <c r="AE699" s="99">
        <v>2267200.7831115699</v>
      </c>
      <c r="AF699" s="99">
        <v>1814537.3984069801</v>
      </c>
      <c r="AG699" s="99">
        <v>2446869.24462891</v>
      </c>
      <c r="AH699" s="99">
        <v>0</v>
      </c>
      <c r="AI699" s="99">
        <v>0</v>
      </c>
      <c r="AJ699" s="99">
        <v>650236.05594634998</v>
      </c>
      <c r="AK699" s="99">
        <v>0</v>
      </c>
      <c r="AL699" s="99">
        <v>0</v>
      </c>
      <c r="AM699" s="99">
        <v>520635.97119522101</v>
      </c>
      <c r="AN699" s="99">
        <v>9790697.8076171894</v>
      </c>
      <c r="AO699" s="99">
        <v>20201194.268310498</v>
      </c>
      <c r="AP699" s="99">
        <v>0</v>
      </c>
      <c r="AQ699" s="99">
        <v>25529474.533447299</v>
      </c>
      <c r="AR699" s="99">
        <v>15341092.576538101</v>
      </c>
      <c r="AS699" s="99">
        <v>78155.496526718096</v>
      </c>
      <c r="AT699" s="99">
        <v>0</v>
      </c>
      <c r="AU699" s="99">
        <v>0</v>
      </c>
      <c r="AV699" s="99">
        <v>1095177.29379272</v>
      </c>
      <c r="AW699" s="99">
        <v>0</v>
      </c>
      <c r="AX699" s="99">
        <v>15123691.635864301</v>
      </c>
      <c r="AY699" s="99">
        <v>11698044.0701904</v>
      </c>
      <c r="AZ699" s="99">
        <v>14881275.9208984</v>
      </c>
      <c r="BA699" s="99">
        <v>0</v>
      </c>
      <c r="BB699" s="99">
        <v>0</v>
      </c>
      <c r="BC699" s="99">
        <v>4186913.5197753902</v>
      </c>
      <c r="BD699" s="99">
        <v>0</v>
      </c>
      <c r="BE699" s="99">
        <v>0</v>
      </c>
      <c r="BF699" s="99">
        <v>3172941.7274169899</v>
      </c>
      <c r="BG699" s="99">
        <v>22794602.950439502</v>
      </c>
      <c r="BH699" s="99">
        <v>4051267.0918273898</v>
      </c>
      <c r="BI699" s="99">
        <v>0</v>
      </c>
      <c r="BJ699" s="99">
        <v>8038694.5938720703</v>
      </c>
      <c r="BK699" s="99">
        <v>5755401.3793334998</v>
      </c>
      <c r="BL699" s="99">
        <v>0</v>
      </c>
      <c r="BM699" s="99">
        <v>0</v>
      </c>
      <c r="BN699" s="99">
        <v>0</v>
      </c>
      <c r="BO699" s="99">
        <v>0</v>
      </c>
      <c r="BP699" s="99">
        <v>0</v>
      </c>
      <c r="BQ699" s="99">
        <v>0</v>
      </c>
      <c r="BR699" s="99">
        <v>3948890.9731445299</v>
      </c>
      <c r="BS699" s="99">
        <v>6055934.62072754</v>
      </c>
      <c r="BT699" s="99">
        <v>0</v>
      </c>
      <c r="BU699" s="99">
        <v>0</v>
      </c>
      <c r="BV699" s="99">
        <v>2083359.8166046101</v>
      </c>
      <c r="BW699" s="99">
        <v>0</v>
      </c>
      <c r="BX699" s="99">
        <v>0</v>
      </c>
      <c r="BY699" s="99">
        <v>0</v>
      </c>
      <c r="BZ699" s="99">
        <v>0</v>
      </c>
      <c r="CA699" s="99">
        <v>90688.776728630095</v>
      </c>
      <c r="CB699" s="99">
        <v>7135216.1918334998</v>
      </c>
      <c r="CC699" s="99">
        <v>45714649.572753899</v>
      </c>
      <c r="CD699" s="99">
        <v>12040846.599975601</v>
      </c>
      <c r="CE699" s="99">
        <v>3067.50044518709</v>
      </c>
      <c r="CF699" s="99">
        <v>519638.85696029698</v>
      </c>
      <c r="CG699" s="99">
        <v>3159953.1918029799</v>
      </c>
      <c r="CH699" s="99">
        <v>0</v>
      </c>
      <c r="CI699" s="99">
        <v>93771.224908828706</v>
      </c>
      <c r="CJ699" s="99">
        <v>7638041.5183105497</v>
      </c>
      <c r="CK699" s="99">
        <v>48859980.477050804</v>
      </c>
      <c r="CL699" s="99">
        <v>12029685.2420654</v>
      </c>
      <c r="CM699" s="203">
        <f t="shared" si="30"/>
        <v>130583.09832000731</v>
      </c>
      <c r="CN699" s="203">
        <f t="shared" si="31"/>
        <v>17428739.325927738</v>
      </c>
      <c r="CO699" s="203">
        <f t="shared" si="32"/>
        <v>71654583.427490309</v>
      </c>
      <c r="CP699" s="99">
        <v>12029685.2420654</v>
      </c>
      <c r="CQ699" s="99">
        <v>0</v>
      </c>
      <c r="CR699" s="99">
        <v>0</v>
      </c>
      <c r="CS699" s="99">
        <v>0</v>
      </c>
      <c r="CT699" s="99">
        <v>0</v>
      </c>
    </row>
    <row r="700" spans="1:98">
      <c r="A700" s="98" t="s">
        <v>63</v>
      </c>
      <c r="B700" s="100">
        <v>38231</v>
      </c>
      <c r="C700" s="99">
        <v>48970.498429775202</v>
      </c>
      <c r="D700" s="99">
        <v>0</v>
      </c>
      <c r="E700" s="99">
        <v>42757.511967658997</v>
      </c>
      <c r="F700" s="99">
        <v>27749.756650209401</v>
      </c>
      <c r="G700" s="99">
        <v>184.41813930496599</v>
      </c>
      <c r="H700" s="99">
        <v>0</v>
      </c>
      <c r="I700" s="99">
        <v>0</v>
      </c>
      <c r="J700" s="99">
        <v>4829.1133144497899</v>
      </c>
      <c r="K700" s="99">
        <v>0</v>
      </c>
      <c r="L700" s="99">
        <v>41772.763641834303</v>
      </c>
      <c r="M700" s="99">
        <v>29853.270933866501</v>
      </c>
      <c r="N700" s="99">
        <v>16049.1275477409</v>
      </c>
      <c r="O700" s="99">
        <v>0</v>
      </c>
      <c r="P700" s="99">
        <v>0</v>
      </c>
      <c r="Q700" s="99">
        <v>5293.6751955747604</v>
      </c>
      <c r="R700" s="99">
        <v>0</v>
      </c>
      <c r="S700" s="99">
        <v>0</v>
      </c>
      <c r="T700" s="99">
        <v>3098.8975442945998</v>
      </c>
      <c r="U700" s="99">
        <v>36904.719326972998</v>
      </c>
      <c r="V700" s="99">
        <v>3161817.3472290002</v>
      </c>
      <c r="W700" s="99">
        <v>0</v>
      </c>
      <c r="X700" s="99">
        <v>4026349.68536377</v>
      </c>
      <c r="Y700" s="99">
        <v>2514180.6792907701</v>
      </c>
      <c r="Z700" s="99">
        <v>31776.129031658202</v>
      </c>
      <c r="AA700" s="99">
        <v>0</v>
      </c>
      <c r="AB700" s="99">
        <v>0</v>
      </c>
      <c r="AC700" s="99">
        <v>1134455.65455627</v>
      </c>
      <c r="AD700" s="99">
        <v>0</v>
      </c>
      <c r="AE700" s="99">
        <v>2301496.6539917002</v>
      </c>
      <c r="AF700" s="99">
        <v>1828588.32208252</v>
      </c>
      <c r="AG700" s="99">
        <v>2460093.0942993201</v>
      </c>
      <c r="AH700" s="99">
        <v>0</v>
      </c>
      <c r="AI700" s="99">
        <v>0</v>
      </c>
      <c r="AJ700" s="99">
        <v>648850.76786804199</v>
      </c>
      <c r="AK700" s="99">
        <v>0</v>
      </c>
      <c r="AL700" s="99">
        <v>0</v>
      </c>
      <c r="AM700" s="99">
        <v>523762.81694793701</v>
      </c>
      <c r="AN700" s="99">
        <v>9154247.40698242</v>
      </c>
      <c r="AO700" s="99">
        <v>20760986.061035201</v>
      </c>
      <c r="AP700" s="99">
        <v>0</v>
      </c>
      <c r="AQ700" s="99">
        <v>26111117.411132801</v>
      </c>
      <c r="AR700" s="99">
        <v>16199902.8515625</v>
      </c>
      <c r="AS700" s="99">
        <v>196411.995702744</v>
      </c>
      <c r="AT700" s="99">
        <v>0</v>
      </c>
      <c r="AU700" s="99">
        <v>0</v>
      </c>
      <c r="AV700" s="99">
        <v>2641845.80181885</v>
      </c>
      <c r="AW700" s="99">
        <v>0</v>
      </c>
      <c r="AX700" s="99">
        <v>16039831.127197299</v>
      </c>
      <c r="AY700" s="99">
        <v>11979841.457885699</v>
      </c>
      <c r="AZ700" s="99">
        <v>15189918.9953613</v>
      </c>
      <c r="BA700" s="99">
        <v>0</v>
      </c>
      <c r="BB700" s="99">
        <v>0</v>
      </c>
      <c r="BC700" s="99">
        <v>4229604.9729003897</v>
      </c>
      <c r="BD700" s="99">
        <v>0</v>
      </c>
      <c r="BE700" s="99">
        <v>0</v>
      </c>
      <c r="BF700" s="99">
        <v>3224147.4693908701</v>
      </c>
      <c r="BG700" s="99">
        <v>21887961.5310059</v>
      </c>
      <c r="BH700" s="99">
        <v>4193011.4152831999</v>
      </c>
      <c r="BI700" s="99">
        <v>0</v>
      </c>
      <c r="BJ700" s="99">
        <v>8209079.2551879901</v>
      </c>
      <c r="BK700" s="99">
        <v>6037754.44885254</v>
      </c>
      <c r="BL700" s="99">
        <v>0</v>
      </c>
      <c r="BM700" s="99">
        <v>0</v>
      </c>
      <c r="BN700" s="99">
        <v>0</v>
      </c>
      <c r="BO700" s="99">
        <v>0</v>
      </c>
      <c r="BP700" s="99">
        <v>0</v>
      </c>
      <c r="BQ700" s="99">
        <v>0</v>
      </c>
      <c r="BR700" s="99">
        <v>4059668.62353516</v>
      </c>
      <c r="BS700" s="99">
        <v>6202837.96557617</v>
      </c>
      <c r="BT700" s="99">
        <v>0</v>
      </c>
      <c r="BU700" s="99">
        <v>0</v>
      </c>
      <c r="BV700" s="99">
        <v>2120735.6007080101</v>
      </c>
      <c r="BW700" s="99">
        <v>0</v>
      </c>
      <c r="BX700" s="99">
        <v>0</v>
      </c>
      <c r="BY700" s="99">
        <v>0</v>
      </c>
      <c r="BZ700" s="99">
        <v>0</v>
      </c>
      <c r="CA700" s="99">
        <v>91541.072843551607</v>
      </c>
      <c r="CB700" s="99">
        <v>7199867.5693359403</v>
      </c>
      <c r="CC700" s="99">
        <v>46880189.716796897</v>
      </c>
      <c r="CD700" s="99">
        <v>12520563.246582</v>
      </c>
      <c r="CE700" s="99">
        <v>3069.4698789119702</v>
      </c>
      <c r="CF700" s="99">
        <v>522507.55081939697</v>
      </c>
      <c r="CG700" s="99">
        <v>3219761.0211792002</v>
      </c>
      <c r="CH700" s="99">
        <v>0</v>
      </c>
      <c r="CI700" s="99">
        <v>94580.729964256301</v>
      </c>
      <c r="CJ700" s="99">
        <v>7738931.5442504901</v>
      </c>
      <c r="CK700" s="99">
        <v>50095634.764160201</v>
      </c>
      <c r="CL700" s="99">
        <v>12543023.646606401</v>
      </c>
      <c r="CM700" s="203">
        <f t="shared" si="30"/>
        <v>131485.44929122931</v>
      </c>
      <c r="CN700" s="203">
        <f t="shared" si="31"/>
        <v>16893178.95123291</v>
      </c>
      <c r="CO700" s="203">
        <f t="shared" si="32"/>
        <v>71983596.295166105</v>
      </c>
      <c r="CP700" s="99">
        <v>12543023.646606401</v>
      </c>
      <c r="CQ700" s="99">
        <v>0</v>
      </c>
      <c r="CR700" s="99">
        <v>0</v>
      </c>
      <c r="CS700" s="99">
        <v>0</v>
      </c>
      <c r="CT700" s="99">
        <v>0</v>
      </c>
    </row>
    <row r="701" spans="1:98">
      <c r="A701" s="98" t="s">
        <v>63</v>
      </c>
      <c r="B701" s="100">
        <v>38322</v>
      </c>
      <c r="C701" s="99">
        <v>50014.525610923803</v>
      </c>
      <c r="D701" s="99">
        <v>0</v>
      </c>
      <c r="E701" s="99">
        <v>41896.318601608298</v>
      </c>
      <c r="F701" s="99">
        <v>27620.246878623999</v>
      </c>
      <c r="G701" s="99">
        <v>302.97209888324102</v>
      </c>
      <c r="H701" s="99">
        <v>0</v>
      </c>
      <c r="I701" s="99">
        <v>0</v>
      </c>
      <c r="J701" s="99">
        <v>7423.5839815735799</v>
      </c>
      <c r="K701" s="99">
        <v>0</v>
      </c>
      <c r="L701" s="99">
        <v>40799.847143173203</v>
      </c>
      <c r="M701" s="99">
        <v>30079.281312227198</v>
      </c>
      <c r="N701" s="99">
        <v>16231.548219680801</v>
      </c>
      <c r="O701" s="99">
        <v>0</v>
      </c>
      <c r="P701" s="99">
        <v>0</v>
      </c>
      <c r="Q701" s="99">
        <v>5255.9657731652296</v>
      </c>
      <c r="R701" s="99">
        <v>0</v>
      </c>
      <c r="S701" s="99">
        <v>0</v>
      </c>
      <c r="T701" s="99">
        <v>3105.4552475512</v>
      </c>
      <c r="U701" s="99">
        <v>37560.322078704798</v>
      </c>
      <c r="V701" s="99">
        <v>3252856.74359131</v>
      </c>
      <c r="W701" s="99">
        <v>0</v>
      </c>
      <c r="X701" s="99">
        <v>3989830.3552551302</v>
      </c>
      <c r="Y701" s="99">
        <v>2534170.9199523898</v>
      </c>
      <c r="Z701" s="99">
        <v>56609.930378913901</v>
      </c>
      <c r="AA701" s="99">
        <v>0</v>
      </c>
      <c r="AB701" s="99">
        <v>0</v>
      </c>
      <c r="AC701" s="99">
        <v>2294432.9807434101</v>
      </c>
      <c r="AD701" s="99">
        <v>0</v>
      </c>
      <c r="AE701" s="99">
        <v>2288958.1372070299</v>
      </c>
      <c r="AF701" s="99">
        <v>1838722.6879272501</v>
      </c>
      <c r="AG701" s="99">
        <v>2472064.1116332998</v>
      </c>
      <c r="AH701" s="99">
        <v>0</v>
      </c>
      <c r="AI701" s="99">
        <v>0</v>
      </c>
      <c r="AJ701" s="99">
        <v>647938.78461456299</v>
      </c>
      <c r="AK701" s="99">
        <v>0</v>
      </c>
      <c r="AL701" s="99">
        <v>0</v>
      </c>
      <c r="AM701" s="99">
        <v>519435.584712982</v>
      </c>
      <c r="AN701" s="99">
        <v>10065200.0076904</v>
      </c>
      <c r="AO701" s="99">
        <v>21486074.862060498</v>
      </c>
      <c r="AP701" s="99">
        <v>0</v>
      </c>
      <c r="AQ701" s="99">
        <v>26058967.220947299</v>
      </c>
      <c r="AR701" s="99">
        <v>16455518.222168</v>
      </c>
      <c r="AS701" s="99">
        <v>356019.42729949998</v>
      </c>
      <c r="AT701" s="99">
        <v>0</v>
      </c>
      <c r="AU701" s="99">
        <v>0</v>
      </c>
      <c r="AV701" s="99">
        <v>5579637.1815795898</v>
      </c>
      <c r="AW701" s="99">
        <v>0</v>
      </c>
      <c r="AX701" s="99">
        <v>15708594.849853501</v>
      </c>
      <c r="AY701" s="99">
        <v>12198508.1445313</v>
      </c>
      <c r="AZ701" s="99">
        <v>15476907.2075195</v>
      </c>
      <c r="BA701" s="99">
        <v>0</v>
      </c>
      <c r="BB701" s="99">
        <v>0</v>
      </c>
      <c r="BC701" s="99">
        <v>4280225.64953613</v>
      </c>
      <c r="BD701" s="99">
        <v>0</v>
      </c>
      <c r="BE701" s="99">
        <v>0</v>
      </c>
      <c r="BF701" s="99">
        <v>3243531.00714111</v>
      </c>
      <c r="BG701" s="99">
        <v>23784719.080810498</v>
      </c>
      <c r="BH701" s="99">
        <v>4315731.1845703097</v>
      </c>
      <c r="BI701" s="99">
        <v>0</v>
      </c>
      <c r="BJ701" s="99">
        <v>8267230.1089477502</v>
      </c>
      <c r="BK701" s="99">
        <v>6183402.1112670898</v>
      </c>
      <c r="BL701" s="99">
        <v>0</v>
      </c>
      <c r="BM701" s="99">
        <v>0</v>
      </c>
      <c r="BN701" s="99">
        <v>0</v>
      </c>
      <c r="BO701" s="99">
        <v>0</v>
      </c>
      <c r="BP701" s="99">
        <v>0</v>
      </c>
      <c r="BQ701" s="99">
        <v>0</v>
      </c>
      <c r="BR701" s="99">
        <v>4161072.82244873</v>
      </c>
      <c r="BS701" s="99">
        <v>6342185.3323364304</v>
      </c>
      <c r="BT701" s="99">
        <v>0</v>
      </c>
      <c r="BU701" s="99">
        <v>0</v>
      </c>
      <c r="BV701" s="99">
        <v>2151975.76348877</v>
      </c>
      <c r="BW701" s="99">
        <v>0</v>
      </c>
      <c r="BX701" s="99">
        <v>0</v>
      </c>
      <c r="BY701" s="99">
        <v>0</v>
      </c>
      <c r="BZ701" s="99">
        <v>0</v>
      </c>
      <c r="CA701" s="99">
        <v>91852.035822868304</v>
      </c>
      <c r="CB701" s="99">
        <v>7238083.8854980497</v>
      </c>
      <c r="CC701" s="99">
        <v>47594821.449218802</v>
      </c>
      <c r="CD701" s="99">
        <v>12577494.639160199</v>
      </c>
      <c r="CE701" s="99">
        <v>3112.6369723379598</v>
      </c>
      <c r="CF701" s="99">
        <v>519595.14030456502</v>
      </c>
      <c r="CG701" s="99">
        <v>3254120.3723449698</v>
      </c>
      <c r="CH701" s="99">
        <v>0</v>
      </c>
      <c r="CI701" s="99">
        <v>94968.816240310698</v>
      </c>
      <c r="CJ701" s="99">
        <v>7757136.3692627</v>
      </c>
      <c r="CK701" s="99">
        <v>50810437.027832001</v>
      </c>
      <c r="CL701" s="99">
        <v>12559276.8242188</v>
      </c>
      <c r="CM701" s="203">
        <f t="shared" si="30"/>
        <v>132529.1383190155</v>
      </c>
      <c r="CN701" s="203">
        <f t="shared" si="31"/>
        <v>17822336.376953099</v>
      </c>
      <c r="CO701" s="203">
        <f t="shared" si="32"/>
        <v>74595156.108642504</v>
      </c>
      <c r="CP701" s="99">
        <v>12559276.8242188</v>
      </c>
      <c r="CQ701" s="99">
        <v>0</v>
      </c>
      <c r="CR701" s="99">
        <v>0</v>
      </c>
      <c r="CS701" s="99">
        <v>0</v>
      </c>
      <c r="CT701" s="99">
        <v>0</v>
      </c>
    </row>
    <row r="702" spans="1:98">
      <c r="A702" s="98" t="s">
        <v>63</v>
      </c>
      <c r="B702" s="100">
        <v>38412</v>
      </c>
      <c r="C702" s="99">
        <v>51470.5164880753</v>
      </c>
      <c r="D702" s="99">
        <v>0</v>
      </c>
      <c r="E702" s="99">
        <v>41531.088172435797</v>
      </c>
      <c r="F702" s="99">
        <v>27917.6398088932</v>
      </c>
      <c r="G702" s="99">
        <v>445.68021773919497</v>
      </c>
      <c r="H702" s="99">
        <v>0</v>
      </c>
      <c r="I702" s="99">
        <v>0</v>
      </c>
      <c r="J702" s="99">
        <v>10390.627061486201</v>
      </c>
      <c r="K702" s="99">
        <v>0</v>
      </c>
      <c r="L702" s="99">
        <v>40487.486330032298</v>
      </c>
      <c r="M702" s="99">
        <v>30371.300090789799</v>
      </c>
      <c r="N702" s="99">
        <v>16236.335164308501</v>
      </c>
      <c r="O702" s="99">
        <v>0</v>
      </c>
      <c r="P702" s="99">
        <v>0</v>
      </c>
      <c r="Q702" s="99">
        <v>5291.7076415419597</v>
      </c>
      <c r="R702" s="99">
        <v>0</v>
      </c>
      <c r="S702" s="99">
        <v>0</v>
      </c>
      <c r="T702" s="99">
        <v>3093.7955670356801</v>
      </c>
      <c r="U702" s="99">
        <v>37931.749481678002</v>
      </c>
      <c r="V702" s="99">
        <v>3335455.0865478502</v>
      </c>
      <c r="W702" s="99">
        <v>0</v>
      </c>
      <c r="X702" s="99">
        <v>3913348.3986816402</v>
      </c>
      <c r="Y702" s="99">
        <v>2529431.1341247601</v>
      </c>
      <c r="Z702" s="99">
        <v>83360.581826209993</v>
      </c>
      <c r="AA702" s="99">
        <v>0</v>
      </c>
      <c r="AB702" s="99">
        <v>0</v>
      </c>
      <c r="AC702" s="99">
        <v>3383734.6131286598</v>
      </c>
      <c r="AD702" s="99">
        <v>0</v>
      </c>
      <c r="AE702" s="99">
        <v>2291982.5514831501</v>
      </c>
      <c r="AF702" s="99">
        <v>1842894.8999328599</v>
      </c>
      <c r="AG702" s="99">
        <v>2471896.5736083998</v>
      </c>
      <c r="AH702" s="99">
        <v>0</v>
      </c>
      <c r="AI702" s="99">
        <v>0</v>
      </c>
      <c r="AJ702" s="99">
        <v>638406.269973755</v>
      </c>
      <c r="AK702" s="99">
        <v>0</v>
      </c>
      <c r="AL702" s="99">
        <v>0</v>
      </c>
      <c r="AM702" s="99">
        <v>526072.25448608398</v>
      </c>
      <c r="AN702" s="99">
        <v>10474144.7224121</v>
      </c>
      <c r="AO702" s="99">
        <v>22363302.613281298</v>
      </c>
      <c r="AP702" s="99">
        <v>0</v>
      </c>
      <c r="AQ702" s="99">
        <v>26116382.845703099</v>
      </c>
      <c r="AR702" s="99">
        <v>16772144.5969238</v>
      </c>
      <c r="AS702" s="99">
        <v>520498.72808074998</v>
      </c>
      <c r="AT702" s="99">
        <v>0</v>
      </c>
      <c r="AU702" s="99">
        <v>0</v>
      </c>
      <c r="AV702" s="99">
        <v>8095507.38745117</v>
      </c>
      <c r="AW702" s="99">
        <v>0</v>
      </c>
      <c r="AX702" s="99">
        <v>15800563.263671899</v>
      </c>
      <c r="AY702" s="99">
        <v>12365927.5656738</v>
      </c>
      <c r="AZ702" s="99">
        <v>15648038.4575195</v>
      </c>
      <c r="BA702" s="99">
        <v>0</v>
      </c>
      <c r="BB702" s="99">
        <v>0</v>
      </c>
      <c r="BC702" s="99">
        <v>4270680.3582153302</v>
      </c>
      <c r="BD702" s="99">
        <v>0</v>
      </c>
      <c r="BE702" s="99">
        <v>0</v>
      </c>
      <c r="BF702" s="99">
        <v>3342579.4874877902</v>
      </c>
      <c r="BG702" s="99">
        <v>24832651.6096191</v>
      </c>
      <c r="BH702" s="99">
        <v>4452217.6308593797</v>
      </c>
      <c r="BI702" s="99">
        <v>0</v>
      </c>
      <c r="BJ702" s="99">
        <v>8336838.1053466797</v>
      </c>
      <c r="BK702" s="99">
        <v>6327845.5700073196</v>
      </c>
      <c r="BL702" s="99">
        <v>0</v>
      </c>
      <c r="BM702" s="99">
        <v>0</v>
      </c>
      <c r="BN702" s="99">
        <v>0</v>
      </c>
      <c r="BO702" s="99">
        <v>0</v>
      </c>
      <c r="BP702" s="99">
        <v>0</v>
      </c>
      <c r="BQ702" s="99">
        <v>0</v>
      </c>
      <c r="BR702" s="99">
        <v>4169391.2605285598</v>
      </c>
      <c r="BS702" s="99">
        <v>6421286.58911133</v>
      </c>
      <c r="BT702" s="99">
        <v>0</v>
      </c>
      <c r="BU702" s="99">
        <v>0</v>
      </c>
      <c r="BV702" s="99">
        <v>2170164.1519165002</v>
      </c>
      <c r="BW702" s="99">
        <v>0</v>
      </c>
      <c r="BX702" s="99">
        <v>0</v>
      </c>
      <c r="BY702" s="99">
        <v>0</v>
      </c>
      <c r="BZ702" s="99">
        <v>0</v>
      </c>
      <c r="CA702" s="99">
        <v>93124.454955100999</v>
      </c>
      <c r="CB702" s="99">
        <v>7266759.6834716797</v>
      </c>
      <c r="CC702" s="99">
        <v>48377417.554199196</v>
      </c>
      <c r="CD702" s="99">
        <v>12731277.8865967</v>
      </c>
      <c r="CE702" s="99">
        <v>3133.6099146306501</v>
      </c>
      <c r="CF702" s="99">
        <v>527677.11492157006</v>
      </c>
      <c r="CG702" s="99">
        <v>3347300.0771484398</v>
      </c>
      <c r="CH702" s="99">
        <v>0</v>
      </c>
      <c r="CI702" s="99">
        <v>96267.553351402297</v>
      </c>
      <c r="CJ702" s="99">
        <v>7807709.6619262705</v>
      </c>
      <c r="CK702" s="99">
        <v>51701122.340820298</v>
      </c>
      <c r="CL702" s="99">
        <v>12738588.341186499</v>
      </c>
      <c r="CM702" s="203">
        <f t="shared" si="30"/>
        <v>134199.30283308029</v>
      </c>
      <c r="CN702" s="203">
        <f t="shared" si="31"/>
        <v>18281854.384338371</v>
      </c>
      <c r="CO702" s="203">
        <f t="shared" si="32"/>
        <v>76533773.950439394</v>
      </c>
      <c r="CP702" s="99">
        <v>12738588.341186499</v>
      </c>
      <c r="CQ702" s="99">
        <v>0</v>
      </c>
      <c r="CR702" s="99">
        <v>0</v>
      </c>
      <c r="CS702" s="99">
        <v>0</v>
      </c>
      <c r="CT702" s="99">
        <v>0</v>
      </c>
    </row>
    <row r="703" spans="1:98">
      <c r="A703" s="98" t="s">
        <v>63</v>
      </c>
      <c r="B703" s="100">
        <v>38504</v>
      </c>
      <c r="C703" s="99">
        <v>52638.1731014252</v>
      </c>
      <c r="D703" s="99">
        <v>1.1678452139894899</v>
      </c>
      <c r="E703" s="99">
        <v>41150.943051338203</v>
      </c>
      <c r="F703" s="99">
        <v>28061.597503900499</v>
      </c>
      <c r="G703" s="99">
        <v>568.67501741647698</v>
      </c>
      <c r="H703" s="99">
        <v>0</v>
      </c>
      <c r="I703" s="99">
        <v>0</v>
      </c>
      <c r="J703" s="99">
        <v>13170.745838999699</v>
      </c>
      <c r="K703" s="99">
        <v>0</v>
      </c>
      <c r="L703" s="99">
        <v>41430.179201602899</v>
      </c>
      <c r="M703" s="99">
        <v>30635.9760963917</v>
      </c>
      <c r="N703" s="99">
        <v>16253.986577272401</v>
      </c>
      <c r="O703" s="99">
        <v>0</v>
      </c>
      <c r="P703" s="99">
        <v>0</v>
      </c>
      <c r="Q703" s="99">
        <v>5335.5425694584801</v>
      </c>
      <c r="R703" s="99">
        <v>0</v>
      </c>
      <c r="S703" s="99">
        <v>0</v>
      </c>
      <c r="T703" s="99">
        <v>3137.9522421062002</v>
      </c>
      <c r="U703" s="99">
        <v>38322.205039977998</v>
      </c>
      <c r="V703" s="99">
        <v>3384268.08166504</v>
      </c>
      <c r="W703" s="99">
        <v>114.312790284865</v>
      </c>
      <c r="X703" s="99">
        <v>3923803.1457519499</v>
      </c>
      <c r="Y703" s="99">
        <v>2570543.4262695299</v>
      </c>
      <c r="Z703" s="99">
        <v>108881.656813622</v>
      </c>
      <c r="AA703" s="99">
        <v>0</v>
      </c>
      <c r="AB703" s="99">
        <v>0</v>
      </c>
      <c r="AC703" s="99">
        <v>4496919.9452514602</v>
      </c>
      <c r="AD703" s="99">
        <v>0</v>
      </c>
      <c r="AE703" s="99">
        <v>2338547.6283264202</v>
      </c>
      <c r="AF703" s="99">
        <v>1846057.11999512</v>
      </c>
      <c r="AG703" s="99">
        <v>2478274.74536133</v>
      </c>
      <c r="AH703" s="99">
        <v>0</v>
      </c>
      <c r="AI703" s="99">
        <v>0</v>
      </c>
      <c r="AJ703" s="99">
        <v>643672.46199035598</v>
      </c>
      <c r="AK703" s="99">
        <v>0</v>
      </c>
      <c r="AL703" s="99">
        <v>0</v>
      </c>
      <c r="AM703" s="99">
        <v>531614.63001251197</v>
      </c>
      <c r="AN703" s="99">
        <v>10813543.9793701</v>
      </c>
      <c r="AO703" s="99">
        <v>22797969.966796901</v>
      </c>
      <c r="AP703" s="99">
        <v>983.69973275065399</v>
      </c>
      <c r="AQ703" s="99">
        <v>26110183.597167999</v>
      </c>
      <c r="AR703" s="99">
        <v>17170244.2490234</v>
      </c>
      <c r="AS703" s="99">
        <v>704646.00774383498</v>
      </c>
      <c r="AT703" s="99">
        <v>0</v>
      </c>
      <c r="AU703" s="99">
        <v>0</v>
      </c>
      <c r="AV703" s="99">
        <v>10407233.9954834</v>
      </c>
      <c r="AW703" s="99">
        <v>0</v>
      </c>
      <c r="AX703" s="99">
        <v>16307249.904052701</v>
      </c>
      <c r="AY703" s="99">
        <v>12485258.135009799</v>
      </c>
      <c r="AZ703" s="99">
        <v>15784659.2147217</v>
      </c>
      <c r="BA703" s="99">
        <v>0</v>
      </c>
      <c r="BB703" s="99">
        <v>0</v>
      </c>
      <c r="BC703" s="99">
        <v>4306745.3916626005</v>
      </c>
      <c r="BD703" s="99">
        <v>0</v>
      </c>
      <c r="BE703" s="99">
        <v>0</v>
      </c>
      <c r="BF703" s="99">
        <v>3406659.21401978</v>
      </c>
      <c r="BG703" s="99">
        <v>25897523.885742199</v>
      </c>
      <c r="BH703" s="99">
        <v>4571028.1343383798</v>
      </c>
      <c r="BI703" s="99">
        <v>0</v>
      </c>
      <c r="BJ703" s="99">
        <v>8402604.6425781306</v>
      </c>
      <c r="BK703" s="99">
        <v>6471336.9574584998</v>
      </c>
      <c r="BL703" s="99">
        <v>0</v>
      </c>
      <c r="BM703" s="99">
        <v>0</v>
      </c>
      <c r="BN703" s="99">
        <v>0</v>
      </c>
      <c r="BO703" s="99">
        <v>0</v>
      </c>
      <c r="BP703" s="99">
        <v>0</v>
      </c>
      <c r="BQ703" s="99">
        <v>0</v>
      </c>
      <c r="BR703" s="99">
        <v>4228086.8042602502</v>
      </c>
      <c r="BS703" s="99">
        <v>6508174.4478149395</v>
      </c>
      <c r="BT703" s="99">
        <v>0</v>
      </c>
      <c r="BU703" s="99">
        <v>0</v>
      </c>
      <c r="BV703" s="99">
        <v>2209710.7031860398</v>
      </c>
      <c r="BW703" s="99">
        <v>0</v>
      </c>
      <c r="BX703" s="99">
        <v>0</v>
      </c>
      <c r="BY703" s="99">
        <v>0</v>
      </c>
      <c r="BZ703" s="99">
        <v>0</v>
      </c>
      <c r="CA703" s="99">
        <v>93900.500078201294</v>
      </c>
      <c r="CB703" s="99">
        <v>7268415.2058715802</v>
      </c>
      <c r="CC703" s="99">
        <v>48780516.085449196</v>
      </c>
      <c r="CD703" s="99">
        <v>12926565.463623</v>
      </c>
      <c r="CE703" s="99">
        <v>3123.08817759156</v>
      </c>
      <c r="CF703" s="99">
        <v>531339.30721283006</v>
      </c>
      <c r="CG703" s="99">
        <v>3398358.1320190402</v>
      </c>
      <c r="CH703" s="99">
        <v>0</v>
      </c>
      <c r="CI703" s="99">
        <v>97038.283003807097</v>
      </c>
      <c r="CJ703" s="99">
        <v>7789142.5430297898</v>
      </c>
      <c r="CK703" s="99">
        <v>52179961.300292999</v>
      </c>
      <c r="CL703" s="99">
        <v>12915657.9727783</v>
      </c>
      <c r="CM703" s="203">
        <f t="shared" si="30"/>
        <v>135360.4880437851</v>
      </c>
      <c r="CN703" s="203">
        <f t="shared" si="31"/>
        <v>18602686.522399891</v>
      </c>
      <c r="CO703" s="203">
        <f t="shared" si="32"/>
        <v>78077485.186035201</v>
      </c>
      <c r="CP703" s="99">
        <v>12915657.9727783</v>
      </c>
      <c r="CQ703" s="99">
        <v>0</v>
      </c>
      <c r="CR703" s="99">
        <v>0</v>
      </c>
      <c r="CS703" s="99">
        <v>0</v>
      </c>
      <c r="CT703" s="99">
        <v>0</v>
      </c>
    </row>
    <row r="704" spans="1:98">
      <c r="A704" s="98" t="s">
        <v>63</v>
      </c>
      <c r="B704" s="100">
        <v>38596</v>
      </c>
      <c r="C704" s="99">
        <v>53746.8497862816</v>
      </c>
      <c r="D704" s="99">
        <v>2.73435717099346</v>
      </c>
      <c r="E704" s="99">
        <v>40905.863711357102</v>
      </c>
      <c r="F704" s="99">
        <v>28476.770256519299</v>
      </c>
      <c r="G704" s="99">
        <v>685.66763059794903</v>
      </c>
      <c r="H704" s="99">
        <v>0</v>
      </c>
      <c r="I704" s="99">
        <v>0</v>
      </c>
      <c r="J704" s="99">
        <v>16090.142121911</v>
      </c>
      <c r="K704" s="99">
        <v>0</v>
      </c>
      <c r="L704" s="99">
        <v>43349.624593257897</v>
      </c>
      <c r="M704" s="99">
        <v>31183.089197635702</v>
      </c>
      <c r="N704" s="99">
        <v>16108.3504394293</v>
      </c>
      <c r="O704" s="99">
        <v>0</v>
      </c>
      <c r="P704" s="99">
        <v>0</v>
      </c>
      <c r="Q704" s="99">
        <v>5352.9549531340599</v>
      </c>
      <c r="R704" s="99">
        <v>0</v>
      </c>
      <c r="S704" s="99">
        <v>0</v>
      </c>
      <c r="T704" s="99">
        <v>3103.8243361711502</v>
      </c>
      <c r="U704" s="99">
        <v>38065.395558357202</v>
      </c>
      <c r="V704" s="99">
        <v>3431501.9692077599</v>
      </c>
      <c r="W704" s="99">
        <v>385.25804782286298</v>
      </c>
      <c r="X704" s="99">
        <v>3820304.5083618201</v>
      </c>
      <c r="Y704" s="99">
        <v>2546434.6098327599</v>
      </c>
      <c r="Z704" s="99">
        <v>137224.759313583</v>
      </c>
      <c r="AA704" s="99">
        <v>0</v>
      </c>
      <c r="AB704" s="99">
        <v>0</v>
      </c>
      <c r="AC704" s="99">
        <v>5440209.3666381799</v>
      </c>
      <c r="AD704" s="99">
        <v>0</v>
      </c>
      <c r="AE704" s="99">
        <v>2349540.19067383</v>
      </c>
      <c r="AF704" s="99">
        <v>1868576.0501556401</v>
      </c>
      <c r="AG704" s="99">
        <v>2430687.1878967299</v>
      </c>
      <c r="AH704" s="99">
        <v>0</v>
      </c>
      <c r="AI704" s="99">
        <v>0</v>
      </c>
      <c r="AJ704" s="99">
        <v>629757.36708831799</v>
      </c>
      <c r="AK704" s="99">
        <v>0</v>
      </c>
      <c r="AL704" s="99">
        <v>0</v>
      </c>
      <c r="AM704" s="99">
        <v>518296.800468445</v>
      </c>
      <c r="AN704" s="99">
        <v>10587175.269043</v>
      </c>
      <c r="AO704" s="99">
        <v>23517457.260009799</v>
      </c>
      <c r="AP704" s="99">
        <v>2170.04589873552</v>
      </c>
      <c r="AQ704" s="99">
        <v>25958992.087890599</v>
      </c>
      <c r="AR704" s="99">
        <v>17244715.653320301</v>
      </c>
      <c r="AS704" s="99">
        <v>897392.73223877</v>
      </c>
      <c r="AT704" s="99">
        <v>0</v>
      </c>
      <c r="AU704" s="99">
        <v>0</v>
      </c>
      <c r="AV704" s="99">
        <v>12501299.4112549</v>
      </c>
      <c r="AW704" s="99">
        <v>0</v>
      </c>
      <c r="AX704" s="99">
        <v>17039562.9304199</v>
      </c>
      <c r="AY704" s="99">
        <v>12874256.255127</v>
      </c>
      <c r="AZ704" s="99">
        <v>15752547.860961899</v>
      </c>
      <c r="BA704" s="99">
        <v>0</v>
      </c>
      <c r="BB704" s="99">
        <v>0</v>
      </c>
      <c r="BC704" s="99">
        <v>4333367.5071411096</v>
      </c>
      <c r="BD704" s="99">
        <v>0</v>
      </c>
      <c r="BE704" s="99">
        <v>0</v>
      </c>
      <c r="BF704" s="99">
        <v>3360310.9469299298</v>
      </c>
      <c r="BG704" s="99">
        <v>25443215.822997998</v>
      </c>
      <c r="BH704" s="99">
        <v>4806739.8880004901</v>
      </c>
      <c r="BI704" s="99">
        <v>0</v>
      </c>
      <c r="BJ704" s="99">
        <v>8512955.3005371094</v>
      </c>
      <c r="BK704" s="99">
        <v>6601801.00354004</v>
      </c>
      <c r="BL704" s="99">
        <v>0</v>
      </c>
      <c r="BM704" s="99">
        <v>0</v>
      </c>
      <c r="BN704" s="99">
        <v>0</v>
      </c>
      <c r="BO704" s="99">
        <v>0</v>
      </c>
      <c r="BP704" s="99">
        <v>0</v>
      </c>
      <c r="BQ704" s="99">
        <v>0</v>
      </c>
      <c r="BR704" s="99">
        <v>4395874.3887329102</v>
      </c>
      <c r="BS704" s="99">
        <v>6568365.94494629</v>
      </c>
      <c r="BT704" s="99">
        <v>0</v>
      </c>
      <c r="BU704" s="99">
        <v>0</v>
      </c>
      <c r="BV704" s="99">
        <v>2301304.3028259301</v>
      </c>
      <c r="BW704" s="99">
        <v>0</v>
      </c>
      <c r="BX704" s="99">
        <v>0</v>
      </c>
      <c r="BY704" s="99">
        <v>0</v>
      </c>
      <c r="BZ704" s="99">
        <v>0</v>
      </c>
      <c r="CA704" s="99">
        <v>94475.512975692705</v>
      </c>
      <c r="CB704" s="99">
        <v>7272088.3041381799</v>
      </c>
      <c r="CC704" s="99">
        <v>49685202.359375</v>
      </c>
      <c r="CD704" s="99">
        <v>13429714.0239258</v>
      </c>
      <c r="CE704" s="99">
        <v>3071.4002960324301</v>
      </c>
      <c r="CF704" s="99">
        <v>517788.45132446301</v>
      </c>
      <c r="CG704" s="99">
        <v>3359316.7131042499</v>
      </c>
      <c r="CH704" s="99">
        <v>0</v>
      </c>
      <c r="CI704" s="99">
        <v>97520.329890251203</v>
      </c>
      <c r="CJ704" s="99">
        <v>7816455.2677002</v>
      </c>
      <c r="CK704" s="99">
        <v>53039720.378417999</v>
      </c>
      <c r="CL704" s="99">
        <v>13453391.1481934</v>
      </c>
      <c r="CM704" s="203">
        <f t="shared" si="30"/>
        <v>135585.7254486084</v>
      </c>
      <c r="CN704" s="203">
        <f t="shared" si="31"/>
        <v>18403630.536743201</v>
      </c>
      <c r="CO704" s="203">
        <f t="shared" si="32"/>
        <v>78482936.201416001</v>
      </c>
      <c r="CP704" s="99">
        <v>13453391.1481934</v>
      </c>
      <c r="CQ704" s="99">
        <v>0</v>
      </c>
      <c r="CR704" s="99">
        <v>0</v>
      </c>
      <c r="CS704" s="99">
        <v>0</v>
      </c>
      <c r="CT704" s="99">
        <v>0</v>
      </c>
    </row>
    <row r="705" spans="1:98">
      <c r="A705" s="98" t="s">
        <v>63</v>
      </c>
      <c r="B705" s="100">
        <v>38687</v>
      </c>
      <c r="C705" s="99">
        <v>54835.471949577302</v>
      </c>
      <c r="D705" s="99">
        <v>2.77994901099009</v>
      </c>
      <c r="E705" s="99">
        <v>40414.518662929499</v>
      </c>
      <c r="F705" s="99">
        <v>28589.583637952801</v>
      </c>
      <c r="G705" s="99">
        <v>800.668738529086</v>
      </c>
      <c r="H705" s="99">
        <v>0</v>
      </c>
      <c r="I705" s="99">
        <v>0</v>
      </c>
      <c r="J705" s="99">
        <v>19114.664314031601</v>
      </c>
      <c r="K705" s="99">
        <v>0</v>
      </c>
      <c r="L705" s="99">
        <v>42092.789473533601</v>
      </c>
      <c r="M705" s="99">
        <v>31770.299268961</v>
      </c>
      <c r="N705" s="99">
        <v>15950.838206172</v>
      </c>
      <c r="O705" s="99">
        <v>0</v>
      </c>
      <c r="P705" s="99">
        <v>0</v>
      </c>
      <c r="Q705" s="99">
        <v>5418.9986493587503</v>
      </c>
      <c r="R705" s="99">
        <v>0</v>
      </c>
      <c r="S705" s="99">
        <v>0</v>
      </c>
      <c r="T705" s="99">
        <v>3017.9551872611</v>
      </c>
      <c r="U705" s="99">
        <v>38792.938244342797</v>
      </c>
      <c r="V705" s="99">
        <v>3483907.1643371601</v>
      </c>
      <c r="W705" s="99">
        <v>396.600165523589</v>
      </c>
      <c r="X705" s="99">
        <v>3727166.12567139</v>
      </c>
      <c r="Y705" s="99">
        <v>2525027.4014587398</v>
      </c>
      <c r="Z705" s="99">
        <v>166116.848791122</v>
      </c>
      <c r="AA705" s="99">
        <v>0</v>
      </c>
      <c r="AB705" s="99">
        <v>0</v>
      </c>
      <c r="AC705" s="99">
        <v>6887485.1411132803</v>
      </c>
      <c r="AD705" s="99">
        <v>0</v>
      </c>
      <c r="AE705" s="99">
        <v>2243300.3361206101</v>
      </c>
      <c r="AF705" s="99">
        <v>1904853.97802734</v>
      </c>
      <c r="AG705" s="99">
        <v>2361641.0176696801</v>
      </c>
      <c r="AH705" s="99">
        <v>0</v>
      </c>
      <c r="AI705" s="99">
        <v>0</v>
      </c>
      <c r="AJ705" s="99">
        <v>625138.77605438197</v>
      </c>
      <c r="AK705" s="99">
        <v>0</v>
      </c>
      <c r="AL705" s="99">
        <v>0</v>
      </c>
      <c r="AM705" s="99">
        <v>503246.06310653698</v>
      </c>
      <c r="AN705" s="99">
        <v>11296074.130615201</v>
      </c>
      <c r="AO705" s="99">
        <v>24194232.0476074</v>
      </c>
      <c r="AP705" s="99">
        <v>3533.7822794318199</v>
      </c>
      <c r="AQ705" s="99">
        <v>25820817.777587902</v>
      </c>
      <c r="AR705" s="99">
        <v>17412119.598632801</v>
      </c>
      <c r="AS705" s="99">
        <v>1096126.9299621601</v>
      </c>
      <c r="AT705" s="99">
        <v>0</v>
      </c>
      <c r="AU705" s="99">
        <v>0</v>
      </c>
      <c r="AV705" s="99">
        <v>16468683.482910199</v>
      </c>
      <c r="AW705" s="99">
        <v>0</v>
      </c>
      <c r="AX705" s="99">
        <v>16184808.076293901</v>
      </c>
      <c r="AY705" s="99">
        <v>13298239.959350601</v>
      </c>
      <c r="AZ705" s="99">
        <v>15533163.0631104</v>
      </c>
      <c r="BA705" s="99">
        <v>0</v>
      </c>
      <c r="BB705" s="99">
        <v>0</v>
      </c>
      <c r="BC705" s="99">
        <v>4364680.8886718797</v>
      </c>
      <c r="BD705" s="99">
        <v>0</v>
      </c>
      <c r="BE705" s="99">
        <v>0</v>
      </c>
      <c r="BF705" s="99">
        <v>3301409.4571533198</v>
      </c>
      <c r="BG705" s="99">
        <v>26909672</v>
      </c>
      <c r="BH705" s="99">
        <v>4967045.00280762</v>
      </c>
      <c r="BI705" s="99">
        <v>0</v>
      </c>
      <c r="BJ705" s="99">
        <v>8429766.5618896503</v>
      </c>
      <c r="BK705" s="99">
        <v>6640418.3242797898</v>
      </c>
      <c r="BL705" s="99">
        <v>0</v>
      </c>
      <c r="BM705" s="99">
        <v>0</v>
      </c>
      <c r="BN705" s="99">
        <v>0</v>
      </c>
      <c r="BO705" s="99">
        <v>0</v>
      </c>
      <c r="BP705" s="99">
        <v>0</v>
      </c>
      <c r="BQ705" s="99">
        <v>0</v>
      </c>
      <c r="BR705" s="99">
        <v>4563550.4738769503</v>
      </c>
      <c r="BS705" s="99">
        <v>6498371.37426758</v>
      </c>
      <c r="BT705" s="99">
        <v>0</v>
      </c>
      <c r="BU705" s="99">
        <v>0</v>
      </c>
      <c r="BV705" s="99">
        <v>2332169.1136169401</v>
      </c>
      <c r="BW705" s="99">
        <v>0</v>
      </c>
      <c r="BX705" s="99">
        <v>0</v>
      </c>
      <c r="BY705" s="99">
        <v>0</v>
      </c>
      <c r="BZ705" s="99">
        <v>0</v>
      </c>
      <c r="CA705" s="99">
        <v>95201.836953163103</v>
      </c>
      <c r="CB705" s="99">
        <v>7220529.6875</v>
      </c>
      <c r="CC705" s="99">
        <v>49969614.636718802</v>
      </c>
      <c r="CD705" s="99">
        <v>13388504.4104004</v>
      </c>
      <c r="CE705" s="99">
        <v>3042.1397879719698</v>
      </c>
      <c r="CF705" s="99">
        <v>511883.44051361101</v>
      </c>
      <c r="CG705" s="99">
        <v>3369120.4161377</v>
      </c>
      <c r="CH705" s="99">
        <v>0</v>
      </c>
      <c r="CI705" s="99">
        <v>98243.775467872605</v>
      </c>
      <c r="CJ705" s="99">
        <v>7734995.3536987295</v>
      </c>
      <c r="CK705" s="99">
        <v>53314302.026367202</v>
      </c>
      <c r="CL705" s="99">
        <v>13381416.697265601</v>
      </c>
      <c r="CM705" s="203">
        <f t="shared" si="30"/>
        <v>137036.71371221539</v>
      </c>
      <c r="CN705" s="203">
        <f t="shared" si="31"/>
        <v>19031069.484313931</v>
      </c>
      <c r="CO705" s="203">
        <f t="shared" si="32"/>
        <v>80223974.026367202</v>
      </c>
      <c r="CP705" s="99">
        <v>13381416.697265601</v>
      </c>
      <c r="CQ705" s="99">
        <v>0</v>
      </c>
      <c r="CR705" s="99">
        <v>0</v>
      </c>
      <c r="CS705" s="99">
        <v>0</v>
      </c>
      <c r="CT705" s="99">
        <v>0</v>
      </c>
    </row>
    <row r="706" spans="1:98">
      <c r="A706" s="98" t="s">
        <v>63</v>
      </c>
      <c r="B706" s="100">
        <v>38777</v>
      </c>
      <c r="C706" s="99">
        <v>56128.149872779803</v>
      </c>
      <c r="D706" s="99">
        <v>2.0781141829793301</v>
      </c>
      <c r="E706" s="99">
        <v>39553.736310005203</v>
      </c>
      <c r="F706" s="99">
        <v>28455.450804948799</v>
      </c>
      <c r="G706" s="99">
        <v>927.34627357870295</v>
      </c>
      <c r="H706" s="99">
        <v>0</v>
      </c>
      <c r="I706" s="99">
        <v>0</v>
      </c>
      <c r="J706" s="99">
        <v>21968.818077325799</v>
      </c>
      <c r="K706" s="99">
        <v>0</v>
      </c>
      <c r="L706" s="99">
        <v>22532.378571748701</v>
      </c>
      <c r="M706" s="99">
        <v>32357.742375612299</v>
      </c>
      <c r="N706" s="99">
        <v>15895.637391328801</v>
      </c>
      <c r="O706" s="99">
        <v>24945.276881456401</v>
      </c>
      <c r="P706" s="99">
        <v>0</v>
      </c>
      <c r="Q706" s="99">
        <v>5435.1463866829899</v>
      </c>
      <c r="R706" s="99">
        <v>1917.36098439991</v>
      </c>
      <c r="S706" s="99">
        <v>0</v>
      </c>
      <c r="T706" s="99">
        <v>1116.3297938108401</v>
      </c>
      <c r="U706" s="99">
        <v>39443.9144849777</v>
      </c>
      <c r="V706" s="99">
        <v>3576691.0015564002</v>
      </c>
      <c r="W706" s="99">
        <v>91.899536963552194</v>
      </c>
      <c r="X706" s="99">
        <v>3666515.5172729502</v>
      </c>
      <c r="Y706" s="99">
        <v>2506262.2864074698</v>
      </c>
      <c r="Z706" s="99">
        <v>192975.16116905201</v>
      </c>
      <c r="AA706" s="99">
        <v>0</v>
      </c>
      <c r="AB706" s="99">
        <v>0</v>
      </c>
      <c r="AC706" s="99">
        <v>8003349.79406738</v>
      </c>
      <c r="AD706" s="99">
        <v>0</v>
      </c>
      <c r="AE706" s="99">
        <v>1033877.96183777</v>
      </c>
      <c r="AF706" s="99">
        <v>1933855.87590027</v>
      </c>
      <c r="AG706" s="99">
        <v>2340185.4325866699</v>
      </c>
      <c r="AH706" s="99">
        <v>1328435.6705779999</v>
      </c>
      <c r="AI706" s="99">
        <v>0</v>
      </c>
      <c r="AJ706" s="99">
        <v>632742.57465362502</v>
      </c>
      <c r="AK706" s="99">
        <v>324168.73423385603</v>
      </c>
      <c r="AL706" s="99">
        <v>0</v>
      </c>
      <c r="AM706" s="99">
        <v>189864.70871543899</v>
      </c>
      <c r="AN706" s="99">
        <v>11722378.8934326</v>
      </c>
      <c r="AO706" s="99">
        <v>25076761.2978516</v>
      </c>
      <c r="AP706" s="99">
        <v>795.79252250492596</v>
      </c>
      <c r="AQ706" s="99">
        <v>25562183.581542999</v>
      </c>
      <c r="AR706" s="99">
        <v>17392089.454833999</v>
      </c>
      <c r="AS706" s="99">
        <v>1278701.2135009801</v>
      </c>
      <c r="AT706" s="99">
        <v>0</v>
      </c>
      <c r="AU706" s="99">
        <v>0</v>
      </c>
      <c r="AV706" s="99">
        <v>18660416.942871101</v>
      </c>
      <c r="AW706" s="99">
        <v>0</v>
      </c>
      <c r="AX706" s="99">
        <v>7713637.1926879901</v>
      </c>
      <c r="AY706" s="99">
        <v>13650451.685791001</v>
      </c>
      <c r="AZ706" s="99">
        <v>15564037.6491699</v>
      </c>
      <c r="BA706" s="99">
        <v>9245706.9537353497</v>
      </c>
      <c r="BB706" s="99">
        <v>0</v>
      </c>
      <c r="BC706" s="99">
        <v>4478394.5567016602</v>
      </c>
      <c r="BD706" s="99">
        <v>2166260.01922607</v>
      </c>
      <c r="BE706" s="99">
        <v>0</v>
      </c>
      <c r="BF706" s="99">
        <v>1276179.67254639</v>
      </c>
      <c r="BG706" s="99">
        <v>27868671.197753899</v>
      </c>
      <c r="BH706" s="99">
        <v>6298274.1950683603</v>
      </c>
      <c r="BI706" s="99">
        <v>0</v>
      </c>
      <c r="BJ706" s="99">
        <v>9359383.9219970703</v>
      </c>
      <c r="BK706" s="99">
        <v>6991396.5372924795</v>
      </c>
      <c r="BL706" s="99">
        <v>0</v>
      </c>
      <c r="BM706" s="99">
        <v>0</v>
      </c>
      <c r="BN706" s="99">
        <v>0</v>
      </c>
      <c r="BO706" s="99">
        <v>0</v>
      </c>
      <c r="BP706" s="99">
        <v>0</v>
      </c>
      <c r="BQ706" s="99">
        <v>0</v>
      </c>
      <c r="BR706" s="99">
        <v>4777608.5221557599</v>
      </c>
      <c r="BS706" s="99">
        <v>6579429.2368774395</v>
      </c>
      <c r="BT706" s="99">
        <v>1800560.7216491699</v>
      </c>
      <c r="BU706" s="99">
        <v>0</v>
      </c>
      <c r="BV706" s="99">
        <v>2429439.6170043899</v>
      </c>
      <c r="BW706" s="99">
        <v>285584.56954574602</v>
      </c>
      <c r="BX706" s="99">
        <v>0</v>
      </c>
      <c r="BY706" s="99">
        <v>0</v>
      </c>
      <c r="BZ706" s="99">
        <v>0</v>
      </c>
      <c r="CA706" s="99">
        <v>95779.530453681902</v>
      </c>
      <c r="CB706" s="99">
        <v>7241175.22692871</v>
      </c>
      <c r="CC706" s="99">
        <v>50503288.319824196</v>
      </c>
      <c r="CD706" s="99">
        <v>15616860.510498</v>
      </c>
      <c r="CE706" s="99">
        <v>2968.8392609059802</v>
      </c>
      <c r="CF706" s="99">
        <v>512920.18355178798</v>
      </c>
      <c r="CG706" s="99">
        <v>3425493.7756042499</v>
      </c>
      <c r="CH706" s="99">
        <v>0</v>
      </c>
      <c r="CI706" s="99">
        <v>98756.193859100298</v>
      </c>
      <c r="CJ706" s="99">
        <v>7758618.0533447303</v>
      </c>
      <c r="CK706" s="99">
        <v>53905294.049804702</v>
      </c>
      <c r="CL706" s="99">
        <v>15908936.393188501</v>
      </c>
      <c r="CM706" s="203">
        <f t="shared" si="30"/>
        <v>138200.10834407801</v>
      </c>
      <c r="CN706" s="203">
        <f t="shared" si="31"/>
        <v>19480996.946777329</v>
      </c>
      <c r="CO706" s="203">
        <f t="shared" si="32"/>
        <v>81773965.247558594</v>
      </c>
      <c r="CP706" s="99">
        <v>15908936.393188501</v>
      </c>
      <c r="CQ706" s="99">
        <v>0</v>
      </c>
      <c r="CR706" s="99">
        <v>0</v>
      </c>
      <c r="CS706" s="99">
        <v>0</v>
      </c>
      <c r="CT706" s="99">
        <v>0</v>
      </c>
    </row>
    <row r="707" spans="1:98">
      <c r="A707" s="98" t="s">
        <v>63</v>
      </c>
      <c r="B707" s="100">
        <v>38869</v>
      </c>
      <c r="C707" s="99">
        <v>58044.009405612902</v>
      </c>
      <c r="D707" s="99">
        <v>2.3238911379885399</v>
      </c>
      <c r="E707" s="99">
        <v>39261.215919017799</v>
      </c>
      <c r="F707" s="99">
        <v>28543.806325674101</v>
      </c>
      <c r="G707" s="99">
        <v>1062.9378208816099</v>
      </c>
      <c r="H707" s="99">
        <v>0</v>
      </c>
      <c r="I707" s="99">
        <v>0</v>
      </c>
      <c r="J707" s="99">
        <v>24550.458386898001</v>
      </c>
      <c r="K707" s="99">
        <v>0</v>
      </c>
      <c r="L707" s="99">
        <v>21397.6737573147</v>
      </c>
      <c r="M707" s="99">
        <v>32921.4469871521</v>
      </c>
      <c r="N707" s="99">
        <v>15694.1808388233</v>
      </c>
      <c r="O707" s="99">
        <v>26370.239456653599</v>
      </c>
      <c r="P707" s="99">
        <v>0</v>
      </c>
      <c r="Q707" s="99">
        <v>5436.2886221408799</v>
      </c>
      <c r="R707" s="99">
        <v>2048.2588087618401</v>
      </c>
      <c r="S707" s="99">
        <v>0</v>
      </c>
      <c r="T707" s="99">
        <v>1028.6553105711901</v>
      </c>
      <c r="U707" s="99">
        <v>39924.487463951104</v>
      </c>
      <c r="V707" s="99">
        <v>3678565.3354492201</v>
      </c>
      <c r="W707" s="99">
        <v>291.20987505838298</v>
      </c>
      <c r="X707" s="99">
        <v>3593872.5625915499</v>
      </c>
      <c r="Y707" s="99">
        <v>2478549.5549621601</v>
      </c>
      <c r="Z707" s="99">
        <v>220438.23003005999</v>
      </c>
      <c r="AA707" s="99">
        <v>0</v>
      </c>
      <c r="AB707" s="99">
        <v>0</v>
      </c>
      <c r="AC707" s="99">
        <v>8782165.4267578106</v>
      </c>
      <c r="AD707" s="99">
        <v>0</v>
      </c>
      <c r="AE707" s="99">
        <v>979959.43093109096</v>
      </c>
      <c r="AF707" s="99">
        <v>1959836.3410797101</v>
      </c>
      <c r="AG707" s="99">
        <v>2309955.9219665499</v>
      </c>
      <c r="AH707" s="99">
        <v>1396984.4102020301</v>
      </c>
      <c r="AI707" s="99">
        <v>0</v>
      </c>
      <c r="AJ707" s="99">
        <v>626448.76673126197</v>
      </c>
      <c r="AK707" s="99">
        <v>345181.232212067</v>
      </c>
      <c r="AL707" s="99">
        <v>0</v>
      </c>
      <c r="AM707" s="99">
        <v>171728.69066619899</v>
      </c>
      <c r="AN707" s="99">
        <v>11951015.3916016</v>
      </c>
      <c r="AO707" s="99">
        <v>25945968.5544434</v>
      </c>
      <c r="AP707" s="99">
        <v>2425.9861307144201</v>
      </c>
      <c r="AQ707" s="99">
        <v>25153585.338622998</v>
      </c>
      <c r="AR707" s="99">
        <v>17234205.829589799</v>
      </c>
      <c r="AS707" s="99">
        <v>1490905.3865203899</v>
      </c>
      <c r="AT707" s="99">
        <v>0</v>
      </c>
      <c r="AU707" s="99">
        <v>0</v>
      </c>
      <c r="AV707" s="99">
        <v>20682913.434570301</v>
      </c>
      <c r="AW707" s="99">
        <v>0</v>
      </c>
      <c r="AX707" s="99">
        <v>7381692.4193115197</v>
      </c>
      <c r="AY707" s="99">
        <v>13966539.2196045</v>
      </c>
      <c r="AZ707" s="99">
        <v>15468821.3321533</v>
      </c>
      <c r="BA707" s="99">
        <v>9765660.2718505897</v>
      </c>
      <c r="BB707" s="99">
        <v>0</v>
      </c>
      <c r="BC707" s="99">
        <v>4484894.6920776404</v>
      </c>
      <c r="BD707" s="99">
        <v>2315787.7594909701</v>
      </c>
      <c r="BE707" s="99">
        <v>0</v>
      </c>
      <c r="BF707" s="99">
        <v>1166641.8347167999</v>
      </c>
      <c r="BG707" s="99">
        <v>28668177.357666001</v>
      </c>
      <c r="BH707" s="99">
        <v>6636834.3489379901</v>
      </c>
      <c r="BI707" s="99">
        <v>0</v>
      </c>
      <c r="BJ707" s="99">
        <v>9251568.6055908203</v>
      </c>
      <c r="BK707" s="99">
        <v>6950175.6942748995</v>
      </c>
      <c r="BL707" s="99">
        <v>0</v>
      </c>
      <c r="BM707" s="99">
        <v>0</v>
      </c>
      <c r="BN707" s="99">
        <v>0</v>
      </c>
      <c r="BO707" s="99">
        <v>0</v>
      </c>
      <c r="BP707" s="99">
        <v>0</v>
      </c>
      <c r="BQ707" s="99">
        <v>0</v>
      </c>
      <c r="BR707" s="99">
        <v>4908106.7252197303</v>
      </c>
      <c r="BS707" s="99">
        <v>6553557.38134766</v>
      </c>
      <c r="BT707" s="99">
        <v>1902049.13053894</v>
      </c>
      <c r="BU707" s="99">
        <v>0</v>
      </c>
      <c r="BV707" s="99">
        <v>2473672.1362915002</v>
      </c>
      <c r="BW707" s="99">
        <v>305262.762577057</v>
      </c>
      <c r="BX707" s="99">
        <v>0</v>
      </c>
      <c r="BY707" s="99">
        <v>0</v>
      </c>
      <c r="BZ707" s="99">
        <v>0</v>
      </c>
      <c r="CA707" s="99">
        <v>97447.366398811297</v>
      </c>
      <c r="CB707" s="99">
        <v>7277986.6541748</v>
      </c>
      <c r="CC707" s="99">
        <v>51192699.318847701</v>
      </c>
      <c r="CD707" s="99">
        <v>15851817.7144775</v>
      </c>
      <c r="CE707" s="99">
        <v>3009.64312562346</v>
      </c>
      <c r="CF707" s="99">
        <v>514400.65686416603</v>
      </c>
      <c r="CG707" s="99">
        <v>3464006.9227294899</v>
      </c>
      <c r="CH707" s="99">
        <v>0</v>
      </c>
      <c r="CI707" s="99">
        <v>100478.283475876</v>
      </c>
      <c r="CJ707" s="99">
        <v>7822642.7829589797</v>
      </c>
      <c r="CK707" s="99">
        <v>54638687.351074196</v>
      </c>
      <c r="CL707" s="99">
        <v>16151520.682128901</v>
      </c>
      <c r="CM707" s="203">
        <f t="shared" ref="CM707:CM770" si="33">SUM(U707,CI707)</f>
        <v>140402.77093982711</v>
      </c>
      <c r="CN707" s="203">
        <f t="shared" ref="CN707:CN770" si="34">SUM(AN707,CJ707)</f>
        <v>19773658.17456058</v>
      </c>
      <c r="CO707" s="203">
        <f t="shared" ref="CO707:CO770" si="35">SUM(BG707,CK707)</f>
        <v>83306864.708740205</v>
      </c>
      <c r="CP707" s="99">
        <v>16151520.682128901</v>
      </c>
      <c r="CQ707" s="99">
        <v>0</v>
      </c>
      <c r="CR707" s="99">
        <v>0</v>
      </c>
      <c r="CS707" s="99">
        <v>0</v>
      </c>
      <c r="CT707" s="99">
        <v>0</v>
      </c>
    </row>
    <row r="708" spans="1:98">
      <c r="A708" s="98" t="s">
        <v>63</v>
      </c>
      <c r="B708" s="100">
        <v>38961</v>
      </c>
      <c r="C708" s="99">
        <v>59589.251464843801</v>
      </c>
      <c r="D708" s="99">
        <v>0.90719644999626303</v>
      </c>
      <c r="E708" s="99">
        <v>38595.017138004303</v>
      </c>
      <c r="F708" s="99">
        <v>28325.282499313402</v>
      </c>
      <c r="G708" s="99">
        <v>1216.7166109085099</v>
      </c>
      <c r="H708" s="99">
        <v>0</v>
      </c>
      <c r="I708" s="99">
        <v>0</v>
      </c>
      <c r="J708" s="99">
        <v>27136.517141103701</v>
      </c>
      <c r="K708" s="99">
        <v>0</v>
      </c>
      <c r="L708" s="99">
        <v>20323.882381439202</v>
      </c>
      <c r="M708" s="99">
        <v>33330.482327461199</v>
      </c>
      <c r="N708" s="99">
        <v>15549.5669387579</v>
      </c>
      <c r="O708" s="99">
        <v>27013.209198236498</v>
      </c>
      <c r="P708" s="99">
        <v>0</v>
      </c>
      <c r="Q708" s="99">
        <v>5451.5467337966002</v>
      </c>
      <c r="R708" s="99">
        <v>2151.0232127904901</v>
      </c>
      <c r="S708" s="99">
        <v>0</v>
      </c>
      <c r="T708" s="99">
        <v>960.38189994543802</v>
      </c>
      <c r="U708" s="99">
        <v>40511.704999446898</v>
      </c>
      <c r="V708" s="99">
        <v>3758653.5570678702</v>
      </c>
      <c r="W708" s="99">
        <v>30.542578471824498</v>
      </c>
      <c r="X708" s="99">
        <v>3508983.9192504901</v>
      </c>
      <c r="Y708" s="99">
        <v>2449505.56390381</v>
      </c>
      <c r="Z708" s="99">
        <v>248011.86072731001</v>
      </c>
      <c r="AA708" s="99">
        <v>0</v>
      </c>
      <c r="AB708" s="99">
        <v>0</v>
      </c>
      <c r="AC708" s="99">
        <v>9483546.3006591797</v>
      </c>
      <c r="AD708" s="99">
        <v>0</v>
      </c>
      <c r="AE708" s="99">
        <v>913538.72139740002</v>
      </c>
      <c r="AF708" s="99">
        <v>1971136.21257019</v>
      </c>
      <c r="AG708" s="99">
        <v>2284951.3441772498</v>
      </c>
      <c r="AH708" s="99">
        <v>1441982.60568237</v>
      </c>
      <c r="AI708" s="99">
        <v>0</v>
      </c>
      <c r="AJ708" s="99">
        <v>632700.619377136</v>
      </c>
      <c r="AK708" s="99">
        <v>354939.97211837798</v>
      </c>
      <c r="AL708" s="99">
        <v>0</v>
      </c>
      <c r="AM708" s="99">
        <v>160427.31271552999</v>
      </c>
      <c r="AN708" s="99">
        <v>11975214.8681641</v>
      </c>
      <c r="AO708" s="99">
        <v>26879339.9133301</v>
      </c>
      <c r="AP708" s="99">
        <v>148.66966705955599</v>
      </c>
      <c r="AQ708" s="99">
        <v>24722260.935791001</v>
      </c>
      <c r="AR708" s="99">
        <v>17134838.620361298</v>
      </c>
      <c r="AS708" s="99">
        <v>1695575.4322814899</v>
      </c>
      <c r="AT708" s="99">
        <v>0</v>
      </c>
      <c r="AU708" s="99">
        <v>0</v>
      </c>
      <c r="AV708" s="99">
        <v>22716571.534423798</v>
      </c>
      <c r="AW708" s="99">
        <v>0</v>
      </c>
      <c r="AX708" s="99">
        <v>7035366.53759766</v>
      </c>
      <c r="AY708" s="99">
        <v>14139419.2687988</v>
      </c>
      <c r="AZ708" s="99">
        <v>15333731.74646</v>
      </c>
      <c r="BA708" s="99">
        <v>10251549.8518066</v>
      </c>
      <c r="BB708" s="99">
        <v>0</v>
      </c>
      <c r="BC708" s="99">
        <v>4551460.4136352502</v>
      </c>
      <c r="BD708" s="99">
        <v>2387517.9885559101</v>
      </c>
      <c r="BE708" s="99">
        <v>0</v>
      </c>
      <c r="BF708" s="99">
        <v>1102460.58430481</v>
      </c>
      <c r="BG708" s="99">
        <v>29470487.135497998</v>
      </c>
      <c r="BH708" s="99">
        <v>6760809.7417602502</v>
      </c>
      <c r="BI708" s="99">
        <v>0</v>
      </c>
      <c r="BJ708" s="99">
        <v>9088688.9035644494</v>
      </c>
      <c r="BK708" s="99">
        <v>6868275.2791748</v>
      </c>
      <c r="BL708" s="99">
        <v>0</v>
      </c>
      <c r="BM708" s="99">
        <v>0</v>
      </c>
      <c r="BN708" s="99">
        <v>0</v>
      </c>
      <c r="BO708" s="99">
        <v>0</v>
      </c>
      <c r="BP708" s="99">
        <v>0</v>
      </c>
      <c r="BQ708" s="99">
        <v>0</v>
      </c>
      <c r="BR708" s="99">
        <v>4971072.3862304697</v>
      </c>
      <c r="BS708" s="99">
        <v>6470844.3453979502</v>
      </c>
      <c r="BT708" s="99">
        <v>1997549.50604248</v>
      </c>
      <c r="BU708" s="99">
        <v>0</v>
      </c>
      <c r="BV708" s="99">
        <v>2494835.4155578599</v>
      </c>
      <c r="BW708" s="99">
        <v>308268.53199386603</v>
      </c>
      <c r="BX708" s="99">
        <v>0</v>
      </c>
      <c r="BY708" s="99">
        <v>0</v>
      </c>
      <c r="BZ708" s="99">
        <v>0</v>
      </c>
      <c r="CA708" s="99">
        <v>98000.277681350693</v>
      </c>
      <c r="CB708" s="99">
        <v>7287140.4959106399</v>
      </c>
      <c r="CC708" s="99">
        <v>51631628.567871101</v>
      </c>
      <c r="CD708" s="99">
        <v>15922571.4576416</v>
      </c>
      <c r="CE708" s="99">
        <v>3054.1381973028201</v>
      </c>
      <c r="CF708" s="99">
        <v>518123.87116241502</v>
      </c>
      <c r="CG708" s="99">
        <v>3522906.2006530799</v>
      </c>
      <c r="CH708" s="99">
        <v>0</v>
      </c>
      <c r="CI708" s="99">
        <v>101028.53945732101</v>
      </c>
      <c r="CJ708" s="99">
        <v>7817830.6276245099</v>
      </c>
      <c r="CK708" s="99">
        <v>55162983.082519501</v>
      </c>
      <c r="CL708" s="99">
        <v>16235742.4334717</v>
      </c>
      <c r="CM708" s="203">
        <f t="shared" si="33"/>
        <v>141540.24445676792</v>
      </c>
      <c r="CN708" s="203">
        <f t="shared" si="34"/>
        <v>19793045.495788611</v>
      </c>
      <c r="CO708" s="203">
        <f t="shared" si="35"/>
        <v>84633470.218017504</v>
      </c>
      <c r="CP708" s="99">
        <v>16235742.4334717</v>
      </c>
      <c r="CQ708" s="99">
        <v>0</v>
      </c>
      <c r="CR708" s="99">
        <v>0</v>
      </c>
      <c r="CS708" s="99">
        <v>0</v>
      </c>
      <c r="CT708" s="99">
        <v>0</v>
      </c>
    </row>
    <row r="709" spans="1:98">
      <c r="A709" s="98" t="s">
        <v>63</v>
      </c>
      <c r="B709" s="100">
        <v>39052</v>
      </c>
      <c r="C709" s="99">
        <v>61829.018760204301</v>
      </c>
      <c r="D709" s="99">
        <v>0.92692386599810594</v>
      </c>
      <c r="E709" s="99">
        <v>37955.139002800002</v>
      </c>
      <c r="F709" s="99">
        <v>28191.8693034649</v>
      </c>
      <c r="G709" s="99">
        <v>1355.5129288584001</v>
      </c>
      <c r="H709" s="99">
        <v>0</v>
      </c>
      <c r="I709" s="99">
        <v>0</v>
      </c>
      <c r="J709" s="99">
        <v>29704.219337940202</v>
      </c>
      <c r="K709" s="99">
        <v>0</v>
      </c>
      <c r="L709" s="99">
        <v>20408.045583486601</v>
      </c>
      <c r="M709" s="99">
        <v>33731.945019245097</v>
      </c>
      <c r="N709" s="99">
        <v>15457.963246703101</v>
      </c>
      <c r="O709" s="99">
        <v>28325.428011178999</v>
      </c>
      <c r="P709" s="99">
        <v>0</v>
      </c>
      <c r="Q709" s="99">
        <v>5527.3054977655402</v>
      </c>
      <c r="R709" s="99">
        <v>2189.4561312198598</v>
      </c>
      <c r="S709" s="99">
        <v>0</v>
      </c>
      <c r="T709" s="99">
        <v>899.924471087754</v>
      </c>
      <c r="U709" s="99">
        <v>41283.713277816802</v>
      </c>
      <c r="V709" s="99">
        <v>3896160.7558288602</v>
      </c>
      <c r="W709" s="99">
        <v>99.692175972275393</v>
      </c>
      <c r="X709" s="99">
        <v>3420686.9877014202</v>
      </c>
      <c r="Y709" s="99">
        <v>2404443.05114746</v>
      </c>
      <c r="Z709" s="99">
        <v>274304.22193908697</v>
      </c>
      <c r="AA709" s="99">
        <v>0</v>
      </c>
      <c r="AB709" s="99">
        <v>0</v>
      </c>
      <c r="AC709" s="99">
        <v>10649848.3626709</v>
      </c>
      <c r="AD709" s="99">
        <v>0</v>
      </c>
      <c r="AE709" s="99">
        <v>915990.862838745</v>
      </c>
      <c r="AF709" s="99">
        <v>1976186.4109191899</v>
      </c>
      <c r="AG709" s="99">
        <v>2253774.9523620601</v>
      </c>
      <c r="AH709" s="99">
        <v>1520692.14666748</v>
      </c>
      <c r="AI709" s="99">
        <v>0</v>
      </c>
      <c r="AJ709" s="99">
        <v>640997.15239715599</v>
      </c>
      <c r="AK709" s="99">
        <v>373529.35550308198</v>
      </c>
      <c r="AL709" s="99">
        <v>0</v>
      </c>
      <c r="AM709" s="99">
        <v>156455.30810737601</v>
      </c>
      <c r="AN709" s="99">
        <v>12601393.165527301</v>
      </c>
      <c r="AO709" s="99">
        <v>28060021.9211426</v>
      </c>
      <c r="AP709" s="99">
        <v>1272.7263764441</v>
      </c>
      <c r="AQ709" s="99">
        <v>24078648.345458999</v>
      </c>
      <c r="AR709" s="99">
        <v>16815485.860595699</v>
      </c>
      <c r="AS709" s="99">
        <v>1870570.8778991699</v>
      </c>
      <c r="AT709" s="99">
        <v>0</v>
      </c>
      <c r="AU709" s="99">
        <v>0</v>
      </c>
      <c r="AV709" s="99">
        <v>26118006.1948242</v>
      </c>
      <c r="AW709" s="99">
        <v>0</v>
      </c>
      <c r="AX709" s="99">
        <v>7094973.13989258</v>
      </c>
      <c r="AY709" s="99">
        <v>14284292.686035199</v>
      </c>
      <c r="AZ709" s="99">
        <v>15221411.200805699</v>
      </c>
      <c r="BA709" s="99">
        <v>10865273.877929701</v>
      </c>
      <c r="BB709" s="99">
        <v>0</v>
      </c>
      <c r="BC709" s="99">
        <v>4611975.7918090802</v>
      </c>
      <c r="BD709" s="99">
        <v>2539744.3070678702</v>
      </c>
      <c r="BE709" s="99">
        <v>0</v>
      </c>
      <c r="BF709" s="99">
        <v>1077935.1650695801</v>
      </c>
      <c r="BG709" s="99">
        <v>30505707.651367199</v>
      </c>
      <c r="BH709" s="99">
        <v>7205437.9312744103</v>
      </c>
      <c r="BI709" s="99">
        <v>0</v>
      </c>
      <c r="BJ709" s="99">
        <v>8891133.0222168006</v>
      </c>
      <c r="BK709" s="99">
        <v>6757828.3884277297</v>
      </c>
      <c r="BL709" s="99">
        <v>0</v>
      </c>
      <c r="BM709" s="99">
        <v>0</v>
      </c>
      <c r="BN709" s="99">
        <v>0</v>
      </c>
      <c r="BO709" s="99">
        <v>0</v>
      </c>
      <c r="BP709" s="99">
        <v>0</v>
      </c>
      <c r="BQ709" s="99">
        <v>0</v>
      </c>
      <c r="BR709" s="99">
        <v>5041344.7942504901</v>
      </c>
      <c r="BS709" s="99">
        <v>6447032.25854492</v>
      </c>
      <c r="BT709" s="99">
        <v>2116333.1557617201</v>
      </c>
      <c r="BU709" s="99">
        <v>0</v>
      </c>
      <c r="BV709" s="99">
        <v>2519944.8326721201</v>
      </c>
      <c r="BW709" s="99">
        <v>323626.494113922</v>
      </c>
      <c r="BX709" s="99">
        <v>0</v>
      </c>
      <c r="BY709" s="99">
        <v>0</v>
      </c>
      <c r="BZ709" s="99">
        <v>0</v>
      </c>
      <c r="CA709" s="99">
        <v>99728.9713163376</v>
      </c>
      <c r="CB709" s="99">
        <v>7322678.24035645</v>
      </c>
      <c r="CC709" s="99">
        <v>52172445.9912109</v>
      </c>
      <c r="CD709" s="99">
        <v>16083005.3171387</v>
      </c>
      <c r="CE709" s="99">
        <v>3053.8638523518998</v>
      </c>
      <c r="CF709" s="99">
        <v>535541.01789092994</v>
      </c>
      <c r="CG709" s="99">
        <v>3655342.80010986</v>
      </c>
      <c r="CH709" s="99">
        <v>0</v>
      </c>
      <c r="CI709" s="99">
        <v>102774.38296032</v>
      </c>
      <c r="CJ709" s="99">
        <v>7854125.3146362295</v>
      </c>
      <c r="CK709" s="99">
        <v>55799683.4541016</v>
      </c>
      <c r="CL709" s="99">
        <v>16413497.693847699</v>
      </c>
      <c r="CM709" s="203">
        <f t="shared" si="33"/>
        <v>144058.09623813682</v>
      </c>
      <c r="CN709" s="203">
        <f t="shared" si="34"/>
        <v>20455518.48016353</v>
      </c>
      <c r="CO709" s="203">
        <f t="shared" si="35"/>
        <v>86305391.105468795</v>
      </c>
      <c r="CP709" s="99">
        <v>16413497.693847699</v>
      </c>
      <c r="CQ709" s="99">
        <v>0</v>
      </c>
      <c r="CR709" s="99">
        <v>0</v>
      </c>
      <c r="CS709" s="99">
        <v>0</v>
      </c>
      <c r="CT709" s="99">
        <v>0</v>
      </c>
    </row>
    <row r="710" spans="1:98">
      <c r="A710" s="98" t="s">
        <v>63</v>
      </c>
      <c r="B710" s="100">
        <v>39142</v>
      </c>
      <c r="C710" s="99">
        <v>64089.293710708604</v>
      </c>
      <c r="D710" s="99">
        <v>1.0595661639963501</v>
      </c>
      <c r="E710" s="99">
        <v>36683.199454784401</v>
      </c>
      <c r="F710" s="99">
        <v>27644.589438676801</v>
      </c>
      <c r="G710" s="99">
        <v>1481.03900125623</v>
      </c>
      <c r="H710" s="99">
        <v>0</v>
      </c>
      <c r="I710" s="99">
        <v>0</v>
      </c>
      <c r="J710" s="99">
        <v>32025.6924550533</v>
      </c>
      <c r="K710" s="99">
        <v>0</v>
      </c>
      <c r="L710" s="99">
        <v>19799.228540659002</v>
      </c>
      <c r="M710" s="99">
        <v>34128.463368892699</v>
      </c>
      <c r="N710" s="99">
        <v>15245.0512909889</v>
      </c>
      <c r="O710" s="99">
        <v>29571.045958757401</v>
      </c>
      <c r="P710" s="99">
        <v>0</v>
      </c>
      <c r="Q710" s="99">
        <v>5447.5858342647598</v>
      </c>
      <c r="R710" s="99">
        <v>2236.6344879865601</v>
      </c>
      <c r="S710" s="99">
        <v>0</v>
      </c>
      <c r="T710" s="99">
        <v>878.67297475785006</v>
      </c>
      <c r="U710" s="99">
        <v>42036.9478507042</v>
      </c>
      <c r="V710" s="99">
        <v>3996980.5471496601</v>
      </c>
      <c r="W710" s="99">
        <v>26.005533211864499</v>
      </c>
      <c r="X710" s="99">
        <v>3297850.9876708998</v>
      </c>
      <c r="Y710" s="99">
        <v>2335305.6974792499</v>
      </c>
      <c r="Z710" s="99">
        <v>287266.36579513602</v>
      </c>
      <c r="AA710" s="99">
        <v>0</v>
      </c>
      <c r="AB710" s="99">
        <v>0</v>
      </c>
      <c r="AC710" s="99">
        <v>11324461.0284424</v>
      </c>
      <c r="AD710" s="99">
        <v>0</v>
      </c>
      <c r="AE710" s="99">
        <v>893262.82509613002</v>
      </c>
      <c r="AF710" s="99">
        <v>1992254.53517151</v>
      </c>
      <c r="AG710" s="99">
        <v>2216515.4104003902</v>
      </c>
      <c r="AH710" s="99">
        <v>1574373.77609253</v>
      </c>
      <c r="AI710" s="99">
        <v>0</v>
      </c>
      <c r="AJ710" s="99">
        <v>638233.56488800002</v>
      </c>
      <c r="AK710" s="99">
        <v>380328.02940368699</v>
      </c>
      <c r="AL710" s="99">
        <v>0</v>
      </c>
      <c r="AM710" s="99">
        <v>147010.00519180301</v>
      </c>
      <c r="AN710" s="99">
        <v>12864202.3175049</v>
      </c>
      <c r="AO710" s="99">
        <v>29053819.393310498</v>
      </c>
      <c r="AP710" s="99">
        <v>234.04404643364299</v>
      </c>
      <c r="AQ710" s="99">
        <v>23445066.6323242</v>
      </c>
      <c r="AR710" s="99">
        <v>16367412.626220699</v>
      </c>
      <c r="AS710" s="99">
        <v>1978807.0092926</v>
      </c>
      <c r="AT710" s="99">
        <v>0</v>
      </c>
      <c r="AU710" s="99">
        <v>0</v>
      </c>
      <c r="AV710" s="99">
        <v>27389679.5397949</v>
      </c>
      <c r="AW710" s="99">
        <v>0</v>
      </c>
      <c r="AX710" s="99">
        <v>6967415.5405883798</v>
      </c>
      <c r="AY710" s="99">
        <v>14491191.4801025</v>
      </c>
      <c r="AZ710" s="99">
        <v>15014816.810791001</v>
      </c>
      <c r="BA710" s="99">
        <v>11352157.159668</v>
      </c>
      <c r="BB710" s="99">
        <v>0</v>
      </c>
      <c r="BC710" s="99">
        <v>4619031.1671752902</v>
      </c>
      <c r="BD710" s="99">
        <v>2605297.86688232</v>
      </c>
      <c r="BE710" s="99">
        <v>0</v>
      </c>
      <c r="BF710" s="99">
        <v>1020292.14874268</v>
      </c>
      <c r="BG710" s="99">
        <v>31357007.6088867</v>
      </c>
      <c r="BH710" s="99">
        <v>7549153.5160522498</v>
      </c>
      <c r="BI710" s="99">
        <v>0</v>
      </c>
      <c r="BJ710" s="99">
        <v>8695773.4807128906</v>
      </c>
      <c r="BK710" s="99">
        <v>6649417.9513549795</v>
      </c>
      <c r="BL710" s="99">
        <v>0</v>
      </c>
      <c r="BM710" s="99">
        <v>0</v>
      </c>
      <c r="BN710" s="99">
        <v>0</v>
      </c>
      <c r="BO710" s="99">
        <v>0</v>
      </c>
      <c r="BP710" s="99">
        <v>0</v>
      </c>
      <c r="BQ710" s="99">
        <v>0</v>
      </c>
      <c r="BR710" s="99">
        <v>5130690.2297973596</v>
      </c>
      <c r="BS710" s="99">
        <v>6359822.2778320303</v>
      </c>
      <c r="BT710" s="99">
        <v>2210216.4182128902</v>
      </c>
      <c r="BU710" s="99">
        <v>0</v>
      </c>
      <c r="BV710" s="99">
        <v>2501181.0951843299</v>
      </c>
      <c r="BW710" s="99">
        <v>333207.84097289998</v>
      </c>
      <c r="BX710" s="99">
        <v>0</v>
      </c>
      <c r="BY710" s="99">
        <v>0</v>
      </c>
      <c r="BZ710" s="99">
        <v>0</v>
      </c>
      <c r="CA710" s="99">
        <v>100860.081745148</v>
      </c>
      <c r="CB710" s="99">
        <v>7310879.43078613</v>
      </c>
      <c r="CC710" s="99">
        <v>52490924.9775391</v>
      </c>
      <c r="CD710" s="99">
        <v>16241856.346801801</v>
      </c>
      <c r="CE710" s="99">
        <v>3069.4843643009699</v>
      </c>
      <c r="CF710" s="99">
        <v>525702.57738494896</v>
      </c>
      <c r="CG710" s="99">
        <v>3605431.9504089402</v>
      </c>
      <c r="CH710" s="99">
        <v>0</v>
      </c>
      <c r="CI710" s="99">
        <v>103943.036556244</v>
      </c>
      <c r="CJ710" s="99">
        <v>7862566.20458984</v>
      </c>
      <c r="CK710" s="99">
        <v>56083261.213378899</v>
      </c>
      <c r="CL710" s="99">
        <v>16569534.7624512</v>
      </c>
      <c r="CM710" s="203">
        <f t="shared" si="33"/>
        <v>145979.98440694821</v>
      </c>
      <c r="CN710" s="203">
        <f t="shared" si="34"/>
        <v>20726768.522094741</v>
      </c>
      <c r="CO710" s="203">
        <f t="shared" si="35"/>
        <v>87440268.822265595</v>
      </c>
      <c r="CP710" s="99">
        <v>16569534.7624512</v>
      </c>
      <c r="CQ710" s="99">
        <v>0</v>
      </c>
      <c r="CR710" s="99">
        <v>0</v>
      </c>
      <c r="CS710" s="99">
        <v>0</v>
      </c>
      <c r="CT710" s="99">
        <v>0</v>
      </c>
    </row>
    <row r="711" spans="1:98">
      <c r="A711" s="98" t="s">
        <v>63</v>
      </c>
      <c r="B711" s="100">
        <v>39234</v>
      </c>
      <c r="C711" s="99">
        <v>65209.708511352503</v>
      </c>
      <c r="D711" s="99">
        <v>1.1318361209996499</v>
      </c>
      <c r="E711" s="99">
        <v>35764.767035007499</v>
      </c>
      <c r="F711" s="99">
        <v>27116.780775070201</v>
      </c>
      <c r="G711" s="99">
        <v>1622.7510415315601</v>
      </c>
      <c r="H711" s="99">
        <v>0</v>
      </c>
      <c r="I711" s="99">
        <v>0</v>
      </c>
      <c r="J711" s="99">
        <v>34197.746081352198</v>
      </c>
      <c r="K711" s="99">
        <v>0</v>
      </c>
      <c r="L711" s="99">
        <v>19562.333699226401</v>
      </c>
      <c r="M711" s="99">
        <v>34310.601927280397</v>
      </c>
      <c r="N711" s="99">
        <v>14859.3326038122</v>
      </c>
      <c r="O711" s="99">
        <v>29885.735955715201</v>
      </c>
      <c r="P711" s="99">
        <v>0</v>
      </c>
      <c r="Q711" s="99">
        <v>5459.5127956271199</v>
      </c>
      <c r="R711" s="99">
        <v>2279.6725884675998</v>
      </c>
      <c r="S711" s="99">
        <v>0</v>
      </c>
      <c r="T711" s="99">
        <v>886.85689126700197</v>
      </c>
      <c r="U711" s="99">
        <v>42739.469027042403</v>
      </c>
      <c r="V711" s="99">
        <v>4089516.6418456999</v>
      </c>
      <c r="W711" s="99">
        <v>20.043839279795101</v>
      </c>
      <c r="X711" s="99">
        <v>3194668.2331848098</v>
      </c>
      <c r="Y711" s="99">
        <v>2277704.5915222201</v>
      </c>
      <c r="Z711" s="99">
        <v>308277.75973129302</v>
      </c>
      <c r="AA711" s="99">
        <v>0</v>
      </c>
      <c r="AB711" s="99">
        <v>0</v>
      </c>
      <c r="AC711" s="99">
        <v>11843104.6572266</v>
      </c>
      <c r="AD711" s="99">
        <v>0</v>
      </c>
      <c r="AE711" s="99">
        <v>868464.86687469506</v>
      </c>
      <c r="AF711" s="99">
        <v>1993061.4831695601</v>
      </c>
      <c r="AG711" s="99">
        <v>2158725.48156738</v>
      </c>
      <c r="AH711" s="99">
        <v>1587972.6858978299</v>
      </c>
      <c r="AI711" s="99">
        <v>0</v>
      </c>
      <c r="AJ711" s="99">
        <v>638797.71687316895</v>
      </c>
      <c r="AK711" s="99">
        <v>382756.32186126697</v>
      </c>
      <c r="AL711" s="99">
        <v>0</v>
      </c>
      <c r="AM711" s="99">
        <v>147471.61486434899</v>
      </c>
      <c r="AN711" s="99">
        <v>13168275.7817383</v>
      </c>
      <c r="AO711" s="99">
        <v>29943010.6181641</v>
      </c>
      <c r="AP711" s="99">
        <v>211.15321864373999</v>
      </c>
      <c r="AQ711" s="99">
        <v>22681784.114502002</v>
      </c>
      <c r="AR711" s="99">
        <v>16045949.4733887</v>
      </c>
      <c r="AS711" s="99">
        <v>2139002.96374512</v>
      </c>
      <c r="AT711" s="99">
        <v>0</v>
      </c>
      <c r="AU711" s="99">
        <v>0</v>
      </c>
      <c r="AV711" s="99">
        <v>28855612.646728501</v>
      </c>
      <c r="AW711" s="99">
        <v>0</v>
      </c>
      <c r="AX711" s="99">
        <v>6913243.1405639602</v>
      </c>
      <c r="AY711" s="99">
        <v>14576690.5708008</v>
      </c>
      <c r="AZ711" s="99">
        <v>14699405.369751001</v>
      </c>
      <c r="BA711" s="99">
        <v>11480920.045776401</v>
      </c>
      <c r="BB711" s="99">
        <v>0</v>
      </c>
      <c r="BC711" s="99">
        <v>4645583.1145629901</v>
      </c>
      <c r="BD711" s="99">
        <v>2635982.3117980999</v>
      </c>
      <c r="BE711" s="99">
        <v>0</v>
      </c>
      <c r="BF711" s="99">
        <v>1027593.82244873</v>
      </c>
      <c r="BG711" s="99">
        <v>32405667.232177701</v>
      </c>
      <c r="BH711" s="99">
        <v>7729060.4301147498</v>
      </c>
      <c r="BI711" s="99">
        <v>0</v>
      </c>
      <c r="BJ711" s="99">
        <v>8486622.0488281306</v>
      </c>
      <c r="BK711" s="99">
        <v>6526410.3341674795</v>
      </c>
      <c r="BL711" s="99">
        <v>0</v>
      </c>
      <c r="BM711" s="99">
        <v>0</v>
      </c>
      <c r="BN711" s="99">
        <v>0</v>
      </c>
      <c r="BO711" s="99">
        <v>0</v>
      </c>
      <c r="BP711" s="99">
        <v>0</v>
      </c>
      <c r="BQ711" s="99">
        <v>0</v>
      </c>
      <c r="BR711" s="99">
        <v>5175045.3659667997</v>
      </c>
      <c r="BS711" s="99">
        <v>6233863.4639892597</v>
      </c>
      <c r="BT711" s="99">
        <v>2234958.51031494</v>
      </c>
      <c r="BU711" s="99">
        <v>0</v>
      </c>
      <c r="BV711" s="99">
        <v>2530407.2282104502</v>
      </c>
      <c r="BW711" s="99">
        <v>332269.87998580898</v>
      </c>
      <c r="BX711" s="99">
        <v>0</v>
      </c>
      <c r="BY711" s="99">
        <v>0</v>
      </c>
      <c r="BZ711" s="99">
        <v>0</v>
      </c>
      <c r="CA711" s="99">
        <v>101081.610081673</v>
      </c>
      <c r="CB711" s="99">
        <v>7284206.8627319299</v>
      </c>
      <c r="CC711" s="99">
        <v>52645030.6943359</v>
      </c>
      <c r="CD711" s="99">
        <v>16197868.9660645</v>
      </c>
      <c r="CE711" s="99">
        <v>3088.3561723530302</v>
      </c>
      <c r="CF711" s="99">
        <v>526974.25308227504</v>
      </c>
      <c r="CG711" s="99">
        <v>3640957.4886779799</v>
      </c>
      <c r="CH711" s="99">
        <v>0</v>
      </c>
      <c r="CI711" s="99">
        <v>104193.82970047</v>
      </c>
      <c r="CJ711" s="99">
        <v>7816109.2973022498</v>
      </c>
      <c r="CK711" s="99">
        <v>56293588.637207001</v>
      </c>
      <c r="CL711" s="99">
        <v>16526860.291626001</v>
      </c>
      <c r="CM711" s="203">
        <f t="shared" si="33"/>
        <v>146933.29872751242</v>
      </c>
      <c r="CN711" s="203">
        <f t="shared" si="34"/>
        <v>20984385.07904055</v>
      </c>
      <c r="CO711" s="203">
        <f t="shared" si="35"/>
        <v>88699255.869384706</v>
      </c>
      <c r="CP711" s="99">
        <v>16526860.291626001</v>
      </c>
      <c r="CQ711" s="99">
        <v>0</v>
      </c>
      <c r="CR711" s="99">
        <v>0</v>
      </c>
      <c r="CS711" s="99">
        <v>0</v>
      </c>
      <c r="CT711" s="99">
        <v>0</v>
      </c>
    </row>
    <row r="712" spans="1:98">
      <c r="A712" s="98" t="s">
        <v>63</v>
      </c>
      <c r="B712" s="100">
        <v>39326</v>
      </c>
      <c r="C712" s="99">
        <v>66342.286106109605</v>
      </c>
      <c r="D712" s="99">
        <v>1.0204763969959501</v>
      </c>
      <c r="E712" s="99">
        <v>35181.991761684403</v>
      </c>
      <c r="F712" s="99">
        <v>26928.222601413701</v>
      </c>
      <c r="G712" s="99">
        <v>1771.4904253631801</v>
      </c>
      <c r="H712" s="99">
        <v>0</v>
      </c>
      <c r="I712" s="99">
        <v>0</v>
      </c>
      <c r="J712" s="99">
        <v>35821.076679706603</v>
      </c>
      <c r="K712" s="99">
        <v>0</v>
      </c>
      <c r="L712" s="99">
        <v>19214.288630247102</v>
      </c>
      <c r="M712" s="99">
        <v>34094.438439369202</v>
      </c>
      <c r="N712" s="99">
        <v>15193.5560153723</v>
      </c>
      <c r="O712" s="99">
        <v>30335.145002365101</v>
      </c>
      <c r="P712" s="99">
        <v>0</v>
      </c>
      <c r="Q712" s="99">
        <v>5447.3629727363596</v>
      </c>
      <c r="R712" s="99">
        <v>2315.5951932072599</v>
      </c>
      <c r="S712" s="99">
        <v>0</v>
      </c>
      <c r="T712" s="99">
        <v>825.10147859901201</v>
      </c>
      <c r="U712" s="99">
        <v>43219.670189380602</v>
      </c>
      <c r="V712" s="99">
        <v>4158536.6441345201</v>
      </c>
      <c r="W712" s="99">
        <v>31.897635219851502</v>
      </c>
      <c r="X712" s="99">
        <v>3130989.296875</v>
      </c>
      <c r="Y712" s="99">
        <v>2254405.5031127902</v>
      </c>
      <c r="Z712" s="99">
        <v>334351.15915298503</v>
      </c>
      <c r="AA712" s="99">
        <v>0</v>
      </c>
      <c r="AB712" s="99">
        <v>0</v>
      </c>
      <c r="AC712" s="99">
        <v>12278274.2896729</v>
      </c>
      <c r="AD712" s="99">
        <v>0</v>
      </c>
      <c r="AE712" s="99">
        <v>854927.405860901</v>
      </c>
      <c r="AF712" s="99">
        <v>1975463.8149719201</v>
      </c>
      <c r="AG712" s="99">
        <v>2180924.16589355</v>
      </c>
      <c r="AH712" s="99">
        <v>1635178.0280609101</v>
      </c>
      <c r="AI712" s="99">
        <v>0</v>
      </c>
      <c r="AJ712" s="99">
        <v>636381.45927429199</v>
      </c>
      <c r="AK712" s="99">
        <v>389005.38482665998</v>
      </c>
      <c r="AL712" s="99">
        <v>0</v>
      </c>
      <c r="AM712" s="99">
        <v>139729.99899482701</v>
      </c>
      <c r="AN712" s="99">
        <v>13428719.9388428</v>
      </c>
      <c r="AO712" s="99">
        <v>30687330.529785201</v>
      </c>
      <c r="AP712" s="99">
        <v>432.74237755685999</v>
      </c>
      <c r="AQ712" s="99">
        <v>22392475.169433601</v>
      </c>
      <c r="AR712" s="99">
        <v>16070994.005127</v>
      </c>
      <c r="AS712" s="99">
        <v>2334573.11682129</v>
      </c>
      <c r="AT712" s="99">
        <v>0</v>
      </c>
      <c r="AU712" s="99">
        <v>0</v>
      </c>
      <c r="AV712" s="99">
        <v>30105794.1953125</v>
      </c>
      <c r="AW712" s="99">
        <v>0</v>
      </c>
      <c r="AX712" s="99">
        <v>6915027.7025756799</v>
      </c>
      <c r="AY712" s="99">
        <v>14569892.612793</v>
      </c>
      <c r="AZ712" s="99">
        <v>14907409.9570313</v>
      </c>
      <c r="BA712" s="99">
        <v>11981213.2617188</v>
      </c>
      <c r="BB712" s="99">
        <v>0</v>
      </c>
      <c r="BC712" s="99">
        <v>4665051.7262573196</v>
      </c>
      <c r="BD712" s="99">
        <v>2698343.9020690899</v>
      </c>
      <c r="BE712" s="99">
        <v>0</v>
      </c>
      <c r="BF712" s="99">
        <v>977269.00179290795</v>
      </c>
      <c r="BG712" s="99">
        <v>33455494.521484401</v>
      </c>
      <c r="BH712" s="99">
        <v>7903963.2094116202</v>
      </c>
      <c r="BI712" s="99">
        <v>0</v>
      </c>
      <c r="BJ712" s="99">
        <v>8366745.0452270498</v>
      </c>
      <c r="BK712" s="99">
        <v>6472165.0567016602</v>
      </c>
      <c r="BL712" s="99">
        <v>0</v>
      </c>
      <c r="BM712" s="99">
        <v>0</v>
      </c>
      <c r="BN712" s="99">
        <v>0</v>
      </c>
      <c r="BO712" s="99">
        <v>0</v>
      </c>
      <c r="BP712" s="99">
        <v>0</v>
      </c>
      <c r="BQ712" s="99">
        <v>0</v>
      </c>
      <c r="BR712" s="99">
        <v>5128245.2333373995</v>
      </c>
      <c r="BS712" s="99">
        <v>6308604.3139038105</v>
      </c>
      <c r="BT712" s="99">
        <v>2334190.2216796898</v>
      </c>
      <c r="BU712" s="99">
        <v>0</v>
      </c>
      <c r="BV712" s="99">
        <v>2545194.4084777799</v>
      </c>
      <c r="BW712" s="99">
        <v>335624.68835449201</v>
      </c>
      <c r="BX712" s="99">
        <v>0</v>
      </c>
      <c r="BY712" s="99">
        <v>0</v>
      </c>
      <c r="BZ712" s="99">
        <v>0</v>
      </c>
      <c r="CA712" s="99">
        <v>101405.367523193</v>
      </c>
      <c r="CB712" s="99">
        <v>7282039.2218627902</v>
      </c>
      <c r="CC712" s="99">
        <v>52977318.866699196</v>
      </c>
      <c r="CD712" s="99">
        <v>16294707.1097412</v>
      </c>
      <c r="CE712" s="99">
        <v>3093.0916938185701</v>
      </c>
      <c r="CF712" s="99">
        <v>531102.605079651</v>
      </c>
      <c r="CG712" s="99">
        <v>3704007.0967102102</v>
      </c>
      <c r="CH712" s="99">
        <v>0</v>
      </c>
      <c r="CI712" s="99">
        <v>104470.08686542499</v>
      </c>
      <c r="CJ712" s="99">
        <v>7797900.3600463904</v>
      </c>
      <c r="CK712" s="99">
        <v>56693114.932617202</v>
      </c>
      <c r="CL712" s="99">
        <v>16634198.7142334</v>
      </c>
      <c r="CM712" s="203">
        <f t="shared" si="33"/>
        <v>147689.75705480558</v>
      </c>
      <c r="CN712" s="203">
        <f t="shared" si="34"/>
        <v>21226620.29888919</v>
      </c>
      <c r="CO712" s="203">
        <f t="shared" si="35"/>
        <v>90148609.454101607</v>
      </c>
      <c r="CP712" s="99">
        <v>16634198.7142334</v>
      </c>
      <c r="CQ712" s="99">
        <v>0</v>
      </c>
      <c r="CR712" s="99">
        <v>0</v>
      </c>
      <c r="CS712" s="99">
        <v>0</v>
      </c>
      <c r="CT712" s="99">
        <v>0</v>
      </c>
    </row>
    <row r="713" spans="1:98">
      <c r="A713" s="98" t="s">
        <v>63</v>
      </c>
      <c r="B713" s="100">
        <v>39417</v>
      </c>
      <c r="C713" s="99">
        <v>67578.771097183198</v>
      </c>
      <c r="D713" s="99">
        <v>0.92796281599294195</v>
      </c>
      <c r="E713" s="99">
        <v>34434.954515457197</v>
      </c>
      <c r="F713" s="99">
        <v>26498.061519861199</v>
      </c>
      <c r="G713" s="99">
        <v>1903.00973245502</v>
      </c>
      <c r="H713" s="99">
        <v>0</v>
      </c>
      <c r="I713" s="99">
        <v>0</v>
      </c>
      <c r="J713" s="99">
        <v>37207.685765266397</v>
      </c>
      <c r="K713" s="99">
        <v>0</v>
      </c>
      <c r="L713" s="99">
        <v>18956.187957763701</v>
      </c>
      <c r="M713" s="99">
        <v>34053.1464867592</v>
      </c>
      <c r="N713" s="99">
        <v>14941.618868231801</v>
      </c>
      <c r="O713" s="99">
        <v>31233.964207172401</v>
      </c>
      <c r="P713" s="99">
        <v>0</v>
      </c>
      <c r="Q713" s="99">
        <v>5422.6235612630799</v>
      </c>
      <c r="R713" s="99">
        <v>2370.3727060258402</v>
      </c>
      <c r="S713" s="99">
        <v>0</v>
      </c>
      <c r="T713" s="99">
        <v>788.38593324273802</v>
      </c>
      <c r="U713" s="99">
        <v>43818.457443237297</v>
      </c>
      <c r="V713" s="99">
        <v>4230513.9379882803</v>
      </c>
      <c r="W713" s="99">
        <v>26.623516822932299</v>
      </c>
      <c r="X713" s="99">
        <v>3039440.0989074698</v>
      </c>
      <c r="Y713" s="99">
        <v>2192183.5608825702</v>
      </c>
      <c r="Z713" s="99">
        <v>355172.40927886998</v>
      </c>
      <c r="AA713" s="99">
        <v>0</v>
      </c>
      <c r="AB713" s="99">
        <v>0</v>
      </c>
      <c r="AC713" s="99">
        <v>12674157.9793701</v>
      </c>
      <c r="AD713" s="99">
        <v>0</v>
      </c>
      <c r="AE713" s="99">
        <v>845669.15200805699</v>
      </c>
      <c r="AF713" s="99">
        <v>1962068.3698577899</v>
      </c>
      <c r="AG713" s="99">
        <v>2138371.32061768</v>
      </c>
      <c r="AH713" s="99">
        <v>1679483.82931519</v>
      </c>
      <c r="AI713" s="99">
        <v>0</v>
      </c>
      <c r="AJ713" s="99">
        <v>626262.71212768601</v>
      </c>
      <c r="AK713" s="99">
        <v>402379.60855865502</v>
      </c>
      <c r="AL713" s="99">
        <v>0</v>
      </c>
      <c r="AM713" s="99">
        <v>131990.88035774199</v>
      </c>
      <c r="AN713" s="99">
        <v>13661944.2724609</v>
      </c>
      <c r="AO713" s="99">
        <v>31451110.330322299</v>
      </c>
      <c r="AP713" s="99">
        <v>295.08490764349699</v>
      </c>
      <c r="AQ713" s="99">
        <v>21987464.080810498</v>
      </c>
      <c r="AR713" s="99">
        <v>15835119.4332275</v>
      </c>
      <c r="AS713" s="99">
        <v>2517213.3600769001</v>
      </c>
      <c r="AT713" s="99">
        <v>0</v>
      </c>
      <c r="AU713" s="99">
        <v>0</v>
      </c>
      <c r="AV713" s="99">
        <v>31940371.486083999</v>
      </c>
      <c r="AW713" s="99">
        <v>0</v>
      </c>
      <c r="AX713" s="99">
        <v>6874413.1735839797</v>
      </c>
      <c r="AY713" s="99">
        <v>14651336.502441401</v>
      </c>
      <c r="AZ713" s="99">
        <v>14854110.6325684</v>
      </c>
      <c r="BA713" s="99">
        <v>12375724.4683838</v>
      </c>
      <c r="BB713" s="99">
        <v>0</v>
      </c>
      <c r="BC713" s="99">
        <v>4634387.2015991202</v>
      </c>
      <c r="BD713" s="99">
        <v>2839458.9460754399</v>
      </c>
      <c r="BE713" s="99">
        <v>0</v>
      </c>
      <c r="BF713" s="99">
        <v>941680.30813598598</v>
      </c>
      <c r="BG713" s="99">
        <v>34180451.043945298</v>
      </c>
      <c r="BH713" s="99">
        <v>8129110.3416748</v>
      </c>
      <c r="BI713" s="99">
        <v>0</v>
      </c>
      <c r="BJ713" s="99">
        <v>8232760.8400268601</v>
      </c>
      <c r="BK713" s="99">
        <v>6381768.9453125</v>
      </c>
      <c r="BL713" s="99">
        <v>0</v>
      </c>
      <c r="BM713" s="99">
        <v>0</v>
      </c>
      <c r="BN713" s="99">
        <v>0</v>
      </c>
      <c r="BO713" s="99">
        <v>0</v>
      </c>
      <c r="BP713" s="99">
        <v>0</v>
      </c>
      <c r="BQ713" s="99">
        <v>0</v>
      </c>
      <c r="BR713" s="99">
        <v>5157790.8036498995</v>
      </c>
      <c r="BS713" s="99">
        <v>6276997.70910645</v>
      </c>
      <c r="BT713" s="99">
        <v>2410201.1074829102</v>
      </c>
      <c r="BU713" s="99">
        <v>0</v>
      </c>
      <c r="BV713" s="99">
        <v>2540663.7692565899</v>
      </c>
      <c r="BW713" s="99">
        <v>363872.266353607</v>
      </c>
      <c r="BX713" s="99">
        <v>0</v>
      </c>
      <c r="BY713" s="99">
        <v>0</v>
      </c>
      <c r="BZ713" s="99">
        <v>0</v>
      </c>
      <c r="CA713" s="99">
        <v>101952.906560898</v>
      </c>
      <c r="CB713" s="99">
        <v>7265779.37426758</v>
      </c>
      <c r="CC713" s="99">
        <v>53464422.0791016</v>
      </c>
      <c r="CD713" s="99">
        <v>16339885.4182129</v>
      </c>
      <c r="CE713" s="99">
        <v>3115.0477540790998</v>
      </c>
      <c r="CF713" s="99">
        <v>539669.52302551304</v>
      </c>
      <c r="CG713" s="99">
        <v>3818558.0538940402</v>
      </c>
      <c r="CH713" s="99">
        <v>0</v>
      </c>
      <c r="CI713" s="99">
        <v>105053.78892231001</v>
      </c>
      <c r="CJ713" s="99">
        <v>7790244.48254395</v>
      </c>
      <c r="CK713" s="99">
        <v>57268027.428222701</v>
      </c>
      <c r="CL713" s="99">
        <v>16716580.3670654</v>
      </c>
      <c r="CM713" s="203">
        <f t="shared" si="33"/>
        <v>148872.2463655473</v>
      </c>
      <c r="CN713" s="203">
        <f t="shared" si="34"/>
        <v>21452188.755004849</v>
      </c>
      <c r="CO713" s="203">
        <f t="shared" si="35"/>
        <v>91448478.472167999</v>
      </c>
      <c r="CP713" s="99">
        <v>16716580.3670654</v>
      </c>
      <c r="CQ713" s="99">
        <v>0</v>
      </c>
      <c r="CR713" s="99">
        <v>0</v>
      </c>
      <c r="CS713" s="99">
        <v>0</v>
      </c>
      <c r="CT713" s="99">
        <v>0</v>
      </c>
    </row>
    <row r="714" spans="1:98">
      <c r="A714" s="98" t="s">
        <v>63</v>
      </c>
      <c r="B714" s="100">
        <v>39508</v>
      </c>
      <c r="C714" s="99">
        <v>68715.915726661697</v>
      </c>
      <c r="D714" s="99">
        <v>2.1680304589972401</v>
      </c>
      <c r="E714" s="99">
        <v>33853.693704128302</v>
      </c>
      <c r="F714" s="99">
        <v>26264.259859085101</v>
      </c>
      <c r="G714" s="99">
        <v>2088.5912871658802</v>
      </c>
      <c r="H714" s="99">
        <v>0</v>
      </c>
      <c r="I714" s="99">
        <v>0</v>
      </c>
      <c r="J714" s="99">
        <v>39003.664652347601</v>
      </c>
      <c r="K714" s="99">
        <v>0</v>
      </c>
      <c r="L714" s="99">
        <v>18816.7927057743</v>
      </c>
      <c r="M714" s="99">
        <v>34184.949035644502</v>
      </c>
      <c r="N714" s="99">
        <v>14781.6763825417</v>
      </c>
      <c r="O714" s="99">
        <v>31872.2030963898</v>
      </c>
      <c r="P714" s="99">
        <v>0</v>
      </c>
      <c r="Q714" s="99">
        <v>5415.8931473493603</v>
      </c>
      <c r="R714" s="99">
        <v>2441.2082701623399</v>
      </c>
      <c r="S714" s="99">
        <v>0</v>
      </c>
      <c r="T714" s="99">
        <v>810.50754699855997</v>
      </c>
      <c r="U714" s="99">
        <v>44402.801213264502</v>
      </c>
      <c r="V714" s="99">
        <v>4270355.8934936495</v>
      </c>
      <c r="W714" s="99">
        <v>58.236020218580997</v>
      </c>
      <c r="X714" s="99">
        <v>2941851.2952575702</v>
      </c>
      <c r="Y714" s="99">
        <v>2132819.0545959501</v>
      </c>
      <c r="Z714" s="99">
        <v>377672.82808303798</v>
      </c>
      <c r="AA714" s="99">
        <v>0</v>
      </c>
      <c r="AB714" s="99">
        <v>0</v>
      </c>
      <c r="AC714" s="99">
        <v>13065777.068481401</v>
      </c>
      <c r="AD714" s="99">
        <v>0</v>
      </c>
      <c r="AE714" s="99">
        <v>829800.37940216099</v>
      </c>
      <c r="AF714" s="99">
        <v>1963329.06904602</v>
      </c>
      <c r="AG714" s="99">
        <v>2083038.7910308801</v>
      </c>
      <c r="AH714" s="99">
        <v>1708822.1224670401</v>
      </c>
      <c r="AI714" s="99">
        <v>0</v>
      </c>
      <c r="AJ714" s="99">
        <v>634827.47228241002</v>
      </c>
      <c r="AK714" s="99">
        <v>414592.79225921602</v>
      </c>
      <c r="AL714" s="99">
        <v>0</v>
      </c>
      <c r="AM714" s="99">
        <v>128926.61175537101</v>
      </c>
      <c r="AN714" s="99">
        <v>13863352.6594238</v>
      </c>
      <c r="AO714" s="99">
        <v>32093042.003417999</v>
      </c>
      <c r="AP714" s="99">
        <v>509.326688434929</v>
      </c>
      <c r="AQ714" s="99">
        <v>21404360.191162098</v>
      </c>
      <c r="AR714" s="99">
        <v>15696351.021850601</v>
      </c>
      <c r="AS714" s="99">
        <v>2699147.0492858901</v>
      </c>
      <c r="AT714" s="99">
        <v>0</v>
      </c>
      <c r="AU714" s="99">
        <v>0</v>
      </c>
      <c r="AV714" s="99">
        <v>32928103.073242199</v>
      </c>
      <c r="AW714" s="99">
        <v>0</v>
      </c>
      <c r="AX714" s="99">
        <v>6838003.3792114304</v>
      </c>
      <c r="AY714" s="99">
        <v>14802390.3010254</v>
      </c>
      <c r="AZ714" s="99">
        <v>14705516.298583999</v>
      </c>
      <c r="BA714" s="99">
        <v>12730589.080078101</v>
      </c>
      <c r="BB714" s="99">
        <v>0</v>
      </c>
      <c r="BC714" s="99">
        <v>4764690.2855834998</v>
      </c>
      <c r="BD714" s="99">
        <v>2951911.5564880399</v>
      </c>
      <c r="BE714" s="99">
        <v>0</v>
      </c>
      <c r="BF714" s="99">
        <v>923361.64421844506</v>
      </c>
      <c r="BG714" s="99">
        <v>35091718.771484397</v>
      </c>
      <c r="BH714" s="99">
        <v>7661224.61401367</v>
      </c>
      <c r="BI714" s="99">
        <v>0</v>
      </c>
      <c r="BJ714" s="99">
        <v>7324854.8255004901</v>
      </c>
      <c r="BK714" s="99">
        <v>5676621.5317993201</v>
      </c>
      <c r="BL714" s="99">
        <v>0</v>
      </c>
      <c r="BM714" s="99">
        <v>0</v>
      </c>
      <c r="BN714" s="99">
        <v>0</v>
      </c>
      <c r="BO714" s="99">
        <v>0</v>
      </c>
      <c r="BP714" s="99">
        <v>0</v>
      </c>
      <c r="BQ714" s="99">
        <v>0</v>
      </c>
      <c r="BR714" s="99">
        <v>4615823.80358887</v>
      </c>
      <c r="BS714" s="99">
        <v>5554965.14733887</v>
      </c>
      <c r="BT714" s="99">
        <v>2477512.08837891</v>
      </c>
      <c r="BU714" s="99">
        <v>0</v>
      </c>
      <c r="BV714" s="99">
        <v>2335308.2142944299</v>
      </c>
      <c r="BW714" s="99">
        <v>376232.58978271502</v>
      </c>
      <c r="BX714" s="99">
        <v>0</v>
      </c>
      <c r="BY714" s="99">
        <v>0</v>
      </c>
      <c r="BZ714" s="99">
        <v>0</v>
      </c>
      <c r="CA714" s="99">
        <v>102620.393712997</v>
      </c>
      <c r="CB714" s="99">
        <v>7192083.6951904297</v>
      </c>
      <c r="CC714" s="99">
        <v>53573102.808593802</v>
      </c>
      <c r="CD714" s="99">
        <v>15009978.4799805</v>
      </c>
      <c r="CE714" s="99">
        <v>3187.5378244519202</v>
      </c>
      <c r="CF714" s="99">
        <v>540736.28688049305</v>
      </c>
      <c r="CG714" s="99">
        <v>3847270.6565246601</v>
      </c>
      <c r="CH714" s="99">
        <v>0</v>
      </c>
      <c r="CI714" s="99">
        <v>105827.904713631</v>
      </c>
      <c r="CJ714" s="99">
        <v>7717527.52978516</v>
      </c>
      <c r="CK714" s="99">
        <v>57528647.828125</v>
      </c>
      <c r="CL714" s="99">
        <v>15373512.2263184</v>
      </c>
      <c r="CM714" s="203">
        <f t="shared" si="33"/>
        <v>150230.70592689549</v>
      </c>
      <c r="CN714" s="203">
        <f t="shared" si="34"/>
        <v>21580880.189208962</v>
      </c>
      <c r="CO714" s="203">
        <f t="shared" si="35"/>
        <v>92620366.599609405</v>
      </c>
      <c r="CP714" s="99">
        <v>15373512.2263184</v>
      </c>
      <c r="CQ714" s="99">
        <v>0</v>
      </c>
      <c r="CR714" s="99">
        <v>0</v>
      </c>
      <c r="CS714" s="99">
        <v>0</v>
      </c>
      <c r="CT714" s="99">
        <v>0</v>
      </c>
    </row>
    <row r="715" spans="1:98">
      <c r="A715" s="98" t="s">
        <v>63</v>
      </c>
      <c r="B715" s="100">
        <v>39600</v>
      </c>
      <c r="C715" s="99">
        <v>70086.557726860003</v>
      </c>
      <c r="D715" s="99">
        <v>1.1043765519862101</v>
      </c>
      <c r="E715" s="99">
        <v>32898.497466087298</v>
      </c>
      <c r="F715" s="99">
        <v>25620.2275958061</v>
      </c>
      <c r="G715" s="99">
        <v>2222.9231838882001</v>
      </c>
      <c r="H715" s="99">
        <v>0</v>
      </c>
      <c r="I715" s="99">
        <v>0</v>
      </c>
      <c r="J715" s="99">
        <v>40716.963281631499</v>
      </c>
      <c r="K715" s="99">
        <v>0</v>
      </c>
      <c r="L715" s="99">
        <v>18854.819756031</v>
      </c>
      <c r="M715" s="99">
        <v>34311.334706783302</v>
      </c>
      <c r="N715" s="99">
        <v>14455.739490747501</v>
      </c>
      <c r="O715" s="99">
        <v>32467.469842910799</v>
      </c>
      <c r="P715" s="99">
        <v>0</v>
      </c>
      <c r="Q715" s="99">
        <v>5348.3766137361499</v>
      </c>
      <c r="R715" s="99">
        <v>2502.2596760988199</v>
      </c>
      <c r="S715" s="99">
        <v>0</v>
      </c>
      <c r="T715" s="99">
        <v>794.95799168199301</v>
      </c>
      <c r="U715" s="99">
        <v>45335.032426357298</v>
      </c>
      <c r="V715" s="99">
        <v>4343495.4661254901</v>
      </c>
      <c r="W715" s="99">
        <v>25.6803789618425</v>
      </c>
      <c r="X715" s="99">
        <v>2814113.87750244</v>
      </c>
      <c r="Y715" s="99">
        <v>2045406.3969879199</v>
      </c>
      <c r="Z715" s="99">
        <v>403037.14221954299</v>
      </c>
      <c r="AA715" s="99">
        <v>0</v>
      </c>
      <c r="AB715" s="99">
        <v>0</v>
      </c>
      <c r="AC715" s="99">
        <v>13594842.930786099</v>
      </c>
      <c r="AD715" s="99">
        <v>0</v>
      </c>
      <c r="AE715" s="99">
        <v>823522.42453002895</v>
      </c>
      <c r="AF715" s="99">
        <v>1921169.6798706099</v>
      </c>
      <c r="AG715" s="99">
        <v>2019342.3658294701</v>
      </c>
      <c r="AH715" s="99">
        <v>1736152.63427734</v>
      </c>
      <c r="AI715" s="99">
        <v>0</v>
      </c>
      <c r="AJ715" s="99">
        <v>629162.69032287598</v>
      </c>
      <c r="AK715" s="99">
        <v>423852.66245269799</v>
      </c>
      <c r="AL715" s="99">
        <v>0</v>
      </c>
      <c r="AM715" s="99">
        <v>127368.651353836</v>
      </c>
      <c r="AN715" s="99">
        <v>14159236.9136963</v>
      </c>
      <c r="AO715" s="99">
        <v>32937450.271484401</v>
      </c>
      <c r="AP715" s="99">
        <v>346.12173503637302</v>
      </c>
      <c r="AQ715" s="99">
        <v>20810685.727783199</v>
      </c>
      <c r="AR715" s="99">
        <v>15192820.4920654</v>
      </c>
      <c r="AS715" s="99">
        <v>2923829.4841308598</v>
      </c>
      <c r="AT715" s="99">
        <v>0</v>
      </c>
      <c r="AU715" s="99">
        <v>0</v>
      </c>
      <c r="AV715" s="99">
        <v>34572280.226074196</v>
      </c>
      <c r="AW715" s="99">
        <v>0</v>
      </c>
      <c r="AX715" s="99">
        <v>6871200.8795165997</v>
      </c>
      <c r="AY715" s="99">
        <v>14647846.209716801</v>
      </c>
      <c r="AZ715" s="99">
        <v>14353386.794799799</v>
      </c>
      <c r="BA715" s="99">
        <v>13064797.810424799</v>
      </c>
      <c r="BB715" s="99">
        <v>0</v>
      </c>
      <c r="BC715" s="99">
        <v>4762149.4381713904</v>
      </c>
      <c r="BD715" s="99">
        <v>3060701.9881591802</v>
      </c>
      <c r="BE715" s="99">
        <v>0</v>
      </c>
      <c r="BF715" s="99">
        <v>926110.36899566697</v>
      </c>
      <c r="BG715" s="99">
        <v>36490206.5947266</v>
      </c>
      <c r="BH715" s="99">
        <v>7873231.41442871</v>
      </c>
      <c r="BI715" s="99">
        <v>0</v>
      </c>
      <c r="BJ715" s="99">
        <v>7080656.9622802697</v>
      </c>
      <c r="BK715" s="99">
        <v>5486726.0321655301</v>
      </c>
      <c r="BL715" s="99">
        <v>0</v>
      </c>
      <c r="BM715" s="99">
        <v>0</v>
      </c>
      <c r="BN715" s="99">
        <v>0</v>
      </c>
      <c r="BO715" s="99">
        <v>0</v>
      </c>
      <c r="BP715" s="99">
        <v>0</v>
      </c>
      <c r="BQ715" s="99">
        <v>0</v>
      </c>
      <c r="BR715" s="99">
        <v>4603884.19067383</v>
      </c>
      <c r="BS715" s="99">
        <v>5424517.0228271503</v>
      </c>
      <c r="BT715" s="99">
        <v>2543578.18780518</v>
      </c>
      <c r="BU715" s="99">
        <v>0</v>
      </c>
      <c r="BV715" s="99">
        <v>2334252.0193176302</v>
      </c>
      <c r="BW715" s="99">
        <v>387802.77542495698</v>
      </c>
      <c r="BX715" s="99">
        <v>0</v>
      </c>
      <c r="BY715" s="99">
        <v>0</v>
      </c>
      <c r="BZ715" s="99">
        <v>0</v>
      </c>
      <c r="CA715" s="99">
        <v>103086.620114326</v>
      </c>
      <c r="CB715" s="99">
        <v>7144862.3826293899</v>
      </c>
      <c r="CC715" s="99">
        <v>53768625.654785201</v>
      </c>
      <c r="CD715" s="99">
        <v>14952696.8665771</v>
      </c>
      <c r="CE715" s="99">
        <v>3198.0927806496602</v>
      </c>
      <c r="CF715" s="99">
        <v>547433.73930358898</v>
      </c>
      <c r="CG715" s="99">
        <v>3959965.6003418001</v>
      </c>
      <c r="CH715" s="99">
        <v>0</v>
      </c>
      <c r="CI715" s="99">
        <v>106306.71945190401</v>
      </c>
      <c r="CJ715" s="99">
        <v>7673639.7333984403</v>
      </c>
      <c r="CK715" s="99">
        <v>57769211.314453103</v>
      </c>
      <c r="CL715" s="99">
        <v>15342984.333496099</v>
      </c>
      <c r="CM715" s="203">
        <f t="shared" si="33"/>
        <v>151641.7518782613</v>
      </c>
      <c r="CN715" s="203">
        <f t="shared" si="34"/>
        <v>21832876.647094741</v>
      </c>
      <c r="CO715" s="203">
        <f t="shared" si="35"/>
        <v>94259417.909179702</v>
      </c>
      <c r="CP715" s="99">
        <v>15342984.333496099</v>
      </c>
      <c r="CQ715" s="99">
        <v>0</v>
      </c>
      <c r="CR715" s="99">
        <v>0</v>
      </c>
      <c r="CS715" s="99">
        <v>0</v>
      </c>
      <c r="CT715" s="99">
        <v>0</v>
      </c>
    </row>
    <row r="716" spans="1:98">
      <c r="A716" s="98" t="s">
        <v>63</v>
      </c>
      <c r="B716" s="100">
        <v>39692</v>
      </c>
      <c r="C716" s="99">
        <v>71107.081806182905</v>
      </c>
      <c r="D716" s="99">
        <v>1.80812879699806</v>
      </c>
      <c r="E716" s="99">
        <v>31656.503538608598</v>
      </c>
      <c r="F716" s="99">
        <v>24723.0944635868</v>
      </c>
      <c r="G716" s="99">
        <v>2345.86420023441</v>
      </c>
      <c r="H716" s="99">
        <v>0</v>
      </c>
      <c r="I716" s="99">
        <v>0</v>
      </c>
      <c r="J716" s="99">
        <v>42160.586478233301</v>
      </c>
      <c r="K716" s="99">
        <v>0</v>
      </c>
      <c r="L716" s="99">
        <v>18225.3190765381</v>
      </c>
      <c r="M716" s="99">
        <v>34356.566293716402</v>
      </c>
      <c r="N716" s="99">
        <v>14093.776624083501</v>
      </c>
      <c r="O716" s="99">
        <v>32837.157831668897</v>
      </c>
      <c r="P716" s="99">
        <v>0</v>
      </c>
      <c r="Q716" s="99">
        <v>5310.7065643668202</v>
      </c>
      <c r="R716" s="99">
        <v>2525.0433969497699</v>
      </c>
      <c r="S716" s="99">
        <v>0</v>
      </c>
      <c r="T716" s="99">
        <v>786.65951488167002</v>
      </c>
      <c r="U716" s="99">
        <v>46017.590036392197</v>
      </c>
      <c r="V716" s="99">
        <v>4401870.4308471698</v>
      </c>
      <c r="W716" s="99">
        <v>59.695767990779103</v>
      </c>
      <c r="X716" s="99">
        <v>2650096.22509766</v>
      </c>
      <c r="Y716" s="99">
        <v>1921876.8475341799</v>
      </c>
      <c r="Z716" s="99">
        <v>419024.30352020299</v>
      </c>
      <c r="AA716" s="99">
        <v>0</v>
      </c>
      <c r="AB716" s="99">
        <v>0</v>
      </c>
      <c r="AC716" s="99">
        <v>13920058.1029053</v>
      </c>
      <c r="AD716" s="99">
        <v>0</v>
      </c>
      <c r="AE716" s="99">
        <v>793651.42485809303</v>
      </c>
      <c r="AF716" s="99">
        <v>1961427.52461243</v>
      </c>
      <c r="AG716" s="99">
        <v>1944300.0549316399</v>
      </c>
      <c r="AH716" s="99">
        <v>1749924.1363677999</v>
      </c>
      <c r="AI716" s="99">
        <v>0</v>
      </c>
      <c r="AJ716" s="99">
        <v>622977.62748718297</v>
      </c>
      <c r="AK716" s="99">
        <v>425584.816719055</v>
      </c>
      <c r="AL716" s="99">
        <v>0</v>
      </c>
      <c r="AM716" s="99">
        <v>122576.316015244</v>
      </c>
      <c r="AN716" s="99">
        <v>14447197.9053955</v>
      </c>
      <c r="AO716" s="99">
        <v>33700291.15625</v>
      </c>
      <c r="AP716" s="99">
        <v>335.73118220269703</v>
      </c>
      <c r="AQ716" s="99">
        <v>19932966.123291001</v>
      </c>
      <c r="AR716" s="99">
        <v>14394411.215820299</v>
      </c>
      <c r="AS716" s="99">
        <v>3077965.8114318801</v>
      </c>
      <c r="AT716" s="99">
        <v>0</v>
      </c>
      <c r="AU716" s="99">
        <v>0</v>
      </c>
      <c r="AV716" s="99">
        <v>36046158.9052734</v>
      </c>
      <c r="AW716" s="99">
        <v>0</v>
      </c>
      <c r="AX716" s="99">
        <v>6654739.5367431603</v>
      </c>
      <c r="AY716" s="99">
        <v>15094280.2962646</v>
      </c>
      <c r="AZ716" s="99">
        <v>13878570.3168945</v>
      </c>
      <c r="BA716" s="99">
        <v>13301394.706665</v>
      </c>
      <c r="BB716" s="99">
        <v>0</v>
      </c>
      <c r="BC716" s="99">
        <v>4748516.1138305701</v>
      </c>
      <c r="BD716" s="99">
        <v>3104008.9743957501</v>
      </c>
      <c r="BE716" s="99">
        <v>0</v>
      </c>
      <c r="BF716" s="99">
        <v>902012.462265015</v>
      </c>
      <c r="BG716" s="99">
        <v>37611767.254882798</v>
      </c>
      <c r="BH716" s="99">
        <v>8085185.7064819299</v>
      </c>
      <c r="BI716" s="99">
        <v>0</v>
      </c>
      <c r="BJ716" s="99">
        <v>6758173.1143188505</v>
      </c>
      <c r="BK716" s="99">
        <v>5189518.68115234</v>
      </c>
      <c r="BL716" s="99">
        <v>0</v>
      </c>
      <c r="BM716" s="99">
        <v>0</v>
      </c>
      <c r="BN716" s="99">
        <v>0</v>
      </c>
      <c r="BO716" s="99">
        <v>0</v>
      </c>
      <c r="BP716" s="99">
        <v>0</v>
      </c>
      <c r="BQ716" s="99">
        <v>0</v>
      </c>
      <c r="BR716" s="99">
        <v>4695280.9148559598</v>
      </c>
      <c r="BS716" s="99">
        <v>5255423.2890014602</v>
      </c>
      <c r="BT716" s="99">
        <v>2589000.0859680199</v>
      </c>
      <c r="BU716" s="99">
        <v>0</v>
      </c>
      <c r="BV716" s="99">
        <v>2334006.4195861798</v>
      </c>
      <c r="BW716" s="99">
        <v>386788.61707305902</v>
      </c>
      <c r="BX716" s="99">
        <v>0</v>
      </c>
      <c r="BY716" s="99">
        <v>0</v>
      </c>
      <c r="BZ716" s="99">
        <v>0</v>
      </c>
      <c r="CA716" s="99">
        <v>102724.42482090001</v>
      </c>
      <c r="CB716" s="99">
        <v>7057422.5043945303</v>
      </c>
      <c r="CC716" s="99">
        <v>53573139.042480499</v>
      </c>
      <c r="CD716" s="99">
        <v>14822698.434082</v>
      </c>
      <c r="CE716" s="99">
        <v>3241.1548641622098</v>
      </c>
      <c r="CF716" s="99">
        <v>551911.62133789097</v>
      </c>
      <c r="CG716" s="99">
        <v>4043617.7117919899</v>
      </c>
      <c r="CH716" s="99">
        <v>0</v>
      </c>
      <c r="CI716" s="99">
        <v>105940.429792404</v>
      </c>
      <c r="CJ716" s="99">
        <v>7619079.7761840802</v>
      </c>
      <c r="CK716" s="99">
        <v>57581088.757324196</v>
      </c>
      <c r="CL716" s="99">
        <v>15208181.8193359</v>
      </c>
      <c r="CM716" s="203">
        <f t="shared" si="33"/>
        <v>151958.01982879621</v>
      </c>
      <c r="CN716" s="203">
        <f t="shared" si="34"/>
        <v>22066277.681579582</v>
      </c>
      <c r="CO716" s="203">
        <f t="shared" si="35"/>
        <v>95192856.012207001</v>
      </c>
      <c r="CP716" s="99">
        <v>15208181.8193359</v>
      </c>
      <c r="CQ716" s="99">
        <v>0</v>
      </c>
      <c r="CR716" s="99">
        <v>0</v>
      </c>
      <c r="CS716" s="99">
        <v>0</v>
      </c>
      <c r="CT716" s="99">
        <v>0</v>
      </c>
    </row>
    <row r="717" spans="1:98">
      <c r="A717" s="98" t="s">
        <v>63</v>
      </c>
      <c r="B717" s="100">
        <v>39783</v>
      </c>
      <c r="C717" s="99">
        <v>71457.783908843994</v>
      </c>
      <c r="D717" s="99">
        <v>1.87330158198893</v>
      </c>
      <c r="E717" s="99">
        <v>30733.9935472012</v>
      </c>
      <c r="F717" s="99">
        <v>24099.532637834502</v>
      </c>
      <c r="G717" s="99">
        <v>2497.5396881103502</v>
      </c>
      <c r="H717" s="99">
        <v>0</v>
      </c>
      <c r="I717" s="99">
        <v>0</v>
      </c>
      <c r="J717" s="99">
        <v>43197.882431983897</v>
      </c>
      <c r="K717" s="99">
        <v>0</v>
      </c>
      <c r="L717" s="99">
        <v>17697.206758976001</v>
      </c>
      <c r="M717" s="99">
        <v>34195.607053756699</v>
      </c>
      <c r="N717" s="99">
        <v>13894.4054874182</v>
      </c>
      <c r="O717" s="99">
        <v>33162.4416842461</v>
      </c>
      <c r="P717" s="99">
        <v>0</v>
      </c>
      <c r="Q717" s="99">
        <v>5242.2414976358396</v>
      </c>
      <c r="R717" s="99">
        <v>2590.5457586944099</v>
      </c>
      <c r="S717" s="99">
        <v>0</v>
      </c>
      <c r="T717" s="99">
        <v>772.25109983235598</v>
      </c>
      <c r="U717" s="99">
        <v>46484.580353259997</v>
      </c>
      <c r="V717" s="99">
        <v>4420986.9082031297</v>
      </c>
      <c r="W717" s="99">
        <v>18.908113687997702</v>
      </c>
      <c r="X717" s="99">
        <v>2530736.0751953102</v>
      </c>
      <c r="Y717" s="99">
        <v>1837992.38671875</v>
      </c>
      <c r="Z717" s="99">
        <v>435954.39144516003</v>
      </c>
      <c r="AA717" s="99">
        <v>0</v>
      </c>
      <c r="AB717" s="99">
        <v>0</v>
      </c>
      <c r="AC717" s="99">
        <v>14181221.222168</v>
      </c>
      <c r="AD717" s="99">
        <v>0</v>
      </c>
      <c r="AE717" s="99">
        <v>766541.85900878895</v>
      </c>
      <c r="AF717" s="99">
        <v>1916415.9176940899</v>
      </c>
      <c r="AG717" s="99">
        <v>1887975.87330627</v>
      </c>
      <c r="AH717" s="99">
        <v>1765455.7891845701</v>
      </c>
      <c r="AI717" s="99">
        <v>0</v>
      </c>
      <c r="AJ717" s="99">
        <v>614256.45852661098</v>
      </c>
      <c r="AK717" s="99">
        <v>431413.05689239502</v>
      </c>
      <c r="AL717" s="99">
        <v>0</v>
      </c>
      <c r="AM717" s="99">
        <v>116253.944840431</v>
      </c>
      <c r="AN717" s="99">
        <v>14632393.6685791</v>
      </c>
      <c r="AO717" s="99">
        <v>33952363.059082001</v>
      </c>
      <c r="AP717" s="99">
        <v>110.082402810454</v>
      </c>
      <c r="AQ717" s="99">
        <v>18974773.7663574</v>
      </c>
      <c r="AR717" s="99">
        <v>13755918.573364301</v>
      </c>
      <c r="AS717" s="99">
        <v>3194916.0040588402</v>
      </c>
      <c r="AT717" s="99">
        <v>0</v>
      </c>
      <c r="AU717" s="99">
        <v>0</v>
      </c>
      <c r="AV717" s="99">
        <v>37589499.518554702</v>
      </c>
      <c r="AW717" s="99">
        <v>0</v>
      </c>
      <c r="AX717" s="99">
        <v>6471595.7880248995</v>
      </c>
      <c r="AY717" s="99">
        <v>14866258.139160199</v>
      </c>
      <c r="AZ717" s="99">
        <v>13541874.950073199</v>
      </c>
      <c r="BA717" s="99">
        <v>13494945.2695313</v>
      </c>
      <c r="BB717" s="99">
        <v>0</v>
      </c>
      <c r="BC717" s="99">
        <v>4705396.78442383</v>
      </c>
      <c r="BD717" s="99">
        <v>3154337.1760253902</v>
      </c>
      <c r="BE717" s="99">
        <v>0</v>
      </c>
      <c r="BF717" s="99">
        <v>857411.50897216797</v>
      </c>
      <c r="BG717" s="99">
        <v>38556155.292968802</v>
      </c>
      <c r="BH717" s="99">
        <v>8243307.9369506799</v>
      </c>
      <c r="BI717" s="99">
        <v>0</v>
      </c>
      <c r="BJ717" s="99">
        <v>6522642.0678100605</v>
      </c>
      <c r="BK717" s="99">
        <v>4996545.4430542002</v>
      </c>
      <c r="BL717" s="99">
        <v>0</v>
      </c>
      <c r="BM717" s="99">
        <v>0</v>
      </c>
      <c r="BN717" s="99">
        <v>0</v>
      </c>
      <c r="BO717" s="99">
        <v>0</v>
      </c>
      <c r="BP717" s="99">
        <v>0</v>
      </c>
      <c r="BQ717" s="99">
        <v>0</v>
      </c>
      <c r="BR717" s="99">
        <v>4672189.3712768601</v>
      </c>
      <c r="BS717" s="99">
        <v>5132154.75036621</v>
      </c>
      <c r="BT717" s="99">
        <v>2626994.6880493201</v>
      </c>
      <c r="BU717" s="99">
        <v>0</v>
      </c>
      <c r="BV717" s="99">
        <v>2335812.0573120099</v>
      </c>
      <c r="BW717" s="99">
        <v>389108.32822418201</v>
      </c>
      <c r="BX717" s="99">
        <v>0</v>
      </c>
      <c r="BY717" s="99">
        <v>0</v>
      </c>
      <c r="BZ717" s="99">
        <v>0</v>
      </c>
      <c r="CA717" s="99">
        <v>102113.397363663</v>
      </c>
      <c r="CB717" s="99">
        <v>6957921.8623046903</v>
      </c>
      <c r="CC717" s="99">
        <v>53163018.006347701</v>
      </c>
      <c r="CD717" s="99">
        <v>14749992.0458984</v>
      </c>
      <c r="CE717" s="99">
        <v>3307.2870060205501</v>
      </c>
      <c r="CF717" s="99">
        <v>554716.43847656297</v>
      </c>
      <c r="CG717" s="99">
        <v>4062350.0414428702</v>
      </c>
      <c r="CH717" s="99">
        <v>0</v>
      </c>
      <c r="CI717" s="99">
        <v>105400.97846031201</v>
      </c>
      <c r="CJ717" s="99">
        <v>7511410.3336792002</v>
      </c>
      <c r="CK717" s="99">
        <v>57166333.725097701</v>
      </c>
      <c r="CL717" s="99">
        <v>15150289.189697299</v>
      </c>
      <c r="CM717" s="203">
        <f t="shared" si="33"/>
        <v>151885.55881357199</v>
      </c>
      <c r="CN717" s="203">
        <f t="shared" si="34"/>
        <v>22143804.002258301</v>
      </c>
      <c r="CO717" s="203">
        <f t="shared" si="35"/>
        <v>95722489.018066496</v>
      </c>
      <c r="CP717" s="99">
        <v>15150289.189697299</v>
      </c>
      <c r="CQ717" s="99">
        <v>0</v>
      </c>
      <c r="CR717" s="99">
        <v>0</v>
      </c>
      <c r="CS717" s="99">
        <v>0</v>
      </c>
      <c r="CT717" s="99">
        <v>0</v>
      </c>
    </row>
    <row r="718" spans="1:98">
      <c r="A718" s="98" t="s">
        <v>63</v>
      </c>
      <c r="B718" s="100">
        <v>39873</v>
      </c>
      <c r="C718" s="99">
        <v>72287.231827735901</v>
      </c>
      <c r="D718" s="99">
        <v>1.1013921359990499</v>
      </c>
      <c r="E718" s="99">
        <v>29744.587050199501</v>
      </c>
      <c r="F718" s="99">
        <v>23459.8530650139</v>
      </c>
      <c r="G718" s="99">
        <v>2591.8875153362801</v>
      </c>
      <c r="H718" s="99">
        <v>0</v>
      </c>
      <c r="I718" s="99">
        <v>0</v>
      </c>
      <c r="J718" s="99">
        <v>44818.817902565002</v>
      </c>
      <c r="K718" s="99">
        <v>0</v>
      </c>
      <c r="L718" s="99">
        <v>17464.390939712499</v>
      </c>
      <c r="M718" s="99">
        <v>34001.151043891899</v>
      </c>
      <c r="N718" s="99">
        <v>13768.958033442501</v>
      </c>
      <c r="O718" s="99">
        <v>33607.475848197901</v>
      </c>
      <c r="P718" s="99">
        <v>0</v>
      </c>
      <c r="Q718" s="99">
        <v>5187.6552742123604</v>
      </c>
      <c r="R718" s="99">
        <v>2681.2764988541599</v>
      </c>
      <c r="S718" s="99">
        <v>0</v>
      </c>
      <c r="T718" s="99">
        <v>743.70996551215603</v>
      </c>
      <c r="U718" s="99">
        <v>47492.081289291396</v>
      </c>
      <c r="V718" s="99">
        <v>4440382.2545165997</v>
      </c>
      <c r="W718" s="99">
        <v>137.70462585054301</v>
      </c>
      <c r="X718" s="99">
        <v>2426581.00067139</v>
      </c>
      <c r="Y718" s="99">
        <v>1776957.7963409401</v>
      </c>
      <c r="Z718" s="99">
        <v>442517.43222427397</v>
      </c>
      <c r="AA718" s="99">
        <v>0</v>
      </c>
      <c r="AB718" s="99">
        <v>0</v>
      </c>
      <c r="AC718" s="99">
        <v>14634345.7382813</v>
      </c>
      <c r="AD718" s="99">
        <v>0</v>
      </c>
      <c r="AE718" s="99">
        <v>749712.69091796898</v>
      </c>
      <c r="AF718" s="99">
        <v>1880957.5836029099</v>
      </c>
      <c r="AG718" s="99">
        <v>1849845.0838470501</v>
      </c>
      <c r="AH718" s="99">
        <v>1769646.63259888</v>
      </c>
      <c r="AI718" s="99">
        <v>0</v>
      </c>
      <c r="AJ718" s="99">
        <v>608191.47029876697</v>
      </c>
      <c r="AK718" s="99">
        <v>442869.86567688</v>
      </c>
      <c r="AL718" s="99">
        <v>0</v>
      </c>
      <c r="AM718" s="99">
        <v>111987.24728679701</v>
      </c>
      <c r="AN718" s="99">
        <v>14954146.1210938</v>
      </c>
      <c r="AO718" s="99">
        <v>34374391.8203125</v>
      </c>
      <c r="AP718" s="99">
        <v>370.56049544364203</v>
      </c>
      <c r="AQ718" s="99">
        <v>18406272.400634799</v>
      </c>
      <c r="AR718" s="99">
        <v>13340462.900146499</v>
      </c>
      <c r="AS718" s="99">
        <v>3264410.7404785198</v>
      </c>
      <c r="AT718" s="99">
        <v>0</v>
      </c>
      <c r="AU718" s="99">
        <v>0</v>
      </c>
      <c r="AV718" s="99">
        <v>38629575.065917999</v>
      </c>
      <c r="AW718" s="99">
        <v>0</v>
      </c>
      <c r="AX718" s="99">
        <v>6400450.1275634803</v>
      </c>
      <c r="AY718" s="99">
        <v>14668669.4761963</v>
      </c>
      <c r="AZ718" s="99">
        <v>13310124.3822021</v>
      </c>
      <c r="BA718" s="99">
        <v>13624082.9150391</v>
      </c>
      <c r="BB718" s="99">
        <v>0</v>
      </c>
      <c r="BC718" s="99">
        <v>4671281.9066772498</v>
      </c>
      <c r="BD718" s="99">
        <v>3252876.2184143099</v>
      </c>
      <c r="BE718" s="99">
        <v>0</v>
      </c>
      <c r="BF718" s="99">
        <v>833559.29226684605</v>
      </c>
      <c r="BG718" s="99">
        <v>39682293.326171897</v>
      </c>
      <c r="BH718" s="99">
        <v>8273837.1427612295</v>
      </c>
      <c r="BI718" s="99">
        <v>0</v>
      </c>
      <c r="BJ718" s="99">
        <v>6328783.1848144503</v>
      </c>
      <c r="BK718" s="99">
        <v>4868756.1864623995</v>
      </c>
      <c r="BL718" s="99">
        <v>0</v>
      </c>
      <c r="BM718" s="99">
        <v>0</v>
      </c>
      <c r="BN718" s="99">
        <v>0</v>
      </c>
      <c r="BO718" s="99">
        <v>0</v>
      </c>
      <c r="BP718" s="99">
        <v>0</v>
      </c>
      <c r="BQ718" s="99">
        <v>0</v>
      </c>
      <c r="BR718" s="99">
        <v>4576196.8272094699</v>
      </c>
      <c r="BS718" s="99">
        <v>5037990.40478516</v>
      </c>
      <c r="BT718" s="99">
        <v>2652684.3276367201</v>
      </c>
      <c r="BU718" s="99">
        <v>0</v>
      </c>
      <c r="BV718" s="99">
        <v>2328854.0411377</v>
      </c>
      <c r="BW718" s="99">
        <v>406489.04788970901</v>
      </c>
      <c r="BX718" s="99">
        <v>0</v>
      </c>
      <c r="BY718" s="99">
        <v>0</v>
      </c>
      <c r="BZ718" s="99">
        <v>0</v>
      </c>
      <c r="CA718" s="99">
        <v>102051.302515984</v>
      </c>
      <c r="CB718" s="99">
        <v>6877731.5568847703</v>
      </c>
      <c r="CC718" s="99">
        <v>52780716.303222701</v>
      </c>
      <c r="CD718" s="99">
        <v>14639968.7839355</v>
      </c>
      <c r="CE718" s="99">
        <v>3333.8291748762099</v>
      </c>
      <c r="CF718" s="99">
        <v>551295.58313751197</v>
      </c>
      <c r="CG718" s="99">
        <v>4051853.8048706101</v>
      </c>
      <c r="CH718" s="99">
        <v>0</v>
      </c>
      <c r="CI718" s="99">
        <v>105410.04994297</v>
      </c>
      <c r="CJ718" s="99">
        <v>7426438.1256103497</v>
      </c>
      <c r="CK718" s="99">
        <v>56890990.1328125</v>
      </c>
      <c r="CL718" s="99">
        <v>15036967.493652301</v>
      </c>
      <c r="CM718" s="203">
        <f t="shared" si="33"/>
        <v>152902.1312322614</v>
      </c>
      <c r="CN718" s="203">
        <f t="shared" si="34"/>
        <v>22380584.24670415</v>
      </c>
      <c r="CO718" s="203">
        <f t="shared" si="35"/>
        <v>96573283.458984405</v>
      </c>
      <c r="CP718" s="99">
        <v>15036967.493652301</v>
      </c>
      <c r="CQ718" s="99">
        <v>0</v>
      </c>
      <c r="CR718" s="99">
        <v>0</v>
      </c>
      <c r="CS718" s="99">
        <v>0</v>
      </c>
      <c r="CT718" s="99">
        <v>0</v>
      </c>
    </row>
    <row r="719" spans="1:98">
      <c r="A719" s="98" t="s">
        <v>63</v>
      </c>
      <c r="B719" s="100">
        <v>39965</v>
      </c>
      <c r="C719" s="99">
        <v>73711.663689613299</v>
      </c>
      <c r="D719" s="99">
        <v>1.08583479799563</v>
      </c>
      <c r="E719" s="99">
        <v>28501.316263914101</v>
      </c>
      <c r="F719" s="99">
        <v>22713.210784912098</v>
      </c>
      <c r="G719" s="99">
        <v>2685.7225722968601</v>
      </c>
      <c r="H719" s="99">
        <v>0</v>
      </c>
      <c r="I719" s="99">
        <v>0</v>
      </c>
      <c r="J719" s="99">
        <v>46289.775137424498</v>
      </c>
      <c r="K719" s="99">
        <v>0</v>
      </c>
      <c r="L719" s="99">
        <v>17368.217911243399</v>
      </c>
      <c r="M719" s="99">
        <v>33959.279812812798</v>
      </c>
      <c r="N719" s="99">
        <v>13746.0199751854</v>
      </c>
      <c r="O719" s="99">
        <v>34146.553799152403</v>
      </c>
      <c r="P719" s="99">
        <v>0</v>
      </c>
      <c r="Q719" s="99">
        <v>5145.5500558614704</v>
      </c>
      <c r="R719" s="99">
        <v>2698.39598816633</v>
      </c>
      <c r="S719" s="99">
        <v>0</v>
      </c>
      <c r="T719" s="99">
        <v>723.17859265953302</v>
      </c>
      <c r="U719" s="99">
        <v>48221.6108021736</v>
      </c>
      <c r="V719" s="99">
        <v>4517452.0684204102</v>
      </c>
      <c r="W719" s="99">
        <v>205.96343443729</v>
      </c>
      <c r="X719" s="99">
        <v>2321380.8694152799</v>
      </c>
      <c r="Y719" s="99">
        <v>1715829.2718505899</v>
      </c>
      <c r="Z719" s="99">
        <v>456368.28621292103</v>
      </c>
      <c r="AA719" s="99">
        <v>0</v>
      </c>
      <c r="AB719" s="99">
        <v>0</v>
      </c>
      <c r="AC719" s="99">
        <v>15040878.104003901</v>
      </c>
      <c r="AD719" s="99">
        <v>0</v>
      </c>
      <c r="AE719" s="99">
        <v>743840.78506469703</v>
      </c>
      <c r="AF719" s="99">
        <v>1858400.9231872601</v>
      </c>
      <c r="AG719" s="99">
        <v>1830045.03581238</v>
      </c>
      <c r="AH719" s="99">
        <v>1796749.7916870101</v>
      </c>
      <c r="AI719" s="99">
        <v>0</v>
      </c>
      <c r="AJ719" s="99">
        <v>604212.58150482201</v>
      </c>
      <c r="AK719" s="99">
        <v>448303.96396255499</v>
      </c>
      <c r="AL719" s="99">
        <v>0</v>
      </c>
      <c r="AM719" s="99">
        <v>106114.42589569101</v>
      </c>
      <c r="AN719" s="99">
        <v>15299373.0895996</v>
      </c>
      <c r="AO719" s="99">
        <v>35197403.410156302</v>
      </c>
      <c r="AP719" s="99">
        <v>745.80777464061998</v>
      </c>
      <c r="AQ719" s="99">
        <v>17620663.470458999</v>
      </c>
      <c r="AR719" s="99">
        <v>12988549.5087891</v>
      </c>
      <c r="AS719" s="99">
        <v>3365158.6005859398</v>
      </c>
      <c r="AT719" s="99">
        <v>0</v>
      </c>
      <c r="AU719" s="99">
        <v>0</v>
      </c>
      <c r="AV719" s="99">
        <v>40017602.453613304</v>
      </c>
      <c r="AW719" s="99">
        <v>0</v>
      </c>
      <c r="AX719" s="99">
        <v>6355431.6550903302</v>
      </c>
      <c r="AY719" s="99">
        <v>14604632.4143066</v>
      </c>
      <c r="AZ719" s="99">
        <v>13274873.775390601</v>
      </c>
      <c r="BA719" s="99">
        <v>13852673.314331099</v>
      </c>
      <c r="BB719" s="99">
        <v>0</v>
      </c>
      <c r="BC719" s="99">
        <v>4667764.8119506799</v>
      </c>
      <c r="BD719" s="99">
        <v>3290928.4869079599</v>
      </c>
      <c r="BE719" s="99">
        <v>0</v>
      </c>
      <c r="BF719" s="99">
        <v>792551.31086731004</v>
      </c>
      <c r="BG719" s="99">
        <v>40862248.199218802</v>
      </c>
      <c r="BH719" s="99">
        <v>8488086.4902343806</v>
      </c>
      <c r="BI719" s="99">
        <v>0</v>
      </c>
      <c r="BJ719" s="99">
        <v>6150705.09020996</v>
      </c>
      <c r="BK719" s="99">
        <v>4766211.2769165002</v>
      </c>
      <c r="BL719" s="99">
        <v>0</v>
      </c>
      <c r="BM719" s="99">
        <v>0</v>
      </c>
      <c r="BN719" s="99">
        <v>0</v>
      </c>
      <c r="BO719" s="99">
        <v>0</v>
      </c>
      <c r="BP719" s="99">
        <v>0</v>
      </c>
      <c r="BQ719" s="99">
        <v>0</v>
      </c>
      <c r="BR719" s="99">
        <v>4572157.8053588904</v>
      </c>
      <c r="BS719" s="99">
        <v>5039888.0904540997</v>
      </c>
      <c r="BT719" s="99">
        <v>2696815.6061096201</v>
      </c>
      <c r="BU719" s="99">
        <v>0</v>
      </c>
      <c r="BV719" s="99">
        <v>2314438.6852111798</v>
      </c>
      <c r="BW719" s="99">
        <v>405066.30025482201</v>
      </c>
      <c r="BX719" s="99">
        <v>0</v>
      </c>
      <c r="BY719" s="99">
        <v>0</v>
      </c>
      <c r="BZ719" s="99">
        <v>0</v>
      </c>
      <c r="CA719" s="99">
        <v>102270.681369781</v>
      </c>
      <c r="CB719" s="99">
        <v>6844224.1292114304</v>
      </c>
      <c r="CC719" s="99">
        <v>52786454.364746101</v>
      </c>
      <c r="CD719" s="99">
        <v>14651283.684570299</v>
      </c>
      <c r="CE719" s="99">
        <v>3321.87385812402</v>
      </c>
      <c r="CF719" s="99">
        <v>550606.99704742397</v>
      </c>
      <c r="CG719" s="99">
        <v>4056604.5356140099</v>
      </c>
      <c r="CH719" s="99">
        <v>0</v>
      </c>
      <c r="CI719" s="99">
        <v>105610.416906357</v>
      </c>
      <c r="CJ719" s="99">
        <v>7395816.6555786096</v>
      </c>
      <c r="CK719" s="99">
        <v>56852634.530761696</v>
      </c>
      <c r="CL719" s="99">
        <v>15065669.456054701</v>
      </c>
      <c r="CM719" s="203">
        <f t="shared" si="33"/>
        <v>153832.0277085306</v>
      </c>
      <c r="CN719" s="203">
        <f t="shared" si="34"/>
        <v>22695189.745178208</v>
      </c>
      <c r="CO719" s="203">
        <f t="shared" si="35"/>
        <v>97714882.729980499</v>
      </c>
      <c r="CP719" s="99">
        <v>15065669.456054701</v>
      </c>
      <c r="CQ719" s="99">
        <v>0</v>
      </c>
      <c r="CR719" s="99">
        <v>0</v>
      </c>
      <c r="CS719" s="99">
        <v>0</v>
      </c>
      <c r="CT719" s="99">
        <v>0</v>
      </c>
    </row>
    <row r="720" spans="1:98">
      <c r="A720" s="98" t="s">
        <v>63</v>
      </c>
      <c r="B720" s="100">
        <v>40057</v>
      </c>
      <c r="C720" s="99">
        <v>75221.914122581496</v>
      </c>
      <c r="D720" s="99">
        <v>1.01051003699831</v>
      </c>
      <c r="E720" s="99">
        <v>27820.974761486101</v>
      </c>
      <c r="F720" s="99">
        <v>22471.934464931499</v>
      </c>
      <c r="G720" s="99">
        <v>2865.30303198099</v>
      </c>
      <c r="H720" s="99">
        <v>0</v>
      </c>
      <c r="I720" s="99">
        <v>0</v>
      </c>
      <c r="J720" s="99">
        <v>47688.7805213928</v>
      </c>
      <c r="K720" s="99">
        <v>0</v>
      </c>
      <c r="L720" s="99">
        <v>16762.267539501201</v>
      </c>
      <c r="M720" s="99">
        <v>34096.009809493997</v>
      </c>
      <c r="N720" s="99">
        <v>13807.6992124319</v>
      </c>
      <c r="O720" s="99">
        <v>34957.900308609002</v>
      </c>
      <c r="P720" s="99">
        <v>0</v>
      </c>
      <c r="Q720" s="99">
        <v>5080.2287402152997</v>
      </c>
      <c r="R720" s="99">
        <v>2770.6447297632699</v>
      </c>
      <c r="S720" s="99">
        <v>0</v>
      </c>
      <c r="T720" s="99">
        <v>701.41001511365198</v>
      </c>
      <c r="U720" s="99">
        <v>49134.511965274804</v>
      </c>
      <c r="V720" s="99">
        <v>4585580.90551758</v>
      </c>
      <c r="W720" s="99">
        <v>79.803460810333505</v>
      </c>
      <c r="X720" s="99">
        <v>2215362.6338501</v>
      </c>
      <c r="Y720" s="99">
        <v>1659003.4468841599</v>
      </c>
      <c r="Z720" s="99">
        <v>472830.66815566999</v>
      </c>
      <c r="AA720" s="99">
        <v>0</v>
      </c>
      <c r="AB720" s="99">
        <v>0</v>
      </c>
      <c r="AC720" s="99">
        <v>15463109.123413101</v>
      </c>
      <c r="AD720" s="99">
        <v>0</v>
      </c>
      <c r="AE720" s="99">
        <v>729131.71731567394</v>
      </c>
      <c r="AF720" s="99">
        <v>1835447.16267395</v>
      </c>
      <c r="AG720" s="99">
        <v>1831018.5706329299</v>
      </c>
      <c r="AH720" s="99">
        <v>1821451.92260742</v>
      </c>
      <c r="AI720" s="99">
        <v>0</v>
      </c>
      <c r="AJ720" s="99">
        <v>586210.25501251197</v>
      </c>
      <c r="AK720" s="99">
        <v>447786.74710464501</v>
      </c>
      <c r="AL720" s="99">
        <v>0</v>
      </c>
      <c r="AM720" s="99">
        <v>102400.719826698</v>
      </c>
      <c r="AN720" s="99">
        <v>15638418.1687012</v>
      </c>
      <c r="AO720" s="99">
        <v>36049519.208496101</v>
      </c>
      <c r="AP720" s="99">
        <v>468.43337842822098</v>
      </c>
      <c r="AQ720" s="99">
        <v>16975248.076660201</v>
      </c>
      <c r="AR720" s="99">
        <v>12690943.5377197</v>
      </c>
      <c r="AS720" s="99">
        <v>3524687.0743102999</v>
      </c>
      <c r="AT720" s="99">
        <v>0</v>
      </c>
      <c r="AU720" s="99">
        <v>0</v>
      </c>
      <c r="AV720" s="99">
        <v>41562199.959472701</v>
      </c>
      <c r="AW720" s="99">
        <v>0</v>
      </c>
      <c r="AX720" s="99">
        <v>6256322.1288452102</v>
      </c>
      <c r="AY720" s="99">
        <v>14582726.5041504</v>
      </c>
      <c r="AZ720" s="99">
        <v>13358795.2385254</v>
      </c>
      <c r="BA720" s="99">
        <v>14129928.5551758</v>
      </c>
      <c r="BB720" s="99">
        <v>0</v>
      </c>
      <c r="BC720" s="99">
        <v>4571024.5960693397</v>
      </c>
      <c r="BD720" s="99">
        <v>3321108.5271606399</v>
      </c>
      <c r="BE720" s="99">
        <v>0</v>
      </c>
      <c r="BF720" s="99">
        <v>771962.82532501197</v>
      </c>
      <c r="BG720" s="99">
        <v>42094484.5009766</v>
      </c>
      <c r="BH720" s="99">
        <v>8644104.9587402306</v>
      </c>
      <c r="BI720" s="99">
        <v>0</v>
      </c>
      <c r="BJ720" s="99">
        <v>5981968.9220581101</v>
      </c>
      <c r="BK720" s="99">
        <v>4659986.6755371103</v>
      </c>
      <c r="BL720" s="99">
        <v>0</v>
      </c>
      <c r="BM720" s="99">
        <v>0</v>
      </c>
      <c r="BN720" s="99">
        <v>0</v>
      </c>
      <c r="BO720" s="99">
        <v>0</v>
      </c>
      <c r="BP720" s="99">
        <v>0</v>
      </c>
      <c r="BQ720" s="99">
        <v>0</v>
      </c>
      <c r="BR720" s="99">
        <v>4557034.00671387</v>
      </c>
      <c r="BS720" s="99">
        <v>5062547.53088379</v>
      </c>
      <c r="BT720" s="99">
        <v>2751142.0798339802</v>
      </c>
      <c r="BU720" s="99">
        <v>0</v>
      </c>
      <c r="BV720" s="99">
        <v>2282401.66937256</v>
      </c>
      <c r="BW720" s="99">
        <v>402963.94833755499</v>
      </c>
      <c r="BX720" s="99">
        <v>0</v>
      </c>
      <c r="BY720" s="99">
        <v>0</v>
      </c>
      <c r="BZ720" s="99">
        <v>0</v>
      </c>
      <c r="CA720" s="99">
        <v>103054.301508904</v>
      </c>
      <c r="CB720" s="99">
        <v>6795493.9860229502</v>
      </c>
      <c r="CC720" s="99">
        <v>52911965.144042999</v>
      </c>
      <c r="CD720" s="99">
        <v>14581877.7958984</v>
      </c>
      <c r="CE720" s="99">
        <v>3394.4025569856199</v>
      </c>
      <c r="CF720" s="99">
        <v>553617.12463378895</v>
      </c>
      <c r="CG720" s="99">
        <v>4126349.68832397</v>
      </c>
      <c r="CH720" s="99">
        <v>0</v>
      </c>
      <c r="CI720" s="99">
        <v>106429.17766475699</v>
      </c>
      <c r="CJ720" s="99">
        <v>7351244.2277832003</v>
      </c>
      <c r="CK720" s="99">
        <v>56979839.159179702</v>
      </c>
      <c r="CL720" s="99">
        <v>14977293.834228501</v>
      </c>
      <c r="CM720" s="203">
        <f t="shared" si="33"/>
        <v>155563.68963003179</v>
      </c>
      <c r="CN720" s="203">
        <f t="shared" si="34"/>
        <v>22989662.396484401</v>
      </c>
      <c r="CO720" s="203">
        <f t="shared" si="35"/>
        <v>99074323.66015631</v>
      </c>
      <c r="CP720" s="99">
        <v>14977293.834228501</v>
      </c>
      <c r="CQ720" s="99">
        <v>0</v>
      </c>
      <c r="CR720" s="99">
        <v>0</v>
      </c>
      <c r="CS720" s="99">
        <v>0</v>
      </c>
      <c r="CT720" s="99">
        <v>0</v>
      </c>
    </row>
    <row r="721" spans="1:98">
      <c r="A721" s="98" t="s">
        <v>63</v>
      </c>
      <c r="B721" s="100">
        <v>40148</v>
      </c>
      <c r="C721" s="99">
        <v>76344.013824462905</v>
      </c>
      <c r="D721" s="99">
        <v>0.93504745099926401</v>
      </c>
      <c r="E721" s="99">
        <v>26353.116141796101</v>
      </c>
      <c r="F721" s="99">
        <v>21434.966510057398</v>
      </c>
      <c r="G721" s="99">
        <v>2991.1149728298201</v>
      </c>
      <c r="H721" s="99">
        <v>0</v>
      </c>
      <c r="I721" s="99">
        <v>0</v>
      </c>
      <c r="J721" s="99">
        <v>48943.040609359698</v>
      </c>
      <c r="K721" s="99">
        <v>0</v>
      </c>
      <c r="L721" s="99">
        <v>16282.946963787101</v>
      </c>
      <c r="M721" s="99">
        <v>33668.180933952302</v>
      </c>
      <c r="N721" s="99">
        <v>13597.1868630648</v>
      </c>
      <c r="O721" s="99">
        <v>35813.868783473998</v>
      </c>
      <c r="P721" s="99">
        <v>0</v>
      </c>
      <c r="Q721" s="99">
        <v>5002.90154612064</v>
      </c>
      <c r="R721" s="99">
        <v>2796.8539450764702</v>
      </c>
      <c r="S721" s="99">
        <v>0</v>
      </c>
      <c r="T721" s="99">
        <v>664.46233043074596</v>
      </c>
      <c r="U721" s="99">
        <v>49972.010328769698</v>
      </c>
      <c r="V721" s="99">
        <v>4624703.3280639602</v>
      </c>
      <c r="W721" s="99">
        <v>100.52776631526601</v>
      </c>
      <c r="X721" s="99">
        <v>2113687.2373352102</v>
      </c>
      <c r="Y721" s="99">
        <v>1598019.6651001</v>
      </c>
      <c r="Z721" s="99">
        <v>478787.18886566203</v>
      </c>
      <c r="AA721" s="99">
        <v>0</v>
      </c>
      <c r="AB721" s="99">
        <v>0</v>
      </c>
      <c r="AC721" s="99">
        <v>15772651.387085</v>
      </c>
      <c r="AD721" s="99">
        <v>0</v>
      </c>
      <c r="AE721" s="99">
        <v>714146.23090362502</v>
      </c>
      <c r="AF721" s="99">
        <v>1809196.86947632</v>
      </c>
      <c r="AG721" s="99">
        <v>1789638.9077606199</v>
      </c>
      <c r="AH721" s="99">
        <v>1859353.0635681199</v>
      </c>
      <c r="AI721" s="99">
        <v>0</v>
      </c>
      <c r="AJ721" s="99">
        <v>575430.32238006603</v>
      </c>
      <c r="AK721" s="99">
        <v>440077.665782928</v>
      </c>
      <c r="AL721" s="99">
        <v>0</v>
      </c>
      <c r="AM721" s="99">
        <v>93219.551930427595</v>
      </c>
      <c r="AN721" s="99">
        <v>15884115.740112299</v>
      </c>
      <c r="AO721" s="99">
        <v>36501031.067871101</v>
      </c>
      <c r="AP721" s="99">
        <v>1165.2120043188299</v>
      </c>
      <c r="AQ721" s="99">
        <v>16280159.8081055</v>
      </c>
      <c r="AR721" s="99">
        <v>12263292.653930699</v>
      </c>
      <c r="AS721" s="99">
        <v>3603782.32562256</v>
      </c>
      <c r="AT721" s="99">
        <v>0</v>
      </c>
      <c r="AU721" s="99">
        <v>0</v>
      </c>
      <c r="AV721" s="99">
        <v>42971114.372070298</v>
      </c>
      <c r="AW721" s="99">
        <v>0</v>
      </c>
      <c r="AX721" s="99">
        <v>6196099.0810546903</v>
      </c>
      <c r="AY721" s="99">
        <v>14457008.704589801</v>
      </c>
      <c r="AZ721" s="99">
        <v>13144848.232421899</v>
      </c>
      <c r="BA721" s="99">
        <v>14572204.314086899</v>
      </c>
      <c r="BB721" s="99">
        <v>0</v>
      </c>
      <c r="BC721" s="99">
        <v>4531633.56604004</v>
      </c>
      <c r="BD721" s="99">
        <v>3292846.5364379901</v>
      </c>
      <c r="BE721" s="99">
        <v>0</v>
      </c>
      <c r="BF721" s="99">
        <v>710770.00727081299</v>
      </c>
      <c r="BG721" s="99">
        <v>43217876.832519501</v>
      </c>
      <c r="BH721" s="99">
        <v>8841181.13671875</v>
      </c>
      <c r="BI721" s="99">
        <v>0</v>
      </c>
      <c r="BJ721" s="99">
        <v>5775628.9613647498</v>
      </c>
      <c r="BK721" s="99">
        <v>4514862.4567871103</v>
      </c>
      <c r="BL721" s="99">
        <v>0</v>
      </c>
      <c r="BM721" s="99">
        <v>0</v>
      </c>
      <c r="BN721" s="99">
        <v>0</v>
      </c>
      <c r="BO721" s="99">
        <v>0</v>
      </c>
      <c r="BP721" s="99">
        <v>0</v>
      </c>
      <c r="BQ721" s="99">
        <v>0</v>
      </c>
      <c r="BR721" s="99">
        <v>4504538.54650879</v>
      </c>
      <c r="BS721" s="99">
        <v>4998947.7681274395</v>
      </c>
      <c r="BT721" s="99">
        <v>2836102.2784728999</v>
      </c>
      <c r="BU721" s="99">
        <v>0</v>
      </c>
      <c r="BV721" s="99">
        <v>2254994.6007690402</v>
      </c>
      <c r="BW721" s="99">
        <v>394543.65316009498</v>
      </c>
      <c r="BX721" s="99">
        <v>0</v>
      </c>
      <c r="BY721" s="99">
        <v>0</v>
      </c>
      <c r="BZ721" s="99">
        <v>0</v>
      </c>
      <c r="CA721" s="99">
        <v>102663.72877883899</v>
      </c>
      <c r="CB721" s="99">
        <v>6737049.7121582003</v>
      </c>
      <c r="CC721" s="99">
        <v>52803624.640625</v>
      </c>
      <c r="CD721" s="99">
        <v>14606785.677612299</v>
      </c>
      <c r="CE721" s="99">
        <v>3403.2514328658599</v>
      </c>
      <c r="CF721" s="99">
        <v>540558.66011810303</v>
      </c>
      <c r="CG721" s="99">
        <v>4057443.6405944801</v>
      </c>
      <c r="CH721" s="99">
        <v>0</v>
      </c>
      <c r="CI721" s="99">
        <v>106044.629102707</v>
      </c>
      <c r="CJ721" s="99">
        <v>7268420.0833740197</v>
      </c>
      <c r="CK721" s="99">
        <v>56831674.908691399</v>
      </c>
      <c r="CL721" s="99">
        <v>15005954.2773438</v>
      </c>
      <c r="CM721" s="203">
        <f t="shared" si="33"/>
        <v>156016.63943147671</v>
      </c>
      <c r="CN721" s="203">
        <f t="shared" si="34"/>
        <v>23152535.823486321</v>
      </c>
      <c r="CO721" s="203">
        <f t="shared" si="35"/>
        <v>100049551.74121091</v>
      </c>
      <c r="CP721" s="99">
        <v>15005954.2773438</v>
      </c>
      <c r="CQ721" s="99">
        <v>0</v>
      </c>
      <c r="CR721" s="99">
        <v>0</v>
      </c>
      <c r="CS721" s="99">
        <v>0</v>
      </c>
      <c r="CT721" s="99">
        <v>0</v>
      </c>
    </row>
    <row r="722" spans="1:98">
      <c r="A722" s="98" t="s">
        <v>63</v>
      </c>
      <c r="B722" s="100">
        <v>40238</v>
      </c>
      <c r="C722" s="99">
        <v>77006.103713035598</v>
      </c>
      <c r="D722" s="99">
        <v>1.12190513999667</v>
      </c>
      <c r="E722" s="99">
        <v>25240.452266931501</v>
      </c>
      <c r="F722" s="99">
        <v>20682.9870557785</v>
      </c>
      <c r="G722" s="99">
        <v>3114.8745300471801</v>
      </c>
      <c r="H722" s="99">
        <v>0</v>
      </c>
      <c r="I722" s="99">
        <v>0</v>
      </c>
      <c r="J722" s="99">
        <v>49853.642726898201</v>
      </c>
      <c r="K722" s="99">
        <v>0</v>
      </c>
      <c r="L722" s="99">
        <v>16519.371201038401</v>
      </c>
      <c r="M722" s="99">
        <v>32900.868742942803</v>
      </c>
      <c r="N722" s="99">
        <v>13426.9210773706</v>
      </c>
      <c r="O722" s="99">
        <v>36349.212864875801</v>
      </c>
      <c r="P722" s="99">
        <v>0</v>
      </c>
      <c r="Q722" s="99">
        <v>4888.8777983784703</v>
      </c>
      <c r="R722" s="99">
        <v>2642.3796024620501</v>
      </c>
      <c r="S722" s="99">
        <v>0</v>
      </c>
      <c r="T722" s="99">
        <v>594.00281292945101</v>
      </c>
      <c r="U722" s="99">
        <v>50555.317513465903</v>
      </c>
      <c r="V722" s="99">
        <v>4655065.7985839797</v>
      </c>
      <c r="W722" s="99">
        <v>99.930494081229</v>
      </c>
      <c r="X722" s="99">
        <v>1972390.9506683401</v>
      </c>
      <c r="Y722" s="99">
        <v>1501477.6415863</v>
      </c>
      <c r="Z722" s="99">
        <v>497017.73306655901</v>
      </c>
      <c r="AA722" s="99">
        <v>0</v>
      </c>
      <c r="AB722" s="99">
        <v>0</v>
      </c>
      <c r="AC722" s="99">
        <v>16046229.415527301</v>
      </c>
      <c r="AD722" s="99">
        <v>0</v>
      </c>
      <c r="AE722" s="99">
        <v>709283.941795349</v>
      </c>
      <c r="AF722" s="99">
        <v>1745285.6378631601</v>
      </c>
      <c r="AG722" s="99">
        <v>1738528.3576354999</v>
      </c>
      <c r="AH722" s="99">
        <v>1899180.53552246</v>
      </c>
      <c r="AI722" s="99">
        <v>0</v>
      </c>
      <c r="AJ722" s="99">
        <v>555716.31827545201</v>
      </c>
      <c r="AK722" s="99">
        <v>421102.938148499</v>
      </c>
      <c r="AL722" s="99">
        <v>0</v>
      </c>
      <c r="AM722" s="99">
        <v>81881.929117202802</v>
      </c>
      <c r="AN722" s="99">
        <v>16098064.591186499</v>
      </c>
      <c r="AO722" s="99">
        <v>36924774.834472701</v>
      </c>
      <c r="AP722" s="99">
        <v>937.198560878634</v>
      </c>
      <c r="AQ722" s="99">
        <v>15503057.463134799</v>
      </c>
      <c r="AR722" s="99">
        <v>11738428.490600601</v>
      </c>
      <c r="AS722" s="99">
        <v>3779258.8219299298</v>
      </c>
      <c r="AT722" s="99">
        <v>0</v>
      </c>
      <c r="AU722" s="99">
        <v>0</v>
      </c>
      <c r="AV722" s="99">
        <v>43933854.381347701</v>
      </c>
      <c r="AW722" s="99">
        <v>0</v>
      </c>
      <c r="AX722" s="99">
        <v>6213414.3947753897</v>
      </c>
      <c r="AY722" s="99">
        <v>14086690.979614301</v>
      </c>
      <c r="AZ722" s="99">
        <v>12910656.4144287</v>
      </c>
      <c r="BA722" s="99">
        <v>14982977.9406738</v>
      </c>
      <c r="BB722" s="99">
        <v>0</v>
      </c>
      <c r="BC722" s="99">
        <v>4395301.89990234</v>
      </c>
      <c r="BD722" s="99">
        <v>3198850.5437316899</v>
      </c>
      <c r="BE722" s="99">
        <v>0</v>
      </c>
      <c r="BF722" s="99">
        <v>635529.34037780797</v>
      </c>
      <c r="BG722" s="99">
        <v>44204994.302246101</v>
      </c>
      <c r="BH722" s="99">
        <v>8943187.2244872991</v>
      </c>
      <c r="BI722" s="99">
        <v>0</v>
      </c>
      <c r="BJ722" s="99">
        <v>5521082.1486206101</v>
      </c>
      <c r="BK722" s="99">
        <v>4349550.3416748</v>
      </c>
      <c r="BL722" s="99">
        <v>0</v>
      </c>
      <c r="BM722" s="99">
        <v>0</v>
      </c>
      <c r="BN722" s="99">
        <v>0</v>
      </c>
      <c r="BO722" s="99">
        <v>0</v>
      </c>
      <c r="BP722" s="99">
        <v>0</v>
      </c>
      <c r="BQ722" s="99">
        <v>0</v>
      </c>
      <c r="BR722" s="99">
        <v>4453388.6745605497</v>
      </c>
      <c r="BS722" s="99">
        <v>4897719.5510253897</v>
      </c>
      <c r="BT722" s="99">
        <v>2915865.1462097201</v>
      </c>
      <c r="BU722" s="99">
        <v>0</v>
      </c>
      <c r="BV722" s="99">
        <v>2232552.3650207501</v>
      </c>
      <c r="BW722" s="99">
        <v>369926.76514434803</v>
      </c>
      <c r="BX722" s="99">
        <v>0</v>
      </c>
      <c r="BY722" s="99">
        <v>0</v>
      </c>
      <c r="BZ722" s="99">
        <v>0</v>
      </c>
      <c r="CA722" s="99">
        <v>102208.52857494399</v>
      </c>
      <c r="CB722" s="99">
        <v>6649024.5189209003</v>
      </c>
      <c r="CC722" s="99">
        <v>52541941.165527299</v>
      </c>
      <c r="CD722" s="99">
        <v>14503837.810913101</v>
      </c>
      <c r="CE722" s="99">
        <v>3124.08236268163</v>
      </c>
      <c r="CF722" s="99">
        <v>498922.94146346999</v>
      </c>
      <c r="CG722" s="99">
        <v>3795624.9861145001</v>
      </c>
      <c r="CH722" s="99">
        <v>0</v>
      </c>
      <c r="CI722" s="99">
        <v>105350.731948853</v>
      </c>
      <c r="CJ722" s="99">
        <v>7156259.5012817401</v>
      </c>
      <c r="CK722" s="99">
        <v>56334898.904785201</v>
      </c>
      <c r="CL722" s="99">
        <v>14869554.7806396</v>
      </c>
      <c r="CM722" s="203">
        <f t="shared" si="33"/>
        <v>155906.04946231892</v>
      </c>
      <c r="CN722" s="203">
        <f t="shared" si="34"/>
        <v>23254324.092468239</v>
      </c>
      <c r="CO722" s="203">
        <f t="shared" si="35"/>
        <v>100539893.20703131</v>
      </c>
      <c r="CP722" s="99">
        <v>14869554.7806396</v>
      </c>
      <c r="CQ722" s="99">
        <v>0</v>
      </c>
      <c r="CR722" s="99">
        <v>0</v>
      </c>
      <c r="CS722" s="99">
        <v>0</v>
      </c>
      <c r="CT722" s="99">
        <v>0</v>
      </c>
    </row>
    <row r="723" spans="1:98">
      <c r="A723" s="98" t="s">
        <v>63</v>
      </c>
      <c r="B723" s="100">
        <v>40330</v>
      </c>
      <c r="C723" s="99">
        <v>77414.134164810195</v>
      </c>
      <c r="D723" s="99">
        <v>0</v>
      </c>
      <c r="E723" s="99">
        <v>24516.9178118706</v>
      </c>
      <c r="F723" s="99">
        <v>20131.533363103899</v>
      </c>
      <c r="G723" s="99">
        <v>3189.0145845413199</v>
      </c>
      <c r="H723" s="99">
        <v>0</v>
      </c>
      <c r="I723" s="99">
        <v>0</v>
      </c>
      <c r="J723" s="99">
        <v>50750.5792193413</v>
      </c>
      <c r="K723" s="99">
        <v>0</v>
      </c>
      <c r="L723" s="99">
        <v>16969.246089458498</v>
      </c>
      <c r="M723" s="99">
        <v>32724.298828125</v>
      </c>
      <c r="N723" s="99">
        <v>13324.861424803699</v>
      </c>
      <c r="O723" s="99">
        <v>36531.431936264002</v>
      </c>
      <c r="P723" s="99">
        <v>0</v>
      </c>
      <c r="Q723" s="99">
        <v>4874.0106822848302</v>
      </c>
      <c r="R723" s="99">
        <v>2677.1333976686001</v>
      </c>
      <c r="S723" s="99">
        <v>0</v>
      </c>
      <c r="T723" s="99">
        <v>591.15665769577004</v>
      </c>
      <c r="U723" s="99">
        <v>51297.714856624603</v>
      </c>
      <c r="V723" s="99">
        <v>4672614.98400879</v>
      </c>
      <c r="W723" s="99">
        <v>0</v>
      </c>
      <c r="X723" s="99">
        <v>1906526.51657104</v>
      </c>
      <c r="Y723" s="99">
        <v>1455947.03788757</v>
      </c>
      <c r="Z723" s="99">
        <v>500034.88274002098</v>
      </c>
      <c r="AA723" s="99">
        <v>0</v>
      </c>
      <c r="AB723" s="99">
        <v>0</v>
      </c>
      <c r="AC723" s="99">
        <v>16330312.563964801</v>
      </c>
      <c r="AD723" s="99">
        <v>0</v>
      </c>
      <c r="AE723" s="99">
        <v>713261.19230651902</v>
      </c>
      <c r="AF723" s="99">
        <v>1723035.0932617199</v>
      </c>
      <c r="AG723" s="99">
        <v>1715825.2152404799</v>
      </c>
      <c r="AH723" s="99">
        <v>1896389.56544495</v>
      </c>
      <c r="AI723" s="99">
        <v>0</v>
      </c>
      <c r="AJ723" s="99">
        <v>554235.61354827904</v>
      </c>
      <c r="AK723" s="99">
        <v>422454.01109314</v>
      </c>
      <c r="AL723" s="99">
        <v>0</v>
      </c>
      <c r="AM723" s="99">
        <v>80619.215777397199</v>
      </c>
      <c r="AN723" s="99">
        <v>16396464.1915283</v>
      </c>
      <c r="AO723" s="99">
        <v>37367388.245605499</v>
      </c>
      <c r="AP723" s="99">
        <v>0</v>
      </c>
      <c r="AQ723" s="99">
        <v>14951894.862304701</v>
      </c>
      <c r="AR723" s="99">
        <v>11451295.353149399</v>
      </c>
      <c r="AS723" s="99">
        <v>3817661.0772399898</v>
      </c>
      <c r="AT723" s="99">
        <v>0</v>
      </c>
      <c r="AU723" s="99">
        <v>0</v>
      </c>
      <c r="AV723" s="99">
        <v>44977811.2333984</v>
      </c>
      <c r="AW723" s="99">
        <v>0</v>
      </c>
      <c r="AX723" s="99">
        <v>6331331.2625732403</v>
      </c>
      <c r="AY723" s="99">
        <v>14013092.1451416</v>
      </c>
      <c r="AZ723" s="99">
        <v>12837001.107666001</v>
      </c>
      <c r="BA723" s="99">
        <v>15009246.701538101</v>
      </c>
      <c r="BB723" s="99">
        <v>0</v>
      </c>
      <c r="BC723" s="99">
        <v>4388785.3503417997</v>
      </c>
      <c r="BD723" s="99">
        <v>3209230.9754333501</v>
      </c>
      <c r="BE723" s="99">
        <v>0</v>
      </c>
      <c r="BF723" s="99">
        <v>626334.99708557106</v>
      </c>
      <c r="BG723" s="99">
        <v>45259073.979980499</v>
      </c>
      <c r="BH723" s="99">
        <v>9086753.1898193397</v>
      </c>
      <c r="BI723" s="99">
        <v>0</v>
      </c>
      <c r="BJ723" s="99">
        <v>5414943.2517700205</v>
      </c>
      <c r="BK723" s="99">
        <v>4255648.5267944299</v>
      </c>
      <c r="BL723" s="99">
        <v>0</v>
      </c>
      <c r="BM723" s="99">
        <v>0</v>
      </c>
      <c r="BN723" s="99">
        <v>0</v>
      </c>
      <c r="BO723" s="99">
        <v>0</v>
      </c>
      <c r="BP723" s="99">
        <v>0</v>
      </c>
      <c r="BQ723" s="99">
        <v>0</v>
      </c>
      <c r="BR723" s="99">
        <v>4428401.7964477502</v>
      </c>
      <c r="BS723" s="99">
        <v>4873091.7284545898</v>
      </c>
      <c r="BT723" s="99">
        <v>2920579.0611877399</v>
      </c>
      <c r="BU723" s="99">
        <v>0</v>
      </c>
      <c r="BV723" s="99">
        <v>2238326.1162109398</v>
      </c>
      <c r="BW723" s="99">
        <v>369924.26433944702</v>
      </c>
      <c r="BX723" s="99">
        <v>0</v>
      </c>
      <c r="BY723" s="99">
        <v>0</v>
      </c>
      <c r="BZ723" s="99">
        <v>0</v>
      </c>
      <c r="CA723" s="99">
        <v>101945.65781021101</v>
      </c>
      <c r="CB723" s="99">
        <v>6577373.4661865197</v>
      </c>
      <c r="CC723" s="99">
        <v>52326391.325683601</v>
      </c>
      <c r="CD723" s="99">
        <v>14529804.005981401</v>
      </c>
      <c r="CE723" s="99">
        <v>3169.9606674909601</v>
      </c>
      <c r="CF723" s="99">
        <v>499308.60868835403</v>
      </c>
      <c r="CG723" s="99">
        <v>3808127.84875488</v>
      </c>
      <c r="CH723" s="99">
        <v>0</v>
      </c>
      <c r="CI723" s="99">
        <v>105140.74897670699</v>
      </c>
      <c r="CJ723" s="99">
        <v>7070937.9765625</v>
      </c>
      <c r="CK723" s="99">
        <v>56119514.848144501</v>
      </c>
      <c r="CL723" s="99">
        <v>14910653.3707275</v>
      </c>
      <c r="CM723" s="203">
        <f t="shared" si="33"/>
        <v>156438.4638333316</v>
      </c>
      <c r="CN723" s="203">
        <f t="shared" si="34"/>
        <v>23467402.168090798</v>
      </c>
      <c r="CO723" s="203">
        <f t="shared" si="35"/>
        <v>101378588.828125</v>
      </c>
      <c r="CP723" s="99">
        <v>14910653.3707275</v>
      </c>
      <c r="CQ723" s="99">
        <v>0</v>
      </c>
      <c r="CR723" s="99">
        <v>0</v>
      </c>
      <c r="CS723" s="99">
        <v>0</v>
      </c>
      <c r="CT723" s="99">
        <v>0</v>
      </c>
    </row>
    <row r="724" spans="1:98">
      <c r="A724" s="98" t="s">
        <v>63</v>
      </c>
      <c r="B724" s="100">
        <v>40422</v>
      </c>
      <c r="C724" s="99">
        <v>77446.646072387695</v>
      </c>
      <c r="D724" s="99">
        <v>0</v>
      </c>
      <c r="E724" s="99">
        <v>23460.937777757601</v>
      </c>
      <c r="F724" s="99">
        <v>19326.5444710255</v>
      </c>
      <c r="G724" s="99">
        <v>3187.6823173165299</v>
      </c>
      <c r="H724" s="99">
        <v>0</v>
      </c>
      <c r="I724" s="99">
        <v>0</v>
      </c>
      <c r="J724" s="99">
        <v>51501.8422803879</v>
      </c>
      <c r="K724" s="99">
        <v>0</v>
      </c>
      <c r="L724" s="99">
        <v>16047.0811225176</v>
      </c>
      <c r="M724" s="99">
        <v>32303.693284749999</v>
      </c>
      <c r="N724" s="99">
        <v>13168.599975466699</v>
      </c>
      <c r="O724" s="99">
        <v>36399.806858539603</v>
      </c>
      <c r="P724" s="99">
        <v>0</v>
      </c>
      <c r="Q724" s="99">
        <v>4786.8898773193396</v>
      </c>
      <c r="R724" s="99">
        <v>2667.8381952643399</v>
      </c>
      <c r="S724" s="99">
        <v>0</v>
      </c>
      <c r="T724" s="99">
        <v>612.837308354676</v>
      </c>
      <c r="U724" s="99">
        <v>52044.560209274299</v>
      </c>
      <c r="V724" s="99">
        <v>4667147.3037719699</v>
      </c>
      <c r="W724" s="99">
        <v>0</v>
      </c>
      <c r="X724" s="99">
        <v>1826954.7956542999</v>
      </c>
      <c r="Y724" s="99">
        <v>1396661.296875</v>
      </c>
      <c r="Z724" s="99">
        <v>502751.98928451497</v>
      </c>
      <c r="AA724" s="99">
        <v>0</v>
      </c>
      <c r="AB724" s="99">
        <v>0</v>
      </c>
      <c r="AC724" s="99">
        <v>16629274.9927979</v>
      </c>
      <c r="AD724" s="99">
        <v>0</v>
      </c>
      <c r="AE724" s="99">
        <v>698559.86388397205</v>
      </c>
      <c r="AF724" s="99">
        <v>1682326.1401825</v>
      </c>
      <c r="AG724" s="99">
        <v>1678907.62123108</v>
      </c>
      <c r="AH724" s="99">
        <v>1876558.43212891</v>
      </c>
      <c r="AI724" s="99">
        <v>0</v>
      </c>
      <c r="AJ724" s="99">
        <v>550694.10578918504</v>
      </c>
      <c r="AK724" s="99">
        <v>421874.760131836</v>
      </c>
      <c r="AL724" s="99">
        <v>0</v>
      </c>
      <c r="AM724" s="99">
        <v>77358.387181282</v>
      </c>
      <c r="AN724" s="99">
        <v>16689439.7421875</v>
      </c>
      <c r="AO724" s="99">
        <v>37666346.428222701</v>
      </c>
      <c r="AP724" s="99">
        <v>0</v>
      </c>
      <c r="AQ724" s="99">
        <v>14298539.638305699</v>
      </c>
      <c r="AR724" s="99">
        <v>10907422.647583</v>
      </c>
      <c r="AS724" s="99">
        <v>3846863.4703064002</v>
      </c>
      <c r="AT724" s="99">
        <v>0</v>
      </c>
      <c r="AU724" s="99">
        <v>0</v>
      </c>
      <c r="AV724" s="99">
        <v>46086389.817871101</v>
      </c>
      <c r="AW724" s="99">
        <v>0</v>
      </c>
      <c r="AX724" s="99">
        <v>6127708.3085327102</v>
      </c>
      <c r="AY724" s="99">
        <v>13704826.0964355</v>
      </c>
      <c r="AZ724" s="99">
        <v>12555802.5933838</v>
      </c>
      <c r="BA724" s="99">
        <v>14860385.697876001</v>
      </c>
      <c r="BB724" s="99">
        <v>0</v>
      </c>
      <c r="BC724" s="99">
        <v>4368486.3587036096</v>
      </c>
      <c r="BD724" s="99">
        <v>3201565.3199157701</v>
      </c>
      <c r="BE724" s="99">
        <v>0</v>
      </c>
      <c r="BF724" s="99">
        <v>612447.98320770299</v>
      </c>
      <c r="BG724" s="99">
        <v>46300217.504394501</v>
      </c>
      <c r="BH724" s="99">
        <v>8949550.5120849591</v>
      </c>
      <c r="BI724" s="99">
        <v>0</v>
      </c>
      <c r="BJ724" s="99">
        <v>5210621.8233642597</v>
      </c>
      <c r="BK724" s="99">
        <v>4082163.0328369099</v>
      </c>
      <c r="BL724" s="99">
        <v>0</v>
      </c>
      <c r="BM724" s="99">
        <v>0</v>
      </c>
      <c r="BN724" s="99">
        <v>0</v>
      </c>
      <c r="BO724" s="99">
        <v>0</v>
      </c>
      <c r="BP724" s="99">
        <v>0</v>
      </c>
      <c r="BQ724" s="99">
        <v>0</v>
      </c>
      <c r="BR724" s="99">
        <v>4346670.46984863</v>
      </c>
      <c r="BS724" s="99">
        <v>4731272.56103516</v>
      </c>
      <c r="BT724" s="99">
        <v>2890725.3748474098</v>
      </c>
      <c r="BU724" s="99">
        <v>0</v>
      </c>
      <c r="BV724" s="99">
        <v>2233946.3325500502</v>
      </c>
      <c r="BW724" s="99">
        <v>370239.133285522</v>
      </c>
      <c r="BX724" s="99">
        <v>0</v>
      </c>
      <c r="BY724" s="99">
        <v>0</v>
      </c>
      <c r="BZ724" s="99">
        <v>0</v>
      </c>
      <c r="CA724" s="99">
        <v>100938.586684227</v>
      </c>
      <c r="CB724" s="99">
        <v>6475921.1390380897</v>
      </c>
      <c r="CC724" s="99">
        <v>51611441.021972701</v>
      </c>
      <c r="CD724" s="99">
        <v>14095807.650878901</v>
      </c>
      <c r="CE724" s="99">
        <v>3196.2092895507799</v>
      </c>
      <c r="CF724" s="99">
        <v>502486.06365585298</v>
      </c>
      <c r="CG724" s="99">
        <v>3846363.5214233398</v>
      </c>
      <c r="CH724" s="99">
        <v>0</v>
      </c>
      <c r="CI724" s="99">
        <v>104116.50203323401</v>
      </c>
      <c r="CJ724" s="99">
        <v>6971826.3948364304</v>
      </c>
      <c r="CK724" s="99">
        <v>55471418.512695298</v>
      </c>
      <c r="CL724" s="99">
        <v>14458569.879760699</v>
      </c>
      <c r="CM724" s="203">
        <f t="shared" si="33"/>
        <v>156161.06224250831</v>
      </c>
      <c r="CN724" s="203">
        <f t="shared" si="34"/>
        <v>23661266.13702393</v>
      </c>
      <c r="CO724" s="203">
        <f t="shared" si="35"/>
        <v>101771636.0170898</v>
      </c>
      <c r="CP724" s="99">
        <v>14458569.879760699</v>
      </c>
      <c r="CQ724" s="99">
        <v>0</v>
      </c>
      <c r="CR724" s="99">
        <v>0</v>
      </c>
      <c r="CS724" s="99">
        <v>0</v>
      </c>
      <c r="CT724" s="99">
        <v>0</v>
      </c>
    </row>
    <row r="725" spans="1:98">
      <c r="A725" s="98" t="s">
        <v>63</v>
      </c>
      <c r="B725" s="100">
        <v>40513</v>
      </c>
      <c r="C725" s="99">
        <v>77167.734239578203</v>
      </c>
      <c r="D725" s="99">
        <v>0</v>
      </c>
      <c r="E725" s="99">
        <v>22722.492948532101</v>
      </c>
      <c r="F725" s="99">
        <v>18749.723690032999</v>
      </c>
      <c r="G725" s="99">
        <v>3245.7354551255698</v>
      </c>
      <c r="H725" s="99">
        <v>0</v>
      </c>
      <c r="I725" s="99">
        <v>0</v>
      </c>
      <c r="J725" s="99">
        <v>52139.9572787285</v>
      </c>
      <c r="K725" s="99">
        <v>0</v>
      </c>
      <c r="L725" s="99">
        <v>20330.544751167301</v>
      </c>
      <c r="M725" s="99">
        <v>31961.449798345599</v>
      </c>
      <c r="N725" s="99">
        <v>13104.4225240946</v>
      </c>
      <c r="O725" s="99">
        <v>35455.539500236497</v>
      </c>
      <c r="P725" s="99">
        <v>0</v>
      </c>
      <c r="Q725" s="99">
        <v>4722.87575286627</v>
      </c>
      <c r="R725" s="99">
        <v>2677.4217774867998</v>
      </c>
      <c r="S725" s="99">
        <v>0</v>
      </c>
      <c r="T725" s="99">
        <v>763.80362703651201</v>
      </c>
      <c r="U725" s="99">
        <v>52616.871902465798</v>
      </c>
      <c r="V725" s="99">
        <v>4612850.3599853497</v>
      </c>
      <c r="W725" s="99">
        <v>0</v>
      </c>
      <c r="X725" s="99">
        <v>1736769.38267517</v>
      </c>
      <c r="Y725" s="99">
        <v>1331436.1357116699</v>
      </c>
      <c r="Z725" s="99">
        <v>509433.01034545898</v>
      </c>
      <c r="AA725" s="99">
        <v>0</v>
      </c>
      <c r="AB725" s="99">
        <v>0</v>
      </c>
      <c r="AC725" s="99">
        <v>16730084.205688501</v>
      </c>
      <c r="AD725" s="99">
        <v>0</v>
      </c>
      <c r="AE725" s="99">
        <v>785891.66716003395</v>
      </c>
      <c r="AF725" s="99">
        <v>1632158.7010498</v>
      </c>
      <c r="AG725" s="99">
        <v>1646643.94633484</v>
      </c>
      <c r="AH725" s="99">
        <v>1752796.2758483901</v>
      </c>
      <c r="AI725" s="99">
        <v>0</v>
      </c>
      <c r="AJ725" s="99">
        <v>540612.62984466599</v>
      </c>
      <c r="AK725" s="99">
        <v>409379.78785705601</v>
      </c>
      <c r="AL725" s="99">
        <v>0</v>
      </c>
      <c r="AM725" s="99">
        <v>91904.5769453049</v>
      </c>
      <c r="AN725" s="99">
        <v>16777907.411621101</v>
      </c>
      <c r="AO725" s="99">
        <v>36929412.7265625</v>
      </c>
      <c r="AP725" s="99">
        <v>0</v>
      </c>
      <c r="AQ725" s="99">
        <v>13619915.404174799</v>
      </c>
      <c r="AR725" s="99">
        <v>10496699.728759799</v>
      </c>
      <c r="AS725" s="99">
        <v>3907214.0515441899</v>
      </c>
      <c r="AT725" s="99">
        <v>0</v>
      </c>
      <c r="AU725" s="99">
        <v>0</v>
      </c>
      <c r="AV725" s="99">
        <v>47089027.663574196</v>
      </c>
      <c r="AW725" s="99">
        <v>0</v>
      </c>
      <c r="AX725" s="99">
        <v>6881461.6409301804</v>
      </c>
      <c r="AY725" s="99">
        <v>13382114.627319301</v>
      </c>
      <c r="AZ725" s="99">
        <v>12291181.9953613</v>
      </c>
      <c r="BA725" s="99">
        <v>13976456.728027301</v>
      </c>
      <c r="BB725" s="99">
        <v>0</v>
      </c>
      <c r="BC725" s="99">
        <v>4334282.5</v>
      </c>
      <c r="BD725" s="99">
        <v>3122603.5569152799</v>
      </c>
      <c r="BE725" s="99">
        <v>0</v>
      </c>
      <c r="BF725" s="99">
        <v>722363.42449188197</v>
      </c>
      <c r="BG725" s="99">
        <v>47065915.969238304</v>
      </c>
      <c r="BH725" s="99">
        <v>8903299.94140625</v>
      </c>
      <c r="BI725" s="99">
        <v>0</v>
      </c>
      <c r="BJ725" s="99">
        <v>5053474.9684448196</v>
      </c>
      <c r="BK725" s="99">
        <v>3965021.3195190402</v>
      </c>
      <c r="BL725" s="99">
        <v>0</v>
      </c>
      <c r="BM725" s="99">
        <v>0</v>
      </c>
      <c r="BN725" s="99">
        <v>0</v>
      </c>
      <c r="BO725" s="99">
        <v>0</v>
      </c>
      <c r="BP725" s="99">
        <v>0</v>
      </c>
      <c r="BQ725" s="99">
        <v>0</v>
      </c>
      <c r="BR725" s="99">
        <v>4268029.8908691397</v>
      </c>
      <c r="BS725" s="99">
        <v>4684258.5816040002</v>
      </c>
      <c r="BT725" s="99">
        <v>2719272.0988159198</v>
      </c>
      <c r="BU725" s="99">
        <v>0</v>
      </c>
      <c r="BV725" s="99">
        <v>2242393.5999450702</v>
      </c>
      <c r="BW725" s="99">
        <v>343532.07647323603</v>
      </c>
      <c r="BX725" s="99">
        <v>0</v>
      </c>
      <c r="BY725" s="99">
        <v>0</v>
      </c>
      <c r="BZ725" s="99">
        <v>0</v>
      </c>
      <c r="CA725" s="99">
        <v>99914.614681243896</v>
      </c>
      <c r="CB725" s="99">
        <v>6352931.5657348596</v>
      </c>
      <c r="CC725" s="99">
        <v>50861461.254882798</v>
      </c>
      <c r="CD725" s="99">
        <v>13954897.2702637</v>
      </c>
      <c r="CE725" s="99">
        <v>3246.1779273152401</v>
      </c>
      <c r="CF725" s="99">
        <v>508773.06666564901</v>
      </c>
      <c r="CG725" s="99">
        <v>3902284.3840331999</v>
      </c>
      <c r="CH725" s="99">
        <v>0</v>
      </c>
      <c r="CI725" s="99">
        <v>103138.28469276401</v>
      </c>
      <c r="CJ725" s="99">
        <v>6860631.5876464797</v>
      </c>
      <c r="CK725" s="99">
        <v>54727952.709472701</v>
      </c>
      <c r="CL725" s="99">
        <v>14298801.540283199</v>
      </c>
      <c r="CM725" s="203">
        <f t="shared" si="33"/>
        <v>155755.15659522981</v>
      </c>
      <c r="CN725" s="203">
        <f t="shared" si="34"/>
        <v>23638538.999267582</v>
      </c>
      <c r="CO725" s="203">
        <f t="shared" si="35"/>
        <v>101793868.678711</v>
      </c>
      <c r="CP725" s="99">
        <v>14298801.540283199</v>
      </c>
      <c r="CQ725" s="99">
        <v>0</v>
      </c>
      <c r="CR725" s="99">
        <v>0</v>
      </c>
      <c r="CS725" s="99">
        <v>0</v>
      </c>
      <c r="CT725" s="99">
        <v>0</v>
      </c>
    </row>
    <row r="726" spans="1:98">
      <c r="A726" s="98" t="s">
        <v>63</v>
      </c>
      <c r="B726" s="100">
        <v>40603</v>
      </c>
      <c r="C726" s="99">
        <v>76970.839700698896</v>
      </c>
      <c r="D726" s="99">
        <v>0</v>
      </c>
      <c r="E726" s="99">
        <v>22255.633064031601</v>
      </c>
      <c r="F726" s="99">
        <v>18443.100293159499</v>
      </c>
      <c r="G726" s="99">
        <v>3300.91135403514</v>
      </c>
      <c r="H726" s="99">
        <v>0</v>
      </c>
      <c r="I726" s="99">
        <v>0</v>
      </c>
      <c r="J726" s="99">
        <v>52995.740285873399</v>
      </c>
      <c r="K726" s="99">
        <v>0</v>
      </c>
      <c r="L726" s="99">
        <v>48929.175437450402</v>
      </c>
      <c r="M726" s="99">
        <v>31633.291855096799</v>
      </c>
      <c r="N726" s="99">
        <v>12945.8013019562</v>
      </c>
      <c r="O726" s="99">
        <v>0</v>
      </c>
      <c r="P726" s="99">
        <v>0</v>
      </c>
      <c r="Q726" s="99">
        <v>4712.6065617203703</v>
      </c>
      <c r="R726" s="99">
        <v>0</v>
      </c>
      <c r="S726" s="99">
        <v>0</v>
      </c>
      <c r="T726" s="99">
        <v>3283.1637843549302</v>
      </c>
      <c r="U726" s="99">
        <v>53409.591322898901</v>
      </c>
      <c r="V726" s="99">
        <v>4581680.40625</v>
      </c>
      <c r="W726" s="99">
        <v>0</v>
      </c>
      <c r="X726" s="99">
        <v>1663001.51179504</v>
      </c>
      <c r="Y726" s="99">
        <v>1278879.72050476</v>
      </c>
      <c r="Z726" s="99">
        <v>514493.30495071399</v>
      </c>
      <c r="AA726" s="99">
        <v>0</v>
      </c>
      <c r="AB726" s="99">
        <v>0</v>
      </c>
      <c r="AC726" s="99">
        <v>17008505.5556641</v>
      </c>
      <c r="AD726" s="99">
        <v>0</v>
      </c>
      <c r="AE726" s="99">
        <v>2503135.8222656301</v>
      </c>
      <c r="AF726" s="99">
        <v>1613490.2532043499</v>
      </c>
      <c r="AG726" s="99">
        <v>1619894.6666717499</v>
      </c>
      <c r="AH726" s="99">
        <v>0</v>
      </c>
      <c r="AI726" s="99">
        <v>0</v>
      </c>
      <c r="AJ726" s="99">
        <v>532964.37735748303</v>
      </c>
      <c r="AK726" s="99">
        <v>0</v>
      </c>
      <c r="AL726" s="99">
        <v>0</v>
      </c>
      <c r="AM726" s="99">
        <v>514621.97560501099</v>
      </c>
      <c r="AN726" s="99">
        <v>17020530.901855499</v>
      </c>
      <c r="AO726" s="99">
        <v>37150328.822753899</v>
      </c>
      <c r="AP726" s="99">
        <v>0</v>
      </c>
      <c r="AQ726" s="99">
        <v>13199931.798950201</v>
      </c>
      <c r="AR726" s="99">
        <v>10088370.5166016</v>
      </c>
      <c r="AS726" s="99">
        <v>3954260.6975707998</v>
      </c>
      <c r="AT726" s="99">
        <v>0</v>
      </c>
      <c r="AU726" s="99">
        <v>0</v>
      </c>
      <c r="AV726" s="99">
        <v>48068916.457031302</v>
      </c>
      <c r="AW726" s="99">
        <v>0</v>
      </c>
      <c r="AX726" s="99">
        <v>20693715.267333999</v>
      </c>
      <c r="AY726" s="99">
        <v>13367960.8643799</v>
      </c>
      <c r="AZ726" s="99">
        <v>12127773.099365201</v>
      </c>
      <c r="BA726" s="99">
        <v>0</v>
      </c>
      <c r="BB726" s="99">
        <v>0</v>
      </c>
      <c r="BC726" s="99">
        <v>4256173.5740356399</v>
      </c>
      <c r="BD726" s="99">
        <v>0</v>
      </c>
      <c r="BE726" s="99">
        <v>0</v>
      </c>
      <c r="BF726" s="99">
        <v>3947781.3115844699</v>
      </c>
      <c r="BG726" s="99">
        <v>48240786.166503899</v>
      </c>
      <c r="BH726" s="99">
        <v>6557365.8450317401</v>
      </c>
      <c r="BI726" s="99">
        <v>0</v>
      </c>
      <c r="BJ726" s="99">
        <v>4451187.8710327102</v>
      </c>
      <c r="BK726" s="99">
        <v>3681487.4425964402</v>
      </c>
      <c r="BL726" s="99">
        <v>0</v>
      </c>
      <c r="BM726" s="99">
        <v>0</v>
      </c>
      <c r="BN726" s="99">
        <v>0</v>
      </c>
      <c r="BO726" s="99">
        <v>0</v>
      </c>
      <c r="BP726" s="99">
        <v>0</v>
      </c>
      <c r="BQ726" s="99">
        <v>0</v>
      </c>
      <c r="BR726" s="99">
        <v>4227607.9794311495</v>
      </c>
      <c r="BS726" s="99">
        <v>4615336.1920165997</v>
      </c>
      <c r="BT726" s="99">
        <v>0</v>
      </c>
      <c r="BU726" s="99">
        <v>0</v>
      </c>
      <c r="BV726" s="99">
        <v>2228790.62530518</v>
      </c>
      <c r="BW726" s="99">
        <v>0</v>
      </c>
      <c r="BX726" s="99">
        <v>0</v>
      </c>
      <c r="BY726" s="99">
        <v>0</v>
      </c>
      <c r="BZ726" s="99">
        <v>0</v>
      </c>
      <c r="CA726" s="99">
        <v>99193.753958702102</v>
      </c>
      <c r="CB726" s="99">
        <v>6264735.4577026404</v>
      </c>
      <c r="CC726" s="99">
        <v>50482683.4765625</v>
      </c>
      <c r="CD726" s="99">
        <v>11032673.0865479</v>
      </c>
      <c r="CE726" s="99">
        <v>3308.27890709043</v>
      </c>
      <c r="CF726" s="99">
        <v>515851.53647232102</v>
      </c>
      <c r="CG726" s="99">
        <v>3968588.9261779799</v>
      </c>
      <c r="CH726" s="99">
        <v>0</v>
      </c>
      <c r="CI726" s="99">
        <v>102517.29596710201</v>
      </c>
      <c r="CJ726" s="99">
        <v>6797185.5744018601</v>
      </c>
      <c r="CK726" s="99">
        <v>54378459.152832001</v>
      </c>
      <c r="CL726" s="99">
        <v>11030450.666992201</v>
      </c>
      <c r="CM726" s="203">
        <f t="shared" si="33"/>
        <v>155926.88729000092</v>
      </c>
      <c r="CN726" s="203">
        <f t="shared" si="34"/>
        <v>23817716.476257358</v>
      </c>
      <c r="CO726" s="203">
        <f t="shared" si="35"/>
        <v>102619245.31933591</v>
      </c>
      <c r="CP726" s="99">
        <v>11030450.666992201</v>
      </c>
      <c r="CQ726" s="99">
        <v>0</v>
      </c>
      <c r="CR726" s="99">
        <v>0</v>
      </c>
      <c r="CS726" s="99">
        <v>0</v>
      </c>
      <c r="CT726" s="99">
        <v>0</v>
      </c>
    </row>
    <row r="727" spans="1:98">
      <c r="A727" s="98" t="s">
        <v>63</v>
      </c>
      <c r="B727" s="100">
        <v>40695</v>
      </c>
      <c r="C727" s="99">
        <v>76688.699420928999</v>
      </c>
      <c r="D727" s="99">
        <v>0</v>
      </c>
      <c r="E727" s="99">
        <v>21705.7555646896</v>
      </c>
      <c r="F727" s="99">
        <v>17987.035042047501</v>
      </c>
      <c r="G727" s="99">
        <v>3339.1443403363201</v>
      </c>
      <c r="H727" s="99">
        <v>0</v>
      </c>
      <c r="I727" s="99">
        <v>0</v>
      </c>
      <c r="J727" s="99">
        <v>53668.395900249503</v>
      </c>
      <c r="K727" s="99">
        <v>0</v>
      </c>
      <c r="L727" s="99">
        <v>49567.466762065902</v>
      </c>
      <c r="M727" s="99">
        <v>31353.884218692801</v>
      </c>
      <c r="N727" s="99">
        <v>12755.085605502099</v>
      </c>
      <c r="O727" s="99">
        <v>0</v>
      </c>
      <c r="P727" s="99">
        <v>0</v>
      </c>
      <c r="Q727" s="99">
        <v>4657.7669535279301</v>
      </c>
      <c r="R727" s="99">
        <v>0</v>
      </c>
      <c r="S727" s="99">
        <v>0</v>
      </c>
      <c r="T727" s="99">
        <v>3362.6111023426101</v>
      </c>
      <c r="U727" s="99">
        <v>54019.828287124597</v>
      </c>
      <c r="V727" s="99">
        <v>4550289.4628295898</v>
      </c>
      <c r="W727" s="99">
        <v>0</v>
      </c>
      <c r="X727" s="99">
        <v>1601296.66259766</v>
      </c>
      <c r="Y727" s="99">
        <v>1231096.95982361</v>
      </c>
      <c r="Z727" s="99">
        <v>516354.99590683001</v>
      </c>
      <c r="AA727" s="99">
        <v>0</v>
      </c>
      <c r="AB727" s="99">
        <v>0</v>
      </c>
      <c r="AC727" s="99">
        <v>17231973.050292999</v>
      </c>
      <c r="AD727" s="99">
        <v>0</v>
      </c>
      <c r="AE727" s="99">
        <v>2482724.2107238802</v>
      </c>
      <c r="AF727" s="99">
        <v>1587732.0249939</v>
      </c>
      <c r="AG727" s="99">
        <v>1583250.97280884</v>
      </c>
      <c r="AH727" s="99">
        <v>0</v>
      </c>
      <c r="AI727" s="99">
        <v>0</v>
      </c>
      <c r="AJ727" s="99">
        <v>517059.40199661301</v>
      </c>
      <c r="AK727" s="99">
        <v>0</v>
      </c>
      <c r="AL727" s="99">
        <v>0</v>
      </c>
      <c r="AM727" s="99">
        <v>516299.15282440197</v>
      </c>
      <c r="AN727" s="99">
        <v>17273577.055908199</v>
      </c>
      <c r="AO727" s="99">
        <v>37159225.845214799</v>
      </c>
      <c r="AP727" s="99">
        <v>0</v>
      </c>
      <c r="AQ727" s="99">
        <v>12696470.548339801</v>
      </c>
      <c r="AR727" s="99">
        <v>9739949.1037597694</v>
      </c>
      <c r="AS727" s="99">
        <v>4004204.2227172898</v>
      </c>
      <c r="AT727" s="99">
        <v>0</v>
      </c>
      <c r="AU727" s="99">
        <v>0</v>
      </c>
      <c r="AV727" s="99">
        <v>49100728.604492202</v>
      </c>
      <c r="AW727" s="99">
        <v>0</v>
      </c>
      <c r="AX727" s="99">
        <v>20666357.223388702</v>
      </c>
      <c r="AY727" s="99">
        <v>13227984.0118408</v>
      </c>
      <c r="AZ727" s="99">
        <v>11882591.6612549</v>
      </c>
      <c r="BA727" s="99">
        <v>0</v>
      </c>
      <c r="BB727" s="99">
        <v>0</v>
      </c>
      <c r="BC727" s="99">
        <v>4125938.1652526902</v>
      </c>
      <c r="BD727" s="99">
        <v>0</v>
      </c>
      <c r="BE727" s="99">
        <v>0</v>
      </c>
      <c r="BF727" s="99">
        <v>4001305.9975280799</v>
      </c>
      <c r="BG727" s="99">
        <v>49233450.840820298</v>
      </c>
      <c r="BH727" s="99">
        <v>6535267.9212646503</v>
      </c>
      <c r="BI727" s="99">
        <v>0</v>
      </c>
      <c r="BJ727" s="99">
        <v>4325863.7890625</v>
      </c>
      <c r="BK727" s="99">
        <v>3557619.6523132301</v>
      </c>
      <c r="BL727" s="99">
        <v>0</v>
      </c>
      <c r="BM727" s="99">
        <v>0</v>
      </c>
      <c r="BN727" s="99">
        <v>0</v>
      </c>
      <c r="BO727" s="99">
        <v>0</v>
      </c>
      <c r="BP727" s="99">
        <v>0</v>
      </c>
      <c r="BQ727" s="99">
        <v>0</v>
      </c>
      <c r="BR727" s="99">
        <v>4173672.3322448698</v>
      </c>
      <c r="BS727" s="99">
        <v>4521989.76208496</v>
      </c>
      <c r="BT727" s="99">
        <v>0</v>
      </c>
      <c r="BU727" s="99">
        <v>0</v>
      </c>
      <c r="BV727" s="99">
        <v>2200596.1364440899</v>
      </c>
      <c r="BW727" s="99">
        <v>0</v>
      </c>
      <c r="BX727" s="99">
        <v>0</v>
      </c>
      <c r="BY727" s="99">
        <v>0</v>
      </c>
      <c r="BZ727" s="99">
        <v>0</v>
      </c>
      <c r="CA727" s="99">
        <v>98372.080123901396</v>
      </c>
      <c r="CB727" s="99">
        <v>6153884.4162597703</v>
      </c>
      <c r="CC727" s="99">
        <v>49821691.353027299</v>
      </c>
      <c r="CD727" s="99">
        <v>10866790.842529301</v>
      </c>
      <c r="CE727" s="99">
        <v>3327.0690199136702</v>
      </c>
      <c r="CF727" s="99">
        <v>516015.15034866298</v>
      </c>
      <c r="CG727" s="99">
        <v>3996319.1437683101</v>
      </c>
      <c r="CH727" s="99">
        <v>0</v>
      </c>
      <c r="CI727" s="99">
        <v>101718.319004059</v>
      </c>
      <c r="CJ727" s="99">
        <v>6674790.8726196298</v>
      </c>
      <c r="CK727" s="99">
        <v>53838961.058593802</v>
      </c>
      <c r="CL727" s="99">
        <v>10869853.4564209</v>
      </c>
      <c r="CM727" s="203">
        <f t="shared" si="33"/>
        <v>155738.14729118359</v>
      </c>
      <c r="CN727" s="203">
        <f t="shared" si="34"/>
        <v>23948367.928527828</v>
      </c>
      <c r="CO727" s="203">
        <f t="shared" si="35"/>
        <v>103072411.89941409</v>
      </c>
      <c r="CP727" s="99">
        <v>10869853.4564209</v>
      </c>
      <c r="CQ727" s="99">
        <v>0</v>
      </c>
      <c r="CR727" s="99">
        <v>0</v>
      </c>
      <c r="CS727" s="99">
        <v>0</v>
      </c>
      <c r="CT727" s="99">
        <v>0</v>
      </c>
    </row>
    <row r="728" spans="1:98">
      <c r="A728" s="98" t="s">
        <v>63</v>
      </c>
      <c r="B728" s="100">
        <v>40787</v>
      </c>
      <c r="C728" s="99">
        <v>76059.194423675493</v>
      </c>
      <c r="D728" s="99">
        <v>0</v>
      </c>
      <c r="E728" s="99">
        <v>21277.1217234135</v>
      </c>
      <c r="F728" s="99">
        <v>17707.726863861099</v>
      </c>
      <c r="G728" s="99">
        <v>3324.1203456223002</v>
      </c>
      <c r="H728" s="99">
        <v>0</v>
      </c>
      <c r="I728" s="99">
        <v>0</v>
      </c>
      <c r="J728" s="99">
        <v>53926.8359942436</v>
      </c>
      <c r="K728" s="99">
        <v>0</v>
      </c>
      <c r="L728" s="99">
        <v>50096.912982940703</v>
      </c>
      <c r="M728" s="99">
        <v>30948.0774409771</v>
      </c>
      <c r="N728" s="99">
        <v>12561.372377395601</v>
      </c>
      <c r="O728" s="99">
        <v>0</v>
      </c>
      <c r="P728" s="99">
        <v>0</v>
      </c>
      <c r="Q728" s="99">
        <v>4645.7227189540899</v>
      </c>
      <c r="R728" s="99">
        <v>0</v>
      </c>
      <c r="S728" s="99">
        <v>0</v>
      </c>
      <c r="T728" s="99">
        <v>3345.63590964675</v>
      </c>
      <c r="U728" s="99">
        <v>54304.622473716699</v>
      </c>
      <c r="V728" s="99">
        <v>4514553.4778442401</v>
      </c>
      <c r="W728" s="99">
        <v>0</v>
      </c>
      <c r="X728" s="99">
        <v>1557432.31811523</v>
      </c>
      <c r="Y728" s="99">
        <v>1201946.5884246801</v>
      </c>
      <c r="Z728" s="99">
        <v>504256.31714630098</v>
      </c>
      <c r="AA728" s="99">
        <v>0</v>
      </c>
      <c r="AB728" s="99">
        <v>0</v>
      </c>
      <c r="AC728" s="99">
        <v>17329387.134521499</v>
      </c>
      <c r="AD728" s="99">
        <v>0</v>
      </c>
      <c r="AE728" s="99">
        <v>2446688.5220642099</v>
      </c>
      <c r="AF728" s="99">
        <v>1555838.3469696001</v>
      </c>
      <c r="AG728" s="99">
        <v>1557441.1751403799</v>
      </c>
      <c r="AH728" s="99">
        <v>0</v>
      </c>
      <c r="AI728" s="99">
        <v>0</v>
      </c>
      <c r="AJ728" s="99">
        <v>517672.165027618</v>
      </c>
      <c r="AK728" s="99">
        <v>0</v>
      </c>
      <c r="AL728" s="99">
        <v>0</v>
      </c>
      <c r="AM728" s="99">
        <v>502763.53436660802</v>
      </c>
      <c r="AN728" s="99">
        <v>17373872.4294434</v>
      </c>
      <c r="AO728" s="99">
        <v>36968615.146484397</v>
      </c>
      <c r="AP728" s="99">
        <v>0</v>
      </c>
      <c r="AQ728" s="99">
        <v>12312940.771118199</v>
      </c>
      <c r="AR728" s="99">
        <v>9499606.7001953106</v>
      </c>
      <c r="AS728" s="99">
        <v>3936484.7500305199</v>
      </c>
      <c r="AT728" s="99">
        <v>0</v>
      </c>
      <c r="AU728" s="99">
        <v>0</v>
      </c>
      <c r="AV728" s="99">
        <v>49961230.740722701</v>
      </c>
      <c r="AW728" s="99">
        <v>0</v>
      </c>
      <c r="AX728" s="99">
        <v>20562814.182861298</v>
      </c>
      <c r="AY728" s="99">
        <v>13012153.432251001</v>
      </c>
      <c r="AZ728" s="99">
        <v>11694556.0043945</v>
      </c>
      <c r="BA728" s="99">
        <v>0</v>
      </c>
      <c r="BB728" s="99">
        <v>0</v>
      </c>
      <c r="BC728" s="99">
        <v>4149168.2270507799</v>
      </c>
      <c r="BD728" s="99">
        <v>0</v>
      </c>
      <c r="BE728" s="99">
        <v>0</v>
      </c>
      <c r="BF728" s="99">
        <v>3931587.4141540499</v>
      </c>
      <c r="BG728" s="99">
        <v>49894904.258300804</v>
      </c>
      <c r="BH728" s="99">
        <v>6637414.5835571298</v>
      </c>
      <c r="BI728" s="99">
        <v>0</v>
      </c>
      <c r="BJ728" s="99">
        <v>4247467.56066895</v>
      </c>
      <c r="BK728" s="99">
        <v>3495624.5243225102</v>
      </c>
      <c r="BL728" s="99">
        <v>0</v>
      </c>
      <c r="BM728" s="99">
        <v>0</v>
      </c>
      <c r="BN728" s="99">
        <v>0</v>
      </c>
      <c r="BO728" s="99">
        <v>0</v>
      </c>
      <c r="BP728" s="99">
        <v>0</v>
      </c>
      <c r="BQ728" s="99">
        <v>0</v>
      </c>
      <c r="BR728" s="99">
        <v>4113160.1033020001</v>
      </c>
      <c r="BS728" s="99">
        <v>4436923.4796142597</v>
      </c>
      <c r="BT728" s="99">
        <v>0</v>
      </c>
      <c r="BU728" s="99">
        <v>0</v>
      </c>
      <c r="BV728" s="99">
        <v>2216615.2240295401</v>
      </c>
      <c r="BW728" s="99">
        <v>0</v>
      </c>
      <c r="BX728" s="99">
        <v>0</v>
      </c>
      <c r="BY728" s="99">
        <v>0</v>
      </c>
      <c r="BZ728" s="99">
        <v>0</v>
      </c>
      <c r="CA728" s="99">
        <v>97334.784171104402</v>
      </c>
      <c r="CB728" s="99">
        <v>6062087.2768554697</v>
      </c>
      <c r="CC728" s="99">
        <v>49199229.580566399</v>
      </c>
      <c r="CD728" s="99">
        <v>10858298.1728516</v>
      </c>
      <c r="CE728" s="99">
        <v>3326.9044058918998</v>
      </c>
      <c r="CF728" s="99">
        <v>503723.14729309099</v>
      </c>
      <c r="CG728" s="99">
        <v>3933501.6703491202</v>
      </c>
      <c r="CH728" s="99">
        <v>0</v>
      </c>
      <c r="CI728" s="99">
        <v>100649.830815315</v>
      </c>
      <c r="CJ728" s="99">
        <v>6567337.01672363</v>
      </c>
      <c r="CK728" s="99">
        <v>53158201.448730499</v>
      </c>
      <c r="CL728" s="99">
        <v>10870204.0303955</v>
      </c>
      <c r="CM728" s="203">
        <f t="shared" si="33"/>
        <v>154954.45328903169</v>
      </c>
      <c r="CN728" s="203">
        <f t="shared" si="34"/>
        <v>23941209.446167029</v>
      </c>
      <c r="CO728" s="203">
        <f t="shared" si="35"/>
        <v>103053105.70703131</v>
      </c>
      <c r="CP728" s="99">
        <v>10870204.0303955</v>
      </c>
      <c r="CQ728" s="99">
        <v>0</v>
      </c>
      <c r="CR728" s="99">
        <v>0</v>
      </c>
      <c r="CS728" s="99">
        <v>0</v>
      </c>
      <c r="CT728" s="99">
        <v>0</v>
      </c>
    </row>
    <row r="729" spans="1:98">
      <c r="A729" s="98" t="s">
        <v>63</v>
      </c>
      <c r="B729" s="100">
        <v>40878</v>
      </c>
      <c r="C729" s="99">
        <v>76605.985449790998</v>
      </c>
      <c r="D729" s="99">
        <v>0</v>
      </c>
      <c r="E729" s="99">
        <v>20937.3146879673</v>
      </c>
      <c r="F729" s="99">
        <v>17484.7039279938</v>
      </c>
      <c r="G729" s="99">
        <v>3336.3325856626002</v>
      </c>
      <c r="H729" s="99">
        <v>0</v>
      </c>
      <c r="I729" s="99">
        <v>0</v>
      </c>
      <c r="J729" s="99">
        <v>54822.864761829398</v>
      </c>
      <c r="K729" s="99">
        <v>0</v>
      </c>
      <c r="L729" s="99">
        <v>49357.9049854279</v>
      </c>
      <c r="M729" s="99">
        <v>30936.702232599298</v>
      </c>
      <c r="N729" s="99">
        <v>12742.2999433279</v>
      </c>
      <c r="O729" s="99">
        <v>0</v>
      </c>
      <c r="P729" s="99">
        <v>0</v>
      </c>
      <c r="Q729" s="99">
        <v>4610.3077758550598</v>
      </c>
      <c r="R729" s="99">
        <v>0</v>
      </c>
      <c r="S729" s="99">
        <v>0</v>
      </c>
      <c r="T729" s="99">
        <v>3300.4520925581501</v>
      </c>
      <c r="U729" s="99">
        <v>55189.112428188302</v>
      </c>
      <c r="V729" s="99">
        <v>4529137.2182006799</v>
      </c>
      <c r="W729" s="99">
        <v>0</v>
      </c>
      <c r="X729" s="99">
        <v>1507554.5443420401</v>
      </c>
      <c r="Y729" s="99">
        <v>1170002.14070129</v>
      </c>
      <c r="Z729" s="99">
        <v>506156.23985672003</v>
      </c>
      <c r="AA729" s="99">
        <v>0</v>
      </c>
      <c r="AB729" s="99">
        <v>0</v>
      </c>
      <c r="AC729" s="99">
        <v>17510112.818115201</v>
      </c>
      <c r="AD729" s="99">
        <v>0</v>
      </c>
      <c r="AE729" s="99">
        <v>2396467.1160278302</v>
      </c>
      <c r="AF729" s="99">
        <v>1541855.8955993699</v>
      </c>
      <c r="AG729" s="99">
        <v>1575490.7185668901</v>
      </c>
      <c r="AH729" s="99">
        <v>0</v>
      </c>
      <c r="AI729" s="99">
        <v>0</v>
      </c>
      <c r="AJ729" s="99">
        <v>488990.93719482399</v>
      </c>
      <c r="AK729" s="99">
        <v>0</v>
      </c>
      <c r="AL729" s="99">
        <v>0</v>
      </c>
      <c r="AM729" s="99">
        <v>504804.28860092198</v>
      </c>
      <c r="AN729" s="99">
        <v>17549573.189208999</v>
      </c>
      <c r="AO729" s="99">
        <v>37352747.546875</v>
      </c>
      <c r="AP729" s="99">
        <v>0</v>
      </c>
      <c r="AQ729" s="99">
        <v>12037637.9289551</v>
      </c>
      <c r="AR729" s="99">
        <v>9329785.5307617206</v>
      </c>
      <c r="AS729" s="99">
        <v>3958935.28405762</v>
      </c>
      <c r="AT729" s="99">
        <v>0</v>
      </c>
      <c r="AU729" s="99">
        <v>0</v>
      </c>
      <c r="AV729" s="99">
        <v>50839099.388671897</v>
      </c>
      <c r="AW729" s="99">
        <v>0</v>
      </c>
      <c r="AX729" s="99">
        <v>20262793.764160201</v>
      </c>
      <c r="AY729" s="99">
        <v>13029848.034179701</v>
      </c>
      <c r="AZ729" s="99">
        <v>11866379.369140601</v>
      </c>
      <c r="BA729" s="99">
        <v>0</v>
      </c>
      <c r="BB729" s="99">
        <v>0</v>
      </c>
      <c r="BC729" s="99">
        <v>3967252.7807006799</v>
      </c>
      <c r="BD729" s="99">
        <v>0</v>
      </c>
      <c r="BE729" s="99">
        <v>0</v>
      </c>
      <c r="BF729" s="99">
        <v>3951636.7712707501</v>
      </c>
      <c r="BG729" s="99">
        <v>50868486.080566399</v>
      </c>
      <c r="BH729" s="99">
        <v>6663617.47265625</v>
      </c>
      <c r="BI729" s="99">
        <v>0</v>
      </c>
      <c r="BJ729" s="99">
        <v>4162761.07348633</v>
      </c>
      <c r="BK729" s="99">
        <v>3432177.6464843801</v>
      </c>
      <c r="BL729" s="99">
        <v>0</v>
      </c>
      <c r="BM729" s="99">
        <v>0</v>
      </c>
      <c r="BN729" s="99">
        <v>0</v>
      </c>
      <c r="BO729" s="99">
        <v>0</v>
      </c>
      <c r="BP729" s="99">
        <v>0</v>
      </c>
      <c r="BQ729" s="99">
        <v>0</v>
      </c>
      <c r="BR729" s="99">
        <v>4132463.0467834501</v>
      </c>
      <c r="BS729" s="99">
        <v>4547175.4942627</v>
      </c>
      <c r="BT729" s="99">
        <v>0</v>
      </c>
      <c r="BU729" s="99">
        <v>0</v>
      </c>
      <c r="BV729" s="99">
        <v>2156161.7742919899</v>
      </c>
      <c r="BW729" s="99">
        <v>0</v>
      </c>
      <c r="BX729" s="99">
        <v>0</v>
      </c>
      <c r="BY729" s="99">
        <v>0</v>
      </c>
      <c r="BZ729" s="99">
        <v>0</v>
      </c>
      <c r="CA729" s="99">
        <v>97599.8059234619</v>
      </c>
      <c r="CB729" s="99">
        <v>6037828.8620605497</v>
      </c>
      <c r="CC729" s="99">
        <v>49449523.470703103</v>
      </c>
      <c r="CD729" s="99">
        <v>10821460.2542725</v>
      </c>
      <c r="CE729" s="99">
        <v>3337.2262713611099</v>
      </c>
      <c r="CF729" s="99">
        <v>505870.08107376099</v>
      </c>
      <c r="CG729" s="99">
        <v>3956675.06066895</v>
      </c>
      <c r="CH729" s="99">
        <v>0</v>
      </c>
      <c r="CI729" s="99">
        <v>100921.692508698</v>
      </c>
      <c r="CJ729" s="99">
        <v>6545015.7363281297</v>
      </c>
      <c r="CK729" s="99">
        <v>53398239.9697266</v>
      </c>
      <c r="CL729" s="99">
        <v>10814901.473998999</v>
      </c>
      <c r="CM729" s="203">
        <f t="shared" si="33"/>
        <v>156110.8049368863</v>
      </c>
      <c r="CN729" s="203">
        <f t="shared" si="34"/>
        <v>24094588.925537128</v>
      </c>
      <c r="CO729" s="203">
        <f t="shared" si="35"/>
        <v>104266726.050293</v>
      </c>
      <c r="CP729" s="99">
        <v>10814901.473998999</v>
      </c>
      <c r="CQ729" s="99">
        <v>0</v>
      </c>
      <c r="CR729" s="99">
        <v>0</v>
      </c>
      <c r="CS729" s="99">
        <v>0</v>
      </c>
      <c r="CT729" s="99">
        <v>0</v>
      </c>
    </row>
    <row r="730" spans="1:98">
      <c r="A730" s="98" t="s">
        <v>63</v>
      </c>
      <c r="B730" s="100">
        <v>40969</v>
      </c>
      <c r="C730" s="99">
        <v>76385.350124359102</v>
      </c>
      <c r="D730" s="99">
        <v>0</v>
      </c>
      <c r="E730" s="99">
        <v>20406.0405049324</v>
      </c>
      <c r="F730" s="99">
        <v>17060.054608821902</v>
      </c>
      <c r="G730" s="99">
        <v>3302.78198543191</v>
      </c>
      <c r="H730" s="99">
        <v>0</v>
      </c>
      <c r="I730" s="99">
        <v>0</v>
      </c>
      <c r="J730" s="99">
        <v>55456.233973026297</v>
      </c>
      <c r="K730" s="99">
        <v>0</v>
      </c>
      <c r="L730" s="99">
        <v>48500.184128761299</v>
      </c>
      <c r="M730" s="99">
        <v>30756.552674055099</v>
      </c>
      <c r="N730" s="99">
        <v>12358.8045381308</v>
      </c>
      <c r="O730" s="99">
        <v>0</v>
      </c>
      <c r="P730" s="99">
        <v>0</v>
      </c>
      <c r="Q730" s="99">
        <v>4522.3353437781298</v>
      </c>
      <c r="R730" s="99">
        <v>0</v>
      </c>
      <c r="S730" s="99">
        <v>0</v>
      </c>
      <c r="T730" s="99">
        <v>3287.1041214168099</v>
      </c>
      <c r="U730" s="99">
        <v>55780.582202911399</v>
      </c>
      <c r="V730" s="99">
        <v>4500768.4668579102</v>
      </c>
      <c r="W730" s="99">
        <v>0</v>
      </c>
      <c r="X730" s="99">
        <v>1461033.6124877899</v>
      </c>
      <c r="Y730" s="99">
        <v>1130531.3123168901</v>
      </c>
      <c r="Z730" s="99">
        <v>510126.41923141503</v>
      </c>
      <c r="AA730" s="99">
        <v>0</v>
      </c>
      <c r="AB730" s="99">
        <v>0</v>
      </c>
      <c r="AC730" s="99">
        <v>17837382.408935498</v>
      </c>
      <c r="AD730" s="99">
        <v>0</v>
      </c>
      <c r="AE730" s="99">
        <v>2412909.3473205599</v>
      </c>
      <c r="AF730" s="99">
        <v>1554150.01422119</v>
      </c>
      <c r="AG730" s="99">
        <v>1547265.6437683101</v>
      </c>
      <c r="AH730" s="99">
        <v>0</v>
      </c>
      <c r="AI730" s="99">
        <v>0</v>
      </c>
      <c r="AJ730" s="99">
        <v>494146.76591491699</v>
      </c>
      <c r="AK730" s="99">
        <v>0</v>
      </c>
      <c r="AL730" s="99">
        <v>0</v>
      </c>
      <c r="AM730" s="99">
        <v>510475.32399749802</v>
      </c>
      <c r="AN730" s="99">
        <v>17823650.436035201</v>
      </c>
      <c r="AO730" s="99">
        <v>37436993.606445298</v>
      </c>
      <c r="AP730" s="99">
        <v>0</v>
      </c>
      <c r="AQ730" s="99">
        <v>11602880.9302979</v>
      </c>
      <c r="AR730" s="99">
        <v>9120779.3475341797</v>
      </c>
      <c r="AS730" s="99">
        <v>4021168.9845886198</v>
      </c>
      <c r="AT730" s="99">
        <v>0</v>
      </c>
      <c r="AU730" s="99">
        <v>0</v>
      </c>
      <c r="AV730" s="99">
        <v>51870616.506347701</v>
      </c>
      <c r="AW730" s="99">
        <v>0</v>
      </c>
      <c r="AX730" s="99">
        <v>20494133.520263702</v>
      </c>
      <c r="AY730" s="99">
        <v>13292614.518188501</v>
      </c>
      <c r="AZ730" s="99">
        <v>11748534.9769287</v>
      </c>
      <c r="BA730" s="99">
        <v>0</v>
      </c>
      <c r="BB730" s="99">
        <v>0</v>
      </c>
      <c r="BC730" s="99">
        <v>4033304.3970031701</v>
      </c>
      <c r="BD730" s="99">
        <v>0</v>
      </c>
      <c r="BE730" s="99">
        <v>0</v>
      </c>
      <c r="BF730" s="99">
        <v>4018972.4177246098</v>
      </c>
      <c r="BG730" s="99">
        <v>52155221.943359397</v>
      </c>
      <c r="BH730" s="99">
        <v>6735885.9005737295</v>
      </c>
      <c r="BI730" s="99">
        <v>0</v>
      </c>
      <c r="BJ730" s="99">
        <v>4056339.0332031301</v>
      </c>
      <c r="BK730" s="99">
        <v>3347039.6041870099</v>
      </c>
      <c r="BL730" s="99">
        <v>0</v>
      </c>
      <c r="BM730" s="99">
        <v>0</v>
      </c>
      <c r="BN730" s="99">
        <v>0</v>
      </c>
      <c r="BO730" s="99">
        <v>0</v>
      </c>
      <c r="BP730" s="99">
        <v>0</v>
      </c>
      <c r="BQ730" s="99">
        <v>0</v>
      </c>
      <c r="BR730" s="99">
        <v>4181772.6575317401</v>
      </c>
      <c r="BS730" s="99">
        <v>4500147.7178955097</v>
      </c>
      <c r="BT730" s="99">
        <v>0</v>
      </c>
      <c r="BU730" s="99">
        <v>0</v>
      </c>
      <c r="BV730" s="99">
        <v>2182943.1112976102</v>
      </c>
      <c r="BW730" s="99">
        <v>0</v>
      </c>
      <c r="BX730" s="99">
        <v>0</v>
      </c>
      <c r="BY730" s="99">
        <v>0</v>
      </c>
      <c r="BZ730" s="99">
        <v>0</v>
      </c>
      <c r="CA730" s="99">
        <v>96761.218319892898</v>
      </c>
      <c r="CB730" s="99">
        <v>5943470.2878417997</v>
      </c>
      <c r="CC730" s="99">
        <v>49047514.251953103</v>
      </c>
      <c r="CD730" s="99">
        <v>10818429.3590088</v>
      </c>
      <c r="CE730" s="99">
        <v>3308.19654712081</v>
      </c>
      <c r="CF730" s="99">
        <v>510969.33534240699</v>
      </c>
      <c r="CG730" s="99">
        <v>4034148.9342041002</v>
      </c>
      <c r="CH730" s="99">
        <v>0</v>
      </c>
      <c r="CI730" s="99">
        <v>100074.03363037101</v>
      </c>
      <c r="CJ730" s="99">
        <v>6450009.2238769503</v>
      </c>
      <c r="CK730" s="99">
        <v>53057147.409179702</v>
      </c>
      <c r="CL730" s="99">
        <v>10813252.4851074</v>
      </c>
      <c r="CM730" s="203">
        <f t="shared" si="33"/>
        <v>155854.61583328241</v>
      </c>
      <c r="CN730" s="203">
        <f t="shared" si="34"/>
        <v>24273659.65991215</v>
      </c>
      <c r="CO730" s="203">
        <f t="shared" si="35"/>
        <v>105212369.35253909</v>
      </c>
      <c r="CP730" s="99">
        <v>10813252.4851074</v>
      </c>
      <c r="CQ730" s="99">
        <v>0</v>
      </c>
      <c r="CR730" s="99">
        <v>0</v>
      </c>
      <c r="CS730" s="99">
        <v>0</v>
      </c>
      <c r="CT730" s="99">
        <v>0</v>
      </c>
    </row>
    <row r="731" spans="1:98">
      <c r="A731" s="98" t="s">
        <v>63</v>
      </c>
      <c r="B731" s="100">
        <v>41061</v>
      </c>
      <c r="C731" s="99">
        <v>75767.885873794599</v>
      </c>
      <c r="D731" s="99">
        <v>0</v>
      </c>
      <c r="E731" s="99">
        <v>19766.069904804201</v>
      </c>
      <c r="F731" s="99">
        <v>16598.4754111767</v>
      </c>
      <c r="G731" s="99">
        <v>3324.1336750984201</v>
      </c>
      <c r="H731" s="99">
        <v>0</v>
      </c>
      <c r="I731" s="99">
        <v>0</v>
      </c>
      <c r="J731" s="99">
        <v>55769.282726287798</v>
      </c>
      <c r="K731" s="99">
        <v>0</v>
      </c>
      <c r="L731" s="99">
        <v>48641.2989439964</v>
      </c>
      <c r="M731" s="99">
        <v>30405.119460821199</v>
      </c>
      <c r="N731" s="99">
        <v>12027.6644105911</v>
      </c>
      <c r="O731" s="99">
        <v>0</v>
      </c>
      <c r="P731" s="99">
        <v>0</v>
      </c>
      <c r="Q731" s="99">
        <v>4542.1056423187301</v>
      </c>
      <c r="R731" s="99">
        <v>0</v>
      </c>
      <c r="S731" s="99">
        <v>0</v>
      </c>
      <c r="T731" s="99">
        <v>3342.8832142054998</v>
      </c>
      <c r="U731" s="99">
        <v>56050.109879016898</v>
      </c>
      <c r="V731" s="99">
        <v>4453004.03833008</v>
      </c>
      <c r="W731" s="99">
        <v>0</v>
      </c>
      <c r="X731" s="99">
        <v>1398111.2207794201</v>
      </c>
      <c r="Y731" s="99">
        <v>1086383.0458984401</v>
      </c>
      <c r="Z731" s="99">
        <v>500854.55334091198</v>
      </c>
      <c r="AA731" s="99">
        <v>0</v>
      </c>
      <c r="AB731" s="99">
        <v>0</v>
      </c>
      <c r="AC731" s="99">
        <v>17786477.088134799</v>
      </c>
      <c r="AD731" s="99">
        <v>0</v>
      </c>
      <c r="AE731" s="99">
        <v>2314690.13995361</v>
      </c>
      <c r="AF731" s="99">
        <v>1513458.4690856901</v>
      </c>
      <c r="AG731" s="99">
        <v>1475981.0245819101</v>
      </c>
      <c r="AH731" s="99">
        <v>0</v>
      </c>
      <c r="AI731" s="99">
        <v>0</v>
      </c>
      <c r="AJ731" s="99">
        <v>509703.14740753197</v>
      </c>
      <c r="AK731" s="99">
        <v>0</v>
      </c>
      <c r="AL731" s="99">
        <v>0</v>
      </c>
      <c r="AM731" s="99">
        <v>500951.03085708601</v>
      </c>
      <c r="AN731" s="99">
        <v>17830052.675537098</v>
      </c>
      <c r="AO731" s="99">
        <v>37298920.981933601</v>
      </c>
      <c r="AP731" s="99">
        <v>0</v>
      </c>
      <c r="AQ731" s="99">
        <v>11340292.790527301</v>
      </c>
      <c r="AR731" s="99">
        <v>8811037.0205078106</v>
      </c>
      <c r="AS731" s="99">
        <v>3974257.1380004901</v>
      </c>
      <c r="AT731" s="99">
        <v>0</v>
      </c>
      <c r="AU731" s="99">
        <v>0</v>
      </c>
      <c r="AV731" s="99">
        <v>52570111.6025391</v>
      </c>
      <c r="AW731" s="99">
        <v>0</v>
      </c>
      <c r="AX731" s="99">
        <v>19749198.029785201</v>
      </c>
      <c r="AY731" s="99">
        <v>13012879.216430699</v>
      </c>
      <c r="AZ731" s="99">
        <v>11248705.982177701</v>
      </c>
      <c r="BA731" s="99">
        <v>0</v>
      </c>
      <c r="BB731" s="99">
        <v>0</v>
      </c>
      <c r="BC731" s="99">
        <v>4157868.54968262</v>
      </c>
      <c r="BD731" s="99">
        <v>0</v>
      </c>
      <c r="BE731" s="99">
        <v>0</v>
      </c>
      <c r="BF731" s="99">
        <v>3967637.3963623</v>
      </c>
      <c r="BG731" s="99">
        <v>52559466.422363304</v>
      </c>
      <c r="BH731" s="99">
        <v>6622539.0419921903</v>
      </c>
      <c r="BI731" s="99">
        <v>0</v>
      </c>
      <c r="BJ731" s="99">
        <v>3962862.9728698698</v>
      </c>
      <c r="BK731" s="99">
        <v>3260577.9384155301</v>
      </c>
      <c r="BL731" s="99">
        <v>0</v>
      </c>
      <c r="BM731" s="99">
        <v>0</v>
      </c>
      <c r="BN731" s="99">
        <v>0</v>
      </c>
      <c r="BO731" s="99">
        <v>0</v>
      </c>
      <c r="BP731" s="99">
        <v>0</v>
      </c>
      <c r="BQ731" s="99">
        <v>0</v>
      </c>
      <c r="BR731" s="99">
        <v>4057620.5999145498</v>
      </c>
      <c r="BS731" s="99">
        <v>4319640.6228637705</v>
      </c>
      <c r="BT731" s="99">
        <v>0</v>
      </c>
      <c r="BU731" s="99">
        <v>0</v>
      </c>
      <c r="BV731" s="99">
        <v>2238171.6237793001</v>
      </c>
      <c r="BW731" s="99">
        <v>0</v>
      </c>
      <c r="BX731" s="99">
        <v>0</v>
      </c>
      <c r="BY731" s="99">
        <v>0</v>
      </c>
      <c r="BZ731" s="99">
        <v>0</v>
      </c>
      <c r="CA731" s="99">
        <v>95489.148332595796</v>
      </c>
      <c r="CB731" s="99">
        <v>5848213.8207397498</v>
      </c>
      <c r="CC731" s="99">
        <v>48478235.573242202</v>
      </c>
      <c r="CD731" s="99">
        <v>10587079.595458999</v>
      </c>
      <c r="CE731" s="99">
        <v>3317.9188645183999</v>
      </c>
      <c r="CF731" s="99">
        <v>500702.08740234398</v>
      </c>
      <c r="CG731" s="99">
        <v>3962628.8687744099</v>
      </c>
      <c r="CH731" s="99">
        <v>0</v>
      </c>
      <c r="CI731" s="99">
        <v>98824.768442153902</v>
      </c>
      <c r="CJ731" s="99">
        <v>6351353.0562744103</v>
      </c>
      <c r="CK731" s="99">
        <v>52506425.752441399</v>
      </c>
      <c r="CL731" s="99">
        <v>10583679.9525146</v>
      </c>
      <c r="CM731" s="203">
        <f t="shared" si="33"/>
        <v>154874.87832117081</v>
      </c>
      <c r="CN731" s="203">
        <f t="shared" si="34"/>
        <v>24181405.731811509</v>
      </c>
      <c r="CO731" s="203">
        <f t="shared" si="35"/>
        <v>105065892.1748047</v>
      </c>
      <c r="CP731" s="99">
        <v>10583679.9525146</v>
      </c>
      <c r="CQ731" s="99">
        <v>0</v>
      </c>
      <c r="CR731" s="99">
        <v>0</v>
      </c>
      <c r="CS731" s="99">
        <v>0</v>
      </c>
      <c r="CT731" s="99">
        <v>0</v>
      </c>
    </row>
    <row r="732" spans="1:98">
      <c r="A732" s="98" t="s">
        <v>63</v>
      </c>
      <c r="B732" s="100">
        <v>41153</v>
      </c>
      <c r="C732" s="99">
        <v>75594.724946022005</v>
      </c>
      <c r="D732" s="99">
        <v>0</v>
      </c>
      <c r="E732" s="99">
        <v>19209.646343707998</v>
      </c>
      <c r="F732" s="99">
        <v>16139.822810649899</v>
      </c>
      <c r="G732" s="99">
        <v>3325.0341227352601</v>
      </c>
      <c r="H732" s="99">
        <v>0</v>
      </c>
      <c r="I732" s="99">
        <v>0</v>
      </c>
      <c r="J732" s="99">
        <v>55910.521184444398</v>
      </c>
      <c r="K732" s="99">
        <v>0</v>
      </c>
      <c r="L732" s="99">
        <v>48642.772547721899</v>
      </c>
      <c r="M732" s="99">
        <v>30239.504875659899</v>
      </c>
      <c r="N732" s="99">
        <v>11849.5603580475</v>
      </c>
      <c r="O732" s="99">
        <v>0</v>
      </c>
      <c r="P732" s="99">
        <v>0</v>
      </c>
      <c r="Q732" s="99">
        <v>4550.30001038313</v>
      </c>
      <c r="R732" s="99">
        <v>0</v>
      </c>
      <c r="S732" s="99">
        <v>0</v>
      </c>
      <c r="T732" s="99">
        <v>3339.24640142918</v>
      </c>
      <c r="U732" s="99">
        <v>56181.654818534902</v>
      </c>
      <c r="V732" s="99">
        <v>4398300.1620483398</v>
      </c>
      <c r="W732" s="99">
        <v>0</v>
      </c>
      <c r="X732" s="99">
        <v>1334607.26768494</v>
      </c>
      <c r="Y732" s="99">
        <v>1039461.59357452</v>
      </c>
      <c r="Z732" s="99">
        <v>499186.163490295</v>
      </c>
      <c r="AA732" s="99">
        <v>0</v>
      </c>
      <c r="AB732" s="99">
        <v>0</v>
      </c>
      <c r="AC732" s="99">
        <v>17837713.0695801</v>
      </c>
      <c r="AD732" s="99">
        <v>0</v>
      </c>
      <c r="AE732" s="99">
        <v>2277940.10473633</v>
      </c>
      <c r="AF732" s="99">
        <v>1495483.1704406701</v>
      </c>
      <c r="AG732" s="99">
        <v>1438921.9701690699</v>
      </c>
      <c r="AH732" s="99">
        <v>0</v>
      </c>
      <c r="AI732" s="99">
        <v>0</v>
      </c>
      <c r="AJ732" s="99">
        <v>503994.51974487299</v>
      </c>
      <c r="AK732" s="99">
        <v>0</v>
      </c>
      <c r="AL732" s="99">
        <v>0</v>
      </c>
      <c r="AM732" s="99">
        <v>498212.37644576997</v>
      </c>
      <c r="AN732" s="99">
        <v>17875910.4848633</v>
      </c>
      <c r="AO732" s="99">
        <v>37175618.831542999</v>
      </c>
      <c r="AP732" s="99">
        <v>0</v>
      </c>
      <c r="AQ732" s="99">
        <v>10877169.810668901</v>
      </c>
      <c r="AR732" s="99">
        <v>8473824.5191650409</v>
      </c>
      <c r="AS732" s="99">
        <v>3996026.14599609</v>
      </c>
      <c r="AT732" s="99">
        <v>0</v>
      </c>
      <c r="AU732" s="99">
        <v>0</v>
      </c>
      <c r="AV732" s="99">
        <v>53104003.574707001</v>
      </c>
      <c r="AW732" s="99">
        <v>0</v>
      </c>
      <c r="AX732" s="99">
        <v>19685901.326171901</v>
      </c>
      <c r="AY732" s="99">
        <v>12982938.6481934</v>
      </c>
      <c r="AZ732" s="99">
        <v>11106765.2315674</v>
      </c>
      <c r="BA732" s="99">
        <v>0</v>
      </c>
      <c r="BB732" s="99">
        <v>0</v>
      </c>
      <c r="BC732" s="99">
        <v>4161967.8522033701</v>
      </c>
      <c r="BD732" s="99">
        <v>0</v>
      </c>
      <c r="BE732" s="99">
        <v>0</v>
      </c>
      <c r="BF732" s="99">
        <v>3996046.7270202599</v>
      </c>
      <c r="BG732" s="99">
        <v>53249208.980468802</v>
      </c>
      <c r="BH732" s="99">
        <v>6825126.2622680701</v>
      </c>
      <c r="BI732" s="99">
        <v>0</v>
      </c>
      <c r="BJ732" s="99">
        <v>3915008.46734619</v>
      </c>
      <c r="BK732" s="99">
        <v>3201278.4234314002</v>
      </c>
      <c r="BL732" s="99">
        <v>0</v>
      </c>
      <c r="BM732" s="99">
        <v>0</v>
      </c>
      <c r="BN732" s="99">
        <v>0</v>
      </c>
      <c r="BO732" s="99">
        <v>0</v>
      </c>
      <c r="BP732" s="99">
        <v>0</v>
      </c>
      <c r="BQ732" s="99">
        <v>0</v>
      </c>
      <c r="BR732" s="99">
        <v>4089783.8280334501</v>
      </c>
      <c r="BS732" s="99">
        <v>4261851.0493774395</v>
      </c>
      <c r="BT732" s="99">
        <v>0</v>
      </c>
      <c r="BU732" s="99">
        <v>0</v>
      </c>
      <c r="BV732" s="99">
        <v>2271787.9599304199</v>
      </c>
      <c r="BW732" s="99">
        <v>0</v>
      </c>
      <c r="BX732" s="99">
        <v>0</v>
      </c>
      <c r="BY732" s="99">
        <v>0</v>
      </c>
      <c r="BZ732" s="99">
        <v>0</v>
      </c>
      <c r="CA732" s="99">
        <v>94847.469465255694</v>
      </c>
      <c r="CB732" s="99">
        <v>5714642.8172607403</v>
      </c>
      <c r="CC732" s="99">
        <v>47811511.90625</v>
      </c>
      <c r="CD732" s="99">
        <v>10716460.321899399</v>
      </c>
      <c r="CE732" s="99">
        <v>3325.14079466462</v>
      </c>
      <c r="CF732" s="99">
        <v>498766.34621429403</v>
      </c>
      <c r="CG732" s="99">
        <v>3997111.6217346201</v>
      </c>
      <c r="CH732" s="99">
        <v>0</v>
      </c>
      <c r="CI732" s="99">
        <v>98164.736090660095</v>
      </c>
      <c r="CJ732" s="99">
        <v>6190007.2998657199</v>
      </c>
      <c r="CK732" s="99">
        <v>51864209.308593802</v>
      </c>
      <c r="CL732" s="99">
        <v>10736641.5621338</v>
      </c>
      <c r="CM732" s="203">
        <f t="shared" si="33"/>
        <v>154346.390909195</v>
      </c>
      <c r="CN732" s="203">
        <f t="shared" si="34"/>
        <v>24065917.784729019</v>
      </c>
      <c r="CO732" s="203">
        <f t="shared" si="35"/>
        <v>105113418.2890626</v>
      </c>
      <c r="CP732" s="99">
        <v>10736641.5621338</v>
      </c>
      <c r="CQ732" s="99">
        <v>0</v>
      </c>
      <c r="CR732" s="99">
        <v>0</v>
      </c>
      <c r="CS732" s="99">
        <v>0</v>
      </c>
      <c r="CT732" s="99">
        <v>0</v>
      </c>
    </row>
    <row r="733" spans="1:98">
      <c r="A733" s="98" t="s">
        <v>63</v>
      </c>
      <c r="B733" s="100">
        <v>41244</v>
      </c>
      <c r="C733" s="99">
        <v>74892.178580284104</v>
      </c>
      <c r="D733" s="99">
        <v>0</v>
      </c>
      <c r="E733" s="99">
        <v>18754.162564039201</v>
      </c>
      <c r="F733" s="99">
        <v>15769.9195805788</v>
      </c>
      <c r="G733" s="99">
        <v>3370.97983670235</v>
      </c>
      <c r="H733" s="99">
        <v>0</v>
      </c>
      <c r="I733" s="99">
        <v>0</v>
      </c>
      <c r="J733" s="99">
        <v>56495.556686401404</v>
      </c>
      <c r="K733" s="99">
        <v>0</v>
      </c>
      <c r="L733" s="99">
        <v>47702.634913444497</v>
      </c>
      <c r="M733" s="99">
        <v>29930.361948967002</v>
      </c>
      <c r="N733" s="99">
        <v>11582.002802372001</v>
      </c>
      <c r="O733" s="99">
        <v>0</v>
      </c>
      <c r="P733" s="99">
        <v>0</v>
      </c>
      <c r="Q733" s="99">
        <v>4534.2636655569104</v>
      </c>
      <c r="R733" s="99">
        <v>0</v>
      </c>
      <c r="S733" s="99">
        <v>0</v>
      </c>
      <c r="T733" s="99">
        <v>3348.8131147027002</v>
      </c>
      <c r="U733" s="99">
        <v>56723.850906372099</v>
      </c>
      <c r="V733" s="99">
        <v>4366757.8317871103</v>
      </c>
      <c r="W733" s="99">
        <v>0</v>
      </c>
      <c r="X733" s="99">
        <v>1298338.1683960001</v>
      </c>
      <c r="Y733" s="99">
        <v>1010691.20970917</v>
      </c>
      <c r="Z733" s="99">
        <v>492199.83008193999</v>
      </c>
      <c r="AA733" s="99">
        <v>0</v>
      </c>
      <c r="AB733" s="99">
        <v>0</v>
      </c>
      <c r="AC733" s="99">
        <v>18029759.103759799</v>
      </c>
      <c r="AD733" s="99">
        <v>0</v>
      </c>
      <c r="AE733" s="99">
        <v>2246530.5953064002</v>
      </c>
      <c r="AF733" s="99">
        <v>1479525.6042480499</v>
      </c>
      <c r="AG733" s="99">
        <v>1403402.5212707501</v>
      </c>
      <c r="AH733" s="99">
        <v>0</v>
      </c>
      <c r="AI733" s="99">
        <v>0</v>
      </c>
      <c r="AJ733" s="99">
        <v>509147.64707946801</v>
      </c>
      <c r="AK733" s="99">
        <v>0</v>
      </c>
      <c r="AL733" s="99">
        <v>0</v>
      </c>
      <c r="AM733" s="99">
        <v>491294.80103302002</v>
      </c>
      <c r="AN733" s="99">
        <v>18057433.206298798</v>
      </c>
      <c r="AO733" s="99">
        <v>37031639.143066399</v>
      </c>
      <c r="AP733" s="99">
        <v>0</v>
      </c>
      <c r="AQ733" s="99">
        <v>10591072.4176025</v>
      </c>
      <c r="AR733" s="99">
        <v>8278016.5272827102</v>
      </c>
      <c r="AS733" s="99">
        <v>3954620.3085022001</v>
      </c>
      <c r="AT733" s="99">
        <v>0</v>
      </c>
      <c r="AU733" s="99">
        <v>0</v>
      </c>
      <c r="AV733" s="99">
        <v>53815017.903320298</v>
      </c>
      <c r="AW733" s="99">
        <v>0</v>
      </c>
      <c r="AX733" s="99">
        <v>19529681.8117676</v>
      </c>
      <c r="AY733" s="99">
        <v>12908208.5197754</v>
      </c>
      <c r="AZ733" s="99">
        <v>10822588.5244141</v>
      </c>
      <c r="BA733" s="99">
        <v>0</v>
      </c>
      <c r="BB733" s="99">
        <v>0</v>
      </c>
      <c r="BC733" s="99">
        <v>4225747.69714355</v>
      </c>
      <c r="BD733" s="99">
        <v>0</v>
      </c>
      <c r="BE733" s="99">
        <v>0</v>
      </c>
      <c r="BF733" s="99">
        <v>3954124.73724365</v>
      </c>
      <c r="BG733" s="99">
        <v>54019098.050781302</v>
      </c>
      <c r="BH733" s="99">
        <v>6740833.4542846698</v>
      </c>
      <c r="BI733" s="99">
        <v>0</v>
      </c>
      <c r="BJ733" s="99">
        <v>3828486.3698120099</v>
      </c>
      <c r="BK733" s="99">
        <v>3127282.1195678702</v>
      </c>
      <c r="BL733" s="99">
        <v>0</v>
      </c>
      <c r="BM733" s="99">
        <v>0</v>
      </c>
      <c r="BN733" s="99">
        <v>0</v>
      </c>
      <c r="BO733" s="99">
        <v>0</v>
      </c>
      <c r="BP733" s="99">
        <v>0</v>
      </c>
      <c r="BQ733" s="99">
        <v>0</v>
      </c>
      <c r="BR733" s="99">
        <v>4088583.9739685101</v>
      </c>
      <c r="BS733" s="99">
        <v>4171922.42260742</v>
      </c>
      <c r="BT733" s="99">
        <v>0</v>
      </c>
      <c r="BU733" s="99">
        <v>0</v>
      </c>
      <c r="BV733" s="99">
        <v>2319727.1166992201</v>
      </c>
      <c r="BW733" s="99">
        <v>0</v>
      </c>
      <c r="BX733" s="99">
        <v>0</v>
      </c>
      <c r="BY733" s="99">
        <v>0</v>
      </c>
      <c r="BZ733" s="99">
        <v>0</v>
      </c>
      <c r="CA733" s="99">
        <v>93696.305648803696</v>
      </c>
      <c r="CB733" s="99">
        <v>5656133.9374389602</v>
      </c>
      <c r="CC733" s="99">
        <v>47610807.8603516</v>
      </c>
      <c r="CD733" s="99">
        <v>10563871.466430699</v>
      </c>
      <c r="CE733" s="99">
        <v>3371.8572076260998</v>
      </c>
      <c r="CF733" s="99">
        <v>492068.20248794602</v>
      </c>
      <c r="CG733" s="99">
        <v>3958697.7396240202</v>
      </c>
      <c r="CH733" s="99">
        <v>0</v>
      </c>
      <c r="CI733" s="99">
        <v>97059.338555335999</v>
      </c>
      <c r="CJ733" s="99">
        <v>6130546.38879395</v>
      </c>
      <c r="CK733" s="99">
        <v>51577219.423339799</v>
      </c>
      <c r="CL733" s="99">
        <v>10561143.712646499</v>
      </c>
      <c r="CM733" s="203">
        <f t="shared" si="33"/>
        <v>153783.1894617081</v>
      </c>
      <c r="CN733" s="203">
        <f t="shared" si="34"/>
        <v>24187979.595092747</v>
      </c>
      <c r="CO733" s="203">
        <f t="shared" si="35"/>
        <v>105596317.47412109</v>
      </c>
      <c r="CP733" s="99">
        <v>10561143.712646499</v>
      </c>
      <c r="CQ733" s="99">
        <v>0</v>
      </c>
      <c r="CR733" s="99">
        <v>0</v>
      </c>
      <c r="CS733" s="99">
        <v>0</v>
      </c>
      <c r="CT733" s="99">
        <v>0</v>
      </c>
    </row>
    <row r="734" spans="1:98">
      <c r="A734" s="98" t="s">
        <v>63</v>
      </c>
      <c r="B734" s="100">
        <v>41334</v>
      </c>
      <c r="C734" s="99">
        <v>73788.460778236404</v>
      </c>
      <c r="D734" s="99">
        <v>0</v>
      </c>
      <c r="E734" s="99">
        <v>18199.3628108501</v>
      </c>
      <c r="F734" s="99">
        <v>15276.2525838614</v>
      </c>
      <c r="G734" s="99">
        <v>3342.0838120281701</v>
      </c>
      <c r="H734" s="99">
        <v>0</v>
      </c>
      <c r="I734" s="99">
        <v>0</v>
      </c>
      <c r="J734" s="99">
        <v>56780.5852980614</v>
      </c>
      <c r="K734" s="99">
        <v>0</v>
      </c>
      <c r="L734" s="99">
        <v>2583.77206540108</v>
      </c>
      <c r="M734" s="99">
        <v>29341.3464202881</v>
      </c>
      <c r="N734" s="99">
        <v>11382.8215409517</v>
      </c>
      <c r="O734" s="99">
        <v>0</v>
      </c>
      <c r="P734" s="99">
        <v>43799.425687789902</v>
      </c>
      <c r="Q734" s="99">
        <v>4516.0270146131497</v>
      </c>
      <c r="R734" s="99">
        <v>0</v>
      </c>
      <c r="S734" s="99">
        <v>3324.0733489096201</v>
      </c>
      <c r="T734" s="99">
        <v>0</v>
      </c>
      <c r="U734" s="99">
        <v>56986.656753540003</v>
      </c>
      <c r="V734" s="99">
        <v>4199688.70166016</v>
      </c>
      <c r="W734" s="99">
        <v>0</v>
      </c>
      <c r="X734" s="99">
        <v>1222933.94456482</v>
      </c>
      <c r="Y734" s="99">
        <v>950864.425308228</v>
      </c>
      <c r="Z734" s="99">
        <v>475900.78280639602</v>
      </c>
      <c r="AA734" s="99">
        <v>0</v>
      </c>
      <c r="AB734" s="99">
        <v>0</v>
      </c>
      <c r="AC734" s="99">
        <v>18028442.611816399</v>
      </c>
      <c r="AD734" s="99">
        <v>0</v>
      </c>
      <c r="AE734" s="99">
        <v>50865.729411601998</v>
      </c>
      <c r="AF734" s="99">
        <v>1448556.8109283401</v>
      </c>
      <c r="AG734" s="99">
        <v>1365770.8523407001</v>
      </c>
      <c r="AH734" s="99">
        <v>0</v>
      </c>
      <c r="AI734" s="99">
        <v>2072505.51008606</v>
      </c>
      <c r="AJ734" s="99">
        <v>500091.32702636701</v>
      </c>
      <c r="AK734" s="99">
        <v>0</v>
      </c>
      <c r="AL734" s="99">
        <v>475048.93229675299</v>
      </c>
      <c r="AM734" s="99">
        <v>0</v>
      </c>
      <c r="AN734" s="99">
        <v>18119915.698730499</v>
      </c>
      <c r="AO734" s="99">
        <v>35461029.142578103</v>
      </c>
      <c r="AP734" s="99">
        <v>0</v>
      </c>
      <c r="AQ734" s="99">
        <v>10084715.5037842</v>
      </c>
      <c r="AR734" s="99">
        <v>7737361.3637084998</v>
      </c>
      <c r="AS734" s="99">
        <v>3837035.0701904302</v>
      </c>
      <c r="AT734" s="99">
        <v>0</v>
      </c>
      <c r="AU734" s="99">
        <v>0</v>
      </c>
      <c r="AV734" s="99">
        <v>54342187.660644501</v>
      </c>
      <c r="AW734" s="99">
        <v>0</v>
      </c>
      <c r="AX734" s="99">
        <v>602706.51100158703</v>
      </c>
      <c r="AY734" s="99">
        <v>12639956.2900391</v>
      </c>
      <c r="AZ734" s="99">
        <v>10553256.2885742</v>
      </c>
      <c r="BA734" s="99">
        <v>0</v>
      </c>
      <c r="BB734" s="99">
        <v>17651205.291503899</v>
      </c>
      <c r="BC734" s="99">
        <v>4137490.5709533701</v>
      </c>
      <c r="BD734" s="99">
        <v>0</v>
      </c>
      <c r="BE734" s="99">
        <v>3819567.9804992699</v>
      </c>
      <c r="BF734" s="99">
        <v>0</v>
      </c>
      <c r="BG734" s="99">
        <v>54319382.347167999</v>
      </c>
      <c r="BH734" s="99">
        <v>8115905.34765625</v>
      </c>
      <c r="BI734" s="99">
        <v>0</v>
      </c>
      <c r="BJ734" s="99">
        <v>3860196.3996276902</v>
      </c>
      <c r="BK734" s="99">
        <v>3068139.2433471698</v>
      </c>
      <c r="BL734" s="99">
        <v>0</v>
      </c>
      <c r="BM734" s="99">
        <v>0</v>
      </c>
      <c r="BN734" s="99">
        <v>0</v>
      </c>
      <c r="BO734" s="99">
        <v>0</v>
      </c>
      <c r="BP734" s="99">
        <v>0</v>
      </c>
      <c r="BQ734" s="99">
        <v>0</v>
      </c>
      <c r="BR734" s="99">
        <v>4132509.8074646001</v>
      </c>
      <c r="BS734" s="99">
        <v>4120129.1188964802</v>
      </c>
      <c r="BT734" s="99">
        <v>0</v>
      </c>
      <c r="BU734" s="99">
        <v>1468876.1599884001</v>
      </c>
      <c r="BV734" s="99">
        <v>2347773.7747497601</v>
      </c>
      <c r="BW734" s="99">
        <v>0</v>
      </c>
      <c r="BX734" s="99">
        <v>328928.94965744001</v>
      </c>
      <c r="BY734" s="99">
        <v>0</v>
      </c>
      <c r="BZ734" s="99">
        <v>0</v>
      </c>
      <c r="CA734" s="99">
        <v>91912.217315673799</v>
      </c>
      <c r="CB734" s="99">
        <v>5439507.8010253897</v>
      </c>
      <c r="CC734" s="99">
        <v>45750331.5771484</v>
      </c>
      <c r="CD734" s="99">
        <v>12008197.209106401</v>
      </c>
      <c r="CE734" s="99">
        <v>3344.0147145688502</v>
      </c>
      <c r="CF734" s="99">
        <v>476341.07341003401</v>
      </c>
      <c r="CG734" s="99">
        <v>3839389.80114746</v>
      </c>
      <c r="CH734" s="99">
        <v>0</v>
      </c>
      <c r="CI734" s="99">
        <v>95254.703558921799</v>
      </c>
      <c r="CJ734" s="99">
        <v>5951871.6298828097</v>
      </c>
      <c r="CK734" s="99">
        <v>49467925.770019501</v>
      </c>
      <c r="CL734" s="99">
        <v>12323742.967529301</v>
      </c>
      <c r="CM734" s="203">
        <f t="shared" si="33"/>
        <v>152241.36031246179</v>
      </c>
      <c r="CN734" s="203">
        <f t="shared" si="34"/>
        <v>24071787.328613307</v>
      </c>
      <c r="CO734" s="203">
        <f t="shared" si="35"/>
        <v>103787308.1171875</v>
      </c>
      <c r="CP734" s="99">
        <v>12323742.967529301</v>
      </c>
      <c r="CQ734" s="99">
        <v>0</v>
      </c>
      <c r="CR734" s="99">
        <v>0</v>
      </c>
      <c r="CS734" s="99">
        <v>0</v>
      </c>
      <c r="CT734" s="99">
        <v>0</v>
      </c>
    </row>
    <row r="735" spans="1:98">
      <c r="A735" s="98" t="s">
        <v>63</v>
      </c>
      <c r="B735" s="100">
        <v>41426</v>
      </c>
      <c r="C735" s="99">
        <v>73875.733012199402</v>
      </c>
      <c r="D735" s="99">
        <v>0</v>
      </c>
      <c r="E735" s="99">
        <v>17732.9801809788</v>
      </c>
      <c r="F735" s="99">
        <v>14894.7284580469</v>
      </c>
      <c r="G735" s="99">
        <v>3367.1783660352198</v>
      </c>
      <c r="H735" s="99">
        <v>0</v>
      </c>
      <c r="I735" s="99">
        <v>0</v>
      </c>
      <c r="J735" s="99">
        <v>56867.786571025797</v>
      </c>
      <c r="K735" s="99">
        <v>0</v>
      </c>
      <c r="L735" s="99">
        <v>2093.7804993987102</v>
      </c>
      <c r="M735" s="99">
        <v>29581.815339803699</v>
      </c>
      <c r="N735" s="99">
        <v>11222.1146441698</v>
      </c>
      <c r="O735" s="99">
        <v>0</v>
      </c>
      <c r="P735" s="99">
        <v>44420.855786800399</v>
      </c>
      <c r="Q735" s="99">
        <v>4467.4070505499803</v>
      </c>
      <c r="R735" s="99">
        <v>0</v>
      </c>
      <c r="S735" s="99">
        <v>3376.4401859045001</v>
      </c>
      <c r="T735" s="99">
        <v>0</v>
      </c>
      <c r="U735" s="99">
        <v>57054.133894920298</v>
      </c>
      <c r="V735" s="99">
        <v>4264482.0765380897</v>
      </c>
      <c r="W735" s="99">
        <v>0</v>
      </c>
      <c r="X735" s="99">
        <v>1178305.23439026</v>
      </c>
      <c r="Y735" s="99">
        <v>922820.84667968797</v>
      </c>
      <c r="Z735" s="99">
        <v>477829.91027069098</v>
      </c>
      <c r="AA735" s="99">
        <v>0</v>
      </c>
      <c r="AB735" s="99">
        <v>0</v>
      </c>
      <c r="AC735" s="99">
        <v>18089845.9619141</v>
      </c>
      <c r="AD735" s="99">
        <v>0</v>
      </c>
      <c r="AE735" s="99">
        <v>40702.782516002699</v>
      </c>
      <c r="AF735" s="99">
        <v>1441364.2804870601</v>
      </c>
      <c r="AG735" s="99">
        <v>1343852.9285430899</v>
      </c>
      <c r="AH735" s="99">
        <v>0</v>
      </c>
      <c r="AI735" s="99">
        <v>2092238.6776428199</v>
      </c>
      <c r="AJ735" s="99">
        <v>493468.22652435303</v>
      </c>
      <c r="AK735" s="99">
        <v>0</v>
      </c>
      <c r="AL735" s="99">
        <v>477061.838985443</v>
      </c>
      <c r="AM735" s="99">
        <v>0</v>
      </c>
      <c r="AN735" s="99">
        <v>18007734.439208999</v>
      </c>
      <c r="AO735" s="99">
        <v>36249339.685058601</v>
      </c>
      <c r="AP735" s="99">
        <v>0</v>
      </c>
      <c r="AQ735" s="99">
        <v>9633272.6875</v>
      </c>
      <c r="AR735" s="99">
        <v>7516611.1651001005</v>
      </c>
      <c r="AS735" s="99">
        <v>3862027.7141418499</v>
      </c>
      <c r="AT735" s="99">
        <v>0</v>
      </c>
      <c r="AU735" s="99">
        <v>0</v>
      </c>
      <c r="AV735" s="99">
        <v>54369620.627929702</v>
      </c>
      <c r="AW735" s="99">
        <v>0</v>
      </c>
      <c r="AX735" s="99">
        <v>500413.84018707299</v>
      </c>
      <c r="AY735" s="99">
        <v>12625215.240600601</v>
      </c>
      <c r="AZ735" s="99">
        <v>10427950.3748779</v>
      </c>
      <c r="BA735" s="99">
        <v>0</v>
      </c>
      <c r="BB735" s="99">
        <v>17881469.709228501</v>
      </c>
      <c r="BC735" s="99">
        <v>4075387.8982849098</v>
      </c>
      <c r="BD735" s="99">
        <v>0</v>
      </c>
      <c r="BE735" s="99">
        <v>3850634.8754882799</v>
      </c>
      <c r="BF735" s="99">
        <v>0</v>
      </c>
      <c r="BG735" s="99">
        <v>54338358.081542999</v>
      </c>
      <c r="BH735" s="99">
        <v>8238318.5004272498</v>
      </c>
      <c r="BI735" s="99">
        <v>0</v>
      </c>
      <c r="BJ735" s="99">
        <v>3795051.4390869099</v>
      </c>
      <c r="BK735" s="99">
        <v>3014969.5223999</v>
      </c>
      <c r="BL735" s="99">
        <v>0</v>
      </c>
      <c r="BM735" s="99">
        <v>0</v>
      </c>
      <c r="BN735" s="99">
        <v>0</v>
      </c>
      <c r="BO735" s="99">
        <v>0</v>
      </c>
      <c r="BP735" s="99">
        <v>0</v>
      </c>
      <c r="BQ735" s="99">
        <v>0</v>
      </c>
      <c r="BR735" s="99">
        <v>4161139.3324890099</v>
      </c>
      <c r="BS735" s="99">
        <v>4071869.2411193801</v>
      </c>
      <c r="BT735" s="99">
        <v>0</v>
      </c>
      <c r="BU735" s="99">
        <v>1513005.20999146</v>
      </c>
      <c r="BV735" s="99">
        <v>2340136.8335571298</v>
      </c>
      <c r="BW735" s="99">
        <v>0</v>
      </c>
      <c r="BX735" s="99">
        <v>327923.14966583299</v>
      </c>
      <c r="BY735" s="99">
        <v>0</v>
      </c>
      <c r="BZ735" s="99">
        <v>0</v>
      </c>
      <c r="CA735" s="99">
        <v>91599.4529647827</v>
      </c>
      <c r="CB735" s="99">
        <v>5433163.2083740197</v>
      </c>
      <c r="CC735" s="99">
        <v>45628901.833984397</v>
      </c>
      <c r="CD735" s="99">
        <v>12036309.2546387</v>
      </c>
      <c r="CE735" s="99">
        <v>3367.2093306183801</v>
      </c>
      <c r="CF735" s="99">
        <v>477792.330051422</v>
      </c>
      <c r="CG735" s="99">
        <v>3853791.5348205599</v>
      </c>
      <c r="CH735" s="99">
        <v>0</v>
      </c>
      <c r="CI735" s="99">
        <v>94977.7504673004</v>
      </c>
      <c r="CJ735" s="99">
        <v>5896455.1168823196</v>
      </c>
      <c r="CK735" s="99">
        <v>49593762.299316399</v>
      </c>
      <c r="CL735" s="99">
        <v>12350164.5665283</v>
      </c>
      <c r="CM735" s="203">
        <f t="shared" si="33"/>
        <v>152031.88436222071</v>
      </c>
      <c r="CN735" s="203">
        <f t="shared" si="34"/>
        <v>23904189.55609132</v>
      </c>
      <c r="CO735" s="203">
        <f t="shared" si="35"/>
        <v>103932120.3808594</v>
      </c>
      <c r="CP735" s="99">
        <v>12350164.5665283</v>
      </c>
      <c r="CQ735" s="99">
        <v>0</v>
      </c>
      <c r="CR735" s="99">
        <v>0</v>
      </c>
      <c r="CS735" s="99">
        <v>0</v>
      </c>
      <c r="CT735" s="99">
        <v>0</v>
      </c>
    </row>
    <row r="736" spans="1:98">
      <c r="A736" s="98" t="s">
        <v>63</v>
      </c>
      <c r="B736" s="100">
        <v>41518</v>
      </c>
      <c r="C736" s="99">
        <v>73506.311427116394</v>
      </c>
      <c r="D736" s="99">
        <v>0</v>
      </c>
      <c r="E736" s="99">
        <v>17140.540524721098</v>
      </c>
      <c r="F736" s="99">
        <v>14434.396166562999</v>
      </c>
      <c r="G736" s="99">
        <v>3390.7305107116699</v>
      </c>
      <c r="H736" s="99">
        <v>0</v>
      </c>
      <c r="I736" s="99">
        <v>0</v>
      </c>
      <c r="J736" s="99">
        <v>57019.220617294297</v>
      </c>
      <c r="K736" s="99">
        <v>0</v>
      </c>
      <c r="L736" s="99">
        <v>222.920252142474</v>
      </c>
      <c r="M736" s="99">
        <v>29361.616146564498</v>
      </c>
      <c r="N736" s="99">
        <v>11071.5903804302</v>
      </c>
      <c r="O736" s="99">
        <v>0</v>
      </c>
      <c r="P736" s="99">
        <v>45813.707303047202</v>
      </c>
      <c r="Q736" s="99">
        <v>4399.4646902680397</v>
      </c>
      <c r="R736" s="99">
        <v>0</v>
      </c>
      <c r="S736" s="99">
        <v>3397.3088866174198</v>
      </c>
      <c r="T736" s="99">
        <v>0</v>
      </c>
      <c r="U736" s="99">
        <v>57201.386241435997</v>
      </c>
      <c r="V736" s="99">
        <v>4255746.3600463904</v>
      </c>
      <c r="W736" s="99">
        <v>0</v>
      </c>
      <c r="X736" s="99">
        <v>1135863.53898621</v>
      </c>
      <c r="Y736" s="99">
        <v>890383.71395111096</v>
      </c>
      <c r="Z736" s="99">
        <v>489557.35134887701</v>
      </c>
      <c r="AA736" s="99">
        <v>0</v>
      </c>
      <c r="AB736" s="99">
        <v>0</v>
      </c>
      <c r="AC736" s="99">
        <v>18128139.611572299</v>
      </c>
      <c r="AD736" s="99">
        <v>0</v>
      </c>
      <c r="AE736" s="99">
        <v>23300.748837709401</v>
      </c>
      <c r="AF736" s="99">
        <v>1434337.45439148</v>
      </c>
      <c r="AG736" s="99">
        <v>1315693.1531982401</v>
      </c>
      <c r="AH736" s="99">
        <v>0</v>
      </c>
      <c r="AI736" s="99">
        <v>2099970.6433105501</v>
      </c>
      <c r="AJ736" s="99">
        <v>500833.486537933</v>
      </c>
      <c r="AK736" s="99">
        <v>0</v>
      </c>
      <c r="AL736" s="99">
        <v>488953.32097625697</v>
      </c>
      <c r="AM736" s="99">
        <v>0</v>
      </c>
      <c r="AN736" s="99">
        <v>18161879.847167999</v>
      </c>
      <c r="AO736" s="99">
        <v>36208749.8994141</v>
      </c>
      <c r="AP736" s="99">
        <v>0</v>
      </c>
      <c r="AQ736" s="99">
        <v>9228387.1870117206</v>
      </c>
      <c r="AR736" s="99">
        <v>7211558.4287109403</v>
      </c>
      <c r="AS736" s="99">
        <v>3923898.73370361</v>
      </c>
      <c r="AT736" s="99">
        <v>0</v>
      </c>
      <c r="AU736" s="99">
        <v>0</v>
      </c>
      <c r="AV736" s="99">
        <v>54473927.3359375</v>
      </c>
      <c r="AW736" s="99">
        <v>0</v>
      </c>
      <c r="AX736" s="99">
        <v>183899.00873184201</v>
      </c>
      <c r="AY736" s="99">
        <v>12620501.1650391</v>
      </c>
      <c r="AZ736" s="99">
        <v>10239946.130127</v>
      </c>
      <c r="BA736" s="99">
        <v>0</v>
      </c>
      <c r="BB736" s="99">
        <v>18123824.884521499</v>
      </c>
      <c r="BC736" s="99">
        <v>4167690.3869628902</v>
      </c>
      <c r="BD736" s="99">
        <v>0</v>
      </c>
      <c r="BE736" s="99">
        <v>3929531.5153808598</v>
      </c>
      <c r="BF736" s="99">
        <v>0</v>
      </c>
      <c r="BG736" s="99">
        <v>54723497.840820298</v>
      </c>
      <c r="BH736" s="99">
        <v>8277728.5875244103</v>
      </c>
      <c r="BI736" s="99">
        <v>0</v>
      </c>
      <c r="BJ736" s="99">
        <v>3706928.6941528302</v>
      </c>
      <c r="BK736" s="99">
        <v>2950157.2307434101</v>
      </c>
      <c r="BL736" s="99">
        <v>0</v>
      </c>
      <c r="BM736" s="99">
        <v>0</v>
      </c>
      <c r="BN736" s="99">
        <v>0</v>
      </c>
      <c r="BO736" s="99">
        <v>0</v>
      </c>
      <c r="BP736" s="99">
        <v>0</v>
      </c>
      <c r="BQ736" s="99">
        <v>0</v>
      </c>
      <c r="BR736" s="99">
        <v>4172645.4184875502</v>
      </c>
      <c r="BS736" s="99">
        <v>3997733.4727172898</v>
      </c>
      <c r="BT736" s="99">
        <v>0</v>
      </c>
      <c r="BU736" s="99">
        <v>1257427.1299896201</v>
      </c>
      <c r="BV736" s="99">
        <v>2373626.52099609</v>
      </c>
      <c r="BW736" s="99">
        <v>0</v>
      </c>
      <c r="BX736" s="99">
        <v>286641.25971984898</v>
      </c>
      <c r="BY736" s="99">
        <v>0</v>
      </c>
      <c r="BZ736" s="99">
        <v>0</v>
      </c>
      <c r="CA736" s="99">
        <v>90709.640126228303</v>
      </c>
      <c r="CB736" s="99">
        <v>5372871.4539794903</v>
      </c>
      <c r="CC736" s="99">
        <v>45249524.731933601</v>
      </c>
      <c r="CD736" s="99">
        <v>11954688.1535645</v>
      </c>
      <c r="CE736" s="99">
        <v>3386.3462516367399</v>
      </c>
      <c r="CF736" s="99">
        <v>489253.83977889997</v>
      </c>
      <c r="CG736" s="99">
        <v>3929140.9781799298</v>
      </c>
      <c r="CH736" s="99">
        <v>0</v>
      </c>
      <c r="CI736" s="99">
        <v>94096.456723213196</v>
      </c>
      <c r="CJ736" s="99">
        <v>5837941.4224853497</v>
      </c>
      <c r="CK736" s="99">
        <v>49236448.4228516</v>
      </c>
      <c r="CL736" s="99">
        <v>12279866.247070299</v>
      </c>
      <c r="CM736" s="203">
        <f t="shared" si="33"/>
        <v>151297.8429646492</v>
      </c>
      <c r="CN736" s="203">
        <f t="shared" si="34"/>
        <v>23999821.26965335</v>
      </c>
      <c r="CO736" s="203">
        <f t="shared" si="35"/>
        <v>103959946.2636719</v>
      </c>
      <c r="CP736" s="99">
        <v>12279866.247070299</v>
      </c>
      <c r="CQ736" s="99">
        <v>0</v>
      </c>
      <c r="CR736" s="99">
        <v>0</v>
      </c>
      <c r="CS736" s="99">
        <v>0</v>
      </c>
      <c r="CT736" s="99">
        <v>0</v>
      </c>
    </row>
    <row r="737" spans="1:98">
      <c r="A737" s="98" t="s">
        <v>63</v>
      </c>
      <c r="B737" s="100">
        <v>41609</v>
      </c>
      <c r="C737" s="99">
        <v>72949.563625335693</v>
      </c>
      <c r="D737" s="99">
        <v>0</v>
      </c>
      <c r="E737" s="99">
        <v>16623.079503059402</v>
      </c>
      <c r="F737" s="99">
        <v>13975.4360053539</v>
      </c>
      <c r="G737" s="99">
        <v>3362.7832896411401</v>
      </c>
      <c r="H737" s="99">
        <v>0</v>
      </c>
      <c r="I737" s="99">
        <v>0</v>
      </c>
      <c r="J737" s="99">
        <v>56908.489672660799</v>
      </c>
      <c r="K737" s="99">
        <v>0</v>
      </c>
      <c r="L737" s="99">
        <v>199.96276727318801</v>
      </c>
      <c r="M737" s="99">
        <v>29068.1117916107</v>
      </c>
      <c r="N737" s="99">
        <v>10897.8492178917</v>
      </c>
      <c r="O737" s="99">
        <v>0</v>
      </c>
      <c r="P737" s="99">
        <v>45184.621526241302</v>
      </c>
      <c r="Q737" s="99">
        <v>4344.3426730036699</v>
      </c>
      <c r="R737" s="99">
        <v>0</v>
      </c>
      <c r="S737" s="99">
        <v>3352.9926771819601</v>
      </c>
      <c r="T737" s="99">
        <v>0</v>
      </c>
      <c r="U737" s="99">
        <v>57040.014173984498</v>
      </c>
      <c r="V737" s="99">
        <v>4182888.1492309598</v>
      </c>
      <c r="W737" s="99">
        <v>0</v>
      </c>
      <c r="X737" s="99">
        <v>1090218.44515991</v>
      </c>
      <c r="Y737" s="99">
        <v>855532.42619323696</v>
      </c>
      <c r="Z737" s="99">
        <v>480466.76748275798</v>
      </c>
      <c r="AA737" s="99">
        <v>0</v>
      </c>
      <c r="AB737" s="99">
        <v>0</v>
      </c>
      <c r="AC737" s="99">
        <v>17993139.509033199</v>
      </c>
      <c r="AD737" s="99">
        <v>0</v>
      </c>
      <c r="AE737" s="99">
        <v>19341.9495992661</v>
      </c>
      <c r="AF737" s="99">
        <v>1416272.65736389</v>
      </c>
      <c r="AG737" s="99">
        <v>1285811.5018768299</v>
      </c>
      <c r="AH737" s="99">
        <v>0</v>
      </c>
      <c r="AI737" s="99">
        <v>2062791.67637634</v>
      </c>
      <c r="AJ737" s="99">
        <v>494423.094741821</v>
      </c>
      <c r="AK737" s="99">
        <v>0</v>
      </c>
      <c r="AL737" s="99">
        <v>480346.98630523699</v>
      </c>
      <c r="AM737" s="99">
        <v>0</v>
      </c>
      <c r="AN737" s="99">
        <v>18007406.056884799</v>
      </c>
      <c r="AO737" s="99">
        <v>35656436.441894501</v>
      </c>
      <c r="AP737" s="99">
        <v>0</v>
      </c>
      <c r="AQ737" s="99">
        <v>8861534.71801758</v>
      </c>
      <c r="AR737" s="99">
        <v>6875558.3403930701</v>
      </c>
      <c r="AS737" s="99">
        <v>3889963.2588195801</v>
      </c>
      <c r="AT737" s="99">
        <v>0</v>
      </c>
      <c r="AU737" s="99">
        <v>0</v>
      </c>
      <c r="AV737" s="99">
        <v>54708490.681640603</v>
      </c>
      <c r="AW737" s="99">
        <v>0</v>
      </c>
      <c r="AX737" s="99">
        <v>168800.88747024501</v>
      </c>
      <c r="AY737" s="99">
        <v>12490134.424438501</v>
      </c>
      <c r="AZ737" s="99">
        <v>10007900.4095459</v>
      </c>
      <c r="BA737" s="99">
        <v>0</v>
      </c>
      <c r="BB737" s="99">
        <v>17814195.962890599</v>
      </c>
      <c r="BC737" s="99">
        <v>4120114.0870666499</v>
      </c>
      <c r="BD737" s="99">
        <v>0</v>
      </c>
      <c r="BE737" s="99">
        <v>3887925.1854858398</v>
      </c>
      <c r="BF737" s="99">
        <v>0</v>
      </c>
      <c r="BG737" s="99">
        <v>54732478.487304702</v>
      </c>
      <c r="BH737" s="99">
        <v>8266749.9287109403</v>
      </c>
      <c r="BI737" s="99">
        <v>0</v>
      </c>
      <c r="BJ737" s="99">
        <v>3606033.2868652302</v>
      </c>
      <c r="BK737" s="99">
        <v>2873552.91223145</v>
      </c>
      <c r="BL737" s="99">
        <v>0</v>
      </c>
      <c r="BM737" s="99">
        <v>0</v>
      </c>
      <c r="BN737" s="99">
        <v>0</v>
      </c>
      <c r="BO737" s="99">
        <v>0</v>
      </c>
      <c r="BP737" s="99">
        <v>0</v>
      </c>
      <c r="BQ737" s="99">
        <v>0</v>
      </c>
      <c r="BR737" s="99">
        <v>4142237.7652893099</v>
      </c>
      <c r="BS737" s="99">
        <v>3926399.7755432101</v>
      </c>
      <c r="BT737" s="99">
        <v>0</v>
      </c>
      <c r="BU737" s="99">
        <v>1477953.6299896201</v>
      </c>
      <c r="BV737" s="99">
        <v>2367074.5450134301</v>
      </c>
      <c r="BW737" s="99">
        <v>0</v>
      </c>
      <c r="BX737" s="99">
        <v>323710.92968368501</v>
      </c>
      <c r="BY737" s="99">
        <v>0</v>
      </c>
      <c r="BZ737" s="99">
        <v>0</v>
      </c>
      <c r="CA737" s="99">
        <v>89605.724782943696</v>
      </c>
      <c r="CB737" s="99">
        <v>5282963.7059936495</v>
      </c>
      <c r="CC737" s="99">
        <v>44611855.8681641</v>
      </c>
      <c r="CD737" s="99">
        <v>11872309.506958</v>
      </c>
      <c r="CE737" s="99">
        <v>3367.3054598569902</v>
      </c>
      <c r="CF737" s="99">
        <v>480509.64449310303</v>
      </c>
      <c r="CG737" s="99">
        <v>3889763.32177734</v>
      </c>
      <c r="CH737" s="99">
        <v>0</v>
      </c>
      <c r="CI737" s="99">
        <v>92967.336109161406</v>
      </c>
      <c r="CJ737" s="99">
        <v>5762076.3344116202</v>
      </c>
      <c r="CK737" s="99">
        <v>48502190.624511696</v>
      </c>
      <c r="CL737" s="99">
        <v>12193570.623535199</v>
      </c>
      <c r="CM737" s="203">
        <f t="shared" si="33"/>
        <v>150007.3502831459</v>
      </c>
      <c r="CN737" s="203">
        <f t="shared" si="34"/>
        <v>23769482.39129642</v>
      </c>
      <c r="CO737" s="203">
        <f t="shared" si="35"/>
        <v>103234669.11181641</v>
      </c>
      <c r="CP737" s="99">
        <v>12193570.623535199</v>
      </c>
      <c r="CQ737" s="99">
        <v>0</v>
      </c>
      <c r="CR737" s="99">
        <v>0</v>
      </c>
      <c r="CS737" s="99">
        <v>0</v>
      </c>
      <c r="CT737" s="99">
        <v>0</v>
      </c>
    </row>
    <row r="738" spans="1:98">
      <c r="A738" s="98" t="s">
        <v>63</v>
      </c>
      <c r="B738" s="100">
        <v>41699</v>
      </c>
      <c r="C738" s="99">
        <v>72787.558175087004</v>
      </c>
      <c r="D738" s="99">
        <v>0</v>
      </c>
      <c r="E738" s="99">
        <v>16282.887610554701</v>
      </c>
      <c r="F738" s="99">
        <v>13706.3270483017</v>
      </c>
      <c r="G738" s="99">
        <v>3377.8975595235802</v>
      </c>
      <c r="H738" s="99">
        <v>0</v>
      </c>
      <c r="I738" s="99">
        <v>0</v>
      </c>
      <c r="J738" s="99">
        <v>56992.937914848299</v>
      </c>
      <c r="K738" s="99">
        <v>0</v>
      </c>
      <c r="L738" s="99">
        <v>206.42541327699999</v>
      </c>
      <c r="M738" s="99">
        <v>29011.893356323199</v>
      </c>
      <c r="N738" s="99">
        <v>10719.5118868351</v>
      </c>
      <c r="O738" s="99">
        <v>0</v>
      </c>
      <c r="P738" s="99">
        <v>44576.866551399202</v>
      </c>
      <c r="Q738" s="99">
        <v>4294.3872095942497</v>
      </c>
      <c r="R738" s="99">
        <v>0</v>
      </c>
      <c r="S738" s="99">
        <v>3361.7311761379201</v>
      </c>
      <c r="T738" s="99">
        <v>0</v>
      </c>
      <c r="U738" s="99">
        <v>57103.714617252401</v>
      </c>
      <c r="V738" s="99">
        <v>4178758.9464721698</v>
      </c>
      <c r="W738" s="99">
        <v>0</v>
      </c>
      <c r="X738" s="99">
        <v>1045426.4298553501</v>
      </c>
      <c r="Y738" s="99">
        <v>823823.58795166004</v>
      </c>
      <c r="Z738" s="99">
        <v>475631.68601226801</v>
      </c>
      <c r="AA738" s="99">
        <v>0</v>
      </c>
      <c r="AB738" s="99">
        <v>0</v>
      </c>
      <c r="AC738" s="99">
        <v>17967078.459716801</v>
      </c>
      <c r="AD738" s="99">
        <v>0</v>
      </c>
      <c r="AE738" s="99">
        <v>16901.9181861877</v>
      </c>
      <c r="AF738" s="99">
        <v>1415592.46873474</v>
      </c>
      <c r="AG738" s="99">
        <v>1263038.0191802999</v>
      </c>
      <c r="AH738" s="99">
        <v>0</v>
      </c>
      <c r="AI738" s="99">
        <v>2021522.2695617699</v>
      </c>
      <c r="AJ738" s="99">
        <v>495256.64211654698</v>
      </c>
      <c r="AK738" s="99">
        <v>0</v>
      </c>
      <c r="AL738" s="99">
        <v>474031.75568771397</v>
      </c>
      <c r="AM738" s="99">
        <v>0</v>
      </c>
      <c r="AN738" s="99">
        <v>17930241.725341801</v>
      </c>
      <c r="AO738" s="99">
        <v>35799247.9443359</v>
      </c>
      <c r="AP738" s="99">
        <v>0</v>
      </c>
      <c r="AQ738" s="99">
        <v>8524817.57104492</v>
      </c>
      <c r="AR738" s="99">
        <v>6619699.8724365197</v>
      </c>
      <c r="AS738" s="99">
        <v>3871296.2425231901</v>
      </c>
      <c r="AT738" s="99">
        <v>0</v>
      </c>
      <c r="AU738" s="99">
        <v>0</v>
      </c>
      <c r="AV738" s="99">
        <v>54983548.328125</v>
      </c>
      <c r="AW738" s="99">
        <v>0</v>
      </c>
      <c r="AX738" s="99">
        <v>147505.23805809001</v>
      </c>
      <c r="AY738" s="99">
        <v>12534931.235473599</v>
      </c>
      <c r="AZ738" s="99">
        <v>9836838.4854736291</v>
      </c>
      <c r="BA738" s="99">
        <v>0</v>
      </c>
      <c r="BB738" s="99">
        <v>17476550.002441399</v>
      </c>
      <c r="BC738" s="99">
        <v>4132775.2066955599</v>
      </c>
      <c r="BD738" s="99">
        <v>0</v>
      </c>
      <c r="BE738" s="99">
        <v>3853566.7435302702</v>
      </c>
      <c r="BF738" s="99">
        <v>0</v>
      </c>
      <c r="BG738" s="99">
        <v>54939928.232421897</v>
      </c>
      <c r="BH738" s="99">
        <v>8247719.5388793899</v>
      </c>
      <c r="BI738" s="99">
        <v>0</v>
      </c>
      <c r="BJ738" s="99">
        <v>3485898.2294006301</v>
      </c>
      <c r="BK738" s="99">
        <v>2787314.93927002</v>
      </c>
      <c r="BL738" s="99">
        <v>0</v>
      </c>
      <c r="BM738" s="99">
        <v>0</v>
      </c>
      <c r="BN738" s="99">
        <v>0</v>
      </c>
      <c r="BO738" s="99">
        <v>0</v>
      </c>
      <c r="BP738" s="99">
        <v>0</v>
      </c>
      <c r="BQ738" s="99">
        <v>0</v>
      </c>
      <c r="BR738" s="99">
        <v>4133150.05358887</v>
      </c>
      <c r="BS738" s="99">
        <v>3866054.2729492201</v>
      </c>
      <c r="BT738" s="99">
        <v>0</v>
      </c>
      <c r="BU738" s="99">
        <v>1430149.92999268</v>
      </c>
      <c r="BV738" s="99">
        <v>2359992.0210266099</v>
      </c>
      <c r="BW738" s="99">
        <v>0</v>
      </c>
      <c r="BX738" s="99">
        <v>330155.43969726597</v>
      </c>
      <c r="BY738" s="99">
        <v>0</v>
      </c>
      <c r="BZ738" s="99">
        <v>0</v>
      </c>
      <c r="CA738" s="99">
        <v>88967.737826347395</v>
      </c>
      <c r="CB738" s="99">
        <v>5225896.8240966797</v>
      </c>
      <c r="CC738" s="99">
        <v>44333118.272949196</v>
      </c>
      <c r="CD738" s="99">
        <v>11755864.197753901</v>
      </c>
      <c r="CE738" s="99">
        <v>3376.40311515331</v>
      </c>
      <c r="CF738" s="99">
        <v>475752.28517532302</v>
      </c>
      <c r="CG738" s="99">
        <v>3873419.4496765099</v>
      </c>
      <c r="CH738" s="99">
        <v>0</v>
      </c>
      <c r="CI738" s="99">
        <v>92337.569817543001</v>
      </c>
      <c r="CJ738" s="99">
        <v>5715423.8251953097</v>
      </c>
      <c r="CK738" s="99">
        <v>48135861.136718802</v>
      </c>
      <c r="CL738" s="99">
        <v>12067407.7160645</v>
      </c>
      <c r="CM738" s="203">
        <f t="shared" si="33"/>
        <v>149441.28443479541</v>
      </c>
      <c r="CN738" s="203">
        <f t="shared" si="34"/>
        <v>23645665.550537109</v>
      </c>
      <c r="CO738" s="203">
        <f t="shared" si="35"/>
        <v>103075789.3691407</v>
      </c>
      <c r="CP738" s="99">
        <v>12067407.7160645</v>
      </c>
      <c r="CQ738" s="99">
        <v>0</v>
      </c>
      <c r="CR738" s="99">
        <v>0</v>
      </c>
      <c r="CS738" s="99">
        <v>0</v>
      </c>
      <c r="CT738" s="99">
        <v>0</v>
      </c>
    </row>
    <row r="739" spans="1:98">
      <c r="A739" s="98" t="s">
        <v>63</v>
      </c>
      <c r="B739" s="100">
        <v>41791</v>
      </c>
      <c r="C739" s="99">
        <v>72324.756467819199</v>
      </c>
      <c r="D739" s="99">
        <v>0</v>
      </c>
      <c r="E739" s="99">
        <v>15914.238645792</v>
      </c>
      <c r="F739" s="99">
        <v>13434.510194778401</v>
      </c>
      <c r="G739" s="99">
        <v>3360.5865364372698</v>
      </c>
      <c r="H739" s="99">
        <v>0</v>
      </c>
      <c r="I739" s="99">
        <v>0</v>
      </c>
      <c r="J739" s="99">
        <v>57260.313729286201</v>
      </c>
      <c r="K739" s="99">
        <v>0</v>
      </c>
      <c r="L739" s="99">
        <v>625.43129295855795</v>
      </c>
      <c r="M739" s="99">
        <v>28840.1261088848</v>
      </c>
      <c r="N739" s="99">
        <v>10553.861006855999</v>
      </c>
      <c r="O739" s="99">
        <v>0</v>
      </c>
      <c r="P739" s="99">
        <v>43949.516976356499</v>
      </c>
      <c r="Q739" s="99">
        <v>4266.4485075473804</v>
      </c>
      <c r="R739" s="99">
        <v>0</v>
      </c>
      <c r="S739" s="99">
        <v>3364.2981978356802</v>
      </c>
      <c r="T739" s="99">
        <v>0</v>
      </c>
      <c r="U739" s="99">
        <v>57341.641845703103</v>
      </c>
      <c r="V739" s="99">
        <v>4134258.47686768</v>
      </c>
      <c r="W739" s="99">
        <v>0</v>
      </c>
      <c r="X739" s="99">
        <v>1015887.57901764</v>
      </c>
      <c r="Y739" s="99">
        <v>801081.93634796096</v>
      </c>
      <c r="Z739" s="99">
        <v>472330.69482421898</v>
      </c>
      <c r="AA739" s="99">
        <v>0</v>
      </c>
      <c r="AB739" s="99">
        <v>0</v>
      </c>
      <c r="AC739" s="99">
        <v>17995057.189453099</v>
      </c>
      <c r="AD739" s="99">
        <v>0</v>
      </c>
      <c r="AE739" s="99">
        <v>20724.052039861701</v>
      </c>
      <c r="AF739" s="99">
        <v>1402978.1461029099</v>
      </c>
      <c r="AG739" s="99">
        <v>1240009.8450927699</v>
      </c>
      <c r="AH739" s="99">
        <v>0</v>
      </c>
      <c r="AI739" s="99">
        <v>1982498.51525879</v>
      </c>
      <c r="AJ739" s="99">
        <v>487851.235858917</v>
      </c>
      <c r="AK739" s="99">
        <v>0</v>
      </c>
      <c r="AL739" s="99">
        <v>471808.27819824201</v>
      </c>
      <c r="AM739" s="99">
        <v>0</v>
      </c>
      <c r="AN739" s="99">
        <v>18027543.853759799</v>
      </c>
      <c r="AO739" s="99">
        <v>35485161.125488304</v>
      </c>
      <c r="AP739" s="99">
        <v>0</v>
      </c>
      <c r="AQ739" s="99">
        <v>8259052.5183715802</v>
      </c>
      <c r="AR739" s="99">
        <v>6455081.7537841797</v>
      </c>
      <c r="AS739" s="99">
        <v>3840575.0740966802</v>
      </c>
      <c r="AT739" s="99">
        <v>0</v>
      </c>
      <c r="AU739" s="99">
        <v>0</v>
      </c>
      <c r="AV739" s="99">
        <v>55219110.675292999</v>
      </c>
      <c r="AW739" s="99">
        <v>0</v>
      </c>
      <c r="AX739" s="99">
        <v>190668.17492866499</v>
      </c>
      <c r="AY739" s="99">
        <v>12491220.435424799</v>
      </c>
      <c r="AZ739" s="99">
        <v>9687388.4660644494</v>
      </c>
      <c r="BA739" s="99">
        <v>0</v>
      </c>
      <c r="BB739" s="99">
        <v>17232798.276855499</v>
      </c>
      <c r="BC739" s="99">
        <v>4063986.1049194299</v>
      </c>
      <c r="BD739" s="99">
        <v>0</v>
      </c>
      <c r="BE739" s="99">
        <v>3836628.9476623498</v>
      </c>
      <c r="BF739" s="99">
        <v>0</v>
      </c>
      <c r="BG739" s="99">
        <v>55301414.517578103</v>
      </c>
      <c r="BH739" s="99">
        <v>8192706.98681641</v>
      </c>
      <c r="BI739" s="99">
        <v>0</v>
      </c>
      <c r="BJ739" s="99">
        <v>3433154.2750854502</v>
      </c>
      <c r="BK739" s="99">
        <v>2743743.1000671401</v>
      </c>
      <c r="BL739" s="99">
        <v>0</v>
      </c>
      <c r="BM739" s="99">
        <v>0</v>
      </c>
      <c r="BN739" s="99">
        <v>0</v>
      </c>
      <c r="BO739" s="99">
        <v>0</v>
      </c>
      <c r="BP739" s="99">
        <v>0</v>
      </c>
      <c r="BQ739" s="99">
        <v>0</v>
      </c>
      <c r="BR739" s="99">
        <v>4125549.8561096201</v>
      </c>
      <c r="BS739" s="99">
        <v>3801939.8969421401</v>
      </c>
      <c r="BT739" s="99">
        <v>0</v>
      </c>
      <c r="BU739" s="99">
        <v>1428833.5699920701</v>
      </c>
      <c r="BV739" s="99">
        <v>2366487.4501647898</v>
      </c>
      <c r="BW739" s="99">
        <v>0</v>
      </c>
      <c r="BX739" s="99">
        <v>326108.82969284098</v>
      </c>
      <c r="BY739" s="99">
        <v>0</v>
      </c>
      <c r="BZ739" s="99">
        <v>0</v>
      </c>
      <c r="CA739" s="99">
        <v>88244.113868713393</v>
      </c>
      <c r="CB739" s="99">
        <v>5148719.9093017597</v>
      </c>
      <c r="CC739" s="99">
        <v>43736160.857421897</v>
      </c>
      <c r="CD739" s="99">
        <v>11626935.9769287</v>
      </c>
      <c r="CE739" s="99">
        <v>3360.6322506666202</v>
      </c>
      <c r="CF739" s="99">
        <v>472329.92094802897</v>
      </c>
      <c r="CG739" s="99">
        <v>3838037.8632202102</v>
      </c>
      <c r="CH739" s="99">
        <v>0</v>
      </c>
      <c r="CI739" s="99">
        <v>91616.4478178024</v>
      </c>
      <c r="CJ739" s="99">
        <v>5614114.9520873995</v>
      </c>
      <c r="CK739" s="99">
        <v>47638240.402343802</v>
      </c>
      <c r="CL739" s="99">
        <v>11935590.235473599</v>
      </c>
      <c r="CM739" s="203">
        <f t="shared" si="33"/>
        <v>148958.0896635055</v>
      </c>
      <c r="CN739" s="203">
        <f t="shared" si="34"/>
        <v>23641658.805847198</v>
      </c>
      <c r="CO739" s="203">
        <f t="shared" si="35"/>
        <v>102939654.9199219</v>
      </c>
      <c r="CP739" s="99">
        <v>11935590.235473599</v>
      </c>
      <c r="CQ739" s="99">
        <v>0</v>
      </c>
      <c r="CR739" s="99">
        <v>0</v>
      </c>
      <c r="CS739" s="99">
        <v>0</v>
      </c>
      <c r="CT739" s="99">
        <v>0</v>
      </c>
    </row>
    <row r="740" spans="1:98">
      <c r="A740" s="98" t="s">
        <v>63</v>
      </c>
      <c r="B740" s="100">
        <v>41883</v>
      </c>
      <c r="C740" s="99">
        <v>71807.070498466506</v>
      </c>
      <c r="D740" s="99">
        <v>0</v>
      </c>
      <c r="E740" s="99">
        <v>15484.1717845201</v>
      </c>
      <c r="F740" s="99">
        <v>13106.2380805016</v>
      </c>
      <c r="G740" s="99">
        <v>3376.0873628556701</v>
      </c>
      <c r="H740" s="99">
        <v>0</v>
      </c>
      <c r="I740" s="99">
        <v>0</v>
      </c>
      <c r="J740" s="99">
        <v>57180.302696704901</v>
      </c>
      <c r="K740" s="99">
        <v>0</v>
      </c>
      <c r="L740" s="99">
        <v>499.55453525111102</v>
      </c>
      <c r="M740" s="99">
        <v>28597.749716758699</v>
      </c>
      <c r="N740" s="99">
        <v>10401.7698631287</v>
      </c>
      <c r="O740" s="99">
        <v>0</v>
      </c>
      <c r="P740" s="99">
        <v>43693.619319915801</v>
      </c>
      <c r="Q740" s="99">
        <v>4235.31227195263</v>
      </c>
      <c r="R740" s="99">
        <v>0</v>
      </c>
      <c r="S740" s="99">
        <v>3380.9621342718601</v>
      </c>
      <c r="T740" s="99">
        <v>0</v>
      </c>
      <c r="U740" s="99">
        <v>57249.066722869902</v>
      </c>
      <c r="V740" s="99">
        <v>4082568.1936035198</v>
      </c>
      <c r="W740" s="99">
        <v>0</v>
      </c>
      <c r="X740" s="99">
        <v>980855.33029174805</v>
      </c>
      <c r="Y740" s="99">
        <v>773017.93527221703</v>
      </c>
      <c r="Z740" s="99">
        <v>467295.08502960199</v>
      </c>
      <c r="AA740" s="99">
        <v>0</v>
      </c>
      <c r="AB740" s="99">
        <v>0</v>
      </c>
      <c r="AC740" s="99">
        <v>17966355.041259799</v>
      </c>
      <c r="AD740" s="99">
        <v>0</v>
      </c>
      <c r="AE740" s="99">
        <v>24136.039651155501</v>
      </c>
      <c r="AF740" s="99">
        <v>1394371.54879761</v>
      </c>
      <c r="AG740" s="99">
        <v>1207488.93424988</v>
      </c>
      <c r="AH740" s="99">
        <v>0</v>
      </c>
      <c r="AI740" s="99">
        <v>1961063.33755493</v>
      </c>
      <c r="AJ740" s="99">
        <v>479222.99988174398</v>
      </c>
      <c r="AK740" s="99">
        <v>0</v>
      </c>
      <c r="AL740" s="99">
        <v>467125.77374649001</v>
      </c>
      <c r="AM740" s="99">
        <v>0</v>
      </c>
      <c r="AN740" s="99">
        <v>17984835.300048798</v>
      </c>
      <c r="AO740" s="99">
        <v>35191170.013671897</v>
      </c>
      <c r="AP740" s="99">
        <v>0</v>
      </c>
      <c r="AQ740" s="99">
        <v>8037131.1963501005</v>
      </c>
      <c r="AR740" s="99">
        <v>6242738.2161254901</v>
      </c>
      <c r="AS740" s="99">
        <v>3805415.2410278302</v>
      </c>
      <c r="AT740" s="99">
        <v>0</v>
      </c>
      <c r="AU740" s="99">
        <v>0</v>
      </c>
      <c r="AV740" s="99">
        <v>55319310.033691399</v>
      </c>
      <c r="AW740" s="99">
        <v>0</v>
      </c>
      <c r="AX740" s="99">
        <v>221713.01836776701</v>
      </c>
      <c r="AY740" s="99">
        <v>12458872.5666504</v>
      </c>
      <c r="AZ740" s="99">
        <v>9455740.8895263709</v>
      </c>
      <c r="BA740" s="99">
        <v>0</v>
      </c>
      <c r="BB740" s="99">
        <v>17129074.4997559</v>
      </c>
      <c r="BC740" s="99">
        <v>3995939.3587951702</v>
      </c>
      <c r="BD740" s="99">
        <v>0</v>
      </c>
      <c r="BE740" s="99">
        <v>3807120.9235229502</v>
      </c>
      <c r="BF740" s="99">
        <v>0</v>
      </c>
      <c r="BG740" s="99">
        <v>55316731.147949196</v>
      </c>
      <c r="BH740" s="99">
        <v>8191870.7736816397</v>
      </c>
      <c r="BI740" s="99">
        <v>0</v>
      </c>
      <c r="BJ740" s="99">
        <v>3369437.6686096201</v>
      </c>
      <c r="BK740" s="99">
        <v>2681903.9136352502</v>
      </c>
      <c r="BL740" s="99">
        <v>0</v>
      </c>
      <c r="BM740" s="99">
        <v>0</v>
      </c>
      <c r="BN740" s="99">
        <v>0</v>
      </c>
      <c r="BO740" s="99">
        <v>0</v>
      </c>
      <c r="BP740" s="99">
        <v>0</v>
      </c>
      <c r="BQ740" s="99">
        <v>0</v>
      </c>
      <c r="BR740" s="99">
        <v>4120892.7637634301</v>
      </c>
      <c r="BS740" s="99">
        <v>3710016.9587402302</v>
      </c>
      <c r="BT740" s="99">
        <v>0</v>
      </c>
      <c r="BU740" s="99">
        <v>1174574.5999908401</v>
      </c>
      <c r="BV740" s="99">
        <v>2353916.5605468801</v>
      </c>
      <c r="BW740" s="99">
        <v>0</v>
      </c>
      <c r="BX740" s="99">
        <v>276207.52975845302</v>
      </c>
      <c r="BY740" s="99">
        <v>0</v>
      </c>
      <c r="BZ740" s="99">
        <v>0</v>
      </c>
      <c r="CA740" s="99">
        <v>87367.7793111801</v>
      </c>
      <c r="CB740" s="99">
        <v>5067859.6345825205</v>
      </c>
      <c r="CC740" s="99">
        <v>43243666.830566399</v>
      </c>
      <c r="CD740" s="99">
        <v>11540647.711792</v>
      </c>
      <c r="CE740" s="99">
        <v>3373.9083421230298</v>
      </c>
      <c r="CF740" s="99">
        <v>467144.09230804403</v>
      </c>
      <c r="CG740" s="99">
        <v>3805060.5127868699</v>
      </c>
      <c r="CH740" s="99">
        <v>0</v>
      </c>
      <c r="CI740" s="99">
        <v>90741.632396697998</v>
      </c>
      <c r="CJ740" s="99">
        <v>5534003.7221679697</v>
      </c>
      <c r="CK740" s="99">
        <v>47080593.519531302</v>
      </c>
      <c r="CL740" s="99">
        <v>11857692.130981401</v>
      </c>
      <c r="CM740" s="203">
        <f t="shared" si="33"/>
        <v>147990.6991195679</v>
      </c>
      <c r="CN740" s="203">
        <f t="shared" si="34"/>
        <v>23518839.022216767</v>
      </c>
      <c r="CO740" s="203">
        <f t="shared" si="35"/>
        <v>102397324.6674805</v>
      </c>
      <c r="CP740" s="99">
        <v>11857692.130981401</v>
      </c>
      <c r="CQ740" s="99">
        <v>0</v>
      </c>
      <c r="CR740" s="99">
        <v>0</v>
      </c>
      <c r="CS740" s="99">
        <v>0</v>
      </c>
      <c r="CT740" s="99">
        <v>0</v>
      </c>
    </row>
    <row r="741" spans="1:98">
      <c r="A741" s="98" t="s">
        <v>63</v>
      </c>
      <c r="B741" s="100">
        <v>41974</v>
      </c>
      <c r="C741" s="99">
        <v>71530.584330558806</v>
      </c>
      <c r="D741" s="99">
        <v>0</v>
      </c>
      <c r="E741" s="99">
        <v>15300.502974867801</v>
      </c>
      <c r="F741" s="99">
        <v>12975.404066204999</v>
      </c>
      <c r="G741" s="99">
        <v>3409.4310035407502</v>
      </c>
      <c r="H741" s="99">
        <v>0</v>
      </c>
      <c r="I741" s="99">
        <v>0</v>
      </c>
      <c r="J741" s="99">
        <v>56852.756091594703</v>
      </c>
      <c r="K741" s="99">
        <v>0</v>
      </c>
      <c r="L741" s="99">
        <v>199.09213567338901</v>
      </c>
      <c r="M741" s="99">
        <v>28419.398556947701</v>
      </c>
      <c r="N741" s="99">
        <v>10237.444312334101</v>
      </c>
      <c r="O741" s="99">
        <v>0</v>
      </c>
      <c r="P741" s="99">
        <v>43838.097353935198</v>
      </c>
      <c r="Q741" s="99">
        <v>4223.9278240799904</v>
      </c>
      <c r="R741" s="99">
        <v>0</v>
      </c>
      <c r="S741" s="99">
        <v>3408.2735069394098</v>
      </c>
      <c r="T741" s="99">
        <v>0</v>
      </c>
      <c r="U741" s="99">
        <v>56869.000346660599</v>
      </c>
      <c r="V741" s="99">
        <v>4048972.07989502</v>
      </c>
      <c r="W741" s="99">
        <v>0</v>
      </c>
      <c r="X741" s="99">
        <v>947666.13536071801</v>
      </c>
      <c r="Y741" s="99">
        <v>745751.21765136695</v>
      </c>
      <c r="Z741" s="99">
        <v>472609.79613876302</v>
      </c>
      <c r="AA741" s="99">
        <v>0</v>
      </c>
      <c r="AB741" s="99">
        <v>0</v>
      </c>
      <c r="AC741" s="99">
        <v>17818731.8989258</v>
      </c>
      <c r="AD741" s="99">
        <v>0</v>
      </c>
      <c r="AE741" s="99">
        <v>18194.7094194889</v>
      </c>
      <c r="AF741" s="99">
        <v>1378190.32327271</v>
      </c>
      <c r="AG741" s="99">
        <v>1182669.0889892599</v>
      </c>
      <c r="AH741" s="99">
        <v>0</v>
      </c>
      <c r="AI741" s="99">
        <v>1944286.7221069301</v>
      </c>
      <c r="AJ741" s="99">
        <v>477995.48016738897</v>
      </c>
      <c r="AK741" s="99">
        <v>0</v>
      </c>
      <c r="AL741" s="99">
        <v>473366.742160797</v>
      </c>
      <c r="AM741" s="99">
        <v>0</v>
      </c>
      <c r="AN741" s="99">
        <v>17827656.120605499</v>
      </c>
      <c r="AO741" s="99">
        <v>34966242.435058601</v>
      </c>
      <c r="AP741" s="99">
        <v>0</v>
      </c>
      <c r="AQ741" s="99">
        <v>7746915.2661743201</v>
      </c>
      <c r="AR741" s="99">
        <v>6037319.6400146503</v>
      </c>
      <c r="AS741" s="99">
        <v>3879082.4448852502</v>
      </c>
      <c r="AT741" s="99">
        <v>0</v>
      </c>
      <c r="AU741" s="99">
        <v>0</v>
      </c>
      <c r="AV741" s="99">
        <v>55214037.9365234</v>
      </c>
      <c r="AW741" s="99">
        <v>0</v>
      </c>
      <c r="AX741" s="99">
        <v>177913.953323364</v>
      </c>
      <c r="AY741" s="99">
        <v>12364801.333740201</v>
      </c>
      <c r="AZ741" s="99">
        <v>9289719.4517822303</v>
      </c>
      <c r="BA741" s="99">
        <v>0</v>
      </c>
      <c r="BB741" s="99">
        <v>17022718.629882801</v>
      </c>
      <c r="BC741" s="99">
        <v>3992587.2452392601</v>
      </c>
      <c r="BD741" s="99">
        <v>0</v>
      </c>
      <c r="BE741" s="99">
        <v>3881060.01141357</v>
      </c>
      <c r="BF741" s="99">
        <v>0</v>
      </c>
      <c r="BG741" s="99">
        <v>55219430.226074196</v>
      </c>
      <c r="BH741" s="99">
        <v>8172043.3894042997</v>
      </c>
      <c r="BI741" s="99">
        <v>0</v>
      </c>
      <c r="BJ741" s="99">
        <v>3283562.1517639202</v>
      </c>
      <c r="BK741" s="99">
        <v>2615548.6837158198</v>
      </c>
      <c r="BL741" s="99">
        <v>0</v>
      </c>
      <c r="BM741" s="99">
        <v>0</v>
      </c>
      <c r="BN741" s="99">
        <v>0</v>
      </c>
      <c r="BO741" s="99">
        <v>0</v>
      </c>
      <c r="BP741" s="99">
        <v>0</v>
      </c>
      <c r="BQ741" s="99">
        <v>0</v>
      </c>
      <c r="BR741" s="99">
        <v>4093158.8305969201</v>
      </c>
      <c r="BS741" s="99">
        <v>3652769.3415527302</v>
      </c>
      <c r="BT741" s="99">
        <v>0</v>
      </c>
      <c r="BU741" s="99">
        <v>1389776.5199890099</v>
      </c>
      <c r="BV741" s="99">
        <v>2367748.7398681599</v>
      </c>
      <c r="BW741" s="99">
        <v>0</v>
      </c>
      <c r="BX741" s="99">
        <v>320548.859687805</v>
      </c>
      <c r="BY741" s="99">
        <v>0</v>
      </c>
      <c r="BZ741" s="99">
        <v>0</v>
      </c>
      <c r="CA741" s="99">
        <v>86856.410640716596</v>
      </c>
      <c r="CB741" s="99">
        <v>5004525.5311279297</v>
      </c>
      <c r="CC741" s="99">
        <v>42873200.894042999</v>
      </c>
      <c r="CD741" s="99">
        <v>11460343.5124512</v>
      </c>
      <c r="CE741" s="99">
        <v>3414.6458994448199</v>
      </c>
      <c r="CF741" s="99">
        <v>472754.05741882301</v>
      </c>
      <c r="CG741" s="99">
        <v>3878588.8082580599</v>
      </c>
      <c r="CH741" s="99">
        <v>0</v>
      </c>
      <c r="CI741" s="99">
        <v>90266.742691993699</v>
      </c>
      <c r="CJ741" s="99">
        <v>5477894.1591796903</v>
      </c>
      <c r="CK741" s="99">
        <v>46728243.571777299</v>
      </c>
      <c r="CL741" s="99">
        <v>11780729.298461899</v>
      </c>
      <c r="CM741" s="203">
        <f t="shared" si="33"/>
        <v>147135.7430386543</v>
      </c>
      <c r="CN741" s="203">
        <f t="shared" si="34"/>
        <v>23305550.27978519</v>
      </c>
      <c r="CO741" s="203">
        <f t="shared" si="35"/>
        <v>101947673.7978515</v>
      </c>
      <c r="CP741" s="99">
        <v>11780729.298461899</v>
      </c>
      <c r="CQ741" s="99">
        <v>0</v>
      </c>
      <c r="CR741" s="99">
        <v>0</v>
      </c>
      <c r="CS741" s="99">
        <v>0</v>
      </c>
      <c r="CT741" s="99">
        <v>0</v>
      </c>
    </row>
    <row r="742" spans="1:98">
      <c r="A742" s="98" t="s">
        <v>63</v>
      </c>
      <c r="B742" s="100">
        <v>42064</v>
      </c>
      <c r="C742" s="99">
        <v>71183.113232612595</v>
      </c>
      <c r="D742" s="99">
        <v>0</v>
      </c>
      <c r="E742" s="99">
        <v>14902.791932702101</v>
      </c>
      <c r="F742" s="99">
        <v>12623.082752108599</v>
      </c>
      <c r="G742" s="99">
        <v>3505.1375590860798</v>
      </c>
      <c r="H742" s="99">
        <v>0</v>
      </c>
      <c r="I742" s="99">
        <v>0</v>
      </c>
      <c r="J742" s="99">
        <v>56878.897005081199</v>
      </c>
      <c r="K742" s="99">
        <v>0</v>
      </c>
      <c r="L742" s="99">
        <v>182.68034888803999</v>
      </c>
      <c r="M742" s="99">
        <v>28140.6193602085</v>
      </c>
      <c r="N742" s="99">
        <v>10100.841317296001</v>
      </c>
      <c r="O742" s="99">
        <v>0</v>
      </c>
      <c r="P742" s="99">
        <v>43261.1155881882</v>
      </c>
      <c r="Q742" s="99">
        <v>4216.0161185860597</v>
      </c>
      <c r="R742" s="99">
        <v>0</v>
      </c>
      <c r="S742" s="99">
        <v>3493.95441254973</v>
      </c>
      <c r="T742" s="99">
        <v>0</v>
      </c>
      <c r="U742" s="99">
        <v>56891.686613559701</v>
      </c>
      <c r="V742" s="99">
        <v>4010648.0621032701</v>
      </c>
      <c r="W742" s="99">
        <v>0</v>
      </c>
      <c r="X742" s="99">
        <v>912808.99121093797</v>
      </c>
      <c r="Y742" s="99">
        <v>718073.97625732399</v>
      </c>
      <c r="Z742" s="99">
        <v>481725.72895813</v>
      </c>
      <c r="AA742" s="99">
        <v>0</v>
      </c>
      <c r="AB742" s="99">
        <v>0</v>
      </c>
      <c r="AC742" s="99">
        <v>17768131.6240234</v>
      </c>
      <c r="AD742" s="99">
        <v>0</v>
      </c>
      <c r="AE742" s="99">
        <v>19370.857901573199</v>
      </c>
      <c r="AF742" s="99">
        <v>1361224.94546509</v>
      </c>
      <c r="AG742" s="99">
        <v>1155766.41525269</v>
      </c>
      <c r="AH742" s="99">
        <v>0</v>
      </c>
      <c r="AI742" s="99">
        <v>1898524.7323761</v>
      </c>
      <c r="AJ742" s="99">
        <v>482071.979923248</v>
      </c>
      <c r="AK742" s="99">
        <v>0</v>
      </c>
      <c r="AL742" s="99">
        <v>480471.80176162702</v>
      </c>
      <c r="AM742" s="99">
        <v>0</v>
      </c>
      <c r="AN742" s="99">
        <v>17722746.237060498</v>
      </c>
      <c r="AO742" s="99">
        <v>34783420.448730499</v>
      </c>
      <c r="AP742" s="99">
        <v>0</v>
      </c>
      <c r="AQ742" s="99">
        <v>7469908.1895141602</v>
      </c>
      <c r="AR742" s="99">
        <v>5823455.5661010696</v>
      </c>
      <c r="AS742" s="99">
        <v>3959609.8584899898</v>
      </c>
      <c r="AT742" s="99">
        <v>0</v>
      </c>
      <c r="AU742" s="99">
        <v>0</v>
      </c>
      <c r="AV742" s="99">
        <v>55256783.1240234</v>
      </c>
      <c r="AW742" s="99">
        <v>0</v>
      </c>
      <c r="AX742" s="99">
        <v>152745.84654426601</v>
      </c>
      <c r="AY742" s="99">
        <v>12259588.5184326</v>
      </c>
      <c r="AZ742" s="99">
        <v>9110213.4873046894</v>
      </c>
      <c r="BA742" s="99">
        <v>0</v>
      </c>
      <c r="BB742" s="99">
        <v>16644209.3681641</v>
      </c>
      <c r="BC742" s="99">
        <v>4021357.6439208998</v>
      </c>
      <c r="BD742" s="99">
        <v>0</v>
      </c>
      <c r="BE742" s="99">
        <v>3949027.86431885</v>
      </c>
      <c r="BF742" s="99">
        <v>0</v>
      </c>
      <c r="BG742" s="99">
        <v>55227207.5546875</v>
      </c>
      <c r="BH742" s="99">
        <v>8104997.7350463904</v>
      </c>
      <c r="BI742" s="99">
        <v>0</v>
      </c>
      <c r="BJ742" s="99">
        <v>3204010.11187744</v>
      </c>
      <c r="BK742" s="99">
        <v>2558503.2430725102</v>
      </c>
      <c r="BL742" s="99">
        <v>0</v>
      </c>
      <c r="BM742" s="99">
        <v>0</v>
      </c>
      <c r="BN742" s="99">
        <v>0</v>
      </c>
      <c r="BO742" s="99">
        <v>0</v>
      </c>
      <c r="BP742" s="99">
        <v>0</v>
      </c>
      <c r="BQ742" s="99">
        <v>0</v>
      </c>
      <c r="BR742" s="99">
        <v>4055256.6837768601</v>
      </c>
      <c r="BS742" s="99">
        <v>3578389.78588867</v>
      </c>
      <c r="BT742" s="99">
        <v>0</v>
      </c>
      <c r="BU742" s="99">
        <v>1344339.61999512</v>
      </c>
      <c r="BV742" s="99">
        <v>2401481.8387756301</v>
      </c>
      <c r="BW742" s="99">
        <v>0</v>
      </c>
      <c r="BX742" s="99">
        <v>372321.53939819301</v>
      </c>
      <c r="BY742" s="99">
        <v>0</v>
      </c>
      <c r="BZ742" s="99">
        <v>0</v>
      </c>
      <c r="CA742" s="99">
        <v>85967.754011154204</v>
      </c>
      <c r="CB742" s="99">
        <v>4922273.4997558603</v>
      </c>
      <c r="CC742" s="99">
        <v>42277493.456054702</v>
      </c>
      <c r="CD742" s="99">
        <v>11317368.463989301</v>
      </c>
      <c r="CE742" s="99">
        <v>3501.6193947493998</v>
      </c>
      <c r="CF742" s="99">
        <v>481666.07370758097</v>
      </c>
      <c r="CG742" s="99">
        <v>3960997.5752868699</v>
      </c>
      <c r="CH742" s="99">
        <v>0</v>
      </c>
      <c r="CI742" s="99">
        <v>89463.650936126694</v>
      </c>
      <c r="CJ742" s="99">
        <v>5410154.24816895</v>
      </c>
      <c r="CK742" s="99">
        <v>46202910.041015603</v>
      </c>
      <c r="CL742" s="99">
        <v>11667484.224365201</v>
      </c>
      <c r="CM742" s="203">
        <f t="shared" si="33"/>
        <v>146355.3375496864</v>
      </c>
      <c r="CN742" s="203">
        <f t="shared" si="34"/>
        <v>23132900.485229447</v>
      </c>
      <c r="CO742" s="203">
        <f t="shared" si="35"/>
        <v>101430117.5957031</v>
      </c>
      <c r="CP742" s="99">
        <v>11667484.224365201</v>
      </c>
      <c r="CQ742" s="99">
        <v>0</v>
      </c>
      <c r="CR742" s="99">
        <v>0</v>
      </c>
      <c r="CS742" s="99">
        <v>0</v>
      </c>
      <c r="CT742" s="99">
        <v>0</v>
      </c>
    </row>
    <row r="743" spans="1:98">
      <c r="A743" s="98" t="s">
        <v>63</v>
      </c>
      <c r="B743" s="100">
        <v>42156</v>
      </c>
      <c r="C743" s="99">
        <v>70966.287553787202</v>
      </c>
      <c r="D743" s="99">
        <v>0</v>
      </c>
      <c r="E743" s="99">
        <v>14540.342379212399</v>
      </c>
      <c r="F743" s="99">
        <v>12349.8412688971</v>
      </c>
      <c r="G743" s="99">
        <v>3497.79259884357</v>
      </c>
      <c r="H743" s="99">
        <v>0</v>
      </c>
      <c r="I743" s="99">
        <v>0</v>
      </c>
      <c r="J743" s="99">
        <v>56782.254124641397</v>
      </c>
      <c r="K743" s="99">
        <v>0</v>
      </c>
      <c r="L743" s="99">
        <v>198.89441935718099</v>
      </c>
      <c r="M743" s="99">
        <v>28045.688452005401</v>
      </c>
      <c r="N743" s="99">
        <v>9921.5814269781094</v>
      </c>
      <c r="O743" s="99">
        <v>0</v>
      </c>
      <c r="P743" s="99">
        <v>43105.221574306503</v>
      </c>
      <c r="Q743" s="99">
        <v>4229.5130765438098</v>
      </c>
      <c r="R743" s="99">
        <v>0</v>
      </c>
      <c r="S743" s="99">
        <v>3497.9666095376001</v>
      </c>
      <c r="T743" s="99">
        <v>0</v>
      </c>
      <c r="U743" s="99">
        <v>56792.817992687204</v>
      </c>
      <c r="V743" s="99">
        <v>4000178.4573059101</v>
      </c>
      <c r="W743" s="99">
        <v>0</v>
      </c>
      <c r="X743" s="99">
        <v>870078.26430511498</v>
      </c>
      <c r="Y743" s="99">
        <v>683332.03500366199</v>
      </c>
      <c r="Z743" s="99">
        <v>484927.62337493902</v>
      </c>
      <c r="AA743" s="99">
        <v>0</v>
      </c>
      <c r="AB743" s="99">
        <v>0</v>
      </c>
      <c r="AC743" s="99">
        <v>17757989.578125</v>
      </c>
      <c r="AD743" s="99">
        <v>0</v>
      </c>
      <c r="AE743" s="99">
        <v>17561.3925368786</v>
      </c>
      <c r="AF743" s="99">
        <v>1353803.30889893</v>
      </c>
      <c r="AG743" s="99">
        <v>1123947.7617645301</v>
      </c>
      <c r="AH743" s="99">
        <v>0</v>
      </c>
      <c r="AI743" s="99">
        <v>1888553.5790863</v>
      </c>
      <c r="AJ743" s="99">
        <v>478995.38551712001</v>
      </c>
      <c r="AK743" s="99">
        <v>0</v>
      </c>
      <c r="AL743" s="99">
        <v>484309.45423126197</v>
      </c>
      <c r="AM743" s="99">
        <v>0</v>
      </c>
      <c r="AN743" s="99">
        <v>17783785.643798798</v>
      </c>
      <c r="AO743" s="99">
        <v>34822330.010253899</v>
      </c>
      <c r="AP743" s="99">
        <v>0</v>
      </c>
      <c r="AQ743" s="99">
        <v>7176143.5462036096</v>
      </c>
      <c r="AR743" s="99">
        <v>5569542.9287719699</v>
      </c>
      <c r="AS743" s="99">
        <v>3990400.8241882301</v>
      </c>
      <c r="AT743" s="99">
        <v>0</v>
      </c>
      <c r="AU743" s="99">
        <v>0</v>
      </c>
      <c r="AV743" s="99">
        <v>55409334.302246101</v>
      </c>
      <c r="AW743" s="99">
        <v>0</v>
      </c>
      <c r="AX743" s="99">
        <v>146893.642969131</v>
      </c>
      <c r="AY743" s="99">
        <v>12229361.7111816</v>
      </c>
      <c r="AZ743" s="99">
        <v>8866954.2437744103</v>
      </c>
      <c r="BA743" s="99">
        <v>0</v>
      </c>
      <c r="BB743" s="99">
        <v>16643128.2233887</v>
      </c>
      <c r="BC743" s="99">
        <v>4008259.5000305199</v>
      </c>
      <c r="BD743" s="99">
        <v>0</v>
      </c>
      <c r="BE743" s="99">
        <v>3990298.05541992</v>
      </c>
      <c r="BF743" s="99">
        <v>0</v>
      </c>
      <c r="BG743" s="99">
        <v>55500162.159179702</v>
      </c>
      <c r="BH743" s="99">
        <v>8120977.6295776404</v>
      </c>
      <c r="BI743" s="99">
        <v>0</v>
      </c>
      <c r="BJ743" s="99">
        <v>3113739.5671081501</v>
      </c>
      <c r="BK743" s="99">
        <v>2488377.9104919401</v>
      </c>
      <c r="BL743" s="99">
        <v>0</v>
      </c>
      <c r="BM743" s="99">
        <v>0</v>
      </c>
      <c r="BN743" s="99">
        <v>0</v>
      </c>
      <c r="BO743" s="99">
        <v>0</v>
      </c>
      <c r="BP743" s="99">
        <v>0</v>
      </c>
      <c r="BQ743" s="99">
        <v>0</v>
      </c>
      <c r="BR743" s="99">
        <v>4058938.47088623</v>
      </c>
      <c r="BS743" s="99">
        <v>3493832.9536438002</v>
      </c>
      <c r="BT743" s="99">
        <v>0</v>
      </c>
      <c r="BU743" s="99">
        <v>1362584.8499908401</v>
      </c>
      <c r="BV743" s="99">
        <v>2411935.8755798298</v>
      </c>
      <c r="BW743" s="99">
        <v>0</v>
      </c>
      <c r="BX743" s="99">
        <v>375791.169376373</v>
      </c>
      <c r="BY743" s="99">
        <v>0</v>
      </c>
      <c r="BZ743" s="99">
        <v>0</v>
      </c>
      <c r="CA743" s="99">
        <v>85516.579047203093</v>
      </c>
      <c r="CB743" s="99">
        <v>4875779.9887695303</v>
      </c>
      <c r="CC743" s="99">
        <v>41956041.202636696</v>
      </c>
      <c r="CD743" s="99">
        <v>11238157.6519775</v>
      </c>
      <c r="CE743" s="99">
        <v>3497.6080130934702</v>
      </c>
      <c r="CF743" s="99">
        <v>484877.65791320801</v>
      </c>
      <c r="CG743" s="99">
        <v>3992163.3535156301</v>
      </c>
      <c r="CH743" s="99">
        <v>0</v>
      </c>
      <c r="CI743" s="99">
        <v>89021.796444892898</v>
      </c>
      <c r="CJ743" s="99">
        <v>5356944.9995727502</v>
      </c>
      <c r="CK743" s="99">
        <v>45965565.400878899</v>
      </c>
      <c r="CL743" s="99">
        <v>11595767.956176801</v>
      </c>
      <c r="CM743" s="203">
        <f t="shared" si="33"/>
        <v>145814.61443758011</v>
      </c>
      <c r="CN743" s="203">
        <f t="shared" si="34"/>
        <v>23140730.643371549</v>
      </c>
      <c r="CO743" s="203">
        <f t="shared" si="35"/>
        <v>101465727.56005859</v>
      </c>
      <c r="CP743" s="99">
        <v>11595767.956176801</v>
      </c>
      <c r="CQ743" s="99">
        <v>0</v>
      </c>
      <c r="CR743" s="99">
        <v>0</v>
      </c>
      <c r="CS743" s="99">
        <v>0</v>
      </c>
      <c r="CT743" s="99">
        <v>0</v>
      </c>
    </row>
    <row r="744" spans="1:98">
      <c r="A744" s="98" t="s">
        <v>63</v>
      </c>
      <c r="B744" s="100">
        <v>42248</v>
      </c>
      <c r="C744" s="99">
        <v>70641.492959976196</v>
      </c>
      <c r="D744" s="99">
        <v>0</v>
      </c>
      <c r="E744" s="99">
        <v>14158.868889331799</v>
      </c>
      <c r="F744" s="99">
        <v>12070.671593069999</v>
      </c>
      <c r="G744" s="99">
        <v>3525.0363958776002</v>
      </c>
      <c r="H744" s="99">
        <v>0</v>
      </c>
      <c r="I744" s="99">
        <v>0</v>
      </c>
      <c r="J744" s="99">
        <v>56624.704563617699</v>
      </c>
      <c r="K744" s="99">
        <v>0</v>
      </c>
      <c r="L744" s="99">
        <v>216.36099112033801</v>
      </c>
      <c r="M744" s="99">
        <v>27918.921631574602</v>
      </c>
      <c r="N744" s="99">
        <v>9760.1381081342697</v>
      </c>
      <c r="O744" s="99">
        <v>0</v>
      </c>
      <c r="P744" s="99">
        <v>42808.859120369001</v>
      </c>
      <c r="Q744" s="99">
        <v>4197.39991050959</v>
      </c>
      <c r="R744" s="99">
        <v>0</v>
      </c>
      <c r="S744" s="99">
        <v>3528.8106083869902</v>
      </c>
      <c r="T744" s="99">
        <v>0</v>
      </c>
      <c r="U744" s="99">
        <v>56660.178311824799</v>
      </c>
      <c r="V744" s="99">
        <v>3953492.59484863</v>
      </c>
      <c r="W744" s="99">
        <v>0</v>
      </c>
      <c r="X744" s="99">
        <v>847813.50318908703</v>
      </c>
      <c r="Y744" s="99">
        <v>662303.75824737502</v>
      </c>
      <c r="Z744" s="99">
        <v>481700.48667526199</v>
      </c>
      <c r="AA744" s="99">
        <v>0</v>
      </c>
      <c r="AB744" s="99">
        <v>0</v>
      </c>
      <c r="AC744" s="99">
        <v>17740466.6555176</v>
      </c>
      <c r="AD744" s="99">
        <v>0</v>
      </c>
      <c r="AE744" s="99">
        <v>21623.9597558975</v>
      </c>
      <c r="AF744" s="99">
        <v>1345124.88908386</v>
      </c>
      <c r="AG744" s="99">
        <v>1103086.8095245401</v>
      </c>
      <c r="AH744" s="99">
        <v>0</v>
      </c>
      <c r="AI744" s="99">
        <v>1866741.2602081301</v>
      </c>
      <c r="AJ744" s="99">
        <v>472727.22417449998</v>
      </c>
      <c r="AK744" s="99">
        <v>0</v>
      </c>
      <c r="AL744" s="99">
        <v>481644.87318420399</v>
      </c>
      <c r="AM744" s="99">
        <v>0</v>
      </c>
      <c r="AN744" s="99">
        <v>17751271.848877002</v>
      </c>
      <c r="AO744" s="99">
        <v>34503504.046875</v>
      </c>
      <c r="AP744" s="99">
        <v>0</v>
      </c>
      <c r="AQ744" s="99">
        <v>6999888.5261840802</v>
      </c>
      <c r="AR744" s="99">
        <v>5408061.6990356399</v>
      </c>
      <c r="AS744" s="99">
        <v>3975247.8215026902</v>
      </c>
      <c r="AT744" s="99">
        <v>0</v>
      </c>
      <c r="AU744" s="99">
        <v>0</v>
      </c>
      <c r="AV744" s="99">
        <v>55500710.327636696</v>
      </c>
      <c r="AW744" s="99">
        <v>0</v>
      </c>
      <c r="AX744" s="99">
        <v>191711.80949783299</v>
      </c>
      <c r="AY744" s="99">
        <v>12199627.8830566</v>
      </c>
      <c r="AZ744" s="99">
        <v>8714991.6092529297</v>
      </c>
      <c r="BA744" s="99">
        <v>0</v>
      </c>
      <c r="BB744" s="99">
        <v>16514712.3630371</v>
      </c>
      <c r="BC744" s="99">
        <v>3960965.2558593801</v>
      </c>
      <c r="BD744" s="99">
        <v>0</v>
      </c>
      <c r="BE744" s="99">
        <v>3974511.6366272001</v>
      </c>
      <c r="BF744" s="99">
        <v>0</v>
      </c>
      <c r="BG744" s="99">
        <v>55579225.043457001</v>
      </c>
      <c r="BH744" s="99">
        <v>8144794.0730590802</v>
      </c>
      <c r="BI744" s="99">
        <v>0</v>
      </c>
      <c r="BJ744" s="99">
        <v>3076483.4142150902</v>
      </c>
      <c r="BK744" s="99">
        <v>2453478.3322143601</v>
      </c>
      <c r="BL744" s="99">
        <v>0</v>
      </c>
      <c r="BM744" s="99">
        <v>0</v>
      </c>
      <c r="BN744" s="99">
        <v>0</v>
      </c>
      <c r="BO744" s="99">
        <v>0</v>
      </c>
      <c r="BP744" s="99">
        <v>0</v>
      </c>
      <c r="BQ744" s="99">
        <v>0</v>
      </c>
      <c r="BR744" s="99">
        <v>4054657.6677246098</v>
      </c>
      <c r="BS744" s="99">
        <v>3418813.0763854999</v>
      </c>
      <c r="BT744" s="99">
        <v>0</v>
      </c>
      <c r="BU744" s="99">
        <v>1120382.5699920701</v>
      </c>
      <c r="BV744" s="99">
        <v>2405252.9142150902</v>
      </c>
      <c r="BW744" s="99">
        <v>0</v>
      </c>
      <c r="BX744" s="99">
        <v>317385.02949905401</v>
      </c>
      <c r="BY744" s="99">
        <v>0</v>
      </c>
      <c r="BZ744" s="99">
        <v>0</v>
      </c>
      <c r="CA744" s="99">
        <v>84892.8293371201</v>
      </c>
      <c r="CB744" s="99">
        <v>4802429.64099121</v>
      </c>
      <c r="CC744" s="99">
        <v>41521558.9296875</v>
      </c>
      <c r="CD744" s="99">
        <v>11205646.9919434</v>
      </c>
      <c r="CE744" s="99">
        <v>3523.59805124998</v>
      </c>
      <c r="CF744" s="99">
        <v>481690.32285308797</v>
      </c>
      <c r="CG744" s="99">
        <v>3972779.1310119601</v>
      </c>
      <c r="CH744" s="99">
        <v>0</v>
      </c>
      <c r="CI744" s="99">
        <v>88419.711215019197</v>
      </c>
      <c r="CJ744" s="99">
        <v>5281068.3334350605</v>
      </c>
      <c r="CK744" s="99">
        <v>45485781.933593802</v>
      </c>
      <c r="CL744" s="99">
        <v>11563608.748901401</v>
      </c>
      <c r="CM744" s="203">
        <f t="shared" si="33"/>
        <v>145079.889526844</v>
      </c>
      <c r="CN744" s="203">
        <f t="shared" si="34"/>
        <v>23032340.182312064</v>
      </c>
      <c r="CO744" s="203">
        <f t="shared" si="35"/>
        <v>101065006.97705081</v>
      </c>
      <c r="CP744" s="99">
        <v>11563608.748901401</v>
      </c>
      <c r="CQ744" s="99">
        <v>0</v>
      </c>
      <c r="CR744" s="99">
        <v>0</v>
      </c>
      <c r="CS744" s="99">
        <v>0</v>
      </c>
      <c r="CT744" s="99">
        <v>0</v>
      </c>
    </row>
    <row r="745" spans="1:98">
      <c r="A745" s="98" t="s">
        <v>63</v>
      </c>
      <c r="B745" s="100">
        <v>42339</v>
      </c>
      <c r="C745" s="99">
        <v>70463.949620246902</v>
      </c>
      <c r="D745" s="99">
        <v>0</v>
      </c>
      <c r="E745" s="99">
        <v>13869.6202908754</v>
      </c>
      <c r="F745" s="99">
        <v>11804.568444013599</v>
      </c>
      <c r="G745" s="99">
        <v>3534.6757657825901</v>
      </c>
      <c r="H745" s="99">
        <v>0</v>
      </c>
      <c r="I745" s="99">
        <v>0</v>
      </c>
      <c r="J745" s="99">
        <v>56645.976415634199</v>
      </c>
      <c r="K745" s="99">
        <v>0</v>
      </c>
      <c r="L745" s="99">
        <v>198.29998594149899</v>
      </c>
      <c r="M745" s="99">
        <v>27793.794965982401</v>
      </c>
      <c r="N745" s="99">
        <v>9767.6436675787008</v>
      </c>
      <c r="O745" s="99">
        <v>0</v>
      </c>
      <c r="P745" s="99">
        <v>42468.084426403002</v>
      </c>
      <c r="Q745" s="99">
        <v>4189.9891978502301</v>
      </c>
      <c r="R745" s="99">
        <v>0</v>
      </c>
      <c r="S745" s="99">
        <v>3535.2768804132902</v>
      </c>
      <c r="T745" s="99">
        <v>0</v>
      </c>
      <c r="U745" s="99">
        <v>56646.081211566903</v>
      </c>
      <c r="V745" s="99">
        <v>3940612.0246887198</v>
      </c>
      <c r="W745" s="99">
        <v>0</v>
      </c>
      <c r="X745" s="99">
        <v>816475.98478698696</v>
      </c>
      <c r="Y745" s="99">
        <v>641535.02446746803</v>
      </c>
      <c r="Z745" s="99">
        <v>478365.12358093302</v>
      </c>
      <c r="AA745" s="99">
        <v>0</v>
      </c>
      <c r="AB745" s="99">
        <v>0</v>
      </c>
      <c r="AC745" s="99">
        <v>17682791.787109401</v>
      </c>
      <c r="AD745" s="99">
        <v>0</v>
      </c>
      <c r="AE745" s="99">
        <v>15909.858002781901</v>
      </c>
      <c r="AF745" s="99">
        <v>1337980.1030578599</v>
      </c>
      <c r="AG745" s="99">
        <v>1094985.88302612</v>
      </c>
      <c r="AH745" s="99">
        <v>0</v>
      </c>
      <c r="AI745" s="99">
        <v>1850084.0970153799</v>
      </c>
      <c r="AJ745" s="99">
        <v>475434.708465576</v>
      </c>
      <c r="AK745" s="99">
        <v>0</v>
      </c>
      <c r="AL745" s="99">
        <v>479378.300807953</v>
      </c>
      <c r="AM745" s="99">
        <v>0</v>
      </c>
      <c r="AN745" s="99">
        <v>17704895.230468798</v>
      </c>
      <c r="AO745" s="99">
        <v>34566607.986328103</v>
      </c>
      <c r="AP745" s="99">
        <v>0</v>
      </c>
      <c r="AQ745" s="99">
        <v>6756477.6781005897</v>
      </c>
      <c r="AR745" s="99">
        <v>5250936.9890747098</v>
      </c>
      <c r="AS745" s="99">
        <v>3971108.6372070299</v>
      </c>
      <c r="AT745" s="99">
        <v>0</v>
      </c>
      <c r="AU745" s="99">
        <v>0</v>
      </c>
      <c r="AV745" s="99">
        <v>55648307.518554702</v>
      </c>
      <c r="AW745" s="99">
        <v>0</v>
      </c>
      <c r="AX745" s="99">
        <v>135219.82539939901</v>
      </c>
      <c r="AY745" s="99">
        <v>12166014.4851074</v>
      </c>
      <c r="AZ745" s="99">
        <v>8683650.7354736291</v>
      </c>
      <c r="BA745" s="99">
        <v>0</v>
      </c>
      <c r="BB745" s="99">
        <v>16456099.0472412</v>
      </c>
      <c r="BC745" s="99">
        <v>3999047.5419921898</v>
      </c>
      <c r="BD745" s="99">
        <v>0</v>
      </c>
      <c r="BE745" s="99">
        <v>3970470.8266906701</v>
      </c>
      <c r="BF745" s="99">
        <v>0</v>
      </c>
      <c r="BG745" s="99">
        <v>55746778.497558601</v>
      </c>
      <c r="BH745" s="99">
        <v>8782180.7114257794</v>
      </c>
      <c r="BI745" s="99">
        <v>0</v>
      </c>
      <c r="BJ745" s="99">
        <v>3105977.4566955599</v>
      </c>
      <c r="BK745" s="99">
        <v>2454255.2480773898</v>
      </c>
      <c r="BL745" s="99">
        <v>0</v>
      </c>
      <c r="BM745" s="99">
        <v>0</v>
      </c>
      <c r="BN745" s="99">
        <v>0</v>
      </c>
      <c r="BO745" s="99">
        <v>0</v>
      </c>
      <c r="BP745" s="99">
        <v>0</v>
      </c>
      <c r="BQ745" s="99">
        <v>0</v>
      </c>
      <c r="BR745" s="99">
        <v>4064856.3986511198</v>
      </c>
      <c r="BS745" s="99">
        <v>3409933.0776061998</v>
      </c>
      <c r="BT745" s="99">
        <v>0</v>
      </c>
      <c r="BU745" s="99">
        <v>2037328.01997375</v>
      </c>
      <c r="BV745" s="99">
        <v>2441047.8243102999</v>
      </c>
      <c r="BW745" s="99">
        <v>0</v>
      </c>
      <c r="BX745" s="99">
        <v>516771.38857650798</v>
      </c>
      <c r="BY745" s="99">
        <v>0</v>
      </c>
      <c r="BZ745" s="99">
        <v>0</v>
      </c>
      <c r="CA745" s="99">
        <v>84351.797821044893</v>
      </c>
      <c r="CB745" s="99">
        <v>4763372.7278442401</v>
      </c>
      <c r="CC745" s="99">
        <v>41302616.854492202</v>
      </c>
      <c r="CD745" s="99">
        <v>11899607.9797363</v>
      </c>
      <c r="CE745" s="99">
        <v>3539.19568756223</v>
      </c>
      <c r="CF745" s="99">
        <v>478632.264293671</v>
      </c>
      <c r="CG745" s="99">
        <v>3970157.6720886198</v>
      </c>
      <c r="CH745" s="99">
        <v>0</v>
      </c>
      <c r="CI745" s="99">
        <v>87890.175449371294</v>
      </c>
      <c r="CJ745" s="99">
        <v>5240455.8688354502</v>
      </c>
      <c r="CK745" s="99">
        <v>45279049.001953103</v>
      </c>
      <c r="CL745" s="99">
        <v>12417182.331176801</v>
      </c>
      <c r="CM745" s="203">
        <f t="shared" si="33"/>
        <v>144536.2566609382</v>
      </c>
      <c r="CN745" s="203">
        <f t="shared" si="34"/>
        <v>22945351.099304248</v>
      </c>
      <c r="CO745" s="203">
        <f t="shared" si="35"/>
        <v>101025827.4995117</v>
      </c>
      <c r="CP745" s="99">
        <v>12417182.331176801</v>
      </c>
      <c r="CQ745" s="99">
        <v>0</v>
      </c>
      <c r="CR745" s="99">
        <v>0</v>
      </c>
      <c r="CS745" s="99">
        <v>0</v>
      </c>
      <c r="CT745" s="99">
        <v>0</v>
      </c>
    </row>
    <row r="746" spans="1:98">
      <c r="A746" s="98" t="s">
        <v>63</v>
      </c>
      <c r="B746" s="100">
        <v>42430</v>
      </c>
      <c r="C746" s="99">
        <v>70150.903107643098</v>
      </c>
      <c r="D746" s="99">
        <v>0</v>
      </c>
      <c r="E746" s="99">
        <v>14080.360516786601</v>
      </c>
      <c r="F746" s="99">
        <v>12084.6768088341</v>
      </c>
      <c r="G746" s="99">
        <v>3580.4965386092699</v>
      </c>
      <c r="H746" s="99">
        <v>0</v>
      </c>
      <c r="I746" s="99">
        <v>0</v>
      </c>
      <c r="J746" s="99">
        <v>56546.601037025503</v>
      </c>
      <c r="K746" s="99">
        <v>0</v>
      </c>
      <c r="L746" s="99">
        <v>171.66874326020499</v>
      </c>
      <c r="M746" s="99">
        <v>27508.100210189801</v>
      </c>
      <c r="N746" s="99">
        <v>9652.7396076917594</v>
      </c>
      <c r="O746" s="99">
        <v>0</v>
      </c>
      <c r="P746" s="99">
        <v>42591.918722629503</v>
      </c>
      <c r="Q746" s="99">
        <v>4154.1176478266698</v>
      </c>
      <c r="R746" s="99">
        <v>0</v>
      </c>
      <c r="S746" s="99">
        <v>3568.5401821434498</v>
      </c>
      <c r="T746" s="99">
        <v>0</v>
      </c>
      <c r="U746" s="99">
        <v>56540.175183296204</v>
      </c>
      <c r="V746" s="99">
        <v>3915792.2697143601</v>
      </c>
      <c r="W746" s="99">
        <v>0</v>
      </c>
      <c r="X746" s="99">
        <v>820673.47400665295</v>
      </c>
      <c r="Y746" s="99">
        <v>654943.15922546398</v>
      </c>
      <c r="Z746" s="99">
        <v>486079.799659729</v>
      </c>
      <c r="AA746" s="99">
        <v>0</v>
      </c>
      <c r="AB746" s="99">
        <v>0</v>
      </c>
      <c r="AC746" s="99">
        <v>17656435.337890599</v>
      </c>
      <c r="AD746" s="99">
        <v>0</v>
      </c>
      <c r="AE746" s="99">
        <v>13724.7345776558</v>
      </c>
      <c r="AF746" s="99">
        <v>1311292.60427856</v>
      </c>
      <c r="AG746" s="99">
        <v>1084367.3830871601</v>
      </c>
      <c r="AH746" s="99">
        <v>0</v>
      </c>
      <c r="AI746" s="99">
        <v>1850763.03907776</v>
      </c>
      <c r="AJ746" s="99">
        <v>488884.91165924101</v>
      </c>
      <c r="AK746" s="99">
        <v>0</v>
      </c>
      <c r="AL746" s="99">
        <v>483669.67150497402</v>
      </c>
      <c r="AM746" s="99">
        <v>0</v>
      </c>
      <c r="AN746" s="99">
        <v>17715384.774658199</v>
      </c>
      <c r="AO746" s="99">
        <v>34437999.611328103</v>
      </c>
      <c r="AP746" s="99">
        <v>0</v>
      </c>
      <c r="AQ746" s="99">
        <v>6699986.2221679697</v>
      </c>
      <c r="AR746" s="99">
        <v>5392683.6657104502</v>
      </c>
      <c r="AS746" s="99">
        <v>4036528.8325805701</v>
      </c>
      <c r="AT746" s="99">
        <v>0</v>
      </c>
      <c r="AU746" s="99">
        <v>0</v>
      </c>
      <c r="AV746" s="99">
        <v>55831567.162109397</v>
      </c>
      <c r="AW746" s="99">
        <v>0</v>
      </c>
      <c r="AX746" s="99">
        <v>120667.631038666</v>
      </c>
      <c r="AY746" s="99">
        <v>11953026.807251001</v>
      </c>
      <c r="AZ746" s="99">
        <v>8623908.6300048791</v>
      </c>
      <c r="BA746" s="99">
        <v>0</v>
      </c>
      <c r="BB746" s="99">
        <v>16494554.837402301</v>
      </c>
      <c r="BC746" s="99">
        <v>4110284.3199157701</v>
      </c>
      <c r="BD746" s="99">
        <v>0</v>
      </c>
      <c r="BE746" s="99">
        <v>4019922.4078369099</v>
      </c>
      <c r="BF746" s="99">
        <v>0</v>
      </c>
      <c r="BG746" s="99">
        <v>55962614.177246101</v>
      </c>
      <c r="BH746" s="99">
        <v>10033655.9449463</v>
      </c>
      <c r="BI746" s="99">
        <v>0</v>
      </c>
      <c r="BJ746" s="99">
        <v>3240169.1977844201</v>
      </c>
      <c r="BK746" s="99">
        <v>2548111.8734741202</v>
      </c>
      <c r="BL746" s="99">
        <v>0</v>
      </c>
      <c r="BM746" s="99">
        <v>0</v>
      </c>
      <c r="BN746" s="99">
        <v>0</v>
      </c>
      <c r="BO746" s="99">
        <v>0</v>
      </c>
      <c r="BP746" s="99">
        <v>0</v>
      </c>
      <c r="BQ746" s="99">
        <v>0</v>
      </c>
      <c r="BR746" s="99">
        <v>4016898.4038696298</v>
      </c>
      <c r="BS746" s="99">
        <v>3381607.1677246098</v>
      </c>
      <c r="BT746" s="99">
        <v>0</v>
      </c>
      <c r="BU746" s="99">
        <v>3502188.6099548298</v>
      </c>
      <c r="BV746" s="99">
        <v>2468938.9244079599</v>
      </c>
      <c r="BW746" s="99">
        <v>0</v>
      </c>
      <c r="BX746" s="99">
        <v>867095.88683319103</v>
      </c>
      <c r="BY746" s="99">
        <v>0</v>
      </c>
      <c r="BZ746" s="99">
        <v>0</v>
      </c>
      <c r="CA746" s="99">
        <v>84139.231958389297</v>
      </c>
      <c r="CB746" s="99">
        <v>4718669.9667968797</v>
      </c>
      <c r="CC746" s="99">
        <v>41041994.684082001</v>
      </c>
      <c r="CD746" s="99">
        <v>13268265.009399399</v>
      </c>
      <c r="CE746" s="99">
        <v>3578.7502263486399</v>
      </c>
      <c r="CF746" s="99">
        <v>485794.827968597</v>
      </c>
      <c r="CG746" s="99">
        <v>4037562.5985717801</v>
      </c>
      <c r="CH746" s="99">
        <v>0</v>
      </c>
      <c r="CI746" s="99">
        <v>87704.537845611601</v>
      </c>
      <c r="CJ746" s="99">
        <v>5200471.5632934598</v>
      </c>
      <c r="CK746" s="99">
        <v>45082248.115722701</v>
      </c>
      <c r="CL746" s="99">
        <v>14108359.0006104</v>
      </c>
      <c r="CM746" s="203">
        <f t="shared" si="33"/>
        <v>144244.7130289078</v>
      </c>
      <c r="CN746" s="203">
        <f t="shared" si="34"/>
        <v>22915856.33795166</v>
      </c>
      <c r="CO746" s="203">
        <f t="shared" si="35"/>
        <v>101044862.29296881</v>
      </c>
      <c r="CP746" s="99">
        <v>14108359.0006104</v>
      </c>
      <c r="CQ746" s="99">
        <v>0</v>
      </c>
      <c r="CR746" s="99">
        <v>0</v>
      </c>
      <c r="CS746" s="99">
        <v>0</v>
      </c>
      <c r="CT746" s="99">
        <v>0</v>
      </c>
    </row>
    <row r="747" spans="1:98">
      <c r="A747" s="98" t="s">
        <v>63</v>
      </c>
      <c r="B747" s="100">
        <v>42522</v>
      </c>
      <c r="C747" s="99">
        <v>70016.558644294695</v>
      </c>
      <c r="D747" s="99">
        <v>0</v>
      </c>
      <c r="E747" s="99">
        <v>13588.353143692</v>
      </c>
      <c r="F747" s="99">
        <v>11678.116793990101</v>
      </c>
      <c r="G747" s="99">
        <v>3636.0090832710298</v>
      </c>
      <c r="H747" s="99">
        <v>0</v>
      </c>
      <c r="I747" s="99">
        <v>0</v>
      </c>
      <c r="J747" s="99">
        <v>56444.432868957498</v>
      </c>
      <c r="K747" s="99">
        <v>0</v>
      </c>
      <c r="L747" s="99">
        <v>187.39926036260999</v>
      </c>
      <c r="M747" s="99">
        <v>27405.916596651099</v>
      </c>
      <c r="N747" s="99">
        <v>9616.8356844186801</v>
      </c>
      <c r="O747" s="99">
        <v>0</v>
      </c>
      <c r="P747" s="99">
        <v>42271.778708934798</v>
      </c>
      <c r="Q747" s="99">
        <v>4108.5486982464799</v>
      </c>
      <c r="R747" s="99">
        <v>0</v>
      </c>
      <c r="S747" s="99">
        <v>3633.5930354595198</v>
      </c>
      <c r="T747" s="99">
        <v>0</v>
      </c>
      <c r="U747" s="99">
        <v>56436.578815936999</v>
      </c>
      <c r="V747" s="99">
        <v>3899200.7085266099</v>
      </c>
      <c r="W747" s="99">
        <v>0</v>
      </c>
      <c r="X747" s="99">
        <v>772464.59255981399</v>
      </c>
      <c r="Y747" s="99">
        <v>614119.50276184105</v>
      </c>
      <c r="Z747" s="99">
        <v>490964.14468383801</v>
      </c>
      <c r="AA747" s="99">
        <v>0</v>
      </c>
      <c r="AB747" s="99">
        <v>0</v>
      </c>
      <c r="AC747" s="99">
        <v>17667962.745605499</v>
      </c>
      <c r="AD747" s="99">
        <v>0</v>
      </c>
      <c r="AE747" s="99">
        <v>14224.3972145319</v>
      </c>
      <c r="AF747" s="99">
        <v>1289258.10768127</v>
      </c>
      <c r="AG747" s="99">
        <v>1067541.07408142</v>
      </c>
      <c r="AH747" s="99">
        <v>0</v>
      </c>
      <c r="AI747" s="99">
        <v>1835440.43869019</v>
      </c>
      <c r="AJ747" s="99">
        <v>481023.167785645</v>
      </c>
      <c r="AK747" s="99">
        <v>0</v>
      </c>
      <c r="AL747" s="99">
        <v>489466.31670761103</v>
      </c>
      <c r="AM747" s="99">
        <v>0</v>
      </c>
      <c r="AN747" s="99">
        <v>17577954.965087902</v>
      </c>
      <c r="AO747" s="99">
        <v>34456768.235839799</v>
      </c>
      <c r="AP747" s="99">
        <v>0</v>
      </c>
      <c r="AQ747" s="99">
        <v>6456996.9429931603</v>
      </c>
      <c r="AR747" s="99">
        <v>5087791.9817504901</v>
      </c>
      <c r="AS747" s="99">
        <v>4089458.69567871</v>
      </c>
      <c r="AT747" s="99">
        <v>0</v>
      </c>
      <c r="AU747" s="99">
        <v>0</v>
      </c>
      <c r="AV747" s="99">
        <v>55849157.118652299</v>
      </c>
      <c r="AW747" s="99">
        <v>0</v>
      </c>
      <c r="AX747" s="99">
        <v>125538.205551147</v>
      </c>
      <c r="AY747" s="99">
        <v>11809770.987793</v>
      </c>
      <c r="AZ747" s="99">
        <v>8524945.9475097694</v>
      </c>
      <c r="BA747" s="99">
        <v>0</v>
      </c>
      <c r="BB747" s="99">
        <v>16505491.9804688</v>
      </c>
      <c r="BC747" s="99">
        <v>4093131.1587829599</v>
      </c>
      <c r="BD747" s="99">
        <v>0</v>
      </c>
      <c r="BE747" s="99">
        <v>4078990.1474914602</v>
      </c>
      <c r="BF747" s="99">
        <v>0</v>
      </c>
      <c r="BG747" s="99">
        <v>55847858.061035201</v>
      </c>
      <c r="BH747" s="99">
        <v>10049089.0496826</v>
      </c>
      <c r="BI747" s="99">
        <v>0</v>
      </c>
      <c r="BJ747" s="99">
        <v>3132196.3610534701</v>
      </c>
      <c r="BK747" s="99">
        <v>2462230.78765869</v>
      </c>
      <c r="BL747" s="99">
        <v>0</v>
      </c>
      <c r="BM747" s="99">
        <v>0</v>
      </c>
      <c r="BN747" s="99">
        <v>0</v>
      </c>
      <c r="BO747" s="99">
        <v>0</v>
      </c>
      <c r="BP747" s="99">
        <v>0</v>
      </c>
      <c r="BQ747" s="99">
        <v>0</v>
      </c>
      <c r="BR747" s="99">
        <v>3975956.9146728502</v>
      </c>
      <c r="BS747" s="99">
        <v>3346302.2477111798</v>
      </c>
      <c r="BT747" s="99">
        <v>0</v>
      </c>
      <c r="BU747" s="99">
        <v>3527436.4999694801</v>
      </c>
      <c r="BV747" s="99">
        <v>2482232.0959167499</v>
      </c>
      <c r="BW747" s="99">
        <v>0</v>
      </c>
      <c r="BX747" s="99">
        <v>875875.83682251</v>
      </c>
      <c r="BY747" s="99">
        <v>0</v>
      </c>
      <c r="BZ747" s="99">
        <v>0</v>
      </c>
      <c r="CA747" s="99">
        <v>83565.432213783293</v>
      </c>
      <c r="CB747" s="99">
        <v>4666863.2821044903</v>
      </c>
      <c r="CC747" s="99">
        <v>40848060.370605499</v>
      </c>
      <c r="CD747" s="99">
        <v>13197789.953125</v>
      </c>
      <c r="CE747" s="99">
        <v>3634.3014820814101</v>
      </c>
      <c r="CF747" s="99">
        <v>490912.18214034999</v>
      </c>
      <c r="CG747" s="99">
        <v>4089085.3573608398</v>
      </c>
      <c r="CH747" s="99">
        <v>0</v>
      </c>
      <c r="CI747" s="99">
        <v>87208.528045654297</v>
      </c>
      <c r="CJ747" s="99">
        <v>5147642.5702514602</v>
      </c>
      <c r="CK747" s="99">
        <v>44932549.927246101</v>
      </c>
      <c r="CL747" s="99">
        <v>14043684.358154301</v>
      </c>
      <c r="CM747" s="203">
        <f t="shared" si="33"/>
        <v>143645.10686159128</v>
      </c>
      <c r="CN747" s="203">
        <f t="shared" si="34"/>
        <v>22725597.535339363</v>
      </c>
      <c r="CO747" s="203">
        <f t="shared" si="35"/>
        <v>100780407.98828131</v>
      </c>
      <c r="CP747" s="99">
        <v>14043684.358154301</v>
      </c>
      <c r="CQ747" s="99">
        <v>0</v>
      </c>
      <c r="CR747" s="99">
        <v>0</v>
      </c>
      <c r="CS747" s="99">
        <v>0</v>
      </c>
      <c r="CT747" s="99">
        <v>0</v>
      </c>
    </row>
    <row r="748" spans="1:98">
      <c r="A748" s="98" t="s">
        <v>63</v>
      </c>
      <c r="B748" s="100">
        <v>42614</v>
      </c>
      <c r="C748" s="99">
        <v>69994.396185874895</v>
      </c>
      <c r="D748" s="99">
        <v>0</v>
      </c>
      <c r="E748" s="99">
        <v>13200.540402770001</v>
      </c>
      <c r="F748" s="99">
        <v>11380.0320358276</v>
      </c>
      <c r="G748" s="99">
        <v>3647.9982717633202</v>
      </c>
      <c r="H748" s="99">
        <v>0</v>
      </c>
      <c r="I748" s="99">
        <v>0</v>
      </c>
      <c r="J748" s="99">
        <v>56187.989482879602</v>
      </c>
      <c r="K748" s="99">
        <v>0</v>
      </c>
      <c r="L748" s="99">
        <v>219.96022038906801</v>
      </c>
      <c r="M748" s="99">
        <v>27307.484777927399</v>
      </c>
      <c r="N748" s="99">
        <v>9505.9428980350494</v>
      </c>
      <c r="O748" s="99">
        <v>0</v>
      </c>
      <c r="P748" s="99">
        <v>42189.592271804802</v>
      </c>
      <c r="Q748" s="99">
        <v>4092.1839036643501</v>
      </c>
      <c r="R748" s="99">
        <v>0</v>
      </c>
      <c r="S748" s="99">
        <v>3652.1954481601701</v>
      </c>
      <c r="T748" s="99">
        <v>0</v>
      </c>
      <c r="U748" s="99">
        <v>56240.677690506003</v>
      </c>
      <c r="V748" s="99">
        <v>3920117.6284484901</v>
      </c>
      <c r="W748" s="99">
        <v>0</v>
      </c>
      <c r="X748" s="99">
        <v>731545.67387390102</v>
      </c>
      <c r="Y748" s="99">
        <v>582595.17568206799</v>
      </c>
      <c r="Z748" s="99">
        <v>491643.26280975301</v>
      </c>
      <c r="AA748" s="99">
        <v>0</v>
      </c>
      <c r="AB748" s="99">
        <v>0</v>
      </c>
      <c r="AC748" s="99">
        <v>17503731.1633301</v>
      </c>
      <c r="AD748" s="99">
        <v>0</v>
      </c>
      <c r="AE748" s="99">
        <v>14882.1934030056</v>
      </c>
      <c r="AF748" s="99">
        <v>1289037.1482696501</v>
      </c>
      <c r="AG748" s="99">
        <v>1058773.9040069601</v>
      </c>
      <c r="AH748" s="99">
        <v>0</v>
      </c>
      <c r="AI748" s="99">
        <v>1811199.66355896</v>
      </c>
      <c r="AJ748" s="99">
        <v>482568.77769851702</v>
      </c>
      <c r="AK748" s="99">
        <v>0</v>
      </c>
      <c r="AL748" s="99">
        <v>491687.03526306199</v>
      </c>
      <c r="AM748" s="99">
        <v>0</v>
      </c>
      <c r="AN748" s="99">
        <v>17511980.697509799</v>
      </c>
      <c r="AO748" s="99">
        <v>34832444.997558601</v>
      </c>
      <c r="AP748" s="99">
        <v>0</v>
      </c>
      <c r="AQ748" s="99">
        <v>6248911.7522582998</v>
      </c>
      <c r="AR748" s="99">
        <v>4900600.4152221698</v>
      </c>
      <c r="AS748" s="99">
        <v>4107133.9797668499</v>
      </c>
      <c r="AT748" s="99">
        <v>0</v>
      </c>
      <c r="AU748" s="99">
        <v>0</v>
      </c>
      <c r="AV748" s="99">
        <v>55832525.525390603</v>
      </c>
      <c r="AW748" s="99">
        <v>0</v>
      </c>
      <c r="AX748" s="99">
        <v>152009.79538345299</v>
      </c>
      <c r="AY748" s="99">
        <v>11926766.9486084</v>
      </c>
      <c r="AZ748" s="99">
        <v>8525599.2449951209</v>
      </c>
      <c r="BA748" s="99">
        <v>0</v>
      </c>
      <c r="BB748" s="99">
        <v>16379308.253051801</v>
      </c>
      <c r="BC748" s="99">
        <v>4197256.45275879</v>
      </c>
      <c r="BD748" s="99">
        <v>0</v>
      </c>
      <c r="BE748" s="99">
        <v>4107941.8009033198</v>
      </c>
      <c r="BF748" s="99">
        <v>0</v>
      </c>
      <c r="BG748" s="99">
        <v>55837906.177734397</v>
      </c>
      <c r="BH748" s="99">
        <v>10052344.4693604</v>
      </c>
      <c r="BI748" s="99">
        <v>0</v>
      </c>
      <c r="BJ748" s="99">
        <v>3043129.4822998</v>
      </c>
      <c r="BK748" s="99">
        <v>2390683.5740051302</v>
      </c>
      <c r="BL748" s="99">
        <v>0</v>
      </c>
      <c r="BM748" s="99">
        <v>0</v>
      </c>
      <c r="BN748" s="99">
        <v>0</v>
      </c>
      <c r="BO748" s="99">
        <v>0</v>
      </c>
      <c r="BP748" s="99">
        <v>0</v>
      </c>
      <c r="BQ748" s="99">
        <v>0</v>
      </c>
      <c r="BR748" s="99">
        <v>3997914.2383117699</v>
      </c>
      <c r="BS748" s="99">
        <v>3326603.3045654302</v>
      </c>
      <c r="BT748" s="99">
        <v>0</v>
      </c>
      <c r="BU748" s="99">
        <v>2896464.1599426302</v>
      </c>
      <c r="BV748" s="99">
        <v>2524929.76806641</v>
      </c>
      <c r="BW748" s="99">
        <v>0</v>
      </c>
      <c r="BX748" s="99">
        <v>755386.20729827904</v>
      </c>
      <c r="BY748" s="99">
        <v>0</v>
      </c>
      <c r="BZ748" s="99">
        <v>0</v>
      </c>
      <c r="CA748" s="99">
        <v>83341.344012260393</v>
      </c>
      <c r="CB748" s="99">
        <v>4656833.28625488</v>
      </c>
      <c r="CC748" s="99">
        <v>41206406.980957001</v>
      </c>
      <c r="CD748" s="99">
        <v>13068054.646118199</v>
      </c>
      <c r="CE748" s="99">
        <v>3647.9717036485699</v>
      </c>
      <c r="CF748" s="99">
        <v>491752.46964263899</v>
      </c>
      <c r="CG748" s="99">
        <v>4106512.7543029799</v>
      </c>
      <c r="CH748" s="99">
        <v>0</v>
      </c>
      <c r="CI748" s="99">
        <v>86993.991323471098</v>
      </c>
      <c r="CJ748" s="99">
        <v>5154554.5798950205</v>
      </c>
      <c r="CK748" s="99">
        <v>45322166.1015625</v>
      </c>
      <c r="CL748" s="99">
        <v>13884892.755127</v>
      </c>
      <c r="CM748" s="203">
        <f t="shared" si="33"/>
        <v>143234.66901397711</v>
      </c>
      <c r="CN748" s="203">
        <f t="shared" si="34"/>
        <v>22666535.277404819</v>
      </c>
      <c r="CO748" s="203">
        <f t="shared" si="35"/>
        <v>101160072.2792969</v>
      </c>
      <c r="CP748" s="99">
        <v>13884892.755127</v>
      </c>
      <c r="CQ748" s="99">
        <v>0</v>
      </c>
      <c r="CR748" s="99">
        <v>0</v>
      </c>
      <c r="CS748" s="99">
        <v>0</v>
      </c>
      <c r="CT748" s="99">
        <v>0</v>
      </c>
    </row>
    <row r="749" spans="1:98">
      <c r="A749" s="98" t="s">
        <v>63</v>
      </c>
      <c r="B749" s="100">
        <v>42705</v>
      </c>
      <c r="C749" s="99">
        <v>69737.677353858904</v>
      </c>
      <c r="D749" s="99">
        <v>0</v>
      </c>
      <c r="E749" s="99">
        <v>12783.6843062639</v>
      </c>
      <c r="F749" s="99">
        <v>11012.78520298</v>
      </c>
      <c r="G749" s="99">
        <v>3688.12108120322</v>
      </c>
      <c r="H749" s="99">
        <v>0</v>
      </c>
      <c r="I749" s="99">
        <v>0</v>
      </c>
      <c r="J749" s="99">
        <v>56056.6012229919</v>
      </c>
      <c r="K749" s="99">
        <v>0</v>
      </c>
      <c r="L749" s="99">
        <v>182.481891006231</v>
      </c>
      <c r="M749" s="99">
        <v>27122.478306055102</v>
      </c>
      <c r="N749" s="99">
        <v>9364.9508428573608</v>
      </c>
      <c r="O749" s="99">
        <v>0</v>
      </c>
      <c r="P749" s="99">
        <v>41937.928360938997</v>
      </c>
      <c r="Q749" s="99">
        <v>4013.2544309794898</v>
      </c>
      <c r="R749" s="99">
        <v>0</v>
      </c>
      <c r="S749" s="99">
        <v>3691.93460631371</v>
      </c>
      <c r="T749" s="99">
        <v>0</v>
      </c>
      <c r="U749" s="99">
        <v>56043.8337225914</v>
      </c>
      <c r="V749" s="99">
        <v>3903167.6280517601</v>
      </c>
      <c r="W749" s="99">
        <v>0</v>
      </c>
      <c r="X749" s="99">
        <v>703935.18365478504</v>
      </c>
      <c r="Y749" s="99">
        <v>559423.16443633998</v>
      </c>
      <c r="Z749" s="99">
        <v>486733.79025268601</v>
      </c>
      <c r="AA749" s="99">
        <v>0</v>
      </c>
      <c r="AB749" s="99">
        <v>0</v>
      </c>
      <c r="AC749" s="99">
        <v>17372315.994384799</v>
      </c>
      <c r="AD749" s="99">
        <v>0</v>
      </c>
      <c r="AE749" s="99">
        <v>12226.276090383501</v>
      </c>
      <c r="AF749" s="99">
        <v>1254099.9521331801</v>
      </c>
      <c r="AG749" s="99">
        <v>1044566.7805328401</v>
      </c>
      <c r="AH749" s="99">
        <v>0</v>
      </c>
      <c r="AI749" s="99">
        <v>1802654.7815704299</v>
      </c>
      <c r="AJ749" s="99">
        <v>482767.74689865101</v>
      </c>
      <c r="AK749" s="99">
        <v>0</v>
      </c>
      <c r="AL749" s="99">
        <v>488394.52919769299</v>
      </c>
      <c r="AM749" s="99">
        <v>0</v>
      </c>
      <c r="AN749" s="99">
        <v>17409875.6328125</v>
      </c>
      <c r="AO749" s="99">
        <v>35052778.224609397</v>
      </c>
      <c r="AP749" s="99">
        <v>0</v>
      </c>
      <c r="AQ749" s="99">
        <v>6022908.0829467801</v>
      </c>
      <c r="AR749" s="99">
        <v>4736872.47265625</v>
      </c>
      <c r="AS749" s="99">
        <v>4092913.3981628399</v>
      </c>
      <c r="AT749" s="99">
        <v>0</v>
      </c>
      <c r="AU749" s="99">
        <v>0</v>
      </c>
      <c r="AV749" s="99">
        <v>55901322.644531302</v>
      </c>
      <c r="AW749" s="99">
        <v>0</v>
      </c>
      <c r="AX749" s="99">
        <v>110160.755496025</v>
      </c>
      <c r="AY749" s="99">
        <v>11640002.106811499</v>
      </c>
      <c r="AZ749" s="99">
        <v>8456032.2828369103</v>
      </c>
      <c r="BA749" s="99">
        <v>0</v>
      </c>
      <c r="BB749" s="99">
        <v>16509218.6361084</v>
      </c>
      <c r="BC749" s="99">
        <v>4212519.25744629</v>
      </c>
      <c r="BD749" s="99">
        <v>0</v>
      </c>
      <c r="BE749" s="99">
        <v>4102515.8910827599</v>
      </c>
      <c r="BF749" s="99">
        <v>0</v>
      </c>
      <c r="BG749" s="99">
        <v>55845816.565429702</v>
      </c>
      <c r="BH749" s="99">
        <v>10087479.880493199</v>
      </c>
      <c r="BI749" s="99">
        <v>0</v>
      </c>
      <c r="BJ749" s="99">
        <v>2941020.2285156301</v>
      </c>
      <c r="BK749" s="99">
        <v>2317591.1568603502</v>
      </c>
      <c r="BL749" s="99">
        <v>0</v>
      </c>
      <c r="BM749" s="99">
        <v>0</v>
      </c>
      <c r="BN749" s="99">
        <v>0</v>
      </c>
      <c r="BO749" s="99">
        <v>0</v>
      </c>
      <c r="BP749" s="99">
        <v>0</v>
      </c>
      <c r="BQ749" s="99">
        <v>0</v>
      </c>
      <c r="BR749" s="99">
        <v>3911890.03765869</v>
      </c>
      <c r="BS749" s="99">
        <v>3293276.41900635</v>
      </c>
      <c r="BT749" s="99">
        <v>0</v>
      </c>
      <c r="BU749" s="99">
        <v>3424644.4999084501</v>
      </c>
      <c r="BV749" s="99">
        <v>2504829.1574096698</v>
      </c>
      <c r="BW749" s="99">
        <v>0</v>
      </c>
      <c r="BX749" s="99">
        <v>849897.17689514195</v>
      </c>
      <c r="BY749" s="99">
        <v>0</v>
      </c>
      <c r="BZ749" s="99">
        <v>0</v>
      </c>
      <c r="CA749" s="99">
        <v>82536.406079292297</v>
      </c>
      <c r="CB749" s="99">
        <v>4611171.7142944299</v>
      </c>
      <c r="CC749" s="99">
        <v>41046081.756347701</v>
      </c>
      <c r="CD749" s="99">
        <v>13047386.185424799</v>
      </c>
      <c r="CE749" s="99">
        <v>3689.6414004266298</v>
      </c>
      <c r="CF749" s="99">
        <v>487135.60335159302</v>
      </c>
      <c r="CG749" s="99">
        <v>4099090.7126159701</v>
      </c>
      <c r="CH749" s="99">
        <v>0</v>
      </c>
      <c r="CI749" s="99">
        <v>86229.590694427505</v>
      </c>
      <c r="CJ749" s="99">
        <v>5105453.8683471698</v>
      </c>
      <c r="CK749" s="99">
        <v>45171756.596191399</v>
      </c>
      <c r="CL749" s="99">
        <v>13895956.5950928</v>
      </c>
      <c r="CM749" s="203">
        <f t="shared" si="33"/>
        <v>142273.42441701889</v>
      </c>
      <c r="CN749" s="203">
        <f t="shared" si="34"/>
        <v>22515329.501159668</v>
      </c>
      <c r="CO749" s="203">
        <f t="shared" si="35"/>
        <v>101017573.16162109</v>
      </c>
      <c r="CP749" s="99">
        <v>13895956.5950928</v>
      </c>
      <c r="CQ749" s="99">
        <v>0</v>
      </c>
      <c r="CR749" s="99">
        <v>0</v>
      </c>
      <c r="CS749" s="99">
        <v>0</v>
      </c>
      <c r="CT749" s="99">
        <v>0</v>
      </c>
    </row>
    <row r="750" spans="1:98">
      <c r="A750" s="98" t="s">
        <v>63</v>
      </c>
      <c r="B750" s="100">
        <v>42795</v>
      </c>
      <c r="C750" s="99">
        <v>69772.171175956697</v>
      </c>
      <c r="D750" s="99">
        <v>0</v>
      </c>
      <c r="E750" s="99">
        <v>12556.9044166803</v>
      </c>
      <c r="F750" s="99">
        <v>10802.939526677101</v>
      </c>
      <c r="G750" s="99">
        <v>3752.7163775265199</v>
      </c>
      <c r="H750" s="99">
        <v>0</v>
      </c>
      <c r="I750" s="99">
        <v>0</v>
      </c>
      <c r="J750" s="99">
        <v>55992.2287654877</v>
      </c>
      <c r="K750" s="99">
        <v>0</v>
      </c>
      <c r="L750" s="99">
        <v>177.71543224901001</v>
      </c>
      <c r="M750" s="99">
        <v>27153.902679204901</v>
      </c>
      <c r="N750" s="99">
        <v>9261.5237637758291</v>
      </c>
      <c r="O750" s="99">
        <v>0</v>
      </c>
      <c r="P750" s="99">
        <v>41587.419230461099</v>
      </c>
      <c r="Q750" s="99">
        <v>3971.09004643559</v>
      </c>
      <c r="R750" s="99">
        <v>0</v>
      </c>
      <c r="S750" s="99">
        <v>3739.44879728556</v>
      </c>
      <c r="T750" s="99">
        <v>0</v>
      </c>
      <c r="U750" s="99">
        <v>55965.968466758699</v>
      </c>
      <c r="V750" s="99">
        <v>3913672.4701843299</v>
      </c>
      <c r="W750" s="99">
        <v>0</v>
      </c>
      <c r="X750" s="99">
        <v>685405.11540222203</v>
      </c>
      <c r="Y750" s="99">
        <v>542888.04956054699</v>
      </c>
      <c r="Z750" s="99">
        <v>497326.20052719099</v>
      </c>
      <c r="AA750" s="99">
        <v>0</v>
      </c>
      <c r="AB750" s="99">
        <v>0</v>
      </c>
      <c r="AC750" s="99">
        <v>17487316.0002441</v>
      </c>
      <c r="AD750" s="99">
        <v>0</v>
      </c>
      <c r="AE750" s="99">
        <v>12964.6961778402</v>
      </c>
      <c r="AF750" s="99">
        <v>1274204.74571228</v>
      </c>
      <c r="AG750" s="99">
        <v>1033604.7161865199</v>
      </c>
      <c r="AH750" s="99">
        <v>0</v>
      </c>
      <c r="AI750" s="99">
        <v>1815852.3790893599</v>
      </c>
      <c r="AJ750" s="99">
        <v>478375.45087432902</v>
      </c>
      <c r="AK750" s="99">
        <v>0</v>
      </c>
      <c r="AL750" s="99">
        <v>494556.10355758702</v>
      </c>
      <c r="AM750" s="99">
        <v>0</v>
      </c>
      <c r="AN750" s="99">
        <v>17408162.9147949</v>
      </c>
      <c r="AO750" s="99">
        <v>35261293.226074196</v>
      </c>
      <c r="AP750" s="99">
        <v>0</v>
      </c>
      <c r="AQ750" s="99">
        <v>5847449.5178222703</v>
      </c>
      <c r="AR750" s="99">
        <v>4592116.9878540002</v>
      </c>
      <c r="AS750" s="99">
        <v>4207714.2275390597</v>
      </c>
      <c r="AT750" s="99">
        <v>0</v>
      </c>
      <c r="AU750" s="99">
        <v>0</v>
      </c>
      <c r="AV750" s="99">
        <v>56207383.129394501</v>
      </c>
      <c r="AW750" s="99">
        <v>0</v>
      </c>
      <c r="AX750" s="99">
        <v>120376.821414948</v>
      </c>
      <c r="AY750" s="99">
        <v>11875055.920776401</v>
      </c>
      <c r="AZ750" s="99">
        <v>8376780.18469238</v>
      </c>
      <c r="BA750" s="99">
        <v>0</v>
      </c>
      <c r="BB750" s="99">
        <v>16622859.4487305</v>
      </c>
      <c r="BC750" s="99">
        <v>4196617.7832031297</v>
      </c>
      <c r="BD750" s="99">
        <v>0</v>
      </c>
      <c r="BE750" s="99">
        <v>4184036.1585693401</v>
      </c>
      <c r="BF750" s="99">
        <v>0</v>
      </c>
      <c r="BG750" s="99">
        <v>56024749.306640603</v>
      </c>
      <c r="BH750" s="99">
        <v>10222448.858154301</v>
      </c>
      <c r="BI750" s="99">
        <v>0</v>
      </c>
      <c r="BJ750" s="99">
        <v>2868099.0544738802</v>
      </c>
      <c r="BK750" s="99">
        <v>2262595.1075134301</v>
      </c>
      <c r="BL750" s="99">
        <v>0</v>
      </c>
      <c r="BM750" s="99">
        <v>0</v>
      </c>
      <c r="BN750" s="99">
        <v>0</v>
      </c>
      <c r="BO750" s="99">
        <v>0</v>
      </c>
      <c r="BP750" s="99">
        <v>0</v>
      </c>
      <c r="BQ750" s="99">
        <v>0</v>
      </c>
      <c r="BR750" s="99">
        <v>3983591.2358703599</v>
      </c>
      <c r="BS750" s="99">
        <v>3254456.4958496098</v>
      </c>
      <c r="BT750" s="99">
        <v>0</v>
      </c>
      <c r="BU750" s="99">
        <v>3435169.4598693801</v>
      </c>
      <c r="BV750" s="99">
        <v>2491399.4137878399</v>
      </c>
      <c r="BW750" s="99">
        <v>0</v>
      </c>
      <c r="BX750" s="99">
        <v>895701.92672729504</v>
      </c>
      <c r="BY750" s="99">
        <v>0</v>
      </c>
      <c r="BZ750" s="99">
        <v>0</v>
      </c>
      <c r="CA750" s="99">
        <v>82209.054912567095</v>
      </c>
      <c r="CB750" s="99">
        <v>4600223.6111450205</v>
      </c>
      <c r="CC750" s="99">
        <v>41183669.470703103</v>
      </c>
      <c r="CD750" s="99">
        <v>13075331.908813501</v>
      </c>
      <c r="CE750" s="99">
        <v>3752.8563342094399</v>
      </c>
      <c r="CF750" s="99">
        <v>496792.651824951</v>
      </c>
      <c r="CG750" s="99">
        <v>4201803.9677734403</v>
      </c>
      <c r="CH750" s="99">
        <v>0</v>
      </c>
      <c r="CI750" s="99">
        <v>85941.088659286499</v>
      </c>
      <c r="CJ750" s="99">
        <v>5106042.1889038105</v>
      </c>
      <c r="CK750" s="99">
        <v>45297775.072265603</v>
      </c>
      <c r="CL750" s="99">
        <v>13944010.056396499</v>
      </c>
      <c r="CM750" s="203">
        <f t="shared" si="33"/>
        <v>141907.0571260452</v>
      </c>
      <c r="CN750" s="203">
        <f t="shared" si="34"/>
        <v>22514205.103698708</v>
      </c>
      <c r="CO750" s="203">
        <f t="shared" si="35"/>
        <v>101322524.37890621</v>
      </c>
      <c r="CP750" s="99">
        <v>13944010.056396499</v>
      </c>
      <c r="CQ750" s="99">
        <v>0</v>
      </c>
      <c r="CR750" s="99">
        <v>0</v>
      </c>
      <c r="CS750" s="99">
        <v>0</v>
      </c>
      <c r="CT750" s="99">
        <v>0</v>
      </c>
    </row>
    <row r="751" spans="1:98">
      <c r="A751" s="98" t="s">
        <v>63</v>
      </c>
      <c r="B751" s="100">
        <v>42887</v>
      </c>
      <c r="C751" s="99">
        <v>69348.766079902605</v>
      </c>
      <c r="D751" s="99">
        <v>0</v>
      </c>
      <c r="E751" s="99">
        <v>12382.896423697501</v>
      </c>
      <c r="F751" s="99">
        <v>10701.606672644601</v>
      </c>
      <c r="G751" s="99">
        <v>3788.99703976512</v>
      </c>
      <c r="H751" s="99">
        <v>0</v>
      </c>
      <c r="I751" s="99">
        <v>0</v>
      </c>
      <c r="J751" s="99">
        <v>55878.258537292502</v>
      </c>
      <c r="K751" s="99">
        <v>0</v>
      </c>
      <c r="L751" s="99">
        <v>187.52074829116501</v>
      </c>
      <c r="M751" s="99">
        <v>26890.357111453999</v>
      </c>
      <c r="N751" s="99">
        <v>9188.1440075635892</v>
      </c>
      <c r="O751" s="99">
        <v>0</v>
      </c>
      <c r="P751" s="99">
        <v>41460.739268779798</v>
      </c>
      <c r="Q751" s="99">
        <v>3949.1864591538902</v>
      </c>
      <c r="R751" s="99">
        <v>0</v>
      </c>
      <c r="S751" s="99">
        <v>3786.6935515999799</v>
      </c>
      <c r="T751" s="99">
        <v>0</v>
      </c>
      <c r="U751" s="99">
        <v>55854.751729488402</v>
      </c>
      <c r="V751" s="99">
        <v>3878623.3235168499</v>
      </c>
      <c r="W751" s="99">
        <v>0</v>
      </c>
      <c r="X751" s="99">
        <v>660992.82647705101</v>
      </c>
      <c r="Y751" s="99">
        <v>523850.14995193499</v>
      </c>
      <c r="Z751" s="99">
        <v>492816.729949951</v>
      </c>
      <c r="AA751" s="99">
        <v>0</v>
      </c>
      <c r="AB751" s="99">
        <v>0</v>
      </c>
      <c r="AC751" s="99">
        <v>17398520.467285201</v>
      </c>
      <c r="AD751" s="99">
        <v>0</v>
      </c>
      <c r="AE751" s="99">
        <v>14882.8979682922</v>
      </c>
      <c r="AF751" s="99">
        <v>1241033.78102112</v>
      </c>
      <c r="AG751" s="99">
        <v>1028850.4343490599</v>
      </c>
      <c r="AH751" s="99">
        <v>0</v>
      </c>
      <c r="AI751" s="99">
        <v>1771111.11732483</v>
      </c>
      <c r="AJ751" s="99">
        <v>476292.83709335298</v>
      </c>
      <c r="AK751" s="99">
        <v>0</v>
      </c>
      <c r="AL751" s="99">
        <v>491613.97793197603</v>
      </c>
      <c r="AM751" s="99">
        <v>0</v>
      </c>
      <c r="AN751" s="99">
        <v>17426729.395996101</v>
      </c>
      <c r="AO751" s="99">
        <v>35002556.127441399</v>
      </c>
      <c r="AP751" s="99">
        <v>0</v>
      </c>
      <c r="AQ751" s="99">
        <v>5693486.1058959998</v>
      </c>
      <c r="AR751" s="99">
        <v>4453226.96594238</v>
      </c>
      <c r="AS751" s="99">
        <v>4166553.8632202102</v>
      </c>
      <c r="AT751" s="99">
        <v>0</v>
      </c>
      <c r="AU751" s="99">
        <v>0</v>
      </c>
      <c r="AV751" s="99">
        <v>56528118.6552734</v>
      </c>
      <c r="AW751" s="99">
        <v>0</v>
      </c>
      <c r="AX751" s="99">
        <v>122576.382574081</v>
      </c>
      <c r="AY751" s="99">
        <v>11635073.4804688</v>
      </c>
      <c r="AZ751" s="99">
        <v>8358262.94494629</v>
      </c>
      <c r="BA751" s="99">
        <v>0</v>
      </c>
      <c r="BB751" s="99">
        <v>16369694.1135254</v>
      </c>
      <c r="BC751" s="99">
        <v>4180580.8540344201</v>
      </c>
      <c r="BD751" s="99">
        <v>0</v>
      </c>
      <c r="BE751" s="99">
        <v>4154621.6646728502</v>
      </c>
      <c r="BF751" s="99">
        <v>0</v>
      </c>
      <c r="BG751" s="99">
        <v>56180119.040527299</v>
      </c>
      <c r="BH751" s="99">
        <v>10074023.705200201</v>
      </c>
      <c r="BI751" s="99">
        <v>0</v>
      </c>
      <c r="BJ751" s="99">
        <v>2814459.8795471201</v>
      </c>
      <c r="BK751" s="99">
        <v>2223999.9483642601</v>
      </c>
      <c r="BL751" s="99">
        <v>0</v>
      </c>
      <c r="BM751" s="99">
        <v>0</v>
      </c>
      <c r="BN751" s="99">
        <v>0</v>
      </c>
      <c r="BO751" s="99">
        <v>0</v>
      </c>
      <c r="BP751" s="99">
        <v>0</v>
      </c>
      <c r="BQ751" s="99">
        <v>0</v>
      </c>
      <c r="BR751" s="99">
        <v>3910858.3524780301</v>
      </c>
      <c r="BS751" s="99">
        <v>3245058.71270752</v>
      </c>
      <c r="BT751" s="99">
        <v>0</v>
      </c>
      <c r="BU751" s="99">
        <v>3403655.3699035598</v>
      </c>
      <c r="BV751" s="99">
        <v>2512009.2084045401</v>
      </c>
      <c r="BW751" s="99">
        <v>0</v>
      </c>
      <c r="BX751" s="99">
        <v>886202.37681579601</v>
      </c>
      <c r="BY751" s="99">
        <v>0</v>
      </c>
      <c r="BZ751" s="99">
        <v>0</v>
      </c>
      <c r="CA751" s="99">
        <v>81661.468278884902</v>
      </c>
      <c r="CB751" s="99">
        <v>4546034.4230957003</v>
      </c>
      <c r="CC751" s="99">
        <v>40802635.409179702</v>
      </c>
      <c r="CD751" s="99">
        <v>12913791.0393066</v>
      </c>
      <c r="CE751" s="99">
        <v>3789.8050750195998</v>
      </c>
      <c r="CF751" s="99">
        <v>492793.66313552897</v>
      </c>
      <c r="CG751" s="99">
        <v>4161039.2750244099</v>
      </c>
      <c r="CH751" s="99">
        <v>0</v>
      </c>
      <c r="CI751" s="99">
        <v>85458.215943336501</v>
      </c>
      <c r="CJ751" s="99">
        <v>5055247.0166626005</v>
      </c>
      <c r="CK751" s="99">
        <v>44977146.677246101</v>
      </c>
      <c r="CL751" s="99">
        <v>13772316.541748</v>
      </c>
      <c r="CM751" s="203">
        <f t="shared" si="33"/>
        <v>141312.96767282492</v>
      </c>
      <c r="CN751" s="203">
        <f t="shared" si="34"/>
        <v>22481976.412658703</v>
      </c>
      <c r="CO751" s="203">
        <f t="shared" si="35"/>
        <v>101157265.71777341</v>
      </c>
      <c r="CP751" s="99">
        <v>13772316.541748</v>
      </c>
      <c r="CQ751" s="99">
        <v>0</v>
      </c>
      <c r="CR751" s="99">
        <v>0</v>
      </c>
      <c r="CS751" s="99">
        <v>0</v>
      </c>
      <c r="CT751" s="99">
        <v>0</v>
      </c>
    </row>
    <row r="752" spans="1:98">
      <c r="A752" s="98" t="s">
        <v>63</v>
      </c>
      <c r="B752" s="100">
        <v>42979</v>
      </c>
      <c r="C752" s="99">
        <v>69007.401425361604</v>
      </c>
      <c r="D752" s="99">
        <v>0</v>
      </c>
      <c r="E752" s="99">
        <v>12242.7512111664</v>
      </c>
      <c r="F752" s="99">
        <v>10653.0187327862</v>
      </c>
      <c r="G752" s="99">
        <v>3841.4883419573298</v>
      </c>
      <c r="H752" s="99">
        <v>0</v>
      </c>
      <c r="I752" s="99">
        <v>0</v>
      </c>
      <c r="J752" s="99">
        <v>55786.2507243156</v>
      </c>
      <c r="K752" s="99">
        <v>0</v>
      </c>
      <c r="L752" s="99">
        <v>192.24882599525199</v>
      </c>
      <c r="M752" s="99">
        <v>26768.028272390398</v>
      </c>
      <c r="N752" s="99">
        <v>9145.1921156644803</v>
      </c>
      <c r="O752" s="99">
        <v>0</v>
      </c>
      <c r="P752" s="99">
        <v>41357.910138130203</v>
      </c>
      <c r="Q752" s="99">
        <v>3932.1071491837502</v>
      </c>
      <c r="R752" s="99">
        <v>0</v>
      </c>
      <c r="S752" s="99">
        <v>3848.4958395957901</v>
      </c>
      <c r="T752" s="99">
        <v>0</v>
      </c>
      <c r="U752" s="99">
        <v>55861.778116702997</v>
      </c>
      <c r="V752" s="99">
        <v>3869028.3059997601</v>
      </c>
      <c r="W752" s="99">
        <v>0</v>
      </c>
      <c r="X752" s="99">
        <v>632736.29925537098</v>
      </c>
      <c r="Y752" s="99">
        <v>503951.277137756</v>
      </c>
      <c r="Z752" s="99">
        <v>497482.43139267003</v>
      </c>
      <c r="AA752" s="99">
        <v>0</v>
      </c>
      <c r="AB752" s="99">
        <v>0</v>
      </c>
      <c r="AC752" s="99">
        <v>17289744.209228501</v>
      </c>
      <c r="AD752" s="99">
        <v>0</v>
      </c>
      <c r="AE752" s="99">
        <v>15252.225734949099</v>
      </c>
      <c r="AF752" s="99">
        <v>1223734.8518219001</v>
      </c>
      <c r="AG752" s="99">
        <v>1022160.1542053201</v>
      </c>
      <c r="AH752" s="99">
        <v>0</v>
      </c>
      <c r="AI752" s="99">
        <v>1756421.11026001</v>
      </c>
      <c r="AJ752" s="99">
        <v>476548.04579544102</v>
      </c>
      <c r="AK752" s="99">
        <v>0</v>
      </c>
      <c r="AL752" s="99">
        <v>498316.89133453398</v>
      </c>
      <c r="AM752" s="99">
        <v>0</v>
      </c>
      <c r="AN752" s="99">
        <v>17307497.728759799</v>
      </c>
      <c r="AO752" s="99">
        <v>35110366.914550804</v>
      </c>
      <c r="AP752" s="99">
        <v>0</v>
      </c>
      <c r="AQ752" s="99">
        <v>5444664.7971801804</v>
      </c>
      <c r="AR752" s="99">
        <v>4273125.6392822303</v>
      </c>
      <c r="AS752" s="99">
        <v>4194028.86468506</v>
      </c>
      <c r="AT752" s="99">
        <v>0</v>
      </c>
      <c r="AU752" s="99">
        <v>0</v>
      </c>
      <c r="AV752" s="99">
        <v>55971915.068359397</v>
      </c>
      <c r="AW752" s="99">
        <v>0</v>
      </c>
      <c r="AX752" s="99">
        <v>139988.36573791501</v>
      </c>
      <c r="AY752" s="99">
        <v>11528107.284301801</v>
      </c>
      <c r="AZ752" s="99">
        <v>8318084.2307128897</v>
      </c>
      <c r="BA752" s="99">
        <v>0</v>
      </c>
      <c r="BB752" s="99">
        <v>16283372.802368199</v>
      </c>
      <c r="BC752" s="99">
        <v>4184597.2372131301</v>
      </c>
      <c r="BD752" s="99">
        <v>0</v>
      </c>
      <c r="BE752" s="99">
        <v>4208168.9328002902</v>
      </c>
      <c r="BF752" s="99">
        <v>0</v>
      </c>
      <c r="BG752" s="99">
        <v>56162176.548828103</v>
      </c>
      <c r="BH752" s="99">
        <v>10053594.6204834</v>
      </c>
      <c r="BI752" s="99">
        <v>0</v>
      </c>
      <c r="BJ752" s="99">
        <v>2737872.34197998</v>
      </c>
      <c r="BK752" s="99">
        <v>2161554.14025879</v>
      </c>
      <c r="BL752" s="99">
        <v>0</v>
      </c>
      <c r="BM752" s="99">
        <v>0</v>
      </c>
      <c r="BN752" s="99">
        <v>0</v>
      </c>
      <c r="BO752" s="99">
        <v>0</v>
      </c>
      <c r="BP752" s="99">
        <v>0</v>
      </c>
      <c r="BQ752" s="99">
        <v>0</v>
      </c>
      <c r="BR752" s="99">
        <v>3880400.81167603</v>
      </c>
      <c r="BS752" s="99">
        <v>3221017.3459777799</v>
      </c>
      <c r="BT752" s="99">
        <v>0</v>
      </c>
      <c r="BU752" s="99">
        <v>2809527.3498840299</v>
      </c>
      <c r="BV752" s="99">
        <v>2509165.7500915499</v>
      </c>
      <c r="BW752" s="99">
        <v>0</v>
      </c>
      <c r="BX752" s="99">
        <v>767665.43725585903</v>
      </c>
      <c r="BY752" s="99">
        <v>0</v>
      </c>
      <c r="BZ752" s="99">
        <v>0</v>
      </c>
      <c r="CA752" s="99">
        <v>81429.968497276306</v>
      </c>
      <c r="CB752" s="99">
        <v>4508452.4606323196</v>
      </c>
      <c r="CC752" s="99">
        <v>40565385.328125</v>
      </c>
      <c r="CD752" s="99">
        <v>12757670.5380859</v>
      </c>
      <c r="CE752" s="99">
        <v>3838.7400301098801</v>
      </c>
      <c r="CF752" s="99">
        <v>497704.41305541998</v>
      </c>
      <c r="CG752" s="99">
        <v>4200810.6990966797</v>
      </c>
      <c r="CH752" s="99">
        <v>0</v>
      </c>
      <c r="CI752" s="99">
        <v>85281.463407516494</v>
      </c>
      <c r="CJ752" s="99">
        <v>5009062.9921264602</v>
      </c>
      <c r="CK752" s="99">
        <v>44769074.1787109</v>
      </c>
      <c r="CL752" s="99">
        <v>13577977.5552979</v>
      </c>
      <c r="CM752" s="203">
        <f t="shared" si="33"/>
        <v>141143.24152421948</v>
      </c>
      <c r="CN752" s="203">
        <f t="shared" si="34"/>
        <v>22316560.72088626</v>
      </c>
      <c r="CO752" s="203">
        <f t="shared" si="35"/>
        <v>100931250.727539</v>
      </c>
      <c r="CP752" s="99">
        <v>13577977.5552979</v>
      </c>
      <c r="CQ752" s="99">
        <v>0</v>
      </c>
      <c r="CR752" s="99">
        <v>0</v>
      </c>
      <c r="CS752" s="99">
        <v>0</v>
      </c>
      <c r="CT752" s="99">
        <v>0</v>
      </c>
    </row>
    <row r="753" spans="1:98">
      <c r="A753" s="98" t="s">
        <v>63</v>
      </c>
      <c r="B753" s="100">
        <v>43070</v>
      </c>
      <c r="C753" s="99">
        <v>69027.685627937302</v>
      </c>
      <c r="D753" s="99">
        <v>0</v>
      </c>
      <c r="E753" s="99">
        <v>12058.6777505875</v>
      </c>
      <c r="F753" s="99">
        <v>10501.714045405401</v>
      </c>
      <c r="G753" s="99">
        <v>3834.2653976678798</v>
      </c>
      <c r="H753" s="99">
        <v>0</v>
      </c>
      <c r="I753" s="99">
        <v>0</v>
      </c>
      <c r="J753" s="99">
        <v>55312.143645286596</v>
      </c>
      <c r="K753" s="99">
        <v>0</v>
      </c>
      <c r="L753" s="99">
        <v>177.57653182372499</v>
      </c>
      <c r="M753" s="99">
        <v>26794.353393316302</v>
      </c>
      <c r="N753" s="99">
        <v>9105.3033756017703</v>
      </c>
      <c r="O753" s="99">
        <v>0</v>
      </c>
      <c r="P753" s="99">
        <v>41163.476654529601</v>
      </c>
      <c r="Q753" s="99">
        <v>3934.1367592811598</v>
      </c>
      <c r="R753" s="99">
        <v>0</v>
      </c>
      <c r="S753" s="99">
        <v>3841.9109379351098</v>
      </c>
      <c r="T753" s="99">
        <v>0</v>
      </c>
      <c r="U753" s="99">
        <v>55290.514382839203</v>
      </c>
      <c r="V753" s="99">
        <v>3840074.0868835398</v>
      </c>
      <c r="W753" s="99">
        <v>0</v>
      </c>
      <c r="X753" s="99">
        <v>626664.99465179397</v>
      </c>
      <c r="Y753" s="99">
        <v>503490.69533538801</v>
      </c>
      <c r="Z753" s="99">
        <v>495320.756793976</v>
      </c>
      <c r="AA753" s="99">
        <v>0</v>
      </c>
      <c r="AB753" s="99">
        <v>0</v>
      </c>
      <c r="AC753" s="99">
        <v>17189805.708984401</v>
      </c>
      <c r="AD753" s="99">
        <v>0</v>
      </c>
      <c r="AE753" s="99">
        <v>11209.050599575001</v>
      </c>
      <c r="AF753" s="99">
        <v>1228153.7999877899</v>
      </c>
      <c r="AG753" s="99">
        <v>1014268.63519287</v>
      </c>
      <c r="AH753" s="99">
        <v>0</v>
      </c>
      <c r="AI753" s="99">
        <v>1744846.6376953099</v>
      </c>
      <c r="AJ753" s="99">
        <v>471070.580467224</v>
      </c>
      <c r="AK753" s="99">
        <v>0</v>
      </c>
      <c r="AL753" s="99">
        <v>498018.47552490199</v>
      </c>
      <c r="AM753" s="99">
        <v>0</v>
      </c>
      <c r="AN753" s="99">
        <v>17235850.3037109</v>
      </c>
      <c r="AO753" s="99">
        <v>34924459.183593802</v>
      </c>
      <c r="AP753" s="99">
        <v>0</v>
      </c>
      <c r="AQ753" s="99">
        <v>5387737.5208129901</v>
      </c>
      <c r="AR753" s="99">
        <v>4284847.6589965802</v>
      </c>
      <c r="AS753" s="99">
        <v>4187542.6482849098</v>
      </c>
      <c r="AT753" s="99">
        <v>0</v>
      </c>
      <c r="AU753" s="99">
        <v>0</v>
      </c>
      <c r="AV753" s="99">
        <v>56320597.1484375</v>
      </c>
      <c r="AW753" s="99">
        <v>0</v>
      </c>
      <c r="AX753" s="99">
        <v>100772.800078392</v>
      </c>
      <c r="AY753" s="99">
        <v>11644462.642822299</v>
      </c>
      <c r="AZ753" s="99">
        <v>8268132.25463867</v>
      </c>
      <c r="BA753" s="99">
        <v>0</v>
      </c>
      <c r="BB753" s="99">
        <v>16122279.754760699</v>
      </c>
      <c r="BC753" s="99">
        <v>4190001.8269653302</v>
      </c>
      <c r="BD753" s="99">
        <v>0</v>
      </c>
      <c r="BE753" s="99">
        <v>4210103.9744262705</v>
      </c>
      <c r="BF753" s="99">
        <v>0</v>
      </c>
      <c r="BG753" s="99">
        <v>56218180.228027299</v>
      </c>
      <c r="BH753" s="99">
        <v>10101609.7576904</v>
      </c>
      <c r="BI753" s="99">
        <v>0</v>
      </c>
      <c r="BJ753" s="99">
        <v>2718644.3296814002</v>
      </c>
      <c r="BK753" s="99">
        <v>2159143.43005371</v>
      </c>
      <c r="BL753" s="99">
        <v>0</v>
      </c>
      <c r="BM753" s="99">
        <v>0</v>
      </c>
      <c r="BN753" s="99">
        <v>0</v>
      </c>
      <c r="BO753" s="99">
        <v>0</v>
      </c>
      <c r="BP753" s="99">
        <v>0</v>
      </c>
      <c r="BQ753" s="99">
        <v>0</v>
      </c>
      <c r="BR753" s="99">
        <v>3911202.3695678702</v>
      </c>
      <c r="BS753" s="99">
        <v>3198513.4661254901</v>
      </c>
      <c r="BT753" s="99">
        <v>0</v>
      </c>
      <c r="BU753" s="99">
        <v>3315459.8229370099</v>
      </c>
      <c r="BV753" s="99">
        <v>2513703.7107543899</v>
      </c>
      <c r="BW753" s="99">
        <v>0</v>
      </c>
      <c r="BX753" s="99">
        <v>867051.12198638904</v>
      </c>
      <c r="BY753" s="99">
        <v>0</v>
      </c>
      <c r="BZ753" s="99">
        <v>0</v>
      </c>
      <c r="CA753" s="99">
        <v>81108.119922637896</v>
      </c>
      <c r="CB753" s="99">
        <v>4470480.8074340802</v>
      </c>
      <c r="CC753" s="99">
        <v>40308610.237792999</v>
      </c>
      <c r="CD753" s="99">
        <v>12841357.1137695</v>
      </c>
      <c r="CE753" s="99">
        <v>3834.0154365897201</v>
      </c>
      <c r="CF753" s="99">
        <v>495802.49076461798</v>
      </c>
      <c r="CG753" s="99">
        <v>4199461.6181030301</v>
      </c>
      <c r="CH753" s="99">
        <v>0</v>
      </c>
      <c r="CI753" s="99">
        <v>84948.463570594802</v>
      </c>
      <c r="CJ753" s="99">
        <v>4968032.6491088904</v>
      </c>
      <c r="CK753" s="99">
        <v>44536820.220214799</v>
      </c>
      <c r="CL753" s="99">
        <v>13709291.493042</v>
      </c>
      <c r="CM753" s="203">
        <f t="shared" si="33"/>
        <v>140238.97795343399</v>
      </c>
      <c r="CN753" s="203">
        <f t="shared" si="34"/>
        <v>22203882.952819791</v>
      </c>
      <c r="CO753" s="203">
        <f t="shared" si="35"/>
        <v>100755000.4482421</v>
      </c>
      <c r="CP753" s="99">
        <v>13709291.493042</v>
      </c>
      <c r="CQ753" s="99">
        <v>0</v>
      </c>
      <c r="CR753" s="99">
        <v>0</v>
      </c>
      <c r="CS753" s="99">
        <v>0</v>
      </c>
      <c r="CT753" s="99">
        <v>0</v>
      </c>
    </row>
    <row r="754" spans="1:98">
      <c r="A754" s="98" t="s">
        <v>63</v>
      </c>
      <c r="B754" s="100">
        <v>43160</v>
      </c>
      <c r="C754" s="99">
        <v>68616.224610328703</v>
      </c>
      <c r="D754" s="99">
        <v>0</v>
      </c>
      <c r="E754" s="99">
        <v>11874.844372630099</v>
      </c>
      <c r="F754" s="99">
        <v>10356.9019039869</v>
      </c>
      <c r="G754" s="99">
        <v>3780.4069740474201</v>
      </c>
      <c r="H754" s="99">
        <v>0</v>
      </c>
      <c r="I754" s="99">
        <v>0</v>
      </c>
      <c r="J754" s="99">
        <v>55053.792637348197</v>
      </c>
      <c r="K754" s="99">
        <v>0</v>
      </c>
      <c r="L754" s="99">
        <v>169.688257908449</v>
      </c>
      <c r="M754" s="99">
        <v>26624.5237867832</v>
      </c>
      <c r="N754" s="99">
        <v>9052.9097684621793</v>
      </c>
      <c r="O754" s="99">
        <v>0</v>
      </c>
      <c r="P754" s="99">
        <v>40507.510323047602</v>
      </c>
      <c r="Q754" s="99">
        <v>3916.0711440146001</v>
      </c>
      <c r="R754" s="99">
        <v>0</v>
      </c>
      <c r="S754" s="99">
        <v>3763.39141580462</v>
      </c>
      <c r="T754" s="99">
        <v>0</v>
      </c>
      <c r="U754" s="99">
        <v>55012.799285411798</v>
      </c>
      <c r="V754" s="99">
        <v>3802246.36297607</v>
      </c>
      <c r="W754" s="99">
        <v>0</v>
      </c>
      <c r="X754" s="99">
        <v>600430.15269470203</v>
      </c>
      <c r="Y754" s="99">
        <v>482911.17459869402</v>
      </c>
      <c r="Z754" s="99">
        <v>484449.76557540899</v>
      </c>
      <c r="AA754" s="99">
        <v>0</v>
      </c>
      <c r="AB754" s="99">
        <v>0</v>
      </c>
      <c r="AC754" s="99">
        <v>17119003.934326202</v>
      </c>
      <c r="AD754" s="99">
        <v>0</v>
      </c>
      <c r="AE754" s="99">
        <v>11425.569518685301</v>
      </c>
      <c r="AF754" s="99">
        <v>1233378.63545227</v>
      </c>
      <c r="AG754" s="99">
        <v>1009560.98532104</v>
      </c>
      <c r="AH754" s="99">
        <v>0</v>
      </c>
      <c r="AI754" s="99">
        <v>1685311.9968872101</v>
      </c>
      <c r="AJ754" s="99">
        <v>467433.71196365397</v>
      </c>
      <c r="AK754" s="99">
        <v>0</v>
      </c>
      <c r="AL754" s="99">
        <v>481265.19062805199</v>
      </c>
      <c r="AM754" s="99">
        <v>0</v>
      </c>
      <c r="AN754" s="99">
        <v>17137134.877685498</v>
      </c>
      <c r="AO754" s="99">
        <v>34779415.687988304</v>
      </c>
      <c r="AP754" s="99">
        <v>0</v>
      </c>
      <c r="AQ754" s="99">
        <v>5233415.5828857403</v>
      </c>
      <c r="AR754" s="99">
        <v>4156945.6351013202</v>
      </c>
      <c r="AS754" s="99">
        <v>4140837.9938049298</v>
      </c>
      <c r="AT754" s="99">
        <v>0</v>
      </c>
      <c r="AU754" s="99">
        <v>0</v>
      </c>
      <c r="AV754" s="99">
        <v>56611632.252441399</v>
      </c>
      <c r="AW754" s="99">
        <v>0</v>
      </c>
      <c r="AX754" s="99">
        <v>104403.727736473</v>
      </c>
      <c r="AY754" s="99">
        <v>11785306.930908199</v>
      </c>
      <c r="AZ754" s="99">
        <v>8302859.5178832998</v>
      </c>
      <c r="BA754" s="99">
        <v>0</v>
      </c>
      <c r="BB754" s="99">
        <v>15592226.588378901</v>
      </c>
      <c r="BC754" s="99">
        <v>4184974.9602355999</v>
      </c>
      <c r="BD754" s="99">
        <v>0</v>
      </c>
      <c r="BE754" s="99">
        <v>4108426.7802734398</v>
      </c>
      <c r="BF754" s="99">
        <v>0</v>
      </c>
      <c r="BG754" s="99">
        <v>56347184.477050804</v>
      </c>
      <c r="BH754" s="99">
        <v>10054614.583862299</v>
      </c>
      <c r="BI754" s="99">
        <v>0</v>
      </c>
      <c r="BJ754" s="99">
        <v>2664565.4317932101</v>
      </c>
      <c r="BK754" s="99">
        <v>2110809.1271972698</v>
      </c>
      <c r="BL754" s="99">
        <v>0</v>
      </c>
      <c r="BM754" s="99">
        <v>0</v>
      </c>
      <c r="BN754" s="99">
        <v>0</v>
      </c>
      <c r="BO754" s="99">
        <v>0</v>
      </c>
      <c r="BP754" s="99">
        <v>0</v>
      </c>
      <c r="BQ754" s="99">
        <v>0</v>
      </c>
      <c r="BR754" s="99">
        <v>3937427.0174255399</v>
      </c>
      <c r="BS754" s="99">
        <v>3182606.0187683101</v>
      </c>
      <c r="BT754" s="99">
        <v>0</v>
      </c>
      <c r="BU754" s="99">
        <v>3182081.42547607</v>
      </c>
      <c r="BV754" s="99">
        <v>2516070.6650695801</v>
      </c>
      <c r="BW754" s="99">
        <v>0</v>
      </c>
      <c r="BX754" s="99">
        <v>872369.57080078102</v>
      </c>
      <c r="BY754" s="99">
        <v>0</v>
      </c>
      <c r="BZ754" s="99">
        <v>0</v>
      </c>
      <c r="CA754" s="99">
        <v>80357.581185340896</v>
      </c>
      <c r="CB754" s="99">
        <v>4405680.3151245099</v>
      </c>
      <c r="CC754" s="99">
        <v>40113300.324707001</v>
      </c>
      <c r="CD754" s="99">
        <v>12703015.752441401</v>
      </c>
      <c r="CE754" s="99">
        <v>3783.0248226225399</v>
      </c>
      <c r="CF754" s="99">
        <v>483751.72518158</v>
      </c>
      <c r="CG754" s="99">
        <v>4127360.5893554701</v>
      </c>
      <c r="CH754" s="99">
        <v>0</v>
      </c>
      <c r="CI754" s="99">
        <v>84110.706659317002</v>
      </c>
      <c r="CJ754" s="99">
        <v>4907424.7061767597</v>
      </c>
      <c r="CK754" s="99">
        <v>44156450.194824196</v>
      </c>
      <c r="CL754" s="99">
        <v>13551059.9619141</v>
      </c>
      <c r="CM754" s="203">
        <f t="shared" si="33"/>
        <v>139123.50594472879</v>
      </c>
      <c r="CN754" s="203">
        <f t="shared" si="34"/>
        <v>22044559.58386226</v>
      </c>
      <c r="CO754" s="203">
        <f t="shared" si="35"/>
        <v>100503634.671875</v>
      </c>
      <c r="CP754" s="99">
        <v>13551059.9619141</v>
      </c>
      <c r="CQ754" s="99">
        <v>0</v>
      </c>
      <c r="CR754" s="99">
        <v>0</v>
      </c>
      <c r="CS754" s="99">
        <v>0</v>
      </c>
      <c r="CT754" s="99">
        <v>0</v>
      </c>
    </row>
    <row r="755" spans="1:98">
      <c r="A755" s="98" t="s">
        <v>63</v>
      </c>
      <c r="B755" s="100">
        <v>43252</v>
      </c>
      <c r="C755" s="99">
        <v>69047.747873306304</v>
      </c>
      <c r="D755" s="99">
        <v>0</v>
      </c>
      <c r="E755" s="99">
        <v>11612.267637491201</v>
      </c>
      <c r="F755" s="99">
        <v>10165.6879922152</v>
      </c>
      <c r="G755" s="99">
        <v>3822.76440837979</v>
      </c>
      <c r="H755" s="99">
        <v>0</v>
      </c>
      <c r="I755" s="99">
        <v>0</v>
      </c>
      <c r="J755" s="99">
        <v>54702.233418464697</v>
      </c>
      <c r="K755" s="99">
        <v>0</v>
      </c>
      <c r="L755" s="99">
        <v>156.121559854597</v>
      </c>
      <c r="M755" s="99">
        <v>27002.506198406201</v>
      </c>
      <c r="N755" s="99">
        <v>8961.4945055246408</v>
      </c>
      <c r="O755" s="99">
        <v>0</v>
      </c>
      <c r="P755" s="99">
        <v>40641.278479099303</v>
      </c>
      <c r="Q755" s="99">
        <v>3798.40158268809</v>
      </c>
      <c r="R755" s="99">
        <v>0</v>
      </c>
      <c r="S755" s="99">
        <v>3827.0558401942299</v>
      </c>
      <c r="T755" s="99">
        <v>0</v>
      </c>
      <c r="U755" s="99">
        <v>54678.628247737899</v>
      </c>
      <c r="V755" s="99">
        <v>3869607.29833984</v>
      </c>
      <c r="W755" s="99">
        <v>0</v>
      </c>
      <c r="X755" s="99">
        <v>582208.24143219006</v>
      </c>
      <c r="Y755" s="99">
        <v>471401.93326950102</v>
      </c>
      <c r="Z755" s="99">
        <v>491328.35533905</v>
      </c>
      <c r="AA755" s="99">
        <v>0</v>
      </c>
      <c r="AB755" s="99">
        <v>0</v>
      </c>
      <c r="AC755" s="99">
        <v>17134060.322753899</v>
      </c>
      <c r="AD755" s="99">
        <v>0</v>
      </c>
      <c r="AE755" s="99">
        <v>10726.6582740545</v>
      </c>
      <c r="AF755" s="99">
        <v>1248825.81715393</v>
      </c>
      <c r="AG755" s="99">
        <v>1011312.67836761</v>
      </c>
      <c r="AH755" s="99">
        <v>0</v>
      </c>
      <c r="AI755" s="99">
        <v>1661569.7177581801</v>
      </c>
      <c r="AJ755" s="99">
        <v>471072.35599136399</v>
      </c>
      <c r="AK755" s="99">
        <v>0</v>
      </c>
      <c r="AL755" s="99">
        <v>496368.26575088501</v>
      </c>
      <c r="AM755" s="99">
        <v>0</v>
      </c>
      <c r="AN755" s="99">
        <v>17050364.113037098</v>
      </c>
      <c r="AO755" s="99">
        <v>35547110.247558601</v>
      </c>
      <c r="AP755" s="99">
        <v>0</v>
      </c>
      <c r="AQ755" s="99">
        <v>5061135.77233887</v>
      </c>
      <c r="AR755" s="99">
        <v>4060728.97412109</v>
      </c>
      <c r="AS755" s="99">
        <v>4197289.8084716797</v>
      </c>
      <c r="AT755" s="99">
        <v>0</v>
      </c>
      <c r="AU755" s="99">
        <v>0</v>
      </c>
      <c r="AV755" s="99">
        <v>56782562.140136696</v>
      </c>
      <c r="AW755" s="99">
        <v>0</v>
      </c>
      <c r="AX755" s="99">
        <v>103973.472658157</v>
      </c>
      <c r="AY755" s="99">
        <v>11979643.5509033</v>
      </c>
      <c r="AZ755" s="99">
        <v>8319592.3316040002</v>
      </c>
      <c r="BA755" s="99">
        <v>0</v>
      </c>
      <c r="BB755" s="99">
        <v>15534242.8161621</v>
      </c>
      <c r="BC755" s="99">
        <v>4210857.96765137</v>
      </c>
      <c r="BD755" s="99">
        <v>0</v>
      </c>
      <c r="BE755" s="99">
        <v>4244012.7240600605</v>
      </c>
      <c r="BF755" s="99">
        <v>0</v>
      </c>
      <c r="BG755" s="99">
        <v>56474910.5087891</v>
      </c>
      <c r="BH755" s="99">
        <v>10101246.7178955</v>
      </c>
      <c r="BI755" s="99">
        <v>0</v>
      </c>
      <c r="BJ755" s="99">
        <v>2527730.3308715802</v>
      </c>
      <c r="BK755" s="99">
        <v>2002494.2956695601</v>
      </c>
      <c r="BL755" s="99">
        <v>0</v>
      </c>
      <c r="BM755" s="99">
        <v>0</v>
      </c>
      <c r="BN755" s="99">
        <v>0</v>
      </c>
      <c r="BO755" s="99">
        <v>0</v>
      </c>
      <c r="BP755" s="99">
        <v>0</v>
      </c>
      <c r="BQ755" s="99">
        <v>0</v>
      </c>
      <c r="BR755" s="99">
        <v>3993978.3493042002</v>
      </c>
      <c r="BS755" s="99">
        <v>3174100.9964904799</v>
      </c>
      <c r="BT755" s="99">
        <v>0</v>
      </c>
      <c r="BU755" s="99">
        <v>3166834.8652648898</v>
      </c>
      <c r="BV755" s="99">
        <v>2447566.70785522</v>
      </c>
      <c r="BW755" s="99">
        <v>0</v>
      </c>
      <c r="BX755" s="99">
        <v>888908.16068267799</v>
      </c>
      <c r="BY755" s="99">
        <v>0</v>
      </c>
      <c r="BZ755" s="99">
        <v>0</v>
      </c>
      <c r="CA755" s="99">
        <v>80572.093952178999</v>
      </c>
      <c r="CB755" s="99">
        <v>4438761.4452514602</v>
      </c>
      <c r="CC755" s="99">
        <v>40447966.754394501</v>
      </c>
      <c r="CD755" s="99">
        <v>12659364.0708008</v>
      </c>
      <c r="CE755" s="99">
        <v>3824.4397422075299</v>
      </c>
      <c r="CF755" s="99">
        <v>491358.667110443</v>
      </c>
      <c r="CG755" s="99">
        <v>4190799.03338623</v>
      </c>
      <c r="CH755" s="99">
        <v>0</v>
      </c>
      <c r="CI755" s="99">
        <v>84406.885994911194</v>
      </c>
      <c r="CJ755" s="99">
        <v>4931870.8741455097</v>
      </c>
      <c r="CK755" s="99">
        <v>44693472.097656302</v>
      </c>
      <c r="CL755" s="99">
        <v>13521365.397338901</v>
      </c>
      <c r="CM755" s="203">
        <f t="shared" si="33"/>
        <v>139085.51424264908</v>
      </c>
      <c r="CN755" s="203">
        <f t="shared" si="34"/>
        <v>21982234.98718261</v>
      </c>
      <c r="CO755" s="203">
        <f t="shared" si="35"/>
        <v>101168382.6064454</v>
      </c>
      <c r="CP755" s="99">
        <v>13521365.397338901</v>
      </c>
      <c r="CQ755" s="99">
        <v>0</v>
      </c>
      <c r="CR755" s="99">
        <v>0</v>
      </c>
      <c r="CS755" s="99">
        <v>0</v>
      </c>
      <c r="CT755" s="99">
        <v>0</v>
      </c>
    </row>
    <row r="756" spans="1:98">
      <c r="A756" s="98" t="s">
        <v>64</v>
      </c>
      <c r="B756" s="100">
        <v>38047</v>
      </c>
      <c r="C756" s="99">
        <v>26169.250603914301</v>
      </c>
      <c r="D756" s="99">
        <v>0</v>
      </c>
      <c r="E756" s="99">
        <v>16064.4695074558</v>
      </c>
      <c r="F756" s="99">
        <v>8491.5093108415604</v>
      </c>
      <c r="G756" s="99">
        <v>5.86459323397139</v>
      </c>
      <c r="H756" s="99">
        <v>0</v>
      </c>
      <c r="I756" s="99">
        <v>0</v>
      </c>
      <c r="J756" s="99">
        <v>53.208792268764199</v>
      </c>
      <c r="K756" s="99">
        <v>28291.261556863799</v>
      </c>
      <c r="L756" s="99">
        <v>20319.506669998202</v>
      </c>
      <c r="M756" s="99">
        <v>14477.303661227201</v>
      </c>
      <c r="N756" s="99">
        <v>5152.9072819352205</v>
      </c>
      <c r="O756" s="99">
        <v>0</v>
      </c>
      <c r="P756" s="99">
        <v>0</v>
      </c>
      <c r="Q756" s="99">
        <v>2116.6083413064498</v>
      </c>
      <c r="R756" s="99">
        <v>0</v>
      </c>
      <c r="S756" s="99">
        <v>0</v>
      </c>
      <c r="T756" s="99">
        <v>981.07675711065497</v>
      </c>
      <c r="U756" s="99">
        <v>28448.8442759514</v>
      </c>
      <c r="V756" s="99">
        <v>1613284.8604126</v>
      </c>
      <c r="W756" s="99">
        <v>0</v>
      </c>
      <c r="X756" s="99">
        <v>1356847.66648865</v>
      </c>
      <c r="Y756" s="99">
        <v>641224.04016876197</v>
      </c>
      <c r="Z756" s="99">
        <v>736.37651606649194</v>
      </c>
      <c r="AA756" s="99">
        <v>0</v>
      </c>
      <c r="AB756" s="99">
        <v>0</v>
      </c>
      <c r="AC756" s="99">
        <v>3371.16205862165</v>
      </c>
      <c r="AD756" s="99">
        <v>7551921.99572754</v>
      </c>
      <c r="AE756" s="99">
        <v>1130950.6425018299</v>
      </c>
      <c r="AF756" s="99">
        <v>739912.28355407703</v>
      </c>
      <c r="AG756" s="99">
        <v>838469.44979095506</v>
      </c>
      <c r="AH756" s="99">
        <v>0</v>
      </c>
      <c r="AI756" s="99">
        <v>0</v>
      </c>
      <c r="AJ756" s="99">
        <v>254819.88869094799</v>
      </c>
      <c r="AK756" s="99">
        <v>0</v>
      </c>
      <c r="AL756" s="99">
        <v>0</v>
      </c>
      <c r="AM756" s="99">
        <v>191701.51356315601</v>
      </c>
      <c r="AN756" s="99">
        <v>7543602.9634399395</v>
      </c>
      <c r="AO756" s="99">
        <v>10778789.5310059</v>
      </c>
      <c r="AP756" s="99">
        <v>0</v>
      </c>
      <c r="AQ756" s="99">
        <v>9070981.6783447303</v>
      </c>
      <c r="AR756" s="99">
        <v>4445130.1134643601</v>
      </c>
      <c r="AS756" s="99">
        <v>4445.3805011510804</v>
      </c>
      <c r="AT756" s="99">
        <v>0</v>
      </c>
      <c r="AU756" s="99">
        <v>0</v>
      </c>
      <c r="AV756" s="99">
        <v>7641.8276425600097</v>
      </c>
      <c r="AW756" s="99">
        <v>17411539.567871101</v>
      </c>
      <c r="AX756" s="99">
        <v>7861143.1107177697</v>
      </c>
      <c r="AY756" s="99">
        <v>5004034.0957031297</v>
      </c>
      <c r="AZ756" s="99">
        <v>5240934.4678344699</v>
      </c>
      <c r="BA756" s="99">
        <v>0</v>
      </c>
      <c r="BB756" s="99">
        <v>0</v>
      </c>
      <c r="BC756" s="99">
        <v>1660568.23052979</v>
      </c>
      <c r="BD756" s="99">
        <v>0</v>
      </c>
      <c r="BE756" s="99">
        <v>0</v>
      </c>
      <c r="BF756" s="99">
        <v>1161293.40078735</v>
      </c>
      <c r="BG756" s="99">
        <v>17409904.0471191</v>
      </c>
      <c r="BH756" s="99">
        <v>2127859.8825683598</v>
      </c>
      <c r="BI756" s="99">
        <v>0</v>
      </c>
      <c r="BJ756" s="99">
        <v>2254609.0682067899</v>
      </c>
      <c r="BK756" s="99">
        <v>1491476.25619507</v>
      </c>
      <c r="BL756" s="99">
        <v>0</v>
      </c>
      <c r="BM756" s="99">
        <v>0</v>
      </c>
      <c r="BN756" s="99">
        <v>0</v>
      </c>
      <c r="BO756" s="99">
        <v>0</v>
      </c>
      <c r="BP756" s="99">
        <v>0</v>
      </c>
      <c r="BQ756" s="99">
        <v>0</v>
      </c>
      <c r="BR756" s="99">
        <v>1647111.72303772</v>
      </c>
      <c r="BS756" s="99">
        <v>2020905.5971832301</v>
      </c>
      <c r="BT756" s="99">
        <v>0</v>
      </c>
      <c r="BU756" s="99">
        <v>0</v>
      </c>
      <c r="BV756" s="99">
        <v>695072.70976257301</v>
      </c>
      <c r="BW756" s="99">
        <v>0</v>
      </c>
      <c r="BX756" s="99">
        <v>0</v>
      </c>
      <c r="BY756" s="99">
        <v>0</v>
      </c>
      <c r="BZ756" s="99">
        <v>0</v>
      </c>
      <c r="CA756" s="99">
        <v>42308.470639228799</v>
      </c>
      <c r="CB756" s="99">
        <v>2954146.7828674298</v>
      </c>
      <c r="CC756" s="99">
        <v>19730781.2180176</v>
      </c>
      <c r="CD756" s="99">
        <v>4362168.4293823196</v>
      </c>
      <c r="CE756" s="99">
        <v>998.49721264839195</v>
      </c>
      <c r="CF756" s="99">
        <v>192372.75850868199</v>
      </c>
      <c r="CG756" s="99">
        <v>1161609.3272094701</v>
      </c>
      <c r="CH756" s="99">
        <v>0</v>
      </c>
      <c r="CI756" s="99">
        <v>43298.157763004303</v>
      </c>
      <c r="CJ756" s="99">
        <v>3143659.5439147898</v>
      </c>
      <c r="CK756" s="99">
        <v>20919922.620849598</v>
      </c>
      <c r="CL756" s="99">
        <v>4360509.1974487295</v>
      </c>
      <c r="CM756" s="203">
        <f t="shared" si="33"/>
        <v>71747.002038955703</v>
      </c>
      <c r="CN756" s="203">
        <f t="shared" si="34"/>
        <v>10687262.507354729</v>
      </c>
      <c r="CO756" s="203">
        <f t="shared" si="35"/>
        <v>38329826.667968698</v>
      </c>
      <c r="CP756" s="99">
        <v>4360509.1974487295</v>
      </c>
      <c r="CQ756" s="99">
        <v>0</v>
      </c>
      <c r="CR756" s="99">
        <v>0</v>
      </c>
      <c r="CS756" s="99">
        <v>0</v>
      </c>
      <c r="CT756" s="99">
        <v>0</v>
      </c>
    </row>
    <row r="757" spans="1:98">
      <c r="A757" s="98" t="s">
        <v>64</v>
      </c>
      <c r="B757" s="100">
        <v>38139</v>
      </c>
      <c r="C757" s="99">
        <v>26550.593141794201</v>
      </c>
      <c r="D757" s="99">
        <v>0</v>
      </c>
      <c r="E757" s="99">
        <v>15793.4471087456</v>
      </c>
      <c r="F757" s="99">
        <v>8641.7940021753293</v>
      </c>
      <c r="G757" s="99">
        <v>29.988294432871001</v>
      </c>
      <c r="H757" s="99">
        <v>0</v>
      </c>
      <c r="I757" s="99">
        <v>0</v>
      </c>
      <c r="J757" s="99">
        <v>1104.3626523166899</v>
      </c>
      <c r="K757" s="99">
        <v>26910.395249128302</v>
      </c>
      <c r="L757" s="99">
        <v>20574.8649725914</v>
      </c>
      <c r="M757" s="99">
        <v>14389.7723157406</v>
      </c>
      <c r="N757" s="99">
        <v>5243.5231751799602</v>
      </c>
      <c r="O757" s="99">
        <v>0</v>
      </c>
      <c r="P757" s="99">
        <v>0</v>
      </c>
      <c r="Q757" s="99">
        <v>2122.8541032671901</v>
      </c>
      <c r="R757" s="99">
        <v>0</v>
      </c>
      <c r="S757" s="99">
        <v>0</v>
      </c>
      <c r="T757" s="99">
        <v>1007.089283593</v>
      </c>
      <c r="U757" s="99">
        <v>28566.6916406155</v>
      </c>
      <c r="V757" s="99">
        <v>1611221.52661133</v>
      </c>
      <c r="W757" s="99">
        <v>0</v>
      </c>
      <c r="X757" s="99">
        <v>1322113.3783416699</v>
      </c>
      <c r="Y757" s="99">
        <v>650569.49600219703</v>
      </c>
      <c r="Z757" s="99">
        <v>4456.1414358615903</v>
      </c>
      <c r="AA757" s="99">
        <v>0</v>
      </c>
      <c r="AB757" s="99">
        <v>0</v>
      </c>
      <c r="AC757" s="99">
        <v>247081.133228302</v>
      </c>
      <c r="AD757" s="99">
        <v>7124800.4815063505</v>
      </c>
      <c r="AE757" s="99">
        <v>1102469.3096771201</v>
      </c>
      <c r="AF757" s="99">
        <v>729316.79984283401</v>
      </c>
      <c r="AG757" s="99">
        <v>843201.59931182896</v>
      </c>
      <c r="AH757" s="99">
        <v>0</v>
      </c>
      <c r="AI757" s="99">
        <v>0</v>
      </c>
      <c r="AJ757" s="99">
        <v>255082.568019867</v>
      </c>
      <c r="AK757" s="99">
        <v>0</v>
      </c>
      <c r="AL757" s="99">
        <v>0</v>
      </c>
      <c r="AM757" s="99">
        <v>196372.65265083301</v>
      </c>
      <c r="AN757" s="99">
        <v>7512205.24536133</v>
      </c>
      <c r="AO757" s="99">
        <v>10835237.353027301</v>
      </c>
      <c r="AP757" s="99">
        <v>0</v>
      </c>
      <c r="AQ757" s="99">
        <v>8983842.6964111291</v>
      </c>
      <c r="AR757" s="99">
        <v>4555145.92858887</v>
      </c>
      <c r="AS757" s="99">
        <v>27581.7300291061</v>
      </c>
      <c r="AT757" s="99">
        <v>0</v>
      </c>
      <c r="AU757" s="99">
        <v>0</v>
      </c>
      <c r="AV757" s="99">
        <v>587998.36938476597</v>
      </c>
      <c r="AW757" s="99">
        <v>16563160.7393799</v>
      </c>
      <c r="AX757" s="99">
        <v>7856051.0040283203</v>
      </c>
      <c r="AY757" s="99">
        <v>4972558.1098632803</v>
      </c>
      <c r="AZ757" s="99">
        <v>5316256.5760498</v>
      </c>
      <c r="BA757" s="99">
        <v>0</v>
      </c>
      <c r="BB757" s="99">
        <v>0</v>
      </c>
      <c r="BC757" s="99">
        <v>1668210.53662109</v>
      </c>
      <c r="BD757" s="99">
        <v>0</v>
      </c>
      <c r="BE757" s="99">
        <v>0</v>
      </c>
      <c r="BF757" s="99">
        <v>1190514.0028228799</v>
      </c>
      <c r="BG757" s="99">
        <v>17661992.0319824</v>
      </c>
      <c r="BH757" s="99">
        <v>2140486.3820495601</v>
      </c>
      <c r="BI757" s="99">
        <v>0</v>
      </c>
      <c r="BJ757" s="99">
        <v>2243571.7859497098</v>
      </c>
      <c r="BK757" s="99">
        <v>1522146.83239746</v>
      </c>
      <c r="BL757" s="99">
        <v>0</v>
      </c>
      <c r="BM757" s="99">
        <v>0</v>
      </c>
      <c r="BN757" s="99">
        <v>0</v>
      </c>
      <c r="BO757" s="99">
        <v>0</v>
      </c>
      <c r="BP757" s="99">
        <v>0</v>
      </c>
      <c r="BQ757" s="99">
        <v>0</v>
      </c>
      <c r="BR757" s="99">
        <v>1637581.0794220001</v>
      </c>
      <c r="BS757" s="99">
        <v>2060580.3715820301</v>
      </c>
      <c r="BT757" s="99">
        <v>0</v>
      </c>
      <c r="BU757" s="99">
        <v>0</v>
      </c>
      <c r="BV757" s="99">
        <v>705175.41016387905</v>
      </c>
      <c r="BW757" s="99">
        <v>0</v>
      </c>
      <c r="BX757" s="99">
        <v>0</v>
      </c>
      <c r="BY757" s="99">
        <v>0</v>
      </c>
      <c r="BZ757" s="99">
        <v>0</v>
      </c>
      <c r="CA757" s="99">
        <v>42495.392036438003</v>
      </c>
      <c r="CB757" s="99">
        <v>2915495.6239318801</v>
      </c>
      <c r="CC757" s="99">
        <v>19756612.8601074</v>
      </c>
      <c r="CD757" s="99">
        <v>4376281.4688720703</v>
      </c>
      <c r="CE757" s="99">
        <v>996.77728052437305</v>
      </c>
      <c r="CF757" s="99">
        <v>194865.45327758801</v>
      </c>
      <c r="CG757" s="99">
        <v>1186839.5753478999</v>
      </c>
      <c r="CH757" s="99">
        <v>0</v>
      </c>
      <c r="CI757" s="99">
        <v>43499.403059005701</v>
      </c>
      <c r="CJ757" s="99">
        <v>3111502.9689941402</v>
      </c>
      <c r="CK757" s="99">
        <v>20908269.5070801</v>
      </c>
      <c r="CL757" s="99">
        <v>4375316.7227172898</v>
      </c>
      <c r="CM757" s="203">
        <f t="shared" si="33"/>
        <v>72066.094699621201</v>
      </c>
      <c r="CN757" s="203">
        <f t="shared" si="34"/>
        <v>10623708.214355471</v>
      </c>
      <c r="CO757" s="203">
        <f t="shared" si="35"/>
        <v>38570261.5390625</v>
      </c>
      <c r="CP757" s="99">
        <v>4375316.7227172898</v>
      </c>
      <c r="CQ757" s="99">
        <v>0</v>
      </c>
      <c r="CR757" s="99">
        <v>0</v>
      </c>
      <c r="CS757" s="99">
        <v>0</v>
      </c>
      <c r="CT757" s="99">
        <v>0</v>
      </c>
    </row>
    <row r="758" spans="1:98">
      <c r="A758" s="98" t="s">
        <v>64</v>
      </c>
      <c r="B758" s="100">
        <v>38231</v>
      </c>
      <c r="C758" s="99">
        <v>26982.5649476051</v>
      </c>
      <c r="D758" s="99">
        <v>0</v>
      </c>
      <c r="E758" s="99">
        <v>15911.102218747101</v>
      </c>
      <c r="F758" s="99">
        <v>8945.7643530368805</v>
      </c>
      <c r="G758" s="99">
        <v>77.4221217697486</v>
      </c>
      <c r="H758" s="99">
        <v>0</v>
      </c>
      <c r="I758" s="99">
        <v>0</v>
      </c>
      <c r="J758" s="99">
        <v>2459.9298874139799</v>
      </c>
      <c r="K758" s="99">
        <v>25768.5292413235</v>
      </c>
      <c r="L758" s="99">
        <v>21441.6146974564</v>
      </c>
      <c r="M758" s="99">
        <v>14336.102551817899</v>
      </c>
      <c r="N758" s="99">
        <v>5347.7052114605904</v>
      </c>
      <c r="O758" s="99">
        <v>0</v>
      </c>
      <c r="P758" s="99">
        <v>0</v>
      </c>
      <c r="Q758" s="99">
        <v>2154.4332412481299</v>
      </c>
      <c r="R758" s="99">
        <v>0</v>
      </c>
      <c r="S758" s="99">
        <v>0</v>
      </c>
      <c r="T758" s="99">
        <v>992.21488609164999</v>
      </c>
      <c r="U758" s="99">
        <v>27937.4164073467</v>
      </c>
      <c r="V758" s="99">
        <v>1613211.18321228</v>
      </c>
      <c r="W758" s="99">
        <v>0</v>
      </c>
      <c r="X758" s="99">
        <v>1313244.6282959001</v>
      </c>
      <c r="Y758" s="99">
        <v>663742.53751373303</v>
      </c>
      <c r="Z758" s="99">
        <v>12534.272360086399</v>
      </c>
      <c r="AA758" s="99">
        <v>0</v>
      </c>
      <c r="AB758" s="99">
        <v>0</v>
      </c>
      <c r="AC758" s="99">
        <v>608770.30513763404</v>
      </c>
      <c r="AD758" s="99">
        <v>6547089.6923217801</v>
      </c>
      <c r="AE758" s="99">
        <v>1129336.73194885</v>
      </c>
      <c r="AF758" s="99">
        <v>723751.49137878395</v>
      </c>
      <c r="AG758" s="99">
        <v>847474.20148467994</v>
      </c>
      <c r="AH758" s="99">
        <v>0</v>
      </c>
      <c r="AI758" s="99">
        <v>0</v>
      </c>
      <c r="AJ758" s="99">
        <v>254178.77970314</v>
      </c>
      <c r="AK758" s="99">
        <v>0</v>
      </c>
      <c r="AL758" s="99">
        <v>0</v>
      </c>
      <c r="AM758" s="99">
        <v>189857.16758728001</v>
      </c>
      <c r="AN758" s="99">
        <v>7000600.8109741202</v>
      </c>
      <c r="AO758" s="99">
        <v>10977778.7611084</v>
      </c>
      <c r="AP758" s="99">
        <v>0</v>
      </c>
      <c r="AQ758" s="99">
        <v>9025961.7900390606</v>
      </c>
      <c r="AR758" s="99">
        <v>4655991.7700805701</v>
      </c>
      <c r="AS758" s="99">
        <v>75330.304025649995</v>
      </c>
      <c r="AT758" s="99">
        <v>0</v>
      </c>
      <c r="AU758" s="99">
        <v>0</v>
      </c>
      <c r="AV758" s="99">
        <v>1455673.27749634</v>
      </c>
      <c r="AW758" s="99">
        <v>15465459.9105225</v>
      </c>
      <c r="AX758" s="99">
        <v>8142993.1009521503</v>
      </c>
      <c r="AY758" s="99">
        <v>5014094.0806884803</v>
      </c>
      <c r="AZ758" s="99">
        <v>5408341.0895996103</v>
      </c>
      <c r="BA758" s="99">
        <v>0</v>
      </c>
      <c r="BB758" s="99">
        <v>0</v>
      </c>
      <c r="BC758" s="99">
        <v>1687229.12928772</v>
      </c>
      <c r="BD758" s="99">
        <v>0</v>
      </c>
      <c r="BE758" s="99">
        <v>0</v>
      </c>
      <c r="BF758" s="99">
        <v>1166009.68463135</v>
      </c>
      <c r="BG758" s="99">
        <v>16584404.2224121</v>
      </c>
      <c r="BH758" s="99">
        <v>2245842.2259216299</v>
      </c>
      <c r="BI758" s="99">
        <v>0</v>
      </c>
      <c r="BJ758" s="99">
        <v>2270012.7929382301</v>
      </c>
      <c r="BK758" s="99">
        <v>1560155.19311523</v>
      </c>
      <c r="BL758" s="99">
        <v>0</v>
      </c>
      <c r="BM758" s="99">
        <v>0</v>
      </c>
      <c r="BN758" s="99">
        <v>0</v>
      </c>
      <c r="BO758" s="99">
        <v>0</v>
      </c>
      <c r="BP758" s="99">
        <v>0</v>
      </c>
      <c r="BQ758" s="99">
        <v>0</v>
      </c>
      <c r="BR758" s="99">
        <v>1662278.8878478999</v>
      </c>
      <c r="BS758" s="99">
        <v>2114154.5638427702</v>
      </c>
      <c r="BT758" s="99">
        <v>0</v>
      </c>
      <c r="BU758" s="99">
        <v>0</v>
      </c>
      <c r="BV758" s="99">
        <v>720041.49579620396</v>
      </c>
      <c r="BW758" s="99">
        <v>0</v>
      </c>
      <c r="BX758" s="99">
        <v>0</v>
      </c>
      <c r="BY758" s="99">
        <v>0</v>
      </c>
      <c r="BZ758" s="99">
        <v>0</v>
      </c>
      <c r="CA758" s="99">
        <v>42713.767739772797</v>
      </c>
      <c r="CB758" s="99">
        <v>2926741.5915527302</v>
      </c>
      <c r="CC758" s="99">
        <v>20006711.778320301</v>
      </c>
      <c r="CD758" s="99">
        <v>4547208.2190551804</v>
      </c>
      <c r="CE758" s="99">
        <v>982.36436711251702</v>
      </c>
      <c r="CF758" s="99">
        <v>192353.69259643601</v>
      </c>
      <c r="CG758" s="99">
        <v>1182347.58976746</v>
      </c>
      <c r="CH758" s="99">
        <v>0</v>
      </c>
      <c r="CI758" s="99">
        <v>43697.609203338601</v>
      </c>
      <c r="CJ758" s="99">
        <v>3116691.8342895498</v>
      </c>
      <c r="CK758" s="99">
        <v>21184298.469970699</v>
      </c>
      <c r="CL758" s="99">
        <v>4551886.9025268601</v>
      </c>
      <c r="CM758" s="203">
        <f t="shared" si="33"/>
        <v>71635.025610685305</v>
      </c>
      <c r="CN758" s="203">
        <f t="shared" si="34"/>
        <v>10117292.64526367</v>
      </c>
      <c r="CO758" s="203">
        <f t="shared" si="35"/>
        <v>37768702.692382798</v>
      </c>
      <c r="CP758" s="99">
        <v>4551886.9025268601</v>
      </c>
      <c r="CQ758" s="99">
        <v>0</v>
      </c>
      <c r="CR758" s="99">
        <v>0</v>
      </c>
      <c r="CS758" s="99">
        <v>0</v>
      </c>
      <c r="CT758" s="99">
        <v>0</v>
      </c>
    </row>
    <row r="759" spans="1:98">
      <c r="A759" s="98" t="s">
        <v>64</v>
      </c>
      <c r="B759" s="100">
        <v>38322</v>
      </c>
      <c r="C759" s="99">
        <v>27590.861630916599</v>
      </c>
      <c r="D759" s="99">
        <v>0</v>
      </c>
      <c r="E759" s="99">
        <v>15346.740888238</v>
      </c>
      <c r="F759" s="99">
        <v>8692.1311831474304</v>
      </c>
      <c r="G759" s="99">
        <v>119.617387265898</v>
      </c>
      <c r="H759" s="99">
        <v>0</v>
      </c>
      <c r="I759" s="99">
        <v>0</v>
      </c>
      <c r="J759" s="99">
        <v>3926.73160406947</v>
      </c>
      <c r="K759" s="99">
        <v>24989.325379371599</v>
      </c>
      <c r="L759" s="99">
        <v>21251.756162166599</v>
      </c>
      <c r="M759" s="99">
        <v>14427.185310602201</v>
      </c>
      <c r="N759" s="99">
        <v>5373.03005737066</v>
      </c>
      <c r="O759" s="99">
        <v>0</v>
      </c>
      <c r="P759" s="99">
        <v>0</v>
      </c>
      <c r="Q759" s="99">
        <v>2167.7711203992399</v>
      </c>
      <c r="R759" s="99">
        <v>0</v>
      </c>
      <c r="S759" s="99">
        <v>0</v>
      </c>
      <c r="T759" s="99">
        <v>975.40196628123499</v>
      </c>
      <c r="U759" s="99">
        <v>28590.023298740402</v>
      </c>
      <c r="V759" s="99">
        <v>1671801.2216644301</v>
      </c>
      <c r="W759" s="99">
        <v>0</v>
      </c>
      <c r="X759" s="99">
        <v>1284199.4278259301</v>
      </c>
      <c r="Y759" s="99">
        <v>658468.22598266602</v>
      </c>
      <c r="Z759" s="99">
        <v>22913.262480735801</v>
      </c>
      <c r="AA759" s="99">
        <v>0</v>
      </c>
      <c r="AB759" s="99">
        <v>0</v>
      </c>
      <c r="AC759" s="99">
        <v>1196772.53981018</v>
      </c>
      <c r="AD759" s="99">
        <v>6428890.6852417002</v>
      </c>
      <c r="AE759" s="99">
        <v>1119555.18161011</v>
      </c>
      <c r="AF759" s="99">
        <v>731725.61183166504</v>
      </c>
      <c r="AG759" s="99">
        <v>855544.45699310303</v>
      </c>
      <c r="AH759" s="99">
        <v>0</v>
      </c>
      <c r="AI759" s="99">
        <v>0</v>
      </c>
      <c r="AJ759" s="99">
        <v>254451.58465576201</v>
      </c>
      <c r="AK759" s="99">
        <v>0</v>
      </c>
      <c r="AL759" s="99">
        <v>0</v>
      </c>
      <c r="AM759" s="99">
        <v>189550.53182792701</v>
      </c>
      <c r="AN759" s="99">
        <v>7548785.0413818397</v>
      </c>
      <c r="AO759" s="99">
        <v>11506182.435424799</v>
      </c>
      <c r="AP759" s="99">
        <v>0</v>
      </c>
      <c r="AQ759" s="99">
        <v>8949634.5910644494</v>
      </c>
      <c r="AR759" s="99">
        <v>4640050.9238281297</v>
      </c>
      <c r="AS759" s="99">
        <v>141087.68885040301</v>
      </c>
      <c r="AT759" s="99">
        <v>0</v>
      </c>
      <c r="AU759" s="99">
        <v>0</v>
      </c>
      <c r="AV759" s="99">
        <v>2789240.8584594699</v>
      </c>
      <c r="AW759" s="99">
        <v>15263917.5981445</v>
      </c>
      <c r="AX759" s="99">
        <v>8207925.8607788105</v>
      </c>
      <c r="AY759" s="99">
        <v>5106416.96166992</v>
      </c>
      <c r="AZ759" s="99">
        <v>5499269.0985717801</v>
      </c>
      <c r="BA759" s="99">
        <v>0</v>
      </c>
      <c r="BB759" s="99">
        <v>0</v>
      </c>
      <c r="BC759" s="99">
        <v>1713202.18859863</v>
      </c>
      <c r="BD759" s="99">
        <v>0</v>
      </c>
      <c r="BE759" s="99">
        <v>0</v>
      </c>
      <c r="BF759" s="99">
        <v>1190502.20487976</v>
      </c>
      <c r="BG759" s="99">
        <v>17908069.0380859</v>
      </c>
      <c r="BH759" s="99">
        <v>2321010.74816895</v>
      </c>
      <c r="BI759" s="99">
        <v>0</v>
      </c>
      <c r="BJ759" s="99">
        <v>2246538.3184509301</v>
      </c>
      <c r="BK759" s="99">
        <v>1575703.84765625</v>
      </c>
      <c r="BL759" s="99">
        <v>0</v>
      </c>
      <c r="BM759" s="99">
        <v>0</v>
      </c>
      <c r="BN759" s="99">
        <v>0</v>
      </c>
      <c r="BO759" s="99">
        <v>0</v>
      </c>
      <c r="BP759" s="99">
        <v>0</v>
      </c>
      <c r="BQ759" s="99">
        <v>0</v>
      </c>
      <c r="BR759" s="99">
        <v>1692428.8114318801</v>
      </c>
      <c r="BS759" s="99">
        <v>2153552.7781982399</v>
      </c>
      <c r="BT759" s="99">
        <v>0</v>
      </c>
      <c r="BU759" s="99">
        <v>0</v>
      </c>
      <c r="BV759" s="99">
        <v>737859.63137817394</v>
      </c>
      <c r="BW759" s="99">
        <v>0</v>
      </c>
      <c r="BX759" s="99">
        <v>0</v>
      </c>
      <c r="BY759" s="99">
        <v>0</v>
      </c>
      <c r="BZ759" s="99">
        <v>0</v>
      </c>
      <c r="CA759" s="99">
        <v>42888.196901321397</v>
      </c>
      <c r="CB759" s="99">
        <v>2958301.4887084998</v>
      </c>
      <c r="CC759" s="99">
        <v>20428529.423095699</v>
      </c>
      <c r="CD759" s="99">
        <v>4564175.9224853497</v>
      </c>
      <c r="CE759" s="99">
        <v>979.44283056259201</v>
      </c>
      <c r="CF759" s="99">
        <v>188213.852073669</v>
      </c>
      <c r="CG759" s="99">
        <v>1179906.0585479699</v>
      </c>
      <c r="CH759" s="99">
        <v>0</v>
      </c>
      <c r="CI759" s="99">
        <v>43866.6910667419</v>
      </c>
      <c r="CJ759" s="99">
        <v>3148479.85046387</v>
      </c>
      <c r="CK759" s="99">
        <v>21610184.550537098</v>
      </c>
      <c r="CL759" s="99">
        <v>4562303.1763305701</v>
      </c>
      <c r="CM759" s="203">
        <f t="shared" si="33"/>
        <v>72456.714365482301</v>
      </c>
      <c r="CN759" s="203">
        <f t="shared" si="34"/>
        <v>10697264.891845711</v>
      </c>
      <c r="CO759" s="203">
        <f t="shared" si="35"/>
        <v>39518253.588623002</v>
      </c>
      <c r="CP759" s="99">
        <v>4562303.1763305701</v>
      </c>
      <c r="CQ759" s="99">
        <v>0</v>
      </c>
      <c r="CR759" s="99">
        <v>0</v>
      </c>
      <c r="CS759" s="99">
        <v>0</v>
      </c>
      <c r="CT759" s="99">
        <v>0</v>
      </c>
    </row>
    <row r="760" spans="1:98">
      <c r="A760" s="98" t="s">
        <v>64</v>
      </c>
      <c r="B760" s="100">
        <v>38412</v>
      </c>
      <c r="C760" s="99">
        <v>28373.542831897699</v>
      </c>
      <c r="D760" s="99">
        <v>0</v>
      </c>
      <c r="E760" s="99">
        <v>15399.117000222201</v>
      </c>
      <c r="F760" s="99">
        <v>8886.9635699987393</v>
      </c>
      <c r="G760" s="99">
        <v>167.249108379707</v>
      </c>
      <c r="H760" s="99">
        <v>0</v>
      </c>
      <c r="I760" s="99">
        <v>0</v>
      </c>
      <c r="J760" s="99">
        <v>5689.9342157840701</v>
      </c>
      <c r="K760" s="99">
        <v>23001.7378129959</v>
      </c>
      <c r="L760" s="99">
        <v>21178.2680547237</v>
      </c>
      <c r="M760" s="99">
        <v>14732.5507494211</v>
      </c>
      <c r="N760" s="99">
        <v>5477.0491398572904</v>
      </c>
      <c r="O760" s="99">
        <v>0</v>
      </c>
      <c r="P760" s="99">
        <v>0</v>
      </c>
      <c r="Q760" s="99">
        <v>2185.23584529758</v>
      </c>
      <c r="R760" s="99">
        <v>0</v>
      </c>
      <c r="S760" s="99">
        <v>0</v>
      </c>
      <c r="T760" s="99">
        <v>971.95846938341901</v>
      </c>
      <c r="U760" s="99">
        <v>28816.868958473198</v>
      </c>
      <c r="V760" s="99">
        <v>1718712.7759094201</v>
      </c>
      <c r="W760" s="99">
        <v>0</v>
      </c>
      <c r="X760" s="99">
        <v>1271436.92100525</v>
      </c>
      <c r="Y760" s="99">
        <v>646854.73925781297</v>
      </c>
      <c r="Z760" s="99">
        <v>32649.1275672913</v>
      </c>
      <c r="AA760" s="99">
        <v>0</v>
      </c>
      <c r="AB760" s="99">
        <v>0</v>
      </c>
      <c r="AC760" s="99">
        <v>1802344.4365692099</v>
      </c>
      <c r="AD760" s="99">
        <v>5921648.6348877</v>
      </c>
      <c r="AE760" s="99">
        <v>1130837.00553894</v>
      </c>
      <c r="AF760" s="99">
        <v>736070.30826568604</v>
      </c>
      <c r="AG760" s="99">
        <v>856237.30844879197</v>
      </c>
      <c r="AH760" s="99">
        <v>0</v>
      </c>
      <c r="AI760" s="99">
        <v>0</v>
      </c>
      <c r="AJ760" s="99">
        <v>252601.833908081</v>
      </c>
      <c r="AK760" s="99">
        <v>0</v>
      </c>
      <c r="AL760" s="99">
        <v>0</v>
      </c>
      <c r="AM760" s="99">
        <v>191872.688892365</v>
      </c>
      <c r="AN760" s="99">
        <v>7795341.17004395</v>
      </c>
      <c r="AO760" s="99">
        <v>11900980.6054688</v>
      </c>
      <c r="AP760" s="99">
        <v>0</v>
      </c>
      <c r="AQ760" s="99">
        <v>8978544.8498535194</v>
      </c>
      <c r="AR760" s="99">
        <v>4735276.0910644503</v>
      </c>
      <c r="AS760" s="99">
        <v>203359.712123871</v>
      </c>
      <c r="AT760" s="99">
        <v>0</v>
      </c>
      <c r="AU760" s="99">
        <v>0</v>
      </c>
      <c r="AV760" s="99">
        <v>4237662.4003295898</v>
      </c>
      <c r="AW760" s="99">
        <v>14184561.4224854</v>
      </c>
      <c r="AX760" s="99">
        <v>8248056.6451415997</v>
      </c>
      <c r="AY760" s="99">
        <v>5225097.9756469699</v>
      </c>
      <c r="AZ760" s="99">
        <v>5551796.41723633</v>
      </c>
      <c r="BA760" s="99">
        <v>0</v>
      </c>
      <c r="BB760" s="99">
        <v>0</v>
      </c>
      <c r="BC760" s="99">
        <v>1731434.0706481901</v>
      </c>
      <c r="BD760" s="99">
        <v>0</v>
      </c>
      <c r="BE760" s="99">
        <v>0</v>
      </c>
      <c r="BF760" s="99">
        <v>1215429.2393341099</v>
      </c>
      <c r="BG760" s="99">
        <v>18582726.751708999</v>
      </c>
      <c r="BH760" s="99">
        <v>2404229.4459533701</v>
      </c>
      <c r="BI760" s="99">
        <v>0</v>
      </c>
      <c r="BJ760" s="99">
        <v>2291257.8492736798</v>
      </c>
      <c r="BK760" s="99">
        <v>1608015.29512024</v>
      </c>
      <c r="BL760" s="99">
        <v>0</v>
      </c>
      <c r="BM760" s="99">
        <v>0</v>
      </c>
      <c r="BN760" s="99">
        <v>0</v>
      </c>
      <c r="BO760" s="99">
        <v>0</v>
      </c>
      <c r="BP760" s="99">
        <v>0</v>
      </c>
      <c r="BQ760" s="99">
        <v>0</v>
      </c>
      <c r="BR760" s="99">
        <v>1735320.8838958701</v>
      </c>
      <c r="BS760" s="99">
        <v>2183556.1764221201</v>
      </c>
      <c r="BT760" s="99">
        <v>0</v>
      </c>
      <c r="BU760" s="99">
        <v>0</v>
      </c>
      <c r="BV760" s="99">
        <v>774811.79587554897</v>
      </c>
      <c r="BW760" s="99">
        <v>0</v>
      </c>
      <c r="BX760" s="99">
        <v>0</v>
      </c>
      <c r="BY760" s="99">
        <v>0</v>
      </c>
      <c r="BZ760" s="99">
        <v>0</v>
      </c>
      <c r="CA760" s="99">
        <v>43840.703947544098</v>
      </c>
      <c r="CB760" s="99">
        <v>2986780.52630615</v>
      </c>
      <c r="CC760" s="99">
        <v>20924851.316162098</v>
      </c>
      <c r="CD760" s="99">
        <v>4677371.8411865197</v>
      </c>
      <c r="CE760" s="99">
        <v>986.42391820997</v>
      </c>
      <c r="CF760" s="99">
        <v>192451.28478240999</v>
      </c>
      <c r="CG760" s="99">
        <v>1213969.65109253</v>
      </c>
      <c r="CH760" s="99">
        <v>0</v>
      </c>
      <c r="CI760" s="99">
        <v>44819.179068088502</v>
      </c>
      <c r="CJ760" s="99">
        <v>3179050.4193420401</v>
      </c>
      <c r="CK760" s="99">
        <v>22154301.572753899</v>
      </c>
      <c r="CL760" s="99">
        <v>4675839.3662719699</v>
      </c>
      <c r="CM760" s="203">
        <f t="shared" si="33"/>
        <v>73636.048026561708</v>
      </c>
      <c r="CN760" s="203">
        <f t="shared" si="34"/>
        <v>10974391.58938599</v>
      </c>
      <c r="CO760" s="203">
        <f t="shared" si="35"/>
        <v>40737028.324462898</v>
      </c>
      <c r="CP760" s="99">
        <v>4675839.3662719699</v>
      </c>
      <c r="CQ760" s="99">
        <v>0</v>
      </c>
      <c r="CR760" s="99">
        <v>0</v>
      </c>
      <c r="CS760" s="99">
        <v>0</v>
      </c>
      <c r="CT760" s="99">
        <v>0</v>
      </c>
    </row>
    <row r="761" spans="1:98">
      <c r="A761" s="98" t="s">
        <v>64</v>
      </c>
      <c r="B761" s="100">
        <v>38504</v>
      </c>
      <c r="C761" s="99">
        <v>28989.778107166301</v>
      </c>
      <c r="D761" s="99">
        <v>0</v>
      </c>
      <c r="E761" s="99">
        <v>15317.280308723501</v>
      </c>
      <c r="F761" s="99">
        <v>9073.2162069082297</v>
      </c>
      <c r="G761" s="99">
        <v>207.119053168222</v>
      </c>
      <c r="H761" s="99">
        <v>0</v>
      </c>
      <c r="I761" s="99">
        <v>0</v>
      </c>
      <c r="J761" s="99">
        <v>7406.1120710968999</v>
      </c>
      <c r="K761" s="99">
        <v>21221.130469560601</v>
      </c>
      <c r="L761" s="99">
        <v>21598.556282281901</v>
      </c>
      <c r="M761" s="99">
        <v>15042.780018448801</v>
      </c>
      <c r="N761" s="99">
        <v>5519.0932976007498</v>
      </c>
      <c r="O761" s="99">
        <v>0</v>
      </c>
      <c r="P761" s="99">
        <v>0</v>
      </c>
      <c r="Q761" s="99">
        <v>2227.8900014758101</v>
      </c>
      <c r="R761" s="99">
        <v>0</v>
      </c>
      <c r="S761" s="99">
        <v>0</v>
      </c>
      <c r="T761" s="99">
        <v>935.47348316758905</v>
      </c>
      <c r="U761" s="99">
        <v>28999.497541189201</v>
      </c>
      <c r="V761" s="99">
        <v>1733691.51760864</v>
      </c>
      <c r="W761" s="99">
        <v>0</v>
      </c>
      <c r="X761" s="99">
        <v>1280387.2428894001</v>
      </c>
      <c r="Y761" s="99">
        <v>657942.25965118397</v>
      </c>
      <c r="Z761" s="99">
        <v>42936.758181095101</v>
      </c>
      <c r="AA761" s="99">
        <v>0</v>
      </c>
      <c r="AB761" s="99">
        <v>0</v>
      </c>
      <c r="AC761" s="99">
        <v>2437393.515625</v>
      </c>
      <c r="AD761" s="99">
        <v>5458067.5139160203</v>
      </c>
      <c r="AE761" s="99">
        <v>1160001.0669708301</v>
      </c>
      <c r="AF761" s="99">
        <v>744582.88057708705</v>
      </c>
      <c r="AG761" s="99">
        <v>856079.86245727504</v>
      </c>
      <c r="AH761" s="99">
        <v>0</v>
      </c>
      <c r="AI761" s="99">
        <v>0</v>
      </c>
      <c r="AJ761" s="99">
        <v>252876.15123176601</v>
      </c>
      <c r="AK761" s="99">
        <v>0</v>
      </c>
      <c r="AL761" s="99">
        <v>0</v>
      </c>
      <c r="AM761" s="99">
        <v>183269.37400627101</v>
      </c>
      <c r="AN761" s="99">
        <v>7938850.6639404297</v>
      </c>
      <c r="AO761" s="99">
        <v>12155755.927490201</v>
      </c>
      <c r="AP761" s="99">
        <v>0</v>
      </c>
      <c r="AQ761" s="99">
        <v>9114746.7354736291</v>
      </c>
      <c r="AR761" s="99">
        <v>4826263.0374145498</v>
      </c>
      <c r="AS761" s="99">
        <v>272396.57608032197</v>
      </c>
      <c r="AT761" s="99">
        <v>0</v>
      </c>
      <c r="AU761" s="99">
        <v>0</v>
      </c>
      <c r="AV761" s="99">
        <v>5917998.3276367197</v>
      </c>
      <c r="AW761" s="99">
        <v>13169572.3009033</v>
      </c>
      <c r="AX761" s="99">
        <v>8562532.1301269494</v>
      </c>
      <c r="AY761" s="99">
        <v>5314607.8303222703</v>
      </c>
      <c r="AZ761" s="99">
        <v>5594052.3145141602</v>
      </c>
      <c r="BA761" s="99">
        <v>0</v>
      </c>
      <c r="BB761" s="99">
        <v>0</v>
      </c>
      <c r="BC761" s="99">
        <v>1739696.8152008101</v>
      </c>
      <c r="BD761" s="99">
        <v>0</v>
      </c>
      <c r="BE761" s="99">
        <v>0</v>
      </c>
      <c r="BF761" s="99">
        <v>1165560.0707702599</v>
      </c>
      <c r="BG761" s="99">
        <v>19242637.113769501</v>
      </c>
      <c r="BH761" s="99">
        <v>2463855.4636230501</v>
      </c>
      <c r="BI761" s="99">
        <v>0</v>
      </c>
      <c r="BJ761" s="99">
        <v>2319558.6560668899</v>
      </c>
      <c r="BK761" s="99">
        <v>1646899.65116882</v>
      </c>
      <c r="BL761" s="99">
        <v>0</v>
      </c>
      <c r="BM761" s="99">
        <v>0</v>
      </c>
      <c r="BN761" s="99">
        <v>0</v>
      </c>
      <c r="BO761" s="99">
        <v>0</v>
      </c>
      <c r="BP761" s="99">
        <v>0</v>
      </c>
      <c r="BQ761" s="99">
        <v>0</v>
      </c>
      <c r="BR761" s="99">
        <v>1768412.86776733</v>
      </c>
      <c r="BS761" s="99">
        <v>2214877.9642028799</v>
      </c>
      <c r="BT761" s="99">
        <v>0</v>
      </c>
      <c r="BU761" s="99">
        <v>0</v>
      </c>
      <c r="BV761" s="99">
        <v>802966.63144683803</v>
      </c>
      <c r="BW761" s="99">
        <v>0</v>
      </c>
      <c r="BX761" s="99">
        <v>0</v>
      </c>
      <c r="BY761" s="99">
        <v>0</v>
      </c>
      <c r="BZ761" s="99">
        <v>0</v>
      </c>
      <c r="CA761" s="99">
        <v>44448.4245004654</v>
      </c>
      <c r="CB761" s="99">
        <v>3000909.0562744099</v>
      </c>
      <c r="CC761" s="99">
        <v>21204972.282714799</v>
      </c>
      <c r="CD761" s="99">
        <v>4776342.77697754</v>
      </c>
      <c r="CE761" s="99">
        <v>926.92228888720297</v>
      </c>
      <c r="CF761" s="99">
        <v>181975.36740493801</v>
      </c>
      <c r="CG761" s="99">
        <v>1163750.1746368399</v>
      </c>
      <c r="CH761" s="99">
        <v>0</v>
      </c>
      <c r="CI761" s="99">
        <v>45384.541898727402</v>
      </c>
      <c r="CJ761" s="99">
        <v>3181483.1464843801</v>
      </c>
      <c r="CK761" s="99">
        <v>22331078.1640625</v>
      </c>
      <c r="CL761" s="99">
        <v>4775079.2354126005</v>
      </c>
      <c r="CM761" s="203">
        <f t="shared" si="33"/>
        <v>74384.039439916611</v>
      </c>
      <c r="CN761" s="203">
        <f t="shared" si="34"/>
        <v>11120333.81042481</v>
      </c>
      <c r="CO761" s="203">
        <f t="shared" si="35"/>
        <v>41573715.277832001</v>
      </c>
      <c r="CP761" s="99">
        <v>4775079.2354126005</v>
      </c>
      <c r="CQ761" s="99">
        <v>0</v>
      </c>
      <c r="CR761" s="99">
        <v>0</v>
      </c>
      <c r="CS761" s="99">
        <v>0</v>
      </c>
      <c r="CT761" s="99">
        <v>0</v>
      </c>
    </row>
    <row r="762" spans="1:98">
      <c r="A762" s="98" t="s">
        <v>64</v>
      </c>
      <c r="B762" s="100">
        <v>38596</v>
      </c>
      <c r="C762" s="99">
        <v>29604.850549220999</v>
      </c>
      <c r="D762" s="99">
        <v>0</v>
      </c>
      <c r="E762" s="99">
        <v>15466.2548719645</v>
      </c>
      <c r="F762" s="99">
        <v>9440.9084926843607</v>
      </c>
      <c r="G762" s="99">
        <v>268.95364623889299</v>
      </c>
      <c r="H762" s="99">
        <v>0</v>
      </c>
      <c r="I762" s="99">
        <v>0</v>
      </c>
      <c r="J762" s="99">
        <v>9148.3533333539999</v>
      </c>
      <c r="K762" s="99">
        <v>19465.586340188998</v>
      </c>
      <c r="L762" s="99">
        <v>22312.157465457902</v>
      </c>
      <c r="M762" s="99">
        <v>15363.095396876301</v>
      </c>
      <c r="N762" s="99">
        <v>5584.0806278586397</v>
      </c>
      <c r="O762" s="99">
        <v>0</v>
      </c>
      <c r="P762" s="99">
        <v>0</v>
      </c>
      <c r="Q762" s="99">
        <v>2241.6696083247698</v>
      </c>
      <c r="R762" s="99">
        <v>0</v>
      </c>
      <c r="S762" s="99">
        <v>0</v>
      </c>
      <c r="T762" s="99">
        <v>956.805848628283</v>
      </c>
      <c r="U762" s="99">
        <v>28404.421957969698</v>
      </c>
      <c r="V762" s="99">
        <v>1764844.4669341999</v>
      </c>
      <c r="W762" s="99">
        <v>0</v>
      </c>
      <c r="X762" s="99">
        <v>1251799.5003967299</v>
      </c>
      <c r="Y762" s="99">
        <v>661572.66725158703</v>
      </c>
      <c r="Z762" s="99">
        <v>53671.960890770002</v>
      </c>
      <c r="AA762" s="99">
        <v>0</v>
      </c>
      <c r="AB762" s="99">
        <v>0</v>
      </c>
      <c r="AC762" s="99">
        <v>3004978.46520996</v>
      </c>
      <c r="AD762" s="99">
        <v>4748510.9586181603</v>
      </c>
      <c r="AE762" s="99">
        <v>1166766.08351135</v>
      </c>
      <c r="AF762" s="99">
        <v>759281.09198760998</v>
      </c>
      <c r="AG762" s="99">
        <v>854236.08643341099</v>
      </c>
      <c r="AH762" s="99">
        <v>0</v>
      </c>
      <c r="AI762" s="99">
        <v>0</v>
      </c>
      <c r="AJ762" s="99">
        <v>251399.720569611</v>
      </c>
      <c r="AK762" s="99">
        <v>0</v>
      </c>
      <c r="AL762" s="99">
        <v>0</v>
      </c>
      <c r="AM762" s="99">
        <v>179614.12421226499</v>
      </c>
      <c r="AN762" s="99">
        <v>7681451.4452514602</v>
      </c>
      <c r="AO762" s="99">
        <v>12569622.869140601</v>
      </c>
      <c r="AP762" s="99">
        <v>0</v>
      </c>
      <c r="AQ762" s="99">
        <v>8994382.3630371094</v>
      </c>
      <c r="AR762" s="99">
        <v>4853722.2067260696</v>
      </c>
      <c r="AS762" s="99">
        <v>346489.76711654698</v>
      </c>
      <c r="AT762" s="99">
        <v>0</v>
      </c>
      <c r="AU762" s="99">
        <v>0</v>
      </c>
      <c r="AV762" s="99">
        <v>7141982.0129394503</v>
      </c>
      <c r="AW762" s="99">
        <v>11612644.8372803</v>
      </c>
      <c r="AX762" s="99">
        <v>8751089.3206787091</v>
      </c>
      <c r="AY762" s="99">
        <v>5516129.2230834998</v>
      </c>
      <c r="AZ762" s="99">
        <v>5684332.1812133798</v>
      </c>
      <c r="BA762" s="99">
        <v>0</v>
      </c>
      <c r="BB762" s="99">
        <v>0</v>
      </c>
      <c r="BC762" s="99">
        <v>1763101.48866272</v>
      </c>
      <c r="BD762" s="99">
        <v>0</v>
      </c>
      <c r="BE762" s="99">
        <v>0</v>
      </c>
      <c r="BF762" s="99">
        <v>1160928.3601684601</v>
      </c>
      <c r="BG762" s="99">
        <v>18497484.939697299</v>
      </c>
      <c r="BH762" s="99">
        <v>2635542.3651733398</v>
      </c>
      <c r="BI762" s="99">
        <v>0</v>
      </c>
      <c r="BJ762" s="99">
        <v>2323756.5941467299</v>
      </c>
      <c r="BK762" s="99">
        <v>1676658.1109619101</v>
      </c>
      <c r="BL762" s="99">
        <v>0</v>
      </c>
      <c r="BM762" s="99">
        <v>0</v>
      </c>
      <c r="BN762" s="99">
        <v>0</v>
      </c>
      <c r="BO762" s="99">
        <v>0</v>
      </c>
      <c r="BP762" s="99">
        <v>0</v>
      </c>
      <c r="BQ762" s="99">
        <v>0</v>
      </c>
      <c r="BR762" s="99">
        <v>1836838.5206603999</v>
      </c>
      <c r="BS762" s="99">
        <v>2262268.2970886198</v>
      </c>
      <c r="BT762" s="99">
        <v>0</v>
      </c>
      <c r="BU762" s="99">
        <v>0</v>
      </c>
      <c r="BV762" s="99">
        <v>825542.084869385</v>
      </c>
      <c r="BW762" s="99">
        <v>0</v>
      </c>
      <c r="BX762" s="99">
        <v>0</v>
      </c>
      <c r="BY762" s="99">
        <v>0</v>
      </c>
      <c r="BZ762" s="99">
        <v>0</v>
      </c>
      <c r="CA762" s="99">
        <v>44899.306300163298</v>
      </c>
      <c r="CB762" s="99">
        <v>3027801.8888854999</v>
      </c>
      <c r="CC762" s="99">
        <v>21638630.811279301</v>
      </c>
      <c r="CD762" s="99">
        <v>4985943.9485473596</v>
      </c>
      <c r="CE762" s="99">
        <v>948.04579746723198</v>
      </c>
      <c r="CF762" s="99">
        <v>181865.954282761</v>
      </c>
      <c r="CG762" s="99">
        <v>1177020.5188446001</v>
      </c>
      <c r="CH762" s="99">
        <v>0</v>
      </c>
      <c r="CI762" s="99">
        <v>45846.806770801501</v>
      </c>
      <c r="CJ762" s="99">
        <v>3208963.64135742</v>
      </c>
      <c r="CK762" s="99">
        <v>22819815.940917999</v>
      </c>
      <c r="CL762" s="99">
        <v>4991125.9470214797</v>
      </c>
      <c r="CM762" s="203">
        <f t="shared" si="33"/>
        <v>74251.228728771195</v>
      </c>
      <c r="CN762" s="203">
        <f t="shared" si="34"/>
        <v>10890415.086608879</v>
      </c>
      <c r="CO762" s="203">
        <f t="shared" si="35"/>
        <v>41317300.880615294</v>
      </c>
      <c r="CP762" s="99">
        <v>4991125.9470214797</v>
      </c>
      <c r="CQ762" s="99">
        <v>0</v>
      </c>
      <c r="CR762" s="99">
        <v>0</v>
      </c>
      <c r="CS762" s="99">
        <v>0</v>
      </c>
      <c r="CT762" s="99">
        <v>0</v>
      </c>
    </row>
    <row r="763" spans="1:98">
      <c r="A763" s="98" t="s">
        <v>64</v>
      </c>
      <c r="B763" s="100">
        <v>38687</v>
      </c>
      <c r="C763" s="99">
        <v>30141.560398817099</v>
      </c>
      <c r="D763" s="99">
        <v>0</v>
      </c>
      <c r="E763" s="99">
        <v>15216.1644159555</v>
      </c>
      <c r="F763" s="99">
        <v>9529.2738909721393</v>
      </c>
      <c r="G763" s="99">
        <v>312.494491711259</v>
      </c>
      <c r="H763" s="99">
        <v>0</v>
      </c>
      <c r="I763" s="99">
        <v>0</v>
      </c>
      <c r="J763" s="99">
        <v>10807.811515212101</v>
      </c>
      <c r="K763" s="99">
        <v>18154.139650344801</v>
      </c>
      <c r="L763" s="99">
        <v>22071.6666452885</v>
      </c>
      <c r="M763" s="99">
        <v>15509.2862802744</v>
      </c>
      <c r="N763" s="99">
        <v>5628.3974635004997</v>
      </c>
      <c r="O763" s="99">
        <v>0</v>
      </c>
      <c r="P763" s="99">
        <v>0</v>
      </c>
      <c r="Q763" s="99">
        <v>2281.5693934261799</v>
      </c>
      <c r="R763" s="99">
        <v>0</v>
      </c>
      <c r="S763" s="99">
        <v>0</v>
      </c>
      <c r="T763" s="99">
        <v>951.82710974663496</v>
      </c>
      <c r="U763" s="99">
        <v>28739.517964363102</v>
      </c>
      <c r="V763" s="99">
        <v>1802399.48843384</v>
      </c>
      <c r="W763" s="99">
        <v>0</v>
      </c>
      <c r="X763" s="99">
        <v>1205598.8137054399</v>
      </c>
      <c r="Y763" s="99">
        <v>652246.272964478</v>
      </c>
      <c r="Z763" s="99">
        <v>64753.032613754302</v>
      </c>
      <c r="AA763" s="99">
        <v>0</v>
      </c>
      <c r="AB763" s="99">
        <v>0</v>
      </c>
      <c r="AC763" s="99">
        <v>3799697.9605102502</v>
      </c>
      <c r="AD763" s="99">
        <v>4290377.05041504</v>
      </c>
      <c r="AE763" s="99">
        <v>1119929.08901978</v>
      </c>
      <c r="AF763" s="99">
        <v>754858.881332397</v>
      </c>
      <c r="AG763" s="99">
        <v>860872.20188140904</v>
      </c>
      <c r="AH763" s="99">
        <v>0</v>
      </c>
      <c r="AI763" s="99">
        <v>0</v>
      </c>
      <c r="AJ763" s="99">
        <v>246807.35964202901</v>
      </c>
      <c r="AK763" s="99">
        <v>0</v>
      </c>
      <c r="AL763" s="99">
        <v>0</v>
      </c>
      <c r="AM763" s="99">
        <v>179235.579257965</v>
      </c>
      <c r="AN763" s="99">
        <v>8072377.5646362295</v>
      </c>
      <c r="AO763" s="99">
        <v>12945382.321533199</v>
      </c>
      <c r="AP763" s="99">
        <v>0</v>
      </c>
      <c r="AQ763" s="99">
        <v>8912875.4150390606</v>
      </c>
      <c r="AR763" s="99">
        <v>4939510.4766235398</v>
      </c>
      <c r="AS763" s="99">
        <v>423839.43988037098</v>
      </c>
      <c r="AT763" s="99">
        <v>0</v>
      </c>
      <c r="AU763" s="99">
        <v>0</v>
      </c>
      <c r="AV763" s="99">
        <v>8967013.63598633</v>
      </c>
      <c r="AW763" s="99">
        <v>10636092.5247803</v>
      </c>
      <c r="AX763" s="99">
        <v>8600877.9576415997</v>
      </c>
      <c r="AY763" s="99">
        <v>5528878.0234375</v>
      </c>
      <c r="AZ763" s="99">
        <v>5792020.9977417002</v>
      </c>
      <c r="BA763" s="99">
        <v>0</v>
      </c>
      <c r="BB763" s="99">
        <v>0</v>
      </c>
      <c r="BC763" s="99">
        <v>1752272.32177734</v>
      </c>
      <c r="BD763" s="99">
        <v>0</v>
      </c>
      <c r="BE763" s="99">
        <v>0</v>
      </c>
      <c r="BF763" s="99">
        <v>1186396.4203186</v>
      </c>
      <c r="BG763" s="99">
        <v>19604968.372314502</v>
      </c>
      <c r="BH763" s="99">
        <v>2732817.1106262198</v>
      </c>
      <c r="BI763" s="99">
        <v>0</v>
      </c>
      <c r="BJ763" s="99">
        <v>2282995.0583801302</v>
      </c>
      <c r="BK763" s="99">
        <v>1685360.49153137</v>
      </c>
      <c r="BL763" s="99">
        <v>0</v>
      </c>
      <c r="BM763" s="99">
        <v>0</v>
      </c>
      <c r="BN763" s="99">
        <v>0</v>
      </c>
      <c r="BO763" s="99">
        <v>0</v>
      </c>
      <c r="BP763" s="99">
        <v>0</v>
      </c>
      <c r="BQ763" s="99">
        <v>0</v>
      </c>
      <c r="BR763" s="99">
        <v>1856911.70370483</v>
      </c>
      <c r="BS763" s="99">
        <v>2313531.8359069801</v>
      </c>
      <c r="BT763" s="99">
        <v>0</v>
      </c>
      <c r="BU763" s="99">
        <v>0</v>
      </c>
      <c r="BV763" s="99">
        <v>829037.34909820603</v>
      </c>
      <c r="BW763" s="99">
        <v>0</v>
      </c>
      <c r="BX763" s="99">
        <v>0</v>
      </c>
      <c r="BY763" s="99">
        <v>0</v>
      </c>
      <c r="BZ763" s="99">
        <v>0</v>
      </c>
      <c r="CA763" s="99">
        <v>45320.1365580559</v>
      </c>
      <c r="CB763" s="99">
        <v>3017094.5099182101</v>
      </c>
      <c r="CC763" s="99">
        <v>21852874.379882801</v>
      </c>
      <c r="CD763" s="99">
        <v>5013486.4167480497</v>
      </c>
      <c r="CE763" s="99">
        <v>963.636175394058</v>
      </c>
      <c r="CF763" s="99">
        <v>183108.34589004499</v>
      </c>
      <c r="CG763" s="99">
        <v>1207077.9491882301</v>
      </c>
      <c r="CH763" s="99">
        <v>0</v>
      </c>
      <c r="CI763" s="99">
        <v>46282.7322211266</v>
      </c>
      <c r="CJ763" s="99">
        <v>3202248.7231140099</v>
      </c>
      <c r="CK763" s="99">
        <v>23074450.454589799</v>
      </c>
      <c r="CL763" s="99">
        <v>5014958.7566528302</v>
      </c>
      <c r="CM763" s="203">
        <f t="shared" si="33"/>
        <v>75022.250185489698</v>
      </c>
      <c r="CN763" s="203">
        <f t="shared" si="34"/>
        <v>11274626.28775024</v>
      </c>
      <c r="CO763" s="203">
        <f t="shared" si="35"/>
        <v>42679418.826904297</v>
      </c>
      <c r="CP763" s="99">
        <v>5014958.7566528302</v>
      </c>
      <c r="CQ763" s="99">
        <v>0</v>
      </c>
      <c r="CR763" s="99">
        <v>0</v>
      </c>
      <c r="CS763" s="99">
        <v>0</v>
      </c>
      <c r="CT763" s="99">
        <v>0</v>
      </c>
    </row>
    <row r="764" spans="1:98">
      <c r="A764" s="98" t="s">
        <v>64</v>
      </c>
      <c r="B764" s="100">
        <v>38777</v>
      </c>
      <c r="C764" s="99">
        <v>30768.7341165543</v>
      </c>
      <c r="D764" s="99">
        <v>0</v>
      </c>
      <c r="E764" s="99">
        <v>14724.9682532549</v>
      </c>
      <c r="F764" s="99">
        <v>9270.7685320377404</v>
      </c>
      <c r="G764" s="99">
        <v>365.46887798607298</v>
      </c>
      <c r="H764" s="99">
        <v>0</v>
      </c>
      <c r="I764" s="99">
        <v>0</v>
      </c>
      <c r="J764" s="99">
        <v>12431.1348222494</v>
      </c>
      <c r="K764" s="99">
        <v>16404.6193611622</v>
      </c>
      <c r="L764" s="99">
        <v>12026.280706048001</v>
      </c>
      <c r="M764" s="99">
        <v>15924.700739145301</v>
      </c>
      <c r="N764" s="99">
        <v>5668.4979171752902</v>
      </c>
      <c r="O764" s="99">
        <v>12317.3433002234</v>
      </c>
      <c r="P764" s="99">
        <v>0</v>
      </c>
      <c r="Q764" s="99">
        <v>2236.0083273649202</v>
      </c>
      <c r="R764" s="99">
        <v>674.789556466043</v>
      </c>
      <c r="S764" s="99">
        <v>0</v>
      </c>
      <c r="T764" s="99">
        <v>323.00827994942699</v>
      </c>
      <c r="U764" s="99">
        <v>28943.670006752</v>
      </c>
      <c r="V764" s="99">
        <v>1843645.3434905999</v>
      </c>
      <c r="W764" s="99">
        <v>0</v>
      </c>
      <c r="X764" s="99">
        <v>1213259.2825927699</v>
      </c>
      <c r="Y764" s="99">
        <v>667135.37414550805</v>
      </c>
      <c r="Z764" s="99">
        <v>76849.198104858398</v>
      </c>
      <c r="AA764" s="99">
        <v>0</v>
      </c>
      <c r="AB764" s="99">
        <v>0</v>
      </c>
      <c r="AC764" s="99">
        <v>4455712.6962280301</v>
      </c>
      <c r="AD764" s="99">
        <v>3864322.74432373</v>
      </c>
      <c r="AE764" s="99">
        <v>526085.84084320103</v>
      </c>
      <c r="AF764" s="99">
        <v>782355.38816070603</v>
      </c>
      <c r="AG764" s="99">
        <v>885544.94802856399</v>
      </c>
      <c r="AH764" s="99">
        <v>625363.21275329601</v>
      </c>
      <c r="AI764" s="99">
        <v>0</v>
      </c>
      <c r="AJ764" s="99">
        <v>245809.66773796099</v>
      </c>
      <c r="AK764" s="99">
        <v>130557.665023804</v>
      </c>
      <c r="AL764" s="99">
        <v>0</v>
      </c>
      <c r="AM764" s="99">
        <v>61085.633654117599</v>
      </c>
      <c r="AN764" s="99">
        <v>8286394.4818725605</v>
      </c>
      <c r="AO764" s="99">
        <v>13333086.2513428</v>
      </c>
      <c r="AP764" s="99">
        <v>0</v>
      </c>
      <c r="AQ764" s="99">
        <v>8788279.1865234394</v>
      </c>
      <c r="AR764" s="99">
        <v>4905287.5972290002</v>
      </c>
      <c r="AS764" s="99">
        <v>509810.60271835298</v>
      </c>
      <c r="AT764" s="99">
        <v>0</v>
      </c>
      <c r="AU764" s="99">
        <v>0</v>
      </c>
      <c r="AV764" s="99">
        <v>10570848.4997559</v>
      </c>
      <c r="AW764" s="99">
        <v>9608827.2537841797</v>
      </c>
      <c r="AX764" s="99">
        <v>4172351.4354553199</v>
      </c>
      <c r="AY764" s="99">
        <v>5793318.6295165997</v>
      </c>
      <c r="AZ764" s="99">
        <v>5951727.8281860398</v>
      </c>
      <c r="BA764" s="99">
        <v>4499283.8598632803</v>
      </c>
      <c r="BB764" s="99">
        <v>0</v>
      </c>
      <c r="BC764" s="99">
        <v>1747690.2156066899</v>
      </c>
      <c r="BD764" s="99">
        <v>868176.51947021496</v>
      </c>
      <c r="BE764" s="99">
        <v>0</v>
      </c>
      <c r="BF764" s="99">
        <v>412282.95245742798</v>
      </c>
      <c r="BG764" s="99">
        <v>20200290.646972701</v>
      </c>
      <c r="BH764" s="99">
        <v>3435360.8905334501</v>
      </c>
      <c r="BI764" s="99">
        <v>0</v>
      </c>
      <c r="BJ764" s="99">
        <v>2749203.47332764</v>
      </c>
      <c r="BK764" s="99">
        <v>1832870.6625824</v>
      </c>
      <c r="BL764" s="99">
        <v>0</v>
      </c>
      <c r="BM764" s="99">
        <v>0</v>
      </c>
      <c r="BN764" s="99">
        <v>0</v>
      </c>
      <c r="BO764" s="99">
        <v>0</v>
      </c>
      <c r="BP764" s="99">
        <v>0</v>
      </c>
      <c r="BQ764" s="99">
        <v>0</v>
      </c>
      <c r="BR764" s="99">
        <v>2020235.8649597201</v>
      </c>
      <c r="BS764" s="99">
        <v>2412179.31610107</v>
      </c>
      <c r="BT764" s="99">
        <v>885376.98557281506</v>
      </c>
      <c r="BU764" s="99">
        <v>0</v>
      </c>
      <c r="BV764" s="99">
        <v>839513.87025451695</v>
      </c>
      <c r="BW764" s="99">
        <v>102095.681703568</v>
      </c>
      <c r="BX764" s="99">
        <v>0</v>
      </c>
      <c r="BY764" s="99">
        <v>0</v>
      </c>
      <c r="BZ764" s="99">
        <v>0</v>
      </c>
      <c r="CA764" s="99">
        <v>45552.440911769903</v>
      </c>
      <c r="CB764" s="99">
        <v>3050257.8842468299</v>
      </c>
      <c r="CC764" s="99">
        <v>22103660.9291992</v>
      </c>
      <c r="CD764" s="99">
        <v>6168306.8287353497</v>
      </c>
      <c r="CE764" s="99">
        <v>976.47181499749399</v>
      </c>
      <c r="CF764" s="99">
        <v>190284.6711483</v>
      </c>
      <c r="CG764" s="99">
        <v>1267001.63746643</v>
      </c>
      <c r="CH764" s="99">
        <v>0</v>
      </c>
      <c r="CI764" s="99">
        <v>46521.8975744247</v>
      </c>
      <c r="CJ764" s="99">
        <v>3238772.9933776902</v>
      </c>
      <c r="CK764" s="99">
        <v>23374384.341552701</v>
      </c>
      <c r="CL764" s="99">
        <v>6269853.5830688505</v>
      </c>
      <c r="CM764" s="203">
        <f t="shared" si="33"/>
        <v>75465.5675811767</v>
      </c>
      <c r="CN764" s="203">
        <f t="shared" si="34"/>
        <v>11525167.475250252</v>
      </c>
      <c r="CO764" s="203">
        <f t="shared" si="35"/>
        <v>43574674.988525406</v>
      </c>
      <c r="CP764" s="99">
        <v>6269853.5830688505</v>
      </c>
      <c r="CQ764" s="99">
        <v>0</v>
      </c>
      <c r="CR764" s="99">
        <v>0</v>
      </c>
      <c r="CS764" s="99">
        <v>0</v>
      </c>
      <c r="CT764" s="99">
        <v>0</v>
      </c>
    </row>
    <row r="765" spans="1:98">
      <c r="A765" s="98" t="s">
        <v>64</v>
      </c>
      <c r="B765" s="100">
        <v>38869</v>
      </c>
      <c r="C765" s="99">
        <v>31699.680615663499</v>
      </c>
      <c r="D765" s="99">
        <v>0</v>
      </c>
      <c r="E765" s="99">
        <v>14561.846580982199</v>
      </c>
      <c r="F765" s="99">
        <v>9453.1014679670297</v>
      </c>
      <c r="G765" s="99">
        <v>419.64603353664302</v>
      </c>
      <c r="H765" s="99">
        <v>0</v>
      </c>
      <c r="I765" s="99">
        <v>0</v>
      </c>
      <c r="J765" s="99">
        <v>14070.646257042899</v>
      </c>
      <c r="K765" s="99">
        <v>14890.248667359399</v>
      </c>
      <c r="L765" s="99">
        <v>11646.625529646901</v>
      </c>
      <c r="M765" s="99">
        <v>16013.516614079501</v>
      </c>
      <c r="N765" s="99">
        <v>5712.3046041727102</v>
      </c>
      <c r="O765" s="99">
        <v>12866.360021710399</v>
      </c>
      <c r="P765" s="99">
        <v>0</v>
      </c>
      <c r="Q765" s="99">
        <v>2240.3515928983702</v>
      </c>
      <c r="R765" s="99">
        <v>719.21310120820999</v>
      </c>
      <c r="S765" s="99">
        <v>0</v>
      </c>
      <c r="T765" s="99">
        <v>301.795328103006</v>
      </c>
      <c r="U765" s="99">
        <v>29175.5950484276</v>
      </c>
      <c r="V765" s="99">
        <v>1896345.7691039999</v>
      </c>
      <c r="W765" s="99">
        <v>0</v>
      </c>
      <c r="X765" s="99">
        <v>1175132.02836609</v>
      </c>
      <c r="Y765" s="99">
        <v>660915.08961486805</v>
      </c>
      <c r="Z765" s="99">
        <v>88309.237535476699</v>
      </c>
      <c r="AA765" s="99">
        <v>0</v>
      </c>
      <c r="AB765" s="99">
        <v>0</v>
      </c>
      <c r="AC765" s="99">
        <v>4892029.4918823196</v>
      </c>
      <c r="AD765" s="99">
        <v>3370960.9753723098</v>
      </c>
      <c r="AE765" s="99">
        <v>504851.16206741298</v>
      </c>
      <c r="AF765" s="99">
        <v>793310.07018279994</v>
      </c>
      <c r="AG765" s="99">
        <v>874412.46939086902</v>
      </c>
      <c r="AH765" s="99">
        <v>650885.31565094006</v>
      </c>
      <c r="AI765" s="99">
        <v>0</v>
      </c>
      <c r="AJ765" s="99">
        <v>243890.24039650001</v>
      </c>
      <c r="AK765" s="99">
        <v>135456.013292313</v>
      </c>
      <c r="AL765" s="99">
        <v>0</v>
      </c>
      <c r="AM765" s="99">
        <v>59032.972878932997</v>
      </c>
      <c r="AN765" s="99">
        <v>8415421.8096923791</v>
      </c>
      <c r="AO765" s="99">
        <v>13866658.3562012</v>
      </c>
      <c r="AP765" s="99">
        <v>0</v>
      </c>
      <c r="AQ765" s="99">
        <v>8606497.8411865197</v>
      </c>
      <c r="AR765" s="99">
        <v>4889022.8154907199</v>
      </c>
      <c r="AS765" s="99">
        <v>593960.83442688</v>
      </c>
      <c r="AT765" s="99">
        <v>0</v>
      </c>
      <c r="AU765" s="99">
        <v>0</v>
      </c>
      <c r="AV765" s="99">
        <v>12045364.4375</v>
      </c>
      <c r="AW765" s="99">
        <v>8453485.6790771503</v>
      </c>
      <c r="AX765" s="99">
        <v>4014941.92660522</v>
      </c>
      <c r="AY765" s="99">
        <v>5947112.3713378897</v>
      </c>
      <c r="AZ765" s="99">
        <v>5978549.6587524395</v>
      </c>
      <c r="BA765" s="99">
        <v>4723703.5248413105</v>
      </c>
      <c r="BB765" s="99">
        <v>0</v>
      </c>
      <c r="BC765" s="99">
        <v>1762719.8158416699</v>
      </c>
      <c r="BD765" s="99">
        <v>901418.73109436</v>
      </c>
      <c r="BE765" s="99">
        <v>0</v>
      </c>
      <c r="BF765" s="99">
        <v>400541.50618362398</v>
      </c>
      <c r="BG765" s="99">
        <v>20597309.8115234</v>
      </c>
      <c r="BH765" s="99">
        <v>3575086.7082824698</v>
      </c>
      <c r="BI765" s="99">
        <v>0</v>
      </c>
      <c r="BJ765" s="99">
        <v>2696312.71380615</v>
      </c>
      <c r="BK765" s="99">
        <v>1817497.8005981401</v>
      </c>
      <c r="BL765" s="99">
        <v>0</v>
      </c>
      <c r="BM765" s="99">
        <v>0</v>
      </c>
      <c r="BN765" s="99">
        <v>0</v>
      </c>
      <c r="BO765" s="99">
        <v>0</v>
      </c>
      <c r="BP765" s="99">
        <v>0</v>
      </c>
      <c r="BQ765" s="99">
        <v>0</v>
      </c>
      <c r="BR765" s="99">
        <v>2064787.1936492899</v>
      </c>
      <c r="BS765" s="99">
        <v>2432061.8497619601</v>
      </c>
      <c r="BT765" s="99">
        <v>929423.69407653797</v>
      </c>
      <c r="BU765" s="99">
        <v>0</v>
      </c>
      <c r="BV765" s="99">
        <v>848265.05084991502</v>
      </c>
      <c r="BW765" s="99">
        <v>105165.39383125299</v>
      </c>
      <c r="BX765" s="99">
        <v>0</v>
      </c>
      <c r="BY765" s="99">
        <v>0</v>
      </c>
      <c r="BZ765" s="99">
        <v>0</v>
      </c>
      <c r="CA765" s="99">
        <v>46397.2027454376</v>
      </c>
      <c r="CB765" s="99">
        <v>3080442.7630615202</v>
      </c>
      <c r="CC765" s="99">
        <v>22583416.6728516</v>
      </c>
      <c r="CD765" s="99">
        <v>6265057.7171630897</v>
      </c>
      <c r="CE765" s="99">
        <v>998.97276732325599</v>
      </c>
      <c r="CF765" s="99">
        <v>193243.25833892799</v>
      </c>
      <c r="CG765" s="99">
        <v>1299941.7136383101</v>
      </c>
      <c r="CH765" s="99">
        <v>0</v>
      </c>
      <c r="CI765" s="99">
        <v>47404.874423027002</v>
      </c>
      <c r="CJ765" s="99">
        <v>3272637.0292968801</v>
      </c>
      <c r="CK765" s="99">
        <v>23856784.301757801</v>
      </c>
      <c r="CL765" s="99">
        <v>6370874.9743042002</v>
      </c>
      <c r="CM765" s="203">
        <f t="shared" si="33"/>
        <v>76580.469471454606</v>
      </c>
      <c r="CN765" s="203">
        <f t="shared" si="34"/>
        <v>11688058.83898926</v>
      </c>
      <c r="CO765" s="203">
        <f t="shared" si="35"/>
        <v>44454094.113281205</v>
      </c>
      <c r="CP765" s="99">
        <v>6370874.9743042002</v>
      </c>
      <c r="CQ765" s="99">
        <v>0</v>
      </c>
      <c r="CR765" s="99">
        <v>0</v>
      </c>
      <c r="CS765" s="99">
        <v>0</v>
      </c>
      <c r="CT765" s="99">
        <v>0</v>
      </c>
    </row>
    <row r="766" spans="1:98">
      <c r="A766" s="98" t="s">
        <v>64</v>
      </c>
      <c r="B766" s="100">
        <v>38961</v>
      </c>
      <c r="C766" s="99">
        <v>32397.769518613801</v>
      </c>
      <c r="D766" s="99">
        <v>0</v>
      </c>
      <c r="E766" s="99">
        <v>14042.702087760001</v>
      </c>
      <c r="F766" s="99">
        <v>9142.9132417440396</v>
      </c>
      <c r="G766" s="99">
        <v>473.542803552002</v>
      </c>
      <c r="H766" s="99">
        <v>0</v>
      </c>
      <c r="I766" s="99">
        <v>0</v>
      </c>
      <c r="J766" s="99">
        <v>15776.3457301855</v>
      </c>
      <c r="K766" s="99">
        <v>13578.818701386501</v>
      </c>
      <c r="L766" s="99">
        <v>10885.351052522699</v>
      </c>
      <c r="M766" s="99">
        <v>16073.430425882299</v>
      </c>
      <c r="N766" s="99">
        <v>5756.33497840166</v>
      </c>
      <c r="O766" s="99">
        <v>13213.453961491599</v>
      </c>
      <c r="P766" s="99">
        <v>0</v>
      </c>
      <c r="Q766" s="99">
        <v>2213.8801770806299</v>
      </c>
      <c r="R766" s="99">
        <v>750.09929249435697</v>
      </c>
      <c r="S766" s="99">
        <v>0</v>
      </c>
      <c r="T766" s="99">
        <v>291.70066278427799</v>
      </c>
      <c r="U766" s="99">
        <v>29235.0959401131</v>
      </c>
      <c r="V766" s="99">
        <v>1932049.7585907001</v>
      </c>
      <c r="W766" s="99">
        <v>0</v>
      </c>
      <c r="X766" s="99">
        <v>1134956.0243988</v>
      </c>
      <c r="Y766" s="99">
        <v>642173.57653045701</v>
      </c>
      <c r="Z766" s="99">
        <v>101134.655130386</v>
      </c>
      <c r="AA766" s="99">
        <v>0</v>
      </c>
      <c r="AB766" s="99">
        <v>0</v>
      </c>
      <c r="AC766" s="99">
        <v>5578570.7174682599</v>
      </c>
      <c r="AD766" s="99">
        <v>2907020.3677673298</v>
      </c>
      <c r="AE766" s="99">
        <v>478835.716323853</v>
      </c>
      <c r="AF766" s="99">
        <v>792892.98006439197</v>
      </c>
      <c r="AG766" s="99">
        <v>872436.623283386</v>
      </c>
      <c r="AH766" s="99">
        <v>662412.47677612305</v>
      </c>
      <c r="AI766" s="99">
        <v>0</v>
      </c>
      <c r="AJ766" s="99">
        <v>244453.80099296599</v>
      </c>
      <c r="AK766" s="99">
        <v>137750.49207878101</v>
      </c>
      <c r="AL766" s="99">
        <v>0</v>
      </c>
      <c r="AM766" s="99">
        <v>57347.924370288798</v>
      </c>
      <c r="AN766" s="99">
        <v>8491393.67578125</v>
      </c>
      <c r="AO766" s="99">
        <v>14267041.615600601</v>
      </c>
      <c r="AP766" s="99">
        <v>0</v>
      </c>
      <c r="AQ766" s="99">
        <v>8333106.8536987295</v>
      </c>
      <c r="AR766" s="99">
        <v>4749127.7125244103</v>
      </c>
      <c r="AS766" s="99">
        <v>683206.70893096901</v>
      </c>
      <c r="AT766" s="99">
        <v>0</v>
      </c>
      <c r="AU766" s="99">
        <v>0</v>
      </c>
      <c r="AV766" s="99">
        <v>13705162.7575684</v>
      </c>
      <c r="AW766" s="99">
        <v>7460452.5080566397</v>
      </c>
      <c r="AX766" s="99">
        <v>3796307.5927429199</v>
      </c>
      <c r="AY766" s="99">
        <v>6004071.7150878897</v>
      </c>
      <c r="AZ766" s="99">
        <v>5995841.6404418899</v>
      </c>
      <c r="BA766" s="99">
        <v>4878559.7738647498</v>
      </c>
      <c r="BB766" s="99">
        <v>0</v>
      </c>
      <c r="BC766" s="99">
        <v>1769540.9653778099</v>
      </c>
      <c r="BD766" s="99">
        <v>924737.93350982701</v>
      </c>
      <c r="BE766" s="99">
        <v>0</v>
      </c>
      <c r="BF766" s="99">
        <v>397205.44258499099</v>
      </c>
      <c r="BG766" s="99">
        <v>21014582.628662098</v>
      </c>
      <c r="BH766" s="99">
        <v>3687980.6123352102</v>
      </c>
      <c r="BI766" s="99">
        <v>0</v>
      </c>
      <c r="BJ766" s="99">
        <v>2632192.3271484398</v>
      </c>
      <c r="BK766" s="99">
        <v>1785567.7015228299</v>
      </c>
      <c r="BL766" s="99">
        <v>0</v>
      </c>
      <c r="BM766" s="99">
        <v>0</v>
      </c>
      <c r="BN766" s="99">
        <v>0</v>
      </c>
      <c r="BO766" s="99">
        <v>0</v>
      </c>
      <c r="BP766" s="99">
        <v>0</v>
      </c>
      <c r="BQ766" s="99">
        <v>0</v>
      </c>
      <c r="BR766" s="99">
        <v>2081283.29472351</v>
      </c>
      <c r="BS766" s="99">
        <v>2441387.54931641</v>
      </c>
      <c r="BT766" s="99">
        <v>960530.34979248</v>
      </c>
      <c r="BU766" s="99">
        <v>0</v>
      </c>
      <c r="BV766" s="99">
        <v>855600.98273467994</v>
      </c>
      <c r="BW766" s="99">
        <v>108814.586022377</v>
      </c>
      <c r="BX766" s="99">
        <v>0</v>
      </c>
      <c r="BY766" s="99">
        <v>0</v>
      </c>
      <c r="BZ766" s="99">
        <v>0</v>
      </c>
      <c r="CA766" s="99">
        <v>46292.810974121101</v>
      </c>
      <c r="CB766" s="99">
        <v>3075283.11999512</v>
      </c>
      <c r="CC766" s="99">
        <v>22629584.681640599</v>
      </c>
      <c r="CD766" s="99">
        <v>6339769.9228515597</v>
      </c>
      <c r="CE766" s="99">
        <v>1021.65433000773</v>
      </c>
      <c r="CF766" s="99">
        <v>199068.716890335</v>
      </c>
      <c r="CG766" s="99">
        <v>1349412.67468262</v>
      </c>
      <c r="CH766" s="99">
        <v>0</v>
      </c>
      <c r="CI766" s="99">
        <v>47313.656782150298</v>
      </c>
      <c r="CJ766" s="99">
        <v>3274087.33880615</v>
      </c>
      <c r="CK766" s="99">
        <v>23989200.6179199</v>
      </c>
      <c r="CL766" s="99">
        <v>6450523.63208008</v>
      </c>
      <c r="CM766" s="203">
        <f t="shared" si="33"/>
        <v>76548.752722263394</v>
      </c>
      <c r="CN766" s="203">
        <f t="shared" si="34"/>
        <v>11765481.0145874</v>
      </c>
      <c r="CO766" s="203">
        <f t="shared" si="35"/>
        <v>45003783.246582001</v>
      </c>
      <c r="CP766" s="99">
        <v>6450523.63208008</v>
      </c>
      <c r="CQ766" s="99">
        <v>0</v>
      </c>
      <c r="CR766" s="99">
        <v>0</v>
      </c>
      <c r="CS766" s="99">
        <v>0</v>
      </c>
      <c r="CT766" s="99">
        <v>0</v>
      </c>
    </row>
    <row r="767" spans="1:98">
      <c r="A767" s="98" t="s">
        <v>64</v>
      </c>
      <c r="B767" s="100">
        <v>39052</v>
      </c>
      <c r="C767" s="99">
        <v>33413.113991737402</v>
      </c>
      <c r="D767" s="99">
        <v>0</v>
      </c>
      <c r="E767" s="99">
        <v>13990.847649335899</v>
      </c>
      <c r="F767" s="99">
        <v>9294.1729867458307</v>
      </c>
      <c r="G767" s="99">
        <v>530.452549278736</v>
      </c>
      <c r="H767" s="99">
        <v>0</v>
      </c>
      <c r="I767" s="99">
        <v>0</v>
      </c>
      <c r="J767" s="99">
        <v>17478.229112863501</v>
      </c>
      <c r="K767" s="99">
        <v>12201.3637087345</v>
      </c>
      <c r="L767" s="99">
        <v>11182.8306957483</v>
      </c>
      <c r="M767" s="99">
        <v>16213.2121168375</v>
      </c>
      <c r="N767" s="99">
        <v>5839.88246494532</v>
      </c>
      <c r="O767" s="99">
        <v>13744.1720780134</v>
      </c>
      <c r="P767" s="99">
        <v>0</v>
      </c>
      <c r="Q767" s="99">
        <v>2228.2021085321899</v>
      </c>
      <c r="R767" s="99">
        <v>797.35823993384804</v>
      </c>
      <c r="S767" s="99">
        <v>0</v>
      </c>
      <c r="T767" s="99">
        <v>274.37475284561498</v>
      </c>
      <c r="U767" s="99">
        <v>29559.273455858201</v>
      </c>
      <c r="V767" s="99">
        <v>1989145.27026367</v>
      </c>
      <c r="W767" s="99">
        <v>0</v>
      </c>
      <c r="X767" s="99">
        <v>1105668.11172485</v>
      </c>
      <c r="Y767" s="99">
        <v>633733.33371734596</v>
      </c>
      <c r="Z767" s="99">
        <v>114962.62426281</v>
      </c>
      <c r="AA767" s="99">
        <v>0</v>
      </c>
      <c r="AB767" s="99">
        <v>0</v>
      </c>
      <c r="AC767" s="99">
        <v>6319597.7521362295</v>
      </c>
      <c r="AD767" s="99">
        <v>2444332.5783081101</v>
      </c>
      <c r="AE767" s="99">
        <v>483350.71600723302</v>
      </c>
      <c r="AF767" s="99">
        <v>796404.692054749</v>
      </c>
      <c r="AG767" s="99">
        <v>867429.72415924096</v>
      </c>
      <c r="AH767" s="99">
        <v>695191.96247863804</v>
      </c>
      <c r="AI767" s="99">
        <v>0</v>
      </c>
      <c r="AJ767" s="99">
        <v>248882.73320007301</v>
      </c>
      <c r="AK767" s="99">
        <v>152361.737829208</v>
      </c>
      <c r="AL767" s="99">
        <v>0</v>
      </c>
      <c r="AM767" s="99">
        <v>53429.516614913897</v>
      </c>
      <c r="AN767" s="99">
        <v>8775270.3304443397</v>
      </c>
      <c r="AO767" s="99">
        <v>14819965.025268599</v>
      </c>
      <c r="AP767" s="99">
        <v>0</v>
      </c>
      <c r="AQ767" s="99">
        <v>8214054.6211547898</v>
      </c>
      <c r="AR767" s="99">
        <v>4698230.1243896503</v>
      </c>
      <c r="AS767" s="99">
        <v>779824.14675140404</v>
      </c>
      <c r="AT767" s="99">
        <v>0</v>
      </c>
      <c r="AU767" s="99">
        <v>0</v>
      </c>
      <c r="AV767" s="99">
        <v>15411732.9810791</v>
      </c>
      <c r="AW767" s="99">
        <v>6271607.5946655301</v>
      </c>
      <c r="AX767" s="99">
        <v>3928531.8350830101</v>
      </c>
      <c r="AY767" s="99">
        <v>6090208.4797973596</v>
      </c>
      <c r="AZ767" s="99">
        <v>6009903.3013915997</v>
      </c>
      <c r="BA767" s="99">
        <v>5156583.81286621</v>
      </c>
      <c r="BB767" s="99">
        <v>0</v>
      </c>
      <c r="BC767" s="99">
        <v>1815863.6644897501</v>
      </c>
      <c r="BD767" s="99">
        <v>1023808.88129425</v>
      </c>
      <c r="BE767" s="99">
        <v>0</v>
      </c>
      <c r="BF767" s="99">
        <v>371082.40923309303</v>
      </c>
      <c r="BG767" s="99">
        <v>21781588.221923798</v>
      </c>
      <c r="BH767" s="99">
        <v>3890934.9894103999</v>
      </c>
      <c r="BI767" s="99">
        <v>0</v>
      </c>
      <c r="BJ767" s="99">
        <v>2571896.7345581101</v>
      </c>
      <c r="BK767" s="99">
        <v>1758905.65779114</v>
      </c>
      <c r="BL767" s="99">
        <v>0</v>
      </c>
      <c r="BM767" s="99">
        <v>0</v>
      </c>
      <c r="BN767" s="99">
        <v>0</v>
      </c>
      <c r="BO767" s="99">
        <v>0</v>
      </c>
      <c r="BP767" s="99">
        <v>0</v>
      </c>
      <c r="BQ767" s="99">
        <v>0</v>
      </c>
      <c r="BR767" s="99">
        <v>2121558.4317016602</v>
      </c>
      <c r="BS767" s="99">
        <v>2449717.7485656701</v>
      </c>
      <c r="BT767" s="99">
        <v>1014301.67979431</v>
      </c>
      <c r="BU767" s="99">
        <v>0</v>
      </c>
      <c r="BV767" s="99">
        <v>880691.63250732399</v>
      </c>
      <c r="BW767" s="99">
        <v>119342.740022659</v>
      </c>
      <c r="BX767" s="99">
        <v>0</v>
      </c>
      <c r="BY767" s="99">
        <v>0</v>
      </c>
      <c r="BZ767" s="99">
        <v>0</v>
      </c>
      <c r="CA767" s="99">
        <v>47360.0419635773</v>
      </c>
      <c r="CB767" s="99">
        <v>3098944.86968994</v>
      </c>
      <c r="CC767" s="99">
        <v>23011842.723144501</v>
      </c>
      <c r="CD767" s="99">
        <v>6463113.5851440402</v>
      </c>
      <c r="CE767" s="99">
        <v>1051.3837197124999</v>
      </c>
      <c r="CF767" s="99">
        <v>206557.54467201201</v>
      </c>
      <c r="CG767" s="99">
        <v>1395002.0279846201</v>
      </c>
      <c r="CH767" s="99">
        <v>0</v>
      </c>
      <c r="CI767" s="99">
        <v>48410.007245540597</v>
      </c>
      <c r="CJ767" s="99">
        <v>3307273.2148132301</v>
      </c>
      <c r="CK767" s="99">
        <v>24415610.910156298</v>
      </c>
      <c r="CL767" s="99">
        <v>6582652.4320678702</v>
      </c>
      <c r="CM767" s="203">
        <f t="shared" si="33"/>
        <v>77969.280701398791</v>
      </c>
      <c r="CN767" s="203">
        <f t="shared" si="34"/>
        <v>12082543.54525757</v>
      </c>
      <c r="CO767" s="203">
        <f t="shared" si="35"/>
        <v>46197199.132080093</v>
      </c>
      <c r="CP767" s="99">
        <v>6582652.4320678702</v>
      </c>
      <c r="CQ767" s="99">
        <v>0</v>
      </c>
      <c r="CR767" s="99">
        <v>0</v>
      </c>
      <c r="CS767" s="99">
        <v>0</v>
      </c>
      <c r="CT767" s="99">
        <v>0</v>
      </c>
    </row>
    <row r="768" spans="1:98">
      <c r="A768" s="98" t="s">
        <v>64</v>
      </c>
      <c r="B768" s="100">
        <v>39142</v>
      </c>
      <c r="C768" s="99">
        <v>34378.258506774902</v>
      </c>
      <c r="D768" s="99">
        <v>0</v>
      </c>
      <c r="E768" s="99">
        <v>13223.2070705891</v>
      </c>
      <c r="F768" s="99">
        <v>9061.0813680887204</v>
      </c>
      <c r="G768" s="99">
        <v>592.22988931834698</v>
      </c>
      <c r="H768" s="99">
        <v>0</v>
      </c>
      <c r="I768" s="99">
        <v>0</v>
      </c>
      <c r="J768" s="99">
        <v>18991.130268096898</v>
      </c>
      <c r="K768" s="99">
        <v>10862.4521690607</v>
      </c>
      <c r="L768" s="99">
        <v>10748.3392579556</v>
      </c>
      <c r="M768" s="99">
        <v>16222.009864211101</v>
      </c>
      <c r="N768" s="99">
        <v>5881.2605507373801</v>
      </c>
      <c r="O768" s="99">
        <v>14214.647108793301</v>
      </c>
      <c r="P768" s="99">
        <v>0</v>
      </c>
      <c r="Q768" s="99">
        <v>2266.8279740810399</v>
      </c>
      <c r="R768" s="99">
        <v>819.49201405793406</v>
      </c>
      <c r="S768" s="99">
        <v>0</v>
      </c>
      <c r="T768" s="99">
        <v>268.079876963049</v>
      </c>
      <c r="U768" s="99">
        <v>29894.247503757499</v>
      </c>
      <c r="V768" s="99">
        <v>2053804.0067291299</v>
      </c>
      <c r="W768" s="99">
        <v>0</v>
      </c>
      <c r="X768" s="99">
        <v>1062543.6755371101</v>
      </c>
      <c r="Y768" s="99">
        <v>628660.59491729701</v>
      </c>
      <c r="Z768" s="99">
        <v>124709.89464283</v>
      </c>
      <c r="AA768" s="99">
        <v>0</v>
      </c>
      <c r="AB768" s="99">
        <v>0</v>
      </c>
      <c r="AC768" s="99">
        <v>6782764.65197754</v>
      </c>
      <c r="AD768" s="99">
        <v>2100181.2555542002</v>
      </c>
      <c r="AE768" s="99">
        <v>461165.34845352202</v>
      </c>
      <c r="AF768" s="99">
        <v>801446.79378509498</v>
      </c>
      <c r="AG768" s="99">
        <v>873132.50480651902</v>
      </c>
      <c r="AH768" s="99">
        <v>723124.51622772205</v>
      </c>
      <c r="AI768" s="99">
        <v>0</v>
      </c>
      <c r="AJ768" s="99">
        <v>260408.04353141799</v>
      </c>
      <c r="AK768" s="99">
        <v>157012.30777740499</v>
      </c>
      <c r="AL768" s="99">
        <v>0</v>
      </c>
      <c r="AM768" s="99">
        <v>51157.266039371498</v>
      </c>
      <c r="AN768" s="99">
        <v>8872504.00927734</v>
      </c>
      <c r="AO768" s="99">
        <v>15441364.779174799</v>
      </c>
      <c r="AP768" s="99">
        <v>0</v>
      </c>
      <c r="AQ768" s="99">
        <v>7759108.0784301804</v>
      </c>
      <c r="AR768" s="99">
        <v>4579514.2911377</v>
      </c>
      <c r="AS768" s="99">
        <v>848056.22314453102</v>
      </c>
      <c r="AT768" s="99">
        <v>0</v>
      </c>
      <c r="AU768" s="99">
        <v>0</v>
      </c>
      <c r="AV768" s="99">
        <v>16734205.841918901</v>
      </c>
      <c r="AW768" s="99">
        <v>5437460.1924438505</v>
      </c>
      <c r="AX768" s="99">
        <v>3755292.9013671898</v>
      </c>
      <c r="AY768" s="99">
        <v>6145236.9240722703</v>
      </c>
      <c r="AZ768" s="99">
        <v>6001434.1273803702</v>
      </c>
      <c r="BA768" s="99">
        <v>5397726.1484985398</v>
      </c>
      <c r="BB768" s="99">
        <v>0</v>
      </c>
      <c r="BC768" s="99">
        <v>1895027.9008941699</v>
      </c>
      <c r="BD768" s="99">
        <v>1061533.645401</v>
      </c>
      <c r="BE768" s="99">
        <v>0</v>
      </c>
      <c r="BF768" s="99">
        <v>355673.42781448399</v>
      </c>
      <c r="BG768" s="99">
        <v>22144184.889160201</v>
      </c>
      <c r="BH768" s="99">
        <v>4086567.58172607</v>
      </c>
      <c r="BI768" s="99">
        <v>0</v>
      </c>
      <c r="BJ768" s="99">
        <v>2507242.3243713402</v>
      </c>
      <c r="BK768" s="99">
        <v>1744206.52565002</v>
      </c>
      <c r="BL768" s="99">
        <v>0</v>
      </c>
      <c r="BM768" s="99">
        <v>0</v>
      </c>
      <c r="BN768" s="99">
        <v>0</v>
      </c>
      <c r="BO768" s="99">
        <v>0</v>
      </c>
      <c r="BP768" s="99">
        <v>0</v>
      </c>
      <c r="BQ768" s="99">
        <v>0</v>
      </c>
      <c r="BR768" s="99">
        <v>2151695.8013305701</v>
      </c>
      <c r="BS768" s="99">
        <v>2454767.2213134798</v>
      </c>
      <c r="BT768" s="99">
        <v>1061708.90028381</v>
      </c>
      <c r="BU768" s="99">
        <v>0</v>
      </c>
      <c r="BV768" s="99">
        <v>909087.69151306199</v>
      </c>
      <c r="BW768" s="99">
        <v>125068.186190605</v>
      </c>
      <c r="BX768" s="99">
        <v>0</v>
      </c>
      <c r="BY768" s="99">
        <v>0</v>
      </c>
      <c r="BZ768" s="99">
        <v>0</v>
      </c>
      <c r="CA768" s="99">
        <v>47671.992321014397</v>
      </c>
      <c r="CB768" s="99">
        <v>3122323.6347961398</v>
      </c>
      <c r="CC768" s="99">
        <v>23278023.3662109</v>
      </c>
      <c r="CD768" s="99">
        <v>6586108.4706420898</v>
      </c>
      <c r="CE768" s="99">
        <v>1073.6070276051801</v>
      </c>
      <c r="CF768" s="99">
        <v>207098.165821075</v>
      </c>
      <c r="CG768" s="99">
        <v>1409622.70129395</v>
      </c>
      <c r="CH768" s="99">
        <v>0</v>
      </c>
      <c r="CI768" s="99">
        <v>48740.7671108246</v>
      </c>
      <c r="CJ768" s="99">
        <v>3327424.7972717299</v>
      </c>
      <c r="CK768" s="99">
        <v>24691852.091796901</v>
      </c>
      <c r="CL768" s="99">
        <v>6711726.3480834998</v>
      </c>
      <c r="CM768" s="203">
        <f t="shared" si="33"/>
        <v>78635.014614582091</v>
      </c>
      <c r="CN768" s="203">
        <f t="shared" si="34"/>
        <v>12199928.80654907</v>
      </c>
      <c r="CO768" s="203">
        <f t="shared" si="35"/>
        <v>46836036.980957106</v>
      </c>
      <c r="CP768" s="99">
        <v>6711726.3480834998</v>
      </c>
      <c r="CQ768" s="99">
        <v>0</v>
      </c>
      <c r="CR768" s="99">
        <v>0</v>
      </c>
      <c r="CS768" s="99">
        <v>0</v>
      </c>
      <c r="CT768" s="99">
        <v>0</v>
      </c>
    </row>
    <row r="769" spans="1:98">
      <c r="A769" s="98" t="s">
        <v>64</v>
      </c>
      <c r="B769" s="100">
        <v>39234</v>
      </c>
      <c r="C769" s="99">
        <v>35017.883373260498</v>
      </c>
      <c r="D769" s="99">
        <v>0</v>
      </c>
      <c r="E769" s="99">
        <v>12691.3264776468</v>
      </c>
      <c r="F769" s="99">
        <v>8810.9854599237406</v>
      </c>
      <c r="G769" s="99">
        <v>641.77552248537495</v>
      </c>
      <c r="H769" s="99">
        <v>0</v>
      </c>
      <c r="I769" s="99">
        <v>0</v>
      </c>
      <c r="J769" s="99">
        <v>20358.474734783202</v>
      </c>
      <c r="K769" s="99">
        <v>9520.0826224088705</v>
      </c>
      <c r="L769" s="99">
        <v>10520.9099261761</v>
      </c>
      <c r="M769" s="99">
        <v>16190.845656871799</v>
      </c>
      <c r="N769" s="99">
        <v>5895.4000121951103</v>
      </c>
      <c r="O769" s="99">
        <v>14454.682703971899</v>
      </c>
      <c r="P769" s="99">
        <v>0</v>
      </c>
      <c r="Q769" s="99">
        <v>2288.5470281243302</v>
      </c>
      <c r="R769" s="99">
        <v>831.78420682251499</v>
      </c>
      <c r="S769" s="99">
        <v>0</v>
      </c>
      <c r="T769" s="99">
        <v>262.490102585405</v>
      </c>
      <c r="U769" s="99">
        <v>29978.233322381999</v>
      </c>
      <c r="V769" s="99">
        <v>2106804.4957580599</v>
      </c>
      <c r="W769" s="99">
        <v>0</v>
      </c>
      <c r="X769" s="99">
        <v>1032967.71112061</v>
      </c>
      <c r="Y769" s="99">
        <v>622252.58774566697</v>
      </c>
      <c r="Z769" s="99">
        <v>136687.21297264099</v>
      </c>
      <c r="AA769" s="99">
        <v>0</v>
      </c>
      <c r="AB769" s="99">
        <v>0</v>
      </c>
      <c r="AC769" s="99">
        <v>7113884.6863403302</v>
      </c>
      <c r="AD769" s="99">
        <v>1784229.7071227999</v>
      </c>
      <c r="AE769" s="99">
        <v>454298.56678772002</v>
      </c>
      <c r="AF769" s="99">
        <v>804342.34681701695</v>
      </c>
      <c r="AG769" s="99">
        <v>874812.22686004604</v>
      </c>
      <c r="AH769" s="99">
        <v>735532.40695953404</v>
      </c>
      <c r="AI769" s="99">
        <v>0</v>
      </c>
      <c r="AJ769" s="99">
        <v>267250.155963898</v>
      </c>
      <c r="AK769" s="99">
        <v>161679.511852264</v>
      </c>
      <c r="AL769" s="99">
        <v>0</v>
      </c>
      <c r="AM769" s="99">
        <v>48704.857284545898</v>
      </c>
      <c r="AN769" s="99">
        <v>9015847.0412597694</v>
      </c>
      <c r="AO769" s="99">
        <v>15933554.9017334</v>
      </c>
      <c r="AP769" s="99">
        <v>0</v>
      </c>
      <c r="AQ769" s="99">
        <v>7567561.6122436495</v>
      </c>
      <c r="AR769" s="99">
        <v>4530787.9447631799</v>
      </c>
      <c r="AS769" s="99">
        <v>939292.33999633801</v>
      </c>
      <c r="AT769" s="99">
        <v>0</v>
      </c>
      <c r="AU769" s="99">
        <v>0</v>
      </c>
      <c r="AV769" s="99">
        <v>18036583.182128899</v>
      </c>
      <c r="AW769" s="99">
        <v>4662175.6113891602</v>
      </c>
      <c r="AX769" s="99">
        <v>3729658.4349365202</v>
      </c>
      <c r="AY769" s="99">
        <v>6212954.40026855</v>
      </c>
      <c r="AZ769" s="99">
        <v>6038924.9174804697</v>
      </c>
      <c r="BA769" s="99">
        <v>5528392.9608154297</v>
      </c>
      <c r="BB769" s="99">
        <v>0</v>
      </c>
      <c r="BC769" s="99">
        <v>1959217.4870758101</v>
      </c>
      <c r="BD769" s="99">
        <v>1097895.9869995101</v>
      </c>
      <c r="BE769" s="99">
        <v>0</v>
      </c>
      <c r="BF769" s="99">
        <v>348932.81287383998</v>
      </c>
      <c r="BG769" s="99">
        <v>22694990.248535201</v>
      </c>
      <c r="BH769" s="99">
        <v>4203753.1518554697</v>
      </c>
      <c r="BI769" s="99">
        <v>0</v>
      </c>
      <c r="BJ769" s="99">
        <v>2453298.2640075702</v>
      </c>
      <c r="BK769" s="99">
        <v>1726792.4716644301</v>
      </c>
      <c r="BL769" s="99">
        <v>0</v>
      </c>
      <c r="BM769" s="99">
        <v>0</v>
      </c>
      <c r="BN769" s="99">
        <v>0</v>
      </c>
      <c r="BO769" s="99">
        <v>0</v>
      </c>
      <c r="BP769" s="99">
        <v>0</v>
      </c>
      <c r="BQ769" s="99">
        <v>0</v>
      </c>
      <c r="BR769" s="99">
        <v>2163229.64343262</v>
      </c>
      <c r="BS769" s="99">
        <v>2469304.1257629399</v>
      </c>
      <c r="BT769" s="99">
        <v>1086977.8121795701</v>
      </c>
      <c r="BU769" s="99">
        <v>0</v>
      </c>
      <c r="BV769" s="99">
        <v>939206.64370727504</v>
      </c>
      <c r="BW769" s="99">
        <v>127910.00728225699</v>
      </c>
      <c r="BX769" s="99">
        <v>0</v>
      </c>
      <c r="BY769" s="99">
        <v>0</v>
      </c>
      <c r="BZ769" s="99">
        <v>0</v>
      </c>
      <c r="CA769" s="99">
        <v>47782.2421545982</v>
      </c>
      <c r="CB769" s="99">
        <v>3144687.8035583501</v>
      </c>
      <c r="CC769" s="99">
        <v>23552313.028076202</v>
      </c>
      <c r="CD769" s="99">
        <v>6653416.7532348596</v>
      </c>
      <c r="CE769" s="99">
        <v>1073.0481174737199</v>
      </c>
      <c r="CF769" s="99">
        <v>210058.80097007801</v>
      </c>
      <c r="CG769" s="99">
        <v>1448187.7585754399</v>
      </c>
      <c r="CH769" s="99">
        <v>0</v>
      </c>
      <c r="CI769" s="99">
        <v>48862.3497552872</v>
      </c>
      <c r="CJ769" s="99">
        <v>3354614.7206115699</v>
      </c>
      <c r="CK769" s="99">
        <v>24996864.982177701</v>
      </c>
      <c r="CL769" s="99">
        <v>6782101.9251709003</v>
      </c>
      <c r="CM769" s="203">
        <f t="shared" si="33"/>
        <v>78840.583077669202</v>
      </c>
      <c r="CN769" s="203">
        <f t="shared" si="34"/>
        <v>12370461.76187134</v>
      </c>
      <c r="CO769" s="203">
        <f t="shared" si="35"/>
        <v>47691855.230712906</v>
      </c>
      <c r="CP769" s="99">
        <v>6782101.9251709003</v>
      </c>
      <c r="CQ769" s="99">
        <v>0</v>
      </c>
      <c r="CR769" s="99">
        <v>0</v>
      </c>
      <c r="CS769" s="99">
        <v>0</v>
      </c>
      <c r="CT769" s="99">
        <v>0</v>
      </c>
    </row>
    <row r="770" spans="1:98">
      <c r="A770" s="98" t="s">
        <v>64</v>
      </c>
      <c r="B770" s="100">
        <v>39326</v>
      </c>
      <c r="C770" s="99">
        <v>35682.160370826699</v>
      </c>
      <c r="D770" s="99">
        <v>0</v>
      </c>
      <c r="E770" s="99">
        <v>12437.1828559637</v>
      </c>
      <c r="F770" s="99">
        <v>8722.31787216663</v>
      </c>
      <c r="G770" s="99">
        <v>687.12593158334505</v>
      </c>
      <c r="H770" s="99">
        <v>0</v>
      </c>
      <c r="I770" s="99">
        <v>0</v>
      </c>
      <c r="J770" s="99">
        <v>21644.031514406201</v>
      </c>
      <c r="K770" s="99">
        <v>8555.5204848051108</v>
      </c>
      <c r="L770" s="99">
        <v>10315.8473420143</v>
      </c>
      <c r="M770" s="99">
        <v>16251.7718420029</v>
      </c>
      <c r="N770" s="99">
        <v>5906.9575223922702</v>
      </c>
      <c r="O770" s="99">
        <v>14630.042453169801</v>
      </c>
      <c r="P770" s="99">
        <v>0</v>
      </c>
      <c r="Q770" s="99">
        <v>2301.3521101474798</v>
      </c>
      <c r="R770" s="99">
        <v>811.08215508609999</v>
      </c>
      <c r="S770" s="99">
        <v>0</v>
      </c>
      <c r="T770" s="99">
        <v>249.69868717715099</v>
      </c>
      <c r="U770" s="99">
        <v>30163.812478303898</v>
      </c>
      <c r="V770" s="99">
        <v>2142358.9324035598</v>
      </c>
      <c r="W770" s="99">
        <v>0</v>
      </c>
      <c r="X770" s="99">
        <v>1003820.90198517</v>
      </c>
      <c r="Y770" s="99">
        <v>614941.12030792201</v>
      </c>
      <c r="Z770" s="99">
        <v>143763.54630470299</v>
      </c>
      <c r="AA770" s="99">
        <v>0</v>
      </c>
      <c r="AB770" s="99">
        <v>0</v>
      </c>
      <c r="AC770" s="99">
        <v>7533839.6171264602</v>
      </c>
      <c r="AD770" s="99">
        <v>1615846.99284363</v>
      </c>
      <c r="AE770" s="99">
        <v>444265.10432434099</v>
      </c>
      <c r="AF770" s="99">
        <v>803363.93477630604</v>
      </c>
      <c r="AG770" s="99">
        <v>872745.563827515</v>
      </c>
      <c r="AH770" s="99">
        <v>742209.15160369896</v>
      </c>
      <c r="AI770" s="99">
        <v>0</v>
      </c>
      <c r="AJ770" s="99">
        <v>273026.27324294997</v>
      </c>
      <c r="AK770" s="99">
        <v>153239.582502365</v>
      </c>
      <c r="AL770" s="99">
        <v>0</v>
      </c>
      <c r="AM770" s="99">
        <v>46793.202616691597</v>
      </c>
      <c r="AN770" s="99">
        <v>9130678.8048095703</v>
      </c>
      <c r="AO770" s="99">
        <v>16268663.8856201</v>
      </c>
      <c r="AP770" s="99">
        <v>0</v>
      </c>
      <c r="AQ770" s="99">
        <v>7476005.2469482403</v>
      </c>
      <c r="AR770" s="99">
        <v>4577050.9622192401</v>
      </c>
      <c r="AS770" s="99">
        <v>998120.47360229504</v>
      </c>
      <c r="AT770" s="99">
        <v>0</v>
      </c>
      <c r="AU770" s="99">
        <v>0</v>
      </c>
      <c r="AV770" s="99">
        <v>19025865.7661133</v>
      </c>
      <c r="AW770" s="99">
        <v>4269166.7985229502</v>
      </c>
      <c r="AX770" s="99">
        <v>3710775.5117797898</v>
      </c>
      <c r="AY770" s="99">
        <v>6264495.5601196298</v>
      </c>
      <c r="AZ770" s="99">
        <v>6069773.01806641</v>
      </c>
      <c r="BA770" s="99">
        <v>5653497.9226684598</v>
      </c>
      <c r="BB770" s="99">
        <v>0</v>
      </c>
      <c r="BC770" s="99">
        <v>2020783.0396728499</v>
      </c>
      <c r="BD770" s="99">
        <v>1064295.0463104199</v>
      </c>
      <c r="BE770" s="99">
        <v>0</v>
      </c>
      <c r="BF770" s="99">
        <v>330488.19904708897</v>
      </c>
      <c r="BG770" s="99">
        <v>23236665.862304699</v>
      </c>
      <c r="BH770" s="99">
        <v>4326344.8531494103</v>
      </c>
      <c r="BI770" s="99">
        <v>0</v>
      </c>
      <c r="BJ770" s="99">
        <v>2396770.2355346698</v>
      </c>
      <c r="BK770" s="99">
        <v>1708880.11108398</v>
      </c>
      <c r="BL770" s="99">
        <v>0</v>
      </c>
      <c r="BM770" s="99">
        <v>0</v>
      </c>
      <c r="BN770" s="99">
        <v>0</v>
      </c>
      <c r="BO770" s="99">
        <v>0</v>
      </c>
      <c r="BP770" s="99">
        <v>0</v>
      </c>
      <c r="BQ770" s="99">
        <v>0</v>
      </c>
      <c r="BR770" s="99">
        <v>2168002.8464050302</v>
      </c>
      <c r="BS770" s="99">
        <v>2487375.4107666002</v>
      </c>
      <c r="BT770" s="99">
        <v>1111244.47694397</v>
      </c>
      <c r="BU770" s="99">
        <v>0</v>
      </c>
      <c r="BV770" s="99">
        <v>964736.66195678699</v>
      </c>
      <c r="BW770" s="99">
        <v>124686.13256073</v>
      </c>
      <c r="BX770" s="99">
        <v>0</v>
      </c>
      <c r="BY770" s="99">
        <v>0</v>
      </c>
      <c r="BZ770" s="99">
        <v>0</v>
      </c>
      <c r="CA770" s="99">
        <v>48033.751251697497</v>
      </c>
      <c r="CB770" s="99">
        <v>3137210.78582764</v>
      </c>
      <c r="CC770" s="99">
        <v>23688576.348144501</v>
      </c>
      <c r="CD770" s="99">
        <v>6730111.18676758</v>
      </c>
      <c r="CE770" s="99">
        <v>1049.1062358915799</v>
      </c>
      <c r="CF770" s="99">
        <v>203870.688034058</v>
      </c>
      <c r="CG770" s="99">
        <v>1422775.68269348</v>
      </c>
      <c r="CH770" s="99">
        <v>0</v>
      </c>
      <c r="CI770" s="99">
        <v>49079.991710185997</v>
      </c>
      <c r="CJ770" s="99">
        <v>3340310.7955322298</v>
      </c>
      <c r="CK770" s="99">
        <v>25110515.716064502</v>
      </c>
      <c r="CL770" s="99">
        <v>6856614.73254395</v>
      </c>
      <c r="CM770" s="203">
        <f t="shared" si="33"/>
        <v>79243.804188489899</v>
      </c>
      <c r="CN770" s="203">
        <f t="shared" si="34"/>
        <v>12470989.600341801</v>
      </c>
      <c r="CO770" s="203">
        <f t="shared" si="35"/>
        <v>48347181.5783692</v>
      </c>
      <c r="CP770" s="99">
        <v>6856614.73254395</v>
      </c>
      <c r="CQ770" s="99">
        <v>0</v>
      </c>
      <c r="CR770" s="99">
        <v>0</v>
      </c>
      <c r="CS770" s="99">
        <v>0</v>
      </c>
      <c r="CT770" s="99">
        <v>0</v>
      </c>
    </row>
    <row r="771" spans="1:98">
      <c r="A771" s="98" t="s">
        <v>64</v>
      </c>
      <c r="B771" s="100">
        <v>39417</v>
      </c>
      <c r="C771" s="99">
        <v>36244.210790157304</v>
      </c>
      <c r="D771" s="99">
        <v>0</v>
      </c>
      <c r="E771" s="99">
        <v>12071.2961155176</v>
      </c>
      <c r="F771" s="99">
        <v>8501.8710319995898</v>
      </c>
      <c r="G771" s="99">
        <v>746.61406309902702</v>
      </c>
      <c r="H771" s="99">
        <v>0</v>
      </c>
      <c r="I771" s="99">
        <v>0</v>
      </c>
      <c r="J771" s="99">
        <v>22834.6987230778</v>
      </c>
      <c r="K771" s="99">
        <v>7538.8264275193196</v>
      </c>
      <c r="L771" s="99">
        <v>10120.2828660011</v>
      </c>
      <c r="M771" s="99">
        <v>16254.3242003918</v>
      </c>
      <c r="N771" s="99">
        <v>5969.0374954938898</v>
      </c>
      <c r="O771" s="99">
        <v>14960.4665327072</v>
      </c>
      <c r="P771" s="99">
        <v>0</v>
      </c>
      <c r="Q771" s="99">
        <v>2310.44914621115</v>
      </c>
      <c r="R771" s="99">
        <v>825.164173975587</v>
      </c>
      <c r="S771" s="99">
        <v>0</v>
      </c>
      <c r="T771" s="99">
        <v>253.84117016382501</v>
      </c>
      <c r="U771" s="99">
        <v>30327.485565662399</v>
      </c>
      <c r="V771" s="99">
        <v>2177582.94073486</v>
      </c>
      <c r="W771" s="99">
        <v>0</v>
      </c>
      <c r="X771" s="99">
        <v>978626.41800689697</v>
      </c>
      <c r="Y771" s="99">
        <v>602227.883049011</v>
      </c>
      <c r="Z771" s="99">
        <v>150514.436199188</v>
      </c>
      <c r="AA771" s="99">
        <v>0</v>
      </c>
      <c r="AB771" s="99">
        <v>0</v>
      </c>
      <c r="AC771" s="99">
        <v>7880416.4509887705</v>
      </c>
      <c r="AD771" s="99">
        <v>1350484.4330596901</v>
      </c>
      <c r="AE771" s="99">
        <v>438689.89707565302</v>
      </c>
      <c r="AF771" s="99">
        <v>805036.17525482201</v>
      </c>
      <c r="AG771" s="99">
        <v>871201.94843292201</v>
      </c>
      <c r="AH771" s="99">
        <v>759838.24584960903</v>
      </c>
      <c r="AI771" s="99">
        <v>0</v>
      </c>
      <c r="AJ771" s="99">
        <v>281546.635105133</v>
      </c>
      <c r="AK771" s="99">
        <v>161181.767721176</v>
      </c>
      <c r="AL771" s="99">
        <v>0</v>
      </c>
      <c r="AM771" s="99">
        <v>44124.404961109198</v>
      </c>
      <c r="AN771" s="99">
        <v>9197508.5683593806</v>
      </c>
      <c r="AO771" s="99">
        <v>16704504.6925049</v>
      </c>
      <c r="AP771" s="99">
        <v>0</v>
      </c>
      <c r="AQ771" s="99">
        <v>7358407.1505737295</v>
      </c>
      <c r="AR771" s="99">
        <v>4474326.2348022498</v>
      </c>
      <c r="AS771" s="99">
        <v>1053608.1187744101</v>
      </c>
      <c r="AT771" s="99">
        <v>0</v>
      </c>
      <c r="AU771" s="99">
        <v>0</v>
      </c>
      <c r="AV771" s="99">
        <v>20018339.852783199</v>
      </c>
      <c r="AW771" s="99">
        <v>3605791.04797363</v>
      </c>
      <c r="AX771" s="99">
        <v>3713742.1156310998</v>
      </c>
      <c r="AY771" s="99">
        <v>6339118.48828125</v>
      </c>
      <c r="AZ771" s="99">
        <v>6098995.2288207998</v>
      </c>
      <c r="BA771" s="99">
        <v>5825490.4317016602</v>
      </c>
      <c r="BB771" s="99">
        <v>0</v>
      </c>
      <c r="BC771" s="99">
        <v>2096904.8747558601</v>
      </c>
      <c r="BD771" s="99">
        <v>1121125.5474853499</v>
      </c>
      <c r="BE771" s="99">
        <v>0</v>
      </c>
      <c r="BF771" s="99">
        <v>318126.941978455</v>
      </c>
      <c r="BG771" s="99">
        <v>23717092.3200684</v>
      </c>
      <c r="BH771" s="99">
        <v>4476645.2830200205</v>
      </c>
      <c r="BI771" s="99">
        <v>0</v>
      </c>
      <c r="BJ771" s="99">
        <v>2358931.6392517099</v>
      </c>
      <c r="BK771" s="99">
        <v>1688645.92849731</v>
      </c>
      <c r="BL771" s="99">
        <v>0</v>
      </c>
      <c r="BM771" s="99">
        <v>0</v>
      </c>
      <c r="BN771" s="99">
        <v>0</v>
      </c>
      <c r="BO771" s="99">
        <v>0</v>
      </c>
      <c r="BP771" s="99">
        <v>0</v>
      </c>
      <c r="BQ771" s="99">
        <v>0</v>
      </c>
      <c r="BR771" s="99">
        <v>2202071.3899230999</v>
      </c>
      <c r="BS771" s="99">
        <v>2493043.03192139</v>
      </c>
      <c r="BT771" s="99">
        <v>1144480.26841736</v>
      </c>
      <c r="BU771" s="99">
        <v>0</v>
      </c>
      <c r="BV771" s="99">
        <v>998476.64905548096</v>
      </c>
      <c r="BW771" s="99">
        <v>140413.64973449701</v>
      </c>
      <c r="BX771" s="99">
        <v>0</v>
      </c>
      <c r="BY771" s="99">
        <v>0</v>
      </c>
      <c r="BZ771" s="99">
        <v>0</v>
      </c>
      <c r="CA771" s="99">
        <v>48272.803294181802</v>
      </c>
      <c r="CB771" s="99">
        <v>3151943.66827393</v>
      </c>
      <c r="CC771" s="99">
        <v>24011924.7351074</v>
      </c>
      <c r="CD771" s="99">
        <v>6836996.2320556603</v>
      </c>
      <c r="CE771" s="99">
        <v>1058.92163658142</v>
      </c>
      <c r="CF771" s="99">
        <v>206435.61448287999</v>
      </c>
      <c r="CG771" s="99">
        <v>1443187.9849090599</v>
      </c>
      <c r="CH771" s="99">
        <v>0</v>
      </c>
      <c r="CI771" s="99">
        <v>49330.7160229683</v>
      </c>
      <c r="CJ771" s="99">
        <v>3360610.8740844699</v>
      </c>
      <c r="CK771" s="99">
        <v>25470885.533447299</v>
      </c>
      <c r="CL771" s="99">
        <v>6979231.0743408203</v>
      </c>
      <c r="CM771" s="203">
        <f t="shared" ref="CM771:CM834" si="36">SUM(U771,CI771)</f>
        <v>79658.201588630705</v>
      </c>
      <c r="CN771" s="203">
        <f t="shared" ref="CN771:CN834" si="37">SUM(AN771,CJ771)</f>
        <v>12558119.442443851</v>
      </c>
      <c r="CO771" s="203">
        <f t="shared" ref="CO771:CO834" si="38">SUM(BG771,CK771)</f>
        <v>49187977.8535157</v>
      </c>
      <c r="CP771" s="99">
        <v>6979231.0743408203</v>
      </c>
      <c r="CQ771" s="99">
        <v>0</v>
      </c>
      <c r="CR771" s="99">
        <v>0</v>
      </c>
      <c r="CS771" s="99">
        <v>0</v>
      </c>
      <c r="CT771" s="99">
        <v>0</v>
      </c>
    </row>
    <row r="772" spans="1:98">
      <c r="A772" s="98" t="s">
        <v>64</v>
      </c>
      <c r="B772" s="100">
        <v>39508</v>
      </c>
      <c r="C772" s="99">
        <v>36704.319994926504</v>
      </c>
      <c r="D772" s="99">
        <v>0</v>
      </c>
      <c r="E772" s="99">
        <v>11827.5720536709</v>
      </c>
      <c r="F772" s="99">
        <v>8427.5956408977509</v>
      </c>
      <c r="G772" s="99">
        <v>776.23625770956301</v>
      </c>
      <c r="H772" s="99">
        <v>0</v>
      </c>
      <c r="I772" s="99">
        <v>0</v>
      </c>
      <c r="J772" s="99">
        <v>23942.034217834502</v>
      </c>
      <c r="K772" s="99">
        <v>6548.1049438118898</v>
      </c>
      <c r="L772" s="99">
        <v>10032.648845076599</v>
      </c>
      <c r="M772" s="99">
        <v>16254.4678696394</v>
      </c>
      <c r="N772" s="99">
        <v>5974.1734296679497</v>
      </c>
      <c r="O772" s="99">
        <v>15190.5015146732</v>
      </c>
      <c r="P772" s="99">
        <v>0</v>
      </c>
      <c r="Q772" s="99">
        <v>2307.9955156147498</v>
      </c>
      <c r="R772" s="99">
        <v>858.83020467311098</v>
      </c>
      <c r="S772" s="99">
        <v>0</v>
      </c>
      <c r="T772" s="99">
        <v>246.53808489628099</v>
      </c>
      <c r="U772" s="99">
        <v>30492.2665719986</v>
      </c>
      <c r="V772" s="99">
        <v>2191482.9296264602</v>
      </c>
      <c r="W772" s="99">
        <v>0</v>
      </c>
      <c r="X772" s="99">
        <v>936122.79772949195</v>
      </c>
      <c r="Y772" s="99">
        <v>579790.01130676304</v>
      </c>
      <c r="Z772" s="99">
        <v>152096.602121353</v>
      </c>
      <c r="AA772" s="99">
        <v>0</v>
      </c>
      <c r="AB772" s="99">
        <v>0</v>
      </c>
      <c r="AC772" s="99">
        <v>8115974.5482788105</v>
      </c>
      <c r="AD772" s="99">
        <v>1109870.9677124</v>
      </c>
      <c r="AE772" s="99">
        <v>429656.47962951701</v>
      </c>
      <c r="AF772" s="99">
        <v>802288.27182769799</v>
      </c>
      <c r="AG772" s="99">
        <v>852133.94152831996</v>
      </c>
      <c r="AH772" s="99">
        <v>767487.49726104701</v>
      </c>
      <c r="AI772" s="99">
        <v>0</v>
      </c>
      <c r="AJ772" s="99">
        <v>283176.40988159197</v>
      </c>
      <c r="AK772" s="99">
        <v>163121.45762252799</v>
      </c>
      <c r="AL772" s="99">
        <v>0</v>
      </c>
      <c r="AM772" s="99">
        <v>40560.690286159501</v>
      </c>
      <c r="AN772" s="99">
        <v>9217168.0520019494</v>
      </c>
      <c r="AO772" s="99">
        <v>16984114.9912109</v>
      </c>
      <c r="AP772" s="99">
        <v>0</v>
      </c>
      <c r="AQ772" s="99">
        <v>7164861.2579956101</v>
      </c>
      <c r="AR772" s="99">
        <v>4472042.4314575205</v>
      </c>
      <c r="AS772" s="99">
        <v>1076606.5760803199</v>
      </c>
      <c r="AT772" s="99">
        <v>0</v>
      </c>
      <c r="AU772" s="99">
        <v>0</v>
      </c>
      <c r="AV772" s="99">
        <v>21009123.529541001</v>
      </c>
      <c r="AW772" s="99">
        <v>3016242.0276794401</v>
      </c>
      <c r="AX772" s="99">
        <v>3680937.75634766</v>
      </c>
      <c r="AY772" s="99">
        <v>6395931.3488769503</v>
      </c>
      <c r="AZ772" s="99">
        <v>6061095.5255737295</v>
      </c>
      <c r="BA772" s="99">
        <v>5940117.8312377902</v>
      </c>
      <c r="BB772" s="99">
        <v>0</v>
      </c>
      <c r="BC772" s="99">
        <v>2145646.3558959998</v>
      </c>
      <c r="BD772" s="99">
        <v>1150956.2491455099</v>
      </c>
      <c r="BE772" s="99">
        <v>0</v>
      </c>
      <c r="BF772" s="99">
        <v>296870.36915206898</v>
      </c>
      <c r="BG772" s="99">
        <v>24146991.217285201</v>
      </c>
      <c r="BH772" s="99">
        <v>4148440.32489014</v>
      </c>
      <c r="BI772" s="99">
        <v>0</v>
      </c>
      <c r="BJ772" s="99">
        <v>2104787.03302002</v>
      </c>
      <c r="BK772" s="99">
        <v>1504475.4783020001</v>
      </c>
      <c r="BL772" s="99">
        <v>0</v>
      </c>
      <c r="BM772" s="99">
        <v>0</v>
      </c>
      <c r="BN772" s="99">
        <v>0</v>
      </c>
      <c r="BO772" s="99">
        <v>0</v>
      </c>
      <c r="BP772" s="99">
        <v>0</v>
      </c>
      <c r="BQ772" s="99">
        <v>0</v>
      </c>
      <c r="BR772" s="99">
        <v>1971664.7552032501</v>
      </c>
      <c r="BS772" s="99">
        <v>2214723.20379639</v>
      </c>
      <c r="BT772" s="99">
        <v>1166109.0326995901</v>
      </c>
      <c r="BU772" s="99">
        <v>0</v>
      </c>
      <c r="BV772" s="99">
        <v>905036.52306366002</v>
      </c>
      <c r="BW772" s="99">
        <v>135404.578489304</v>
      </c>
      <c r="BX772" s="99">
        <v>0</v>
      </c>
      <c r="BY772" s="99">
        <v>0</v>
      </c>
      <c r="BZ772" s="99">
        <v>0</v>
      </c>
      <c r="CA772" s="99">
        <v>48574.149903774298</v>
      </c>
      <c r="CB772" s="99">
        <v>3123723.4740295401</v>
      </c>
      <c r="CC772" s="99">
        <v>24085595.333740201</v>
      </c>
      <c r="CD772" s="99">
        <v>6251668.6730957003</v>
      </c>
      <c r="CE772" s="99">
        <v>1078.7238840758801</v>
      </c>
      <c r="CF772" s="99">
        <v>202908.94197654701</v>
      </c>
      <c r="CG772" s="99">
        <v>1443537.26060486</v>
      </c>
      <c r="CH772" s="99">
        <v>0</v>
      </c>
      <c r="CI772" s="99">
        <v>49650.183962345101</v>
      </c>
      <c r="CJ772" s="99">
        <v>3325041.4873962398</v>
      </c>
      <c r="CK772" s="99">
        <v>25553959.5859375</v>
      </c>
      <c r="CL772" s="99">
        <v>6386816.9548339797</v>
      </c>
      <c r="CM772" s="203">
        <f t="shared" si="36"/>
        <v>80142.450534343705</v>
      </c>
      <c r="CN772" s="203">
        <f t="shared" si="37"/>
        <v>12542209.53939819</v>
      </c>
      <c r="CO772" s="203">
        <f t="shared" si="38"/>
        <v>49700950.803222701</v>
      </c>
      <c r="CP772" s="99">
        <v>6386816.9548339797</v>
      </c>
      <c r="CQ772" s="99">
        <v>0</v>
      </c>
      <c r="CR772" s="99">
        <v>0</v>
      </c>
      <c r="CS772" s="99">
        <v>0</v>
      </c>
      <c r="CT772" s="99">
        <v>0</v>
      </c>
    </row>
    <row r="773" spans="1:98">
      <c r="A773" s="98" t="s">
        <v>64</v>
      </c>
      <c r="B773" s="100">
        <v>39600</v>
      </c>
      <c r="C773" s="99">
        <v>37252.7683515549</v>
      </c>
      <c r="D773" s="99">
        <v>0</v>
      </c>
      <c r="E773" s="99">
        <v>11375.114149093601</v>
      </c>
      <c r="F773" s="99">
        <v>8223.6025295257605</v>
      </c>
      <c r="G773" s="99">
        <v>854.72335719317198</v>
      </c>
      <c r="H773" s="99">
        <v>0</v>
      </c>
      <c r="I773" s="99">
        <v>0</v>
      </c>
      <c r="J773" s="99">
        <v>25126.019319772699</v>
      </c>
      <c r="K773" s="99">
        <v>5616.6723789572698</v>
      </c>
      <c r="L773" s="99">
        <v>9890.3259284496307</v>
      </c>
      <c r="M773" s="99">
        <v>16270.3144376278</v>
      </c>
      <c r="N773" s="99">
        <v>5986.0587974190703</v>
      </c>
      <c r="O773" s="99">
        <v>15408.9585012197</v>
      </c>
      <c r="P773" s="99">
        <v>0</v>
      </c>
      <c r="Q773" s="99">
        <v>2284.6277759671202</v>
      </c>
      <c r="R773" s="99">
        <v>882.008662380278</v>
      </c>
      <c r="S773" s="99">
        <v>0</v>
      </c>
      <c r="T773" s="99">
        <v>253.87119061127299</v>
      </c>
      <c r="U773" s="99">
        <v>30760.5438864231</v>
      </c>
      <c r="V773" s="99">
        <v>2215286.3205261198</v>
      </c>
      <c r="W773" s="99">
        <v>0</v>
      </c>
      <c r="X773" s="99">
        <v>898238.16896057106</v>
      </c>
      <c r="Y773" s="99">
        <v>561063.09260559105</v>
      </c>
      <c r="Z773" s="99">
        <v>167075.47220611601</v>
      </c>
      <c r="AA773" s="99">
        <v>0</v>
      </c>
      <c r="AB773" s="99">
        <v>0</v>
      </c>
      <c r="AC773" s="99">
        <v>8469726.5968017597</v>
      </c>
      <c r="AD773" s="99">
        <v>940691.74189758301</v>
      </c>
      <c r="AE773" s="99">
        <v>423554.60561370902</v>
      </c>
      <c r="AF773" s="99">
        <v>792372.90155029297</v>
      </c>
      <c r="AG773" s="99">
        <v>843953.47487640404</v>
      </c>
      <c r="AH773" s="99">
        <v>775495.080963135</v>
      </c>
      <c r="AI773" s="99">
        <v>0</v>
      </c>
      <c r="AJ773" s="99">
        <v>283263.22737503098</v>
      </c>
      <c r="AK773" s="99">
        <v>169551.364215851</v>
      </c>
      <c r="AL773" s="99">
        <v>0</v>
      </c>
      <c r="AM773" s="99">
        <v>44111.862181663499</v>
      </c>
      <c r="AN773" s="99">
        <v>9356776.0572509803</v>
      </c>
      <c r="AO773" s="99">
        <v>17364835.161621101</v>
      </c>
      <c r="AP773" s="99">
        <v>0</v>
      </c>
      <c r="AQ773" s="99">
        <v>6944744.86181641</v>
      </c>
      <c r="AR773" s="99">
        <v>4349672.8021850605</v>
      </c>
      <c r="AS773" s="99">
        <v>1203065.9934082001</v>
      </c>
      <c r="AT773" s="99">
        <v>0</v>
      </c>
      <c r="AU773" s="99">
        <v>0</v>
      </c>
      <c r="AV773" s="99">
        <v>22285634.896728501</v>
      </c>
      <c r="AW773" s="99">
        <v>2580566.5651550302</v>
      </c>
      <c r="AX773" s="99">
        <v>3659370.2385253902</v>
      </c>
      <c r="AY773" s="99">
        <v>6381719.3126220703</v>
      </c>
      <c r="AZ773" s="99">
        <v>6038279.6721191397</v>
      </c>
      <c r="BA773" s="99">
        <v>6089271.8553466797</v>
      </c>
      <c r="BB773" s="99">
        <v>0</v>
      </c>
      <c r="BC773" s="99">
        <v>2167238.16015625</v>
      </c>
      <c r="BD773" s="99">
        <v>1209285.8050384501</v>
      </c>
      <c r="BE773" s="99">
        <v>0</v>
      </c>
      <c r="BF773" s="99">
        <v>323604.39801788301</v>
      </c>
      <c r="BG773" s="99">
        <v>24687861.4296875</v>
      </c>
      <c r="BH773" s="99">
        <v>4281111.27587891</v>
      </c>
      <c r="BI773" s="99">
        <v>0</v>
      </c>
      <c r="BJ773" s="99">
        <v>2047700.93557739</v>
      </c>
      <c r="BK773" s="99">
        <v>1464746.2101592999</v>
      </c>
      <c r="BL773" s="99">
        <v>0</v>
      </c>
      <c r="BM773" s="99">
        <v>0</v>
      </c>
      <c r="BN773" s="99">
        <v>0</v>
      </c>
      <c r="BO773" s="99">
        <v>0</v>
      </c>
      <c r="BP773" s="99">
        <v>0</v>
      </c>
      <c r="BQ773" s="99">
        <v>0</v>
      </c>
      <c r="BR773" s="99">
        <v>1988426.1946716299</v>
      </c>
      <c r="BS773" s="99">
        <v>2211487.4060974098</v>
      </c>
      <c r="BT773" s="99">
        <v>1195114.33934021</v>
      </c>
      <c r="BU773" s="99">
        <v>0</v>
      </c>
      <c r="BV773" s="99">
        <v>917134.43170929002</v>
      </c>
      <c r="BW773" s="99">
        <v>143652.06384658799</v>
      </c>
      <c r="BX773" s="99">
        <v>0</v>
      </c>
      <c r="BY773" s="99">
        <v>0</v>
      </c>
      <c r="BZ773" s="99">
        <v>0</v>
      </c>
      <c r="CA773" s="99">
        <v>48697.2192640305</v>
      </c>
      <c r="CB773" s="99">
        <v>3116063.1728820801</v>
      </c>
      <c r="CC773" s="99">
        <v>24332781.997070301</v>
      </c>
      <c r="CD773" s="99">
        <v>6325638.2815551804</v>
      </c>
      <c r="CE773" s="99">
        <v>1102.9531745612601</v>
      </c>
      <c r="CF773" s="99">
        <v>213248.46663093599</v>
      </c>
      <c r="CG773" s="99">
        <v>1533885.8700256301</v>
      </c>
      <c r="CH773" s="99">
        <v>0</v>
      </c>
      <c r="CI773" s="99">
        <v>49806.156220912897</v>
      </c>
      <c r="CJ773" s="99">
        <v>3330235.7227783198</v>
      </c>
      <c r="CK773" s="99">
        <v>25856829.7497559</v>
      </c>
      <c r="CL773" s="99">
        <v>6469986.2651367197</v>
      </c>
      <c r="CM773" s="203">
        <f t="shared" si="36"/>
        <v>80566.700107336001</v>
      </c>
      <c r="CN773" s="203">
        <f t="shared" si="37"/>
        <v>12687011.780029301</v>
      </c>
      <c r="CO773" s="203">
        <f t="shared" si="38"/>
        <v>50544691.179443404</v>
      </c>
      <c r="CP773" s="99">
        <v>6469986.2651367197</v>
      </c>
      <c r="CQ773" s="99">
        <v>0</v>
      </c>
      <c r="CR773" s="99">
        <v>0</v>
      </c>
      <c r="CS773" s="99">
        <v>0</v>
      </c>
      <c r="CT773" s="99">
        <v>0</v>
      </c>
    </row>
    <row r="774" spans="1:98">
      <c r="A774" s="98" t="s">
        <v>64</v>
      </c>
      <c r="B774" s="100">
        <v>39692</v>
      </c>
      <c r="C774" s="99">
        <v>37575.153900146499</v>
      </c>
      <c r="D774" s="99">
        <v>0</v>
      </c>
      <c r="E774" s="99">
        <v>11087.232806563399</v>
      </c>
      <c r="F774" s="99">
        <v>8035.6809981465303</v>
      </c>
      <c r="G774" s="99">
        <v>921.724594168365</v>
      </c>
      <c r="H774" s="99">
        <v>0</v>
      </c>
      <c r="I774" s="99">
        <v>0</v>
      </c>
      <c r="J774" s="99">
        <v>26201.211659669902</v>
      </c>
      <c r="K774" s="99">
        <v>4851.3993684053403</v>
      </c>
      <c r="L774" s="99">
        <v>9622.7292590141296</v>
      </c>
      <c r="M774" s="99">
        <v>16261.696626901599</v>
      </c>
      <c r="N774" s="99">
        <v>5936.8221176862698</v>
      </c>
      <c r="O774" s="99">
        <v>15546.0541331768</v>
      </c>
      <c r="P774" s="99">
        <v>0</v>
      </c>
      <c r="Q774" s="99">
        <v>2286.0637529492401</v>
      </c>
      <c r="R774" s="99">
        <v>914.32044485211395</v>
      </c>
      <c r="S774" s="99">
        <v>0</v>
      </c>
      <c r="T774" s="99">
        <v>252.51182303018899</v>
      </c>
      <c r="U774" s="99">
        <v>31058.037580728502</v>
      </c>
      <c r="V774" s="99">
        <v>2242017.1127014202</v>
      </c>
      <c r="W774" s="99">
        <v>0</v>
      </c>
      <c r="X774" s="99">
        <v>873733.08603668201</v>
      </c>
      <c r="Y774" s="99">
        <v>543272.22042846703</v>
      </c>
      <c r="Z774" s="99">
        <v>176113.62137031599</v>
      </c>
      <c r="AA774" s="99">
        <v>0</v>
      </c>
      <c r="AB774" s="99">
        <v>0</v>
      </c>
      <c r="AC774" s="99">
        <v>8747778.8021240197</v>
      </c>
      <c r="AD774" s="99">
        <v>801333.97021484398</v>
      </c>
      <c r="AE774" s="99">
        <v>410761.69337844802</v>
      </c>
      <c r="AF774" s="99">
        <v>806664.88184356701</v>
      </c>
      <c r="AG774" s="99">
        <v>828809.23619842494</v>
      </c>
      <c r="AH774" s="99">
        <v>779745.29837036098</v>
      </c>
      <c r="AI774" s="99">
        <v>0</v>
      </c>
      <c r="AJ774" s="99">
        <v>282092.83467102097</v>
      </c>
      <c r="AK774" s="99">
        <v>172625.574569702</v>
      </c>
      <c r="AL774" s="99">
        <v>0</v>
      </c>
      <c r="AM774" s="99">
        <v>41762.529049873403</v>
      </c>
      <c r="AN774" s="99">
        <v>9559742.6740722694</v>
      </c>
      <c r="AO774" s="99">
        <v>17735051.635253899</v>
      </c>
      <c r="AP774" s="99">
        <v>0</v>
      </c>
      <c r="AQ774" s="99">
        <v>6793816.41552734</v>
      </c>
      <c r="AR774" s="99">
        <v>4239329.4951782199</v>
      </c>
      <c r="AS774" s="99">
        <v>1279926.43432617</v>
      </c>
      <c r="AT774" s="99">
        <v>0</v>
      </c>
      <c r="AU774" s="99">
        <v>0</v>
      </c>
      <c r="AV774" s="99">
        <v>23165027.997558601</v>
      </c>
      <c r="AW774" s="99">
        <v>2224565.4655456501</v>
      </c>
      <c r="AX774" s="99">
        <v>3573803.98614502</v>
      </c>
      <c r="AY774" s="99">
        <v>6563326.1978759803</v>
      </c>
      <c r="AZ774" s="99">
        <v>5961288.6458129901</v>
      </c>
      <c r="BA774" s="99">
        <v>6167185.7009887705</v>
      </c>
      <c r="BB774" s="99">
        <v>0</v>
      </c>
      <c r="BC774" s="99">
        <v>2180171.9207153302</v>
      </c>
      <c r="BD774" s="99">
        <v>1240772.50360107</v>
      </c>
      <c r="BE774" s="99">
        <v>0</v>
      </c>
      <c r="BF774" s="99">
        <v>320531.58198165899</v>
      </c>
      <c r="BG774" s="99">
        <v>25373488.7414551</v>
      </c>
      <c r="BH774" s="99">
        <v>4346448.4459228497</v>
      </c>
      <c r="BI774" s="99">
        <v>0</v>
      </c>
      <c r="BJ774" s="99">
        <v>1995834.49905396</v>
      </c>
      <c r="BK774" s="99">
        <v>1419467.65602112</v>
      </c>
      <c r="BL774" s="99">
        <v>0</v>
      </c>
      <c r="BM774" s="99">
        <v>0</v>
      </c>
      <c r="BN774" s="99">
        <v>0</v>
      </c>
      <c r="BO774" s="99">
        <v>0</v>
      </c>
      <c r="BP774" s="99">
        <v>0</v>
      </c>
      <c r="BQ774" s="99">
        <v>0</v>
      </c>
      <c r="BR774" s="99">
        <v>2028565.3351592999</v>
      </c>
      <c r="BS774" s="99">
        <v>2184462.9025268601</v>
      </c>
      <c r="BT774" s="99">
        <v>1210179.90588379</v>
      </c>
      <c r="BU774" s="99">
        <v>0</v>
      </c>
      <c r="BV774" s="99">
        <v>934888.00527191197</v>
      </c>
      <c r="BW774" s="99">
        <v>147807.42874717701</v>
      </c>
      <c r="BX774" s="99">
        <v>0</v>
      </c>
      <c r="BY774" s="99">
        <v>0</v>
      </c>
      <c r="BZ774" s="99">
        <v>0</v>
      </c>
      <c r="CA774" s="99">
        <v>48606.457875251799</v>
      </c>
      <c r="CB774" s="99">
        <v>3120206.4798889202</v>
      </c>
      <c r="CC774" s="99">
        <v>24544747.582275402</v>
      </c>
      <c r="CD774" s="99">
        <v>6344100.5654296903</v>
      </c>
      <c r="CE774" s="99">
        <v>1140.05930244923</v>
      </c>
      <c r="CF774" s="99">
        <v>216964.04378509501</v>
      </c>
      <c r="CG774" s="99">
        <v>1576686.5113983201</v>
      </c>
      <c r="CH774" s="99">
        <v>0</v>
      </c>
      <c r="CI774" s="99">
        <v>49744.268957614899</v>
      </c>
      <c r="CJ774" s="99">
        <v>3336714.02313232</v>
      </c>
      <c r="CK774" s="99">
        <v>26112353.622558601</v>
      </c>
      <c r="CL774" s="99">
        <v>6492230.1864623995</v>
      </c>
      <c r="CM774" s="203">
        <f t="shared" si="36"/>
        <v>80802.3065383434</v>
      </c>
      <c r="CN774" s="203">
        <f t="shared" si="37"/>
        <v>12896456.69720459</v>
      </c>
      <c r="CO774" s="203">
        <f t="shared" si="38"/>
        <v>51485842.364013702</v>
      </c>
      <c r="CP774" s="99">
        <v>6492230.1864623995</v>
      </c>
      <c r="CQ774" s="99">
        <v>0</v>
      </c>
      <c r="CR774" s="99">
        <v>0</v>
      </c>
      <c r="CS774" s="99">
        <v>0</v>
      </c>
      <c r="CT774" s="99">
        <v>0</v>
      </c>
    </row>
    <row r="775" spans="1:98">
      <c r="A775" s="98" t="s">
        <v>64</v>
      </c>
      <c r="B775" s="100">
        <v>39783</v>
      </c>
      <c r="C775" s="99">
        <v>37731.608795166001</v>
      </c>
      <c r="D775" s="99">
        <v>0</v>
      </c>
      <c r="E775" s="99">
        <v>10660.219649553301</v>
      </c>
      <c r="F775" s="99">
        <v>7806.05632144213</v>
      </c>
      <c r="G775" s="99">
        <v>955.94664182513998</v>
      </c>
      <c r="H775" s="99">
        <v>0</v>
      </c>
      <c r="I775" s="99">
        <v>0</v>
      </c>
      <c r="J775" s="99">
        <v>27093.5691888332</v>
      </c>
      <c r="K775" s="99">
        <v>4094.26615583897</v>
      </c>
      <c r="L775" s="99">
        <v>9398.3786327838898</v>
      </c>
      <c r="M775" s="99">
        <v>16221.524184823</v>
      </c>
      <c r="N775" s="99">
        <v>5838.2692903280304</v>
      </c>
      <c r="O775" s="99">
        <v>15642.374174118</v>
      </c>
      <c r="P775" s="99">
        <v>0</v>
      </c>
      <c r="Q775" s="99">
        <v>2267.9248332381198</v>
      </c>
      <c r="R775" s="99">
        <v>940.43223215639603</v>
      </c>
      <c r="S775" s="99">
        <v>0</v>
      </c>
      <c r="T775" s="99">
        <v>241.10123456828299</v>
      </c>
      <c r="U775" s="99">
        <v>31199.767758607901</v>
      </c>
      <c r="V775" s="99">
        <v>2240823.7889404302</v>
      </c>
      <c r="W775" s="99">
        <v>0</v>
      </c>
      <c r="X775" s="99">
        <v>842486.84194183396</v>
      </c>
      <c r="Y775" s="99">
        <v>539095.68616485596</v>
      </c>
      <c r="Z775" s="99">
        <v>182369.28586387599</v>
      </c>
      <c r="AA775" s="99">
        <v>0</v>
      </c>
      <c r="AB775" s="99">
        <v>0</v>
      </c>
      <c r="AC775" s="99">
        <v>8923440.5496826209</v>
      </c>
      <c r="AD775" s="99">
        <v>643118.433151245</v>
      </c>
      <c r="AE775" s="99">
        <v>397019.41135025001</v>
      </c>
      <c r="AF775" s="99">
        <v>802631.822914124</v>
      </c>
      <c r="AG775" s="99">
        <v>811003.02236175502</v>
      </c>
      <c r="AH775" s="99">
        <v>779750.03960418701</v>
      </c>
      <c r="AI775" s="99">
        <v>0</v>
      </c>
      <c r="AJ775" s="99">
        <v>287148.48245620698</v>
      </c>
      <c r="AK775" s="99">
        <v>177878.98594665501</v>
      </c>
      <c r="AL775" s="99">
        <v>0</v>
      </c>
      <c r="AM775" s="99">
        <v>42149.3026185036</v>
      </c>
      <c r="AN775" s="99">
        <v>9575825.4351806603</v>
      </c>
      <c r="AO775" s="99">
        <v>17827991.730712902</v>
      </c>
      <c r="AP775" s="99">
        <v>0</v>
      </c>
      <c r="AQ775" s="99">
        <v>6539978.68603516</v>
      </c>
      <c r="AR775" s="99">
        <v>4157713.9031982399</v>
      </c>
      <c r="AS775" s="99">
        <v>1329975.72796631</v>
      </c>
      <c r="AT775" s="99">
        <v>0</v>
      </c>
      <c r="AU775" s="99">
        <v>0</v>
      </c>
      <c r="AV775" s="99">
        <v>23871999.631103501</v>
      </c>
      <c r="AW775" s="99">
        <v>1815112.4705658001</v>
      </c>
      <c r="AX775" s="99">
        <v>3486202.7605590802</v>
      </c>
      <c r="AY775" s="99">
        <v>6547562.5552978497</v>
      </c>
      <c r="AZ775" s="99">
        <v>5846262.7294311495</v>
      </c>
      <c r="BA775" s="99">
        <v>6195300.4972534198</v>
      </c>
      <c r="BB775" s="99">
        <v>0</v>
      </c>
      <c r="BC775" s="99">
        <v>2219509.7168579102</v>
      </c>
      <c r="BD775" s="99">
        <v>1287992.42858887</v>
      </c>
      <c r="BE775" s="99">
        <v>0</v>
      </c>
      <c r="BF775" s="99">
        <v>319709.41210174601</v>
      </c>
      <c r="BG775" s="99">
        <v>25739651.181640599</v>
      </c>
      <c r="BH775" s="99">
        <v>4406858.5910644503</v>
      </c>
      <c r="BI775" s="99">
        <v>0</v>
      </c>
      <c r="BJ775" s="99">
        <v>1948855.8984832801</v>
      </c>
      <c r="BK775" s="99">
        <v>1411903.41783142</v>
      </c>
      <c r="BL775" s="99">
        <v>0</v>
      </c>
      <c r="BM775" s="99">
        <v>0</v>
      </c>
      <c r="BN775" s="99">
        <v>0</v>
      </c>
      <c r="BO775" s="99">
        <v>0</v>
      </c>
      <c r="BP775" s="99">
        <v>0</v>
      </c>
      <c r="BQ775" s="99">
        <v>0</v>
      </c>
      <c r="BR775" s="99">
        <v>2039105.09211731</v>
      </c>
      <c r="BS775" s="99">
        <v>2144293.2864685101</v>
      </c>
      <c r="BT775" s="99">
        <v>1215699.07252502</v>
      </c>
      <c r="BU775" s="99">
        <v>0</v>
      </c>
      <c r="BV775" s="99">
        <v>949848.155181885</v>
      </c>
      <c r="BW775" s="99">
        <v>155506.84933280901</v>
      </c>
      <c r="BX775" s="99">
        <v>0</v>
      </c>
      <c r="BY775" s="99">
        <v>0</v>
      </c>
      <c r="BZ775" s="99">
        <v>0</v>
      </c>
      <c r="CA775" s="99">
        <v>48349.932017326399</v>
      </c>
      <c r="CB775" s="99">
        <v>3078520.77261353</v>
      </c>
      <c r="CC775" s="99">
        <v>24309342.610595699</v>
      </c>
      <c r="CD775" s="99">
        <v>6356482.9318237295</v>
      </c>
      <c r="CE775" s="99">
        <v>1156.3109523654</v>
      </c>
      <c r="CF775" s="99">
        <v>220365.84531974801</v>
      </c>
      <c r="CG775" s="99">
        <v>1606894.96212769</v>
      </c>
      <c r="CH775" s="99">
        <v>0</v>
      </c>
      <c r="CI775" s="99">
        <v>49505.3629722595</v>
      </c>
      <c r="CJ775" s="99">
        <v>3302614.8987121601</v>
      </c>
      <c r="CK775" s="99">
        <v>25924460.9221191</v>
      </c>
      <c r="CL775" s="99">
        <v>6513861.7748413105</v>
      </c>
      <c r="CM775" s="203">
        <f t="shared" si="36"/>
        <v>80705.1307308674</v>
      </c>
      <c r="CN775" s="203">
        <f t="shared" si="37"/>
        <v>12878440.33389282</v>
      </c>
      <c r="CO775" s="203">
        <f t="shared" si="38"/>
        <v>51664112.103759699</v>
      </c>
      <c r="CP775" s="99">
        <v>6513861.7748413105</v>
      </c>
      <c r="CQ775" s="99">
        <v>0</v>
      </c>
      <c r="CR775" s="99">
        <v>0</v>
      </c>
      <c r="CS775" s="99">
        <v>0</v>
      </c>
      <c r="CT775" s="99">
        <v>0</v>
      </c>
    </row>
    <row r="776" spans="1:98">
      <c r="A776" s="98" t="s">
        <v>64</v>
      </c>
      <c r="B776" s="100">
        <v>39873</v>
      </c>
      <c r="C776" s="99">
        <v>38130.526773929603</v>
      </c>
      <c r="D776" s="99">
        <v>0</v>
      </c>
      <c r="E776" s="99">
        <v>10264.3387136459</v>
      </c>
      <c r="F776" s="99">
        <v>7569.2706716656703</v>
      </c>
      <c r="G776" s="99">
        <v>979.27215065807104</v>
      </c>
      <c r="H776" s="99">
        <v>0</v>
      </c>
      <c r="I776" s="99">
        <v>0</v>
      </c>
      <c r="J776" s="99">
        <v>28014.020460367199</v>
      </c>
      <c r="K776" s="99">
        <v>3422.94588127732</v>
      </c>
      <c r="L776" s="99">
        <v>9290.0038748979605</v>
      </c>
      <c r="M776" s="99">
        <v>16283.3551471233</v>
      </c>
      <c r="N776" s="99">
        <v>5797.0320969820004</v>
      </c>
      <c r="O776" s="99">
        <v>15802.4398906231</v>
      </c>
      <c r="P776" s="99">
        <v>0</v>
      </c>
      <c r="Q776" s="99">
        <v>2249.4476255476502</v>
      </c>
      <c r="R776" s="99">
        <v>947.52126526832603</v>
      </c>
      <c r="S776" s="99">
        <v>0</v>
      </c>
      <c r="T776" s="99">
        <v>245.962576389313</v>
      </c>
      <c r="U776" s="99">
        <v>31422.865334272399</v>
      </c>
      <c r="V776" s="99">
        <v>2239880.7904968299</v>
      </c>
      <c r="W776" s="99">
        <v>0</v>
      </c>
      <c r="X776" s="99">
        <v>799647.10647582996</v>
      </c>
      <c r="Y776" s="99">
        <v>515342.94918060303</v>
      </c>
      <c r="Z776" s="99">
        <v>188707.13022995001</v>
      </c>
      <c r="AA776" s="99">
        <v>0</v>
      </c>
      <c r="AB776" s="99">
        <v>0</v>
      </c>
      <c r="AC776" s="99">
        <v>9204315.1968994103</v>
      </c>
      <c r="AD776" s="99">
        <v>509897.542785645</v>
      </c>
      <c r="AE776" s="99">
        <v>390908.87584686303</v>
      </c>
      <c r="AF776" s="99">
        <v>791611.02349090599</v>
      </c>
      <c r="AG776" s="99">
        <v>794228.55968475295</v>
      </c>
      <c r="AH776" s="99">
        <v>787615.48963928199</v>
      </c>
      <c r="AI776" s="99">
        <v>0</v>
      </c>
      <c r="AJ776" s="99">
        <v>281476.68345642101</v>
      </c>
      <c r="AK776" s="99">
        <v>181096.049686432</v>
      </c>
      <c r="AL776" s="99">
        <v>0</v>
      </c>
      <c r="AM776" s="99">
        <v>42625.873705864004</v>
      </c>
      <c r="AN776" s="99">
        <v>9684100.3542480506</v>
      </c>
      <c r="AO776" s="99">
        <v>17968935.7958984</v>
      </c>
      <c r="AP776" s="99">
        <v>0</v>
      </c>
      <c r="AQ776" s="99">
        <v>6194763.1922607403</v>
      </c>
      <c r="AR776" s="99">
        <v>3991365.80718994</v>
      </c>
      <c r="AS776" s="99">
        <v>1378660.73460388</v>
      </c>
      <c r="AT776" s="99">
        <v>0</v>
      </c>
      <c r="AU776" s="99">
        <v>0</v>
      </c>
      <c r="AV776" s="99">
        <v>24838964.2038574</v>
      </c>
      <c r="AW776" s="99">
        <v>1450321.3219909701</v>
      </c>
      <c r="AX776" s="99">
        <v>3465043.0069580101</v>
      </c>
      <c r="AY776" s="99">
        <v>6498199.9597167997</v>
      </c>
      <c r="AZ776" s="99">
        <v>5745352.5726928702</v>
      </c>
      <c r="BA776" s="99">
        <v>6302145.2013549795</v>
      </c>
      <c r="BB776" s="99">
        <v>0</v>
      </c>
      <c r="BC776" s="99">
        <v>2194408.9977417002</v>
      </c>
      <c r="BD776" s="99">
        <v>1313852.22575378</v>
      </c>
      <c r="BE776" s="99">
        <v>0</v>
      </c>
      <c r="BF776" s="99">
        <v>322203.47618484503</v>
      </c>
      <c r="BG776" s="99">
        <v>26244619.6806641</v>
      </c>
      <c r="BH776" s="99">
        <v>4424316.6140747098</v>
      </c>
      <c r="BI776" s="99">
        <v>0</v>
      </c>
      <c r="BJ776" s="99">
        <v>1870543.93574524</v>
      </c>
      <c r="BK776" s="99">
        <v>1356129.32460022</v>
      </c>
      <c r="BL776" s="99">
        <v>0</v>
      </c>
      <c r="BM776" s="99">
        <v>0</v>
      </c>
      <c r="BN776" s="99">
        <v>0</v>
      </c>
      <c r="BO776" s="99">
        <v>0</v>
      </c>
      <c r="BP776" s="99">
        <v>0</v>
      </c>
      <c r="BQ776" s="99">
        <v>0</v>
      </c>
      <c r="BR776" s="99">
        <v>2016320.44215393</v>
      </c>
      <c r="BS776" s="99">
        <v>2096406.7126007101</v>
      </c>
      <c r="BT776" s="99">
        <v>1237165.2484436</v>
      </c>
      <c r="BU776" s="99">
        <v>0</v>
      </c>
      <c r="BV776" s="99">
        <v>932909.52587127697</v>
      </c>
      <c r="BW776" s="99">
        <v>159452.93485260001</v>
      </c>
      <c r="BX776" s="99">
        <v>0</v>
      </c>
      <c r="BY776" s="99">
        <v>0</v>
      </c>
      <c r="BZ776" s="99">
        <v>0</v>
      </c>
      <c r="CA776" s="99">
        <v>48412.858480453498</v>
      </c>
      <c r="CB776" s="99">
        <v>3051310.2355041499</v>
      </c>
      <c r="CC776" s="99">
        <v>24249077.715332001</v>
      </c>
      <c r="CD776" s="99">
        <v>6297529.2199707003</v>
      </c>
      <c r="CE776" s="99">
        <v>1168.40601010621</v>
      </c>
      <c r="CF776" s="99">
        <v>223220.08339119001</v>
      </c>
      <c r="CG776" s="99">
        <v>1633166.8062133801</v>
      </c>
      <c r="CH776" s="99">
        <v>0</v>
      </c>
      <c r="CI776" s="99">
        <v>49580.3925004005</v>
      </c>
      <c r="CJ776" s="99">
        <v>3274244.7405090299</v>
      </c>
      <c r="CK776" s="99">
        <v>25892127.0244141</v>
      </c>
      <c r="CL776" s="99">
        <v>6455915.7861938505</v>
      </c>
      <c r="CM776" s="203">
        <f t="shared" si="36"/>
        <v>81003.257834672899</v>
      </c>
      <c r="CN776" s="203">
        <f t="shared" si="37"/>
        <v>12958345.09475708</v>
      </c>
      <c r="CO776" s="203">
        <f t="shared" si="38"/>
        <v>52136746.7050782</v>
      </c>
      <c r="CP776" s="99">
        <v>6455915.7861938505</v>
      </c>
      <c r="CQ776" s="99">
        <v>0</v>
      </c>
      <c r="CR776" s="99">
        <v>0</v>
      </c>
      <c r="CS776" s="99">
        <v>0</v>
      </c>
      <c r="CT776" s="99">
        <v>0</v>
      </c>
    </row>
    <row r="777" spans="1:98">
      <c r="A777" s="98" t="s">
        <v>64</v>
      </c>
      <c r="B777" s="100">
        <v>39965</v>
      </c>
      <c r="C777" s="99">
        <v>38786.960049152403</v>
      </c>
      <c r="D777" s="99">
        <v>0</v>
      </c>
      <c r="E777" s="99">
        <v>9780.1241959333402</v>
      </c>
      <c r="F777" s="99">
        <v>7372.3628342151596</v>
      </c>
      <c r="G777" s="99">
        <v>1019.30340507627</v>
      </c>
      <c r="H777" s="99">
        <v>0</v>
      </c>
      <c r="I777" s="99">
        <v>0</v>
      </c>
      <c r="J777" s="99">
        <v>28958.010295391101</v>
      </c>
      <c r="K777" s="99">
        <v>2772.9538221657299</v>
      </c>
      <c r="L777" s="99">
        <v>9298.0311963558197</v>
      </c>
      <c r="M777" s="99">
        <v>16398.543603181799</v>
      </c>
      <c r="N777" s="99">
        <v>5759.6307023763702</v>
      </c>
      <c r="O777" s="99">
        <v>15891.1337615252</v>
      </c>
      <c r="P777" s="99">
        <v>0</v>
      </c>
      <c r="Q777" s="99">
        <v>2231.7485846281102</v>
      </c>
      <c r="R777" s="99">
        <v>953.97977912425995</v>
      </c>
      <c r="S777" s="99">
        <v>0</v>
      </c>
      <c r="T777" s="99">
        <v>240.091691775247</v>
      </c>
      <c r="U777" s="99">
        <v>31690.617017984401</v>
      </c>
      <c r="V777" s="99">
        <v>2296455.9943542499</v>
      </c>
      <c r="W777" s="99">
        <v>0</v>
      </c>
      <c r="X777" s="99">
        <v>756033.79277038598</v>
      </c>
      <c r="Y777" s="99">
        <v>499645.69446563697</v>
      </c>
      <c r="Z777" s="99">
        <v>192723.71236228899</v>
      </c>
      <c r="AA777" s="99">
        <v>0</v>
      </c>
      <c r="AB777" s="99">
        <v>0</v>
      </c>
      <c r="AC777" s="99">
        <v>9376319.1156005897</v>
      </c>
      <c r="AD777" s="99">
        <v>395736.18777465803</v>
      </c>
      <c r="AE777" s="99">
        <v>385077.99106979399</v>
      </c>
      <c r="AF777" s="99">
        <v>809417.50693511998</v>
      </c>
      <c r="AG777" s="99">
        <v>780911.06691741897</v>
      </c>
      <c r="AH777" s="99">
        <v>791760.59730529797</v>
      </c>
      <c r="AI777" s="99">
        <v>0</v>
      </c>
      <c r="AJ777" s="99">
        <v>281616.26678085298</v>
      </c>
      <c r="AK777" s="99">
        <v>181094.90276718099</v>
      </c>
      <c r="AL777" s="99">
        <v>0</v>
      </c>
      <c r="AM777" s="99">
        <v>40845.869248390198</v>
      </c>
      <c r="AN777" s="99">
        <v>9779647.2899169903</v>
      </c>
      <c r="AO777" s="99">
        <v>18500264.340576202</v>
      </c>
      <c r="AP777" s="99">
        <v>0</v>
      </c>
      <c r="AQ777" s="99">
        <v>5907287.9631347703</v>
      </c>
      <c r="AR777" s="99">
        <v>3889783.6384277302</v>
      </c>
      <c r="AS777" s="99">
        <v>1414191.5469665499</v>
      </c>
      <c r="AT777" s="99">
        <v>0</v>
      </c>
      <c r="AU777" s="99">
        <v>0</v>
      </c>
      <c r="AV777" s="99">
        <v>25577861.018066399</v>
      </c>
      <c r="AW777" s="99">
        <v>1132581.3607177699</v>
      </c>
      <c r="AX777" s="99">
        <v>3442238.27667236</v>
      </c>
      <c r="AY777" s="99">
        <v>6690854.3088378897</v>
      </c>
      <c r="AZ777" s="99">
        <v>5671318.2473754901</v>
      </c>
      <c r="BA777" s="99">
        <v>6381654.4509887705</v>
      </c>
      <c r="BB777" s="99">
        <v>0</v>
      </c>
      <c r="BC777" s="99">
        <v>2227054.7634277302</v>
      </c>
      <c r="BD777" s="99">
        <v>1314358.8619384801</v>
      </c>
      <c r="BE777" s="99">
        <v>0</v>
      </c>
      <c r="BF777" s="99">
        <v>307807.10452652001</v>
      </c>
      <c r="BG777" s="99">
        <v>26706139.746093798</v>
      </c>
      <c r="BH777" s="99">
        <v>4530332.3139038105</v>
      </c>
      <c r="BI777" s="99">
        <v>0</v>
      </c>
      <c r="BJ777" s="99">
        <v>1794093.0922393801</v>
      </c>
      <c r="BK777" s="99">
        <v>1326288.76104736</v>
      </c>
      <c r="BL777" s="99">
        <v>0</v>
      </c>
      <c r="BM777" s="99">
        <v>0</v>
      </c>
      <c r="BN777" s="99">
        <v>0</v>
      </c>
      <c r="BO777" s="99">
        <v>0</v>
      </c>
      <c r="BP777" s="99">
        <v>0</v>
      </c>
      <c r="BQ777" s="99">
        <v>0</v>
      </c>
      <c r="BR777" s="99">
        <v>2063872.1362304699</v>
      </c>
      <c r="BS777" s="99">
        <v>2069541.8694915799</v>
      </c>
      <c r="BT777" s="99">
        <v>1253006.6380767799</v>
      </c>
      <c r="BU777" s="99">
        <v>0</v>
      </c>
      <c r="BV777" s="99">
        <v>941363.36349487305</v>
      </c>
      <c r="BW777" s="99">
        <v>157818.952642441</v>
      </c>
      <c r="BX777" s="99">
        <v>0</v>
      </c>
      <c r="BY777" s="99">
        <v>0</v>
      </c>
      <c r="BZ777" s="99">
        <v>0</v>
      </c>
      <c r="CA777" s="99">
        <v>48617.9862551689</v>
      </c>
      <c r="CB777" s="99">
        <v>3050621.0587158198</v>
      </c>
      <c r="CC777" s="99">
        <v>24412397.216796901</v>
      </c>
      <c r="CD777" s="99">
        <v>6321643.1489257803</v>
      </c>
      <c r="CE777" s="99">
        <v>1160.8757624924201</v>
      </c>
      <c r="CF777" s="99">
        <v>220596.04194831799</v>
      </c>
      <c r="CG777" s="99">
        <v>1618028.4177246101</v>
      </c>
      <c r="CH777" s="99">
        <v>0</v>
      </c>
      <c r="CI777" s="99">
        <v>49782.093190669999</v>
      </c>
      <c r="CJ777" s="99">
        <v>3273555.9549865699</v>
      </c>
      <c r="CK777" s="99">
        <v>26022844.949462902</v>
      </c>
      <c r="CL777" s="99">
        <v>6479610.6533813505</v>
      </c>
      <c r="CM777" s="203">
        <f t="shared" si="36"/>
        <v>81472.710208654404</v>
      </c>
      <c r="CN777" s="203">
        <f t="shared" si="37"/>
        <v>13053203.244903561</v>
      </c>
      <c r="CO777" s="203">
        <f t="shared" si="38"/>
        <v>52728984.6955567</v>
      </c>
      <c r="CP777" s="99">
        <v>6479610.6533813505</v>
      </c>
      <c r="CQ777" s="99">
        <v>0</v>
      </c>
      <c r="CR777" s="99">
        <v>0</v>
      </c>
      <c r="CS777" s="99">
        <v>0</v>
      </c>
      <c r="CT777" s="99">
        <v>0</v>
      </c>
    </row>
    <row r="778" spans="1:98">
      <c r="A778" s="98" t="s">
        <v>64</v>
      </c>
      <c r="B778" s="100">
        <v>40057</v>
      </c>
      <c r="C778" s="99">
        <v>39667.467331886299</v>
      </c>
      <c r="D778" s="99">
        <v>0</v>
      </c>
      <c r="E778" s="99">
        <v>9201.6725424528104</v>
      </c>
      <c r="F778" s="99">
        <v>7160.5824831724203</v>
      </c>
      <c r="G778" s="99">
        <v>1084.3263874649999</v>
      </c>
      <c r="H778" s="99">
        <v>0</v>
      </c>
      <c r="I778" s="99">
        <v>0</v>
      </c>
      <c r="J778" s="99">
        <v>29839.726945877101</v>
      </c>
      <c r="K778" s="99">
        <v>2071.8956502676001</v>
      </c>
      <c r="L778" s="99">
        <v>8918.5432374477405</v>
      </c>
      <c r="M778" s="99">
        <v>16455.143389224999</v>
      </c>
      <c r="N778" s="99">
        <v>5717.4771847724896</v>
      </c>
      <c r="O778" s="99">
        <v>16318.0412226915</v>
      </c>
      <c r="P778" s="99">
        <v>0</v>
      </c>
      <c r="Q778" s="99">
        <v>2205.0669048428499</v>
      </c>
      <c r="R778" s="99">
        <v>982.66881160438095</v>
      </c>
      <c r="S778" s="99">
        <v>0</v>
      </c>
      <c r="T778" s="99">
        <v>235.65108056366401</v>
      </c>
      <c r="U778" s="99">
        <v>31945.673785924901</v>
      </c>
      <c r="V778" s="99">
        <v>2347920.1577453599</v>
      </c>
      <c r="W778" s="99">
        <v>0</v>
      </c>
      <c r="X778" s="99">
        <v>709356.78708648705</v>
      </c>
      <c r="Y778" s="99">
        <v>491384.71598815901</v>
      </c>
      <c r="Z778" s="99">
        <v>198158.29383468599</v>
      </c>
      <c r="AA778" s="99">
        <v>0</v>
      </c>
      <c r="AB778" s="99">
        <v>0</v>
      </c>
      <c r="AC778" s="99">
        <v>9635639.8090820294</v>
      </c>
      <c r="AD778" s="99">
        <v>273516.63507843</v>
      </c>
      <c r="AE778" s="99">
        <v>370709.988254547</v>
      </c>
      <c r="AF778" s="99">
        <v>819931.27749633801</v>
      </c>
      <c r="AG778" s="99">
        <v>769285.24208068801</v>
      </c>
      <c r="AH778" s="99">
        <v>808039.38440704299</v>
      </c>
      <c r="AI778" s="99">
        <v>0</v>
      </c>
      <c r="AJ778" s="99">
        <v>282044.615413666</v>
      </c>
      <c r="AK778" s="99">
        <v>177721.93375968901</v>
      </c>
      <c r="AL778" s="99">
        <v>0</v>
      </c>
      <c r="AM778" s="99">
        <v>39423.988099098198</v>
      </c>
      <c r="AN778" s="99">
        <v>9959749.9002685491</v>
      </c>
      <c r="AO778" s="99">
        <v>19058002.317871101</v>
      </c>
      <c r="AP778" s="99">
        <v>0</v>
      </c>
      <c r="AQ778" s="99">
        <v>5587815.8051147498</v>
      </c>
      <c r="AR778" s="99">
        <v>3864204.5478515602</v>
      </c>
      <c r="AS778" s="99">
        <v>1469015.13613892</v>
      </c>
      <c r="AT778" s="99">
        <v>0</v>
      </c>
      <c r="AU778" s="99">
        <v>0</v>
      </c>
      <c r="AV778" s="99">
        <v>26405923.813720699</v>
      </c>
      <c r="AW778" s="99">
        <v>786508.09010314895</v>
      </c>
      <c r="AX778" s="99">
        <v>3330621.2929992699</v>
      </c>
      <c r="AY778" s="99">
        <v>6844260.7245483398</v>
      </c>
      <c r="AZ778" s="99">
        <v>5625902.2612915002</v>
      </c>
      <c r="BA778" s="99">
        <v>6565071.3284301804</v>
      </c>
      <c r="BB778" s="99">
        <v>0</v>
      </c>
      <c r="BC778" s="99">
        <v>2238929.4236755399</v>
      </c>
      <c r="BD778" s="99">
        <v>1310802.0688324</v>
      </c>
      <c r="BE778" s="99">
        <v>0</v>
      </c>
      <c r="BF778" s="99">
        <v>298070.18381500198</v>
      </c>
      <c r="BG778" s="99">
        <v>27212362.471923798</v>
      </c>
      <c r="BH778" s="99">
        <v>4667270.5378417997</v>
      </c>
      <c r="BI778" s="99">
        <v>0</v>
      </c>
      <c r="BJ778" s="99">
        <v>1710194.0026092499</v>
      </c>
      <c r="BK778" s="99">
        <v>1304194.6255340599</v>
      </c>
      <c r="BL778" s="99">
        <v>0</v>
      </c>
      <c r="BM778" s="99">
        <v>0</v>
      </c>
      <c r="BN778" s="99">
        <v>0</v>
      </c>
      <c r="BO778" s="99">
        <v>0</v>
      </c>
      <c r="BP778" s="99">
        <v>0</v>
      </c>
      <c r="BQ778" s="99">
        <v>0</v>
      </c>
      <c r="BR778" s="99">
        <v>2096439.31199646</v>
      </c>
      <c r="BS778" s="99">
        <v>2068368.86335754</v>
      </c>
      <c r="BT778" s="99">
        <v>1289008.9382934601</v>
      </c>
      <c r="BU778" s="99">
        <v>0</v>
      </c>
      <c r="BV778" s="99">
        <v>945554.37318420399</v>
      </c>
      <c r="BW778" s="99">
        <v>156979.63766097999</v>
      </c>
      <c r="BX778" s="99">
        <v>0</v>
      </c>
      <c r="BY778" s="99">
        <v>0</v>
      </c>
      <c r="BZ778" s="99">
        <v>0</v>
      </c>
      <c r="CA778" s="99">
        <v>48861.171377182</v>
      </c>
      <c r="CB778" s="99">
        <v>3051652.84683228</v>
      </c>
      <c r="CC778" s="99">
        <v>24617872.768554699</v>
      </c>
      <c r="CD778" s="99">
        <v>6374832.6332397498</v>
      </c>
      <c r="CE778" s="99">
        <v>1191.39835117757</v>
      </c>
      <c r="CF778" s="99">
        <v>219507.09080314601</v>
      </c>
      <c r="CG778" s="99">
        <v>1621215.6882019001</v>
      </c>
      <c r="CH778" s="99">
        <v>0</v>
      </c>
      <c r="CI778" s="99">
        <v>50051.077030181899</v>
      </c>
      <c r="CJ778" s="99">
        <v>3271985.3713684101</v>
      </c>
      <c r="CK778" s="99">
        <v>26239881.239746101</v>
      </c>
      <c r="CL778" s="99">
        <v>6531552.03869629</v>
      </c>
      <c r="CM778" s="203">
        <f t="shared" si="36"/>
        <v>81996.750816106796</v>
      </c>
      <c r="CN778" s="203">
        <f t="shared" si="37"/>
        <v>13231735.271636959</v>
      </c>
      <c r="CO778" s="203">
        <f t="shared" si="38"/>
        <v>53452243.7116699</v>
      </c>
      <c r="CP778" s="99">
        <v>6531552.03869629</v>
      </c>
      <c r="CQ778" s="99">
        <v>0</v>
      </c>
      <c r="CR778" s="99">
        <v>0</v>
      </c>
      <c r="CS778" s="99">
        <v>0</v>
      </c>
      <c r="CT778" s="99">
        <v>0</v>
      </c>
    </row>
    <row r="779" spans="1:98">
      <c r="A779" s="98" t="s">
        <v>64</v>
      </c>
      <c r="B779" s="100">
        <v>40148</v>
      </c>
      <c r="C779" s="99">
        <v>40153.683933734901</v>
      </c>
      <c r="D779" s="99">
        <v>0</v>
      </c>
      <c r="E779" s="99">
        <v>8799.8830943107605</v>
      </c>
      <c r="F779" s="99">
        <v>7010.5120637416803</v>
      </c>
      <c r="G779" s="99">
        <v>1124.5038521885899</v>
      </c>
      <c r="H779" s="99">
        <v>0</v>
      </c>
      <c r="I779" s="99">
        <v>0</v>
      </c>
      <c r="J779" s="99">
        <v>30735.380212068601</v>
      </c>
      <c r="K779" s="99">
        <v>1530.5055086165701</v>
      </c>
      <c r="L779" s="99">
        <v>8827.9554597139395</v>
      </c>
      <c r="M779" s="99">
        <v>16427.263223171201</v>
      </c>
      <c r="N779" s="99">
        <v>5641.62356024981</v>
      </c>
      <c r="O779" s="99">
        <v>16639.354585886002</v>
      </c>
      <c r="P779" s="99">
        <v>0</v>
      </c>
      <c r="Q779" s="99">
        <v>2162.4461080133901</v>
      </c>
      <c r="R779" s="99">
        <v>954.98257643729403</v>
      </c>
      <c r="S779" s="99">
        <v>0</v>
      </c>
      <c r="T779" s="99">
        <v>228.02325357310499</v>
      </c>
      <c r="U779" s="99">
        <v>32308.970170974699</v>
      </c>
      <c r="V779" s="99">
        <v>2384115.8201293899</v>
      </c>
      <c r="W779" s="99">
        <v>0</v>
      </c>
      <c r="X779" s="99">
        <v>669246.92911529494</v>
      </c>
      <c r="Y779" s="99">
        <v>475880.50322341901</v>
      </c>
      <c r="Z779" s="99">
        <v>205136.96245575001</v>
      </c>
      <c r="AA779" s="99">
        <v>0</v>
      </c>
      <c r="AB779" s="99">
        <v>0</v>
      </c>
      <c r="AC779" s="99">
        <v>9769579.7871093806</v>
      </c>
      <c r="AD779" s="99">
        <v>179043.180793762</v>
      </c>
      <c r="AE779" s="99">
        <v>366359.24149322498</v>
      </c>
      <c r="AF779" s="99">
        <v>819780.73083496105</v>
      </c>
      <c r="AG779" s="99">
        <v>754628.97100830101</v>
      </c>
      <c r="AH779" s="99">
        <v>835384.78339385998</v>
      </c>
      <c r="AI779" s="99">
        <v>0</v>
      </c>
      <c r="AJ779" s="99">
        <v>274637.61029434198</v>
      </c>
      <c r="AK779" s="99">
        <v>175792.03240394601</v>
      </c>
      <c r="AL779" s="99">
        <v>0</v>
      </c>
      <c r="AM779" s="99">
        <v>36272.470277309403</v>
      </c>
      <c r="AN779" s="99">
        <v>9928487.9411621094</v>
      </c>
      <c r="AO779" s="99">
        <v>19473186.844970699</v>
      </c>
      <c r="AP779" s="99">
        <v>0</v>
      </c>
      <c r="AQ779" s="99">
        <v>5336518.2697143601</v>
      </c>
      <c r="AR779" s="99">
        <v>3780836.5536804199</v>
      </c>
      <c r="AS779" s="99">
        <v>1532947.1899871801</v>
      </c>
      <c r="AT779" s="99">
        <v>0</v>
      </c>
      <c r="AU779" s="99">
        <v>0</v>
      </c>
      <c r="AV779" s="99">
        <v>27027309.7963867</v>
      </c>
      <c r="AW779" s="99">
        <v>521595.69395828201</v>
      </c>
      <c r="AX779" s="99">
        <v>3336610.4608459501</v>
      </c>
      <c r="AY779" s="99">
        <v>6876981.5242919903</v>
      </c>
      <c r="AZ779" s="99">
        <v>5577613.2109375</v>
      </c>
      <c r="BA779" s="99">
        <v>6788659.2720336895</v>
      </c>
      <c r="BB779" s="99">
        <v>0</v>
      </c>
      <c r="BC779" s="99">
        <v>2206610.0029907199</v>
      </c>
      <c r="BD779" s="99">
        <v>1306430.7396698</v>
      </c>
      <c r="BE779" s="99">
        <v>0</v>
      </c>
      <c r="BF779" s="99">
        <v>279352.16839218099</v>
      </c>
      <c r="BG779" s="99">
        <v>27585319.190917999</v>
      </c>
      <c r="BH779" s="99">
        <v>4790476.8552856399</v>
      </c>
      <c r="BI779" s="99">
        <v>0</v>
      </c>
      <c r="BJ779" s="99">
        <v>1639961.59986877</v>
      </c>
      <c r="BK779" s="99">
        <v>1273119.515625</v>
      </c>
      <c r="BL779" s="99">
        <v>0</v>
      </c>
      <c r="BM779" s="99">
        <v>0</v>
      </c>
      <c r="BN779" s="99">
        <v>0</v>
      </c>
      <c r="BO779" s="99">
        <v>0</v>
      </c>
      <c r="BP779" s="99">
        <v>0</v>
      </c>
      <c r="BQ779" s="99">
        <v>0</v>
      </c>
      <c r="BR779" s="99">
        <v>2101397.8155212398</v>
      </c>
      <c r="BS779" s="99">
        <v>2035915.95254517</v>
      </c>
      <c r="BT779" s="99">
        <v>1332884.1003417999</v>
      </c>
      <c r="BU779" s="99">
        <v>0</v>
      </c>
      <c r="BV779" s="99">
        <v>941343.22708892799</v>
      </c>
      <c r="BW779" s="99">
        <v>155972.916261673</v>
      </c>
      <c r="BX779" s="99">
        <v>0</v>
      </c>
      <c r="BY779" s="99">
        <v>0</v>
      </c>
      <c r="BZ779" s="99">
        <v>0</v>
      </c>
      <c r="CA779" s="99">
        <v>48950.686492443099</v>
      </c>
      <c r="CB779" s="99">
        <v>3042952.5546875</v>
      </c>
      <c r="CC779" s="99">
        <v>24728391.832519501</v>
      </c>
      <c r="CD779" s="99">
        <v>6428175.8798828097</v>
      </c>
      <c r="CE779" s="99">
        <v>1160.5334178805399</v>
      </c>
      <c r="CF779" s="99">
        <v>212114.57988738999</v>
      </c>
      <c r="CG779" s="99">
        <v>1585304.7240448</v>
      </c>
      <c r="CH779" s="99">
        <v>0</v>
      </c>
      <c r="CI779" s="99">
        <v>50111.111338138602</v>
      </c>
      <c r="CJ779" s="99">
        <v>3254708.0467834501</v>
      </c>
      <c r="CK779" s="99">
        <v>26307895.607666001</v>
      </c>
      <c r="CL779" s="99">
        <v>6586982.5092163105</v>
      </c>
      <c r="CM779" s="203">
        <f t="shared" si="36"/>
        <v>82420.081509113297</v>
      </c>
      <c r="CN779" s="203">
        <f t="shared" si="37"/>
        <v>13183195.98794556</v>
      </c>
      <c r="CO779" s="203">
        <f t="shared" si="38"/>
        <v>53893214.798583999</v>
      </c>
      <c r="CP779" s="99">
        <v>6586982.5092163105</v>
      </c>
      <c r="CQ779" s="99">
        <v>0</v>
      </c>
      <c r="CR779" s="99">
        <v>0</v>
      </c>
      <c r="CS779" s="99">
        <v>0</v>
      </c>
      <c r="CT779" s="99">
        <v>0</v>
      </c>
    </row>
    <row r="780" spans="1:98">
      <c r="A780" s="98" t="s">
        <v>64</v>
      </c>
      <c r="B780" s="100">
        <v>40238</v>
      </c>
      <c r="C780" s="99">
        <v>40584.162001609802</v>
      </c>
      <c r="D780" s="99">
        <v>0</v>
      </c>
      <c r="E780" s="99">
        <v>8270.0502629280109</v>
      </c>
      <c r="F780" s="99">
        <v>6923.36790382862</v>
      </c>
      <c r="G780" s="99">
        <v>1132.3672663718501</v>
      </c>
      <c r="H780" s="99">
        <v>0</v>
      </c>
      <c r="I780" s="99">
        <v>0</v>
      </c>
      <c r="J780" s="99">
        <v>31371.9896223545</v>
      </c>
      <c r="K780" s="99">
        <v>1154.01898281276</v>
      </c>
      <c r="L780" s="99">
        <v>8877.2634578943307</v>
      </c>
      <c r="M780" s="99">
        <v>16408.4831233025</v>
      </c>
      <c r="N780" s="99">
        <v>5576.0240870118096</v>
      </c>
      <c r="O780" s="99">
        <v>16744.128124952302</v>
      </c>
      <c r="P780" s="99">
        <v>0</v>
      </c>
      <c r="Q780" s="99">
        <v>2124.3777083754499</v>
      </c>
      <c r="R780" s="99">
        <v>947.08766928315197</v>
      </c>
      <c r="S780" s="99">
        <v>0</v>
      </c>
      <c r="T780" s="99">
        <v>216.218455040827</v>
      </c>
      <c r="U780" s="99">
        <v>32519.106211423899</v>
      </c>
      <c r="V780" s="99">
        <v>2415556.7517089802</v>
      </c>
      <c r="W780" s="99">
        <v>0</v>
      </c>
      <c r="X780" s="99">
        <v>600163.30393981899</v>
      </c>
      <c r="Y780" s="99">
        <v>462675.10245895397</v>
      </c>
      <c r="Z780" s="99">
        <v>207139.16267013599</v>
      </c>
      <c r="AA780" s="99">
        <v>0</v>
      </c>
      <c r="AB780" s="99">
        <v>0</v>
      </c>
      <c r="AC780" s="99">
        <v>9949457.1234130897</v>
      </c>
      <c r="AD780" s="99">
        <v>117849.256689072</v>
      </c>
      <c r="AE780" s="99">
        <v>354995.41750335699</v>
      </c>
      <c r="AF780" s="99">
        <v>816422.39568328904</v>
      </c>
      <c r="AG780" s="99">
        <v>746512.28440856899</v>
      </c>
      <c r="AH780" s="99">
        <v>840714.69662475598</v>
      </c>
      <c r="AI780" s="99">
        <v>0</v>
      </c>
      <c r="AJ780" s="99">
        <v>267323.884944916</v>
      </c>
      <c r="AK780" s="99">
        <v>174707.131540298</v>
      </c>
      <c r="AL780" s="99">
        <v>0</v>
      </c>
      <c r="AM780" s="99">
        <v>33913.383785724604</v>
      </c>
      <c r="AN780" s="99">
        <v>10049271.8631592</v>
      </c>
      <c r="AO780" s="99">
        <v>19843429.395752002</v>
      </c>
      <c r="AP780" s="99">
        <v>0</v>
      </c>
      <c r="AQ780" s="99">
        <v>4787735.5604858398</v>
      </c>
      <c r="AR780" s="99">
        <v>3705450.5102233901</v>
      </c>
      <c r="AS780" s="99">
        <v>1557988.9871215799</v>
      </c>
      <c r="AT780" s="99">
        <v>0</v>
      </c>
      <c r="AU780" s="99">
        <v>0</v>
      </c>
      <c r="AV780" s="99">
        <v>27732490.916992199</v>
      </c>
      <c r="AW780" s="99">
        <v>346999.95195770299</v>
      </c>
      <c r="AX780" s="99">
        <v>3284601.1769409198</v>
      </c>
      <c r="AY780" s="99">
        <v>6877131.3524780301</v>
      </c>
      <c r="AZ780" s="99">
        <v>5540663.9522705097</v>
      </c>
      <c r="BA780" s="99">
        <v>6885704.39880371</v>
      </c>
      <c r="BB780" s="99">
        <v>0</v>
      </c>
      <c r="BC780" s="99">
        <v>2157369.4105529799</v>
      </c>
      <c r="BD780" s="99">
        <v>1307118.8622283901</v>
      </c>
      <c r="BE780" s="99">
        <v>0</v>
      </c>
      <c r="BF780" s="99">
        <v>261913.56459808399</v>
      </c>
      <c r="BG780" s="99">
        <v>28033854.260253899</v>
      </c>
      <c r="BH780" s="99">
        <v>4877106.3432006799</v>
      </c>
      <c r="BI780" s="99">
        <v>0</v>
      </c>
      <c r="BJ780" s="99">
        <v>1533318.3510742199</v>
      </c>
      <c r="BK780" s="99">
        <v>1244541.3750457801</v>
      </c>
      <c r="BL780" s="99">
        <v>0</v>
      </c>
      <c r="BM780" s="99">
        <v>0</v>
      </c>
      <c r="BN780" s="99">
        <v>0</v>
      </c>
      <c r="BO780" s="99">
        <v>0</v>
      </c>
      <c r="BP780" s="99">
        <v>0</v>
      </c>
      <c r="BQ780" s="99">
        <v>0</v>
      </c>
      <c r="BR780" s="99">
        <v>2130415.7966003399</v>
      </c>
      <c r="BS780" s="99">
        <v>2015477.4164428699</v>
      </c>
      <c r="BT780" s="99">
        <v>1352046.0830993699</v>
      </c>
      <c r="BU780" s="99">
        <v>0</v>
      </c>
      <c r="BV780" s="99">
        <v>920165.04237365699</v>
      </c>
      <c r="BW780" s="99">
        <v>153256.978515625</v>
      </c>
      <c r="BX780" s="99">
        <v>0</v>
      </c>
      <c r="BY780" s="99">
        <v>0</v>
      </c>
      <c r="BZ780" s="99">
        <v>0</v>
      </c>
      <c r="CA780" s="99">
        <v>48814.764544487</v>
      </c>
      <c r="CB780" s="99">
        <v>3025342.2632446298</v>
      </c>
      <c r="CC780" s="99">
        <v>24731978.7663574</v>
      </c>
      <c r="CD780" s="99">
        <v>6419620.8843383798</v>
      </c>
      <c r="CE780" s="99">
        <v>1139.8913590312</v>
      </c>
      <c r="CF780" s="99">
        <v>208359.05051231399</v>
      </c>
      <c r="CG780" s="99">
        <v>1566011.7913818399</v>
      </c>
      <c r="CH780" s="99">
        <v>0</v>
      </c>
      <c r="CI780" s="99">
        <v>49954.080730915099</v>
      </c>
      <c r="CJ780" s="99">
        <v>3235232.81286621</v>
      </c>
      <c r="CK780" s="99">
        <v>26301038.755127002</v>
      </c>
      <c r="CL780" s="99">
        <v>6569899.9196167002</v>
      </c>
      <c r="CM780" s="203">
        <f t="shared" si="36"/>
        <v>82473.186942339002</v>
      </c>
      <c r="CN780" s="203">
        <f t="shared" si="37"/>
        <v>13284504.676025409</v>
      </c>
      <c r="CO780" s="203">
        <f t="shared" si="38"/>
        <v>54334893.015380904</v>
      </c>
      <c r="CP780" s="99">
        <v>6569899.9196167002</v>
      </c>
      <c r="CQ780" s="99">
        <v>0</v>
      </c>
      <c r="CR780" s="99">
        <v>0</v>
      </c>
      <c r="CS780" s="99">
        <v>0</v>
      </c>
      <c r="CT780" s="99">
        <v>0</v>
      </c>
    </row>
    <row r="781" spans="1:98">
      <c r="A781" s="98" t="s">
        <v>64</v>
      </c>
      <c r="B781" s="100">
        <v>40330</v>
      </c>
      <c r="C781" s="99">
        <v>40876.661536693602</v>
      </c>
      <c r="D781" s="99">
        <v>0</v>
      </c>
      <c r="E781" s="99">
        <v>7975.1128829121599</v>
      </c>
      <c r="F781" s="99">
        <v>6834.57275229692</v>
      </c>
      <c r="G781" s="99">
        <v>1146.1859899312301</v>
      </c>
      <c r="H781" s="99">
        <v>0</v>
      </c>
      <c r="I781" s="99">
        <v>0</v>
      </c>
      <c r="J781" s="99">
        <v>31711.9367735386</v>
      </c>
      <c r="K781" s="99">
        <v>1016.40250359476</v>
      </c>
      <c r="L781" s="99">
        <v>9020.1125898361206</v>
      </c>
      <c r="M781" s="99">
        <v>16473.403112649899</v>
      </c>
      <c r="N781" s="99">
        <v>5579.1995448470097</v>
      </c>
      <c r="O781" s="99">
        <v>16815.9864611626</v>
      </c>
      <c r="P781" s="99">
        <v>0</v>
      </c>
      <c r="Q781" s="99">
        <v>2105.2888225912998</v>
      </c>
      <c r="R781" s="99">
        <v>955.02220399677799</v>
      </c>
      <c r="S781" s="99">
        <v>0</v>
      </c>
      <c r="T781" s="99">
        <v>221.26807391271001</v>
      </c>
      <c r="U781" s="99">
        <v>32658.404300451301</v>
      </c>
      <c r="V781" s="99">
        <v>2424404.64666748</v>
      </c>
      <c r="W781" s="99">
        <v>0</v>
      </c>
      <c r="X781" s="99">
        <v>572871.19412994396</v>
      </c>
      <c r="Y781" s="99">
        <v>451453.098880768</v>
      </c>
      <c r="Z781" s="99">
        <v>204773.60355949399</v>
      </c>
      <c r="AA781" s="99">
        <v>0</v>
      </c>
      <c r="AB781" s="99">
        <v>0</v>
      </c>
      <c r="AC781" s="99">
        <v>10051026.185058599</v>
      </c>
      <c r="AD781" s="99">
        <v>102574.788935661</v>
      </c>
      <c r="AE781" s="99">
        <v>352809.906795502</v>
      </c>
      <c r="AF781" s="99">
        <v>817599.71461486805</v>
      </c>
      <c r="AG781" s="99">
        <v>736700.76656341599</v>
      </c>
      <c r="AH781" s="99">
        <v>837382.94313812302</v>
      </c>
      <c r="AI781" s="99">
        <v>0</v>
      </c>
      <c r="AJ781" s="99">
        <v>265406.88713836699</v>
      </c>
      <c r="AK781" s="99">
        <v>174083.420782089</v>
      </c>
      <c r="AL781" s="99">
        <v>0</v>
      </c>
      <c r="AM781" s="99">
        <v>32962.974862098701</v>
      </c>
      <c r="AN781" s="99">
        <v>10110244.7023926</v>
      </c>
      <c r="AO781" s="99">
        <v>20025192.209228501</v>
      </c>
      <c r="AP781" s="99">
        <v>0</v>
      </c>
      <c r="AQ781" s="99">
        <v>4610201.0313110398</v>
      </c>
      <c r="AR781" s="99">
        <v>3651034.96411133</v>
      </c>
      <c r="AS781" s="99">
        <v>1552900.37750244</v>
      </c>
      <c r="AT781" s="99">
        <v>0</v>
      </c>
      <c r="AU781" s="99">
        <v>0</v>
      </c>
      <c r="AV781" s="99">
        <v>28210050.088378899</v>
      </c>
      <c r="AW781" s="99">
        <v>302918.87889480602</v>
      </c>
      <c r="AX781" s="99">
        <v>3295656.59838867</v>
      </c>
      <c r="AY781" s="99">
        <v>6931089.1270752</v>
      </c>
      <c r="AZ781" s="99">
        <v>5492715.85546875</v>
      </c>
      <c r="BA781" s="99">
        <v>6920279.0333252</v>
      </c>
      <c r="BB781" s="99">
        <v>0</v>
      </c>
      <c r="BC781" s="99">
        <v>2155346.4586486798</v>
      </c>
      <c r="BD781" s="99">
        <v>1311971.82725525</v>
      </c>
      <c r="BE781" s="99">
        <v>0</v>
      </c>
      <c r="BF781" s="99">
        <v>254726.905572891</v>
      </c>
      <c r="BG781" s="99">
        <v>28500102.011230499</v>
      </c>
      <c r="BH781" s="99">
        <v>4968895.32531738</v>
      </c>
      <c r="BI781" s="99">
        <v>0</v>
      </c>
      <c r="BJ781" s="99">
        <v>1478750.40144348</v>
      </c>
      <c r="BK781" s="99">
        <v>1218209.10125732</v>
      </c>
      <c r="BL781" s="99">
        <v>0</v>
      </c>
      <c r="BM781" s="99">
        <v>0</v>
      </c>
      <c r="BN781" s="99">
        <v>0</v>
      </c>
      <c r="BO781" s="99">
        <v>0</v>
      </c>
      <c r="BP781" s="99">
        <v>0</v>
      </c>
      <c r="BQ781" s="99">
        <v>0</v>
      </c>
      <c r="BR781" s="99">
        <v>2160777.65124512</v>
      </c>
      <c r="BS781" s="99">
        <v>1998907.8496246301</v>
      </c>
      <c r="BT781" s="99">
        <v>1358723.8207702599</v>
      </c>
      <c r="BU781" s="99">
        <v>0</v>
      </c>
      <c r="BV781" s="99">
        <v>918222.14979553199</v>
      </c>
      <c r="BW781" s="99">
        <v>155562.49676513701</v>
      </c>
      <c r="BX781" s="99">
        <v>0</v>
      </c>
      <c r="BY781" s="99">
        <v>0</v>
      </c>
      <c r="BZ781" s="99">
        <v>0</v>
      </c>
      <c r="CA781" s="99">
        <v>48866.683249473601</v>
      </c>
      <c r="CB781" s="99">
        <v>2990521.80041504</v>
      </c>
      <c r="CC781" s="99">
        <v>24599042.293701202</v>
      </c>
      <c r="CD781" s="99">
        <v>6448403.37109375</v>
      </c>
      <c r="CE781" s="99">
        <v>1142.5373854935201</v>
      </c>
      <c r="CF781" s="99">
        <v>205248.35658073399</v>
      </c>
      <c r="CG781" s="99">
        <v>1559420.66539001</v>
      </c>
      <c r="CH781" s="99">
        <v>0</v>
      </c>
      <c r="CI781" s="99">
        <v>50012.969449996897</v>
      </c>
      <c r="CJ781" s="99">
        <v>3196972.6091003399</v>
      </c>
      <c r="CK781" s="99">
        <v>26141987.892089799</v>
      </c>
      <c r="CL781" s="99">
        <v>6604672.8922729502</v>
      </c>
      <c r="CM781" s="203">
        <f t="shared" si="36"/>
        <v>82671.373750448198</v>
      </c>
      <c r="CN781" s="203">
        <f t="shared" si="37"/>
        <v>13307217.31149294</v>
      </c>
      <c r="CO781" s="203">
        <f t="shared" si="38"/>
        <v>54642089.903320298</v>
      </c>
      <c r="CP781" s="99">
        <v>6604672.8922729502</v>
      </c>
      <c r="CQ781" s="99">
        <v>0</v>
      </c>
      <c r="CR781" s="99">
        <v>0</v>
      </c>
      <c r="CS781" s="99">
        <v>0</v>
      </c>
      <c r="CT781" s="99">
        <v>0</v>
      </c>
    </row>
    <row r="782" spans="1:98">
      <c r="A782" s="98" t="s">
        <v>64</v>
      </c>
      <c r="B782" s="100">
        <v>40422</v>
      </c>
      <c r="C782" s="99">
        <v>40761.556233882897</v>
      </c>
      <c r="D782" s="99">
        <v>0</v>
      </c>
      <c r="E782" s="99">
        <v>7741.8276619911203</v>
      </c>
      <c r="F782" s="99">
        <v>6727.4070326089904</v>
      </c>
      <c r="G782" s="99">
        <v>1142.79442581534</v>
      </c>
      <c r="H782" s="99">
        <v>0</v>
      </c>
      <c r="I782" s="99">
        <v>0</v>
      </c>
      <c r="J782" s="99">
        <v>31788.382635354999</v>
      </c>
      <c r="K782" s="99">
        <v>900.06876856833696</v>
      </c>
      <c r="L782" s="99">
        <v>8718.1444867849405</v>
      </c>
      <c r="M782" s="99">
        <v>16382.4036924839</v>
      </c>
      <c r="N782" s="99">
        <v>5505.7119881510698</v>
      </c>
      <c r="O782" s="99">
        <v>16694.147633790999</v>
      </c>
      <c r="P782" s="99">
        <v>0</v>
      </c>
      <c r="Q782" s="99">
        <v>2088.1927799284499</v>
      </c>
      <c r="R782" s="99">
        <v>958.18169058859303</v>
      </c>
      <c r="S782" s="99">
        <v>0</v>
      </c>
      <c r="T782" s="99">
        <v>207.40195211954401</v>
      </c>
      <c r="U782" s="99">
        <v>32720.6273033619</v>
      </c>
      <c r="V782" s="99">
        <v>2427386.5391235398</v>
      </c>
      <c r="W782" s="99">
        <v>0</v>
      </c>
      <c r="X782" s="99">
        <v>554636.42748260498</v>
      </c>
      <c r="Y782" s="99">
        <v>444057.57722091698</v>
      </c>
      <c r="Z782" s="99">
        <v>212590.07516670201</v>
      </c>
      <c r="AA782" s="99">
        <v>0</v>
      </c>
      <c r="AB782" s="99">
        <v>0</v>
      </c>
      <c r="AC782" s="99">
        <v>10098778.8800049</v>
      </c>
      <c r="AD782" s="99">
        <v>86231.924725532503</v>
      </c>
      <c r="AE782" s="99">
        <v>346741.46600341803</v>
      </c>
      <c r="AF782" s="99">
        <v>810171.33176422096</v>
      </c>
      <c r="AG782" s="99">
        <v>728600.85337829601</v>
      </c>
      <c r="AH782" s="99">
        <v>821259.13245391799</v>
      </c>
      <c r="AI782" s="99">
        <v>0</v>
      </c>
      <c r="AJ782" s="99">
        <v>270679.05021285999</v>
      </c>
      <c r="AK782" s="99">
        <v>176102.721147537</v>
      </c>
      <c r="AL782" s="99">
        <v>0</v>
      </c>
      <c r="AM782" s="99">
        <v>32684.672909021399</v>
      </c>
      <c r="AN782" s="99">
        <v>10188907.1403809</v>
      </c>
      <c r="AO782" s="99">
        <v>20113651.3044434</v>
      </c>
      <c r="AP782" s="99">
        <v>0</v>
      </c>
      <c r="AQ782" s="99">
        <v>4468308.2764282199</v>
      </c>
      <c r="AR782" s="99">
        <v>3601062.4076232901</v>
      </c>
      <c r="AS782" s="99">
        <v>1612815.0572357201</v>
      </c>
      <c r="AT782" s="99">
        <v>0</v>
      </c>
      <c r="AU782" s="99">
        <v>0</v>
      </c>
      <c r="AV782" s="99">
        <v>28498687.395019501</v>
      </c>
      <c r="AW782" s="99">
        <v>255718.93151473999</v>
      </c>
      <c r="AX782" s="99">
        <v>3213755.0640258798</v>
      </c>
      <c r="AY782" s="99">
        <v>6883039.8008422898</v>
      </c>
      <c r="AZ782" s="99">
        <v>5439385.7467651404</v>
      </c>
      <c r="BA782" s="99">
        <v>6821460.1290893601</v>
      </c>
      <c r="BB782" s="99">
        <v>0</v>
      </c>
      <c r="BC782" s="99">
        <v>2209721.6231384301</v>
      </c>
      <c r="BD782" s="99">
        <v>1330733.76156616</v>
      </c>
      <c r="BE782" s="99">
        <v>0</v>
      </c>
      <c r="BF782" s="99">
        <v>254399.28620338399</v>
      </c>
      <c r="BG782" s="99">
        <v>28786300.7971191</v>
      </c>
      <c r="BH782" s="99">
        <v>4927550.8419799795</v>
      </c>
      <c r="BI782" s="99">
        <v>0</v>
      </c>
      <c r="BJ782" s="99">
        <v>1439676.8931884801</v>
      </c>
      <c r="BK782" s="99">
        <v>1195483.5650482201</v>
      </c>
      <c r="BL782" s="99">
        <v>0</v>
      </c>
      <c r="BM782" s="99">
        <v>0</v>
      </c>
      <c r="BN782" s="99">
        <v>0</v>
      </c>
      <c r="BO782" s="99">
        <v>0</v>
      </c>
      <c r="BP782" s="99">
        <v>0</v>
      </c>
      <c r="BQ782" s="99">
        <v>0</v>
      </c>
      <c r="BR782" s="99">
        <v>2149149.94671631</v>
      </c>
      <c r="BS782" s="99">
        <v>1979266.27124023</v>
      </c>
      <c r="BT782" s="99">
        <v>1339406.8255767799</v>
      </c>
      <c r="BU782" s="99">
        <v>0</v>
      </c>
      <c r="BV782" s="99">
        <v>927537.916488647</v>
      </c>
      <c r="BW782" s="99">
        <v>157606.47715759301</v>
      </c>
      <c r="BX782" s="99">
        <v>0</v>
      </c>
      <c r="BY782" s="99">
        <v>0</v>
      </c>
      <c r="BZ782" s="99">
        <v>0</v>
      </c>
      <c r="CA782" s="99">
        <v>48509.648049354597</v>
      </c>
      <c r="CB782" s="99">
        <v>2973535.2521972698</v>
      </c>
      <c r="CC782" s="99">
        <v>24552386.987060498</v>
      </c>
      <c r="CD782" s="99">
        <v>6359888.8010253897</v>
      </c>
      <c r="CE782" s="99">
        <v>1143.72027252615</v>
      </c>
      <c r="CF782" s="99">
        <v>211526.71940803499</v>
      </c>
      <c r="CG782" s="99">
        <v>1601743.9432830799</v>
      </c>
      <c r="CH782" s="99">
        <v>0</v>
      </c>
      <c r="CI782" s="99">
        <v>49649.997205734297</v>
      </c>
      <c r="CJ782" s="99">
        <v>3182516.4102172898</v>
      </c>
      <c r="CK782" s="99">
        <v>26148623.620605499</v>
      </c>
      <c r="CL782" s="99">
        <v>6517406.0984497098</v>
      </c>
      <c r="CM782" s="203">
        <f t="shared" si="36"/>
        <v>82370.624509096204</v>
      </c>
      <c r="CN782" s="203">
        <f t="shared" si="37"/>
        <v>13371423.550598189</v>
      </c>
      <c r="CO782" s="203">
        <f t="shared" si="38"/>
        <v>54934924.417724594</v>
      </c>
      <c r="CP782" s="99">
        <v>6517406.0984497098</v>
      </c>
      <c r="CQ782" s="99">
        <v>0</v>
      </c>
      <c r="CR782" s="99">
        <v>0</v>
      </c>
      <c r="CS782" s="99">
        <v>0</v>
      </c>
      <c r="CT782" s="99">
        <v>0</v>
      </c>
    </row>
    <row r="783" spans="1:98">
      <c r="A783" s="98" t="s">
        <v>64</v>
      </c>
      <c r="B783" s="100">
        <v>40513</v>
      </c>
      <c r="C783" s="99">
        <v>40695.499439239502</v>
      </c>
      <c r="D783" s="99">
        <v>0</v>
      </c>
      <c r="E783" s="99">
        <v>7536.0666826367396</v>
      </c>
      <c r="F783" s="99">
        <v>6635.4687817096701</v>
      </c>
      <c r="G783" s="99">
        <v>1151.5915623158201</v>
      </c>
      <c r="H783" s="99">
        <v>0</v>
      </c>
      <c r="I783" s="99">
        <v>0</v>
      </c>
      <c r="J783" s="99">
        <v>31882.084747791301</v>
      </c>
      <c r="K783" s="99">
        <v>818.59709432721104</v>
      </c>
      <c r="L783" s="99">
        <v>10653.101033925999</v>
      </c>
      <c r="M783" s="99">
        <v>16321.699237704301</v>
      </c>
      <c r="N783" s="99">
        <v>5426.8666765689904</v>
      </c>
      <c r="O783" s="99">
        <v>16335.5158206224</v>
      </c>
      <c r="P783" s="99">
        <v>0</v>
      </c>
      <c r="Q783" s="99">
        <v>2058.8452043533298</v>
      </c>
      <c r="R783" s="99">
        <v>954.77226047962904</v>
      </c>
      <c r="S783" s="99">
        <v>0</v>
      </c>
      <c r="T783" s="99">
        <v>283.71162556111801</v>
      </c>
      <c r="U783" s="99">
        <v>32730.892979145101</v>
      </c>
      <c r="V783" s="99">
        <v>2399512.0623779302</v>
      </c>
      <c r="W783" s="99">
        <v>0</v>
      </c>
      <c r="X783" s="99">
        <v>531912.42310333299</v>
      </c>
      <c r="Y783" s="99">
        <v>435086.65395355201</v>
      </c>
      <c r="Z783" s="99">
        <v>210596.07823753401</v>
      </c>
      <c r="AA783" s="99">
        <v>0</v>
      </c>
      <c r="AB783" s="99">
        <v>0</v>
      </c>
      <c r="AC783" s="99">
        <v>10065251.3790283</v>
      </c>
      <c r="AD783" s="99">
        <v>73950.515786171003</v>
      </c>
      <c r="AE783" s="99">
        <v>377782.95337677002</v>
      </c>
      <c r="AF783" s="99">
        <v>802453.57304382301</v>
      </c>
      <c r="AG783" s="99">
        <v>715435.669036865</v>
      </c>
      <c r="AH783" s="99">
        <v>762936.41412353504</v>
      </c>
      <c r="AI783" s="99">
        <v>0</v>
      </c>
      <c r="AJ783" s="99">
        <v>268738.55837249802</v>
      </c>
      <c r="AK783" s="99">
        <v>172323.73984909101</v>
      </c>
      <c r="AL783" s="99">
        <v>0</v>
      </c>
      <c r="AM783" s="99">
        <v>38127.9834456444</v>
      </c>
      <c r="AN783" s="99">
        <v>10137722.7388916</v>
      </c>
      <c r="AO783" s="99">
        <v>20031997.410156298</v>
      </c>
      <c r="AP783" s="99">
        <v>0</v>
      </c>
      <c r="AQ783" s="99">
        <v>4288152.4716796903</v>
      </c>
      <c r="AR783" s="99">
        <v>3504426.3609619099</v>
      </c>
      <c r="AS783" s="99">
        <v>1610084.6861267099</v>
      </c>
      <c r="AT783" s="99">
        <v>0</v>
      </c>
      <c r="AU783" s="99">
        <v>0</v>
      </c>
      <c r="AV783" s="99">
        <v>28684044.512695301</v>
      </c>
      <c r="AW783" s="99">
        <v>221706.84680748</v>
      </c>
      <c r="AX783" s="99">
        <v>3511699.4064025902</v>
      </c>
      <c r="AY783" s="99">
        <v>6864299.2302246103</v>
      </c>
      <c r="AZ783" s="99">
        <v>5362145.1835327102</v>
      </c>
      <c r="BA783" s="99">
        <v>6318880.67504883</v>
      </c>
      <c r="BB783" s="99">
        <v>0</v>
      </c>
      <c r="BC783" s="99">
        <v>2187728.21130371</v>
      </c>
      <c r="BD783" s="99">
        <v>1307432.4588623</v>
      </c>
      <c r="BE783" s="99">
        <v>0</v>
      </c>
      <c r="BF783" s="99">
        <v>303280.33094406099</v>
      </c>
      <c r="BG783" s="99">
        <v>28933668.9685059</v>
      </c>
      <c r="BH783" s="99">
        <v>4898288.2803955097</v>
      </c>
      <c r="BI783" s="99">
        <v>0</v>
      </c>
      <c r="BJ783" s="99">
        <v>1387270.3904266399</v>
      </c>
      <c r="BK783" s="99">
        <v>1162911.75419617</v>
      </c>
      <c r="BL783" s="99">
        <v>0</v>
      </c>
      <c r="BM783" s="99">
        <v>0</v>
      </c>
      <c r="BN783" s="99">
        <v>0</v>
      </c>
      <c r="BO783" s="99">
        <v>0</v>
      </c>
      <c r="BP783" s="99">
        <v>0</v>
      </c>
      <c r="BQ783" s="99">
        <v>0</v>
      </c>
      <c r="BR783" s="99">
        <v>2145619.1354675302</v>
      </c>
      <c r="BS783" s="99">
        <v>1951491.21557617</v>
      </c>
      <c r="BT783" s="99">
        <v>1239602.5929870601</v>
      </c>
      <c r="BU783" s="99">
        <v>0</v>
      </c>
      <c r="BV783" s="99">
        <v>925381.82556915295</v>
      </c>
      <c r="BW783" s="99">
        <v>150771.35130310099</v>
      </c>
      <c r="BX783" s="99">
        <v>0</v>
      </c>
      <c r="BY783" s="99">
        <v>0</v>
      </c>
      <c r="BZ783" s="99">
        <v>0</v>
      </c>
      <c r="CA783" s="99">
        <v>48266.384375572197</v>
      </c>
      <c r="CB783" s="99">
        <v>2927289.6290283198</v>
      </c>
      <c r="CC783" s="99">
        <v>24291636.1726074</v>
      </c>
      <c r="CD783" s="99">
        <v>6282775.3208007803</v>
      </c>
      <c r="CE783" s="99">
        <v>1153.7271708995099</v>
      </c>
      <c r="CF783" s="99">
        <v>210915.698009491</v>
      </c>
      <c r="CG783" s="99">
        <v>1612856.7343292199</v>
      </c>
      <c r="CH783" s="99">
        <v>0</v>
      </c>
      <c r="CI783" s="99">
        <v>49420.411786079399</v>
      </c>
      <c r="CJ783" s="99">
        <v>3137860.0438537602</v>
      </c>
      <c r="CK783" s="99">
        <v>25899055.614257801</v>
      </c>
      <c r="CL783" s="99">
        <v>6436899.33874512</v>
      </c>
      <c r="CM783" s="203">
        <f t="shared" si="36"/>
        <v>82151.3047652245</v>
      </c>
      <c r="CN783" s="203">
        <f t="shared" si="37"/>
        <v>13275582.782745359</v>
      </c>
      <c r="CO783" s="203">
        <f t="shared" si="38"/>
        <v>54832724.582763702</v>
      </c>
      <c r="CP783" s="99">
        <v>6436899.33874512</v>
      </c>
      <c r="CQ783" s="99">
        <v>0</v>
      </c>
      <c r="CR783" s="99">
        <v>0</v>
      </c>
      <c r="CS783" s="99">
        <v>0</v>
      </c>
      <c r="CT783" s="99">
        <v>0</v>
      </c>
    </row>
    <row r="784" spans="1:98">
      <c r="A784" s="98" t="s">
        <v>64</v>
      </c>
      <c r="B784" s="100">
        <v>40603</v>
      </c>
      <c r="C784" s="99">
        <v>40488.030478954301</v>
      </c>
      <c r="D784" s="99">
        <v>0</v>
      </c>
      <c r="E784" s="99">
        <v>7638.2692651748703</v>
      </c>
      <c r="F784" s="99">
        <v>6692.3546854257602</v>
      </c>
      <c r="G784" s="99">
        <v>1152.4142839312599</v>
      </c>
      <c r="H784" s="99">
        <v>0</v>
      </c>
      <c r="I784" s="99">
        <v>0</v>
      </c>
      <c r="J784" s="99">
        <v>32098.160717248898</v>
      </c>
      <c r="K784" s="99">
        <v>749.39961666613794</v>
      </c>
      <c r="L784" s="99">
        <v>23932.975343227401</v>
      </c>
      <c r="M784" s="99">
        <v>16278.0787187815</v>
      </c>
      <c r="N784" s="99">
        <v>5439.5137105584099</v>
      </c>
      <c r="O784" s="99">
        <v>0</v>
      </c>
      <c r="P784" s="99">
        <v>0</v>
      </c>
      <c r="Q784" s="99">
        <v>2052.36600497365</v>
      </c>
      <c r="R784" s="99">
        <v>0</v>
      </c>
      <c r="S784" s="99">
        <v>0</v>
      </c>
      <c r="T784" s="99">
        <v>1150.1757599264399</v>
      </c>
      <c r="U784" s="99">
        <v>32841.832925796502</v>
      </c>
      <c r="V784" s="99">
        <v>2383173.1464233398</v>
      </c>
      <c r="W784" s="99">
        <v>0</v>
      </c>
      <c r="X784" s="99">
        <v>521464.45512008702</v>
      </c>
      <c r="Y784" s="99">
        <v>429718.94082260103</v>
      </c>
      <c r="Z784" s="99">
        <v>207736.101564407</v>
      </c>
      <c r="AA784" s="99">
        <v>0</v>
      </c>
      <c r="AB784" s="99">
        <v>0</v>
      </c>
      <c r="AC784" s="99">
        <v>10108497.3272705</v>
      </c>
      <c r="AD784" s="99">
        <v>66396.075395584106</v>
      </c>
      <c r="AE784" s="99">
        <v>1139049.1668243399</v>
      </c>
      <c r="AF784" s="99">
        <v>800936.09803008998</v>
      </c>
      <c r="AG784" s="99">
        <v>701334.76934051502</v>
      </c>
      <c r="AH784" s="99">
        <v>0</v>
      </c>
      <c r="AI784" s="99">
        <v>0</v>
      </c>
      <c r="AJ784" s="99">
        <v>269557.92787933402</v>
      </c>
      <c r="AK784" s="99">
        <v>0</v>
      </c>
      <c r="AL784" s="99">
        <v>0</v>
      </c>
      <c r="AM784" s="99">
        <v>205686.362085342</v>
      </c>
      <c r="AN784" s="99">
        <v>10150427.356445299</v>
      </c>
      <c r="AO784" s="99">
        <v>20074938.6008301</v>
      </c>
      <c r="AP784" s="99">
        <v>0</v>
      </c>
      <c r="AQ784" s="99">
        <v>4242761.2640380897</v>
      </c>
      <c r="AR784" s="99">
        <v>3495033.6525878902</v>
      </c>
      <c r="AS784" s="99">
        <v>1591722.2962646501</v>
      </c>
      <c r="AT784" s="99">
        <v>0</v>
      </c>
      <c r="AU784" s="99">
        <v>0</v>
      </c>
      <c r="AV784" s="99">
        <v>28980626.160156298</v>
      </c>
      <c r="AW784" s="99">
        <v>201325.64616966201</v>
      </c>
      <c r="AX784" s="99">
        <v>9906595.1176757794</v>
      </c>
      <c r="AY784" s="99">
        <v>6934553.8909301804</v>
      </c>
      <c r="AZ784" s="99">
        <v>5272097.7543334998</v>
      </c>
      <c r="BA784" s="99">
        <v>0</v>
      </c>
      <c r="BB784" s="99">
        <v>0</v>
      </c>
      <c r="BC784" s="99">
        <v>2206985.3296203599</v>
      </c>
      <c r="BD784" s="99">
        <v>0</v>
      </c>
      <c r="BE784" s="99">
        <v>0</v>
      </c>
      <c r="BF784" s="99">
        <v>1569303.9886016799</v>
      </c>
      <c r="BG784" s="99">
        <v>29122813.5153809</v>
      </c>
      <c r="BH784" s="99">
        <v>3761019.9000854502</v>
      </c>
      <c r="BI784" s="99">
        <v>0</v>
      </c>
      <c r="BJ784" s="99">
        <v>1236491.6134033201</v>
      </c>
      <c r="BK784" s="99">
        <v>1091455.92181396</v>
      </c>
      <c r="BL784" s="99">
        <v>0</v>
      </c>
      <c r="BM784" s="99">
        <v>0</v>
      </c>
      <c r="BN784" s="99">
        <v>0</v>
      </c>
      <c r="BO784" s="99">
        <v>0</v>
      </c>
      <c r="BP784" s="99">
        <v>0</v>
      </c>
      <c r="BQ784" s="99">
        <v>0</v>
      </c>
      <c r="BR784" s="99">
        <v>2144404.8355407701</v>
      </c>
      <c r="BS784" s="99">
        <v>1920740.18122864</v>
      </c>
      <c r="BT784" s="99">
        <v>0</v>
      </c>
      <c r="BU784" s="99">
        <v>0</v>
      </c>
      <c r="BV784" s="99">
        <v>931700.28537750198</v>
      </c>
      <c r="BW784" s="99">
        <v>0</v>
      </c>
      <c r="BX784" s="99">
        <v>0</v>
      </c>
      <c r="BY784" s="99">
        <v>0</v>
      </c>
      <c r="BZ784" s="99">
        <v>0</v>
      </c>
      <c r="CA784" s="99">
        <v>48094.6193270683</v>
      </c>
      <c r="CB784" s="99">
        <v>2916629.8800659198</v>
      </c>
      <c r="CC784" s="99">
        <v>24382641.306152299</v>
      </c>
      <c r="CD784" s="99">
        <v>5004620.8054809598</v>
      </c>
      <c r="CE784" s="99">
        <v>1155.64527770877</v>
      </c>
      <c r="CF784" s="99">
        <v>208162.07670021101</v>
      </c>
      <c r="CG784" s="99">
        <v>1595489.2402496301</v>
      </c>
      <c r="CH784" s="99">
        <v>0</v>
      </c>
      <c r="CI784" s="99">
        <v>49249.806846141801</v>
      </c>
      <c r="CJ784" s="99">
        <v>3126360.0637817401</v>
      </c>
      <c r="CK784" s="99">
        <v>25968591.261718798</v>
      </c>
      <c r="CL784" s="99">
        <v>5000163.4646606399</v>
      </c>
      <c r="CM784" s="203">
        <f t="shared" si="36"/>
        <v>82091.639771938295</v>
      </c>
      <c r="CN784" s="203">
        <f t="shared" si="37"/>
        <v>13276787.42022704</v>
      </c>
      <c r="CO784" s="203">
        <f t="shared" si="38"/>
        <v>55091404.777099699</v>
      </c>
      <c r="CP784" s="99">
        <v>5000163.4646606399</v>
      </c>
      <c r="CQ784" s="99">
        <v>0</v>
      </c>
      <c r="CR784" s="99">
        <v>0</v>
      </c>
      <c r="CS784" s="99">
        <v>0</v>
      </c>
      <c r="CT784" s="99">
        <v>0</v>
      </c>
    </row>
    <row r="785" spans="1:98">
      <c r="A785" s="98" t="s">
        <v>64</v>
      </c>
      <c r="B785" s="100">
        <v>40695</v>
      </c>
      <c r="C785" s="99">
        <v>40231.062463283502</v>
      </c>
      <c r="D785" s="99">
        <v>0</v>
      </c>
      <c r="E785" s="99">
        <v>7421.1863290071497</v>
      </c>
      <c r="F785" s="99">
        <v>6551.5706843733797</v>
      </c>
      <c r="G785" s="99">
        <v>1157.51598697901</v>
      </c>
      <c r="H785" s="99">
        <v>0</v>
      </c>
      <c r="I785" s="99">
        <v>0</v>
      </c>
      <c r="J785" s="99">
        <v>32329.585724353801</v>
      </c>
      <c r="K785" s="99">
        <v>670.56510746479</v>
      </c>
      <c r="L785" s="99">
        <v>24074.8145689964</v>
      </c>
      <c r="M785" s="99">
        <v>16149.2443143129</v>
      </c>
      <c r="N785" s="99">
        <v>5369.4907442927397</v>
      </c>
      <c r="O785" s="99">
        <v>0</v>
      </c>
      <c r="P785" s="99">
        <v>0</v>
      </c>
      <c r="Q785" s="99">
        <v>2026.9451216161301</v>
      </c>
      <c r="R785" s="99">
        <v>0</v>
      </c>
      <c r="S785" s="99">
        <v>0</v>
      </c>
      <c r="T785" s="99">
        <v>1159.71608300507</v>
      </c>
      <c r="U785" s="99">
        <v>32961.770628452301</v>
      </c>
      <c r="V785" s="99">
        <v>2367281.49328613</v>
      </c>
      <c r="W785" s="99">
        <v>0</v>
      </c>
      <c r="X785" s="99">
        <v>506264.078598022</v>
      </c>
      <c r="Y785" s="99">
        <v>417258.66800689697</v>
      </c>
      <c r="Z785" s="99">
        <v>207722.46831703201</v>
      </c>
      <c r="AA785" s="99">
        <v>0</v>
      </c>
      <c r="AB785" s="99">
        <v>0</v>
      </c>
      <c r="AC785" s="99">
        <v>10193848.0351563</v>
      </c>
      <c r="AD785" s="99">
        <v>59307.332747936198</v>
      </c>
      <c r="AE785" s="99">
        <v>1121675.8256378199</v>
      </c>
      <c r="AF785" s="99">
        <v>794193.55422973598</v>
      </c>
      <c r="AG785" s="99">
        <v>690197.89650726295</v>
      </c>
      <c r="AH785" s="99">
        <v>0</v>
      </c>
      <c r="AI785" s="99">
        <v>0</v>
      </c>
      <c r="AJ785" s="99">
        <v>272853.08664703398</v>
      </c>
      <c r="AK785" s="99">
        <v>0</v>
      </c>
      <c r="AL785" s="99">
        <v>0</v>
      </c>
      <c r="AM785" s="99">
        <v>206971.60362815901</v>
      </c>
      <c r="AN785" s="99">
        <v>10203778.744140601</v>
      </c>
      <c r="AO785" s="99">
        <v>20012294.8818359</v>
      </c>
      <c r="AP785" s="99">
        <v>0</v>
      </c>
      <c r="AQ785" s="99">
        <v>4134613.1160583501</v>
      </c>
      <c r="AR785" s="99">
        <v>3407036.6535339402</v>
      </c>
      <c r="AS785" s="99">
        <v>1598005.0296630899</v>
      </c>
      <c r="AT785" s="99">
        <v>0</v>
      </c>
      <c r="AU785" s="99">
        <v>0</v>
      </c>
      <c r="AV785" s="99">
        <v>29415040.029785201</v>
      </c>
      <c r="AW785" s="99">
        <v>180601.53559494001</v>
      </c>
      <c r="AX785" s="99">
        <v>9854552.8557128906</v>
      </c>
      <c r="AY785" s="99">
        <v>6911941.4336547898</v>
      </c>
      <c r="AZ785" s="99">
        <v>5211253.9223632803</v>
      </c>
      <c r="BA785" s="99">
        <v>0</v>
      </c>
      <c r="BB785" s="99">
        <v>0</v>
      </c>
      <c r="BC785" s="99">
        <v>2232060.2282714802</v>
      </c>
      <c r="BD785" s="99">
        <v>0</v>
      </c>
      <c r="BE785" s="99">
        <v>0</v>
      </c>
      <c r="BF785" s="99">
        <v>1592156.5367431601</v>
      </c>
      <c r="BG785" s="99">
        <v>29610316.512695301</v>
      </c>
      <c r="BH785" s="99">
        <v>3751032.47119141</v>
      </c>
      <c r="BI785" s="99">
        <v>0</v>
      </c>
      <c r="BJ785" s="99">
        <v>1207710.0176696801</v>
      </c>
      <c r="BK785" s="99">
        <v>1061935.0110321001</v>
      </c>
      <c r="BL785" s="99">
        <v>0</v>
      </c>
      <c r="BM785" s="99">
        <v>0</v>
      </c>
      <c r="BN785" s="99">
        <v>0</v>
      </c>
      <c r="BO785" s="99">
        <v>0</v>
      </c>
      <c r="BP785" s="99">
        <v>0</v>
      </c>
      <c r="BQ785" s="99">
        <v>0</v>
      </c>
      <c r="BR785" s="99">
        <v>2140704.4725341802</v>
      </c>
      <c r="BS785" s="99">
        <v>1900055.9715881301</v>
      </c>
      <c r="BT785" s="99">
        <v>0</v>
      </c>
      <c r="BU785" s="99">
        <v>0</v>
      </c>
      <c r="BV785" s="99">
        <v>944377.14044952404</v>
      </c>
      <c r="BW785" s="99">
        <v>0</v>
      </c>
      <c r="BX785" s="99">
        <v>0</v>
      </c>
      <c r="BY785" s="99">
        <v>0</v>
      </c>
      <c r="BZ785" s="99">
        <v>0</v>
      </c>
      <c r="CA785" s="99">
        <v>47653.670266151399</v>
      </c>
      <c r="CB785" s="99">
        <v>2864765.2479248</v>
      </c>
      <c r="CC785" s="99">
        <v>24154840.263671901</v>
      </c>
      <c r="CD785" s="99">
        <v>4953409.7268066397</v>
      </c>
      <c r="CE785" s="99">
        <v>1152.9773833900699</v>
      </c>
      <c r="CF785" s="99">
        <v>207958.98630905201</v>
      </c>
      <c r="CG785" s="99">
        <v>1599713.13287354</v>
      </c>
      <c r="CH785" s="99">
        <v>0</v>
      </c>
      <c r="CI785" s="99">
        <v>48809.059129715002</v>
      </c>
      <c r="CJ785" s="99">
        <v>3071812.3109741202</v>
      </c>
      <c r="CK785" s="99">
        <v>25744508.248535201</v>
      </c>
      <c r="CL785" s="99">
        <v>4954554.9947509803</v>
      </c>
      <c r="CM785" s="203">
        <f t="shared" si="36"/>
        <v>81770.829758167296</v>
      </c>
      <c r="CN785" s="203">
        <f t="shared" si="37"/>
        <v>13275591.05511472</v>
      </c>
      <c r="CO785" s="203">
        <f t="shared" si="38"/>
        <v>55354824.761230499</v>
      </c>
      <c r="CP785" s="99">
        <v>4954554.9947509803</v>
      </c>
      <c r="CQ785" s="99">
        <v>0</v>
      </c>
      <c r="CR785" s="99">
        <v>0</v>
      </c>
      <c r="CS785" s="99">
        <v>0</v>
      </c>
      <c r="CT785" s="99">
        <v>0</v>
      </c>
    </row>
    <row r="786" spans="1:98">
      <c r="A786" s="98" t="s">
        <v>64</v>
      </c>
      <c r="B786" s="100">
        <v>40787</v>
      </c>
      <c r="C786" s="99">
        <v>40187.179822444901</v>
      </c>
      <c r="D786" s="99">
        <v>0</v>
      </c>
      <c r="E786" s="99">
        <v>7349.4719384312602</v>
      </c>
      <c r="F786" s="99">
        <v>6539.3593915104902</v>
      </c>
      <c r="G786" s="99">
        <v>1151.7929012030399</v>
      </c>
      <c r="H786" s="99">
        <v>0</v>
      </c>
      <c r="I786" s="99">
        <v>0</v>
      </c>
      <c r="J786" s="99">
        <v>32365.3898546696</v>
      </c>
      <c r="K786" s="99">
        <v>613.83705529570602</v>
      </c>
      <c r="L786" s="99">
        <v>24466.182925224301</v>
      </c>
      <c r="M786" s="99">
        <v>16143.311597943301</v>
      </c>
      <c r="N786" s="99">
        <v>5312.2166920304298</v>
      </c>
      <c r="O786" s="99">
        <v>0</v>
      </c>
      <c r="P786" s="99">
        <v>0</v>
      </c>
      <c r="Q786" s="99">
        <v>2041.1751475036101</v>
      </c>
      <c r="R786" s="99">
        <v>0</v>
      </c>
      <c r="S786" s="99">
        <v>0</v>
      </c>
      <c r="T786" s="99">
        <v>1142.9130373299099</v>
      </c>
      <c r="U786" s="99">
        <v>33000.607668399804</v>
      </c>
      <c r="V786" s="99">
        <v>2346831.78302002</v>
      </c>
      <c r="W786" s="99">
        <v>0</v>
      </c>
      <c r="X786" s="99">
        <v>488381.33223342901</v>
      </c>
      <c r="Y786" s="99">
        <v>403577.35786438</v>
      </c>
      <c r="Z786" s="99">
        <v>202868.709163666</v>
      </c>
      <c r="AA786" s="99">
        <v>0</v>
      </c>
      <c r="AB786" s="99">
        <v>0</v>
      </c>
      <c r="AC786" s="99">
        <v>10145915.5192871</v>
      </c>
      <c r="AD786" s="99">
        <v>55310.241145610802</v>
      </c>
      <c r="AE786" s="99">
        <v>1109158.22340393</v>
      </c>
      <c r="AF786" s="99">
        <v>783164.93102264404</v>
      </c>
      <c r="AG786" s="99">
        <v>677747.05239868199</v>
      </c>
      <c r="AH786" s="99">
        <v>0</v>
      </c>
      <c r="AI786" s="99">
        <v>0</v>
      </c>
      <c r="AJ786" s="99">
        <v>270241.527317047</v>
      </c>
      <c r="AK786" s="99">
        <v>0</v>
      </c>
      <c r="AL786" s="99">
        <v>0</v>
      </c>
      <c r="AM786" s="99">
        <v>203343.816184998</v>
      </c>
      <c r="AN786" s="99">
        <v>10241988.6334229</v>
      </c>
      <c r="AO786" s="99">
        <v>19988983.2653809</v>
      </c>
      <c r="AP786" s="99">
        <v>0</v>
      </c>
      <c r="AQ786" s="99">
        <v>3962158.03598022</v>
      </c>
      <c r="AR786" s="99">
        <v>3300198.4309997601</v>
      </c>
      <c r="AS786" s="99">
        <v>1564457.8420867899</v>
      </c>
      <c r="AT786" s="99">
        <v>0</v>
      </c>
      <c r="AU786" s="99">
        <v>0</v>
      </c>
      <c r="AV786" s="99">
        <v>29528940.5549316</v>
      </c>
      <c r="AW786" s="99">
        <v>169648.83377075201</v>
      </c>
      <c r="AX786" s="99">
        <v>9797446.4761962909</v>
      </c>
      <c r="AY786" s="99">
        <v>6853867.1386108398</v>
      </c>
      <c r="AZ786" s="99">
        <v>5130168.7512207003</v>
      </c>
      <c r="BA786" s="99">
        <v>0</v>
      </c>
      <c r="BB786" s="99">
        <v>0</v>
      </c>
      <c r="BC786" s="99">
        <v>2213419.3184204102</v>
      </c>
      <c r="BD786" s="99">
        <v>0</v>
      </c>
      <c r="BE786" s="99">
        <v>0</v>
      </c>
      <c r="BF786" s="99">
        <v>1561758.66404724</v>
      </c>
      <c r="BG786" s="99">
        <v>29718682.3041992</v>
      </c>
      <c r="BH786" s="99">
        <v>3791379.7019653302</v>
      </c>
      <c r="BI786" s="99">
        <v>0</v>
      </c>
      <c r="BJ786" s="99">
        <v>1184474.4814453099</v>
      </c>
      <c r="BK786" s="99">
        <v>1036492.20666504</v>
      </c>
      <c r="BL786" s="99">
        <v>0</v>
      </c>
      <c r="BM786" s="99">
        <v>0</v>
      </c>
      <c r="BN786" s="99">
        <v>0</v>
      </c>
      <c r="BO786" s="99">
        <v>0</v>
      </c>
      <c r="BP786" s="99">
        <v>0</v>
      </c>
      <c r="BQ786" s="99">
        <v>0</v>
      </c>
      <c r="BR786" s="99">
        <v>2127600.4370422401</v>
      </c>
      <c r="BS786" s="99">
        <v>1871196.25569153</v>
      </c>
      <c r="BT786" s="99">
        <v>0</v>
      </c>
      <c r="BU786" s="99">
        <v>0</v>
      </c>
      <c r="BV786" s="99">
        <v>939082.17215728795</v>
      </c>
      <c r="BW786" s="99">
        <v>0</v>
      </c>
      <c r="BX786" s="99">
        <v>0</v>
      </c>
      <c r="BY786" s="99">
        <v>0</v>
      </c>
      <c r="BZ786" s="99">
        <v>0</v>
      </c>
      <c r="CA786" s="99">
        <v>47530.910166263602</v>
      </c>
      <c r="CB786" s="99">
        <v>2838041.3861694299</v>
      </c>
      <c r="CC786" s="99">
        <v>23960300.613769501</v>
      </c>
      <c r="CD786" s="99">
        <v>4974752.9533081101</v>
      </c>
      <c r="CE786" s="99">
        <v>1151.6291211098401</v>
      </c>
      <c r="CF786" s="99">
        <v>202062.53981208801</v>
      </c>
      <c r="CG786" s="99">
        <v>1557812.12174988</v>
      </c>
      <c r="CH786" s="99">
        <v>0</v>
      </c>
      <c r="CI786" s="99">
        <v>48680.500177383401</v>
      </c>
      <c r="CJ786" s="99">
        <v>3039502.8298339802</v>
      </c>
      <c r="CK786" s="99">
        <v>25523433.2729492</v>
      </c>
      <c r="CL786" s="99">
        <v>4974410.1848144503</v>
      </c>
      <c r="CM786" s="203">
        <f t="shared" si="36"/>
        <v>81681.107845783205</v>
      </c>
      <c r="CN786" s="203">
        <f t="shared" si="37"/>
        <v>13281491.463256881</v>
      </c>
      <c r="CO786" s="203">
        <f t="shared" si="38"/>
        <v>55242115.5771484</v>
      </c>
      <c r="CP786" s="99">
        <v>4974410.1848144503</v>
      </c>
      <c r="CQ786" s="99">
        <v>0</v>
      </c>
      <c r="CR786" s="99">
        <v>0</v>
      </c>
      <c r="CS786" s="99">
        <v>0</v>
      </c>
      <c r="CT786" s="99">
        <v>0</v>
      </c>
    </row>
    <row r="787" spans="1:98">
      <c r="A787" s="98" t="s">
        <v>64</v>
      </c>
      <c r="B787" s="100">
        <v>40878</v>
      </c>
      <c r="C787" s="99">
        <v>40246.044098854101</v>
      </c>
      <c r="D787" s="99">
        <v>0</v>
      </c>
      <c r="E787" s="99">
        <v>7314.8628155589104</v>
      </c>
      <c r="F787" s="99">
        <v>6514.8383331894902</v>
      </c>
      <c r="G787" s="99">
        <v>1144.41593131423</v>
      </c>
      <c r="H787" s="99">
        <v>0</v>
      </c>
      <c r="I787" s="99">
        <v>0</v>
      </c>
      <c r="J787" s="99">
        <v>32586.035948038101</v>
      </c>
      <c r="K787" s="99">
        <v>582.56760255992401</v>
      </c>
      <c r="L787" s="99">
        <v>24030.963415145899</v>
      </c>
      <c r="M787" s="99">
        <v>16208.094044923801</v>
      </c>
      <c r="N787" s="99">
        <v>5255.1185998320598</v>
      </c>
      <c r="O787" s="99">
        <v>0</v>
      </c>
      <c r="P787" s="99">
        <v>0</v>
      </c>
      <c r="Q787" s="99">
        <v>2052.1344909966001</v>
      </c>
      <c r="R787" s="99">
        <v>0</v>
      </c>
      <c r="S787" s="99">
        <v>0</v>
      </c>
      <c r="T787" s="99">
        <v>1122.82085753977</v>
      </c>
      <c r="U787" s="99">
        <v>33180.210792541497</v>
      </c>
      <c r="V787" s="99">
        <v>2344662.1007690402</v>
      </c>
      <c r="W787" s="99">
        <v>0</v>
      </c>
      <c r="X787" s="99">
        <v>483983.62350082397</v>
      </c>
      <c r="Y787" s="99">
        <v>401044.78372573899</v>
      </c>
      <c r="Z787" s="99">
        <v>201179.50578880301</v>
      </c>
      <c r="AA787" s="99">
        <v>0</v>
      </c>
      <c r="AB787" s="99">
        <v>0</v>
      </c>
      <c r="AC787" s="99">
        <v>10168355.1878662</v>
      </c>
      <c r="AD787" s="99">
        <v>51983.455744743304</v>
      </c>
      <c r="AE787" s="99">
        <v>1084931.1643371601</v>
      </c>
      <c r="AF787" s="99">
        <v>793584.34510803199</v>
      </c>
      <c r="AG787" s="99">
        <v>669631.275627136</v>
      </c>
      <c r="AH787" s="99">
        <v>0</v>
      </c>
      <c r="AI787" s="99">
        <v>0</v>
      </c>
      <c r="AJ787" s="99">
        <v>268515.20503997803</v>
      </c>
      <c r="AK787" s="99">
        <v>0</v>
      </c>
      <c r="AL787" s="99">
        <v>0</v>
      </c>
      <c r="AM787" s="99">
        <v>199905.92649459801</v>
      </c>
      <c r="AN787" s="99">
        <v>10260485.178833</v>
      </c>
      <c r="AO787" s="99">
        <v>20138349.020507801</v>
      </c>
      <c r="AP787" s="99">
        <v>0</v>
      </c>
      <c r="AQ787" s="99">
        <v>3967040.79870605</v>
      </c>
      <c r="AR787" s="99">
        <v>3279007.7611389202</v>
      </c>
      <c r="AS787" s="99">
        <v>1565185.80378723</v>
      </c>
      <c r="AT787" s="99">
        <v>0</v>
      </c>
      <c r="AU787" s="99">
        <v>0</v>
      </c>
      <c r="AV787" s="99">
        <v>29863370.324218798</v>
      </c>
      <c r="AW787" s="99">
        <v>160703.292041779</v>
      </c>
      <c r="AX787" s="99">
        <v>9678263.3787841797</v>
      </c>
      <c r="AY787" s="99">
        <v>7008587.0959472703</v>
      </c>
      <c r="AZ787" s="99">
        <v>5087242.3494262705</v>
      </c>
      <c r="BA787" s="99">
        <v>0</v>
      </c>
      <c r="BB787" s="99">
        <v>0</v>
      </c>
      <c r="BC787" s="99">
        <v>2209170.1481018099</v>
      </c>
      <c r="BD787" s="99">
        <v>0</v>
      </c>
      <c r="BE787" s="99">
        <v>0</v>
      </c>
      <c r="BF787" s="99">
        <v>1565001.8309021001</v>
      </c>
      <c r="BG787" s="99">
        <v>30060661.510253899</v>
      </c>
      <c r="BH787" s="99">
        <v>3800701.4462585398</v>
      </c>
      <c r="BI787" s="99">
        <v>0</v>
      </c>
      <c r="BJ787" s="99">
        <v>1165019.6183929399</v>
      </c>
      <c r="BK787" s="99">
        <v>1022187.56099701</v>
      </c>
      <c r="BL787" s="99">
        <v>0</v>
      </c>
      <c r="BM787" s="99">
        <v>0</v>
      </c>
      <c r="BN787" s="99">
        <v>0</v>
      </c>
      <c r="BO787" s="99">
        <v>0</v>
      </c>
      <c r="BP787" s="99">
        <v>0</v>
      </c>
      <c r="BQ787" s="99">
        <v>0</v>
      </c>
      <c r="BR787" s="99">
        <v>2171072.3777160598</v>
      </c>
      <c r="BS787" s="99">
        <v>1855866.41340637</v>
      </c>
      <c r="BT787" s="99">
        <v>0</v>
      </c>
      <c r="BU787" s="99">
        <v>0</v>
      </c>
      <c r="BV787" s="99">
        <v>947015.86604309105</v>
      </c>
      <c r="BW787" s="99">
        <v>0</v>
      </c>
      <c r="BX787" s="99">
        <v>0</v>
      </c>
      <c r="BY787" s="99">
        <v>0</v>
      </c>
      <c r="BZ787" s="99">
        <v>0</v>
      </c>
      <c r="CA787" s="99">
        <v>47592.058336734801</v>
      </c>
      <c r="CB787" s="99">
        <v>2828876.9683532701</v>
      </c>
      <c r="CC787" s="99">
        <v>24081295.6484375</v>
      </c>
      <c r="CD787" s="99">
        <v>4965212.82995605</v>
      </c>
      <c r="CE787" s="99">
        <v>1144.7359019517901</v>
      </c>
      <c r="CF787" s="99">
        <v>201142.67499160799</v>
      </c>
      <c r="CG787" s="99">
        <v>1566044.62567139</v>
      </c>
      <c r="CH787" s="99">
        <v>0</v>
      </c>
      <c r="CI787" s="99">
        <v>48736.712405204802</v>
      </c>
      <c r="CJ787" s="99">
        <v>3029242.95635986</v>
      </c>
      <c r="CK787" s="99">
        <v>25650603.852783199</v>
      </c>
      <c r="CL787" s="99">
        <v>4972753.5843505897</v>
      </c>
      <c r="CM787" s="203">
        <f t="shared" si="36"/>
        <v>81916.923197746306</v>
      </c>
      <c r="CN787" s="203">
        <f t="shared" si="37"/>
        <v>13289728.13519286</v>
      </c>
      <c r="CO787" s="203">
        <f t="shared" si="38"/>
        <v>55711265.363037094</v>
      </c>
      <c r="CP787" s="99">
        <v>4972753.5843505897</v>
      </c>
      <c r="CQ787" s="99">
        <v>0</v>
      </c>
      <c r="CR787" s="99">
        <v>0</v>
      </c>
      <c r="CS787" s="99">
        <v>0</v>
      </c>
      <c r="CT787" s="99">
        <v>0</v>
      </c>
    </row>
    <row r="788" spans="1:98">
      <c r="A788" s="98" t="s">
        <v>64</v>
      </c>
      <c r="B788" s="100">
        <v>40969</v>
      </c>
      <c r="C788" s="99">
        <v>40200.4281449318</v>
      </c>
      <c r="D788" s="99">
        <v>0</v>
      </c>
      <c r="E788" s="99">
        <v>7268.4839595556296</v>
      </c>
      <c r="F788" s="99">
        <v>6457.5389809608496</v>
      </c>
      <c r="G788" s="99">
        <v>1154.74791501462</v>
      </c>
      <c r="H788" s="99">
        <v>0</v>
      </c>
      <c r="I788" s="99">
        <v>0</v>
      </c>
      <c r="J788" s="99">
        <v>32847.803149700201</v>
      </c>
      <c r="K788" s="99">
        <v>541.33949740231003</v>
      </c>
      <c r="L788" s="99">
        <v>23805.690760850899</v>
      </c>
      <c r="M788" s="99">
        <v>16176.1610779762</v>
      </c>
      <c r="N788" s="99">
        <v>5179.9107151031503</v>
      </c>
      <c r="O788" s="99">
        <v>0</v>
      </c>
      <c r="P788" s="99">
        <v>0</v>
      </c>
      <c r="Q788" s="99">
        <v>2033.8106029927701</v>
      </c>
      <c r="R788" s="99">
        <v>0</v>
      </c>
      <c r="S788" s="99">
        <v>0</v>
      </c>
      <c r="T788" s="99">
        <v>1157.09718295932</v>
      </c>
      <c r="U788" s="99">
        <v>33382.012462616003</v>
      </c>
      <c r="V788" s="99">
        <v>2335096.7589721698</v>
      </c>
      <c r="W788" s="99">
        <v>0</v>
      </c>
      <c r="X788" s="99">
        <v>468144.58089828503</v>
      </c>
      <c r="Y788" s="99">
        <v>385949.87561035203</v>
      </c>
      <c r="Z788" s="99">
        <v>203782.98199081401</v>
      </c>
      <c r="AA788" s="99">
        <v>0</v>
      </c>
      <c r="AB788" s="99">
        <v>0</v>
      </c>
      <c r="AC788" s="99">
        <v>10393970.097168</v>
      </c>
      <c r="AD788" s="99">
        <v>47331.322421550802</v>
      </c>
      <c r="AE788" s="99">
        <v>1100841.1147003199</v>
      </c>
      <c r="AF788" s="99">
        <v>795020.19350433396</v>
      </c>
      <c r="AG788" s="99">
        <v>656410.91587829601</v>
      </c>
      <c r="AH788" s="99">
        <v>0</v>
      </c>
      <c r="AI788" s="99">
        <v>0</v>
      </c>
      <c r="AJ788" s="99">
        <v>270751.58367157</v>
      </c>
      <c r="AK788" s="99">
        <v>0</v>
      </c>
      <c r="AL788" s="99">
        <v>0</v>
      </c>
      <c r="AM788" s="99">
        <v>202553.42573165899</v>
      </c>
      <c r="AN788" s="99">
        <v>10319706.763916001</v>
      </c>
      <c r="AO788" s="99">
        <v>20180403.824462902</v>
      </c>
      <c r="AP788" s="99">
        <v>0</v>
      </c>
      <c r="AQ788" s="99">
        <v>3966605.1569519001</v>
      </c>
      <c r="AR788" s="99">
        <v>3283040.3598327599</v>
      </c>
      <c r="AS788" s="99">
        <v>1607479.0020294201</v>
      </c>
      <c r="AT788" s="99">
        <v>0</v>
      </c>
      <c r="AU788" s="99">
        <v>0</v>
      </c>
      <c r="AV788" s="99">
        <v>30670555.4990234</v>
      </c>
      <c r="AW788" s="99">
        <v>147875.330612183</v>
      </c>
      <c r="AX788" s="99">
        <v>9868076.2388915997</v>
      </c>
      <c r="AY788" s="99">
        <v>7126236.60827637</v>
      </c>
      <c r="AZ788" s="99">
        <v>5069043.2401733398</v>
      </c>
      <c r="BA788" s="99">
        <v>0</v>
      </c>
      <c r="BB788" s="99">
        <v>0</v>
      </c>
      <c r="BC788" s="99">
        <v>2252012.5868530301</v>
      </c>
      <c r="BD788" s="99">
        <v>0</v>
      </c>
      <c r="BE788" s="99">
        <v>0</v>
      </c>
      <c r="BF788" s="99">
        <v>1592959.6335907001</v>
      </c>
      <c r="BG788" s="99">
        <v>30724414.091064502</v>
      </c>
      <c r="BH788" s="99">
        <v>3830072.4212341299</v>
      </c>
      <c r="BI788" s="99">
        <v>0</v>
      </c>
      <c r="BJ788" s="99">
        <v>1170126.5884246801</v>
      </c>
      <c r="BK788" s="99">
        <v>1020514.4156189</v>
      </c>
      <c r="BL788" s="99">
        <v>0</v>
      </c>
      <c r="BM788" s="99">
        <v>0</v>
      </c>
      <c r="BN788" s="99">
        <v>0</v>
      </c>
      <c r="BO788" s="99">
        <v>0</v>
      </c>
      <c r="BP788" s="99">
        <v>0</v>
      </c>
      <c r="BQ788" s="99">
        <v>0</v>
      </c>
      <c r="BR788" s="99">
        <v>2203002.3982238802</v>
      </c>
      <c r="BS788" s="99">
        <v>1843966.2722320601</v>
      </c>
      <c r="BT788" s="99">
        <v>0</v>
      </c>
      <c r="BU788" s="99">
        <v>0</v>
      </c>
      <c r="BV788" s="99">
        <v>962105.27294158901</v>
      </c>
      <c r="BW788" s="99">
        <v>0</v>
      </c>
      <c r="BX788" s="99">
        <v>0</v>
      </c>
      <c r="BY788" s="99">
        <v>0</v>
      </c>
      <c r="BZ788" s="99">
        <v>0</v>
      </c>
      <c r="CA788" s="99">
        <v>47445.109729290001</v>
      </c>
      <c r="CB788" s="99">
        <v>2800190.46011353</v>
      </c>
      <c r="CC788" s="99">
        <v>24084842.337890599</v>
      </c>
      <c r="CD788" s="99">
        <v>5007469.1756591797</v>
      </c>
      <c r="CE788" s="99">
        <v>1157.93748784065</v>
      </c>
      <c r="CF788" s="99">
        <v>204308.91965293899</v>
      </c>
      <c r="CG788" s="99">
        <v>1610793.39208984</v>
      </c>
      <c r="CH788" s="99">
        <v>0</v>
      </c>
      <c r="CI788" s="99">
        <v>48603.015564441703</v>
      </c>
      <c r="CJ788" s="99">
        <v>3002970.3526306199</v>
      </c>
      <c r="CK788" s="99">
        <v>25696962.078125</v>
      </c>
      <c r="CL788" s="99">
        <v>5003204.0055542002</v>
      </c>
      <c r="CM788" s="203">
        <f t="shared" si="36"/>
        <v>81985.028027057706</v>
      </c>
      <c r="CN788" s="203">
        <f t="shared" si="37"/>
        <v>13322677.11654662</v>
      </c>
      <c r="CO788" s="203">
        <f t="shared" si="38"/>
        <v>56421376.169189498</v>
      </c>
      <c r="CP788" s="99">
        <v>5003204.0055542002</v>
      </c>
      <c r="CQ788" s="99">
        <v>0</v>
      </c>
      <c r="CR788" s="99">
        <v>0</v>
      </c>
      <c r="CS788" s="99">
        <v>0</v>
      </c>
      <c r="CT788" s="99">
        <v>0</v>
      </c>
    </row>
    <row r="789" spans="1:98">
      <c r="A789" s="98" t="s">
        <v>64</v>
      </c>
      <c r="B789" s="100">
        <v>41061</v>
      </c>
      <c r="C789" s="99">
        <v>39993.223953247099</v>
      </c>
      <c r="D789" s="99">
        <v>0</v>
      </c>
      <c r="E789" s="99">
        <v>7046.6843308806401</v>
      </c>
      <c r="F789" s="99">
        <v>6284.6157262921297</v>
      </c>
      <c r="G789" s="99">
        <v>1150.40904358029</v>
      </c>
      <c r="H789" s="99">
        <v>0</v>
      </c>
      <c r="I789" s="99">
        <v>0</v>
      </c>
      <c r="J789" s="99">
        <v>32949.206926345803</v>
      </c>
      <c r="K789" s="99">
        <v>483.31769033893897</v>
      </c>
      <c r="L789" s="99">
        <v>23852.232264518701</v>
      </c>
      <c r="M789" s="99">
        <v>16065.4250981808</v>
      </c>
      <c r="N789" s="99">
        <v>5109.8666345477104</v>
      </c>
      <c r="O789" s="99">
        <v>0</v>
      </c>
      <c r="P789" s="99">
        <v>0</v>
      </c>
      <c r="Q789" s="99">
        <v>2051.7617996037002</v>
      </c>
      <c r="R789" s="99">
        <v>0</v>
      </c>
      <c r="S789" s="99">
        <v>0</v>
      </c>
      <c r="T789" s="99">
        <v>1153.7791947573401</v>
      </c>
      <c r="U789" s="99">
        <v>33417.774481296503</v>
      </c>
      <c r="V789" s="99">
        <v>2310406.9384765602</v>
      </c>
      <c r="W789" s="99">
        <v>0</v>
      </c>
      <c r="X789" s="99">
        <v>450056.95144653303</v>
      </c>
      <c r="Y789" s="99">
        <v>370723.505886078</v>
      </c>
      <c r="Z789" s="99">
        <v>200678.497436523</v>
      </c>
      <c r="AA789" s="99">
        <v>0</v>
      </c>
      <c r="AB789" s="99">
        <v>0</v>
      </c>
      <c r="AC789" s="99">
        <v>10266264.6245117</v>
      </c>
      <c r="AD789" s="99">
        <v>41598.382935047201</v>
      </c>
      <c r="AE789" s="99">
        <v>1060708.6380767799</v>
      </c>
      <c r="AF789" s="99">
        <v>780803.02452087402</v>
      </c>
      <c r="AG789" s="99">
        <v>638716.63522338902</v>
      </c>
      <c r="AH789" s="99">
        <v>0</v>
      </c>
      <c r="AI789" s="99">
        <v>0</v>
      </c>
      <c r="AJ789" s="99">
        <v>270108.27700805699</v>
      </c>
      <c r="AK789" s="99">
        <v>0</v>
      </c>
      <c r="AL789" s="99">
        <v>0</v>
      </c>
      <c r="AM789" s="99">
        <v>199837.669477463</v>
      </c>
      <c r="AN789" s="99">
        <v>10383396.098632799</v>
      </c>
      <c r="AO789" s="99">
        <v>20116088.205322299</v>
      </c>
      <c r="AP789" s="99">
        <v>0</v>
      </c>
      <c r="AQ789" s="99">
        <v>3822989.0073852502</v>
      </c>
      <c r="AR789" s="99">
        <v>3168484.05682373</v>
      </c>
      <c r="AS789" s="99">
        <v>1587946.8531494101</v>
      </c>
      <c r="AT789" s="99">
        <v>0</v>
      </c>
      <c r="AU789" s="99">
        <v>0</v>
      </c>
      <c r="AV789" s="99">
        <v>30634821.5302734</v>
      </c>
      <c r="AW789" s="99">
        <v>130833.522264481</v>
      </c>
      <c r="AX789" s="99">
        <v>9594816.7259521503</v>
      </c>
      <c r="AY789" s="99">
        <v>7026413.1472778302</v>
      </c>
      <c r="AZ789" s="99">
        <v>4949743.8684082003</v>
      </c>
      <c r="BA789" s="99">
        <v>0</v>
      </c>
      <c r="BB789" s="99">
        <v>0</v>
      </c>
      <c r="BC789" s="99">
        <v>2243774.77203369</v>
      </c>
      <c r="BD789" s="99">
        <v>0</v>
      </c>
      <c r="BE789" s="99">
        <v>0</v>
      </c>
      <c r="BF789" s="99">
        <v>1581300.14237976</v>
      </c>
      <c r="BG789" s="99">
        <v>30816501.451171901</v>
      </c>
      <c r="BH789" s="99">
        <v>3790899.3638000502</v>
      </c>
      <c r="BI789" s="99">
        <v>0</v>
      </c>
      <c r="BJ789" s="99">
        <v>1135351.45231628</v>
      </c>
      <c r="BK789" s="99">
        <v>984558.38134002697</v>
      </c>
      <c r="BL789" s="99">
        <v>0</v>
      </c>
      <c r="BM789" s="99">
        <v>0</v>
      </c>
      <c r="BN789" s="99">
        <v>0</v>
      </c>
      <c r="BO789" s="99">
        <v>0</v>
      </c>
      <c r="BP789" s="99">
        <v>0</v>
      </c>
      <c r="BQ789" s="99">
        <v>0</v>
      </c>
      <c r="BR789" s="99">
        <v>2173379.9024658198</v>
      </c>
      <c r="BS789" s="99">
        <v>1804401.36003113</v>
      </c>
      <c r="BT789" s="99">
        <v>0</v>
      </c>
      <c r="BU789" s="99">
        <v>0</v>
      </c>
      <c r="BV789" s="99">
        <v>965708.34074401902</v>
      </c>
      <c r="BW789" s="99">
        <v>0</v>
      </c>
      <c r="BX789" s="99">
        <v>0</v>
      </c>
      <c r="BY789" s="99">
        <v>0</v>
      </c>
      <c r="BZ789" s="99">
        <v>0</v>
      </c>
      <c r="CA789" s="99">
        <v>47038.384965419798</v>
      </c>
      <c r="CB789" s="99">
        <v>2761805.3776550302</v>
      </c>
      <c r="CC789" s="99">
        <v>23933886.597412098</v>
      </c>
      <c r="CD789" s="99">
        <v>4920421.1628417997</v>
      </c>
      <c r="CE789" s="99">
        <v>1148.2699265182</v>
      </c>
      <c r="CF789" s="99">
        <v>200682.345598221</v>
      </c>
      <c r="CG789" s="99">
        <v>1588055.28988647</v>
      </c>
      <c r="CH789" s="99">
        <v>0</v>
      </c>
      <c r="CI789" s="99">
        <v>48188.503343105302</v>
      </c>
      <c r="CJ789" s="99">
        <v>2963017.3924865699</v>
      </c>
      <c r="CK789" s="99">
        <v>25537190.599365201</v>
      </c>
      <c r="CL789" s="99">
        <v>4921512.7579345703</v>
      </c>
      <c r="CM789" s="203">
        <f t="shared" si="36"/>
        <v>81606.277824401797</v>
      </c>
      <c r="CN789" s="203">
        <f t="shared" si="37"/>
        <v>13346413.49111937</v>
      </c>
      <c r="CO789" s="203">
        <f t="shared" si="38"/>
        <v>56353692.050537102</v>
      </c>
      <c r="CP789" s="99">
        <v>4921512.7579345703</v>
      </c>
      <c r="CQ789" s="99">
        <v>0</v>
      </c>
      <c r="CR789" s="99">
        <v>0</v>
      </c>
      <c r="CS789" s="99">
        <v>0</v>
      </c>
      <c r="CT789" s="99">
        <v>0</v>
      </c>
    </row>
    <row r="790" spans="1:98">
      <c r="A790" s="98" t="s">
        <v>64</v>
      </c>
      <c r="B790" s="100">
        <v>41153</v>
      </c>
      <c r="C790" s="99">
        <v>39777.8845744133</v>
      </c>
      <c r="D790" s="99">
        <v>0</v>
      </c>
      <c r="E790" s="99">
        <v>6849.2105529904402</v>
      </c>
      <c r="F790" s="99">
        <v>6105.5774593353299</v>
      </c>
      <c r="G790" s="99">
        <v>1147.8422998487899</v>
      </c>
      <c r="H790" s="99">
        <v>0</v>
      </c>
      <c r="I790" s="99">
        <v>0</v>
      </c>
      <c r="J790" s="99">
        <v>32922.941369056702</v>
      </c>
      <c r="K790" s="99">
        <v>447.141451623291</v>
      </c>
      <c r="L790" s="99">
        <v>23777.087376832998</v>
      </c>
      <c r="M790" s="99">
        <v>15992.456256151199</v>
      </c>
      <c r="N790" s="99">
        <v>5063.3936395645096</v>
      </c>
      <c r="O790" s="99">
        <v>0</v>
      </c>
      <c r="P790" s="99">
        <v>0</v>
      </c>
      <c r="Q790" s="99">
        <v>2006.434228912</v>
      </c>
      <c r="R790" s="99">
        <v>0</v>
      </c>
      <c r="S790" s="99">
        <v>0</v>
      </c>
      <c r="T790" s="99">
        <v>1138.54077884555</v>
      </c>
      <c r="U790" s="99">
        <v>33385.126825809501</v>
      </c>
      <c r="V790" s="99">
        <v>2272842.4096984901</v>
      </c>
      <c r="W790" s="99">
        <v>0</v>
      </c>
      <c r="X790" s="99">
        <v>431896.123905182</v>
      </c>
      <c r="Y790" s="99">
        <v>355202.53362655599</v>
      </c>
      <c r="Z790" s="99">
        <v>198003.87757301299</v>
      </c>
      <c r="AA790" s="99">
        <v>0</v>
      </c>
      <c r="AB790" s="99">
        <v>0</v>
      </c>
      <c r="AC790" s="99">
        <v>10276883.345947299</v>
      </c>
      <c r="AD790" s="99">
        <v>38255.024825572997</v>
      </c>
      <c r="AE790" s="99">
        <v>1046490.98751068</v>
      </c>
      <c r="AF790" s="99">
        <v>768902.30548858596</v>
      </c>
      <c r="AG790" s="99">
        <v>625249.97479248</v>
      </c>
      <c r="AH790" s="99">
        <v>0</v>
      </c>
      <c r="AI790" s="99">
        <v>0</v>
      </c>
      <c r="AJ790" s="99">
        <v>265449.96376800502</v>
      </c>
      <c r="AK790" s="99">
        <v>0</v>
      </c>
      <c r="AL790" s="99">
        <v>0</v>
      </c>
      <c r="AM790" s="99">
        <v>198191.12934303301</v>
      </c>
      <c r="AN790" s="99">
        <v>10329213.916503901</v>
      </c>
      <c r="AO790" s="99">
        <v>19888539.956298798</v>
      </c>
      <c r="AP790" s="99">
        <v>0</v>
      </c>
      <c r="AQ790" s="99">
        <v>3683851.4798889202</v>
      </c>
      <c r="AR790" s="99">
        <v>3051208.9020080599</v>
      </c>
      <c r="AS790" s="99">
        <v>1589406.9179382301</v>
      </c>
      <c r="AT790" s="99">
        <v>0</v>
      </c>
      <c r="AU790" s="99">
        <v>0</v>
      </c>
      <c r="AV790" s="99">
        <v>30905061.9304199</v>
      </c>
      <c r="AW790" s="99">
        <v>121352.61621284499</v>
      </c>
      <c r="AX790" s="99">
        <v>9520952.2387695294</v>
      </c>
      <c r="AY790" s="99">
        <v>6984928.63781738</v>
      </c>
      <c r="AZ790" s="99">
        <v>4918200.2556152297</v>
      </c>
      <c r="BA790" s="99">
        <v>0</v>
      </c>
      <c r="BB790" s="99">
        <v>0</v>
      </c>
      <c r="BC790" s="99">
        <v>2228947.1080932599</v>
      </c>
      <c r="BD790" s="99">
        <v>0</v>
      </c>
      <c r="BE790" s="99">
        <v>0</v>
      </c>
      <c r="BF790" s="99">
        <v>1587487.3269805899</v>
      </c>
      <c r="BG790" s="99">
        <v>31038909.9599609</v>
      </c>
      <c r="BH790" s="99">
        <v>3861256.47900391</v>
      </c>
      <c r="BI790" s="99">
        <v>0</v>
      </c>
      <c r="BJ790" s="99">
        <v>1122186.2927246101</v>
      </c>
      <c r="BK790" s="99">
        <v>966491.63660430897</v>
      </c>
      <c r="BL790" s="99">
        <v>0</v>
      </c>
      <c r="BM790" s="99">
        <v>0</v>
      </c>
      <c r="BN790" s="99">
        <v>0</v>
      </c>
      <c r="BO790" s="99">
        <v>0</v>
      </c>
      <c r="BP790" s="99">
        <v>0</v>
      </c>
      <c r="BQ790" s="99">
        <v>0</v>
      </c>
      <c r="BR790" s="99">
        <v>2181314.2091979999</v>
      </c>
      <c r="BS790" s="99">
        <v>1805444.7352294901</v>
      </c>
      <c r="BT790" s="99">
        <v>0</v>
      </c>
      <c r="BU790" s="99">
        <v>0</v>
      </c>
      <c r="BV790" s="99">
        <v>961212.00072479201</v>
      </c>
      <c r="BW790" s="99">
        <v>0</v>
      </c>
      <c r="BX790" s="99">
        <v>0</v>
      </c>
      <c r="BY790" s="99">
        <v>0</v>
      </c>
      <c r="BZ790" s="99">
        <v>0</v>
      </c>
      <c r="CA790" s="99">
        <v>46641.363677978501</v>
      </c>
      <c r="CB790" s="99">
        <v>2698088.7096862802</v>
      </c>
      <c r="CC790" s="99">
        <v>23539482.911132801</v>
      </c>
      <c r="CD790" s="99">
        <v>4981334.3187255897</v>
      </c>
      <c r="CE790" s="99">
        <v>1147.0745898187199</v>
      </c>
      <c r="CF790" s="99">
        <v>197685.086040497</v>
      </c>
      <c r="CG790" s="99">
        <v>1586646.06884766</v>
      </c>
      <c r="CH790" s="99">
        <v>0</v>
      </c>
      <c r="CI790" s="99">
        <v>47787.178870677897</v>
      </c>
      <c r="CJ790" s="99">
        <v>2896222.78161621</v>
      </c>
      <c r="CK790" s="99">
        <v>25132353.6572266</v>
      </c>
      <c r="CL790" s="99">
        <v>4980952.1364135696</v>
      </c>
      <c r="CM790" s="203">
        <f t="shared" si="36"/>
        <v>81172.305696487398</v>
      </c>
      <c r="CN790" s="203">
        <f t="shared" si="37"/>
        <v>13225436.69812011</v>
      </c>
      <c r="CO790" s="203">
        <f t="shared" si="38"/>
        <v>56171263.6171875</v>
      </c>
      <c r="CP790" s="99">
        <v>4980952.1364135696</v>
      </c>
      <c r="CQ790" s="99">
        <v>0</v>
      </c>
      <c r="CR790" s="99">
        <v>0</v>
      </c>
      <c r="CS790" s="99">
        <v>0</v>
      </c>
      <c r="CT790" s="99">
        <v>0</v>
      </c>
    </row>
    <row r="791" spans="1:98">
      <c r="A791" s="98" t="s">
        <v>64</v>
      </c>
      <c r="B791" s="100">
        <v>41244</v>
      </c>
      <c r="C791" s="99">
        <v>39612.0940847397</v>
      </c>
      <c r="D791" s="99">
        <v>0</v>
      </c>
      <c r="E791" s="99">
        <v>6794.6400428414299</v>
      </c>
      <c r="F791" s="99">
        <v>6057.0599802136403</v>
      </c>
      <c r="G791" s="99">
        <v>1156.2825801819599</v>
      </c>
      <c r="H791" s="99">
        <v>0</v>
      </c>
      <c r="I791" s="99">
        <v>0</v>
      </c>
      <c r="J791" s="99">
        <v>33014.043210029602</v>
      </c>
      <c r="K791" s="99">
        <v>431.76220665872103</v>
      </c>
      <c r="L791" s="99">
        <v>23489.815025568001</v>
      </c>
      <c r="M791" s="99">
        <v>15932.639338016499</v>
      </c>
      <c r="N791" s="99">
        <v>4998.4474821090698</v>
      </c>
      <c r="O791" s="99">
        <v>0</v>
      </c>
      <c r="P791" s="99">
        <v>0</v>
      </c>
      <c r="Q791" s="99">
        <v>1992.02399003506</v>
      </c>
      <c r="R791" s="99">
        <v>0</v>
      </c>
      <c r="S791" s="99">
        <v>0</v>
      </c>
      <c r="T791" s="99">
        <v>1139.2431568801401</v>
      </c>
      <c r="U791" s="99">
        <v>33446.082381248503</v>
      </c>
      <c r="V791" s="99">
        <v>2244234.0327453599</v>
      </c>
      <c r="W791" s="99">
        <v>0</v>
      </c>
      <c r="X791" s="99">
        <v>419688.90008163499</v>
      </c>
      <c r="Y791" s="99">
        <v>345391.42571639997</v>
      </c>
      <c r="Z791" s="99">
        <v>195318.181797028</v>
      </c>
      <c r="AA791" s="99">
        <v>0</v>
      </c>
      <c r="AB791" s="99">
        <v>0</v>
      </c>
      <c r="AC791" s="99">
        <v>10300209.6676025</v>
      </c>
      <c r="AD791" s="99">
        <v>38079.7112345696</v>
      </c>
      <c r="AE791" s="99">
        <v>1034206.99162292</v>
      </c>
      <c r="AF791" s="99">
        <v>758603.98858642601</v>
      </c>
      <c r="AG791" s="99">
        <v>603450.62860107399</v>
      </c>
      <c r="AH791" s="99">
        <v>0</v>
      </c>
      <c r="AI791" s="99">
        <v>0</v>
      </c>
      <c r="AJ791" s="99">
        <v>266330.27566528303</v>
      </c>
      <c r="AK791" s="99">
        <v>0</v>
      </c>
      <c r="AL791" s="99">
        <v>0</v>
      </c>
      <c r="AM791" s="99">
        <v>194041.29848480201</v>
      </c>
      <c r="AN791" s="99">
        <v>10309603.3841553</v>
      </c>
      <c r="AO791" s="99">
        <v>19786304.795166001</v>
      </c>
      <c r="AP791" s="99">
        <v>0</v>
      </c>
      <c r="AQ791" s="99">
        <v>3619929.6159362802</v>
      </c>
      <c r="AR791" s="99">
        <v>2994278.42791748</v>
      </c>
      <c r="AS791" s="99">
        <v>1571684.4964141799</v>
      </c>
      <c r="AT791" s="99">
        <v>0</v>
      </c>
      <c r="AU791" s="99">
        <v>0</v>
      </c>
      <c r="AV791" s="99">
        <v>31056544.279052701</v>
      </c>
      <c r="AW791" s="99">
        <v>120892.707837105</v>
      </c>
      <c r="AX791" s="99">
        <v>9504296.9918212909</v>
      </c>
      <c r="AY791" s="99">
        <v>6926949.5306396503</v>
      </c>
      <c r="AZ791" s="99">
        <v>4787220.3602905301</v>
      </c>
      <c r="BA791" s="99">
        <v>0</v>
      </c>
      <c r="BB791" s="99">
        <v>0</v>
      </c>
      <c r="BC791" s="99">
        <v>2240589.5445556599</v>
      </c>
      <c r="BD791" s="99">
        <v>0</v>
      </c>
      <c r="BE791" s="99">
        <v>0</v>
      </c>
      <c r="BF791" s="99">
        <v>1567542.3097534201</v>
      </c>
      <c r="BG791" s="99">
        <v>31208252.536621101</v>
      </c>
      <c r="BH791" s="99">
        <v>3815856.8174743699</v>
      </c>
      <c r="BI791" s="99">
        <v>0</v>
      </c>
      <c r="BJ791" s="99">
        <v>1075481.3668670701</v>
      </c>
      <c r="BK791" s="99">
        <v>929540.50423431396</v>
      </c>
      <c r="BL791" s="99">
        <v>0</v>
      </c>
      <c r="BM791" s="99">
        <v>0</v>
      </c>
      <c r="BN791" s="99">
        <v>0</v>
      </c>
      <c r="BO791" s="99">
        <v>0</v>
      </c>
      <c r="BP791" s="99">
        <v>0</v>
      </c>
      <c r="BQ791" s="99">
        <v>0</v>
      </c>
      <c r="BR791" s="99">
        <v>2173683.1066589402</v>
      </c>
      <c r="BS791" s="99">
        <v>1748822.92245483</v>
      </c>
      <c r="BT791" s="99">
        <v>0</v>
      </c>
      <c r="BU791" s="99">
        <v>0</v>
      </c>
      <c r="BV791" s="99">
        <v>973649.750831604</v>
      </c>
      <c r="BW791" s="99">
        <v>0</v>
      </c>
      <c r="BX791" s="99">
        <v>0</v>
      </c>
      <c r="BY791" s="99">
        <v>0</v>
      </c>
      <c r="BZ791" s="99">
        <v>0</v>
      </c>
      <c r="CA791" s="99">
        <v>46421.794957161001</v>
      </c>
      <c r="CB791" s="99">
        <v>2657079.25250244</v>
      </c>
      <c r="CC791" s="99">
        <v>23372055.1787109</v>
      </c>
      <c r="CD791" s="99">
        <v>4892248.4204711895</v>
      </c>
      <c r="CE791" s="99">
        <v>1156.02078604698</v>
      </c>
      <c r="CF791" s="99">
        <v>195224.44916725199</v>
      </c>
      <c r="CG791" s="99">
        <v>1571260.23629761</v>
      </c>
      <c r="CH791" s="99">
        <v>0</v>
      </c>
      <c r="CI791" s="99">
        <v>47577.169045925097</v>
      </c>
      <c r="CJ791" s="99">
        <v>2851168.8376464802</v>
      </c>
      <c r="CK791" s="99">
        <v>24942957.8276367</v>
      </c>
      <c r="CL791" s="99">
        <v>4899393.80187988</v>
      </c>
      <c r="CM791" s="203">
        <f t="shared" si="36"/>
        <v>81023.2514271736</v>
      </c>
      <c r="CN791" s="203">
        <f t="shared" si="37"/>
        <v>13160772.22180178</v>
      </c>
      <c r="CO791" s="203">
        <f t="shared" si="38"/>
        <v>56151210.364257798</v>
      </c>
      <c r="CP791" s="99">
        <v>4899393.80187988</v>
      </c>
      <c r="CQ791" s="99">
        <v>0</v>
      </c>
      <c r="CR791" s="99">
        <v>0</v>
      </c>
      <c r="CS791" s="99">
        <v>0</v>
      </c>
      <c r="CT791" s="99">
        <v>0</v>
      </c>
    </row>
    <row r="792" spans="1:98">
      <c r="A792" s="98" t="s">
        <v>64</v>
      </c>
      <c r="B792" s="100">
        <v>41334</v>
      </c>
      <c r="C792" s="99">
        <v>38890.6942200661</v>
      </c>
      <c r="D792" s="99">
        <v>0</v>
      </c>
      <c r="E792" s="99">
        <v>6592.6142385601997</v>
      </c>
      <c r="F792" s="99">
        <v>5884.69394528866</v>
      </c>
      <c r="G792" s="99">
        <v>1164.0546942651299</v>
      </c>
      <c r="H792" s="99">
        <v>0</v>
      </c>
      <c r="I792" s="99">
        <v>0</v>
      </c>
      <c r="J792" s="99">
        <v>32999.419900894201</v>
      </c>
      <c r="K792" s="99">
        <v>398.56827246025199</v>
      </c>
      <c r="L792" s="99">
        <v>1890.3702412694699</v>
      </c>
      <c r="M792" s="99">
        <v>15737.187849521601</v>
      </c>
      <c r="N792" s="99">
        <v>4916.1117365360296</v>
      </c>
      <c r="O792" s="99">
        <v>0</v>
      </c>
      <c r="P792" s="99">
        <v>20832.692056417502</v>
      </c>
      <c r="Q792" s="99">
        <v>1972.43827183545</v>
      </c>
      <c r="R792" s="99">
        <v>0</v>
      </c>
      <c r="S792" s="99">
        <v>1168.0095849484201</v>
      </c>
      <c r="T792" s="99">
        <v>0</v>
      </c>
      <c r="U792" s="99">
        <v>33389.985024929003</v>
      </c>
      <c r="V792" s="99">
        <v>2188184.6799621601</v>
      </c>
      <c r="W792" s="99">
        <v>0</v>
      </c>
      <c r="X792" s="99">
        <v>405727.62863159197</v>
      </c>
      <c r="Y792" s="99">
        <v>335941.55709457397</v>
      </c>
      <c r="Z792" s="99">
        <v>192145.96118736299</v>
      </c>
      <c r="AA792" s="99">
        <v>0</v>
      </c>
      <c r="AB792" s="99">
        <v>0</v>
      </c>
      <c r="AC792" s="99">
        <v>10234280.9300537</v>
      </c>
      <c r="AD792" s="99">
        <v>33901.581787586198</v>
      </c>
      <c r="AE792" s="99">
        <v>31383.613721847501</v>
      </c>
      <c r="AF792" s="99">
        <v>746148.11796569801</v>
      </c>
      <c r="AG792" s="99">
        <v>593019.17261505104</v>
      </c>
      <c r="AH792" s="99">
        <v>0</v>
      </c>
      <c r="AI792" s="99">
        <v>952671.52322387695</v>
      </c>
      <c r="AJ792" s="99">
        <v>264701.291664124</v>
      </c>
      <c r="AK792" s="99">
        <v>0</v>
      </c>
      <c r="AL792" s="99">
        <v>191222.83761215201</v>
      </c>
      <c r="AM792" s="99">
        <v>0</v>
      </c>
      <c r="AN792" s="99">
        <v>10322545.449707</v>
      </c>
      <c r="AO792" s="99">
        <v>19275588.4221191</v>
      </c>
      <c r="AP792" s="99">
        <v>0</v>
      </c>
      <c r="AQ792" s="99">
        <v>3459117.15808105</v>
      </c>
      <c r="AR792" s="99">
        <v>2880843.16827393</v>
      </c>
      <c r="AS792" s="99">
        <v>1540638.50546265</v>
      </c>
      <c r="AT792" s="99">
        <v>0</v>
      </c>
      <c r="AU792" s="99">
        <v>0</v>
      </c>
      <c r="AV792" s="99">
        <v>31001171.183837902</v>
      </c>
      <c r="AW792" s="99">
        <v>108703.104084969</v>
      </c>
      <c r="AX792" s="99">
        <v>378509.93860626197</v>
      </c>
      <c r="AY792" s="99">
        <v>6844473.6212768601</v>
      </c>
      <c r="AZ792" s="99">
        <v>4707898.4094848596</v>
      </c>
      <c r="BA792" s="99">
        <v>0</v>
      </c>
      <c r="BB792" s="99">
        <v>8511398.7416992206</v>
      </c>
      <c r="BC792" s="99">
        <v>2225012.20098877</v>
      </c>
      <c r="BD792" s="99">
        <v>0</v>
      </c>
      <c r="BE792" s="99">
        <v>1529094.58018494</v>
      </c>
      <c r="BF792" s="99">
        <v>0</v>
      </c>
      <c r="BG792" s="99">
        <v>31235424.9924316</v>
      </c>
      <c r="BH792" s="99">
        <v>4512503.0016479502</v>
      </c>
      <c r="BI792" s="99">
        <v>0</v>
      </c>
      <c r="BJ792" s="99">
        <v>1123518.9491272001</v>
      </c>
      <c r="BK792" s="99">
        <v>943347.83942413295</v>
      </c>
      <c r="BL792" s="99">
        <v>0</v>
      </c>
      <c r="BM792" s="99">
        <v>0</v>
      </c>
      <c r="BN792" s="99">
        <v>0</v>
      </c>
      <c r="BO792" s="99">
        <v>0</v>
      </c>
      <c r="BP792" s="99">
        <v>0</v>
      </c>
      <c r="BQ792" s="99">
        <v>0</v>
      </c>
      <c r="BR792" s="99">
        <v>2240577.9360046401</v>
      </c>
      <c r="BS792" s="99">
        <v>1751950.77735901</v>
      </c>
      <c r="BT792" s="99">
        <v>0</v>
      </c>
      <c r="BU792" s="99">
        <v>676650.25</v>
      </c>
      <c r="BV792" s="99">
        <v>1001354.86109161</v>
      </c>
      <c r="BW792" s="99">
        <v>0</v>
      </c>
      <c r="BX792" s="99">
        <v>131010.569904327</v>
      </c>
      <c r="BY792" s="99">
        <v>0</v>
      </c>
      <c r="BZ792" s="99">
        <v>0</v>
      </c>
      <c r="CA792" s="99">
        <v>45449.368888855002</v>
      </c>
      <c r="CB792" s="99">
        <v>2598861.2571716299</v>
      </c>
      <c r="CC792" s="99">
        <v>22807476.869384799</v>
      </c>
      <c r="CD792" s="99">
        <v>5644397.9199218797</v>
      </c>
      <c r="CE792" s="99">
        <v>1166.2681448906701</v>
      </c>
      <c r="CF792" s="99">
        <v>192423.843173981</v>
      </c>
      <c r="CG792" s="99">
        <v>1543023.5910797101</v>
      </c>
      <c r="CH792" s="99">
        <v>0</v>
      </c>
      <c r="CI792" s="99">
        <v>46615.852268219001</v>
      </c>
      <c r="CJ792" s="99">
        <v>2791882.6113891602</v>
      </c>
      <c r="CK792" s="99">
        <v>24355871.318603501</v>
      </c>
      <c r="CL792" s="99">
        <v>5770850.3092040997</v>
      </c>
      <c r="CM792" s="203">
        <f t="shared" si="36"/>
        <v>80005.837293148012</v>
      </c>
      <c r="CN792" s="203">
        <f t="shared" si="37"/>
        <v>13114428.06109616</v>
      </c>
      <c r="CO792" s="203">
        <f t="shared" si="38"/>
        <v>55591296.311035097</v>
      </c>
      <c r="CP792" s="99">
        <v>5770850.3092040997</v>
      </c>
      <c r="CQ792" s="99">
        <v>0</v>
      </c>
      <c r="CR792" s="99">
        <v>0</v>
      </c>
      <c r="CS792" s="99">
        <v>0</v>
      </c>
      <c r="CT792" s="99">
        <v>0</v>
      </c>
    </row>
    <row r="793" spans="1:98">
      <c r="A793" s="98" t="s">
        <v>64</v>
      </c>
      <c r="B793" s="100">
        <v>41426</v>
      </c>
      <c r="C793" s="99">
        <v>38903.996583938599</v>
      </c>
      <c r="D793" s="99">
        <v>0</v>
      </c>
      <c r="E793" s="99">
        <v>6536.3730218410501</v>
      </c>
      <c r="F793" s="99">
        <v>5847.7950544953301</v>
      </c>
      <c r="G793" s="99">
        <v>1158.7023191154001</v>
      </c>
      <c r="H793" s="99">
        <v>0</v>
      </c>
      <c r="I793" s="99">
        <v>0</v>
      </c>
      <c r="J793" s="99">
        <v>32928.710148811297</v>
      </c>
      <c r="K793" s="99">
        <v>349.50117857009201</v>
      </c>
      <c r="L793" s="99">
        <v>1492.7922811657199</v>
      </c>
      <c r="M793" s="99">
        <v>15949.7895599604</v>
      </c>
      <c r="N793" s="99">
        <v>4837.71524035931</v>
      </c>
      <c r="O793" s="99">
        <v>0</v>
      </c>
      <c r="P793" s="99">
        <v>21265.708459854101</v>
      </c>
      <c r="Q793" s="99">
        <v>1972.59158572555</v>
      </c>
      <c r="R793" s="99">
        <v>0</v>
      </c>
      <c r="S793" s="99">
        <v>1162.8934822976601</v>
      </c>
      <c r="T793" s="99">
        <v>0</v>
      </c>
      <c r="U793" s="99">
        <v>33273.983508586898</v>
      </c>
      <c r="V793" s="99">
        <v>2181759.3612670898</v>
      </c>
      <c r="W793" s="99">
        <v>0</v>
      </c>
      <c r="X793" s="99">
        <v>395463.80480957002</v>
      </c>
      <c r="Y793" s="99">
        <v>330428.68524169899</v>
      </c>
      <c r="Z793" s="99">
        <v>188877.86374664301</v>
      </c>
      <c r="AA793" s="99">
        <v>0</v>
      </c>
      <c r="AB793" s="99">
        <v>0</v>
      </c>
      <c r="AC793" s="99">
        <v>10209700.018188501</v>
      </c>
      <c r="AD793" s="99">
        <v>30080.328318595901</v>
      </c>
      <c r="AE793" s="99">
        <v>21422.796088695501</v>
      </c>
      <c r="AF793" s="99">
        <v>745309.28253936803</v>
      </c>
      <c r="AG793" s="99">
        <v>581959.34068298305</v>
      </c>
      <c r="AH793" s="99">
        <v>0</v>
      </c>
      <c r="AI793" s="99">
        <v>963250.48462677002</v>
      </c>
      <c r="AJ793" s="99">
        <v>260862.18500518799</v>
      </c>
      <c r="AK793" s="99">
        <v>0</v>
      </c>
      <c r="AL793" s="99">
        <v>188353.25245666501</v>
      </c>
      <c r="AM793" s="99">
        <v>0</v>
      </c>
      <c r="AN793" s="99">
        <v>10228483.217041001</v>
      </c>
      <c r="AO793" s="99">
        <v>19323510.9150391</v>
      </c>
      <c r="AP793" s="99">
        <v>0</v>
      </c>
      <c r="AQ793" s="99">
        <v>3339998.8463745099</v>
      </c>
      <c r="AR793" s="99">
        <v>2791753.4678955101</v>
      </c>
      <c r="AS793" s="99">
        <v>1517539.2946319601</v>
      </c>
      <c r="AT793" s="99">
        <v>0</v>
      </c>
      <c r="AU793" s="99">
        <v>0</v>
      </c>
      <c r="AV793" s="99">
        <v>30993604.298583999</v>
      </c>
      <c r="AW793" s="99">
        <v>96348.880896568298</v>
      </c>
      <c r="AX793" s="99">
        <v>267773.32284927397</v>
      </c>
      <c r="AY793" s="99">
        <v>6862740.5413207998</v>
      </c>
      <c r="AZ793" s="99">
        <v>4616213.43933105</v>
      </c>
      <c r="BA793" s="99">
        <v>0</v>
      </c>
      <c r="BB793" s="99">
        <v>8653083.0699462909</v>
      </c>
      <c r="BC793" s="99">
        <v>2198875.5277709998</v>
      </c>
      <c r="BD793" s="99">
        <v>0</v>
      </c>
      <c r="BE793" s="99">
        <v>1514948.26356506</v>
      </c>
      <c r="BF793" s="99">
        <v>0</v>
      </c>
      <c r="BG793" s="99">
        <v>30930723.2431641</v>
      </c>
      <c r="BH793" s="99">
        <v>4561182.23156738</v>
      </c>
      <c r="BI793" s="99">
        <v>0</v>
      </c>
      <c r="BJ793" s="99">
        <v>1106995.0284881601</v>
      </c>
      <c r="BK793" s="99">
        <v>928632.70228576695</v>
      </c>
      <c r="BL793" s="99">
        <v>0</v>
      </c>
      <c r="BM793" s="99">
        <v>0</v>
      </c>
      <c r="BN793" s="99">
        <v>0</v>
      </c>
      <c r="BO793" s="99">
        <v>0</v>
      </c>
      <c r="BP793" s="99">
        <v>0</v>
      </c>
      <c r="BQ793" s="99">
        <v>0</v>
      </c>
      <c r="BR793" s="99">
        <v>2267588.0318603502</v>
      </c>
      <c r="BS793" s="99">
        <v>1725080.6582489</v>
      </c>
      <c r="BT793" s="99">
        <v>0</v>
      </c>
      <c r="BU793" s="99">
        <v>691022.479995728</v>
      </c>
      <c r="BV793" s="99">
        <v>999893.10399627697</v>
      </c>
      <c r="BW793" s="99">
        <v>0</v>
      </c>
      <c r="BX793" s="99">
        <v>129327.33989906299</v>
      </c>
      <c r="BY793" s="99">
        <v>0</v>
      </c>
      <c r="BZ793" s="99">
        <v>0</v>
      </c>
      <c r="CA793" s="99">
        <v>45450.304230213202</v>
      </c>
      <c r="CB793" s="99">
        <v>2580719.1435241699</v>
      </c>
      <c r="CC793" s="99">
        <v>22661328.623046901</v>
      </c>
      <c r="CD793" s="99">
        <v>5665097.9650878897</v>
      </c>
      <c r="CE793" s="99">
        <v>1157.2569185495399</v>
      </c>
      <c r="CF793" s="99">
        <v>188789.39729881301</v>
      </c>
      <c r="CG793" s="99">
        <v>1516982.1714782701</v>
      </c>
      <c r="CH793" s="99">
        <v>0</v>
      </c>
      <c r="CI793" s="99">
        <v>46607.943108558698</v>
      </c>
      <c r="CJ793" s="99">
        <v>2768122.8272094699</v>
      </c>
      <c r="CK793" s="99">
        <v>24182294.885009799</v>
      </c>
      <c r="CL793" s="99">
        <v>5791708.1504516602</v>
      </c>
      <c r="CM793" s="203">
        <f t="shared" si="36"/>
        <v>79881.926617145597</v>
      </c>
      <c r="CN793" s="203">
        <f t="shared" si="37"/>
        <v>12996606.04425047</v>
      </c>
      <c r="CO793" s="203">
        <f t="shared" si="38"/>
        <v>55113018.128173903</v>
      </c>
      <c r="CP793" s="99">
        <v>5791708.1504516602</v>
      </c>
      <c r="CQ793" s="99">
        <v>0</v>
      </c>
      <c r="CR793" s="99">
        <v>0</v>
      </c>
      <c r="CS793" s="99">
        <v>0</v>
      </c>
      <c r="CT793" s="99">
        <v>0</v>
      </c>
    </row>
    <row r="794" spans="1:98">
      <c r="A794" s="98" t="s">
        <v>64</v>
      </c>
      <c r="B794" s="100">
        <v>41518</v>
      </c>
      <c r="C794" s="99">
        <v>38685.267040729501</v>
      </c>
      <c r="D794" s="99">
        <v>0</v>
      </c>
      <c r="E794" s="99">
        <v>6415.7531003951999</v>
      </c>
      <c r="F794" s="99">
        <v>5753.8441883325604</v>
      </c>
      <c r="G794" s="99">
        <v>1145.6112632453401</v>
      </c>
      <c r="H794" s="99">
        <v>0</v>
      </c>
      <c r="I794" s="99">
        <v>0</v>
      </c>
      <c r="J794" s="99">
        <v>32939.904406070702</v>
      </c>
      <c r="K794" s="99">
        <v>293.68330849334598</v>
      </c>
      <c r="L794" s="99">
        <v>109.251388642937</v>
      </c>
      <c r="M794" s="99">
        <v>15972.915684699999</v>
      </c>
      <c r="N794" s="99">
        <v>4759.8073610663396</v>
      </c>
      <c r="O794" s="99">
        <v>0</v>
      </c>
      <c r="P794" s="99">
        <v>22367.675814390201</v>
      </c>
      <c r="Q794" s="99">
        <v>1979.0998738855101</v>
      </c>
      <c r="R794" s="99">
        <v>0</v>
      </c>
      <c r="S794" s="99">
        <v>1142.78172725439</v>
      </c>
      <c r="T794" s="99">
        <v>0</v>
      </c>
      <c r="U794" s="99">
        <v>33247.470845222502</v>
      </c>
      <c r="V794" s="99">
        <v>2161265.69244385</v>
      </c>
      <c r="W794" s="99">
        <v>0</v>
      </c>
      <c r="X794" s="99">
        <v>390723.41209411598</v>
      </c>
      <c r="Y794" s="99">
        <v>325769.78295135498</v>
      </c>
      <c r="Z794" s="99">
        <v>186506.60284233099</v>
      </c>
      <c r="AA794" s="99">
        <v>0</v>
      </c>
      <c r="AB794" s="99">
        <v>0</v>
      </c>
      <c r="AC794" s="99">
        <v>10182051.8205566</v>
      </c>
      <c r="AD794" s="99">
        <v>26043.9455032349</v>
      </c>
      <c r="AE794" s="99">
        <v>9050.5818053483999</v>
      </c>
      <c r="AF794" s="99">
        <v>747129.38461303699</v>
      </c>
      <c r="AG794" s="99">
        <v>567071.78139495896</v>
      </c>
      <c r="AH794" s="99">
        <v>0</v>
      </c>
      <c r="AI794" s="99">
        <v>968321.13075256301</v>
      </c>
      <c r="AJ794" s="99">
        <v>267280.14196014398</v>
      </c>
      <c r="AK794" s="99">
        <v>0</v>
      </c>
      <c r="AL794" s="99">
        <v>187180.35562324501</v>
      </c>
      <c r="AM794" s="99">
        <v>0</v>
      </c>
      <c r="AN794" s="99">
        <v>10153341.315918</v>
      </c>
      <c r="AO794" s="99">
        <v>19178973.9765625</v>
      </c>
      <c r="AP794" s="99">
        <v>0</v>
      </c>
      <c r="AQ794" s="99">
        <v>3261990.6935729999</v>
      </c>
      <c r="AR794" s="99">
        <v>2720355.3777771001</v>
      </c>
      <c r="AS794" s="99">
        <v>1495367.83253479</v>
      </c>
      <c r="AT794" s="99">
        <v>0</v>
      </c>
      <c r="AU794" s="99">
        <v>0</v>
      </c>
      <c r="AV794" s="99">
        <v>30975256.244140599</v>
      </c>
      <c r="AW794" s="99">
        <v>83440.352807998701</v>
      </c>
      <c r="AX794" s="99">
        <v>62519.3455734253</v>
      </c>
      <c r="AY794" s="99">
        <v>6921199.1892089797</v>
      </c>
      <c r="AZ794" s="99">
        <v>4509183.5626220703</v>
      </c>
      <c r="BA794" s="99">
        <v>0</v>
      </c>
      <c r="BB794" s="99">
        <v>8781857.7401122991</v>
      </c>
      <c r="BC794" s="99">
        <v>2255132.32312012</v>
      </c>
      <c r="BD794" s="99">
        <v>0</v>
      </c>
      <c r="BE794" s="99">
        <v>1498896.4791564899</v>
      </c>
      <c r="BF794" s="99">
        <v>0</v>
      </c>
      <c r="BG794" s="99">
        <v>31067717.845214799</v>
      </c>
      <c r="BH794" s="99">
        <v>4544393.0524902297</v>
      </c>
      <c r="BI794" s="99">
        <v>0</v>
      </c>
      <c r="BJ794" s="99">
        <v>1109226.8241882301</v>
      </c>
      <c r="BK794" s="99">
        <v>927904.06694793701</v>
      </c>
      <c r="BL794" s="99">
        <v>0</v>
      </c>
      <c r="BM794" s="99">
        <v>0</v>
      </c>
      <c r="BN794" s="99">
        <v>0</v>
      </c>
      <c r="BO794" s="99">
        <v>0</v>
      </c>
      <c r="BP794" s="99">
        <v>0</v>
      </c>
      <c r="BQ794" s="99">
        <v>0</v>
      </c>
      <c r="BR794" s="99">
        <v>2283211.58953857</v>
      </c>
      <c r="BS794" s="99">
        <v>1688990.1337432901</v>
      </c>
      <c r="BT794" s="99">
        <v>0</v>
      </c>
      <c r="BU794" s="99">
        <v>591674.979995728</v>
      </c>
      <c r="BV794" s="99">
        <v>1026319.99004364</v>
      </c>
      <c r="BW794" s="99">
        <v>0</v>
      </c>
      <c r="BX794" s="99">
        <v>115072.039913177</v>
      </c>
      <c r="BY794" s="99">
        <v>0</v>
      </c>
      <c r="BZ794" s="99">
        <v>0</v>
      </c>
      <c r="CA794" s="99">
        <v>45123.605375766798</v>
      </c>
      <c r="CB794" s="99">
        <v>2547211.0446777302</v>
      </c>
      <c r="CC794" s="99">
        <v>22431282.6091309</v>
      </c>
      <c r="CD794" s="99">
        <v>5647614.1563110398</v>
      </c>
      <c r="CE794" s="99">
        <v>1146.0046339929099</v>
      </c>
      <c r="CF794" s="99">
        <v>186519.140638351</v>
      </c>
      <c r="CG794" s="99">
        <v>1494235.9777832001</v>
      </c>
      <c r="CH794" s="99">
        <v>0</v>
      </c>
      <c r="CI794" s="99">
        <v>46269.943685054801</v>
      </c>
      <c r="CJ794" s="99">
        <v>2734325.9414977999</v>
      </c>
      <c r="CK794" s="99">
        <v>23932510.9453125</v>
      </c>
      <c r="CL794" s="99">
        <v>5764865.0426635696</v>
      </c>
      <c r="CM794" s="203">
        <f t="shared" si="36"/>
        <v>79517.41453027731</v>
      </c>
      <c r="CN794" s="203">
        <f t="shared" si="37"/>
        <v>12887667.257415801</v>
      </c>
      <c r="CO794" s="203">
        <f t="shared" si="38"/>
        <v>55000228.790527299</v>
      </c>
      <c r="CP794" s="99">
        <v>5764865.0426635696</v>
      </c>
      <c r="CQ794" s="99">
        <v>0</v>
      </c>
      <c r="CR794" s="99">
        <v>0</v>
      </c>
      <c r="CS794" s="99">
        <v>0</v>
      </c>
      <c r="CT794" s="99">
        <v>0</v>
      </c>
    </row>
    <row r="795" spans="1:98">
      <c r="A795" s="98" t="s">
        <v>64</v>
      </c>
      <c r="B795" s="100">
        <v>41609</v>
      </c>
      <c r="C795" s="99">
        <v>38417.957969665498</v>
      </c>
      <c r="D795" s="99">
        <v>0</v>
      </c>
      <c r="E795" s="99">
        <v>6174.8110539317104</v>
      </c>
      <c r="F795" s="99">
        <v>5530.1226601004601</v>
      </c>
      <c r="G795" s="99">
        <v>1127.0405725389701</v>
      </c>
      <c r="H795" s="99">
        <v>0</v>
      </c>
      <c r="I795" s="99">
        <v>0</v>
      </c>
      <c r="J795" s="99">
        <v>32879.421971321099</v>
      </c>
      <c r="K795" s="99">
        <v>243.51947190053801</v>
      </c>
      <c r="L795" s="99">
        <v>78.309890083037303</v>
      </c>
      <c r="M795" s="99">
        <v>15891.484368801101</v>
      </c>
      <c r="N795" s="99">
        <v>4688.0785428285599</v>
      </c>
      <c r="O795" s="99">
        <v>0</v>
      </c>
      <c r="P795" s="99">
        <v>21991.023492097898</v>
      </c>
      <c r="Q795" s="99">
        <v>1959.3773440569601</v>
      </c>
      <c r="R795" s="99">
        <v>0</v>
      </c>
      <c r="S795" s="99">
        <v>1115.51453019679</v>
      </c>
      <c r="T795" s="99">
        <v>0</v>
      </c>
      <c r="U795" s="99">
        <v>33120.757287502303</v>
      </c>
      <c r="V795" s="99">
        <v>2127024.23504639</v>
      </c>
      <c r="W795" s="99">
        <v>0</v>
      </c>
      <c r="X795" s="99">
        <v>374912.14294052101</v>
      </c>
      <c r="Y795" s="99">
        <v>315541.216640472</v>
      </c>
      <c r="Z795" s="99">
        <v>180122.551013947</v>
      </c>
      <c r="AA795" s="99">
        <v>0</v>
      </c>
      <c r="AB795" s="99">
        <v>0</v>
      </c>
      <c r="AC795" s="99">
        <v>10092431.248046899</v>
      </c>
      <c r="AD795" s="99">
        <v>21132.572102546699</v>
      </c>
      <c r="AE795" s="99">
        <v>4825.4381245970699</v>
      </c>
      <c r="AF795" s="99">
        <v>734834.63319396996</v>
      </c>
      <c r="AG795" s="99">
        <v>556224.64051818801</v>
      </c>
      <c r="AH795" s="99">
        <v>0</v>
      </c>
      <c r="AI795" s="99">
        <v>940711.59069061303</v>
      </c>
      <c r="AJ795" s="99">
        <v>263325.13011932402</v>
      </c>
      <c r="AK795" s="99">
        <v>0</v>
      </c>
      <c r="AL795" s="99">
        <v>179760.86255645801</v>
      </c>
      <c r="AM795" s="99">
        <v>0</v>
      </c>
      <c r="AN795" s="99">
        <v>10112011.216186499</v>
      </c>
      <c r="AO795" s="99">
        <v>18974947.5554199</v>
      </c>
      <c r="AP795" s="99">
        <v>0</v>
      </c>
      <c r="AQ795" s="99">
        <v>3108570.0349426302</v>
      </c>
      <c r="AR795" s="99">
        <v>2602423.0402831999</v>
      </c>
      <c r="AS795" s="99">
        <v>1449638.37574768</v>
      </c>
      <c r="AT795" s="99">
        <v>0</v>
      </c>
      <c r="AU795" s="99">
        <v>0</v>
      </c>
      <c r="AV795" s="99">
        <v>30938579.1176758</v>
      </c>
      <c r="AW795" s="99">
        <v>68122.775049209595</v>
      </c>
      <c r="AX795" s="99">
        <v>34428.822476387002</v>
      </c>
      <c r="AY795" s="99">
        <v>6842817.2534179697</v>
      </c>
      <c r="AZ795" s="99">
        <v>4447674.5849609403</v>
      </c>
      <c r="BA795" s="99">
        <v>0</v>
      </c>
      <c r="BB795" s="99">
        <v>8535416.9625244103</v>
      </c>
      <c r="BC795" s="99">
        <v>2214892.8184204102</v>
      </c>
      <c r="BD795" s="99">
        <v>0</v>
      </c>
      <c r="BE795" s="99">
        <v>1448899.5025482201</v>
      </c>
      <c r="BF795" s="99">
        <v>0</v>
      </c>
      <c r="BG795" s="99">
        <v>31025001.368408199</v>
      </c>
      <c r="BH795" s="99">
        <v>4516878.2843017597</v>
      </c>
      <c r="BI795" s="99">
        <v>0</v>
      </c>
      <c r="BJ795" s="99">
        <v>1098664.7439117399</v>
      </c>
      <c r="BK795" s="99">
        <v>924092.00880432106</v>
      </c>
      <c r="BL795" s="99">
        <v>0</v>
      </c>
      <c r="BM795" s="99">
        <v>0</v>
      </c>
      <c r="BN795" s="99">
        <v>0</v>
      </c>
      <c r="BO795" s="99">
        <v>0</v>
      </c>
      <c r="BP795" s="99">
        <v>0</v>
      </c>
      <c r="BQ795" s="99">
        <v>0</v>
      </c>
      <c r="BR795" s="99">
        <v>2284302.55041504</v>
      </c>
      <c r="BS795" s="99">
        <v>1661725.7348022501</v>
      </c>
      <c r="BT795" s="99">
        <v>0</v>
      </c>
      <c r="BU795" s="99">
        <v>665814.80999755894</v>
      </c>
      <c r="BV795" s="99">
        <v>1014102.56682587</v>
      </c>
      <c r="BW795" s="99">
        <v>0</v>
      </c>
      <c r="BX795" s="99">
        <v>119966.089916229</v>
      </c>
      <c r="BY795" s="99">
        <v>0</v>
      </c>
      <c r="BZ795" s="99">
        <v>0</v>
      </c>
      <c r="CA795" s="99">
        <v>44589.716166019403</v>
      </c>
      <c r="CB795" s="99">
        <v>2504803.8481140099</v>
      </c>
      <c r="CC795" s="99">
        <v>22086265.1162109</v>
      </c>
      <c r="CD795" s="99">
        <v>5617449.9483642597</v>
      </c>
      <c r="CE795" s="99">
        <v>1126.70818963647</v>
      </c>
      <c r="CF795" s="99">
        <v>180061.485414505</v>
      </c>
      <c r="CG795" s="99">
        <v>1449616.8936767599</v>
      </c>
      <c r="CH795" s="99">
        <v>0</v>
      </c>
      <c r="CI795" s="99">
        <v>45715.250578880303</v>
      </c>
      <c r="CJ795" s="99">
        <v>2682535.1770324698</v>
      </c>
      <c r="CK795" s="99">
        <v>23523024.254882801</v>
      </c>
      <c r="CL795" s="99">
        <v>5743330.4915161096</v>
      </c>
      <c r="CM795" s="203">
        <f t="shared" si="36"/>
        <v>78836.007866382599</v>
      </c>
      <c r="CN795" s="203">
        <f t="shared" si="37"/>
        <v>12794546.393218968</v>
      </c>
      <c r="CO795" s="203">
        <f t="shared" si="38"/>
        <v>54548025.623291001</v>
      </c>
      <c r="CP795" s="99">
        <v>5743330.4915161096</v>
      </c>
      <c r="CQ795" s="99">
        <v>0</v>
      </c>
      <c r="CR795" s="99">
        <v>0</v>
      </c>
      <c r="CS795" s="99">
        <v>0</v>
      </c>
      <c r="CT795" s="99">
        <v>0</v>
      </c>
    </row>
    <row r="796" spans="1:98">
      <c r="A796" s="98" t="s">
        <v>64</v>
      </c>
      <c r="B796" s="100">
        <v>41699</v>
      </c>
      <c r="C796" s="99">
        <v>38401.508287906603</v>
      </c>
      <c r="D796" s="99">
        <v>0</v>
      </c>
      <c r="E796" s="99">
        <v>6088.3283295035399</v>
      </c>
      <c r="F796" s="99">
        <v>5437.0977608561498</v>
      </c>
      <c r="G796" s="99">
        <v>1116.77064736187</v>
      </c>
      <c r="H796" s="99">
        <v>0</v>
      </c>
      <c r="I796" s="99">
        <v>0</v>
      </c>
      <c r="J796" s="99">
        <v>32946.508172512098</v>
      </c>
      <c r="K796" s="99">
        <v>182.57821890339301</v>
      </c>
      <c r="L796" s="99">
        <v>77.5173213826492</v>
      </c>
      <c r="M796" s="99">
        <v>15925.082244515401</v>
      </c>
      <c r="N796" s="99">
        <v>4600.3817436695099</v>
      </c>
      <c r="O796" s="99">
        <v>0</v>
      </c>
      <c r="P796" s="99">
        <v>21842.989829063401</v>
      </c>
      <c r="Q796" s="99">
        <v>1970.8872730135899</v>
      </c>
      <c r="R796" s="99">
        <v>0</v>
      </c>
      <c r="S796" s="99">
        <v>1119.5988950431299</v>
      </c>
      <c r="T796" s="99">
        <v>0</v>
      </c>
      <c r="U796" s="99">
        <v>33122.931891441302</v>
      </c>
      <c r="V796" s="99">
        <v>2120226.18896484</v>
      </c>
      <c r="W796" s="99">
        <v>0</v>
      </c>
      <c r="X796" s="99">
        <v>364354.72795486503</v>
      </c>
      <c r="Y796" s="99">
        <v>306741.715026855</v>
      </c>
      <c r="Z796" s="99">
        <v>177285.828775406</v>
      </c>
      <c r="AA796" s="99">
        <v>0</v>
      </c>
      <c r="AB796" s="99">
        <v>0</v>
      </c>
      <c r="AC796" s="99">
        <v>10067424.3354492</v>
      </c>
      <c r="AD796" s="99">
        <v>14785.740957260099</v>
      </c>
      <c r="AE796" s="99">
        <v>4703.7385331988298</v>
      </c>
      <c r="AF796" s="99">
        <v>737159.01484680199</v>
      </c>
      <c r="AG796" s="99">
        <v>544652.33426666295</v>
      </c>
      <c r="AH796" s="99">
        <v>0</v>
      </c>
      <c r="AI796" s="99">
        <v>931301.41021728504</v>
      </c>
      <c r="AJ796" s="99">
        <v>264146.12214660598</v>
      </c>
      <c r="AK796" s="99">
        <v>0</v>
      </c>
      <c r="AL796" s="99">
        <v>176802.24082565299</v>
      </c>
      <c r="AM796" s="99">
        <v>0</v>
      </c>
      <c r="AN796" s="99">
        <v>10091774.625</v>
      </c>
      <c r="AO796" s="99">
        <v>19050104.2971191</v>
      </c>
      <c r="AP796" s="99">
        <v>0</v>
      </c>
      <c r="AQ796" s="99">
        <v>3011434.6036071801</v>
      </c>
      <c r="AR796" s="99">
        <v>2517852.9024963402</v>
      </c>
      <c r="AS796" s="99">
        <v>1441039.9951782201</v>
      </c>
      <c r="AT796" s="99">
        <v>0</v>
      </c>
      <c r="AU796" s="99">
        <v>0</v>
      </c>
      <c r="AV796" s="99">
        <v>31052567.4150391</v>
      </c>
      <c r="AW796" s="99">
        <v>48284.656784534498</v>
      </c>
      <c r="AX796" s="99">
        <v>33618.183721065499</v>
      </c>
      <c r="AY796" s="99">
        <v>6893645.6192016602</v>
      </c>
      <c r="AZ796" s="99">
        <v>4369059.1250610398</v>
      </c>
      <c r="BA796" s="99">
        <v>0</v>
      </c>
      <c r="BB796" s="99">
        <v>8465395.9327392597</v>
      </c>
      <c r="BC796" s="99">
        <v>2217585.6084289602</v>
      </c>
      <c r="BD796" s="99">
        <v>0</v>
      </c>
      <c r="BE796" s="99">
        <v>1434124.39100647</v>
      </c>
      <c r="BF796" s="99">
        <v>0</v>
      </c>
      <c r="BG796" s="99">
        <v>31011616.5622559</v>
      </c>
      <c r="BH796" s="99">
        <v>4507658.5917358398</v>
      </c>
      <c r="BI796" s="99">
        <v>0</v>
      </c>
      <c r="BJ796" s="99">
        <v>1062280.76223755</v>
      </c>
      <c r="BK796" s="99">
        <v>895788.81407928502</v>
      </c>
      <c r="BL796" s="99">
        <v>0</v>
      </c>
      <c r="BM796" s="99">
        <v>0</v>
      </c>
      <c r="BN796" s="99">
        <v>0</v>
      </c>
      <c r="BO796" s="99">
        <v>0</v>
      </c>
      <c r="BP796" s="99">
        <v>0</v>
      </c>
      <c r="BQ796" s="99">
        <v>0</v>
      </c>
      <c r="BR796" s="99">
        <v>2276520.2896423298</v>
      </c>
      <c r="BS796" s="99">
        <v>1632441.5975494401</v>
      </c>
      <c r="BT796" s="99">
        <v>0</v>
      </c>
      <c r="BU796" s="99">
        <v>658962.92999267601</v>
      </c>
      <c r="BV796" s="99">
        <v>1014347.87324524</v>
      </c>
      <c r="BW796" s="99">
        <v>0</v>
      </c>
      <c r="BX796" s="99">
        <v>121346.139915466</v>
      </c>
      <c r="BY796" s="99">
        <v>0</v>
      </c>
      <c r="BZ796" s="99">
        <v>0</v>
      </c>
      <c r="CA796" s="99">
        <v>44452.438793182402</v>
      </c>
      <c r="CB796" s="99">
        <v>2494450.2735290499</v>
      </c>
      <c r="CC796" s="99">
        <v>22111147.118652299</v>
      </c>
      <c r="CD796" s="99">
        <v>5575345.7607421903</v>
      </c>
      <c r="CE796" s="99">
        <v>1116.96792811155</v>
      </c>
      <c r="CF796" s="99">
        <v>177333.21907424901</v>
      </c>
      <c r="CG796" s="99">
        <v>1442333.68925476</v>
      </c>
      <c r="CH796" s="99">
        <v>0</v>
      </c>
      <c r="CI796" s="99">
        <v>45569.824875354803</v>
      </c>
      <c r="CJ796" s="99">
        <v>2672664.9908142099</v>
      </c>
      <c r="CK796" s="99">
        <v>23559699.431884799</v>
      </c>
      <c r="CL796" s="99">
        <v>5693168.20776367</v>
      </c>
      <c r="CM796" s="203">
        <f t="shared" si="36"/>
        <v>78692.756766796112</v>
      </c>
      <c r="CN796" s="203">
        <f t="shared" si="37"/>
        <v>12764439.615814209</v>
      </c>
      <c r="CO796" s="203">
        <f t="shared" si="38"/>
        <v>54571315.9941407</v>
      </c>
      <c r="CP796" s="99">
        <v>5693168.20776367</v>
      </c>
      <c r="CQ796" s="99">
        <v>0</v>
      </c>
      <c r="CR796" s="99">
        <v>0</v>
      </c>
      <c r="CS796" s="99">
        <v>0</v>
      </c>
      <c r="CT796" s="99">
        <v>0</v>
      </c>
    </row>
    <row r="797" spans="1:98">
      <c r="A797" s="98" t="s">
        <v>64</v>
      </c>
      <c r="B797" s="100">
        <v>41791</v>
      </c>
      <c r="C797" s="99">
        <v>38296.5114545822</v>
      </c>
      <c r="D797" s="99">
        <v>0</v>
      </c>
      <c r="E797" s="99">
        <v>5907.8479591608002</v>
      </c>
      <c r="F797" s="99">
        <v>5285.8968252539598</v>
      </c>
      <c r="G797" s="99">
        <v>1129.2920003235299</v>
      </c>
      <c r="H797" s="99">
        <v>0</v>
      </c>
      <c r="I797" s="99">
        <v>0</v>
      </c>
      <c r="J797" s="99">
        <v>33034.230537891402</v>
      </c>
      <c r="K797" s="99">
        <v>134.992024414241</v>
      </c>
      <c r="L797" s="99">
        <v>388.04068846255501</v>
      </c>
      <c r="M797" s="99">
        <v>15876.4399136305</v>
      </c>
      <c r="N797" s="99">
        <v>4580.7329404950096</v>
      </c>
      <c r="O797" s="99">
        <v>0</v>
      </c>
      <c r="P797" s="99">
        <v>21406.586321353901</v>
      </c>
      <c r="Q797" s="99">
        <v>1953.88210684061</v>
      </c>
      <c r="R797" s="99">
        <v>0</v>
      </c>
      <c r="S797" s="99">
        <v>1132.85390077531</v>
      </c>
      <c r="T797" s="99">
        <v>0</v>
      </c>
      <c r="U797" s="99">
        <v>33162.095407962799</v>
      </c>
      <c r="V797" s="99">
        <v>2099734.2500305199</v>
      </c>
      <c r="W797" s="99">
        <v>0</v>
      </c>
      <c r="X797" s="99">
        <v>357516.43505096401</v>
      </c>
      <c r="Y797" s="99">
        <v>300785.53782653803</v>
      </c>
      <c r="Z797" s="99">
        <v>176561.71327781701</v>
      </c>
      <c r="AA797" s="99">
        <v>0</v>
      </c>
      <c r="AB797" s="99">
        <v>0</v>
      </c>
      <c r="AC797" s="99">
        <v>10087523.223510699</v>
      </c>
      <c r="AD797" s="99">
        <v>11414.6970528364</v>
      </c>
      <c r="AE797" s="99">
        <v>8236.1177135705893</v>
      </c>
      <c r="AF797" s="99">
        <v>736863.47381591797</v>
      </c>
      <c r="AG797" s="99">
        <v>532646.97644043004</v>
      </c>
      <c r="AH797" s="99">
        <v>0</v>
      </c>
      <c r="AI797" s="99">
        <v>909686.478309631</v>
      </c>
      <c r="AJ797" s="99">
        <v>260989.585220337</v>
      </c>
      <c r="AK797" s="99">
        <v>0</v>
      </c>
      <c r="AL797" s="99">
        <v>176401.41698646499</v>
      </c>
      <c r="AM797" s="99">
        <v>0</v>
      </c>
      <c r="AN797" s="99">
        <v>10087240.333007799</v>
      </c>
      <c r="AO797" s="99">
        <v>18849661.057861298</v>
      </c>
      <c r="AP797" s="99">
        <v>0</v>
      </c>
      <c r="AQ797" s="99">
        <v>2946192.3397827102</v>
      </c>
      <c r="AR797" s="99">
        <v>2467992.1152343801</v>
      </c>
      <c r="AS797" s="99">
        <v>1435518.4215240499</v>
      </c>
      <c r="AT797" s="99">
        <v>0</v>
      </c>
      <c r="AU797" s="99">
        <v>0</v>
      </c>
      <c r="AV797" s="99">
        <v>31251105.024902299</v>
      </c>
      <c r="AW797" s="99">
        <v>37242.559093475298</v>
      </c>
      <c r="AX797" s="99">
        <v>55992.608349323302</v>
      </c>
      <c r="AY797" s="99">
        <v>6917622.0611572303</v>
      </c>
      <c r="AZ797" s="99">
        <v>4282428.91223145</v>
      </c>
      <c r="BA797" s="99">
        <v>0</v>
      </c>
      <c r="BB797" s="99">
        <v>8314537.0598754901</v>
      </c>
      <c r="BC797" s="99">
        <v>2185537.0394592299</v>
      </c>
      <c r="BD797" s="99">
        <v>0</v>
      </c>
      <c r="BE797" s="99">
        <v>1436267.72273254</v>
      </c>
      <c r="BF797" s="99">
        <v>0</v>
      </c>
      <c r="BG797" s="99">
        <v>31346902.634277299</v>
      </c>
      <c r="BH797" s="99">
        <v>4449478.85620117</v>
      </c>
      <c r="BI797" s="99">
        <v>0</v>
      </c>
      <c r="BJ797" s="99">
        <v>1047011.43711853</v>
      </c>
      <c r="BK797" s="99">
        <v>880267.48175048805</v>
      </c>
      <c r="BL797" s="99">
        <v>0</v>
      </c>
      <c r="BM797" s="99">
        <v>0</v>
      </c>
      <c r="BN797" s="99">
        <v>0</v>
      </c>
      <c r="BO797" s="99">
        <v>0</v>
      </c>
      <c r="BP797" s="99">
        <v>0</v>
      </c>
      <c r="BQ797" s="99">
        <v>0</v>
      </c>
      <c r="BR797" s="99">
        <v>2284886.4671630901</v>
      </c>
      <c r="BS797" s="99">
        <v>1602795.0178680399</v>
      </c>
      <c r="BT797" s="99">
        <v>0</v>
      </c>
      <c r="BU797" s="99">
        <v>652566.44999694801</v>
      </c>
      <c r="BV797" s="99">
        <v>1002833.61325073</v>
      </c>
      <c r="BW797" s="99">
        <v>0</v>
      </c>
      <c r="BX797" s="99">
        <v>121811.149918556</v>
      </c>
      <c r="BY797" s="99">
        <v>0</v>
      </c>
      <c r="BZ797" s="99">
        <v>0</v>
      </c>
      <c r="CA797" s="99">
        <v>44212.118505001097</v>
      </c>
      <c r="CB797" s="99">
        <v>2452263.35827637</v>
      </c>
      <c r="CC797" s="99">
        <v>21794960.611328099</v>
      </c>
      <c r="CD797" s="99">
        <v>5495627.0888671903</v>
      </c>
      <c r="CE797" s="99">
        <v>1128.9098801165801</v>
      </c>
      <c r="CF797" s="99">
        <v>176528.20958137501</v>
      </c>
      <c r="CG797" s="99">
        <v>1434957.76173401</v>
      </c>
      <c r="CH797" s="99">
        <v>0</v>
      </c>
      <c r="CI797" s="99">
        <v>45341.916325092301</v>
      </c>
      <c r="CJ797" s="99">
        <v>2630054.1661377</v>
      </c>
      <c r="CK797" s="99">
        <v>23237789.017333999</v>
      </c>
      <c r="CL797" s="99">
        <v>5612826.63134766</v>
      </c>
      <c r="CM797" s="203">
        <f t="shared" si="36"/>
        <v>78504.0117330551</v>
      </c>
      <c r="CN797" s="203">
        <f t="shared" si="37"/>
        <v>12717294.4991455</v>
      </c>
      <c r="CO797" s="203">
        <f t="shared" si="38"/>
        <v>54584691.651611298</v>
      </c>
      <c r="CP797" s="99">
        <v>5612826.63134766</v>
      </c>
      <c r="CQ797" s="99">
        <v>0</v>
      </c>
      <c r="CR797" s="99">
        <v>0</v>
      </c>
      <c r="CS797" s="99">
        <v>0</v>
      </c>
      <c r="CT797" s="99">
        <v>0</v>
      </c>
    </row>
    <row r="798" spans="1:98">
      <c r="A798" s="98" t="s">
        <v>64</v>
      </c>
      <c r="B798" s="100">
        <v>41883</v>
      </c>
      <c r="C798" s="99">
        <v>38170.575027942701</v>
      </c>
      <c r="D798" s="99">
        <v>0</v>
      </c>
      <c r="E798" s="99">
        <v>5610.6550037264797</v>
      </c>
      <c r="F798" s="99">
        <v>5010.8797292113304</v>
      </c>
      <c r="G798" s="99">
        <v>1144.6375254690599</v>
      </c>
      <c r="H798" s="99">
        <v>0</v>
      </c>
      <c r="I798" s="99">
        <v>0</v>
      </c>
      <c r="J798" s="99">
        <v>33047.330409050002</v>
      </c>
      <c r="K798" s="99">
        <v>91.281357621774106</v>
      </c>
      <c r="L798" s="99">
        <v>116.089374257252</v>
      </c>
      <c r="M798" s="99">
        <v>15882.227036953</v>
      </c>
      <c r="N798" s="99">
        <v>4424.6846853494599</v>
      </c>
      <c r="O798" s="99">
        <v>0</v>
      </c>
      <c r="P798" s="99">
        <v>21501.190387964201</v>
      </c>
      <c r="Q798" s="99">
        <v>1925.3972059637299</v>
      </c>
      <c r="R798" s="99">
        <v>0</v>
      </c>
      <c r="S798" s="99">
        <v>1143.12480330467</v>
      </c>
      <c r="T798" s="99">
        <v>0</v>
      </c>
      <c r="U798" s="99">
        <v>33150.119284152999</v>
      </c>
      <c r="V798" s="99">
        <v>2080252.3214721701</v>
      </c>
      <c r="W798" s="99">
        <v>0</v>
      </c>
      <c r="X798" s="99">
        <v>337851.65940094</v>
      </c>
      <c r="Y798" s="99">
        <v>284768.05662918102</v>
      </c>
      <c r="Z798" s="99">
        <v>175686.76251602199</v>
      </c>
      <c r="AA798" s="99">
        <v>0</v>
      </c>
      <c r="AB798" s="99">
        <v>0</v>
      </c>
      <c r="AC798" s="99">
        <v>10097134.3050537</v>
      </c>
      <c r="AD798" s="99">
        <v>7910.8208546042397</v>
      </c>
      <c r="AE798" s="99">
        <v>6629.0903476476697</v>
      </c>
      <c r="AF798" s="99">
        <v>731676.28493499802</v>
      </c>
      <c r="AG798" s="99">
        <v>512998.59248733497</v>
      </c>
      <c r="AH798" s="99">
        <v>0</v>
      </c>
      <c r="AI798" s="99">
        <v>907565.12007141102</v>
      </c>
      <c r="AJ798" s="99">
        <v>259160.93970680199</v>
      </c>
      <c r="AK798" s="99">
        <v>0</v>
      </c>
      <c r="AL798" s="99">
        <v>175945.21591567999</v>
      </c>
      <c r="AM798" s="99">
        <v>0</v>
      </c>
      <c r="AN798" s="99">
        <v>10116840.5085449</v>
      </c>
      <c r="AO798" s="99">
        <v>18824727.094970699</v>
      </c>
      <c r="AP798" s="99">
        <v>0</v>
      </c>
      <c r="AQ798" s="99">
        <v>2806695.2780456501</v>
      </c>
      <c r="AR798" s="99">
        <v>2357902.5028991699</v>
      </c>
      <c r="AS798" s="99">
        <v>1434522.96992493</v>
      </c>
      <c r="AT798" s="99">
        <v>0</v>
      </c>
      <c r="AU798" s="99">
        <v>0</v>
      </c>
      <c r="AV798" s="99">
        <v>31318695.099365201</v>
      </c>
      <c r="AW798" s="99">
        <v>25823.204411029801</v>
      </c>
      <c r="AX798" s="99">
        <v>48139.707605838797</v>
      </c>
      <c r="AY798" s="99">
        <v>6894353.3894653302</v>
      </c>
      <c r="AZ798" s="99">
        <v>4131716.02667236</v>
      </c>
      <c r="BA798" s="99">
        <v>0</v>
      </c>
      <c r="BB798" s="99">
        <v>8338309.76599121</v>
      </c>
      <c r="BC798" s="99">
        <v>2174133.4841613802</v>
      </c>
      <c r="BD798" s="99">
        <v>0</v>
      </c>
      <c r="BE798" s="99">
        <v>1436532.60177612</v>
      </c>
      <c r="BF798" s="99">
        <v>0</v>
      </c>
      <c r="BG798" s="99">
        <v>31359913.535888702</v>
      </c>
      <c r="BH798" s="99">
        <v>4459086.4444580097</v>
      </c>
      <c r="BI798" s="99">
        <v>0</v>
      </c>
      <c r="BJ798" s="99">
        <v>1018456.3463821399</v>
      </c>
      <c r="BK798" s="99">
        <v>851539.90331268299</v>
      </c>
      <c r="BL798" s="99">
        <v>0</v>
      </c>
      <c r="BM798" s="99">
        <v>0</v>
      </c>
      <c r="BN798" s="99">
        <v>0</v>
      </c>
      <c r="BO798" s="99">
        <v>0</v>
      </c>
      <c r="BP798" s="99">
        <v>0</v>
      </c>
      <c r="BQ798" s="99">
        <v>0</v>
      </c>
      <c r="BR798" s="99">
        <v>2290070.3058166499</v>
      </c>
      <c r="BS798" s="99">
        <v>1556667.4932403599</v>
      </c>
      <c r="BT798" s="99">
        <v>0</v>
      </c>
      <c r="BU798" s="99">
        <v>555475.89999389602</v>
      </c>
      <c r="BV798" s="99">
        <v>1002552.80464172</v>
      </c>
      <c r="BW798" s="99">
        <v>0</v>
      </c>
      <c r="BX798" s="99">
        <v>109378.029931068</v>
      </c>
      <c r="BY798" s="99">
        <v>0</v>
      </c>
      <c r="BZ798" s="99">
        <v>0</v>
      </c>
      <c r="CA798" s="99">
        <v>43829.314571380601</v>
      </c>
      <c r="CB798" s="99">
        <v>2422900.3459472698</v>
      </c>
      <c r="CC798" s="99">
        <v>21657140.114990201</v>
      </c>
      <c r="CD798" s="99">
        <v>5472244.6350707998</v>
      </c>
      <c r="CE798" s="99">
        <v>1145.21442039311</v>
      </c>
      <c r="CF798" s="99">
        <v>175653.51631546</v>
      </c>
      <c r="CG798" s="99">
        <v>1433689.80963135</v>
      </c>
      <c r="CH798" s="99">
        <v>0</v>
      </c>
      <c r="CI798" s="99">
        <v>44974.879930973097</v>
      </c>
      <c r="CJ798" s="99">
        <v>2599128.33026123</v>
      </c>
      <c r="CK798" s="99">
        <v>23089262.677490201</v>
      </c>
      <c r="CL798" s="99">
        <v>5584591.7266845703</v>
      </c>
      <c r="CM798" s="203">
        <f t="shared" si="36"/>
        <v>78124.999215126096</v>
      </c>
      <c r="CN798" s="203">
        <f t="shared" si="37"/>
        <v>12715968.83880613</v>
      </c>
      <c r="CO798" s="203">
        <f t="shared" si="38"/>
        <v>54449176.213378906</v>
      </c>
      <c r="CP798" s="99">
        <v>5584591.7266845703</v>
      </c>
      <c r="CQ798" s="99">
        <v>0</v>
      </c>
      <c r="CR798" s="99">
        <v>0</v>
      </c>
      <c r="CS798" s="99">
        <v>0</v>
      </c>
      <c r="CT798" s="99">
        <v>0</v>
      </c>
    </row>
    <row r="799" spans="1:98">
      <c r="A799" s="98" t="s">
        <v>64</v>
      </c>
      <c r="B799" s="100">
        <v>41974</v>
      </c>
      <c r="C799" s="99">
        <v>37848.521699905403</v>
      </c>
      <c r="D799" s="99">
        <v>0</v>
      </c>
      <c r="E799" s="99">
        <v>5628.74472272396</v>
      </c>
      <c r="F799" s="99">
        <v>5029.7771946787798</v>
      </c>
      <c r="G799" s="99">
        <v>1165.9940119385701</v>
      </c>
      <c r="H799" s="99">
        <v>0</v>
      </c>
      <c r="I799" s="99">
        <v>0</v>
      </c>
      <c r="J799" s="99">
        <v>32689.130939006802</v>
      </c>
      <c r="K799" s="99">
        <v>44.685714725404999</v>
      </c>
      <c r="L799" s="99">
        <v>91.350218964740606</v>
      </c>
      <c r="M799" s="99">
        <v>15805.528327345801</v>
      </c>
      <c r="N799" s="99">
        <v>4325.9231559038199</v>
      </c>
      <c r="O799" s="99">
        <v>0</v>
      </c>
      <c r="P799" s="99">
        <v>21348.847326755498</v>
      </c>
      <c r="Q799" s="99">
        <v>1915.41182610393</v>
      </c>
      <c r="R799" s="99">
        <v>0</v>
      </c>
      <c r="S799" s="99">
        <v>1159.1835527420001</v>
      </c>
      <c r="T799" s="99">
        <v>0</v>
      </c>
      <c r="U799" s="99">
        <v>32735.984789133101</v>
      </c>
      <c r="V799" s="99">
        <v>2053166.01039124</v>
      </c>
      <c r="W799" s="99">
        <v>0</v>
      </c>
      <c r="X799" s="99">
        <v>325242.02387619001</v>
      </c>
      <c r="Y799" s="99">
        <v>273880.66974639898</v>
      </c>
      <c r="Z799" s="99">
        <v>176902.702236176</v>
      </c>
      <c r="AA799" s="99">
        <v>0</v>
      </c>
      <c r="AB799" s="99">
        <v>0</v>
      </c>
      <c r="AC799" s="99">
        <v>10008706.2662354</v>
      </c>
      <c r="AD799" s="99">
        <v>4160.3720076084101</v>
      </c>
      <c r="AE799" s="99">
        <v>6107.2794744372404</v>
      </c>
      <c r="AF799" s="99">
        <v>725757.91970825195</v>
      </c>
      <c r="AG799" s="99">
        <v>500458.34043884301</v>
      </c>
      <c r="AH799" s="99">
        <v>0</v>
      </c>
      <c r="AI799" s="99">
        <v>888397.946617126</v>
      </c>
      <c r="AJ799" s="99">
        <v>258446.816692352</v>
      </c>
      <c r="AK799" s="99">
        <v>0</v>
      </c>
      <c r="AL799" s="99">
        <v>177240.35040855399</v>
      </c>
      <c r="AM799" s="99">
        <v>0</v>
      </c>
      <c r="AN799" s="99">
        <v>10027964.895507799</v>
      </c>
      <c r="AO799" s="99">
        <v>18639230.040527299</v>
      </c>
      <c r="AP799" s="99">
        <v>0</v>
      </c>
      <c r="AQ799" s="99">
        <v>2723105.5960388202</v>
      </c>
      <c r="AR799" s="99">
        <v>2281730.6465454102</v>
      </c>
      <c r="AS799" s="99">
        <v>1455228.39842224</v>
      </c>
      <c r="AT799" s="99">
        <v>0</v>
      </c>
      <c r="AU799" s="99">
        <v>0</v>
      </c>
      <c r="AV799" s="99">
        <v>31266034.856445301</v>
      </c>
      <c r="AW799" s="99">
        <v>13665.205137610399</v>
      </c>
      <c r="AX799" s="99">
        <v>44510.018435478203</v>
      </c>
      <c r="AY799" s="99">
        <v>6878803.6918945303</v>
      </c>
      <c r="AZ799" s="99">
        <v>4058761.8813781701</v>
      </c>
      <c r="BA799" s="99">
        <v>0</v>
      </c>
      <c r="BB799" s="99">
        <v>8206629.7381591797</v>
      </c>
      <c r="BC799" s="99">
        <v>2195934.6333923298</v>
      </c>
      <c r="BD799" s="99">
        <v>0</v>
      </c>
      <c r="BE799" s="99">
        <v>1457984.25750732</v>
      </c>
      <c r="BF799" s="99">
        <v>0</v>
      </c>
      <c r="BG799" s="99">
        <v>31296386.9765625</v>
      </c>
      <c r="BH799" s="99">
        <v>4451490.2565917997</v>
      </c>
      <c r="BI799" s="99">
        <v>0</v>
      </c>
      <c r="BJ799" s="99">
        <v>988316.86988067604</v>
      </c>
      <c r="BK799" s="99">
        <v>827452.07069396996</v>
      </c>
      <c r="BL799" s="99">
        <v>0</v>
      </c>
      <c r="BM799" s="99">
        <v>0</v>
      </c>
      <c r="BN799" s="99">
        <v>0</v>
      </c>
      <c r="BO799" s="99">
        <v>0</v>
      </c>
      <c r="BP799" s="99">
        <v>0</v>
      </c>
      <c r="BQ799" s="99">
        <v>0</v>
      </c>
      <c r="BR799" s="99">
        <v>2282589.7563171401</v>
      </c>
      <c r="BS799" s="99">
        <v>1524605.0337219201</v>
      </c>
      <c r="BT799" s="99">
        <v>0</v>
      </c>
      <c r="BU799" s="99">
        <v>627458.83999633801</v>
      </c>
      <c r="BV799" s="99">
        <v>1013498.6721344</v>
      </c>
      <c r="BW799" s="99">
        <v>0</v>
      </c>
      <c r="BX799" s="99">
        <v>118622.279909134</v>
      </c>
      <c r="BY799" s="99">
        <v>0</v>
      </c>
      <c r="BZ799" s="99">
        <v>0</v>
      </c>
      <c r="CA799" s="99">
        <v>43479.618111610398</v>
      </c>
      <c r="CB799" s="99">
        <v>2378423.2810058598</v>
      </c>
      <c r="CC799" s="99">
        <v>21350569.176513702</v>
      </c>
      <c r="CD799" s="99">
        <v>5439341.3605346698</v>
      </c>
      <c r="CE799" s="99">
        <v>1166.17076395452</v>
      </c>
      <c r="CF799" s="99">
        <v>177073.64678955101</v>
      </c>
      <c r="CG799" s="99">
        <v>1455668.86705017</v>
      </c>
      <c r="CH799" s="99">
        <v>0</v>
      </c>
      <c r="CI799" s="99">
        <v>44644.457900524103</v>
      </c>
      <c r="CJ799" s="99">
        <v>2554647.6317749</v>
      </c>
      <c r="CK799" s="99">
        <v>22804133.3908691</v>
      </c>
      <c r="CL799" s="99">
        <v>5562616.76708984</v>
      </c>
      <c r="CM799" s="203">
        <f t="shared" si="36"/>
        <v>77380.442689657211</v>
      </c>
      <c r="CN799" s="203">
        <f t="shared" si="37"/>
        <v>12582612.5272827</v>
      </c>
      <c r="CO799" s="203">
        <f t="shared" si="38"/>
        <v>54100520.367431596</v>
      </c>
      <c r="CP799" s="99">
        <v>5562616.76708984</v>
      </c>
      <c r="CQ799" s="99">
        <v>0</v>
      </c>
      <c r="CR799" s="99">
        <v>0</v>
      </c>
      <c r="CS799" s="99">
        <v>0</v>
      </c>
      <c r="CT799" s="99">
        <v>0</v>
      </c>
    </row>
    <row r="800" spans="1:98">
      <c r="A800" s="98" t="s">
        <v>64</v>
      </c>
      <c r="B800" s="100">
        <v>42064</v>
      </c>
      <c r="C800" s="99">
        <v>37572.530964851401</v>
      </c>
      <c r="D800" s="99">
        <v>0</v>
      </c>
      <c r="E800" s="99">
        <v>5465.3953096270598</v>
      </c>
      <c r="F800" s="99">
        <v>4888.2757495045698</v>
      </c>
      <c r="G800" s="99">
        <v>1156.01557974517</v>
      </c>
      <c r="H800" s="99">
        <v>0</v>
      </c>
      <c r="I800" s="99">
        <v>0</v>
      </c>
      <c r="J800" s="99">
        <v>32711.194391965899</v>
      </c>
      <c r="K800" s="99">
        <v>39.806621673051303</v>
      </c>
      <c r="L800" s="99">
        <v>77.666068024002001</v>
      </c>
      <c r="M800" s="99">
        <v>15712.2960326672</v>
      </c>
      <c r="N800" s="99">
        <v>4280.6908903718004</v>
      </c>
      <c r="O800" s="99">
        <v>0</v>
      </c>
      <c r="P800" s="99">
        <v>21047.5044343472</v>
      </c>
      <c r="Q800" s="99">
        <v>1871.99838605523</v>
      </c>
      <c r="R800" s="99">
        <v>0</v>
      </c>
      <c r="S800" s="99">
        <v>1157.7024879455601</v>
      </c>
      <c r="T800" s="99">
        <v>0</v>
      </c>
      <c r="U800" s="99">
        <v>32747.606760978699</v>
      </c>
      <c r="V800" s="99">
        <v>2020366.2452392599</v>
      </c>
      <c r="W800" s="99">
        <v>0</v>
      </c>
      <c r="X800" s="99">
        <v>314267.76112365699</v>
      </c>
      <c r="Y800" s="99">
        <v>264953.941249847</v>
      </c>
      <c r="Z800" s="99">
        <v>172873.839504242</v>
      </c>
      <c r="AA800" s="99">
        <v>0</v>
      </c>
      <c r="AB800" s="99">
        <v>0</v>
      </c>
      <c r="AC800" s="99">
        <v>9997453.7761230506</v>
      </c>
      <c r="AD800" s="99">
        <v>3764.3118674755101</v>
      </c>
      <c r="AE800" s="99">
        <v>5529.8975826501801</v>
      </c>
      <c r="AF800" s="99">
        <v>713660.46625518799</v>
      </c>
      <c r="AG800" s="99">
        <v>489551.38009643601</v>
      </c>
      <c r="AH800" s="99">
        <v>0</v>
      </c>
      <c r="AI800" s="99">
        <v>869140.05741882301</v>
      </c>
      <c r="AJ800" s="99">
        <v>253214.992292404</v>
      </c>
      <c r="AK800" s="99">
        <v>0</v>
      </c>
      <c r="AL800" s="99">
        <v>172165.352304459</v>
      </c>
      <c r="AM800" s="99">
        <v>0</v>
      </c>
      <c r="AN800" s="99">
        <v>9968996.4925537091</v>
      </c>
      <c r="AO800" s="99">
        <v>18382167.041015599</v>
      </c>
      <c r="AP800" s="99">
        <v>0</v>
      </c>
      <c r="AQ800" s="99">
        <v>2614386.8215026902</v>
      </c>
      <c r="AR800" s="99">
        <v>2194967.5897216802</v>
      </c>
      <c r="AS800" s="99">
        <v>1419632.9217681901</v>
      </c>
      <c r="AT800" s="99">
        <v>0</v>
      </c>
      <c r="AU800" s="99">
        <v>0</v>
      </c>
      <c r="AV800" s="99">
        <v>31367510.545654301</v>
      </c>
      <c r="AW800" s="99">
        <v>12477.3042846918</v>
      </c>
      <c r="AX800" s="99">
        <v>34654.962010860399</v>
      </c>
      <c r="AY800" s="99">
        <v>6772057.79650879</v>
      </c>
      <c r="AZ800" s="99">
        <v>3968677.2450866699</v>
      </c>
      <c r="BA800" s="99">
        <v>0</v>
      </c>
      <c r="BB800" s="99">
        <v>8059474.9583129901</v>
      </c>
      <c r="BC800" s="99">
        <v>2152290.1254577599</v>
      </c>
      <c r="BD800" s="99">
        <v>0</v>
      </c>
      <c r="BE800" s="99">
        <v>1410995.81155396</v>
      </c>
      <c r="BF800" s="99">
        <v>0</v>
      </c>
      <c r="BG800" s="99">
        <v>31294142.105712902</v>
      </c>
      <c r="BH800" s="99">
        <v>4368087.2122192401</v>
      </c>
      <c r="BI800" s="99">
        <v>0</v>
      </c>
      <c r="BJ800" s="99">
        <v>972207.91085815395</v>
      </c>
      <c r="BK800" s="99">
        <v>807453.03333282506</v>
      </c>
      <c r="BL800" s="99">
        <v>0</v>
      </c>
      <c r="BM800" s="99">
        <v>0</v>
      </c>
      <c r="BN800" s="99">
        <v>0</v>
      </c>
      <c r="BO800" s="99">
        <v>0</v>
      </c>
      <c r="BP800" s="99">
        <v>0</v>
      </c>
      <c r="BQ800" s="99">
        <v>0</v>
      </c>
      <c r="BR800" s="99">
        <v>2257336.49639893</v>
      </c>
      <c r="BS800" s="99">
        <v>1496609.82200623</v>
      </c>
      <c r="BT800" s="99">
        <v>0</v>
      </c>
      <c r="BU800" s="99">
        <v>614699.099998474</v>
      </c>
      <c r="BV800" s="99">
        <v>1005544.09500885</v>
      </c>
      <c r="BW800" s="99">
        <v>0</v>
      </c>
      <c r="BX800" s="99">
        <v>131956.00979614299</v>
      </c>
      <c r="BY800" s="99">
        <v>0</v>
      </c>
      <c r="BZ800" s="99">
        <v>0</v>
      </c>
      <c r="CA800" s="99">
        <v>42988.741754055001</v>
      </c>
      <c r="CB800" s="99">
        <v>2334370.0060119601</v>
      </c>
      <c r="CC800" s="99">
        <v>21041796.8435059</v>
      </c>
      <c r="CD800" s="99">
        <v>5345489.5607910203</v>
      </c>
      <c r="CE800" s="99">
        <v>1155.21750897169</v>
      </c>
      <c r="CF800" s="99">
        <v>172698.00169372599</v>
      </c>
      <c r="CG800" s="99">
        <v>1420522.4734344501</v>
      </c>
      <c r="CH800" s="99">
        <v>0</v>
      </c>
      <c r="CI800" s="99">
        <v>44144.409742832198</v>
      </c>
      <c r="CJ800" s="99">
        <v>2510186.2485046401</v>
      </c>
      <c r="CK800" s="99">
        <v>22464066.424072299</v>
      </c>
      <c r="CL800" s="99">
        <v>5475824.1809692401</v>
      </c>
      <c r="CM800" s="203">
        <f t="shared" si="36"/>
        <v>76892.016503810897</v>
      </c>
      <c r="CN800" s="203">
        <f t="shared" si="37"/>
        <v>12479182.74105835</v>
      </c>
      <c r="CO800" s="203">
        <f t="shared" si="38"/>
        <v>53758208.529785201</v>
      </c>
      <c r="CP800" s="99">
        <v>5475824.1809692401</v>
      </c>
      <c r="CQ800" s="99">
        <v>0</v>
      </c>
      <c r="CR800" s="99">
        <v>0</v>
      </c>
      <c r="CS800" s="99">
        <v>0</v>
      </c>
      <c r="CT800" s="99">
        <v>0</v>
      </c>
    </row>
    <row r="801" spans="1:98">
      <c r="A801" s="98" t="s">
        <v>64</v>
      </c>
      <c r="B801" s="100">
        <v>42156</v>
      </c>
      <c r="C801" s="99">
        <v>37354.562344074198</v>
      </c>
      <c r="D801" s="99">
        <v>0</v>
      </c>
      <c r="E801" s="99">
        <v>5357.0709046125403</v>
      </c>
      <c r="F801" s="99">
        <v>4792.67729246616</v>
      </c>
      <c r="G801" s="99">
        <v>1155.4797021299601</v>
      </c>
      <c r="H801" s="99">
        <v>0</v>
      </c>
      <c r="I801" s="99">
        <v>0</v>
      </c>
      <c r="J801" s="99">
        <v>32683.585278987899</v>
      </c>
      <c r="K801" s="99">
        <v>33.201679928693899</v>
      </c>
      <c r="L801" s="99">
        <v>88.839711058884902</v>
      </c>
      <c r="M801" s="99">
        <v>15610.103849411</v>
      </c>
      <c r="N801" s="99">
        <v>4190.57265079021</v>
      </c>
      <c r="O801" s="99">
        <v>0</v>
      </c>
      <c r="P801" s="99">
        <v>20948.599119663199</v>
      </c>
      <c r="Q801" s="99">
        <v>1866.26059694588</v>
      </c>
      <c r="R801" s="99">
        <v>0</v>
      </c>
      <c r="S801" s="99">
        <v>1156.86828774214</v>
      </c>
      <c r="T801" s="99">
        <v>0</v>
      </c>
      <c r="U801" s="99">
        <v>32711.368931293498</v>
      </c>
      <c r="V801" s="99">
        <v>1998463.63798523</v>
      </c>
      <c r="W801" s="99">
        <v>0</v>
      </c>
      <c r="X801" s="99">
        <v>309157.295391083</v>
      </c>
      <c r="Y801" s="99">
        <v>261069.04089164699</v>
      </c>
      <c r="Z801" s="99">
        <v>174109.57908058201</v>
      </c>
      <c r="AA801" s="99">
        <v>0</v>
      </c>
      <c r="AB801" s="99">
        <v>0</v>
      </c>
      <c r="AC801" s="99">
        <v>9946811.8851318397</v>
      </c>
      <c r="AD801" s="99">
        <v>3407.6255420744401</v>
      </c>
      <c r="AE801" s="99">
        <v>5877.3277528881999</v>
      </c>
      <c r="AF801" s="99">
        <v>707164.84686279297</v>
      </c>
      <c r="AG801" s="99">
        <v>478475.35357284499</v>
      </c>
      <c r="AH801" s="99">
        <v>0</v>
      </c>
      <c r="AI801" s="99">
        <v>858473.78729248</v>
      </c>
      <c r="AJ801" s="99">
        <v>250661.351316452</v>
      </c>
      <c r="AK801" s="99">
        <v>0</v>
      </c>
      <c r="AL801" s="99">
        <v>173709.96833801299</v>
      </c>
      <c r="AM801" s="99">
        <v>0</v>
      </c>
      <c r="AN801" s="99">
        <v>9973181.7502441406</v>
      </c>
      <c r="AO801" s="99">
        <v>18326018.190429699</v>
      </c>
      <c r="AP801" s="99">
        <v>0</v>
      </c>
      <c r="AQ801" s="99">
        <v>2590884.4177246098</v>
      </c>
      <c r="AR801" s="99">
        <v>2182510.8773498498</v>
      </c>
      <c r="AS801" s="99">
        <v>1419947.3347778299</v>
      </c>
      <c r="AT801" s="99">
        <v>0</v>
      </c>
      <c r="AU801" s="99">
        <v>0</v>
      </c>
      <c r="AV801" s="99">
        <v>31364659.604003899</v>
      </c>
      <c r="AW801" s="99">
        <v>11295.886179924</v>
      </c>
      <c r="AX801" s="99">
        <v>34319.176612853997</v>
      </c>
      <c r="AY801" s="99">
        <v>6749217.6004028302</v>
      </c>
      <c r="AZ801" s="99">
        <v>3903797.5583801302</v>
      </c>
      <c r="BA801" s="99">
        <v>0</v>
      </c>
      <c r="BB801" s="99">
        <v>7998193.5391235398</v>
      </c>
      <c r="BC801" s="99">
        <v>2142098.2167358398</v>
      </c>
      <c r="BD801" s="99">
        <v>0</v>
      </c>
      <c r="BE801" s="99">
        <v>1420734.0484466599</v>
      </c>
      <c r="BF801" s="99">
        <v>0</v>
      </c>
      <c r="BG801" s="99">
        <v>31427153.637451202</v>
      </c>
      <c r="BH801" s="99">
        <v>4348706.6162109403</v>
      </c>
      <c r="BI801" s="99">
        <v>0</v>
      </c>
      <c r="BJ801" s="99">
        <v>962472.42630767799</v>
      </c>
      <c r="BK801" s="99">
        <v>796706.11370849598</v>
      </c>
      <c r="BL801" s="99">
        <v>0</v>
      </c>
      <c r="BM801" s="99">
        <v>0</v>
      </c>
      <c r="BN801" s="99">
        <v>0</v>
      </c>
      <c r="BO801" s="99">
        <v>0</v>
      </c>
      <c r="BP801" s="99">
        <v>0</v>
      </c>
      <c r="BQ801" s="99">
        <v>0</v>
      </c>
      <c r="BR801" s="99">
        <v>2256433.52844238</v>
      </c>
      <c r="BS801" s="99">
        <v>1473694.66677856</v>
      </c>
      <c r="BT801" s="99">
        <v>0</v>
      </c>
      <c r="BU801" s="99">
        <v>615140.93999481201</v>
      </c>
      <c r="BV801" s="99">
        <v>1003249.59456635</v>
      </c>
      <c r="BW801" s="99">
        <v>0</v>
      </c>
      <c r="BX801" s="99">
        <v>134827.579792023</v>
      </c>
      <c r="BY801" s="99">
        <v>0</v>
      </c>
      <c r="BZ801" s="99">
        <v>0</v>
      </c>
      <c r="CA801" s="99">
        <v>42712.900106430097</v>
      </c>
      <c r="CB801" s="99">
        <v>2309233.5634460398</v>
      </c>
      <c r="CC801" s="99">
        <v>20889181.739257801</v>
      </c>
      <c r="CD801" s="99">
        <v>5311469.2658081101</v>
      </c>
      <c r="CE801" s="99">
        <v>1155.3661508858199</v>
      </c>
      <c r="CF801" s="99">
        <v>174176.11393547099</v>
      </c>
      <c r="CG801" s="99">
        <v>1419167.0764770501</v>
      </c>
      <c r="CH801" s="99">
        <v>0</v>
      </c>
      <c r="CI801" s="99">
        <v>43867.974667072303</v>
      </c>
      <c r="CJ801" s="99">
        <v>2484641.33563232</v>
      </c>
      <c r="CK801" s="99">
        <v>22311040.657470699</v>
      </c>
      <c r="CL801" s="99">
        <v>5439638.4902954102</v>
      </c>
      <c r="CM801" s="203">
        <f t="shared" si="36"/>
        <v>76579.343598365798</v>
      </c>
      <c r="CN801" s="203">
        <f t="shared" si="37"/>
        <v>12457823.085876461</v>
      </c>
      <c r="CO801" s="203">
        <f t="shared" si="38"/>
        <v>53738194.294921905</v>
      </c>
      <c r="CP801" s="99">
        <v>5439638.4902954102</v>
      </c>
      <c r="CQ801" s="99">
        <v>0</v>
      </c>
      <c r="CR801" s="99">
        <v>0</v>
      </c>
      <c r="CS801" s="99">
        <v>0</v>
      </c>
      <c r="CT801" s="99">
        <v>0</v>
      </c>
    </row>
    <row r="802" spans="1:98">
      <c r="A802" s="98" t="s">
        <v>64</v>
      </c>
      <c r="B802" s="100">
        <v>42248</v>
      </c>
      <c r="C802" s="99">
        <v>37049.090199947401</v>
      </c>
      <c r="D802" s="99">
        <v>0</v>
      </c>
      <c r="E802" s="99">
        <v>5214.5690072774896</v>
      </c>
      <c r="F802" s="99">
        <v>4674.0255746841403</v>
      </c>
      <c r="G802" s="99">
        <v>1167.74864563346</v>
      </c>
      <c r="H802" s="99">
        <v>0</v>
      </c>
      <c r="I802" s="99">
        <v>0</v>
      </c>
      <c r="J802" s="99">
        <v>32583.057240247701</v>
      </c>
      <c r="K802" s="99">
        <v>31.341107020620299</v>
      </c>
      <c r="L802" s="99">
        <v>92.203687775880098</v>
      </c>
      <c r="M802" s="99">
        <v>15472.5899933577</v>
      </c>
      <c r="N802" s="99">
        <v>4128.7943050861404</v>
      </c>
      <c r="O802" s="99">
        <v>0</v>
      </c>
      <c r="P802" s="99">
        <v>20769.3929140568</v>
      </c>
      <c r="Q802" s="99">
        <v>1847.5715179890401</v>
      </c>
      <c r="R802" s="99">
        <v>0</v>
      </c>
      <c r="S802" s="99">
        <v>1165.96969248354</v>
      </c>
      <c r="T802" s="99">
        <v>0</v>
      </c>
      <c r="U802" s="99">
        <v>32619.606402397199</v>
      </c>
      <c r="V802" s="99">
        <v>1984076.2089996301</v>
      </c>
      <c r="W802" s="99">
        <v>0</v>
      </c>
      <c r="X802" s="99">
        <v>302052.34344863897</v>
      </c>
      <c r="Y802" s="99">
        <v>255559.35876846299</v>
      </c>
      <c r="Z802" s="99">
        <v>170389.82978248599</v>
      </c>
      <c r="AA802" s="99">
        <v>0</v>
      </c>
      <c r="AB802" s="99">
        <v>0</v>
      </c>
      <c r="AC802" s="99">
        <v>9951275.5933837909</v>
      </c>
      <c r="AD802" s="99">
        <v>2665.0703360438301</v>
      </c>
      <c r="AE802" s="99">
        <v>6367.1065008044197</v>
      </c>
      <c r="AF802" s="99">
        <v>708753.37268066395</v>
      </c>
      <c r="AG802" s="99">
        <v>471274.59119415301</v>
      </c>
      <c r="AH802" s="99">
        <v>0</v>
      </c>
      <c r="AI802" s="99">
        <v>851481.12368774402</v>
      </c>
      <c r="AJ802" s="99">
        <v>250460.702436447</v>
      </c>
      <c r="AK802" s="99">
        <v>0</v>
      </c>
      <c r="AL802" s="99">
        <v>170342.77494049101</v>
      </c>
      <c r="AM802" s="99">
        <v>0</v>
      </c>
      <c r="AN802" s="99">
        <v>9974108.1219482403</v>
      </c>
      <c r="AO802" s="99">
        <v>18205677.3349609</v>
      </c>
      <c r="AP802" s="99">
        <v>0</v>
      </c>
      <c r="AQ802" s="99">
        <v>2547549.54296875</v>
      </c>
      <c r="AR802" s="99">
        <v>2155370.4697570801</v>
      </c>
      <c r="AS802" s="99">
        <v>1401157.5696258501</v>
      </c>
      <c r="AT802" s="99">
        <v>0</v>
      </c>
      <c r="AU802" s="99">
        <v>0</v>
      </c>
      <c r="AV802" s="99">
        <v>31473432.310302701</v>
      </c>
      <c r="AW802" s="99">
        <v>8844.3540401458704</v>
      </c>
      <c r="AX802" s="99">
        <v>41356.305076599099</v>
      </c>
      <c r="AY802" s="99">
        <v>6803785.30895996</v>
      </c>
      <c r="AZ802" s="99">
        <v>3851118.42269897</v>
      </c>
      <c r="BA802" s="99">
        <v>0</v>
      </c>
      <c r="BB802" s="99">
        <v>7952462.5395507803</v>
      </c>
      <c r="BC802" s="99">
        <v>2140415.6944274898</v>
      </c>
      <c r="BD802" s="99">
        <v>0</v>
      </c>
      <c r="BE802" s="99">
        <v>1399894.5511932401</v>
      </c>
      <c r="BF802" s="99">
        <v>0</v>
      </c>
      <c r="BG802" s="99">
        <v>31498839.177246101</v>
      </c>
      <c r="BH802" s="99">
        <v>4380229.1139526404</v>
      </c>
      <c r="BI802" s="99">
        <v>0</v>
      </c>
      <c r="BJ802" s="99">
        <v>956160.09879303002</v>
      </c>
      <c r="BK802" s="99">
        <v>793022.806404114</v>
      </c>
      <c r="BL802" s="99">
        <v>0</v>
      </c>
      <c r="BM802" s="99">
        <v>0</v>
      </c>
      <c r="BN802" s="99">
        <v>0</v>
      </c>
      <c r="BO802" s="99">
        <v>0</v>
      </c>
      <c r="BP802" s="99">
        <v>0</v>
      </c>
      <c r="BQ802" s="99">
        <v>0</v>
      </c>
      <c r="BR802" s="99">
        <v>2270276.33166504</v>
      </c>
      <c r="BS802" s="99">
        <v>1455237.12338257</v>
      </c>
      <c r="BT802" s="99">
        <v>0</v>
      </c>
      <c r="BU802" s="99">
        <v>521307.76999664301</v>
      </c>
      <c r="BV802" s="99">
        <v>1002799.10926819</v>
      </c>
      <c r="BW802" s="99">
        <v>0</v>
      </c>
      <c r="BX802" s="99">
        <v>118229.72982120499</v>
      </c>
      <c r="BY802" s="99">
        <v>0</v>
      </c>
      <c r="BZ802" s="99">
        <v>0</v>
      </c>
      <c r="CA802" s="99">
        <v>42305.495470046997</v>
      </c>
      <c r="CB802" s="99">
        <v>2282707.9139404302</v>
      </c>
      <c r="CC802" s="99">
        <v>20741897.927734401</v>
      </c>
      <c r="CD802" s="99">
        <v>5332500.3489379901</v>
      </c>
      <c r="CE802" s="99">
        <v>1168.9511874616101</v>
      </c>
      <c r="CF802" s="99">
        <v>170380.15952110299</v>
      </c>
      <c r="CG802" s="99">
        <v>1400565.1996917699</v>
      </c>
      <c r="CH802" s="99">
        <v>0</v>
      </c>
      <c r="CI802" s="99">
        <v>43475.997301101699</v>
      </c>
      <c r="CJ802" s="99">
        <v>2453912.3532104502</v>
      </c>
      <c r="CK802" s="99">
        <v>22144623.605224598</v>
      </c>
      <c r="CL802" s="99">
        <v>5455726.9849243201</v>
      </c>
      <c r="CM802" s="203">
        <f t="shared" si="36"/>
        <v>76095.603703498899</v>
      </c>
      <c r="CN802" s="203">
        <f t="shared" si="37"/>
        <v>12428020.475158691</v>
      </c>
      <c r="CO802" s="203">
        <f t="shared" si="38"/>
        <v>53643462.782470703</v>
      </c>
      <c r="CP802" s="99">
        <v>5455726.9849243201</v>
      </c>
      <c r="CQ802" s="99">
        <v>0</v>
      </c>
      <c r="CR802" s="99">
        <v>0</v>
      </c>
      <c r="CS802" s="99">
        <v>0</v>
      </c>
      <c r="CT802" s="99">
        <v>0</v>
      </c>
    </row>
    <row r="803" spans="1:98">
      <c r="A803" s="98" t="s">
        <v>64</v>
      </c>
      <c r="B803" s="100">
        <v>42339</v>
      </c>
      <c r="C803" s="99">
        <v>37103.4775271416</v>
      </c>
      <c r="D803" s="99">
        <v>0</v>
      </c>
      <c r="E803" s="99">
        <v>5082.1986483335504</v>
      </c>
      <c r="F803" s="99">
        <v>4555.5537456870097</v>
      </c>
      <c r="G803" s="99">
        <v>1172.69945310056</v>
      </c>
      <c r="H803" s="99">
        <v>0</v>
      </c>
      <c r="I803" s="99">
        <v>0</v>
      </c>
      <c r="J803" s="99">
        <v>32602.562600851099</v>
      </c>
      <c r="K803" s="99">
        <v>27.358771329512798</v>
      </c>
      <c r="L803" s="99">
        <v>76.2983615528792</v>
      </c>
      <c r="M803" s="99">
        <v>15518.6522468328</v>
      </c>
      <c r="N803" s="99">
        <v>4090.4366962909698</v>
      </c>
      <c r="O803" s="99">
        <v>0</v>
      </c>
      <c r="P803" s="99">
        <v>20666.816722869899</v>
      </c>
      <c r="Q803" s="99">
        <v>1848.7279991656501</v>
      </c>
      <c r="R803" s="99">
        <v>0</v>
      </c>
      <c r="S803" s="99">
        <v>1165.1192044913801</v>
      </c>
      <c r="T803" s="99">
        <v>0</v>
      </c>
      <c r="U803" s="99">
        <v>32630.723053216901</v>
      </c>
      <c r="V803" s="99">
        <v>1983853.30622864</v>
      </c>
      <c r="W803" s="99">
        <v>0</v>
      </c>
      <c r="X803" s="99">
        <v>294665.98435974098</v>
      </c>
      <c r="Y803" s="99">
        <v>250551.342630386</v>
      </c>
      <c r="Z803" s="99">
        <v>170857.79999160799</v>
      </c>
      <c r="AA803" s="99">
        <v>0</v>
      </c>
      <c r="AB803" s="99">
        <v>0</v>
      </c>
      <c r="AC803" s="99">
        <v>9944524.7144775409</v>
      </c>
      <c r="AD803" s="99">
        <v>2324.6979409754299</v>
      </c>
      <c r="AE803" s="99">
        <v>3936.1738729775002</v>
      </c>
      <c r="AF803" s="99">
        <v>707058.35649108898</v>
      </c>
      <c r="AG803" s="99">
        <v>463073.89923477202</v>
      </c>
      <c r="AH803" s="99">
        <v>0</v>
      </c>
      <c r="AI803" s="99">
        <v>858722.05994415295</v>
      </c>
      <c r="AJ803" s="99">
        <v>252561.28424263</v>
      </c>
      <c r="AK803" s="99">
        <v>0</v>
      </c>
      <c r="AL803" s="99">
        <v>170772.70591926601</v>
      </c>
      <c r="AM803" s="99">
        <v>0</v>
      </c>
      <c r="AN803" s="99">
        <v>9935059.3513183594</v>
      </c>
      <c r="AO803" s="99">
        <v>18284068.660156298</v>
      </c>
      <c r="AP803" s="99">
        <v>0</v>
      </c>
      <c r="AQ803" s="99">
        <v>2457441.6348266602</v>
      </c>
      <c r="AR803" s="99">
        <v>2075433.8858642599</v>
      </c>
      <c r="AS803" s="99">
        <v>1401752.84750366</v>
      </c>
      <c r="AT803" s="99">
        <v>0</v>
      </c>
      <c r="AU803" s="99">
        <v>0</v>
      </c>
      <c r="AV803" s="99">
        <v>31623184.956298798</v>
      </c>
      <c r="AW803" s="99">
        <v>7758.6650226116199</v>
      </c>
      <c r="AX803" s="99">
        <v>28366.070244789102</v>
      </c>
      <c r="AY803" s="99">
        <v>6820050.8214721698</v>
      </c>
      <c r="AZ803" s="99">
        <v>3791555.65765381</v>
      </c>
      <c r="BA803" s="99">
        <v>0</v>
      </c>
      <c r="BB803" s="99">
        <v>8038614.2028808603</v>
      </c>
      <c r="BC803" s="99">
        <v>2149942.9877929701</v>
      </c>
      <c r="BD803" s="99">
        <v>0</v>
      </c>
      <c r="BE803" s="99">
        <v>1400038.8087768599</v>
      </c>
      <c r="BF803" s="99">
        <v>0</v>
      </c>
      <c r="BG803" s="99">
        <v>31665985.5693359</v>
      </c>
      <c r="BH803" s="99">
        <v>4689030.4541626005</v>
      </c>
      <c r="BI803" s="99">
        <v>0</v>
      </c>
      <c r="BJ803" s="99">
        <v>962490.44048309303</v>
      </c>
      <c r="BK803" s="99">
        <v>798621.50989532506</v>
      </c>
      <c r="BL803" s="99">
        <v>0</v>
      </c>
      <c r="BM803" s="99">
        <v>0</v>
      </c>
      <c r="BN803" s="99">
        <v>0</v>
      </c>
      <c r="BO803" s="99">
        <v>0</v>
      </c>
      <c r="BP803" s="99">
        <v>0</v>
      </c>
      <c r="BQ803" s="99">
        <v>0</v>
      </c>
      <c r="BR803" s="99">
        <v>2291442.7232971201</v>
      </c>
      <c r="BS803" s="99">
        <v>1431268.1206207301</v>
      </c>
      <c r="BT803" s="99">
        <v>0</v>
      </c>
      <c r="BU803" s="99">
        <v>933112.77999115002</v>
      </c>
      <c r="BV803" s="99">
        <v>1011109.2429657</v>
      </c>
      <c r="BW803" s="99">
        <v>0</v>
      </c>
      <c r="BX803" s="99">
        <v>182017.48950386001</v>
      </c>
      <c r="BY803" s="99">
        <v>0</v>
      </c>
      <c r="BZ803" s="99">
        <v>0</v>
      </c>
      <c r="CA803" s="99">
        <v>42201.706662178003</v>
      </c>
      <c r="CB803" s="99">
        <v>2278952.1419067401</v>
      </c>
      <c r="CC803" s="99">
        <v>20737254.855957001</v>
      </c>
      <c r="CD803" s="99">
        <v>5649605.0803832998</v>
      </c>
      <c r="CE803" s="99">
        <v>1171.93403413892</v>
      </c>
      <c r="CF803" s="99">
        <v>170894.266746521</v>
      </c>
      <c r="CG803" s="99">
        <v>1402357.55955505</v>
      </c>
      <c r="CH803" s="99">
        <v>0</v>
      </c>
      <c r="CI803" s="99">
        <v>43372.360513687097</v>
      </c>
      <c r="CJ803" s="99">
        <v>2445982.1232910198</v>
      </c>
      <c r="CK803" s="99">
        <v>22129726.3986816</v>
      </c>
      <c r="CL803" s="99">
        <v>5836690.5825195303</v>
      </c>
      <c r="CM803" s="203">
        <f t="shared" si="36"/>
        <v>76003.083566903995</v>
      </c>
      <c r="CN803" s="203">
        <f t="shared" si="37"/>
        <v>12381041.474609379</v>
      </c>
      <c r="CO803" s="203">
        <f t="shared" si="38"/>
        <v>53795711.968017504</v>
      </c>
      <c r="CP803" s="99">
        <v>5836690.5825195303</v>
      </c>
      <c r="CQ803" s="99">
        <v>0</v>
      </c>
      <c r="CR803" s="99">
        <v>0</v>
      </c>
      <c r="CS803" s="99">
        <v>0</v>
      </c>
      <c r="CT803" s="99">
        <v>0</v>
      </c>
    </row>
    <row r="804" spans="1:98">
      <c r="A804" s="98" t="s">
        <v>64</v>
      </c>
      <c r="B804" s="100">
        <v>42430</v>
      </c>
      <c r="C804" s="99">
        <v>36766.240817546801</v>
      </c>
      <c r="D804" s="99">
        <v>0</v>
      </c>
      <c r="E804" s="99">
        <v>5140.3229517340696</v>
      </c>
      <c r="F804" s="99">
        <v>4628.1276604533195</v>
      </c>
      <c r="G804" s="99">
        <v>1181.14174586535</v>
      </c>
      <c r="H804" s="99">
        <v>0</v>
      </c>
      <c r="I804" s="99">
        <v>0</v>
      </c>
      <c r="J804" s="99">
        <v>32558.729061842001</v>
      </c>
      <c r="K804" s="99">
        <v>25.530122386990101</v>
      </c>
      <c r="L804" s="99">
        <v>70.735227520577595</v>
      </c>
      <c r="M804" s="99">
        <v>15379.71177423</v>
      </c>
      <c r="N804" s="99">
        <v>4016.8391403257801</v>
      </c>
      <c r="O804" s="99">
        <v>0</v>
      </c>
      <c r="P804" s="99">
        <v>20575.981042146701</v>
      </c>
      <c r="Q804" s="99">
        <v>1822.1301671415599</v>
      </c>
      <c r="R804" s="99">
        <v>0</v>
      </c>
      <c r="S804" s="99">
        <v>1183.00385166705</v>
      </c>
      <c r="T804" s="99">
        <v>0</v>
      </c>
      <c r="U804" s="99">
        <v>32581.446269035299</v>
      </c>
      <c r="V804" s="99">
        <v>1958535.4777984601</v>
      </c>
      <c r="W804" s="99">
        <v>0</v>
      </c>
      <c r="X804" s="99">
        <v>294185.22665405303</v>
      </c>
      <c r="Y804" s="99">
        <v>250112.19940566999</v>
      </c>
      <c r="Z804" s="99">
        <v>174174.22332763701</v>
      </c>
      <c r="AA804" s="99">
        <v>0</v>
      </c>
      <c r="AB804" s="99">
        <v>0</v>
      </c>
      <c r="AC804" s="99">
        <v>9920116.5283203106</v>
      </c>
      <c r="AD804" s="99">
        <v>1987.81547139585</v>
      </c>
      <c r="AE804" s="99">
        <v>4011.83407905698</v>
      </c>
      <c r="AF804" s="99">
        <v>695064.22551727295</v>
      </c>
      <c r="AG804" s="99">
        <v>450599.72185897798</v>
      </c>
      <c r="AH804" s="99">
        <v>0</v>
      </c>
      <c r="AI804" s="99">
        <v>853227.83950042701</v>
      </c>
      <c r="AJ804" s="99">
        <v>250970.362604141</v>
      </c>
      <c r="AK804" s="99">
        <v>0</v>
      </c>
      <c r="AL804" s="99">
        <v>173519.72913551299</v>
      </c>
      <c r="AM804" s="99">
        <v>0</v>
      </c>
      <c r="AN804" s="99">
        <v>9901081.5174560491</v>
      </c>
      <c r="AO804" s="99">
        <v>18114878.0852051</v>
      </c>
      <c r="AP804" s="99">
        <v>0</v>
      </c>
      <c r="AQ804" s="99">
        <v>2459731.7425842299</v>
      </c>
      <c r="AR804" s="99">
        <v>2078030.9271545401</v>
      </c>
      <c r="AS804" s="99">
        <v>1422834.94789124</v>
      </c>
      <c r="AT804" s="99">
        <v>0</v>
      </c>
      <c r="AU804" s="99">
        <v>0</v>
      </c>
      <c r="AV804" s="99">
        <v>31647805.308105499</v>
      </c>
      <c r="AW804" s="99">
        <v>6682.9823011755898</v>
      </c>
      <c r="AX804" s="99">
        <v>23303.568651199301</v>
      </c>
      <c r="AY804" s="99">
        <v>6706745.9921264602</v>
      </c>
      <c r="AZ804" s="99">
        <v>3697716.2153320299</v>
      </c>
      <c r="BA804" s="99">
        <v>0</v>
      </c>
      <c r="BB804" s="99">
        <v>8019431.5453491202</v>
      </c>
      <c r="BC804" s="99">
        <v>2155255.99609375</v>
      </c>
      <c r="BD804" s="99">
        <v>0</v>
      </c>
      <c r="BE804" s="99">
        <v>1415302.3881683401</v>
      </c>
      <c r="BF804" s="99">
        <v>0</v>
      </c>
      <c r="BG804" s="99">
        <v>31772914.747314502</v>
      </c>
      <c r="BH804" s="99">
        <v>5219134.99182129</v>
      </c>
      <c r="BI804" s="99">
        <v>0</v>
      </c>
      <c r="BJ804" s="99">
        <v>1005195.9051666301</v>
      </c>
      <c r="BK804" s="99">
        <v>822151.93135070801</v>
      </c>
      <c r="BL804" s="99">
        <v>0</v>
      </c>
      <c r="BM804" s="99">
        <v>0</v>
      </c>
      <c r="BN804" s="99">
        <v>0</v>
      </c>
      <c r="BO804" s="99">
        <v>0</v>
      </c>
      <c r="BP804" s="99">
        <v>0</v>
      </c>
      <c r="BQ804" s="99">
        <v>0</v>
      </c>
      <c r="BR804" s="99">
        <v>2254607.4976196298</v>
      </c>
      <c r="BS804" s="99">
        <v>1400671.19833374</v>
      </c>
      <c r="BT804" s="99">
        <v>0</v>
      </c>
      <c r="BU804" s="99">
        <v>1608462.17999268</v>
      </c>
      <c r="BV804" s="99">
        <v>1014254.45058441</v>
      </c>
      <c r="BW804" s="99">
        <v>0</v>
      </c>
      <c r="BX804" s="99">
        <v>307172.768878937</v>
      </c>
      <c r="BY804" s="99">
        <v>0</v>
      </c>
      <c r="BZ804" s="99">
        <v>0</v>
      </c>
      <c r="CA804" s="99">
        <v>41856.603736400597</v>
      </c>
      <c r="CB804" s="99">
        <v>2244026.4453735398</v>
      </c>
      <c r="CC804" s="99">
        <v>20488227.9455566</v>
      </c>
      <c r="CD804" s="99">
        <v>6230114.8462524395</v>
      </c>
      <c r="CE804" s="99">
        <v>1180.57842463255</v>
      </c>
      <c r="CF804" s="99">
        <v>174154.86636161801</v>
      </c>
      <c r="CG804" s="99">
        <v>1423830.2309570301</v>
      </c>
      <c r="CH804" s="99">
        <v>0</v>
      </c>
      <c r="CI804" s="99">
        <v>43038.011839389801</v>
      </c>
      <c r="CJ804" s="99">
        <v>2423670.3547058101</v>
      </c>
      <c r="CK804" s="99">
        <v>21922532.065673798</v>
      </c>
      <c r="CL804" s="99">
        <v>6535702.1762084998</v>
      </c>
      <c r="CM804" s="203">
        <f t="shared" si="36"/>
        <v>75619.458108425097</v>
      </c>
      <c r="CN804" s="203">
        <f t="shared" si="37"/>
        <v>12324751.87216186</v>
      </c>
      <c r="CO804" s="203">
        <f t="shared" si="38"/>
        <v>53695446.812988296</v>
      </c>
      <c r="CP804" s="99">
        <v>6535702.1762084998</v>
      </c>
      <c r="CQ804" s="99">
        <v>0</v>
      </c>
      <c r="CR804" s="99">
        <v>0</v>
      </c>
      <c r="CS804" s="99">
        <v>0</v>
      </c>
      <c r="CT804" s="99">
        <v>0</v>
      </c>
    </row>
    <row r="805" spans="1:98">
      <c r="A805" s="98" t="s">
        <v>64</v>
      </c>
      <c r="B805" s="100">
        <v>42522</v>
      </c>
      <c r="C805" s="99">
        <v>36609.951108932502</v>
      </c>
      <c r="D805" s="99">
        <v>0</v>
      </c>
      <c r="E805" s="99">
        <v>4976.7891522049904</v>
      </c>
      <c r="F805" s="99">
        <v>4474.2469204664203</v>
      </c>
      <c r="G805" s="99">
        <v>1194.45326587558</v>
      </c>
      <c r="H805" s="99">
        <v>0</v>
      </c>
      <c r="I805" s="99">
        <v>0</v>
      </c>
      <c r="J805" s="99">
        <v>32407.034231901202</v>
      </c>
      <c r="K805" s="99">
        <v>20.233431808650501</v>
      </c>
      <c r="L805" s="99">
        <v>91.926315272226901</v>
      </c>
      <c r="M805" s="99">
        <v>15362.8727664948</v>
      </c>
      <c r="N805" s="99">
        <v>3911.61103108525</v>
      </c>
      <c r="O805" s="99">
        <v>0</v>
      </c>
      <c r="P805" s="99">
        <v>20419.377264738101</v>
      </c>
      <c r="Q805" s="99">
        <v>1787.1122841685999</v>
      </c>
      <c r="R805" s="99">
        <v>0</v>
      </c>
      <c r="S805" s="99">
        <v>1194.6580661088201</v>
      </c>
      <c r="T805" s="99">
        <v>0</v>
      </c>
      <c r="U805" s="99">
        <v>32429.486711740501</v>
      </c>
      <c r="V805" s="99">
        <v>1932448.8169708301</v>
      </c>
      <c r="W805" s="99">
        <v>0</v>
      </c>
      <c r="X805" s="99">
        <v>280927.69076919602</v>
      </c>
      <c r="Y805" s="99">
        <v>238124.87171173099</v>
      </c>
      <c r="Z805" s="99">
        <v>176615.40899086001</v>
      </c>
      <c r="AA805" s="99">
        <v>0</v>
      </c>
      <c r="AB805" s="99">
        <v>0</v>
      </c>
      <c r="AC805" s="99">
        <v>9894758.3676757794</v>
      </c>
      <c r="AD805" s="99">
        <v>1635.05642065406</v>
      </c>
      <c r="AE805" s="99">
        <v>6072.7310844659796</v>
      </c>
      <c r="AF805" s="99">
        <v>686573.55767822301</v>
      </c>
      <c r="AG805" s="99">
        <v>437976.785778046</v>
      </c>
      <c r="AH805" s="99">
        <v>0</v>
      </c>
      <c r="AI805" s="99">
        <v>848984.24551391602</v>
      </c>
      <c r="AJ805" s="99">
        <v>246555.23655891401</v>
      </c>
      <c r="AK805" s="99">
        <v>0</v>
      </c>
      <c r="AL805" s="99">
        <v>175773.921522141</v>
      </c>
      <c r="AM805" s="99">
        <v>0</v>
      </c>
      <c r="AN805" s="99">
        <v>9805600.609375</v>
      </c>
      <c r="AO805" s="99">
        <v>18011504.826171901</v>
      </c>
      <c r="AP805" s="99">
        <v>0</v>
      </c>
      <c r="AQ805" s="99">
        <v>2379662.9016418499</v>
      </c>
      <c r="AR805" s="99">
        <v>2010933.5531158401</v>
      </c>
      <c r="AS805" s="99">
        <v>1444762.90432739</v>
      </c>
      <c r="AT805" s="99">
        <v>0</v>
      </c>
      <c r="AU805" s="99">
        <v>0</v>
      </c>
      <c r="AV805" s="99">
        <v>31741141.4533691</v>
      </c>
      <c r="AW805" s="99">
        <v>5497.1024550795601</v>
      </c>
      <c r="AX805" s="99">
        <v>40925.769619464903</v>
      </c>
      <c r="AY805" s="99">
        <v>6666631.1089477502</v>
      </c>
      <c r="AZ805" s="99">
        <v>3613007.7644348098</v>
      </c>
      <c r="BA805" s="99">
        <v>0</v>
      </c>
      <c r="BB805" s="99">
        <v>8027827.8293457003</v>
      </c>
      <c r="BC805" s="99">
        <v>2162674.5488586398</v>
      </c>
      <c r="BD805" s="99">
        <v>0</v>
      </c>
      <c r="BE805" s="99">
        <v>1442599.0794220001</v>
      </c>
      <c r="BF805" s="99">
        <v>0</v>
      </c>
      <c r="BG805" s="99">
        <v>31576817.549560498</v>
      </c>
      <c r="BH805" s="99">
        <v>5223271.8816528302</v>
      </c>
      <c r="BI805" s="99">
        <v>0</v>
      </c>
      <c r="BJ805" s="99">
        <v>988146.76105499303</v>
      </c>
      <c r="BK805" s="99">
        <v>809137.73720550502</v>
      </c>
      <c r="BL805" s="99">
        <v>0</v>
      </c>
      <c r="BM805" s="99">
        <v>0</v>
      </c>
      <c r="BN805" s="99">
        <v>0</v>
      </c>
      <c r="BO805" s="99">
        <v>0</v>
      </c>
      <c r="BP805" s="99">
        <v>0</v>
      </c>
      <c r="BQ805" s="99">
        <v>0</v>
      </c>
      <c r="BR805" s="99">
        <v>2251224.8930358901</v>
      </c>
      <c r="BS805" s="99">
        <v>1372598.0735015899</v>
      </c>
      <c r="BT805" s="99">
        <v>0</v>
      </c>
      <c r="BU805" s="99">
        <v>1620560.0999908401</v>
      </c>
      <c r="BV805" s="99">
        <v>1022787.65128326</v>
      </c>
      <c r="BW805" s="99">
        <v>0</v>
      </c>
      <c r="BX805" s="99">
        <v>314924.87885665899</v>
      </c>
      <c r="BY805" s="99">
        <v>0</v>
      </c>
      <c r="BZ805" s="99">
        <v>0</v>
      </c>
      <c r="CA805" s="99">
        <v>41575.125567436196</v>
      </c>
      <c r="CB805" s="99">
        <v>2211767.8609924298</v>
      </c>
      <c r="CC805" s="99">
        <v>20374321.479247998</v>
      </c>
      <c r="CD805" s="99">
        <v>6213128.3700561495</v>
      </c>
      <c r="CE805" s="99">
        <v>1195.31119135022</v>
      </c>
      <c r="CF805" s="99">
        <v>176501.92652130101</v>
      </c>
      <c r="CG805" s="99">
        <v>1443365.4775695801</v>
      </c>
      <c r="CH805" s="99">
        <v>0</v>
      </c>
      <c r="CI805" s="99">
        <v>42768.783782482104</v>
      </c>
      <c r="CJ805" s="99">
        <v>2385136.7565918001</v>
      </c>
      <c r="CK805" s="99">
        <v>21802511.793701202</v>
      </c>
      <c r="CL805" s="99">
        <v>6513847.0400390597</v>
      </c>
      <c r="CM805" s="203">
        <f t="shared" si="36"/>
        <v>75198.270494222612</v>
      </c>
      <c r="CN805" s="203">
        <f t="shared" si="37"/>
        <v>12190737.365966801</v>
      </c>
      <c r="CO805" s="203">
        <f t="shared" si="38"/>
        <v>53379329.343261704</v>
      </c>
      <c r="CP805" s="99">
        <v>6513847.0400390597</v>
      </c>
      <c r="CQ805" s="99">
        <v>0</v>
      </c>
      <c r="CR805" s="99">
        <v>0</v>
      </c>
      <c r="CS805" s="99">
        <v>0</v>
      </c>
      <c r="CT805" s="99">
        <v>0</v>
      </c>
    </row>
    <row r="806" spans="1:98">
      <c r="A806" s="98" t="s">
        <v>64</v>
      </c>
      <c r="B806" s="100">
        <v>42614</v>
      </c>
      <c r="C806" s="99">
        <v>36469.771125793501</v>
      </c>
      <c r="D806" s="99">
        <v>0</v>
      </c>
      <c r="E806" s="99">
        <v>4962.2997825741804</v>
      </c>
      <c r="F806" s="99">
        <v>4469.3923563957196</v>
      </c>
      <c r="G806" s="99">
        <v>1194.48523139954</v>
      </c>
      <c r="H806" s="99">
        <v>0</v>
      </c>
      <c r="I806" s="99">
        <v>0</v>
      </c>
      <c r="J806" s="99">
        <v>32209.966158390002</v>
      </c>
      <c r="K806" s="99">
        <v>18.636167818214702</v>
      </c>
      <c r="L806" s="99">
        <v>99.170026461593807</v>
      </c>
      <c r="M806" s="99">
        <v>15312.5109875202</v>
      </c>
      <c r="N806" s="99">
        <v>3863.6866313815099</v>
      </c>
      <c r="O806" s="99">
        <v>0</v>
      </c>
      <c r="P806" s="99">
        <v>20426.980708122301</v>
      </c>
      <c r="Q806" s="99">
        <v>1778.25494648516</v>
      </c>
      <c r="R806" s="99">
        <v>0</v>
      </c>
      <c r="S806" s="99">
        <v>1191.14996619523</v>
      </c>
      <c r="T806" s="99">
        <v>0</v>
      </c>
      <c r="U806" s="99">
        <v>32227.121805667899</v>
      </c>
      <c r="V806" s="99">
        <v>1917389.9345855699</v>
      </c>
      <c r="W806" s="99">
        <v>0</v>
      </c>
      <c r="X806" s="99">
        <v>270562.076301575</v>
      </c>
      <c r="Y806" s="99">
        <v>230585.99862480201</v>
      </c>
      <c r="Z806" s="99">
        <v>176620.40743827799</v>
      </c>
      <c r="AA806" s="99">
        <v>0</v>
      </c>
      <c r="AB806" s="99">
        <v>0</v>
      </c>
      <c r="AC806" s="99">
        <v>9771890.8065185491</v>
      </c>
      <c r="AD806" s="99">
        <v>1451.18355487287</v>
      </c>
      <c r="AE806" s="99">
        <v>6057.0782015919704</v>
      </c>
      <c r="AF806" s="99">
        <v>682135.29598236096</v>
      </c>
      <c r="AG806" s="99">
        <v>430073.57461547898</v>
      </c>
      <c r="AH806" s="99">
        <v>0</v>
      </c>
      <c r="AI806" s="99">
        <v>829897.92959594703</v>
      </c>
      <c r="AJ806" s="99">
        <v>241399.13065528899</v>
      </c>
      <c r="AK806" s="99">
        <v>0</v>
      </c>
      <c r="AL806" s="99">
        <v>176824.80456352199</v>
      </c>
      <c r="AM806" s="99">
        <v>0</v>
      </c>
      <c r="AN806" s="99">
        <v>9781394.54760742</v>
      </c>
      <c r="AO806" s="99">
        <v>18033191.2182617</v>
      </c>
      <c r="AP806" s="99">
        <v>0</v>
      </c>
      <c r="AQ806" s="99">
        <v>2323457.1837463402</v>
      </c>
      <c r="AR806" s="99">
        <v>1969108.4239807101</v>
      </c>
      <c r="AS806" s="99">
        <v>1449175.6172180199</v>
      </c>
      <c r="AT806" s="99">
        <v>0</v>
      </c>
      <c r="AU806" s="99">
        <v>0</v>
      </c>
      <c r="AV806" s="99">
        <v>31431751.0163574</v>
      </c>
      <c r="AW806" s="99">
        <v>4904.7090532183602</v>
      </c>
      <c r="AX806" s="99">
        <v>51352.633365631104</v>
      </c>
      <c r="AY806" s="99">
        <v>6651291.62609863</v>
      </c>
      <c r="AZ806" s="99">
        <v>3579687.8360290499</v>
      </c>
      <c r="BA806" s="99">
        <v>0</v>
      </c>
      <c r="BB806" s="99">
        <v>7913247.9208373995</v>
      </c>
      <c r="BC806" s="99">
        <v>2145267.4843444801</v>
      </c>
      <c r="BD806" s="99">
        <v>0</v>
      </c>
      <c r="BE806" s="99">
        <v>1449491.6248168901</v>
      </c>
      <c r="BF806" s="99">
        <v>0</v>
      </c>
      <c r="BG806" s="99">
        <v>31455080.756347701</v>
      </c>
      <c r="BH806" s="99">
        <v>5143495.0380859403</v>
      </c>
      <c r="BI806" s="99">
        <v>0</v>
      </c>
      <c r="BJ806" s="99">
        <v>965148.00411987305</v>
      </c>
      <c r="BK806" s="99">
        <v>787371.26741027797</v>
      </c>
      <c r="BL806" s="99">
        <v>0</v>
      </c>
      <c r="BM806" s="99">
        <v>0</v>
      </c>
      <c r="BN806" s="99">
        <v>0</v>
      </c>
      <c r="BO806" s="99">
        <v>0</v>
      </c>
      <c r="BP806" s="99">
        <v>0</v>
      </c>
      <c r="BQ806" s="99">
        <v>0</v>
      </c>
      <c r="BR806" s="99">
        <v>2248334.8422546401</v>
      </c>
      <c r="BS806" s="99">
        <v>1357882.0669403099</v>
      </c>
      <c r="BT806" s="99">
        <v>0</v>
      </c>
      <c r="BU806" s="99">
        <v>1353216.9699859601</v>
      </c>
      <c r="BV806" s="99">
        <v>1012175.52156067</v>
      </c>
      <c r="BW806" s="99">
        <v>0</v>
      </c>
      <c r="BX806" s="99">
        <v>285102.14897537202</v>
      </c>
      <c r="BY806" s="99">
        <v>0</v>
      </c>
      <c r="BZ806" s="99">
        <v>0</v>
      </c>
      <c r="CA806" s="99">
        <v>41488.093372345</v>
      </c>
      <c r="CB806" s="99">
        <v>2193311.8228759798</v>
      </c>
      <c r="CC806" s="99">
        <v>20403961.4770508</v>
      </c>
      <c r="CD806" s="99">
        <v>6104141.78979492</v>
      </c>
      <c r="CE806" s="99">
        <v>1194.7974762916599</v>
      </c>
      <c r="CF806" s="99">
        <v>176742.920455933</v>
      </c>
      <c r="CG806" s="99">
        <v>1448907.03956604</v>
      </c>
      <c r="CH806" s="99">
        <v>0</v>
      </c>
      <c r="CI806" s="99">
        <v>42684.767625808701</v>
      </c>
      <c r="CJ806" s="99">
        <v>2368485.4383850102</v>
      </c>
      <c r="CK806" s="99">
        <v>21856323.800292999</v>
      </c>
      <c r="CL806" s="99">
        <v>6403186.8991088904</v>
      </c>
      <c r="CM806" s="203">
        <f t="shared" si="36"/>
        <v>74911.889431476593</v>
      </c>
      <c r="CN806" s="203">
        <f t="shared" si="37"/>
        <v>12149879.98599243</v>
      </c>
      <c r="CO806" s="203">
        <f t="shared" si="38"/>
        <v>53311404.5566407</v>
      </c>
      <c r="CP806" s="99">
        <v>6403186.8991088904</v>
      </c>
      <c r="CQ806" s="99">
        <v>0</v>
      </c>
      <c r="CR806" s="99">
        <v>0</v>
      </c>
      <c r="CS806" s="99">
        <v>0</v>
      </c>
      <c r="CT806" s="99">
        <v>0</v>
      </c>
    </row>
    <row r="807" spans="1:98">
      <c r="A807" s="98" t="s">
        <v>64</v>
      </c>
      <c r="B807" s="100">
        <v>42705</v>
      </c>
      <c r="C807" s="99">
        <v>36161.941207885699</v>
      </c>
      <c r="D807" s="99">
        <v>0</v>
      </c>
      <c r="E807" s="99">
        <v>4843.0237920284299</v>
      </c>
      <c r="F807" s="99">
        <v>4368.94214874506</v>
      </c>
      <c r="G807" s="99">
        <v>1201.7254725396599</v>
      </c>
      <c r="H807" s="99">
        <v>0</v>
      </c>
      <c r="I807" s="99">
        <v>0</v>
      </c>
      <c r="J807" s="99">
        <v>31960.183814525601</v>
      </c>
      <c r="K807" s="99">
        <v>17.531357876956498</v>
      </c>
      <c r="L807" s="99">
        <v>85.335917327553005</v>
      </c>
      <c r="M807" s="99">
        <v>15232.3005923033</v>
      </c>
      <c r="N807" s="99">
        <v>3800.8121962845298</v>
      </c>
      <c r="O807" s="99">
        <v>0</v>
      </c>
      <c r="P807" s="99">
        <v>20175.4187600613</v>
      </c>
      <c r="Q807" s="99">
        <v>1726.2975080907299</v>
      </c>
      <c r="R807" s="99">
        <v>0</v>
      </c>
      <c r="S807" s="99">
        <v>1194.8839619606699</v>
      </c>
      <c r="T807" s="99">
        <v>0</v>
      </c>
      <c r="U807" s="99">
        <v>31977.563520669901</v>
      </c>
      <c r="V807" s="99">
        <v>1887715.34552002</v>
      </c>
      <c r="W807" s="99">
        <v>0</v>
      </c>
      <c r="X807" s="99">
        <v>261521.43795776399</v>
      </c>
      <c r="Y807" s="99">
        <v>224501.243837357</v>
      </c>
      <c r="Z807" s="99">
        <v>172457.68108558701</v>
      </c>
      <c r="AA807" s="99">
        <v>0</v>
      </c>
      <c r="AB807" s="99">
        <v>0</v>
      </c>
      <c r="AC807" s="99">
        <v>9636288.3707275409</v>
      </c>
      <c r="AD807" s="99">
        <v>1326.2647735476501</v>
      </c>
      <c r="AE807" s="99">
        <v>5169.2084921598398</v>
      </c>
      <c r="AF807" s="99">
        <v>673483.40773773205</v>
      </c>
      <c r="AG807" s="99">
        <v>423240.97209167498</v>
      </c>
      <c r="AH807" s="99">
        <v>0</v>
      </c>
      <c r="AI807" s="99">
        <v>809972.02496337902</v>
      </c>
      <c r="AJ807" s="99">
        <v>234452.69793319699</v>
      </c>
      <c r="AK807" s="99">
        <v>0</v>
      </c>
      <c r="AL807" s="99">
        <v>172686.99370193499</v>
      </c>
      <c r="AM807" s="99">
        <v>0</v>
      </c>
      <c r="AN807" s="99">
        <v>9680354.6018066406</v>
      </c>
      <c r="AO807" s="99">
        <v>17852719.8820801</v>
      </c>
      <c r="AP807" s="99">
        <v>0</v>
      </c>
      <c r="AQ807" s="99">
        <v>2232591.9555358901</v>
      </c>
      <c r="AR807" s="99">
        <v>1907879.7000885</v>
      </c>
      <c r="AS807" s="99">
        <v>1421673.33616638</v>
      </c>
      <c r="AT807" s="99">
        <v>0</v>
      </c>
      <c r="AU807" s="99">
        <v>0</v>
      </c>
      <c r="AV807" s="99">
        <v>31254954.834472701</v>
      </c>
      <c r="AW807" s="99">
        <v>4510.2275236844998</v>
      </c>
      <c r="AX807" s="99">
        <v>36452.866146564498</v>
      </c>
      <c r="AY807" s="99">
        <v>6605112.7053222703</v>
      </c>
      <c r="AZ807" s="99">
        <v>3533131.8582458501</v>
      </c>
      <c r="BA807" s="99">
        <v>0</v>
      </c>
      <c r="BB807" s="99">
        <v>7733819.24645996</v>
      </c>
      <c r="BC807" s="99">
        <v>2092958.55062866</v>
      </c>
      <c r="BD807" s="99">
        <v>0</v>
      </c>
      <c r="BE807" s="99">
        <v>1420995.10774231</v>
      </c>
      <c r="BF807" s="99">
        <v>0</v>
      </c>
      <c r="BG807" s="99">
        <v>31312207.0705566</v>
      </c>
      <c r="BH807" s="99">
        <v>5122578.8557128897</v>
      </c>
      <c r="BI807" s="99">
        <v>0</v>
      </c>
      <c r="BJ807" s="99">
        <v>934249.35015106201</v>
      </c>
      <c r="BK807" s="99">
        <v>767711.29902648902</v>
      </c>
      <c r="BL807" s="99">
        <v>0</v>
      </c>
      <c r="BM807" s="99">
        <v>0</v>
      </c>
      <c r="BN807" s="99">
        <v>0</v>
      </c>
      <c r="BO807" s="99">
        <v>0</v>
      </c>
      <c r="BP807" s="99">
        <v>0</v>
      </c>
      <c r="BQ807" s="99">
        <v>0</v>
      </c>
      <c r="BR807" s="99">
        <v>2228766.94030762</v>
      </c>
      <c r="BS807" s="99">
        <v>1342668.48849487</v>
      </c>
      <c r="BT807" s="99">
        <v>0</v>
      </c>
      <c r="BU807" s="99">
        <v>1524214.1999816899</v>
      </c>
      <c r="BV807" s="99">
        <v>989257.25175476098</v>
      </c>
      <c r="BW807" s="99">
        <v>0</v>
      </c>
      <c r="BX807" s="99">
        <v>297091.24891281099</v>
      </c>
      <c r="BY807" s="99">
        <v>0</v>
      </c>
      <c r="BZ807" s="99">
        <v>0</v>
      </c>
      <c r="CA807" s="99">
        <v>41013.719288826003</v>
      </c>
      <c r="CB807" s="99">
        <v>2155230.38421631</v>
      </c>
      <c r="CC807" s="99">
        <v>20081319.631347701</v>
      </c>
      <c r="CD807" s="99">
        <v>6054475.9997558603</v>
      </c>
      <c r="CE807" s="99">
        <v>1200.18402501941</v>
      </c>
      <c r="CF807" s="99">
        <v>172570.65273666399</v>
      </c>
      <c r="CG807" s="99">
        <v>1422594.5872192399</v>
      </c>
      <c r="CH807" s="99">
        <v>0</v>
      </c>
      <c r="CI807" s="99">
        <v>42212.776983261101</v>
      </c>
      <c r="CJ807" s="99">
        <v>2324924.8176574698</v>
      </c>
      <c r="CK807" s="99">
        <v>21509825.0625</v>
      </c>
      <c r="CL807" s="99">
        <v>6355852.3428955097</v>
      </c>
      <c r="CM807" s="203">
        <f t="shared" si="36"/>
        <v>74190.340503931002</v>
      </c>
      <c r="CN807" s="203">
        <f t="shared" si="37"/>
        <v>12005279.419464111</v>
      </c>
      <c r="CO807" s="203">
        <f t="shared" si="38"/>
        <v>52822032.133056596</v>
      </c>
      <c r="CP807" s="99">
        <v>6355852.3428955097</v>
      </c>
      <c r="CQ807" s="99">
        <v>0</v>
      </c>
      <c r="CR807" s="99">
        <v>0</v>
      </c>
      <c r="CS807" s="99">
        <v>0</v>
      </c>
      <c r="CT807" s="99">
        <v>0</v>
      </c>
    </row>
    <row r="808" spans="1:98">
      <c r="A808" s="98" t="s">
        <v>64</v>
      </c>
      <c r="B808" s="100">
        <v>42795</v>
      </c>
      <c r="C808" s="99">
        <v>36130.303470134699</v>
      </c>
      <c r="D808" s="99">
        <v>0</v>
      </c>
      <c r="E808" s="99">
        <v>4632.1593692302704</v>
      </c>
      <c r="F808" s="99">
        <v>4171.5426005721101</v>
      </c>
      <c r="G808" s="99">
        <v>1207.4991372823699</v>
      </c>
      <c r="H808" s="99">
        <v>0</v>
      </c>
      <c r="I808" s="99">
        <v>0</v>
      </c>
      <c r="J808" s="99">
        <v>31837.2705395222</v>
      </c>
      <c r="K808" s="99">
        <v>15.2663360777078</v>
      </c>
      <c r="L808" s="99">
        <v>78.729927537962794</v>
      </c>
      <c r="M808" s="99">
        <v>15230.6752872467</v>
      </c>
      <c r="N808" s="99">
        <v>3710.1451098620901</v>
      </c>
      <c r="O808" s="99">
        <v>0</v>
      </c>
      <c r="P808" s="99">
        <v>19993.4152691364</v>
      </c>
      <c r="Q808" s="99">
        <v>1700.85636253655</v>
      </c>
      <c r="R808" s="99">
        <v>0</v>
      </c>
      <c r="S808" s="99">
        <v>1211.9520952999601</v>
      </c>
      <c r="T808" s="99">
        <v>0</v>
      </c>
      <c r="U808" s="99">
        <v>31849.9519267082</v>
      </c>
      <c r="V808" s="99">
        <v>1899549.4499816899</v>
      </c>
      <c r="W808" s="99">
        <v>0</v>
      </c>
      <c r="X808" s="99">
        <v>255185.40230178801</v>
      </c>
      <c r="Y808" s="99">
        <v>220580.31853294399</v>
      </c>
      <c r="Z808" s="99">
        <v>177541.102760315</v>
      </c>
      <c r="AA808" s="99">
        <v>0</v>
      </c>
      <c r="AB808" s="99">
        <v>0</v>
      </c>
      <c r="AC808" s="99">
        <v>9714181.6057128906</v>
      </c>
      <c r="AD808" s="99">
        <v>1166.4371122717901</v>
      </c>
      <c r="AE808" s="99">
        <v>1751.22644028068</v>
      </c>
      <c r="AF808" s="99">
        <v>683587.02645111096</v>
      </c>
      <c r="AG808" s="99">
        <v>416913.08679199201</v>
      </c>
      <c r="AH808" s="99">
        <v>0</v>
      </c>
      <c r="AI808" s="99">
        <v>822804.26626586902</v>
      </c>
      <c r="AJ808" s="99">
        <v>236657.05837822001</v>
      </c>
      <c r="AK808" s="99">
        <v>0</v>
      </c>
      <c r="AL808" s="99">
        <v>176714.02336692801</v>
      </c>
      <c r="AM808" s="99">
        <v>0</v>
      </c>
      <c r="AN808" s="99">
        <v>9679748.9324951209</v>
      </c>
      <c r="AO808" s="99">
        <v>18054828.9145508</v>
      </c>
      <c r="AP808" s="99">
        <v>0</v>
      </c>
      <c r="AQ808" s="99">
        <v>2181709.3898620601</v>
      </c>
      <c r="AR808" s="99">
        <v>1875487.8796234101</v>
      </c>
      <c r="AS808" s="99">
        <v>1473771.1563720701</v>
      </c>
      <c r="AT808" s="99">
        <v>0</v>
      </c>
      <c r="AU808" s="99">
        <v>0</v>
      </c>
      <c r="AV808" s="99">
        <v>31443283.269042999</v>
      </c>
      <c r="AW808" s="99">
        <v>3975.2536015212499</v>
      </c>
      <c r="AX808" s="99">
        <v>12074.016198515899</v>
      </c>
      <c r="AY808" s="99">
        <v>6717426.5593872098</v>
      </c>
      <c r="AZ808" s="99">
        <v>3498493.5228881799</v>
      </c>
      <c r="BA808" s="99">
        <v>0</v>
      </c>
      <c r="BB808" s="99">
        <v>7895356.7022094699</v>
      </c>
      <c r="BC808" s="99">
        <v>2152454.0680542002</v>
      </c>
      <c r="BD808" s="99">
        <v>0</v>
      </c>
      <c r="BE808" s="99">
        <v>1466586.85377502</v>
      </c>
      <c r="BF808" s="99">
        <v>0</v>
      </c>
      <c r="BG808" s="99">
        <v>31297896.625</v>
      </c>
      <c r="BH808" s="99">
        <v>5198123.9318237295</v>
      </c>
      <c r="BI808" s="99">
        <v>0</v>
      </c>
      <c r="BJ808" s="99">
        <v>921732.13665008498</v>
      </c>
      <c r="BK808" s="99">
        <v>749476.83580779994</v>
      </c>
      <c r="BL808" s="99">
        <v>0</v>
      </c>
      <c r="BM808" s="99">
        <v>0</v>
      </c>
      <c r="BN808" s="99">
        <v>0</v>
      </c>
      <c r="BO808" s="99">
        <v>0</v>
      </c>
      <c r="BP808" s="99">
        <v>0</v>
      </c>
      <c r="BQ808" s="99">
        <v>0</v>
      </c>
      <c r="BR808" s="99">
        <v>2267136.1078491202</v>
      </c>
      <c r="BS808" s="99">
        <v>1326448.7632293699</v>
      </c>
      <c r="BT808" s="99">
        <v>0</v>
      </c>
      <c r="BU808" s="99">
        <v>1548891.0399932901</v>
      </c>
      <c r="BV808" s="99">
        <v>1008973.98703766</v>
      </c>
      <c r="BW808" s="99">
        <v>0</v>
      </c>
      <c r="BX808" s="99">
        <v>314774.07884597802</v>
      </c>
      <c r="BY808" s="99">
        <v>0</v>
      </c>
      <c r="BZ808" s="99">
        <v>0</v>
      </c>
      <c r="CA808" s="99">
        <v>40694.470446586602</v>
      </c>
      <c r="CB808" s="99">
        <v>2151767.7012023898</v>
      </c>
      <c r="CC808" s="99">
        <v>20238195.4916992</v>
      </c>
      <c r="CD808" s="99">
        <v>6124934.7364502</v>
      </c>
      <c r="CE808" s="99">
        <v>1208.53680260479</v>
      </c>
      <c r="CF808" s="99">
        <v>177490.79066085801</v>
      </c>
      <c r="CG808" s="99">
        <v>1474695.20333862</v>
      </c>
      <c r="CH808" s="99">
        <v>0</v>
      </c>
      <c r="CI808" s="99">
        <v>41904.132560730002</v>
      </c>
      <c r="CJ808" s="99">
        <v>2335877.9117736798</v>
      </c>
      <c r="CK808" s="99">
        <v>21704727.368408199</v>
      </c>
      <c r="CL808" s="99">
        <v>6438527.5026245099</v>
      </c>
      <c r="CM808" s="203">
        <f t="shared" si="36"/>
        <v>73754.084487438202</v>
      </c>
      <c r="CN808" s="203">
        <f t="shared" si="37"/>
        <v>12015626.844268801</v>
      </c>
      <c r="CO808" s="203">
        <f t="shared" si="38"/>
        <v>53002623.993408203</v>
      </c>
      <c r="CP808" s="99">
        <v>6438527.5026245099</v>
      </c>
      <c r="CQ808" s="99">
        <v>0</v>
      </c>
      <c r="CR808" s="99">
        <v>0</v>
      </c>
      <c r="CS808" s="99">
        <v>0</v>
      </c>
      <c r="CT808" s="99">
        <v>0</v>
      </c>
    </row>
    <row r="809" spans="1:98">
      <c r="A809" s="98" t="s">
        <v>64</v>
      </c>
      <c r="B809" s="100">
        <v>42887</v>
      </c>
      <c r="C809" s="99">
        <v>35766.378567695603</v>
      </c>
      <c r="D809" s="99">
        <v>0</v>
      </c>
      <c r="E809" s="99">
        <v>4526.5530703067798</v>
      </c>
      <c r="F809" s="99">
        <v>4071.96516945958</v>
      </c>
      <c r="G809" s="99">
        <v>1214.6758121699099</v>
      </c>
      <c r="H809" s="99">
        <v>0</v>
      </c>
      <c r="I809" s="99">
        <v>0</v>
      </c>
      <c r="J809" s="99">
        <v>31734.1138167381</v>
      </c>
      <c r="K809" s="99">
        <v>13.8256566048367</v>
      </c>
      <c r="L809" s="99">
        <v>85.158999981358605</v>
      </c>
      <c r="M809" s="99">
        <v>15024.1848223209</v>
      </c>
      <c r="N809" s="99">
        <v>3666.3526819050298</v>
      </c>
      <c r="O809" s="99">
        <v>0</v>
      </c>
      <c r="P809" s="99">
        <v>19833.237443924001</v>
      </c>
      <c r="Q809" s="99">
        <v>1656.3367665261001</v>
      </c>
      <c r="R809" s="99">
        <v>0</v>
      </c>
      <c r="S809" s="99">
        <v>1213.9360930174601</v>
      </c>
      <c r="T809" s="99">
        <v>0</v>
      </c>
      <c r="U809" s="99">
        <v>31756.9428653717</v>
      </c>
      <c r="V809" s="99">
        <v>1872509.27513123</v>
      </c>
      <c r="W809" s="99">
        <v>0</v>
      </c>
      <c r="X809" s="99">
        <v>248914.229177475</v>
      </c>
      <c r="Y809" s="99">
        <v>215368.49841690101</v>
      </c>
      <c r="Z809" s="99">
        <v>177324.583358765</v>
      </c>
      <c r="AA809" s="99">
        <v>0</v>
      </c>
      <c r="AB809" s="99">
        <v>0</v>
      </c>
      <c r="AC809" s="99">
        <v>9575553.1027831994</v>
      </c>
      <c r="AD809" s="99">
        <v>987.78311459720101</v>
      </c>
      <c r="AE809" s="99">
        <v>2083.3743391335001</v>
      </c>
      <c r="AF809" s="99">
        <v>672687.91161346401</v>
      </c>
      <c r="AG809" s="99">
        <v>410497.86095428502</v>
      </c>
      <c r="AH809" s="99">
        <v>0</v>
      </c>
      <c r="AI809" s="99">
        <v>795019.20798492397</v>
      </c>
      <c r="AJ809" s="99">
        <v>231561.706550598</v>
      </c>
      <c r="AK809" s="99">
        <v>0</v>
      </c>
      <c r="AL809" s="99">
        <v>175987.466863632</v>
      </c>
      <c r="AM809" s="99">
        <v>0</v>
      </c>
      <c r="AN809" s="99">
        <v>9649171.2664794903</v>
      </c>
      <c r="AO809" s="99">
        <v>17874375.730224598</v>
      </c>
      <c r="AP809" s="99">
        <v>0</v>
      </c>
      <c r="AQ809" s="99">
        <v>2133083.5057983398</v>
      </c>
      <c r="AR809" s="99">
        <v>1838084.72479248</v>
      </c>
      <c r="AS809" s="99">
        <v>1469863.24874878</v>
      </c>
      <c r="AT809" s="99">
        <v>0</v>
      </c>
      <c r="AU809" s="99">
        <v>0</v>
      </c>
      <c r="AV809" s="99">
        <v>31355881.1728516</v>
      </c>
      <c r="AW809" s="99">
        <v>3385.3647853434099</v>
      </c>
      <c r="AX809" s="99">
        <v>14992.641350984601</v>
      </c>
      <c r="AY809" s="99">
        <v>6663812.8865356399</v>
      </c>
      <c r="AZ809" s="99">
        <v>3444839.2153320299</v>
      </c>
      <c r="BA809" s="99">
        <v>0</v>
      </c>
      <c r="BB809" s="99">
        <v>7673127.6958618201</v>
      </c>
      <c r="BC809" s="99">
        <v>2109430.4646911598</v>
      </c>
      <c r="BD809" s="99">
        <v>0</v>
      </c>
      <c r="BE809" s="99">
        <v>1464063.8690033001</v>
      </c>
      <c r="BF809" s="99">
        <v>0</v>
      </c>
      <c r="BG809" s="99">
        <v>31436887.013916001</v>
      </c>
      <c r="BH809" s="99">
        <v>5063627.05078125</v>
      </c>
      <c r="BI809" s="99">
        <v>0</v>
      </c>
      <c r="BJ809" s="99">
        <v>908384.84953308105</v>
      </c>
      <c r="BK809" s="99">
        <v>733270.19425964402</v>
      </c>
      <c r="BL809" s="99">
        <v>0</v>
      </c>
      <c r="BM809" s="99">
        <v>0</v>
      </c>
      <c r="BN809" s="99">
        <v>0</v>
      </c>
      <c r="BO809" s="99">
        <v>0</v>
      </c>
      <c r="BP809" s="99">
        <v>0</v>
      </c>
      <c r="BQ809" s="99">
        <v>0</v>
      </c>
      <c r="BR809" s="99">
        <v>2233557.4807434101</v>
      </c>
      <c r="BS809" s="99">
        <v>1313378.4198455799</v>
      </c>
      <c r="BT809" s="99">
        <v>0</v>
      </c>
      <c r="BU809" s="99">
        <v>1518355.58999634</v>
      </c>
      <c r="BV809" s="99">
        <v>987014.20597839402</v>
      </c>
      <c r="BW809" s="99">
        <v>0</v>
      </c>
      <c r="BX809" s="99">
        <v>317281.268852234</v>
      </c>
      <c r="BY809" s="99">
        <v>0</v>
      </c>
      <c r="BZ809" s="99">
        <v>0</v>
      </c>
      <c r="CA809" s="99">
        <v>40277.9336714745</v>
      </c>
      <c r="CB809" s="99">
        <v>2126709.1930542002</v>
      </c>
      <c r="CC809" s="99">
        <v>20045680.150878899</v>
      </c>
      <c r="CD809" s="99">
        <v>5972255.8517456101</v>
      </c>
      <c r="CE809" s="99">
        <v>1214.9668759405599</v>
      </c>
      <c r="CF809" s="99">
        <v>176947.29565811201</v>
      </c>
      <c r="CG809" s="99">
        <v>1467894.5126953099</v>
      </c>
      <c r="CH809" s="99">
        <v>0</v>
      </c>
      <c r="CI809" s="99">
        <v>41490.022904872902</v>
      </c>
      <c r="CJ809" s="99">
        <v>2300316.4295349098</v>
      </c>
      <c r="CK809" s="99">
        <v>21508814.2736816</v>
      </c>
      <c r="CL809" s="99">
        <v>6273778.5689697303</v>
      </c>
      <c r="CM809" s="203">
        <f t="shared" si="36"/>
        <v>73246.965770244598</v>
      </c>
      <c r="CN809" s="203">
        <f t="shared" si="37"/>
        <v>11949487.696014401</v>
      </c>
      <c r="CO809" s="203">
        <f t="shared" si="38"/>
        <v>52945701.287597597</v>
      </c>
      <c r="CP809" s="99">
        <v>6273778.5689697303</v>
      </c>
      <c r="CQ809" s="99">
        <v>0</v>
      </c>
      <c r="CR809" s="99">
        <v>0</v>
      </c>
      <c r="CS809" s="99">
        <v>0</v>
      </c>
      <c r="CT809" s="99">
        <v>0</v>
      </c>
    </row>
    <row r="810" spans="1:98">
      <c r="A810" s="98" t="s">
        <v>64</v>
      </c>
      <c r="B810" s="100">
        <v>42979</v>
      </c>
      <c r="C810" s="99">
        <v>35515.633372306802</v>
      </c>
      <c r="D810" s="99">
        <v>0</v>
      </c>
      <c r="E810" s="99">
        <v>4440.6925877928697</v>
      </c>
      <c r="F810" s="99">
        <v>4005.8094442486799</v>
      </c>
      <c r="G810" s="99">
        <v>1218.89707565308</v>
      </c>
      <c r="H810" s="99">
        <v>0</v>
      </c>
      <c r="I810" s="99">
        <v>0</v>
      </c>
      <c r="J810" s="99">
        <v>31633.457674264901</v>
      </c>
      <c r="K810" s="99">
        <v>10.792251327773601</v>
      </c>
      <c r="L810" s="99">
        <v>82.720275102183194</v>
      </c>
      <c r="M810" s="99">
        <v>14971.455894827801</v>
      </c>
      <c r="N810" s="99">
        <v>3586.0232729315799</v>
      </c>
      <c r="O810" s="99">
        <v>0</v>
      </c>
      <c r="P810" s="99">
        <v>19736.444896459601</v>
      </c>
      <c r="Q810" s="99">
        <v>1630.81117537618</v>
      </c>
      <c r="R810" s="99">
        <v>0</v>
      </c>
      <c r="S810" s="99">
        <v>1213.8137656599299</v>
      </c>
      <c r="T810" s="99">
        <v>0</v>
      </c>
      <c r="U810" s="99">
        <v>31636.822558641401</v>
      </c>
      <c r="V810" s="99">
        <v>1849344.05224609</v>
      </c>
      <c r="W810" s="99">
        <v>0</v>
      </c>
      <c r="X810" s="99">
        <v>245126.49490928699</v>
      </c>
      <c r="Y810" s="99">
        <v>212062.58472251901</v>
      </c>
      <c r="Z810" s="99">
        <v>177988.02146530201</v>
      </c>
      <c r="AA810" s="99">
        <v>0</v>
      </c>
      <c r="AB810" s="99">
        <v>0</v>
      </c>
      <c r="AC810" s="99">
        <v>9541933.45703125</v>
      </c>
      <c r="AD810" s="99">
        <v>848.53874163329601</v>
      </c>
      <c r="AE810" s="99">
        <v>3546.6891430020301</v>
      </c>
      <c r="AF810" s="99">
        <v>664270.71421051002</v>
      </c>
      <c r="AG810" s="99">
        <v>403719.31342697103</v>
      </c>
      <c r="AH810" s="99">
        <v>0</v>
      </c>
      <c r="AI810" s="99">
        <v>787175.02008056606</v>
      </c>
      <c r="AJ810" s="99">
        <v>230457.74449348499</v>
      </c>
      <c r="AK810" s="99">
        <v>0</v>
      </c>
      <c r="AL810" s="99">
        <v>178166.96090316799</v>
      </c>
      <c r="AM810" s="99">
        <v>0</v>
      </c>
      <c r="AN810" s="99">
        <v>9590532.3428955097</v>
      </c>
      <c r="AO810" s="99">
        <v>17755051.659912098</v>
      </c>
      <c r="AP810" s="99">
        <v>0</v>
      </c>
      <c r="AQ810" s="99">
        <v>2112797.6015319801</v>
      </c>
      <c r="AR810" s="99">
        <v>1820509.0038147001</v>
      </c>
      <c r="AS810" s="99">
        <v>1484217.6851654099</v>
      </c>
      <c r="AT810" s="99">
        <v>0</v>
      </c>
      <c r="AU810" s="99">
        <v>0</v>
      </c>
      <c r="AV810" s="99">
        <v>31313638.746826202</v>
      </c>
      <c r="AW810" s="99">
        <v>2919.56743898988</v>
      </c>
      <c r="AX810" s="99">
        <v>27337.864938259099</v>
      </c>
      <c r="AY810" s="99">
        <v>6613047.5676879901</v>
      </c>
      <c r="AZ810" s="99">
        <v>3394019.4783020001</v>
      </c>
      <c r="BA810" s="99">
        <v>0</v>
      </c>
      <c r="BB810" s="99">
        <v>7635624.5855102502</v>
      </c>
      <c r="BC810" s="99">
        <v>2122741.5469360398</v>
      </c>
      <c r="BD810" s="99">
        <v>0</v>
      </c>
      <c r="BE810" s="99">
        <v>1483427.06140137</v>
      </c>
      <c r="BF810" s="99">
        <v>0</v>
      </c>
      <c r="BG810" s="99">
        <v>31342083.300537098</v>
      </c>
      <c r="BH810" s="99">
        <v>5029924.0568847703</v>
      </c>
      <c r="BI810" s="99">
        <v>0</v>
      </c>
      <c r="BJ810" s="99">
        <v>899314.365859985</v>
      </c>
      <c r="BK810" s="99">
        <v>724814.16355133103</v>
      </c>
      <c r="BL810" s="99">
        <v>0</v>
      </c>
      <c r="BM810" s="99">
        <v>0</v>
      </c>
      <c r="BN810" s="99">
        <v>0</v>
      </c>
      <c r="BO810" s="99">
        <v>0</v>
      </c>
      <c r="BP810" s="99">
        <v>0</v>
      </c>
      <c r="BQ810" s="99">
        <v>0</v>
      </c>
      <c r="BR810" s="99">
        <v>2224306.0824584998</v>
      </c>
      <c r="BS810" s="99">
        <v>1288949.0186920201</v>
      </c>
      <c r="BT810" s="99">
        <v>0</v>
      </c>
      <c r="BU810" s="99">
        <v>1281525.3499908401</v>
      </c>
      <c r="BV810" s="99">
        <v>992163.69936370896</v>
      </c>
      <c r="BW810" s="99">
        <v>0</v>
      </c>
      <c r="BX810" s="99">
        <v>288997.07899093599</v>
      </c>
      <c r="BY810" s="99">
        <v>0</v>
      </c>
      <c r="BZ810" s="99">
        <v>0</v>
      </c>
      <c r="CA810" s="99">
        <v>40030.581908702901</v>
      </c>
      <c r="CB810" s="99">
        <v>2098708.7156982399</v>
      </c>
      <c r="CC810" s="99">
        <v>19885697.233154301</v>
      </c>
      <c r="CD810" s="99">
        <v>5926633.9641723596</v>
      </c>
      <c r="CE810" s="99">
        <v>1219.2585539817801</v>
      </c>
      <c r="CF810" s="99">
        <v>178376.831523895</v>
      </c>
      <c r="CG810" s="99">
        <v>1484340.0293579099</v>
      </c>
      <c r="CH810" s="99">
        <v>0</v>
      </c>
      <c r="CI810" s="99">
        <v>41253.053476333604</v>
      </c>
      <c r="CJ810" s="99">
        <v>2276629.3055419899</v>
      </c>
      <c r="CK810" s="99">
        <v>21384260.126220699</v>
      </c>
      <c r="CL810" s="99">
        <v>6231710.3599243201</v>
      </c>
      <c r="CM810" s="203">
        <f t="shared" si="36"/>
        <v>72889.876034975008</v>
      </c>
      <c r="CN810" s="203">
        <f t="shared" si="37"/>
        <v>11867161.6484375</v>
      </c>
      <c r="CO810" s="203">
        <f t="shared" si="38"/>
        <v>52726343.426757798</v>
      </c>
      <c r="CP810" s="99">
        <v>6231710.3599243201</v>
      </c>
      <c r="CQ810" s="99">
        <v>0</v>
      </c>
      <c r="CR810" s="99">
        <v>0</v>
      </c>
      <c r="CS810" s="99">
        <v>0</v>
      </c>
      <c r="CT810" s="99">
        <v>0</v>
      </c>
    </row>
    <row r="811" spans="1:98">
      <c r="A811" s="98" t="s">
        <v>64</v>
      </c>
      <c r="B811" s="100">
        <v>43070</v>
      </c>
      <c r="C811" s="99">
        <v>35389.447882652297</v>
      </c>
      <c r="D811" s="99">
        <v>0</v>
      </c>
      <c r="E811" s="99">
        <v>4379.1741455197298</v>
      </c>
      <c r="F811" s="99">
        <v>3953.4489799141902</v>
      </c>
      <c r="G811" s="99">
        <v>1217.1354606300599</v>
      </c>
      <c r="H811" s="99">
        <v>0</v>
      </c>
      <c r="I811" s="99">
        <v>0</v>
      </c>
      <c r="J811" s="99">
        <v>31229.193089961998</v>
      </c>
      <c r="K811" s="99">
        <v>9.8635478694923204</v>
      </c>
      <c r="L811" s="99">
        <v>68.284251271747095</v>
      </c>
      <c r="M811" s="99">
        <v>14972.6704491377</v>
      </c>
      <c r="N811" s="99">
        <v>3504.8626829385798</v>
      </c>
      <c r="O811" s="99">
        <v>0</v>
      </c>
      <c r="P811" s="99">
        <v>19629.619615793199</v>
      </c>
      <c r="Q811" s="99">
        <v>1616.30280856788</v>
      </c>
      <c r="R811" s="99">
        <v>0</v>
      </c>
      <c r="S811" s="99">
        <v>1207.1716873943799</v>
      </c>
      <c r="T811" s="99">
        <v>0</v>
      </c>
      <c r="U811" s="99">
        <v>31239.424005270001</v>
      </c>
      <c r="V811" s="99">
        <v>1834616.54614258</v>
      </c>
      <c r="W811" s="99">
        <v>0</v>
      </c>
      <c r="X811" s="99">
        <v>243587.42262649501</v>
      </c>
      <c r="Y811" s="99">
        <v>209082.98674774199</v>
      </c>
      <c r="Z811" s="99">
        <v>176737.97359657299</v>
      </c>
      <c r="AA811" s="99">
        <v>0</v>
      </c>
      <c r="AB811" s="99">
        <v>0</v>
      </c>
      <c r="AC811" s="99">
        <v>9480232.80322266</v>
      </c>
      <c r="AD811" s="99">
        <v>675.88977639377094</v>
      </c>
      <c r="AE811" s="99">
        <v>2369.91522866488</v>
      </c>
      <c r="AF811" s="99">
        <v>665342.343513489</v>
      </c>
      <c r="AG811" s="99">
        <v>391491.25213623</v>
      </c>
      <c r="AH811" s="99">
        <v>0</v>
      </c>
      <c r="AI811" s="99">
        <v>789952.38555908203</v>
      </c>
      <c r="AJ811" s="99">
        <v>227493.55150795</v>
      </c>
      <c r="AK811" s="99">
        <v>0</v>
      </c>
      <c r="AL811" s="99">
        <v>176416.22750472999</v>
      </c>
      <c r="AM811" s="99">
        <v>0</v>
      </c>
      <c r="AN811" s="99">
        <v>9518452.7271728497</v>
      </c>
      <c r="AO811" s="99">
        <v>17720399.353759799</v>
      </c>
      <c r="AP811" s="99">
        <v>0</v>
      </c>
      <c r="AQ811" s="99">
        <v>2123539.7207031301</v>
      </c>
      <c r="AR811" s="99">
        <v>1800233.03184509</v>
      </c>
      <c r="AS811" s="99">
        <v>1490911.4382629399</v>
      </c>
      <c r="AT811" s="99">
        <v>0</v>
      </c>
      <c r="AU811" s="99">
        <v>0</v>
      </c>
      <c r="AV811" s="99">
        <v>31244180.0227051</v>
      </c>
      <c r="AW811" s="99">
        <v>2331.00316783786</v>
      </c>
      <c r="AX811" s="99">
        <v>16523.473117351499</v>
      </c>
      <c r="AY811" s="99">
        <v>6671235.7186279297</v>
      </c>
      <c r="AZ811" s="99">
        <v>3324631.76281738</v>
      </c>
      <c r="BA811" s="99">
        <v>0</v>
      </c>
      <c r="BB811" s="99">
        <v>7667692.1347045898</v>
      </c>
      <c r="BC811" s="99">
        <v>2125556.48156738</v>
      </c>
      <c r="BD811" s="99">
        <v>0</v>
      </c>
      <c r="BE811" s="99">
        <v>1483285.2762603799</v>
      </c>
      <c r="BF811" s="99">
        <v>0</v>
      </c>
      <c r="BG811" s="99">
        <v>31310528.029785201</v>
      </c>
      <c r="BH811" s="99">
        <v>5056802.2225341797</v>
      </c>
      <c r="BI811" s="99">
        <v>0</v>
      </c>
      <c r="BJ811" s="99">
        <v>897764.54811859096</v>
      </c>
      <c r="BK811" s="99">
        <v>718628.51899719203</v>
      </c>
      <c r="BL811" s="99">
        <v>0</v>
      </c>
      <c r="BM811" s="99">
        <v>0</v>
      </c>
      <c r="BN811" s="99">
        <v>0</v>
      </c>
      <c r="BO811" s="99">
        <v>0</v>
      </c>
      <c r="BP811" s="99">
        <v>0</v>
      </c>
      <c r="BQ811" s="99">
        <v>0</v>
      </c>
      <c r="BR811" s="99">
        <v>2244847.5329284701</v>
      </c>
      <c r="BS811" s="99">
        <v>1261912.0743408201</v>
      </c>
      <c r="BT811" s="99">
        <v>0</v>
      </c>
      <c r="BU811" s="99">
        <v>1487887.38789368</v>
      </c>
      <c r="BV811" s="99">
        <v>993310.24293518101</v>
      </c>
      <c r="BW811" s="99">
        <v>0</v>
      </c>
      <c r="BX811" s="99">
        <v>304736.84629058797</v>
      </c>
      <c r="BY811" s="99">
        <v>0</v>
      </c>
      <c r="BZ811" s="99">
        <v>0</v>
      </c>
      <c r="CA811" s="99">
        <v>39783.829852581002</v>
      </c>
      <c r="CB811" s="99">
        <v>2080368.96107483</v>
      </c>
      <c r="CC811" s="99">
        <v>19827272.111083999</v>
      </c>
      <c r="CD811" s="99">
        <v>5953582.1508178702</v>
      </c>
      <c r="CE811" s="99">
        <v>1214.66843301058</v>
      </c>
      <c r="CF811" s="99">
        <v>176991.23273468</v>
      </c>
      <c r="CG811" s="99">
        <v>1492291.8017730699</v>
      </c>
      <c r="CH811" s="99">
        <v>0</v>
      </c>
      <c r="CI811" s="99">
        <v>40997.198049068502</v>
      </c>
      <c r="CJ811" s="99">
        <v>2254156.1568908701</v>
      </c>
      <c r="CK811" s="99">
        <v>21317213.173339799</v>
      </c>
      <c r="CL811" s="99">
        <v>6264264.6063232403</v>
      </c>
      <c r="CM811" s="203">
        <f t="shared" si="36"/>
        <v>72236.622054338499</v>
      </c>
      <c r="CN811" s="203">
        <f t="shared" si="37"/>
        <v>11772608.884063721</v>
      </c>
      <c r="CO811" s="203">
        <f t="shared" si="38"/>
        <v>52627741.203125</v>
      </c>
      <c r="CP811" s="99">
        <v>6264264.6063232403</v>
      </c>
      <c r="CQ811" s="99">
        <v>0</v>
      </c>
      <c r="CR811" s="99">
        <v>0</v>
      </c>
      <c r="CS811" s="99">
        <v>0</v>
      </c>
      <c r="CT811" s="99">
        <v>0</v>
      </c>
    </row>
    <row r="812" spans="1:98">
      <c r="A812" s="98" t="s">
        <v>64</v>
      </c>
      <c r="B812" s="100">
        <v>43160</v>
      </c>
      <c r="C812" s="99">
        <v>35166.781854629502</v>
      </c>
      <c r="D812" s="99">
        <v>0</v>
      </c>
      <c r="E812" s="99">
        <v>4400.3972625732404</v>
      </c>
      <c r="F812" s="99">
        <v>3988.8198708295799</v>
      </c>
      <c r="G812" s="99">
        <v>1222.8815732151299</v>
      </c>
      <c r="H812" s="99">
        <v>0</v>
      </c>
      <c r="I812" s="99">
        <v>0</v>
      </c>
      <c r="J812" s="99">
        <v>31185.6273329258</v>
      </c>
      <c r="K812" s="99">
        <v>8.1213784175924992</v>
      </c>
      <c r="L812" s="99">
        <v>68.763468475080998</v>
      </c>
      <c r="M812" s="99">
        <v>14994.932594776201</v>
      </c>
      <c r="N812" s="99">
        <v>3426.1401909589799</v>
      </c>
      <c r="O812" s="99">
        <v>0</v>
      </c>
      <c r="P812" s="99">
        <v>19399.264055967298</v>
      </c>
      <c r="Q812" s="99">
        <v>1618.27762486041</v>
      </c>
      <c r="R812" s="99">
        <v>0</v>
      </c>
      <c r="S812" s="99">
        <v>1228.81575497985</v>
      </c>
      <c r="T812" s="99">
        <v>0</v>
      </c>
      <c r="U812" s="99">
        <v>31190.568604230899</v>
      </c>
      <c r="V812" s="99">
        <v>1824910.8848571801</v>
      </c>
      <c r="W812" s="99">
        <v>0</v>
      </c>
      <c r="X812" s="99">
        <v>235530.78558731099</v>
      </c>
      <c r="Y812" s="99">
        <v>203390.406549454</v>
      </c>
      <c r="Z812" s="99">
        <v>174388.15814018299</v>
      </c>
      <c r="AA812" s="99">
        <v>0</v>
      </c>
      <c r="AB812" s="99">
        <v>0</v>
      </c>
      <c r="AC812" s="99">
        <v>9425500.9156494103</v>
      </c>
      <c r="AD812" s="99">
        <v>603.946304894984</v>
      </c>
      <c r="AE812" s="99">
        <v>3839.4731534719499</v>
      </c>
      <c r="AF812" s="99">
        <v>671410.81014251697</v>
      </c>
      <c r="AG812" s="99">
        <v>383397.25952529901</v>
      </c>
      <c r="AH812" s="99">
        <v>0</v>
      </c>
      <c r="AI812" s="99">
        <v>770580.00553131104</v>
      </c>
      <c r="AJ812" s="99">
        <v>229042.868595123</v>
      </c>
      <c r="AK812" s="99">
        <v>0</v>
      </c>
      <c r="AL812" s="99">
        <v>172864.779945374</v>
      </c>
      <c r="AM812" s="99">
        <v>0</v>
      </c>
      <c r="AN812" s="99">
        <v>9450919.5186767597</v>
      </c>
      <c r="AO812" s="99">
        <v>17745983.5698242</v>
      </c>
      <c r="AP812" s="99">
        <v>0</v>
      </c>
      <c r="AQ812" s="99">
        <v>2047561.0593872101</v>
      </c>
      <c r="AR812" s="99">
        <v>1761211.29937744</v>
      </c>
      <c r="AS812" s="99">
        <v>1483465.9265747101</v>
      </c>
      <c r="AT812" s="99">
        <v>0</v>
      </c>
      <c r="AU812" s="99">
        <v>0</v>
      </c>
      <c r="AV812" s="99">
        <v>31290453.1174316</v>
      </c>
      <c r="AW812" s="99">
        <v>2103.5259667933001</v>
      </c>
      <c r="AX812" s="99">
        <v>26001.720033645601</v>
      </c>
      <c r="AY812" s="99">
        <v>6774468.8687133798</v>
      </c>
      <c r="AZ812" s="99">
        <v>3281819.5859680199</v>
      </c>
      <c r="BA812" s="99">
        <v>0</v>
      </c>
      <c r="BB812" s="99">
        <v>7536844.40307617</v>
      </c>
      <c r="BC812" s="99">
        <v>2154062.9278869601</v>
      </c>
      <c r="BD812" s="99">
        <v>0</v>
      </c>
      <c r="BE812" s="99">
        <v>1472602.7875824</v>
      </c>
      <c r="BF812" s="99">
        <v>0</v>
      </c>
      <c r="BG812" s="99">
        <v>31337624.652832001</v>
      </c>
      <c r="BH812" s="99">
        <v>5026379.8914794903</v>
      </c>
      <c r="BI812" s="99">
        <v>0</v>
      </c>
      <c r="BJ812" s="99">
        <v>874022.18830871605</v>
      </c>
      <c r="BK812" s="99">
        <v>704813.167495728</v>
      </c>
      <c r="BL812" s="99">
        <v>0</v>
      </c>
      <c r="BM812" s="99">
        <v>0</v>
      </c>
      <c r="BN812" s="99">
        <v>0</v>
      </c>
      <c r="BO812" s="99">
        <v>0</v>
      </c>
      <c r="BP812" s="99">
        <v>0</v>
      </c>
      <c r="BQ812" s="99">
        <v>0</v>
      </c>
      <c r="BR812" s="99">
        <v>2269777.4409484901</v>
      </c>
      <c r="BS812" s="99">
        <v>1241964.0537262</v>
      </c>
      <c r="BT812" s="99">
        <v>0</v>
      </c>
      <c r="BU812" s="99">
        <v>1447241.6326141399</v>
      </c>
      <c r="BV812" s="99">
        <v>997003.72416687</v>
      </c>
      <c r="BW812" s="99">
        <v>0</v>
      </c>
      <c r="BX812" s="99">
        <v>307971.97997283901</v>
      </c>
      <c r="BY812" s="99">
        <v>0</v>
      </c>
      <c r="BZ812" s="99">
        <v>0</v>
      </c>
      <c r="CA812" s="99">
        <v>39489.741675376899</v>
      </c>
      <c r="CB812" s="99">
        <v>2053006.5499877899</v>
      </c>
      <c r="CC812" s="99">
        <v>19809640.140625</v>
      </c>
      <c r="CD812" s="99">
        <v>5903340.4097290002</v>
      </c>
      <c r="CE812" s="99">
        <v>1225.1821003109201</v>
      </c>
      <c r="CF812" s="99">
        <v>174119.938789368</v>
      </c>
      <c r="CG812" s="99">
        <v>1484102.5229797401</v>
      </c>
      <c r="CH812" s="99">
        <v>0</v>
      </c>
      <c r="CI812" s="99">
        <v>40716.5437541008</v>
      </c>
      <c r="CJ812" s="99">
        <v>2234189.5268859901</v>
      </c>
      <c r="CK812" s="99">
        <v>21294452.138427701</v>
      </c>
      <c r="CL812" s="99">
        <v>6210367.3900756799</v>
      </c>
      <c r="CM812" s="203">
        <f t="shared" si="36"/>
        <v>71907.112358331695</v>
      </c>
      <c r="CN812" s="203">
        <f t="shared" si="37"/>
        <v>11685109.04556275</v>
      </c>
      <c r="CO812" s="203">
        <f t="shared" si="38"/>
        <v>52632076.791259706</v>
      </c>
      <c r="CP812" s="99">
        <v>6210367.3900756799</v>
      </c>
      <c r="CQ812" s="99">
        <v>0</v>
      </c>
      <c r="CR812" s="99">
        <v>0</v>
      </c>
      <c r="CS812" s="99">
        <v>0</v>
      </c>
      <c r="CT812" s="99">
        <v>0</v>
      </c>
    </row>
    <row r="813" spans="1:98">
      <c r="A813" s="98" t="s">
        <v>64</v>
      </c>
      <c r="B813" s="100">
        <v>43252</v>
      </c>
      <c r="C813" s="99">
        <v>35344.393021106698</v>
      </c>
      <c r="D813" s="99">
        <v>0</v>
      </c>
      <c r="E813" s="99">
        <v>4361.96069473028</v>
      </c>
      <c r="F813" s="99">
        <v>3970.4237006604699</v>
      </c>
      <c r="G813" s="99">
        <v>1182.36786770821</v>
      </c>
      <c r="H813" s="99">
        <v>0</v>
      </c>
      <c r="I813" s="99">
        <v>0</v>
      </c>
      <c r="J813" s="99">
        <v>30967.270640611601</v>
      </c>
      <c r="K813" s="99">
        <v>7.3904974389006401</v>
      </c>
      <c r="L813" s="99">
        <v>79.314331069588704</v>
      </c>
      <c r="M813" s="99">
        <v>15181.8156465292</v>
      </c>
      <c r="N813" s="99">
        <v>3367.7855080664199</v>
      </c>
      <c r="O813" s="99">
        <v>0</v>
      </c>
      <c r="P813" s="99">
        <v>19412.761771440499</v>
      </c>
      <c r="Q813" s="99">
        <v>1621.90425980091</v>
      </c>
      <c r="R813" s="99">
        <v>0</v>
      </c>
      <c r="S813" s="99">
        <v>1183.0218372940999</v>
      </c>
      <c r="T813" s="99">
        <v>0</v>
      </c>
      <c r="U813" s="99">
        <v>30987.3014674187</v>
      </c>
      <c r="V813" s="99">
        <v>1833133.2208557101</v>
      </c>
      <c r="W813" s="99">
        <v>0</v>
      </c>
      <c r="X813" s="99">
        <v>231047.351251602</v>
      </c>
      <c r="Y813" s="99">
        <v>200416.931808472</v>
      </c>
      <c r="Z813" s="99">
        <v>174015.13012695301</v>
      </c>
      <c r="AA813" s="99">
        <v>0</v>
      </c>
      <c r="AB813" s="99">
        <v>0</v>
      </c>
      <c r="AC813" s="99">
        <v>9392510.4925537091</v>
      </c>
      <c r="AD813" s="99">
        <v>538.745871134102</v>
      </c>
      <c r="AE813" s="99">
        <v>3332.1241147816199</v>
      </c>
      <c r="AF813" s="99">
        <v>681746.35892486596</v>
      </c>
      <c r="AG813" s="99">
        <v>377839.248828888</v>
      </c>
      <c r="AH813" s="99">
        <v>0</v>
      </c>
      <c r="AI813" s="99">
        <v>756495.584457397</v>
      </c>
      <c r="AJ813" s="99">
        <v>232989.80844116199</v>
      </c>
      <c r="AK813" s="99">
        <v>0</v>
      </c>
      <c r="AL813" s="99">
        <v>174531.861083984</v>
      </c>
      <c r="AM813" s="99">
        <v>0</v>
      </c>
      <c r="AN813" s="99">
        <v>9456078.4753418006</v>
      </c>
      <c r="AO813" s="99">
        <v>17985511.893066399</v>
      </c>
      <c r="AP813" s="99">
        <v>0</v>
      </c>
      <c r="AQ813" s="99">
        <v>2010003.4105835001</v>
      </c>
      <c r="AR813" s="99">
        <v>1733374.3878021201</v>
      </c>
      <c r="AS813" s="99">
        <v>1486236.7250824</v>
      </c>
      <c r="AT813" s="99">
        <v>0</v>
      </c>
      <c r="AU813" s="99">
        <v>0</v>
      </c>
      <c r="AV813" s="99">
        <v>31475525.2976074</v>
      </c>
      <c r="AW813" s="99">
        <v>1887.1119668930801</v>
      </c>
      <c r="AX813" s="99">
        <v>26927.814046621301</v>
      </c>
      <c r="AY813" s="99">
        <v>6921326.7449340802</v>
      </c>
      <c r="AZ813" s="99">
        <v>3257096.7174072298</v>
      </c>
      <c r="BA813" s="99">
        <v>0</v>
      </c>
      <c r="BB813" s="99">
        <v>7465288.27941895</v>
      </c>
      <c r="BC813" s="99">
        <v>2188375.9033508301</v>
      </c>
      <c r="BD813" s="99">
        <v>0</v>
      </c>
      <c r="BE813" s="99">
        <v>1494279.29252625</v>
      </c>
      <c r="BF813" s="99">
        <v>0</v>
      </c>
      <c r="BG813" s="99">
        <v>31343695.638427701</v>
      </c>
      <c r="BH813" s="99">
        <v>5057881.5609130897</v>
      </c>
      <c r="BI813" s="99">
        <v>0</v>
      </c>
      <c r="BJ813" s="99">
        <v>861099.68750762905</v>
      </c>
      <c r="BK813" s="99">
        <v>693350.37546539295</v>
      </c>
      <c r="BL813" s="99">
        <v>0</v>
      </c>
      <c r="BM813" s="99">
        <v>0</v>
      </c>
      <c r="BN813" s="99">
        <v>0</v>
      </c>
      <c r="BO813" s="99">
        <v>0</v>
      </c>
      <c r="BP813" s="99">
        <v>0</v>
      </c>
      <c r="BQ813" s="99">
        <v>0</v>
      </c>
      <c r="BR813" s="99">
        <v>2307535.2138671898</v>
      </c>
      <c r="BS813" s="99">
        <v>1223127.9885559101</v>
      </c>
      <c r="BT813" s="99">
        <v>0</v>
      </c>
      <c r="BU813" s="99">
        <v>1431924.08216858</v>
      </c>
      <c r="BV813" s="99">
        <v>1009120.98022461</v>
      </c>
      <c r="BW813" s="99">
        <v>0</v>
      </c>
      <c r="BX813" s="99">
        <v>313618.09489440901</v>
      </c>
      <c r="BY813" s="99">
        <v>0</v>
      </c>
      <c r="BZ813" s="99">
        <v>0</v>
      </c>
      <c r="CA813" s="99">
        <v>39698.549123287201</v>
      </c>
      <c r="CB813" s="99">
        <v>2074320.46188354</v>
      </c>
      <c r="CC813" s="99">
        <v>20011311.9619141</v>
      </c>
      <c r="CD813" s="99">
        <v>5918901.0067748995</v>
      </c>
      <c r="CE813" s="99">
        <v>1182.22643321753</v>
      </c>
      <c r="CF813" s="99">
        <v>173594.74537468</v>
      </c>
      <c r="CG813" s="99">
        <v>1483854.29953003</v>
      </c>
      <c r="CH813" s="99">
        <v>0</v>
      </c>
      <c r="CI813" s="99">
        <v>40878.163679122903</v>
      </c>
      <c r="CJ813" s="99">
        <v>2244204.3300781301</v>
      </c>
      <c r="CK813" s="99">
        <v>21501345.533691399</v>
      </c>
      <c r="CL813" s="99">
        <v>6216300.12890625</v>
      </c>
      <c r="CM813" s="203">
        <f t="shared" si="36"/>
        <v>71865.465146541595</v>
      </c>
      <c r="CN813" s="203">
        <f t="shared" si="37"/>
        <v>11700282.805419931</v>
      </c>
      <c r="CO813" s="203">
        <f t="shared" si="38"/>
        <v>52845041.172119096</v>
      </c>
      <c r="CP813" s="99">
        <v>6216300.12890625</v>
      </c>
      <c r="CQ813" s="99">
        <v>0</v>
      </c>
      <c r="CR813" s="99">
        <v>0</v>
      </c>
      <c r="CS813" s="99">
        <v>0</v>
      </c>
      <c r="CT813" s="99">
        <v>0</v>
      </c>
    </row>
    <row r="814" spans="1:98">
      <c r="A814" s="98" t="s">
        <v>65</v>
      </c>
      <c r="B814" s="100">
        <v>38047</v>
      </c>
      <c r="C814" s="99">
        <v>25620.1485857964</v>
      </c>
      <c r="D814" s="99">
        <v>0</v>
      </c>
      <c r="E814" s="99">
        <v>11002.727101922001</v>
      </c>
      <c r="F814" s="99">
        <v>4134.7309311032304</v>
      </c>
      <c r="G814" s="99">
        <v>1.98264357498556</v>
      </c>
      <c r="H814" s="99">
        <v>0</v>
      </c>
      <c r="I814" s="99">
        <v>0</v>
      </c>
      <c r="J814" s="99">
        <v>41.509902231860899</v>
      </c>
      <c r="K814" s="99">
        <v>19292.3643014431</v>
      </c>
      <c r="L814" s="99">
        <v>20102.1885211468</v>
      </c>
      <c r="M814" s="99">
        <v>10757.0389436483</v>
      </c>
      <c r="N814" s="99">
        <v>3932.4271501302701</v>
      </c>
      <c r="O814" s="99">
        <v>0</v>
      </c>
      <c r="P814" s="99">
        <v>0</v>
      </c>
      <c r="Q814" s="99">
        <v>1748.35032913089</v>
      </c>
      <c r="R814" s="99">
        <v>0</v>
      </c>
      <c r="S814" s="99">
        <v>0</v>
      </c>
      <c r="T814" s="99">
        <v>998.25321371108305</v>
      </c>
      <c r="U814" s="99">
        <v>19277.915110349699</v>
      </c>
      <c r="V814" s="99">
        <v>1603333.09338379</v>
      </c>
      <c r="W814" s="99">
        <v>0</v>
      </c>
      <c r="X814" s="99">
        <v>897518.73769378697</v>
      </c>
      <c r="Y814" s="99">
        <v>263725.22930145299</v>
      </c>
      <c r="Z814" s="99">
        <v>224.07261638902099</v>
      </c>
      <c r="AA814" s="99">
        <v>0</v>
      </c>
      <c r="AB814" s="99">
        <v>0</v>
      </c>
      <c r="AC814" s="99">
        <v>3830.9216566383798</v>
      </c>
      <c r="AD814" s="99">
        <v>5752731.6699829102</v>
      </c>
      <c r="AE814" s="99">
        <v>1095584.15919495</v>
      </c>
      <c r="AF814" s="99">
        <v>592988.17108154297</v>
      </c>
      <c r="AG814" s="99">
        <v>593348.89546966599</v>
      </c>
      <c r="AH814" s="99">
        <v>0</v>
      </c>
      <c r="AI814" s="99">
        <v>0</v>
      </c>
      <c r="AJ814" s="99">
        <v>217616.26408195501</v>
      </c>
      <c r="AK814" s="99">
        <v>0</v>
      </c>
      <c r="AL814" s="99">
        <v>0</v>
      </c>
      <c r="AM814" s="99">
        <v>224652.550609589</v>
      </c>
      <c r="AN814" s="99">
        <v>5744813.68505859</v>
      </c>
      <c r="AO814" s="99">
        <v>11332741.5704346</v>
      </c>
      <c r="AP814" s="99">
        <v>0</v>
      </c>
      <c r="AQ814" s="99">
        <v>6462231.55395508</v>
      </c>
      <c r="AR814" s="99">
        <v>1960297.87580872</v>
      </c>
      <c r="AS814" s="99">
        <v>1362.2904753237999</v>
      </c>
      <c r="AT814" s="99">
        <v>0</v>
      </c>
      <c r="AU814" s="99">
        <v>0</v>
      </c>
      <c r="AV814" s="99">
        <v>8866.0521596670205</v>
      </c>
      <c r="AW814" s="99">
        <v>13272215.041503901</v>
      </c>
      <c r="AX814" s="99">
        <v>8236416.69494629</v>
      </c>
      <c r="AY814" s="99">
        <v>4382904.1976318397</v>
      </c>
      <c r="AZ814" s="99">
        <v>3637752.5453185998</v>
      </c>
      <c r="BA814" s="99">
        <v>0</v>
      </c>
      <c r="BB814" s="99">
        <v>0</v>
      </c>
      <c r="BC814" s="99">
        <v>1516504.9241027799</v>
      </c>
      <c r="BD814" s="99">
        <v>0</v>
      </c>
      <c r="BE814" s="99">
        <v>0</v>
      </c>
      <c r="BF814" s="99">
        <v>1390196.96180725</v>
      </c>
      <c r="BG814" s="99">
        <v>13285444.0545654</v>
      </c>
      <c r="BH814" s="99">
        <v>2058005.2693328899</v>
      </c>
      <c r="BI814" s="99">
        <v>0</v>
      </c>
      <c r="BJ814" s="99">
        <v>1227201.5228118901</v>
      </c>
      <c r="BK814" s="99">
        <v>542951.53546142601</v>
      </c>
      <c r="BL814" s="99">
        <v>0</v>
      </c>
      <c r="BM814" s="99">
        <v>0</v>
      </c>
      <c r="BN814" s="99">
        <v>0</v>
      </c>
      <c r="BO814" s="99">
        <v>0</v>
      </c>
      <c r="BP814" s="99">
        <v>0</v>
      </c>
      <c r="BQ814" s="99">
        <v>0</v>
      </c>
      <c r="BR814" s="99">
        <v>1329923.66021729</v>
      </c>
      <c r="BS814" s="99">
        <v>1366473.07997131</v>
      </c>
      <c r="BT814" s="99">
        <v>0</v>
      </c>
      <c r="BU814" s="99">
        <v>0</v>
      </c>
      <c r="BV814" s="99">
        <v>591548.91250610398</v>
      </c>
      <c r="BW814" s="99">
        <v>0</v>
      </c>
      <c r="BX814" s="99">
        <v>0</v>
      </c>
      <c r="BY814" s="99">
        <v>0</v>
      </c>
      <c r="BZ814" s="99">
        <v>0</v>
      </c>
      <c r="CA814" s="99">
        <v>36637.2900414467</v>
      </c>
      <c r="CB814" s="99">
        <v>2490756.27593994</v>
      </c>
      <c r="CC814" s="99">
        <v>17723214.549804699</v>
      </c>
      <c r="CD814" s="99">
        <v>3278706.1771240202</v>
      </c>
      <c r="CE814" s="99">
        <v>993.80797765403997</v>
      </c>
      <c r="CF814" s="99">
        <v>225915.044063568</v>
      </c>
      <c r="CG814" s="99">
        <v>1400289.4813995401</v>
      </c>
      <c r="CH814" s="99">
        <v>0</v>
      </c>
      <c r="CI814" s="99">
        <v>37645.695370197303</v>
      </c>
      <c r="CJ814" s="99">
        <v>2718387.8489379901</v>
      </c>
      <c r="CK814" s="99">
        <v>19105188.384277299</v>
      </c>
      <c r="CL814" s="99">
        <v>3276482.9538879399</v>
      </c>
      <c r="CM814" s="203">
        <f t="shared" si="36"/>
        <v>56923.610480547002</v>
      </c>
      <c r="CN814" s="203">
        <f t="shared" si="37"/>
        <v>8463201.5339965802</v>
      </c>
      <c r="CO814" s="203">
        <f t="shared" si="38"/>
        <v>32390632.438842699</v>
      </c>
      <c r="CP814" s="99">
        <v>3276482.9538879399</v>
      </c>
      <c r="CQ814" s="99">
        <v>0</v>
      </c>
      <c r="CR814" s="99">
        <v>0</v>
      </c>
      <c r="CS814" s="99">
        <v>0</v>
      </c>
      <c r="CT814" s="99">
        <v>0</v>
      </c>
    </row>
    <row r="815" spans="1:98">
      <c r="A815" s="98" t="s">
        <v>65</v>
      </c>
      <c r="B815" s="100">
        <v>38139</v>
      </c>
      <c r="C815" s="99">
        <v>26016.887027263601</v>
      </c>
      <c r="D815" s="99">
        <v>0</v>
      </c>
      <c r="E815" s="99">
        <v>10737.915314674399</v>
      </c>
      <c r="F815" s="99">
        <v>4144.86500144005</v>
      </c>
      <c r="G815" s="99">
        <v>22.180844004964499</v>
      </c>
      <c r="H815" s="99">
        <v>0</v>
      </c>
      <c r="I815" s="99">
        <v>0</v>
      </c>
      <c r="J815" s="99">
        <v>735.58159338682901</v>
      </c>
      <c r="K815" s="99">
        <v>18296.203097343401</v>
      </c>
      <c r="L815" s="99">
        <v>20020.352268695799</v>
      </c>
      <c r="M815" s="99">
        <v>10787.940338730799</v>
      </c>
      <c r="N815" s="99">
        <v>4170.4734770059604</v>
      </c>
      <c r="O815" s="99">
        <v>0</v>
      </c>
      <c r="P815" s="99">
        <v>0</v>
      </c>
      <c r="Q815" s="99">
        <v>1753.4170108288499</v>
      </c>
      <c r="R815" s="99">
        <v>0</v>
      </c>
      <c r="S815" s="99">
        <v>0</v>
      </c>
      <c r="T815" s="99">
        <v>979.33936713635899</v>
      </c>
      <c r="U815" s="99">
        <v>19363.3184640408</v>
      </c>
      <c r="V815" s="99">
        <v>1610828.8629302999</v>
      </c>
      <c r="W815" s="99">
        <v>0</v>
      </c>
      <c r="X815" s="99">
        <v>886760.16113281297</v>
      </c>
      <c r="Y815" s="99">
        <v>268253.33685302699</v>
      </c>
      <c r="Z815" s="99">
        <v>3822.47839614749</v>
      </c>
      <c r="AA815" s="99">
        <v>0</v>
      </c>
      <c r="AB815" s="99">
        <v>0</v>
      </c>
      <c r="AC815" s="99">
        <v>175125.377737045</v>
      </c>
      <c r="AD815" s="99">
        <v>5405037.6016845703</v>
      </c>
      <c r="AE815" s="99">
        <v>1071700.29104614</v>
      </c>
      <c r="AF815" s="99">
        <v>587819.64593505894</v>
      </c>
      <c r="AG815" s="99">
        <v>623138.11305236805</v>
      </c>
      <c r="AH815" s="99">
        <v>0</v>
      </c>
      <c r="AI815" s="99">
        <v>0</v>
      </c>
      <c r="AJ815" s="99">
        <v>213293.45836830101</v>
      </c>
      <c r="AK815" s="99">
        <v>0</v>
      </c>
      <c r="AL815" s="99">
        <v>0</v>
      </c>
      <c r="AM815" s="99">
        <v>219580.54321098301</v>
      </c>
      <c r="AN815" s="99">
        <v>5694135.2104492197</v>
      </c>
      <c r="AO815" s="99">
        <v>11474653.4025879</v>
      </c>
      <c r="AP815" s="99">
        <v>0</v>
      </c>
      <c r="AQ815" s="99">
        <v>6431640.3870239304</v>
      </c>
      <c r="AR815" s="99">
        <v>2030314.6579284701</v>
      </c>
      <c r="AS815" s="99">
        <v>21844.731508255001</v>
      </c>
      <c r="AT815" s="99">
        <v>0</v>
      </c>
      <c r="AU815" s="99">
        <v>0</v>
      </c>
      <c r="AV815" s="99">
        <v>407218.02753448498</v>
      </c>
      <c r="AW815" s="99">
        <v>12580982.7541504</v>
      </c>
      <c r="AX815" s="99">
        <v>8091908.5637817401</v>
      </c>
      <c r="AY815" s="99">
        <v>4406980.9158325205</v>
      </c>
      <c r="AZ815" s="99">
        <v>3862770.6416931199</v>
      </c>
      <c r="BA815" s="99">
        <v>0</v>
      </c>
      <c r="BB815" s="99">
        <v>0</v>
      </c>
      <c r="BC815" s="99">
        <v>1490604.56309509</v>
      </c>
      <c r="BD815" s="99">
        <v>0</v>
      </c>
      <c r="BE815" s="99">
        <v>0</v>
      </c>
      <c r="BF815" s="99">
        <v>1349724.7627868699</v>
      </c>
      <c r="BG815" s="99">
        <v>13298758.5325928</v>
      </c>
      <c r="BH815" s="99">
        <v>2140592.4048767099</v>
      </c>
      <c r="BI815" s="99">
        <v>0</v>
      </c>
      <c r="BJ815" s="99">
        <v>1244230.8515167199</v>
      </c>
      <c r="BK815" s="99">
        <v>570434.55005645799</v>
      </c>
      <c r="BL815" s="99">
        <v>0</v>
      </c>
      <c r="BM815" s="99">
        <v>0</v>
      </c>
      <c r="BN815" s="99">
        <v>0</v>
      </c>
      <c r="BO815" s="99">
        <v>0</v>
      </c>
      <c r="BP815" s="99">
        <v>0</v>
      </c>
      <c r="BQ815" s="99">
        <v>0</v>
      </c>
      <c r="BR815" s="99">
        <v>1333992.46394348</v>
      </c>
      <c r="BS815" s="99">
        <v>1466941.34005737</v>
      </c>
      <c r="BT815" s="99">
        <v>0</v>
      </c>
      <c r="BU815" s="99">
        <v>0</v>
      </c>
      <c r="BV815" s="99">
        <v>586181.22032165504</v>
      </c>
      <c r="BW815" s="99">
        <v>0</v>
      </c>
      <c r="BX815" s="99">
        <v>0</v>
      </c>
      <c r="BY815" s="99">
        <v>0</v>
      </c>
      <c r="BZ815" s="99">
        <v>0</v>
      </c>
      <c r="CA815" s="99">
        <v>36794.0927877426</v>
      </c>
      <c r="CB815" s="99">
        <v>2491397.5481262198</v>
      </c>
      <c r="CC815" s="99">
        <v>17877936.271484401</v>
      </c>
      <c r="CD815" s="99">
        <v>3375848.9041442899</v>
      </c>
      <c r="CE815" s="99">
        <v>988.48432321101404</v>
      </c>
      <c r="CF815" s="99">
        <v>220544.88806915301</v>
      </c>
      <c r="CG815" s="99">
        <v>1356551.1224670401</v>
      </c>
      <c r="CH815" s="99">
        <v>0</v>
      </c>
      <c r="CI815" s="99">
        <v>37776.197389125802</v>
      </c>
      <c r="CJ815" s="99">
        <v>2715557.1377258301</v>
      </c>
      <c r="CK815" s="99">
        <v>19260615.9853516</v>
      </c>
      <c r="CL815" s="99">
        <v>3377169.8619384798</v>
      </c>
      <c r="CM815" s="203">
        <f t="shared" si="36"/>
        <v>57139.515853166602</v>
      </c>
      <c r="CN815" s="203">
        <f t="shared" si="37"/>
        <v>8409692.3481750488</v>
      </c>
      <c r="CO815" s="203">
        <f t="shared" si="38"/>
        <v>32559374.517944399</v>
      </c>
      <c r="CP815" s="99">
        <v>3377169.8619384798</v>
      </c>
      <c r="CQ815" s="99">
        <v>0</v>
      </c>
      <c r="CR815" s="99">
        <v>0</v>
      </c>
      <c r="CS815" s="99">
        <v>0</v>
      </c>
      <c r="CT815" s="99">
        <v>0</v>
      </c>
    </row>
    <row r="816" spans="1:98">
      <c r="A816" s="98" t="s">
        <v>65</v>
      </c>
      <c r="B816" s="100">
        <v>38231</v>
      </c>
      <c r="C816" s="99">
        <v>26619.871555566799</v>
      </c>
      <c r="D816" s="99">
        <v>0</v>
      </c>
      <c r="E816" s="99">
        <v>11041.9200618267</v>
      </c>
      <c r="F816" s="99">
        <v>4464.4338075518599</v>
      </c>
      <c r="G816" s="99">
        <v>50.081788222771102</v>
      </c>
      <c r="H816" s="99">
        <v>0</v>
      </c>
      <c r="I816" s="99">
        <v>0</v>
      </c>
      <c r="J816" s="99">
        <v>1688.08705402911</v>
      </c>
      <c r="K816" s="99">
        <v>17526.598817110102</v>
      </c>
      <c r="L816" s="99">
        <v>21201.455581903501</v>
      </c>
      <c r="M816" s="99">
        <v>10860.869301676799</v>
      </c>
      <c r="N816" s="99">
        <v>4348.6263947486896</v>
      </c>
      <c r="O816" s="99">
        <v>0</v>
      </c>
      <c r="P816" s="99">
        <v>0</v>
      </c>
      <c r="Q816" s="99">
        <v>1762.2506133467</v>
      </c>
      <c r="R816" s="99">
        <v>0</v>
      </c>
      <c r="S816" s="99">
        <v>0</v>
      </c>
      <c r="T816" s="99">
        <v>993.21884743869305</v>
      </c>
      <c r="U816" s="99">
        <v>19144.617312431299</v>
      </c>
      <c r="V816" s="99">
        <v>1616766.5140686</v>
      </c>
      <c r="W816" s="99">
        <v>0</v>
      </c>
      <c r="X816" s="99">
        <v>900222.28629303002</v>
      </c>
      <c r="Y816" s="99">
        <v>292865.96244812</v>
      </c>
      <c r="Z816" s="99">
        <v>10427.0319415331</v>
      </c>
      <c r="AA816" s="99">
        <v>0</v>
      </c>
      <c r="AB816" s="99">
        <v>0</v>
      </c>
      <c r="AC816" s="99">
        <v>460753.806819916</v>
      </c>
      <c r="AD816" s="99">
        <v>5107132.1083984403</v>
      </c>
      <c r="AE816" s="99">
        <v>1101131.9407043499</v>
      </c>
      <c r="AF816" s="99">
        <v>586444.62619018601</v>
      </c>
      <c r="AG816" s="99">
        <v>634524.76267242397</v>
      </c>
      <c r="AH816" s="99">
        <v>0</v>
      </c>
      <c r="AI816" s="99">
        <v>0</v>
      </c>
      <c r="AJ816" s="99">
        <v>215403.23075866699</v>
      </c>
      <c r="AK816" s="99">
        <v>0</v>
      </c>
      <c r="AL816" s="99">
        <v>0</v>
      </c>
      <c r="AM816" s="99">
        <v>222093.43771934501</v>
      </c>
      <c r="AN816" s="99">
        <v>5435986.0178832998</v>
      </c>
      <c r="AO816" s="99">
        <v>11601551.8602295</v>
      </c>
      <c r="AP816" s="99">
        <v>0</v>
      </c>
      <c r="AQ816" s="99">
        <v>6594834.9614257803</v>
      </c>
      <c r="AR816" s="99">
        <v>2182791.0341796898</v>
      </c>
      <c r="AS816" s="99">
        <v>63594.294920444503</v>
      </c>
      <c r="AT816" s="99">
        <v>0</v>
      </c>
      <c r="AU816" s="99">
        <v>0</v>
      </c>
      <c r="AV816" s="99">
        <v>1095716.3106994601</v>
      </c>
      <c r="AW816" s="99">
        <v>12031803.784179701</v>
      </c>
      <c r="AX816" s="99">
        <v>8535057.1685790997</v>
      </c>
      <c r="AY816" s="99">
        <v>4445101.6050415002</v>
      </c>
      <c r="AZ816" s="99">
        <v>3972641.2815246601</v>
      </c>
      <c r="BA816" s="99">
        <v>0</v>
      </c>
      <c r="BB816" s="99">
        <v>0</v>
      </c>
      <c r="BC816" s="99">
        <v>1548103.6648254399</v>
      </c>
      <c r="BD816" s="99">
        <v>0</v>
      </c>
      <c r="BE816" s="99">
        <v>0</v>
      </c>
      <c r="BF816" s="99">
        <v>1398030.12294006</v>
      </c>
      <c r="BG816" s="99">
        <v>12977352.295410199</v>
      </c>
      <c r="BH816" s="99">
        <v>2236658.47979736</v>
      </c>
      <c r="BI816" s="99">
        <v>0</v>
      </c>
      <c r="BJ816" s="99">
        <v>1294623.2942657501</v>
      </c>
      <c r="BK816" s="99">
        <v>630009.00933074998</v>
      </c>
      <c r="BL816" s="99">
        <v>0</v>
      </c>
      <c r="BM816" s="99">
        <v>0</v>
      </c>
      <c r="BN816" s="99">
        <v>0</v>
      </c>
      <c r="BO816" s="99">
        <v>0</v>
      </c>
      <c r="BP816" s="99">
        <v>0</v>
      </c>
      <c r="BQ816" s="99">
        <v>0</v>
      </c>
      <c r="BR816" s="99">
        <v>1358559.69236755</v>
      </c>
      <c r="BS816" s="99">
        <v>1533971.65382385</v>
      </c>
      <c r="BT816" s="99">
        <v>0</v>
      </c>
      <c r="BU816" s="99">
        <v>0</v>
      </c>
      <c r="BV816" s="99">
        <v>616211.90503692604</v>
      </c>
      <c r="BW816" s="99">
        <v>0</v>
      </c>
      <c r="BX816" s="99">
        <v>0</v>
      </c>
      <c r="BY816" s="99">
        <v>0</v>
      </c>
      <c r="BZ816" s="99">
        <v>0</v>
      </c>
      <c r="CA816" s="99">
        <v>37630.435290336602</v>
      </c>
      <c r="CB816" s="99">
        <v>2520010.0703430199</v>
      </c>
      <c r="CC816" s="99">
        <v>18245728.2426758</v>
      </c>
      <c r="CD816" s="99">
        <v>3552610.3072814899</v>
      </c>
      <c r="CE816" s="99">
        <v>989.13341148942698</v>
      </c>
      <c r="CF816" s="99">
        <v>220576.564182281</v>
      </c>
      <c r="CG816" s="99">
        <v>1380801.6111908001</v>
      </c>
      <c r="CH816" s="99">
        <v>0</v>
      </c>
      <c r="CI816" s="99">
        <v>38613.9554982185</v>
      </c>
      <c r="CJ816" s="99">
        <v>2735855.8815612802</v>
      </c>
      <c r="CK816" s="99">
        <v>19611715.275146499</v>
      </c>
      <c r="CL816" s="99">
        <v>3551410.4510498</v>
      </c>
      <c r="CM816" s="203">
        <f t="shared" si="36"/>
        <v>57758.572810649799</v>
      </c>
      <c r="CN816" s="203">
        <f t="shared" si="37"/>
        <v>8171841.8994445801</v>
      </c>
      <c r="CO816" s="203">
        <f t="shared" si="38"/>
        <v>32589067.5705567</v>
      </c>
      <c r="CP816" s="99">
        <v>3551410.4510498</v>
      </c>
      <c r="CQ816" s="99">
        <v>0</v>
      </c>
      <c r="CR816" s="99">
        <v>0</v>
      </c>
      <c r="CS816" s="99">
        <v>0</v>
      </c>
      <c r="CT816" s="99">
        <v>0</v>
      </c>
    </row>
    <row r="817" spans="1:98">
      <c r="A817" s="98" t="s">
        <v>65</v>
      </c>
      <c r="B817" s="100">
        <v>38322</v>
      </c>
      <c r="C817" s="99">
        <v>27189.279921531699</v>
      </c>
      <c r="D817" s="99">
        <v>0</v>
      </c>
      <c r="E817" s="99">
        <v>10757.5561004877</v>
      </c>
      <c r="F817" s="99">
        <v>4445.0924596786499</v>
      </c>
      <c r="G817" s="99">
        <v>84.594895802438302</v>
      </c>
      <c r="H817" s="99">
        <v>0</v>
      </c>
      <c r="I817" s="99">
        <v>0</v>
      </c>
      <c r="J817" s="99">
        <v>2608.6621578633799</v>
      </c>
      <c r="K817" s="99">
        <v>16908.143590688702</v>
      </c>
      <c r="L817" s="99">
        <v>20926.692663669601</v>
      </c>
      <c r="M817" s="99">
        <v>10936.7412227392</v>
      </c>
      <c r="N817" s="99">
        <v>4455.85240650177</v>
      </c>
      <c r="O817" s="99">
        <v>0</v>
      </c>
      <c r="P817" s="99">
        <v>0</v>
      </c>
      <c r="Q817" s="99">
        <v>1781.26522867382</v>
      </c>
      <c r="R817" s="99">
        <v>0</v>
      </c>
      <c r="S817" s="99">
        <v>0</v>
      </c>
      <c r="T817" s="99">
        <v>1004.07067668438</v>
      </c>
      <c r="U817" s="99">
        <v>19339.936487197901</v>
      </c>
      <c r="V817" s="99">
        <v>1682443.55078125</v>
      </c>
      <c r="W817" s="99">
        <v>0</v>
      </c>
      <c r="X817" s="99">
        <v>885498.00405120896</v>
      </c>
      <c r="Y817" s="99">
        <v>295433.64130020101</v>
      </c>
      <c r="Z817" s="99">
        <v>18842.5653707981</v>
      </c>
      <c r="AA817" s="99">
        <v>0</v>
      </c>
      <c r="AB817" s="99">
        <v>0</v>
      </c>
      <c r="AC817" s="99">
        <v>903525.81822204601</v>
      </c>
      <c r="AD817" s="99">
        <v>4915348.6996459998</v>
      </c>
      <c r="AE817" s="99">
        <v>1097289.55697632</v>
      </c>
      <c r="AF817" s="99">
        <v>594557.06896209705</v>
      </c>
      <c r="AG817" s="99">
        <v>665172.04878997803</v>
      </c>
      <c r="AH817" s="99">
        <v>0</v>
      </c>
      <c r="AI817" s="99">
        <v>0</v>
      </c>
      <c r="AJ817" s="99">
        <v>209217.17654418899</v>
      </c>
      <c r="AK817" s="99">
        <v>0</v>
      </c>
      <c r="AL817" s="99">
        <v>0</v>
      </c>
      <c r="AM817" s="99">
        <v>217718.19635009801</v>
      </c>
      <c r="AN817" s="99">
        <v>5782000.0136108398</v>
      </c>
      <c r="AO817" s="99">
        <v>12231725.885376001</v>
      </c>
      <c r="AP817" s="99">
        <v>0</v>
      </c>
      <c r="AQ817" s="99">
        <v>6552946.69213867</v>
      </c>
      <c r="AR817" s="99">
        <v>2239247.5426330599</v>
      </c>
      <c r="AS817" s="99">
        <v>118436.23307704899</v>
      </c>
      <c r="AT817" s="99">
        <v>0</v>
      </c>
      <c r="AU817" s="99">
        <v>0</v>
      </c>
      <c r="AV817" s="99">
        <v>2136032.9036865202</v>
      </c>
      <c r="AW817" s="99">
        <v>11679017.2770996</v>
      </c>
      <c r="AX817" s="99">
        <v>8463460.2639160194</v>
      </c>
      <c r="AY817" s="99">
        <v>4549590.9305419903</v>
      </c>
      <c r="AZ817" s="99">
        <v>4222053.75354004</v>
      </c>
      <c r="BA817" s="99">
        <v>0</v>
      </c>
      <c r="BB817" s="99">
        <v>0</v>
      </c>
      <c r="BC817" s="99">
        <v>1517644.3100891099</v>
      </c>
      <c r="BD817" s="99">
        <v>0</v>
      </c>
      <c r="BE817" s="99">
        <v>0</v>
      </c>
      <c r="BF817" s="99">
        <v>1377433.39724731</v>
      </c>
      <c r="BG817" s="99">
        <v>13657498.6281738</v>
      </c>
      <c r="BH817" s="99">
        <v>2316895.9664917002</v>
      </c>
      <c r="BI817" s="99">
        <v>0</v>
      </c>
      <c r="BJ817" s="99">
        <v>1299385.9140319801</v>
      </c>
      <c r="BK817" s="99">
        <v>643311.56211853004</v>
      </c>
      <c r="BL817" s="99">
        <v>0</v>
      </c>
      <c r="BM817" s="99">
        <v>0</v>
      </c>
      <c r="BN817" s="99">
        <v>0</v>
      </c>
      <c r="BO817" s="99">
        <v>0</v>
      </c>
      <c r="BP817" s="99">
        <v>0</v>
      </c>
      <c r="BQ817" s="99">
        <v>0</v>
      </c>
      <c r="BR817" s="99">
        <v>1381589.3377380399</v>
      </c>
      <c r="BS817" s="99">
        <v>1637937.2276001</v>
      </c>
      <c r="BT817" s="99">
        <v>0</v>
      </c>
      <c r="BU817" s="99">
        <v>0</v>
      </c>
      <c r="BV817" s="99">
        <v>612203.05957031297</v>
      </c>
      <c r="BW817" s="99">
        <v>0</v>
      </c>
      <c r="BX817" s="99">
        <v>0</v>
      </c>
      <c r="BY817" s="99">
        <v>0</v>
      </c>
      <c r="BZ817" s="99">
        <v>0</v>
      </c>
      <c r="CA817" s="99">
        <v>37915.908626079603</v>
      </c>
      <c r="CB817" s="99">
        <v>2566006.8269043001</v>
      </c>
      <c r="CC817" s="99">
        <v>18765798.380371101</v>
      </c>
      <c r="CD817" s="99">
        <v>3611693.97119141</v>
      </c>
      <c r="CE817" s="99">
        <v>1004.29559605569</v>
      </c>
      <c r="CF817" s="99">
        <v>217066.27857399001</v>
      </c>
      <c r="CG817" s="99">
        <v>1377495.49772644</v>
      </c>
      <c r="CH817" s="99">
        <v>0</v>
      </c>
      <c r="CI817" s="99">
        <v>38916.765018463098</v>
      </c>
      <c r="CJ817" s="99">
        <v>2781550.2359008798</v>
      </c>
      <c r="CK817" s="99">
        <v>20149955.467529301</v>
      </c>
      <c r="CL817" s="99">
        <v>3613801.1154785198</v>
      </c>
      <c r="CM817" s="203">
        <f t="shared" si="36"/>
        <v>58256.701505660996</v>
      </c>
      <c r="CN817" s="203">
        <f t="shared" si="37"/>
        <v>8563550.2495117187</v>
      </c>
      <c r="CO817" s="203">
        <f t="shared" si="38"/>
        <v>33807454.095703103</v>
      </c>
      <c r="CP817" s="99">
        <v>3613801.1154785198</v>
      </c>
      <c r="CQ817" s="99">
        <v>0</v>
      </c>
      <c r="CR817" s="99">
        <v>0</v>
      </c>
      <c r="CS817" s="99">
        <v>0</v>
      </c>
      <c r="CT817" s="99">
        <v>0</v>
      </c>
    </row>
    <row r="818" spans="1:98">
      <c r="A818" s="98" t="s">
        <v>65</v>
      </c>
      <c r="B818" s="100">
        <v>38412</v>
      </c>
      <c r="C818" s="99">
        <v>27923.819496870001</v>
      </c>
      <c r="D818" s="99">
        <v>0</v>
      </c>
      <c r="E818" s="99">
        <v>10722.3409436941</v>
      </c>
      <c r="F818" s="99">
        <v>4518.36515688896</v>
      </c>
      <c r="G818" s="99">
        <v>135.81797304377</v>
      </c>
      <c r="H818" s="99">
        <v>0</v>
      </c>
      <c r="I818" s="99">
        <v>0</v>
      </c>
      <c r="J818" s="99">
        <v>3846.8771911859499</v>
      </c>
      <c r="K818" s="99">
        <v>15641.5889775753</v>
      </c>
      <c r="L818" s="99">
        <v>20937.079934835401</v>
      </c>
      <c r="M818" s="99">
        <v>11181.815372586299</v>
      </c>
      <c r="N818" s="99">
        <v>4586.0810767412204</v>
      </c>
      <c r="O818" s="99">
        <v>0</v>
      </c>
      <c r="P818" s="99">
        <v>0</v>
      </c>
      <c r="Q818" s="99">
        <v>1818.05022220314</v>
      </c>
      <c r="R818" s="99">
        <v>0</v>
      </c>
      <c r="S818" s="99">
        <v>0</v>
      </c>
      <c r="T818" s="99">
        <v>1035.73484951258</v>
      </c>
      <c r="U818" s="99">
        <v>19454.664581537199</v>
      </c>
      <c r="V818" s="99">
        <v>1734027.3803558401</v>
      </c>
      <c r="W818" s="99">
        <v>0</v>
      </c>
      <c r="X818" s="99">
        <v>876898.20483398403</v>
      </c>
      <c r="Y818" s="99">
        <v>300143.11659240699</v>
      </c>
      <c r="Z818" s="99">
        <v>28843.4374740124</v>
      </c>
      <c r="AA818" s="99">
        <v>0</v>
      </c>
      <c r="AB818" s="99">
        <v>0</v>
      </c>
      <c r="AC818" s="99">
        <v>1325528.97323608</v>
      </c>
      <c r="AD818" s="99">
        <v>4478758.4281616202</v>
      </c>
      <c r="AE818" s="99">
        <v>1095191.3890228299</v>
      </c>
      <c r="AF818" s="99">
        <v>603836.37082672096</v>
      </c>
      <c r="AG818" s="99">
        <v>684024.74155426002</v>
      </c>
      <c r="AH818" s="99">
        <v>0</v>
      </c>
      <c r="AI818" s="99">
        <v>0</v>
      </c>
      <c r="AJ818" s="99">
        <v>209423.73315238999</v>
      </c>
      <c r="AK818" s="99">
        <v>0</v>
      </c>
      <c r="AL818" s="99">
        <v>0</v>
      </c>
      <c r="AM818" s="99">
        <v>222132.56223297099</v>
      </c>
      <c r="AN818" s="99">
        <v>5860518.4713134803</v>
      </c>
      <c r="AO818" s="99">
        <v>12694791.6446533</v>
      </c>
      <c r="AP818" s="99">
        <v>0</v>
      </c>
      <c r="AQ818" s="99">
        <v>6539117.73901367</v>
      </c>
      <c r="AR818" s="99">
        <v>2282339.8136596698</v>
      </c>
      <c r="AS818" s="99">
        <v>186644.59409522999</v>
      </c>
      <c r="AT818" s="99">
        <v>0</v>
      </c>
      <c r="AU818" s="99">
        <v>0</v>
      </c>
      <c r="AV818" s="99">
        <v>3169053.2477111798</v>
      </c>
      <c r="AW818" s="99">
        <v>10738539.2303467</v>
      </c>
      <c r="AX818" s="99">
        <v>8522633.3262939509</v>
      </c>
      <c r="AY818" s="99">
        <v>4671787.6156616202</v>
      </c>
      <c r="AZ818" s="99">
        <v>4388612.4526977502</v>
      </c>
      <c r="BA818" s="99">
        <v>0</v>
      </c>
      <c r="BB818" s="99">
        <v>0</v>
      </c>
      <c r="BC818" s="99">
        <v>1543535.8849029499</v>
      </c>
      <c r="BD818" s="99">
        <v>0</v>
      </c>
      <c r="BE818" s="99">
        <v>0</v>
      </c>
      <c r="BF818" s="99">
        <v>1432096.13796997</v>
      </c>
      <c r="BG818" s="99">
        <v>14018712.600097699</v>
      </c>
      <c r="BH818" s="99">
        <v>2419547.5974121098</v>
      </c>
      <c r="BI818" s="99">
        <v>0</v>
      </c>
      <c r="BJ818" s="99">
        <v>1331442.3193512</v>
      </c>
      <c r="BK818" s="99">
        <v>664637.97513580299</v>
      </c>
      <c r="BL818" s="99">
        <v>0</v>
      </c>
      <c r="BM818" s="99">
        <v>0</v>
      </c>
      <c r="BN818" s="99">
        <v>0</v>
      </c>
      <c r="BO818" s="99">
        <v>0</v>
      </c>
      <c r="BP818" s="99">
        <v>0</v>
      </c>
      <c r="BQ818" s="99">
        <v>0</v>
      </c>
      <c r="BR818" s="99">
        <v>1446440.24969482</v>
      </c>
      <c r="BS818" s="99">
        <v>1700453.9662628199</v>
      </c>
      <c r="BT818" s="99">
        <v>0</v>
      </c>
      <c r="BU818" s="99">
        <v>0</v>
      </c>
      <c r="BV818" s="99">
        <v>620725.01132202102</v>
      </c>
      <c r="BW818" s="99">
        <v>0</v>
      </c>
      <c r="BX818" s="99">
        <v>0</v>
      </c>
      <c r="BY818" s="99">
        <v>0</v>
      </c>
      <c r="BZ818" s="99">
        <v>0</v>
      </c>
      <c r="CA818" s="99">
        <v>38655.935670852698</v>
      </c>
      <c r="CB818" s="99">
        <v>2612727.7675170898</v>
      </c>
      <c r="CC818" s="99">
        <v>19306612.3596191</v>
      </c>
      <c r="CD818" s="99">
        <v>3744557.5740051302</v>
      </c>
      <c r="CE818" s="99">
        <v>1029.17237240076</v>
      </c>
      <c r="CF818" s="99">
        <v>222964.97120475801</v>
      </c>
      <c r="CG818" s="99">
        <v>1439561.5477905299</v>
      </c>
      <c r="CH818" s="99">
        <v>0</v>
      </c>
      <c r="CI818" s="99">
        <v>39700.732739448496</v>
      </c>
      <c r="CJ818" s="99">
        <v>2841174.1493225102</v>
      </c>
      <c r="CK818" s="99">
        <v>20770336.402099598</v>
      </c>
      <c r="CL818" s="99">
        <v>3742337.0995483398</v>
      </c>
      <c r="CM818" s="203">
        <f t="shared" si="36"/>
        <v>59155.397320985692</v>
      </c>
      <c r="CN818" s="203">
        <f t="shared" si="37"/>
        <v>8701692.6206359901</v>
      </c>
      <c r="CO818" s="203">
        <f t="shared" si="38"/>
        <v>34789049.002197295</v>
      </c>
      <c r="CP818" s="99">
        <v>3742337.0995483398</v>
      </c>
      <c r="CQ818" s="99">
        <v>0</v>
      </c>
      <c r="CR818" s="99">
        <v>0</v>
      </c>
      <c r="CS818" s="99">
        <v>0</v>
      </c>
      <c r="CT818" s="99">
        <v>0</v>
      </c>
    </row>
    <row r="819" spans="1:98">
      <c r="A819" s="98" t="s">
        <v>65</v>
      </c>
      <c r="B819" s="100">
        <v>38504</v>
      </c>
      <c r="C819" s="99">
        <v>28636.082706689798</v>
      </c>
      <c r="D819" s="99">
        <v>0</v>
      </c>
      <c r="E819" s="99">
        <v>10711.195524930999</v>
      </c>
      <c r="F819" s="99">
        <v>4693.2423039674804</v>
      </c>
      <c r="G819" s="99">
        <v>186.65346981585</v>
      </c>
      <c r="H819" s="99">
        <v>0</v>
      </c>
      <c r="I819" s="99">
        <v>0</v>
      </c>
      <c r="J819" s="99">
        <v>4864.7205801010095</v>
      </c>
      <c r="K819" s="99">
        <v>14407.105751991299</v>
      </c>
      <c r="L819" s="99">
        <v>21427.108634710301</v>
      </c>
      <c r="M819" s="99">
        <v>11435.2238256931</v>
      </c>
      <c r="N819" s="99">
        <v>4678.8685925602904</v>
      </c>
      <c r="O819" s="99">
        <v>0</v>
      </c>
      <c r="P819" s="99">
        <v>0</v>
      </c>
      <c r="Q819" s="99">
        <v>1872.9566701650599</v>
      </c>
      <c r="R819" s="99">
        <v>0</v>
      </c>
      <c r="S819" s="99">
        <v>0</v>
      </c>
      <c r="T819" s="99">
        <v>1033.57370729744</v>
      </c>
      <c r="U819" s="99">
        <v>19487.677709102602</v>
      </c>
      <c r="V819" s="99">
        <v>1754625.66767883</v>
      </c>
      <c r="W819" s="99">
        <v>0</v>
      </c>
      <c r="X819" s="99">
        <v>884499.50594329799</v>
      </c>
      <c r="Y819" s="99">
        <v>311359.05075836199</v>
      </c>
      <c r="Z819" s="99">
        <v>42292.522198677099</v>
      </c>
      <c r="AA819" s="99">
        <v>0</v>
      </c>
      <c r="AB819" s="99">
        <v>0</v>
      </c>
      <c r="AC819" s="99">
        <v>1749879.28425598</v>
      </c>
      <c r="AD819" s="99">
        <v>4139255.0421142601</v>
      </c>
      <c r="AE819" s="99">
        <v>1133604.8177490199</v>
      </c>
      <c r="AF819" s="99">
        <v>605794.61078643799</v>
      </c>
      <c r="AG819" s="99">
        <v>694895.91103363002</v>
      </c>
      <c r="AH819" s="99">
        <v>0</v>
      </c>
      <c r="AI819" s="99">
        <v>0</v>
      </c>
      <c r="AJ819" s="99">
        <v>218488.62176895101</v>
      </c>
      <c r="AK819" s="99">
        <v>0</v>
      </c>
      <c r="AL819" s="99">
        <v>0</v>
      </c>
      <c r="AM819" s="99">
        <v>224498.20525360099</v>
      </c>
      <c r="AN819" s="99">
        <v>5911553.6858520498</v>
      </c>
      <c r="AO819" s="99">
        <v>13048779.778198199</v>
      </c>
      <c r="AP819" s="99">
        <v>0</v>
      </c>
      <c r="AQ819" s="99">
        <v>6645608.4685058603</v>
      </c>
      <c r="AR819" s="99">
        <v>2400841.1316223098</v>
      </c>
      <c r="AS819" s="99">
        <v>275063.716926575</v>
      </c>
      <c r="AT819" s="99">
        <v>0</v>
      </c>
      <c r="AU819" s="99">
        <v>0</v>
      </c>
      <c r="AV819" s="99">
        <v>4227181.1098022498</v>
      </c>
      <c r="AW819" s="99">
        <v>9999107.4782714806</v>
      </c>
      <c r="AX819" s="99">
        <v>8881025.8768310491</v>
      </c>
      <c r="AY819" s="99">
        <v>4700565.7083129901</v>
      </c>
      <c r="AZ819" s="99">
        <v>4498681.07702637</v>
      </c>
      <c r="BA819" s="99">
        <v>0</v>
      </c>
      <c r="BB819" s="99">
        <v>0</v>
      </c>
      <c r="BC819" s="99">
        <v>1609938.7761383101</v>
      </c>
      <c r="BD819" s="99">
        <v>0</v>
      </c>
      <c r="BE819" s="99">
        <v>0</v>
      </c>
      <c r="BF819" s="99">
        <v>1471214.6140747101</v>
      </c>
      <c r="BG819" s="99">
        <v>14333176.087646499</v>
      </c>
      <c r="BH819" s="99">
        <v>2497886.8106079102</v>
      </c>
      <c r="BI819" s="99">
        <v>0</v>
      </c>
      <c r="BJ819" s="99">
        <v>1355865.40808105</v>
      </c>
      <c r="BK819" s="99">
        <v>692414.22660827602</v>
      </c>
      <c r="BL819" s="99">
        <v>0</v>
      </c>
      <c r="BM819" s="99">
        <v>0</v>
      </c>
      <c r="BN819" s="99">
        <v>0</v>
      </c>
      <c r="BO819" s="99">
        <v>0</v>
      </c>
      <c r="BP819" s="99">
        <v>0</v>
      </c>
      <c r="BQ819" s="99">
        <v>0</v>
      </c>
      <c r="BR819" s="99">
        <v>1450466.34095764</v>
      </c>
      <c r="BS819" s="99">
        <v>1733638.2405242899</v>
      </c>
      <c r="BT819" s="99">
        <v>0</v>
      </c>
      <c r="BU819" s="99">
        <v>0</v>
      </c>
      <c r="BV819" s="99">
        <v>660030.37004852295</v>
      </c>
      <c r="BW819" s="99">
        <v>0</v>
      </c>
      <c r="BX819" s="99">
        <v>0</v>
      </c>
      <c r="BY819" s="99">
        <v>0</v>
      </c>
      <c r="BZ819" s="99">
        <v>0</v>
      </c>
      <c r="CA819" s="99">
        <v>39382.998093128197</v>
      </c>
      <c r="CB819" s="99">
        <v>2628646.7471618699</v>
      </c>
      <c r="CC819" s="99">
        <v>19593700.301025402</v>
      </c>
      <c r="CD819" s="99">
        <v>3846347.3320007301</v>
      </c>
      <c r="CE819" s="99">
        <v>1046.0698297321801</v>
      </c>
      <c r="CF819" s="99">
        <v>225816.21393775899</v>
      </c>
      <c r="CG819" s="99">
        <v>1480390.2936859101</v>
      </c>
      <c r="CH819" s="99">
        <v>0</v>
      </c>
      <c r="CI819" s="99">
        <v>40421.719497203798</v>
      </c>
      <c r="CJ819" s="99">
        <v>2853048.7725219699</v>
      </c>
      <c r="CK819" s="99">
        <v>21059125.411132801</v>
      </c>
      <c r="CL819" s="99">
        <v>3847094.3225097698</v>
      </c>
      <c r="CM819" s="203">
        <f t="shared" si="36"/>
        <v>59909.397206306399</v>
      </c>
      <c r="CN819" s="203">
        <f t="shared" si="37"/>
        <v>8764602.4583740197</v>
      </c>
      <c r="CO819" s="203">
        <f t="shared" si="38"/>
        <v>35392301.498779297</v>
      </c>
      <c r="CP819" s="99">
        <v>3847094.3225097698</v>
      </c>
      <c r="CQ819" s="99">
        <v>0</v>
      </c>
      <c r="CR819" s="99">
        <v>0</v>
      </c>
      <c r="CS819" s="99">
        <v>0</v>
      </c>
      <c r="CT819" s="99">
        <v>0</v>
      </c>
    </row>
    <row r="820" spans="1:98">
      <c r="A820" s="98" t="s">
        <v>65</v>
      </c>
      <c r="B820" s="100">
        <v>38596</v>
      </c>
      <c r="C820" s="99">
        <v>29271.622699976</v>
      </c>
      <c r="D820" s="99">
        <v>0</v>
      </c>
      <c r="E820" s="99">
        <v>10729.4756057262</v>
      </c>
      <c r="F820" s="99">
        <v>4797.3824388384801</v>
      </c>
      <c r="G820" s="99">
        <v>241.23185216821699</v>
      </c>
      <c r="H820" s="99">
        <v>0</v>
      </c>
      <c r="I820" s="99">
        <v>0</v>
      </c>
      <c r="J820" s="99">
        <v>6007.3106039762497</v>
      </c>
      <c r="K820" s="99">
        <v>13481.3334232569</v>
      </c>
      <c r="L820" s="99">
        <v>22112.361899137501</v>
      </c>
      <c r="M820" s="99">
        <v>11684.123154401799</v>
      </c>
      <c r="N820" s="99">
        <v>4796.5595157146499</v>
      </c>
      <c r="O820" s="99">
        <v>0</v>
      </c>
      <c r="P820" s="99">
        <v>0</v>
      </c>
      <c r="Q820" s="99">
        <v>1916.0548291653399</v>
      </c>
      <c r="R820" s="99">
        <v>0</v>
      </c>
      <c r="S820" s="99">
        <v>0</v>
      </c>
      <c r="T820" s="99">
        <v>1029.3594190031299</v>
      </c>
      <c r="U820" s="99">
        <v>19432.803518295299</v>
      </c>
      <c r="V820" s="99">
        <v>1790416.3261566199</v>
      </c>
      <c r="W820" s="99">
        <v>155.35334882698999</v>
      </c>
      <c r="X820" s="99">
        <v>871639.35875701904</v>
      </c>
      <c r="Y820" s="99">
        <v>319053.27074050897</v>
      </c>
      <c r="Z820" s="99">
        <v>54078.145591259003</v>
      </c>
      <c r="AA820" s="99">
        <v>0</v>
      </c>
      <c r="AB820" s="99">
        <v>0</v>
      </c>
      <c r="AC820" s="99">
        <v>2108952.1577758798</v>
      </c>
      <c r="AD820" s="99">
        <v>3717102.5210876502</v>
      </c>
      <c r="AE820" s="99">
        <v>1116271.6858520501</v>
      </c>
      <c r="AF820" s="99">
        <v>625120.37416076695</v>
      </c>
      <c r="AG820" s="99">
        <v>707937.03485870396</v>
      </c>
      <c r="AH820" s="99">
        <v>0</v>
      </c>
      <c r="AI820" s="99">
        <v>0</v>
      </c>
      <c r="AJ820" s="99">
        <v>217632.470401764</v>
      </c>
      <c r="AK820" s="99">
        <v>0</v>
      </c>
      <c r="AL820" s="99">
        <v>0</v>
      </c>
      <c r="AM820" s="99">
        <v>222890.38356018101</v>
      </c>
      <c r="AN820" s="99">
        <v>5759705.6837158203</v>
      </c>
      <c r="AO820" s="99">
        <v>13481947.3834229</v>
      </c>
      <c r="AP820" s="99">
        <v>1357.32856284082</v>
      </c>
      <c r="AQ820" s="99">
        <v>6562524.8255004901</v>
      </c>
      <c r="AR820" s="99">
        <v>2377351.24526978</v>
      </c>
      <c r="AS820" s="99">
        <v>356699.40251159703</v>
      </c>
      <c r="AT820" s="99">
        <v>0</v>
      </c>
      <c r="AU820" s="99">
        <v>0</v>
      </c>
      <c r="AV820" s="99">
        <v>5177279.7678832998</v>
      </c>
      <c r="AW820" s="99">
        <v>9064121.3051757794</v>
      </c>
      <c r="AX820" s="99">
        <v>8915189.4433593806</v>
      </c>
      <c r="AY820" s="99">
        <v>4923697.1964721698</v>
      </c>
      <c r="AZ820" s="99">
        <v>4693543.8159179697</v>
      </c>
      <c r="BA820" s="99">
        <v>0</v>
      </c>
      <c r="BB820" s="99">
        <v>0</v>
      </c>
      <c r="BC820" s="99">
        <v>1636834.0854492199</v>
      </c>
      <c r="BD820" s="99">
        <v>0</v>
      </c>
      <c r="BE820" s="99">
        <v>0</v>
      </c>
      <c r="BF820" s="99">
        <v>1463605.9250640899</v>
      </c>
      <c r="BG820" s="99">
        <v>14132140.3125</v>
      </c>
      <c r="BH820" s="99">
        <v>2669434.6648559598</v>
      </c>
      <c r="BI820" s="99">
        <v>195.78719517029799</v>
      </c>
      <c r="BJ820" s="99">
        <v>1394021.2884368901</v>
      </c>
      <c r="BK820" s="99">
        <v>725459.20867919899</v>
      </c>
      <c r="BL820" s="99">
        <v>0</v>
      </c>
      <c r="BM820" s="99">
        <v>0</v>
      </c>
      <c r="BN820" s="99">
        <v>0</v>
      </c>
      <c r="BO820" s="99">
        <v>0</v>
      </c>
      <c r="BP820" s="99">
        <v>0</v>
      </c>
      <c r="BQ820" s="99">
        <v>0</v>
      </c>
      <c r="BR820" s="99">
        <v>1521063.80587769</v>
      </c>
      <c r="BS820" s="99">
        <v>1824725.5023040799</v>
      </c>
      <c r="BT820" s="99">
        <v>0</v>
      </c>
      <c r="BU820" s="99">
        <v>0</v>
      </c>
      <c r="BV820" s="99">
        <v>675585.86982727097</v>
      </c>
      <c r="BW820" s="99">
        <v>0</v>
      </c>
      <c r="BX820" s="99">
        <v>0</v>
      </c>
      <c r="BY820" s="99">
        <v>0</v>
      </c>
      <c r="BZ820" s="99">
        <v>0</v>
      </c>
      <c r="CA820" s="99">
        <v>39992.371940135999</v>
      </c>
      <c r="CB820" s="99">
        <v>2664240.2913818401</v>
      </c>
      <c r="CC820" s="99">
        <v>20053286.448974598</v>
      </c>
      <c r="CD820" s="99">
        <v>4081786.53448486</v>
      </c>
      <c r="CE820" s="99">
        <v>1025.3962637782099</v>
      </c>
      <c r="CF820" s="99">
        <v>221584.696994781</v>
      </c>
      <c r="CG820" s="99">
        <v>1447593.33828735</v>
      </c>
      <c r="CH820" s="99">
        <v>0</v>
      </c>
      <c r="CI820" s="99">
        <v>41011.659730911299</v>
      </c>
      <c r="CJ820" s="99">
        <v>2884918.0956420898</v>
      </c>
      <c r="CK820" s="99">
        <v>21517918.6491699</v>
      </c>
      <c r="CL820" s="99">
        <v>4082115.8756408701</v>
      </c>
      <c r="CM820" s="203">
        <f t="shared" si="36"/>
        <v>60444.463249206601</v>
      </c>
      <c r="CN820" s="203">
        <f t="shared" si="37"/>
        <v>8644623.7793579102</v>
      </c>
      <c r="CO820" s="203">
        <f t="shared" si="38"/>
        <v>35650058.9616699</v>
      </c>
      <c r="CP820" s="99">
        <v>4082115.8756408701</v>
      </c>
      <c r="CQ820" s="99">
        <v>0</v>
      </c>
      <c r="CR820" s="99">
        <v>0</v>
      </c>
      <c r="CS820" s="99">
        <v>0</v>
      </c>
      <c r="CT820" s="99">
        <v>0</v>
      </c>
    </row>
    <row r="821" spans="1:98">
      <c r="A821" s="98" t="s">
        <v>65</v>
      </c>
      <c r="B821" s="100">
        <v>38687</v>
      </c>
      <c r="C821" s="99">
        <v>29892.184888601299</v>
      </c>
      <c r="D821" s="99">
        <v>0</v>
      </c>
      <c r="E821" s="99">
        <v>10662.0324370861</v>
      </c>
      <c r="F821" s="99">
        <v>4974.2306901216498</v>
      </c>
      <c r="G821" s="99">
        <v>290.50468008965299</v>
      </c>
      <c r="H821" s="99">
        <v>0</v>
      </c>
      <c r="I821" s="99">
        <v>0</v>
      </c>
      <c r="J821" s="99">
        <v>7179.2382184266999</v>
      </c>
      <c r="K821" s="99">
        <v>12541.054464578599</v>
      </c>
      <c r="L821" s="99">
        <v>21748.9340474606</v>
      </c>
      <c r="M821" s="99">
        <v>11830.106572389601</v>
      </c>
      <c r="N821" s="99">
        <v>4948.1593933105496</v>
      </c>
      <c r="O821" s="99">
        <v>0</v>
      </c>
      <c r="P821" s="99">
        <v>0</v>
      </c>
      <c r="Q821" s="99">
        <v>1934.2203448861801</v>
      </c>
      <c r="R821" s="99">
        <v>0</v>
      </c>
      <c r="S821" s="99">
        <v>0</v>
      </c>
      <c r="T821" s="99">
        <v>1046.8532435596001</v>
      </c>
      <c r="U821" s="99">
        <v>19623.873728275299</v>
      </c>
      <c r="V821" s="99">
        <v>1827918.2972869901</v>
      </c>
      <c r="W821" s="99">
        <v>183.094639552757</v>
      </c>
      <c r="X821" s="99">
        <v>857416.76164245605</v>
      </c>
      <c r="Y821" s="99">
        <v>321932.590023041</v>
      </c>
      <c r="Z821" s="99">
        <v>67987.208782196001</v>
      </c>
      <c r="AA821" s="99">
        <v>0</v>
      </c>
      <c r="AB821" s="99">
        <v>0</v>
      </c>
      <c r="AC821" s="99">
        <v>2605676.7047729502</v>
      </c>
      <c r="AD821" s="99">
        <v>3330588.6538391099</v>
      </c>
      <c r="AE821" s="99">
        <v>1080591.6001281701</v>
      </c>
      <c r="AF821" s="99">
        <v>629157.75749206496</v>
      </c>
      <c r="AG821" s="99">
        <v>723740.10907745396</v>
      </c>
      <c r="AH821" s="99">
        <v>0</v>
      </c>
      <c r="AI821" s="99">
        <v>0</v>
      </c>
      <c r="AJ821" s="99">
        <v>221666.253982544</v>
      </c>
      <c r="AK821" s="99">
        <v>0</v>
      </c>
      <c r="AL821" s="99">
        <v>0</v>
      </c>
      <c r="AM821" s="99">
        <v>224206.63702583301</v>
      </c>
      <c r="AN821" s="99">
        <v>5940719.6156005897</v>
      </c>
      <c r="AO821" s="99">
        <v>13873116.8948975</v>
      </c>
      <c r="AP821" s="99">
        <v>1393.4491233676699</v>
      </c>
      <c r="AQ821" s="99">
        <v>6584821.2595214797</v>
      </c>
      <c r="AR821" s="99">
        <v>2509967.2170715299</v>
      </c>
      <c r="AS821" s="99">
        <v>449720.711303711</v>
      </c>
      <c r="AT821" s="99">
        <v>0</v>
      </c>
      <c r="AU821" s="99">
        <v>0</v>
      </c>
      <c r="AV821" s="99">
        <v>6461307.8394165002</v>
      </c>
      <c r="AW821" s="99">
        <v>8265237.4379882803</v>
      </c>
      <c r="AX821" s="99">
        <v>8670553.7747802697</v>
      </c>
      <c r="AY821" s="99">
        <v>5000857.4622192401</v>
      </c>
      <c r="AZ821" s="99">
        <v>4853414.0197753897</v>
      </c>
      <c r="BA821" s="99">
        <v>0</v>
      </c>
      <c r="BB821" s="99">
        <v>0</v>
      </c>
      <c r="BC821" s="99">
        <v>1668646.9007415799</v>
      </c>
      <c r="BD821" s="99">
        <v>0</v>
      </c>
      <c r="BE821" s="99">
        <v>0</v>
      </c>
      <c r="BF821" s="99">
        <v>1491655.91009521</v>
      </c>
      <c r="BG821" s="99">
        <v>14652469.4494629</v>
      </c>
      <c r="BH821" s="99">
        <v>2775237.8766784701</v>
      </c>
      <c r="BI821" s="99">
        <v>14.382766301976501</v>
      </c>
      <c r="BJ821" s="99">
        <v>1408641.4699707001</v>
      </c>
      <c r="BK821" s="99">
        <v>741744.13762664795</v>
      </c>
      <c r="BL821" s="99">
        <v>0</v>
      </c>
      <c r="BM821" s="99">
        <v>0</v>
      </c>
      <c r="BN821" s="99">
        <v>0</v>
      </c>
      <c r="BO821" s="99">
        <v>0</v>
      </c>
      <c r="BP821" s="99">
        <v>0</v>
      </c>
      <c r="BQ821" s="99">
        <v>0</v>
      </c>
      <c r="BR821" s="99">
        <v>1561355.39385986</v>
      </c>
      <c r="BS821" s="99">
        <v>1899014.4205779999</v>
      </c>
      <c r="BT821" s="99">
        <v>0</v>
      </c>
      <c r="BU821" s="99">
        <v>0</v>
      </c>
      <c r="BV821" s="99">
        <v>700330.23478698696</v>
      </c>
      <c r="BW821" s="99">
        <v>0</v>
      </c>
      <c r="BX821" s="99">
        <v>0</v>
      </c>
      <c r="BY821" s="99">
        <v>0</v>
      </c>
      <c r="BZ821" s="99">
        <v>0</v>
      </c>
      <c r="CA821" s="99">
        <v>40511.741398811297</v>
      </c>
      <c r="CB821" s="99">
        <v>2689825.0879821801</v>
      </c>
      <c r="CC821" s="99">
        <v>20458911.276122998</v>
      </c>
      <c r="CD821" s="99">
        <v>4180211.4585266099</v>
      </c>
      <c r="CE821" s="99">
        <v>1051.4257462918799</v>
      </c>
      <c r="CF821" s="99">
        <v>226019.86953353899</v>
      </c>
      <c r="CG821" s="99">
        <v>1509040.7300109901</v>
      </c>
      <c r="CH821" s="99">
        <v>0</v>
      </c>
      <c r="CI821" s="99">
        <v>41559.620511055</v>
      </c>
      <c r="CJ821" s="99">
        <v>2910796.77941895</v>
      </c>
      <c r="CK821" s="99">
        <v>21941421.8742676</v>
      </c>
      <c r="CL821" s="99">
        <v>4183614.67269897</v>
      </c>
      <c r="CM821" s="203">
        <f t="shared" si="36"/>
        <v>61183.494239330299</v>
      </c>
      <c r="CN821" s="203">
        <f t="shared" si="37"/>
        <v>8851516.3950195387</v>
      </c>
      <c r="CO821" s="203">
        <f t="shared" si="38"/>
        <v>36593891.323730499</v>
      </c>
      <c r="CP821" s="99">
        <v>4183614.67269897</v>
      </c>
      <c r="CQ821" s="99">
        <v>0</v>
      </c>
      <c r="CR821" s="99">
        <v>0</v>
      </c>
      <c r="CS821" s="99">
        <v>0</v>
      </c>
      <c r="CT821" s="99">
        <v>0</v>
      </c>
    </row>
    <row r="822" spans="1:98">
      <c r="A822" s="98" t="s">
        <v>65</v>
      </c>
      <c r="B822" s="100">
        <v>38777</v>
      </c>
      <c r="C822" s="99">
        <v>30438.9172096252</v>
      </c>
      <c r="D822" s="99">
        <v>0</v>
      </c>
      <c r="E822" s="99">
        <v>10504.170415520701</v>
      </c>
      <c r="F822" s="99">
        <v>4881.9171133637401</v>
      </c>
      <c r="G822" s="99">
        <v>329.53463136032201</v>
      </c>
      <c r="H822" s="99">
        <v>0</v>
      </c>
      <c r="I822" s="99">
        <v>0</v>
      </c>
      <c r="J822" s="99">
        <v>8348.2856726646405</v>
      </c>
      <c r="K822" s="99">
        <v>11481.632727861401</v>
      </c>
      <c r="L822" s="99">
        <v>12836.5409630537</v>
      </c>
      <c r="M822" s="99">
        <v>12231.761812210099</v>
      </c>
      <c r="N822" s="99">
        <v>5021.7455337047604</v>
      </c>
      <c r="O822" s="99">
        <v>11465.311250090601</v>
      </c>
      <c r="P822" s="99">
        <v>0</v>
      </c>
      <c r="Q822" s="99">
        <v>1930.66495625675</v>
      </c>
      <c r="R822" s="99">
        <v>414.96040121838502</v>
      </c>
      <c r="S822" s="99">
        <v>0</v>
      </c>
      <c r="T822" s="99">
        <v>576.95031145960104</v>
      </c>
      <c r="U822" s="99">
        <v>19808.609784603101</v>
      </c>
      <c r="V822" s="99">
        <v>1864743.7442627</v>
      </c>
      <c r="W822" s="99">
        <v>103.354696117342</v>
      </c>
      <c r="X822" s="99">
        <v>878237.37245941197</v>
      </c>
      <c r="Y822" s="99">
        <v>328530.27853775001</v>
      </c>
      <c r="Z822" s="99">
        <v>77261.481716156006</v>
      </c>
      <c r="AA822" s="99">
        <v>0</v>
      </c>
      <c r="AB822" s="99">
        <v>0</v>
      </c>
      <c r="AC822" s="99">
        <v>3028386.9805602999</v>
      </c>
      <c r="AD822" s="99">
        <v>3015262.11572266</v>
      </c>
      <c r="AE822" s="99">
        <v>576024.19014740002</v>
      </c>
      <c r="AF822" s="99">
        <v>648123.08076477097</v>
      </c>
      <c r="AG822" s="99">
        <v>737273.818122864</v>
      </c>
      <c r="AH822" s="99">
        <v>571526.39331817604</v>
      </c>
      <c r="AI822" s="99">
        <v>0</v>
      </c>
      <c r="AJ822" s="99">
        <v>224804.03631973299</v>
      </c>
      <c r="AK822" s="99">
        <v>86794.465072631807</v>
      </c>
      <c r="AL822" s="99">
        <v>0</v>
      </c>
      <c r="AM822" s="99">
        <v>125002.17056751301</v>
      </c>
      <c r="AN822" s="99">
        <v>6048539.8395385696</v>
      </c>
      <c r="AO822" s="99">
        <v>14277461.541503901</v>
      </c>
      <c r="AP822" s="99">
        <v>1319.96935011446</v>
      </c>
      <c r="AQ822" s="99">
        <v>6707759.5519409198</v>
      </c>
      <c r="AR822" s="99">
        <v>2494601.8425598098</v>
      </c>
      <c r="AS822" s="99">
        <v>515174.04852676397</v>
      </c>
      <c r="AT822" s="99">
        <v>0</v>
      </c>
      <c r="AU822" s="99">
        <v>0</v>
      </c>
      <c r="AV822" s="99">
        <v>7549672.0142822303</v>
      </c>
      <c r="AW822" s="99">
        <v>7504772.5421142597</v>
      </c>
      <c r="AX822" s="99">
        <v>4771142.1955566397</v>
      </c>
      <c r="AY822" s="99">
        <v>5206263.33056641</v>
      </c>
      <c r="AZ822" s="99">
        <v>4986131.7022705097</v>
      </c>
      <c r="BA822" s="99">
        <v>4399996.5950317401</v>
      </c>
      <c r="BB822" s="99">
        <v>0</v>
      </c>
      <c r="BC822" s="99">
        <v>1708071.4926452599</v>
      </c>
      <c r="BD822" s="99">
        <v>577912.59868621803</v>
      </c>
      <c r="BE822" s="99">
        <v>0</v>
      </c>
      <c r="BF822" s="99">
        <v>846105.57716369606</v>
      </c>
      <c r="BG822" s="99">
        <v>15057308.564941401</v>
      </c>
      <c r="BH822" s="99">
        <v>3543658.5393066402</v>
      </c>
      <c r="BI822" s="99">
        <v>222.39010391943199</v>
      </c>
      <c r="BJ822" s="99">
        <v>1787599.8413543699</v>
      </c>
      <c r="BK822" s="99">
        <v>837181.02861022903</v>
      </c>
      <c r="BL822" s="99">
        <v>0</v>
      </c>
      <c r="BM822" s="99">
        <v>0</v>
      </c>
      <c r="BN822" s="99">
        <v>0</v>
      </c>
      <c r="BO822" s="99">
        <v>0</v>
      </c>
      <c r="BP822" s="99">
        <v>0</v>
      </c>
      <c r="BQ822" s="99">
        <v>0</v>
      </c>
      <c r="BR822" s="99">
        <v>1727757.4443817099</v>
      </c>
      <c r="BS822" s="99">
        <v>1978462.2268066399</v>
      </c>
      <c r="BT822" s="99">
        <v>877620.90811157203</v>
      </c>
      <c r="BU822" s="99">
        <v>0</v>
      </c>
      <c r="BV822" s="99">
        <v>742808.50578308105</v>
      </c>
      <c r="BW822" s="99">
        <v>77975.326820373506</v>
      </c>
      <c r="BX822" s="99">
        <v>0</v>
      </c>
      <c r="BY822" s="99">
        <v>0</v>
      </c>
      <c r="BZ822" s="99">
        <v>0</v>
      </c>
      <c r="CA822" s="99">
        <v>40953.882137298599</v>
      </c>
      <c r="CB822" s="99">
        <v>2736957.0198669401</v>
      </c>
      <c r="CC822" s="99">
        <v>20939263.254150402</v>
      </c>
      <c r="CD822" s="99">
        <v>5322493.66125488</v>
      </c>
      <c r="CE822" s="99">
        <v>957.39572501927603</v>
      </c>
      <c r="CF822" s="99">
        <v>212522.602796555</v>
      </c>
      <c r="CG822" s="99">
        <v>1428918.7797546401</v>
      </c>
      <c r="CH822" s="99">
        <v>0</v>
      </c>
      <c r="CI822" s="99">
        <v>41927.727853775003</v>
      </c>
      <c r="CJ822" s="99">
        <v>2951099.0956420898</v>
      </c>
      <c r="CK822" s="99">
        <v>22391285.9443359</v>
      </c>
      <c r="CL822" s="99">
        <v>5398825.0311889602</v>
      </c>
      <c r="CM822" s="203">
        <f t="shared" si="36"/>
        <v>61736.3376383781</v>
      </c>
      <c r="CN822" s="203">
        <f t="shared" si="37"/>
        <v>8999638.9351806603</v>
      </c>
      <c r="CO822" s="203">
        <f t="shared" si="38"/>
        <v>37448594.509277299</v>
      </c>
      <c r="CP822" s="99">
        <v>5398825.0311889602</v>
      </c>
      <c r="CQ822" s="99">
        <v>0</v>
      </c>
      <c r="CR822" s="99">
        <v>0</v>
      </c>
      <c r="CS822" s="99">
        <v>0</v>
      </c>
      <c r="CT822" s="99">
        <v>0</v>
      </c>
    </row>
    <row r="823" spans="1:98">
      <c r="A823" s="98" t="s">
        <v>65</v>
      </c>
      <c r="B823" s="100">
        <v>38869</v>
      </c>
      <c r="C823" s="99">
        <v>31283.828596591899</v>
      </c>
      <c r="D823" s="99">
        <v>0</v>
      </c>
      <c r="E823" s="99">
        <v>10447.5673357248</v>
      </c>
      <c r="F823" s="99">
        <v>5045.4742887020102</v>
      </c>
      <c r="G823" s="99">
        <v>353.52998851612199</v>
      </c>
      <c r="H823" s="99">
        <v>0</v>
      </c>
      <c r="I823" s="99">
        <v>0</v>
      </c>
      <c r="J823" s="99">
        <v>9467.35526037216</v>
      </c>
      <c r="K823" s="99">
        <v>10353.567903161</v>
      </c>
      <c r="L823" s="99">
        <v>12558.193586707101</v>
      </c>
      <c r="M823" s="99">
        <v>12447.6613664627</v>
      </c>
      <c r="N823" s="99">
        <v>5069.2524772882498</v>
      </c>
      <c r="O823" s="99">
        <v>12000.976337075201</v>
      </c>
      <c r="P823" s="99">
        <v>0</v>
      </c>
      <c r="Q823" s="99">
        <v>1923.3702526837601</v>
      </c>
      <c r="R823" s="99">
        <v>447.56334346532799</v>
      </c>
      <c r="S823" s="99">
        <v>0</v>
      </c>
      <c r="T823" s="99">
        <v>523.08715762942995</v>
      </c>
      <c r="U823" s="99">
        <v>19942.3887426853</v>
      </c>
      <c r="V823" s="99">
        <v>1919968.4393768299</v>
      </c>
      <c r="W823" s="99">
        <v>221.17534502968201</v>
      </c>
      <c r="X823" s="99">
        <v>870567.16969299305</v>
      </c>
      <c r="Y823" s="99">
        <v>332903.40915298503</v>
      </c>
      <c r="Z823" s="99">
        <v>83885.625140190095</v>
      </c>
      <c r="AA823" s="99">
        <v>0</v>
      </c>
      <c r="AB823" s="99">
        <v>0</v>
      </c>
      <c r="AC823" s="99">
        <v>3384811.5002441402</v>
      </c>
      <c r="AD823" s="99">
        <v>2628767.6925353999</v>
      </c>
      <c r="AE823" s="99">
        <v>559095.75443267799</v>
      </c>
      <c r="AF823" s="99">
        <v>668218.48541259801</v>
      </c>
      <c r="AG823" s="99">
        <v>744948.98217773403</v>
      </c>
      <c r="AH823" s="99">
        <v>590288.26098632801</v>
      </c>
      <c r="AI823" s="99">
        <v>0</v>
      </c>
      <c r="AJ823" s="99">
        <v>221877.23129272499</v>
      </c>
      <c r="AK823" s="99">
        <v>91822.990699768096</v>
      </c>
      <c r="AL823" s="99">
        <v>0</v>
      </c>
      <c r="AM823" s="99">
        <v>115897.98968792</v>
      </c>
      <c r="AN823" s="99">
        <v>6078388.7003784198</v>
      </c>
      <c r="AO823" s="99">
        <v>14849455.767333999</v>
      </c>
      <c r="AP823" s="99">
        <v>1546.65729981661</v>
      </c>
      <c r="AQ823" s="99">
        <v>6661472.4678955097</v>
      </c>
      <c r="AR823" s="99">
        <v>2520656.1941833501</v>
      </c>
      <c r="AS823" s="99">
        <v>566754.852241516</v>
      </c>
      <c r="AT823" s="99">
        <v>0</v>
      </c>
      <c r="AU823" s="99">
        <v>0</v>
      </c>
      <c r="AV823" s="99">
        <v>8537478.7130127009</v>
      </c>
      <c r="AW823" s="99">
        <v>6598240.1306152297</v>
      </c>
      <c r="AX823" s="99">
        <v>4649814.5765380897</v>
      </c>
      <c r="AY823" s="99">
        <v>5410930.38427734</v>
      </c>
      <c r="AZ823" s="99">
        <v>5084682.5840454102</v>
      </c>
      <c r="BA823" s="99">
        <v>4582671.1570434598</v>
      </c>
      <c r="BB823" s="99">
        <v>0</v>
      </c>
      <c r="BC823" s="99">
        <v>1709431.0455932601</v>
      </c>
      <c r="BD823" s="99">
        <v>615027.956588745</v>
      </c>
      <c r="BE823" s="99">
        <v>0</v>
      </c>
      <c r="BF823" s="99">
        <v>794734.28912353504</v>
      </c>
      <c r="BG823" s="99">
        <v>15239949.610595699</v>
      </c>
      <c r="BH823" s="99">
        <v>3700800.3070983901</v>
      </c>
      <c r="BI823" s="99">
        <v>218.33971037715699</v>
      </c>
      <c r="BJ823" s="99">
        <v>1767790.0927887</v>
      </c>
      <c r="BK823" s="99">
        <v>836672.10470581101</v>
      </c>
      <c r="BL823" s="99">
        <v>0</v>
      </c>
      <c r="BM823" s="99">
        <v>0</v>
      </c>
      <c r="BN823" s="99">
        <v>0</v>
      </c>
      <c r="BO823" s="99">
        <v>0</v>
      </c>
      <c r="BP823" s="99">
        <v>0</v>
      </c>
      <c r="BQ823" s="99">
        <v>0</v>
      </c>
      <c r="BR823" s="99">
        <v>1773684.9097442599</v>
      </c>
      <c r="BS823" s="99">
        <v>2036535.3713684101</v>
      </c>
      <c r="BT823" s="99">
        <v>913755.68946075405</v>
      </c>
      <c r="BU823" s="99">
        <v>0</v>
      </c>
      <c r="BV823" s="99">
        <v>736092.80129241897</v>
      </c>
      <c r="BW823" s="99">
        <v>83166.421816825896</v>
      </c>
      <c r="BX823" s="99">
        <v>0</v>
      </c>
      <c r="BY823" s="99">
        <v>0</v>
      </c>
      <c r="BZ823" s="99">
        <v>0</v>
      </c>
      <c r="CA823" s="99">
        <v>41783.572393894203</v>
      </c>
      <c r="CB823" s="99">
        <v>2789803.4022216802</v>
      </c>
      <c r="CC823" s="99">
        <v>21528975.627197299</v>
      </c>
      <c r="CD823" s="99">
        <v>5464145.6431274395</v>
      </c>
      <c r="CE823" s="99">
        <v>958.81162969023001</v>
      </c>
      <c r="CF823" s="99">
        <v>207017.66834068301</v>
      </c>
      <c r="CG823" s="99">
        <v>1405765.91171265</v>
      </c>
      <c r="CH823" s="99">
        <v>0</v>
      </c>
      <c r="CI823" s="99">
        <v>42737.020946025797</v>
      </c>
      <c r="CJ823" s="99">
        <v>2999689.3455505399</v>
      </c>
      <c r="CK823" s="99">
        <v>22933412.159179699</v>
      </c>
      <c r="CL823" s="99">
        <v>5547328.2897338904</v>
      </c>
      <c r="CM823" s="203">
        <f t="shared" si="36"/>
        <v>62679.409688711094</v>
      </c>
      <c r="CN823" s="203">
        <f t="shared" si="37"/>
        <v>9078078.0459289588</v>
      </c>
      <c r="CO823" s="203">
        <f t="shared" si="38"/>
        <v>38173361.769775398</v>
      </c>
      <c r="CP823" s="99">
        <v>5547328.2897338904</v>
      </c>
      <c r="CQ823" s="99">
        <v>0</v>
      </c>
      <c r="CR823" s="99">
        <v>0</v>
      </c>
      <c r="CS823" s="99">
        <v>0</v>
      </c>
      <c r="CT823" s="99">
        <v>0</v>
      </c>
    </row>
    <row r="824" spans="1:98">
      <c r="A824" s="98" t="s">
        <v>65</v>
      </c>
      <c r="B824" s="100">
        <v>38961</v>
      </c>
      <c r="C824" s="99">
        <v>32280.033066034299</v>
      </c>
      <c r="D824" s="99">
        <v>0</v>
      </c>
      <c r="E824" s="99">
        <v>10289.7666854858</v>
      </c>
      <c r="F824" s="99">
        <v>5034.3910140991202</v>
      </c>
      <c r="G824" s="99">
        <v>394.06322932243302</v>
      </c>
      <c r="H824" s="99">
        <v>0</v>
      </c>
      <c r="I824" s="99">
        <v>0</v>
      </c>
      <c r="J824" s="99">
        <v>10561.351080894499</v>
      </c>
      <c r="K824" s="99">
        <v>9585.2310880422592</v>
      </c>
      <c r="L824" s="99">
        <v>12249.2257995605</v>
      </c>
      <c r="M824" s="99">
        <v>12694.3783260584</v>
      </c>
      <c r="N824" s="99">
        <v>5148.65515834093</v>
      </c>
      <c r="O824" s="99">
        <v>12391.264546752</v>
      </c>
      <c r="P824" s="99">
        <v>0</v>
      </c>
      <c r="Q824" s="99">
        <v>1930.26592928171</v>
      </c>
      <c r="R824" s="99">
        <v>468.222942624241</v>
      </c>
      <c r="S824" s="99">
        <v>0</v>
      </c>
      <c r="T824" s="99">
        <v>516.12291061133101</v>
      </c>
      <c r="U824" s="99">
        <v>20113.405556440401</v>
      </c>
      <c r="V824" s="99">
        <v>1970718.4623870901</v>
      </c>
      <c r="W824" s="99">
        <v>88.697262663394199</v>
      </c>
      <c r="X824" s="99">
        <v>846102.02207183803</v>
      </c>
      <c r="Y824" s="99">
        <v>333204.98514556902</v>
      </c>
      <c r="Z824" s="99">
        <v>93688.211676597595</v>
      </c>
      <c r="AA824" s="99">
        <v>0</v>
      </c>
      <c r="AB824" s="99">
        <v>0</v>
      </c>
      <c r="AC824" s="99">
        <v>3813131.70452881</v>
      </c>
      <c r="AD824" s="99">
        <v>2276732.7085266099</v>
      </c>
      <c r="AE824" s="99">
        <v>541101.90884399402</v>
      </c>
      <c r="AF824" s="99">
        <v>681361.86415863002</v>
      </c>
      <c r="AG824" s="99">
        <v>756844.953804016</v>
      </c>
      <c r="AH824" s="99">
        <v>607228.01748657203</v>
      </c>
      <c r="AI824" s="99">
        <v>0</v>
      </c>
      <c r="AJ824" s="99">
        <v>220919.97606468201</v>
      </c>
      <c r="AK824" s="99">
        <v>97081.881560325593</v>
      </c>
      <c r="AL824" s="99">
        <v>0</v>
      </c>
      <c r="AM824" s="99">
        <v>109074.72028827701</v>
      </c>
      <c r="AN824" s="99">
        <v>6074724.3158569299</v>
      </c>
      <c r="AO824" s="99">
        <v>15411161.3204346</v>
      </c>
      <c r="AP824" s="99">
        <v>651.62728297710396</v>
      </c>
      <c r="AQ824" s="99">
        <v>6550436.6284790002</v>
      </c>
      <c r="AR824" s="99">
        <v>2537188.3364563002</v>
      </c>
      <c r="AS824" s="99">
        <v>644244.59532928502</v>
      </c>
      <c r="AT824" s="99">
        <v>0</v>
      </c>
      <c r="AU824" s="99">
        <v>0</v>
      </c>
      <c r="AV824" s="99">
        <v>9763068.06323242</v>
      </c>
      <c r="AW824" s="99">
        <v>5826929.8294677697</v>
      </c>
      <c r="AX824" s="99">
        <v>4567590.5441284198</v>
      </c>
      <c r="AY824" s="99">
        <v>5590016.8190307599</v>
      </c>
      <c r="AZ824" s="99">
        <v>5196666.52197266</v>
      </c>
      <c r="BA824" s="99">
        <v>4782735.08410645</v>
      </c>
      <c r="BB824" s="99">
        <v>0</v>
      </c>
      <c r="BC824" s="99">
        <v>1721221.1581420901</v>
      </c>
      <c r="BD824" s="99">
        <v>658620.54415130604</v>
      </c>
      <c r="BE824" s="99">
        <v>0</v>
      </c>
      <c r="BF824" s="99">
        <v>753404.39730071998</v>
      </c>
      <c r="BG824" s="99">
        <v>15531902.4768066</v>
      </c>
      <c r="BH824" s="99">
        <v>3847502.4899902302</v>
      </c>
      <c r="BI824" s="99">
        <v>123.36685675662</v>
      </c>
      <c r="BJ824" s="99">
        <v>1729267.3784942599</v>
      </c>
      <c r="BK824" s="99">
        <v>832781.64996337902</v>
      </c>
      <c r="BL824" s="99">
        <v>0</v>
      </c>
      <c r="BM824" s="99">
        <v>0</v>
      </c>
      <c r="BN824" s="99">
        <v>0</v>
      </c>
      <c r="BO824" s="99">
        <v>0</v>
      </c>
      <c r="BP824" s="99">
        <v>0</v>
      </c>
      <c r="BQ824" s="99">
        <v>0</v>
      </c>
      <c r="BR824" s="99">
        <v>1811613.8619995101</v>
      </c>
      <c r="BS824" s="99">
        <v>2084805.6958007801</v>
      </c>
      <c r="BT824" s="99">
        <v>953401.85317230201</v>
      </c>
      <c r="BU824" s="99">
        <v>0</v>
      </c>
      <c r="BV824" s="99">
        <v>738212.793411255</v>
      </c>
      <c r="BW824" s="99">
        <v>88263.1818761826</v>
      </c>
      <c r="BX824" s="99">
        <v>0</v>
      </c>
      <c r="BY824" s="99">
        <v>0</v>
      </c>
      <c r="BZ824" s="99">
        <v>0</v>
      </c>
      <c r="CA824" s="99">
        <v>42560.531227588697</v>
      </c>
      <c r="CB824" s="99">
        <v>2825910.3800659198</v>
      </c>
      <c r="CC824" s="99">
        <v>21985137.8676758</v>
      </c>
      <c r="CD824" s="99">
        <v>5590429.2151489304</v>
      </c>
      <c r="CE824" s="99">
        <v>971.75149898976099</v>
      </c>
      <c r="CF824" s="99">
        <v>205829.18214798</v>
      </c>
      <c r="CG824" s="99">
        <v>1404114.44348145</v>
      </c>
      <c r="CH824" s="99">
        <v>0</v>
      </c>
      <c r="CI824" s="99">
        <v>43521.128111362501</v>
      </c>
      <c r="CJ824" s="99">
        <v>3028594.8811340299</v>
      </c>
      <c r="CK824" s="99">
        <v>23367982.121826202</v>
      </c>
      <c r="CL824" s="99">
        <v>5678302.1171875</v>
      </c>
      <c r="CM824" s="203">
        <f t="shared" si="36"/>
        <v>63634.533667802898</v>
      </c>
      <c r="CN824" s="203">
        <f t="shared" si="37"/>
        <v>9103319.1969909593</v>
      </c>
      <c r="CO824" s="203">
        <f t="shared" si="38"/>
        <v>38899884.598632798</v>
      </c>
      <c r="CP824" s="99">
        <v>5678302.1171875</v>
      </c>
      <c r="CQ824" s="99">
        <v>0</v>
      </c>
      <c r="CR824" s="99">
        <v>0</v>
      </c>
      <c r="CS824" s="99">
        <v>0</v>
      </c>
      <c r="CT824" s="99">
        <v>0</v>
      </c>
    </row>
    <row r="825" spans="1:98">
      <c r="A825" s="98" t="s">
        <v>65</v>
      </c>
      <c r="B825" s="100">
        <v>39052</v>
      </c>
      <c r="C825" s="99">
        <v>33397.305561065703</v>
      </c>
      <c r="D825" s="99">
        <v>0</v>
      </c>
      <c r="E825" s="99">
        <v>10346.064576029799</v>
      </c>
      <c r="F825" s="99">
        <v>5272.6576462388002</v>
      </c>
      <c r="G825" s="99">
        <v>434.30757556110598</v>
      </c>
      <c r="H825" s="99">
        <v>0</v>
      </c>
      <c r="I825" s="99">
        <v>0</v>
      </c>
      <c r="J825" s="99">
        <v>11776.016163587599</v>
      </c>
      <c r="K825" s="99">
        <v>8673.1043372154199</v>
      </c>
      <c r="L825" s="99">
        <v>12471.2535984516</v>
      </c>
      <c r="M825" s="99">
        <v>13060.999861955601</v>
      </c>
      <c r="N825" s="99">
        <v>5137.9171831011799</v>
      </c>
      <c r="O825" s="99">
        <v>12973.575505733501</v>
      </c>
      <c r="P825" s="99">
        <v>0</v>
      </c>
      <c r="Q825" s="99">
        <v>1965.3112213611601</v>
      </c>
      <c r="R825" s="99">
        <v>487.21516298875201</v>
      </c>
      <c r="S825" s="99">
        <v>0</v>
      </c>
      <c r="T825" s="99">
        <v>398.39386190846602</v>
      </c>
      <c r="U825" s="99">
        <v>20405.8283257484</v>
      </c>
      <c r="V825" s="99">
        <v>2025696.2432708701</v>
      </c>
      <c r="W825" s="99">
        <v>135.786788163707</v>
      </c>
      <c r="X825" s="99">
        <v>849277.45793151902</v>
      </c>
      <c r="Y825" s="99">
        <v>339793.85082626302</v>
      </c>
      <c r="Z825" s="99">
        <v>103273.09183025399</v>
      </c>
      <c r="AA825" s="99">
        <v>0</v>
      </c>
      <c r="AB825" s="99">
        <v>0</v>
      </c>
      <c r="AC825" s="99">
        <v>4363100.3942871103</v>
      </c>
      <c r="AD825" s="99">
        <v>1958538.91870117</v>
      </c>
      <c r="AE825" s="99">
        <v>562072.82136535598</v>
      </c>
      <c r="AF825" s="99">
        <v>686804.027107239</v>
      </c>
      <c r="AG825" s="99">
        <v>749146.28440856899</v>
      </c>
      <c r="AH825" s="99">
        <v>637536.25402831996</v>
      </c>
      <c r="AI825" s="99">
        <v>0</v>
      </c>
      <c r="AJ825" s="99">
        <v>229568.40637206999</v>
      </c>
      <c r="AK825" s="99">
        <v>102327.271978378</v>
      </c>
      <c r="AL825" s="99">
        <v>0</v>
      </c>
      <c r="AM825" s="99">
        <v>84142.642713546797</v>
      </c>
      <c r="AN825" s="99">
        <v>6350416.27416992</v>
      </c>
      <c r="AO825" s="99">
        <v>15961605.4020996</v>
      </c>
      <c r="AP825" s="99">
        <v>1032.93776474893</v>
      </c>
      <c r="AQ825" s="99">
        <v>6583844.2871093797</v>
      </c>
      <c r="AR825" s="99">
        <v>2603854.7953796401</v>
      </c>
      <c r="AS825" s="99">
        <v>708430.11644744896</v>
      </c>
      <c r="AT825" s="99">
        <v>0</v>
      </c>
      <c r="AU825" s="99">
        <v>0</v>
      </c>
      <c r="AV825" s="99">
        <v>11133654.6691895</v>
      </c>
      <c r="AW825" s="99">
        <v>5032860.80187988</v>
      </c>
      <c r="AX825" s="99">
        <v>4758995.3362426804</v>
      </c>
      <c r="AY825" s="99">
        <v>5689866.4207153302</v>
      </c>
      <c r="AZ825" s="99">
        <v>5182964.3856811495</v>
      </c>
      <c r="BA825" s="99">
        <v>5049544.0207519503</v>
      </c>
      <c r="BB825" s="99">
        <v>0</v>
      </c>
      <c r="BC825" s="99">
        <v>1797641.8729705799</v>
      </c>
      <c r="BD825" s="99">
        <v>698432.45612335205</v>
      </c>
      <c r="BE825" s="99">
        <v>0</v>
      </c>
      <c r="BF825" s="99">
        <v>585838.719818115</v>
      </c>
      <c r="BG825" s="99">
        <v>16166348.901123</v>
      </c>
      <c r="BH825" s="99">
        <v>4028971.2880554199</v>
      </c>
      <c r="BI825" s="99">
        <v>171.19025867059801</v>
      </c>
      <c r="BJ825" s="99">
        <v>1710804.55859375</v>
      </c>
      <c r="BK825" s="99">
        <v>843044.266014099</v>
      </c>
      <c r="BL825" s="99">
        <v>0</v>
      </c>
      <c r="BM825" s="99">
        <v>0</v>
      </c>
      <c r="BN825" s="99">
        <v>0</v>
      </c>
      <c r="BO825" s="99">
        <v>0</v>
      </c>
      <c r="BP825" s="99">
        <v>0</v>
      </c>
      <c r="BQ825" s="99">
        <v>0</v>
      </c>
      <c r="BR825" s="99">
        <v>1868998.28530884</v>
      </c>
      <c r="BS825" s="99">
        <v>2089230.4516906701</v>
      </c>
      <c r="BT825" s="99">
        <v>1006777.35050201</v>
      </c>
      <c r="BU825" s="99">
        <v>0</v>
      </c>
      <c r="BV825" s="99">
        <v>775777.98444366502</v>
      </c>
      <c r="BW825" s="99">
        <v>89687.044926643401</v>
      </c>
      <c r="BX825" s="99">
        <v>0</v>
      </c>
      <c r="BY825" s="99">
        <v>0</v>
      </c>
      <c r="BZ825" s="99">
        <v>0</v>
      </c>
      <c r="CA825" s="99">
        <v>43681.347016334497</v>
      </c>
      <c r="CB825" s="99">
        <v>2874399.5603332501</v>
      </c>
      <c r="CC825" s="99">
        <v>22548949.918701202</v>
      </c>
      <c r="CD825" s="99">
        <v>5738459.9850463904</v>
      </c>
      <c r="CE825" s="99">
        <v>869.82345955073799</v>
      </c>
      <c r="CF825" s="99">
        <v>187754.845609665</v>
      </c>
      <c r="CG825" s="99">
        <v>1297570.0702056901</v>
      </c>
      <c r="CH825" s="99">
        <v>0</v>
      </c>
      <c r="CI825" s="99">
        <v>44555.301721096002</v>
      </c>
      <c r="CJ825" s="99">
        <v>3061998.3634948698</v>
      </c>
      <c r="CK825" s="99">
        <v>23841188.739502002</v>
      </c>
      <c r="CL825" s="99">
        <v>5829715.7871093797</v>
      </c>
      <c r="CM825" s="203">
        <f t="shared" si="36"/>
        <v>64961.130046844402</v>
      </c>
      <c r="CN825" s="203">
        <f t="shared" si="37"/>
        <v>9412414.6376647893</v>
      </c>
      <c r="CO825" s="203">
        <f t="shared" si="38"/>
        <v>40007537.640625</v>
      </c>
      <c r="CP825" s="99">
        <v>5829715.7871093797</v>
      </c>
      <c r="CQ825" s="99">
        <v>0</v>
      </c>
      <c r="CR825" s="99">
        <v>0</v>
      </c>
      <c r="CS825" s="99">
        <v>0</v>
      </c>
      <c r="CT825" s="99">
        <v>0</v>
      </c>
    </row>
    <row r="826" spans="1:98">
      <c r="A826" s="98" t="s">
        <v>65</v>
      </c>
      <c r="B826" s="100">
        <v>39142</v>
      </c>
      <c r="C826" s="99">
        <v>34719.774915218397</v>
      </c>
      <c r="D826" s="99">
        <v>0</v>
      </c>
      <c r="E826" s="99">
        <v>9782.8692228794098</v>
      </c>
      <c r="F826" s="99">
        <v>5203.99085086584</v>
      </c>
      <c r="G826" s="99">
        <v>486.103133961558</v>
      </c>
      <c r="H826" s="99">
        <v>0</v>
      </c>
      <c r="I826" s="99">
        <v>0</v>
      </c>
      <c r="J826" s="99">
        <v>12804.483873605701</v>
      </c>
      <c r="K826" s="99">
        <v>7786.3276855349504</v>
      </c>
      <c r="L826" s="99">
        <v>12318.689321756399</v>
      </c>
      <c r="M826" s="99">
        <v>13312.776108026501</v>
      </c>
      <c r="N826" s="99">
        <v>5239.15189528465</v>
      </c>
      <c r="O826" s="99">
        <v>13426.242847323399</v>
      </c>
      <c r="P826" s="99">
        <v>0</v>
      </c>
      <c r="Q826" s="99">
        <v>1976.5730326324699</v>
      </c>
      <c r="R826" s="99">
        <v>516.78703357279301</v>
      </c>
      <c r="S826" s="99">
        <v>0</v>
      </c>
      <c r="T826" s="99">
        <v>365.72680706530798</v>
      </c>
      <c r="U826" s="99">
        <v>20567.753707647302</v>
      </c>
      <c r="V826" s="99">
        <v>2099578.50567627</v>
      </c>
      <c r="W826" s="99">
        <v>534.67056751251198</v>
      </c>
      <c r="X826" s="99">
        <v>816241.52593994106</v>
      </c>
      <c r="Y826" s="99">
        <v>339953.09399032599</v>
      </c>
      <c r="Z826" s="99">
        <v>112092.954595566</v>
      </c>
      <c r="AA826" s="99">
        <v>0</v>
      </c>
      <c r="AB826" s="99">
        <v>0</v>
      </c>
      <c r="AC826" s="99">
        <v>4674811.3914794903</v>
      </c>
      <c r="AD826" s="99">
        <v>1699761.0965881301</v>
      </c>
      <c r="AE826" s="99">
        <v>551658.41675567604</v>
      </c>
      <c r="AF826" s="99">
        <v>697198.62706756603</v>
      </c>
      <c r="AG826" s="99">
        <v>766729.93748474098</v>
      </c>
      <c r="AH826" s="99">
        <v>671556.36290741002</v>
      </c>
      <c r="AI826" s="99">
        <v>0</v>
      </c>
      <c r="AJ826" s="99">
        <v>236532.16599655201</v>
      </c>
      <c r="AK826" s="99">
        <v>106641.868886948</v>
      </c>
      <c r="AL826" s="99">
        <v>0</v>
      </c>
      <c r="AM826" s="99">
        <v>79309.497780799895</v>
      </c>
      <c r="AN826" s="99">
        <v>6389526.4166259803</v>
      </c>
      <c r="AO826" s="99">
        <v>16715579.7961426</v>
      </c>
      <c r="AP826" s="99">
        <v>6545.6803546547899</v>
      </c>
      <c r="AQ826" s="99">
        <v>6361989.3585205097</v>
      </c>
      <c r="AR826" s="99">
        <v>2632748.1987609901</v>
      </c>
      <c r="AS826" s="99">
        <v>769704.96566772496</v>
      </c>
      <c r="AT826" s="99">
        <v>0</v>
      </c>
      <c r="AU826" s="99">
        <v>0</v>
      </c>
      <c r="AV826" s="99">
        <v>12027769.0119629</v>
      </c>
      <c r="AW826" s="99">
        <v>4402960.2619628897</v>
      </c>
      <c r="AX826" s="99">
        <v>4737287.4059448196</v>
      </c>
      <c r="AY826" s="99">
        <v>5822041.6328735398</v>
      </c>
      <c r="AZ826" s="99">
        <v>5343157.79406738</v>
      </c>
      <c r="BA826" s="99">
        <v>5350171.5054321298</v>
      </c>
      <c r="BB826" s="99">
        <v>0</v>
      </c>
      <c r="BC826" s="99">
        <v>1858437.92100525</v>
      </c>
      <c r="BD826" s="99">
        <v>727746.78364563</v>
      </c>
      <c r="BE826" s="99">
        <v>0</v>
      </c>
      <c r="BF826" s="99">
        <v>555165.46389770496</v>
      </c>
      <c r="BG826" s="99">
        <v>16396995.75354</v>
      </c>
      <c r="BH826" s="99">
        <v>4238304.9689331101</v>
      </c>
      <c r="BI826" s="99">
        <v>156.98842003941499</v>
      </c>
      <c r="BJ826" s="99">
        <v>1674019.1929931601</v>
      </c>
      <c r="BK826" s="99">
        <v>855503.24719238305</v>
      </c>
      <c r="BL826" s="99">
        <v>0</v>
      </c>
      <c r="BM826" s="99">
        <v>0</v>
      </c>
      <c r="BN826" s="99">
        <v>0</v>
      </c>
      <c r="BO826" s="99">
        <v>0</v>
      </c>
      <c r="BP826" s="99">
        <v>0</v>
      </c>
      <c r="BQ826" s="99">
        <v>0</v>
      </c>
      <c r="BR826" s="99">
        <v>1923221.9026794401</v>
      </c>
      <c r="BS826" s="99">
        <v>2128398.0165710398</v>
      </c>
      <c r="BT826" s="99">
        <v>1065798.05607605</v>
      </c>
      <c r="BU826" s="99">
        <v>0</v>
      </c>
      <c r="BV826" s="99">
        <v>790449.97740936303</v>
      </c>
      <c r="BW826" s="99">
        <v>92339.566357612595</v>
      </c>
      <c r="BX826" s="99">
        <v>0</v>
      </c>
      <c r="BY826" s="99">
        <v>0</v>
      </c>
      <c r="BZ826" s="99">
        <v>0</v>
      </c>
      <c r="CA826" s="99">
        <v>44517.867148399397</v>
      </c>
      <c r="CB826" s="99">
        <v>2916686.2549743699</v>
      </c>
      <c r="CC826" s="99">
        <v>23088024.100341801</v>
      </c>
      <c r="CD826" s="99">
        <v>5907179.9879760696</v>
      </c>
      <c r="CE826" s="99">
        <v>856.84202606975998</v>
      </c>
      <c r="CF826" s="99">
        <v>186365.79542923</v>
      </c>
      <c r="CG826" s="99">
        <v>1285712.95262146</v>
      </c>
      <c r="CH826" s="99">
        <v>0</v>
      </c>
      <c r="CI826" s="99">
        <v>45387.3602929115</v>
      </c>
      <c r="CJ826" s="99">
        <v>3102478.8095397898</v>
      </c>
      <c r="CK826" s="99">
        <v>24356534.455322299</v>
      </c>
      <c r="CL826" s="99">
        <v>5998998.6221313505</v>
      </c>
      <c r="CM826" s="203">
        <f t="shared" si="36"/>
        <v>65955.114000558795</v>
      </c>
      <c r="CN826" s="203">
        <f t="shared" si="37"/>
        <v>9492005.2261657696</v>
      </c>
      <c r="CO826" s="203">
        <f t="shared" si="38"/>
        <v>40753530.208862297</v>
      </c>
      <c r="CP826" s="99">
        <v>5998998.6221313505</v>
      </c>
      <c r="CQ826" s="99">
        <v>0</v>
      </c>
      <c r="CR826" s="99">
        <v>0</v>
      </c>
      <c r="CS826" s="99">
        <v>0</v>
      </c>
      <c r="CT826" s="99">
        <v>0</v>
      </c>
    </row>
    <row r="827" spans="1:98">
      <c r="A827" s="98" t="s">
        <v>65</v>
      </c>
      <c r="B827" s="100">
        <v>39234</v>
      </c>
      <c r="C827" s="99">
        <v>35518.765707015998</v>
      </c>
      <c r="D827" s="99">
        <v>0</v>
      </c>
      <c r="E827" s="99">
        <v>9326.8571625948007</v>
      </c>
      <c r="F827" s="99">
        <v>5103.9363538622902</v>
      </c>
      <c r="G827" s="99">
        <v>527.72411569207895</v>
      </c>
      <c r="H827" s="99">
        <v>0</v>
      </c>
      <c r="I827" s="99">
        <v>0</v>
      </c>
      <c r="J827" s="99">
        <v>13843.086226224899</v>
      </c>
      <c r="K827" s="99">
        <v>6891.6492322683298</v>
      </c>
      <c r="L827" s="99">
        <v>12117.1765525341</v>
      </c>
      <c r="M827" s="99">
        <v>13378.662245512</v>
      </c>
      <c r="N827" s="99">
        <v>5330.2735332846596</v>
      </c>
      <c r="O827" s="99">
        <v>13685.9738914967</v>
      </c>
      <c r="P827" s="99">
        <v>0</v>
      </c>
      <c r="Q827" s="99">
        <v>1982.80100889504</v>
      </c>
      <c r="R827" s="99">
        <v>542.24138668924604</v>
      </c>
      <c r="S827" s="99">
        <v>0</v>
      </c>
      <c r="T827" s="99">
        <v>346.58786553889502</v>
      </c>
      <c r="U827" s="99">
        <v>20791.1142144203</v>
      </c>
      <c r="V827" s="99">
        <v>2156816.3722228999</v>
      </c>
      <c r="W827" s="99">
        <v>346.81669667363201</v>
      </c>
      <c r="X827" s="99">
        <v>780122.084632874</v>
      </c>
      <c r="Y827" s="99">
        <v>331484.06936645502</v>
      </c>
      <c r="Z827" s="99">
        <v>121401.731986046</v>
      </c>
      <c r="AA827" s="99">
        <v>0</v>
      </c>
      <c r="AB827" s="99">
        <v>0</v>
      </c>
      <c r="AC827" s="99">
        <v>4973002.5770873995</v>
      </c>
      <c r="AD827" s="99">
        <v>1440758.5300292999</v>
      </c>
      <c r="AE827" s="99">
        <v>538623.38327789295</v>
      </c>
      <c r="AF827" s="99">
        <v>704013.883491516</v>
      </c>
      <c r="AG827" s="99">
        <v>775094.77566528297</v>
      </c>
      <c r="AH827" s="99">
        <v>675222.84407806396</v>
      </c>
      <c r="AI827" s="99">
        <v>0</v>
      </c>
      <c r="AJ827" s="99">
        <v>239310.892122269</v>
      </c>
      <c r="AK827" s="99">
        <v>112416.38457298301</v>
      </c>
      <c r="AL827" s="99">
        <v>0</v>
      </c>
      <c r="AM827" s="99">
        <v>74246.204418182402</v>
      </c>
      <c r="AN827" s="99">
        <v>6452271.8338012705</v>
      </c>
      <c r="AO827" s="99">
        <v>17284836.345947299</v>
      </c>
      <c r="AP827" s="99">
        <v>2782.64986225963</v>
      </c>
      <c r="AQ827" s="99">
        <v>6130886.4660034198</v>
      </c>
      <c r="AR827" s="99">
        <v>2608584.6271972698</v>
      </c>
      <c r="AS827" s="99">
        <v>841959.93465423596</v>
      </c>
      <c r="AT827" s="99">
        <v>0</v>
      </c>
      <c r="AU827" s="99">
        <v>0</v>
      </c>
      <c r="AV827" s="99">
        <v>12940361.494751001</v>
      </c>
      <c r="AW827" s="99">
        <v>3765368.81558228</v>
      </c>
      <c r="AX827" s="99">
        <v>4673323.6967163105</v>
      </c>
      <c r="AY827" s="99">
        <v>5926592.9508056603</v>
      </c>
      <c r="AZ827" s="99">
        <v>5449643.01916504</v>
      </c>
      <c r="BA827" s="99">
        <v>5420428.1473998995</v>
      </c>
      <c r="BB827" s="99">
        <v>0</v>
      </c>
      <c r="BC827" s="99">
        <v>1895070.6231079099</v>
      </c>
      <c r="BD827" s="99">
        <v>773594.02301025402</v>
      </c>
      <c r="BE827" s="99">
        <v>0</v>
      </c>
      <c r="BF827" s="99">
        <v>523992.04241180402</v>
      </c>
      <c r="BG827" s="99">
        <v>16753286.6080322</v>
      </c>
      <c r="BH827" s="99">
        <v>4384584.42785645</v>
      </c>
      <c r="BI827" s="99">
        <v>427.99828143417801</v>
      </c>
      <c r="BJ827" s="99">
        <v>1637402.5719604499</v>
      </c>
      <c r="BK827" s="99">
        <v>854581.20760345506</v>
      </c>
      <c r="BL827" s="99">
        <v>0</v>
      </c>
      <c r="BM827" s="99">
        <v>0</v>
      </c>
      <c r="BN827" s="99">
        <v>0</v>
      </c>
      <c r="BO827" s="99">
        <v>0</v>
      </c>
      <c r="BP827" s="99">
        <v>0</v>
      </c>
      <c r="BQ827" s="99">
        <v>0</v>
      </c>
      <c r="BR827" s="99">
        <v>1943849.8183441199</v>
      </c>
      <c r="BS827" s="99">
        <v>2185891.0906372098</v>
      </c>
      <c r="BT827" s="99">
        <v>1079800.3857269301</v>
      </c>
      <c r="BU827" s="99">
        <v>0</v>
      </c>
      <c r="BV827" s="99">
        <v>810559.18838501</v>
      </c>
      <c r="BW827" s="99">
        <v>96212.925290107698</v>
      </c>
      <c r="BX827" s="99">
        <v>0</v>
      </c>
      <c r="BY827" s="99">
        <v>0</v>
      </c>
      <c r="BZ827" s="99">
        <v>0</v>
      </c>
      <c r="CA827" s="99">
        <v>44903.419587612203</v>
      </c>
      <c r="CB827" s="99">
        <v>2943497.6026306199</v>
      </c>
      <c r="CC827" s="99">
        <v>23463734.8427734</v>
      </c>
      <c r="CD827" s="99">
        <v>6021250.5548706101</v>
      </c>
      <c r="CE827" s="99">
        <v>874.85165061056603</v>
      </c>
      <c r="CF827" s="99">
        <v>185400.81167602501</v>
      </c>
      <c r="CG827" s="99">
        <v>1289496.3149566699</v>
      </c>
      <c r="CH827" s="99">
        <v>0</v>
      </c>
      <c r="CI827" s="99">
        <v>45776.606909751899</v>
      </c>
      <c r="CJ827" s="99">
        <v>3128440.6609191899</v>
      </c>
      <c r="CK827" s="99">
        <v>24761194.189208999</v>
      </c>
      <c r="CL827" s="99">
        <v>6116661.4179077102</v>
      </c>
      <c r="CM827" s="203">
        <f t="shared" si="36"/>
        <v>66567.721124172196</v>
      </c>
      <c r="CN827" s="203">
        <f t="shared" si="37"/>
        <v>9580712.4947204608</v>
      </c>
      <c r="CO827" s="203">
        <f t="shared" si="38"/>
        <v>41514480.797241196</v>
      </c>
      <c r="CP827" s="99">
        <v>6116661.4179077102</v>
      </c>
      <c r="CQ827" s="99">
        <v>0</v>
      </c>
      <c r="CR827" s="99">
        <v>0</v>
      </c>
      <c r="CS827" s="99">
        <v>0</v>
      </c>
      <c r="CT827" s="99">
        <v>0</v>
      </c>
    </row>
    <row r="828" spans="1:98">
      <c r="A828" s="98" t="s">
        <v>65</v>
      </c>
      <c r="B828" s="100">
        <v>39326</v>
      </c>
      <c r="C828" s="99">
        <v>36126.625649452202</v>
      </c>
      <c r="D828" s="99">
        <v>0</v>
      </c>
      <c r="E828" s="99">
        <v>9119.9065010547602</v>
      </c>
      <c r="F828" s="99">
        <v>5156.1764121055603</v>
      </c>
      <c r="G828" s="99">
        <v>559.30428259819701</v>
      </c>
      <c r="H828" s="99">
        <v>0</v>
      </c>
      <c r="I828" s="99">
        <v>0</v>
      </c>
      <c r="J828" s="99">
        <v>14761.0455915928</v>
      </c>
      <c r="K828" s="99">
        <v>6173.4957388043404</v>
      </c>
      <c r="L828" s="99">
        <v>11943.839692473401</v>
      </c>
      <c r="M828" s="99">
        <v>13400.257232546801</v>
      </c>
      <c r="N828" s="99">
        <v>5361.5136880278596</v>
      </c>
      <c r="O828" s="99">
        <v>13939.556825518601</v>
      </c>
      <c r="P828" s="99">
        <v>0</v>
      </c>
      <c r="Q828" s="99">
        <v>1972.9649406522501</v>
      </c>
      <c r="R828" s="99">
        <v>559.99896212667204</v>
      </c>
      <c r="S828" s="99">
        <v>0</v>
      </c>
      <c r="T828" s="99">
        <v>333.774719893932</v>
      </c>
      <c r="U828" s="99">
        <v>20938.357151269902</v>
      </c>
      <c r="V828" s="99">
        <v>2204481.3570861798</v>
      </c>
      <c r="W828" s="99">
        <v>288.43449696153402</v>
      </c>
      <c r="X828" s="99">
        <v>761465.91503906297</v>
      </c>
      <c r="Y828" s="99">
        <v>334904.54020309402</v>
      </c>
      <c r="Z828" s="99">
        <v>130264.220748901</v>
      </c>
      <c r="AA828" s="99">
        <v>0</v>
      </c>
      <c r="AB828" s="99">
        <v>0</v>
      </c>
      <c r="AC828" s="99">
        <v>5226648.7086181603</v>
      </c>
      <c r="AD828" s="99">
        <v>1290476.5193634001</v>
      </c>
      <c r="AE828" s="99">
        <v>533698.44654083299</v>
      </c>
      <c r="AF828" s="99">
        <v>703930.25749206496</v>
      </c>
      <c r="AG828" s="99">
        <v>781554.62833404494</v>
      </c>
      <c r="AH828" s="99">
        <v>691195.654090881</v>
      </c>
      <c r="AI828" s="99">
        <v>0</v>
      </c>
      <c r="AJ828" s="99">
        <v>247285.45276832601</v>
      </c>
      <c r="AK828" s="99">
        <v>117010.40530395501</v>
      </c>
      <c r="AL828" s="99">
        <v>0</v>
      </c>
      <c r="AM828" s="99">
        <v>70737.461647033706</v>
      </c>
      <c r="AN828" s="99">
        <v>6496422.8203735398</v>
      </c>
      <c r="AO828" s="99">
        <v>17765667.2976074</v>
      </c>
      <c r="AP828" s="99">
        <v>2414.3247151076798</v>
      </c>
      <c r="AQ828" s="99">
        <v>6078428.7603149395</v>
      </c>
      <c r="AR828" s="99">
        <v>2681728.1313171401</v>
      </c>
      <c r="AS828" s="99">
        <v>909564.56795501697</v>
      </c>
      <c r="AT828" s="99">
        <v>0</v>
      </c>
      <c r="AU828" s="99">
        <v>0</v>
      </c>
      <c r="AV828" s="99">
        <v>13710255.8746338</v>
      </c>
      <c r="AW828" s="99">
        <v>3405443.8069457998</v>
      </c>
      <c r="AX828" s="99">
        <v>4729176.3481445303</v>
      </c>
      <c r="AY828" s="99">
        <v>5982957.2662353497</v>
      </c>
      <c r="AZ828" s="99">
        <v>5524733.2747802697</v>
      </c>
      <c r="BA828" s="99">
        <v>5604420.24719238</v>
      </c>
      <c r="BB828" s="99">
        <v>0</v>
      </c>
      <c r="BC828" s="99">
        <v>1980814.22190857</v>
      </c>
      <c r="BD828" s="99">
        <v>807813.58002471901</v>
      </c>
      <c r="BE828" s="99">
        <v>0</v>
      </c>
      <c r="BF828" s="99">
        <v>506929.75054168701</v>
      </c>
      <c r="BG828" s="99">
        <v>17093269.082031298</v>
      </c>
      <c r="BH828" s="99">
        <v>4525819.4002075205</v>
      </c>
      <c r="BI828" s="99">
        <v>208.82199107296799</v>
      </c>
      <c r="BJ828" s="99">
        <v>1598761.8991394001</v>
      </c>
      <c r="BK828" s="99">
        <v>850187.74631500198</v>
      </c>
      <c r="BL828" s="99">
        <v>0</v>
      </c>
      <c r="BM828" s="99">
        <v>0</v>
      </c>
      <c r="BN828" s="99">
        <v>0</v>
      </c>
      <c r="BO828" s="99">
        <v>0</v>
      </c>
      <c r="BP828" s="99">
        <v>0</v>
      </c>
      <c r="BQ828" s="99">
        <v>0</v>
      </c>
      <c r="BR828" s="99">
        <v>1955240.9271240199</v>
      </c>
      <c r="BS828" s="99">
        <v>2216698.4715881301</v>
      </c>
      <c r="BT828" s="99">
        <v>1115189.2125244101</v>
      </c>
      <c r="BU828" s="99">
        <v>0</v>
      </c>
      <c r="BV828" s="99">
        <v>841365.03504943801</v>
      </c>
      <c r="BW828" s="99">
        <v>99496.071830749497</v>
      </c>
      <c r="BX828" s="99">
        <v>0</v>
      </c>
      <c r="BY828" s="99">
        <v>0</v>
      </c>
      <c r="BZ828" s="99">
        <v>0</v>
      </c>
      <c r="CA828" s="99">
        <v>45239.741601467103</v>
      </c>
      <c r="CB828" s="99">
        <v>2968261.5964355501</v>
      </c>
      <c r="CC828" s="99">
        <v>23873918.910644501</v>
      </c>
      <c r="CD828" s="99">
        <v>6128385.7736206101</v>
      </c>
      <c r="CE828" s="99">
        <v>875.83787818998098</v>
      </c>
      <c r="CF828" s="99">
        <v>188189.13722229001</v>
      </c>
      <c r="CG828" s="99">
        <v>1314107.1222381601</v>
      </c>
      <c r="CH828" s="99">
        <v>0</v>
      </c>
      <c r="CI828" s="99">
        <v>46100.224415302298</v>
      </c>
      <c r="CJ828" s="99">
        <v>3155351.6250610398</v>
      </c>
      <c r="CK828" s="99">
        <v>25180015.109375</v>
      </c>
      <c r="CL828" s="99">
        <v>6231625.9441528302</v>
      </c>
      <c r="CM828" s="203">
        <f t="shared" si="36"/>
        <v>67038.581566572204</v>
      </c>
      <c r="CN828" s="203">
        <f t="shared" si="37"/>
        <v>9651774.4454345796</v>
      </c>
      <c r="CO828" s="203">
        <f t="shared" si="38"/>
        <v>42273284.191406295</v>
      </c>
      <c r="CP828" s="99">
        <v>6231625.9441528302</v>
      </c>
      <c r="CQ828" s="99">
        <v>0</v>
      </c>
      <c r="CR828" s="99">
        <v>0</v>
      </c>
      <c r="CS828" s="99">
        <v>0</v>
      </c>
      <c r="CT828" s="99">
        <v>0</v>
      </c>
    </row>
    <row r="829" spans="1:98">
      <c r="A829" s="98" t="s">
        <v>65</v>
      </c>
      <c r="B829" s="100">
        <v>39417</v>
      </c>
      <c r="C829" s="99">
        <v>36893.514479160302</v>
      </c>
      <c r="D829" s="99">
        <v>0</v>
      </c>
      <c r="E829" s="99">
        <v>8709.1195540428198</v>
      </c>
      <c r="F829" s="99">
        <v>4911.5795324444798</v>
      </c>
      <c r="G829" s="99">
        <v>584.814530417323</v>
      </c>
      <c r="H829" s="99">
        <v>0</v>
      </c>
      <c r="I829" s="99">
        <v>0</v>
      </c>
      <c r="J829" s="99">
        <v>15541.1920251846</v>
      </c>
      <c r="K829" s="99">
        <v>5561.1448595523798</v>
      </c>
      <c r="L829" s="99">
        <v>11788.4323086739</v>
      </c>
      <c r="M829" s="99">
        <v>13503.871476531</v>
      </c>
      <c r="N829" s="99">
        <v>5393.6866744756699</v>
      </c>
      <c r="O829" s="99">
        <v>14260.0867253542</v>
      </c>
      <c r="P829" s="99">
        <v>0</v>
      </c>
      <c r="Q829" s="99">
        <v>1954.39943341911</v>
      </c>
      <c r="R829" s="99">
        <v>569.84512146562304</v>
      </c>
      <c r="S829" s="99">
        <v>0</v>
      </c>
      <c r="T829" s="99">
        <v>324.05358864739497</v>
      </c>
      <c r="U829" s="99">
        <v>21079.816891193401</v>
      </c>
      <c r="V829" s="99">
        <v>2254063.0881652799</v>
      </c>
      <c r="W829" s="99">
        <v>134.202138148248</v>
      </c>
      <c r="X829" s="99">
        <v>727286.46873474098</v>
      </c>
      <c r="Y829" s="99">
        <v>323929.68812942499</v>
      </c>
      <c r="Z829" s="99">
        <v>133777.03627204901</v>
      </c>
      <c r="AA829" s="99">
        <v>0</v>
      </c>
      <c r="AB829" s="99">
        <v>0</v>
      </c>
      <c r="AC829" s="99">
        <v>5433653.0623779297</v>
      </c>
      <c r="AD829" s="99">
        <v>1111381.58901978</v>
      </c>
      <c r="AE829" s="99">
        <v>525334.30097198498</v>
      </c>
      <c r="AF829" s="99">
        <v>714342.10592651402</v>
      </c>
      <c r="AG829" s="99">
        <v>789852.71330261196</v>
      </c>
      <c r="AH829" s="99">
        <v>707171.95098877</v>
      </c>
      <c r="AI829" s="99">
        <v>0</v>
      </c>
      <c r="AJ829" s="99">
        <v>238735.13174057001</v>
      </c>
      <c r="AK829" s="99">
        <v>119554.78518962899</v>
      </c>
      <c r="AL829" s="99">
        <v>0</v>
      </c>
      <c r="AM829" s="99">
        <v>68151.983960151701</v>
      </c>
      <c r="AN829" s="99">
        <v>6548467.6198120099</v>
      </c>
      <c r="AO829" s="99">
        <v>18335764.902343798</v>
      </c>
      <c r="AP829" s="99">
        <v>1089.0514393001799</v>
      </c>
      <c r="AQ829" s="99">
        <v>5813350.6430053702</v>
      </c>
      <c r="AR829" s="99">
        <v>2569287.3498840299</v>
      </c>
      <c r="AS829" s="99">
        <v>948343.61592865002</v>
      </c>
      <c r="AT829" s="99">
        <v>0</v>
      </c>
      <c r="AU829" s="99">
        <v>0</v>
      </c>
      <c r="AV829" s="99">
        <v>14363377.892089801</v>
      </c>
      <c r="AW829" s="99">
        <v>2970852.3779296898</v>
      </c>
      <c r="AX829" s="99">
        <v>4671249.03723145</v>
      </c>
      <c r="AY829" s="99">
        <v>6137495.06103516</v>
      </c>
      <c r="AZ829" s="99">
        <v>5632922.0594482403</v>
      </c>
      <c r="BA829" s="99">
        <v>5780083.31921387</v>
      </c>
      <c r="BB829" s="99">
        <v>0</v>
      </c>
      <c r="BC829" s="99">
        <v>1916770.4211883501</v>
      </c>
      <c r="BD829" s="99">
        <v>838943.29319000198</v>
      </c>
      <c r="BE829" s="99">
        <v>0</v>
      </c>
      <c r="BF829" s="99">
        <v>496833.74201965297</v>
      </c>
      <c r="BG829" s="99">
        <v>17357842.6252441</v>
      </c>
      <c r="BH829" s="99">
        <v>4677731.2053222703</v>
      </c>
      <c r="BI829" s="99">
        <v>150.907238937914</v>
      </c>
      <c r="BJ829" s="99">
        <v>1544782.31661987</v>
      </c>
      <c r="BK829" s="99">
        <v>840629.93511199998</v>
      </c>
      <c r="BL829" s="99">
        <v>0</v>
      </c>
      <c r="BM829" s="99">
        <v>0</v>
      </c>
      <c r="BN829" s="99">
        <v>0</v>
      </c>
      <c r="BO829" s="99">
        <v>0</v>
      </c>
      <c r="BP829" s="99">
        <v>0</v>
      </c>
      <c r="BQ829" s="99">
        <v>0</v>
      </c>
      <c r="BR829" s="99">
        <v>2002903.11585999</v>
      </c>
      <c r="BS829" s="99">
        <v>2254598.6299133301</v>
      </c>
      <c r="BT829" s="99">
        <v>1150238.1149291999</v>
      </c>
      <c r="BU829" s="99">
        <v>0</v>
      </c>
      <c r="BV829" s="99">
        <v>819298.73590087902</v>
      </c>
      <c r="BW829" s="99">
        <v>107007.087712288</v>
      </c>
      <c r="BX829" s="99">
        <v>0</v>
      </c>
      <c r="BY829" s="99">
        <v>0</v>
      </c>
      <c r="BZ829" s="99">
        <v>0</v>
      </c>
      <c r="CA829" s="99">
        <v>45529.747394561797</v>
      </c>
      <c r="CB829" s="99">
        <v>2980854.52697754</v>
      </c>
      <c r="CC829" s="99">
        <v>24166433.027832001</v>
      </c>
      <c r="CD829" s="99">
        <v>6227338.9686889602</v>
      </c>
      <c r="CE829" s="99">
        <v>876.68364008516096</v>
      </c>
      <c r="CF829" s="99">
        <v>189533.236339569</v>
      </c>
      <c r="CG829" s="99">
        <v>1352703.98258972</v>
      </c>
      <c r="CH829" s="99">
        <v>0</v>
      </c>
      <c r="CI829" s="99">
        <v>46411.473637103998</v>
      </c>
      <c r="CJ829" s="99">
        <v>3169214.7383117699</v>
      </c>
      <c r="CK829" s="99">
        <v>25502289.2651367</v>
      </c>
      <c r="CL829" s="99">
        <v>6328287.5213623</v>
      </c>
      <c r="CM829" s="203">
        <f t="shared" si="36"/>
        <v>67491.290528297395</v>
      </c>
      <c r="CN829" s="203">
        <f t="shared" si="37"/>
        <v>9717682.3581237793</v>
      </c>
      <c r="CO829" s="203">
        <f t="shared" si="38"/>
        <v>42860131.8903808</v>
      </c>
      <c r="CP829" s="99">
        <v>6328287.5213623</v>
      </c>
      <c r="CQ829" s="99">
        <v>0</v>
      </c>
      <c r="CR829" s="99">
        <v>0</v>
      </c>
      <c r="CS829" s="99">
        <v>0</v>
      </c>
      <c r="CT829" s="99">
        <v>0</v>
      </c>
    </row>
    <row r="830" spans="1:98">
      <c r="A830" s="98" t="s">
        <v>65</v>
      </c>
      <c r="B830" s="100">
        <v>39508</v>
      </c>
      <c r="C830" s="99">
        <v>37859.417451381698</v>
      </c>
      <c r="D830" s="99">
        <v>0</v>
      </c>
      <c r="E830" s="99">
        <v>8288.8414237499201</v>
      </c>
      <c r="F830" s="99">
        <v>5044.07832413912</v>
      </c>
      <c r="G830" s="99">
        <v>629.18636331707205</v>
      </c>
      <c r="H830" s="99">
        <v>0</v>
      </c>
      <c r="I830" s="99">
        <v>0</v>
      </c>
      <c r="J830" s="99">
        <v>16450.845385074601</v>
      </c>
      <c r="K830" s="99">
        <v>4878.5865068435696</v>
      </c>
      <c r="L830" s="99">
        <v>11842.427489996</v>
      </c>
      <c r="M830" s="99">
        <v>13606.956394434001</v>
      </c>
      <c r="N830" s="99">
        <v>5415.3093042969704</v>
      </c>
      <c r="O830" s="99">
        <v>14605.184542536699</v>
      </c>
      <c r="P830" s="99">
        <v>0</v>
      </c>
      <c r="Q830" s="99">
        <v>1943.5837418884</v>
      </c>
      <c r="R830" s="99">
        <v>608.86617046594597</v>
      </c>
      <c r="S830" s="99">
        <v>0</v>
      </c>
      <c r="T830" s="99">
        <v>314.97697090357502</v>
      </c>
      <c r="U830" s="99">
        <v>21299.322496175799</v>
      </c>
      <c r="V830" s="99">
        <v>2305498.2262268099</v>
      </c>
      <c r="W830" s="99">
        <v>124.450894228183</v>
      </c>
      <c r="X830" s="99">
        <v>670916.74755859398</v>
      </c>
      <c r="Y830" s="99">
        <v>318134.518566132</v>
      </c>
      <c r="Z830" s="99">
        <v>138351.20047950701</v>
      </c>
      <c r="AA830" s="99">
        <v>0</v>
      </c>
      <c r="AB830" s="99">
        <v>0</v>
      </c>
      <c r="AC830" s="99">
        <v>5641827.4262695303</v>
      </c>
      <c r="AD830" s="99">
        <v>924376.38988494896</v>
      </c>
      <c r="AE830" s="99">
        <v>518749.92537689197</v>
      </c>
      <c r="AF830" s="99">
        <v>713656.70930481004</v>
      </c>
      <c r="AG830" s="99">
        <v>787171.33509063697</v>
      </c>
      <c r="AH830" s="99">
        <v>718515.970466614</v>
      </c>
      <c r="AI830" s="99">
        <v>0</v>
      </c>
      <c r="AJ830" s="99">
        <v>238298.012475967</v>
      </c>
      <c r="AK830" s="99">
        <v>124306.881334305</v>
      </c>
      <c r="AL830" s="99">
        <v>0</v>
      </c>
      <c r="AM830" s="99">
        <v>64511.653438568101</v>
      </c>
      <c r="AN830" s="99">
        <v>6566452.6702270498</v>
      </c>
      <c r="AO830" s="99">
        <v>18944307.322753899</v>
      </c>
      <c r="AP830" s="99">
        <v>1468.42222824693</v>
      </c>
      <c r="AQ830" s="99">
        <v>5445665.1083373995</v>
      </c>
      <c r="AR830" s="99">
        <v>2604031.3117370601</v>
      </c>
      <c r="AS830" s="99">
        <v>991117.94526672398</v>
      </c>
      <c r="AT830" s="99">
        <v>0</v>
      </c>
      <c r="AU830" s="99">
        <v>0</v>
      </c>
      <c r="AV830" s="99">
        <v>15151848.521850601</v>
      </c>
      <c r="AW830" s="99">
        <v>2512127.93041992</v>
      </c>
      <c r="AX830" s="99">
        <v>4693041.1989135696</v>
      </c>
      <c r="AY830" s="99">
        <v>6195799.4802246103</v>
      </c>
      <c r="AZ830" s="99">
        <v>5667571.8037109403</v>
      </c>
      <c r="BA830" s="99">
        <v>5948774.8335571298</v>
      </c>
      <c r="BB830" s="99">
        <v>0</v>
      </c>
      <c r="BC830" s="99">
        <v>1944820.0386047401</v>
      </c>
      <c r="BD830" s="99">
        <v>885124.08292388904</v>
      </c>
      <c r="BE830" s="99">
        <v>0</v>
      </c>
      <c r="BF830" s="99">
        <v>475889.01887130702</v>
      </c>
      <c r="BG830" s="99">
        <v>17724263.064208999</v>
      </c>
      <c r="BH830" s="99">
        <v>4468589.14599609</v>
      </c>
      <c r="BI830" s="99">
        <v>159.482796562836</v>
      </c>
      <c r="BJ830" s="99">
        <v>1344283.9516296401</v>
      </c>
      <c r="BK830" s="99">
        <v>762931.86087799096</v>
      </c>
      <c r="BL830" s="99">
        <v>0</v>
      </c>
      <c r="BM830" s="99">
        <v>0</v>
      </c>
      <c r="BN830" s="99">
        <v>0</v>
      </c>
      <c r="BO830" s="99">
        <v>0</v>
      </c>
      <c r="BP830" s="99">
        <v>0</v>
      </c>
      <c r="BQ830" s="99">
        <v>0</v>
      </c>
      <c r="BR830" s="99">
        <v>1823969.0973815899</v>
      </c>
      <c r="BS830" s="99">
        <v>2074207.97479248</v>
      </c>
      <c r="BT830" s="99">
        <v>1181662.7722015399</v>
      </c>
      <c r="BU830" s="99">
        <v>0</v>
      </c>
      <c r="BV830" s="99">
        <v>739743.86706543004</v>
      </c>
      <c r="BW830" s="99">
        <v>112303.773556709</v>
      </c>
      <c r="BX830" s="99">
        <v>0</v>
      </c>
      <c r="BY830" s="99">
        <v>0</v>
      </c>
      <c r="BZ830" s="99">
        <v>0</v>
      </c>
      <c r="CA830" s="99">
        <v>46170.692429065697</v>
      </c>
      <c r="CB830" s="99">
        <v>2980040.5029907199</v>
      </c>
      <c r="CC830" s="99">
        <v>24403658.0161133</v>
      </c>
      <c r="CD830" s="99">
        <v>5806727.2321167002</v>
      </c>
      <c r="CE830" s="99">
        <v>895.84201694279898</v>
      </c>
      <c r="CF830" s="99">
        <v>188790.23237991301</v>
      </c>
      <c r="CG830" s="99">
        <v>1360711.1861877399</v>
      </c>
      <c r="CH830" s="99">
        <v>0</v>
      </c>
      <c r="CI830" s="99">
        <v>47076.316112995097</v>
      </c>
      <c r="CJ830" s="99">
        <v>3165872.9637756301</v>
      </c>
      <c r="CK830" s="99">
        <v>25779994.338378899</v>
      </c>
      <c r="CL830" s="99">
        <v>5926196.8616332998</v>
      </c>
      <c r="CM830" s="203">
        <f t="shared" si="36"/>
        <v>68375.638609170899</v>
      </c>
      <c r="CN830" s="203">
        <f t="shared" si="37"/>
        <v>9732325.63400268</v>
      </c>
      <c r="CO830" s="203">
        <f t="shared" si="38"/>
        <v>43504257.402587898</v>
      </c>
      <c r="CP830" s="99">
        <v>5926196.8616332998</v>
      </c>
      <c r="CQ830" s="99">
        <v>0</v>
      </c>
      <c r="CR830" s="99">
        <v>0</v>
      </c>
      <c r="CS830" s="99">
        <v>0</v>
      </c>
      <c r="CT830" s="99">
        <v>0</v>
      </c>
    </row>
    <row r="831" spans="1:98">
      <c r="A831" s="98" t="s">
        <v>65</v>
      </c>
      <c r="B831" s="100">
        <v>39600</v>
      </c>
      <c r="C831" s="99">
        <v>38513.152034282699</v>
      </c>
      <c r="D831" s="99">
        <v>0</v>
      </c>
      <c r="E831" s="99">
        <v>7926.8431702852204</v>
      </c>
      <c r="F831" s="99">
        <v>4938.1752481460599</v>
      </c>
      <c r="G831" s="99">
        <v>666.29438105225597</v>
      </c>
      <c r="H831" s="99">
        <v>0</v>
      </c>
      <c r="I831" s="99">
        <v>0</v>
      </c>
      <c r="J831" s="99">
        <v>17382.795188903801</v>
      </c>
      <c r="K831" s="99">
        <v>4220.0291494131097</v>
      </c>
      <c r="L831" s="99">
        <v>11812.120720982601</v>
      </c>
      <c r="M831" s="99">
        <v>13772.0523668528</v>
      </c>
      <c r="N831" s="99">
        <v>5379.20779830217</v>
      </c>
      <c r="O831" s="99">
        <v>14869.737415552099</v>
      </c>
      <c r="P831" s="99">
        <v>0</v>
      </c>
      <c r="Q831" s="99">
        <v>1926.0636013001199</v>
      </c>
      <c r="R831" s="99">
        <v>626.68550970405295</v>
      </c>
      <c r="S831" s="99">
        <v>0</v>
      </c>
      <c r="T831" s="99">
        <v>315.41655523330002</v>
      </c>
      <c r="U831" s="99">
        <v>21622.337290048599</v>
      </c>
      <c r="V831" s="99">
        <v>2347577.2739257799</v>
      </c>
      <c r="W831" s="99">
        <v>91.771151762455702</v>
      </c>
      <c r="X831" s="99">
        <v>645651.75120544399</v>
      </c>
      <c r="Y831" s="99">
        <v>308631.00024414097</v>
      </c>
      <c r="Z831" s="99">
        <v>142530.21003532401</v>
      </c>
      <c r="AA831" s="99">
        <v>0</v>
      </c>
      <c r="AB831" s="99">
        <v>0</v>
      </c>
      <c r="AC831" s="99">
        <v>5964386.8761596698</v>
      </c>
      <c r="AD831" s="99">
        <v>785526.17823791504</v>
      </c>
      <c r="AE831" s="99">
        <v>519992.10705184902</v>
      </c>
      <c r="AF831" s="99">
        <v>726147.53339385998</v>
      </c>
      <c r="AG831" s="99">
        <v>782968.78621673596</v>
      </c>
      <c r="AH831" s="99">
        <v>733184.32359314</v>
      </c>
      <c r="AI831" s="99">
        <v>0</v>
      </c>
      <c r="AJ831" s="99">
        <v>242896.63352584801</v>
      </c>
      <c r="AK831" s="99">
        <v>127425.586374283</v>
      </c>
      <c r="AL831" s="99">
        <v>0</v>
      </c>
      <c r="AM831" s="99">
        <v>63154.087661266298</v>
      </c>
      <c r="AN831" s="99">
        <v>6711277.8623657199</v>
      </c>
      <c r="AO831" s="99">
        <v>19549352.800537098</v>
      </c>
      <c r="AP831" s="99">
        <v>776.83718543499697</v>
      </c>
      <c r="AQ831" s="99">
        <v>5296996.4306640597</v>
      </c>
      <c r="AR831" s="99">
        <v>2567185.0456543001</v>
      </c>
      <c r="AS831" s="99">
        <v>1042171.5085296599</v>
      </c>
      <c r="AT831" s="99">
        <v>0</v>
      </c>
      <c r="AU831" s="99">
        <v>0</v>
      </c>
      <c r="AV831" s="99">
        <v>16136597.127075201</v>
      </c>
      <c r="AW831" s="99">
        <v>2154578.7779846201</v>
      </c>
      <c r="AX831" s="99">
        <v>4748166.1516723596</v>
      </c>
      <c r="AY831" s="99">
        <v>6314917.5093383798</v>
      </c>
      <c r="AZ831" s="99">
        <v>5695675.3582153302</v>
      </c>
      <c r="BA831" s="99">
        <v>6132050.2227783203</v>
      </c>
      <c r="BB831" s="99">
        <v>0</v>
      </c>
      <c r="BC831" s="99">
        <v>1990312.9878692599</v>
      </c>
      <c r="BD831" s="99">
        <v>920933.23664856004</v>
      </c>
      <c r="BE831" s="99">
        <v>0</v>
      </c>
      <c r="BF831" s="99">
        <v>474264.82408142101</v>
      </c>
      <c r="BG831" s="99">
        <v>18208984.330810498</v>
      </c>
      <c r="BH831" s="99">
        <v>4569035.2019042997</v>
      </c>
      <c r="BI831" s="99">
        <v>104.768446544185</v>
      </c>
      <c r="BJ831" s="99">
        <v>1315933.5643005399</v>
      </c>
      <c r="BK831" s="99">
        <v>746133.59511566197</v>
      </c>
      <c r="BL831" s="99">
        <v>0</v>
      </c>
      <c r="BM831" s="99">
        <v>0</v>
      </c>
      <c r="BN831" s="99">
        <v>0</v>
      </c>
      <c r="BO831" s="99">
        <v>0</v>
      </c>
      <c r="BP831" s="99">
        <v>0</v>
      </c>
      <c r="BQ831" s="99">
        <v>0</v>
      </c>
      <c r="BR831" s="99">
        <v>1848984.32524109</v>
      </c>
      <c r="BS831" s="99">
        <v>2040149.8571166999</v>
      </c>
      <c r="BT831" s="99">
        <v>1217794.9607391399</v>
      </c>
      <c r="BU831" s="99">
        <v>0</v>
      </c>
      <c r="BV831" s="99">
        <v>763152.79310607899</v>
      </c>
      <c r="BW831" s="99">
        <v>116367.38860607101</v>
      </c>
      <c r="BX831" s="99">
        <v>0</v>
      </c>
      <c r="BY831" s="99">
        <v>0</v>
      </c>
      <c r="BZ831" s="99">
        <v>0</v>
      </c>
      <c r="CA831" s="99">
        <v>46493.4679150581</v>
      </c>
      <c r="CB831" s="99">
        <v>2989131.7117919899</v>
      </c>
      <c r="CC831" s="99">
        <v>24783351.9445801</v>
      </c>
      <c r="CD831" s="99">
        <v>5887726.1098022498</v>
      </c>
      <c r="CE831" s="99">
        <v>912.76284079253696</v>
      </c>
      <c r="CF831" s="99">
        <v>188866.78293418899</v>
      </c>
      <c r="CG831" s="99">
        <v>1382748.09786987</v>
      </c>
      <c r="CH831" s="99">
        <v>0</v>
      </c>
      <c r="CI831" s="99">
        <v>47406.793485641501</v>
      </c>
      <c r="CJ831" s="99">
        <v>3183108.6301879901</v>
      </c>
      <c r="CK831" s="99">
        <v>26176931.7260742</v>
      </c>
      <c r="CL831" s="99">
        <v>5999621.2733154297</v>
      </c>
      <c r="CM831" s="203">
        <f t="shared" si="36"/>
        <v>69029.130775690108</v>
      </c>
      <c r="CN831" s="203">
        <f t="shared" si="37"/>
        <v>9894386.4925537109</v>
      </c>
      <c r="CO831" s="203">
        <f t="shared" si="38"/>
        <v>44385916.056884699</v>
      </c>
      <c r="CP831" s="99">
        <v>5999621.2733154297</v>
      </c>
      <c r="CQ831" s="99">
        <v>0</v>
      </c>
      <c r="CR831" s="99">
        <v>0</v>
      </c>
      <c r="CS831" s="99">
        <v>0</v>
      </c>
      <c r="CT831" s="99">
        <v>0</v>
      </c>
    </row>
    <row r="832" spans="1:98">
      <c r="A832" s="98" t="s">
        <v>65</v>
      </c>
      <c r="B832" s="100">
        <v>39692</v>
      </c>
      <c r="C832" s="99">
        <v>39059.672389507301</v>
      </c>
      <c r="D832" s="99">
        <v>0</v>
      </c>
      <c r="E832" s="99">
        <v>7611.95018059015</v>
      </c>
      <c r="F832" s="99">
        <v>4794.0301874876004</v>
      </c>
      <c r="G832" s="99">
        <v>717.63651557266701</v>
      </c>
      <c r="H832" s="99">
        <v>0</v>
      </c>
      <c r="I832" s="99">
        <v>0</v>
      </c>
      <c r="J832" s="99">
        <v>18266.639245748502</v>
      </c>
      <c r="K832" s="99">
        <v>3654.6171173155299</v>
      </c>
      <c r="L832" s="99">
        <v>11528.9289716482</v>
      </c>
      <c r="M832" s="99">
        <v>13928.189190626101</v>
      </c>
      <c r="N832" s="99">
        <v>5353.5676504373596</v>
      </c>
      <c r="O832" s="99">
        <v>15092.7926946878</v>
      </c>
      <c r="P832" s="99">
        <v>0</v>
      </c>
      <c r="Q832" s="99">
        <v>1916.35475543141</v>
      </c>
      <c r="R832" s="99">
        <v>661.31089633703198</v>
      </c>
      <c r="S832" s="99">
        <v>0</v>
      </c>
      <c r="T832" s="99">
        <v>298.69617516547402</v>
      </c>
      <c r="U832" s="99">
        <v>21941.951878070799</v>
      </c>
      <c r="V832" s="99">
        <v>2377053.3796691899</v>
      </c>
      <c r="W832" s="99">
        <v>220.03592091612501</v>
      </c>
      <c r="X832" s="99">
        <v>614899.54454040504</v>
      </c>
      <c r="Y832" s="99">
        <v>297989.04985809303</v>
      </c>
      <c r="Z832" s="99">
        <v>146417.52948188799</v>
      </c>
      <c r="AA832" s="99">
        <v>0</v>
      </c>
      <c r="AB832" s="99">
        <v>0</v>
      </c>
      <c r="AC832" s="99">
        <v>6150278.3550415002</v>
      </c>
      <c r="AD832" s="99">
        <v>662780.653907776</v>
      </c>
      <c r="AE832" s="99">
        <v>503322.38461685198</v>
      </c>
      <c r="AF832" s="99">
        <v>726818.88070678699</v>
      </c>
      <c r="AG832" s="99">
        <v>775845.90231323196</v>
      </c>
      <c r="AH832" s="99">
        <v>739027.65128326404</v>
      </c>
      <c r="AI832" s="99">
        <v>0</v>
      </c>
      <c r="AJ832" s="99">
        <v>241991.903711319</v>
      </c>
      <c r="AK832" s="99">
        <v>128959.196784019</v>
      </c>
      <c r="AL832" s="99">
        <v>0</v>
      </c>
      <c r="AM832" s="99">
        <v>59152.2019453049</v>
      </c>
      <c r="AN832" s="99">
        <v>6817307.6799926804</v>
      </c>
      <c r="AO832" s="99">
        <v>19979680.050781298</v>
      </c>
      <c r="AP832" s="99">
        <v>1851.3822739571301</v>
      </c>
      <c r="AQ832" s="99">
        <v>5082551.04223633</v>
      </c>
      <c r="AR832" s="99">
        <v>2483501.4604186998</v>
      </c>
      <c r="AS832" s="99">
        <v>1078595.79096985</v>
      </c>
      <c r="AT832" s="99">
        <v>0</v>
      </c>
      <c r="AU832" s="99">
        <v>0</v>
      </c>
      <c r="AV832" s="99">
        <v>16867218.778808601</v>
      </c>
      <c r="AW832" s="99">
        <v>1840212.1526641799</v>
      </c>
      <c r="AX832" s="99">
        <v>4621409.5431518601</v>
      </c>
      <c r="AY832" s="99">
        <v>6387000.0664672898</v>
      </c>
      <c r="AZ832" s="99">
        <v>5702347.9518432599</v>
      </c>
      <c r="BA832" s="99">
        <v>6253493.49291992</v>
      </c>
      <c r="BB832" s="99">
        <v>0</v>
      </c>
      <c r="BC832" s="99">
        <v>2007798.6222534201</v>
      </c>
      <c r="BD832" s="99">
        <v>940976.20459747303</v>
      </c>
      <c r="BE832" s="99">
        <v>0</v>
      </c>
      <c r="BF832" s="99">
        <v>446029.32947158802</v>
      </c>
      <c r="BG832" s="99">
        <v>18703834.756103501</v>
      </c>
      <c r="BH832" s="99">
        <v>4668123.0658569299</v>
      </c>
      <c r="BI832" s="99">
        <v>134.37647975422399</v>
      </c>
      <c r="BJ832" s="99">
        <v>1270346.8728942899</v>
      </c>
      <c r="BK832" s="99">
        <v>727663.56666564895</v>
      </c>
      <c r="BL832" s="99">
        <v>0</v>
      </c>
      <c r="BM832" s="99">
        <v>0</v>
      </c>
      <c r="BN832" s="99">
        <v>0</v>
      </c>
      <c r="BO832" s="99">
        <v>0</v>
      </c>
      <c r="BP832" s="99">
        <v>0</v>
      </c>
      <c r="BQ832" s="99">
        <v>0</v>
      </c>
      <c r="BR832" s="99">
        <v>1885119.0434417699</v>
      </c>
      <c r="BS832" s="99">
        <v>2050758.19119263</v>
      </c>
      <c r="BT832" s="99">
        <v>1241747.8382720901</v>
      </c>
      <c r="BU832" s="99">
        <v>0</v>
      </c>
      <c r="BV832" s="99">
        <v>771704.11969757103</v>
      </c>
      <c r="BW832" s="99">
        <v>118778.258793831</v>
      </c>
      <c r="BX832" s="99">
        <v>0</v>
      </c>
      <c r="BY832" s="99">
        <v>0</v>
      </c>
      <c r="BZ832" s="99">
        <v>0</v>
      </c>
      <c r="CA832" s="99">
        <v>46670.164533615098</v>
      </c>
      <c r="CB832" s="99">
        <v>2987240.9426269499</v>
      </c>
      <c r="CC832" s="99">
        <v>24983980.5478516</v>
      </c>
      <c r="CD832" s="99">
        <v>5936509.1071167002</v>
      </c>
      <c r="CE832" s="99">
        <v>937.52625075727701</v>
      </c>
      <c r="CF832" s="99">
        <v>188816.73137474101</v>
      </c>
      <c r="CG832" s="99">
        <v>1389972.62515259</v>
      </c>
      <c r="CH832" s="99">
        <v>0</v>
      </c>
      <c r="CI832" s="99">
        <v>47593.2418689728</v>
      </c>
      <c r="CJ832" s="99">
        <v>3175877.32104492</v>
      </c>
      <c r="CK832" s="99">
        <v>26381500.1247559</v>
      </c>
      <c r="CL832" s="99">
        <v>6059767.5789184598</v>
      </c>
      <c r="CM832" s="203">
        <f t="shared" si="36"/>
        <v>69535.193747043595</v>
      </c>
      <c r="CN832" s="203">
        <f t="shared" si="37"/>
        <v>9993185.0010376014</v>
      </c>
      <c r="CO832" s="203">
        <f t="shared" si="38"/>
        <v>45085334.880859405</v>
      </c>
      <c r="CP832" s="99">
        <v>6059767.5789184598</v>
      </c>
      <c r="CQ832" s="99">
        <v>0</v>
      </c>
      <c r="CR832" s="99">
        <v>0</v>
      </c>
      <c r="CS832" s="99">
        <v>0</v>
      </c>
      <c r="CT832" s="99">
        <v>0</v>
      </c>
    </row>
    <row r="833" spans="1:98">
      <c r="A833" s="98" t="s">
        <v>65</v>
      </c>
      <c r="B833" s="100">
        <v>39783</v>
      </c>
      <c r="C833" s="99">
        <v>39410.072084426902</v>
      </c>
      <c r="D833" s="99">
        <v>0</v>
      </c>
      <c r="E833" s="99">
        <v>7244.2915212511998</v>
      </c>
      <c r="F833" s="99">
        <v>4566.2439610958099</v>
      </c>
      <c r="G833" s="99">
        <v>752.671072594821</v>
      </c>
      <c r="H833" s="99">
        <v>0</v>
      </c>
      <c r="I833" s="99">
        <v>0</v>
      </c>
      <c r="J833" s="99">
        <v>18974.4459958076</v>
      </c>
      <c r="K833" s="99">
        <v>3119.7351542711299</v>
      </c>
      <c r="L833" s="99">
        <v>11228.051008820499</v>
      </c>
      <c r="M833" s="99">
        <v>13949.290454030001</v>
      </c>
      <c r="N833" s="99">
        <v>5344.0365280509004</v>
      </c>
      <c r="O833" s="99">
        <v>15230.040700793301</v>
      </c>
      <c r="P833" s="99">
        <v>0</v>
      </c>
      <c r="Q833" s="99">
        <v>1908.87651105225</v>
      </c>
      <c r="R833" s="99">
        <v>683.80750248581205</v>
      </c>
      <c r="S833" s="99">
        <v>0</v>
      </c>
      <c r="T833" s="99">
        <v>276.09220490232099</v>
      </c>
      <c r="U833" s="99">
        <v>22099.9932339191</v>
      </c>
      <c r="V833" s="99">
        <v>2387120.5636901902</v>
      </c>
      <c r="W833" s="99">
        <v>148.12703831866401</v>
      </c>
      <c r="X833" s="99">
        <v>584047.68512725795</v>
      </c>
      <c r="Y833" s="99">
        <v>287088.68137359602</v>
      </c>
      <c r="Z833" s="99">
        <v>154432.20264053301</v>
      </c>
      <c r="AA833" s="99">
        <v>0</v>
      </c>
      <c r="AB833" s="99">
        <v>0</v>
      </c>
      <c r="AC833" s="99">
        <v>6293294.8663940402</v>
      </c>
      <c r="AD833" s="99">
        <v>541565.40008544899</v>
      </c>
      <c r="AE833" s="99">
        <v>487913.37400436401</v>
      </c>
      <c r="AF833" s="99">
        <v>725844.33938598598</v>
      </c>
      <c r="AG833" s="99">
        <v>769882.31431579601</v>
      </c>
      <c r="AH833" s="99">
        <v>745071.98970794701</v>
      </c>
      <c r="AI833" s="99">
        <v>0</v>
      </c>
      <c r="AJ833" s="99">
        <v>239180.514528275</v>
      </c>
      <c r="AK833" s="99">
        <v>135030.49397468599</v>
      </c>
      <c r="AL833" s="99">
        <v>0</v>
      </c>
      <c r="AM833" s="99">
        <v>56234.632668018297</v>
      </c>
      <c r="AN833" s="99">
        <v>6865413.7427978497</v>
      </c>
      <c r="AO833" s="99">
        <v>20214184.736816399</v>
      </c>
      <c r="AP833" s="99">
        <v>1267.13245147467</v>
      </c>
      <c r="AQ833" s="99">
        <v>4858910.8674926804</v>
      </c>
      <c r="AR833" s="99">
        <v>2395536.4802856399</v>
      </c>
      <c r="AS833" s="99">
        <v>1148285.68203735</v>
      </c>
      <c r="AT833" s="99">
        <v>0</v>
      </c>
      <c r="AU833" s="99">
        <v>0</v>
      </c>
      <c r="AV833" s="99">
        <v>17491713.3276367</v>
      </c>
      <c r="AW833" s="99">
        <v>1529471.73797607</v>
      </c>
      <c r="AX833" s="99">
        <v>4511934.9396972703</v>
      </c>
      <c r="AY833" s="99">
        <v>6414284.4935302697</v>
      </c>
      <c r="AZ833" s="99">
        <v>5720777.9787597703</v>
      </c>
      <c r="BA833" s="99">
        <v>6350473.9909667997</v>
      </c>
      <c r="BB833" s="99">
        <v>0</v>
      </c>
      <c r="BC833" s="99">
        <v>2006945.5546417199</v>
      </c>
      <c r="BD833" s="99">
        <v>992532.12684631301</v>
      </c>
      <c r="BE833" s="99">
        <v>0</v>
      </c>
      <c r="BF833" s="99">
        <v>428880.69262313802</v>
      </c>
      <c r="BG833" s="99">
        <v>19041804.243652299</v>
      </c>
      <c r="BH833" s="99">
        <v>4757803.8614502</v>
      </c>
      <c r="BI833" s="99">
        <v>195.90988152660401</v>
      </c>
      <c r="BJ833" s="99">
        <v>1242468.4475708001</v>
      </c>
      <c r="BK833" s="99">
        <v>710537.763435364</v>
      </c>
      <c r="BL833" s="99">
        <v>0</v>
      </c>
      <c r="BM833" s="99">
        <v>0</v>
      </c>
      <c r="BN833" s="99">
        <v>0</v>
      </c>
      <c r="BO833" s="99">
        <v>0</v>
      </c>
      <c r="BP833" s="99">
        <v>0</v>
      </c>
      <c r="BQ833" s="99">
        <v>0</v>
      </c>
      <c r="BR833" s="99">
        <v>1897191.4663391099</v>
      </c>
      <c r="BS833" s="99">
        <v>2060287.3628234901</v>
      </c>
      <c r="BT833" s="99">
        <v>1262055.7097167999</v>
      </c>
      <c r="BU833" s="99">
        <v>0</v>
      </c>
      <c r="BV833" s="99">
        <v>780520.76385498</v>
      </c>
      <c r="BW833" s="99">
        <v>124737.126535416</v>
      </c>
      <c r="BX833" s="99">
        <v>0</v>
      </c>
      <c r="BY833" s="99">
        <v>0</v>
      </c>
      <c r="BZ833" s="99">
        <v>0</v>
      </c>
      <c r="CA833" s="99">
        <v>46591.564786434203</v>
      </c>
      <c r="CB833" s="99">
        <v>2969017.51953125</v>
      </c>
      <c r="CC833" s="99">
        <v>25048101.134521499</v>
      </c>
      <c r="CD833" s="99">
        <v>6008671.5045776404</v>
      </c>
      <c r="CE833" s="99">
        <v>944.21981234848499</v>
      </c>
      <c r="CF833" s="99">
        <v>193892.883871078</v>
      </c>
      <c r="CG833" s="99">
        <v>1442806.1331634501</v>
      </c>
      <c r="CH833" s="99">
        <v>0</v>
      </c>
      <c r="CI833" s="99">
        <v>47541.038313865698</v>
      </c>
      <c r="CJ833" s="99">
        <v>3166276.1619567899</v>
      </c>
      <c r="CK833" s="99">
        <v>26472340.451171901</v>
      </c>
      <c r="CL833" s="99">
        <v>6124219.5698852502</v>
      </c>
      <c r="CM833" s="203">
        <f t="shared" si="36"/>
        <v>69641.031547784805</v>
      </c>
      <c r="CN833" s="203">
        <f t="shared" si="37"/>
        <v>10031689.904754639</v>
      </c>
      <c r="CO833" s="203">
        <f t="shared" si="38"/>
        <v>45514144.694824204</v>
      </c>
      <c r="CP833" s="99">
        <v>6124219.5698852502</v>
      </c>
      <c r="CQ833" s="99">
        <v>0</v>
      </c>
      <c r="CR833" s="99">
        <v>0</v>
      </c>
      <c r="CS833" s="99">
        <v>0</v>
      </c>
      <c r="CT833" s="99">
        <v>0</v>
      </c>
    </row>
    <row r="834" spans="1:98">
      <c r="A834" s="98" t="s">
        <v>65</v>
      </c>
      <c r="B834" s="100">
        <v>39873</v>
      </c>
      <c r="C834" s="99">
        <v>39708.362738132499</v>
      </c>
      <c r="D834" s="99">
        <v>0</v>
      </c>
      <c r="E834" s="99">
        <v>6873.2134137153598</v>
      </c>
      <c r="F834" s="99">
        <v>4449.0347597599002</v>
      </c>
      <c r="G834" s="99">
        <v>795.07984984666098</v>
      </c>
      <c r="H834" s="99">
        <v>0</v>
      </c>
      <c r="I834" s="99">
        <v>0</v>
      </c>
      <c r="J834" s="99">
        <v>19763.930396556902</v>
      </c>
      <c r="K834" s="99">
        <v>2608.5620803236998</v>
      </c>
      <c r="L834" s="99">
        <v>11014.073261499399</v>
      </c>
      <c r="M834" s="99">
        <v>13979.871131539299</v>
      </c>
      <c r="N834" s="99">
        <v>5329.9594613313702</v>
      </c>
      <c r="O834" s="99">
        <v>15440.6608248949</v>
      </c>
      <c r="P834" s="99">
        <v>0</v>
      </c>
      <c r="Q834" s="99">
        <v>1899.3649239093099</v>
      </c>
      <c r="R834" s="99">
        <v>720.09636067599104</v>
      </c>
      <c r="S834" s="99">
        <v>0</v>
      </c>
      <c r="T834" s="99">
        <v>280.84454128518701</v>
      </c>
      <c r="U834" s="99">
        <v>22351.211186885801</v>
      </c>
      <c r="V834" s="99">
        <v>2393863.24359131</v>
      </c>
      <c r="W834" s="99">
        <v>52.911531445570297</v>
      </c>
      <c r="X834" s="99">
        <v>553814.53396606399</v>
      </c>
      <c r="Y834" s="99">
        <v>276118.28792953503</v>
      </c>
      <c r="Z834" s="99">
        <v>159906.91198348999</v>
      </c>
      <c r="AA834" s="99">
        <v>0</v>
      </c>
      <c r="AB834" s="99">
        <v>0</v>
      </c>
      <c r="AC834" s="99">
        <v>6518689.1121215802</v>
      </c>
      <c r="AD834" s="99">
        <v>437639.88230514497</v>
      </c>
      <c r="AE834" s="99">
        <v>479028.40941619902</v>
      </c>
      <c r="AF834" s="99">
        <v>720255.91934204102</v>
      </c>
      <c r="AG834" s="99">
        <v>763426.633880615</v>
      </c>
      <c r="AH834" s="99">
        <v>755114.57101440395</v>
      </c>
      <c r="AI834" s="99">
        <v>0</v>
      </c>
      <c r="AJ834" s="99">
        <v>237438.749610901</v>
      </c>
      <c r="AK834" s="99">
        <v>140461.48769950899</v>
      </c>
      <c r="AL834" s="99">
        <v>0</v>
      </c>
      <c r="AM834" s="99">
        <v>56465.809390068098</v>
      </c>
      <c r="AN834" s="99">
        <v>6935373.2891235398</v>
      </c>
      <c r="AO834" s="99">
        <v>20367559.7268066</v>
      </c>
      <c r="AP834" s="99">
        <v>600.282166033983</v>
      </c>
      <c r="AQ834" s="99">
        <v>4625083.4409179697</v>
      </c>
      <c r="AR834" s="99">
        <v>2311753.61901855</v>
      </c>
      <c r="AS834" s="99">
        <v>1197014.97583008</v>
      </c>
      <c r="AT834" s="99">
        <v>0</v>
      </c>
      <c r="AU834" s="99">
        <v>0</v>
      </c>
      <c r="AV834" s="99">
        <v>18229048.299804699</v>
      </c>
      <c r="AW834" s="99">
        <v>1244427.4113006601</v>
      </c>
      <c r="AX834" s="99">
        <v>4464762.9153442401</v>
      </c>
      <c r="AY834" s="99">
        <v>6418068.40234375</v>
      </c>
      <c r="AZ834" s="99">
        <v>5685424.5160522498</v>
      </c>
      <c r="BA834" s="99">
        <v>6482427.28833008</v>
      </c>
      <c r="BB834" s="99">
        <v>0</v>
      </c>
      <c r="BC834" s="99">
        <v>2007904.11895752</v>
      </c>
      <c r="BD834" s="99">
        <v>1039323.76958466</v>
      </c>
      <c r="BE834" s="99">
        <v>0</v>
      </c>
      <c r="BF834" s="99">
        <v>433448.958511353</v>
      </c>
      <c r="BG834" s="99">
        <v>19424211.467041001</v>
      </c>
      <c r="BH834" s="99">
        <v>4792638.3312377902</v>
      </c>
      <c r="BI834" s="99">
        <v>75.050727794878199</v>
      </c>
      <c r="BJ834" s="99">
        <v>1188544.37020874</v>
      </c>
      <c r="BK834" s="99">
        <v>694180.49327850295</v>
      </c>
      <c r="BL834" s="99">
        <v>0</v>
      </c>
      <c r="BM834" s="99">
        <v>0</v>
      </c>
      <c r="BN834" s="99">
        <v>0</v>
      </c>
      <c r="BO834" s="99">
        <v>0</v>
      </c>
      <c r="BP834" s="99">
        <v>0</v>
      </c>
      <c r="BQ834" s="99">
        <v>0</v>
      </c>
      <c r="BR834" s="99">
        <v>1879129.8768768299</v>
      </c>
      <c r="BS834" s="99">
        <v>2025649.5775146501</v>
      </c>
      <c r="BT834" s="99">
        <v>1287477.58410645</v>
      </c>
      <c r="BU834" s="99">
        <v>0</v>
      </c>
      <c r="BV834" s="99">
        <v>771372.73066711402</v>
      </c>
      <c r="BW834" s="99">
        <v>131596.51323509199</v>
      </c>
      <c r="BX834" s="99">
        <v>0</v>
      </c>
      <c r="BY834" s="99">
        <v>0</v>
      </c>
      <c r="BZ834" s="99">
        <v>0</v>
      </c>
      <c r="CA834" s="99">
        <v>46601.2989459038</v>
      </c>
      <c r="CB834" s="99">
        <v>2953555.4977417002</v>
      </c>
      <c r="CC834" s="99">
        <v>25016595.315673798</v>
      </c>
      <c r="CD834" s="99">
        <v>5970930.1669921903</v>
      </c>
      <c r="CE834" s="99">
        <v>972.59962436556805</v>
      </c>
      <c r="CF834" s="99">
        <v>196765.489063263</v>
      </c>
      <c r="CG834" s="99">
        <v>1471137.5715179399</v>
      </c>
      <c r="CH834" s="99">
        <v>0</v>
      </c>
      <c r="CI834" s="99">
        <v>47580.596489906296</v>
      </c>
      <c r="CJ834" s="99">
        <v>3150565.6976318401</v>
      </c>
      <c r="CK834" s="99">
        <v>26517068.894042999</v>
      </c>
      <c r="CL834" s="99">
        <v>6115683.5047607403</v>
      </c>
      <c r="CM834" s="203">
        <f t="shared" si="36"/>
        <v>69931.807676792101</v>
      </c>
      <c r="CN834" s="203">
        <f t="shared" si="37"/>
        <v>10085938.98675538</v>
      </c>
      <c r="CO834" s="203">
        <f t="shared" si="38"/>
        <v>45941280.361083999</v>
      </c>
      <c r="CP834" s="99">
        <v>6115683.5047607403</v>
      </c>
      <c r="CQ834" s="99">
        <v>0</v>
      </c>
      <c r="CR834" s="99">
        <v>0</v>
      </c>
      <c r="CS834" s="99">
        <v>0</v>
      </c>
      <c r="CT834" s="99">
        <v>0</v>
      </c>
    </row>
    <row r="835" spans="1:98">
      <c r="A835" s="98" t="s">
        <v>65</v>
      </c>
      <c r="B835" s="100">
        <v>39965</v>
      </c>
      <c r="C835" s="99">
        <v>40483.539312839501</v>
      </c>
      <c r="D835" s="99">
        <v>0</v>
      </c>
      <c r="E835" s="99">
        <v>6500.9523972868901</v>
      </c>
      <c r="F835" s="99">
        <v>4297.4274215102196</v>
      </c>
      <c r="G835" s="99">
        <v>818.16299165785301</v>
      </c>
      <c r="H835" s="99">
        <v>0</v>
      </c>
      <c r="I835" s="99">
        <v>0</v>
      </c>
      <c r="J835" s="99">
        <v>20485.851186513901</v>
      </c>
      <c r="K835" s="99">
        <v>2104.6193262636698</v>
      </c>
      <c r="L835" s="99">
        <v>11038.259859919501</v>
      </c>
      <c r="M835" s="99">
        <v>14120.5610380173</v>
      </c>
      <c r="N835" s="99">
        <v>5399.94326663017</v>
      </c>
      <c r="O835" s="99">
        <v>15759.2048972845</v>
      </c>
      <c r="P835" s="99">
        <v>0</v>
      </c>
      <c r="Q835" s="99">
        <v>1909.5796316713099</v>
      </c>
      <c r="R835" s="99">
        <v>738.67018784582604</v>
      </c>
      <c r="S835" s="99">
        <v>0</v>
      </c>
      <c r="T835" s="99">
        <v>270.603367190808</v>
      </c>
      <c r="U835" s="99">
        <v>22554.7925627232</v>
      </c>
      <c r="V835" s="99">
        <v>2445912.9352417002</v>
      </c>
      <c r="W835" s="99">
        <v>56.4690988026559</v>
      </c>
      <c r="X835" s="99">
        <v>529975.40160369896</v>
      </c>
      <c r="Y835" s="99">
        <v>270598.07524108898</v>
      </c>
      <c r="Z835" s="99">
        <v>162379.44821357701</v>
      </c>
      <c r="AA835" s="99">
        <v>0</v>
      </c>
      <c r="AB835" s="99">
        <v>0</v>
      </c>
      <c r="AC835" s="99">
        <v>6690607.92614746</v>
      </c>
      <c r="AD835" s="99">
        <v>329722.50867843599</v>
      </c>
      <c r="AE835" s="99">
        <v>475524.79475021397</v>
      </c>
      <c r="AF835" s="99">
        <v>726102.10383606004</v>
      </c>
      <c r="AG835" s="99">
        <v>768838.98133087205</v>
      </c>
      <c r="AH835" s="99">
        <v>764273.20233154297</v>
      </c>
      <c r="AI835" s="99">
        <v>0</v>
      </c>
      <c r="AJ835" s="99">
        <v>238894.86799812299</v>
      </c>
      <c r="AK835" s="99">
        <v>142138.477771759</v>
      </c>
      <c r="AL835" s="99">
        <v>0</v>
      </c>
      <c r="AM835" s="99">
        <v>52764.012714862802</v>
      </c>
      <c r="AN835" s="99">
        <v>7021430.8798828097</v>
      </c>
      <c r="AO835" s="99">
        <v>21009306.995117199</v>
      </c>
      <c r="AP835" s="99">
        <v>473.30762600526202</v>
      </c>
      <c r="AQ835" s="99">
        <v>4425722.8020019503</v>
      </c>
      <c r="AR835" s="99">
        <v>2269694.1193847698</v>
      </c>
      <c r="AS835" s="99">
        <v>1220060.91545105</v>
      </c>
      <c r="AT835" s="99">
        <v>0</v>
      </c>
      <c r="AU835" s="99">
        <v>0</v>
      </c>
      <c r="AV835" s="99">
        <v>18836675.8833008</v>
      </c>
      <c r="AW835" s="99">
        <v>943134.61270904494</v>
      </c>
      <c r="AX835" s="99">
        <v>4475820.8693847703</v>
      </c>
      <c r="AY835" s="99">
        <v>6520883.9218139602</v>
      </c>
      <c r="AZ835" s="99">
        <v>5764202.8782959003</v>
      </c>
      <c r="BA835" s="99">
        <v>6615447.8810424795</v>
      </c>
      <c r="BB835" s="99">
        <v>0</v>
      </c>
      <c r="BC835" s="99">
        <v>2034507.6387329099</v>
      </c>
      <c r="BD835" s="99">
        <v>1057397.50028992</v>
      </c>
      <c r="BE835" s="99">
        <v>0</v>
      </c>
      <c r="BF835" s="99">
        <v>403813.10400772101</v>
      </c>
      <c r="BG835" s="99">
        <v>19796193.3583984</v>
      </c>
      <c r="BH835" s="99">
        <v>4921410.4575195303</v>
      </c>
      <c r="BI835" s="99">
        <v>19.441567399771898</v>
      </c>
      <c r="BJ835" s="99">
        <v>1182900.27919006</v>
      </c>
      <c r="BK835" s="99">
        <v>701651.83156585705</v>
      </c>
      <c r="BL835" s="99">
        <v>0</v>
      </c>
      <c r="BM835" s="99">
        <v>0</v>
      </c>
      <c r="BN835" s="99">
        <v>0</v>
      </c>
      <c r="BO835" s="99">
        <v>0</v>
      </c>
      <c r="BP835" s="99">
        <v>0</v>
      </c>
      <c r="BQ835" s="99">
        <v>0</v>
      </c>
      <c r="BR835" s="99">
        <v>1930199.0249328599</v>
      </c>
      <c r="BS835" s="99">
        <v>2073927.2476654099</v>
      </c>
      <c r="BT835" s="99">
        <v>1313970.13117981</v>
      </c>
      <c r="BU835" s="99">
        <v>0</v>
      </c>
      <c r="BV835" s="99">
        <v>791507.43258667004</v>
      </c>
      <c r="BW835" s="99">
        <v>134491.669176102</v>
      </c>
      <c r="BX835" s="99">
        <v>0</v>
      </c>
      <c r="BY835" s="99">
        <v>0</v>
      </c>
      <c r="BZ835" s="99">
        <v>0</v>
      </c>
      <c r="CA835" s="99">
        <v>47015.355342388197</v>
      </c>
      <c r="CB835" s="99">
        <v>2975750.6261901902</v>
      </c>
      <c r="CC835" s="99">
        <v>25437460.7114258</v>
      </c>
      <c r="CD835" s="99">
        <v>6106238.7740478497</v>
      </c>
      <c r="CE835" s="99">
        <v>975.11524827033304</v>
      </c>
      <c r="CF835" s="99">
        <v>193070.23385047901</v>
      </c>
      <c r="CG835" s="99">
        <v>1447246.7363891599</v>
      </c>
      <c r="CH835" s="99">
        <v>0</v>
      </c>
      <c r="CI835" s="99">
        <v>47991.317341327704</v>
      </c>
      <c r="CJ835" s="99">
        <v>3174318.2750854502</v>
      </c>
      <c r="CK835" s="99">
        <v>26902004.0541992</v>
      </c>
      <c r="CL835" s="99">
        <v>6235684.0712890597</v>
      </c>
      <c r="CM835" s="203">
        <f t="shared" ref="CM835:CM898" si="39">SUM(U835,CI835)</f>
        <v>70546.1099040509</v>
      </c>
      <c r="CN835" s="203">
        <f t="shared" ref="CN835:CN898" si="40">SUM(AN835,CJ835)</f>
        <v>10195749.15496826</v>
      </c>
      <c r="CO835" s="203">
        <f t="shared" ref="CO835:CO898" si="41">SUM(BG835,CK835)</f>
        <v>46698197.412597597</v>
      </c>
      <c r="CP835" s="99">
        <v>6235684.0712890597</v>
      </c>
      <c r="CQ835" s="99">
        <v>0</v>
      </c>
      <c r="CR835" s="99">
        <v>0</v>
      </c>
      <c r="CS835" s="99">
        <v>0</v>
      </c>
      <c r="CT835" s="99">
        <v>0</v>
      </c>
    </row>
    <row r="836" spans="1:98">
      <c r="A836" s="98" t="s">
        <v>65</v>
      </c>
      <c r="B836" s="100">
        <v>40057</v>
      </c>
      <c r="C836" s="99">
        <v>41364.437012195602</v>
      </c>
      <c r="D836" s="99">
        <v>0</v>
      </c>
      <c r="E836" s="99">
        <v>6075.3335297107697</v>
      </c>
      <c r="F836" s="99">
        <v>4152.7761801481201</v>
      </c>
      <c r="G836" s="99">
        <v>878.21601683646395</v>
      </c>
      <c r="H836" s="99">
        <v>0</v>
      </c>
      <c r="I836" s="99">
        <v>0</v>
      </c>
      <c r="J836" s="99">
        <v>21154.623088836699</v>
      </c>
      <c r="K836" s="99">
        <v>1588.5181517451999</v>
      </c>
      <c r="L836" s="99">
        <v>10745.745725274101</v>
      </c>
      <c r="M836" s="99">
        <v>14270.967458486601</v>
      </c>
      <c r="N836" s="99">
        <v>5386.6685583591498</v>
      </c>
      <c r="O836" s="99">
        <v>16099.373872280101</v>
      </c>
      <c r="P836" s="99">
        <v>0</v>
      </c>
      <c r="Q836" s="99">
        <v>1899.25047816336</v>
      </c>
      <c r="R836" s="99">
        <v>763.27037609368597</v>
      </c>
      <c r="S836" s="99">
        <v>0</v>
      </c>
      <c r="T836" s="99">
        <v>268.31474581733301</v>
      </c>
      <c r="U836" s="99">
        <v>22775.551865816102</v>
      </c>
      <c r="V836" s="99">
        <v>2503244.4961852999</v>
      </c>
      <c r="W836" s="99">
        <v>36.813502246979603</v>
      </c>
      <c r="X836" s="99">
        <v>492612.40320587199</v>
      </c>
      <c r="Y836" s="99">
        <v>266489.90760040301</v>
      </c>
      <c r="Z836" s="99">
        <v>169680.561756134</v>
      </c>
      <c r="AA836" s="99">
        <v>0</v>
      </c>
      <c r="AB836" s="99">
        <v>0</v>
      </c>
      <c r="AC836" s="99">
        <v>6901204.296875</v>
      </c>
      <c r="AD836" s="99">
        <v>227491.779808044</v>
      </c>
      <c r="AE836" s="99">
        <v>467749.88600540202</v>
      </c>
      <c r="AF836" s="99">
        <v>734460.86894989002</v>
      </c>
      <c r="AG836" s="99">
        <v>764694.43827056896</v>
      </c>
      <c r="AH836" s="99">
        <v>782034.01462554897</v>
      </c>
      <c r="AI836" s="99">
        <v>0</v>
      </c>
      <c r="AJ836" s="99">
        <v>238572.490198135</v>
      </c>
      <c r="AK836" s="99">
        <v>144597.67122840899</v>
      </c>
      <c r="AL836" s="99">
        <v>0</v>
      </c>
      <c r="AM836" s="99">
        <v>51645.0032930374</v>
      </c>
      <c r="AN836" s="99">
        <v>7164720.3454589797</v>
      </c>
      <c r="AO836" s="99">
        <v>21631565.608154301</v>
      </c>
      <c r="AP836" s="99">
        <v>325.29501381143899</v>
      </c>
      <c r="AQ836" s="99">
        <v>4153070.4978942899</v>
      </c>
      <c r="AR836" s="99">
        <v>2241562.1338501</v>
      </c>
      <c r="AS836" s="99">
        <v>1294757.38842773</v>
      </c>
      <c r="AT836" s="99">
        <v>0</v>
      </c>
      <c r="AU836" s="99">
        <v>0</v>
      </c>
      <c r="AV836" s="99">
        <v>19519888.688964799</v>
      </c>
      <c r="AW836" s="99">
        <v>654942.98522949195</v>
      </c>
      <c r="AX836" s="99">
        <v>4408403.4712524395</v>
      </c>
      <c r="AY836" s="99">
        <v>6651007.5513305701</v>
      </c>
      <c r="AZ836" s="99">
        <v>5773809.5168457003</v>
      </c>
      <c r="BA836" s="99">
        <v>6810625.7013549795</v>
      </c>
      <c r="BB836" s="99">
        <v>0</v>
      </c>
      <c r="BC836" s="99">
        <v>2043002.8417205799</v>
      </c>
      <c r="BD836" s="99">
        <v>1088206.1876831099</v>
      </c>
      <c r="BE836" s="99">
        <v>0</v>
      </c>
      <c r="BF836" s="99">
        <v>402549.54639434803</v>
      </c>
      <c r="BG836" s="99">
        <v>20190801.119140599</v>
      </c>
      <c r="BH836" s="99">
        <v>5054582.4309082003</v>
      </c>
      <c r="BI836" s="99">
        <v>55.503328593913501</v>
      </c>
      <c r="BJ836" s="99">
        <v>1101122.9274291999</v>
      </c>
      <c r="BK836" s="99">
        <v>679393.14699554397</v>
      </c>
      <c r="BL836" s="99">
        <v>0</v>
      </c>
      <c r="BM836" s="99">
        <v>0</v>
      </c>
      <c r="BN836" s="99">
        <v>0</v>
      </c>
      <c r="BO836" s="99">
        <v>0</v>
      </c>
      <c r="BP836" s="99">
        <v>0</v>
      </c>
      <c r="BQ836" s="99">
        <v>0</v>
      </c>
      <c r="BR836" s="99">
        <v>1960494.7198181199</v>
      </c>
      <c r="BS836" s="99">
        <v>2068274.2988128699</v>
      </c>
      <c r="BT836" s="99">
        <v>1352240.8598632801</v>
      </c>
      <c r="BU836" s="99">
        <v>0</v>
      </c>
      <c r="BV836" s="99">
        <v>796017.658828735</v>
      </c>
      <c r="BW836" s="99">
        <v>138571.57388877901</v>
      </c>
      <c r="BX836" s="99">
        <v>0</v>
      </c>
      <c r="BY836" s="99">
        <v>0</v>
      </c>
      <c r="BZ836" s="99">
        <v>0</v>
      </c>
      <c r="CA836" s="99">
        <v>47463.392777919798</v>
      </c>
      <c r="CB836" s="99">
        <v>2994824.8615417499</v>
      </c>
      <c r="CC836" s="99">
        <v>25761630.300292999</v>
      </c>
      <c r="CD836" s="99">
        <v>6156976.6674804697</v>
      </c>
      <c r="CE836" s="99">
        <v>1010.06282441318</v>
      </c>
      <c r="CF836" s="99">
        <v>197699.567995071</v>
      </c>
      <c r="CG836" s="99">
        <v>1502020.4005127</v>
      </c>
      <c r="CH836" s="99">
        <v>0</v>
      </c>
      <c r="CI836" s="99">
        <v>48464.796939373002</v>
      </c>
      <c r="CJ836" s="99">
        <v>3189269.1112670898</v>
      </c>
      <c r="CK836" s="99">
        <v>27225639.464599598</v>
      </c>
      <c r="CL836" s="99">
        <v>6297917.6168823196</v>
      </c>
      <c r="CM836" s="203">
        <f t="shared" si="39"/>
        <v>71240.348805189104</v>
      </c>
      <c r="CN836" s="203">
        <f t="shared" si="40"/>
        <v>10353989.45672607</v>
      </c>
      <c r="CO836" s="203">
        <f t="shared" si="41"/>
        <v>47416440.583740197</v>
      </c>
      <c r="CP836" s="99">
        <v>6297917.6168823196</v>
      </c>
      <c r="CQ836" s="99">
        <v>0</v>
      </c>
      <c r="CR836" s="99">
        <v>0</v>
      </c>
      <c r="CS836" s="99">
        <v>0</v>
      </c>
      <c r="CT836" s="99">
        <v>0</v>
      </c>
    </row>
    <row r="837" spans="1:98">
      <c r="A837" s="98" t="s">
        <v>65</v>
      </c>
      <c r="B837" s="100">
        <v>40148</v>
      </c>
      <c r="C837" s="99">
        <v>42451.721680641203</v>
      </c>
      <c r="D837" s="99">
        <v>0</v>
      </c>
      <c r="E837" s="99">
        <v>5687.4832980036699</v>
      </c>
      <c r="F837" s="99">
        <v>4120.18015670776</v>
      </c>
      <c r="G837" s="99">
        <v>923.53020890057098</v>
      </c>
      <c r="H837" s="99">
        <v>0</v>
      </c>
      <c r="I837" s="99">
        <v>0</v>
      </c>
      <c r="J837" s="99">
        <v>21948.324766874299</v>
      </c>
      <c r="K837" s="99">
        <v>1134.9741739779699</v>
      </c>
      <c r="L837" s="99">
        <v>10657.4633795023</v>
      </c>
      <c r="M837" s="99">
        <v>14399.735871434201</v>
      </c>
      <c r="N837" s="99">
        <v>5456.7640438675899</v>
      </c>
      <c r="O837" s="99">
        <v>16635.563148737001</v>
      </c>
      <c r="P837" s="99">
        <v>0</v>
      </c>
      <c r="Q837" s="99">
        <v>1900.44201113284</v>
      </c>
      <c r="R837" s="99">
        <v>777.03789182007301</v>
      </c>
      <c r="S837" s="99">
        <v>0</v>
      </c>
      <c r="T837" s="99">
        <v>272.07438883557899</v>
      </c>
      <c r="U837" s="99">
        <v>23130.438018560399</v>
      </c>
      <c r="V837" s="99">
        <v>2571916.8877868699</v>
      </c>
      <c r="W837" s="99">
        <v>46.007214544806601</v>
      </c>
      <c r="X837" s="99">
        <v>443825.68836975098</v>
      </c>
      <c r="Y837" s="99">
        <v>257922.791017532</v>
      </c>
      <c r="Z837" s="99">
        <v>174063.44155502299</v>
      </c>
      <c r="AA837" s="99">
        <v>0</v>
      </c>
      <c r="AB837" s="99">
        <v>0</v>
      </c>
      <c r="AC837" s="99">
        <v>7061493.7255248995</v>
      </c>
      <c r="AD837" s="99">
        <v>143535.01157188401</v>
      </c>
      <c r="AE837" s="99">
        <v>467803.07262802101</v>
      </c>
      <c r="AF837" s="99">
        <v>739694.14904022205</v>
      </c>
      <c r="AG837" s="99">
        <v>762438.71686554002</v>
      </c>
      <c r="AH837" s="99">
        <v>811774.37126159703</v>
      </c>
      <c r="AI837" s="99">
        <v>0</v>
      </c>
      <c r="AJ837" s="99">
        <v>238572.13425254801</v>
      </c>
      <c r="AK837" s="99">
        <v>145042.97170066799</v>
      </c>
      <c r="AL837" s="99">
        <v>0</v>
      </c>
      <c r="AM837" s="99">
        <v>49452.288488388098</v>
      </c>
      <c r="AN837" s="99">
        <v>7185696.72412109</v>
      </c>
      <c r="AO837" s="99">
        <v>22315446.993652299</v>
      </c>
      <c r="AP837" s="99">
        <v>584.59383503347601</v>
      </c>
      <c r="AQ837" s="99">
        <v>3773991.0851440402</v>
      </c>
      <c r="AR837" s="99">
        <v>2194544.9312439002</v>
      </c>
      <c r="AS837" s="99">
        <v>1342112.69944763</v>
      </c>
      <c r="AT837" s="99">
        <v>0</v>
      </c>
      <c r="AU837" s="99">
        <v>0</v>
      </c>
      <c r="AV837" s="99">
        <v>20168284.056884799</v>
      </c>
      <c r="AW837" s="99">
        <v>418412.34339904803</v>
      </c>
      <c r="AX837" s="99">
        <v>4471788.9275512705</v>
      </c>
      <c r="AY837" s="99">
        <v>6738012.7763671903</v>
      </c>
      <c r="AZ837" s="99">
        <v>5796042.9163818397</v>
      </c>
      <c r="BA837" s="99">
        <v>7108906.1399536096</v>
      </c>
      <c r="BB837" s="99">
        <v>0</v>
      </c>
      <c r="BC837" s="99">
        <v>2048283.4942169201</v>
      </c>
      <c r="BD837" s="99">
        <v>1105323.9570770301</v>
      </c>
      <c r="BE837" s="99">
        <v>0</v>
      </c>
      <c r="BF837" s="99">
        <v>388960.13558196998</v>
      </c>
      <c r="BG837" s="99">
        <v>20607016.333496101</v>
      </c>
      <c r="BH837" s="99">
        <v>5255247.3057251005</v>
      </c>
      <c r="BI837" s="99">
        <v>79.379356935620294</v>
      </c>
      <c r="BJ837" s="99">
        <v>1021824.01475525</v>
      </c>
      <c r="BK837" s="99">
        <v>659879.52262115502</v>
      </c>
      <c r="BL837" s="99">
        <v>0</v>
      </c>
      <c r="BM837" s="99">
        <v>0</v>
      </c>
      <c r="BN837" s="99">
        <v>0</v>
      </c>
      <c r="BO837" s="99">
        <v>0</v>
      </c>
      <c r="BP837" s="99">
        <v>0</v>
      </c>
      <c r="BQ837" s="99">
        <v>0</v>
      </c>
      <c r="BR837" s="99">
        <v>1976824.24559021</v>
      </c>
      <c r="BS837" s="99">
        <v>2078428.51774597</v>
      </c>
      <c r="BT837" s="99">
        <v>1413185.2674408001</v>
      </c>
      <c r="BU837" s="99">
        <v>0</v>
      </c>
      <c r="BV837" s="99">
        <v>797098.99164581299</v>
      </c>
      <c r="BW837" s="99">
        <v>141145.73501968401</v>
      </c>
      <c r="BX837" s="99">
        <v>0</v>
      </c>
      <c r="BY837" s="99">
        <v>0</v>
      </c>
      <c r="BZ837" s="99">
        <v>0</v>
      </c>
      <c r="CA837" s="99">
        <v>48110.907453537002</v>
      </c>
      <c r="CB837" s="99">
        <v>3017188.2188110398</v>
      </c>
      <c r="CC837" s="99">
        <v>26138086.739990201</v>
      </c>
      <c r="CD837" s="99">
        <v>6282410.30432129</v>
      </c>
      <c r="CE837" s="99">
        <v>1028.1660840064301</v>
      </c>
      <c r="CF837" s="99">
        <v>197746.09236717201</v>
      </c>
      <c r="CG837" s="99">
        <v>1519138.4111328099</v>
      </c>
      <c r="CH837" s="99">
        <v>0</v>
      </c>
      <c r="CI837" s="99">
        <v>49138.397208213799</v>
      </c>
      <c r="CJ837" s="99">
        <v>3212633.6392822298</v>
      </c>
      <c r="CK837" s="99">
        <v>27620984.4445801</v>
      </c>
      <c r="CL837" s="99">
        <v>6415856.4146118201</v>
      </c>
      <c r="CM837" s="203">
        <f t="shared" si="39"/>
        <v>72268.835226774201</v>
      </c>
      <c r="CN837" s="203">
        <f t="shared" si="40"/>
        <v>10398330.36340332</v>
      </c>
      <c r="CO837" s="203">
        <f t="shared" si="41"/>
        <v>48228000.778076202</v>
      </c>
      <c r="CP837" s="99">
        <v>6415856.4146118201</v>
      </c>
      <c r="CQ837" s="99">
        <v>0</v>
      </c>
      <c r="CR837" s="99">
        <v>0</v>
      </c>
      <c r="CS837" s="99">
        <v>0</v>
      </c>
      <c r="CT837" s="99">
        <v>0</v>
      </c>
    </row>
    <row r="838" spans="1:98">
      <c r="A838" s="98" t="s">
        <v>65</v>
      </c>
      <c r="B838" s="100">
        <v>40238</v>
      </c>
      <c r="C838" s="99">
        <v>42668.625874042496</v>
      </c>
      <c r="D838" s="99">
        <v>0</v>
      </c>
      <c r="E838" s="99">
        <v>5488.8565051555597</v>
      </c>
      <c r="F838" s="99">
        <v>4192.9789576530502</v>
      </c>
      <c r="G838" s="99">
        <v>918.171715162694</v>
      </c>
      <c r="H838" s="99">
        <v>0</v>
      </c>
      <c r="I838" s="99">
        <v>0</v>
      </c>
      <c r="J838" s="99">
        <v>22520.446602106102</v>
      </c>
      <c r="K838" s="99">
        <v>886.04401824623301</v>
      </c>
      <c r="L838" s="99">
        <v>10793.948790669399</v>
      </c>
      <c r="M838" s="99">
        <v>14340.3868172169</v>
      </c>
      <c r="N838" s="99">
        <v>5453.6231005787804</v>
      </c>
      <c r="O838" s="99">
        <v>16798.806339979201</v>
      </c>
      <c r="P838" s="99">
        <v>0</v>
      </c>
      <c r="Q838" s="99">
        <v>1897.9495718032099</v>
      </c>
      <c r="R838" s="99">
        <v>732.80661783367395</v>
      </c>
      <c r="S838" s="99">
        <v>0</v>
      </c>
      <c r="T838" s="99">
        <v>223.13564652204499</v>
      </c>
      <c r="U838" s="99">
        <v>23397.632757425301</v>
      </c>
      <c r="V838" s="99">
        <v>2594473.4020690899</v>
      </c>
      <c r="W838" s="99">
        <v>50.242558109573999</v>
      </c>
      <c r="X838" s="99">
        <v>410417.97629547102</v>
      </c>
      <c r="Y838" s="99">
        <v>252234.816926956</v>
      </c>
      <c r="Z838" s="99">
        <v>174358.493667603</v>
      </c>
      <c r="AA838" s="99">
        <v>0</v>
      </c>
      <c r="AB838" s="99">
        <v>0</v>
      </c>
      <c r="AC838" s="99">
        <v>7180347.1687622098</v>
      </c>
      <c r="AD838" s="99">
        <v>97002.900856018096</v>
      </c>
      <c r="AE838" s="99">
        <v>462187.29729843099</v>
      </c>
      <c r="AF838" s="99">
        <v>738473.74497985805</v>
      </c>
      <c r="AG838" s="99">
        <v>750141.54410553002</v>
      </c>
      <c r="AH838" s="99">
        <v>826640.700523376</v>
      </c>
      <c r="AI838" s="99">
        <v>0</v>
      </c>
      <c r="AJ838" s="99">
        <v>231099.46505737299</v>
      </c>
      <c r="AK838" s="99">
        <v>133592.41514015201</v>
      </c>
      <c r="AL838" s="99">
        <v>0</v>
      </c>
      <c r="AM838" s="99">
        <v>42574.285963535302</v>
      </c>
      <c r="AN838" s="99">
        <v>7273677.1174926804</v>
      </c>
      <c r="AO838" s="99">
        <v>22608026.506347701</v>
      </c>
      <c r="AP838" s="99">
        <v>642.32470545172703</v>
      </c>
      <c r="AQ838" s="99">
        <v>3550419.0579528799</v>
      </c>
      <c r="AR838" s="99">
        <v>2170172.4485168499</v>
      </c>
      <c r="AS838" s="99">
        <v>1357542.5260009801</v>
      </c>
      <c r="AT838" s="99">
        <v>0</v>
      </c>
      <c r="AU838" s="99">
        <v>0</v>
      </c>
      <c r="AV838" s="99">
        <v>20693867.068115201</v>
      </c>
      <c r="AW838" s="99">
        <v>285331.12935256999</v>
      </c>
      <c r="AX838" s="99">
        <v>4436296.9818115197</v>
      </c>
      <c r="AY838" s="99">
        <v>6781386.8092651404</v>
      </c>
      <c r="AZ838" s="99">
        <v>5749631.59411621</v>
      </c>
      <c r="BA838" s="99">
        <v>7264788.6315307599</v>
      </c>
      <c r="BB838" s="99">
        <v>0</v>
      </c>
      <c r="BC838" s="99">
        <v>2011957.8317871101</v>
      </c>
      <c r="BD838" s="99">
        <v>1031237.62806702</v>
      </c>
      <c r="BE838" s="99">
        <v>0</v>
      </c>
      <c r="BF838" s="99">
        <v>338935.632991791</v>
      </c>
      <c r="BG838" s="99">
        <v>20948324.342041001</v>
      </c>
      <c r="BH838" s="99">
        <v>5313788.94812012</v>
      </c>
      <c r="BI838" s="99">
        <v>121.344723868184</v>
      </c>
      <c r="BJ838" s="99">
        <v>975437.28875732399</v>
      </c>
      <c r="BK838" s="99">
        <v>652621.08175659203</v>
      </c>
      <c r="BL838" s="99">
        <v>0</v>
      </c>
      <c r="BM838" s="99">
        <v>0</v>
      </c>
      <c r="BN838" s="99">
        <v>0</v>
      </c>
      <c r="BO838" s="99">
        <v>0</v>
      </c>
      <c r="BP838" s="99">
        <v>0</v>
      </c>
      <c r="BQ838" s="99">
        <v>0</v>
      </c>
      <c r="BR838" s="99">
        <v>2009251.0376281701</v>
      </c>
      <c r="BS838" s="99">
        <v>2051441.07870483</v>
      </c>
      <c r="BT838" s="99">
        <v>1443893.4754180899</v>
      </c>
      <c r="BU838" s="99">
        <v>0</v>
      </c>
      <c r="BV838" s="99">
        <v>781542.62036895799</v>
      </c>
      <c r="BW838" s="99">
        <v>125573.35383796701</v>
      </c>
      <c r="BX838" s="99">
        <v>0</v>
      </c>
      <c r="BY838" s="99">
        <v>0</v>
      </c>
      <c r="BZ838" s="99">
        <v>0</v>
      </c>
      <c r="CA838" s="99">
        <v>48153.008558750204</v>
      </c>
      <c r="CB838" s="99">
        <v>3009821.2675781301</v>
      </c>
      <c r="CC838" s="99">
        <v>26228577.980224598</v>
      </c>
      <c r="CD838" s="99">
        <v>6280706.0012207003</v>
      </c>
      <c r="CE838" s="99">
        <v>918.40811390429701</v>
      </c>
      <c r="CF838" s="99">
        <v>175419.29656028701</v>
      </c>
      <c r="CG838" s="99">
        <v>1364246.4478607201</v>
      </c>
      <c r="CH838" s="99">
        <v>0</v>
      </c>
      <c r="CI838" s="99">
        <v>49079.959270954103</v>
      </c>
      <c r="CJ838" s="99">
        <v>3188857.9541931199</v>
      </c>
      <c r="CK838" s="99">
        <v>27631700.3666992</v>
      </c>
      <c r="CL838" s="99">
        <v>6417775.80651855</v>
      </c>
      <c r="CM838" s="203">
        <f t="shared" si="39"/>
        <v>72477.592028379411</v>
      </c>
      <c r="CN838" s="203">
        <f t="shared" si="40"/>
        <v>10462535.0716858</v>
      </c>
      <c r="CO838" s="203">
        <f t="shared" si="41"/>
        <v>48580024.708740205</v>
      </c>
      <c r="CP838" s="99">
        <v>6417775.80651855</v>
      </c>
      <c r="CQ838" s="99">
        <v>0</v>
      </c>
      <c r="CR838" s="99">
        <v>0</v>
      </c>
      <c r="CS838" s="99">
        <v>0</v>
      </c>
      <c r="CT838" s="99">
        <v>0</v>
      </c>
    </row>
    <row r="839" spans="1:98">
      <c r="A839" s="98" t="s">
        <v>65</v>
      </c>
      <c r="B839" s="100">
        <v>40330</v>
      </c>
      <c r="C839" s="99">
        <v>43078.385713100397</v>
      </c>
      <c r="D839" s="99">
        <v>0</v>
      </c>
      <c r="E839" s="99">
        <v>5274.0711796283704</v>
      </c>
      <c r="F839" s="99">
        <v>4119.9697142243404</v>
      </c>
      <c r="G839" s="99">
        <v>940.72876708954595</v>
      </c>
      <c r="H839" s="99">
        <v>0</v>
      </c>
      <c r="I839" s="99">
        <v>0</v>
      </c>
      <c r="J839" s="99">
        <v>22912.651835680001</v>
      </c>
      <c r="K839" s="99">
        <v>783.40443702787195</v>
      </c>
      <c r="L839" s="99">
        <v>10987.9686956406</v>
      </c>
      <c r="M839" s="99">
        <v>14511.290977954901</v>
      </c>
      <c r="N839" s="99">
        <v>5407.86107337475</v>
      </c>
      <c r="O839" s="99">
        <v>16967.263636589101</v>
      </c>
      <c r="P839" s="99">
        <v>0</v>
      </c>
      <c r="Q839" s="99">
        <v>1854.8726828992401</v>
      </c>
      <c r="R839" s="99">
        <v>749.84592898935102</v>
      </c>
      <c r="S839" s="99">
        <v>0</v>
      </c>
      <c r="T839" s="99">
        <v>234.887376848608</v>
      </c>
      <c r="U839" s="99">
        <v>23626.361474752401</v>
      </c>
      <c r="V839" s="99">
        <v>2596951.71734619</v>
      </c>
      <c r="W839" s="99">
        <v>100.48414436075799</v>
      </c>
      <c r="X839" s="99">
        <v>381503.97614288301</v>
      </c>
      <c r="Y839" s="99">
        <v>242020.65578651399</v>
      </c>
      <c r="Z839" s="99">
        <v>176564.84912490801</v>
      </c>
      <c r="AA839" s="99">
        <v>0</v>
      </c>
      <c r="AB839" s="99">
        <v>0</v>
      </c>
      <c r="AC839" s="99">
        <v>7267727.8103637705</v>
      </c>
      <c r="AD839" s="99">
        <v>83646.0068969727</v>
      </c>
      <c r="AE839" s="99">
        <v>461791.10808944702</v>
      </c>
      <c r="AF839" s="99">
        <v>733655.16892242397</v>
      </c>
      <c r="AG839" s="99">
        <v>746441.70087432896</v>
      </c>
      <c r="AH839" s="99">
        <v>828481.86114502</v>
      </c>
      <c r="AI839" s="99">
        <v>0</v>
      </c>
      <c r="AJ839" s="99">
        <v>224762.09455871599</v>
      </c>
      <c r="AK839" s="99">
        <v>135711.11977004999</v>
      </c>
      <c r="AL839" s="99">
        <v>0</v>
      </c>
      <c r="AM839" s="99">
        <v>42125.792854785897</v>
      </c>
      <c r="AN839" s="99">
        <v>7325905.4008178702</v>
      </c>
      <c r="AO839" s="99">
        <v>22818001.576416001</v>
      </c>
      <c r="AP839" s="99">
        <v>1037.1144686043301</v>
      </c>
      <c r="AQ839" s="99">
        <v>3329756.1294555701</v>
      </c>
      <c r="AR839" s="99">
        <v>2119429.4622192401</v>
      </c>
      <c r="AS839" s="99">
        <v>1375948.0283966099</v>
      </c>
      <c r="AT839" s="99">
        <v>0</v>
      </c>
      <c r="AU839" s="99">
        <v>0</v>
      </c>
      <c r="AV839" s="99">
        <v>21091894.214355499</v>
      </c>
      <c r="AW839" s="99">
        <v>246928.056430817</v>
      </c>
      <c r="AX839" s="99">
        <v>4483020.0183715802</v>
      </c>
      <c r="AY839" s="99">
        <v>6763291.7004394503</v>
      </c>
      <c r="AZ839" s="99">
        <v>5724061.3375244103</v>
      </c>
      <c r="BA839" s="99">
        <v>7321690.4423828097</v>
      </c>
      <c r="BB839" s="99">
        <v>0</v>
      </c>
      <c r="BC839" s="99">
        <v>1959974.96888733</v>
      </c>
      <c r="BD839" s="99">
        <v>1052554.7792053199</v>
      </c>
      <c r="BE839" s="99">
        <v>0</v>
      </c>
      <c r="BF839" s="99">
        <v>334634.18083572399</v>
      </c>
      <c r="BG839" s="99">
        <v>21332687.7265625</v>
      </c>
      <c r="BH839" s="99">
        <v>5401736.5287475605</v>
      </c>
      <c r="BI839" s="99">
        <v>101.226029153913</v>
      </c>
      <c r="BJ839" s="99">
        <v>914019.488098145</v>
      </c>
      <c r="BK839" s="99">
        <v>626377.45956420898</v>
      </c>
      <c r="BL839" s="99">
        <v>0</v>
      </c>
      <c r="BM839" s="99">
        <v>0</v>
      </c>
      <c r="BN839" s="99">
        <v>0</v>
      </c>
      <c r="BO839" s="99">
        <v>0</v>
      </c>
      <c r="BP839" s="99">
        <v>0</v>
      </c>
      <c r="BQ839" s="99">
        <v>0</v>
      </c>
      <c r="BR839" s="99">
        <v>2038682.4517517099</v>
      </c>
      <c r="BS839" s="99">
        <v>2047098.0946807901</v>
      </c>
      <c r="BT839" s="99">
        <v>1454418.9817047101</v>
      </c>
      <c r="BU839" s="99">
        <v>0</v>
      </c>
      <c r="BV839" s="99">
        <v>764479.25138091994</v>
      </c>
      <c r="BW839" s="99">
        <v>129409.15615654</v>
      </c>
      <c r="BX839" s="99">
        <v>0</v>
      </c>
      <c r="BY839" s="99">
        <v>0</v>
      </c>
      <c r="BZ839" s="99">
        <v>0</v>
      </c>
      <c r="CA839" s="99">
        <v>48329.959052085898</v>
      </c>
      <c r="CB839" s="99">
        <v>2975350.7316284198</v>
      </c>
      <c r="CC839" s="99">
        <v>26115169.058837902</v>
      </c>
      <c r="CD839" s="99">
        <v>6317980.5261840802</v>
      </c>
      <c r="CE839" s="99">
        <v>939.08416384458496</v>
      </c>
      <c r="CF839" s="99">
        <v>175614.60054779099</v>
      </c>
      <c r="CG839" s="99">
        <v>1369065.6842956501</v>
      </c>
      <c r="CH839" s="99">
        <v>0</v>
      </c>
      <c r="CI839" s="99">
        <v>49269.563889503501</v>
      </c>
      <c r="CJ839" s="99">
        <v>3156391.4680480999</v>
      </c>
      <c r="CK839" s="99">
        <v>27493712.698730499</v>
      </c>
      <c r="CL839" s="99">
        <v>6444229.9962768601</v>
      </c>
      <c r="CM839" s="203">
        <f t="shared" si="39"/>
        <v>72895.925364255905</v>
      </c>
      <c r="CN839" s="203">
        <f t="shared" si="40"/>
        <v>10482296.868865971</v>
      </c>
      <c r="CO839" s="203">
        <f t="shared" si="41"/>
        <v>48826400.425292999</v>
      </c>
      <c r="CP839" s="99">
        <v>6444229.9962768601</v>
      </c>
      <c r="CQ839" s="99">
        <v>0</v>
      </c>
      <c r="CR839" s="99">
        <v>0</v>
      </c>
      <c r="CS839" s="99">
        <v>0</v>
      </c>
      <c r="CT839" s="99">
        <v>0</v>
      </c>
    </row>
    <row r="840" spans="1:98">
      <c r="A840" s="98" t="s">
        <v>65</v>
      </c>
      <c r="B840" s="100">
        <v>40422</v>
      </c>
      <c r="C840" s="99">
        <v>43416.341121673599</v>
      </c>
      <c r="D840" s="99">
        <v>0</v>
      </c>
      <c r="E840" s="99">
        <v>5120.1685687303498</v>
      </c>
      <c r="F840" s="99">
        <v>4072.0309473276102</v>
      </c>
      <c r="G840" s="99">
        <v>952.66630552709103</v>
      </c>
      <c r="H840" s="99">
        <v>0</v>
      </c>
      <c r="I840" s="99">
        <v>0</v>
      </c>
      <c r="J840" s="99">
        <v>23121.126681089401</v>
      </c>
      <c r="K840" s="99">
        <v>710.15331600606396</v>
      </c>
      <c r="L840" s="99">
        <v>10830.818979620901</v>
      </c>
      <c r="M840" s="99">
        <v>14544.980387330101</v>
      </c>
      <c r="N840" s="99">
        <v>5369.9444396495801</v>
      </c>
      <c r="O840" s="99">
        <v>17062.633674860001</v>
      </c>
      <c r="P840" s="99">
        <v>0</v>
      </c>
      <c r="Q840" s="99">
        <v>1835.3220920711799</v>
      </c>
      <c r="R840" s="99">
        <v>743.43422383815096</v>
      </c>
      <c r="S840" s="99">
        <v>0</v>
      </c>
      <c r="T840" s="99">
        <v>236.22263422608401</v>
      </c>
      <c r="U840" s="99">
        <v>23854.471119403799</v>
      </c>
      <c r="V840" s="99">
        <v>2618144.2850647001</v>
      </c>
      <c r="W840" s="99">
        <v>56.530975638888798</v>
      </c>
      <c r="X840" s="99">
        <v>361833.81606292701</v>
      </c>
      <c r="Y840" s="99">
        <v>231488.303150177</v>
      </c>
      <c r="Z840" s="99">
        <v>178072.01280403099</v>
      </c>
      <c r="AA840" s="99">
        <v>0</v>
      </c>
      <c r="AB840" s="99">
        <v>0</v>
      </c>
      <c r="AC840" s="99">
        <v>7345434.0398559598</v>
      </c>
      <c r="AD840" s="99">
        <v>73988.566886901899</v>
      </c>
      <c r="AE840" s="99">
        <v>458064.17065811198</v>
      </c>
      <c r="AF840" s="99">
        <v>735566.797996521</v>
      </c>
      <c r="AG840" s="99">
        <v>738467.49790954601</v>
      </c>
      <c r="AH840" s="99">
        <v>819384.185340881</v>
      </c>
      <c r="AI840" s="99">
        <v>0</v>
      </c>
      <c r="AJ840" s="99">
        <v>221528.03663826</v>
      </c>
      <c r="AK840" s="99">
        <v>134576.91668319699</v>
      </c>
      <c r="AL840" s="99">
        <v>0</v>
      </c>
      <c r="AM840" s="99">
        <v>41971.727982521101</v>
      </c>
      <c r="AN840" s="99">
        <v>7406859.3493652297</v>
      </c>
      <c r="AO840" s="99">
        <v>23015291.2028809</v>
      </c>
      <c r="AP840" s="99">
        <v>567.36939463764395</v>
      </c>
      <c r="AQ840" s="99">
        <v>3145573.3500366202</v>
      </c>
      <c r="AR840" s="99">
        <v>2017510.4215240499</v>
      </c>
      <c r="AS840" s="99">
        <v>1401219.63754272</v>
      </c>
      <c r="AT840" s="99">
        <v>0</v>
      </c>
      <c r="AU840" s="99">
        <v>0</v>
      </c>
      <c r="AV840" s="99">
        <v>21428098.0004883</v>
      </c>
      <c r="AW840" s="99">
        <v>219641.838258743</v>
      </c>
      <c r="AX840" s="99">
        <v>4432370.4631347703</v>
      </c>
      <c r="AY840" s="99">
        <v>6859474.9044799795</v>
      </c>
      <c r="AZ840" s="99">
        <v>5654552.8527221698</v>
      </c>
      <c r="BA840" s="99">
        <v>7290765.1347045898</v>
      </c>
      <c r="BB840" s="99">
        <v>0</v>
      </c>
      <c r="BC840" s="99">
        <v>1931888.00950623</v>
      </c>
      <c r="BD840" s="99">
        <v>1053059.5479583701</v>
      </c>
      <c r="BE840" s="99">
        <v>0</v>
      </c>
      <c r="BF840" s="99">
        <v>334812.06743240397</v>
      </c>
      <c r="BG840" s="99">
        <v>21668399.8747559</v>
      </c>
      <c r="BH840" s="99">
        <v>5376715.1900634803</v>
      </c>
      <c r="BI840" s="99">
        <v>86.038898338563698</v>
      </c>
      <c r="BJ840" s="99">
        <v>872710.34911346401</v>
      </c>
      <c r="BK840" s="99">
        <v>598850.64406585705</v>
      </c>
      <c r="BL840" s="99">
        <v>0</v>
      </c>
      <c r="BM840" s="99">
        <v>0</v>
      </c>
      <c r="BN840" s="99">
        <v>0</v>
      </c>
      <c r="BO840" s="99">
        <v>0</v>
      </c>
      <c r="BP840" s="99">
        <v>0</v>
      </c>
      <c r="BQ840" s="99">
        <v>0</v>
      </c>
      <c r="BR840" s="99">
        <v>2056305.2741546601</v>
      </c>
      <c r="BS840" s="99">
        <v>2029394.89370728</v>
      </c>
      <c r="BT840" s="99">
        <v>1447314.3661041299</v>
      </c>
      <c r="BU840" s="99">
        <v>0</v>
      </c>
      <c r="BV840" s="99">
        <v>753901.58789825405</v>
      </c>
      <c r="BW840" s="99">
        <v>130701.021630287</v>
      </c>
      <c r="BX840" s="99">
        <v>0</v>
      </c>
      <c r="BY840" s="99">
        <v>0</v>
      </c>
      <c r="BZ840" s="99">
        <v>0</v>
      </c>
      <c r="CA840" s="99">
        <v>48585.036056995399</v>
      </c>
      <c r="CB840" s="99">
        <v>2980735.8495178199</v>
      </c>
      <c r="CC840" s="99">
        <v>26208523.129882801</v>
      </c>
      <c r="CD840" s="99">
        <v>6256479.70776367</v>
      </c>
      <c r="CE840" s="99">
        <v>955.68957561254501</v>
      </c>
      <c r="CF840" s="99">
        <v>177833.92292594901</v>
      </c>
      <c r="CG840" s="99">
        <v>1400973.97303772</v>
      </c>
      <c r="CH840" s="99">
        <v>0</v>
      </c>
      <c r="CI840" s="99">
        <v>49534.017948627501</v>
      </c>
      <c r="CJ840" s="99">
        <v>3149391.4713745099</v>
      </c>
      <c r="CK840" s="99">
        <v>27567081.171875</v>
      </c>
      <c r="CL840" s="99">
        <v>6382660.8870239304</v>
      </c>
      <c r="CM840" s="203">
        <f t="shared" si="39"/>
        <v>73388.489068031296</v>
      </c>
      <c r="CN840" s="203">
        <f t="shared" si="40"/>
        <v>10556250.820739739</v>
      </c>
      <c r="CO840" s="203">
        <f t="shared" si="41"/>
        <v>49235481.046630904</v>
      </c>
      <c r="CP840" s="99">
        <v>6382660.8870239304</v>
      </c>
      <c r="CQ840" s="99">
        <v>0</v>
      </c>
      <c r="CR840" s="99">
        <v>0</v>
      </c>
      <c r="CS840" s="99">
        <v>0</v>
      </c>
      <c r="CT840" s="99">
        <v>0</v>
      </c>
    </row>
    <row r="841" spans="1:98">
      <c r="A841" s="98" t="s">
        <v>65</v>
      </c>
      <c r="B841" s="100">
        <v>40513</v>
      </c>
      <c r="C841" s="99">
        <v>43391.675481796301</v>
      </c>
      <c r="D841" s="99">
        <v>0</v>
      </c>
      <c r="E841" s="99">
        <v>5089.5676797032402</v>
      </c>
      <c r="F841" s="99">
        <v>4071.07439875603</v>
      </c>
      <c r="G841" s="99">
        <v>974.32883759588003</v>
      </c>
      <c r="H841" s="99">
        <v>0</v>
      </c>
      <c r="I841" s="99">
        <v>0</v>
      </c>
      <c r="J841" s="99">
        <v>23347.619965314901</v>
      </c>
      <c r="K841" s="99">
        <v>662.44788636267197</v>
      </c>
      <c r="L841" s="99">
        <v>12879.156398773201</v>
      </c>
      <c r="M841" s="99">
        <v>14589.436002612099</v>
      </c>
      <c r="N841" s="99">
        <v>5303.1714804172498</v>
      </c>
      <c r="O841" s="99">
        <v>16654.948609828902</v>
      </c>
      <c r="P841" s="99">
        <v>0</v>
      </c>
      <c r="Q841" s="99">
        <v>1823.2091573625801</v>
      </c>
      <c r="R841" s="99">
        <v>753.09768158942495</v>
      </c>
      <c r="S841" s="99">
        <v>0</v>
      </c>
      <c r="T841" s="99">
        <v>282.60921927168999</v>
      </c>
      <c r="U841" s="99">
        <v>24057.250063419298</v>
      </c>
      <c r="V841" s="99">
        <v>2589021.5852355999</v>
      </c>
      <c r="W841" s="99">
        <v>123.660508520901</v>
      </c>
      <c r="X841" s="99">
        <v>351581.94521331799</v>
      </c>
      <c r="Y841" s="99">
        <v>226214.67423629799</v>
      </c>
      <c r="Z841" s="99">
        <v>180707.36128425601</v>
      </c>
      <c r="AA841" s="99">
        <v>0</v>
      </c>
      <c r="AB841" s="99">
        <v>0</v>
      </c>
      <c r="AC841" s="99">
        <v>7361510.4707641602</v>
      </c>
      <c r="AD841" s="99">
        <v>66484.490232467695</v>
      </c>
      <c r="AE841" s="99">
        <v>503697.94657516503</v>
      </c>
      <c r="AF841" s="99">
        <v>730462.41940307606</v>
      </c>
      <c r="AG841" s="99">
        <v>720473.43259429897</v>
      </c>
      <c r="AH841" s="99">
        <v>761919.63519287098</v>
      </c>
      <c r="AI841" s="99">
        <v>0</v>
      </c>
      <c r="AJ841" s="99">
        <v>221363.333511353</v>
      </c>
      <c r="AK841" s="99">
        <v>132386.56158447301</v>
      </c>
      <c r="AL841" s="99">
        <v>0</v>
      </c>
      <c r="AM841" s="99">
        <v>45187.599257469199</v>
      </c>
      <c r="AN841" s="99">
        <v>7434236.0850830097</v>
      </c>
      <c r="AO841" s="99">
        <v>22987852.2270508</v>
      </c>
      <c r="AP841" s="99">
        <v>1363.6961678415501</v>
      </c>
      <c r="AQ841" s="99">
        <v>3093428.9239807101</v>
      </c>
      <c r="AR841" s="99">
        <v>1998700.5604858401</v>
      </c>
      <c r="AS841" s="99">
        <v>1423371.2250518801</v>
      </c>
      <c r="AT841" s="99">
        <v>0</v>
      </c>
      <c r="AU841" s="99">
        <v>0</v>
      </c>
      <c r="AV841" s="99">
        <v>21715805.332275402</v>
      </c>
      <c r="AW841" s="99">
        <v>199637.04475593599</v>
      </c>
      <c r="AX841" s="99">
        <v>4939004.2357177697</v>
      </c>
      <c r="AY841" s="99">
        <v>6820705.5531616202</v>
      </c>
      <c r="AZ841" s="99">
        <v>5529145.6271362295</v>
      </c>
      <c r="BA841" s="99">
        <v>6819367.8410644503</v>
      </c>
      <c r="BB841" s="99">
        <v>0</v>
      </c>
      <c r="BC841" s="99">
        <v>1933043.63980103</v>
      </c>
      <c r="BD841" s="99">
        <v>1037059.10220337</v>
      </c>
      <c r="BE841" s="99">
        <v>0</v>
      </c>
      <c r="BF841" s="99">
        <v>363245.95979309099</v>
      </c>
      <c r="BG841" s="99">
        <v>21927310.0544434</v>
      </c>
      <c r="BH841" s="99">
        <v>5323818.6249389602</v>
      </c>
      <c r="BI841" s="99">
        <v>69.471245009452105</v>
      </c>
      <c r="BJ841" s="99">
        <v>849279.28932189895</v>
      </c>
      <c r="BK841" s="99">
        <v>581968.545127869</v>
      </c>
      <c r="BL841" s="99">
        <v>0</v>
      </c>
      <c r="BM841" s="99">
        <v>0</v>
      </c>
      <c r="BN841" s="99">
        <v>0</v>
      </c>
      <c r="BO841" s="99">
        <v>0</v>
      </c>
      <c r="BP841" s="99">
        <v>0</v>
      </c>
      <c r="BQ841" s="99">
        <v>0</v>
      </c>
      <c r="BR841" s="99">
        <v>2052347.7052154499</v>
      </c>
      <c r="BS841" s="99">
        <v>1987045.45562744</v>
      </c>
      <c r="BT841" s="99">
        <v>1355726.4954834001</v>
      </c>
      <c r="BU841" s="99">
        <v>0</v>
      </c>
      <c r="BV841" s="99">
        <v>753238.03191375697</v>
      </c>
      <c r="BW841" s="99">
        <v>121611.203852654</v>
      </c>
      <c r="BX841" s="99">
        <v>0</v>
      </c>
      <c r="BY841" s="99">
        <v>0</v>
      </c>
      <c r="BZ841" s="99">
        <v>0</v>
      </c>
      <c r="CA841" s="99">
        <v>48488.799571991003</v>
      </c>
      <c r="CB841" s="99">
        <v>2936653.9958496098</v>
      </c>
      <c r="CC841" s="99">
        <v>26059077.331787098</v>
      </c>
      <c r="CD841" s="99">
        <v>6169044.2146606399</v>
      </c>
      <c r="CE841" s="99">
        <v>976.10154301673197</v>
      </c>
      <c r="CF841" s="99">
        <v>180982.62903595</v>
      </c>
      <c r="CG841" s="99">
        <v>1424805.1080322301</v>
      </c>
      <c r="CH841" s="99">
        <v>0</v>
      </c>
      <c r="CI841" s="99">
        <v>49461.857630729697</v>
      </c>
      <c r="CJ841" s="99">
        <v>3119617.5267333998</v>
      </c>
      <c r="CK841" s="99">
        <v>27497640.7258301</v>
      </c>
      <c r="CL841" s="99">
        <v>6294004.3504028302</v>
      </c>
      <c r="CM841" s="203">
        <f t="shared" si="39"/>
        <v>73519.107694148988</v>
      </c>
      <c r="CN841" s="203">
        <f t="shared" si="40"/>
        <v>10553853.61181641</v>
      </c>
      <c r="CO841" s="203">
        <f t="shared" si="41"/>
        <v>49424950.780273497</v>
      </c>
      <c r="CP841" s="99">
        <v>6294004.3504028302</v>
      </c>
      <c r="CQ841" s="99">
        <v>0</v>
      </c>
      <c r="CR841" s="99">
        <v>0</v>
      </c>
      <c r="CS841" s="99">
        <v>0</v>
      </c>
      <c r="CT841" s="99">
        <v>0</v>
      </c>
    </row>
    <row r="842" spans="1:98">
      <c r="A842" s="98" t="s">
        <v>65</v>
      </c>
      <c r="B842" s="100">
        <v>40603</v>
      </c>
      <c r="C842" s="99">
        <v>43465.500039100603</v>
      </c>
      <c r="D842" s="99">
        <v>0</v>
      </c>
      <c r="E842" s="99">
        <v>5099.6837722659102</v>
      </c>
      <c r="F842" s="99">
        <v>4082.2918910384201</v>
      </c>
      <c r="G842" s="99">
        <v>982.24666189402296</v>
      </c>
      <c r="H842" s="99">
        <v>0</v>
      </c>
      <c r="I842" s="99">
        <v>0</v>
      </c>
      <c r="J842" s="99">
        <v>23823.4789967537</v>
      </c>
      <c r="K842" s="99">
        <v>599.70210277289198</v>
      </c>
      <c r="L842" s="99">
        <v>26384.873051405</v>
      </c>
      <c r="M842" s="99">
        <v>14695.890001177801</v>
      </c>
      <c r="N842" s="99">
        <v>5298.7391362786302</v>
      </c>
      <c r="O842" s="99">
        <v>0</v>
      </c>
      <c r="P842" s="99">
        <v>0</v>
      </c>
      <c r="Q842" s="99">
        <v>1817.82639732957</v>
      </c>
      <c r="R842" s="99">
        <v>0</v>
      </c>
      <c r="S842" s="99">
        <v>0</v>
      </c>
      <c r="T842" s="99">
        <v>980.15828187763702</v>
      </c>
      <c r="U842" s="99">
        <v>24414.689662218101</v>
      </c>
      <c r="V842" s="99">
        <v>2574201.1386413602</v>
      </c>
      <c r="W842" s="99">
        <v>134.41319906152799</v>
      </c>
      <c r="X842" s="99">
        <v>347787.02257537801</v>
      </c>
      <c r="Y842" s="99">
        <v>222992.192525864</v>
      </c>
      <c r="Z842" s="99">
        <v>180983.695209503</v>
      </c>
      <c r="AA842" s="99">
        <v>0</v>
      </c>
      <c r="AB842" s="99">
        <v>0</v>
      </c>
      <c r="AC842" s="99">
        <v>7496154.9017334003</v>
      </c>
      <c r="AD842" s="99">
        <v>60900.177193164804</v>
      </c>
      <c r="AE842" s="99">
        <v>1260641.9854126</v>
      </c>
      <c r="AF842" s="99">
        <v>732239.57973480201</v>
      </c>
      <c r="AG842" s="99">
        <v>716068.99628448498</v>
      </c>
      <c r="AH842" s="99">
        <v>0</v>
      </c>
      <c r="AI842" s="99">
        <v>0</v>
      </c>
      <c r="AJ842" s="99">
        <v>227756.437671661</v>
      </c>
      <c r="AK842" s="99">
        <v>0</v>
      </c>
      <c r="AL842" s="99">
        <v>0</v>
      </c>
      <c r="AM842" s="99">
        <v>181588.619411469</v>
      </c>
      <c r="AN842" s="99">
        <v>7547962.5584716797</v>
      </c>
      <c r="AO842" s="99">
        <v>23081091.331542999</v>
      </c>
      <c r="AP842" s="99">
        <v>1526.8704234212601</v>
      </c>
      <c r="AQ842" s="99">
        <v>3092944.2239379901</v>
      </c>
      <c r="AR842" s="99">
        <v>2000689.0672607401</v>
      </c>
      <c r="AS842" s="99">
        <v>1424990.4621734601</v>
      </c>
      <c r="AT842" s="99">
        <v>0</v>
      </c>
      <c r="AU842" s="99">
        <v>0</v>
      </c>
      <c r="AV842" s="99">
        <v>22262202.260742199</v>
      </c>
      <c r="AW842" s="99">
        <v>184331.05051422099</v>
      </c>
      <c r="AX842" s="99">
        <v>11758524.209838901</v>
      </c>
      <c r="AY842" s="99">
        <v>6877929.0772094699</v>
      </c>
      <c r="AZ842" s="99">
        <v>5538156.8369751005</v>
      </c>
      <c r="BA842" s="99">
        <v>0</v>
      </c>
      <c r="BB842" s="99">
        <v>0</v>
      </c>
      <c r="BC842" s="99">
        <v>2002056.2806243901</v>
      </c>
      <c r="BD842" s="99">
        <v>0</v>
      </c>
      <c r="BE842" s="99">
        <v>0</v>
      </c>
      <c r="BF842" s="99">
        <v>1428761.3538818399</v>
      </c>
      <c r="BG842" s="99">
        <v>22413024.363769501</v>
      </c>
      <c r="BH842" s="99">
        <v>4096323.6909790002</v>
      </c>
      <c r="BI842" s="99">
        <v>63.457466402556697</v>
      </c>
      <c r="BJ842" s="99">
        <v>733629.242630005</v>
      </c>
      <c r="BK842" s="99">
        <v>546054.10507202102</v>
      </c>
      <c r="BL842" s="99">
        <v>0</v>
      </c>
      <c r="BM842" s="99">
        <v>0</v>
      </c>
      <c r="BN842" s="99">
        <v>0</v>
      </c>
      <c r="BO842" s="99">
        <v>0</v>
      </c>
      <c r="BP842" s="99">
        <v>0</v>
      </c>
      <c r="BQ842" s="99">
        <v>0</v>
      </c>
      <c r="BR842" s="99">
        <v>2067102.40933228</v>
      </c>
      <c r="BS842" s="99">
        <v>1981829.40419006</v>
      </c>
      <c r="BT842" s="99">
        <v>0</v>
      </c>
      <c r="BU842" s="99">
        <v>0</v>
      </c>
      <c r="BV842" s="99">
        <v>781069.18909454299</v>
      </c>
      <c r="BW842" s="99">
        <v>0</v>
      </c>
      <c r="BX842" s="99">
        <v>0</v>
      </c>
      <c r="BY842" s="99">
        <v>0</v>
      </c>
      <c r="BZ842" s="99">
        <v>0</v>
      </c>
      <c r="CA842" s="99">
        <v>48547.520645618402</v>
      </c>
      <c r="CB842" s="99">
        <v>2924657.23681641</v>
      </c>
      <c r="CC842" s="99">
        <v>26164764.790283199</v>
      </c>
      <c r="CD842" s="99">
        <v>4825925.85754395</v>
      </c>
      <c r="CE842" s="99">
        <v>980.80834544449999</v>
      </c>
      <c r="CF842" s="99">
        <v>181742.38288497899</v>
      </c>
      <c r="CG842" s="99">
        <v>1429947.07061768</v>
      </c>
      <c r="CH842" s="99">
        <v>0</v>
      </c>
      <c r="CI842" s="99">
        <v>49537.5471391678</v>
      </c>
      <c r="CJ842" s="99">
        <v>3111667.1478576702</v>
      </c>
      <c r="CK842" s="99">
        <v>27638667.887939502</v>
      </c>
      <c r="CL842" s="99">
        <v>4826301.1219482403</v>
      </c>
      <c r="CM842" s="203">
        <f t="shared" si="39"/>
        <v>73952.236801385909</v>
      </c>
      <c r="CN842" s="203">
        <f t="shared" si="40"/>
        <v>10659629.706329349</v>
      </c>
      <c r="CO842" s="203">
        <f t="shared" si="41"/>
        <v>50051692.251708999</v>
      </c>
      <c r="CP842" s="99">
        <v>4826301.1219482403</v>
      </c>
      <c r="CQ842" s="99">
        <v>0</v>
      </c>
      <c r="CR842" s="99">
        <v>0</v>
      </c>
      <c r="CS842" s="99">
        <v>0</v>
      </c>
      <c r="CT842" s="99">
        <v>0</v>
      </c>
    </row>
    <row r="843" spans="1:98">
      <c r="A843" s="98" t="s">
        <v>65</v>
      </c>
      <c r="B843" s="100">
        <v>40695</v>
      </c>
      <c r="C843" s="99">
        <v>43594.6436133385</v>
      </c>
      <c r="D843" s="99">
        <v>0</v>
      </c>
      <c r="E843" s="99">
        <v>5041.3910675644902</v>
      </c>
      <c r="F843" s="99">
        <v>4068.7725909650298</v>
      </c>
      <c r="G843" s="99">
        <v>996.69470748305298</v>
      </c>
      <c r="H843" s="99">
        <v>0</v>
      </c>
      <c r="I843" s="99">
        <v>0</v>
      </c>
      <c r="J843" s="99">
        <v>24192.42273283</v>
      </c>
      <c r="K843" s="99">
        <v>528.44098463654495</v>
      </c>
      <c r="L843" s="99">
        <v>26642.156907558401</v>
      </c>
      <c r="M843" s="99">
        <v>14777.893427372001</v>
      </c>
      <c r="N843" s="99">
        <v>5319.7423046827298</v>
      </c>
      <c r="O843" s="99">
        <v>0</v>
      </c>
      <c r="P843" s="99">
        <v>0</v>
      </c>
      <c r="Q843" s="99">
        <v>1822.6201036274399</v>
      </c>
      <c r="R843" s="99">
        <v>0</v>
      </c>
      <c r="S843" s="99">
        <v>0</v>
      </c>
      <c r="T843" s="99">
        <v>992.912914887071</v>
      </c>
      <c r="U843" s="99">
        <v>24670.441236972802</v>
      </c>
      <c r="V843" s="99">
        <v>2572849.3634338402</v>
      </c>
      <c r="W843" s="99">
        <v>78.799841672182097</v>
      </c>
      <c r="X843" s="99">
        <v>333693.240856171</v>
      </c>
      <c r="Y843" s="99">
        <v>215213.00334358201</v>
      </c>
      <c r="Z843" s="99">
        <v>183657.907434464</v>
      </c>
      <c r="AA843" s="99">
        <v>0</v>
      </c>
      <c r="AB843" s="99">
        <v>0</v>
      </c>
      <c r="AC843" s="99">
        <v>7603125.5843505897</v>
      </c>
      <c r="AD843" s="99">
        <v>52740.496821880297</v>
      </c>
      <c r="AE843" s="99">
        <v>1241638.9929504399</v>
      </c>
      <c r="AF843" s="99">
        <v>736829.25736236596</v>
      </c>
      <c r="AG843" s="99">
        <v>709542.54486846901</v>
      </c>
      <c r="AH843" s="99">
        <v>0</v>
      </c>
      <c r="AI843" s="99">
        <v>0</v>
      </c>
      <c r="AJ843" s="99">
        <v>219713.480352402</v>
      </c>
      <c r="AK843" s="99">
        <v>0</v>
      </c>
      <c r="AL843" s="99">
        <v>0</v>
      </c>
      <c r="AM843" s="99">
        <v>182750.90462493899</v>
      </c>
      <c r="AN843" s="99">
        <v>7623812.90026855</v>
      </c>
      <c r="AO843" s="99">
        <v>23084634.7507324</v>
      </c>
      <c r="AP843" s="99">
        <v>887.57665341347501</v>
      </c>
      <c r="AQ843" s="99">
        <v>2985580.2843627902</v>
      </c>
      <c r="AR843" s="99">
        <v>1950501.41316223</v>
      </c>
      <c r="AS843" s="99">
        <v>1456842.2982177699</v>
      </c>
      <c r="AT843" s="99">
        <v>0</v>
      </c>
      <c r="AU843" s="99">
        <v>0</v>
      </c>
      <c r="AV843" s="99">
        <v>22772173.112304699</v>
      </c>
      <c r="AW843" s="99">
        <v>160506.55888557399</v>
      </c>
      <c r="AX843" s="99">
        <v>11659702.794677701</v>
      </c>
      <c r="AY843" s="99">
        <v>7001569.4889526404</v>
      </c>
      <c r="AZ843" s="99">
        <v>5510228.5215454102</v>
      </c>
      <c r="BA843" s="99">
        <v>0</v>
      </c>
      <c r="BB843" s="99">
        <v>0</v>
      </c>
      <c r="BC843" s="99">
        <v>1939353.4980011</v>
      </c>
      <c r="BD843" s="99">
        <v>0</v>
      </c>
      <c r="BE843" s="99">
        <v>0</v>
      </c>
      <c r="BF843" s="99">
        <v>1451855.56005859</v>
      </c>
      <c r="BG843" s="99">
        <v>22946321.408935498</v>
      </c>
      <c r="BH843" s="99">
        <v>4120350.5921325702</v>
      </c>
      <c r="BI843" s="99">
        <v>141.64385296590601</v>
      </c>
      <c r="BJ843" s="99">
        <v>710900.30809783901</v>
      </c>
      <c r="BK843" s="99">
        <v>526802.46849822998</v>
      </c>
      <c r="BL843" s="99">
        <v>0</v>
      </c>
      <c r="BM843" s="99">
        <v>0</v>
      </c>
      <c r="BN843" s="99">
        <v>0</v>
      </c>
      <c r="BO843" s="99">
        <v>0</v>
      </c>
      <c r="BP843" s="99">
        <v>0</v>
      </c>
      <c r="BQ843" s="99">
        <v>0</v>
      </c>
      <c r="BR843" s="99">
        <v>2111967.89416504</v>
      </c>
      <c r="BS843" s="99">
        <v>1983372.03294373</v>
      </c>
      <c r="BT843" s="99">
        <v>0</v>
      </c>
      <c r="BU843" s="99">
        <v>0</v>
      </c>
      <c r="BV843" s="99">
        <v>765440.99077606201</v>
      </c>
      <c r="BW843" s="99">
        <v>0</v>
      </c>
      <c r="BX843" s="99">
        <v>0</v>
      </c>
      <c r="BY843" s="99">
        <v>0</v>
      </c>
      <c r="BZ843" s="99">
        <v>0</v>
      </c>
      <c r="CA843" s="99">
        <v>48617.897351741798</v>
      </c>
      <c r="CB843" s="99">
        <v>2905025.1714477502</v>
      </c>
      <c r="CC843" s="99">
        <v>26138574.424072299</v>
      </c>
      <c r="CD843" s="99">
        <v>4828218.0959472703</v>
      </c>
      <c r="CE843" s="99">
        <v>995.22826667875097</v>
      </c>
      <c r="CF843" s="99">
        <v>182871.73770141599</v>
      </c>
      <c r="CG843" s="99">
        <v>1451078.0300140399</v>
      </c>
      <c r="CH843" s="99">
        <v>0</v>
      </c>
      <c r="CI843" s="99">
        <v>49609.721548557303</v>
      </c>
      <c r="CJ843" s="99">
        <v>3087957.7360534701</v>
      </c>
      <c r="CK843" s="99">
        <v>27580571.810546901</v>
      </c>
      <c r="CL843" s="99">
        <v>4829598.4998779297</v>
      </c>
      <c r="CM843" s="203">
        <f t="shared" si="39"/>
        <v>74280.162785530105</v>
      </c>
      <c r="CN843" s="203">
        <f t="shared" si="40"/>
        <v>10711770.63632202</v>
      </c>
      <c r="CO843" s="203">
        <f t="shared" si="41"/>
        <v>50526893.2194824</v>
      </c>
      <c r="CP843" s="99">
        <v>4829598.4998779297</v>
      </c>
      <c r="CQ843" s="99">
        <v>0</v>
      </c>
      <c r="CR843" s="99">
        <v>0</v>
      </c>
      <c r="CS843" s="99">
        <v>0</v>
      </c>
      <c r="CT843" s="99">
        <v>0</v>
      </c>
    </row>
    <row r="844" spans="1:98">
      <c r="A844" s="98" t="s">
        <v>65</v>
      </c>
      <c r="B844" s="100">
        <v>40787</v>
      </c>
      <c r="C844" s="99">
        <v>43575.239300727801</v>
      </c>
      <c r="D844" s="99">
        <v>0</v>
      </c>
      <c r="E844" s="99">
        <v>4973.8787782788304</v>
      </c>
      <c r="F844" s="99">
        <v>4087.0779971778402</v>
      </c>
      <c r="G844" s="99">
        <v>993.82568924128998</v>
      </c>
      <c r="H844" s="99">
        <v>0</v>
      </c>
      <c r="I844" s="99">
        <v>0</v>
      </c>
      <c r="J844" s="99">
        <v>24223.528762579001</v>
      </c>
      <c r="K844" s="99">
        <v>483.32956347614498</v>
      </c>
      <c r="L844" s="99">
        <v>26965.100739717502</v>
      </c>
      <c r="M844" s="99">
        <v>14858.7057372332</v>
      </c>
      <c r="N844" s="99">
        <v>5357.6288729309999</v>
      </c>
      <c r="O844" s="99">
        <v>0</v>
      </c>
      <c r="P844" s="99">
        <v>0</v>
      </c>
      <c r="Q844" s="99">
        <v>1816.5941579043899</v>
      </c>
      <c r="R844" s="99">
        <v>0</v>
      </c>
      <c r="S844" s="99">
        <v>0</v>
      </c>
      <c r="T844" s="99">
        <v>1007.48560640961</v>
      </c>
      <c r="U844" s="99">
        <v>24720.897725582101</v>
      </c>
      <c r="V844" s="99">
        <v>2567142.11410522</v>
      </c>
      <c r="W844" s="99">
        <v>0</v>
      </c>
      <c r="X844" s="99">
        <v>328876.17343521101</v>
      </c>
      <c r="Y844" s="99">
        <v>217178.63331413301</v>
      </c>
      <c r="Z844" s="99">
        <v>179634.522474289</v>
      </c>
      <c r="AA844" s="99">
        <v>0</v>
      </c>
      <c r="AB844" s="99">
        <v>0</v>
      </c>
      <c r="AC844" s="99">
        <v>7599330.2324829102</v>
      </c>
      <c r="AD844" s="99">
        <v>48346.427153110497</v>
      </c>
      <c r="AE844" s="99">
        <v>1218333.2835540799</v>
      </c>
      <c r="AF844" s="99">
        <v>740326.38484191895</v>
      </c>
      <c r="AG844" s="99">
        <v>706909.71929931606</v>
      </c>
      <c r="AH844" s="99">
        <v>0</v>
      </c>
      <c r="AI844" s="99">
        <v>0</v>
      </c>
      <c r="AJ844" s="99">
        <v>226184.622905731</v>
      </c>
      <c r="AK844" s="99">
        <v>0</v>
      </c>
      <c r="AL844" s="99">
        <v>0</v>
      </c>
      <c r="AM844" s="99">
        <v>180333.73712730399</v>
      </c>
      <c r="AN844" s="99">
        <v>7676039.4353637705</v>
      </c>
      <c r="AO844" s="99">
        <v>23188852.738525402</v>
      </c>
      <c r="AP844" s="99">
        <v>0</v>
      </c>
      <c r="AQ844" s="99">
        <v>2924251.2915954599</v>
      </c>
      <c r="AR844" s="99">
        <v>1948626.9165496801</v>
      </c>
      <c r="AS844" s="99">
        <v>1436605.9059905999</v>
      </c>
      <c r="AT844" s="99">
        <v>0</v>
      </c>
      <c r="AU844" s="99">
        <v>0</v>
      </c>
      <c r="AV844" s="99">
        <v>22938526.3833008</v>
      </c>
      <c r="AW844" s="99">
        <v>148432.37425994899</v>
      </c>
      <c r="AX844" s="99">
        <v>11592382.131347699</v>
      </c>
      <c r="AY844" s="99">
        <v>7039604.8640747098</v>
      </c>
      <c r="AZ844" s="99">
        <v>5500492.94140625</v>
      </c>
      <c r="BA844" s="99">
        <v>0</v>
      </c>
      <c r="BB844" s="99">
        <v>0</v>
      </c>
      <c r="BC844" s="99">
        <v>2007255.56161499</v>
      </c>
      <c r="BD844" s="99">
        <v>0</v>
      </c>
      <c r="BE844" s="99">
        <v>0</v>
      </c>
      <c r="BF844" s="99">
        <v>1441209.0280303999</v>
      </c>
      <c r="BG844" s="99">
        <v>23099008.9064941</v>
      </c>
      <c r="BH844" s="99">
        <v>4191806.7257995601</v>
      </c>
      <c r="BI844" s="99">
        <v>0</v>
      </c>
      <c r="BJ844" s="99">
        <v>711392.39318084705</v>
      </c>
      <c r="BK844" s="99">
        <v>536376.49051666295</v>
      </c>
      <c r="BL844" s="99">
        <v>0</v>
      </c>
      <c r="BM844" s="99">
        <v>0</v>
      </c>
      <c r="BN844" s="99">
        <v>0</v>
      </c>
      <c r="BO844" s="99">
        <v>0</v>
      </c>
      <c r="BP844" s="99">
        <v>0</v>
      </c>
      <c r="BQ844" s="99">
        <v>0</v>
      </c>
      <c r="BR844" s="99">
        <v>2100663.21166992</v>
      </c>
      <c r="BS844" s="99">
        <v>1977369.8337097201</v>
      </c>
      <c r="BT844" s="99">
        <v>0</v>
      </c>
      <c r="BU844" s="99">
        <v>0</v>
      </c>
      <c r="BV844" s="99">
        <v>787122.93488311803</v>
      </c>
      <c r="BW844" s="99">
        <v>0</v>
      </c>
      <c r="BX844" s="99">
        <v>0</v>
      </c>
      <c r="BY844" s="99">
        <v>0</v>
      </c>
      <c r="BZ844" s="99">
        <v>0</v>
      </c>
      <c r="CA844" s="99">
        <v>48571.508391857104</v>
      </c>
      <c r="CB844" s="99">
        <v>2893763.8758544899</v>
      </c>
      <c r="CC844" s="99">
        <v>26048241.890625</v>
      </c>
      <c r="CD844" s="99">
        <v>4915715.5057983398</v>
      </c>
      <c r="CE844" s="99">
        <v>994.50803115963902</v>
      </c>
      <c r="CF844" s="99">
        <v>179482.63369560201</v>
      </c>
      <c r="CG844" s="99">
        <v>1436576.0407104499</v>
      </c>
      <c r="CH844" s="99">
        <v>0</v>
      </c>
      <c r="CI844" s="99">
        <v>49565.014603137999</v>
      </c>
      <c r="CJ844" s="99">
        <v>3067402.8952941899</v>
      </c>
      <c r="CK844" s="99">
        <v>27476483.111572299</v>
      </c>
      <c r="CL844" s="99">
        <v>4912002.9774780301</v>
      </c>
      <c r="CM844" s="203">
        <f t="shared" si="39"/>
        <v>74285.912328720093</v>
      </c>
      <c r="CN844" s="203">
        <f t="shared" si="40"/>
        <v>10743442.330657961</v>
      </c>
      <c r="CO844" s="203">
        <f t="shared" si="41"/>
        <v>50575492.018066399</v>
      </c>
      <c r="CP844" s="99">
        <v>4912002.9774780301</v>
      </c>
      <c r="CQ844" s="99">
        <v>0</v>
      </c>
      <c r="CR844" s="99">
        <v>0</v>
      </c>
      <c r="CS844" s="99">
        <v>0</v>
      </c>
      <c r="CT844" s="99">
        <v>0</v>
      </c>
    </row>
    <row r="845" spans="1:98">
      <c r="A845" s="98" t="s">
        <v>65</v>
      </c>
      <c r="B845" s="100">
        <v>40878</v>
      </c>
      <c r="C845" s="99">
        <v>43809.389022350297</v>
      </c>
      <c r="D845" s="99">
        <v>0</v>
      </c>
      <c r="E845" s="99">
        <v>5018.7201363444301</v>
      </c>
      <c r="F845" s="99">
        <v>4123.5203840136501</v>
      </c>
      <c r="G845" s="99">
        <v>1020.87669730932</v>
      </c>
      <c r="H845" s="99">
        <v>0</v>
      </c>
      <c r="I845" s="99">
        <v>0</v>
      </c>
      <c r="J845" s="99">
        <v>24689.958946704901</v>
      </c>
      <c r="K845" s="99">
        <v>469.83097114413999</v>
      </c>
      <c r="L845" s="99">
        <v>26679.950349807699</v>
      </c>
      <c r="M845" s="99">
        <v>14976.1038748026</v>
      </c>
      <c r="N845" s="99">
        <v>5378.8062837123898</v>
      </c>
      <c r="O845" s="99">
        <v>0</v>
      </c>
      <c r="P845" s="99">
        <v>0</v>
      </c>
      <c r="Q845" s="99">
        <v>1809.1380750685901</v>
      </c>
      <c r="R845" s="99">
        <v>0</v>
      </c>
      <c r="S845" s="99">
        <v>0</v>
      </c>
      <c r="T845" s="99">
        <v>1006.4218870401399</v>
      </c>
      <c r="U845" s="99">
        <v>25199.004657745401</v>
      </c>
      <c r="V845" s="99">
        <v>2560139.6824646001</v>
      </c>
      <c r="W845" s="99">
        <v>0</v>
      </c>
      <c r="X845" s="99">
        <v>323813.47014617902</v>
      </c>
      <c r="Y845" s="99">
        <v>213229.91164779701</v>
      </c>
      <c r="Z845" s="99">
        <v>177816.81751632699</v>
      </c>
      <c r="AA845" s="99">
        <v>0</v>
      </c>
      <c r="AB845" s="99">
        <v>0</v>
      </c>
      <c r="AC845" s="99">
        <v>7690060.5868530301</v>
      </c>
      <c r="AD845" s="99">
        <v>45674.057504177101</v>
      </c>
      <c r="AE845" s="99">
        <v>1196439.8206481901</v>
      </c>
      <c r="AF845" s="99">
        <v>747965.86884307896</v>
      </c>
      <c r="AG845" s="99">
        <v>700160.07621002197</v>
      </c>
      <c r="AH845" s="99">
        <v>0</v>
      </c>
      <c r="AI845" s="99">
        <v>0</v>
      </c>
      <c r="AJ845" s="99">
        <v>232241.95002937299</v>
      </c>
      <c r="AK845" s="99">
        <v>0</v>
      </c>
      <c r="AL845" s="99">
        <v>0</v>
      </c>
      <c r="AM845" s="99">
        <v>175284.433240891</v>
      </c>
      <c r="AN845" s="99">
        <v>7754149.4166259803</v>
      </c>
      <c r="AO845" s="99">
        <v>23337906.940673798</v>
      </c>
      <c r="AP845" s="99">
        <v>0</v>
      </c>
      <c r="AQ845" s="99">
        <v>2953844.4263000502</v>
      </c>
      <c r="AR845" s="99">
        <v>1972263.4692382801</v>
      </c>
      <c r="AS845" s="99">
        <v>1434329.0896606401</v>
      </c>
      <c r="AT845" s="99">
        <v>0</v>
      </c>
      <c r="AU845" s="99">
        <v>0</v>
      </c>
      <c r="AV845" s="99">
        <v>23399930.784423798</v>
      </c>
      <c r="AW845" s="99">
        <v>141589.14051818801</v>
      </c>
      <c r="AX845" s="99">
        <v>11492009.728515601</v>
      </c>
      <c r="AY845" s="99">
        <v>7163659.4850463904</v>
      </c>
      <c r="AZ845" s="99">
        <v>5491262.4707031297</v>
      </c>
      <c r="BA845" s="99">
        <v>0</v>
      </c>
      <c r="BB845" s="99">
        <v>0</v>
      </c>
      <c r="BC845" s="99">
        <v>2079297.8115387</v>
      </c>
      <c r="BD845" s="99">
        <v>0</v>
      </c>
      <c r="BE845" s="99">
        <v>0</v>
      </c>
      <c r="BF845" s="99">
        <v>1414048.03686523</v>
      </c>
      <c r="BG845" s="99">
        <v>23551419.439453099</v>
      </c>
      <c r="BH845" s="99">
        <v>4229424.8922729502</v>
      </c>
      <c r="BI845" s="99">
        <v>0</v>
      </c>
      <c r="BJ845" s="99">
        <v>711658.71019744896</v>
      </c>
      <c r="BK845" s="99">
        <v>530164.94281768799</v>
      </c>
      <c r="BL845" s="99">
        <v>0</v>
      </c>
      <c r="BM845" s="99">
        <v>0</v>
      </c>
      <c r="BN845" s="99">
        <v>0</v>
      </c>
      <c r="BO845" s="99">
        <v>0</v>
      </c>
      <c r="BP845" s="99">
        <v>0</v>
      </c>
      <c r="BQ845" s="99">
        <v>0</v>
      </c>
      <c r="BR845" s="99">
        <v>2148579.15478516</v>
      </c>
      <c r="BS845" s="99">
        <v>1986518.4717254599</v>
      </c>
      <c r="BT845" s="99">
        <v>0</v>
      </c>
      <c r="BU845" s="99">
        <v>0</v>
      </c>
      <c r="BV845" s="99">
        <v>808437.49591827404</v>
      </c>
      <c r="BW845" s="99">
        <v>0</v>
      </c>
      <c r="BX845" s="99">
        <v>0</v>
      </c>
      <c r="BY845" s="99">
        <v>0</v>
      </c>
      <c r="BZ845" s="99">
        <v>0</v>
      </c>
      <c r="CA845" s="99">
        <v>48849.597939491301</v>
      </c>
      <c r="CB845" s="99">
        <v>2884800.4146423298</v>
      </c>
      <c r="CC845" s="99">
        <v>26279368.591796901</v>
      </c>
      <c r="CD845" s="99">
        <v>4935289.5196533203</v>
      </c>
      <c r="CE845" s="99">
        <v>1022.69599869847</v>
      </c>
      <c r="CF845" s="99">
        <v>177999.623876572</v>
      </c>
      <c r="CG845" s="99">
        <v>1435180.88287354</v>
      </c>
      <c r="CH845" s="99">
        <v>0</v>
      </c>
      <c r="CI845" s="99">
        <v>49868.684707164801</v>
      </c>
      <c r="CJ845" s="99">
        <v>3061297.9355163602</v>
      </c>
      <c r="CK845" s="99">
        <v>27693339.704589799</v>
      </c>
      <c r="CL845" s="99">
        <v>4941392.1656494103</v>
      </c>
      <c r="CM845" s="203">
        <f t="shared" si="39"/>
        <v>75067.689364910198</v>
      </c>
      <c r="CN845" s="203">
        <f t="shared" si="40"/>
        <v>10815447.352142341</v>
      </c>
      <c r="CO845" s="203">
        <f t="shared" si="41"/>
        <v>51244759.144042894</v>
      </c>
      <c r="CP845" s="99">
        <v>4941392.1656494103</v>
      </c>
      <c r="CQ845" s="99">
        <v>0</v>
      </c>
      <c r="CR845" s="99">
        <v>0</v>
      </c>
      <c r="CS845" s="99">
        <v>0</v>
      </c>
      <c r="CT845" s="99">
        <v>0</v>
      </c>
    </row>
    <row r="846" spans="1:98">
      <c r="A846" s="98" t="s">
        <v>65</v>
      </c>
      <c r="B846" s="100">
        <v>40969</v>
      </c>
      <c r="C846" s="99">
        <v>43978.477379798896</v>
      </c>
      <c r="D846" s="99">
        <v>0</v>
      </c>
      <c r="E846" s="99">
        <v>5039.8163462877301</v>
      </c>
      <c r="F846" s="99">
        <v>4135.9551652669898</v>
      </c>
      <c r="G846" s="99">
        <v>1028.07452219725</v>
      </c>
      <c r="H846" s="99">
        <v>0</v>
      </c>
      <c r="I846" s="99">
        <v>0</v>
      </c>
      <c r="J846" s="99">
        <v>24889.929719924901</v>
      </c>
      <c r="K846" s="99">
        <v>446.56629100814501</v>
      </c>
      <c r="L846" s="99">
        <v>26492.360739231099</v>
      </c>
      <c r="M846" s="99">
        <v>15132.206409931199</v>
      </c>
      <c r="N846" s="99">
        <v>5371.6653656363496</v>
      </c>
      <c r="O846" s="99">
        <v>0</v>
      </c>
      <c r="P846" s="99">
        <v>0</v>
      </c>
      <c r="Q846" s="99">
        <v>1802.2020320445299</v>
      </c>
      <c r="R846" s="99">
        <v>0</v>
      </c>
      <c r="S846" s="99">
        <v>0</v>
      </c>
      <c r="T846" s="99">
        <v>1027.1569556295899</v>
      </c>
      <c r="U846" s="99">
        <v>25321.1244907379</v>
      </c>
      <c r="V846" s="99">
        <v>2562272.3477477999</v>
      </c>
      <c r="W846" s="99">
        <v>0</v>
      </c>
      <c r="X846" s="99">
        <v>309342.73440551799</v>
      </c>
      <c r="Y846" s="99">
        <v>202589.26953887899</v>
      </c>
      <c r="Z846" s="99">
        <v>180667.63131904599</v>
      </c>
      <c r="AA846" s="99">
        <v>0</v>
      </c>
      <c r="AB846" s="99">
        <v>0</v>
      </c>
      <c r="AC846" s="99">
        <v>7824210.11535645</v>
      </c>
      <c r="AD846" s="99">
        <v>41087.374618530303</v>
      </c>
      <c r="AE846" s="99">
        <v>1222023.52461243</v>
      </c>
      <c r="AF846" s="99">
        <v>753948.23778533901</v>
      </c>
      <c r="AG846" s="99">
        <v>691193.01583862305</v>
      </c>
      <c r="AH846" s="99">
        <v>0</v>
      </c>
      <c r="AI846" s="99">
        <v>0</v>
      </c>
      <c r="AJ846" s="99">
        <v>227744.947097778</v>
      </c>
      <c r="AK846" s="99">
        <v>0</v>
      </c>
      <c r="AL846" s="99">
        <v>0</v>
      </c>
      <c r="AM846" s="99">
        <v>181733.92030525199</v>
      </c>
      <c r="AN846" s="99">
        <v>7792930.30749512</v>
      </c>
      <c r="AO846" s="99">
        <v>23497613.958984401</v>
      </c>
      <c r="AP846" s="99">
        <v>0</v>
      </c>
      <c r="AQ846" s="99">
        <v>2891803.7044982901</v>
      </c>
      <c r="AR846" s="99">
        <v>1937713.49055481</v>
      </c>
      <c r="AS846" s="99">
        <v>1471838.7056121801</v>
      </c>
      <c r="AT846" s="99">
        <v>0</v>
      </c>
      <c r="AU846" s="99">
        <v>0</v>
      </c>
      <c r="AV846" s="99">
        <v>23886869.104736298</v>
      </c>
      <c r="AW846" s="99">
        <v>127999.25526237499</v>
      </c>
      <c r="AX846" s="99">
        <v>11745018.748535199</v>
      </c>
      <c r="AY846" s="99">
        <v>7291940.4199829102</v>
      </c>
      <c r="AZ846" s="99">
        <v>5498177.2066040002</v>
      </c>
      <c r="BA846" s="99">
        <v>0</v>
      </c>
      <c r="BB846" s="99">
        <v>0</v>
      </c>
      <c r="BC846" s="99">
        <v>2040657.4802246101</v>
      </c>
      <c r="BD846" s="99">
        <v>0</v>
      </c>
      <c r="BE846" s="99">
        <v>0</v>
      </c>
      <c r="BF846" s="99">
        <v>1480099.6277771001</v>
      </c>
      <c r="BG846" s="99">
        <v>23965990.832031298</v>
      </c>
      <c r="BH846" s="99">
        <v>4289083.34558105</v>
      </c>
      <c r="BI846" s="99">
        <v>0</v>
      </c>
      <c r="BJ846" s="99">
        <v>696295.42123413098</v>
      </c>
      <c r="BK846" s="99">
        <v>521256.28780365002</v>
      </c>
      <c r="BL846" s="99">
        <v>0</v>
      </c>
      <c r="BM846" s="99">
        <v>0</v>
      </c>
      <c r="BN846" s="99">
        <v>0</v>
      </c>
      <c r="BO846" s="99">
        <v>0</v>
      </c>
      <c r="BP846" s="99">
        <v>0</v>
      </c>
      <c r="BQ846" s="99">
        <v>0</v>
      </c>
      <c r="BR846" s="99">
        <v>2214021.77426147</v>
      </c>
      <c r="BS846" s="99">
        <v>1980410.2021637</v>
      </c>
      <c r="BT846" s="99">
        <v>0</v>
      </c>
      <c r="BU846" s="99">
        <v>0</v>
      </c>
      <c r="BV846" s="99">
        <v>799925.00426483201</v>
      </c>
      <c r="BW846" s="99">
        <v>0</v>
      </c>
      <c r="BX846" s="99">
        <v>0</v>
      </c>
      <c r="BY846" s="99">
        <v>0</v>
      </c>
      <c r="BZ846" s="99">
        <v>0</v>
      </c>
      <c r="CA846" s="99">
        <v>48999.161045074499</v>
      </c>
      <c r="CB846" s="99">
        <v>2868742.9975891099</v>
      </c>
      <c r="CC846" s="99">
        <v>26381507.143554699</v>
      </c>
      <c r="CD846" s="99">
        <v>4983494.6829223596</v>
      </c>
      <c r="CE846" s="99">
        <v>1026.92021265626</v>
      </c>
      <c r="CF846" s="99">
        <v>181273.13299751299</v>
      </c>
      <c r="CG846" s="99">
        <v>1476040.93309021</v>
      </c>
      <c r="CH846" s="99">
        <v>0</v>
      </c>
      <c r="CI846" s="99">
        <v>50033.3168287277</v>
      </c>
      <c r="CJ846" s="99">
        <v>3049394.5215759301</v>
      </c>
      <c r="CK846" s="99">
        <v>27823113.3432617</v>
      </c>
      <c r="CL846" s="99">
        <v>4980062.3983764602</v>
      </c>
      <c r="CM846" s="203">
        <f t="shared" si="39"/>
        <v>75354.441319465608</v>
      </c>
      <c r="CN846" s="203">
        <f t="shared" si="40"/>
        <v>10842324.829071051</v>
      </c>
      <c r="CO846" s="203">
        <f t="shared" si="41"/>
        <v>51789104.175292999</v>
      </c>
      <c r="CP846" s="99">
        <v>4980062.3983764602</v>
      </c>
      <c r="CQ846" s="99">
        <v>0</v>
      </c>
      <c r="CR846" s="99">
        <v>0</v>
      </c>
      <c r="CS846" s="99">
        <v>0</v>
      </c>
      <c r="CT846" s="99">
        <v>0</v>
      </c>
    </row>
    <row r="847" spans="1:98">
      <c r="A847" s="98" t="s">
        <v>65</v>
      </c>
      <c r="B847" s="100">
        <v>41061</v>
      </c>
      <c r="C847" s="99">
        <v>43969.763343810999</v>
      </c>
      <c r="D847" s="99">
        <v>0</v>
      </c>
      <c r="E847" s="99">
        <v>5015.1439584493601</v>
      </c>
      <c r="F847" s="99">
        <v>4151.3098400235203</v>
      </c>
      <c r="G847" s="99">
        <v>1034.8056370019899</v>
      </c>
      <c r="H847" s="99">
        <v>0</v>
      </c>
      <c r="I847" s="99">
        <v>0</v>
      </c>
      <c r="J847" s="99">
        <v>25134.305190324802</v>
      </c>
      <c r="K847" s="99">
        <v>402.09318276122201</v>
      </c>
      <c r="L847" s="99">
        <v>26762.0938916206</v>
      </c>
      <c r="M847" s="99">
        <v>15060.0542660952</v>
      </c>
      <c r="N847" s="99">
        <v>5359.6220124363899</v>
      </c>
      <c r="O847" s="99">
        <v>0</v>
      </c>
      <c r="P847" s="99">
        <v>0</v>
      </c>
      <c r="Q847" s="99">
        <v>1783.47321598232</v>
      </c>
      <c r="R847" s="99">
        <v>0</v>
      </c>
      <c r="S847" s="99">
        <v>0</v>
      </c>
      <c r="T847" s="99">
        <v>1035.5721879750499</v>
      </c>
      <c r="U847" s="99">
        <v>25510.627485513702</v>
      </c>
      <c r="V847" s="99">
        <v>2534705.5633544899</v>
      </c>
      <c r="W847" s="99">
        <v>0</v>
      </c>
      <c r="X847" s="99">
        <v>300505.50011825602</v>
      </c>
      <c r="Y847" s="99">
        <v>197293.05693626401</v>
      </c>
      <c r="Z847" s="99">
        <v>179627.11879348801</v>
      </c>
      <c r="AA847" s="99">
        <v>0</v>
      </c>
      <c r="AB847" s="99">
        <v>0</v>
      </c>
      <c r="AC847" s="99">
        <v>7782500.4384765597</v>
      </c>
      <c r="AD847" s="99">
        <v>35458.237556457498</v>
      </c>
      <c r="AE847" s="99">
        <v>1180641.9736480699</v>
      </c>
      <c r="AF847" s="99">
        <v>744923.11296081496</v>
      </c>
      <c r="AG847" s="99">
        <v>671527.19535827602</v>
      </c>
      <c r="AH847" s="99">
        <v>0</v>
      </c>
      <c r="AI847" s="99">
        <v>0</v>
      </c>
      <c r="AJ847" s="99">
        <v>227354.23010635399</v>
      </c>
      <c r="AK847" s="99">
        <v>0</v>
      </c>
      <c r="AL847" s="99">
        <v>0</v>
      </c>
      <c r="AM847" s="99">
        <v>178826.72789573701</v>
      </c>
      <c r="AN847" s="99">
        <v>7866175.17004395</v>
      </c>
      <c r="AO847" s="99">
        <v>23469468.7895508</v>
      </c>
      <c r="AP847" s="99">
        <v>0</v>
      </c>
      <c r="AQ847" s="99">
        <v>2851991.3336486798</v>
      </c>
      <c r="AR847" s="99">
        <v>1927331.9724121101</v>
      </c>
      <c r="AS847" s="99">
        <v>1467596.64665222</v>
      </c>
      <c r="AT847" s="99">
        <v>0</v>
      </c>
      <c r="AU847" s="99">
        <v>0</v>
      </c>
      <c r="AV847" s="99">
        <v>24016240.139404301</v>
      </c>
      <c r="AW847" s="99">
        <v>111463.77110767399</v>
      </c>
      <c r="AX847" s="99">
        <v>11476182.451416001</v>
      </c>
      <c r="AY847" s="99">
        <v>7285380.59338379</v>
      </c>
      <c r="AZ847" s="99">
        <v>5353256.0321044903</v>
      </c>
      <c r="BA847" s="99">
        <v>0</v>
      </c>
      <c r="BB847" s="99">
        <v>0</v>
      </c>
      <c r="BC847" s="99">
        <v>2051938.22979736</v>
      </c>
      <c r="BD847" s="99">
        <v>0</v>
      </c>
      <c r="BE847" s="99">
        <v>0</v>
      </c>
      <c r="BF847" s="99">
        <v>1463583.9212341299</v>
      </c>
      <c r="BG847" s="99">
        <v>24164701.333740201</v>
      </c>
      <c r="BH847" s="99">
        <v>4202968.0599975605</v>
      </c>
      <c r="BI847" s="99">
        <v>0</v>
      </c>
      <c r="BJ847" s="99">
        <v>692823.25375366199</v>
      </c>
      <c r="BK847" s="99">
        <v>514389.86220932001</v>
      </c>
      <c r="BL847" s="99">
        <v>0</v>
      </c>
      <c r="BM847" s="99">
        <v>0</v>
      </c>
      <c r="BN847" s="99">
        <v>0</v>
      </c>
      <c r="BO847" s="99">
        <v>0</v>
      </c>
      <c r="BP847" s="99">
        <v>0</v>
      </c>
      <c r="BQ847" s="99">
        <v>0</v>
      </c>
      <c r="BR847" s="99">
        <v>2173131.5263977102</v>
      </c>
      <c r="BS847" s="99">
        <v>1937180.63627625</v>
      </c>
      <c r="BT847" s="99">
        <v>0</v>
      </c>
      <c r="BU847" s="99">
        <v>0</v>
      </c>
      <c r="BV847" s="99">
        <v>808049.94380950904</v>
      </c>
      <c r="BW847" s="99">
        <v>0</v>
      </c>
      <c r="BX847" s="99">
        <v>0</v>
      </c>
      <c r="BY847" s="99">
        <v>0</v>
      </c>
      <c r="BZ847" s="99">
        <v>0</v>
      </c>
      <c r="CA847" s="99">
        <v>48974.707636356397</v>
      </c>
      <c r="CB847" s="99">
        <v>2838669.7378234901</v>
      </c>
      <c r="CC847" s="99">
        <v>26323396.3205566</v>
      </c>
      <c r="CD847" s="99">
        <v>4891079.0175781297</v>
      </c>
      <c r="CE847" s="99">
        <v>1034.23134167492</v>
      </c>
      <c r="CF847" s="99">
        <v>178947.63482475301</v>
      </c>
      <c r="CG847" s="99">
        <v>1462506.6017303499</v>
      </c>
      <c r="CH847" s="99">
        <v>0</v>
      </c>
      <c r="CI847" s="99">
        <v>50004.498305797599</v>
      </c>
      <c r="CJ847" s="99">
        <v>3017175.6065978999</v>
      </c>
      <c r="CK847" s="99">
        <v>27804281.176757801</v>
      </c>
      <c r="CL847" s="99">
        <v>4893528.0170288105</v>
      </c>
      <c r="CM847" s="203">
        <f t="shared" si="39"/>
        <v>75515.125791311293</v>
      </c>
      <c r="CN847" s="203">
        <f t="shared" si="40"/>
        <v>10883350.776641849</v>
      </c>
      <c r="CO847" s="203">
        <f t="shared" si="41"/>
        <v>51968982.510498002</v>
      </c>
      <c r="CP847" s="99">
        <v>4893528.0170288105</v>
      </c>
      <c r="CQ847" s="99">
        <v>0</v>
      </c>
      <c r="CR847" s="99">
        <v>0</v>
      </c>
      <c r="CS847" s="99">
        <v>0</v>
      </c>
      <c r="CT847" s="99">
        <v>0</v>
      </c>
    </row>
    <row r="848" spans="1:98">
      <c r="A848" s="98" t="s">
        <v>65</v>
      </c>
      <c r="B848" s="100">
        <v>41153</v>
      </c>
      <c r="C848" s="99">
        <v>43866.690418243401</v>
      </c>
      <c r="D848" s="99">
        <v>0</v>
      </c>
      <c r="E848" s="99">
        <v>4848.0156028270703</v>
      </c>
      <c r="F848" s="99">
        <v>4049.0677718520201</v>
      </c>
      <c r="G848" s="99">
        <v>1027.31327213347</v>
      </c>
      <c r="H848" s="99">
        <v>0</v>
      </c>
      <c r="I848" s="99">
        <v>0</v>
      </c>
      <c r="J848" s="99">
        <v>25202.9319376946</v>
      </c>
      <c r="K848" s="99">
        <v>366.16245412081503</v>
      </c>
      <c r="L848" s="99">
        <v>26614.357506036798</v>
      </c>
      <c r="M848" s="99">
        <v>15203.8811930418</v>
      </c>
      <c r="N848" s="99">
        <v>5343.2580612301799</v>
      </c>
      <c r="O848" s="99">
        <v>0</v>
      </c>
      <c r="P848" s="99">
        <v>0</v>
      </c>
      <c r="Q848" s="99">
        <v>1776.28279748559</v>
      </c>
      <c r="R848" s="99">
        <v>0</v>
      </c>
      <c r="S848" s="99">
        <v>0</v>
      </c>
      <c r="T848" s="99">
        <v>1034.8859523236799</v>
      </c>
      <c r="U848" s="99">
        <v>25582.3951916695</v>
      </c>
      <c r="V848" s="99">
        <v>2494269.9015808101</v>
      </c>
      <c r="W848" s="99">
        <v>0</v>
      </c>
      <c r="X848" s="99">
        <v>290484.24100875901</v>
      </c>
      <c r="Y848" s="99">
        <v>192483.461418152</v>
      </c>
      <c r="Z848" s="99">
        <v>172729.79685211199</v>
      </c>
      <c r="AA848" s="99">
        <v>0</v>
      </c>
      <c r="AB848" s="99">
        <v>0</v>
      </c>
      <c r="AC848" s="99">
        <v>7810490.4039306603</v>
      </c>
      <c r="AD848" s="99">
        <v>33593.929212093397</v>
      </c>
      <c r="AE848" s="99">
        <v>1157672.2577819801</v>
      </c>
      <c r="AF848" s="99">
        <v>738977.003433228</v>
      </c>
      <c r="AG848" s="99">
        <v>657253.85479736305</v>
      </c>
      <c r="AH848" s="99">
        <v>0</v>
      </c>
      <c r="AI848" s="99">
        <v>0</v>
      </c>
      <c r="AJ848" s="99">
        <v>224923.18766212501</v>
      </c>
      <c r="AK848" s="99">
        <v>0</v>
      </c>
      <c r="AL848" s="99">
        <v>0</v>
      </c>
      <c r="AM848" s="99">
        <v>173453.109827042</v>
      </c>
      <c r="AN848" s="99">
        <v>7846243.1759033203</v>
      </c>
      <c r="AO848" s="99">
        <v>23140273.438964799</v>
      </c>
      <c r="AP848" s="99">
        <v>0</v>
      </c>
      <c r="AQ848" s="99">
        <v>2720137.5272827102</v>
      </c>
      <c r="AR848" s="99">
        <v>1844306.60231018</v>
      </c>
      <c r="AS848" s="99">
        <v>1440127.9330596901</v>
      </c>
      <c r="AT848" s="99">
        <v>0</v>
      </c>
      <c r="AU848" s="99">
        <v>0</v>
      </c>
      <c r="AV848" s="99">
        <v>24233816.0231934</v>
      </c>
      <c r="AW848" s="99">
        <v>106681.77422618899</v>
      </c>
      <c r="AX848" s="99">
        <v>11308069.596069301</v>
      </c>
      <c r="AY848" s="99">
        <v>7272394.2667846698</v>
      </c>
      <c r="AZ848" s="99">
        <v>5299501.67687988</v>
      </c>
      <c r="BA848" s="99">
        <v>0</v>
      </c>
      <c r="BB848" s="99">
        <v>0</v>
      </c>
      <c r="BC848" s="99">
        <v>2042921.8430328399</v>
      </c>
      <c r="BD848" s="99">
        <v>0</v>
      </c>
      <c r="BE848" s="99">
        <v>0</v>
      </c>
      <c r="BF848" s="99">
        <v>1443603.4595642099</v>
      </c>
      <c r="BG848" s="99">
        <v>24346040.542724598</v>
      </c>
      <c r="BH848" s="99">
        <v>4266792.79650879</v>
      </c>
      <c r="BI848" s="99">
        <v>0</v>
      </c>
      <c r="BJ848" s="99">
        <v>694158.49719238305</v>
      </c>
      <c r="BK848" s="99">
        <v>513097.99623489397</v>
      </c>
      <c r="BL848" s="99">
        <v>0</v>
      </c>
      <c r="BM848" s="99">
        <v>0</v>
      </c>
      <c r="BN848" s="99">
        <v>0</v>
      </c>
      <c r="BO848" s="99">
        <v>0</v>
      </c>
      <c r="BP848" s="99">
        <v>0</v>
      </c>
      <c r="BQ848" s="99">
        <v>0</v>
      </c>
      <c r="BR848" s="99">
        <v>2187606.0344543499</v>
      </c>
      <c r="BS848" s="99">
        <v>1925447.4268493699</v>
      </c>
      <c r="BT848" s="99">
        <v>0</v>
      </c>
      <c r="BU848" s="99">
        <v>0</v>
      </c>
      <c r="BV848" s="99">
        <v>811916.25025939895</v>
      </c>
      <c r="BW848" s="99">
        <v>0</v>
      </c>
      <c r="BX848" s="99">
        <v>0</v>
      </c>
      <c r="BY848" s="99">
        <v>0</v>
      </c>
      <c r="BZ848" s="99">
        <v>0</v>
      </c>
      <c r="CA848" s="99">
        <v>48724.7541232109</v>
      </c>
      <c r="CB848" s="99">
        <v>2787291.9066467299</v>
      </c>
      <c r="CC848" s="99">
        <v>25894136.345703099</v>
      </c>
      <c r="CD848" s="99">
        <v>4973832.4063110398</v>
      </c>
      <c r="CE848" s="99">
        <v>1027.2400283515501</v>
      </c>
      <c r="CF848" s="99">
        <v>172744.21088790899</v>
      </c>
      <c r="CG848" s="99">
        <v>1440905.15197754</v>
      </c>
      <c r="CH848" s="99">
        <v>0</v>
      </c>
      <c r="CI848" s="99">
        <v>49751.8467125893</v>
      </c>
      <c r="CJ848" s="99">
        <v>2955523.7206420898</v>
      </c>
      <c r="CK848" s="99">
        <v>27300407.925048798</v>
      </c>
      <c r="CL848" s="99">
        <v>4971150.6723022498</v>
      </c>
      <c r="CM848" s="203">
        <f t="shared" si="39"/>
        <v>75334.241904258801</v>
      </c>
      <c r="CN848" s="203">
        <f t="shared" si="40"/>
        <v>10801766.89654541</v>
      </c>
      <c r="CO848" s="203">
        <f t="shared" si="41"/>
        <v>51646448.467773393</v>
      </c>
      <c r="CP848" s="99">
        <v>4971150.6723022498</v>
      </c>
      <c r="CQ848" s="99">
        <v>0</v>
      </c>
      <c r="CR848" s="99">
        <v>0</v>
      </c>
      <c r="CS848" s="99">
        <v>0</v>
      </c>
      <c r="CT848" s="99">
        <v>0</v>
      </c>
    </row>
    <row r="849" spans="1:98">
      <c r="A849" s="98" t="s">
        <v>65</v>
      </c>
      <c r="B849" s="100">
        <v>41244</v>
      </c>
      <c r="C849" s="99">
        <v>43682.909158706701</v>
      </c>
      <c r="D849" s="99">
        <v>0</v>
      </c>
      <c r="E849" s="99">
        <v>4934.0184158086804</v>
      </c>
      <c r="F849" s="99">
        <v>4106.3165460825003</v>
      </c>
      <c r="G849" s="99">
        <v>1032.09012815356</v>
      </c>
      <c r="H849" s="99">
        <v>0</v>
      </c>
      <c r="I849" s="99">
        <v>0</v>
      </c>
      <c r="J849" s="99">
        <v>25335.414957523299</v>
      </c>
      <c r="K849" s="99">
        <v>341.39960039034497</v>
      </c>
      <c r="L849" s="99">
        <v>26422.975134849501</v>
      </c>
      <c r="M849" s="99">
        <v>15167.613251447699</v>
      </c>
      <c r="N849" s="99">
        <v>5299.8565633297003</v>
      </c>
      <c r="O849" s="99">
        <v>0</v>
      </c>
      <c r="P849" s="99">
        <v>0</v>
      </c>
      <c r="Q849" s="99">
        <v>1767.00308847427</v>
      </c>
      <c r="R849" s="99">
        <v>0</v>
      </c>
      <c r="S849" s="99">
        <v>0</v>
      </c>
      <c r="T849" s="99">
        <v>1020.65052583814</v>
      </c>
      <c r="U849" s="99">
        <v>25694.7762625217</v>
      </c>
      <c r="V849" s="99">
        <v>2457874.0907287602</v>
      </c>
      <c r="W849" s="99">
        <v>0</v>
      </c>
      <c r="X849" s="99">
        <v>287411.97709274298</v>
      </c>
      <c r="Y849" s="99">
        <v>192956.53013420099</v>
      </c>
      <c r="Z849" s="99">
        <v>177039.82878112799</v>
      </c>
      <c r="AA849" s="99">
        <v>0</v>
      </c>
      <c r="AB849" s="99">
        <v>0</v>
      </c>
      <c r="AC849" s="99">
        <v>7862375.6420288105</v>
      </c>
      <c r="AD849" s="99">
        <v>32800.143097400702</v>
      </c>
      <c r="AE849" s="99">
        <v>1143202.19670105</v>
      </c>
      <c r="AF849" s="99">
        <v>730445.17081451404</v>
      </c>
      <c r="AG849" s="99">
        <v>648906.18858337402</v>
      </c>
      <c r="AH849" s="99">
        <v>0</v>
      </c>
      <c r="AI849" s="99">
        <v>0</v>
      </c>
      <c r="AJ849" s="99">
        <v>221182.22676277201</v>
      </c>
      <c r="AK849" s="99">
        <v>0</v>
      </c>
      <c r="AL849" s="99">
        <v>0</v>
      </c>
      <c r="AM849" s="99">
        <v>175097.39132309001</v>
      </c>
      <c r="AN849" s="99">
        <v>7875904.4448242197</v>
      </c>
      <c r="AO849" s="99">
        <v>22972175.044921901</v>
      </c>
      <c r="AP849" s="99">
        <v>0</v>
      </c>
      <c r="AQ849" s="99">
        <v>2760008.37744141</v>
      </c>
      <c r="AR849" s="99">
        <v>1899188.98016357</v>
      </c>
      <c r="AS849" s="99">
        <v>1464145.3848114</v>
      </c>
      <c r="AT849" s="99">
        <v>0</v>
      </c>
      <c r="AU849" s="99">
        <v>0</v>
      </c>
      <c r="AV849" s="99">
        <v>24404317.677002002</v>
      </c>
      <c r="AW849" s="99">
        <v>104478.03547668501</v>
      </c>
      <c r="AX849" s="99">
        <v>11269891.8826904</v>
      </c>
      <c r="AY849" s="99">
        <v>7250322.3439941397</v>
      </c>
      <c r="AZ849" s="99">
        <v>5256883.9913330097</v>
      </c>
      <c r="BA849" s="99">
        <v>0</v>
      </c>
      <c r="BB849" s="99">
        <v>0</v>
      </c>
      <c r="BC849" s="99">
        <v>2021849.8125305199</v>
      </c>
      <c r="BD849" s="99">
        <v>0</v>
      </c>
      <c r="BE849" s="99">
        <v>0</v>
      </c>
      <c r="BF849" s="99">
        <v>1449332.86555481</v>
      </c>
      <c r="BG849" s="99">
        <v>24515825.214843798</v>
      </c>
      <c r="BH849" s="99">
        <v>4230093.3224487295</v>
      </c>
      <c r="BI849" s="99">
        <v>0</v>
      </c>
      <c r="BJ849" s="99">
        <v>681261.02072143601</v>
      </c>
      <c r="BK849" s="99">
        <v>507385.57732009899</v>
      </c>
      <c r="BL849" s="99">
        <v>0</v>
      </c>
      <c r="BM849" s="99">
        <v>0</v>
      </c>
      <c r="BN849" s="99">
        <v>0</v>
      </c>
      <c r="BO849" s="99">
        <v>0</v>
      </c>
      <c r="BP849" s="99">
        <v>0</v>
      </c>
      <c r="BQ849" s="99">
        <v>0</v>
      </c>
      <c r="BR849" s="99">
        <v>2198720.0210876502</v>
      </c>
      <c r="BS849" s="99">
        <v>1913632.4344482401</v>
      </c>
      <c r="BT849" s="99">
        <v>0</v>
      </c>
      <c r="BU849" s="99">
        <v>0</v>
      </c>
      <c r="BV849" s="99">
        <v>803861.13283538795</v>
      </c>
      <c r="BW849" s="99">
        <v>0</v>
      </c>
      <c r="BX849" s="99">
        <v>0</v>
      </c>
      <c r="BY849" s="99">
        <v>0</v>
      </c>
      <c r="BZ849" s="99">
        <v>0</v>
      </c>
      <c r="CA849" s="99">
        <v>48649.802175998702</v>
      </c>
      <c r="CB849" s="99">
        <v>2745340.53015137</v>
      </c>
      <c r="CC849" s="99">
        <v>25770092.619384799</v>
      </c>
      <c r="CD849" s="99">
        <v>4907978.6500244103</v>
      </c>
      <c r="CE849" s="99">
        <v>1033.2997148633001</v>
      </c>
      <c r="CF849" s="99">
        <v>177117.315338135</v>
      </c>
      <c r="CG849" s="99">
        <v>1464353.04960632</v>
      </c>
      <c r="CH849" s="99">
        <v>0</v>
      </c>
      <c r="CI849" s="99">
        <v>49682.674736976602</v>
      </c>
      <c r="CJ849" s="99">
        <v>2922630.9079589802</v>
      </c>
      <c r="CK849" s="99">
        <v>27232836.1564941</v>
      </c>
      <c r="CL849" s="99">
        <v>4912449.12426758</v>
      </c>
      <c r="CM849" s="203">
        <f t="shared" si="39"/>
        <v>75377.450999498309</v>
      </c>
      <c r="CN849" s="203">
        <f t="shared" si="40"/>
        <v>10798535.352783199</v>
      </c>
      <c r="CO849" s="203">
        <f t="shared" si="41"/>
        <v>51748661.371337898</v>
      </c>
      <c r="CP849" s="99">
        <v>4912449.12426758</v>
      </c>
      <c r="CQ849" s="99">
        <v>0</v>
      </c>
      <c r="CR849" s="99">
        <v>0</v>
      </c>
      <c r="CS849" s="99">
        <v>0</v>
      </c>
      <c r="CT849" s="99">
        <v>0</v>
      </c>
    </row>
    <row r="850" spans="1:98">
      <c r="A850" s="98" t="s">
        <v>65</v>
      </c>
      <c r="B850" s="100">
        <v>41334</v>
      </c>
      <c r="C850" s="99">
        <v>43091.852381229401</v>
      </c>
      <c r="D850" s="99">
        <v>0</v>
      </c>
      <c r="E850" s="99">
        <v>4769.3824028372801</v>
      </c>
      <c r="F850" s="99">
        <v>3930.6216579377701</v>
      </c>
      <c r="G850" s="99">
        <v>1054.0922054648399</v>
      </c>
      <c r="H850" s="99">
        <v>0</v>
      </c>
      <c r="I850" s="99">
        <v>0</v>
      </c>
      <c r="J850" s="99">
        <v>25385.149623155601</v>
      </c>
      <c r="K850" s="99">
        <v>317.160370767117</v>
      </c>
      <c r="L850" s="99">
        <v>1667.3571724593601</v>
      </c>
      <c r="M850" s="99">
        <v>15030.024232506799</v>
      </c>
      <c r="N850" s="99">
        <v>5234.84887725115</v>
      </c>
      <c r="O850" s="99">
        <v>0</v>
      </c>
      <c r="P850" s="99">
        <v>24069.0119795799</v>
      </c>
      <c r="Q850" s="99">
        <v>1752.4114333242201</v>
      </c>
      <c r="R850" s="99">
        <v>0</v>
      </c>
      <c r="S850" s="99">
        <v>1053.87070722878</v>
      </c>
      <c r="T850" s="99">
        <v>0</v>
      </c>
      <c r="U850" s="99">
        <v>25687.133491516099</v>
      </c>
      <c r="V850" s="99">
        <v>2418995.3172912602</v>
      </c>
      <c r="W850" s="99">
        <v>0</v>
      </c>
      <c r="X850" s="99">
        <v>274623.93323516799</v>
      </c>
      <c r="Y850" s="99">
        <v>182589.890872955</v>
      </c>
      <c r="Z850" s="99">
        <v>176289.210700989</v>
      </c>
      <c r="AA850" s="99">
        <v>0</v>
      </c>
      <c r="AB850" s="99">
        <v>0</v>
      </c>
      <c r="AC850" s="99">
        <v>7832889.5553588904</v>
      </c>
      <c r="AD850" s="99">
        <v>29117.5122163296</v>
      </c>
      <c r="AE850" s="99">
        <v>22317.596235275301</v>
      </c>
      <c r="AF850" s="99">
        <v>724245.88172149705</v>
      </c>
      <c r="AG850" s="99">
        <v>635943.97232818604</v>
      </c>
      <c r="AH850" s="99">
        <v>0</v>
      </c>
      <c r="AI850" s="99">
        <v>1076592.26679993</v>
      </c>
      <c r="AJ850" s="99">
        <v>221497.73082542399</v>
      </c>
      <c r="AK850" s="99">
        <v>0</v>
      </c>
      <c r="AL850" s="99">
        <v>174511.335910797</v>
      </c>
      <c r="AM850" s="99">
        <v>0</v>
      </c>
      <c r="AN850" s="99">
        <v>7904793.5718383798</v>
      </c>
      <c r="AO850" s="99">
        <v>22564925.777099598</v>
      </c>
      <c r="AP850" s="99">
        <v>0</v>
      </c>
      <c r="AQ850" s="99">
        <v>2581361.5255127</v>
      </c>
      <c r="AR850" s="99">
        <v>1727179.3966216999</v>
      </c>
      <c r="AS850" s="99">
        <v>1452915.56884766</v>
      </c>
      <c r="AT850" s="99">
        <v>0</v>
      </c>
      <c r="AU850" s="99">
        <v>0</v>
      </c>
      <c r="AV850" s="99">
        <v>24373450.416747998</v>
      </c>
      <c r="AW850" s="99">
        <v>93059.263124465899</v>
      </c>
      <c r="AX850" s="99">
        <v>314401.11425399798</v>
      </c>
      <c r="AY850" s="99">
        <v>7194108.8721313505</v>
      </c>
      <c r="AZ850" s="99">
        <v>5152392.5983276404</v>
      </c>
      <c r="BA850" s="99">
        <v>0</v>
      </c>
      <c r="BB850" s="99">
        <v>10339723.064453101</v>
      </c>
      <c r="BC850" s="99">
        <v>2020848.8367767299</v>
      </c>
      <c r="BD850" s="99">
        <v>0</v>
      </c>
      <c r="BE850" s="99">
        <v>1439120.04760742</v>
      </c>
      <c r="BF850" s="99">
        <v>0</v>
      </c>
      <c r="BG850" s="99">
        <v>24574269.9443359</v>
      </c>
      <c r="BH850" s="99">
        <v>5130057.9794311495</v>
      </c>
      <c r="BI850" s="99">
        <v>0</v>
      </c>
      <c r="BJ850" s="99">
        <v>748107.99675750697</v>
      </c>
      <c r="BK850" s="99">
        <v>537822.36183166504</v>
      </c>
      <c r="BL850" s="99">
        <v>0</v>
      </c>
      <c r="BM850" s="99">
        <v>0</v>
      </c>
      <c r="BN850" s="99">
        <v>0</v>
      </c>
      <c r="BO850" s="99">
        <v>0</v>
      </c>
      <c r="BP850" s="99">
        <v>0</v>
      </c>
      <c r="BQ850" s="99">
        <v>0</v>
      </c>
      <c r="BR850" s="99">
        <v>2349522.7779235798</v>
      </c>
      <c r="BS850" s="99">
        <v>1942680.3890533401</v>
      </c>
      <c r="BT850" s="99">
        <v>0</v>
      </c>
      <c r="BU850" s="99">
        <v>761065.80999755894</v>
      </c>
      <c r="BV850" s="99">
        <v>859128.55805206299</v>
      </c>
      <c r="BW850" s="99">
        <v>0</v>
      </c>
      <c r="BX850" s="99">
        <v>120188.509922981</v>
      </c>
      <c r="BY850" s="99">
        <v>0</v>
      </c>
      <c r="BZ850" s="99">
        <v>0</v>
      </c>
      <c r="CA850" s="99">
        <v>47833.089628696398</v>
      </c>
      <c r="CB850" s="99">
        <v>2696180.3005371098</v>
      </c>
      <c r="CC850" s="99">
        <v>25210942.0700684</v>
      </c>
      <c r="CD850" s="99">
        <v>5873068.7428588904</v>
      </c>
      <c r="CE850" s="99">
        <v>1053.5076655447499</v>
      </c>
      <c r="CF850" s="99">
        <v>174124.61478805501</v>
      </c>
      <c r="CG850" s="99">
        <v>1435853.43389893</v>
      </c>
      <c r="CH850" s="99">
        <v>0</v>
      </c>
      <c r="CI850" s="99">
        <v>48890.872794151299</v>
      </c>
      <c r="CJ850" s="99">
        <v>2870202.77880859</v>
      </c>
      <c r="CK850" s="99">
        <v>26672126.752929699</v>
      </c>
      <c r="CL850" s="99">
        <v>5990328.0416259803</v>
      </c>
      <c r="CM850" s="203">
        <f t="shared" si="39"/>
        <v>74578.00628566739</v>
      </c>
      <c r="CN850" s="203">
        <f t="shared" si="40"/>
        <v>10774996.350646969</v>
      </c>
      <c r="CO850" s="203">
        <f t="shared" si="41"/>
        <v>51246396.697265595</v>
      </c>
      <c r="CP850" s="99">
        <v>5990328.0416259803</v>
      </c>
      <c r="CQ850" s="99">
        <v>0</v>
      </c>
      <c r="CR850" s="99">
        <v>0</v>
      </c>
      <c r="CS850" s="99">
        <v>0</v>
      </c>
      <c r="CT850" s="99">
        <v>0</v>
      </c>
    </row>
    <row r="851" spans="1:98">
      <c r="A851" s="98" t="s">
        <v>65</v>
      </c>
      <c r="B851" s="100">
        <v>41426</v>
      </c>
      <c r="C851" s="99">
        <v>43031.8071498871</v>
      </c>
      <c r="D851" s="99">
        <v>0</v>
      </c>
      <c r="E851" s="99">
        <v>4723.4689360261</v>
      </c>
      <c r="F851" s="99">
        <v>3927.8596292734101</v>
      </c>
      <c r="G851" s="99">
        <v>1032.91551029682</v>
      </c>
      <c r="H851" s="99">
        <v>0</v>
      </c>
      <c r="I851" s="99">
        <v>0</v>
      </c>
      <c r="J851" s="99">
        <v>25467.785276651401</v>
      </c>
      <c r="K851" s="99">
        <v>279.30296612158401</v>
      </c>
      <c r="L851" s="99">
        <v>1282.24079754949</v>
      </c>
      <c r="M851" s="99">
        <v>15150.1317039728</v>
      </c>
      <c r="N851" s="99">
        <v>5135.4314672350902</v>
      </c>
      <c r="O851" s="99">
        <v>0</v>
      </c>
      <c r="P851" s="99">
        <v>24474.966686725598</v>
      </c>
      <c r="Q851" s="99">
        <v>1734.25853139162</v>
      </c>
      <c r="R851" s="99">
        <v>0</v>
      </c>
      <c r="S851" s="99">
        <v>1034.8341518193499</v>
      </c>
      <c r="T851" s="99">
        <v>0</v>
      </c>
      <c r="U851" s="99">
        <v>25738.567400932301</v>
      </c>
      <c r="V851" s="99">
        <v>2407222.8258972201</v>
      </c>
      <c r="W851" s="99">
        <v>0</v>
      </c>
      <c r="X851" s="99">
        <v>266740.97155380202</v>
      </c>
      <c r="Y851" s="99">
        <v>177641.63557243301</v>
      </c>
      <c r="Z851" s="99">
        <v>168231.70353698701</v>
      </c>
      <c r="AA851" s="99">
        <v>0</v>
      </c>
      <c r="AB851" s="99">
        <v>0</v>
      </c>
      <c r="AC851" s="99">
        <v>7868624.44812012</v>
      </c>
      <c r="AD851" s="99">
        <v>26219.984258890199</v>
      </c>
      <c r="AE851" s="99">
        <v>14996.0694057941</v>
      </c>
      <c r="AF851" s="99">
        <v>727970.02664947498</v>
      </c>
      <c r="AG851" s="99">
        <v>622045.15419769299</v>
      </c>
      <c r="AH851" s="99">
        <v>0</v>
      </c>
      <c r="AI851" s="99">
        <v>1092832.9389495901</v>
      </c>
      <c r="AJ851" s="99">
        <v>217451.98288154599</v>
      </c>
      <c r="AK851" s="99">
        <v>0</v>
      </c>
      <c r="AL851" s="99">
        <v>169914.015935898</v>
      </c>
      <c r="AM851" s="99">
        <v>0</v>
      </c>
      <c r="AN851" s="99">
        <v>7876119.0802002</v>
      </c>
      <c r="AO851" s="99">
        <v>22611131.840087902</v>
      </c>
      <c r="AP851" s="99">
        <v>0</v>
      </c>
      <c r="AQ851" s="99">
        <v>2485924.3675842299</v>
      </c>
      <c r="AR851" s="99">
        <v>1666947.5970306401</v>
      </c>
      <c r="AS851" s="99">
        <v>1391934.96986389</v>
      </c>
      <c r="AT851" s="99">
        <v>0</v>
      </c>
      <c r="AU851" s="99">
        <v>0</v>
      </c>
      <c r="AV851" s="99">
        <v>24503119.5554199</v>
      </c>
      <c r="AW851" s="99">
        <v>83935.604536056504</v>
      </c>
      <c r="AX851" s="99">
        <v>219030.74548530599</v>
      </c>
      <c r="AY851" s="99">
        <v>7245151.0161743201</v>
      </c>
      <c r="AZ851" s="99">
        <v>5061839.4805908203</v>
      </c>
      <c r="BA851" s="99">
        <v>0</v>
      </c>
      <c r="BB851" s="99">
        <v>10545306.6096191</v>
      </c>
      <c r="BC851" s="99">
        <v>1995436.9239044201</v>
      </c>
      <c r="BD851" s="99">
        <v>0</v>
      </c>
      <c r="BE851" s="99">
        <v>1406396.39341736</v>
      </c>
      <c r="BF851" s="99">
        <v>0</v>
      </c>
      <c r="BG851" s="99">
        <v>24472786.5310059</v>
      </c>
      <c r="BH851" s="99">
        <v>5153677.1827392597</v>
      </c>
      <c r="BI851" s="99">
        <v>0</v>
      </c>
      <c r="BJ851" s="99">
        <v>736841.55178070103</v>
      </c>
      <c r="BK851" s="99">
        <v>528340.58320617699</v>
      </c>
      <c r="BL851" s="99">
        <v>0</v>
      </c>
      <c r="BM851" s="99">
        <v>0</v>
      </c>
      <c r="BN851" s="99">
        <v>0</v>
      </c>
      <c r="BO851" s="99">
        <v>0</v>
      </c>
      <c r="BP851" s="99">
        <v>0</v>
      </c>
      <c r="BQ851" s="99">
        <v>0</v>
      </c>
      <c r="BR851" s="99">
        <v>2369382.2333679199</v>
      </c>
      <c r="BS851" s="99">
        <v>1898906.6920471201</v>
      </c>
      <c r="BT851" s="99">
        <v>0</v>
      </c>
      <c r="BU851" s="99">
        <v>780927.52999115002</v>
      </c>
      <c r="BV851" s="99">
        <v>858895.59025573696</v>
      </c>
      <c r="BW851" s="99">
        <v>0</v>
      </c>
      <c r="BX851" s="99">
        <v>118524.989934921</v>
      </c>
      <c r="BY851" s="99">
        <v>0</v>
      </c>
      <c r="BZ851" s="99">
        <v>0</v>
      </c>
      <c r="CA851" s="99">
        <v>47748.232670307203</v>
      </c>
      <c r="CB851" s="99">
        <v>2675353.2676391602</v>
      </c>
      <c r="CC851" s="99">
        <v>25079133.503417999</v>
      </c>
      <c r="CD851" s="99">
        <v>5887832.3657836895</v>
      </c>
      <c r="CE851" s="99">
        <v>1032.7251943200799</v>
      </c>
      <c r="CF851" s="99">
        <v>170179.297458649</v>
      </c>
      <c r="CG851" s="99">
        <v>1407211.05776978</v>
      </c>
      <c r="CH851" s="99">
        <v>0</v>
      </c>
      <c r="CI851" s="99">
        <v>48777.830921649896</v>
      </c>
      <c r="CJ851" s="99">
        <v>2844735.0363769499</v>
      </c>
      <c r="CK851" s="99">
        <v>26479251.971679699</v>
      </c>
      <c r="CL851" s="99">
        <v>6005452.32702637</v>
      </c>
      <c r="CM851" s="203">
        <f t="shared" si="39"/>
        <v>74516.398322582201</v>
      </c>
      <c r="CN851" s="203">
        <f t="shared" si="40"/>
        <v>10720854.11657715</v>
      </c>
      <c r="CO851" s="203">
        <f t="shared" si="41"/>
        <v>50952038.502685599</v>
      </c>
      <c r="CP851" s="99">
        <v>6005452.32702637</v>
      </c>
      <c r="CQ851" s="99">
        <v>0</v>
      </c>
      <c r="CR851" s="99">
        <v>0</v>
      </c>
      <c r="CS851" s="99">
        <v>0</v>
      </c>
      <c r="CT851" s="99">
        <v>0</v>
      </c>
    </row>
    <row r="852" spans="1:98">
      <c r="A852" s="98" t="s">
        <v>65</v>
      </c>
      <c r="B852" s="100">
        <v>41518</v>
      </c>
      <c r="C852" s="99">
        <v>42861.666949272199</v>
      </c>
      <c r="D852" s="99">
        <v>0</v>
      </c>
      <c r="E852" s="99">
        <v>4764.6869599223101</v>
      </c>
      <c r="F852" s="99">
        <v>4033.3537974655601</v>
      </c>
      <c r="G852" s="99">
        <v>1007.3992478177</v>
      </c>
      <c r="H852" s="99">
        <v>0</v>
      </c>
      <c r="I852" s="99">
        <v>0</v>
      </c>
      <c r="J852" s="99">
        <v>25472.052070379301</v>
      </c>
      <c r="K852" s="99">
        <v>257.36332466825797</v>
      </c>
      <c r="L852" s="99">
        <v>126.257406303659</v>
      </c>
      <c r="M852" s="99">
        <v>15183.491562724101</v>
      </c>
      <c r="N852" s="99">
        <v>5091.3203030824698</v>
      </c>
      <c r="O852" s="99">
        <v>0</v>
      </c>
      <c r="P852" s="99">
        <v>25613.695131301902</v>
      </c>
      <c r="Q852" s="99">
        <v>1688.3764171898399</v>
      </c>
      <c r="R852" s="99">
        <v>0</v>
      </c>
      <c r="S852" s="99">
        <v>1009.6312341243</v>
      </c>
      <c r="T852" s="99">
        <v>0</v>
      </c>
      <c r="U852" s="99">
        <v>25743.126937150999</v>
      </c>
      <c r="V852" s="99">
        <v>2386227.87255859</v>
      </c>
      <c r="W852" s="99">
        <v>0</v>
      </c>
      <c r="X852" s="99">
        <v>261239.506692886</v>
      </c>
      <c r="Y852" s="99">
        <v>174076.06301689101</v>
      </c>
      <c r="Z852" s="99">
        <v>169718.814035416</v>
      </c>
      <c r="AA852" s="99">
        <v>0</v>
      </c>
      <c r="AB852" s="99">
        <v>0</v>
      </c>
      <c r="AC852" s="99">
        <v>7864850.8389282199</v>
      </c>
      <c r="AD852" s="99">
        <v>22383.0856318474</v>
      </c>
      <c r="AE852" s="99">
        <v>4268.2199649214699</v>
      </c>
      <c r="AF852" s="99">
        <v>724549.13175201404</v>
      </c>
      <c r="AG852" s="99">
        <v>606789.23497009301</v>
      </c>
      <c r="AH852" s="99">
        <v>0</v>
      </c>
      <c r="AI852" s="99">
        <v>1100252.5423431401</v>
      </c>
      <c r="AJ852" s="99">
        <v>211699.057397842</v>
      </c>
      <c r="AK852" s="99">
        <v>0</v>
      </c>
      <c r="AL852" s="99">
        <v>170107.88042450001</v>
      </c>
      <c r="AM852" s="99">
        <v>0</v>
      </c>
      <c r="AN852" s="99">
        <v>7853148.5666503897</v>
      </c>
      <c r="AO852" s="99">
        <v>22465838.578125</v>
      </c>
      <c r="AP852" s="99">
        <v>0</v>
      </c>
      <c r="AQ852" s="99">
        <v>2412598.1991882301</v>
      </c>
      <c r="AR852" s="99">
        <v>1599789.8760528599</v>
      </c>
      <c r="AS852" s="99">
        <v>1403274.7023315399</v>
      </c>
      <c r="AT852" s="99">
        <v>0</v>
      </c>
      <c r="AU852" s="99">
        <v>0</v>
      </c>
      <c r="AV852" s="99">
        <v>24553231.266845699</v>
      </c>
      <c r="AW852" s="99">
        <v>71836.022738456697</v>
      </c>
      <c r="AX852" s="99">
        <v>47979.347880840302</v>
      </c>
      <c r="AY852" s="99">
        <v>7281678.2791748</v>
      </c>
      <c r="AZ852" s="99">
        <v>4956202.4966430701</v>
      </c>
      <c r="BA852" s="99">
        <v>0</v>
      </c>
      <c r="BB852" s="99">
        <v>10726996.791503901</v>
      </c>
      <c r="BC852" s="99">
        <v>1956234.59344482</v>
      </c>
      <c r="BD852" s="99">
        <v>0</v>
      </c>
      <c r="BE852" s="99">
        <v>1403380.6204528799</v>
      </c>
      <c r="BF852" s="99">
        <v>0</v>
      </c>
      <c r="BG852" s="99">
        <v>24627864.041992199</v>
      </c>
      <c r="BH852" s="99">
        <v>5121752.875</v>
      </c>
      <c r="BI852" s="99">
        <v>0</v>
      </c>
      <c r="BJ852" s="99">
        <v>718336.307472229</v>
      </c>
      <c r="BK852" s="99">
        <v>514184.32923889201</v>
      </c>
      <c r="BL852" s="99">
        <v>0</v>
      </c>
      <c r="BM852" s="99">
        <v>0</v>
      </c>
      <c r="BN852" s="99">
        <v>0</v>
      </c>
      <c r="BO852" s="99">
        <v>0</v>
      </c>
      <c r="BP852" s="99">
        <v>0</v>
      </c>
      <c r="BQ852" s="99">
        <v>0</v>
      </c>
      <c r="BR852" s="99">
        <v>2382832.8033447298</v>
      </c>
      <c r="BS852" s="99">
        <v>1867270.50869751</v>
      </c>
      <c r="BT852" s="99">
        <v>0</v>
      </c>
      <c r="BU852" s="99">
        <v>670778.91999816895</v>
      </c>
      <c r="BV852" s="99">
        <v>846283.52818298305</v>
      </c>
      <c r="BW852" s="99">
        <v>0</v>
      </c>
      <c r="BX852" s="99">
        <v>103998.35994338999</v>
      </c>
      <c r="BY852" s="99">
        <v>0</v>
      </c>
      <c r="BZ852" s="99">
        <v>0</v>
      </c>
      <c r="CA852" s="99">
        <v>47622.893352985397</v>
      </c>
      <c r="CB852" s="99">
        <v>2648284.7994689899</v>
      </c>
      <c r="CC852" s="99">
        <v>24902961.284912098</v>
      </c>
      <c r="CD852" s="99">
        <v>5849842.8787231399</v>
      </c>
      <c r="CE852" s="99">
        <v>1007.2714747116</v>
      </c>
      <c r="CF852" s="99">
        <v>169883.136354446</v>
      </c>
      <c r="CG852" s="99">
        <v>1404985.49433899</v>
      </c>
      <c r="CH852" s="99">
        <v>0</v>
      </c>
      <c r="CI852" s="99">
        <v>48626.477247715004</v>
      </c>
      <c r="CJ852" s="99">
        <v>2814247.9021911598</v>
      </c>
      <c r="CK852" s="99">
        <v>26289824.071533199</v>
      </c>
      <c r="CL852" s="99">
        <v>5957496.9224853497</v>
      </c>
      <c r="CM852" s="203">
        <f t="shared" si="39"/>
        <v>74369.60418486601</v>
      </c>
      <c r="CN852" s="203">
        <f t="shared" si="40"/>
        <v>10667396.468841549</v>
      </c>
      <c r="CO852" s="203">
        <f t="shared" si="41"/>
        <v>50917688.113525398</v>
      </c>
      <c r="CP852" s="99">
        <v>5957496.9224853497</v>
      </c>
      <c r="CQ852" s="99">
        <v>0</v>
      </c>
      <c r="CR852" s="99">
        <v>0</v>
      </c>
      <c r="CS852" s="99">
        <v>0</v>
      </c>
      <c r="CT852" s="99">
        <v>0</v>
      </c>
    </row>
    <row r="853" spans="1:98">
      <c r="A853" s="98" t="s">
        <v>65</v>
      </c>
      <c r="B853" s="100">
        <v>41609</v>
      </c>
      <c r="C853" s="99">
        <v>42703.178640842401</v>
      </c>
      <c r="D853" s="99">
        <v>0</v>
      </c>
      <c r="E853" s="99">
        <v>4595.2190638184502</v>
      </c>
      <c r="F853" s="99">
        <v>3844.26453742385</v>
      </c>
      <c r="G853" s="99">
        <v>991.81156811863195</v>
      </c>
      <c r="H853" s="99">
        <v>0</v>
      </c>
      <c r="I853" s="99">
        <v>0</v>
      </c>
      <c r="J853" s="99">
        <v>25515.608147859599</v>
      </c>
      <c r="K853" s="99">
        <v>228.55299082584699</v>
      </c>
      <c r="L853" s="99">
        <v>73.022002448327797</v>
      </c>
      <c r="M853" s="99">
        <v>15229.5760725737</v>
      </c>
      <c r="N853" s="99">
        <v>5026.8476350307501</v>
      </c>
      <c r="O853" s="99">
        <v>0</v>
      </c>
      <c r="P853" s="99">
        <v>25367.643590211901</v>
      </c>
      <c r="Q853" s="99">
        <v>1655.7600972801399</v>
      </c>
      <c r="R853" s="99">
        <v>0</v>
      </c>
      <c r="S853" s="99">
        <v>985.63848903030203</v>
      </c>
      <c r="T853" s="99">
        <v>0</v>
      </c>
      <c r="U853" s="99">
        <v>25746.109746933002</v>
      </c>
      <c r="V853" s="99">
        <v>2351516.1636047401</v>
      </c>
      <c r="W853" s="99">
        <v>0</v>
      </c>
      <c r="X853" s="99">
        <v>250178.68988037101</v>
      </c>
      <c r="Y853" s="99">
        <v>165883.78559494001</v>
      </c>
      <c r="Z853" s="99">
        <v>165738.73747062701</v>
      </c>
      <c r="AA853" s="99">
        <v>0</v>
      </c>
      <c r="AB853" s="99">
        <v>0</v>
      </c>
      <c r="AC853" s="99">
        <v>7802213.0228271503</v>
      </c>
      <c r="AD853" s="99">
        <v>21246.0964472294</v>
      </c>
      <c r="AE853" s="99">
        <v>3236.25339367986</v>
      </c>
      <c r="AF853" s="99">
        <v>724646.00494384801</v>
      </c>
      <c r="AG853" s="99">
        <v>593029.36787414597</v>
      </c>
      <c r="AH853" s="99">
        <v>0</v>
      </c>
      <c r="AI853" s="99">
        <v>1075665.0903320301</v>
      </c>
      <c r="AJ853" s="99">
        <v>207350.72693252601</v>
      </c>
      <c r="AK853" s="99">
        <v>0</v>
      </c>
      <c r="AL853" s="99">
        <v>164778.38368225101</v>
      </c>
      <c r="AM853" s="99">
        <v>0</v>
      </c>
      <c r="AN853" s="99">
        <v>7809632.5707397498</v>
      </c>
      <c r="AO853" s="99">
        <v>22254555.332519501</v>
      </c>
      <c r="AP853" s="99">
        <v>0</v>
      </c>
      <c r="AQ853" s="99">
        <v>2292268.8921814002</v>
      </c>
      <c r="AR853" s="99">
        <v>1506153.5241241499</v>
      </c>
      <c r="AS853" s="99">
        <v>1373165.1495666499</v>
      </c>
      <c r="AT853" s="99">
        <v>0</v>
      </c>
      <c r="AU853" s="99">
        <v>0</v>
      </c>
      <c r="AV853" s="99">
        <v>24589884.407470699</v>
      </c>
      <c r="AW853" s="99">
        <v>68716.029443740801</v>
      </c>
      <c r="AX853" s="99">
        <v>33435.423220634497</v>
      </c>
      <c r="AY853" s="99">
        <v>7282878.2219848596</v>
      </c>
      <c r="AZ853" s="99">
        <v>4851339.97155762</v>
      </c>
      <c r="BA853" s="99">
        <v>0</v>
      </c>
      <c r="BB853" s="99">
        <v>10507565.5546875</v>
      </c>
      <c r="BC853" s="99">
        <v>1912105.8334655799</v>
      </c>
      <c r="BD853" s="99">
        <v>0</v>
      </c>
      <c r="BE853" s="99">
        <v>1367055.69494629</v>
      </c>
      <c r="BF853" s="99">
        <v>0</v>
      </c>
      <c r="BG853" s="99">
        <v>24658006.885497998</v>
      </c>
      <c r="BH853" s="99">
        <v>5102046.4749145498</v>
      </c>
      <c r="BI853" s="99">
        <v>0</v>
      </c>
      <c r="BJ853" s="99">
        <v>700890.76850128197</v>
      </c>
      <c r="BK853" s="99">
        <v>500146.00243759202</v>
      </c>
      <c r="BL853" s="99">
        <v>0</v>
      </c>
      <c r="BM853" s="99">
        <v>0</v>
      </c>
      <c r="BN853" s="99">
        <v>0</v>
      </c>
      <c r="BO853" s="99">
        <v>0</v>
      </c>
      <c r="BP853" s="99">
        <v>0</v>
      </c>
      <c r="BQ853" s="99">
        <v>0</v>
      </c>
      <c r="BR853" s="99">
        <v>2398718.4521179199</v>
      </c>
      <c r="BS853" s="99">
        <v>1832593.9227905299</v>
      </c>
      <c r="BT853" s="99">
        <v>0</v>
      </c>
      <c r="BU853" s="99">
        <v>764744.38999176002</v>
      </c>
      <c r="BV853" s="99">
        <v>830649.81849670399</v>
      </c>
      <c r="BW853" s="99">
        <v>0</v>
      </c>
      <c r="BX853" s="99">
        <v>110616.65993881199</v>
      </c>
      <c r="BY853" s="99">
        <v>0</v>
      </c>
      <c r="BZ853" s="99">
        <v>0</v>
      </c>
      <c r="CA853" s="99">
        <v>47323.978416919701</v>
      </c>
      <c r="CB853" s="99">
        <v>2599134.6351013202</v>
      </c>
      <c r="CC853" s="99">
        <v>24529767.1794434</v>
      </c>
      <c r="CD853" s="99">
        <v>5803379.7905883798</v>
      </c>
      <c r="CE853" s="99">
        <v>992.21875138580799</v>
      </c>
      <c r="CF853" s="99">
        <v>165737.59736442601</v>
      </c>
      <c r="CG853" s="99">
        <v>1372886.53330994</v>
      </c>
      <c r="CH853" s="99">
        <v>0</v>
      </c>
      <c r="CI853" s="99">
        <v>48319.808390140497</v>
      </c>
      <c r="CJ853" s="99">
        <v>2767721.3500060998</v>
      </c>
      <c r="CK853" s="99">
        <v>25929374.541503899</v>
      </c>
      <c r="CL853" s="99">
        <v>5914254.2322998</v>
      </c>
      <c r="CM853" s="203">
        <f t="shared" si="39"/>
        <v>74065.918137073502</v>
      </c>
      <c r="CN853" s="203">
        <f t="shared" si="40"/>
        <v>10577353.92074585</v>
      </c>
      <c r="CO853" s="203">
        <f t="shared" si="41"/>
        <v>50587381.427001894</v>
      </c>
      <c r="CP853" s="99">
        <v>5914254.2322998</v>
      </c>
      <c r="CQ853" s="99">
        <v>0</v>
      </c>
      <c r="CR853" s="99">
        <v>0</v>
      </c>
      <c r="CS853" s="99">
        <v>0</v>
      </c>
      <c r="CT853" s="99">
        <v>0</v>
      </c>
    </row>
    <row r="854" spans="1:98">
      <c r="A854" s="98" t="s">
        <v>65</v>
      </c>
      <c r="B854" s="100">
        <v>41699</v>
      </c>
      <c r="C854" s="99">
        <v>42698.602203846</v>
      </c>
      <c r="D854" s="99">
        <v>0</v>
      </c>
      <c r="E854" s="99">
        <v>4620.3431233763704</v>
      </c>
      <c r="F854" s="99">
        <v>3868.6013799309699</v>
      </c>
      <c r="G854" s="99">
        <v>984.48664177209105</v>
      </c>
      <c r="H854" s="99">
        <v>0</v>
      </c>
      <c r="I854" s="99">
        <v>0</v>
      </c>
      <c r="J854" s="99">
        <v>25615.778636694002</v>
      </c>
      <c r="K854" s="99">
        <v>162.707378329709</v>
      </c>
      <c r="L854" s="99">
        <v>75.293347276747198</v>
      </c>
      <c r="M854" s="99">
        <v>15330.9494488239</v>
      </c>
      <c r="N854" s="99">
        <v>4951.1079480648004</v>
      </c>
      <c r="O854" s="99">
        <v>0</v>
      </c>
      <c r="P854" s="99">
        <v>25270.825030565298</v>
      </c>
      <c r="Q854" s="99">
        <v>1627.2980812937001</v>
      </c>
      <c r="R854" s="99">
        <v>0</v>
      </c>
      <c r="S854" s="99">
        <v>985.76073268055904</v>
      </c>
      <c r="T854" s="99">
        <v>0</v>
      </c>
      <c r="U854" s="99">
        <v>25766.239761591001</v>
      </c>
      <c r="V854" s="99">
        <v>2343633.49676514</v>
      </c>
      <c r="W854" s="99">
        <v>0</v>
      </c>
      <c r="X854" s="99">
        <v>243285.052902222</v>
      </c>
      <c r="Y854" s="99">
        <v>163292.29764938401</v>
      </c>
      <c r="Z854" s="99">
        <v>162066.81214332601</v>
      </c>
      <c r="AA854" s="99">
        <v>0</v>
      </c>
      <c r="AB854" s="99">
        <v>0</v>
      </c>
      <c r="AC854" s="99">
        <v>7789085.0477294903</v>
      </c>
      <c r="AD854" s="99">
        <v>15179.642763137799</v>
      </c>
      <c r="AE854" s="99">
        <v>2015.8400665223601</v>
      </c>
      <c r="AF854" s="99">
        <v>733662.94560241699</v>
      </c>
      <c r="AG854" s="99">
        <v>578901.09662628197</v>
      </c>
      <c r="AH854" s="99">
        <v>0</v>
      </c>
      <c r="AI854" s="99">
        <v>1072445.35398865</v>
      </c>
      <c r="AJ854" s="99">
        <v>202358.336589813</v>
      </c>
      <c r="AK854" s="99">
        <v>0</v>
      </c>
      <c r="AL854" s="99">
        <v>163013.68962669399</v>
      </c>
      <c r="AM854" s="99">
        <v>0</v>
      </c>
      <c r="AN854" s="99">
        <v>7810382.1556396503</v>
      </c>
      <c r="AO854" s="99">
        <v>22278184.768554699</v>
      </c>
      <c r="AP854" s="99">
        <v>0</v>
      </c>
      <c r="AQ854" s="99">
        <v>2218311.9313049298</v>
      </c>
      <c r="AR854" s="99">
        <v>1468994.68144226</v>
      </c>
      <c r="AS854" s="99">
        <v>1352779.2387542699</v>
      </c>
      <c r="AT854" s="99">
        <v>0</v>
      </c>
      <c r="AU854" s="99">
        <v>0</v>
      </c>
      <c r="AV854" s="99">
        <v>24701761.653808601</v>
      </c>
      <c r="AW854" s="99">
        <v>49398.545700550101</v>
      </c>
      <c r="AX854" s="99">
        <v>21011.8140485287</v>
      </c>
      <c r="AY854" s="99">
        <v>7343511.9614257803</v>
      </c>
      <c r="AZ854" s="99">
        <v>4749111.2896118201</v>
      </c>
      <c r="BA854" s="99">
        <v>0</v>
      </c>
      <c r="BB854" s="99">
        <v>10433400.908325201</v>
      </c>
      <c r="BC854" s="99">
        <v>1867902.5519256601</v>
      </c>
      <c r="BD854" s="99">
        <v>0</v>
      </c>
      <c r="BE854" s="99">
        <v>1360106.1588592499</v>
      </c>
      <c r="BF854" s="99">
        <v>0</v>
      </c>
      <c r="BG854" s="99">
        <v>24696824.408447299</v>
      </c>
      <c r="BH854" s="99">
        <v>5068033.0125122098</v>
      </c>
      <c r="BI854" s="99">
        <v>0</v>
      </c>
      <c r="BJ854" s="99">
        <v>682503.82429504395</v>
      </c>
      <c r="BK854" s="99">
        <v>487010.73160934402</v>
      </c>
      <c r="BL854" s="99">
        <v>0</v>
      </c>
      <c r="BM854" s="99">
        <v>0</v>
      </c>
      <c r="BN854" s="99">
        <v>0</v>
      </c>
      <c r="BO854" s="99">
        <v>0</v>
      </c>
      <c r="BP854" s="99">
        <v>0</v>
      </c>
      <c r="BQ854" s="99">
        <v>0</v>
      </c>
      <c r="BR854" s="99">
        <v>2405129.7301940899</v>
      </c>
      <c r="BS854" s="99">
        <v>1786183.35185242</v>
      </c>
      <c r="BT854" s="99">
        <v>0</v>
      </c>
      <c r="BU854" s="99">
        <v>758928.94999694801</v>
      </c>
      <c r="BV854" s="99">
        <v>808285.60780334496</v>
      </c>
      <c r="BW854" s="99">
        <v>0</v>
      </c>
      <c r="BX854" s="99">
        <v>112481.33993721</v>
      </c>
      <c r="BY854" s="99">
        <v>0</v>
      </c>
      <c r="BZ854" s="99">
        <v>0</v>
      </c>
      <c r="CA854" s="99">
        <v>47297.976909637502</v>
      </c>
      <c r="CB854" s="99">
        <v>2589994.1475524898</v>
      </c>
      <c r="CC854" s="99">
        <v>24473914.306396499</v>
      </c>
      <c r="CD854" s="99">
        <v>5743563.6052856399</v>
      </c>
      <c r="CE854" s="99">
        <v>984.35647171735798</v>
      </c>
      <c r="CF854" s="99">
        <v>162573.43986320501</v>
      </c>
      <c r="CG854" s="99">
        <v>1356651.0959777799</v>
      </c>
      <c r="CH854" s="99">
        <v>0</v>
      </c>
      <c r="CI854" s="99">
        <v>48284.620636940002</v>
      </c>
      <c r="CJ854" s="99">
        <v>2752211.8364563002</v>
      </c>
      <c r="CK854" s="99">
        <v>25842107.956298798</v>
      </c>
      <c r="CL854" s="99">
        <v>5854997.9015502902</v>
      </c>
      <c r="CM854" s="203">
        <f t="shared" si="39"/>
        <v>74050.860398531004</v>
      </c>
      <c r="CN854" s="203">
        <f t="shared" si="40"/>
        <v>10562593.992095951</v>
      </c>
      <c r="CO854" s="203">
        <f t="shared" si="41"/>
        <v>50538932.364746094</v>
      </c>
      <c r="CP854" s="99">
        <v>5854997.9015502902</v>
      </c>
      <c r="CQ854" s="99">
        <v>0</v>
      </c>
      <c r="CR854" s="99">
        <v>0</v>
      </c>
      <c r="CS854" s="99">
        <v>0</v>
      </c>
      <c r="CT854" s="99">
        <v>0</v>
      </c>
    </row>
    <row r="855" spans="1:98">
      <c r="A855" s="98" t="s">
        <v>65</v>
      </c>
      <c r="B855" s="100">
        <v>41791</v>
      </c>
      <c r="C855" s="99">
        <v>42493.852255344398</v>
      </c>
      <c r="D855" s="99">
        <v>0</v>
      </c>
      <c r="E855" s="99">
        <v>4565.4480952620497</v>
      </c>
      <c r="F855" s="99">
        <v>3840.8569514453402</v>
      </c>
      <c r="G855" s="99">
        <v>980.98217510432005</v>
      </c>
      <c r="H855" s="99">
        <v>0</v>
      </c>
      <c r="I855" s="99">
        <v>0</v>
      </c>
      <c r="J855" s="99">
        <v>25548.666128396999</v>
      </c>
      <c r="K855" s="99">
        <v>107.57823604065899</v>
      </c>
      <c r="L855" s="99">
        <v>364.84032526984799</v>
      </c>
      <c r="M855" s="99">
        <v>15219.639240860901</v>
      </c>
      <c r="N855" s="99">
        <v>4925.9527419209498</v>
      </c>
      <c r="O855" s="99">
        <v>0</v>
      </c>
      <c r="P855" s="99">
        <v>24916.735780000701</v>
      </c>
      <c r="Q855" s="99">
        <v>1618.29788947105</v>
      </c>
      <c r="R855" s="99">
        <v>0</v>
      </c>
      <c r="S855" s="99">
        <v>983.64610464125894</v>
      </c>
      <c r="T855" s="99">
        <v>0</v>
      </c>
      <c r="U855" s="99">
        <v>25651.181557416901</v>
      </c>
      <c r="V855" s="99">
        <v>2321668.7326660198</v>
      </c>
      <c r="W855" s="99">
        <v>0</v>
      </c>
      <c r="X855" s="99">
        <v>238715.44283676101</v>
      </c>
      <c r="Y855" s="99">
        <v>158931.20263290399</v>
      </c>
      <c r="Z855" s="99">
        <v>162002.49593162499</v>
      </c>
      <c r="AA855" s="99">
        <v>0</v>
      </c>
      <c r="AB855" s="99">
        <v>0</v>
      </c>
      <c r="AC855" s="99">
        <v>7768471.35693359</v>
      </c>
      <c r="AD855" s="99">
        <v>8812.9196971654892</v>
      </c>
      <c r="AE855" s="99">
        <v>3739.3810637593301</v>
      </c>
      <c r="AF855" s="99">
        <v>718668.97119903599</v>
      </c>
      <c r="AG855" s="99">
        <v>570321.11264801002</v>
      </c>
      <c r="AH855" s="99">
        <v>0</v>
      </c>
      <c r="AI855" s="99">
        <v>1048266.4040222201</v>
      </c>
      <c r="AJ855" s="99">
        <v>201589.19761467</v>
      </c>
      <c r="AK855" s="99">
        <v>0</v>
      </c>
      <c r="AL855" s="99">
        <v>161336.13361358599</v>
      </c>
      <c r="AM855" s="99">
        <v>0</v>
      </c>
      <c r="AN855" s="99">
        <v>7783876.59020996</v>
      </c>
      <c r="AO855" s="99">
        <v>22036577.322753899</v>
      </c>
      <c r="AP855" s="99">
        <v>0</v>
      </c>
      <c r="AQ855" s="99">
        <v>2172722.41906738</v>
      </c>
      <c r="AR855" s="99">
        <v>1433662.6024932901</v>
      </c>
      <c r="AS855" s="99">
        <v>1356774.07142639</v>
      </c>
      <c r="AT855" s="99">
        <v>0</v>
      </c>
      <c r="AU855" s="99">
        <v>0</v>
      </c>
      <c r="AV855" s="99">
        <v>24710474.559814502</v>
      </c>
      <c r="AW855" s="99">
        <v>28758.919495344198</v>
      </c>
      <c r="AX855" s="99">
        <v>38972.7207574844</v>
      </c>
      <c r="AY855" s="99">
        <v>7260856.9842529297</v>
      </c>
      <c r="AZ855" s="99">
        <v>4685341.3335571298</v>
      </c>
      <c r="BA855" s="99">
        <v>0</v>
      </c>
      <c r="BB855" s="99">
        <v>10257039.6083984</v>
      </c>
      <c r="BC855" s="99">
        <v>1859184.78573608</v>
      </c>
      <c r="BD855" s="99">
        <v>0</v>
      </c>
      <c r="BE855" s="99">
        <v>1352490.7044830299</v>
      </c>
      <c r="BF855" s="99">
        <v>0</v>
      </c>
      <c r="BG855" s="99">
        <v>24786185.318603501</v>
      </c>
      <c r="BH855" s="99">
        <v>5010358.5380859403</v>
      </c>
      <c r="BI855" s="99">
        <v>0</v>
      </c>
      <c r="BJ855" s="99">
        <v>667426.12512970006</v>
      </c>
      <c r="BK855" s="99">
        <v>477708.02264785802</v>
      </c>
      <c r="BL855" s="99">
        <v>0</v>
      </c>
      <c r="BM855" s="99">
        <v>0</v>
      </c>
      <c r="BN855" s="99">
        <v>0</v>
      </c>
      <c r="BO855" s="99">
        <v>0</v>
      </c>
      <c r="BP855" s="99">
        <v>0</v>
      </c>
      <c r="BQ855" s="99">
        <v>0</v>
      </c>
      <c r="BR855" s="99">
        <v>2391199.66192627</v>
      </c>
      <c r="BS855" s="99">
        <v>1773490.9942779499</v>
      </c>
      <c r="BT855" s="99">
        <v>0</v>
      </c>
      <c r="BU855" s="99">
        <v>750346.76999664295</v>
      </c>
      <c r="BV855" s="99">
        <v>808205.70347595203</v>
      </c>
      <c r="BW855" s="99">
        <v>0</v>
      </c>
      <c r="BX855" s="99">
        <v>112946.139941216</v>
      </c>
      <c r="BY855" s="99">
        <v>0</v>
      </c>
      <c r="BZ855" s="99">
        <v>0</v>
      </c>
      <c r="CA855" s="99">
        <v>47058.167123317697</v>
      </c>
      <c r="CB855" s="99">
        <v>2558219.91714478</v>
      </c>
      <c r="CC855" s="99">
        <v>24212079.050781298</v>
      </c>
      <c r="CD855" s="99">
        <v>5676515.2435913105</v>
      </c>
      <c r="CE855" s="99">
        <v>980.94390879571404</v>
      </c>
      <c r="CF855" s="99">
        <v>161284.60424613999</v>
      </c>
      <c r="CG855" s="99">
        <v>1351113.51695251</v>
      </c>
      <c r="CH855" s="99">
        <v>0</v>
      </c>
      <c r="CI855" s="99">
        <v>48038.741490840897</v>
      </c>
      <c r="CJ855" s="99">
        <v>2721128.3201293899</v>
      </c>
      <c r="CK855" s="99">
        <v>25585745.135497998</v>
      </c>
      <c r="CL855" s="99">
        <v>5786544.3186645498</v>
      </c>
      <c r="CM855" s="203">
        <f t="shared" si="39"/>
        <v>73689.923048257799</v>
      </c>
      <c r="CN855" s="203">
        <f t="shared" si="40"/>
        <v>10505004.91033935</v>
      </c>
      <c r="CO855" s="203">
        <f t="shared" si="41"/>
        <v>50371930.454101503</v>
      </c>
      <c r="CP855" s="99">
        <v>5786544.3186645498</v>
      </c>
      <c r="CQ855" s="99">
        <v>0</v>
      </c>
      <c r="CR855" s="99">
        <v>0</v>
      </c>
      <c r="CS855" s="99">
        <v>0</v>
      </c>
      <c r="CT855" s="99">
        <v>0</v>
      </c>
    </row>
    <row r="856" spans="1:98">
      <c r="A856" s="98" t="s">
        <v>65</v>
      </c>
      <c r="B856" s="100">
        <v>41883</v>
      </c>
      <c r="C856" s="99">
        <v>42410.3135757446</v>
      </c>
      <c r="D856" s="99">
        <v>0</v>
      </c>
      <c r="E856" s="99">
        <v>4416.9394279718399</v>
      </c>
      <c r="F856" s="99">
        <v>3720.2559121549102</v>
      </c>
      <c r="G856" s="99">
        <v>993.77047917991899</v>
      </c>
      <c r="H856" s="99">
        <v>0</v>
      </c>
      <c r="I856" s="99">
        <v>0</v>
      </c>
      <c r="J856" s="99">
        <v>25556.8730478287</v>
      </c>
      <c r="K856" s="99">
        <v>66.256410736590595</v>
      </c>
      <c r="L856" s="99">
        <v>87.617653947323603</v>
      </c>
      <c r="M856" s="99">
        <v>15263.3992284536</v>
      </c>
      <c r="N856" s="99">
        <v>4843.7405213117599</v>
      </c>
      <c r="O856" s="99">
        <v>0</v>
      </c>
      <c r="P856" s="99">
        <v>25053.495049238201</v>
      </c>
      <c r="Q856" s="99">
        <v>1607.3938280493001</v>
      </c>
      <c r="R856" s="99">
        <v>0</v>
      </c>
      <c r="S856" s="99">
        <v>991.35069309175003</v>
      </c>
      <c r="T856" s="99">
        <v>0</v>
      </c>
      <c r="U856" s="99">
        <v>25633.187521696102</v>
      </c>
      <c r="V856" s="99">
        <v>2300688.3527221698</v>
      </c>
      <c r="W856" s="99">
        <v>0</v>
      </c>
      <c r="X856" s="99">
        <v>235546.989242554</v>
      </c>
      <c r="Y856" s="99">
        <v>157303.38418769799</v>
      </c>
      <c r="Z856" s="99">
        <v>162736.37559700001</v>
      </c>
      <c r="AA856" s="99">
        <v>0</v>
      </c>
      <c r="AB856" s="99">
        <v>0</v>
      </c>
      <c r="AC856" s="99">
        <v>7760873.3029785203</v>
      </c>
      <c r="AD856" s="99">
        <v>5155.0380377769497</v>
      </c>
      <c r="AE856" s="99">
        <v>2975.5979138016701</v>
      </c>
      <c r="AF856" s="99">
        <v>724775.67121124303</v>
      </c>
      <c r="AG856" s="99">
        <v>555709.16201019299</v>
      </c>
      <c r="AH856" s="99">
        <v>0</v>
      </c>
      <c r="AI856" s="99">
        <v>1051437.7159728999</v>
      </c>
      <c r="AJ856" s="99">
        <v>201368.999313354</v>
      </c>
      <c r="AK856" s="99">
        <v>0</v>
      </c>
      <c r="AL856" s="99">
        <v>162877.74607849101</v>
      </c>
      <c r="AM856" s="99">
        <v>0</v>
      </c>
      <c r="AN856" s="99">
        <v>7770970.8289184598</v>
      </c>
      <c r="AO856" s="99">
        <v>22007223.642089799</v>
      </c>
      <c r="AP856" s="99">
        <v>0</v>
      </c>
      <c r="AQ856" s="99">
        <v>2160550.9884643601</v>
      </c>
      <c r="AR856" s="99">
        <v>1421070.2151641799</v>
      </c>
      <c r="AS856" s="99">
        <v>1359733.3331909201</v>
      </c>
      <c r="AT856" s="99">
        <v>0</v>
      </c>
      <c r="AU856" s="99">
        <v>0</v>
      </c>
      <c r="AV856" s="99">
        <v>24739764.1337891</v>
      </c>
      <c r="AW856" s="99">
        <v>16862.3569374084</v>
      </c>
      <c r="AX856" s="99">
        <v>33172.628337383299</v>
      </c>
      <c r="AY856" s="99">
        <v>7301258.0628051804</v>
      </c>
      <c r="AZ856" s="99">
        <v>4583210.0205078097</v>
      </c>
      <c r="BA856" s="99">
        <v>0</v>
      </c>
      <c r="BB856" s="99">
        <v>10369769.236450201</v>
      </c>
      <c r="BC856" s="99">
        <v>1856398.6336669901</v>
      </c>
      <c r="BD856" s="99">
        <v>0</v>
      </c>
      <c r="BE856" s="99">
        <v>1358766.8709716799</v>
      </c>
      <c r="BF856" s="99">
        <v>0</v>
      </c>
      <c r="BG856" s="99">
        <v>24760588.761230499</v>
      </c>
      <c r="BH856" s="99">
        <v>5026110.97937012</v>
      </c>
      <c r="BI856" s="99">
        <v>0</v>
      </c>
      <c r="BJ856" s="99">
        <v>674478.01224517799</v>
      </c>
      <c r="BK856" s="99">
        <v>477818.35908508301</v>
      </c>
      <c r="BL856" s="99">
        <v>0</v>
      </c>
      <c r="BM856" s="99">
        <v>0</v>
      </c>
      <c r="BN856" s="99">
        <v>0</v>
      </c>
      <c r="BO856" s="99">
        <v>0</v>
      </c>
      <c r="BP856" s="99">
        <v>0</v>
      </c>
      <c r="BQ856" s="99">
        <v>0</v>
      </c>
      <c r="BR856" s="99">
        <v>2426136.1192627</v>
      </c>
      <c r="BS856" s="99">
        <v>1733550.6313781701</v>
      </c>
      <c r="BT856" s="99">
        <v>0</v>
      </c>
      <c r="BU856" s="99">
        <v>640661.40999603295</v>
      </c>
      <c r="BV856" s="99">
        <v>816751.094818115</v>
      </c>
      <c r="BW856" s="99">
        <v>0</v>
      </c>
      <c r="BX856" s="99">
        <v>100232.75995063801</v>
      </c>
      <c r="BY856" s="99">
        <v>0</v>
      </c>
      <c r="BZ856" s="99">
        <v>0</v>
      </c>
      <c r="CA856" s="99">
        <v>46836.160302639</v>
      </c>
      <c r="CB856" s="99">
        <v>2534232.9842834501</v>
      </c>
      <c r="CC856" s="99">
        <v>24135646.497314502</v>
      </c>
      <c r="CD856" s="99">
        <v>5707706.14880371</v>
      </c>
      <c r="CE856" s="99">
        <v>993.77772978693201</v>
      </c>
      <c r="CF856" s="99">
        <v>163000.941314697</v>
      </c>
      <c r="CG856" s="99">
        <v>1362159.5639801</v>
      </c>
      <c r="CH856" s="99">
        <v>0</v>
      </c>
      <c r="CI856" s="99">
        <v>47824.149655342102</v>
      </c>
      <c r="CJ856" s="99">
        <v>2697468.95202637</v>
      </c>
      <c r="CK856" s="99">
        <v>25496234.285400402</v>
      </c>
      <c r="CL856" s="99">
        <v>5811002.6185913105</v>
      </c>
      <c r="CM856" s="203">
        <f t="shared" si="39"/>
        <v>73457.337177038207</v>
      </c>
      <c r="CN856" s="203">
        <f t="shared" si="40"/>
        <v>10468439.78094483</v>
      </c>
      <c r="CO856" s="203">
        <f t="shared" si="41"/>
        <v>50256823.046630904</v>
      </c>
      <c r="CP856" s="99">
        <v>5811002.6185913105</v>
      </c>
      <c r="CQ856" s="99">
        <v>0</v>
      </c>
      <c r="CR856" s="99">
        <v>0</v>
      </c>
      <c r="CS856" s="99">
        <v>0</v>
      </c>
      <c r="CT856" s="99">
        <v>0</v>
      </c>
    </row>
    <row r="857" spans="1:98">
      <c r="A857" s="98" t="s">
        <v>65</v>
      </c>
      <c r="B857" s="100">
        <v>41974</v>
      </c>
      <c r="C857" s="99">
        <v>42098.173949241602</v>
      </c>
      <c r="D857" s="99">
        <v>0</v>
      </c>
      <c r="E857" s="99">
        <v>4460.9548777937898</v>
      </c>
      <c r="F857" s="99">
        <v>3759.7949795722998</v>
      </c>
      <c r="G857" s="99">
        <v>977.39827799052</v>
      </c>
      <c r="H857" s="99">
        <v>0</v>
      </c>
      <c r="I857" s="99">
        <v>0</v>
      </c>
      <c r="J857" s="99">
        <v>25396.0462367535</v>
      </c>
      <c r="K857" s="99">
        <v>24.846799936145501</v>
      </c>
      <c r="L857" s="99">
        <v>263.16908264905197</v>
      </c>
      <c r="M857" s="99">
        <v>15247.524102687799</v>
      </c>
      <c r="N857" s="99">
        <v>4784.8461121320697</v>
      </c>
      <c r="O857" s="99">
        <v>0</v>
      </c>
      <c r="P857" s="99">
        <v>24711.8770534992</v>
      </c>
      <c r="Q857" s="99">
        <v>1591.0314840078399</v>
      </c>
      <c r="R857" s="99">
        <v>0</v>
      </c>
      <c r="S857" s="99">
        <v>972.33544122427702</v>
      </c>
      <c r="T857" s="99">
        <v>0</v>
      </c>
      <c r="U857" s="99">
        <v>25426.254160880999</v>
      </c>
      <c r="V857" s="99">
        <v>2274913.8914184598</v>
      </c>
      <c r="W857" s="99">
        <v>0</v>
      </c>
      <c r="X857" s="99">
        <v>231588.544961929</v>
      </c>
      <c r="Y857" s="99">
        <v>155677.891628265</v>
      </c>
      <c r="Z857" s="99">
        <v>155967.13201332101</v>
      </c>
      <c r="AA857" s="99">
        <v>0</v>
      </c>
      <c r="AB857" s="99">
        <v>0</v>
      </c>
      <c r="AC857" s="99">
        <v>7699992.4157104502</v>
      </c>
      <c r="AD857" s="99">
        <v>2279.99818846583</v>
      </c>
      <c r="AE857" s="99">
        <v>4894.0445354580897</v>
      </c>
      <c r="AF857" s="99">
        <v>724380.523826599</v>
      </c>
      <c r="AG857" s="99">
        <v>551039.44722747803</v>
      </c>
      <c r="AH857" s="99">
        <v>0</v>
      </c>
      <c r="AI857" s="99">
        <v>1031168.7117691</v>
      </c>
      <c r="AJ857" s="99">
        <v>200100.18911933899</v>
      </c>
      <c r="AK857" s="99">
        <v>0</v>
      </c>
      <c r="AL857" s="99">
        <v>155082.20373344401</v>
      </c>
      <c r="AM857" s="99">
        <v>0</v>
      </c>
      <c r="AN857" s="99">
        <v>7720937.8201904297</v>
      </c>
      <c r="AO857" s="99">
        <v>21846437.245605499</v>
      </c>
      <c r="AP857" s="99">
        <v>0</v>
      </c>
      <c r="AQ857" s="99">
        <v>2129234.6176757799</v>
      </c>
      <c r="AR857" s="99">
        <v>1403984.32452393</v>
      </c>
      <c r="AS857" s="99">
        <v>1311644.6069946301</v>
      </c>
      <c r="AT857" s="99">
        <v>0</v>
      </c>
      <c r="AU857" s="99">
        <v>0</v>
      </c>
      <c r="AV857" s="99">
        <v>24717672.316894501</v>
      </c>
      <c r="AW857" s="99">
        <v>7506.8834192156801</v>
      </c>
      <c r="AX857" s="99">
        <v>57154.438598155997</v>
      </c>
      <c r="AY857" s="99">
        <v>7347161.0164794903</v>
      </c>
      <c r="AZ857" s="99">
        <v>4553483.9910278302</v>
      </c>
      <c r="BA857" s="99">
        <v>0</v>
      </c>
      <c r="BB857" s="99">
        <v>10202813.9370117</v>
      </c>
      <c r="BC857" s="99">
        <v>1856151.1124877899</v>
      </c>
      <c r="BD857" s="99">
        <v>0</v>
      </c>
      <c r="BE857" s="99">
        <v>1305821.56272888</v>
      </c>
      <c r="BF857" s="99">
        <v>0</v>
      </c>
      <c r="BG857" s="99">
        <v>24733874.892333999</v>
      </c>
      <c r="BH857" s="99">
        <v>5005950.3171997098</v>
      </c>
      <c r="BI857" s="99">
        <v>0</v>
      </c>
      <c r="BJ857" s="99">
        <v>656435.94764709496</v>
      </c>
      <c r="BK857" s="99">
        <v>463157.20476532</v>
      </c>
      <c r="BL857" s="99">
        <v>0</v>
      </c>
      <c r="BM857" s="99">
        <v>0</v>
      </c>
      <c r="BN857" s="99">
        <v>0</v>
      </c>
      <c r="BO857" s="99">
        <v>0</v>
      </c>
      <c r="BP857" s="99">
        <v>0</v>
      </c>
      <c r="BQ857" s="99">
        <v>0</v>
      </c>
      <c r="BR857" s="99">
        <v>2421997.7153015099</v>
      </c>
      <c r="BS857" s="99">
        <v>1726158.5854034401</v>
      </c>
      <c r="BT857" s="99">
        <v>0</v>
      </c>
      <c r="BU857" s="99">
        <v>732234.24999237095</v>
      </c>
      <c r="BV857" s="99">
        <v>811687.22705841099</v>
      </c>
      <c r="BW857" s="99">
        <v>0</v>
      </c>
      <c r="BX857" s="99">
        <v>104476.449933052</v>
      </c>
      <c r="BY857" s="99">
        <v>0</v>
      </c>
      <c r="BZ857" s="99">
        <v>0</v>
      </c>
      <c r="CA857" s="99">
        <v>46577.978269576997</v>
      </c>
      <c r="CB857" s="99">
        <v>2506789.4978332501</v>
      </c>
      <c r="CC857" s="99">
        <v>23967172.803222701</v>
      </c>
      <c r="CD857" s="99">
        <v>5663216.3001098596</v>
      </c>
      <c r="CE857" s="99">
        <v>977.38093989342497</v>
      </c>
      <c r="CF857" s="99">
        <v>155962.869321823</v>
      </c>
      <c r="CG857" s="99">
        <v>1311659.2972717299</v>
      </c>
      <c r="CH857" s="99">
        <v>0</v>
      </c>
      <c r="CI857" s="99">
        <v>47559.839243412003</v>
      </c>
      <c r="CJ857" s="99">
        <v>2665995.32775879</v>
      </c>
      <c r="CK857" s="99">
        <v>25285386.052734401</v>
      </c>
      <c r="CL857" s="99">
        <v>5770625.2356567401</v>
      </c>
      <c r="CM857" s="203">
        <f t="shared" si="39"/>
        <v>72986.093404293002</v>
      </c>
      <c r="CN857" s="203">
        <f t="shared" si="40"/>
        <v>10386933.147949219</v>
      </c>
      <c r="CO857" s="203">
        <f t="shared" si="41"/>
        <v>50019260.945068404</v>
      </c>
      <c r="CP857" s="99">
        <v>5770625.2356567401</v>
      </c>
      <c r="CQ857" s="99">
        <v>0</v>
      </c>
      <c r="CR857" s="99">
        <v>0</v>
      </c>
      <c r="CS857" s="99">
        <v>0</v>
      </c>
      <c r="CT857" s="99">
        <v>0</v>
      </c>
    </row>
    <row r="858" spans="1:98">
      <c r="A858" s="98" t="s">
        <v>65</v>
      </c>
      <c r="B858" s="100">
        <v>42064</v>
      </c>
      <c r="C858" s="99">
        <v>41972.931584358201</v>
      </c>
      <c r="D858" s="99">
        <v>0</v>
      </c>
      <c r="E858" s="99">
        <v>4384.0967912077904</v>
      </c>
      <c r="F858" s="99">
        <v>3711.4488819837602</v>
      </c>
      <c r="G858" s="99">
        <v>976.24046625942003</v>
      </c>
      <c r="H858" s="99">
        <v>0</v>
      </c>
      <c r="I858" s="99">
        <v>0</v>
      </c>
      <c r="J858" s="99">
        <v>25242.5722811222</v>
      </c>
      <c r="K858" s="99">
        <v>19.925028410972999</v>
      </c>
      <c r="L858" s="99">
        <v>73.419134369120002</v>
      </c>
      <c r="M858" s="99">
        <v>15258.985924005499</v>
      </c>
      <c r="N858" s="99">
        <v>4680.04073357582</v>
      </c>
      <c r="O858" s="99">
        <v>0</v>
      </c>
      <c r="P858" s="99">
        <v>24721.413122654001</v>
      </c>
      <c r="Q858" s="99">
        <v>1588.90064908564</v>
      </c>
      <c r="R858" s="99">
        <v>0</v>
      </c>
      <c r="S858" s="99">
        <v>976.02055732160795</v>
      </c>
      <c r="T858" s="99">
        <v>0</v>
      </c>
      <c r="U858" s="99">
        <v>25259.4264383316</v>
      </c>
      <c r="V858" s="99">
        <v>2248419.7572326702</v>
      </c>
      <c r="W858" s="99">
        <v>0</v>
      </c>
      <c r="X858" s="99">
        <v>227049.88935470601</v>
      </c>
      <c r="Y858" s="99">
        <v>151611.60481071501</v>
      </c>
      <c r="Z858" s="99">
        <v>155568.358251572</v>
      </c>
      <c r="AA858" s="99">
        <v>0</v>
      </c>
      <c r="AB858" s="99">
        <v>0</v>
      </c>
      <c r="AC858" s="99">
        <v>7679111.63598633</v>
      </c>
      <c r="AD858" s="99">
        <v>2124.4772825837099</v>
      </c>
      <c r="AE858" s="99">
        <v>2076.1907362639899</v>
      </c>
      <c r="AF858" s="99">
        <v>718821.95100402797</v>
      </c>
      <c r="AG858" s="99">
        <v>530411.26631164597</v>
      </c>
      <c r="AH858" s="99">
        <v>0</v>
      </c>
      <c r="AI858" s="99">
        <v>1015968.64744568</v>
      </c>
      <c r="AJ858" s="99">
        <v>200521.94438362101</v>
      </c>
      <c r="AK858" s="99">
        <v>0</v>
      </c>
      <c r="AL858" s="99">
        <v>156203.177293777</v>
      </c>
      <c r="AM858" s="99">
        <v>0</v>
      </c>
      <c r="AN858" s="99">
        <v>7666343.9270019503</v>
      </c>
      <c r="AO858" s="99">
        <v>21625791.7810059</v>
      </c>
      <c r="AP858" s="99">
        <v>0</v>
      </c>
      <c r="AQ858" s="99">
        <v>2082206.0643005399</v>
      </c>
      <c r="AR858" s="99">
        <v>1365402.8519134501</v>
      </c>
      <c r="AS858" s="99">
        <v>1315403.5673980699</v>
      </c>
      <c r="AT858" s="99">
        <v>0</v>
      </c>
      <c r="AU858" s="99">
        <v>0</v>
      </c>
      <c r="AV858" s="99">
        <v>24743972.337402299</v>
      </c>
      <c r="AW858" s="99">
        <v>7025.5544881820697</v>
      </c>
      <c r="AX858" s="99">
        <v>27054.6057152748</v>
      </c>
      <c r="AY858" s="99">
        <v>7323376.6638793899</v>
      </c>
      <c r="AZ858" s="99">
        <v>4392229.58203125</v>
      </c>
      <c r="BA858" s="99">
        <v>0</v>
      </c>
      <c r="BB858" s="99">
        <v>10041112.5318604</v>
      </c>
      <c r="BC858" s="99">
        <v>1859285.8067779499</v>
      </c>
      <c r="BD858" s="99">
        <v>0</v>
      </c>
      <c r="BE858" s="99">
        <v>1320245.4894409201</v>
      </c>
      <c r="BF858" s="99">
        <v>0</v>
      </c>
      <c r="BG858" s="99">
        <v>24695412.419433601</v>
      </c>
      <c r="BH858" s="99">
        <v>4933026.7062377902</v>
      </c>
      <c r="BI858" s="99">
        <v>0</v>
      </c>
      <c r="BJ858" s="99">
        <v>652054.05605316197</v>
      </c>
      <c r="BK858" s="99">
        <v>455692.65447998</v>
      </c>
      <c r="BL858" s="99">
        <v>0</v>
      </c>
      <c r="BM858" s="99">
        <v>0</v>
      </c>
      <c r="BN858" s="99">
        <v>0</v>
      </c>
      <c r="BO858" s="99">
        <v>0</v>
      </c>
      <c r="BP858" s="99">
        <v>0</v>
      </c>
      <c r="BQ858" s="99">
        <v>0</v>
      </c>
      <c r="BR858" s="99">
        <v>2407304.7172241202</v>
      </c>
      <c r="BS858" s="99">
        <v>1665432.8019409201</v>
      </c>
      <c r="BT858" s="99">
        <v>0</v>
      </c>
      <c r="BU858" s="99">
        <v>718440.99999237095</v>
      </c>
      <c r="BV858" s="99">
        <v>814303.19055175805</v>
      </c>
      <c r="BW858" s="99">
        <v>0</v>
      </c>
      <c r="BX858" s="99">
        <v>118500.029840469</v>
      </c>
      <c r="BY858" s="99">
        <v>0</v>
      </c>
      <c r="BZ858" s="99">
        <v>0</v>
      </c>
      <c r="CA858" s="99">
        <v>46339.9974031448</v>
      </c>
      <c r="CB858" s="99">
        <v>2473961.5886535598</v>
      </c>
      <c r="CC858" s="99">
        <v>23729557.8520508</v>
      </c>
      <c r="CD858" s="99">
        <v>5578647.0824584998</v>
      </c>
      <c r="CE858" s="99">
        <v>976.16788721829698</v>
      </c>
      <c r="CF858" s="99">
        <v>156090.039997101</v>
      </c>
      <c r="CG858" s="99">
        <v>1318845.7507629399</v>
      </c>
      <c r="CH858" s="99">
        <v>0</v>
      </c>
      <c r="CI858" s="99">
        <v>47316.650060176798</v>
      </c>
      <c r="CJ858" s="99">
        <v>2632547.3477783198</v>
      </c>
      <c r="CK858" s="99">
        <v>25053933.0002441</v>
      </c>
      <c r="CL858" s="99">
        <v>5695907.4358520498</v>
      </c>
      <c r="CM858" s="203">
        <f t="shared" si="39"/>
        <v>72576.076498508395</v>
      </c>
      <c r="CN858" s="203">
        <f t="shared" si="40"/>
        <v>10298891.27478027</v>
      </c>
      <c r="CO858" s="203">
        <f t="shared" si="41"/>
        <v>49749345.419677705</v>
      </c>
      <c r="CP858" s="99">
        <v>5695907.4358520498</v>
      </c>
      <c r="CQ858" s="99">
        <v>0</v>
      </c>
      <c r="CR858" s="99">
        <v>0</v>
      </c>
      <c r="CS858" s="99">
        <v>0</v>
      </c>
      <c r="CT858" s="99">
        <v>0</v>
      </c>
    </row>
    <row r="859" spans="1:98">
      <c r="A859" s="98" t="s">
        <v>65</v>
      </c>
      <c r="B859" s="100">
        <v>42156</v>
      </c>
      <c r="C859" s="99">
        <v>41924.1066622734</v>
      </c>
      <c r="D859" s="99">
        <v>0</v>
      </c>
      <c r="E859" s="99">
        <v>4357.5791319012596</v>
      </c>
      <c r="F859" s="99">
        <v>3695.24826294184</v>
      </c>
      <c r="G859" s="99">
        <v>994.19583842903398</v>
      </c>
      <c r="H859" s="99">
        <v>0</v>
      </c>
      <c r="I859" s="99">
        <v>0</v>
      </c>
      <c r="J859" s="99">
        <v>25254.527876138702</v>
      </c>
      <c r="K859" s="99">
        <v>13.8517429672647</v>
      </c>
      <c r="L859" s="99">
        <v>70.541814892552793</v>
      </c>
      <c r="M859" s="99">
        <v>15282.189058542301</v>
      </c>
      <c r="N859" s="99">
        <v>4607.2939209938004</v>
      </c>
      <c r="O859" s="99">
        <v>0</v>
      </c>
      <c r="P859" s="99">
        <v>24739.602331399899</v>
      </c>
      <c r="Q859" s="99">
        <v>1587.9093026369801</v>
      </c>
      <c r="R859" s="99">
        <v>0</v>
      </c>
      <c r="S859" s="99">
        <v>994.11258185654901</v>
      </c>
      <c r="T859" s="99">
        <v>0</v>
      </c>
      <c r="U859" s="99">
        <v>25260.935320377401</v>
      </c>
      <c r="V859" s="99">
        <v>2223342.4601440402</v>
      </c>
      <c r="W859" s="99">
        <v>0</v>
      </c>
      <c r="X859" s="99">
        <v>224168.34318924</v>
      </c>
      <c r="Y859" s="99">
        <v>148319.44389533999</v>
      </c>
      <c r="Z859" s="99">
        <v>158216.23724556001</v>
      </c>
      <c r="AA859" s="99">
        <v>0</v>
      </c>
      <c r="AB859" s="99">
        <v>0</v>
      </c>
      <c r="AC859" s="99">
        <v>7666218.2457885696</v>
      </c>
      <c r="AD859" s="99">
        <v>1152.7885657995901</v>
      </c>
      <c r="AE859" s="99">
        <v>3285.1081693768501</v>
      </c>
      <c r="AF859" s="99">
        <v>718863.995704651</v>
      </c>
      <c r="AG859" s="99">
        <v>510463.064792633</v>
      </c>
      <c r="AH859" s="99">
        <v>0</v>
      </c>
      <c r="AI859" s="99">
        <v>1012961.325737</v>
      </c>
      <c r="AJ859" s="99">
        <v>200964.102697372</v>
      </c>
      <c r="AK859" s="99">
        <v>0</v>
      </c>
      <c r="AL859" s="99">
        <v>157036.03215599101</v>
      </c>
      <c r="AM859" s="99">
        <v>0</v>
      </c>
      <c r="AN859" s="99">
        <v>7683967.6293334998</v>
      </c>
      <c r="AO859" s="99">
        <v>21573960.185546901</v>
      </c>
      <c r="AP859" s="99">
        <v>0</v>
      </c>
      <c r="AQ859" s="99">
        <v>2055800.9959259001</v>
      </c>
      <c r="AR859" s="99">
        <v>1335436.7816772501</v>
      </c>
      <c r="AS859" s="99">
        <v>1334525.92453003</v>
      </c>
      <c r="AT859" s="99">
        <v>0</v>
      </c>
      <c r="AU859" s="99">
        <v>0</v>
      </c>
      <c r="AV859" s="99">
        <v>24808284.426757801</v>
      </c>
      <c r="AW859" s="99">
        <v>3823.85008513927</v>
      </c>
      <c r="AX859" s="99">
        <v>34324.2791976929</v>
      </c>
      <c r="AY859" s="99">
        <v>7336521.7235107403</v>
      </c>
      <c r="AZ859" s="99">
        <v>4251070.4776001005</v>
      </c>
      <c r="BA859" s="99">
        <v>0</v>
      </c>
      <c r="BB859" s="99">
        <v>10067011.701538101</v>
      </c>
      <c r="BC859" s="99">
        <v>1866657.2950134301</v>
      </c>
      <c r="BD859" s="99">
        <v>0</v>
      </c>
      <c r="BE859" s="99">
        <v>1325724.7391967799</v>
      </c>
      <c r="BF859" s="99">
        <v>0</v>
      </c>
      <c r="BG859" s="99">
        <v>24853111.597167999</v>
      </c>
      <c r="BH859" s="99">
        <v>4914381.1107788105</v>
      </c>
      <c r="BI859" s="99">
        <v>0</v>
      </c>
      <c r="BJ859" s="99">
        <v>646842.39743042004</v>
      </c>
      <c r="BK859" s="99">
        <v>450720.78961563099</v>
      </c>
      <c r="BL859" s="99">
        <v>0</v>
      </c>
      <c r="BM859" s="99">
        <v>0</v>
      </c>
      <c r="BN859" s="99">
        <v>0</v>
      </c>
      <c r="BO859" s="99">
        <v>0</v>
      </c>
      <c r="BP859" s="99">
        <v>0</v>
      </c>
      <c r="BQ859" s="99">
        <v>0</v>
      </c>
      <c r="BR859" s="99">
        <v>2433424.0590820299</v>
      </c>
      <c r="BS859" s="99">
        <v>1616246.00257874</v>
      </c>
      <c r="BT859" s="99">
        <v>0</v>
      </c>
      <c r="BU859" s="99">
        <v>725089.979995728</v>
      </c>
      <c r="BV859" s="99">
        <v>828288.71991729701</v>
      </c>
      <c r="BW859" s="99">
        <v>0</v>
      </c>
      <c r="BX859" s="99">
        <v>121631.29982852899</v>
      </c>
      <c r="BY859" s="99">
        <v>0</v>
      </c>
      <c r="BZ859" s="99">
        <v>0</v>
      </c>
      <c r="CA859" s="99">
        <v>46273.085607051798</v>
      </c>
      <c r="CB859" s="99">
        <v>2448911.80004883</v>
      </c>
      <c r="CC859" s="99">
        <v>23565220.558593798</v>
      </c>
      <c r="CD859" s="99">
        <v>5563790.2978515597</v>
      </c>
      <c r="CE859" s="99">
        <v>994.34721973538399</v>
      </c>
      <c r="CF859" s="99">
        <v>157430.78136062599</v>
      </c>
      <c r="CG859" s="99">
        <v>1328689.0890045201</v>
      </c>
      <c r="CH859" s="99">
        <v>0</v>
      </c>
      <c r="CI859" s="99">
        <v>47269.189458370201</v>
      </c>
      <c r="CJ859" s="99">
        <v>2607184.5740966802</v>
      </c>
      <c r="CK859" s="99">
        <v>24906069.535888702</v>
      </c>
      <c r="CL859" s="99">
        <v>5678739.3837890597</v>
      </c>
      <c r="CM859" s="203">
        <f t="shared" si="39"/>
        <v>72530.124778747602</v>
      </c>
      <c r="CN859" s="203">
        <f t="shared" si="40"/>
        <v>10291152.20343018</v>
      </c>
      <c r="CO859" s="203">
        <f t="shared" si="41"/>
        <v>49759181.1330567</v>
      </c>
      <c r="CP859" s="99">
        <v>5678739.3837890597</v>
      </c>
      <c r="CQ859" s="99">
        <v>0</v>
      </c>
      <c r="CR859" s="99">
        <v>0</v>
      </c>
      <c r="CS859" s="99">
        <v>0</v>
      </c>
      <c r="CT859" s="99">
        <v>0</v>
      </c>
    </row>
    <row r="860" spans="1:98">
      <c r="A860" s="98" t="s">
        <v>65</v>
      </c>
      <c r="B860" s="100">
        <v>42248</v>
      </c>
      <c r="C860" s="99">
        <v>41829.280211925499</v>
      </c>
      <c r="D860" s="99">
        <v>0</v>
      </c>
      <c r="E860" s="99">
        <v>4251.9800546169299</v>
      </c>
      <c r="F860" s="99">
        <v>3621.31529763341</v>
      </c>
      <c r="G860" s="99">
        <v>1008.97055055946</v>
      </c>
      <c r="H860" s="99">
        <v>0</v>
      </c>
      <c r="I860" s="99">
        <v>0</v>
      </c>
      <c r="J860" s="99">
        <v>25120.776811122902</v>
      </c>
      <c r="K860" s="99">
        <v>11.2733024774352</v>
      </c>
      <c r="L860" s="99">
        <v>79.142792199738295</v>
      </c>
      <c r="M860" s="99">
        <v>15163.8512285948</v>
      </c>
      <c r="N860" s="99">
        <v>4517.7258569002197</v>
      </c>
      <c r="O860" s="99">
        <v>0</v>
      </c>
      <c r="P860" s="99">
        <v>24733.664304971699</v>
      </c>
      <c r="Q860" s="99">
        <v>1589.15037699044</v>
      </c>
      <c r="R860" s="99">
        <v>0</v>
      </c>
      <c r="S860" s="99">
        <v>1006.65110072494</v>
      </c>
      <c r="T860" s="99">
        <v>0</v>
      </c>
      <c r="U860" s="99">
        <v>25137.7920465469</v>
      </c>
      <c r="V860" s="99">
        <v>2207848.8865051302</v>
      </c>
      <c r="W860" s="99">
        <v>0</v>
      </c>
      <c r="X860" s="99">
        <v>215723.60905456499</v>
      </c>
      <c r="Y860" s="99">
        <v>140578.975639343</v>
      </c>
      <c r="Z860" s="99">
        <v>155767.17029190101</v>
      </c>
      <c r="AA860" s="99">
        <v>0</v>
      </c>
      <c r="AB860" s="99">
        <v>0</v>
      </c>
      <c r="AC860" s="99">
        <v>7659039.7056274395</v>
      </c>
      <c r="AD860" s="99">
        <v>828.45661620050703</v>
      </c>
      <c r="AE860" s="99">
        <v>4566.6185952425003</v>
      </c>
      <c r="AF860" s="99">
        <v>712806.81072235096</v>
      </c>
      <c r="AG860" s="99">
        <v>496110.22214889497</v>
      </c>
      <c r="AH860" s="99">
        <v>0</v>
      </c>
      <c r="AI860" s="99">
        <v>1008936.22973633</v>
      </c>
      <c r="AJ860" s="99">
        <v>202633.52189827</v>
      </c>
      <c r="AK860" s="99">
        <v>0</v>
      </c>
      <c r="AL860" s="99">
        <v>155727.505861282</v>
      </c>
      <c r="AM860" s="99">
        <v>0</v>
      </c>
      <c r="AN860" s="99">
        <v>7678822.8109130897</v>
      </c>
      <c r="AO860" s="99">
        <v>21468912.2819824</v>
      </c>
      <c r="AP860" s="99">
        <v>0</v>
      </c>
      <c r="AQ860" s="99">
        <v>1987115.6837005599</v>
      </c>
      <c r="AR860" s="99">
        <v>1271934.72286987</v>
      </c>
      <c r="AS860" s="99">
        <v>1320394.50022888</v>
      </c>
      <c r="AT860" s="99">
        <v>0</v>
      </c>
      <c r="AU860" s="99">
        <v>0</v>
      </c>
      <c r="AV860" s="99">
        <v>24869709.8820801</v>
      </c>
      <c r="AW860" s="99">
        <v>2755.3099655509</v>
      </c>
      <c r="AX860" s="99">
        <v>46887.990081787102</v>
      </c>
      <c r="AY860" s="99">
        <v>7295185.4517822303</v>
      </c>
      <c r="AZ860" s="99">
        <v>4129765.2880859398</v>
      </c>
      <c r="BA860" s="99">
        <v>0</v>
      </c>
      <c r="BB860" s="99">
        <v>10109449.9726563</v>
      </c>
      <c r="BC860" s="99">
        <v>1888696.4369812</v>
      </c>
      <c r="BD860" s="99">
        <v>0</v>
      </c>
      <c r="BE860" s="99">
        <v>1319371.7767334001</v>
      </c>
      <c r="BF860" s="99">
        <v>0</v>
      </c>
      <c r="BG860" s="99">
        <v>24875510.542480499</v>
      </c>
      <c r="BH860" s="99">
        <v>4932188.2989502</v>
      </c>
      <c r="BI860" s="99">
        <v>0</v>
      </c>
      <c r="BJ860" s="99">
        <v>624576.68415069603</v>
      </c>
      <c r="BK860" s="99">
        <v>428551.36130905198</v>
      </c>
      <c r="BL860" s="99">
        <v>0</v>
      </c>
      <c r="BM860" s="99">
        <v>0</v>
      </c>
      <c r="BN860" s="99">
        <v>0</v>
      </c>
      <c r="BO860" s="99">
        <v>0</v>
      </c>
      <c r="BP860" s="99">
        <v>0</v>
      </c>
      <c r="BQ860" s="99">
        <v>0</v>
      </c>
      <c r="BR860" s="99">
        <v>2439555.9706726102</v>
      </c>
      <c r="BS860" s="99">
        <v>1572345.21485901</v>
      </c>
      <c r="BT860" s="99">
        <v>0</v>
      </c>
      <c r="BU860" s="99">
        <v>615817.19999694801</v>
      </c>
      <c r="BV860" s="99">
        <v>828421.75126647903</v>
      </c>
      <c r="BW860" s="99">
        <v>0</v>
      </c>
      <c r="BX860" s="99">
        <v>105412.829861641</v>
      </c>
      <c r="BY860" s="99">
        <v>0</v>
      </c>
      <c r="BZ860" s="99">
        <v>0</v>
      </c>
      <c r="CA860" s="99">
        <v>46095.997147083297</v>
      </c>
      <c r="CB860" s="99">
        <v>2425029.8993530301</v>
      </c>
      <c r="CC860" s="99">
        <v>23485987.685302701</v>
      </c>
      <c r="CD860" s="99">
        <v>5558098.7857055701</v>
      </c>
      <c r="CE860" s="99">
        <v>1009.14400134236</v>
      </c>
      <c r="CF860" s="99">
        <v>156025.315757751</v>
      </c>
      <c r="CG860" s="99">
        <v>1322845.9749145501</v>
      </c>
      <c r="CH860" s="99">
        <v>0</v>
      </c>
      <c r="CI860" s="99">
        <v>47100.838104248003</v>
      </c>
      <c r="CJ860" s="99">
        <v>2580207.4366455101</v>
      </c>
      <c r="CK860" s="99">
        <v>24785552.578125</v>
      </c>
      <c r="CL860" s="99">
        <v>5671282.32666016</v>
      </c>
      <c r="CM860" s="203">
        <f t="shared" si="39"/>
        <v>72238.630150794896</v>
      </c>
      <c r="CN860" s="203">
        <f t="shared" si="40"/>
        <v>10259030.247558599</v>
      </c>
      <c r="CO860" s="203">
        <f t="shared" si="41"/>
        <v>49661063.120605499</v>
      </c>
      <c r="CP860" s="99">
        <v>5671282.32666016</v>
      </c>
      <c r="CQ860" s="99">
        <v>0</v>
      </c>
      <c r="CR860" s="99">
        <v>0</v>
      </c>
      <c r="CS860" s="99">
        <v>0</v>
      </c>
      <c r="CT860" s="99">
        <v>0</v>
      </c>
    </row>
    <row r="861" spans="1:98">
      <c r="A861" s="98" t="s">
        <v>65</v>
      </c>
      <c r="B861" s="100">
        <v>42339</v>
      </c>
      <c r="C861" s="99">
        <v>41753.712265968301</v>
      </c>
      <c r="D861" s="99">
        <v>0</v>
      </c>
      <c r="E861" s="99">
        <v>4176.9102095961598</v>
      </c>
      <c r="F861" s="99">
        <v>3561.5761234760298</v>
      </c>
      <c r="G861" s="99">
        <v>997.42589704692398</v>
      </c>
      <c r="H861" s="99">
        <v>0</v>
      </c>
      <c r="I861" s="99">
        <v>0</v>
      </c>
      <c r="J861" s="99">
        <v>25022.347906827901</v>
      </c>
      <c r="K861" s="99">
        <v>9.7626046008663305</v>
      </c>
      <c r="L861" s="99">
        <v>76.054021726362393</v>
      </c>
      <c r="M861" s="99">
        <v>15303.9070628881</v>
      </c>
      <c r="N861" s="99">
        <v>4410.6118702888498</v>
      </c>
      <c r="O861" s="99">
        <v>0</v>
      </c>
      <c r="P861" s="99">
        <v>24596.471052646601</v>
      </c>
      <c r="Q861" s="99">
        <v>1581.45394977927</v>
      </c>
      <c r="R861" s="99">
        <v>0</v>
      </c>
      <c r="S861" s="99">
        <v>993.65610105544295</v>
      </c>
      <c r="T861" s="99">
        <v>0</v>
      </c>
      <c r="U861" s="99">
        <v>25033.548661231998</v>
      </c>
      <c r="V861" s="99">
        <v>2192118.0318908701</v>
      </c>
      <c r="W861" s="99">
        <v>0</v>
      </c>
      <c r="X861" s="99">
        <v>202996.43374443101</v>
      </c>
      <c r="Y861" s="99">
        <v>131875.86826133699</v>
      </c>
      <c r="Z861" s="99">
        <v>151132.654060364</v>
      </c>
      <c r="AA861" s="99">
        <v>0</v>
      </c>
      <c r="AB861" s="99">
        <v>0</v>
      </c>
      <c r="AC861" s="99">
        <v>7647546.8151855497</v>
      </c>
      <c r="AD861" s="99">
        <v>676.11947911977802</v>
      </c>
      <c r="AE861" s="99">
        <v>3592.9645618200302</v>
      </c>
      <c r="AF861" s="99">
        <v>716883.16082000697</v>
      </c>
      <c r="AG861" s="99">
        <v>481788.75728988601</v>
      </c>
      <c r="AH861" s="99">
        <v>0</v>
      </c>
      <c r="AI861" s="99">
        <v>1003948.46260834</v>
      </c>
      <c r="AJ861" s="99">
        <v>199490.70585441601</v>
      </c>
      <c r="AK861" s="99">
        <v>0</v>
      </c>
      <c r="AL861" s="99">
        <v>150761.610794067</v>
      </c>
      <c r="AM861" s="99">
        <v>0</v>
      </c>
      <c r="AN861" s="99">
        <v>7621031.8209838904</v>
      </c>
      <c r="AO861" s="99">
        <v>21403102.597656298</v>
      </c>
      <c r="AP861" s="99">
        <v>0</v>
      </c>
      <c r="AQ861" s="99">
        <v>1895852.85575867</v>
      </c>
      <c r="AR861" s="99">
        <v>1196929.32614136</v>
      </c>
      <c r="AS861" s="99">
        <v>1287304.4088134801</v>
      </c>
      <c r="AT861" s="99">
        <v>0</v>
      </c>
      <c r="AU861" s="99">
        <v>0</v>
      </c>
      <c r="AV861" s="99">
        <v>24916721.596435498</v>
      </c>
      <c r="AW861" s="99">
        <v>2259.6854670643802</v>
      </c>
      <c r="AX861" s="99">
        <v>43817.436572551698</v>
      </c>
      <c r="AY861" s="99">
        <v>7424300.8483276404</v>
      </c>
      <c r="AZ861" s="99">
        <v>4010997.5614624</v>
      </c>
      <c r="BA861" s="99">
        <v>0</v>
      </c>
      <c r="BB861" s="99">
        <v>10126226.942871099</v>
      </c>
      <c r="BC861" s="99">
        <v>1860046.0237731901</v>
      </c>
      <c r="BD861" s="99">
        <v>0</v>
      </c>
      <c r="BE861" s="99">
        <v>1284826.8650207501</v>
      </c>
      <c r="BF861" s="99">
        <v>0</v>
      </c>
      <c r="BG861" s="99">
        <v>24943238.905029301</v>
      </c>
      <c r="BH861" s="99">
        <v>5264162.0234985398</v>
      </c>
      <c r="BI861" s="99">
        <v>0</v>
      </c>
      <c r="BJ861" s="99">
        <v>623419.77212524402</v>
      </c>
      <c r="BK861" s="99">
        <v>425335.03025054903</v>
      </c>
      <c r="BL861" s="99">
        <v>0</v>
      </c>
      <c r="BM861" s="99">
        <v>0</v>
      </c>
      <c r="BN861" s="99">
        <v>0</v>
      </c>
      <c r="BO861" s="99">
        <v>0</v>
      </c>
      <c r="BP861" s="99">
        <v>0</v>
      </c>
      <c r="BQ861" s="99">
        <v>0</v>
      </c>
      <c r="BR861" s="99">
        <v>2482091.9585571298</v>
      </c>
      <c r="BS861" s="99">
        <v>1529240.9160308801</v>
      </c>
      <c r="BT861" s="99">
        <v>0</v>
      </c>
      <c r="BU861" s="99">
        <v>1100807.70999146</v>
      </c>
      <c r="BV861" s="99">
        <v>815476.80742645299</v>
      </c>
      <c r="BW861" s="99">
        <v>0</v>
      </c>
      <c r="BX861" s="99">
        <v>160341.60956573501</v>
      </c>
      <c r="BY861" s="99">
        <v>0</v>
      </c>
      <c r="BZ861" s="99">
        <v>0</v>
      </c>
      <c r="CA861" s="99">
        <v>45951.801480293303</v>
      </c>
      <c r="CB861" s="99">
        <v>2399328.6116943401</v>
      </c>
      <c r="CC861" s="99">
        <v>23366242.747802701</v>
      </c>
      <c r="CD861" s="99">
        <v>5887360.5130615197</v>
      </c>
      <c r="CE861" s="99">
        <v>996.95496498048306</v>
      </c>
      <c r="CF861" s="99">
        <v>151152.326078415</v>
      </c>
      <c r="CG861" s="99">
        <v>1287726.9661560101</v>
      </c>
      <c r="CH861" s="99">
        <v>0</v>
      </c>
      <c r="CI861" s="99">
        <v>46950.570119857803</v>
      </c>
      <c r="CJ861" s="99">
        <v>2548583.9363708501</v>
      </c>
      <c r="CK861" s="99">
        <v>24642829.190185498</v>
      </c>
      <c r="CL861" s="99">
        <v>6052114.5499267597</v>
      </c>
      <c r="CM861" s="203">
        <f t="shared" si="39"/>
        <v>71984.118781089797</v>
      </c>
      <c r="CN861" s="203">
        <f t="shared" si="40"/>
        <v>10169615.75735474</v>
      </c>
      <c r="CO861" s="203">
        <f t="shared" si="41"/>
        <v>49586068.095214799</v>
      </c>
      <c r="CP861" s="99">
        <v>6052114.5499267597</v>
      </c>
      <c r="CQ861" s="99">
        <v>0</v>
      </c>
      <c r="CR861" s="99">
        <v>0</v>
      </c>
      <c r="CS861" s="99">
        <v>0</v>
      </c>
      <c r="CT861" s="99">
        <v>0</v>
      </c>
    </row>
    <row r="862" spans="1:98">
      <c r="A862" s="98" t="s">
        <v>65</v>
      </c>
      <c r="B862" s="100">
        <v>42430</v>
      </c>
      <c r="C862" s="99">
        <v>41441.537108898199</v>
      </c>
      <c r="D862" s="99">
        <v>0</v>
      </c>
      <c r="E862" s="99">
        <v>4256.7406122088396</v>
      </c>
      <c r="F862" s="99">
        <v>3661.83587828279</v>
      </c>
      <c r="G862" s="99">
        <v>959.65180837363005</v>
      </c>
      <c r="H862" s="99">
        <v>0</v>
      </c>
      <c r="I862" s="99">
        <v>0</v>
      </c>
      <c r="J862" s="99">
        <v>25082.437584638599</v>
      </c>
      <c r="K862" s="99">
        <v>8.5412802406353894</v>
      </c>
      <c r="L862" s="99">
        <v>81.413622966967495</v>
      </c>
      <c r="M862" s="99">
        <v>15206.5837954283</v>
      </c>
      <c r="N862" s="99">
        <v>4356.7122045755405</v>
      </c>
      <c r="O862" s="99">
        <v>0</v>
      </c>
      <c r="P862" s="99">
        <v>24489.6149280071</v>
      </c>
      <c r="Q862" s="99">
        <v>1539.1103456318399</v>
      </c>
      <c r="R862" s="99">
        <v>0</v>
      </c>
      <c r="S862" s="99">
        <v>962.04192986339297</v>
      </c>
      <c r="T862" s="99">
        <v>0</v>
      </c>
      <c r="U862" s="99">
        <v>25087.944808960001</v>
      </c>
      <c r="V862" s="99">
        <v>2166147.9381103502</v>
      </c>
      <c r="W862" s="99">
        <v>0</v>
      </c>
      <c r="X862" s="99">
        <v>212540.47286796599</v>
      </c>
      <c r="Y862" s="99">
        <v>147983.26123046901</v>
      </c>
      <c r="Z862" s="99">
        <v>146628.577056885</v>
      </c>
      <c r="AA862" s="99">
        <v>0</v>
      </c>
      <c r="AB862" s="99">
        <v>0</v>
      </c>
      <c r="AC862" s="99">
        <v>7649345.1507568397</v>
      </c>
      <c r="AD862" s="99">
        <v>498.510661043227</v>
      </c>
      <c r="AE862" s="99">
        <v>1930.11243124306</v>
      </c>
      <c r="AF862" s="99">
        <v>706663.51207733201</v>
      </c>
      <c r="AG862" s="99">
        <v>470952.43456649798</v>
      </c>
      <c r="AH862" s="99">
        <v>0</v>
      </c>
      <c r="AI862" s="99">
        <v>999681.87747955299</v>
      </c>
      <c r="AJ862" s="99">
        <v>198454.46723556501</v>
      </c>
      <c r="AK862" s="99">
        <v>0</v>
      </c>
      <c r="AL862" s="99">
        <v>145517.317342758</v>
      </c>
      <c r="AM862" s="99">
        <v>0</v>
      </c>
      <c r="AN862" s="99">
        <v>7642006.14733887</v>
      </c>
      <c r="AO862" s="99">
        <v>21211854.716552701</v>
      </c>
      <c r="AP862" s="99">
        <v>0</v>
      </c>
      <c r="AQ862" s="99">
        <v>1974354.39653015</v>
      </c>
      <c r="AR862" s="99">
        <v>1337081.3724365199</v>
      </c>
      <c r="AS862" s="99">
        <v>1257836.51472473</v>
      </c>
      <c r="AT862" s="99">
        <v>0</v>
      </c>
      <c r="AU862" s="99">
        <v>0</v>
      </c>
      <c r="AV862" s="99">
        <v>25047355.939208999</v>
      </c>
      <c r="AW862" s="99">
        <v>1674.39979143441</v>
      </c>
      <c r="AX862" s="99">
        <v>27589.7369971275</v>
      </c>
      <c r="AY862" s="99">
        <v>7312074.0783691397</v>
      </c>
      <c r="AZ862" s="99">
        <v>3925958.3074035598</v>
      </c>
      <c r="BA862" s="99">
        <v>0</v>
      </c>
      <c r="BB862" s="99">
        <v>10045071.346069301</v>
      </c>
      <c r="BC862" s="99">
        <v>1855854.76976013</v>
      </c>
      <c r="BD862" s="99">
        <v>0</v>
      </c>
      <c r="BE862" s="99">
        <v>1248030.7081756601</v>
      </c>
      <c r="BF862" s="99">
        <v>0</v>
      </c>
      <c r="BG862" s="99">
        <v>25145548.7348633</v>
      </c>
      <c r="BH862" s="99">
        <v>5909142.9411010696</v>
      </c>
      <c r="BI862" s="99">
        <v>0</v>
      </c>
      <c r="BJ862" s="99">
        <v>693510.68888855004</v>
      </c>
      <c r="BK862" s="99">
        <v>489141.44971847499</v>
      </c>
      <c r="BL862" s="99">
        <v>0</v>
      </c>
      <c r="BM862" s="99">
        <v>0</v>
      </c>
      <c r="BN862" s="99">
        <v>0</v>
      </c>
      <c r="BO862" s="99">
        <v>0</v>
      </c>
      <c r="BP862" s="99">
        <v>0</v>
      </c>
      <c r="BQ862" s="99">
        <v>0</v>
      </c>
      <c r="BR862" s="99">
        <v>2452117.30969238</v>
      </c>
      <c r="BS862" s="99">
        <v>1502057.7971344001</v>
      </c>
      <c r="BT862" s="99">
        <v>0</v>
      </c>
      <c r="BU862" s="99">
        <v>1886479.9799804699</v>
      </c>
      <c r="BV862" s="99">
        <v>808386.55065154994</v>
      </c>
      <c r="BW862" s="99">
        <v>0</v>
      </c>
      <c r="BX862" s="99">
        <v>261347.68904495201</v>
      </c>
      <c r="BY862" s="99">
        <v>0</v>
      </c>
      <c r="BZ862" s="99">
        <v>0</v>
      </c>
      <c r="CA862" s="99">
        <v>45682.677383899703</v>
      </c>
      <c r="CB862" s="99">
        <v>2371480.7292785598</v>
      </c>
      <c r="CC862" s="99">
        <v>23117538.157714799</v>
      </c>
      <c r="CD862" s="99">
        <v>6599073.85693359</v>
      </c>
      <c r="CE862" s="99">
        <v>959.67586314678204</v>
      </c>
      <c r="CF862" s="99">
        <v>144930.345363617</v>
      </c>
      <c r="CG862" s="99">
        <v>1242640.2681579599</v>
      </c>
      <c r="CH862" s="99">
        <v>0</v>
      </c>
      <c r="CI862" s="99">
        <v>46642.294708251997</v>
      </c>
      <c r="CJ862" s="99">
        <v>2520236.1404113802</v>
      </c>
      <c r="CK862" s="99">
        <v>24357770.197265599</v>
      </c>
      <c r="CL862" s="99">
        <v>6851631.6632080097</v>
      </c>
      <c r="CM862" s="203">
        <f t="shared" si="39"/>
        <v>71730.239517212001</v>
      </c>
      <c r="CN862" s="203">
        <f t="shared" si="40"/>
        <v>10162242.28775025</v>
      </c>
      <c r="CO862" s="203">
        <f t="shared" si="41"/>
        <v>49503318.932128899</v>
      </c>
      <c r="CP862" s="99">
        <v>6851631.6632080097</v>
      </c>
      <c r="CQ862" s="99">
        <v>0</v>
      </c>
      <c r="CR862" s="99">
        <v>0</v>
      </c>
      <c r="CS862" s="99">
        <v>0</v>
      </c>
      <c r="CT862" s="99">
        <v>0</v>
      </c>
    </row>
    <row r="863" spans="1:98">
      <c r="A863" s="98" t="s">
        <v>65</v>
      </c>
      <c r="B863" s="100">
        <v>42522</v>
      </c>
      <c r="C863" s="99">
        <v>41385.4461736679</v>
      </c>
      <c r="D863" s="99">
        <v>0</v>
      </c>
      <c r="E863" s="99">
        <v>4105.9432346224803</v>
      </c>
      <c r="F863" s="99">
        <v>3519.39464989305</v>
      </c>
      <c r="G863" s="99">
        <v>957.77324491739296</v>
      </c>
      <c r="H863" s="99">
        <v>0</v>
      </c>
      <c r="I863" s="99">
        <v>0</v>
      </c>
      <c r="J863" s="99">
        <v>25057.048821449302</v>
      </c>
      <c r="K863" s="99">
        <v>6.7075522664817999</v>
      </c>
      <c r="L863" s="99">
        <v>79.448986634612098</v>
      </c>
      <c r="M863" s="99">
        <v>15265.4919025898</v>
      </c>
      <c r="N863" s="99">
        <v>4288.00545185804</v>
      </c>
      <c r="O863" s="99">
        <v>0</v>
      </c>
      <c r="P863" s="99">
        <v>24330.0260922909</v>
      </c>
      <c r="Q863" s="99">
        <v>1527.25921912491</v>
      </c>
      <c r="R863" s="99">
        <v>0</v>
      </c>
      <c r="S863" s="99">
        <v>959.72793498635303</v>
      </c>
      <c r="T863" s="99">
        <v>0</v>
      </c>
      <c r="U863" s="99">
        <v>25063.877457141902</v>
      </c>
      <c r="V863" s="99">
        <v>2150871.0863342299</v>
      </c>
      <c r="W863" s="99">
        <v>0</v>
      </c>
      <c r="X863" s="99">
        <v>193690.25446128799</v>
      </c>
      <c r="Y863" s="99">
        <v>130325.511256218</v>
      </c>
      <c r="Z863" s="99">
        <v>146977.652812958</v>
      </c>
      <c r="AA863" s="99">
        <v>0</v>
      </c>
      <c r="AB863" s="99">
        <v>0</v>
      </c>
      <c r="AC863" s="99">
        <v>7653481.9510498</v>
      </c>
      <c r="AD863" s="99">
        <v>405.50167131424001</v>
      </c>
      <c r="AE863" s="99">
        <v>1876.3314390778501</v>
      </c>
      <c r="AF863" s="99">
        <v>702436.18293762195</v>
      </c>
      <c r="AG863" s="99">
        <v>465409.31475830101</v>
      </c>
      <c r="AH863" s="99">
        <v>0</v>
      </c>
      <c r="AI863" s="99">
        <v>997580.63331604004</v>
      </c>
      <c r="AJ863" s="99">
        <v>193618.31830406201</v>
      </c>
      <c r="AK863" s="99">
        <v>0</v>
      </c>
      <c r="AL863" s="99">
        <v>148260.80420112601</v>
      </c>
      <c r="AM863" s="99">
        <v>0</v>
      </c>
      <c r="AN863" s="99">
        <v>7590667.2686767597</v>
      </c>
      <c r="AO863" s="99">
        <v>21160067.316406298</v>
      </c>
      <c r="AP863" s="99">
        <v>0</v>
      </c>
      <c r="AQ863" s="99">
        <v>1799975.2276458701</v>
      </c>
      <c r="AR863" s="99">
        <v>1177482.1246643099</v>
      </c>
      <c r="AS863" s="99">
        <v>1261215.04444885</v>
      </c>
      <c r="AT863" s="99">
        <v>0</v>
      </c>
      <c r="AU863" s="99">
        <v>0</v>
      </c>
      <c r="AV863" s="99">
        <v>25106423.6474609</v>
      </c>
      <c r="AW863" s="99">
        <v>1365.1474337428799</v>
      </c>
      <c r="AX863" s="99">
        <v>25652.155659675602</v>
      </c>
      <c r="AY863" s="99">
        <v>7315744.51599121</v>
      </c>
      <c r="AZ863" s="99">
        <v>3892045.6404113802</v>
      </c>
      <c r="BA863" s="99">
        <v>0</v>
      </c>
      <c r="BB863" s="99">
        <v>10090054.7698975</v>
      </c>
      <c r="BC863" s="99">
        <v>1796761.1622466999</v>
      </c>
      <c r="BD863" s="99">
        <v>0</v>
      </c>
      <c r="BE863" s="99">
        <v>1272013.05160522</v>
      </c>
      <c r="BF863" s="99">
        <v>0</v>
      </c>
      <c r="BG863" s="99">
        <v>24980612.595947299</v>
      </c>
      <c r="BH863" s="99">
        <v>5940100.5693969699</v>
      </c>
      <c r="BI863" s="99">
        <v>0</v>
      </c>
      <c r="BJ863" s="99">
        <v>643909.50495910598</v>
      </c>
      <c r="BK863" s="99">
        <v>447806.081199646</v>
      </c>
      <c r="BL863" s="99">
        <v>0</v>
      </c>
      <c r="BM863" s="99">
        <v>0</v>
      </c>
      <c r="BN863" s="99">
        <v>0</v>
      </c>
      <c r="BO863" s="99">
        <v>0</v>
      </c>
      <c r="BP863" s="99">
        <v>0</v>
      </c>
      <c r="BQ863" s="99">
        <v>0</v>
      </c>
      <c r="BR863" s="99">
        <v>2471993.4227600102</v>
      </c>
      <c r="BS863" s="99">
        <v>1483367.1584777799</v>
      </c>
      <c r="BT863" s="99">
        <v>0</v>
      </c>
      <c r="BU863" s="99">
        <v>1902126.17997742</v>
      </c>
      <c r="BV863" s="99">
        <v>792857.12178802502</v>
      </c>
      <c r="BW863" s="99">
        <v>0</v>
      </c>
      <c r="BX863" s="99">
        <v>271098.35900497402</v>
      </c>
      <c r="BY863" s="99">
        <v>0</v>
      </c>
      <c r="BZ863" s="99">
        <v>0</v>
      </c>
      <c r="CA863" s="99">
        <v>45468.836567878701</v>
      </c>
      <c r="CB863" s="99">
        <v>2345710.6073608398</v>
      </c>
      <c r="CC863" s="99">
        <v>22955856.7976074</v>
      </c>
      <c r="CD863" s="99">
        <v>6591742.9342651404</v>
      </c>
      <c r="CE863" s="99">
        <v>958.21607331931602</v>
      </c>
      <c r="CF863" s="99">
        <v>148494.616809845</v>
      </c>
      <c r="CG863" s="99">
        <v>1274327.59646606</v>
      </c>
      <c r="CH863" s="99">
        <v>0</v>
      </c>
      <c r="CI863" s="99">
        <v>46429.3582782745</v>
      </c>
      <c r="CJ863" s="99">
        <v>2489712.6966247601</v>
      </c>
      <c r="CK863" s="99">
        <v>24210183.146484401</v>
      </c>
      <c r="CL863" s="99">
        <v>6847095.6090698196</v>
      </c>
      <c r="CM863" s="203">
        <f t="shared" si="39"/>
        <v>71493.235735416398</v>
      </c>
      <c r="CN863" s="203">
        <f t="shared" si="40"/>
        <v>10080379.965301519</v>
      </c>
      <c r="CO863" s="203">
        <f t="shared" si="41"/>
        <v>49190795.7424317</v>
      </c>
      <c r="CP863" s="99">
        <v>6847095.6090698196</v>
      </c>
      <c r="CQ863" s="99">
        <v>0</v>
      </c>
      <c r="CR863" s="99">
        <v>0</v>
      </c>
      <c r="CS863" s="99">
        <v>0</v>
      </c>
      <c r="CT863" s="99">
        <v>0</v>
      </c>
    </row>
    <row r="864" spans="1:98">
      <c r="A864" s="98" t="s">
        <v>65</v>
      </c>
      <c r="B864" s="100">
        <v>42614</v>
      </c>
      <c r="C864" s="99">
        <v>41179.936763763399</v>
      </c>
      <c r="D864" s="99">
        <v>0</v>
      </c>
      <c r="E864" s="99">
        <v>4134.8593912720698</v>
      </c>
      <c r="F864" s="99">
        <v>3586.0088415443902</v>
      </c>
      <c r="G864" s="99">
        <v>963.07029359787703</v>
      </c>
      <c r="H864" s="99">
        <v>0</v>
      </c>
      <c r="I864" s="99">
        <v>0</v>
      </c>
      <c r="J864" s="99">
        <v>24891.517151594198</v>
      </c>
      <c r="K864" s="99">
        <v>4.6956197409890601</v>
      </c>
      <c r="L864" s="99">
        <v>89.307033918797998</v>
      </c>
      <c r="M864" s="99">
        <v>15298.2072364092</v>
      </c>
      <c r="N864" s="99">
        <v>4204.6799740195302</v>
      </c>
      <c r="O864" s="99">
        <v>0</v>
      </c>
      <c r="P864" s="99">
        <v>24206.312262535099</v>
      </c>
      <c r="Q864" s="99">
        <v>1518.54431968927</v>
      </c>
      <c r="R864" s="99">
        <v>0</v>
      </c>
      <c r="S864" s="99">
        <v>961.207287557423</v>
      </c>
      <c r="T864" s="99">
        <v>0</v>
      </c>
      <c r="U864" s="99">
        <v>24898.801148653001</v>
      </c>
      <c r="V864" s="99">
        <v>2151093.7987670898</v>
      </c>
      <c r="W864" s="99">
        <v>0</v>
      </c>
      <c r="X864" s="99">
        <v>192248.59053611799</v>
      </c>
      <c r="Y864" s="99">
        <v>129160.984889984</v>
      </c>
      <c r="Z864" s="99">
        <v>149585.30501747099</v>
      </c>
      <c r="AA864" s="99">
        <v>0</v>
      </c>
      <c r="AB864" s="99">
        <v>0</v>
      </c>
      <c r="AC864" s="99">
        <v>7564240.68286133</v>
      </c>
      <c r="AD864" s="99">
        <v>282.18428092449898</v>
      </c>
      <c r="AE864" s="99">
        <v>2352.4766643345401</v>
      </c>
      <c r="AF864" s="99">
        <v>704423.39073944103</v>
      </c>
      <c r="AG864" s="99">
        <v>456775.12019348098</v>
      </c>
      <c r="AH864" s="99">
        <v>0</v>
      </c>
      <c r="AI864" s="99">
        <v>981160.73429870605</v>
      </c>
      <c r="AJ864" s="99">
        <v>194145.45497703599</v>
      </c>
      <c r="AK864" s="99">
        <v>0</v>
      </c>
      <c r="AL864" s="99">
        <v>149382.22793388399</v>
      </c>
      <c r="AM864" s="99">
        <v>0</v>
      </c>
      <c r="AN864" s="99">
        <v>7579495.1065063505</v>
      </c>
      <c r="AO864" s="99">
        <v>21298815.8740234</v>
      </c>
      <c r="AP864" s="99">
        <v>0</v>
      </c>
      <c r="AQ864" s="99">
        <v>1820354.97140503</v>
      </c>
      <c r="AR864" s="99">
        <v>1193215.03671265</v>
      </c>
      <c r="AS864" s="99">
        <v>1278759.1666564899</v>
      </c>
      <c r="AT864" s="99">
        <v>0</v>
      </c>
      <c r="AU864" s="99">
        <v>0</v>
      </c>
      <c r="AV864" s="99">
        <v>24928170.097167999</v>
      </c>
      <c r="AW864" s="99">
        <v>955.52276252210095</v>
      </c>
      <c r="AX864" s="99">
        <v>31445.150808095899</v>
      </c>
      <c r="AY864" s="99">
        <v>7356580.66687012</v>
      </c>
      <c r="AZ864" s="99">
        <v>3856055.4715271001</v>
      </c>
      <c r="BA864" s="99">
        <v>0</v>
      </c>
      <c r="BB864" s="99">
        <v>9985480.6859130897</v>
      </c>
      <c r="BC864" s="99">
        <v>1832836.1967926</v>
      </c>
      <c r="BD864" s="99">
        <v>0</v>
      </c>
      <c r="BE864" s="99">
        <v>1278032.1439971901</v>
      </c>
      <c r="BF864" s="99">
        <v>0</v>
      </c>
      <c r="BG864" s="99">
        <v>24938675.194091801</v>
      </c>
      <c r="BH864" s="99">
        <v>5886079.2525634803</v>
      </c>
      <c r="BI864" s="99">
        <v>0</v>
      </c>
      <c r="BJ864" s="99">
        <v>632151.02088165295</v>
      </c>
      <c r="BK864" s="99">
        <v>437393.002368927</v>
      </c>
      <c r="BL864" s="99">
        <v>0</v>
      </c>
      <c r="BM864" s="99">
        <v>0</v>
      </c>
      <c r="BN864" s="99">
        <v>0</v>
      </c>
      <c r="BO864" s="99">
        <v>0</v>
      </c>
      <c r="BP864" s="99">
        <v>0</v>
      </c>
      <c r="BQ864" s="99">
        <v>0</v>
      </c>
      <c r="BR864" s="99">
        <v>2481538.8537902799</v>
      </c>
      <c r="BS864" s="99">
        <v>1475183.4243469201</v>
      </c>
      <c r="BT864" s="99">
        <v>0</v>
      </c>
      <c r="BU864" s="99">
        <v>1595266.7999877899</v>
      </c>
      <c r="BV864" s="99">
        <v>792710.55063629197</v>
      </c>
      <c r="BW864" s="99">
        <v>0</v>
      </c>
      <c r="BX864" s="99">
        <v>240085.06913566601</v>
      </c>
      <c r="BY864" s="99">
        <v>0</v>
      </c>
      <c r="BZ864" s="99">
        <v>0</v>
      </c>
      <c r="CA864" s="99">
        <v>45335.393696785002</v>
      </c>
      <c r="CB864" s="99">
        <v>2342424.0190734901</v>
      </c>
      <c r="CC864" s="99">
        <v>23111611.305908199</v>
      </c>
      <c r="CD864" s="99">
        <v>6511024.47473145</v>
      </c>
      <c r="CE864" s="99">
        <v>963.11411809921299</v>
      </c>
      <c r="CF864" s="99">
        <v>149719.199142456</v>
      </c>
      <c r="CG864" s="99">
        <v>1280480.5770874</v>
      </c>
      <c r="CH864" s="99">
        <v>0</v>
      </c>
      <c r="CI864" s="99">
        <v>46296.472883224502</v>
      </c>
      <c r="CJ864" s="99">
        <v>2490926.9668579102</v>
      </c>
      <c r="CK864" s="99">
        <v>24421383.390625</v>
      </c>
      <c r="CL864" s="99">
        <v>6778028.9613647498</v>
      </c>
      <c r="CM864" s="203">
        <f t="shared" si="39"/>
        <v>71195.274031877503</v>
      </c>
      <c r="CN864" s="203">
        <f t="shared" si="40"/>
        <v>10070422.073364262</v>
      </c>
      <c r="CO864" s="203">
        <f t="shared" si="41"/>
        <v>49360058.584716797</v>
      </c>
      <c r="CP864" s="99">
        <v>6778028.9613647498</v>
      </c>
      <c r="CQ864" s="99">
        <v>0</v>
      </c>
      <c r="CR864" s="99">
        <v>0</v>
      </c>
      <c r="CS864" s="99">
        <v>0</v>
      </c>
      <c r="CT864" s="99">
        <v>0</v>
      </c>
    </row>
    <row r="865" spans="1:98">
      <c r="A865" s="98" t="s">
        <v>65</v>
      </c>
      <c r="B865" s="100">
        <v>42705</v>
      </c>
      <c r="C865" s="99">
        <v>41005.1013617516</v>
      </c>
      <c r="D865" s="99">
        <v>0</v>
      </c>
      <c r="E865" s="99">
        <v>4145.4633279442796</v>
      </c>
      <c r="F865" s="99">
        <v>3608.7368896901598</v>
      </c>
      <c r="G865" s="99">
        <v>974.91560720652296</v>
      </c>
      <c r="H865" s="99">
        <v>0</v>
      </c>
      <c r="I865" s="99">
        <v>0</v>
      </c>
      <c r="J865" s="99">
        <v>24733.083146810499</v>
      </c>
      <c r="K865" s="99">
        <v>3.7370078295934901</v>
      </c>
      <c r="L865" s="99">
        <v>79.031664722599103</v>
      </c>
      <c r="M865" s="99">
        <v>15282.8145031929</v>
      </c>
      <c r="N865" s="99">
        <v>4168.2624685764304</v>
      </c>
      <c r="O865" s="99">
        <v>0</v>
      </c>
      <c r="P865" s="99">
        <v>24143.673372268699</v>
      </c>
      <c r="Q865" s="99">
        <v>1497.39082098007</v>
      </c>
      <c r="R865" s="99">
        <v>0</v>
      </c>
      <c r="S865" s="99">
        <v>971.98210509866499</v>
      </c>
      <c r="T865" s="99">
        <v>0</v>
      </c>
      <c r="U865" s="99">
        <v>24734.619543313998</v>
      </c>
      <c r="V865" s="99">
        <v>2116763.4090881301</v>
      </c>
      <c r="W865" s="99">
        <v>0</v>
      </c>
      <c r="X865" s="99">
        <v>188443.57749366801</v>
      </c>
      <c r="Y865" s="99">
        <v>130821.10752773299</v>
      </c>
      <c r="Z865" s="99">
        <v>151494.126615524</v>
      </c>
      <c r="AA865" s="99">
        <v>0</v>
      </c>
      <c r="AB865" s="99">
        <v>0</v>
      </c>
      <c r="AC865" s="99">
        <v>7451004.9126586895</v>
      </c>
      <c r="AD865" s="99">
        <v>145.67992533370901</v>
      </c>
      <c r="AE865" s="99">
        <v>1938.3804146796499</v>
      </c>
      <c r="AF865" s="99">
        <v>696487.85011291504</v>
      </c>
      <c r="AG865" s="99">
        <v>450493.07957458502</v>
      </c>
      <c r="AH865" s="99">
        <v>0</v>
      </c>
      <c r="AI865" s="99">
        <v>962823.75003814697</v>
      </c>
      <c r="AJ865" s="99">
        <v>195443.166194916</v>
      </c>
      <c r="AK865" s="99">
        <v>0</v>
      </c>
      <c r="AL865" s="99">
        <v>151476.64220047</v>
      </c>
      <c r="AM865" s="99">
        <v>0</v>
      </c>
      <c r="AN865" s="99">
        <v>7466531.8137817401</v>
      </c>
      <c r="AO865" s="99">
        <v>21067077.779052701</v>
      </c>
      <c r="AP865" s="99">
        <v>0</v>
      </c>
      <c r="AQ865" s="99">
        <v>1797038.4168853799</v>
      </c>
      <c r="AR865" s="99">
        <v>1209049.3692932101</v>
      </c>
      <c r="AS865" s="99">
        <v>1304163.4977416999</v>
      </c>
      <c r="AT865" s="99">
        <v>0</v>
      </c>
      <c r="AU865" s="99">
        <v>0</v>
      </c>
      <c r="AV865" s="99">
        <v>24735770.465820301</v>
      </c>
      <c r="AW865" s="99">
        <v>495.67522076889901</v>
      </c>
      <c r="AX865" s="99">
        <v>30802.781204700499</v>
      </c>
      <c r="AY865" s="99">
        <v>7310787.56884766</v>
      </c>
      <c r="AZ865" s="99">
        <v>3826584.5910949698</v>
      </c>
      <c r="BA865" s="99">
        <v>0</v>
      </c>
      <c r="BB865" s="99">
        <v>9842472.4504394494</v>
      </c>
      <c r="BC865" s="99">
        <v>1856664.1904144301</v>
      </c>
      <c r="BD865" s="99">
        <v>0</v>
      </c>
      <c r="BE865" s="99">
        <v>1303745.9191894501</v>
      </c>
      <c r="BF865" s="99">
        <v>0</v>
      </c>
      <c r="BG865" s="99">
        <v>24772698.260986298</v>
      </c>
      <c r="BH865" s="99">
        <v>5862293.9326171903</v>
      </c>
      <c r="BI865" s="99">
        <v>0</v>
      </c>
      <c r="BJ865" s="99">
        <v>625955.04662322998</v>
      </c>
      <c r="BK865" s="99">
        <v>440007.740158081</v>
      </c>
      <c r="BL865" s="99">
        <v>0</v>
      </c>
      <c r="BM865" s="99">
        <v>0</v>
      </c>
      <c r="BN865" s="99">
        <v>0</v>
      </c>
      <c r="BO865" s="99">
        <v>0</v>
      </c>
      <c r="BP865" s="99">
        <v>0</v>
      </c>
      <c r="BQ865" s="99">
        <v>0</v>
      </c>
      <c r="BR865" s="99">
        <v>2458971.8246459998</v>
      </c>
      <c r="BS865" s="99">
        <v>1464687.3610382101</v>
      </c>
      <c r="BT865" s="99">
        <v>0</v>
      </c>
      <c r="BU865" s="99">
        <v>1825564.1999816899</v>
      </c>
      <c r="BV865" s="99">
        <v>796508.04135894799</v>
      </c>
      <c r="BW865" s="99">
        <v>0</v>
      </c>
      <c r="BX865" s="99">
        <v>265055.049037933</v>
      </c>
      <c r="BY865" s="99">
        <v>0</v>
      </c>
      <c r="BZ865" s="99">
        <v>0</v>
      </c>
      <c r="CA865" s="99">
        <v>45171.872077941902</v>
      </c>
      <c r="CB865" s="99">
        <v>2308794.7863464402</v>
      </c>
      <c r="CC865" s="99">
        <v>22853561.233154301</v>
      </c>
      <c r="CD865" s="99">
        <v>6488023.4583740197</v>
      </c>
      <c r="CE865" s="99">
        <v>974.20409488678001</v>
      </c>
      <c r="CF865" s="99">
        <v>151557.30984115601</v>
      </c>
      <c r="CG865" s="99">
        <v>1305121.2334594701</v>
      </c>
      <c r="CH865" s="99">
        <v>0</v>
      </c>
      <c r="CI865" s="99">
        <v>46145.905254363999</v>
      </c>
      <c r="CJ865" s="99">
        <v>2457641.2195434598</v>
      </c>
      <c r="CK865" s="99">
        <v>24144617.010497998</v>
      </c>
      <c r="CL865" s="99">
        <v>6752469.4500122098</v>
      </c>
      <c r="CM865" s="203">
        <f t="shared" si="39"/>
        <v>70880.524797677994</v>
      </c>
      <c r="CN865" s="203">
        <f t="shared" si="40"/>
        <v>9924173.033325199</v>
      </c>
      <c r="CO865" s="203">
        <f t="shared" si="41"/>
        <v>48917315.2714843</v>
      </c>
      <c r="CP865" s="99">
        <v>6752469.4500122098</v>
      </c>
      <c r="CQ865" s="99">
        <v>0</v>
      </c>
      <c r="CR865" s="99">
        <v>0</v>
      </c>
      <c r="CS865" s="99">
        <v>0</v>
      </c>
      <c r="CT865" s="99">
        <v>0</v>
      </c>
    </row>
    <row r="866" spans="1:98">
      <c r="A866" s="98" t="s">
        <v>65</v>
      </c>
      <c r="B866" s="100">
        <v>42795</v>
      </c>
      <c r="C866" s="99">
        <v>41041.2780418396</v>
      </c>
      <c r="D866" s="99">
        <v>0</v>
      </c>
      <c r="E866" s="99">
        <v>4147.8312452435503</v>
      </c>
      <c r="F866" s="99">
        <v>3617.1511232852899</v>
      </c>
      <c r="G866" s="99">
        <v>996.83602423965897</v>
      </c>
      <c r="H866" s="99">
        <v>0</v>
      </c>
      <c r="I866" s="99">
        <v>0</v>
      </c>
      <c r="J866" s="99">
        <v>24671.7132668495</v>
      </c>
      <c r="K866" s="99">
        <v>3.2603589860664202</v>
      </c>
      <c r="L866" s="99">
        <v>72.498371527530296</v>
      </c>
      <c r="M866" s="99">
        <v>15421.6183593273</v>
      </c>
      <c r="N866" s="99">
        <v>4114.22909665108</v>
      </c>
      <c r="O866" s="99">
        <v>0</v>
      </c>
      <c r="P866" s="99">
        <v>24072.438732385599</v>
      </c>
      <c r="Q866" s="99">
        <v>1483.41177245975</v>
      </c>
      <c r="R866" s="99">
        <v>0</v>
      </c>
      <c r="S866" s="99">
        <v>999.76654285937502</v>
      </c>
      <c r="T866" s="99">
        <v>0</v>
      </c>
      <c r="U866" s="99">
        <v>24671.667709589001</v>
      </c>
      <c r="V866" s="99">
        <v>2136647.0525207501</v>
      </c>
      <c r="W866" s="99">
        <v>0</v>
      </c>
      <c r="X866" s="99">
        <v>188731.720220566</v>
      </c>
      <c r="Y866" s="99">
        <v>131017.719888687</v>
      </c>
      <c r="Z866" s="99">
        <v>154253.469776154</v>
      </c>
      <c r="AA866" s="99">
        <v>0</v>
      </c>
      <c r="AB866" s="99">
        <v>0</v>
      </c>
      <c r="AC866" s="99">
        <v>7494855.5895996103</v>
      </c>
      <c r="AD866" s="99">
        <v>110.812828625552</v>
      </c>
      <c r="AE866" s="99">
        <v>1932.94304323196</v>
      </c>
      <c r="AF866" s="99">
        <v>703830.925132751</v>
      </c>
      <c r="AG866" s="99">
        <v>449447.70322036702</v>
      </c>
      <c r="AH866" s="99">
        <v>0</v>
      </c>
      <c r="AI866" s="99">
        <v>989122.35806274402</v>
      </c>
      <c r="AJ866" s="99">
        <v>196587.54915428199</v>
      </c>
      <c r="AK866" s="99">
        <v>0</v>
      </c>
      <c r="AL866" s="99">
        <v>155756.72361564601</v>
      </c>
      <c r="AM866" s="99">
        <v>0</v>
      </c>
      <c r="AN866" s="99">
        <v>7480500.3233032199</v>
      </c>
      <c r="AO866" s="99">
        <v>21404668.279541001</v>
      </c>
      <c r="AP866" s="99">
        <v>0</v>
      </c>
      <c r="AQ866" s="99">
        <v>1784213.4280242899</v>
      </c>
      <c r="AR866" s="99">
        <v>1210426.3333740199</v>
      </c>
      <c r="AS866" s="99">
        <v>1329297.5344696001</v>
      </c>
      <c r="AT866" s="99">
        <v>0</v>
      </c>
      <c r="AU866" s="99">
        <v>0</v>
      </c>
      <c r="AV866" s="99">
        <v>24857257.2348633</v>
      </c>
      <c r="AW866" s="99">
        <v>377.92750438302801</v>
      </c>
      <c r="AX866" s="99">
        <v>25998.477164268501</v>
      </c>
      <c r="AY866" s="99">
        <v>7393420.0278320303</v>
      </c>
      <c r="AZ866" s="99">
        <v>3827914.5410156301</v>
      </c>
      <c r="BA866" s="99">
        <v>0</v>
      </c>
      <c r="BB866" s="99">
        <v>10111615.514526401</v>
      </c>
      <c r="BC866" s="99">
        <v>1869635.86897278</v>
      </c>
      <c r="BD866" s="99">
        <v>0</v>
      </c>
      <c r="BE866" s="99">
        <v>1340007.31575012</v>
      </c>
      <c r="BF866" s="99">
        <v>0</v>
      </c>
      <c r="BG866" s="99">
        <v>24758997.4995117</v>
      </c>
      <c r="BH866" s="99">
        <v>5976552.2360839797</v>
      </c>
      <c r="BI866" s="99">
        <v>0</v>
      </c>
      <c r="BJ866" s="99">
        <v>615825.32293701195</v>
      </c>
      <c r="BK866" s="99">
        <v>435512.26185607899</v>
      </c>
      <c r="BL866" s="99">
        <v>0</v>
      </c>
      <c r="BM866" s="99">
        <v>0</v>
      </c>
      <c r="BN866" s="99">
        <v>0</v>
      </c>
      <c r="BO866" s="99">
        <v>0</v>
      </c>
      <c r="BP866" s="99">
        <v>0</v>
      </c>
      <c r="BQ866" s="99">
        <v>0</v>
      </c>
      <c r="BR866" s="99">
        <v>2504328.9841308598</v>
      </c>
      <c r="BS866" s="99">
        <v>1462894.50971985</v>
      </c>
      <c r="BT866" s="99">
        <v>0</v>
      </c>
      <c r="BU866" s="99">
        <v>1863748.45999146</v>
      </c>
      <c r="BV866" s="99">
        <v>791446.839401245</v>
      </c>
      <c r="BW866" s="99">
        <v>0</v>
      </c>
      <c r="BX866" s="99">
        <v>280910.228988647</v>
      </c>
      <c r="BY866" s="99">
        <v>0</v>
      </c>
      <c r="BZ866" s="99">
        <v>0</v>
      </c>
      <c r="CA866" s="99">
        <v>45169.089355468801</v>
      </c>
      <c r="CB866" s="99">
        <v>2321793.2857055701</v>
      </c>
      <c r="CC866" s="99">
        <v>23123404.870117199</v>
      </c>
      <c r="CD866" s="99">
        <v>6593899.4223632803</v>
      </c>
      <c r="CE866" s="99">
        <v>996.970954738557</v>
      </c>
      <c r="CF866" s="99">
        <v>154932.62199783299</v>
      </c>
      <c r="CG866" s="99">
        <v>1332381.19789124</v>
      </c>
      <c r="CH866" s="99">
        <v>0</v>
      </c>
      <c r="CI866" s="99">
        <v>46164.624305725098</v>
      </c>
      <c r="CJ866" s="99">
        <v>2480798.3805236798</v>
      </c>
      <c r="CK866" s="99">
        <v>24458143.790527299</v>
      </c>
      <c r="CL866" s="99">
        <v>6861915.1234130897</v>
      </c>
      <c r="CM866" s="203">
        <f t="shared" si="39"/>
        <v>70836.292015314102</v>
      </c>
      <c r="CN866" s="203">
        <f t="shared" si="40"/>
        <v>9961298.7038269006</v>
      </c>
      <c r="CO866" s="203">
        <f t="shared" si="41"/>
        <v>49217141.290039003</v>
      </c>
      <c r="CP866" s="99">
        <v>6861915.1234130897</v>
      </c>
      <c r="CQ866" s="99">
        <v>0</v>
      </c>
      <c r="CR866" s="99">
        <v>0</v>
      </c>
      <c r="CS866" s="99">
        <v>0</v>
      </c>
      <c r="CT866" s="99">
        <v>0</v>
      </c>
    </row>
    <row r="867" spans="1:98">
      <c r="A867" s="98" t="s">
        <v>65</v>
      </c>
      <c r="B867" s="100">
        <v>42887</v>
      </c>
      <c r="C867" s="99">
        <v>40780.052967071497</v>
      </c>
      <c r="D867" s="99">
        <v>0</v>
      </c>
      <c r="E867" s="99">
        <v>4112.2056933045396</v>
      </c>
      <c r="F867" s="99">
        <v>3606.8001313507598</v>
      </c>
      <c r="G867" s="99">
        <v>1004.35424536467</v>
      </c>
      <c r="H867" s="99">
        <v>0</v>
      </c>
      <c r="I867" s="99">
        <v>0</v>
      </c>
      <c r="J867" s="99">
        <v>24586.4856448174</v>
      </c>
      <c r="K867" s="99">
        <v>2.4607818247750401</v>
      </c>
      <c r="L867" s="99">
        <v>68.713980944827199</v>
      </c>
      <c r="M867" s="99">
        <v>15313.973768591901</v>
      </c>
      <c r="N867" s="99">
        <v>4021.96737843752</v>
      </c>
      <c r="O867" s="99">
        <v>0</v>
      </c>
      <c r="P867" s="99">
        <v>24045.966817617398</v>
      </c>
      <c r="Q867" s="99">
        <v>1442.5972710102801</v>
      </c>
      <c r="R867" s="99">
        <v>0</v>
      </c>
      <c r="S867" s="99">
        <v>1006.97462190688</v>
      </c>
      <c r="T867" s="99">
        <v>0</v>
      </c>
      <c r="U867" s="99">
        <v>24595.373694181399</v>
      </c>
      <c r="V867" s="99">
        <v>2124725.79864502</v>
      </c>
      <c r="W867" s="99">
        <v>0</v>
      </c>
      <c r="X867" s="99">
        <v>184314.241573334</v>
      </c>
      <c r="Y867" s="99">
        <v>129424.941979408</v>
      </c>
      <c r="Z867" s="99">
        <v>154110.804214478</v>
      </c>
      <c r="AA867" s="99">
        <v>0</v>
      </c>
      <c r="AB867" s="99">
        <v>0</v>
      </c>
      <c r="AC867" s="99">
        <v>7416592.4661254901</v>
      </c>
      <c r="AD867" s="99">
        <v>72.0331668173894</v>
      </c>
      <c r="AE867" s="99">
        <v>1620.8228158652801</v>
      </c>
      <c r="AF867" s="99">
        <v>699383.19834899902</v>
      </c>
      <c r="AG867" s="99">
        <v>435984.76393508899</v>
      </c>
      <c r="AH867" s="99">
        <v>0</v>
      </c>
      <c r="AI867" s="99">
        <v>958131.97373199498</v>
      </c>
      <c r="AJ867" s="99">
        <v>197793.26267433201</v>
      </c>
      <c r="AK867" s="99">
        <v>0</v>
      </c>
      <c r="AL867" s="99">
        <v>152901.75229835499</v>
      </c>
      <c r="AM867" s="99">
        <v>0</v>
      </c>
      <c r="AN867" s="99">
        <v>7459274.1085815402</v>
      </c>
      <c r="AO867" s="99">
        <v>21343634.2885742</v>
      </c>
      <c r="AP867" s="99">
        <v>0</v>
      </c>
      <c r="AQ867" s="99">
        <v>1769107.65234375</v>
      </c>
      <c r="AR867" s="99">
        <v>1203096.4244384801</v>
      </c>
      <c r="AS867" s="99">
        <v>1330947.0527954099</v>
      </c>
      <c r="AT867" s="99">
        <v>0</v>
      </c>
      <c r="AU867" s="99">
        <v>0</v>
      </c>
      <c r="AV867" s="99">
        <v>24834737.115478501</v>
      </c>
      <c r="AW867" s="99">
        <v>247.220183290541</v>
      </c>
      <c r="AX867" s="99">
        <v>24832.147307872801</v>
      </c>
      <c r="AY867" s="99">
        <v>7402988.71337891</v>
      </c>
      <c r="AZ867" s="99">
        <v>3740899.3105163602</v>
      </c>
      <c r="BA867" s="99">
        <v>0</v>
      </c>
      <c r="BB867" s="99">
        <v>9904349.4803466797</v>
      </c>
      <c r="BC867" s="99">
        <v>1903450.8618316699</v>
      </c>
      <c r="BD867" s="99">
        <v>0</v>
      </c>
      <c r="BE867" s="99">
        <v>1321691.9921417199</v>
      </c>
      <c r="BF867" s="99">
        <v>0</v>
      </c>
      <c r="BG867" s="99">
        <v>24880795.926269501</v>
      </c>
      <c r="BH867" s="99">
        <v>5861916.8507690402</v>
      </c>
      <c r="BI867" s="99">
        <v>0</v>
      </c>
      <c r="BJ867" s="99">
        <v>597981.08415985096</v>
      </c>
      <c r="BK867" s="99">
        <v>430788.218360901</v>
      </c>
      <c r="BL867" s="99">
        <v>0</v>
      </c>
      <c r="BM867" s="99">
        <v>0</v>
      </c>
      <c r="BN867" s="99">
        <v>0</v>
      </c>
      <c r="BO867" s="99">
        <v>0</v>
      </c>
      <c r="BP867" s="99">
        <v>0</v>
      </c>
      <c r="BQ867" s="99">
        <v>0</v>
      </c>
      <c r="BR867" s="99">
        <v>2499824.7834472698</v>
      </c>
      <c r="BS867" s="99">
        <v>1438605.81190491</v>
      </c>
      <c r="BT867" s="99">
        <v>0</v>
      </c>
      <c r="BU867" s="99">
        <v>1827773.17997742</v>
      </c>
      <c r="BV867" s="99">
        <v>788735.031723022</v>
      </c>
      <c r="BW867" s="99">
        <v>0</v>
      </c>
      <c r="BX867" s="99">
        <v>280647.22899246198</v>
      </c>
      <c r="BY867" s="99">
        <v>0</v>
      </c>
      <c r="BZ867" s="99">
        <v>0</v>
      </c>
      <c r="CA867" s="99">
        <v>44865.5829062462</v>
      </c>
      <c r="CB867" s="99">
        <v>2306600.1323547401</v>
      </c>
      <c r="CC867" s="99">
        <v>23117169.104247998</v>
      </c>
      <c r="CD867" s="99">
        <v>6467206.4451904297</v>
      </c>
      <c r="CE867" s="99">
        <v>1005.0999422743899</v>
      </c>
      <c r="CF867" s="99">
        <v>153302.62304115301</v>
      </c>
      <c r="CG867" s="99">
        <v>1325651.38935852</v>
      </c>
      <c r="CH867" s="99">
        <v>0</v>
      </c>
      <c r="CI867" s="99">
        <v>45871.937924861901</v>
      </c>
      <c r="CJ867" s="99">
        <v>2458970.9400634798</v>
      </c>
      <c r="CK867" s="99">
        <v>24438244.306884799</v>
      </c>
      <c r="CL867" s="99">
        <v>6731430.2445678702</v>
      </c>
      <c r="CM867" s="203">
        <f t="shared" si="39"/>
        <v>70467.311619043292</v>
      </c>
      <c r="CN867" s="203">
        <f t="shared" si="40"/>
        <v>9918245.0486450195</v>
      </c>
      <c r="CO867" s="203">
        <f t="shared" si="41"/>
        <v>49319040.233154297</v>
      </c>
      <c r="CP867" s="99">
        <v>6731430.2445678702</v>
      </c>
      <c r="CQ867" s="99">
        <v>0</v>
      </c>
      <c r="CR867" s="99">
        <v>0</v>
      </c>
      <c r="CS867" s="99">
        <v>0</v>
      </c>
      <c r="CT867" s="99">
        <v>0</v>
      </c>
    </row>
    <row r="868" spans="1:98">
      <c r="A868" s="98" t="s">
        <v>65</v>
      </c>
      <c r="B868" s="100">
        <v>42979</v>
      </c>
      <c r="C868" s="99">
        <v>40747.783144474</v>
      </c>
      <c r="D868" s="99">
        <v>0</v>
      </c>
      <c r="E868" s="99">
        <v>4161.0716080665597</v>
      </c>
      <c r="F868" s="99">
        <v>3701.2784680426098</v>
      </c>
      <c r="G868" s="99">
        <v>1003.96411201358</v>
      </c>
      <c r="H868" s="99">
        <v>0</v>
      </c>
      <c r="I868" s="99">
        <v>0</v>
      </c>
      <c r="J868" s="99">
        <v>24740.6831300259</v>
      </c>
      <c r="K868" s="99">
        <v>2.81320667502587</v>
      </c>
      <c r="L868" s="99">
        <v>87.191545112058506</v>
      </c>
      <c r="M868" s="99">
        <v>15385.522588252999</v>
      </c>
      <c r="N868" s="99">
        <v>3953.4719828367201</v>
      </c>
      <c r="O868" s="99">
        <v>0</v>
      </c>
      <c r="P868" s="99">
        <v>24076.150062560999</v>
      </c>
      <c r="Q868" s="99">
        <v>1415.7897600680601</v>
      </c>
      <c r="R868" s="99">
        <v>0</v>
      </c>
      <c r="S868" s="99">
        <v>1001.50423029065</v>
      </c>
      <c r="T868" s="99">
        <v>0</v>
      </c>
      <c r="U868" s="99">
        <v>24743.436848640398</v>
      </c>
      <c r="V868" s="99">
        <v>2104077.92687988</v>
      </c>
      <c r="W868" s="99">
        <v>0</v>
      </c>
      <c r="X868" s="99">
        <v>177957.32315826399</v>
      </c>
      <c r="Y868" s="99">
        <v>127335.66531562799</v>
      </c>
      <c r="Z868" s="99">
        <v>151071.302593231</v>
      </c>
      <c r="AA868" s="99">
        <v>0</v>
      </c>
      <c r="AB868" s="99">
        <v>0</v>
      </c>
      <c r="AC868" s="99">
        <v>7367691.9182128897</v>
      </c>
      <c r="AD868" s="99">
        <v>61.129026477225104</v>
      </c>
      <c r="AE868" s="99">
        <v>1569.9522810876399</v>
      </c>
      <c r="AF868" s="99">
        <v>701932.44002533006</v>
      </c>
      <c r="AG868" s="99">
        <v>426855.159324646</v>
      </c>
      <c r="AH868" s="99">
        <v>0</v>
      </c>
      <c r="AI868" s="99">
        <v>948608.90760040295</v>
      </c>
      <c r="AJ868" s="99">
        <v>197283.23163413999</v>
      </c>
      <c r="AK868" s="99">
        <v>0</v>
      </c>
      <c r="AL868" s="99">
        <v>150521.550573349</v>
      </c>
      <c r="AM868" s="99">
        <v>0</v>
      </c>
      <c r="AN868" s="99">
        <v>7406998.5618286096</v>
      </c>
      <c r="AO868" s="99">
        <v>21286212.513671901</v>
      </c>
      <c r="AP868" s="99">
        <v>0</v>
      </c>
      <c r="AQ868" s="99">
        <v>1704092.91621399</v>
      </c>
      <c r="AR868" s="99">
        <v>1188719.5638122601</v>
      </c>
      <c r="AS868" s="99">
        <v>1309523.6533355699</v>
      </c>
      <c r="AT868" s="99">
        <v>0</v>
      </c>
      <c r="AU868" s="99">
        <v>0</v>
      </c>
      <c r="AV868" s="99">
        <v>24789459.607666001</v>
      </c>
      <c r="AW868" s="99">
        <v>210.701135644689</v>
      </c>
      <c r="AX868" s="99">
        <v>25860.417471647299</v>
      </c>
      <c r="AY868" s="99">
        <v>7466946.2537231399</v>
      </c>
      <c r="AZ868" s="99">
        <v>3676684.8134765602</v>
      </c>
      <c r="BA868" s="99">
        <v>0</v>
      </c>
      <c r="BB868" s="99">
        <v>9847707.7614746094</v>
      </c>
      <c r="BC868" s="99">
        <v>1886947.5168457001</v>
      </c>
      <c r="BD868" s="99">
        <v>0</v>
      </c>
      <c r="BE868" s="99">
        <v>1306816.6052856401</v>
      </c>
      <c r="BF868" s="99">
        <v>0</v>
      </c>
      <c r="BG868" s="99">
        <v>24816416.763427701</v>
      </c>
      <c r="BH868" s="99">
        <v>5849423.4204711895</v>
      </c>
      <c r="BI868" s="99">
        <v>0</v>
      </c>
      <c r="BJ868" s="99">
        <v>565809.25655365002</v>
      </c>
      <c r="BK868" s="99">
        <v>417639.41568374599</v>
      </c>
      <c r="BL868" s="99">
        <v>0</v>
      </c>
      <c r="BM868" s="99">
        <v>0</v>
      </c>
      <c r="BN868" s="99">
        <v>0</v>
      </c>
      <c r="BO868" s="99">
        <v>0</v>
      </c>
      <c r="BP868" s="99">
        <v>0</v>
      </c>
      <c r="BQ868" s="99">
        <v>0</v>
      </c>
      <c r="BR868" s="99">
        <v>2502544.02874756</v>
      </c>
      <c r="BS868" s="99">
        <v>1408275.37324524</v>
      </c>
      <c r="BT868" s="99">
        <v>0</v>
      </c>
      <c r="BU868" s="99">
        <v>1541452.4499816899</v>
      </c>
      <c r="BV868" s="99">
        <v>775948.33446502697</v>
      </c>
      <c r="BW868" s="99">
        <v>0</v>
      </c>
      <c r="BX868" s="99">
        <v>241976.039138794</v>
      </c>
      <c r="BY868" s="99">
        <v>0</v>
      </c>
      <c r="BZ868" s="99">
        <v>0</v>
      </c>
      <c r="CA868" s="99">
        <v>44933.356646537803</v>
      </c>
      <c r="CB868" s="99">
        <v>2287371.6062316899</v>
      </c>
      <c r="CC868" s="99">
        <v>23009078.580810498</v>
      </c>
      <c r="CD868" s="99">
        <v>6403590.5334472703</v>
      </c>
      <c r="CE868" s="99">
        <v>1003.8505273237801</v>
      </c>
      <c r="CF868" s="99">
        <v>151058.971288681</v>
      </c>
      <c r="CG868" s="99">
        <v>1310523.27003479</v>
      </c>
      <c r="CH868" s="99">
        <v>0</v>
      </c>
      <c r="CI868" s="99">
        <v>45940.041601181001</v>
      </c>
      <c r="CJ868" s="99">
        <v>2435682.72473145</v>
      </c>
      <c r="CK868" s="99">
        <v>24316031.722656298</v>
      </c>
      <c r="CL868" s="99">
        <v>6680996.7976684598</v>
      </c>
      <c r="CM868" s="203">
        <f t="shared" si="39"/>
        <v>70683.478449821399</v>
      </c>
      <c r="CN868" s="203">
        <f t="shared" si="40"/>
        <v>9842681.2865600586</v>
      </c>
      <c r="CO868" s="203">
        <f t="shared" si="41"/>
        <v>49132448.486083999</v>
      </c>
      <c r="CP868" s="99">
        <v>6680996.7976684598</v>
      </c>
      <c r="CQ868" s="99">
        <v>0</v>
      </c>
      <c r="CR868" s="99">
        <v>0</v>
      </c>
      <c r="CS868" s="99">
        <v>0</v>
      </c>
      <c r="CT868" s="99">
        <v>0</v>
      </c>
    </row>
    <row r="869" spans="1:98">
      <c r="A869" s="98" t="s">
        <v>65</v>
      </c>
      <c r="B869" s="100">
        <v>43070</v>
      </c>
      <c r="C869" s="99">
        <v>40730.127705573999</v>
      </c>
      <c r="D869" s="99">
        <v>0</v>
      </c>
      <c r="E869" s="99">
        <v>4109.2077466845503</v>
      </c>
      <c r="F869" s="99">
        <v>3622.4258340001102</v>
      </c>
      <c r="G869" s="99">
        <v>1007.7404428497</v>
      </c>
      <c r="H869" s="99">
        <v>0</v>
      </c>
      <c r="I869" s="99">
        <v>0</v>
      </c>
      <c r="J869" s="99">
        <v>24401.749472379699</v>
      </c>
      <c r="K869" s="99">
        <v>1.25440745406377</v>
      </c>
      <c r="L869" s="99">
        <v>98.034315949305906</v>
      </c>
      <c r="M869" s="99">
        <v>15462.7935545444</v>
      </c>
      <c r="N869" s="99">
        <v>3857.3102939128898</v>
      </c>
      <c r="O869" s="99">
        <v>0</v>
      </c>
      <c r="P869" s="99">
        <v>24021.939893961</v>
      </c>
      <c r="Q869" s="99">
        <v>1411.11307883263</v>
      </c>
      <c r="R869" s="99">
        <v>0</v>
      </c>
      <c r="S869" s="99">
        <v>1003.94256403297</v>
      </c>
      <c r="T869" s="99">
        <v>0</v>
      </c>
      <c r="U869" s="99">
        <v>24398.034343004201</v>
      </c>
      <c r="V869" s="99">
        <v>2097671.6624145498</v>
      </c>
      <c r="W869" s="99">
        <v>0</v>
      </c>
      <c r="X869" s="99">
        <v>178824.883708954</v>
      </c>
      <c r="Y869" s="99">
        <v>128349.870485306</v>
      </c>
      <c r="Z869" s="99">
        <v>152977.37978935201</v>
      </c>
      <c r="AA869" s="99">
        <v>0</v>
      </c>
      <c r="AB869" s="99">
        <v>0</v>
      </c>
      <c r="AC869" s="99">
        <v>7330363.8451538105</v>
      </c>
      <c r="AD869" s="99">
        <v>30.045389510225501</v>
      </c>
      <c r="AE869" s="99">
        <v>1856.2753301709899</v>
      </c>
      <c r="AF869" s="99">
        <v>704433.30435943604</v>
      </c>
      <c r="AG869" s="99">
        <v>418587.90998458897</v>
      </c>
      <c r="AH869" s="99">
        <v>0</v>
      </c>
      <c r="AI869" s="99">
        <v>955476.37522125198</v>
      </c>
      <c r="AJ869" s="99">
        <v>195710.87149238601</v>
      </c>
      <c r="AK869" s="99">
        <v>0</v>
      </c>
      <c r="AL869" s="99">
        <v>153127.72125816299</v>
      </c>
      <c r="AM869" s="99">
        <v>0</v>
      </c>
      <c r="AN869" s="99">
        <v>7339281.9677123995</v>
      </c>
      <c r="AO869" s="99">
        <v>21298311.579833999</v>
      </c>
      <c r="AP869" s="99">
        <v>0</v>
      </c>
      <c r="AQ869" s="99">
        <v>1724584.03450012</v>
      </c>
      <c r="AR869" s="99">
        <v>1195004.03413391</v>
      </c>
      <c r="AS869" s="99">
        <v>1329455.29916382</v>
      </c>
      <c r="AT869" s="99">
        <v>0</v>
      </c>
      <c r="AU869" s="99">
        <v>0</v>
      </c>
      <c r="AV869" s="99">
        <v>24784763.8513184</v>
      </c>
      <c r="AW869" s="99">
        <v>103.65924763400101</v>
      </c>
      <c r="AX869" s="99">
        <v>29005.487627029401</v>
      </c>
      <c r="AY869" s="99">
        <v>7561689.4334106399</v>
      </c>
      <c r="AZ869" s="99">
        <v>3609421.76531982</v>
      </c>
      <c r="BA869" s="99">
        <v>0</v>
      </c>
      <c r="BB869" s="99">
        <v>9945016.9442138709</v>
      </c>
      <c r="BC869" s="99">
        <v>1884521.8916626</v>
      </c>
      <c r="BD869" s="99">
        <v>0</v>
      </c>
      <c r="BE869" s="99">
        <v>1330194.45025635</v>
      </c>
      <c r="BF869" s="99">
        <v>0</v>
      </c>
      <c r="BG869" s="99">
        <v>24823952.876464799</v>
      </c>
      <c r="BH869" s="99">
        <v>5882664.1724243201</v>
      </c>
      <c r="BI869" s="99">
        <v>0</v>
      </c>
      <c r="BJ869" s="99">
        <v>560803.53102111805</v>
      </c>
      <c r="BK869" s="99">
        <v>414736.93897247303</v>
      </c>
      <c r="BL869" s="99">
        <v>0</v>
      </c>
      <c r="BM869" s="99">
        <v>0</v>
      </c>
      <c r="BN869" s="99">
        <v>0</v>
      </c>
      <c r="BO869" s="99">
        <v>0</v>
      </c>
      <c r="BP869" s="99">
        <v>0</v>
      </c>
      <c r="BQ869" s="99">
        <v>0</v>
      </c>
      <c r="BR869" s="99">
        <v>2540220.24926758</v>
      </c>
      <c r="BS869" s="99">
        <v>1381519.2598266599</v>
      </c>
      <c r="BT869" s="99">
        <v>0</v>
      </c>
      <c r="BU869" s="99">
        <v>1812724.29377747</v>
      </c>
      <c r="BV869" s="99">
        <v>771226.52548980701</v>
      </c>
      <c r="BW869" s="99">
        <v>0</v>
      </c>
      <c r="BX869" s="99">
        <v>268231.21603012102</v>
      </c>
      <c r="BY869" s="99">
        <v>0</v>
      </c>
      <c r="BZ869" s="99">
        <v>0</v>
      </c>
      <c r="CA869" s="99">
        <v>44864.235070705399</v>
      </c>
      <c r="CB869" s="99">
        <v>2277288.6260376</v>
      </c>
      <c r="CC869" s="99">
        <v>23024292.1401367</v>
      </c>
      <c r="CD869" s="99">
        <v>6445066.8705444299</v>
      </c>
      <c r="CE869" s="99">
        <v>1006.7760945782099</v>
      </c>
      <c r="CF869" s="99">
        <v>153085.29643630999</v>
      </c>
      <c r="CG869" s="99">
        <v>1330651.8025817899</v>
      </c>
      <c r="CH869" s="99">
        <v>0</v>
      </c>
      <c r="CI869" s="99">
        <v>45867.128679275498</v>
      </c>
      <c r="CJ869" s="99">
        <v>2430132.73077393</v>
      </c>
      <c r="CK869" s="99">
        <v>24360570.8525391</v>
      </c>
      <c r="CL869" s="99">
        <v>6706046.0447998</v>
      </c>
      <c r="CM869" s="203">
        <f t="shared" si="39"/>
        <v>70265.163022279696</v>
      </c>
      <c r="CN869" s="203">
        <f t="shared" si="40"/>
        <v>9769414.69848633</v>
      </c>
      <c r="CO869" s="203">
        <f t="shared" si="41"/>
        <v>49184523.729003899</v>
      </c>
      <c r="CP869" s="99">
        <v>6706046.0447998</v>
      </c>
      <c r="CQ869" s="99">
        <v>0</v>
      </c>
      <c r="CR869" s="99">
        <v>0</v>
      </c>
      <c r="CS869" s="99">
        <v>0</v>
      </c>
      <c r="CT869" s="99">
        <v>0</v>
      </c>
    </row>
    <row r="870" spans="1:98">
      <c r="A870" s="98" t="s">
        <v>65</v>
      </c>
      <c r="B870" s="100">
        <v>43160</v>
      </c>
      <c r="C870" s="99">
        <v>40646.398006439202</v>
      </c>
      <c r="D870" s="99">
        <v>0</v>
      </c>
      <c r="E870" s="99">
        <v>4105.82829630375</v>
      </c>
      <c r="F870" s="99">
        <v>3624.4225898087002</v>
      </c>
      <c r="G870" s="99">
        <v>1014.1891203597201</v>
      </c>
      <c r="H870" s="99">
        <v>0</v>
      </c>
      <c r="I870" s="99">
        <v>0</v>
      </c>
      <c r="J870" s="99">
        <v>24227.046490907702</v>
      </c>
      <c r="K870" s="99">
        <v>2.21394722681725</v>
      </c>
      <c r="L870" s="99">
        <v>95.346903378143907</v>
      </c>
      <c r="M870" s="99">
        <v>15513.9232256413</v>
      </c>
      <c r="N870" s="99">
        <v>3785.8057300150399</v>
      </c>
      <c r="O870" s="99">
        <v>0</v>
      </c>
      <c r="P870" s="99">
        <v>23901.9637386799</v>
      </c>
      <c r="Q870" s="99">
        <v>1412.24929718673</v>
      </c>
      <c r="R870" s="99">
        <v>0</v>
      </c>
      <c r="S870" s="99">
        <v>1017.90496814996</v>
      </c>
      <c r="T870" s="99">
        <v>0</v>
      </c>
      <c r="U870" s="99">
        <v>24225.370110273401</v>
      </c>
      <c r="V870" s="99">
        <v>2084305.9360656701</v>
      </c>
      <c r="W870" s="99">
        <v>0</v>
      </c>
      <c r="X870" s="99">
        <v>174124.67643928499</v>
      </c>
      <c r="Y870" s="99">
        <v>126929.436308861</v>
      </c>
      <c r="Z870" s="99">
        <v>152871.98768424999</v>
      </c>
      <c r="AA870" s="99">
        <v>0</v>
      </c>
      <c r="AB870" s="99">
        <v>0</v>
      </c>
      <c r="AC870" s="99">
        <v>7272662.2242431603</v>
      </c>
      <c r="AD870" s="99">
        <v>58.217172519769498</v>
      </c>
      <c r="AE870" s="99">
        <v>2290.66395008564</v>
      </c>
      <c r="AF870" s="99">
        <v>709483.25416564895</v>
      </c>
      <c r="AG870" s="99">
        <v>410614.808696747</v>
      </c>
      <c r="AH870" s="99">
        <v>0</v>
      </c>
      <c r="AI870" s="99">
        <v>935527.30953216599</v>
      </c>
      <c r="AJ870" s="99">
        <v>195775.62892723101</v>
      </c>
      <c r="AK870" s="99">
        <v>0</v>
      </c>
      <c r="AL870" s="99">
        <v>152320.70215034499</v>
      </c>
      <c r="AM870" s="99">
        <v>0</v>
      </c>
      <c r="AN870" s="99">
        <v>7293140.0032348596</v>
      </c>
      <c r="AO870" s="99">
        <v>21365561.751220699</v>
      </c>
      <c r="AP870" s="99">
        <v>0</v>
      </c>
      <c r="AQ870" s="99">
        <v>1696998.8888244601</v>
      </c>
      <c r="AR870" s="99">
        <v>1203659.1851654099</v>
      </c>
      <c r="AS870" s="99">
        <v>1339095.9533844001</v>
      </c>
      <c r="AT870" s="99">
        <v>0</v>
      </c>
      <c r="AU870" s="99">
        <v>0</v>
      </c>
      <c r="AV870" s="99">
        <v>24774305.786132801</v>
      </c>
      <c r="AW870" s="99">
        <v>203.027875458822</v>
      </c>
      <c r="AX870" s="99">
        <v>30935.1370842457</v>
      </c>
      <c r="AY870" s="99">
        <v>7691134.0703735398</v>
      </c>
      <c r="AZ870" s="99">
        <v>3600804.4551696801</v>
      </c>
      <c r="BA870" s="99">
        <v>0</v>
      </c>
      <c r="BB870" s="99">
        <v>9793870.9383544903</v>
      </c>
      <c r="BC870" s="99">
        <v>1909331.0441284201</v>
      </c>
      <c r="BD870" s="99">
        <v>0</v>
      </c>
      <c r="BE870" s="99">
        <v>1332488.39070129</v>
      </c>
      <c r="BF870" s="99">
        <v>0</v>
      </c>
      <c r="BG870" s="99">
        <v>24823637.4924316</v>
      </c>
      <c r="BH870" s="99">
        <v>5847054.71801758</v>
      </c>
      <c r="BI870" s="99">
        <v>0</v>
      </c>
      <c r="BJ870" s="99">
        <v>544831.37254333496</v>
      </c>
      <c r="BK870" s="99">
        <v>407726.46315002401</v>
      </c>
      <c r="BL870" s="99">
        <v>0</v>
      </c>
      <c r="BM870" s="99">
        <v>0</v>
      </c>
      <c r="BN870" s="99">
        <v>0</v>
      </c>
      <c r="BO870" s="99">
        <v>0</v>
      </c>
      <c r="BP870" s="99">
        <v>0</v>
      </c>
      <c r="BQ870" s="99">
        <v>0</v>
      </c>
      <c r="BR870" s="99">
        <v>2563881.6388244601</v>
      </c>
      <c r="BS870" s="99">
        <v>1361243.76335144</v>
      </c>
      <c r="BT870" s="99">
        <v>0</v>
      </c>
      <c r="BU870" s="99">
        <v>1757557.5607757601</v>
      </c>
      <c r="BV870" s="99">
        <v>768485.59955596901</v>
      </c>
      <c r="BW870" s="99">
        <v>0</v>
      </c>
      <c r="BX870" s="99">
        <v>274652.369895935</v>
      </c>
      <c r="BY870" s="99">
        <v>0</v>
      </c>
      <c r="BZ870" s="99">
        <v>0</v>
      </c>
      <c r="CA870" s="99">
        <v>44721.774792194403</v>
      </c>
      <c r="CB870" s="99">
        <v>2253761.6571044899</v>
      </c>
      <c r="CC870" s="99">
        <v>23071155.6411133</v>
      </c>
      <c r="CD870" s="99">
        <v>6395829.9123535203</v>
      </c>
      <c r="CE870" s="99">
        <v>1014.47537450492</v>
      </c>
      <c r="CF870" s="99">
        <v>151314.65619278001</v>
      </c>
      <c r="CG870" s="99">
        <v>1323257.20429993</v>
      </c>
      <c r="CH870" s="99">
        <v>0</v>
      </c>
      <c r="CI870" s="99">
        <v>45737.842476368001</v>
      </c>
      <c r="CJ870" s="99">
        <v>2407749.7424316402</v>
      </c>
      <c r="CK870" s="99">
        <v>24397809.4692383</v>
      </c>
      <c r="CL870" s="99">
        <v>6657417.5611572303</v>
      </c>
      <c r="CM870" s="203">
        <f t="shared" si="39"/>
        <v>69963.212586641399</v>
      </c>
      <c r="CN870" s="203">
        <f t="shared" si="40"/>
        <v>9700889.7456665002</v>
      </c>
      <c r="CO870" s="203">
        <f t="shared" si="41"/>
        <v>49221446.9616699</v>
      </c>
      <c r="CP870" s="99">
        <v>6657417.5611572303</v>
      </c>
      <c r="CQ870" s="99">
        <v>0</v>
      </c>
      <c r="CR870" s="99">
        <v>0</v>
      </c>
      <c r="CS870" s="99">
        <v>0</v>
      </c>
      <c r="CT870" s="99">
        <v>0</v>
      </c>
    </row>
    <row r="871" spans="1:98">
      <c r="A871" s="98" t="s">
        <v>65</v>
      </c>
      <c r="B871" s="100">
        <v>43252</v>
      </c>
      <c r="C871" s="99">
        <v>40715.939371585802</v>
      </c>
      <c r="D871" s="99">
        <v>0</v>
      </c>
      <c r="E871" s="99">
        <v>4158.3786888122604</v>
      </c>
      <c r="F871" s="99">
        <v>3685.9445357024701</v>
      </c>
      <c r="G871" s="99">
        <v>1017.51615868509</v>
      </c>
      <c r="H871" s="99">
        <v>0</v>
      </c>
      <c r="I871" s="99">
        <v>0</v>
      </c>
      <c r="J871" s="99">
        <v>24051.2542293072</v>
      </c>
      <c r="K871" s="99">
        <v>1.6007048096216701</v>
      </c>
      <c r="L871" s="99">
        <v>108.007914169692</v>
      </c>
      <c r="M871" s="99">
        <v>15729.7451871634</v>
      </c>
      <c r="N871" s="99">
        <v>3710.6719862520699</v>
      </c>
      <c r="O871" s="99">
        <v>0</v>
      </c>
      <c r="P871" s="99">
        <v>23914.3983635902</v>
      </c>
      <c r="Q871" s="99">
        <v>1414.02268843353</v>
      </c>
      <c r="R871" s="99">
        <v>0</v>
      </c>
      <c r="S871" s="99">
        <v>1022.61938986927</v>
      </c>
      <c r="T871" s="99">
        <v>0</v>
      </c>
      <c r="U871" s="99">
        <v>24063.8886978626</v>
      </c>
      <c r="V871" s="99">
        <v>2092111.5613708501</v>
      </c>
      <c r="W871" s="99">
        <v>0</v>
      </c>
      <c r="X871" s="99">
        <v>172023.18300056501</v>
      </c>
      <c r="Y871" s="99">
        <v>125640.277853012</v>
      </c>
      <c r="Z871" s="99">
        <v>147940.64582824701</v>
      </c>
      <c r="AA871" s="99">
        <v>0</v>
      </c>
      <c r="AB871" s="99">
        <v>0</v>
      </c>
      <c r="AC871" s="99">
        <v>7259905.7750854502</v>
      </c>
      <c r="AD871" s="99">
        <v>40.7855619667098</v>
      </c>
      <c r="AE871" s="99">
        <v>1598.2989544570401</v>
      </c>
      <c r="AF871" s="99">
        <v>728333.696586609</v>
      </c>
      <c r="AG871" s="99">
        <v>410705.85223770101</v>
      </c>
      <c r="AH871" s="99">
        <v>0</v>
      </c>
      <c r="AI871" s="99">
        <v>921615.91949462902</v>
      </c>
      <c r="AJ871" s="99">
        <v>194996.87981605501</v>
      </c>
      <c r="AK871" s="99">
        <v>0</v>
      </c>
      <c r="AL871" s="99">
        <v>150685.652381897</v>
      </c>
      <c r="AM871" s="99">
        <v>0</v>
      </c>
      <c r="AN871" s="99">
        <v>7294270.3745727502</v>
      </c>
      <c r="AO871" s="99">
        <v>21591673.634521499</v>
      </c>
      <c r="AP871" s="99">
        <v>0</v>
      </c>
      <c r="AQ871" s="99">
        <v>1656419.36151123</v>
      </c>
      <c r="AR871" s="99">
        <v>1173871.9872741699</v>
      </c>
      <c r="AS871" s="99">
        <v>1295683.59292603</v>
      </c>
      <c r="AT871" s="99">
        <v>0</v>
      </c>
      <c r="AU871" s="99">
        <v>0</v>
      </c>
      <c r="AV871" s="99">
        <v>24927825.173339799</v>
      </c>
      <c r="AW871" s="99">
        <v>143.07760797068499</v>
      </c>
      <c r="AX871" s="99">
        <v>24935.129599571199</v>
      </c>
      <c r="AY871" s="99">
        <v>7878196.5087280301</v>
      </c>
      <c r="AZ871" s="99">
        <v>3597728.9387206999</v>
      </c>
      <c r="BA871" s="99">
        <v>0</v>
      </c>
      <c r="BB871" s="99">
        <v>9709722.6795654297</v>
      </c>
      <c r="BC871" s="99">
        <v>1885011.62094116</v>
      </c>
      <c r="BD871" s="99">
        <v>0</v>
      </c>
      <c r="BE871" s="99">
        <v>1321926.8253021201</v>
      </c>
      <c r="BF871" s="99">
        <v>0</v>
      </c>
      <c r="BG871" s="99">
        <v>24808020.5627441</v>
      </c>
      <c r="BH871" s="99">
        <v>5845094.8663330097</v>
      </c>
      <c r="BI871" s="99">
        <v>0</v>
      </c>
      <c r="BJ871" s="99">
        <v>527374.20217895496</v>
      </c>
      <c r="BK871" s="99">
        <v>394817.66300582897</v>
      </c>
      <c r="BL871" s="99">
        <v>0</v>
      </c>
      <c r="BM871" s="99">
        <v>0</v>
      </c>
      <c r="BN871" s="99">
        <v>0</v>
      </c>
      <c r="BO871" s="99">
        <v>0</v>
      </c>
      <c r="BP871" s="99">
        <v>0</v>
      </c>
      <c r="BQ871" s="99">
        <v>0</v>
      </c>
      <c r="BR871" s="99">
        <v>2587136.8677368201</v>
      </c>
      <c r="BS871" s="99">
        <v>1351651.4732818599</v>
      </c>
      <c r="BT871" s="99">
        <v>0</v>
      </c>
      <c r="BU871" s="99">
        <v>1743240.19500732</v>
      </c>
      <c r="BV871" s="99">
        <v>755094.36457061803</v>
      </c>
      <c r="BW871" s="99">
        <v>0</v>
      </c>
      <c r="BX871" s="99">
        <v>272167.12678909302</v>
      </c>
      <c r="BY871" s="99">
        <v>0</v>
      </c>
      <c r="BZ871" s="99">
        <v>0</v>
      </c>
      <c r="CA871" s="99">
        <v>44852.719109058402</v>
      </c>
      <c r="CB871" s="99">
        <v>2266377.0267028799</v>
      </c>
      <c r="CC871" s="99">
        <v>23202887.399658199</v>
      </c>
      <c r="CD871" s="99">
        <v>6376858.8408203097</v>
      </c>
      <c r="CE871" s="99">
        <v>1018.4463166669</v>
      </c>
      <c r="CF871" s="99">
        <v>149397.397174835</v>
      </c>
      <c r="CG871" s="99">
        <v>1309246.90336609</v>
      </c>
      <c r="CH871" s="99">
        <v>0</v>
      </c>
      <c r="CI871" s="99">
        <v>45868.3231267929</v>
      </c>
      <c r="CJ871" s="99">
        <v>2413134.7756652799</v>
      </c>
      <c r="CK871" s="99">
        <v>24469024.1794434</v>
      </c>
      <c r="CL871" s="99">
        <v>6635457.7697143601</v>
      </c>
      <c r="CM871" s="203">
        <f t="shared" si="39"/>
        <v>69932.211824655504</v>
      </c>
      <c r="CN871" s="203">
        <f t="shared" si="40"/>
        <v>9707405.1502380297</v>
      </c>
      <c r="CO871" s="203">
        <f t="shared" si="41"/>
        <v>49277044.7421875</v>
      </c>
      <c r="CP871" s="99">
        <v>6635457.7697143601</v>
      </c>
      <c r="CQ871" s="99">
        <v>0</v>
      </c>
      <c r="CR871" s="99">
        <v>0</v>
      </c>
      <c r="CS871" s="99">
        <v>0</v>
      </c>
      <c r="CT871" s="99">
        <v>0</v>
      </c>
    </row>
    <row r="872" spans="1:98">
      <c r="A872" s="98" t="s">
        <v>66</v>
      </c>
      <c r="B872" s="100">
        <v>38047</v>
      </c>
      <c r="C872" s="99">
        <v>12752.289635896699</v>
      </c>
      <c r="D872" s="99">
        <v>0</v>
      </c>
      <c r="E872" s="99">
        <v>7954.0487163662901</v>
      </c>
      <c r="F872" s="99">
        <v>3861.1300889253598</v>
      </c>
      <c r="G872" s="99">
        <v>2.6423950099851901</v>
      </c>
      <c r="H872" s="99">
        <v>506.93663167208399</v>
      </c>
      <c r="I872" s="99">
        <v>0</v>
      </c>
      <c r="J872" s="99">
        <v>43.382297199685098</v>
      </c>
      <c r="K872" s="99">
        <v>0</v>
      </c>
      <c r="L872" s="99">
        <v>9222.0153248310107</v>
      </c>
      <c r="M872" s="99">
        <v>7038.5772168636304</v>
      </c>
      <c r="N872" s="99">
        <v>3162.1030443310701</v>
      </c>
      <c r="O872" s="99">
        <v>0</v>
      </c>
      <c r="P872" s="99">
        <v>0</v>
      </c>
      <c r="Q872" s="99">
        <v>1174.1572379767899</v>
      </c>
      <c r="R872" s="99">
        <v>0</v>
      </c>
      <c r="S872" s="99">
        <v>0</v>
      </c>
      <c r="T872" s="99">
        <v>503.23285193741299</v>
      </c>
      <c r="U872" s="99">
        <v>17982.469143152201</v>
      </c>
      <c r="V872" s="99">
        <v>800625.21763610805</v>
      </c>
      <c r="W872" s="99">
        <v>0</v>
      </c>
      <c r="X872" s="99">
        <v>766602.68067169201</v>
      </c>
      <c r="Y872" s="99">
        <v>337538.59188079799</v>
      </c>
      <c r="Z872" s="99">
        <v>653.66272775828804</v>
      </c>
      <c r="AA872" s="99">
        <v>93861.784843444795</v>
      </c>
      <c r="AB872" s="99">
        <v>0</v>
      </c>
      <c r="AC872" s="99">
        <v>2897.1504453718699</v>
      </c>
      <c r="AD872" s="99">
        <v>0</v>
      </c>
      <c r="AE872" s="99">
        <v>467383.61714172398</v>
      </c>
      <c r="AF872" s="99">
        <v>357749.45572280901</v>
      </c>
      <c r="AG872" s="99">
        <v>576443.09664154099</v>
      </c>
      <c r="AH872" s="99">
        <v>0</v>
      </c>
      <c r="AI872" s="99">
        <v>0</v>
      </c>
      <c r="AJ872" s="99">
        <v>167070.29644966099</v>
      </c>
      <c r="AK872" s="99">
        <v>0</v>
      </c>
      <c r="AL872" s="99">
        <v>0</v>
      </c>
      <c r="AM872" s="99">
        <v>93154.049998283401</v>
      </c>
      <c r="AN872" s="99">
        <v>4803560.3861694299</v>
      </c>
      <c r="AO872" s="99">
        <v>5408829.1990966797</v>
      </c>
      <c r="AP872" s="99">
        <v>0</v>
      </c>
      <c r="AQ872" s="99">
        <v>4991928.4690551804</v>
      </c>
      <c r="AR872" s="99">
        <v>2191306.8229370099</v>
      </c>
      <c r="AS872" s="99">
        <v>4103.9492838978804</v>
      </c>
      <c r="AT872" s="99">
        <v>568034.22514343297</v>
      </c>
      <c r="AU872" s="99">
        <v>0</v>
      </c>
      <c r="AV872" s="99">
        <v>7540.4951102733603</v>
      </c>
      <c r="AW872" s="99">
        <v>0</v>
      </c>
      <c r="AX872" s="99">
        <v>3251970.2276001</v>
      </c>
      <c r="AY872" s="99">
        <v>2442915.3130798298</v>
      </c>
      <c r="AZ872" s="99">
        <v>3602713.8774108901</v>
      </c>
      <c r="BA872" s="99">
        <v>0</v>
      </c>
      <c r="BB872" s="99">
        <v>0</v>
      </c>
      <c r="BC872" s="99">
        <v>1083735.66960144</v>
      </c>
      <c r="BD872" s="99">
        <v>0</v>
      </c>
      <c r="BE872" s="99">
        <v>0</v>
      </c>
      <c r="BF872" s="99">
        <v>571655.94613647496</v>
      </c>
      <c r="BG872" s="99">
        <v>11066656.6674805</v>
      </c>
      <c r="BH872" s="99">
        <v>1143512.9227294901</v>
      </c>
      <c r="BI872" s="99">
        <v>0</v>
      </c>
      <c r="BJ872" s="99">
        <v>1607520.09074402</v>
      </c>
      <c r="BK872" s="99">
        <v>797867.56061554002</v>
      </c>
      <c r="BL872" s="99">
        <v>0</v>
      </c>
      <c r="BM872" s="99">
        <v>0</v>
      </c>
      <c r="BN872" s="99">
        <v>0</v>
      </c>
      <c r="BO872" s="99">
        <v>0</v>
      </c>
      <c r="BP872" s="99">
        <v>0</v>
      </c>
      <c r="BQ872" s="99">
        <v>0</v>
      </c>
      <c r="BR872" s="99">
        <v>792371.73780059803</v>
      </c>
      <c r="BS872" s="99">
        <v>1438168.39703369</v>
      </c>
      <c r="BT872" s="99">
        <v>0</v>
      </c>
      <c r="BU872" s="99">
        <v>0</v>
      </c>
      <c r="BV872" s="99">
        <v>497396.20592498803</v>
      </c>
      <c r="BW872" s="99">
        <v>0</v>
      </c>
      <c r="BX872" s="99">
        <v>0</v>
      </c>
      <c r="BY872" s="99">
        <v>0</v>
      </c>
      <c r="BZ872" s="99">
        <v>0</v>
      </c>
      <c r="CA872" s="99">
        <v>20733.0677888393</v>
      </c>
      <c r="CB872" s="99">
        <v>1562351.7003478999</v>
      </c>
      <c r="CC872" s="99">
        <v>10324433.8361816</v>
      </c>
      <c r="CD872" s="99">
        <v>2736831.2019348098</v>
      </c>
      <c r="CE872" s="99">
        <v>513.93474496901001</v>
      </c>
      <c r="CF872" s="99">
        <v>91027.344115257307</v>
      </c>
      <c r="CG872" s="99">
        <v>575873.52548217797</v>
      </c>
      <c r="CH872" s="99">
        <v>0</v>
      </c>
      <c r="CI872" s="99">
        <v>21245.166651725802</v>
      </c>
      <c r="CJ872" s="99">
        <v>1649700.9385528599</v>
      </c>
      <c r="CK872" s="99">
        <v>10861050.3424072</v>
      </c>
      <c r="CL872" s="99">
        <v>2731341.0429382301</v>
      </c>
      <c r="CM872" s="203">
        <f t="shared" si="39"/>
        <v>39227.635794878006</v>
      </c>
      <c r="CN872" s="203">
        <f t="shared" si="40"/>
        <v>6453261.32472229</v>
      </c>
      <c r="CO872" s="203">
        <f t="shared" si="41"/>
        <v>21927707.009887703</v>
      </c>
      <c r="CP872" s="99">
        <v>2731341.0429382301</v>
      </c>
      <c r="CQ872" s="99">
        <v>0</v>
      </c>
      <c r="CR872" s="99">
        <v>0</v>
      </c>
      <c r="CS872" s="99">
        <v>0</v>
      </c>
      <c r="CT872" s="99">
        <v>0</v>
      </c>
    </row>
    <row r="873" spans="1:98">
      <c r="A873" s="98" t="s">
        <v>66</v>
      </c>
      <c r="B873" s="100">
        <v>38139</v>
      </c>
      <c r="C873" s="99">
        <v>12780.9419605732</v>
      </c>
      <c r="D873" s="99">
        <v>0</v>
      </c>
      <c r="E873" s="99">
        <v>7784.7110328674298</v>
      </c>
      <c r="F873" s="99">
        <v>3960.0504563152799</v>
      </c>
      <c r="G873" s="99">
        <v>14.363327364902901</v>
      </c>
      <c r="H873" s="99">
        <v>474.80474218726198</v>
      </c>
      <c r="I873" s="99">
        <v>0</v>
      </c>
      <c r="J873" s="99">
        <v>769.87549705803394</v>
      </c>
      <c r="K873" s="99">
        <v>0</v>
      </c>
      <c r="L873" s="99">
        <v>9268.4386150836908</v>
      </c>
      <c r="M873" s="99">
        <v>6913.0094013810203</v>
      </c>
      <c r="N873" s="99">
        <v>3200.99073165655</v>
      </c>
      <c r="O873" s="99">
        <v>0</v>
      </c>
      <c r="P873" s="99">
        <v>0</v>
      </c>
      <c r="Q873" s="99">
        <v>1148.1583626270301</v>
      </c>
      <c r="R873" s="99">
        <v>0</v>
      </c>
      <c r="S873" s="99">
        <v>0</v>
      </c>
      <c r="T873" s="99">
        <v>488.70268559083303</v>
      </c>
      <c r="U873" s="99">
        <v>18019.188855648001</v>
      </c>
      <c r="V873" s="99">
        <v>796548.09590148902</v>
      </c>
      <c r="W873" s="99">
        <v>0</v>
      </c>
      <c r="X873" s="99">
        <v>757391.51077270496</v>
      </c>
      <c r="Y873" s="99">
        <v>351283.79192352301</v>
      </c>
      <c r="Z873" s="99">
        <v>2764.0574943125198</v>
      </c>
      <c r="AA873" s="99">
        <v>85718.966680526704</v>
      </c>
      <c r="AB873" s="99">
        <v>0</v>
      </c>
      <c r="AC873" s="99">
        <v>173070.76379013099</v>
      </c>
      <c r="AD873" s="99">
        <v>0</v>
      </c>
      <c r="AE873" s="99">
        <v>459469.57958984398</v>
      </c>
      <c r="AF873" s="99">
        <v>348026.53192520101</v>
      </c>
      <c r="AG873" s="99">
        <v>585390.88793182396</v>
      </c>
      <c r="AH873" s="99">
        <v>0</v>
      </c>
      <c r="AI873" s="99">
        <v>0</v>
      </c>
      <c r="AJ873" s="99">
        <v>163931.63490295401</v>
      </c>
      <c r="AK873" s="99">
        <v>0</v>
      </c>
      <c r="AL873" s="99">
        <v>0</v>
      </c>
      <c r="AM873" s="99">
        <v>89688.678619384795</v>
      </c>
      <c r="AN873" s="99">
        <v>4783874.3265380897</v>
      </c>
      <c r="AO873" s="99">
        <v>5432135.7798461895</v>
      </c>
      <c r="AP873" s="99">
        <v>0</v>
      </c>
      <c r="AQ873" s="99">
        <v>4980779.12683105</v>
      </c>
      <c r="AR873" s="99">
        <v>2321715.4263305701</v>
      </c>
      <c r="AS873" s="99">
        <v>17300.797830820102</v>
      </c>
      <c r="AT873" s="99">
        <v>525360.93232727097</v>
      </c>
      <c r="AU873" s="99">
        <v>0</v>
      </c>
      <c r="AV873" s="99">
        <v>394906.85493087798</v>
      </c>
      <c r="AW873" s="99">
        <v>0</v>
      </c>
      <c r="AX873" s="99">
        <v>3235934.99713135</v>
      </c>
      <c r="AY873" s="99">
        <v>2373215.8068542499</v>
      </c>
      <c r="AZ873" s="99">
        <v>3693982.9873657199</v>
      </c>
      <c r="BA873" s="99">
        <v>0</v>
      </c>
      <c r="BB873" s="99">
        <v>0</v>
      </c>
      <c r="BC873" s="99">
        <v>1080663.4241333001</v>
      </c>
      <c r="BD873" s="99">
        <v>0</v>
      </c>
      <c r="BE873" s="99">
        <v>0</v>
      </c>
      <c r="BF873" s="99">
        <v>549539.65451812698</v>
      </c>
      <c r="BG873" s="99">
        <v>11108619.319091801</v>
      </c>
      <c r="BH873" s="99">
        <v>1156233.84397888</v>
      </c>
      <c r="BI873" s="99">
        <v>0</v>
      </c>
      <c r="BJ873" s="99">
        <v>1599471.99838257</v>
      </c>
      <c r="BK873" s="99">
        <v>849026.62976074195</v>
      </c>
      <c r="BL873" s="99">
        <v>0</v>
      </c>
      <c r="BM873" s="99">
        <v>0</v>
      </c>
      <c r="BN873" s="99">
        <v>0</v>
      </c>
      <c r="BO873" s="99">
        <v>0</v>
      </c>
      <c r="BP873" s="99">
        <v>0</v>
      </c>
      <c r="BQ873" s="99">
        <v>0</v>
      </c>
      <c r="BR873" s="99">
        <v>788396.98405456496</v>
      </c>
      <c r="BS873" s="99">
        <v>1480681.7109680199</v>
      </c>
      <c r="BT873" s="99">
        <v>0</v>
      </c>
      <c r="BU873" s="99">
        <v>0</v>
      </c>
      <c r="BV873" s="99">
        <v>487466.919139862</v>
      </c>
      <c r="BW873" s="99">
        <v>0</v>
      </c>
      <c r="BX873" s="99">
        <v>0</v>
      </c>
      <c r="BY873" s="99">
        <v>0</v>
      </c>
      <c r="BZ873" s="99">
        <v>0</v>
      </c>
      <c r="CA873" s="99">
        <v>20603.187772750902</v>
      </c>
      <c r="CB873" s="99">
        <v>1547228.7450256301</v>
      </c>
      <c r="CC873" s="99">
        <v>10346692.939697299</v>
      </c>
      <c r="CD873" s="99">
        <v>2749778.3844299298</v>
      </c>
      <c r="CE873" s="99">
        <v>493.65932527184498</v>
      </c>
      <c r="CF873" s="99">
        <v>89852.729126930193</v>
      </c>
      <c r="CG873" s="99">
        <v>548968.86518096901</v>
      </c>
      <c r="CH873" s="99">
        <v>0</v>
      </c>
      <c r="CI873" s="99">
        <v>21098.915681839</v>
      </c>
      <c r="CJ873" s="99">
        <v>1637751.00273132</v>
      </c>
      <c r="CK873" s="99">
        <v>10930746.3115234</v>
      </c>
      <c r="CL873" s="99">
        <v>2743721.5939941402</v>
      </c>
      <c r="CM873" s="203">
        <f t="shared" si="39"/>
        <v>39118.104537487001</v>
      </c>
      <c r="CN873" s="203">
        <f t="shared" si="40"/>
        <v>6421625.3292694092</v>
      </c>
      <c r="CO873" s="203">
        <f t="shared" si="41"/>
        <v>22039365.630615201</v>
      </c>
      <c r="CP873" s="99">
        <v>2743721.5939941402</v>
      </c>
      <c r="CQ873" s="99">
        <v>0</v>
      </c>
      <c r="CR873" s="99">
        <v>0</v>
      </c>
      <c r="CS873" s="99">
        <v>0</v>
      </c>
      <c r="CT873" s="99">
        <v>0</v>
      </c>
    </row>
    <row r="874" spans="1:98">
      <c r="A874" s="98" t="s">
        <v>66</v>
      </c>
      <c r="B874" s="100">
        <v>38231</v>
      </c>
      <c r="C874" s="99">
        <v>13029.921144723899</v>
      </c>
      <c r="D874" s="99">
        <v>0</v>
      </c>
      <c r="E874" s="99">
        <v>7681.8357769250897</v>
      </c>
      <c r="F874" s="99">
        <v>4141.3269592523602</v>
      </c>
      <c r="G874" s="99">
        <v>33.569462272804202</v>
      </c>
      <c r="H874" s="99">
        <v>455.63729032501601</v>
      </c>
      <c r="I874" s="99">
        <v>0</v>
      </c>
      <c r="J874" s="99">
        <v>1698.9270137846499</v>
      </c>
      <c r="K874" s="99">
        <v>0</v>
      </c>
      <c r="L874" s="99">
        <v>9782.5390089750308</v>
      </c>
      <c r="M874" s="99">
        <v>6895.2032496333104</v>
      </c>
      <c r="N874" s="99">
        <v>3231.6021180450898</v>
      </c>
      <c r="O874" s="99">
        <v>0</v>
      </c>
      <c r="P874" s="99">
        <v>0</v>
      </c>
      <c r="Q874" s="99">
        <v>1132.32857850194</v>
      </c>
      <c r="R874" s="99">
        <v>0</v>
      </c>
      <c r="S874" s="99">
        <v>0</v>
      </c>
      <c r="T874" s="99">
        <v>484.14282361417997</v>
      </c>
      <c r="U874" s="99">
        <v>17974.366527319002</v>
      </c>
      <c r="V874" s="99">
        <v>806270.07122039795</v>
      </c>
      <c r="W874" s="99">
        <v>0</v>
      </c>
      <c r="X874" s="99">
        <v>743408.62979888904</v>
      </c>
      <c r="Y874" s="99">
        <v>358689.51947403001</v>
      </c>
      <c r="Z874" s="99">
        <v>8136.8497780561402</v>
      </c>
      <c r="AA874" s="99">
        <v>82080.258247375503</v>
      </c>
      <c r="AB874" s="99">
        <v>0</v>
      </c>
      <c r="AC874" s="99">
        <v>418306.70137023902</v>
      </c>
      <c r="AD874" s="99">
        <v>0</v>
      </c>
      <c r="AE874" s="99">
        <v>467394.14358902001</v>
      </c>
      <c r="AF874" s="99">
        <v>347087.69638824498</v>
      </c>
      <c r="AG874" s="99">
        <v>593982.23213958705</v>
      </c>
      <c r="AH874" s="99">
        <v>0</v>
      </c>
      <c r="AI874" s="99">
        <v>0</v>
      </c>
      <c r="AJ874" s="99">
        <v>152719.51167488101</v>
      </c>
      <c r="AK874" s="99">
        <v>0</v>
      </c>
      <c r="AL874" s="99">
        <v>0</v>
      </c>
      <c r="AM874" s="99">
        <v>89840.8068056107</v>
      </c>
      <c r="AN874" s="99">
        <v>4518940.0527343797</v>
      </c>
      <c r="AO874" s="99">
        <v>5553426.86328125</v>
      </c>
      <c r="AP874" s="99">
        <v>0</v>
      </c>
      <c r="AQ874" s="99">
        <v>4992940.0747070303</v>
      </c>
      <c r="AR874" s="99">
        <v>2425356.0949096698</v>
      </c>
      <c r="AS874" s="99">
        <v>48710.6704902649</v>
      </c>
      <c r="AT874" s="99">
        <v>509023.88712310803</v>
      </c>
      <c r="AU874" s="99">
        <v>0</v>
      </c>
      <c r="AV874" s="99">
        <v>942771.51388549805</v>
      </c>
      <c r="AW874" s="99">
        <v>0</v>
      </c>
      <c r="AX874" s="99">
        <v>3397221.27056885</v>
      </c>
      <c r="AY874" s="99">
        <v>2408622.51812744</v>
      </c>
      <c r="AZ874" s="99">
        <v>3821098.3031616202</v>
      </c>
      <c r="BA874" s="99">
        <v>0</v>
      </c>
      <c r="BB874" s="99">
        <v>0</v>
      </c>
      <c r="BC874" s="99">
        <v>1034008.4831008899</v>
      </c>
      <c r="BD874" s="99">
        <v>0</v>
      </c>
      <c r="BE874" s="99">
        <v>0</v>
      </c>
      <c r="BF874" s="99">
        <v>550094.118904114</v>
      </c>
      <c r="BG874" s="99">
        <v>10698363.1051025</v>
      </c>
      <c r="BH874" s="99">
        <v>1226854.7348480199</v>
      </c>
      <c r="BI874" s="99">
        <v>0</v>
      </c>
      <c r="BJ874" s="99">
        <v>1585624.9785614</v>
      </c>
      <c r="BK874" s="99">
        <v>883983.68501281703</v>
      </c>
      <c r="BL874" s="99">
        <v>0</v>
      </c>
      <c r="BM874" s="99">
        <v>0</v>
      </c>
      <c r="BN874" s="99">
        <v>0</v>
      </c>
      <c r="BO874" s="99">
        <v>0</v>
      </c>
      <c r="BP874" s="99">
        <v>0</v>
      </c>
      <c r="BQ874" s="99">
        <v>0</v>
      </c>
      <c r="BR874" s="99">
        <v>793783.85744476295</v>
      </c>
      <c r="BS874" s="99">
        <v>1534386.99351501</v>
      </c>
      <c r="BT874" s="99">
        <v>0</v>
      </c>
      <c r="BU874" s="99">
        <v>0</v>
      </c>
      <c r="BV874" s="99">
        <v>480016.91594695998</v>
      </c>
      <c r="BW874" s="99">
        <v>0</v>
      </c>
      <c r="BX874" s="99">
        <v>0</v>
      </c>
      <c r="BY874" s="99">
        <v>0</v>
      </c>
      <c r="BZ874" s="99">
        <v>0</v>
      </c>
      <c r="CA874" s="99">
        <v>20671.410653352701</v>
      </c>
      <c r="CB874" s="99">
        <v>1550786.72428894</v>
      </c>
      <c r="CC874" s="99">
        <v>10542282.396362299</v>
      </c>
      <c r="CD874" s="99">
        <v>2819090.6806640602</v>
      </c>
      <c r="CE874" s="99">
        <v>479.712734736502</v>
      </c>
      <c r="CF874" s="99">
        <v>89268.771270751997</v>
      </c>
      <c r="CG874" s="99">
        <v>554373.98605346703</v>
      </c>
      <c r="CH874" s="99">
        <v>0</v>
      </c>
      <c r="CI874" s="99">
        <v>21152.669197797801</v>
      </c>
      <c r="CJ874" s="99">
        <v>1642438.4710083001</v>
      </c>
      <c r="CK874" s="99">
        <v>11090546.748413101</v>
      </c>
      <c r="CL874" s="99">
        <v>2838686.0139770498</v>
      </c>
      <c r="CM874" s="203">
        <f t="shared" si="39"/>
        <v>39127.035725116802</v>
      </c>
      <c r="CN874" s="203">
        <f t="shared" si="40"/>
        <v>6161378.5237426795</v>
      </c>
      <c r="CO874" s="203">
        <f t="shared" si="41"/>
        <v>21788909.853515603</v>
      </c>
      <c r="CP874" s="99">
        <v>2838686.0139770498</v>
      </c>
      <c r="CQ874" s="99">
        <v>0</v>
      </c>
      <c r="CR874" s="99">
        <v>0</v>
      </c>
      <c r="CS874" s="99">
        <v>0</v>
      </c>
      <c r="CT874" s="99">
        <v>0</v>
      </c>
    </row>
    <row r="875" spans="1:98">
      <c r="A875" s="98" t="s">
        <v>66</v>
      </c>
      <c r="B875" s="100">
        <v>38322</v>
      </c>
      <c r="C875" s="99">
        <v>13298.399284958799</v>
      </c>
      <c r="D875" s="99">
        <v>0</v>
      </c>
      <c r="E875" s="99">
        <v>7476.0611790418598</v>
      </c>
      <c r="F875" s="99">
        <v>4107.2684456110001</v>
      </c>
      <c r="G875" s="99">
        <v>53.936334257945397</v>
      </c>
      <c r="H875" s="99">
        <v>443.48510269820702</v>
      </c>
      <c r="I875" s="99">
        <v>0</v>
      </c>
      <c r="J875" s="99">
        <v>2671.6536911725998</v>
      </c>
      <c r="K875" s="99">
        <v>0</v>
      </c>
      <c r="L875" s="99">
        <v>9477.4059854745901</v>
      </c>
      <c r="M875" s="99">
        <v>6979.6907595395996</v>
      </c>
      <c r="N875" s="99">
        <v>3256.3091854751101</v>
      </c>
      <c r="O875" s="99">
        <v>0</v>
      </c>
      <c r="P875" s="99">
        <v>0</v>
      </c>
      <c r="Q875" s="99">
        <v>1141.43078029156</v>
      </c>
      <c r="R875" s="99">
        <v>0</v>
      </c>
      <c r="S875" s="99">
        <v>0</v>
      </c>
      <c r="T875" s="99">
        <v>499.45300849154597</v>
      </c>
      <c r="U875" s="99">
        <v>18335.618478059801</v>
      </c>
      <c r="V875" s="99">
        <v>827091.98741149902</v>
      </c>
      <c r="W875" s="99">
        <v>0</v>
      </c>
      <c r="X875" s="99">
        <v>734250.56726074195</v>
      </c>
      <c r="Y875" s="99">
        <v>365708.60222244298</v>
      </c>
      <c r="Z875" s="99">
        <v>11398.572695851301</v>
      </c>
      <c r="AA875" s="99">
        <v>79076.224102973894</v>
      </c>
      <c r="AB875" s="99">
        <v>0</v>
      </c>
      <c r="AC875" s="99">
        <v>821697.24903106701</v>
      </c>
      <c r="AD875" s="99">
        <v>0</v>
      </c>
      <c r="AE875" s="99">
        <v>459711.319320679</v>
      </c>
      <c r="AF875" s="99">
        <v>350079.25688171398</v>
      </c>
      <c r="AG875" s="99">
        <v>600372.71887970006</v>
      </c>
      <c r="AH875" s="99">
        <v>0</v>
      </c>
      <c r="AI875" s="99">
        <v>0</v>
      </c>
      <c r="AJ875" s="99">
        <v>151312.507814407</v>
      </c>
      <c r="AK875" s="99">
        <v>0</v>
      </c>
      <c r="AL875" s="99">
        <v>0</v>
      </c>
      <c r="AM875" s="99">
        <v>90767.509582519502</v>
      </c>
      <c r="AN875" s="99">
        <v>4820928.46484375</v>
      </c>
      <c r="AO875" s="99">
        <v>5756791.2754516602</v>
      </c>
      <c r="AP875" s="99">
        <v>0</v>
      </c>
      <c r="AQ875" s="99">
        <v>4975367.2344360398</v>
      </c>
      <c r="AR875" s="99">
        <v>2475434.0108032199</v>
      </c>
      <c r="AS875" s="99">
        <v>71032.573104858398</v>
      </c>
      <c r="AT875" s="99">
        <v>496354.68551254302</v>
      </c>
      <c r="AU875" s="99">
        <v>0</v>
      </c>
      <c r="AV875" s="99">
        <v>1873782.25721741</v>
      </c>
      <c r="AW875" s="99">
        <v>0</v>
      </c>
      <c r="AX875" s="99">
        <v>3338825.8870544401</v>
      </c>
      <c r="AY875" s="99">
        <v>2462306.7594604502</v>
      </c>
      <c r="AZ875" s="99">
        <v>3915697.2685852102</v>
      </c>
      <c r="BA875" s="99">
        <v>0</v>
      </c>
      <c r="BB875" s="99">
        <v>0</v>
      </c>
      <c r="BC875" s="99">
        <v>1050238.86276245</v>
      </c>
      <c r="BD875" s="99">
        <v>0</v>
      </c>
      <c r="BE875" s="99">
        <v>0</v>
      </c>
      <c r="BF875" s="99">
        <v>568496.77135467494</v>
      </c>
      <c r="BG875" s="99">
        <v>11512897.427978501</v>
      </c>
      <c r="BH875" s="99">
        <v>1244751.24211121</v>
      </c>
      <c r="BI875" s="99">
        <v>0</v>
      </c>
      <c r="BJ875" s="99">
        <v>1586433.42539978</v>
      </c>
      <c r="BK875" s="99">
        <v>906338.79585266102</v>
      </c>
      <c r="BL875" s="99">
        <v>0</v>
      </c>
      <c r="BM875" s="99">
        <v>0</v>
      </c>
      <c r="BN875" s="99">
        <v>0</v>
      </c>
      <c r="BO875" s="99">
        <v>0</v>
      </c>
      <c r="BP875" s="99">
        <v>0</v>
      </c>
      <c r="BQ875" s="99">
        <v>0</v>
      </c>
      <c r="BR875" s="99">
        <v>801374.88232421898</v>
      </c>
      <c r="BS875" s="99">
        <v>1568291.1652069101</v>
      </c>
      <c r="BT875" s="99">
        <v>0</v>
      </c>
      <c r="BU875" s="99">
        <v>0</v>
      </c>
      <c r="BV875" s="99">
        <v>485567.37876510603</v>
      </c>
      <c r="BW875" s="99">
        <v>0</v>
      </c>
      <c r="BX875" s="99">
        <v>0</v>
      </c>
      <c r="BY875" s="99">
        <v>0</v>
      </c>
      <c r="BZ875" s="99">
        <v>0</v>
      </c>
      <c r="CA875" s="99">
        <v>20751.181621074698</v>
      </c>
      <c r="CB875" s="99">
        <v>1557417.7428894001</v>
      </c>
      <c r="CC875" s="99">
        <v>10717305.251953101</v>
      </c>
      <c r="CD875" s="99">
        <v>2843070.9927978502</v>
      </c>
      <c r="CE875" s="99">
        <v>489.058545220643</v>
      </c>
      <c r="CF875" s="99">
        <v>89382.747815132097</v>
      </c>
      <c r="CG875" s="99">
        <v>561915.34727478004</v>
      </c>
      <c r="CH875" s="99">
        <v>0</v>
      </c>
      <c r="CI875" s="99">
        <v>21238.546012401599</v>
      </c>
      <c r="CJ875" s="99">
        <v>1641946.9136047401</v>
      </c>
      <c r="CK875" s="99">
        <v>11265993.716918901</v>
      </c>
      <c r="CL875" s="99">
        <v>2835947.88037109</v>
      </c>
      <c r="CM875" s="203">
        <f t="shared" si="39"/>
        <v>39574.1644904614</v>
      </c>
      <c r="CN875" s="203">
        <f t="shared" si="40"/>
        <v>6462875.3784484901</v>
      </c>
      <c r="CO875" s="203">
        <f t="shared" si="41"/>
        <v>22778891.144897401</v>
      </c>
      <c r="CP875" s="99">
        <v>2835947.88037109</v>
      </c>
      <c r="CQ875" s="99">
        <v>0</v>
      </c>
      <c r="CR875" s="99">
        <v>0</v>
      </c>
      <c r="CS875" s="99">
        <v>0</v>
      </c>
      <c r="CT875" s="99">
        <v>0</v>
      </c>
    </row>
    <row r="876" spans="1:98">
      <c r="A876" s="98" t="s">
        <v>66</v>
      </c>
      <c r="B876" s="100">
        <v>38412</v>
      </c>
      <c r="C876" s="99">
        <v>13635.818736314801</v>
      </c>
      <c r="D876" s="99">
        <v>0</v>
      </c>
      <c r="E876" s="99">
        <v>7309.3288170695296</v>
      </c>
      <c r="F876" s="99">
        <v>4096.0239071249998</v>
      </c>
      <c r="G876" s="99">
        <v>51.1960115018301</v>
      </c>
      <c r="H876" s="99">
        <v>430.08265055715998</v>
      </c>
      <c r="I876" s="99">
        <v>0</v>
      </c>
      <c r="J876" s="99">
        <v>3839.49218830466</v>
      </c>
      <c r="K876" s="99">
        <v>0</v>
      </c>
      <c r="L876" s="99">
        <v>9450.0119202136993</v>
      </c>
      <c r="M876" s="99">
        <v>6975.0845381617501</v>
      </c>
      <c r="N876" s="99">
        <v>3294.0538733005501</v>
      </c>
      <c r="O876" s="99">
        <v>0</v>
      </c>
      <c r="P876" s="99">
        <v>0</v>
      </c>
      <c r="Q876" s="99">
        <v>1128.21678324044</v>
      </c>
      <c r="R876" s="99">
        <v>0</v>
      </c>
      <c r="S876" s="99">
        <v>0</v>
      </c>
      <c r="T876" s="99">
        <v>487.01362375915102</v>
      </c>
      <c r="U876" s="99">
        <v>18373.432228326801</v>
      </c>
      <c r="V876" s="99">
        <v>846648.96471404994</v>
      </c>
      <c r="W876" s="99">
        <v>0</v>
      </c>
      <c r="X876" s="99">
        <v>708184.63749694801</v>
      </c>
      <c r="Y876" s="99">
        <v>362963.37155532802</v>
      </c>
      <c r="Z876" s="99">
        <v>13254.865906834601</v>
      </c>
      <c r="AA876" s="99">
        <v>75727.316179275498</v>
      </c>
      <c r="AB876" s="99">
        <v>0</v>
      </c>
      <c r="AC876" s="99">
        <v>1220483.6625824</v>
      </c>
      <c r="AD876" s="99">
        <v>0</v>
      </c>
      <c r="AE876" s="99">
        <v>463458.06080627401</v>
      </c>
      <c r="AF876" s="99">
        <v>347087.17677688599</v>
      </c>
      <c r="AG876" s="99">
        <v>601498.70891570998</v>
      </c>
      <c r="AH876" s="99">
        <v>0</v>
      </c>
      <c r="AI876" s="99">
        <v>0</v>
      </c>
      <c r="AJ876" s="99">
        <v>139888.060337067</v>
      </c>
      <c r="AK876" s="99">
        <v>0</v>
      </c>
      <c r="AL876" s="99">
        <v>0</v>
      </c>
      <c r="AM876" s="99">
        <v>87480.229769706697</v>
      </c>
      <c r="AN876" s="99">
        <v>5008034.2561035203</v>
      </c>
      <c r="AO876" s="99">
        <v>5964458.5513305701</v>
      </c>
      <c r="AP876" s="99">
        <v>0</v>
      </c>
      <c r="AQ876" s="99">
        <v>4862653.3446044903</v>
      </c>
      <c r="AR876" s="99">
        <v>2507726.02307129</v>
      </c>
      <c r="AS876" s="99">
        <v>86418.261159896894</v>
      </c>
      <c r="AT876" s="99">
        <v>479913.02232742298</v>
      </c>
      <c r="AU876" s="99">
        <v>0</v>
      </c>
      <c r="AV876" s="99">
        <v>3245611.3367309598</v>
      </c>
      <c r="AW876" s="99">
        <v>0</v>
      </c>
      <c r="AX876" s="99">
        <v>3346687.7703247098</v>
      </c>
      <c r="AY876" s="99">
        <v>2466240.7222595201</v>
      </c>
      <c r="AZ876" s="99">
        <v>3949917.1301269499</v>
      </c>
      <c r="BA876" s="99">
        <v>0</v>
      </c>
      <c r="BB876" s="99">
        <v>0</v>
      </c>
      <c r="BC876" s="99">
        <v>964335.86987304699</v>
      </c>
      <c r="BD876" s="99">
        <v>0</v>
      </c>
      <c r="BE876" s="99">
        <v>0</v>
      </c>
      <c r="BF876" s="99">
        <v>562139.18843078602</v>
      </c>
      <c r="BG876" s="99">
        <v>11975214.0002441</v>
      </c>
      <c r="BH876" s="99">
        <v>1289709.1544494601</v>
      </c>
      <c r="BI876" s="99">
        <v>0</v>
      </c>
      <c r="BJ876" s="99">
        <v>1586577.4895935101</v>
      </c>
      <c r="BK876" s="99">
        <v>920467.61782836902</v>
      </c>
      <c r="BL876" s="99">
        <v>0</v>
      </c>
      <c r="BM876" s="99">
        <v>0</v>
      </c>
      <c r="BN876" s="99">
        <v>0</v>
      </c>
      <c r="BO876" s="99">
        <v>0</v>
      </c>
      <c r="BP876" s="99">
        <v>0</v>
      </c>
      <c r="BQ876" s="99">
        <v>0</v>
      </c>
      <c r="BR876" s="99">
        <v>815865.161872864</v>
      </c>
      <c r="BS876" s="99">
        <v>1583215.75448608</v>
      </c>
      <c r="BT876" s="99">
        <v>0</v>
      </c>
      <c r="BU876" s="99">
        <v>0</v>
      </c>
      <c r="BV876" s="99">
        <v>462768.70175170898</v>
      </c>
      <c r="BW876" s="99">
        <v>0</v>
      </c>
      <c r="BX876" s="99">
        <v>0</v>
      </c>
      <c r="BY876" s="99">
        <v>0</v>
      </c>
      <c r="BZ876" s="99">
        <v>0</v>
      </c>
      <c r="CA876" s="99">
        <v>20965.3830580711</v>
      </c>
      <c r="CB876" s="99">
        <v>1555643.14430237</v>
      </c>
      <c r="CC876" s="99">
        <v>10822706.888793901</v>
      </c>
      <c r="CD876" s="99">
        <v>2863456.6763916002</v>
      </c>
      <c r="CE876" s="99">
        <v>498.50609848648298</v>
      </c>
      <c r="CF876" s="99">
        <v>90759.394171714797</v>
      </c>
      <c r="CG876" s="99">
        <v>568552.33913421596</v>
      </c>
      <c r="CH876" s="99">
        <v>0</v>
      </c>
      <c r="CI876" s="99">
        <v>21461.3682818413</v>
      </c>
      <c r="CJ876" s="99">
        <v>1650828.65919495</v>
      </c>
      <c r="CK876" s="99">
        <v>11419834.010498</v>
      </c>
      <c r="CL876" s="99">
        <v>2858381.0413818401</v>
      </c>
      <c r="CM876" s="203">
        <f t="shared" si="39"/>
        <v>39834.800510168105</v>
      </c>
      <c r="CN876" s="203">
        <f t="shared" si="40"/>
        <v>6658862.9152984703</v>
      </c>
      <c r="CO876" s="203">
        <f t="shared" si="41"/>
        <v>23395048.010742098</v>
      </c>
      <c r="CP876" s="99">
        <v>2858381.0413818401</v>
      </c>
      <c r="CQ876" s="99">
        <v>0</v>
      </c>
      <c r="CR876" s="99">
        <v>0</v>
      </c>
      <c r="CS876" s="99">
        <v>0</v>
      </c>
      <c r="CT876" s="99">
        <v>0</v>
      </c>
    </row>
    <row r="877" spans="1:98">
      <c r="A877" s="98" t="s">
        <v>66</v>
      </c>
      <c r="B877" s="100">
        <v>38504</v>
      </c>
      <c r="C877" s="99">
        <v>13908.9346988201</v>
      </c>
      <c r="D877" s="99">
        <v>1.95656698598759</v>
      </c>
      <c r="E877" s="99">
        <v>7174.1139043569601</v>
      </c>
      <c r="F877" s="99">
        <v>4118.1412762999498</v>
      </c>
      <c r="G877" s="99">
        <v>108.595717754215</v>
      </c>
      <c r="H877" s="99">
        <v>411.207858007401</v>
      </c>
      <c r="I877" s="99">
        <v>0</v>
      </c>
      <c r="J877" s="99">
        <v>4954.0500100851104</v>
      </c>
      <c r="K877" s="99">
        <v>0</v>
      </c>
      <c r="L877" s="99">
        <v>9661.5431071519906</v>
      </c>
      <c r="M877" s="99">
        <v>7117.5792370438603</v>
      </c>
      <c r="N877" s="99">
        <v>3210.80955883861</v>
      </c>
      <c r="O877" s="99">
        <v>0</v>
      </c>
      <c r="P877" s="99">
        <v>0</v>
      </c>
      <c r="Q877" s="99">
        <v>1125.65561331809</v>
      </c>
      <c r="R877" s="99">
        <v>0</v>
      </c>
      <c r="S877" s="99">
        <v>0</v>
      </c>
      <c r="T877" s="99">
        <v>506.27622153610002</v>
      </c>
      <c r="U877" s="99">
        <v>18522.645428896001</v>
      </c>
      <c r="V877" s="99">
        <v>854233.912994385</v>
      </c>
      <c r="W877" s="99">
        <v>299.81858571618801</v>
      </c>
      <c r="X877" s="99">
        <v>690453.97985076904</v>
      </c>
      <c r="Y877" s="99">
        <v>361632.369007111</v>
      </c>
      <c r="Z877" s="99">
        <v>20043.289951086001</v>
      </c>
      <c r="AA877" s="99">
        <v>72664.222462654099</v>
      </c>
      <c r="AB877" s="99">
        <v>0</v>
      </c>
      <c r="AC877" s="99">
        <v>1665188.4644470201</v>
      </c>
      <c r="AD877" s="99">
        <v>0</v>
      </c>
      <c r="AE877" s="99">
        <v>469006.91725921602</v>
      </c>
      <c r="AF877" s="99">
        <v>348159.387786865</v>
      </c>
      <c r="AG877" s="99">
        <v>591298.53321075405</v>
      </c>
      <c r="AH877" s="99">
        <v>0</v>
      </c>
      <c r="AI877" s="99">
        <v>0</v>
      </c>
      <c r="AJ877" s="99">
        <v>139878.030496597</v>
      </c>
      <c r="AK877" s="99">
        <v>0</v>
      </c>
      <c r="AL877" s="99">
        <v>0</v>
      </c>
      <c r="AM877" s="99">
        <v>93706.3811187744</v>
      </c>
      <c r="AN877" s="99">
        <v>5114696.71520996</v>
      </c>
      <c r="AO877" s="99">
        <v>6049600.3695068397</v>
      </c>
      <c r="AP877" s="99">
        <v>2220.0934193134299</v>
      </c>
      <c r="AQ877" s="99">
        <v>4808511.5056762705</v>
      </c>
      <c r="AR877" s="99">
        <v>2547555.2560119601</v>
      </c>
      <c r="AS877" s="99">
        <v>130247.093701363</v>
      </c>
      <c r="AT877" s="99">
        <v>466771.92902755702</v>
      </c>
      <c r="AU877" s="99">
        <v>0</v>
      </c>
      <c r="AV877" s="99">
        <v>3793829.2875366202</v>
      </c>
      <c r="AW877" s="99">
        <v>0</v>
      </c>
      <c r="AX877" s="99">
        <v>3460948.5367126502</v>
      </c>
      <c r="AY877" s="99">
        <v>2517404.7908630399</v>
      </c>
      <c r="AZ877" s="99">
        <v>3924137.1972961398</v>
      </c>
      <c r="BA877" s="99">
        <v>0</v>
      </c>
      <c r="BB877" s="99">
        <v>0</v>
      </c>
      <c r="BC877" s="99">
        <v>977038.39598846401</v>
      </c>
      <c r="BD877" s="99">
        <v>0</v>
      </c>
      <c r="BE877" s="99">
        <v>0</v>
      </c>
      <c r="BF877" s="99">
        <v>601216.32286834705</v>
      </c>
      <c r="BG877" s="99">
        <v>12260652.630859399</v>
      </c>
      <c r="BH877" s="99">
        <v>1324114.55809021</v>
      </c>
      <c r="BI877" s="99">
        <v>348.14758852869301</v>
      </c>
      <c r="BJ877" s="99">
        <v>1567638.7846832301</v>
      </c>
      <c r="BK877" s="99">
        <v>932272.28842926002</v>
      </c>
      <c r="BL877" s="99">
        <v>0</v>
      </c>
      <c r="BM877" s="99">
        <v>0</v>
      </c>
      <c r="BN877" s="99">
        <v>0</v>
      </c>
      <c r="BO877" s="99">
        <v>0</v>
      </c>
      <c r="BP877" s="99">
        <v>0</v>
      </c>
      <c r="BQ877" s="99">
        <v>0</v>
      </c>
      <c r="BR877" s="99">
        <v>829560.01055145299</v>
      </c>
      <c r="BS877" s="99">
        <v>1583725.1369628899</v>
      </c>
      <c r="BT877" s="99">
        <v>0</v>
      </c>
      <c r="BU877" s="99">
        <v>0</v>
      </c>
      <c r="BV877" s="99">
        <v>473258.99475097703</v>
      </c>
      <c r="BW877" s="99">
        <v>0</v>
      </c>
      <c r="BX877" s="99">
        <v>0</v>
      </c>
      <c r="BY877" s="99">
        <v>0</v>
      </c>
      <c r="BZ877" s="99">
        <v>0</v>
      </c>
      <c r="CA877" s="99">
        <v>21123.429173231099</v>
      </c>
      <c r="CB877" s="99">
        <v>1541822.4355011</v>
      </c>
      <c r="CC877" s="99">
        <v>10823021.352783199</v>
      </c>
      <c r="CD877" s="99">
        <v>2887367.9977722201</v>
      </c>
      <c r="CE877" s="99">
        <v>512.46439117193199</v>
      </c>
      <c r="CF877" s="99">
        <v>91956.216306686401</v>
      </c>
      <c r="CG877" s="99">
        <v>602570.32720947301</v>
      </c>
      <c r="CH877" s="99">
        <v>0</v>
      </c>
      <c r="CI877" s="99">
        <v>21639.0133969784</v>
      </c>
      <c r="CJ877" s="99">
        <v>1631106.55152893</v>
      </c>
      <c r="CK877" s="99">
        <v>11411781.3477783</v>
      </c>
      <c r="CL877" s="99">
        <v>2882096.1204528799</v>
      </c>
      <c r="CM877" s="203">
        <f t="shared" si="39"/>
        <v>40161.658825874401</v>
      </c>
      <c r="CN877" s="203">
        <f t="shared" si="40"/>
        <v>6745803.2667388897</v>
      </c>
      <c r="CO877" s="203">
        <f t="shared" si="41"/>
        <v>23672433.978637699</v>
      </c>
      <c r="CP877" s="99">
        <v>2882096.1204528799</v>
      </c>
      <c r="CQ877" s="99">
        <v>0</v>
      </c>
      <c r="CR877" s="99">
        <v>0</v>
      </c>
      <c r="CS877" s="99">
        <v>0</v>
      </c>
      <c r="CT877" s="99">
        <v>0</v>
      </c>
    </row>
    <row r="878" spans="1:98">
      <c r="A878" s="98" t="s">
        <v>66</v>
      </c>
      <c r="B878" s="100">
        <v>38596</v>
      </c>
      <c r="C878" s="99">
        <v>14138.4260038137</v>
      </c>
      <c r="D878" s="99">
        <v>2.0235881139815302</v>
      </c>
      <c r="E878" s="99">
        <v>7079.2968471050299</v>
      </c>
      <c r="F878" s="99">
        <v>4171.3177093267404</v>
      </c>
      <c r="G878" s="99">
        <v>132.72055348195099</v>
      </c>
      <c r="H878" s="99">
        <v>382.89918954670401</v>
      </c>
      <c r="I878" s="99">
        <v>0</v>
      </c>
      <c r="J878" s="99">
        <v>6146.8202393054999</v>
      </c>
      <c r="K878" s="99">
        <v>0</v>
      </c>
      <c r="L878" s="99">
        <v>10049.6105717421</v>
      </c>
      <c r="M878" s="99">
        <v>7128.4849899411201</v>
      </c>
      <c r="N878" s="99">
        <v>3212.2702679037998</v>
      </c>
      <c r="O878" s="99">
        <v>0</v>
      </c>
      <c r="P878" s="99">
        <v>0</v>
      </c>
      <c r="Q878" s="99">
        <v>1146.59522683918</v>
      </c>
      <c r="R878" s="99">
        <v>0</v>
      </c>
      <c r="S878" s="99">
        <v>0</v>
      </c>
      <c r="T878" s="99">
        <v>506.021876767278</v>
      </c>
      <c r="U878" s="99">
        <v>18487.863142728798</v>
      </c>
      <c r="V878" s="99">
        <v>860485.46715545701</v>
      </c>
      <c r="W878" s="99">
        <v>136.45702906698</v>
      </c>
      <c r="X878" s="99">
        <v>673556.43550109898</v>
      </c>
      <c r="Y878" s="99">
        <v>367995.61798477202</v>
      </c>
      <c r="Z878" s="99">
        <v>25757.196633338899</v>
      </c>
      <c r="AA878" s="99">
        <v>68754.409150123596</v>
      </c>
      <c r="AB878" s="99">
        <v>0</v>
      </c>
      <c r="AC878" s="99">
        <v>2082388.4944915799</v>
      </c>
      <c r="AD878" s="99">
        <v>0</v>
      </c>
      <c r="AE878" s="99">
        <v>468049.98894882202</v>
      </c>
      <c r="AF878" s="99">
        <v>348082.55883789097</v>
      </c>
      <c r="AG878" s="99">
        <v>577585.95355987502</v>
      </c>
      <c r="AH878" s="99">
        <v>0</v>
      </c>
      <c r="AI878" s="99">
        <v>0</v>
      </c>
      <c r="AJ878" s="99">
        <v>141266.189699173</v>
      </c>
      <c r="AK878" s="99">
        <v>0</v>
      </c>
      <c r="AL878" s="99">
        <v>0</v>
      </c>
      <c r="AM878" s="99">
        <v>93081.453397750898</v>
      </c>
      <c r="AN878" s="99">
        <v>5096851.6361084003</v>
      </c>
      <c r="AO878" s="99">
        <v>6162294.9075317401</v>
      </c>
      <c r="AP878" s="99">
        <v>963.73553071171</v>
      </c>
      <c r="AQ878" s="99">
        <v>4743113.6911621103</v>
      </c>
      <c r="AR878" s="99">
        <v>2599528.5688171401</v>
      </c>
      <c r="AS878" s="99">
        <v>163668.90558242801</v>
      </c>
      <c r="AT878" s="99">
        <v>446453.60977935803</v>
      </c>
      <c r="AU878" s="99">
        <v>0</v>
      </c>
      <c r="AV878" s="99">
        <v>4654647.0949707003</v>
      </c>
      <c r="AW878" s="99">
        <v>0</v>
      </c>
      <c r="AX878" s="99">
        <v>3531003.8662414602</v>
      </c>
      <c r="AY878" s="99">
        <v>2556861.8484191899</v>
      </c>
      <c r="AZ878" s="99">
        <v>3881305.4397888202</v>
      </c>
      <c r="BA878" s="99">
        <v>0</v>
      </c>
      <c r="BB878" s="99">
        <v>0</v>
      </c>
      <c r="BC878" s="99">
        <v>1006281.68404388</v>
      </c>
      <c r="BD878" s="99">
        <v>0</v>
      </c>
      <c r="BE878" s="99">
        <v>0</v>
      </c>
      <c r="BF878" s="99">
        <v>598288.90132141102</v>
      </c>
      <c r="BG878" s="99">
        <v>12229162.9538574</v>
      </c>
      <c r="BH878" s="99">
        <v>1375415.1601257301</v>
      </c>
      <c r="BI878" s="99">
        <v>185.73177018761601</v>
      </c>
      <c r="BJ878" s="99">
        <v>1577498.5769195601</v>
      </c>
      <c r="BK878" s="99">
        <v>971609.39789581299</v>
      </c>
      <c r="BL878" s="99">
        <v>0</v>
      </c>
      <c r="BM878" s="99">
        <v>0</v>
      </c>
      <c r="BN878" s="99">
        <v>0</v>
      </c>
      <c r="BO878" s="99">
        <v>0</v>
      </c>
      <c r="BP878" s="99">
        <v>0</v>
      </c>
      <c r="BQ878" s="99">
        <v>0</v>
      </c>
      <c r="BR878" s="99">
        <v>844071.10797882103</v>
      </c>
      <c r="BS878" s="99">
        <v>1573613.64718628</v>
      </c>
      <c r="BT878" s="99">
        <v>0</v>
      </c>
      <c r="BU878" s="99">
        <v>0</v>
      </c>
      <c r="BV878" s="99">
        <v>523457.51845169102</v>
      </c>
      <c r="BW878" s="99">
        <v>0</v>
      </c>
      <c r="BX878" s="99">
        <v>0</v>
      </c>
      <c r="BY878" s="99">
        <v>0</v>
      </c>
      <c r="BZ878" s="99">
        <v>0</v>
      </c>
      <c r="CA878" s="99">
        <v>21186.0499038696</v>
      </c>
      <c r="CB878" s="99">
        <v>1536587.0805053699</v>
      </c>
      <c r="CC878" s="99">
        <v>10940700.7894287</v>
      </c>
      <c r="CD878" s="99">
        <v>2957439.1467590299</v>
      </c>
      <c r="CE878" s="99">
        <v>503.63895352557302</v>
      </c>
      <c r="CF878" s="99">
        <v>92764.715939521804</v>
      </c>
      <c r="CG878" s="99">
        <v>605801.26292419399</v>
      </c>
      <c r="CH878" s="99">
        <v>0</v>
      </c>
      <c r="CI878" s="99">
        <v>21689.832985162699</v>
      </c>
      <c r="CJ878" s="99">
        <v>1623022.4598846401</v>
      </c>
      <c r="CK878" s="99">
        <v>11501318.8596191</v>
      </c>
      <c r="CL878" s="99">
        <v>2976573.2550659198</v>
      </c>
      <c r="CM878" s="203">
        <f t="shared" si="39"/>
        <v>40177.696127891497</v>
      </c>
      <c r="CN878" s="203">
        <f t="shared" si="40"/>
        <v>6719874.0959930401</v>
      </c>
      <c r="CO878" s="203">
        <f t="shared" si="41"/>
        <v>23730481.813476499</v>
      </c>
      <c r="CP878" s="99">
        <v>2976573.2550659198</v>
      </c>
      <c r="CQ878" s="99">
        <v>0</v>
      </c>
      <c r="CR878" s="99">
        <v>0</v>
      </c>
      <c r="CS878" s="99">
        <v>0</v>
      </c>
      <c r="CT878" s="99">
        <v>0</v>
      </c>
    </row>
    <row r="879" spans="1:98">
      <c r="A879" s="98" t="s">
        <v>66</v>
      </c>
      <c r="B879" s="100">
        <v>38687</v>
      </c>
      <c r="C879" s="99">
        <v>14476.4433146715</v>
      </c>
      <c r="D879" s="99">
        <v>1.96123469399754</v>
      </c>
      <c r="E879" s="99">
        <v>6936.5404320955304</v>
      </c>
      <c r="F879" s="99">
        <v>4191.1384875178301</v>
      </c>
      <c r="G879" s="99">
        <v>153.08102566935099</v>
      </c>
      <c r="H879" s="99">
        <v>354.82122770324298</v>
      </c>
      <c r="I879" s="99">
        <v>0</v>
      </c>
      <c r="J879" s="99">
        <v>7311.9022557139397</v>
      </c>
      <c r="K879" s="99">
        <v>0</v>
      </c>
      <c r="L879" s="99">
        <v>9792.8512907028198</v>
      </c>
      <c r="M879" s="99">
        <v>7265.9473716020602</v>
      </c>
      <c r="N879" s="99">
        <v>3181.2713326215699</v>
      </c>
      <c r="O879" s="99">
        <v>0</v>
      </c>
      <c r="P879" s="99">
        <v>0</v>
      </c>
      <c r="Q879" s="99">
        <v>1123.7868261486301</v>
      </c>
      <c r="R879" s="99">
        <v>0</v>
      </c>
      <c r="S879" s="99">
        <v>0</v>
      </c>
      <c r="T879" s="99">
        <v>507.69263541325898</v>
      </c>
      <c r="U879" s="99">
        <v>18729.129250049598</v>
      </c>
      <c r="V879" s="99">
        <v>875398.62239074695</v>
      </c>
      <c r="W879" s="99">
        <v>272.55663743987702</v>
      </c>
      <c r="X879" s="99">
        <v>647245.27503204299</v>
      </c>
      <c r="Y879" s="99">
        <v>364892.80126571702</v>
      </c>
      <c r="Z879" s="99">
        <v>29963.075269937501</v>
      </c>
      <c r="AA879" s="99">
        <v>62277.321564197497</v>
      </c>
      <c r="AB879" s="99">
        <v>0</v>
      </c>
      <c r="AC879" s="99">
        <v>2582028.0735778799</v>
      </c>
      <c r="AD879" s="99">
        <v>0</v>
      </c>
      <c r="AE879" s="99">
        <v>444256.55139923102</v>
      </c>
      <c r="AF879" s="99">
        <v>350000.43976593</v>
      </c>
      <c r="AG879" s="99">
        <v>574979.47946167004</v>
      </c>
      <c r="AH879" s="99">
        <v>0</v>
      </c>
      <c r="AI879" s="99">
        <v>0</v>
      </c>
      <c r="AJ879" s="99">
        <v>140161.831420898</v>
      </c>
      <c r="AK879" s="99">
        <v>0</v>
      </c>
      <c r="AL879" s="99">
        <v>0</v>
      </c>
      <c r="AM879" s="99">
        <v>89779.001393318205</v>
      </c>
      <c r="AN879" s="99">
        <v>5302482.2139892597</v>
      </c>
      <c r="AO879" s="99">
        <v>6326393.1353759803</v>
      </c>
      <c r="AP879" s="99">
        <v>2080.0559532642401</v>
      </c>
      <c r="AQ879" s="99">
        <v>4645124.4178466797</v>
      </c>
      <c r="AR879" s="99">
        <v>2658772.6194152799</v>
      </c>
      <c r="AS879" s="99">
        <v>196422.10761261001</v>
      </c>
      <c r="AT879" s="99">
        <v>411513.88546752901</v>
      </c>
      <c r="AU879" s="99">
        <v>0</v>
      </c>
      <c r="AV879" s="99">
        <v>5863817.0905151404</v>
      </c>
      <c r="AW879" s="99">
        <v>0</v>
      </c>
      <c r="AX879" s="99">
        <v>3382452.3971252399</v>
      </c>
      <c r="AY879" s="99">
        <v>2591948.15655518</v>
      </c>
      <c r="AZ879" s="99">
        <v>3917257.3175353999</v>
      </c>
      <c r="BA879" s="99">
        <v>0</v>
      </c>
      <c r="BB879" s="99">
        <v>0</v>
      </c>
      <c r="BC879" s="99">
        <v>1010604.17024994</v>
      </c>
      <c r="BD879" s="99">
        <v>0</v>
      </c>
      <c r="BE879" s="99">
        <v>0</v>
      </c>
      <c r="BF879" s="99">
        <v>591793.60867309605</v>
      </c>
      <c r="BG879" s="99">
        <v>12803996.1097412</v>
      </c>
      <c r="BH879" s="99">
        <v>1430087.9141082801</v>
      </c>
      <c r="BI879" s="99">
        <v>382.20498341694503</v>
      </c>
      <c r="BJ879" s="99">
        <v>1520348.15933228</v>
      </c>
      <c r="BK879" s="99">
        <v>967762.12448120106</v>
      </c>
      <c r="BL879" s="99">
        <v>0</v>
      </c>
      <c r="BM879" s="99">
        <v>0</v>
      </c>
      <c r="BN879" s="99">
        <v>0</v>
      </c>
      <c r="BO879" s="99">
        <v>0</v>
      </c>
      <c r="BP879" s="99">
        <v>0</v>
      </c>
      <c r="BQ879" s="99">
        <v>0</v>
      </c>
      <c r="BR879" s="99">
        <v>861064.46277618397</v>
      </c>
      <c r="BS879" s="99">
        <v>1585503.7725982701</v>
      </c>
      <c r="BT879" s="99">
        <v>0</v>
      </c>
      <c r="BU879" s="99">
        <v>0</v>
      </c>
      <c r="BV879" s="99">
        <v>511495.17549133301</v>
      </c>
      <c r="BW879" s="99">
        <v>0</v>
      </c>
      <c r="BX879" s="99">
        <v>0</v>
      </c>
      <c r="BY879" s="99">
        <v>0</v>
      </c>
      <c r="BZ879" s="99">
        <v>0</v>
      </c>
      <c r="CA879" s="99">
        <v>21385.160029649702</v>
      </c>
      <c r="CB879" s="99">
        <v>1524636.51741028</v>
      </c>
      <c r="CC879" s="99">
        <v>10993738.701904301</v>
      </c>
      <c r="CD879" s="99">
        <v>2963400.3245544401</v>
      </c>
      <c r="CE879" s="99">
        <v>498.88801736384602</v>
      </c>
      <c r="CF879" s="99">
        <v>92163.825631141706</v>
      </c>
      <c r="CG879" s="99">
        <v>604891.95423126197</v>
      </c>
      <c r="CH879" s="99">
        <v>0</v>
      </c>
      <c r="CI879" s="99">
        <v>21882.866240024599</v>
      </c>
      <c r="CJ879" s="99">
        <v>1617868.6881103499</v>
      </c>
      <c r="CK879" s="99">
        <v>11600660.829711899</v>
      </c>
      <c r="CL879" s="99">
        <v>2958670.6748352102</v>
      </c>
      <c r="CM879" s="203">
        <f t="shared" si="39"/>
        <v>40611.995490074201</v>
      </c>
      <c r="CN879" s="203">
        <f t="shared" si="40"/>
        <v>6920350.9020996094</v>
      </c>
      <c r="CO879" s="203">
        <f t="shared" si="41"/>
        <v>24404656.939453099</v>
      </c>
      <c r="CP879" s="99">
        <v>2958670.6748352102</v>
      </c>
      <c r="CQ879" s="99">
        <v>0</v>
      </c>
      <c r="CR879" s="99">
        <v>0</v>
      </c>
      <c r="CS879" s="99">
        <v>0</v>
      </c>
      <c r="CT879" s="99">
        <v>0</v>
      </c>
    </row>
    <row r="880" spans="1:98">
      <c r="A880" s="98" t="s">
        <v>66</v>
      </c>
      <c r="B880" s="100">
        <v>38777</v>
      </c>
      <c r="C880" s="99">
        <v>14743.5550028086</v>
      </c>
      <c r="D880" s="99">
        <v>1.02387803098827</v>
      </c>
      <c r="E880" s="99">
        <v>6751.0967682004002</v>
      </c>
      <c r="F880" s="99">
        <v>4112.09009087086</v>
      </c>
      <c r="G880" s="99">
        <v>149.076869690791</v>
      </c>
      <c r="H880" s="99">
        <v>338.56292096897999</v>
      </c>
      <c r="I880" s="99">
        <v>0</v>
      </c>
      <c r="J880" s="99">
        <v>8450.8132526874506</v>
      </c>
      <c r="K880" s="99">
        <v>0</v>
      </c>
      <c r="L880" s="99">
        <v>5133.6628288030597</v>
      </c>
      <c r="M880" s="99">
        <v>7536.3725473284703</v>
      </c>
      <c r="N880" s="99">
        <v>3140.7264784276499</v>
      </c>
      <c r="O880" s="99">
        <v>5794.7771583199501</v>
      </c>
      <c r="P880" s="99">
        <v>0</v>
      </c>
      <c r="Q880" s="99">
        <v>1123.5977003574401</v>
      </c>
      <c r="R880" s="99">
        <v>354.23589137569098</v>
      </c>
      <c r="S880" s="99">
        <v>0</v>
      </c>
      <c r="T880" s="99">
        <v>160.51909505948399</v>
      </c>
      <c r="U880" s="99">
        <v>18930.7728865147</v>
      </c>
      <c r="V880" s="99">
        <v>892243.79644012498</v>
      </c>
      <c r="W880" s="99">
        <v>252.84330425970299</v>
      </c>
      <c r="X880" s="99">
        <v>629900.30010986305</v>
      </c>
      <c r="Y880" s="99">
        <v>364195.74710083002</v>
      </c>
      <c r="Z880" s="99">
        <v>35495.198988437704</v>
      </c>
      <c r="AA880" s="99">
        <v>57164.527495861097</v>
      </c>
      <c r="AB880" s="99">
        <v>0</v>
      </c>
      <c r="AC880" s="99">
        <v>3020612.9599914602</v>
      </c>
      <c r="AD880" s="99">
        <v>0</v>
      </c>
      <c r="AE880" s="99">
        <v>200404.41806602501</v>
      </c>
      <c r="AF880" s="99">
        <v>363888.88389587402</v>
      </c>
      <c r="AG880" s="99">
        <v>559494.76557159401</v>
      </c>
      <c r="AH880" s="99">
        <v>265168.13045501697</v>
      </c>
      <c r="AI880" s="99">
        <v>0</v>
      </c>
      <c r="AJ880" s="99">
        <v>139338.33218383801</v>
      </c>
      <c r="AK880" s="99">
        <v>64967.217400550799</v>
      </c>
      <c r="AL880" s="99">
        <v>0</v>
      </c>
      <c r="AM880" s="99">
        <v>27572.449678659399</v>
      </c>
      <c r="AN880" s="99">
        <v>5447261.1641235398</v>
      </c>
      <c r="AO880" s="99">
        <v>6529184.7969360398</v>
      </c>
      <c r="AP880" s="99">
        <v>2014.97837853432</v>
      </c>
      <c r="AQ880" s="99">
        <v>4552440.6595459003</v>
      </c>
      <c r="AR880" s="99">
        <v>2647586.5230407701</v>
      </c>
      <c r="AS880" s="99">
        <v>239752.123880386</v>
      </c>
      <c r="AT880" s="99">
        <v>383360.35486602801</v>
      </c>
      <c r="AU880" s="99">
        <v>0</v>
      </c>
      <c r="AV880" s="99">
        <v>7658505.9284057599</v>
      </c>
      <c r="AW880" s="99">
        <v>0</v>
      </c>
      <c r="AX880" s="99">
        <v>1589796.59515381</v>
      </c>
      <c r="AY880" s="99">
        <v>2730340.3719482399</v>
      </c>
      <c r="AZ880" s="99">
        <v>3838280.9962768601</v>
      </c>
      <c r="BA880" s="99">
        <v>1947090.4058227499</v>
      </c>
      <c r="BB880" s="99">
        <v>0</v>
      </c>
      <c r="BC880" s="99">
        <v>1016468.05290985</v>
      </c>
      <c r="BD880" s="99">
        <v>433293.30516433698</v>
      </c>
      <c r="BE880" s="99">
        <v>0</v>
      </c>
      <c r="BF880" s="99">
        <v>188176.780284882</v>
      </c>
      <c r="BG880" s="99">
        <v>13160868.9916992</v>
      </c>
      <c r="BH880" s="99">
        <v>1769423.2233581501</v>
      </c>
      <c r="BI880" s="99">
        <v>288.61597397550901</v>
      </c>
      <c r="BJ880" s="99">
        <v>1702011.68453979</v>
      </c>
      <c r="BK880" s="99">
        <v>1015838.5434494</v>
      </c>
      <c r="BL880" s="99">
        <v>0</v>
      </c>
      <c r="BM880" s="99">
        <v>36437.294333457903</v>
      </c>
      <c r="BN880" s="99">
        <v>0</v>
      </c>
      <c r="BO880" s="99">
        <v>0</v>
      </c>
      <c r="BP880" s="99">
        <v>0</v>
      </c>
      <c r="BQ880" s="99">
        <v>0</v>
      </c>
      <c r="BR880" s="99">
        <v>955794.88254547096</v>
      </c>
      <c r="BS880" s="99">
        <v>1583400.8985290499</v>
      </c>
      <c r="BT880" s="99">
        <v>379490.25833511399</v>
      </c>
      <c r="BU880" s="99">
        <v>0</v>
      </c>
      <c r="BV880" s="99">
        <v>526832.98360443104</v>
      </c>
      <c r="BW880" s="99">
        <v>51360.776177406296</v>
      </c>
      <c r="BX880" s="99">
        <v>0</v>
      </c>
      <c r="BY880" s="99">
        <v>0</v>
      </c>
      <c r="BZ880" s="99">
        <v>0</v>
      </c>
      <c r="CA880" s="99">
        <v>21514.804551362999</v>
      </c>
      <c r="CB880" s="99">
        <v>1519789.2286529499</v>
      </c>
      <c r="CC880" s="99">
        <v>11061173.837890601</v>
      </c>
      <c r="CD880" s="99">
        <v>3461215.2863159198</v>
      </c>
      <c r="CE880" s="99">
        <v>507.11651520058501</v>
      </c>
      <c r="CF880" s="99">
        <v>93139.352470397906</v>
      </c>
      <c r="CG880" s="99">
        <v>624275.76667022705</v>
      </c>
      <c r="CH880" s="99">
        <v>0</v>
      </c>
      <c r="CI880" s="99">
        <v>22019.041122674898</v>
      </c>
      <c r="CJ880" s="99">
        <v>1614769.72392273</v>
      </c>
      <c r="CK880" s="99">
        <v>11686622.681274399</v>
      </c>
      <c r="CL880" s="99">
        <v>3508184.00140381</v>
      </c>
      <c r="CM880" s="203">
        <f t="shared" si="39"/>
        <v>40949.814009189598</v>
      </c>
      <c r="CN880" s="203">
        <f t="shared" si="40"/>
        <v>7062030.8880462702</v>
      </c>
      <c r="CO880" s="203">
        <f t="shared" si="41"/>
        <v>24847491.672973599</v>
      </c>
      <c r="CP880" s="99">
        <v>3508184.00140381</v>
      </c>
      <c r="CQ880" s="99">
        <v>0</v>
      </c>
      <c r="CR880" s="99">
        <v>0</v>
      </c>
      <c r="CS880" s="99">
        <v>0</v>
      </c>
      <c r="CT880" s="99">
        <v>0</v>
      </c>
    </row>
    <row r="881" spans="1:98">
      <c r="A881" s="98" t="s">
        <v>66</v>
      </c>
      <c r="B881" s="100">
        <v>38869</v>
      </c>
      <c r="C881" s="99">
        <v>15255.4210534096</v>
      </c>
      <c r="D881" s="99">
        <v>3.9410641799913702</v>
      </c>
      <c r="E881" s="99">
        <v>6563.4519516825703</v>
      </c>
      <c r="F881" s="99">
        <v>4106.8985753655397</v>
      </c>
      <c r="G881" s="99">
        <v>215.100977322087</v>
      </c>
      <c r="H881" s="99">
        <v>307.81119397655101</v>
      </c>
      <c r="I881" s="99">
        <v>0</v>
      </c>
      <c r="J881" s="99">
        <v>9606.1853755712491</v>
      </c>
      <c r="K881" s="99">
        <v>0</v>
      </c>
      <c r="L881" s="99">
        <v>4818.5440511107399</v>
      </c>
      <c r="M881" s="99">
        <v>7699.7497450709297</v>
      </c>
      <c r="N881" s="99">
        <v>3099.9621528983098</v>
      </c>
      <c r="O881" s="99">
        <v>6096.6275333166104</v>
      </c>
      <c r="P881" s="99">
        <v>0</v>
      </c>
      <c r="Q881" s="99">
        <v>1120.77644835413</v>
      </c>
      <c r="R881" s="99">
        <v>384.75528985634401</v>
      </c>
      <c r="S881" s="99">
        <v>0</v>
      </c>
      <c r="T881" s="99">
        <v>148.41399001516399</v>
      </c>
      <c r="U881" s="99">
        <v>19110.6307709217</v>
      </c>
      <c r="V881" s="99">
        <v>920638.14784240699</v>
      </c>
      <c r="W881" s="99">
        <v>517.85910185426496</v>
      </c>
      <c r="X881" s="99">
        <v>613084.34304046596</v>
      </c>
      <c r="Y881" s="99">
        <v>368259.226486206</v>
      </c>
      <c r="Z881" s="99">
        <v>41077.333694934801</v>
      </c>
      <c r="AA881" s="99">
        <v>50617.987062454202</v>
      </c>
      <c r="AB881" s="99">
        <v>0</v>
      </c>
      <c r="AC881" s="99">
        <v>3370497.1860046401</v>
      </c>
      <c r="AD881" s="99">
        <v>0</v>
      </c>
      <c r="AE881" s="99">
        <v>186947.364412308</v>
      </c>
      <c r="AF881" s="99">
        <v>380129.56562805199</v>
      </c>
      <c r="AG881" s="99">
        <v>548887.08268737805</v>
      </c>
      <c r="AH881" s="99">
        <v>279287.90473938</v>
      </c>
      <c r="AI881" s="99">
        <v>0</v>
      </c>
      <c r="AJ881" s="99">
        <v>137290.25053596499</v>
      </c>
      <c r="AK881" s="99">
        <v>67082.991860389695</v>
      </c>
      <c r="AL881" s="99">
        <v>0</v>
      </c>
      <c r="AM881" s="99">
        <v>25284.886944770798</v>
      </c>
      <c r="AN881" s="99">
        <v>5549943.02941895</v>
      </c>
      <c r="AO881" s="99">
        <v>6766301.8380737295</v>
      </c>
      <c r="AP881" s="99">
        <v>3998.54013428092</v>
      </c>
      <c r="AQ881" s="99">
        <v>4457145.1903686495</v>
      </c>
      <c r="AR881" s="99">
        <v>2696781.9095458998</v>
      </c>
      <c r="AS881" s="99">
        <v>279611.91551971401</v>
      </c>
      <c r="AT881" s="99">
        <v>341581.616565704</v>
      </c>
      <c r="AU881" s="99">
        <v>0</v>
      </c>
      <c r="AV881" s="99">
        <v>7864687.3699340802</v>
      </c>
      <c r="AW881" s="99">
        <v>0</v>
      </c>
      <c r="AX881" s="99">
        <v>1494498.32958984</v>
      </c>
      <c r="AY881" s="99">
        <v>2852350.2495117201</v>
      </c>
      <c r="AZ881" s="99">
        <v>3805773.05535889</v>
      </c>
      <c r="BA881" s="99">
        <v>2059149.6811370901</v>
      </c>
      <c r="BB881" s="99">
        <v>0</v>
      </c>
      <c r="BC881" s="99">
        <v>1009980.70119476</v>
      </c>
      <c r="BD881" s="99">
        <v>449735.541404724</v>
      </c>
      <c r="BE881" s="99">
        <v>0</v>
      </c>
      <c r="BF881" s="99">
        <v>172893.26745414699</v>
      </c>
      <c r="BG881" s="99">
        <v>13475419.4875488</v>
      </c>
      <c r="BH881" s="99">
        <v>1835079.80697632</v>
      </c>
      <c r="BI881" s="99">
        <v>640.07740937918402</v>
      </c>
      <c r="BJ881" s="99">
        <v>1668374.3428344701</v>
      </c>
      <c r="BK881" s="99">
        <v>1028278.2095871</v>
      </c>
      <c r="BL881" s="99">
        <v>0</v>
      </c>
      <c r="BM881" s="99">
        <v>31744.309946060199</v>
      </c>
      <c r="BN881" s="99">
        <v>0</v>
      </c>
      <c r="BO881" s="99">
        <v>0</v>
      </c>
      <c r="BP881" s="99">
        <v>0</v>
      </c>
      <c r="BQ881" s="99">
        <v>0</v>
      </c>
      <c r="BR881" s="99">
        <v>1002894.58148956</v>
      </c>
      <c r="BS881" s="99">
        <v>1564600.78530884</v>
      </c>
      <c r="BT881" s="99">
        <v>401085.00922775298</v>
      </c>
      <c r="BU881" s="99">
        <v>0</v>
      </c>
      <c r="BV881" s="99">
        <v>531181.06365203904</v>
      </c>
      <c r="BW881" s="99">
        <v>52321.755018711097</v>
      </c>
      <c r="BX881" s="99">
        <v>0</v>
      </c>
      <c r="BY881" s="99">
        <v>0</v>
      </c>
      <c r="BZ881" s="99">
        <v>0</v>
      </c>
      <c r="CA881" s="99">
        <v>21868.5926151276</v>
      </c>
      <c r="CB881" s="99">
        <v>1538250.71160889</v>
      </c>
      <c r="CC881" s="99">
        <v>11294753.877197299</v>
      </c>
      <c r="CD881" s="99">
        <v>3500174.3389892601</v>
      </c>
      <c r="CE881" s="99">
        <v>515.96739105135202</v>
      </c>
      <c r="CF881" s="99">
        <v>92683.331875801101</v>
      </c>
      <c r="CG881" s="99">
        <v>624968.26577758801</v>
      </c>
      <c r="CH881" s="99">
        <v>0</v>
      </c>
      <c r="CI881" s="99">
        <v>22389.357696533199</v>
      </c>
      <c r="CJ881" s="99">
        <v>1628251.62191772</v>
      </c>
      <c r="CK881" s="99">
        <v>11932305.7696533</v>
      </c>
      <c r="CL881" s="99">
        <v>3549355.0982055701</v>
      </c>
      <c r="CM881" s="203">
        <f t="shared" si="39"/>
        <v>41499.988467454896</v>
      </c>
      <c r="CN881" s="203">
        <f t="shared" si="40"/>
        <v>7178194.6513366699</v>
      </c>
      <c r="CO881" s="203">
        <f t="shared" si="41"/>
        <v>25407725.2572021</v>
      </c>
      <c r="CP881" s="99">
        <v>3549355.0982055701</v>
      </c>
      <c r="CQ881" s="99">
        <v>0</v>
      </c>
      <c r="CR881" s="99">
        <v>0</v>
      </c>
      <c r="CS881" s="99">
        <v>0</v>
      </c>
      <c r="CT881" s="99">
        <v>0</v>
      </c>
    </row>
    <row r="882" spans="1:98">
      <c r="A882" s="98" t="s">
        <v>66</v>
      </c>
      <c r="B882" s="100">
        <v>38961</v>
      </c>
      <c r="C882" s="99">
        <v>15608.8145438433</v>
      </c>
      <c r="D882" s="99">
        <v>3.0660413779842202</v>
      </c>
      <c r="E882" s="99">
        <v>6323.7254756689099</v>
      </c>
      <c r="F882" s="99">
        <v>3979.81646162272</v>
      </c>
      <c r="G882" s="99">
        <v>232.86594914458701</v>
      </c>
      <c r="H882" s="99">
        <v>274.93501295149298</v>
      </c>
      <c r="I882" s="99">
        <v>0</v>
      </c>
      <c r="J882" s="99">
        <v>10633.5603907108</v>
      </c>
      <c r="K882" s="99">
        <v>0</v>
      </c>
      <c r="L882" s="99">
        <v>4575.7413937449501</v>
      </c>
      <c r="M882" s="99">
        <v>7764.3433181047403</v>
      </c>
      <c r="N882" s="99">
        <v>3071.8110990226301</v>
      </c>
      <c r="O882" s="99">
        <v>6192.33855074644</v>
      </c>
      <c r="P882" s="99">
        <v>0</v>
      </c>
      <c r="Q882" s="99">
        <v>1117.59594973922</v>
      </c>
      <c r="R882" s="99">
        <v>361.741628982127</v>
      </c>
      <c r="S882" s="99">
        <v>0</v>
      </c>
      <c r="T882" s="99">
        <v>140.84602560289201</v>
      </c>
      <c r="U882" s="99">
        <v>19231.2915832996</v>
      </c>
      <c r="V882" s="99">
        <v>939660.63404846203</v>
      </c>
      <c r="W882" s="99">
        <v>330.43801040947397</v>
      </c>
      <c r="X882" s="99">
        <v>581168.53593444801</v>
      </c>
      <c r="Y882" s="99">
        <v>351813.42103576701</v>
      </c>
      <c r="Z882" s="99">
        <v>45518.459651470199</v>
      </c>
      <c r="AA882" s="99">
        <v>44687.6895828247</v>
      </c>
      <c r="AB882" s="99">
        <v>0</v>
      </c>
      <c r="AC882" s="99">
        <v>3747606.31005859</v>
      </c>
      <c r="AD882" s="99">
        <v>0</v>
      </c>
      <c r="AE882" s="99">
        <v>173844.00083923299</v>
      </c>
      <c r="AF882" s="99">
        <v>381414.37577438401</v>
      </c>
      <c r="AG882" s="99">
        <v>534805.09043121303</v>
      </c>
      <c r="AH882" s="99">
        <v>283084.24177932699</v>
      </c>
      <c r="AI882" s="99">
        <v>0</v>
      </c>
      <c r="AJ882" s="99">
        <v>136098.77772903399</v>
      </c>
      <c r="AK882" s="99">
        <v>64679.6262264252</v>
      </c>
      <c r="AL882" s="99">
        <v>0</v>
      </c>
      <c r="AM882" s="99">
        <v>24355.7275872231</v>
      </c>
      <c r="AN882" s="99">
        <v>5558005.18078613</v>
      </c>
      <c r="AO882" s="99">
        <v>6993277.43395996</v>
      </c>
      <c r="AP882" s="99">
        <v>2595.5333067476699</v>
      </c>
      <c r="AQ882" s="99">
        <v>4252652.9602661096</v>
      </c>
      <c r="AR882" s="99">
        <v>2601356.2608337398</v>
      </c>
      <c r="AS882" s="99">
        <v>304705.45105361898</v>
      </c>
      <c r="AT882" s="99">
        <v>303278.071144104</v>
      </c>
      <c r="AU882" s="99">
        <v>0</v>
      </c>
      <c r="AV882" s="99">
        <v>8890327.4074706994</v>
      </c>
      <c r="AW882" s="99">
        <v>0</v>
      </c>
      <c r="AX882" s="99">
        <v>1400027.7042694101</v>
      </c>
      <c r="AY882" s="99">
        <v>2903941.8796691899</v>
      </c>
      <c r="AZ882" s="99">
        <v>3746127.1247253399</v>
      </c>
      <c r="BA882" s="99">
        <v>2114342.9031982399</v>
      </c>
      <c r="BB882" s="99">
        <v>0</v>
      </c>
      <c r="BC882" s="99">
        <v>1003854.55176544</v>
      </c>
      <c r="BD882" s="99">
        <v>432328.77033233602</v>
      </c>
      <c r="BE882" s="99">
        <v>0</v>
      </c>
      <c r="BF882" s="99">
        <v>167779.48373031599</v>
      </c>
      <c r="BG882" s="99">
        <v>13756274.931518599</v>
      </c>
      <c r="BH882" s="99">
        <v>1886184.5408020001</v>
      </c>
      <c r="BI882" s="99">
        <v>381.58694209903501</v>
      </c>
      <c r="BJ882" s="99">
        <v>1581705.5094757101</v>
      </c>
      <c r="BK882" s="99">
        <v>1007371.36148071</v>
      </c>
      <c r="BL882" s="99">
        <v>0</v>
      </c>
      <c r="BM882" s="99">
        <v>27869.582273483298</v>
      </c>
      <c r="BN882" s="99">
        <v>0</v>
      </c>
      <c r="BO882" s="99">
        <v>0</v>
      </c>
      <c r="BP882" s="99">
        <v>0</v>
      </c>
      <c r="BQ882" s="99">
        <v>0</v>
      </c>
      <c r="BR882" s="99">
        <v>997409.94827270496</v>
      </c>
      <c r="BS882" s="99">
        <v>1545456.10179138</v>
      </c>
      <c r="BT882" s="99">
        <v>411768.83491134603</v>
      </c>
      <c r="BU882" s="99">
        <v>0</v>
      </c>
      <c r="BV882" s="99">
        <v>525813.20269775402</v>
      </c>
      <c r="BW882" s="99">
        <v>48182.363363265998</v>
      </c>
      <c r="BX882" s="99">
        <v>0</v>
      </c>
      <c r="BY882" s="99">
        <v>0</v>
      </c>
      <c r="BZ882" s="99">
        <v>0</v>
      </c>
      <c r="CA882" s="99">
        <v>21904.218583822301</v>
      </c>
      <c r="CB882" s="99">
        <v>1522661.4041595501</v>
      </c>
      <c r="CC882" s="99">
        <v>11279789.701416001</v>
      </c>
      <c r="CD882" s="99">
        <v>3466330.9228820801</v>
      </c>
      <c r="CE882" s="99">
        <v>502.06777358800201</v>
      </c>
      <c r="CF882" s="99">
        <v>90165.430382728606</v>
      </c>
      <c r="CG882" s="99">
        <v>605858.14774322498</v>
      </c>
      <c r="CH882" s="99">
        <v>0</v>
      </c>
      <c r="CI882" s="99">
        <v>22404.742853641499</v>
      </c>
      <c r="CJ882" s="99">
        <v>1614016.5586395301</v>
      </c>
      <c r="CK882" s="99">
        <v>11876681.864135699</v>
      </c>
      <c r="CL882" s="99">
        <v>3529493.3477172898</v>
      </c>
      <c r="CM882" s="203">
        <f t="shared" si="39"/>
        <v>41636.034436941103</v>
      </c>
      <c r="CN882" s="203">
        <f t="shared" si="40"/>
        <v>7172021.7394256601</v>
      </c>
      <c r="CO882" s="203">
        <f t="shared" si="41"/>
        <v>25632956.795654297</v>
      </c>
      <c r="CP882" s="99">
        <v>3529493.3477172898</v>
      </c>
      <c r="CQ882" s="99">
        <v>0</v>
      </c>
      <c r="CR882" s="99">
        <v>0</v>
      </c>
      <c r="CS882" s="99">
        <v>0</v>
      </c>
      <c r="CT882" s="99">
        <v>0</v>
      </c>
    </row>
    <row r="883" spans="1:98">
      <c r="A883" s="98" t="s">
        <v>66</v>
      </c>
      <c r="B883" s="100">
        <v>39052</v>
      </c>
      <c r="C883" s="99">
        <v>16139.9268503189</v>
      </c>
      <c r="D883" s="99">
        <v>2.9143759519793102</v>
      </c>
      <c r="E883" s="99">
        <v>6244.8444659709903</v>
      </c>
      <c r="F883" s="99">
        <v>3974.64069485664</v>
      </c>
      <c r="G883" s="99">
        <v>261.81948112323897</v>
      </c>
      <c r="H883" s="99">
        <v>261.20015488565002</v>
      </c>
      <c r="I883" s="99">
        <v>0</v>
      </c>
      <c r="J883" s="99">
        <v>11891.1400740147</v>
      </c>
      <c r="K883" s="99">
        <v>0</v>
      </c>
      <c r="L883" s="99">
        <v>4583.7851805090904</v>
      </c>
      <c r="M883" s="99">
        <v>7876.2589151859302</v>
      </c>
      <c r="N883" s="99">
        <v>3089.8190478086499</v>
      </c>
      <c r="O883" s="99">
        <v>6594.8813306093198</v>
      </c>
      <c r="P883" s="99">
        <v>0</v>
      </c>
      <c r="Q883" s="99">
        <v>1133.99768994749</v>
      </c>
      <c r="R883" s="99">
        <v>397.952769618481</v>
      </c>
      <c r="S883" s="99">
        <v>0</v>
      </c>
      <c r="T883" s="99">
        <v>134.273434495553</v>
      </c>
      <c r="U883" s="99">
        <v>19442.946469783801</v>
      </c>
      <c r="V883" s="99">
        <v>961649.43798065197</v>
      </c>
      <c r="W883" s="99">
        <v>254.78678102977599</v>
      </c>
      <c r="X883" s="99">
        <v>565297.71693420399</v>
      </c>
      <c r="Y883" s="99">
        <v>342634.455287933</v>
      </c>
      <c r="Z883" s="99">
        <v>52026.848832607298</v>
      </c>
      <c r="AA883" s="99">
        <v>41915.440466403998</v>
      </c>
      <c r="AB883" s="99">
        <v>0</v>
      </c>
      <c r="AC883" s="99">
        <v>4255671.4776001005</v>
      </c>
      <c r="AD883" s="99">
        <v>0</v>
      </c>
      <c r="AE883" s="99">
        <v>178438.22418594401</v>
      </c>
      <c r="AF883" s="99">
        <v>382743.28337478603</v>
      </c>
      <c r="AG883" s="99">
        <v>526330.25772857701</v>
      </c>
      <c r="AH883" s="99">
        <v>302614.84905624401</v>
      </c>
      <c r="AI883" s="99">
        <v>0</v>
      </c>
      <c r="AJ883" s="99">
        <v>133559.164442062</v>
      </c>
      <c r="AK883" s="99">
        <v>69483.109476089507</v>
      </c>
      <c r="AL883" s="99">
        <v>0</v>
      </c>
      <c r="AM883" s="99">
        <v>22854.913716554602</v>
      </c>
      <c r="AN883" s="99">
        <v>5776063.4979248</v>
      </c>
      <c r="AO883" s="99">
        <v>7231338.0217285203</v>
      </c>
      <c r="AP883" s="99">
        <v>2209.3342526853098</v>
      </c>
      <c r="AQ883" s="99">
        <v>4179515.0994567899</v>
      </c>
      <c r="AR883" s="99">
        <v>2548953.4203491202</v>
      </c>
      <c r="AS883" s="99">
        <v>352602.79340362502</v>
      </c>
      <c r="AT883" s="99">
        <v>288356.21669769299</v>
      </c>
      <c r="AU883" s="99">
        <v>0</v>
      </c>
      <c r="AV883" s="99">
        <v>10054244.8317871</v>
      </c>
      <c r="AW883" s="99">
        <v>0</v>
      </c>
      <c r="AX883" s="99">
        <v>1452357.70283508</v>
      </c>
      <c r="AY883" s="99">
        <v>2961446.1684875502</v>
      </c>
      <c r="AZ883" s="99">
        <v>3705769.9284668001</v>
      </c>
      <c r="BA883" s="99">
        <v>2284034.6354064899</v>
      </c>
      <c r="BB883" s="99">
        <v>0</v>
      </c>
      <c r="BC883" s="99">
        <v>1006189.17185211</v>
      </c>
      <c r="BD883" s="99">
        <v>477790.79998397798</v>
      </c>
      <c r="BE883" s="99">
        <v>0</v>
      </c>
      <c r="BF883" s="99">
        <v>156445.87716865499</v>
      </c>
      <c r="BG883" s="99">
        <v>14182914.6721191</v>
      </c>
      <c r="BH883" s="99">
        <v>1966113.58099365</v>
      </c>
      <c r="BI883" s="99">
        <v>214.03855593875099</v>
      </c>
      <c r="BJ883" s="99">
        <v>1578279.0683136</v>
      </c>
      <c r="BK883" s="99">
        <v>1001991.6515502899</v>
      </c>
      <c r="BL883" s="99">
        <v>0</v>
      </c>
      <c r="BM883" s="99">
        <v>24796.075127363201</v>
      </c>
      <c r="BN883" s="99">
        <v>0</v>
      </c>
      <c r="BO883" s="99">
        <v>0</v>
      </c>
      <c r="BP883" s="99">
        <v>0</v>
      </c>
      <c r="BQ883" s="99">
        <v>0</v>
      </c>
      <c r="BR883" s="99">
        <v>1017303.71343994</v>
      </c>
      <c r="BS883" s="99">
        <v>1530662.43667603</v>
      </c>
      <c r="BT883" s="99">
        <v>444920.62186050398</v>
      </c>
      <c r="BU883" s="99">
        <v>0</v>
      </c>
      <c r="BV883" s="99">
        <v>565373.52122497605</v>
      </c>
      <c r="BW883" s="99">
        <v>53491.517235279098</v>
      </c>
      <c r="BX883" s="99">
        <v>0</v>
      </c>
      <c r="BY883" s="99">
        <v>0</v>
      </c>
      <c r="BZ883" s="99">
        <v>0</v>
      </c>
      <c r="CA883" s="99">
        <v>22351.7262437344</v>
      </c>
      <c r="CB883" s="99">
        <v>1525690.56005859</v>
      </c>
      <c r="CC883" s="99">
        <v>11427852.377197299</v>
      </c>
      <c r="CD883" s="99">
        <v>3557941.49462891</v>
      </c>
      <c r="CE883" s="99">
        <v>522.35654286295198</v>
      </c>
      <c r="CF883" s="99">
        <v>93812.105071067796</v>
      </c>
      <c r="CG883" s="99">
        <v>637508.35979461705</v>
      </c>
      <c r="CH883" s="99">
        <v>0</v>
      </c>
      <c r="CI883" s="99">
        <v>22872.659174442299</v>
      </c>
      <c r="CJ883" s="99">
        <v>1621860.54067993</v>
      </c>
      <c r="CK883" s="99">
        <v>12090091.6168213</v>
      </c>
      <c r="CL883" s="99">
        <v>3605847.6353759798</v>
      </c>
      <c r="CM883" s="203">
        <f t="shared" si="39"/>
        <v>42315.605644226103</v>
      </c>
      <c r="CN883" s="203">
        <f t="shared" si="40"/>
        <v>7397924.0386047298</v>
      </c>
      <c r="CO883" s="203">
        <f t="shared" si="41"/>
        <v>26273006.2889404</v>
      </c>
      <c r="CP883" s="99">
        <v>3605847.6353759798</v>
      </c>
      <c r="CQ883" s="99">
        <v>0</v>
      </c>
      <c r="CR883" s="99">
        <v>0</v>
      </c>
      <c r="CS883" s="99">
        <v>0</v>
      </c>
      <c r="CT883" s="99">
        <v>0</v>
      </c>
    </row>
    <row r="884" spans="1:98">
      <c r="A884" s="98" t="s">
        <v>66</v>
      </c>
      <c r="B884" s="100">
        <v>39142</v>
      </c>
      <c r="C884" s="99">
        <v>16699.929080247901</v>
      </c>
      <c r="D884" s="99">
        <v>3.0063291379774499</v>
      </c>
      <c r="E884" s="99">
        <v>5884.4097059965097</v>
      </c>
      <c r="F884" s="99">
        <v>3904.9827862978</v>
      </c>
      <c r="G884" s="99">
        <v>284.81049143895501</v>
      </c>
      <c r="H884" s="99">
        <v>240.43210040777899</v>
      </c>
      <c r="I884" s="99">
        <v>0</v>
      </c>
      <c r="J884" s="99">
        <v>12934.0501536131</v>
      </c>
      <c r="K884" s="99">
        <v>0</v>
      </c>
      <c r="L884" s="99">
        <v>4464.2821215391205</v>
      </c>
      <c r="M884" s="99">
        <v>7872.3016458153697</v>
      </c>
      <c r="N884" s="99">
        <v>3081.1536532938499</v>
      </c>
      <c r="O884" s="99">
        <v>6813.1865181326903</v>
      </c>
      <c r="P884" s="99">
        <v>0</v>
      </c>
      <c r="Q884" s="99">
        <v>1148.2791036814499</v>
      </c>
      <c r="R884" s="99">
        <v>406.12253699451702</v>
      </c>
      <c r="S884" s="99">
        <v>0</v>
      </c>
      <c r="T884" s="99">
        <v>131.52482632175099</v>
      </c>
      <c r="U884" s="99">
        <v>19647.233797550201</v>
      </c>
      <c r="V884" s="99">
        <v>987942.07253265404</v>
      </c>
      <c r="W884" s="99">
        <v>252.14504821971099</v>
      </c>
      <c r="X884" s="99">
        <v>541493.56389617897</v>
      </c>
      <c r="Y884" s="99">
        <v>341570.07191848801</v>
      </c>
      <c r="Z884" s="99">
        <v>55339.9935555458</v>
      </c>
      <c r="AA884" s="99">
        <v>36397.563915729501</v>
      </c>
      <c r="AB884" s="99">
        <v>0</v>
      </c>
      <c r="AC884" s="99">
        <v>4586372.2286987295</v>
      </c>
      <c r="AD884" s="99">
        <v>0</v>
      </c>
      <c r="AE884" s="99">
        <v>173386.27104187</v>
      </c>
      <c r="AF884" s="99">
        <v>383242.90222930902</v>
      </c>
      <c r="AG884" s="99">
        <v>520321.19292831398</v>
      </c>
      <c r="AH884" s="99">
        <v>316975.72838973999</v>
      </c>
      <c r="AI884" s="99">
        <v>0</v>
      </c>
      <c r="AJ884" s="99">
        <v>137177.03110313401</v>
      </c>
      <c r="AK884" s="99">
        <v>69327.990322112993</v>
      </c>
      <c r="AL884" s="99">
        <v>0</v>
      </c>
      <c r="AM884" s="99">
        <v>22444.4108872414</v>
      </c>
      <c r="AN884" s="99">
        <v>5853692.3878784198</v>
      </c>
      <c r="AO884" s="99">
        <v>7501662.6207885696</v>
      </c>
      <c r="AP884" s="99">
        <v>2137.4649609625299</v>
      </c>
      <c r="AQ884" s="99">
        <v>4001511.99462891</v>
      </c>
      <c r="AR884" s="99">
        <v>2524862.0818481399</v>
      </c>
      <c r="AS884" s="99">
        <v>384170.031429291</v>
      </c>
      <c r="AT884" s="99">
        <v>248036.38157081601</v>
      </c>
      <c r="AU884" s="99">
        <v>0</v>
      </c>
      <c r="AV884" s="99">
        <v>11802379.962768599</v>
      </c>
      <c r="AW884" s="99">
        <v>0</v>
      </c>
      <c r="AX884" s="99">
        <v>1426197.05674744</v>
      </c>
      <c r="AY884" s="99">
        <v>2995812.9463195801</v>
      </c>
      <c r="AZ884" s="99">
        <v>3677167.8209228502</v>
      </c>
      <c r="BA884" s="99">
        <v>2422966.2722168001</v>
      </c>
      <c r="BB884" s="99">
        <v>0</v>
      </c>
      <c r="BC884" s="99">
        <v>1018007.9393615701</v>
      </c>
      <c r="BD884" s="99">
        <v>474567.95755767799</v>
      </c>
      <c r="BE884" s="99">
        <v>0</v>
      </c>
      <c r="BF884" s="99">
        <v>155598.421642303</v>
      </c>
      <c r="BG884" s="99">
        <v>14459789.931152301</v>
      </c>
      <c r="BH884" s="99">
        <v>2058893.91088867</v>
      </c>
      <c r="BI884" s="99">
        <v>221.83329820446701</v>
      </c>
      <c r="BJ884" s="99">
        <v>1529199.9485778799</v>
      </c>
      <c r="BK884" s="99">
        <v>977926.23956298805</v>
      </c>
      <c r="BL884" s="99">
        <v>0</v>
      </c>
      <c r="BM884" s="99">
        <v>25819.046243190802</v>
      </c>
      <c r="BN884" s="99">
        <v>0</v>
      </c>
      <c r="BO884" s="99">
        <v>0</v>
      </c>
      <c r="BP884" s="99">
        <v>0</v>
      </c>
      <c r="BQ884" s="99">
        <v>0</v>
      </c>
      <c r="BR884" s="99">
        <v>1029721.46613312</v>
      </c>
      <c r="BS884" s="99">
        <v>1518974.4040832501</v>
      </c>
      <c r="BT884" s="99">
        <v>471650.84119796799</v>
      </c>
      <c r="BU884" s="99">
        <v>0</v>
      </c>
      <c r="BV884" s="99">
        <v>546136.27438354504</v>
      </c>
      <c r="BW884" s="99">
        <v>54080.887942791</v>
      </c>
      <c r="BX884" s="99">
        <v>0</v>
      </c>
      <c r="BY884" s="99">
        <v>0</v>
      </c>
      <c r="BZ884" s="99">
        <v>0</v>
      </c>
      <c r="CA884" s="99">
        <v>22605.499089240999</v>
      </c>
      <c r="CB884" s="99">
        <v>1531662.6279144301</v>
      </c>
      <c r="CC884" s="99">
        <v>11553958.3443604</v>
      </c>
      <c r="CD884" s="99">
        <v>3580542.1136169401</v>
      </c>
      <c r="CE884" s="99">
        <v>522.92302408069395</v>
      </c>
      <c r="CF884" s="99">
        <v>92382.803747177095</v>
      </c>
      <c r="CG884" s="99">
        <v>632699.47317504894</v>
      </c>
      <c r="CH884" s="99">
        <v>0</v>
      </c>
      <c r="CI884" s="99">
        <v>23126.332201003999</v>
      </c>
      <c r="CJ884" s="99">
        <v>1623844.3943634001</v>
      </c>
      <c r="CK884" s="99">
        <v>12179100.465820299</v>
      </c>
      <c r="CL884" s="99">
        <v>3631274.1043396001</v>
      </c>
      <c r="CM884" s="203">
        <f t="shared" si="39"/>
        <v>42773.565998554201</v>
      </c>
      <c r="CN884" s="203">
        <f t="shared" si="40"/>
        <v>7477536.7822418194</v>
      </c>
      <c r="CO884" s="203">
        <f t="shared" si="41"/>
        <v>26638890.3969726</v>
      </c>
      <c r="CP884" s="99">
        <v>3631274.1043396001</v>
      </c>
      <c r="CQ884" s="99">
        <v>0</v>
      </c>
      <c r="CR884" s="99">
        <v>0</v>
      </c>
      <c r="CS884" s="99">
        <v>0</v>
      </c>
      <c r="CT884" s="99">
        <v>0</v>
      </c>
    </row>
    <row r="885" spans="1:98">
      <c r="A885" s="98" t="s">
        <v>66</v>
      </c>
      <c r="B885" s="100">
        <v>39234</v>
      </c>
      <c r="C885" s="99">
        <v>17086.490979194601</v>
      </c>
      <c r="D885" s="99">
        <v>3.0257838979887302</v>
      </c>
      <c r="E885" s="99">
        <v>5678.5081882476798</v>
      </c>
      <c r="F885" s="99">
        <v>3807.8476937115202</v>
      </c>
      <c r="G885" s="99">
        <v>310.43148449063301</v>
      </c>
      <c r="H885" s="99">
        <v>213.26561922580001</v>
      </c>
      <c r="I885" s="99">
        <v>0</v>
      </c>
      <c r="J885" s="99">
        <v>13837.168354630499</v>
      </c>
      <c r="K885" s="99">
        <v>0</v>
      </c>
      <c r="L885" s="99">
        <v>4476.1200340986297</v>
      </c>
      <c r="M885" s="99">
        <v>7817.47541189194</v>
      </c>
      <c r="N885" s="99">
        <v>3133.6322908103498</v>
      </c>
      <c r="O885" s="99">
        <v>6965.14453995228</v>
      </c>
      <c r="P885" s="99">
        <v>0</v>
      </c>
      <c r="Q885" s="99">
        <v>1156.39985866845</v>
      </c>
      <c r="R885" s="99">
        <v>405.24947562813799</v>
      </c>
      <c r="S885" s="99">
        <v>0</v>
      </c>
      <c r="T885" s="99">
        <v>133.763501010835</v>
      </c>
      <c r="U885" s="99">
        <v>19765.891110658598</v>
      </c>
      <c r="V885" s="99">
        <v>1006294.21218109</v>
      </c>
      <c r="W885" s="99">
        <v>246.26619106717399</v>
      </c>
      <c r="X885" s="99">
        <v>519306.230937958</v>
      </c>
      <c r="Y885" s="99">
        <v>333898.75945663499</v>
      </c>
      <c r="Z885" s="99">
        <v>59429.163404941602</v>
      </c>
      <c r="AA885" s="99">
        <v>31337.041058540301</v>
      </c>
      <c r="AB885" s="99">
        <v>0</v>
      </c>
      <c r="AC885" s="99">
        <v>4845774.4107055701</v>
      </c>
      <c r="AD885" s="99">
        <v>0</v>
      </c>
      <c r="AE885" s="99">
        <v>169514.07476234401</v>
      </c>
      <c r="AF885" s="99">
        <v>372946.51633453398</v>
      </c>
      <c r="AG885" s="99">
        <v>519398.14732360799</v>
      </c>
      <c r="AH885" s="99">
        <v>322617.70594406099</v>
      </c>
      <c r="AI885" s="99">
        <v>0</v>
      </c>
      <c r="AJ885" s="99">
        <v>136736.45149040199</v>
      </c>
      <c r="AK885" s="99">
        <v>69390.843102455096</v>
      </c>
      <c r="AL885" s="99">
        <v>0</v>
      </c>
      <c r="AM885" s="99">
        <v>22432.983186006499</v>
      </c>
      <c r="AN885" s="99">
        <v>5955883.9369506799</v>
      </c>
      <c r="AO885" s="99">
        <v>7745406.9927978497</v>
      </c>
      <c r="AP885" s="99">
        <v>2021.92644044757</v>
      </c>
      <c r="AQ885" s="99">
        <v>3835024.2282409701</v>
      </c>
      <c r="AR885" s="99">
        <v>2470463.1074523898</v>
      </c>
      <c r="AS885" s="99">
        <v>415854.50571823103</v>
      </c>
      <c r="AT885" s="99">
        <v>214830.749883652</v>
      </c>
      <c r="AU885" s="99">
        <v>0</v>
      </c>
      <c r="AV885" s="99">
        <v>11772181.2646484</v>
      </c>
      <c r="AW885" s="99">
        <v>0</v>
      </c>
      <c r="AX885" s="99">
        <v>1421328.1892242399</v>
      </c>
      <c r="AY885" s="99">
        <v>2907246.3364563002</v>
      </c>
      <c r="AZ885" s="99">
        <v>3678997.7197876</v>
      </c>
      <c r="BA885" s="99">
        <v>2476589.0498657199</v>
      </c>
      <c r="BB885" s="99">
        <v>0</v>
      </c>
      <c r="BC885" s="99">
        <v>1021696.7557678201</v>
      </c>
      <c r="BD885" s="99">
        <v>478249.47660827602</v>
      </c>
      <c r="BE885" s="99">
        <v>0</v>
      </c>
      <c r="BF885" s="99">
        <v>156454.994104385</v>
      </c>
      <c r="BG885" s="99">
        <v>14791982.946777301</v>
      </c>
      <c r="BH885" s="99">
        <v>2099937.4798889202</v>
      </c>
      <c r="BI885" s="99">
        <v>261.166217435151</v>
      </c>
      <c r="BJ885" s="99">
        <v>1467099.2111358601</v>
      </c>
      <c r="BK885" s="99">
        <v>958517.88027954102</v>
      </c>
      <c r="BL885" s="99">
        <v>0</v>
      </c>
      <c r="BM885" s="99">
        <v>23820.948437929201</v>
      </c>
      <c r="BN885" s="99">
        <v>0</v>
      </c>
      <c r="BO885" s="99">
        <v>0</v>
      </c>
      <c r="BP885" s="99">
        <v>0</v>
      </c>
      <c r="BQ885" s="99">
        <v>0</v>
      </c>
      <c r="BR885" s="99">
        <v>1023999.22670746</v>
      </c>
      <c r="BS885" s="99">
        <v>1518761.09559631</v>
      </c>
      <c r="BT885" s="99">
        <v>481907.94729614299</v>
      </c>
      <c r="BU885" s="99">
        <v>0</v>
      </c>
      <c r="BV885" s="99">
        <v>541352.87417602504</v>
      </c>
      <c r="BW885" s="99">
        <v>54499.667699336998</v>
      </c>
      <c r="BX885" s="99">
        <v>0</v>
      </c>
      <c r="BY885" s="99">
        <v>0</v>
      </c>
      <c r="BZ885" s="99">
        <v>0</v>
      </c>
      <c r="CA885" s="99">
        <v>22805.610570192301</v>
      </c>
      <c r="CB885" s="99">
        <v>1528567.00715637</v>
      </c>
      <c r="CC885" s="99">
        <v>11599046.6103516</v>
      </c>
      <c r="CD885" s="99">
        <v>3564332.42785645</v>
      </c>
      <c r="CE885" s="99">
        <v>525.28766456246399</v>
      </c>
      <c r="CF885" s="99">
        <v>93255.885433197007</v>
      </c>
      <c r="CG885" s="99">
        <v>634963.49184417701</v>
      </c>
      <c r="CH885" s="99">
        <v>0</v>
      </c>
      <c r="CI885" s="99">
        <v>23336.9463338852</v>
      </c>
      <c r="CJ885" s="99">
        <v>1624511.8695831301</v>
      </c>
      <c r="CK885" s="99">
        <v>12259565.540893599</v>
      </c>
      <c r="CL885" s="99">
        <v>3616245.6898803702</v>
      </c>
      <c r="CM885" s="203">
        <f t="shared" si="39"/>
        <v>43102.837444543795</v>
      </c>
      <c r="CN885" s="203">
        <f t="shared" si="40"/>
        <v>7580395.8065338098</v>
      </c>
      <c r="CO885" s="203">
        <f t="shared" si="41"/>
        <v>27051548.487670898</v>
      </c>
      <c r="CP885" s="99">
        <v>3616245.6898803702</v>
      </c>
      <c r="CQ885" s="99">
        <v>0</v>
      </c>
      <c r="CR885" s="99">
        <v>0</v>
      </c>
      <c r="CS885" s="99">
        <v>0</v>
      </c>
      <c r="CT885" s="99">
        <v>0</v>
      </c>
    </row>
    <row r="886" spans="1:98">
      <c r="A886" s="98" t="s">
        <v>66</v>
      </c>
      <c r="B886" s="100">
        <v>39326</v>
      </c>
      <c r="C886" s="99">
        <v>17493.393073081999</v>
      </c>
      <c r="D886" s="99">
        <v>2.0940774789778498</v>
      </c>
      <c r="E886" s="99">
        <v>5506.8860582709303</v>
      </c>
      <c r="F886" s="99">
        <v>3722.1811323165898</v>
      </c>
      <c r="G886" s="99">
        <v>351.22130312770599</v>
      </c>
      <c r="H886" s="99">
        <v>198.671752545983</v>
      </c>
      <c r="I886" s="99">
        <v>0</v>
      </c>
      <c r="J886" s="99">
        <v>14712.544457435601</v>
      </c>
      <c r="K886" s="99">
        <v>0</v>
      </c>
      <c r="L886" s="99">
        <v>4251.4070989489601</v>
      </c>
      <c r="M886" s="99">
        <v>7852.80565804243</v>
      </c>
      <c r="N886" s="99">
        <v>3114.55332657695</v>
      </c>
      <c r="O886" s="99">
        <v>7201.9143067002296</v>
      </c>
      <c r="P886" s="99">
        <v>0</v>
      </c>
      <c r="Q886" s="99">
        <v>1172.7124594300999</v>
      </c>
      <c r="R886" s="99">
        <v>428.61141768470401</v>
      </c>
      <c r="S886" s="99">
        <v>0</v>
      </c>
      <c r="T886" s="99">
        <v>132.60106281377401</v>
      </c>
      <c r="U886" s="99">
        <v>20003.226691961299</v>
      </c>
      <c r="V886" s="99">
        <v>1028485.61750793</v>
      </c>
      <c r="W886" s="99">
        <v>494.94456648826599</v>
      </c>
      <c r="X886" s="99">
        <v>506939.43564605701</v>
      </c>
      <c r="Y886" s="99">
        <v>329306.83013153099</v>
      </c>
      <c r="Z886" s="99">
        <v>62937.939144611402</v>
      </c>
      <c r="AA886" s="99">
        <v>27255.144117116899</v>
      </c>
      <c r="AB886" s="99">
        <v>0</v>
      </c>
      <c r="AC886" s="99">
        <v>5057801.9788207998</v>
      </c>
      <c r="AD886" s="99">
        <v>0</v>
      </c>
      <c r="AE886" s="99">
        <v>160143.13924980201</v>
      </c>
      <c r="AF886" s="99">
        <v>379623.75870895397</v>
      </c>
      <c r="AG886" s="99">
        <v>519511.33492279099</v>
      </c>
      <c r="AH886" s="99">
        <v>332089.94298934902</v>
      </c>
      <c r="AI886" s="99">
        <v>0</v>
      </c>
      <c r="AJ886" s="99">
        <v>137902.355270386</v>
      </c>
      <c r="AK886" s="99">
        <v>69027.294631004304</v>
      </c>
      <c r="AL886" s="99">
        <v>0</v>
      </c>
      <c r="AM886" s="99">
        <v>20469.905832767501</v>
      </c>
      <c r="AN886" s="99">
        <v>6000735.46130371</v>
      </c>
      <c r="AO886" s="99">
        <v>7978153.3837280301</v>
      </c>
      <c r="AP886" s="99">
        <v>4103.90895324945</v>
      </c>
      <c r="AQ886" s="99">
        <v>3772734.5583190899</v>
      </c>
      <c r="AR886" s="99">
        <v>2457552.1724548298</v>
      </c>
      <c r="AS886" s="99">
        <v>438231.481769562</v>
      </c>
      <c r="AT886" s="99">
        <v>189962.95034408601</v>
      </c>
      <c r="AU886" s="99">
        <v>0</v>
      </c>
      <c r="AV886" s="99">
        <v>12466661.2301025</v>
      </c>
      <c r="AW886" s="99">
        <v>0</v>
      </c>
      <c r="AX886" s="99">
        <v>1363667.3377380399</v>
      </c>
      <c r="AY886" s="99">
        <v>2998645.4213867201</v>
      </c>
      <c r="AZ886" s="99">
        <v>3709695.4717102102</v>
      </c>
      <c r="BA886" s="99">
        <v>2574749.4642028799</v>
      </c>
      <c r="BB886" s="99">
        <v>0</v>
      </c>
      <c r="BC886" s="99">
        <v>1040509.09091187</v>
      </c>
      <c r="BD886" s="99">
        <v>478148.73640823399</v>
      </c>
      <c r="BE886" s="99">
        <v>0</v>
      </c>
      <c r="BF886" s="99">
        <v>146811.167551041</v>
      </c>
      <c r="BG886" s="99">
        <v>15097686.153198199</v>
      </c>
      <c r="BH886" s="99">
        <v>2177741.6943054199</v>
      </c>
      <c r="BI886" s="99">
        <v>357.78746553510399</v>
      </c>
      <c r="BJ886" s="99">
        <v>1429359.9056396501</v>
      </c>
      <c r="BK886" s="99">
        <v>946703.32175445603</v>
      </c>
      <c r="BL886" s="99">
        <v>0</v>
      </c>
      <c r="BM886" s="99">
        <v>18442.958395719499</v>
      </c>
      <c r="BN886" s="99">
        <v>0</v>
      </c>
      <c r="BO886" s="99">
        <v>0</v>
      </c>
      <c r="BP886" s="99">
        <v>0</v>
      </c>
      <c r="BQ886" s="99">
        <v>0</v>
      </c>
      <c r="BR886" s="99">
        <v>1036119.87145233</v>
      </c>
      <c r="BS886" s="99">
        <v>1527785.08982849</v>
      </c>
      <c r="BT886" s="99">
        <v>501185.17746353103</v>
      </c>
      <c r="BU886" s="99">
        <v>0</v>
      </c>
      <c r="BV886" s="99">
        <v>551276.62812042201</v>
      </c>
      <c r="BW886" s="99">
        <v>53182.0367155075</v>
      </c>
      <c r="BX886" s="99">
        <v>0</v>
      </c>
      <c r="BY886" s="99">
        <v>0</v>
      </c>
      <c r="BZ886" s="99">
        <v>0</v>
      </c>
      <c r="CA886" s="99">
        <v>22987.956426382101</v>
      </c>
      <c r="CB886" s="99">
        <v>1531480.2405853299</v>
      </c>
      <c r="CC886" s="99">
        <v>11715959.548828101</v>
      </c>
      <c r="CD886" s="99">
        <v>3605234.0542602502</v>
      </c>
      <c r="CE886" s="99">
        <v>551.97973354160797</v>
      </c>
      <c r="CF886" s="99">
        <v>89916.157560348496</v>
      </c>
      <c r="CG886" s="99">
        <v>626625.76707458496</v>
      </c>
      <c r="CH886" s="99">
        <v>0</v>
      </c>
      <c r="CI886" s="99">
        <v>23536.489178896001</v>
      </c>
      <c r="CJ886" s="99">
        <v>1623241.4670715299</v>
      </c>
      <c r="CK886" s="99">
        <v>12346669.431152301</v>
      </c>
      <c r="CL886" s="99">
        <v>3668435.7667541499</v>
      </c>
      <c r="CM886" s="203">
        <f t="shared" si="39"/>
        <v>43539.715870857297</v>
      </c>
      <c r="CN886" s="203">
        <f t="shared" si="40"/>
        <v>7623976.9283752404</v>
      </c>
      <c r="CO886" s="203">
        <f t="shared" si="41"/>
        <v>27444355.5843505</v>
      </c>
      <c r="CP886" s="99">
        <v>3668435.7667541499</v>
      </c>
      <c r="CQ886" s="99">
        <v>0</v>
      </c>
      <c r="CR886" s="99">
        <v>0</v>
      </c>
      <c r="CS886" s="99">
        <v>0</v>
      </c>
      <c r="CT886" s="99">
        <v>0</v>
      </c>
    </row>
    <row r="887" spans="1:98">
      <c r="A887" s="98" t="s">
        <v>66</v>
      </c>
      <c r="B887" s="100">
        <v>39417</v>
      </c>
      <c r="C887" s="99">
        <v>17795.250500679002</v>
      </c>
      <c r="D887" s="99">
        <v>1.89802344999043</v>
      </c>
      <c r="E887" s="99">
        <v>5154.9987984299696</v>
      </c>
      <c r="F887" s="99">
        <v>3571.0611921250802</v>
      </c>
      <c r="G887" s="99">
        <v>383.22187721356801</v>
      </c>
      <c r="H887" s="99">
        <v>176.69112469814701</v>
      </c>
      <c r="I887" s="99">
        <v>0</v>
      </c>
      <c r="J887" s="99">
        <v>15574.460189461701</v>
      </c>
      <c r="K887" s="99">
        <v>0</v>
      </c>
      <c r="L887" s="99">
        <v>4137.8884255290004</v>
      </c>
      <c r="M887" s="99">
        <v>7801.4977433085396</v>
      </c>
      <c r="N887" s="99">
        <v>3078.18128600717</v>
      </c>
      <c r="O887" s="99">
        <v>7367.4282182455099</v>
      </c>
      <c r="P887" s="99">
        <v>0</v>
      </c>
      <c r="Q887" s="99">
        <v>1136.54009239376</v>
      </c>
      <c r="R887" s="99">
        <v>445.77508654817899</v>
      </c>
      <c r="S887" s="99">
        <v>0</v>
      </c>
      <c r="T887" s="99">
        <v>126.519528607838</v>
      </c>
      <c r="U887" s="99">
        <v>20200.9660265446</v>
      </c>
      <c r="V887" s="99">
        <v>1047106.87820435</v>
      </c>
      <c r="W887" s="99">
        <v>262.70354744046898</v>
      </c>
      <c r="X887" s="99">
        <v>481591.15872955299</v>
      </c>
      <c r="Y887" s="99">
        <v>320705.29623031599</v>
      </c>
      <c r="Z887" s="99">
        <v>67175.840625762896</v>
      </c>
      <c r="AA887" s="99">
        <v>25114.8372051716</v>
      </c>
      <c r="AB887" s="99">
        <v>0</v>
      </c>
      <c r="AC887" s="99">
        <v>5286411.4550170898</v>
      </c>
      <c r="AD887" s="99">
        <v>0</v>
      </c>
      <c r="AE887" s="99">
        <v>157556.86706352199</v>
      </c>
      <c r="AF887" s="99">
        <v>377576.70914459199</v>
      </c>
      <c r="AG887" s="99">
        <v>508653.58232116699</v>
      </c>
      <c r="AH887" s="99">
        <v>345911.54872131301</v>
      </c>
      <c r="AI887" s="99">
        <v>0</v>
      </c>
      <c r="AJ887" s="99">
        <v>139199.84200096101</v>
      </c>
      <c r="AK887" s="99">
        <v>71531.382211685195</v>
      </c>
      <c r="AL887" s="99">
        <v>0</v>
      </c>
      <c r="AM887" s="99">
        <v>19489.427994489699</v>
      </c>
      <c r="AN887" s="99">
        <v>6098885.0477294903</v>
      </c>
      <c r="AO887" s="99">
        <v>8221046.2600707998</v>
      </c>
      <c r="AP887" s="99">
        <v>2395.4093725979301</v>
      </c>
      <c r="AQ887" s="99">
        <v>3632190.4187622098</v>
      </c>
      <c r="AR887" s="99">
        <v>2416706.87359619</v>
      </c>
      <c r="AS887" s="99">
        <v>475340.524326324</v>
      </c>
      <c r="AT887" s="99">
        <v>175546.19909668001</v>
      </c>
      <c r="AU887" s="99">
        <v>0</v>
      </c>
      <c r="AV887" s="99">
        <v>13078971.921875</v>
      </c>
      <c r="AW887" s="99">
        <v>0</v>
      </c>
      <c r="AX887" s="99">
        <v>1361781.06111145</v>
      </c>
      <c r="AY887" s="99">
        <v>3021350.3893432599</v>
      </c>
      <c r="AZ887" s="99">
        <v>3666860.7225341802</v>
      </c>
      <c r="BA887" s="99">
        <v>2715839.4374389602</v>
      </c>
      <c r="BB887" s="99">
        <v>0</v>
      </c>
      <c r="BC887" s="99">
        <v>1062821.45968628</v>
      </c>
      <c r="BD887" s="99">
        <v>504310.00384139997</v>
      </c>
      <c r="BE887" s="99">
        <v>0</v>
      </c>
      <c r="BF887" s="99">
        <v>140457.21185874901</v>
      </c>
      <c r="BG887" s="99">
        <v>15371994.739502</v>
      </c>
      <c r="BH887" s="99">
        <v>2243317.1953125</v>
      </c>
      <c r="BI887" s="99">
        <v>365.68166889250301</v>
      </c>
      <c r="BJ887" s="99">
        <v>1344136.8796691899</v>
      </c>
      <c r="BK887" s="99">
        <v>920859.46646118199</v>
      </c>
      <c r="BL887" s="99">
        <v>0</v>
      </c>
      <c r="BM887" s="99">
        <v>17923.132638692899</v>
      </c>
      <c r="BN887" s="99">
        <v>0</v>
      </c>
      <c r="BO887" s="99">
        <v>0</v>
      </c>
      <c r="BP887" s="99">
        <v>0</v>
      </c>
      <c r="BQ887" s="99">
        <v>0</v>
      </c>
      <c r="BR887" s="99">
        <v>1035615.11616516</v>
      </c>
      <c r="BS887" s="99">
        <v>1500013.3673858601</v>
      </c>
      <c r="BT887" s="99">
        <v>528229.58603668201</v>
      </c>
      <c r="BU887" s="99">
        <v>0</v>
      </c>
      <c r="BV887" s="99">
        <v>535667.48769378697</v>
      </c>
      <c r="BW887" s="99">
        <v>60338.042711257898</v>
      </c>
      <c r="BX887" s="99">
        <v>0</v>
      </c>
      <c r="BY887" s="99">
        <v>0</v>
      </c>
      <c r="BZ887" s="99">
        <v>0</v>
      </c>
      <c r="CA887" s="99">
        <v>22913.559917926799</v>
      </c>
      <c r="CB887" s="99">
        <v>1529442.83418274</v>
      </c>
      <c r="CC887" s="99">
        <v>11813940.0050049</v>
      </c>
      <c r="CD887" s="99">
        <v>3600628.87213135</v>
      </c>
      <c r="CE887" s="99">
        <v>561.17500080168202</v>
      </c>
      <c r="CF887" s="99">
        <v>91098.611281395002</v>
      </c>
      <c r="CG887" s="99">
        <v>645960.79692077602</v>
      </c>
      <c r="CH887" s="99">
        <v>0</v>
      </c>
      <c r="CI887" s="99">
        <v>23474.4873645306</v>
      </c>
      <c r="CJ887" s="99">
        <v>1620433.2086029099</v>
      </c>
      <c r="CK887" s="99">
        <v>12441902.020873999</v>
      </c>
      <c r="CL887" s="99">
        <v>3657523.9549865699</v>
      </c>
      <c r="CM887" s="203">
        <f t="shared" si="39"/>
        <v>43675.4533910752</v>
      </c>
      <c r="CN887" s="203">
        <f t="shared" si="40"/>
        <v>7719318.2563324003</v>
      </c>
      <c r="CO887" s="203">
        <f t="shared" si="41"/>
        <v>27813896.760375999</v>
      </c>
      <c r="CP887" s="99">
        <v>3657523.9549865699</v>
      </c>
      <c r="CQ887" s="99">
        <v>0</v>
      </c>
      <c r="CR887" s="99">
        <v>0</v>
      </c>
      <c r="CS887" s="99">
        <v>0</v>
      </c>
      <c r="CT887" s="99">
        <v>0</v>
      </c>
    </row>
    <row r="888" spans="1:98">
      <c r="A888" s="98" t="s">
        <v>66</v>
      </c>
      <c r="B888" s="100">
        <v>39508</v>
      </c>
      <c r="C888" s="99">
        <v>18244.0666563511</v>
      </c>
      <c r="D888" s="99">
        <v>1.9334431039897</v>
      </c>
      <c r="E888" s="99">
        <v>5098.0066152811096</v>
      </c>
      <c r="F888" s="99">
        <v>3498.2988375127302</v>
      </c>
      <c r="G888" s="99">
        <v>413.08625400438899</v>
      </c>
      <c r="H888" s="99">
        <v>148.18746033869701</v>
      </c>
      <c r="I888" s="99">
        <v>0</v>
      </c>
      <c r="J888" s="99">
        <v>16403.925730943702</v>
      </c>
      <c r="K888" s="99">
        <v>0</v>
      </c>
      <c r="L888" s="99">
        <v>4170.4268662333498</v>
      </c>
      <c r="M888" s="99">
        <v>7875.2649449110004</v>
      </c>
      <c r="N888" s="99">
        <v>3059.3072434365699</v>
      </c>
      <c r="O888" s="99">
        <v>7609.5175400972403</v>
      </c>
      <c r="P888" s="99">
        <v>0</v>
      </c>
      <c r="Q888" s="99">
        <v>1166.73240360618</v>
      </c>
      <c r="R888" s="99">
        <v>449.487813331187</v>
      </c>
      <c r="S888" s="99">
        <v>0</v>
      </c>
      <c r="T888" s="99">
        <v>123.237671286799</v>
      </c>
      <c r="U888" s="99">
        <v>20416.066297054302</v>
      </c>
      <c r="V888" s="99">
        <v>1062649.0132141099</v>
      </c>
      <c r="W888" s="99">
        <v>399.860854569823</v>
      </c>
      <c r="X888" s="99">
        <v>462403.86552810698</v>
      </c>
      <c r="Y888" s="99">
        <v>306689.56995010399</v>
      </c>
      <c r="Z888" s="99">
        <v>72348.172411918596</v>
      </c>
      <c r="AA888" s="99">
        <v>20456.756800413099</v>
      </c>
      <c r="AB888" s="99">
        <v>0</v>
      </c>
      <c r="AC888" s="99">
        <v>5468919.3141479502</v>
      </c>
      <c r="AD888" s="99">
        <v>0</v>
      </c>
      <c r="AE888" s="99">
        <v>156124.390886307</v>
      </c>
      <c r="AF888" s="99">
        <v>378486.237293243</v>
      </c>
      <c r="AG888" s="99">
        <v>502641.21427535999</v>
      </c>
      <c r="AH888" s="99">
        <v>355030.04758453398</v>
      </c>
      <c r="AI888" s="99">
        <v>0</v>
      </c>
      <c r="AJ888" s="99">
        <v>138997.86528587301</v>
      </c>
      <c r="AK888" s="99">
        <v>74599.203349113493</v>
      </c>
      <c r="AL888" s="99">
        <v>0</v>
      </c>
      <c r="AM888" s="99">
        <v>18578.050639867801</v>
      </c>
      <c r="AN888" s="99">
        <v>6139408.5167846698</v>
      </c>
      <c r="AO888" s="99">
        <v>8425591.7803955097</v>
      </c>
      <c r="AP888" s="99">
        <v>3372.9745454788199</v>
      </c>
      <c r="AQ888" s="99">
        <v>3548349.70422363</v>
      </c>
      <c r="AR888" s="99">
        <v>2351366.26531982</v>
      </c>
      <c r="AS888" s="99">
        <v>519699.147472382</v>
      </c>
      <c r="AT888" s="99">
        <v>143901.222929001</v>
      </c>
      <c r="AU888" s="99">
        <v>0</v>
      </c>
      <c r="AV888" s="99">
        <v>14292993.0118408</v>
      </c>
      <c r="AW888" s="99">
        <v>0</v>
      </c>
      <c r="AX888" s="99">
        <v>1359202.7536621101</v>
      </c>
      <c r="AY888" s="99">
        <v>3055001.4327392601</v>
      </c>
      <c r="AZ888" s="99">
        <v>3678171.2500915499</v>
      </c>
      <c r="BA888" s="99">
        <v>2816374.73583984</v>
      </c>
      <c r="BB888" s="99">
        <v>0</v>
      </c>
      <c r="BC888" s="99">
        <v>1073862.2240142799</v>
      </c>
      <c r="BD888" s="99">
        <v>529417.01313018799</v>
      </c>
      <c r="BE888" s="99">
        <v>0</v>
      </c>
      <c r="BF888" s="99">
        <v>135625.257551193</v>
      </c>
      <c r="BG888" s="99">
        <v>15710549.6168213</v>
      </c>
      <c r="BH888" s="99">
        <v>2125878.3162536598</v>
      </c>
      <c r="BI888" s="99">
        <v>466.89006932824901</v>
      </c>
      <c r="BJ888" s="99">
        <v>1234639.4977416999</v>
      </c>
      <c r="BK888" s="99">
        <v>811138.59271240199</v>
      </c>
      <c r="BL888" s="99">
        <v>0</v>
      </c>
      <c r="BM888" s="99">
        <v>15757.0400370359</v>
      </c>
      <c r="BN888" s="99">
        <v>0</v>
      </c>
      <c r="BO888" s="99">
        <v>0</v>
      </c>
      <c r="BP888" s="99">
        <v>0</v>
      </c>
      <c r="BQ888" s="99">
        <v>0</v>
      </c>
      <c r="BR888" s="99">
        <v>944629.02184295701</v>
      </c>
      <c r="BS888" s="99">
        <v>1348780.2688446001</v>
      </c>
      <c r="BT888" s="99">
        <v>548027.19550323498</v>
      </c>
      <c r="BU888" s="99">
        <v>0</v>
      </c>
      <c r="BV888" s="99">
        <v>506898.87811660802</v>
      </c>
      <c r="BW888" s="99">
        <v>61424.491491317698</v>
      </c>
      <c r="BX888" s="99">
        <v>0</v>
      </c>
      <c r="BY888" s="99">
        <v>0</v>
      </c>
      <c r="BZ888" s="99">
        <v>0</v>
      </c>
      <c r="CA888" s="99">
        <v>23357.047537565199</v>
      </c>
      <c r="CB888" s="99">
        <v>1523518.4326019301</v>
      </c>
      <c r="CC888" s="99">
        <v>11914687.431884799</v>
      </c>
      <c r="CD888" s="99">
        <v>3350556.5433654799</v>
      </c>
      <c r="CE888" s="99">
        <v>556.37861413508699</v>
      </c>
      <c r="CF888" s="99">
        <v>91808.840265274004</v>
      </c>
      <c r="CG888" s="99">
        <v>665023.07453918504</v>
      </c>
      <c r="CH888" s="99">
        <v>0</v>
      </c>
      <c r="CI888" s="99">
        <v>23912.315400838899</v>
      </c>
      <c r="CJ888" s="99">
        <v>1615400.1474304199</v>
      </c>
      <c r="CK888" s="99">
        <v>12584541.0478516</v>
      </c>
      <c r="CL888" s="99">
        <v>3410119.02233887</v>
      </c>
      <c r="CM888" s="203">
        <f t="shared" si="39"/>
        <v>44328.381697893201</v>
      </c>
      <c r="CN888" s="203">
        <f t="shared" si="40"/>
        <v>7754808.6642150898</v>
      </c>
      <c r="CO888" s="203">
        <f t="shared" si="41"/>
        <v>28295090.6646729</v>
      </c>
      <c r="CP888" s="99">
        <v>3410119.02233887</v>
      </c>
      <c r="CQ888" s="99">
        <v>0</v>
      </c>
      <c r="CR888" s="99">
        <v>0</v>
      </c>
      <c r="CS888" s="99">
        <v>0</v>
      </c>
      <c r="CT888" s="99">
        <v>0</v>
      </c>
    </row>
    <row r="889" spans="1:98">
      <c r="A889" s="98" t="s">
        <v>66</v>
      </c>
      <c r="B889" s="100">
        <v>39600</v>
      </c>
      <c r="C889" s="99">
        <v>18628.863315820701</v>
      </c>
      <c r="D889" s="99">
        <v>2.09111288998974</v>
      </c>
      <c r="E889" s="99">
        <v>4774.5143501162502</v>
      </c>
      <c r="F889" s="99">
        <v>3348.6357541382299</v>
      </c>
      <c r="G889" s="99">
        <v>434.35968330874999</v>
      </c>
      <c r="H889" s="99">
        <v>126.544861042872</v>
      </c>
      <c r="I889" s="99">
        <v>0</v>
      </c>
      <c r="J889" s="99">
        <v>17235.076999187499</v>
      </c>
      <c r="K889" s="99">
        <v>0</v>
      </c>
      <c r="L889" s="99">
        <v>4124.0233091115997</v>
      </c>
      <c r="M889" s="99">
        <v>7924.5388541817701</v>
      </c>
      <c r="N889" s="99">
        <v>3013.8790011107899</v>
      </c>
      <c r="O889" s="99">
        <v>7752.5726867318199</v>
      </c>
      <c r="P889" s="99">
        <v>0</v>
      </c>
      <c r="Q889" s="99">
        <v>1176.0931241512301</v>
      </c>
      <c r="R889" s="99">
        <v>466.25380126386898</v>
      </c>
      <c r="S889" s="99">
        <v>0</v>
      </c>
      <c r="T889" s="99">
        <v>115.126285606995</v>
      </c>
      <c r="U889" s="99">
        <v>20682.768714666399</v>
      </c>
      <c r="V889" s="99">
        <v>1083592.2900390599</v>
      </c>
      <c r="W889" s="99">
        <v>130.555670261383</v>
      </c>
      <c r="X889" s="99">
        <v>433441.86160278303</v>
      </c>
      <c r="Y889" s="99">
        <v>294144.76716613799</v>
      </c>
      <c r="Z889" s="99">
        <v>74446.773084640503</v>
      </c>
      <c r="AA889" s="99">
        <v>17478.727386712999</v>
      </c>
      <c r="AB889" s="99">
        <v>0</v>
      </c>
      <c r="AC889" s="99">
        <v>5746066.1273803702</v>
      </c>
      <c r="AD889" s="99">
        <v>0</v>
      </c>
      <c r="AE889" s="99">
        <v>156927.51530075099</v>
      </c>
      <c r="AF889" s="99">
        <v>372306.78269195597</v>
      </c>
      <c r="AG889" s="99">
        <v>493726.824504852</v>
      </c>
      <c r="AH889" s="99">
        <v>358023.943019867</v>
      </c>
      <c r="AI889" s="99">
        <v>0</v>
      </c>
      <c r="AJ889" s="99">
        <v>137312.61495780901</v>
      </c>
      <c r="AK889" s="99">
        <v>75633.401026725798</v>
      </c>
      <c r="AL889" s="99">
        <v>0</v>
      </c>
      <c r="AM889" s="99">
        <v>17354.2565271854</v>
      </c>
      <c r="AN889" s="99">
        <v>6256133.3250122098</v>
      </c>
      <c r="AO889" s="99">
        <v>8635575.93896484</v>
      </c>
      <c r="AP889" s="99">
        <v>1148.34253041446</v>
      </c>
      <c r="AQ889" s="99">
        <v>3375755.4986877399</v>
      </c>
      <c r="AR889" s="99">
        <v>2292783.7310180701</v>
      </c>
      <c r="AS889" s="99">
        <v>540957.45112609898</v>
      </c>
      <c r="AT889" s="99">
        <v>124031.33938026401</v>
      </c>
      <c r="AU889" s="99">
        <v>0</v>
      </c>
      <c r="AV889" s="99">
        <v>14660347.794555699</v>
      </c>
      <c r="AW889" s="99">
        <v>0</v>
      </c>
      <c r="AX889" s="99">
        <v>1382605.4513091999</v>
      </c>
      <c r="AY889" s="99">
        <v>3071828.50457764</v>
      </c>
      <c r="AZ889" s="99">
        <v>3652735.90093994</v>
      </c>
      <c r="BA889" s="99">
        <v>2871194.0675659198</v>
      </c>
      <c r="BB889" s="99">
        <v>0</v>
      </c>
      <c r="BC889" s="99">
        <v>1073745.55387878</v>
      </c>
      <c r="BD889" s="99">
        <v>543142.51685333299</v>
      </c>
      <c r="BE889" s="99">
        <v>0</v>
      </c>
      <c r="BF889" s="99">
        <v>127402.28383064301</v>
      </c>
      <c r="BG889" s="99">
        <v>16178543.486450201</v>
      </c>
      <c r="BH889" s="99">
        <v>2183752.1668090802</v>
      </c>
      <c r="BI889" s="99">
        <v>125.48495787289001</v>
      </c>
      <c r="BJ889" s="99">
        <v>1171835.5838623</v>
      </c>
      <c r="BK889" s="99">
        <v>782285.61011505104</v>
      </c>
      <c r="BL889" s="99">
        <v>0</v>
      </c>
      <c r="BM889" s="99">
        <v>16247.220604419699</v>
      </c>
      <c r="BN889" s="99">
        <v>0</v>
      </c>
      <c r="BO889" s="99">
        <v>0</v>
      </c>
      <c r="BP889" s="99">
        <v>0</v>
      </c>
      <c r="BQ889" s="99">
        <v>0</v>
      </c>
      <c r="BR889" s="99">
        <v>950593.56495666504</v>
      </c>
      <c r="BS889" s="99">
        <v>1338247.9883727999</v>
      </c>
      <c r="BT889" s="99">
        <v>558710.36433410598</v>
      </c>
      <c r="BU889" s="99">
        <v>0</v>
      </c>
      <c r="BV889" s="99">
        <v>502043.81009292603</v>
      </c>
      <c r="BW889" s="99">
        <v>62430.987057209</v>
      </c>
      <c r="BX889" s="99">
        <v>0</v>
      </c>
      <c r="BY889" s="99">
        <v>0</v>
      </c>
      <c r="BZ889" s="99">
        <v>0</v>
      </c>
      <c r="CA889" s="99">
        <v>23434.050568818999</v>
      </c>
      <c r="CB889" s="99">
        <v>1521008.241745</v>
      </c>
      <c r="CC889" s="99">
        <v>12039519.7081299</v>
      </c>
      <c r="CD889" s="99">
        <v>3358078.7969970698</v>
      </c>
      <c r="CE889" s="99">
        <v>561.45705290883802</v>
      </c>
      <c r="CF889" s="99">
        <v>91683.412245750398</v>
      </c>
      <c r="CG889" s="99">
        <v>668460.54068756104</v>
      </c>
      <c r="CH889" s="99">
        <v>0</v>
      </c>
      <c r="CI889" s="99">
        <v>23999.5559999943</v>
      </c>
      <c r="CJ889" s="99">
        <v>1606588.3578033401</v>
      </c>
      <c r="CK889" s="99">
        <v>12666840.9521484</v>
      </c>
      <c r="CL889" s="99">
        <v>3419191.5187683101</v>
      </c>
      <c r="CM889" s="203">
        <f t="shared" si="39"/>
        <v>44682.324714660703</v>
      </c>
      <c r="CN889" s="203">
        <f t="shared" si="40"/>
        <v>7862721.6828155499</v>
      </c>
      <c r="CO889" s="203">
        <f t="shared" si="41"/>
        <v>28845384.438598603</v>
      </c>
      <c r="CP889" s="99">
        <v>3419191.5187683101</v>
      </c>
      <c r="CQ889" s="99">
        <v>0</v>
      </c>
      <c r="CR889" s="99">
        <v>0</v>
      </c>
      <c r="CS889" s="99">
        <v>0</v>
      </c>
      <c r="CT889" s="99">
        <v>0</v>
      </c>
    </row>
    <row r="890" spans="1:98">
      <c r="A890" s="98" t="s">
        <v>66</v>
      </c>
      <c r="B890" s="100">
        <v>39692</v>
      </c>
      <c r="C890" s="99">
        <v>18910.1685996056</v>
      </c>
      <c r="D890" s="99">
        <v>4.3576760929427101</v>
      </c>
      <c r="E890" s="99">
        <v>4449.2118082642601</v>
      </c>
      <c r="F890" s="99">
        <v>3170.8167095482299</v>
      </c>
      <c r="G890" s="99">
        <v>447.33448512852198</v>
      </c>
      <c r="H890" s="99">
        <v>107.01482462137901</v>
      </c>
      <c r="I890" s="99">
        <v>0</v>
      </c>
      <c r="J890" s="99">
        <v>17920.7802758217</v>
      </c>
      <c r="K890" s="99">
        <v>0</v>
      </c>
      <c r="L890" s="99">
        <v>3954.4675288498402</v>
      </c>
      <c r="M890" s="99">
        <v>7995.9237264990797</v>
      </c>
      <c r="N890" s="99">
        <v>2962.5544156432202</v>
      </c>
      <c r="O890" s="99">
        <v>7805.2001031637201</v>
      </c>
      <c r="P890" s="99">
        <v>0</v>
      </c>
      <c r="Q890" s="99">
        <v>1164.12802407146</v>
      </c>
      <c r="R890" s="99">
        <v>455.74823680520097</v>
      </c>
      <c r="S890" s="99">
        <v>0</v>
      </c>
      <c r="T890" s="99">
        <v>113.25525646563599</v>
      </c>
      <c r="U890" s="99">
        <v>20909.100196123101</v>
      </c>
      <c r="V890" s="99">
        <v>1101017.26171875</v>
      </c>
      <c r="W890" s="99">
        <v>427.97663050144899</v>
      </c>
      <c r="X890" s="99">
        <v>408244.26766586298</v>
      </c>
      <c r="Y890" s="99">
        <v>282560.92947387701</v>
      </c>
      <c r="Z890" s="99">
        <v>76503.983436584502</v>
      </c>
      <c r="AA890" s="99">
        <v>17016.351449728001</v>
      </c>
      <c r="AB890" s="99">
        <v>0</v>
      </c>
      <c r="AC890" s="99">
        <v>5914663.7102661096</v>
      </c>
      <c r="AD890" s="99">
        <v>0</v>
      </c>
      <c r="AE890" s="99">
        <v>155472.367225647</v>
      </c>
      <c r="AF890" s="99">
        <v>376954.68233490002</v>
      </c>
      <c r="AG890" s="99">
        <v>481665.96268844599</v>
      </c>
      <c r="AH890" s="99">
        <v>359270.54673004203</v>
      </c>
      <c r="AI890" s="99">
        <v>0</v>
      </c>
      <c r="AJ890" s="99">
        <v>133293.89673423799</v>
      </c>
      <c r="AK890" s="99">
        <v>76080.226992607102</v>
      </c>
      <c r="AL890" s="99">
        <v>0</v>
      </c>
      <c r="AM890" s="99">
        <v>16902.381594657902</v>
      </c>
      <c r="AN890" s="99">
        <v>6357297.4945678702</v>
      </c>
      <c r="AO890" s="99">
        <v>8824653.3649902306</v>
      </c>
      <c r="AP890" s="99">
        <v>3733.7940701842299</v>
      </c>
      <c r="AQ890" s="99">
        <v>3200399.64776611</v>
      </c>
      <c r="AR890" s="99">
        <v>2207116.0025939899</v>
      </c>
      <c r="AS890" s="99">
        <v>560343.61641693104</v>
      </c>
      <c r="AT890" s="99">
        <v>121292.944653511</v>
      </c>
      <c r="AU890" s="99">
        <v>0</v>
      </c>
      <c r="AV890" s="99">
        <v>15465593.885498</v>
      </c>
      <c r="AW890" s="99">
        <v>0</v>
      </c>
      <c r="AX890" s="99">
        <v>1368409.0070342999</v>
      </c>
      <c r="AY890" s="99">
        <v>3141395.3183898898</v>
      </c>
      <c r="AZ890" s="99">
        <v>3579211.7964477502</v>
      </c>
      <c r="BA890" s="99">
        <v>2915704.5809631301</v>
      </c>
      <c r="BB890" s="99">
        <v>0</v>
      </c>
      <c r="BC890" s="99">
        <v>1052633.7145080599</v>
      </c>
      <c r="BD890" s="99">
        <v>551667.16611480701</v>
      </c>
      <c r="BE890" s="99">
        <v>0</v>
      </c>
      <c r="BF890" s="99">
        <v>126374.304638863</v>
      </c>
      <c r="BG890" s="99">
        <v>16711027.4650879</v>
      </c>
      <c r="BH890" s="99">
        <v>2223215.3252868699</v>
      </c>
      <c r="BI890" s="99">
        <v>887.45396933704603</v>
      </c>
      <c r="BJ890" s="99">
        <v>1097430.5222167999</v>
      </c>
      <c r="BK890" s="99">
        <v>755508.43572998</v>
      </c>
      <c r="BL890" s="99">
        <v>0</v>
      </c>
      <c r="BM890" s="99">
        <v>12067.754944324501</v>
      </c>
      <c r="BN890" s="99">
        <v>0</v>
      </c>
      <c r="BO890" s="99">
        <v>0</v>
      </c>
      <c r="BP890" s="99">
        <v>0</v>
      </c>
      <c r="BQ890" s="99">
        <v>0</v>
      </c>
      <c r="BR890" s="99">
        <v>961457.36531066895</v>
      </c>
      <c r="BS890" s="99">
        <v>1310308.47994995</v>
      </c>
      <c r="BT890" s="99">
        <v>566749.14989471401</v>
      </c>
      <c r="BU890" s="99">
        <v>0</v>
      </c>
      <c r="BV890" s="99">
        <v>491595.74316024798</v>
      </c>
      <c r="BW890" s="99">
        <v>63853.955223560297</v>
      </c>
      <c r="BX890" s="99">
        <v>0</v>
      </c>
      <c r="BY890" s="99">
        <v>0</v>
      </c>
      <c r="BZ890" s="99">
        <v>0</v>
      </c>
      <c r="CA890" s="99">
        <v>23367.0777757168</v>
      </c>
      <c r="CB890" s="99">
        <v>1507907.69943237</v>
      </c>
      <c r="CC890" s="99">
        <v>12056300.614135699</v>
      </c>
      <c r="CD890" s="99">
        <v>3317707.7828979502</v>
      </c>
      <c r="CE890" s="99">
        <v>554.38160499185301</v>
      </c>
      <c r="CF890" s="99">
        <v>92297.906511306806</v>
      </c>
      <c r="CG890" s="99">
        <v>680002.64453887905</v>
      </c>
      <c r="CH890" s="99">
        <v>0</v>
      </c>
      <c r="CI890" s="99">
        <v>23918.514573574099</v>
      </c>
      <c r="CJ890" s="99">
        <v>1596703.67341614</v>
      </c>
      <c r="CK890" s="99">
        <v>12724230.8833008</v>
      </c>
      <c r="CL890" s="99">
        <v>3385609.4710388202</v>
      </c>
      <c r="CM890" s="203">
        <f t="shared" si="39"/>
        <v>44827.614769697204</v>
      </c>
      <c r="CN890" s="203">
        <f t="shared" si="40"/>
        <v>7954001.1679840107</v>
      </c>
      <c r="CO890" s="203">
        <f t="shared" si="41"/>
        <v>29435258.348388702</v>
      </c>
      <c r="CP890" s="99">
        <v>3385609.4710388202</v>
      </c>
      <c r="CQ890" s="99">
        <v>0</v>
      </c>
      <c r="CR890" s="99">
        <v>0</v>
      </c>
      <c r="CS890" s="99">
        <v>0</v>
      </c>
      <c r="CT890" s="99">
        <v>0</v>
      </c>
    </row>
    <row r="891" spans="1:98">
      <c r="A891" s="98" t="s">
        <v>66</v>
      </c>
      <c r="B891" s="100">
        <v>39783</v>
      </c>
      <c r="C891" s="99">
        <v>18905.060021638899</v>
      </c>
      <c r="D891" s="99">
        <v>3.6634130779712</v>
      </c>
      <c r="E891" s="99">
        <v>4291.4793251752899</v>
      </c>
      <c r="F891" s="99">
        <v>3075.4890756011</v>
      </c>
      <c r="G891" s="99">
        <v>467.24811837077101</v>
      </c>
      <c r="H891" s="99">
        <v>84.785450322553501</v>
      </c>
      <c r="I891" s="99">
        <v>0</v>
      </c>
      <c r="J891" s="99">
        <v>18503.5584189892</v>
      </c>
      <c r="K891" s="99">
        <v>0</v>
      </c>
      <c r="L891" s="99">
        <v>3813.47126585245</v>
      </c>
      <c r="M891" s="99">
        <v>7948.7757158279401</v>
      </c>
      <c r="N891" s="99">
        <v>2890.4809531569499</v>
      </c>
      <c r="O891" s="99">
        <v>7878.4984564185097</v>
      </c>
      <c r="P891" s="99">
        <v>0</v>
      </c>
      <c r="Q891" s="99">
        <v>1151.46123385429</v>
      </c>
      <c r="R891" s="99">
        <v>463.77201398834598</v>
      </c>
      <c r="S891" s="99">
        <v>0</v>
      </c>
      <c r="T891" s="99">
        <v>103.574264046736</v>
      </c>
      <c r="U891" s="99">
        <v>21026.311604261398</v>
      </c>
      <c r="V891" s="99">
        <v>1093902.2153015099</v>
      </c>
      <c r="W891" s="99">
        <v>377.92386098578601</v>
      </c>
      <c r="X891" s="99">
        <v>392551.83784103399</v>
      </c>
      <c r="Y891" s="99">
        <v>272760.81293106102</v>
      </c>
      <c r="Z891" s="99">
        <v>78517.2131690979</v>
      </c>
      <c r="AA891" s="99">
        <v>13411.4636403322</v>
      </c>
      <c r="AB891" s="99">
        <v>0</v>
      </c>
      <c r="AC891" s="99">
        <v>5999445.6480102502</v>
      </c>
      <c r="AD891" s="99">
        <v>0</v>
      </c>
      <c r="AE891" s="99">
        <v>150345.844543457</v>
      </c>
      <c r="AF891" s="99">
        <v>378979.60692596401</v>
      </c>
      <c r="AG891" s="99">
        <v>466814.547523499</v>
      </c>
      <c r="AH891" s="99">
        <v>361346.780937195</v>
      </c>
      <c r="AI891" s="99">
        <v>0</v>
      </c>
      <c r="AJ891" s="99">
        <v>130034.90519714401</v>
      </c>
      <c r="AK891" s="99">
        <v>75341.630712509199</v>
      </c>
      <c r="AL891" s="99">
        <v>0</v>
      </c>
      <c r="AM891" s="99">
        <v>15674.903403639801</v>
      </c>
      <c r="AN891" s="99">
        <v>6400912.1577758798</v>
      </c>
      <c r="AO891" s="99">
        <v>8883533.2130127009</v>
      </c>
      <c r="AP891" s="99">
        <v>3569.4482269585101</v>
      </c>
      <c r="AQ891" s="99">
        <v>3059847.1597290002</v>
      </c>
      <c r="AR891" s="99">
        <v>2131855.4720764202</v>
      </c>
      <c r="AS891" s="99">
        <v>574772.18612670898</v>
      </c>
      <c r="AT891" s="99">
        <v>96786.862161636396</v>
      </c>
      <c r="AU891" s="99">
        <v>0</v>
      </c>
      <c r="AV891" s="99">
        <v>15753594.022583</v>
      </c>
      <c r="AW891" s="99">
        <v>0</v>
      </c>
      <c r="AX891" s="99">
        <v>1334129.4769744901</v>
      </c>
      <c r="AY891" s="99">
        <v>3164170.34625244</v>
      </c>
      <c r="AZ891" s="99">
        <v>3486314.30291748</v>
      </c>
      <c r="BA891" s="99">
        <v>2944712.3702392601</v>
      </c>
      <c r="BB891" s="99">
        <v>0</v>
      </c>
      <c r="BC891" s="99">
        <v>1032043.7363815299</v>
      </c>
      <c r="BD891" s="99">
        <v>550114.93853759801</v>
      </c>
      <c r="BE891" s="99">
        <v>0</v>
      </c>
      <c r="BF891" s="99">
        <v>116435.71539211299</v>
      </c>
      <c r="BG891" s="99">
        <v>16971897.901611298</v>
      </c>
      <c r="BH891" s="99">
        <v>2242800.4590148898</v>
      </c>
      <c r="BI891" s="99">
        <v>483.83930119499598</v>
      </c>
      <c r="BJ891" s="99">
        <v>1057897.3355255099</v>
      </c>
      <c r="BK891" s="99">
        <v>727866.42527770996</v>
      </c>
      <c r="BL891" s="99">
        <v>0</v>
      </c>
      <c r="BM891" s="99">
        <v>7800.9202497005499</v>
      </c>
      <c r="BN891" s="99">
        <v>0</v>
      </c>
      <c r="BO891" s="99">
        <v>0</v>
      </c>
      <c r="BP891" s="99">
        <v>0</v>
      </c>
      <c r="BQ891" s="99">
        <v>0</v>
      </c>
      <c r="BR891" s="99">
        <v>970111.34785461402</v>
      </c>
      <c r="BS891" s="99">
        <v>1277410.2155303999</v>
      </c>
      <c r="BT891" s="99">
        <v>572694.70615386998</v>
      </c>
      <c r="BU891" s="99">
        <v>0</v>
      </c>
      <c r="BV891" s="99">
        <v>487512.55871200602</v>
      </c>
      <c r="BW891" s="99">
        <v>62732.259648799904</v>
      </c>
      <c r="BX891" s="99">
        <v>0</v>
      </c>
      <c r="BY891" s="99">
        <v>0</v>
      </c>
      <c r="BZ891" s="99">
        <v>0</v>
      </c>
      <c r="CA891" s="99">
        <v>23171.6840937138</v>
      </c>
      <c r="CB891" s="99">
        <v>1485712.97773743</v>
      </c>
      <c r="CC891" s="99">
        <v>11929144.8129883</v>
      </c>
      <c r="CD891" s="99">
        <v>3311233.1420593299</v>
      </c>
      <c r="CE891" s="99">
        <v>556.76487339287996</v>
      </c>
      <c r="CF891" s="99">
        <v>91702.472284317002</v>
      </c>
      <c r="CG891" s="99">
        <v>667380.72483062698</v>
      </c>
      <c r="CH891" s="99">
        <v>0</v>
      </c>
      <c r="CI891" s="99">
        <v>23728.1444036961</v>
      </c>
      <c r="CJ891" s="99">
        <v>1577679.91073608</v>
      </c>
      <c r="CK891" s="99">
        <v>12599012.401001001</v>
      </c>
      <c r="CL891" s="99">
        <v>3372773.50817871</v>
      </c>
      <c r="CM891" s="203">
        <f t="shared" si="39"/>
        <v>44754.456007957502</v>
      </c>
      <c r="CN891" s="203">
        <f t="shared" si="40"/>
        <v>7978592.0685119601</v>
      </c>
      <c r="CO891" s="203">
        <f t="shared" si="41"/>
        <v>29570910.302612297</v>
      </c>
      <c r="CP891" s="99">
        <v>3372773.50817871</v>
      </c>
      <c r="CQ891" s="99">
        <v>0</v>
      </c>
      <c r="CR891" s="99">
        <v>0</v>
      </c>
      <c r="CS891" s="99">
        <v>0</v>
      </c>
      <c r="CT891" s="99">
        <v>0</v>
      </c>
    </row>
    <row r="892" spans="1:98">
      <c r="A892" s="98" t="s">
        <v>66</v>
      </c>
      <c r="B892" s="100">
        <v>39873</v>
      </c>
      <c r="C892" s="99">
        <v>19005.186506271399</v>
      </c>
      <c r="D892" s="99">
        <v>2.7885554579843301</v>
      </c>
      <c r="E892" s="99">
        <v>4130.9366266131401</v>
      </c>
      <c r="F892" s="99">
        <v>2950.8521243035798</v>
      </c>
      <c r="G892" s="99">
        <v>482.25262746587401</v>
      </c>
      <c r="H892" s="99">
        <v>82.548000696115196</v>
      </c>
      <c r="I892" s="99">
        <v>0</v>
      </c>
      <c r="J892" s="99">
        <v>19059.070960998499</v>
      </c>
      <c r="K892" s="99">
        <v>0</v>
      </c>
      <c r="L892" s="99">
        <v>3663.9259344637398</v>
      </c>
      <c r="M892" s="99">
        <v>7939.2682159543001</v>
      </c>
      <c r="N892" s="99">
        <v>2859.9504438638701</v>
      </c>
      <c r="O892" s="99">
        <v>7944.9812031984302</v>
      </c>
      <c r="P892" s="99">
        <v>0</v>
      </c>
      <c r="Q892" s="99">
        <v>1149.8859520554499</v>
      </c>
      <c r="R892" s="99">
        <v>470.11343587562402</v>
      </c>
      <c r="S892" s="99">
        <v>0</v>
      </c>
      <c r="T892" s="99">
        <v>100.031272765249</v>
      </c>
      <c r="U892" s="99">
        <v>21155.400789976102</v>
      </c>
      <c r="V892" s="99">
        <v>1098690.9250946001</v>
      </c>
      <c r="W892" s="99">
        <v>345.92124639823999</v>
      </c>
      <c r="X892" s="99">
        <v>376264.81800460798</v>
      </c>
      <c r="Y892" s="99">
        <v>261784.630002975</v>
      </c>
      <c r="Z892" s="99">
        <v>76760.067295074507</v>
      </c>
      <c r="AA892" s="99">
        <v>11306.2292541265</v>
      </c>
      <c r="AB892" s="99">
        <v>0</v>
      </c>
      <c r="AC892" s="99">
        <v>6175927.3295288105</v>
      </c>
      <c r="AD892" s="99">
        <v>0</v>
      </c>
      <c r="AE892" s="99">
        <v>140949.900863647</v>
      </c>
      <c r="AF892" s="99">
        <v>377354.40390014602</v>
      </c>
      <c r="AG892" s="99">
        <v>462162.69205093401</v>
      </c>
      <c r="AH892" s="99">
        <v>365465.61096954299</v>
      </c>
      <c r="AI892" s="99">
        <v>0</v>
      </c>
      <c r="AJ892" s="99">
        <v>127770.419818878</v>
      </c>
      <c r="AK892" s="99">
        <v>73552.315199852004</v>
      </c>
      <c r="AL892" s="99">
        <v>0</v>
      </c>
      <c r="AM892" s="99">
        <v>14980.7036290169</v>
      </c>
      <c r="AN892" s="99">
        <v>6479371.9962768601</v>
      </c>
      <c r="AO892" s="99">
        <v>8983658.7502441406</v>
      </c>
      <c r="AP892" s="99">
        <v>2928.6300984620998</v>
      </c>
      <c r="AQ892" s="99">
        <v>2939726.88635254</v>
      </c>
      <c r="AR892" s="99">
        <v>2040717.16790771</v>
      </c>
      <c r="AS892" s="99">
        <v>567967.09378051804</v>
      </c>
      <c r="AT892" s="99">
        <v>81166.216012954697</v>
      </c>
      <c r="AU892" s="99">
        <v>0</v>
      </c>
      <c r="AV892" s="99">
        <v>16338046.197509799</v>
      </c>
      <c r="AW892" s="99">
        <v>0</v>
      </c>
      <c r="AX892" s="99">
        <v>1272896.0029296901</v>
      </c>
      <c r="AY892" s="99">
        <v>3182898.3281555199</v>
      </c>
      <c r="AZ892" s="99">
        <v>3454187.9788207998</v>
      </c>
      <c r="BA892" s="99">
        <v>2999812.01068115</v>
      </c>
      <c r="BB892" s="99">
        <v>0</v>
      </c>
      <c r="BC892" s="99">
        <v>1010467.8045959499</v>
      </c>
      <c r="BD892" s="99">
        <v>541125.31050109898</v>
      </c>
      <c r="BE892" s="99">
        <v>0</v>
      </c>
      <c r="BF892" s="99">
        <v>111434.140727997</v>
      </c>
      <c r="BG892" s="99">
        <v>17227954.970703099</v>
      </c>
      <c r="BH892" s="99">
        <v>2266775.1167602502</v>
      </c>
      <c r="BI892" s="99">
        <v>345.34621417894999</v>
      </c>
      <c r="BJ892" s="99">
        <v>1036550.00074768</v>
      </c>
      <c r="BK892" s="99">
        <v>695855.62635040295</v>
      </c>
      <c r="BL892" s="99">
        <v>0</v>
      </c>
      <c r="BM892" s="99">
        <v>9638.8937183618491</v>
      </c>
      <c r="BN892" s="99">
        <v>0</v>
      </c>
      <c r="BO892" s="99">
        <v>0</v>
      </c>
      <c r="BP892" s="99">
        <v>0</v>
      </c>
      <c r="BQ892" s="99">
        <v>0</v>
      </c>
      <c r="BR892" s="99">
        <v>955241.11444091797</v>
      </c>
      <c r="BS892" s="99">
        <v>1259446.9369354199</v>
      </c>
      <c r="BT892" s="99">
        <v>583301.81842041004</v>
      </c>
      <c r="BU892" s="99">
        <v>0</v>
      </c>
      <c r="BV892" s="99">
        <v>486016.100986481</v>
      </c>
      <c r="BW892" s="99">
        <v>62097.0590629578</v>
      </c>
      <c r="BX892" s="99">
        <v>0</v>
      </c>
      <c r="BY892" s="99">
        <v>0</v>
      </c>
      <c r="BZ892" s="99">
        <v>0</v>
      </c>
      <c r="CA892" s="99">
        <v>23141.790350437201</v>
      </c>
      <c r="CB892" s="99">
        <v>1477611.7251281701</v>
      </c>
      <c r="CC892" s="99">
        <v>11964325.387085</v>
      </c>
      <c r="CD892" s="99">
        <v>3290950.7384033198</v>
      </c>
      <c r="CE892" s="99">
        <v>561.10398599505402</v>
      </c>
      <c r="CF892" s="99">
        <v>89044.797514915495</v>
      </c>
      <c r="CG892" s="99">
        <v>650515.52532195998</v>
      </c>
      <c r="CH892" s="99">
        <v>0</v>
      </c>
      <c r="CI892" s="99">
        <v>23701.9716892242</v>
      </c>
      <c r="CJ892" s="99">
        <v>1567195.8293304399</v>
      </c>
      <c r="CK892" s="99">
        <v>12613346.006591801</v>
      </c>
      <c r="CL892" s="99">
        <v>3352484.6719970698</v>
      </c>
      <c r="CM892" s="203">
        <f t="shared" si="39"/>
        <v>44857.372479200305</v>
      </c>
      <c r="CN892" s="203">
        <f t="shared" si="40"/>
        <v>8046567.8256072998</v>
      </c>
      <c r="CO892" s="203">
        <f t="shared" si="41"/>
        <v>29841300.9772949</v>
      </c>
      <c r="CP892" s="99">
        <v>3352484.6719970698</v>
      </c>
      <c r="CQ892" s="99">
        <v>0</v>
      </c>
      <c r="CR892" s="99">
        <v>0</v>
      </c>
      <c r="CS892" s="99">
        <v>0</v>
      </c>
      <c r="CT892" s="99">
        <v>0</v>
      </c>
    </row>
    <row r="893" spans="1:98">
      <c r="A893" s="98" t="s">
        <v>66</v>
      </c>
      <c r="B893" s="100">
        <v>39965</v>
      </c>
      <c r="C893" s="99">
        <v>19343.767730951298</v>
      </c>
      <c r="D893" s="99">
        <v>3.3147156089835299</v>
      </c>
      <c r="E893" s="99">
        <v>3941.3430817723302</v>
      </c>
      <c r="F893" s="99">
        <v>2818.0390217304198</v>
      </c>
      <c r="G893" s="99">
        <v>493.73828892782302</v>
      </c>
      <c r="H893" s="99">
        <v>65.397736228071196</v>
      </c>
      <c r="I893" s="99">
        <v>0</v>
      </c>
      <c r="J893" s="99">
        <v>19613.709082365</v>
      </c>
      <c r="K893" s="99">
        <v>0</v>
      </c>
      <c r="L893" s="99">
        <v>3652.2556053698099</v>
      </c>
      <c r="M893" s="99">
        <v>8085.5578737855003</v>
      </c>
      <c r="N893" s="99">
        <v>2830.14908316731</v>
      </c>
      <c r="O893" s="99">
        <v>8068.1415216922796</v>
      </c>
      <c r="P893" s="99">
        <v>0</v>
      </c>
      <c r="Q893" s="99">
        <v>1153.11402897537</v>
      </c>
      <c r="R893" s="99">
        <v>470.35281932726502</v>
      </c>
      <c r="S893" s="99">
        <v>0</v>
      </c>
      <c r="T893" s="99">
        <v>105.705224066973</v>
      </c>
      <c r="U893" s="99">
        <v>21274.384695291501</v>
      </c>
      <c r="V893" s="99">
        <v>1113801.4557189899</v>
      </c>
      <c r="W893" s="99">
        <v>497.37328299879999</v>
      </c>
      <c r="X893" s="99">
        <v>357555.28608322103</v>
      </c>
      <c r="Y893" s="99">
        <v>247130.434986115</v>
      </c>
      <c r="Z893" s="99">
        <v>78146.236852645903</v>
      </c>
      <c r="AA893" s="99">
        <v>8441.4237732887304</v>
      </c>
      <c r="AB893" s="99">
        <v>0</v>
      </c>
      <c r="AC893" s="99">
        <v>6289047.9475097703</v>
      </c>
      <c r="AD893" s="99">
        <v>0</v>
      </c>
      <c r="AE893" s="99">
        <v>139338.56071281401</v>
      </c>
      <c r="AF893" s="99">
        <v>388464.95650482201</v>
      </c>
      <c r="AG893" s="99">
        <v>450711.26091766398</v>
      </c>
      <c r="AH893" s="99">
        <v>368217.57445907599</v>
      </c>
      <c r="AI893" s="99">
        <v>0</v>
      </c>
      <c r="AJ893" s="99">
        <v>127513.561560631</v>
      </c>
      <c r="AK893" s="99">
        <v>72376.698245048494</v>
      </c>
      <c r="AL893" s="99">
        <v>0</v>
      </c>
      <c r="AM893" s="99">
        <v>14669.544250249901</v>
      </c>
      <c r="AN893" s="99">
        <v>6529441.6659545898</v>
      </c>
      <c r="AO893" s="99">
        <v>9172512.5718994103</v>
      </c>
      <c r="AP893" s="99">
        <v>4845.1600972413999</v>
      </c>
      <c r="AQ893" s="99">
        <v>2810633.2516174298</v>
      </c>
      <c r="AR893" s="99">
        <v>1947382.3691558801</v>
      </c>
      <c r="AS893" s="99">
        <v>580705.02448272705</v>
      </c>
      <c r="AT893" s="99">
        <v>60955.819671154</v>
      </c>
      <c r="AU893" s="99">
        <v>0</v>
      </c>
      <c r="AV893" s="99">
        <v>16864971.927002002</v>
      </c>
      <c r="AW893" s="99">
        <v>0</v>
      </c>
      <c r="AX893" s="99">
        <v>1269309.37103271</v>
      </c>
      <c r="AY893" s="99">
        <v>3292093.3784790002</v>
      </c>
      <c r="AZ893" s="99">
        <v>3383414.7557678199</v>
      </c>
      <c r="BA893" s="99">
        <v>3034561.3292846698</v>
      </c>
      <c r="BB893" s="99">
        <v>0</v>
      </c>
      <c r="BC893" s="99">
        <v>1023382.57977295</v>
      </c>
      <c r="BD893" s="99">
        <v>534424.16473388695</v>
      </c>
      <c r="BE893" s="99">
        <v>0</v>
      </c>
      <c r="BF893" s="99">
        <v>110043.538119316</v>
      </c>
      <c r="BG893" s="99">
        <v>17450101.479003899</v>
      </c>
      <c r="BH893" s="99">
        <v>2324628.1272277799</v>
      </c>
      <c r="BI893" s="99">
        <v>752.94438551366295</v>
      </c>
      <c r="BJ893" s="99">
        <v>980522.701560974</v>
      </c>
      <c r="BK893" s="99">
        <v>661769.87841796898</v>
      </c>
      <c r="BL893" s="99">
        <v>0</v>
      </c>
      <c r="BM893" s="99">
        <v>10560.0548454523</v>
      </c>
      <c r="BN893" s="99">
        <v>0</v>
      </c>
      <c r="BO893" s="99">
        <v>0</v>
      </c>
      <c r="BP893" s="99">
        <v>0</v>
      </c>
      <c r="BQ893" s="99">
        <v>0</v>
      </c>
      <c r="BR893" s="99">
        <v>1000352.04168701</v>
      </c>
      <c r="BS893" s="99">
        <v>1233116.9996643099</v>
      </c>
      <c r="BT893" s="99">
        <v>590304.23046112095</v>
      </c>
      <c r="BU893" s="99">
        <v>0</v>
      </c>
      <c r="BV893" s="99">
        <v>487306.69128799398</v>
      </c>
      <c r="BW893" s="99">
        <v>61219.782431125597</v>
      </c>
      <c r="BX893" s="99">
        <v>0</v>
      </c>
      <c r="BY893" s="99">
        <v>0</v>
      </c>
      <c r="BZ893" s="99">
        <v>0</v>
      </c>
      <c r="CA893" s="99">
        <v>23303.011046171199</v>
      </c>
      <c r="CB893" s="99">
        <v>1474448.40022278</v>
      </c>
      <c r="CC893" s="99">
        <v>12003996.3900146</v>
      </c>
      <c r="CD893" s="99">
        <v>3313573.13525391</v>
      </c>
      <c r="CE893" s="99">
        <v>556.35135500878096</v>
      </c>
      <c r="CF893" s="99">
        <v>87895.823205947905</v>
      </c>
      <c r="CG893" s="99">
        <v>643986.46736908006</v>
      </c>
      <c r="CH893" s="99">
        <v>0</v>
      </c>
      <c r="CI893" s="99">
        <v>23864.181809425401</v>
      </c>
      <c r="CJ893" s="99">
        <v>1563608.6547241199</v>
      </c>
      <c r="CK893" s="99">
        <v>12672206.685302701</v>
      </c>
      <c r="CL893" s="99">
        <v>3373658.2639770498</v>
      </c>
      <c r="CM893" s="203">
        <f t="shared" si="39"/>
        <v>45138.566504716902</v>
      </c>
      <c r="CN893" s="203">
        <f t="shared" si="40"/>
        <v>8093050.32067871</v>
      </c>
      <c r="CO893" s="203">
        <f t="shared" si="41"/>
        <v>30122308.1643066</v>
      </c>
      <c r="CP893" s="99">
        <v>3373658.2639770498</v>
      </c>
      <c r="CQ893" s="99">
        <v>0</v>
      </c>
      <c r="CR893" s="99">
        <v>0</v>
      </c>
      <c r="CS893" s="99">
        <v>0</v>
      </c>
      <c r="CT893" s="99">
        <v>0</v>
      </c>
    </row>
    <row r="894" spans="1:98">
      <c r="A894" s="98" t="s">
        <v>66</v>
      </c>
      <c r="B894" s="100">
        <v>40057</v>
      </c>
      <c r="C894" s="99">
        <v>19736.522296190298</v>
      </c>
      <c r="D894" s="99">
        <v>2.2320050169946599</v>
      </c>
      <c r="E894" s="99">
        <v>3775.1905408799598</v>
      </c>
      <c r="F894" s="99">
        <v>2710.0160861611398</v>
      </c>
      <c r="G894" s="99">
        <v>543.18749142438196</v>
      </c>
      <c r="H894" s="99">
        <v>42.6008179089986</v>
      </c>
      <c r="I894" s="99">
        <v>0</v>
      </c>
      <c r="J894" s="99">
        <v>20063.119422912601</v>
      </c>
      <c r="K894" s="99">
        <v>0</v>
      </c>
      <c r="L894" s="99">
        <v>3510.1550283431998</v>
      </c>
      <c r="M894" s="99">
        <v>8107.2921015620204</v>
      </c>
      <c r="N894" s="99">
        <v>2813.1264120340302</v>
      </c>
      <c r="O894" s="99">
        <v>8339.5389513969403</v>
      </c>
      <c r="P894" s="99">
        <v>0</v>
      </c>
      <c r="Q894" s="99">
        <v>1157.18389980495</v>
      </c>
      <c r="R894" s="99">
        <v>492.861034594476</v>
      </c>
      <c r="S894" s="99">
        <v>0</v>
      </c>
      <c r="T894" s="99">
        <v>98.853830248117404</v>
      </c>
      <c r="U894" s="99">
        <v>21342.900335550301</v>
      </c>
      <c r="V894" s="99">
        <v>1129467.01194763</v>
      </c>
      <c r="W894" s="99">
        <v>63.988899743650101</v>
      </c>
      <c r="X894" s="99">
        <v>343749.88641357399</v>
      </c>
      <c r="Y894" s="99">
        <v>241603.451862335</v>
      </c>
      <c r="Z894" s="99">
        <v>83077.179950714097</v>
      </c>
      <c r="AA894" s="99">
        <v>4840.77024322748</v>
      </c>
      <c r="AB894" s="99">
        <v>0</v>
      </c>
      <c r="AC894" s="99">
        <v>6440653.0270385696</v>
      </c>
      <c r="AD894" s="99">
        <v>0</v>
      </c>
      <c r="AE894" s="99">
        <v>135443.87296485901</v>
      </c>
      <c r="AF894" s="99">
        <v>384581.61375808698</v>
      </c>
      <c r="AG894" s="99">
        <v>447627.81966781599</v>
      </c>
      <c r="AH894" s="99">
        <v>374180.03020095802</v>
      </c>
      <c r="AI894" s="99">
        <v>0</v>
      </c>
      <c r="AJ894" s="99">
        <v>127449.664317131</v>
      </c>
      <c r="AK894" s="99">
        <v>73485.861748695403</v>
      </c>
      <c r="AL894" s="99">
        <v>0</v>
      </c>
      <c r="AM894" s="99">
        <v>13949.443189740199</v>
      </c>
      <c r="AN894" s="99">
        <v>6608318.1620483398</v>
      </c>
      <c r="AO894" s="99">
        <v>9375256.1287841797</v>
      </c>
      <c r="AP894" s="99">
        <v>631.26969067007303</v>
      </c>
      <c r="AQ894" s="99">
        <v>2697615.9746398898</v>
      </c>
      <c r="AR894" s="99">
        <v>1906518.5426940899</v>
      </c>
      <c r="AS894" s="99">
        <v>621827.86923217797</v>
      </c>
      <c r="AT894" s="99">
        <v>35160.096566677101</v>
      </c>
      <c r="AU894" s="99">
        <v>0</v>
      </c>
      <c r="AV894" s="99">
        <v>17511271.356201202</v>
      </c>
      <c r="AW894" s="99">
        <v>0</v>
      </c>
      <c r="AX894" s="99">
        <v>1232156.2563781701</v>
      </c>
      <c r="AY894" s="99">
        <v>3295253.9772033701</v>
      </c>
      <c r="AZ894" s="99">
        <v>3374345.18499756</v>
      </c>
      <c r="BA894" s="99">
        <v>3108452.8310852102</v>
      </c>
      <c r="BB894" s="99">
        <v>0</v>
      </c>
      <c r="BC894" s="99">
        <v>1027811.96810913</v>
      </c>
      <c r="BD894" s="99">
        <v>547503.68659973098</v>
      </c>
      <c r="BE894" s="99">
        <v>0</v>
      </c>
      <c r="BF894" s="99">
        <v>104812.89423275</v>
      </c>
      <c r="BG894" s="99">
        <v>17856612.059326202</v>
      </c>
      <c r="BH894" s="99">
        <v>2365698.51348877</v>
      </c>
      <c r="BI894" s="99">
        <v>37.883114832919098</v>
      </c>
      <c r="BJ894" s="99">
        <v>948401.00342559803</v>
      </c>
      <c r="BK894" s="99">
        <v>650603.88046264602</v>
      </c>
      <c r="BL894" s="99">
        <v>0</v>
      </c>
      <c r="BM894" s="99">
        <v>3554.4454291462898</v>
      </c>
      <c r="BN894" s="99">
        <v>0</v>
      </c>
      <c r="BO894" s="99">
        <v>0</v>
      </c>
      <c r="BP894" s="99">
        <v>0</v>
      </c>
      <c r="BQ894" s="99">
        <v>0</v>
      </c>
      <c r="BR894" s="99">
        <v>998129.88751983596</v>
      </c>
      <c r="BS894" s="99">
        <v>1229356.08108521</v>
      </c>
      <c r="BT894" s="99">
        <v>604873.88972473098</v>
      </c>
      <c r="BU894" s="99">
        <v>0</v>
      </c>
      <c r="BV894" s="99">
        <v>489460.78348159802</v>
      </c>
      <c r="BW894" s="99">
        <v>61060.092124939001</v>
      </c>
      <c r="BX894" s="99">
        <v>0</v>
      </c>
      <c r="BY894" s="99">
        <v>0</v>
      </c>
      <c r="BZ894" s="99">
        <v>0</v>
      </c>
      <c r="CA894" s="99">
        <v>23523.780306577701</v>
      </c>
      <c r="CB894" s="99">
        <v>1469054.77174377</v>
      </c>
      <c r="CC894" s="99">
        <v>12036909.5515137</v>
      </c>
      <c r="CD894" s="99">
        <v>3309162.3848571801</v>
      </c>
      <c r="CE894" s="99">
        <v>586.90674966573704</v>
      </c>
      <c r="CF894" s="99">
        <v>88089.591158866897</v>
      </c>
      <c r="CG894" s="99">
        <v>656009.80358123803</v>
      </c>
      <c r="CH894" s="99">
        <v>0</v>
      </c>
      <c r="CI894" s="99">
        <v>24106.409692049001</v>
      </c>
      <c r="CJ894" s="99">
        <v>1555490.29797363</v>
      </c>
      <c r="CK894" s="99">
        <v>12700515.5596924</v>
      </c>
      <c r="CL894" s="99">
        <v>3371787.0199279799</v>
      </c>
      <c r="CM894" s="203">
        <f t="shared" si="39"/>
        <v>45449.310027599306</v>
      </c>
      <c r="CN894" s="203">
        <f t="shared" si="40"/>
        <v>8163808.4600219699</v>
      </c>
      <c r="CO894" s="203">
        <f t="shared" si="41"/>
        <v>30557127.619018599</v>
      </c>
      <c r="CP894" s="99">
        <v>3371787.0199279799</v>
      </c>
      <c r="CQ894" s="99">
        <v>0</v>
      </c>
      <c r="CR894" s="99">
        <v>0</v>
      </c>
      <c r="CS894" s="99">
        <v>0</v>
      </c>
      <c r="CT894" s="99">
        <v>0</v>
      </c>
    </row>
    <row r="895" spans="1:98">
      <c r="A895" s="98" t="s">
        <v>66</v>
      </c>
      <c r="B895" s="100">
        <v>40148</v>
      </c>
      <c r="C895" s="99">
        <v>20136.222255230001</v>
      </c>
      <c r="D895" s="99">
        <v>1.7698131069919301</v>
      </c>
      <c r="E895" s="99">
        <v>3569.0654099881599</v>
      </c>
      <c r="F895" s="99">
        <v>2593.5845908522601</v>
      </c>
      <c r="G895" s="99">
        <v>564.92666757106804</v>
      </c>
      <c r="H895" s="99">
        <v>17.764782886253698</v>
      </c>
      <c r="I895" s="99">
        <v>0</v>
      </c>
      <c r="J895" s="99">
        <v>20597.8833069801</v>
      </c>
      <c r="K895" s="99">
        <v>0</v>
      </c>
      <c r="L895" s="99">
        <v>3426.6629024446001</v>
      </c>
      <c r="M895" s="99">
        <v>8111.8472805619203</v>
      </c>
      <c r="N895" s="99">
        <v>2790.21924644709</v>
      </c>
      <c r="O895" s="99">
        <v>8641.0954196453094</v>
      </c>
      <c r="P895" s="99">
        <v>0</v>
      </c>
      <c r="Q895" s="99">
        <v>1159.8608403205899</v>
      </c>
      <c r="R895" s="99">
        <v>499.21500241756399</v>
      </c>
      <c r="S895" s="99">
        <v>0</v>
      </c>
      <c r="T895" s="99">
        <v>103.961918615736</v>
      </c>
      <c r="U895" s="99">
        <v>21534.054434299502</v>
      </c>
      <c r="V895" s="99">
        <v>1135943.5561065699</v>
      </c>
      <c r="W895" s="99">
        <v>378.83858437463601</v>
      </c>
      <c r="X895" s="99">
        <v>325090.15544509899</v>
      </c>
      <c r="Y895" s="99">
        <v>231101.36702919001</v>
      </c>
      <c r="Z895" s="99">
        <v>87122.573124885603</v>
      </c>
      <c r="AA895" s="99">
        <v>2283.1225248277201</v>
      </c>
      <c r="AB895" s="99">
        <v>0</v>
      </c>
      <c r="AC895" s="99">
        <v>6521606.3569946298</v>
      </c>
      <c r="AD895" s="99">
        <v>0</v>
      </c>
      <c r="AE895" s="99">
        <v>131790.83712577799</v>
      </c>
      <c r="AF895" s="99">
        <v>385299.84215164202</v>
      </c>
      <c r="AG895" s="99">
        <v>440130.08558654803</v>
      </c>
      <c r="AH895" s="99">
        <v>381666.30194091803</v>
      </c>
      <c r="AI895" s="99">
        <v>0</v>
      </c>
      <c r="AJ895" s="99">
        <v>128397.31738471999</v>
      </c>
      <c r="AK895" s="99">
        <v>74454.702081680298</v>
      </c>
      <c r="AL895" s="99">
        <v>0</v>
      </c>
      <c r="AM895" s="99">
        <v>15068.1884057522</v>
      </c>
      <c r="AN895" s="99">
        <v>6618166.83776855</v>
      </c>
      <c r="AO895" s="99">
        <v>9482357.7703857403</v>
      </c>
      <c r="AP895" s="99">
        <v>3700.6655727028801</v>
      </c>
      <c r="AQ895" s="99">
        <v>2588248.9341735798</v>
      </c>
      <c r="AR895" s="99">
        <v>1838637.76760864</v>
      </c>
      <c r="AS895" s="99">
        <v>657146.712654114</v>
      </c>
      <c r="AT895" s="99">
        <v>17522.013858795199</v>
      </c>
      <c r="AU895" s="99">
        <v>0</v>
      </c>
      <c r="AV895" s="99">
        <v>17678159.689208999</v>
      </c>
      <c r="AW895" s="99">
        <v>0</v>
      </c>
      <c r="AX895" s="99">
        <v>1210414.7713470501</v>
      </c>
      <c r="AY895" s="99">
        <v>3334702.5404052702</v>
      </c>
      <c r="AZ895" s="99">
        <v>3334681.2635803199</v>
      </c>
      <c r="BA895" s="99">
        <v>3202696.6702270498</v>
      </c>
      <c r="BB895" s="99">
        <v>0</v>
      </c>
      <c r="BC895" s="99">
        <v>1037293.97625732</v>
      </c>
      <c r="BD895" s="99">
        <v>562430.20489502</v>
      </c>
      <c r="BE895" s="99">
        <v>0</v>
      </c>
      <c r="BF895" s="99">
        <v>114359.8100214</v>
      </c>
      <c r="BG895" s="99">
        <v>17996768.730468798</v>
      </c>
      <c r="BH895" s="99">
        <v>2409040.4651184101</v>
      </c>
      <c r="BI895" s="99">
        <v>370.055494964123</v>
      </c>
      <c r="BJ895" s="99">
        <v>912348.66464996303</v>
      </c>
      <c r="BK895" s="99">
        <v>627645.65921783401</v>
      </c>
      <c r="BL895" s="99">
        <v>0</v>
      </c>
      <c r="BM895" s="99">
        <v>1685.5601571500299</v>
      </c>
      <c r="BN895" s="99">
        <v>0</v>
      </c>
      <c r="BO895" s="99">
        <v>0</v>
      </c>
      <c r="BP895" s="99">
        <v>0</v>
      </c>
      <c r="BQ895" s="99">
        <v>0</v>
      </c>
      <c r="BR895" s="99">
        <v>995702.836616516</v>
      </c>
      <c r="BS895" s="99">
        <v>1211109.5911865199</v>
      </c>
      <c r="BT895" s="99">
        <v>623039.99401092494</v>
      </c>
      <c r="BU895" s="99">
        <v>0</v>
      </c>
      <c r="BV895" s="99">
        <v>495985.45804595901</v>
      </c>
      <c r="BW895" s="99">
        <v>63150.7909851074</v>
      </c>
      <c r="BX895" s="99">
        <v>0</v>
      </c>
      <c r="BY895" s="99">
        <v>0</v>
      </c>
      <c r="BZ895" s="99">
        <v>0</v>
      </c>
      <c r="CA895" s="99">
        <v>23693.2775063515</v>
      </c>
      <c r="CB895" s="99">
        <v>1461810.10429382</v>
      </c>
      <c r="CC895" s="99">
        <v>12064349.158447299</v>
      </c>
      <c r="CD895" s="99">
        <v>3329111.4681396498</v>
      </c>
      <c r="CE895" s="99">
        <v>584.34062779694796</v>
      </c>
      <c r="CF895" s="99">
        <v>89406.333931922898</v>
      </c>
      <c r="CG895" s="99">
        <v>676236.75367736805</v>
      </c>
      <c r="CH895" s="99">
        <v>0</v>
      </c>
      <c r="CI895" s="99">
        <v>24279.276141643499</v>
      </c>
      <c r="CJ895" s="99">
        <v>1558426.4384155299</v>
      </c>
      <c r="CK895" s="99">
        <v>12760560.588501001</v>
      </c>
      <c r="CL895" s="99">
        <v>3392334.60791016</v>
      </c>
      <c r="CM895" s="203">
        <f t="shared" si="39"/>
        <v>45813.330575943</v>
      </c>
      <c r="CN895" s="203">
        <f t="shared" si="40"/>
        <v>8176593.2761840802</v>
      </c>
      <c r="CO895" s="203">
        <f t="shared" si="41"/>
        <v>30757329.318969801</v>
      </c>
      <c r="CP895" s="99">
        <v>3392334.60791016</v>
      </c>
      <c r="CQ895" s="99">
        <v>0</v>
      </c>
      <c r="CR895" s="99">
        <v>0</v>
      </c>
      <c r="CS895" s="99">
        <v>0</v>
      </c>
      <c r="CT895" s="99">
        <v>0</v>
      </c>
    </row>
    <row r="896" spans="1:98">
      <c r="A896" s="98" t="s">
        <v>66</v>
      </c>
      <c r="B896" s="100">
        <v>40238</v>
      </c>
      <c r="C896" s="99">
        <v>20129.6885616779</v>
      </c>
      <c r="D896" s="99">
        <v>1.8318350549961899</v>
      </c>
      <c r="E896" s="99">
        <v>3365.5998190939399</v>
      </c>
      <c r="F896" s="99">
        <v>2498.46369668841</v>
      </c>
      <c r="G896" s="99">
        <v>593.26250477880205</v>
      </c>
      <c r="H896" s="99">
        <v>0</v>
      </c>
      <c r="I896" s="99">
        <v>0</v>
      </c>
      <c r="J896" s="99">
        <v>20984.065307855599</v>
      </c>
      <c r="K896" s="99">
        <v>0</v>
      </c>
      <c r="L896" s="99">
        <v>3484.9105986356699</v>
      </c>
      <c r="M896" s="99">
        <v>8003.7255780696896</v>
      </c>
      <c r="N896" s="99">
        <v>2747.40785259008</v>
      </c>
      <c r="O896" s="99">
        <v>8512.76597034931</v>
      </c>
      <c r="P896" s="99">
        <v>0</v>
      </c>
      <c r="Q896" s="99">
        <v>1133.9419405609401</v>
      </c>
      <c r="R896" s="99">
        <v>512.00074248760905</v>
      </c>
      <c r="S896" s="99">
        <v>0</v>
      </c>
      <c r="T896" s="99">
        <v>105.599271546118</v>
      </c>
      <c r="U896" s="99">
        <v>21650.5661725998</v>
      </c>
      <c r="V896" s="99">
        <v>1129369.9838867199</v>
      </c>
      <c r="W896" s="99">
        <v>369.83177725225698</v>
      </c>
      <c r="X896" s="99">
        <v>304831.32050705003</v>
      </c>
      <c r="Y896" s="99">
        <v>221586.61207580601</v>
      </c>
      <c r="Z896" s="99">
        <v>88313.9222145081</v>
      </c>
      <c r="AA896" s="99">
        <v>0</v>
      </c>
      <c r="AB896" s="99">
        <v>0</v>
      </c>
      <c r="AC896" s="99">
        <v>6632441.4404296903</v>
      </c>
      <c r="AD896" s="99">
        <v>0</v>
      </c>
      <c r="AE896" s="99">
        <v>132486.65394783</v>
      </c>
      <c r="AF896" s="99">
        <v>372611.83227539097</v>
      </c>
      <c r="AG896" s="99">
        <v>427843.91283416701</v>
      </c>
      <c r="AH896" s="99">
        <v>382655.987159729</v>
      </c>
      <c r="AI896" s="99">
        <v>0</v>
      </c>
      <c r="AJ896" s="99">
        <v>125186.23682403599</v>
      </c>
      <c r="AK896" s="99">
        <v>75686.970170974702</v>
      </c>
      <c r="AL896" s="99">
        <v>0</v>
      </c>
      <c r="AM896" s="99">
        <v>13435.2114951611</v>
      </c>
      <c r="AN896" s="99">
        <v>6716043.9782714797</v>
      </c>
      <c r="AO896" s="99">
        <v>9508523.6778564509</v>
      </c>
      <c r="AP896" s="99">
        <v>3572.6814438104602</v>
      </c>
      <c r="AQ896" s="99">
        <v>2455017.8212585398</v>
      </c>
      <c r="AR896" s="99">
        <v>1786481.62199402</v>
      </c>
      <c r="AS896" s="99">
        <v>671798.39701843297</v>
      </c>
      <c r="AT896" s="99">
        <v>0</v>
      </c>
      <c r="AU896" s="99">
        <v>0</v>
      </c>
      <c r="AV896" s="99">
        <v>17836307.7651367</v>
      </c>
      <c r="AW896" s="99">
        <v>0</v>
      </c>
      <c r="AX896" s="99">
        <v>1227034.01054382</v>
      </c>
      <c r="AY896" s="99">
        <v>3247921.1346130399</v>
      </c>
      <c r="AZ896" s="99">
        <v>3271265.2476501502</v>
      </c>
      <c r="BA896" s="99">
        <v>3230026.8302002</v>
      </c>
      <c r="BB896" s="99">
        <v>0</v>
      </c>
      <c r="BC896" s="99">
        <v>1011670.35630035</v>
      </c>
      <c r="BD896" s="99">
        <v>573977.30810546898</v>
      </c>
      <c r="BE896" s="99">
        <v>0</v>
      </c>
      <c r="BF896" s="99">
        <v>104434.271406174</v>
      </c>
      <c r="BG896" s="99">
        <v>18345270.6103516</v>
      </c>
      <c r="BH896" s="99">
        <v>2416606.4671020498</v>
      </c>
      <c r="BI896" s="99">
        <v>626.45885390043304</v>
      </c>
      <c r="BJ896" s="99">
        <v>892944.00614929199</v>
      </c>
      <c r="BK896" s="99">
        <v>613236.73142242397</v>
      </c>
      <c r="BL896" s="99">
        <v>0</v>
      </c>
      <c r="BM896" s="99">
        <v>198.68490598164499</v>
      </c>
      <c r="BN896" s="99">
        <v>0</v>
      </c>
      <c r="BO896" s="99">
        <v>0</v>
      </c>
      <c r="BP896" s="99">
        <v>0</v>
      </c>
      <c r="BQ896" s="99">
        <v>0</v>
      </c>
      <c r="BR896" s="99">
        <v>994473.52913665795</v>
      </c>
      <c r="BS896" s="99">
        <v>1188145.3662262</v>
      </c>
      <c r="BT896" s="99">
        <v>628502.78100585903</v>
      </c>
      <c r="BU896" s="99">
        <v>0</v>
      </c>
      <c r="BV896" s="99">
        <v>490754.89344024699</v>
      </c>
      <c r="BW896" s="99">
        <v>63703.9652090073</v>
      </c>
      <c r="BX896" s="99">
        <v>0</v>
      </c>
      <c r="BY896" s="99">
        <v>0</v>
      </c>
      <c r="BZ896" s="99">
        <v>0</v>
      </c>
      <c r="CA896" s="99">
        <v>23487.0625739098</v>
      </c>
      <c r="CB896" s="99">
        <v>1437602.0039520301</v>
      </c>
      <c r="CC896" s="99">
        <v>11976077.6553955</v>
      </c>
      <c r="CD896" s="99">
        <v>3299285.0413818401</v>
      </c>
      <c r="CE896" s="99">
        <v>597.78109122067701</v>
      </c>
      <c r="CF896" s="99">
        <v>89849.977499008193</v>
      </c>
      <c r="CG896" s="99">
        <v>674270.43168640102</v>
      </c>
      <c r="CH896" s="99">
        <v>0</v>
      </c>
      <c r="CI896" s="99">
        <v>24083.849829435301</v>
      </c>
      <c r="CJ896" s="99">
        <v>1528025.4496154799</v>
      </c>
      <c r="CK896" s="99">
        <v>12666455.9375</v>
      </c>
      <c r="CL896" s="99">
        <v>3363116.4193420401</v>
      </c>
      <c r="CM896" s="203">
        <f t="shared" si="39"/>
        <v>45734.416002035097</v>
      </c>
      <c r="CN896" s="203">
        <f t="shared" si="40"/>
        <v>8244069.4278869592</v>
      </c>
      <c r="CO896" s="203">
        <f t="shared" si="41"/>
        <v>31011726.5478516</v>
      </c>
      <c r="CP896" s="99">
        <v>3363116.4193420401</v>
      </c>
      <c r="CQ896" s="99">
        <v>0</v>
      </c>
      <c r="CR896" s="99">
        <v>0</v>
      </c>
      <c r="CS896" s="99">
        <v>0</v>
      </c>
      <c r="CT896" s="99">
        <v>0</v>
      </c>
    </row>
    <row r="897" spans="1:98">
      <c r="A897" s="98" t="s">
        <v>66</v>
      </c>
      <c r="B897" s="100">
        <v>40330</v>
      </c>
      <c r="C897" s="99">
        <v>20450.624939680099</v>
      </c>
      <c r="D897" s="99">
        <v>1.1396281499910399</v>
      </c>
      <c r="E897" s="99">
        <v>3265.4331399500402</v>
      </c>
      <c r="F897" s="99">
        <v>2423.0285994708502</v>
      </c>
      <c r="G897" s="99">
        <v>613.28055755794003</v>
      </c>
      <c r="H897" s="99">
        <v>0</v>
      </c>
      <c r="I897" s="99">
        <v>0</v>
      </c>
      <c r="J897" s="99">
        <v>21298.944552659999</v>
      </c>
      <c r="K897" s="99">
        <v>0</v>
      </c>
      <c r="L897" s="99">
        <v>3619.1473170816898</v>
      </c>
      <c r="M897" s="99">
        <v>8101.8839917778996</v>
      </c>
      <c r="N897" s="99">
        <v>2713.47192490101</v>
      </c>
      <c r="O897" s="99">
        <v>8667.8206161260605</v>
      </c>
      <c r="P897" s="99">
        <v>0</v>
      </c>
      <c r="Q897" s="99">
        <v>1122.5945797562599</v>
      </c>
      <c r="R897" s="99">
        <v>537.22131048888002</v>
      </c>
      <c r="S897" s="99">
        <v>0</v>
      </c>
      <c r="T897" s="99">
        <v>103.94841837883</v>
      </c>
      <c r="U897" s="99">
        <v>21842.474414825399</v>
      </c>
      <c r="V897" s="99">
        <v>1140685.9942321801</v>
      </c>
      <c r="W897" s="99">
        <v>5.6353354009916101</v>
      </c>
      <c r="X897" s="99">
        <v>294852.58167648298</v>
      </c>
      <c r="Y897" s="99">
        <v>214474.18945884699</v>
      </c>
      <c r="Z897" s="99">
        <v>90723.709476470904</v>
      </c>
      <c r="AA897" s="99">
        <v>0</v>
      </c>
      <c r="AB897" s="99">
        <v>0</v>
      </c>
      <c r="AC897" s="99">
        <v>6745626.4184570303</v>
      </c>
      <c r="AD897" s="99">
        <v>0</v>
      </c>
      <c r="AE897" s="99">
        <v>134802.82990074201</v>
      </c>
      <c r="AF897" s="99">
        <v>376179.34167098999</v>
      </c>
      <c r="AG897" s="99">
        <v>422533.09181213402</v>
      </c>
      <c r="AH897" s="99">
        <v>381927.50494003302</v>
      </c>
      <c r="AI897" s="99">
        <v>0</v>
      </c>
      <c r="AJ897" s="99">
        <v>126491.72567272199</v>
      </c>
      <c r="AK897" s="99">
        <v>76639.288216590896</v>
      </c>
      <c r="AL897" s="99">
        <v>0</v>
      </c>
      <c r="AM897" s="99">
        <v>13353.239154696499</v>
      </c>
      <c r="AN897" s="99">
        <v>6758495.6325683603</v>
      </c>
      <c r="AO897" s="99">
        <v>9647740.4665527306</v>
      </c>
      <c r="AP897" s="99">
        <v>101.63901300542101</v>
      </c>
      <c r="AQ897" s="99">
        <v>2388875.7886047401</v>
      </c>
      <c r="AR897" s="99">
        <v>1745024.2408752399</v>
      </c>
      <c r="AS897" s="99">
        <v>697586.57589721703</v>
      </c>
      <c r="AT897" s="99">
        <v>0</v>
      </c>
      <c r="AU897" s="99">
        <v>0</v>
      </c>
      <c r="AV897" s="99">
        <v>18656297.5622559</v>
      </c>
      <c r="AW897" s="99">
        <v>0</v>
      </c>
      <c r="AX897" s="99">
        <v>1270356.0079803499</v>
      </c>
      <c r="AY897" s="99">
        <v>3309580.79473877</v>
      </c>
      <c r="AZ897" s="99">
        <v>3251426.63775635</v>
      </c>
      <c r="BA897" s="99">
        <v>3244200.9345397898</v>
      </c>
      <c r="BB897" s="99">
        <v>0</v>
      </c>
      <c r="BC897" s="99">
        <v>1032565.98111725</v>
      </c>
      <c r="BD897" s="99">
        <v>586403.98936462402</v>
      </c>
      <c r="BE897" s="99">
        <v>0</v>
      </c>
      <c r="BF897" s="99">
        <v>105770.613841057</v>
      </c>
      <c r="BG897" s="99">
        <v>18623305.5627441</v>
      </c>
      <c r="BH897" s="99">
        <v>2456369.3666686998</v>
      </c>
      <c r="BI897" s="99">
        <v>9.0674704379634896</v>
      </c>
      <c r="BJ897" s="99">
        <v>867088.94194793701</v>
      </c>
      <c r="BK897" s="99">
        <v>601504.22463226295</v>
      </c>
      <c r="BL897" s="99">
        <v>0</v>
      </c>
      <c r="BM897" s="99">
        <v>228.362772779539</v>
      </c>
      <c r="BN897" s="99">
        <v>0</v>
      </c>
      <c r="BO897" s="99">
        <v>0</v>
      </c>
      <c r="BP897" s="99">
        <v>0</v>
      </c>
      <c r="BQ897" s="99">
        <v>0</v>
      </c>
      <c r="BR897" s="99">
        <v>1018444.61817932</v>
      </c>
      <c r="BS897" s="99">
        <v>1179193.59941101</v>
      </c>
      <c r="BT897" s="99">
        <v>631000.59725189197</v>
      </c>
      <c r="BU897" s="99">
        <v>0</v>
      </c>
      <c r="BV897" s="99">
        <v>490298.65505599999</v>
      </c>
      <c r="BW897" s="99">
        <v>65881.361350059495</v>
      </c>
      <c r="BX897" s="99">
        <v>0</v>
      </c>
      <c r="BY897" s="99">
        <v>0</v>
      </c>
      <c r="BZ897" s="99">
        <v>0</v>
      </c>
      <c r="CA897" s="99">
        <v>23724.0410864353</v>
      </c>
      <c r="CB897" s="99">
        <v>1433206.2172241199</v>
      </c>
      <c r="CC897" s="99">
        <v>12018057.893188501</v>
      </c>
      <c r="CD897" s="99">
        <v>3333481.7360839802</v>
      </c>
      <c r="CE897" s="99">
        <v>610.53332950174797</v>
      </c>
      <c r="CF897" s="99">
        <v>90588.293424606294</v>
      </c>
      <c r="CG897" s="99">
        <v>693513.15829467797</v>
      </c>
      <c r="CH897" s="99">
        <v>0</v>
      </c>
      <c r="CI897" s="99">
        <v>24337.1489069462</v>
      </c>
      <c r="CJ897" s="99">
        <v>1523132.27003479</v>
      </c>
      <c r="CK897" s="99">
        <v>12726913.0267334</v>
      </c>
      <c r="CL897" s="99">
        <v>3398225.1476745601</v>
      </c>
      <c r="CM897" s="203">
        <f t="shared" si="39"/>
        <v>46179.6233217716</v>
      </c>
      <c r="CN897" s="203">
        <f t="shared" si="40"/>
        <v>8281627.9026031503</v>
      </c>
      <c r="CO897" s="203">
        <f t="shared" si="41"/>
        <v>31350218.589477502</v>
      </c>
      <c r="CP897" s="99">
        <v>3398225.1476745601</v>
      </c>
      <c r="CQ897" s="99">
        <v>0</v>
      </c>
      <c r="CR897" s="99">
        <v>0</v>
      </c>
      <c r="CS897" s="99">
        <v>0</v>
      </c>
      <c r="CT897" s="99">
        <v>0</v>
      </c>
    </row>
    <row r="898" spans="1:98">
      <c r="A898" s="98" t="s">
        <v>66</v>
      </c>
      <c r="B898" s="100">
        <v>40422</v>
      </c>
      <c r="C898" s="99">
        <v>20404.9727697372</v>
      </c>
      <c r="D898" s="99">
        <v>1.13025953499891</v>
      </c>
      <c r="E898" s="99">
        <v>3186.5305060446299</v>
      </c>
      <c r="F898" s="99">
        <v>2391.2935068607298</v>
      </c>
      <c r="G898" s="99">
        <v>600.94525199383497</v>
      </c>
      <c r="H898" s="99">
        <v>0</v>
      </c>
      <c r="I898" s="99">
        <v>0</v>
      </c>
      <c r="J898" s="99">
        <v>21487.778590440801</v>
      </c>
      <c r="K898" s="99">
        <v>0</v>
      </c>
      <c r="L898" s="99">
        <v>3617.0129705071399</v>
      </c>
      <c r="M898" s="99">
        <v>8064.6038004756001</v>
      </c>
      <c r="N898" s="99">
        <v>2704.3526194989699</v>
      </c>
      <c r="O898" s="99">
        <v>8590.6815395355206</v>
      </c>
      <c r="P898" s="99">
        <v>0</v>
      </c>
      <c r="Q898" s="99">
        <v>1105.3249089568901</v>
      </c>
      <c r="R898" s="99">
        <v>520.70607110112906</v>
      </c>
      <c r="S898" s="99">
        <v>0</v>
      </c>
      <c r="T898" s="99">
        <v>87.491493707522807</v>
      </c>
      <c r="U898" s="99">
        <v>22021.711413383498</v>
      </c>
      <c r="V898" s="99">
        <v>1136586.6388091999</v>
      </c>
      <c r="W898" s="99">
        <v>347.47979527339299</v>
      </c>
      <c r="X898" s="99">
        <v>280157.70083999599</v>
      </c>
      <c r="Y898" s="99">
        <v>204537.09445762599</v>
      </c>
      <c r="Z898" s="99">
        <v>90573.775072097793</v>
      </c>
      <c r="AA898" s="99">
        <v>0</v>
      </c>
      <c r="AB898" s="99">
        <v>0</v>
      </c>
      <c r="AC898" s="99">
        <v>6795621.33837891</v>
      </c>
      <c r="AD898" s="99">
        <v>0</v>
      </c>
      <c r="AE898" s="99">
        <v>129859.50008964499</v>
      </c>
      <c r="AF898" s="99">
        <v>373891.30158233602</v>
      </c>
      <c r="AG898" s="99">
        <v>410970.16505813599</v>
      </c>
      <c r="AH898" s="99">
        <v>371766.88900756801</v>
      </c>
      <c r="AI898" s="99">
        <v>0</v>
      </c>
      <c r="AJ898" s="99">
        <v>125041.57836055801</v>
      </c>
      <c r="AK898" s="99">
        <v>77256.581588745103</v>
      </c>
      <c r="AL898" s="99">
        <v>0</v>
      </c>
      <c r="AM898" s="99">
        <v>13122.2981975079</v>
      </c>
      <c r="AN898" s="99">
        <v>6842756.7768554697</v>
      </c>
      <c r="AO898" s="99">
        <v>9689255.8170165997</v>
      </c>
      <c r="AP898" s="99">
        <v>2952.6486316025298</v>
      </c>
      <c r="AQ898" s="99">
        <v>2267690.0584106399</v>
      </c>
      <c r="AR898" s="99">
        <v>1660989.8380127</v>
      </c>
      <c r="AS898" s="99">
        <v>694218.07268524205</v>
      </c>
      <c r="AT898" s="99">
        <v>0</v>
      </c>
      <c r="AU898" s="99">
        <v>0</v>
      </c>
      <c r="AV898" s="99">
        <v>18989825.185791001</v>
      </c>
      <c r="AW898" s="99">
        <v>0</v>
      </c>
      <c r="AX898" s="99">
        <v>1214339.6951904299</v>
      </c>
      <c r="AY898" s="99">
        <v>3305389.7626342801</v>
      </c>
      <c r="AZ898" s="99">
        <v>3183477.7581481901</v>
      </c>
      <c r="BA898" s="99">
        <v>3158137.1421203599</v>
      </c>
      <c r="BB898" s="99">
        <v>0</v>
      </c>
      <c r="BC898" s="99">
        <v>1022493.0390625</v>
      </c>
      <c r="BD898" s="99">
        <v>585195.63903045701</v>
      </c>
      <c r="BE898" s="99">
        <v>0</v>
      </c>
      <c r="BF898" s="99">
        <v>104031.86935138699</v>
      </c>
      <c r="BG898" s="99">
        <v>18992823.285400402</v>
      </c>
      <c r="BH898" s="99">
        <v>2428447.5905456501</v>
      </c>
      <c r="BI898" s="99">
        <v>845.820193551481</v>
      </c>
      <c r="BJ898" s="99">
        <v>822292.001953125</v>
      </c>
      <c r="BK898" s="99">
        <v>569876.40277099598</v>
      </c>
      <c r="BL898" s="99">
        <v>0</v>
      </c>
      <c r="BM898" s="99">
        <v>111.62032035179401</v>
      </c>
      <c r="BN898" s="99">
        <v>0</v>
      </c>
      <c r="BO898" s="99">
        <v>0</v>
      </c>
      <c r="BP898" s="99">
        <v>0</v>
      </c>
      <c r="BQ898" s="99">
        <v>0</v>
      </c>
      <c r="BR898" s="99">
        <v>1010328.9311142</v>
      </c>
      <c r="BS898" s="99">
        <v>1152815.72369385</v>
      </c>
      <c r="BT898" s="99">
        <v>614254.27587890602</v>
      </c>
      <c r="BU898" s="99">
        <v>0</v>
      </c>
      <c r="BV898" s="99">
        <v>482266.55182647699</v>
      </c>
      <c r="BW898" s="99">
        <v>66768.047016143799</v>
      </c>
      <c r="BX898" s="99">
        <v>0</v>
      </c>
      <c r="BY898" s="99">
        <v>0</v>
      </c>
      <c r="BZ898" s="99">
        <v>0</v>
      </c>
      <c r="CA898" s="99">
        <v>23595.910251855901</v>
      </c>
      <c r="CB898" s="99">
        <v>1414530.4552917499</v>
      </c>
      <c r="CC898" s="99">
        <v>11920886.321777301</v>
      </c>
      <c r="CD898" s="99">
        <v>3245370.77520752</v>
      </c>
      <c r="CE898" s="99">
        <v>601.764283001423</v>
      </c>
      <c r="CF898" s="99">
        <v>89989.888636589094</v>
      </c>
      <c r="CG898" s="99">
        <v>695527.01383209205</v>
      </c>
      <c r="CH898" s="99">
        <v>0</v>
      </c>
      <c r="CI898" s="99">
        <v>24194.370251178701</v>
      </c>
      <c r="CJ898" s="99">
        <v>1504288.67547607</v>
      </c>
      <c r="CK898" s="99">
        <v>12617374.030029301</v>
      </c>
      <c r="CL898" s="99">
        <v>3312655.4366455101</v>
      </c>
      <c r="CM898" s="203">
        <f t="shared" si="39"/>
        <v>46216.081664562196</v>
      </c>
      <c r="CN898" s="203">
        <f t="shared" si="40"/>
        <v>8347045.4523315392</v>
      </c>
      <c r="CO898" s="203">
        <f t="shared" si="41"/>
        <v>31610197.315429702</v>
      </c>
      <c r="CP898" s="99">
        <v>3312655.4366455101</v>
      </c>
      <c r="CQ898" s="99">
        <v>0</v>
      </c>
      <c r="CR898" s="99">
        <v>0</v>
      </c>
      <c r="CS898" s="99">
        <v>0</v>
      </c>
      <c r="CT898" s="99">
        <v>0</v>
      </c>
    </row>
    <row r="899" spans="1:98">
      <c r="A899" s="98" t="s">
        <v>66</v>
      </c>
      <c r="B899" s="100">
        <v>40513</v>
      </c>
      <c r="C899" s="99">
        <v>20318.202281951901</v>
      </c>
      <c r="D899" s="99">
        <v>1.74000340799103</v>
      </c>
      <c r="E899" s="99">
        <v>3063.5627573728598</v>
      </c>
      <c r="F899" s="99">
        <v>2288.4855110645299</v>
      </c>
      <c r="G899" s="99">
        <v>607.97279630601395</v>
      </c>
      <c r="H899" s="99">
        <v>0</v>
      </c>
      <c r="I899" s="99">
        <v>0</v>
      </c>
      <c r="J899" s="99">
        <v>21708.8147585392</v>
      </c>
      <c r="K899" s="99">
        <v>0</v>
      </c>
      <c r="L899" s="99">
        <v>4589.36740410328</v>
      </c>
      <c r="M899" s="99">
        <v>8019.7565537691098</v>
      </c>
      <c r="N899" s="99">
        <v>2672.3899180293101</v>
      </c>
      <c r="O899" s="99">
        <v>8421.1386090517008</v>
      </c>
      <c r="P899" s="99">
        <v>0</v>
      </c>
      <c r="Q899" s="99">
        <v>1094.40254098177</v>
      </c>
      <c r="R899" s="99">
        <v>516.45632409304403</v>
      </c>
      <c r="S899" s="99">
        <v>0</v>
      </c>
      <c r="T899" s="99">
        <v>144.91115540824799</v>
      </c>
      <c r="U899" s="99">
        <v>22178.6999158859</v>
      </c>
      <c r="V899" s="99">
        <v>1128489.9836120601</v>
      </c>
      <c r="W899" s="99">
        <v>179.64509434625501</v>
      </c>
      <c r="X899" s="99">
        <v>264200.08038330101</v>
      </c>
      <c r="Y899" s="99">
        <v>192839.79848671</v>
      </c>
      <c r="Z899" s="99">
        <v>87422.348847389207</v>
      </c>
      <c r="AA899" s="99">
        <v>0</v>
      </c>
      <c r="AB899" s="99">
        <v>0</v>
      </c>
      <c r="AC899" s="99">
        <v>6817333.1945190402</v>
      </c>
      <c r="AD899" s="99">
        <v>0</v>
      </c>
      <c r="AE899" s="99">
        <v>149951.01151657099</v>
      </c>
      <c r="AF899" s="99">
        <v>366909.02852249099</v>
      </c>
      <c r="AG899" s="99">
        <v>407059.74199676502</v>
      </c>
      <c r="AH899" s="99">
        <v>348474.20462036098</v>
      </c>
      <c r="AI899" s="99">
        <v>0</v>
      </c>
      <c r="AJ899" s="99">
        <v>121828.15566730501</v>
      </c>
      <c r="AK899" s="99">
        <v>71112.329652786299</v>
      </c>
      <c r="AL899" s="99">
        <v>0</v>
      </c>
      <c r="AM899" s="99">
        <v>16488.0548186302</v>
      </c>
      <c r="AN899" s="99">
        <v>6844385.2692871103</v>
      </c>
      <c r="AO899" s="99">
        <v>9650166.6918945294</v>
      </c>
      <c r="AP899" s="99">
        <v>1762.7004061043301</v>
      </c>
      <c r="AQ899" s="99">
        <v>2149785.7629394499</v>
      </c>
      <c r="AR899" s="99">
        <v>1567445.7271728499</v>
      </c>
      <c r="AS899" s="99">
        <v>673890.20413970901</v>
      </c>
      <c r="AT899" s="99">
        <v>0</v>
      </c>
      <c r="AU899" s="99">
        <v>0</v>
      </c>
      <c r="AV899" s="99">
        <v>18957773.2580566</v>
      </c>
      <c r="AW899" s="99">
        <v>0</v>
      </c>
      <c r="AX899" s="99">
        <v>1398568.1308136</v>
      </c>
      <c r="AY899" s="99">
        <v>3270793.9066467299</v>
      </c>
      <c r="AZ899" s="99">
        <v>3167879.0527343801</v>
      </c>
      <c r="BA899" s="99">
        <v>2995266.8521423298</v>
      </c>
      <c r="BB899" s="99">
        <v>0</v>
      </c>
      <c r="BC899" s="99">
        <v>997959.72032165504</v>
      </c>
      <c r="BD899" s="99">
        <v>546086.66040039097</v>
      </c>
      <c r="BE899" s="99">
        <v>0</v>
      </c>
      <c r="BF899" s="99">
        <v>131439.35041236901</v>
      </c>
      <c r="BG899" s="99">
        <v>19169878.034423798</v>
      </c>
      <c r="BH899" s="99">
        <v>2422754.1944274898</v>
      </c>
      <c r="BI899" s="99">
        <v>190.92741476744399</v>
      </c>
      <c r="BJ899" s="99">
        <v>784706.78523254395</v>
      </c>
      <c r="BK899" s="99">
        <v>534168.26560211205</v>
      </c>
      <c r="BL899" s="99">
        <v>0</v>
      </c>
      <c r="BM899" s="99">
        <v>73.373437405563905</v>
      </c>
      <c r="BN899" s="99">
        <v>0</v>
      </c>
      <c r="BO899" s="99">
        <v>0</v>
      </c>
      <c r="BP899" s="99">
        <v>0</v>
      </c>
      <c r="BQ899" s="99">
        <v>0</v>
      </c>
      <c r="BR899" s="99">
        <v>1004928.2843399</v>
      </c>
      <c r="BS899" s="99">
        <v>1145725.95304871</v>
      </c>
      <c r="BT899" s="99">
        <v>582388.34406280494</v>
      </c>
      <c r="BU899" s="99">
        <v>0</v>
      </c>
      <c r="BV899" s="99">
        <v>475749.95872878999</v>
      </c>
      <c r="BW899" s="99">
        <v>56940.226990222902</v>
      </c>
      <c r="BX899" s="99">
        <v>0</v>
      </c>
      <c r="BY899" s="99">
        <v>0</v>
      </c>
      <c r="BZ899" s="99">
        <v>0</v>
      </c>
      <c r="CA899" s="99">
        <v>23388.415372371699</v>
      </c>
      <c r="CB899" s="99">
        <v>1391244.4848175</v>
      </c>
      <c r="CC899" s="99">
        <v>11800610.247558599</v>
      </c>
      <c r="CD899" s="99">
        <v>3210149.6791381799</v>
      </c>
      <c r="CE899" s="99">
        <v>609.406446404755</v>
      </c>
      <c r="CF899" s="99">
        <v>87028.909670829802</v>
      </c>
      <c r="CG899" s="99">
        <v>676790.71829223598</v>
      </c>
      <c r="CH899" s="99">
        <v>0</v>
      </c>
      <c r="CI899" s="99">
        <v>23999.573255777399</v>
      </c>
      <c r="CJ899" s="99">
        <v>1478171.0918884301</v>
      </c>
      <c r="CK899" s="99">
        <v>12455895.5042725</v>
      </c>
      <c r="CL899" s="99">
        <v>3267753.1351013202</v>
      </c>
      <c r="CM899" s="203">
        <f t="shared" ref="CM899:CM962" si="42">SUM(U899,CI899)</f>
        <v>46178.273171663299</v>
      </c>
      <c r="CN899" s="203">
        <f t="shared" ref="CN899:CN962" si="43">SUM(AN899,CJ899)</f>
        <v>8322556.3611755408</v>
      </c>
      <c r="CO899" s="203">
        <f t="shared" ref="CO899:CO962" si="44">SUM(BG899,CK899)</f>
        <v>31625773.538696297</v>
      </c>
      <c r="CP899" s="99">
        <v>3267753.1351013202</v>
      </c>
      <c r="CQ899" s="99">
        <v>0</v>
      </c>
      <c r="CR899" s="99">
        <v>0</v>
      </c>
      <c r="CS899" s="99">
        <v>0</v>
      </c>
      <c r="CT899" s="99">
        <v>0</v>
      </c>
    </row>
    <row r="900" spans="1:98">
      <c r="A900" s="98" t="s">
        <v>66</v>
      </c>
      <c r="B900" s="100">
        <v>40603</v>
      </c>
      <c r="C900" s="99">
        <v>20340.907659292199</v>
      </c>
      <c r="D900" s="99">
        <v>1.8167798049980799</v>
      </c>
      <c r="E900" s="99">
        <v>2978.1425425708298</v>
      </c>
      <c r="F900" s="99">
        <v>2211.1640037894199</v>
      </c>
      <c r="G900" s="99">
        <v>608.65161060541902</v>
      </c>
      <c r="H900" s="99">
        <v>0</v>
      </c>
      <c r="I900" s="99">
        <v>0</v>
      </c>
      <c r="J900" s="99">
        <v>22057.0887513161</v>
      </c>
      <c r="K900" s="99">
        <v>0</v>
      </c>
      <c r="L900" s="99">
        <v>11307.0239918232</v>
      </c>
      <c r="M900" s="99">
        <v>8076.7391331195804</v>
      </c>
      <c r="N900" s="99">
        <v>2638.7197210490699</v>
      </c>
      <c r="O900" s="99">
        <v>0</v>
      </c>
      <c r="P900" s="99">
        <v>0</v>
      </c>
      <c r="Q900" s="99">
        <v>1105.1324820667501</v>
      </c>
      <c r="R900" s="99">
        <v>0</v>
      </c>
      <c r="S900" s="99">
        <v>0</v>
      </c>
      <c r="T900" s="99">
        <v>604.97481936961401</v>
      </c>
      <c r="U900" s="99">
        <v>22457.892176151301</v>
      </c>
      <c r="V900" s="99">
        <v>1121152.70843506</v>
      </c>
      <c r="W900" s="99">
        <v>149.445188852027</v>
      </c>
      <c r="X900" s="99">
        <v>255087.19713020301</v>
      </c>
      <c r="Y900" s="99">
        <v>184876.24292373701</v>
      </c>
      <c r="Z900" s="99">
        <v>86503.645746231094</v>
      </c>
      <c r="AA900" s="99">
        <v>0</v>
      </c>
      <c r="AB900" s="99">
        <v>0</v>
      </c>
      <c r="AC900" s="99">
        <v>6917400.0197143601</v>
      </c>
      <c r="AD900" s="99">
        <v>0</v>
      </c>
      <c r="AE900" s="99">
        <v>494983.53904724098</v>
      </c>
      <c r="AF900" s="99">
        <v>366827.74819183402</v>
      </c>
      <c r="AG900" s="99">
        <v>394528.171695709</v>
      </c>
      <c r="AH900" s="99">
        <v>0</v>
      </c>
      <c r="AI900" s="99">
        <v>0</v>
      </c>
      <c r="AJ900" s="99">
        <v>122281.958762169</v>
      </c>
      <c r="AK900" s="99">
        <v>0</v>
      </c>
      <c r="AL900" s="99">
        <v>0</v>
      </c>
      <c r="AM900" s="99">
        <v>84723.530989646897</v>
      </c>
      <c r="AN900" s="99">
        <v>6926096.9240722703</v>
      </c>
      <c r="AO900" s="99">
        <v>9661512.5979003906</v>
      </c>
      <c r="AP900" s="99">
        <v>1259.7109045386301</v>
      </c>
      <c r="AQ900" s="99">
        <v>2087581.8158416699</v>
      </c>
      <c r="AR900" s="99">
        <v>1508119.4417572001</v>
      </c>
      <c r="AS900" s="99">
        <v>673888.60621643101</v>
      </c>
      <c r="AT900" s="99">
        <v>0</v>
      </c>
      <c r="AU900" s="99">
        <v>0</v>
      </c>
      <c r="AV900" s="99">
        <v>19339696.548339799</v>
      </c>
      <c r="AW900" s="99">
        <v>0</v>
      </c>
      <c r="AX900" s="99">
        <v>4371726.5946044903</v>
      </c>
      <c r="AY900" s="99">
        <v>3309872.8363342299</v>
      </c>
      <c r="AZ900" s="99">
        <v>3087361.9721984901</v>
      </c>
      <c r="BA900" s="99">
        <v>0</v>
      </c>
      <c r="BB900" s="99">
        <v>0</v>
      </c>
      <c r="BC900" s="99">
        <v>995515.21972656297</v>
      </c>
      <c r="BD900" s="99">
        <v>0</v>
      </c>
      <c r="BE900" s="99">
        <v>0</v>
      </c>
      <c r="BF900" s="99">
        <v>661112.91733551002</v>
      </c>
      <c r="BG900" s="99">
        <v>19519180.582275402</v>
      </c>
      <c r="BH900" s="99">
        <v>1893044.9848175</v>
      </c>
      <c r="BI900" s="99">
        <v>273.31479602307098</v>
      </c>
      <c r="BJ900" s="99">
        <v>721527.232894897</v>
      </c>
      <c r="BK900" s="99">
        <v>508181.22246169997</v>
      </c>
      <c r="BL900" s="99">
        <v>0</v>
      </c>
      <c r="BM900" s="99">
        <v>0</v>
      </c>
      <c r="BN900" s="99">
        <v>0</v>
      </c>
      <c r="BO900" s="99">
        <v>0</v>
      </c>
      <c r="BP900" s="99">
        <v>0</v>
      </c>
      <c r="BQ900" s="99">
        <v>0</v>
      </c>
      <c r="BR900" s="99">
        <v>1009127.9078521701</v>
      </c>
      <c r="BS900" s="99">
        <v>1121483.6466216999</v>
      </c>
      <c r="BT900" s="99">
        <v>0</v>
      </c>
      <c r="BU900" s="99">
        <v>0</v>
      </c>
      <c r="BV900" s="99">
        <v>478709.14839935303</v>
      </c>
      <c r="BW900" s="99">
        <v>0</v>
      </c>
      <c r="BX900" s="99">
        <v>0</v>
      </c>
      <c r="BY900" s="99">
        <v>0</v>
      </c>
      <c r="BZ900" s="99">
        <v>0</v>
      </c>
      <c r="CA900" s="99">
        <v>23309.876885891001</v>
      </c>
      <c r="CB900" s="99">
        <v>1378131.7581634501</v>
      </c>
      <c r="CC900" s="99">
        <v>11788743.3905029</v>
      </c>
      <c r="CD900" s="99">
        <v>2610805.7938537602</v>
      </c>
      <c r="CE900" s="99">
        <v>613.08152681589104</v>
      </c>
      <c r="CF900" s="99">
        <v>88176.623074531599</v>
      </c>
      <c r="CG900" s="99">
        <v>675180.63012695301</v>
      </c>
      <c r="CH900" s="99">
        <v>0</v>
      </c>
      <c r="CI900" s="99">
        <v>23921.216196537</v>
      </c>
      <c r="CJ900" s="99">
        <v>1469495.9779052699</v>
      </c>
      <c r="CK900" s="99">
        <v>12507813.5909424</v>
      </c>
      <c r="CL900" s="99">
        <v>2610837.2787780799</v>
      </c>
      <c r="CM900" s="203">
        <f t="shared" si="42"/>
        <v>46379.108372688301</v>
      </c>
      <c r="CN900" s="203">
        <f t="shared" si="43"/>
        <v>8395592.9019775409</v>
      </c>
      <c r="CO900" s="203">
        <f t="shared" si="44"/>
        <v>32026994.173217803</v>
      </c>
      <c r="CP900" s="99">
        <v>2610837.2787780799</v>
      </c>
      <c r="CQ900" s="99">
        <v>0</v>
      </c>
      <c r="CR900" s="99">
        <v>0</v>
      </c>
      <c r="CS900" s="99">
        <v>0</v>
      </c>
      <c r="CT900" s="99">
        <v>0</v>
      </c>
    </row>
    <row r="901" spans="1:98">
      <c r="A901" s="98" t="s">
        <v>66</v>
      </c>
      <c r="B901" s="100">
        <v>40695</v>
      </c>
      <c r="C901" s="99">
        <v>20172.409126997001</v>
      </c>
      <c r="D901" s="99">
        <v>1.1655173379986099</v>
      </c>
      <c r="E901" s="99">
        <v>2866.9712863862501</v>
      </c>
      <c r="F901" s="99">
        <v>2124.4052574634602</v>
      </c>
      <c r="G901" s="99">
        <v>597.96774091571604</v>
      </c>
      <c r="H901" s="99">
        <v>0</v>
      </c>
      <c r="I901" s="99">
        <v>0</v>
      </c>
      <c r="J901" s="99">
        <v>22264.109066963199</v>
      </c>
      <c r="K901" s="99">
        <v>0</v>
      </c>
      <c r="L901" s="99">
        <v>11298.828964829399</v>
      </c>
      <c r="M901" s="99">
        <v>7969.5982496142396</v>
      </c>
      <c r="N901" s="99">
        <v>2631.1388340294402</v>
      </c>
      <c r="O901" s="99">
        <v>0</v>
      </c>
      <c r="P901" s="99">
        <v>0</v>
      </c>
      <c r="Q901" s="99">
        <v>1078.0788205862</v>
      </c>
      <c r="R901" s="99">
        <v>0</v>
      </c>
      <c r="S901" s="99">
        <v>0</v>
      </c>
      <c r="T901" s="99">
        <v>594.47191508859396</v>
      </c>
      <c r="U901" s="99">
        <v>22602.308635950099</v>
      </c>
      <c r="V901" s="99">
        <v>1104816.7618255599</v>
      </c>
      <c r="W901" s="99">
        <v>67.845897999592097</v>
      </c>
      <c r="X901" s="99">
        <v>243939.92201232901</v>
      </c>
      <c r="Y901" s="99">
        <v>175944.657590866</v>
      </c>
      <c r="Z901" s="99">
        <v>84986.479169845596</v>
      </c>
      <c r="AA901" s="99">
        <v>0</v>
      </c>
      <c r="AB901" s="99">
        <v>0</v>
      </c>
      <c r="AC901" s="99">
        <v>6993788.5232543899</v>
      </c>
      <c r="AD901" s="99">
        <v>0</v>
      </c>
      <c r="AE901" s="99">
        <v>482219.87395477301</v>
      </c>
      <c r="AF901" s="99">
        <v>362033.865131378</v>
      </c>
      <c r="AG901" s="99">
        <v>388638.24050140398</v>
      </c>
      <c r="AH901" s="99">
        <v>0</v>
      </c>
      <c r="AI901" s="99">
        <v>0</v>
      </c>
      <c r="AJ901" s="99">
        <v>121546.30963897701</v>
      </c>
      <c r="AK901" s="99">
        <v>0</v>
      </c>
      <c r="AL901" s="99">
        <v>0</v>
      </c>
      <c r="AM901" s="99">
        <v>84581.101615905805</v>
      </c>
      <c r="AN901" s="99">
        <v>7005455.8469848596</v>
      </c>
      <c r="AO901" s="99">
        <v>9626685.3134765606</v>
      </c>
      <c r="AP901" s="99">
        <v>612.78894592821598</v>
      </c>
      <c r="AQ901" s="99">
        <v>2004870.78567505</v>
      </c>
      <c r="AR901" s="99">
        <v>1442193.0266571001</v>
      </c>
      <c r="AS901" s="99">
        <v>667099.56071472203</v>
      </c>
      <c r="AT901" s="99">
        <v>0</v>
      </c>
      <c r="AU901" s="99">
        <v>0</v>
      </c>
      <c r="AV901" s="99">
        <v>19860013.759765599</v>
      </c>
      <c r="AW901" s="99">
        <v>0</v>
      </c>
      <c r="AX901" s="99">
        <v>4299628.7994995099</v>
      </c>
      <c r="AY901" s="99">
        <v>3263268.18817139</v>
      </c>
      <c r="AZ901" s="99">
        <v>3059864.3276672401</v>
      </c>
      <c r="BA901" s="99">
        <v>0</v>
      </c>
      <c r="BB901" s="99">
        <v>0</v>
      </c>
      <c r="BC901" s="99">
        <v>998079.59080505394</v>
      </c>
      <c r="BD901" s="99">
        <v>0</v>
      </c>
      <c r="BE901" s="99">
        <v>0</v>
      </c>
      <c r="BF901" s="99">
        <v>663370.74082946801</v>
      </c>
      <c r="BG901" s="99">
        <v>19901838.0148926</v>
      </c>
      <c r="BH901" s="99">
        <v>1893319.5918121301</v>
      </c>
      <c r="BI901" s="99">
        <v>130.65696784295099</v>
      </c>
      <c r="BJ901" s="99">
        <v>690893.952003479</v>
      </c>
      <c r="BK901" s="99">
        <v>484329.82972335798</v>
      </c>
      <c r="BL901" s="99">
        <v>0</v>
      </c>
      <c r="BM901" s="99">
        <v>0</v>
      </c>
      <c r="BN901" s="99">
        <v>0</v>
      </c>
      <c r="BO901" s="99">
        <v>0</v>
      </c>
      <c r="BP901" s="99">
        <v>0</v>
      </c>
      <c r="BQ901" s="99">
        <v>0</v>
      </c>
      <c r="BR901" s="99">
        <v>1010594.4998702999</v>
      </c>
      <c r="BS901" s="99">
        <v>1109496.7509765599</v>
      </c>
      <c r="BT901" s="99">
        <v>0</v>
      </c>
      <c r="BU901" s="99">
        <v>0</v>
      </c>
      <c r="BV901" s="99">
        <v>476982.21467590297</v>
      </c>
      <c r="BW901" s="99">
        <v>0</v>
      </c>
      <c r="BX901" s="99">
        <v>0</v>
      </c>
      <c r="BY901" s="99">
        <v>0</v>
      </c>
      <c r="BZ901" s="99">
        <v>0</v>
      </c>
      <c r="CA901" s="99">
        <v>23044.711875200301</v>
      </c>
      <c r="CB901" s="99">
        <v>1349444.4283294701</v>
      </c>
      <c r="CC901" s="99">
        <v>11581478.4291992</v>
      </c>
      <c r="CD901" s="99">
        <v>2586963.8586120601</v>
      </c>
      <c r="CE901" s="99">
        <v>596.85744414478495</v>
      </c>
      <c r="CF901" s="99">
        <v>83611.499997139006</v>
      </c>
      <c r="CG901" s="99">
        <v>664994.16652679397</v>
      </c>
      <c r="CH901" s="99">
        <v>0</v>
      </c>
      <c r="CI901" s="99">
        <v>23645.4001429081</v>
      </c>
      <c r="CJ901" s="99">
        <v>1429045.22441101</v>
      </c>
      <c r="CK901" s="99">
        <v>12215898.5787354</v>
      </c>
      <c r="CL901" s="99">
        <v>2585111.8898620601</v>
      </c>
      <c r="CM901" s="203">
        <f t="shared" si="42"/>
        <v>46247.708778858199</v>
      </c>
      <c r="CN901" s="203">
        <f t="shared" si="43"/>
        <v>8434501.0713958703</v>
      </c>
      <c r="CO901" s="203">
        <f t="shared" si="44"/>
        <v>32117736.593628</v>
      </c>
      <c r="CP901" s="99">
        <v>2585111.8898620601</v>
      </c>
      <c r="CQ901" s="99">
        <v>0</v>
      </c>
      <c r="CR901" s="99">
        <v>0</v>
      </c>
      <c r="CS901" s="99">
        <v>0</v>
      </c>
      <c r="CT901" s="99">
        <v>0</v>
      </c>
    </row>
    <row r="902" spans="1:98">
      <c r="A902" s="98" t="s">
        <v>66</v>
      </c>
      <c r="B902" s="100">
        <v>40787</v>
      </c>
      <c r="C902" s="99">
        <v>20064.168262720101</v>
      </c>
      <c r="D902" s="99">
        <v>1.1242312199901801</v>
      </c>
      <c r="E902" s="99">
        <v>2833.12785714865</v>
      </c>
      <c r="F902" s="99">
        <v>2106.1491675972902</v>
      </c>
      <c r="G902" s="99">
        <v>614.05198549479201</v>
      </c>
      <c r="H902" s="99">
        <v>0</v>
      </c>
      <c r="I902" s="99">
        <v>0</v>
      </c>
      <c r="J902" s="99">
        <v>22373.665947198901</v>
      </c>
      <c r="K902" s="99">
        <v>0</v>
      </c>
      <c r="L902" s="99">
        <v>11498.2013968229</v>
      </c>
      <c r="M902" s="99">
        <v>7967.6636603474599</v>
      </c>
      <c r="N902" s="99">
        <v>2573.6744627356502</v>
      </c>
      <c r="O902" s="99">
        <v>0</v>
      </c>
      <c r="P902" s="99">
        <v>0</v>
      </c>
      <c r="Q902" s="99">
        <v>1064.78167021275</v>
      </c>
      <c r="R902" s="99">
        <v>0</v>
      </c>
      <c r="S902" s="99">
        <v>0</v>
      </c>
      <c r="T902" s="99">
        <v>622.55860030651104</v>
      </c>
      <c r="U902" s="99">
        <v>22704.833539724401</v>
      </c>
      <c r="V902" s="99">
        <v>1101082.5331115699</v>
      </c>
      <c r="W902" s="99">
        <v>25.3187187199946</v>
      </c>
      <c r="X902" s="99">
        <v>234812.873142242</v>
      </c>
      <c r="Y902" s="99">
        <v>170018.998386383</v>
      </c>
      <c r="Z902" s="99">
        <v>83463.271527290301</v>
      </c>
      <c r="AA902" s="99">
        <v>0</v>
      </c>
      <c r="AB902" s="99">
        <v>0</v>
      </c>
      <c r="AC902" s="99">
        <v>7007212.7655639602</v>
      </c>
      <c r="AD902" s="99">
        <v>0</v>
      </c>
      <c r="AE902" s="99">
        <v>474851.38306045497</v>
      </c>
      <c r="AF902" s="99">
        <v>353585.24818420399</v>
      </c>
      <c r="AG902" s="99">
        <v>384578.854137421</v>
      </c>
      <c r="AH902" s="99">
        <v>0</v>
      </c>
      <c r="AI902" s="99">
        <v>0</v>
      </c>
      <c r="AJ902" s="99">
        <v>120367.942324638</v>
      </c>
      <c r="AK902" s="99">
        <v>0</v>
      </c>
      <c r="AL902" s="99">
        <v>0</v>
      </c>
      <c r="AM902" s="99">
        <v>84897.787453651399</v>
      </c>
      <c r="AN902" s="99">
        <v>7051054.7598877</v>
      </c>
      <c r="AO902" s="99">
        <v>9600876.1042480506</v>
      </c>
      <c r="AP902" s="99">
        <v>212.59593930840501</v>
      </c>
      <c r="AQ902" s="99">
        <v>1925104.59706116</v>
      </c>
      <c r="AR902" s="99">
        <v>1392731.3598632801</v>
      </c>
      <c r="AS902" s="99">
        <v>663949.16563415504</v>
      </c>
      <c r="AT902" s="99">
        <v>0</v>
      </c>
      <c r="AU902" s="99">
        <v>0</v>
      </c>
      <c r="AV902" s="99">
        <v>20101221.145752002</v>
      </c>
      <c r="AW902" s="99">
        <v>0</v>
      </c>
      <c r="AX902" s="99">
        <v>4289236.1334228497</v>
      </c>
      <c r="AY902" s="99">
        <v>3229752.7876281701</v>
      </c>
      <c r="AZ902" s="99">
        <v>3039121.3974914602</v>
      </c>
      <c r="BA902" s="99">
        <v>0</v>
      </c>
      <c r="BB902" s="99">
        <v>0</v>
      </c>
      <c r="BC902" s="99">
        <v>992330.35363006603</v>
      </c>
      <c r="BD902" s="99">
        <v>0</v>
      </c>
      <c r="BE902" s="99">
        <v>0</v>
      </c>
      <c r="BF902" s="99">
        <v>675091.03141784703</v>
      </c>
      <c r="BG902" s="99">
        <v>20169223.0866699</v>
      </c>
      <c r="BH902" s="99">
        <v>1919993.29170227</v>
      </c>
      <c r="BI902" s="99">
        <v>24.916088349884401</v>
      </c>
      <c r="BJ902" s="99">
        <v>674970.76832580601</v>
      </c>
      <c r="BK902" s="99">
        <v>471321.78172683698</v>
      </c>
      <c r="BL902" s="99">
        <v>0</v>
      </c>
      <c r="BM902" s="99">
        <v>0</v>
      </c>
      <c r="BN902" s="99">
        <v>0</v>
      </c>
      <c r="BO902" s="99">
        <v>0</v>
      </c>
      <c r="BP902" s="99">
        <v>0</v>
      </c>
      <c r="BQ902" s="99">
        <v>0</v>
      </c>
      <c r="BR902" s="99">
        <v>999312.59365844703</v>
      </c>
      <c r="BS902" s="99">
        <v>1100268.3908081099</v>
      </c>
      <c r="BT902" s="99">
        <v>0</v>
      </c>
      <c r="BU902" s="99">
        <v>0</v>
      </c>
      <c r="BV902" s="99">
        <v>477591.32646942098</v>
      </c>
      <c r="BW902" s="99">
        <v>0</v>
      </c>
      <c r="BX902" s="99">
        <v>0</v>
      </c>
      <c r="BY902" s="99">
        <v>0</v>
      </c>
      <c r="BZ902" s="99">
        <v>0</v>
      </c>
      <c r="CA902" s="99">
        <v>22888.597479104999</v>
      </c>
      <c r="CB902" s="99">
        <v>1334222.50553894</v>
      </c>
      <c r="CC902" s="99">
        <v>11527883.2225342</v>
      </c>
      <c r="CD902" s="99">
        <v>2594412.6103515602</v>
      </c>
      <c r="CE902" s="99">
        <v>618.75545123219501</v>
      </c>
      <c r="CF902" s="99">
        <v>83006.788998603806</v>
      </c>
      <c r="CG902" s="99">
        <v>664645.79422759998</v>
      </c>
      <c r="CH902" s="99">
        <v>0</v>
      </c>
      <c r="CI902" s="99">
        <v>23502.8048796654</v>
      </c>
      <c r="CJ902" s="99">
        <v>1409859.4175109901</v>
      </c>
      <c r="CK902" s="99">
        <v>12159774.8552246</v>
      </c>
      <c r="CL902" s="99">
        <v>2596301.38781738</v>
      </c>
      <c r="CM902" s="203">
        <f t="shared" si="42"/>
        <v>46207.638419389797</v>
      </c>
      <c r="CN902" s="203">
        <f t="shared" si="43"/>
        <v>8460914.1773986891</v>
      </c>
      <c r="CO902" s="203">
        <f t="shared" si="44"/>
        <v>32328997.941894501</v>
      </c>
      <c r="CP902" s="99">
        <v>2596301.38781738</v>
      </c>
      <c r="CQ902" s="99">
        <v>0</v>
      </c>
      <c r="CR902" s="99">
        <v>0</v>
      </c>
      <c r="CS902" s="99">
        <v>0</v>
      </c>
      <c r="CT902" s="99">
        <v>0</v>
      </c>
    </row>
    <row r="903" spans="1:98">
      <c r="A903" s="98" t="s">
        <v>66</v>
      </c>
      <c r="B903" s="100">
        <v>40878</v>
      </c>
      <c r="C903" s="99">
        <v>20033.051550626798</v>
      </c>
      <c r="D903" s="99">
        <v>1.72997709699848</v>
      </c>
      <c r="E903" s="99">
        <v>2774.1923225820101</v>
      </c>
      <c r="F903" s="99">
        <v>2056.8741945028301</v>
      </c>
      <c r="G903" s="99">
        <v>593.59215429425205</v>
      </c>
      <c r="H903" s="99">
        <v>0</v>
      </c>
      <c r="I903" s="99">
        <v>0</v>
      </c>
      <c r="J903" s="99">
        <v>22651.454317092899</v>
      </c>
      <c r="K903" s="99">
        <v>0</v>
      </c>
      <c r="L903" s="99">
        <v>11192.509091854099</v>
      </c>
      <c r="M903" s="99">
        <v>8024.3832350373305</v>
      </c>
      <c r="N903" s="99">
        <v>2561.4151344001298</v>
      </c>
      <c r="O903" s="99">
        <v>0</v>
      </c>
      <c r="P903" s="99">
        <v>0</v>
      </c>
      <c r="Q903" s="99">
        <v>1065.4546950757499</v>
      </c>
      <c r="R903" s="99">
        <v>0</v>
      </c>
      <c r="S903" s="99">
        <v>0</v>
      </c>
      <c r="T903" s="99">
        <v>587.62321928888605</v>
      </c>
      <c r="U903" s="99">
        <v>22958.594106912598</v>
      </c>
      <c r="V903" s="99">
        <v>1098964.25161743</v>
      </c>
      <c r="W903" s="99">
        <v>130.865344041958</v>
      </c>
      <c r="X903" s="99">
        <v>227245.282108307</v>
      </c>
      <c r="Y903" s="99">
        <v>165178.60487556501</v>
      </c>
      <c r="Z903" s="99">
        <v>81269.494628906294</v>
      </c>
      <c r="AA903" s="99">
        <v>0</v>
      </c>
      <c r="AB903" s="99">
        <v>0</v>
      </c>
      <c r="AC903" s="99">
        <v>7030883.07141113</v>
      </c>
      <c r="AD903" s="99">
        <v>0</v>
      </c>
      <c r="AE903" s="99">
        <v>464954.71057510399</v>
      </c>
      <c r="AF903" s="99">
        <v>358476.50400161702</v>
      </c>
      <c r="AG903" s="99">
        <v>378626.95981216402</v>
      </c>
      <c r="AH903" s="99">
        <v>0</v>
      </c>
      <c r="AI903" s="99">
        <v>0</v>
      </c>
      <c r="AJ903" s="99">
        <v>120715.187415123</v>
      </c>
      <c r="AK903" s="99">
        <v>0</v>
      </c>
      <c r="AL903" s="99">
        <v>0</v>
      </c>
      <c r="AM903" s="99">
        <v>80496.1487913132</v>
      </c>
      <c r="AN903" s="99">
        <v>7077432.8605957003</v>
      </c>
      <c r="AO903" s="99">
        <v>9646011.4454345703</v>
      </c>
      <c r="AP903" s="99">
        <v>1280.9233926832701</v>
      </c>
      <c r="AQ903" s="99">
        <v>1892708.15684509</v>
      </c>
      <c r="AR903" s="99">
        <v>1365910.3473205599</v>
      </c>
      <c r="AS903" s="99">
        <v>644023.59411621105</v>
      </c>
      <c r="AT903" s="99">
        <v>0</v>
      </c>
      <c r="AU903" s="99">
        <v>0</v>
      </c>
      <c r="AV903" s="99">
        <v>20205846.714599598</v>
      </c>
      <c r="AW903" s="99">
        <v>0</v>
      </c>
      <c r="AX903" s="99">
        <v>4222943.62609863</v>
      </c>
      <c r="AY903" s="99">
        <v>3296509.3641662602</v>
      </c>
      <c r="AZ903" s="99">
        <v>3016580.9666442899</v>
      </c>
      <c r="BA903" s="99">
        <v>0</v>
      </c>
      <c r="BB903" s="99">
        <v>0</v>
      </c>
      <c r="BC903" s="99">
        <v>1002894.0109787</v>
      </c>
      <c r="BD903" s="99">
        <v>0</v>
      </c>
      <c r="BE903" s="99">
        <v>0</v>
      </c>
      <c r="BF903" s="99">
        <v>637579.82495117199</v>
      </c>
      <c r="BG903" s="99">
        <v>20380677.392333999</v>
      </c>
      <c r="BH903" s="99">
        <v>1943626.7935790999</v>
      </c>
      <c r="BI903" s="99">
        <v>249.32167171686899</v>
      </c>
      <c r="BJ903" s="99">
        <v>650559.36462402297</v>
      </c>
      <c r="BK903" s="99">
        <v>453334.36574935901</v>
      </c>
      <c r="BL903" s="99">
        <v>0</v>
      </c>
      <c r="BM903" s="99">
        <v>0</v>
      </c>
      <c r="BN903" s="99">
        <v>0</v>
      </c>
      <c r="BO903" s="99">
        <v>0</v>
      </c>
      <c r="BP903" s="99">
        <v>0</v>
      </c>
      <c r="BQ903" s="99">
        <v>0</v>
      </c>
      <c r="BR903" s="99">
        <v>1024093.17477417</v>
      </c>
      <c r="BS903" s="99">
        <v>1095727.27963257</v>
      </c>
      <c r="BT903" s="99">
        <v>0</v>
      </c>
      <c r="BU903" s="99">
        <v>0</v>
      </c>
      <c r="BV903" s="99">
        <v>481535.12705230701</v>
      </c>
      <c r="BW903" s="99">
        <v>0</v>
      </c>
      <c r="BX903" s="99">
        <v>0</v>
      </c>
      <c r="BY903" s="99">
        <v>0</v>
      </c>
      <c r="BZ903" s="99">
        <v>0</v>
      </c>
      <c r="CA903" s="99">
        <v>22826.141316413901</v>
      </c>
      <c r="CB903" s="99">
        <v>1327630.85237122</v>
      </c>
      <c r="CC903" s="99">
        <v>11576897.482910199</v>
      </c>
      <c r="CD903" s="99">
        <v>2594019.5285949698</v>
      </c>
      <c r="CE903" s="99">
        <v>594.71319753676698</v>
      </c>
      <c r="CF903" s="99">
        <v>81466.441550254807</v>
      </c>
      <c r="CG903" s="99">
        <v>646301.12445831299</v>
      </c>
      <c r="CH903" s="99">
        <v>0</v>
      </c>
      <c r="CI903" s="99">
        <v>23424.6387310028</v>
      </c>
      <c r="CJ903" s="99">
        <v>1414620.04798889</v>
      </c>
      <c r="CK903" s="99">
        <v>12218338.817993199</v>
      </c>
      <c r="CL903" s="99">
        <v>2596220.1116943401</v>
      </c>
      <c r="CM903" s="203">
        <f t="shared" si="42"/>
        <v>46383.232837915399</v>
      </c>
      <c r="CN903" s="203">
        <f t="shared" si="43"/>
        <v>8492052.908584591</v>
      </c>
      <c r="CO903" s="203">
        <f t="shared" si="44"/>
        <v>32599016.210327201</v>
      </c>
      <c r="CP903" s="99">
        <v>2596220.1116943401</v>
      </c>
      <c r="CQ903" s="99">
        <v>0</v>
      </c>
      <c r="CR903" s="99">
        <v>0</v>
      </c>
      <c r="CS903" s="99">
        <v>0</v>
      </c>
      <c r="CT903" s="99">
        <v>0</v>
      </c>
    </row>
    <row r="904" spans="1:98">
      <c r="A904" s="98" t="s">
        <v>66</v>
      </c>
      <c r="B904" s="100">
        <v>40969</v>
      </c>
      <c r="C904" s="99">
        <v>19925.209092855501</v>
      </c>
      <c r="D904" s="99">
        <v>0.91368884499388503</v>
      </c>
      <c r="E904" s="99">
        <v>2736.6627636849898</v>
      </c>
      <c r="F904" s="99">
        <v>2032.36872123182</v>
      </c>
      <c r="G904" s="99">
        <v>597.84768399596203</v>
      </c>
      <c r="H904" s="99">
        <v>0</v>
      </c>
      <c r="I904" s="99">
        <v>0</v>
      </c>
      <c r="J904" s="99">
        <v>22779.815656661998</v>
      </c>
      <c r="K904" s="99">
        <v>0</v>
      </c>
      <c r="L904" s="99">
        <v>10944.6581003666</v>
      </c>
      <c r="M904" s="99">
        <v>7994.6189166307404</v>
      </c>
      <c r="N904" s="99">
        <v>2536.0618086755298</v>
      </c>
      <c r="O904" s="99">
        <v>0</v>
      </c>
      <c r="P904" s="99">
        <v>0</v>
      </c>
      <c r="Q904" s="99">
        <v>1060.70384189487</v>
      </c>
      <c r="R904" s="99">
        <v>0</v>
      </c>
      <c r="S904" s="99">
        <v>0</v>
      </c>
      <c r="T904" s="99">
        <v>593.69611763954197</v>
      </c>
      <c r="U904" s="99">
        <v>23058.583261489901</v>
      </c>
      <c r="V904" s="99">
        <v>1089028.9455108601</v>
      </c>
      <c r="W904" s="99">
        <v>22.1995650988538</v>
      </c>
      <c r="X904" s="99">
        <v>217868.94697189299</v>
      </c>
      <c r="Y904" s="99">
        <v>157502.86879730201</v>
      </c>
      <c r="Z904" s="99">
        <v>83604.593235015898</v>
      </c>
      <c r="AA904" s="99">
        <v>0</v>
      </c>
      <c r="AB904" s="99">
        <v>0</v>
      </c>
      <c r="AC904" s="99">
        <v>7144061.9884033203</v>
      </c>
      <c r="AD904" s="99">
        <v>0</v>
      </c>
      <c r="AE904" s="99">
        <v>469304.67854690598</v>
      </c>
      <c r="AF904" s="99">
        <v>360990.50005721999</v>
      </c>
      <c r="AG904" s="99">
        <v>369345.940856934</v>
      </c>
      <c r="AH904" s="99">
        <v>0</v>
      </c>
      <c r="AI904" s="99">
        <v>0</v>
      </c>
      <c r="AJ904" s="99">
        <v>120849.19664859799</v>
      </c>
      <c r="AK904" s="99">
        <v>0</v>
      </c>
      <c r="AL904" s="99">
        <v>0</v>
      </c>
      <c r="AM904" s="99">
        <v>82364.311576843305</v>
      </c>
      <c r="AN904" s="99">
        <v>7100257.32849121</v>
      </c>
      <c r="AO904" s="99">
        <v>9667652.0247802697</v>
      </c>
      <c r="AP904" s="99">
        <v>190.83604093827299</v>
      </c>
      <c r="AQ904" s="99">
        <v>1851607.1909484901</v>
      </c>
      <c r="AR904" s="99">
        <v>1333253.71470642</v>
      </c>
      <c r="AS904" s="99">
        <v>667646.63049316395</v>
      </c>
      <c r="AT904" s="99">
        <v>0</v>
      </c>
      <c r="AU904" s="99">
        <v>0</v>
      </c>
      <c r="AV904" s="99">
        <v>20641444.286132801</v>
      </c>
      <c r="AW904" s="99">
        <v>0</v>
      </c>
      <c r="AX904" s="99">
        <v>4287342.7949218797</v>
      </c>
      <c r="AY904" s="99">
        <v>3351936.2283020001</v>
      </c>
      <c r="AZ904" s="99">
        <v>2976374.7261047401</v>
      </c>
      <c r="BA904" s="99">
        <v>0</v>
      </c>
      <c r="BB904" s="99">
        <v>0</v>
      </c>
      <c r="BC904" s="99">
        <v>1010049.50848389</v>
      </c>
      <c r="BD904" s="99">
        <v>0</v>
      </c>
      <c r="BE904" s="99">
        <v>0</v>
      </c>
      <c r="BF904" s="99">
        <v>657644.28303527797</v>
      </c>
      <c r="BG904" s="99">
        <v>20612705.8354492</v>
      </c>
      <c r="BH904" s="99">
        <v>1960076.4264678999</v>
      </c>
      <c r="BI904" s="99">
        <v>12.817835135967499</v>
      </c>
      <c r="BJ904" s="99">
        <v>636449.34741210903</v>
      </c>
      <c r="BK904" s="99">
        <v>438370.31504440302</v>
      </c>
      <c r="BL904" s="99">
        <v>0</v>
      </c>
      <c r="BM904" s="99">
        <v>0</v>
      </c>
      <c r="BN904" s="99">
        <v>0</v>
      </c>
      <c r="BO904" s="99">
        <v>0</v>
      </c>
      <c r="BP904" s="99">
        <v>0</v>
      </c>
      <c r="BQ904" s="99">
        <v>0</v>
      </c>
      <c r="BR904" s="99">
        <v>1035755.147789</v>
      </c>
      <c r="BS904" s="99">
        <v>1079036.4901123</v>
      </c>
      <c r="BT904" s="99">
        <v>0</v>
      </c>
      <c r="BU904" s="99">
        <v>0</v>
      </c>
      <c r="BV904" s="99">
        <v>482111.27381897002</v>
      </c>
      <c r="BW904" s="99">
        <v>0</v>
      </c>
      <c r="BX904" s="99">
        <v>0</v>
      </c>
      <c r="BY904" s="99">
        <v>0</v>
      </c>
      <c r="BZ904" s="99">
        <v>0</v>
      </c>
      <c r="CA904" s="99">
        <v>22653.880374431599</v>
      </c>
      <c r="CB904" s="99">
        <v>1307976.44937134</v>
      </c>
      <c r="CC904" s="99">
        <v>11481304.7609863</v>
      </c>
      <c r="CD904" s="99">
        <v>2596800.14483643</v>
      </c>
      <c r="CE904" s="99">
        <v>599.29519336670603</v>
      </c>
      <c r="CF904" s="99">
        <v>80882.773716926604</v>
      </c>
      <c r="CG904" s="99">
        <v>667999.27581024205</v>
      </c>
      <c r="CH904" s="99">
        <v>0</v>
      </c>
      <c r="CI904" s="99">
        <v>23252.381524801302</v>
      </c>
      <c r="CJ904" s="99">
        <v>1385720.2496795701</v>
      </c>
      <c r="CK904" s="99">
        <v>12131696.619018599</v>
      </c>
      <c r="CL904" s="99">
        <v>2597043.9479370099</v>
      </c>
      <c r="CM904" s="203">
        <f t="shared" si="42"/>
        <v>46310.964786291202</v>
      </c>
      <c r="CN904" s="203">
        <f t="shared" si="43"/>
        <v>8485977.5781707801</v>
      </c>
      <c r="CO904" s="203">
        <f t="shared" si="44"/>
        <v>32744402.4544678</v>
      </c>
      <c r="CP904" s="99">
        <v>2597043.9479370099</v>
      </c>
      <c r="CQ904" s="99">
        <v>0</v>
      </c>
      <c r="CR904" s="99">
        <v>0</v>
      </c>
      <c r="CS904" s="99">
        <v>0</v>
      </c>
      <c r="CT904" s="99">
        <v>0</v>
      </c>
    </row>
    <row r="905" spans="1:98">
      <c r="A905" s="98" t="s">
        <v>66</v>
      </c>
      <c r="B905" s="100">
        <v>41061</v>
      </c>
      <c r="C905" s="99">
        <v>19814.285439729701</v>
      </c>
      <c r="D905" s="99">
        <v>1.1675333029998001</v>
      </c>
      <c r="E905" s="99">
        <v>2666.4284183085001</v>
      </c>
      <c r="F905" s="99">
        <v>1998.3292670399001</v>
      </c>
      <c r="G905" s="99">
        <v>601.32201232761099</v>
      </c>
      <c r="H905" s="99">
        <v>0</v>
      </c>
      <c r="I905" s="99">
        <v>0</v>
      </c>
      <c r="J905" s="99">
        <v>22825.1128885746</v>
      </c>
      <c r="K905" s="99">
        <v>0</v>
      </c>
      <c r="L905" s="99">
        <v>10901.129154562999</v>
      </c>
      <c r="M905" s="99">
        <v>8018.7151815891302</v>
      </c>
      <c r="N905" s="99">
        <v>2485.22327408195</v>
      </c>
      <c r="O905" s="99">
        <v>0</v>
      </c>
      <c r="P905" s="99">
        <v>0</v>
      </c>
      <c r="Q905" s="99">
        <v>1056.55426549912</v>
      </c>
      <c r="R905" s="99">
        <v>0</v>
      </c>
      <c r="S905" s="99">
        <v>0</v>
      </c>
      <c r="T905" s="99">
        <v>600.22103311121498</v>
      </c>
      <c r="U905" s="99">
        <v>23057.515284299901</v>
      </c>
      <c r="V905" s="99">
        <v>1074738.9838409401</v>
      </c>
      <c r="W905" s="99">
        <v>39.440173294860898</v>
      </c>
      <c r="X905" s="99">
        <v>211427.816501617</v>
      </c>
      <c r="Y905" s="99">
        <v>153256.683448792</v>
      </c>
      <c r="Z905" s="99">
        <v>81336.670727729797</v>
      </c>
      <c r="AA905" s="99">
        <v>0</v>
      </c>
      <c r="AB905" s="99">
        <v>0</v>
      </c>
      <c r="AC905" s="99">
        <v>7070663.90625</v>
      </c>
      <c r="AD905" s="99">
        <v>0</v>
      </c>
      <c r="AE905" s="99">
        <v>446801.49984741199</v>
      </c>
      <c r="AF905" s="99">
        <v>352953.12836456299</v>
      </c>
      <c r="AG905" s="99">
        <v>358310.94207382202</v>
      </c>
      <c r="AH905" s="99">
        <v>0</v>
      </c>
      <c r="AI905" s="99">
        <v>0</v>
      </c>
      <c r="AJ905" s="99">
        <v>119857.83023262001</v>
      </c>
      <c r="AK905" s="99">
        <v>0</v>
      </c>
      <c r="AL905" s="99">
        <v>0</v>
      </c>
      <c r="AM905" s="99">
        <v>80875.424607276902</v>
      </c>
      <c r="AN905" s="99">
        <v>7132038.1148681603</v>
      </c>
      <c r="AO905" s="99">
        <v>9636048.6805419903</v>
      </c>
      <c r="AP905" s="99">
        <v>379.153275154531</v>
      </c>
      <c r="AQ905" s="99">
        <v>1801048.90022278</v>
      </c>
      <c r="AR905" s="99">
        <v>1301578.5819244401</v>
      </c>
      <c r="AS905" s="99">
        <v>656850.96169280994</v>
      </c>
      <c r="AT905" s="99">
        <v>0</v>
      </c>
      <c r="AU905" s="99">
        <v>0</v>
      </c>
      <c r="AV905" s="99">
        <v>20703822.685058601</v>
      </c>
      <c r="AW905" s="99">
        <v>0</v>
      </c>
      <c r="AX905" s="99">
        <v>4126772.9374694801</v>
      </c>
      <c r="AY905" s="99">
        <v>3275212.5751647898</v>
      </c>
      <c r="AZ905" s="99">
        <v>2902936.4833374</v>
      </c>
      <c r="BA905" s="99">
        <v>0</v>
      </c>
      <c r="BB905" s="99">
        <v>0</v>
      </c>
      <c r="BC905" s="99">
        <v>1004574.3272934</v>
      </c>
      <c r="BD905" s="99">
        <v>0</v>
      </c>
      <c r="BE905" s="99">
        <v>0</v>
      </c>
      <c r="BF905" s="99">
        <v>653346.27677154494</v>
      </c>
      <c r="BG905" s="99">
        <v>20825353.2424316</v>
      </c>
      <c r="BH905" s="99">
        <v>1925011.9452819801</v>
      </c>
      <c r="BI905" s="99">
        <v>37.347734789829701</v>
      </c>
      <c r="BJ905" s="99">
        <v>620960.97080993699</v>
      </c>
      <c r="BK905" s="99">
        <v>427282.41347885103</v>
      </c>
      <c r="BL905" s="99">
        <v>0</v>
      </c>
      <c r="BM905" s="99">
        <v>0</v>
      </c>
      <c r="BN905" s="99">
        <v>0</v>
      </c>
      <c r="BO905" s="99">
        <v>0</v>
      </c>
      <c r="BP905" s="99">
        <v>0</v>
      </c>
      <c r="BQ905" s="99">
        <v>0</v>
      </c>
      <c r="BR905" s="99">
        <v>1020263.91016388</v>
      </c>
      <c r="BS905" s="99">
        <v>1054276.1837615999</v>
      </c>
      <c r="BT905" s="99">
        <v>0</v>
      </c>
      <c r="BU905" s="99">
        <v>0</v>
      </c>
      <c r="BV905" s="99">
        <v>480092.10807800299</v>
      </c>
      <c r="BW905" s="99">
        <v>0</v>
      </c>
      <c r="BX905" s="99">
        <v>0</v>
      </c>
      <c r="BY905" s="99">
        <v>0</v>
      </c>
      <c r="BZ905" s="99">
        <v>0</v>
      </c>
      <c r="CA905" s="99">
        <v>22487.856300830801</v>
      </c>
      <c r="CB905" s="99">
        <v>1285476.18824768</v>
      </c>
      <c r="CC905" s="99">
        <v>11406287.3054199</v>
      </c>
      <c r="CD905" s="99">
        <v>2546285.5444030799</v>
      </c>
      <c r="CE905" s="99">
        <v>601.23494385182903</v>
      </c>
      <c r="CF905" s="99">
        <v>82412.750257492095</v>
      </c>
      <c r="CG905" s="99">
        <v>655468.28500366199</v>
      </c>
      <c r="CH905" s="99">
        <v>0</v>
      </c>
      <c r="CI905" s="99">
        <v>23088.955376863501</v>
      </c>
      <c r="CJ905" s="99">
        <v>1368611.7611084001</v>
      </c>
      <c r="CK905" s="99">
        <v>12065881.950805699</v>
      </c>
      <c r="CL905" s="99">
        <v>2544600.4300842299</v>
      </c>
      <c r="CM905" s="203">
        <f t="shared" si="42"/>
        <v>46146.470661163403</v>
      </c>
      <c r="CN905" s="203">
        <f t="shared" si="43"/>
        <v>8500649.8759765606</v>
      </c>
      <c r="CO905" s="203">
        <f t="shared" si="44"/>
        <v>32891235.193237297</v>
      </c>
      <c r="CP905" s="99">
        <v>2544600.4300842299</v>
      </c>
      <c r="CQ905" s="99">
        <v>0</v>
      </c>
      <c r="CR905" s="99">
        <v>0</v>
      </c>
      <c r="CS905" s="99">
        <v>0</v>
      </c>
      <c r="CT905" s="99">
        <v>0</v>
      </c>
    </row>
    <row r="906" spans="1:98">
      <c r="A906" s="98" t="s">
        <v>66</v>
      </c>
      <c r="B906" s="100">
        <v>41153</v>
      </c>
      <c r="C906" s="99">
        <v>19743.6584942341</v>
      </c>
      <c r="D906" s="99">
        <v>1.1129248799989</v>
      </c>
      <c r="E906" s="99">
        <v>2567.0097751021399</v>
      </c>
      <c r="F906" s="99">
        <v>1901.9793670326501</v>
      </c>
      <c r="G906" s="99">
        <v>590.33453634381306</v>
      </c>
      <c r="H906" s="99">
        <v>0</v>
      </c>
      <c r="I906" s="99">
        <v>0</v>
      </c>
      <c r="J906" s="99">
        <v>22785.0758180618</v>
      </c>
      <c r="K906" s="99">
        <v>0</v>
      </c>
      <c r="L906" s="99">
        <v>10863.8235574961</v>
      </c>
      <c r="M906" s="99">
        <v>8069.1630609035501</v>
      </c>
      <c r="N906" s="99">
        <v>2442.60252517462</v>
      </c>
      <c r="O906" s="99">
        <v>0</v>
      </c>
      <c r="P906" s="99">
        <v>0</v>
      </c>
      <c r="Q906" s="99">
        <v>1058.20739105344</v>
      </c>
      <c r="R906" s="99">
        <v>0</v>
      </c>
      <c r="S906" s="99">
        <v>0</v>
      </c>
      <c r="T906" s="99">
        <v>590.62090648710705</v>
      </c>
      <c r="U906" s="99">
        <v>23008.382209777799</v>
      </c>
      <c r="V906" s="99">
        <v>1055263.60916138</v>
      </c>
      <c r="W906" s="99">
        <v>24.937411560909801</v>
      </c>
      <c r="X906" s="99">
        <v>200717.03103065499</v>
      </c>
      <c r="Y906" s="99">
        <v>146617.63065719599</v>
      </c>
      <c r="Z906" s="99">
        <v>79213.671208381696</v>
      </c>
      <c r="AA906" s="99">
        <v>0</v>
      </c>
      <c r="AB906" s="99">
        <v>0</v>
      </c>
      <c r="AC906" s="99">
        <v>7074399.8482055701</v>
      </c>
      <c r="AD906" s="99">
        <v>0</v>
      </c>
      <c r="AE906" s="99">
        <v>437698.24428176897</v>
      </c>
      <c r="AF906" s="99">
        <v>353801.02380752598</v>
      </c>
      <c r="AG906" s="99">
        <v>343217.42232894897</v>
      </c>
      <c r="AH906" s="99">
        <v>0</v>
      </c>
      <c r="AI906" s="99">
        <v>0</v>
      </c>
      <c r="AJ906" s="99">
        <v>120026.63155746501</v>
      </c>
      <c r="AK906" s="99">
        <v>0</v>
      </c>
      <c r="AL906" s="99">
        <v>0</v>
      </c>
      <c r="AM906" s="99">
        <v>79963.582565307603</v>
      </c>
      <c r="AN906" s="99">
        <v>7115559.6536865197</v>
      </c>
      <c r="AO906" s="99">
        <v>9542069.3585205097</v>
      </c>
      <c r="AP906" s="99">
        <v>228.89943567477201</v>
      </c>
      <c r="AQ906" s="99">
        <v>1692145.7207946801</v>
      </c>
      <c r="AR906" s="99">
        <v>1240912.3318481401</v>
      </c>
      <c r="AS906" s="99">
        <v>651252.801429749</v>
      </c>
      <c r="AT906" s="99">
        <v>0</v>
      </c>
      <c r="AU906" s="99">
        <v>0</v>
      </c>
      <c r="AV906" s="99">
        <v>20933857.0227051</v>
      </c>
      <c r="AW906" s="99">
        <v>0</v>
      </c>
      <c r="AX906" s="99">
        <v>4065493.5477294899</v>
      </c>
      <c r="AY906" s="99">
        <v>3335489.4486999498</v>
      </c>
      <c r="AZ906" s="99">
        <v>2797003.3001403799</v>
      </c>
      <c r="BA906" s="99">
        <v>0</v>
      </c>
      <c r="BB906" s="99">
        <v>0</v>
      </c>
      <c r="BC906" s="99">
        <v>1016091.80151367</v>
      </c>
      <c r="BD906" s="99">
        <v>0</v>
      </c>
      <c r="BE906" s="99">
        <v>0</v>
      </c>
      <c r="BF906" s="99">
        <v>656776.67865753197</v>
      </c>
      <c r="BG906" s="99">
        <v>20943052.816650402</v>
      </c>
      <c r="BH906" s="99">
        <v>1962554.1051940899</v>
      </c>
      <c r="BI906" s="99">
        <v>12.982095255982101</v>
      </c>
      <c r="BJ906" s="99">
        <v>611396.79454803502</v>
      </c>
      <c r="BK906" s="99">
        <v>419691.349060059</v>
      </c>
      <c r="BL906" s="99">
        <v>0</v>
      </c>
      <c r="BM906" s="99">
        <v>0</v>
      </c>
      <c r="BN906" s="99">
        <v>0</v>
      </c>
      <c r="BO906" s="99">
        <v>0</v>
      </c>
      <c r="BP906" s="99">
        <v>0</v>
      </c>
      <c r="BQ906" s="99">
        <v>0</v>
      </c>
      <c r="BR906" s="99">
        <v>1046377.2733459499</v>
      </c>
      <c r="BS906" s="99">
        <v>1020449.19685364</v>
      </c>
      <c r="BT906" s="99">
        <v>0</v>
      </c>
      <c r="BU906" s="99">
        <v>0</v>
      </c>
      <c r="BV906" s="99">
        <v>492359.296695709</v>
      </c>
      <c r="BW906" s="99">
        <v>0</v>
      </c>
      <c r="BX906" s="99">
        <v>0</v>
      </c>
      <c r="BY906" s="99">
        <v>0</v>
      </c>
      <c r="BZ906" s="99">
        <v>0</v>
      </c>
      <c r="CA906" s="99">
        <v>22293.227692604101</v>
      </c>
      <c r="CB906" s="99">
        <v>1253169.2242584201</v>
      </c>
      <c r="CC906" s="99">
        <v>11186939.591674799</v>
      </c>
      <c r="CD906" s="99">
        <v>2574726.8996581999</v>
      </c>
      <c r="CE906" s="99">
        <v>590.57218974828697</v>
      </c>
      <c r="CF906" s="99">
        <v>80067.560146331802</v>
      </c>
      <c r="CG906" s="99">
        <v>651555.09849548305</v>
      </c>
      <c r="CH906" s="99">
        <v>0</v>
      </c>
      <c r="CI906" s="99">
        <v>22881.514251708999</v>
      </c>
      <c r="CJ906" s="99">
        <v>1333298.7515106199</v>
      </c>
      <c r="CK906" s="99">
        <v>11861138.0269775</v>
      </c>
      <c r="CL906" s="99">
        <v>2576805.45004272</v>
      </c>
      <c r="CM906" s="203">
        <f t="shared" si="42"/>
        <v>45889.896461486802</v>
      </c>
      <c r="CN906" s="203">
        <f t="shared" si="43"/>
        <v>8448858.4051971398</v>
      </c>
      <c r="CO906" s="203">
        <f t="shared" si="44"/>
        <v>32804190.8436279</v>
      </c>
      <c r="CP906" s="99">
        <v>2576805.45004272</v>
      </c>
      <c r="CQ906" s="99">
        <v>0</v>
      </c>
      <c r="CR906" s="99">
        <v>0</v>
      </c>
      <c r="CS906" s="99">
        <v>0</v>
      </c>
      <c r="CT906" s="99">
        <v>0</v>
      </c>
    </row>
    <row r="907" spans="1:98">
      <c r="A907" s="98" t="s">
        <v>66</v>
      </c>
      <c r="B907" s="100">
        <v>41244</v>
      </c>
      <c r="C907" s="99">
        <v>19755.580373287201</v>
      </c>
      <c r="D907" s="99">
        <v>0.86491580399888301</v>
      </c>
      <c r="E907" s="99">
        <v>2528.6203904151898</v>
      </c>
      <c r="F907" s="99">
        <v>1894.28394822776</v>
      </c>
      <c r="G907" s="99">
        <v>597.73094545304798</v>
      </c>
      <c r="H907" s="99">
        <v>0</v>
      </c>
      <c r="I907" s="99">
        <v>0</v>
      </c>
      <c r="J907" s="99">
        <v>22734.779802322399</v>
      </c>
      <c r="K907" s="99">
        <v>0</v>
      </c>
      <c r="L907" s="99">
        <v>10759.696465134601</v>
      </c>
      <c r="M907" s="99">
        <v>8068.0198586583101</v>
      </c>
      <c r="N907" s="99">
        <v>2446.12236848474</v>
      </c>
      <c r="O907" s="99">
        <v>0</v>
      </c>
      <c r="P907" s="99">
        <v>0</v>
      </c>
      <c r="Q907" s="99">
        <v>1055.6200888901899</v>
      </c>
      <c r="R907" s="99">
        <v>0</v>
      </c>
      <c r="S907" s="99">
        <v>0</v>
      </c>
      <c r="T907" s="99">
        <v>589.90359406173195</v>
      </c>
      <c r="U907" s="99">
        <v>22930.792481899301</v>
      </c>
      <c r="V907" s="99">
        <v>1041862.5893096901</v>
      </c>
      <c r="W907" s="99">
        <v>9.2368081299355307</v>
      </c>
      <c r="X907" s="99">
        <v>199185.350921631</v>
      </c>
      <c r="Y907" s="99">
        <v>148038.07717704799</v>
      </c>
      <c r="Z907" s="99">
        <v>83196.162178039594</v>
      </c>
      <c r="AA907" s="99">
        <v>0</v>
      </c>
      <c r="AB907" s="99">
        <v>0</v>
      </c>
      <c r="AC907" s="99">
        <v>7075489.9188232403</v>
      </c>
      <c r="AD907" s="99">
        <v>0</v>
      </c>
      <c r="AE907" s="99">
        <v>433079.12766647298</v>
      </c>
      <c r="AF907" s="99">
        <v>346083.293827057</v>
      </c>
      <c r="AG907" s="99">
        <v>340512.38592147798</v>
      </c>
      <c r="AH907" s="99">
        <v>0</v>
      </c>
      <c r="AI907" s="99">
        <v>0</v>
      </c>
      <c r="AJ907" s="99">
        <v>122035.956543922</v>
      </c>
      <c r="AK907" s="99">
        <v>0</v>
      </c>
      <c r="AL907" s="99">
        <v>0</v>
      </c>
      <c r="AM907" s="99">
        <v>82239.427320480303</v>
      </c>
      <c r="AN907" s="99">
        <v>7095919.0222778302</v>
      </c>
      <c r="AO907" s="99">
        <v>9467912.9191894494</v>
      </c>
      <c r="AP907" s="99">
        <v>97.249184856191306</v>
      </c>
      <c r="AQ907" s="99">
        <v>1733687.9164428699</v>
      </c>
      <c r="AR907" s="99">
        <v>1275972.5320434601</v>
      </c>
      <c r="AS907" s="99">
        <v>678400.50376892101</v>
      </c>
      <c r="AT907" s="99">
        <v>0</v>
      </c>
      <c r="AU907" s="99">
        <v>0</v>
      </c>
      <c r="AV907" s="99">
        <v>20908380.581542999</v>
      </c>
      <c r="AW907" s="99">
        <v>0</v>
      </c>
      <c r="AX907" s="99">
        <v>4072140.3495178199</v>
      </c>
      <c r="AY907" s="99">
        <v>3282562.0185546898</v>
      </c>
      <c r="AZ907" s="99">
        <v>2794562.8538818401</v>
      </c>
      <c r="BA907" s="99">
        <v>0</v>
      </c>
      <c r="BB907" s="99">
        <v>0</v>
      </c>
      <c r="BC907" s="99">
        <v>1051900.9332733201</v>
      </c>
      <c r="BD907" s="99">
        <v>0</v>
      </c>
      <c r="BE907" s="99">
        <v>0</v>
      </c>
      <c r="BF907" s="99">
        <v>670860.17286682106</v>
      </c>
      <c r="BG907" s="99">
        <v>20957172.1801758</v>
      </c>
      <c r="BH907" s="99">
        <v>1951486.64918518</v>
      </c>
      <c r="BI907" s="99">
        <v>17.5854964507744</v>
      </c>
      <c r="BJ907" s="99">
        <v>613929.05001068104</v>
      </c>
      <c r="BK907" s="99">
        <v>421778.45988082897</v>
      </c>
      <c r="BL907" s="99">
        <v>0</v>
      </c>
      <c r="BM907" s="99">
        <v>0</v>
      </c>
      <c r="BN907" s="99">
        <v>0</v>
      </c>
      <c r="BO907" s="99">
        <v>0</v>
      </c>
      <c r="BP907" s="99">
        <v>0</v>
      </c>
      <c r="BQ907" s="99">
        <v>0</v>
      </c>
      <c r="BR907" s="99">
        <v>1043266.65896606</v>
      </c>
      <c r="BS907" s="99">
        <v>1026317.5723190299</v>
      </c>
      <c r="BT907" s="99">
        <v>0</v>
      </c>
      <c r="BU907" s="99">
        <v>0</v>
      </c>
      <c r="BV907" s="99">
        <v>499729.04482650798</v>
      </c>
      <c r="BW907" s="99">
        <v>0</v>
      </c>
      <c r="BX907" s="99">
        <v>0</v>
      </c>
      <c r="BY907" s="99">
        <v>0</v>
      </c>
      <c r="BZ907" s="99">
        <v>0</v>
      </c>
      <c r="CA907" s="99">
        <v>22311.466989755601</v>
      </c>
      <c r="CB907" s="99">
        <v>1240474.78244019</v>
      </c>
      <c r="CC907" s="99">
        <v>11178756.3869629</v>
      </c>
      <c r="CD907" s="99">
        <v>2563614.8612365699</v>
      </c>
      <c r="CE907" s="99">
        <v>597.89719881117298</v>
      </c>
      <c r="CF907" s="99">
        <v>82457.226255416899</v>
      </c>
      <c r="CG907" s="99">
        <v>679145.87442779494</v>
      </c>
      <c r="CH907" s="99">
        <v>0</v>
      </c>
      <c r="CI907" s="99">
        <v>22912.3914849758</v>
      </c>
      <c r="CJ907" s="99">
        <v>1326384.0154571501</v>
      </c>
      <c r="CK907" s="99">
        <v>11835681.639404301</v>
      </c>
      <c r="CL907" s="99">
        <v>2565765.4015502902</v>
      </c>
      <c r="CM907" s="203">
        <f t="shared" si="42"/>
        <v>45843.183966875105</v>
      </c>
      <c r="CN907" s="203">
        <f t="shared" si="43"/>
        <v>8422303.0377349798</v>
      </c>
      <c r="CO907" s="203">
        <f t="shared" si="44"/>
        <v>32792853.8195801</v>
      </c>
      <c r="CP907" s="99">
        <v>2565765.4015502902</v>
      </c>
      <c r="CQ907" s="99">
        <v>0</v>
      </c>
      <c r="CR907" s="99">
        <v>0</v>
      </c>
      <c r="CS907" s="99">
        <v>0</v>
      </c>
      <c r="CT907" s="99">
        <v>0</v>
      </c>
    </row>
    <row r="908" spans="1:98">
      <c r="A908" s="98" t="s">
        <v>66</v>
      </c>
      <c r="B908" s="100">
        <v>41334</v>
      </c>
      <c r="C908" s="99">
        <v>19448.654193878199</v>
      </c>
      <c r="D908" s="99">
        <v>0.92074362999846904</v>
      </c>
      <c r="E908" s="99">
        <v>2289.8439218103899</v>
      </c>
      <c r="F908" s="99">
        <v>1687.3864303231201</v>
      </c>
      <c r="G908" s="99">
        <v>594.41374278068497</v>
      </c>
      <c r="H908" s="99">
        <v>0</v>
      </c>
      <c r="I908" s="99">
        <v>0</v>
      </c>
      <c r="J908" s="99">
        <v>22710.039315462102</v>
      </c>
      <c r="K908" s="99">
        <v>0</v>
      </c>
      <c r="L908" s="99">
        <v>386.410177078098</v>
      </c>
      <c r="M908" s="99">
        <v>7990.0288226008397</v>
      </c>
      <c r="N908" s="99">
        <v>2423.4255675077402</v>
      </c>
      <c r="O908" s="99">
        <v>0</v>
      </c>
      <c r="P908" s="99">
        <v>9801.3090417385101</v>
      </c>
      <c r="Q908" s="99">
        <v>1047.4493925869499</v>
      </c>
      <c r="R908" s="99">
        <v>0</v>
      </c>
      <c r="S908" s="99">
        <v>589.00795426219702</v>
      </c>
      <c r="T908" s="99">
        <v>0</v>
      </c>
      <c r="U908" s="99">
        <v>22878.6066174507</v>
      </c>
      <c r="V908" s="99">
        <v>1030750.83480835</v>
      </c>
      <c r="W908" s="99">
        <v>22.549716046778499</v>
      </c>
      <c r="X908" s="99">
        <v>187613.973590851</v>
      </c>
      <c r="Y908" s="99">
        <v>137274.964673996</v>
      </c>
      <c r="Z908" s="99">
        <v>77942.348193168596</v>
      </c>
      <c r="AA908" s="99">
        <v>0</v>
      </c>
      <c r="AB908" s="99">
        <v>0</v>
      </c>
      <c r="AC908" s="99">
        <v>7002436.1348266602</v>
      </c>
      <c r="AD908" s="99">
        <v>0</v>
      </c>
      <c r="AE908" s="99">
        <v>10274.7655692101</v>
      </c>
      <c r="AF908" s="99">
        <v>346690.03372955299</v>
      </c>
      <c r="AG908" s="99">
        <v>339115.21828460699</v>
      </c>
      <c r="AH908" s="99">
        <v>0</v>
      </c>
      <c r="AI908" s="99">
        <v>396847.357551575</v>
      </c>
      <c r="AJ908" s="99">
        <v>120133.638167381</v>
      </c>
      <c r="AK908" s="99">
        <v>0</v>
      </c>
      <c r="AL908" s="99">
        <v>76821.701701164202</v>
      </c>
      <c r="AM908" s="99">
        <v>0</v>
      </c>
      <c r="AN908" s="99">
        <v>7060382.0101318397</v>
      </c>
      <c r="AO908" s="99">
        <v>9357538.609375</v>
      </c>
      <c r="AP908" s="99">
        <v>193.91645706444999</v>
      </c>
      <c r="AQ908" s="99">
        <v>1604999.91036987</v>
      </c>
      <c r="AR908" s="99">
        <v>1156806.99534607</v>
      </c>
      <c r="AS908" s="99">
        <v>637435.80982208299</v>
      </c>
      <c r="AT908" s="99">
        <v>0</v>
      </c>
      <c r="AU908" s="99">
        <v>0</v>
      </c>
      <c r="AV908" s="99">
        <v>20842259.8039551</v>
      </c>
      <c r="AW908" s="99">
        <v>0</v>
      </c>
      <c r="AX908" s="99">
        <v>114164.74216461201</v>
      </c>
      <c r="AY908" s="99">
        <v>3261235.3963928199</v>
      </c>
      <c r="AZ908" s="99">
        <v>2786085.1545715299</v>
      </c>
      <c r="BA908" s="99">
        <v>0</v>
      </c>
      <c r="BB908" s="99">
        <v>3643127.6195068401</v>
      </c>
      <c r="BC908" s="99">
        <v>1030247.19332886</v>
      </c>
      <c r="BD908" s="99">
        <v>0</v>
      </c>
      <c r="BE908" s="99">
        <v>627654.17041015602</v>
      </c>
      <c r="BF908" s="99">
        <v>0</v>
      </c>
      <c r="BG908" s="99">
        <v>20956539.666503899</v>
      </c>
      <c r="BH908" s="99">
        <v>2271877.7945556599</v>
      </c>
      <c r="BI908" s="99">
        <v>21.931430659955399</v>
      </c>
      <c r="BJ908" s="99">
        <v>609202.30615234398</v>
      </c>
      <c r="BK908" s="99">
        <v>406941.34627533</v>
      </c>
      <c r="BL908" s="99">
        <v>0</v>
      </c>
      <c r="BM908" s="99">
        <v>0</v>
      </c>
      <c r="BN908" s="99">
        <v>0</v>
      </c>
      <c r="BO908" s="99">
        <v>0</v>
      </c>
      <c r="BP908" s="99">
        <v>0</v>
      </c>
      <c r="BQ908" s="99">
        <v>0</v>
      </c>
      <c r="BR908" s="99">
        <v>1073230.09028625</v>
      </c>
      <c r="BS908" s="99">
        <v>1038379.18008423</v>
      </c>
      <c r="BT908" s="99">
        <v>0</v>
      </c>
      <c r="BU908" s="99">
        <v>282010.5</v>
      </c>
      <c r="BV908" s="99">
        <v>499436.972290039</v>
      </c>
      <c r="BW908" s="99">
        <v>0</v>
      </c>
      <c r="BX908" s="99">
        <v>53167.9799590111</v>
      </c>
      <c r="BY908" s="99">
        <v>0</v>
      </c>
      <c r="BZ908" s="99">
        <v>0</v>
      </c>
      <c r="CA908" s="99">
        <v>21720.8006620407</v>
      </c>
      <c r="CB908" s="99">
        <v>1218977.2072753899</v>
      </c>
      <c r="CC908" s="99">
        <v>10955605.0317383</v>
      </c>
      <c r="CD908" s="99">
        <v>2882585.20562744</v>
      </c>
      <c r="CE908" s="99">
        <v>593.493943430483</v>
      </c>
      <c r="CF908" s="99">
        <v>79547.7958889008</v>
      </c>
      <c r="CG908" s="99">
        <v>637317.99870300305</v>
      </c>
      <c r="CH908" s="99">
        <v>0</v>
      </c>
      <c r="CI908" s="99">
        <v>22314.075103282899</v>
      </c>
      <c r="CJ908" s="99">
        <v>1298964.6958007801</v>
      </c>
      <c r="CK908" s="99">
        <v>11608670.8991699</v>
      </c>
      <c r="CL908" s="99">
        <v>2935974.8990173298</v>
      </c>
      <c r="CM908" s="203">
        <f t="shared" si="42"/>
        <v>45192.681720733599</v>
      </c>
      <c r="CN908" s="203">
        <f t="shared" si="43"/>
        <v>8359346.70593262</v>
      </c>
      <c r="CO908" s="203">
        <f t="shared" si="44"/>
        <v>32565210.565673798</v>
      </c>
      <c r="CP908" s="99">
        <v>2935974.8990173298</v>
      </c>
      <c r="CQ908" s="99">
        <v>0</v>
      </c>
      <c r="CR908" s="99">
        <v>0</v>
      </c>
      <c r="CS908" s="99">
        <v>0</v>
      </c>
      <c r="CT908" s="99">
        <v>0</v>
      </c>
    </row>
    <row r="909" spans="1:98">
      <c r="A909" s="98" t="s">
        <v>66</v>
      </c>
      <c r="B909" s="100">
        <v>41426</v>
      </c>
      <c r="C909" s="99">
        <v>19391.569205522501</v>
      </c>
      <c r="D909" s="99">
        <v>0</v>
      </c>
      <c r="E909" s="99">
        <v>2260.9047832489</v>
      </c>
      <c r="F909" s="99">
        <v>1687.2400046586999</v>
      </c>
      <c r="G909" s="99">
        <v>604.24590635299705</v>
      </c>
      <c r="H909" s="99">
        <v>0</v>
      </c>
      <c r="I909" s="99">
        <v>0</v>
      </c>
      <c r="J909" s="99">
        <v>22707.9038405418</v>
      </c>
      <c r="K909" s="99">
        <v>0</v>
      </c>
      <c r="L909" s="99">
        <v>293.12606821954301</v>
      </c>
      <c r="M909" s="99">
        <v>8032.5595129728299</v>
      </c>
      <c r="N909" s="99">
        <v>2401.65038436651</v>
      </c>
      <c r="O909" s="99">
        <v>0</v>
      </c>
      <c r="P909" s="99">
        <v>9882.9561662674005</v>
      </c>
      <c r="Q909" s="99">
        <v>1035.97925570607</v>
      </c>
      <c r="R909" s="99">
        <v>0</v>
      </c>
      <c r="S909" s="99">
        <v>603.866767086089</v>
      </c>
      <c r="T909" s="99">
        <v>0</v>
      </c>
      <c r="U909" s="99">
        <v>22857.923852920499</v>
      </c>
      <c r="V909" s="99">
        <v>1025781.83132172</v>
      </c>
      <c r="W909" s="99">
        <v>0</v>
      </c>
      <c r="X909" s="99">
        <v>182844.48487281799</v>
      </c>
      <c r="Y909" s="99">
        <v>131962.67626571699</v>
      </c>
      <c r="Z909" s="99">
        <v>79167.989675521894</v>
      </c>
      <c r="AA909" s="99">
        <v>0</v>
      </c>
      <c r="AB909" s="99">
        <v>0</v>
      </c>
      <c r="AC909" s="99">
        <v>7005991.9426879901</v>
      </c>
      <c r="AD909" s="99">
        <v>0</v>
      </c>
      <c r="AE909" s="99">
        <v>5014.36217755079</v>
      </c>
      <c r="AF909" s="99">
        <v>344427.65377044701</v>
      </c>
      <c r="AG909" s="99">
        <v>330633.63322067301</v>
      </c>
      <c r="AH909" s="99">
        <v>0</v>
      </c>
      <c r="AI909" s="99">
        <v>404616.071304321</v>
      </c>
      <c r="AJ909" s="99">
        <v>117319.156468391</v>
      </c>
      <c r="AK909" s="99">
        <v>0</v>
      </c>
      <c r="AL909" s="99">
        <v>79054.011222839399</v>
      </c>
      <c r="AM909" s="99">
        <v>0</v>
      </c>
      <c r="AN909" s="99">
        <v>7008423.2711792002</v>
      </c>
      <c r="AO909" s="99">
        <v>9315870.3455810491</v>
      </c>
      <c r="AP909" s="99">
        <v>0</v>
      </c>
      <c r="AQ909" s="99">
        <v>1564809.46026611</v>
      </c>
      <c r="AR909" s="99">
        <v>1114552.18836975</v>
      </c>
      <c r="AS909" s="99">
        <v>644366.18488311803</v>
      </c>
      <c r="AT909" s="99">
        <v>0</v>
      </c>
      <c r="AU909" s="99">
        <v>0</v>
      </c>
      <c r="AV909" s="99">
        <v>20781496.5861816</v>
      </c>
      <c r="AW909" s="99">
        <v>0</v>
      </c>
      <c r="AX909" s="99">
        <v>61063.701513290398</v>
      </c>
      <c r="AY909" s="99">
        <v>3290007.1390991202</v>
      </c>
      <c r="AZ909" s="99">
        <v>2733335.96176147</v>
      </c>
      <c r="BA909" s="99">
        <v>0</v>
      </c>
      <c r="BB909" s="99">
        <v>3737487.5801696801</v>
      </c>
      <c r="BC909" s="99">
        <v>1021013.97690582</v>
      </c>
      <c r="BD909" s="99">
        <v>0</v>
      </c>
      <c r="BE909" s="99">
        <v>643801.309867859</v>
      </c>
      <c r="BF909" s="99">
        <v>0</v>
      </c>
      <c r="BG909" s="99">
        <v>20848586.418945301</v>
      </c>
      <c r="BH909" s="99">
        <v>2285170.3180847201</v>
      </c>
      <c r="BI909" s="99">
        <v>0</v>
      </c>
      <c r="BJ909" s="99">
        <v>603169.27949523902</v>
      </c>
      <c r="BK909" s="99">
        <v>391495.90772247303</v>
      </c>
      <c r="BL909" s="99">
        <v>0</v>
      </c>
      <c r="BM909" s="99">
        <v>0</v>
      </c>
      <c r="BN909" s="99">
        <v>0</v>
      </c>
      <c r="BO909" s="99">
        <v>0</v>
      </c>
      <c r="BP909" s="99">
        <v>0</v>
      </c>
      <c r="BQ909" s="99">
        <v>0</v>
      </c>
      <c r="BR909" s="99">
        <v>1080497.5877380399</v>
      </c>
      <c r="BS909" s="99">
        <v>1021839.21278381</v>
      </c>
      <c r="BT909" s="99">
        <v>0</v>
      </c>
      <c r="BU909" s="99">
        <v>291005.75</v>
      </c>
      <c r="BV909" s="99">
        <v>500733.00808715803</v>
      </c>
      <c r="BW909" s="99">
        <v>0</v>
      </c>
      <c r="BX909" s="99">
        <v>54843.5299572945</v>
      </c>
      <c r="BY909" s="99">
        <v>0</v>
      </c>
      <c r="BZ909" s="99">
        <v>0</v>
      </c>
      <c r="CA909" s="99">
        <v>21653.119395494501</v>
      </c>
      <c r="CB909" s="99">
        <v>1209275.7658081099</v>
      </c>
      <c r="CC909" s="99">
        <v>10903454.185180699</v>
      </c>
      <c r="CD909" s="99">
        <v>2888342.7588501</v>
      </c>
      <c r="CE909" s="99">
        <v>604.18556492775701</v>
      </c>
      <c r="CF909" s="99">
        <v>79012.216682434097</v>
      </c>
      <c r="CG909" s="99">
        <v>643858.70107269299</v>
      </c>
      <c r="CH909" s="99">
        <v>0</v>
      </c>
      <c r="CI909" s="99">
        <v>22255.9215812683</v>
      </c>
      <c r="CJ909" s="99">
        <v>1288940.1900177</v>
      </c>
      <c r="CK909" s="99">
        <v>11542612.7077637</v>
      </c>
      <c r="CL909" s="99">
        <v>2939370.4867553702</v>
      </c>
      <c r="CM909" s="203">
        <f t="shared" si="42"/>
        <v>45113.845434188799</v>
      </c>
      <c r="CN909" s="203">
        <f t="shared" si="43"/>
        <v>8297363.4611969003</v>
      </c>
      <c r="CO909" s="203">
        <f t="shared" si="44"/>
        <v>32391199.126708999</v>
      </c>
      <c r="CP909" s="99">
        <v>2939370.4867553702</v>
      </c>
      <c r="CQ909" s="99">
        <v>0</v>
      </c>
      <c r="CR909" s="99">
        <v>0</v>
      </c>
      <c r="CS909" s="99">
        <v>0</v>
      </c>
      <c r="CT909" s="99">
        <v>0</v>
      </c>
    </row>
    <row r="910" spans="1:98">
      <c r="A910" s="98" t="s">
        <v>66</v>
      </c>
      <c r="B910" s="100">
        <v>41518</v>
      </c>
      <c r="C910" s="99">
        <v>19349.4471795559</v>
      </c>
      <c r="D910" s="99">
        <v>0</v>
      </c>
      <c r="E910" s="99">
        <v>2222.1509501636001</v>
      </c>
      <c r="F910" s="99">
        <v>1629.0011951029301</v>
      </c>
      <c r="G910" s="99">
        <v>614.15961237251804</v>
      </c>
      <c r="H910" s="99">
        <v>0</v>
      </c>
      <c r="I910" s="99">
        <v>0</v>
      </c>
      <c r="J910" s="99">
        <v>22686.844298601201</v>
      </c>
      <c r="K910" s="99">
        <v>0</v>
      </c>
      <c r="L910" s="99">
        <v>52.382876210846</v>
      </c>
      <c r="M910" s="99">
        <v>8063.8365635275804</v>
      </c>
      <c r="N910" s="99">
        <v>2401.2766846418399</v>
      </c>
      <c r="O910" s="99">
        <v>0</v>
      </c>
      <c r="P910" s="99">
        <v>10082.1629977226</v>
      </c>
      <c r="Q910" s="99">
        <v>1039.40088775754</v>
      </c>
      <c r="R910" s="99">
        <v>0</v>
      </c>
      <c r="S910" s="99">
        <v>616.38872361183201</v>
      </c>
      <c r="T910" s="99">
        <v>0</v>
      </c>
      <c r="U910" s="99">
        <v>22818.645720481902</v>
      </c>
      <c r="V910" s="99">
        <v>1016784.0194015499</v>
      </c>
      <c r="W910" s="99">
        <v>0</v>
      </c>
      <c r="X910" s="99">
        <v>185856.7899189</v>
      </c>
      <c r="Y910" s="99">
        <v>135907.65862655599</v>
      </c>
      <c r="Z910" s="99">
        <v>79258.248188972502</v>
      </c>
      <c r="AA910" s="99">
        <v>0</v>
      </c>
      <c r="AB910" s="99">
        <v>0</v>
      </c>
      <c r="AC910" s="99">
        <v>6991640.54370117</v>
      </c>
      <c r="AD910" s="99">
        <v>0</v>
      </c>
      <c r="AE910" s="99">
        <v>2146.2507456541098</v>
      </c>
      <c r="AF910" s="99">
        <v>347151.834140778</v>
      </c>
      <c r="AG910" s="99">
        <v>328032.20177841198</v>
      </c>
      <c r="AH910" s="99">
        <v>0</v>
      </c>
      <c r="AI910" s="99">
        <v>407886.07207870501</v>
      </c>
      <c r="AJ910" s="99">
        <v>119905.63264751399</v>
      </c>
      <c r="AK910" s="99">
        <v>0</v>
      </c>
      <c r="AL910" s="99">
        <v>80060.423484802202</v>
      </c>
      <c r="AM910" s="99">
        <v>0</v>
      </c>
      <c r="AN910" s="99">
        <v>6994596.8182373</v>
      </c>
      <c r="AO910" s="99">
        <v>9335215.1943359394</v>
      </c>
      <c r="AP910" s="99">
        <v>0</v>
      </c>
      <c r="AQ910" s="99">
        <v>1572362.74514771</v>
      </c>
      <c r="AR910" s="99">
        <v>1150990.1110992399</v>
      </c>
      <c r="AS910" s="99">
        <v>649247.93389129604</v>
      </c>
      <c r="AT910" s="99">
        <v>0</v>
      </c>
      <c r="AU910" s="99">
        <v>0</v>
      </c>
      <c r="AV910" s="99">
        <v>20876502.009033199</v>
      </c>
      <c r="AW910" s="99">
        <v>0</v>
      </c>
      <c r="AX910" s="99">
        <v>19153.347359657299</v>
      </c>
      <c r="AY910" s="99">
        <v>3319376.7807006799</v>
      </c>
      <c r="AZ910" s="99">
        <v>2714741.5920410198</v>
      </c>
      <c r="BA910" s="99">
        <v>0</v>
      </c>
      <c r="BB910" s="99">
        <v>3800783.5711669899</v>
      </c>
      <c r="BC910" s="99">
        <v>1037053.57719421</v>
      </c>
      <c r="BD910" s="99">
        <v>0</v>
      </c>
      <c r="BE910" s="99">
        <v>654877.17545318604</v>
      </c>
      <c r="BF910" s="99">
        <v>0</v>
      </c>
      <c r="BG910" s="99">
        <v>20826329.800292999</v>
      </c>
      <c r="BH910" s="99">
        <v>2283538.15484619</v>
      </c>
      <c r="BI910" s="99">
        <v>0</v>
      </c>
      <c r="BJ910" s="99">
        <v>603497.84293365502</v>
      </c>
      <c r="BK910" s="99">
        <v>403833.56157684303</v>
      </c>
      <c r="BL910" s="99">
        <v>0</v>
      </c>
      <c r="BM910" s="99">
        <v>0</v>
      </c>
      <c r="BN910" s="99">
        <v>0</v>
      </c>
      <c r="BO910" s="99">
        <v>0</v>
      </c>
      <c r="BP910" s="99">
        <v>0</v>
      </c>
      <c r="BQ910" s="99">
        <v>0</v>
      </c>
      <c r="BR910" s="99">
        <v>1094313.1558990499</v>
      </c>
      <c r="BS910" s="99">
        <v>1013604.58233643</v>
      </c>
      <c r="BT910" s="99">
        <v>0</v>
      </c>
      <c r="BU910" s="99">
        <v>245398.13999939</v>
      </c>
      <c r="BV910" s="99">
        <v>507185.40430831898</v>
      </c>
      <c r="BW910" s="99">
        <v>0</v>
      </c>
      <c r="BX910" s="99">
        <v>47949.179964065603</v>
      </c>
      <c r="BY910" s="99">
        <v>0</v>
      </c>
      <c r="BZ910" s="99">
        <v>0</v>
      </c>
      <c r="CA910" s="99">
        <v>21562.529292106599</v>
      </c>
      <c r="CB910" s="99">
        <v>1202897.0657653799</v>
      </c>
      <c r="CC910" s="99">
        <v>10839613.026001001</v>
      </c>
      <c r="CD910" s="99">
        <v>2887974.8827819801</v>
      </c>
      <c r="CE910" s="99">
        <v>615.59367146343004</v>
      </c>
      <c r="CF910" s="99">
        <v>78738.463501930193</v>
      </c>
      <c r="CG910" s="99">
        <v>649534.75301361096</v>
      </c>
      <c r="CH910" s="99">
        <v>0</v>
      </c>
      <c r="CI910" s="99">
        <v>22177.3269293308</v>
      </c>
      <c r="CJ910" s="99">
        <v>1277966.0633392299</v>
      </c>
      <c r="CK910" s="99">
        <v>11463254.700683599</v>
      </c>
      <c r="CL910" s="99">
        <v>2939545.1298522898</v>
      </c>
      <c r="CM910" s="203">
        <f t="shared" si="42"/>
        <v>44995.972649812698</v>
      </c>
      <c r="CN910" s="203">
        <f t="shared" si="43"/>
        <v>8272562.8815765297</v>
      </c>
      <c r="CO910" s="203">
        <f t="shared" si="44"/>
        <v>32289584.5009766</v>
      </c>
      <c r="CP910" s="99">
        <v>2939545.1298522898</v>
      </c>
      <c r="CQ910" s="99">
        <v>0</v>
      </c>
      <c r="CR910" s="99">
        <v>0</v>
      </c>
      <c r="CS910" s="99">
        <v>0</v>
      </c>
      <c r="CT910" s="99">
        <v>0</v>
      </c>
    </row>
    <row r="911" spans="1:98">
      <c r="A911" s="98" t="s">
        <v>66</v>
      </c>
      <c r="B911" s="100">
        <v>41609</v>
      </c>
      <c r="C911" s="99">
        <v>19108.326589584402</v>
      </c>
      <c r="D911" s="99">
        <v>0</v>
      </c>
      <c r="E911" s="99">
        <v>2168.3725958764599</v>
      </c>
      <c r="F911" s="99">
        <v>1596.5097950547899</v>
      </c>
      <c r="G911" s="99">
        <v>606.72195045650005</v>
      </c>
      <c r="H911" s="99">
        <v>0</v>
      </c>
      <c r="I911" s="99">
        <v>0</v>
      </c>
      <c r="J911" s="99">
        <v>22612.680687427499</v>
      </c>
      <c r="K911" s="99">
        <v>0</v>
      </c>
      <c r="L911" s="99">
        <v>39.9164982642978</v>
      </c>
      <c r="M911" s="99">
        <v>8001.3712867498398</v>
      </c>
      <c r="N911" s="99">
        <v>2368.0857328176498</v>
      </c>
      <c r="O911" s="99">
        <v>0</v>
      </c>
      <c r="P911" s="99">
        <v>9861.3708961009997</v>
      </c>
      <c r="Q911" s="99">
        <v>1032.42827896774</v>
      </c>
      <c r="R911" s="99">
        <v>0</v>
      </c>
      <c r="S911" s="99">
        <v>604.06501659005903</v>
      </c>
      <c r="T911" s="99">
        <v>1.0084557872905899</v>
      </c>
      <c r="U911" s="99">
        <v>22718.1516587734</v>
      </c>
      <c r="V911" s="99">
        <v>992758.02030944801</v>
      </c>
      <c r="W911" s="99">
        <v>0</v>
      </c>
      <c r="X911" s="99">
        <v>177438.756303787</v>
      </c>
      <c r="Y911" s="99">
        <v>129156.37152481099</v>
      </c>
      <c r="Z911" s="99">
        <v>80078.4170064926</v>
      </c>
      <c r="AA911" s="99">
        <v>0</v>
      </c>
      <c r="AB911" s="99">
        <v>0</v>
      </c>
      <c r="AC911" s="99">
        <v>6962529.8792114304</v>
      </c>
      <c r="AD911" s="99">
        <v>0</v>
      </c>
      <c r="AE911" s="99">
        <v>2100.44924384356</v>
      </c>
      <c r="AF911" s="99">
        <v>344571.57965469401</v>
      </c>
      <c r="AG911" s="99">
        <v>315420.01359939598</v>
      </c>
      <c r="AH911" s="99">
        <v>0</v>
      </c>
      <c r="AI911" s="99">
        <v>391335.492393494</v>
      </c>
      <c r="AJ911" s="99">
        <v>118456.706344604</v>
      </c>
      <c r="AK911" s="99">
        <v>0</v>
      </c>
      <c r="AL911" s="99">
        <v>79795.225752830505</v>
      </c>
      <c r="AM911" s="99">
        <v>81.496718211099505</v>
      </c>
      <c r="AN911" s="99">
        <v>6961160.7493896503</v>
      </c>
      <c r="AO911" s="99">
        <v>9010604.9466552697</v>
      </c>
      <c r="AP911" s="99">
        <v>0</v>
      </c>
      <c r="AQ911" s="99">
        <v>1515200.9777069101</v>
      </c>
      <c r="AR911" s="99">
        <v>1083935.7216033901</v>
      </c>
      <c r="AS911" s="99">
        <v>660866.93527984596</v>
      </c>
      <c r="AT911" s="99">
        <v>0</v>
      </c>
      <c r="AU911" s="99">
        <v>0</v>
      </c>
      <c r="AV911" s="99">
        <v>20923564.4689941</v>
      </c>
      <c r="AW911" s="99">
        <v>0</v>
      </c>
      <c r="AX911" s="99">
        <v>20141.119183778799</v>
      </c>
      <c r="AY911" s="99">
        <v>3304530.4006042499</v>
      </c>
      <c r="AZ911" s="99">
        <v>2617086.4280090299</v>
      </c>
      <c r="BA911" s="99">
        <v>0</v>
      </c>
      <c r="BB911" s="99">
        <v>3637569.3198547401</v>
      </c>
      <c r="BC911" s="99">
        <v>1035293.65457916</v>
      </c>
      <c r="BD911" s="99">
        <v>0</v>
      </c>
      <c r="BE911" s="99">
        <v>659104.05921936</v>
      </c>
      <c r="BF911" s="99">
        <v>592.33447412401404</v>
      </c>
      <c r="BG911" s="99">
        <v>20917759.206542999</v>
      </c>
      <c r="BH911" s="99">
        <v>2267113.1220092801</v>
      </c>
      <c r="BI911" s="99">
        <v>0</v>
      </c>
      <c r="BJ911" s="99">
        <v>590221.63143158006</v>
      </c>
      <c r="BK911" s="99">
        <v>384615.20048904401</v>
      </c>
      <c r="BL911" s="99">
        <v>0</v>
      </c>
      <c r="BM911" s="99">
        <v>0</v>
      </c>
      <c r="BN911" s="99">
        <v>0</v>
      </c>
      <c r="BO911" s="99">
        <v>0</v>
      </c>
      <c r="BP911" s="99">
        <v>0</v>
      </c>
      <c r="BQ911" s="99">
        <v>0</v>
      </c>
      <c r="BR911" s="99">
        <v>1099798.1441802999</v>
      </c>
      <c r="BS911" s="99">
        <v>981399.70257568394</v>
      </c>
      <c r="BT911" s="99">
        <v>0</v>
      </c>
      <c r="BU911" s="99">
        <v>276838.689998627</v>
      </c>
      <c r="BV911" s="99">
        <v>508606.76790237398</v>
      </c>
      <c r="BW911" s="99">
        <v>0</v>
      </c>
      <c r="BX911" s="99">
        <v>53283.8399591446</v>
      </c>
      <c r="BY911" s="99">
        <v>0</v>
      </c>
      <c r="BZ911" s="99">
        <v>0</v>
      </c>
      <c r="CA911" s="99">
        <v>21298.945554256399</v>
      </c>
      <c r="CB911" s="99">
        <v>1170856.9681396501</v>
      </c>
      <c r="CC911" s="99">
        <v>10603241.557617201</v>
      </c>
      <c r="CD911" s="99">
        <v>2856358.3854370099</v>
      </c>
      <c r="CE911" s="99">
        <v>607.09045672416698</v>
      </c>
      <c r="CF911" s="99">
        <v>79243.932402610793</v>
      </c>
      <c r="CG911" s="99">
        <v>661757.34828948998</v>
      </c>
      <c r="CH911" s="99">
        <v>0</v>
      </c>
      <c r="CI911" s="99">
        <v>21908.517176628098</v>
      </c>
      <c r="CJ911" s="99">
        <v>1253420.0635681199</v>
      </c>
      <c r="CK911" s="99">
        <v>11268536.6337891</v>
      </c>
      <c r="CL911" s="99">
        <v>2910546.9010009798</v>
      </c>
      <c r="CM911" s="203">
        <f t="shared" si="42"/>
        <v>44626.668835401499</v>
      </c>
      <c r="CN911" s="203">
        <f t="shared" si="43"/>
        <v>8214580.8129577702</v>
      </c>
      <c r="CO911" s="203">
        <f t="shared" si="44"/>
        <v>32186295.840332098</v>
      </c>
      <c r="CP911" s="99">
        <v>2910546.9010009798</v>
      </c>
      <c r="CQ911" s="99">
        <v>0</v>
      </c>
      <c r="CR911" s="99">
        <v>0</v>
      </c>
      <c r="CS911" s="99">
        <v>0</v>
      </c>
      <c r="CT911" s="99">
        <v>0</v>
      </c>
    </row>
    <row r="912" spans="1:98">
      <c r="A912" s="98" t="s">
        <v>66</v>
      </c>
      <c r="B912" s="100">
        <v>41699</v>
      </c>
      <c r="C912" s="99">
        <v>19240.127262830702</v>
      </c>
      <c r="D912" s="99">
        <v>0</v>
      </c>
      <c r="E912" s="99">
        <v>2099.2059463262599</v>
      </c>
      <c r="F912" s="99">
        <v>1551.19396726787</v>
      </c>
      <c r="G912" s="99">
        <v>608.30335808545397</v>
      </c>
      <c r="H912" s="99">
        <v>0</v>
      </c>
      <c r="I912" s="99">
        <v>0</v>
      </c>
      <c r="J912" s="99">
        <v>22571.1713793278</v>
      </c>
      <c r="K912" s="99">
        <v>0</v>
      </c>
      <c r="L912" s="99">
        <v>32.920317691285199</v>
      </c>
      <c r="M912" s="99">
        <v>8098.1080849170703</v>
      </c>
      <c r="N912" s="99">
        <v>2333.6184478998198</v>
      </c>
      <c r="O912" s="99">
        <v>0</v>
      </c>
      <c r="P912" s="99">
        <v>9774.3415981531107</v>
      </c>
      <c r="Q912" s="99">
        <v>1041.67827612162</v>
      </c>
      <c r="R912" s="99">
        <v>0</v>
      </c>
      <c r="S912" s="99">
        <v>607.45132219791401</v>
      </c>
      <c r="T912" s="99">
        <v>1.0057141095894599</v>
      </c>
      <c r="U912" s="99">
        <v>22646.130172252699</v>
      </c>
      <c r="V912" s="99">
        <v>997235.97814178502</v>
      </c>
      <c r="W912" s="99">
        <v>0</v>
      </c>
      <c r="X912" s="99">
        <v>174844.85637664801</v>
      </c>
      <c r="Y912" s="99">
        <v>126104.988775253</v>
      </c>
      <c r="Z912" s="99">
        <v>78648.166327476501</v>
      </c>
      <c r="AA912" s="99">
        <v>0</v>
      </c>
      <c r="AB912" s="99">
        <v>0</v>
      </c>
      <c r="AC912" s="99">
        <v>6932546.0911865197</v>
      </c>
      <c r="AD912" s="99">
        <v>0</v>
      </c>
      <c r="AE912" s="99">
        <v>2796.3275942504401</v>
      </c>
      <c r="AF912" s="99">
        <v>339985.233985901</v>
      </c>
      <c r="AG912" s="99">
        <v>311419.13483429002</v>
      </c>
      <c r="AH912" s="99">
        <v>0</v>
      </c>
      <c r="AI912" s="99">
        <v>384195.04399871803</v>
      </c>
      <c r="AJ912" s="99">
        <v>125667.823235512</v>
      </c>
      <c r="AK912" s="99">
        <v>0</v>
      </c>
      <c r="AL912" s="99">
        <v>78226.438654899597</v>
      </c>
      <c r="AM912" s="99">
        <v>80.7211051909253</v>
      </c>
      <c r="AN912" s="99">
        <v>6943220.60900879</v>
      </c>
      <c r="AO912" s="99">
        <v>9148917.04833984</v>
      </c>
      <c r="AP912" s="99">
        <v>0</v>
      </c>
      <c r="AQ912" s="99">
        <v>1481770.47001648</v>
      </c>
      <c r="AR912" s="99">
        <v>1044879.57756042</v>
      </c>
      <c r="AS912" s="99">
        <v>654368.53054046596</v>
      </c>
      <c r="AT912" s="99">
        <v>0</v>
      </c>
      <c r="AU912" s="99">
        <v>0</v>
      </c>
      <c r="AV912" s="99">
        <v>20900191.441406298</v>
      </c>
      <c r="AW912" s="99">
        <v>0</v>
      </c>
      <c r="AX912" s="99">
        <v>29914.151858806599</v>
      </c>
      <c r="AY912" s="99">
        <v>3294347.5244751</v>
      </c>
      <c r="AZ912" s="99">
        <v>2593530.7470092801</v>
      </c>
      <c r="BA912" s="99">
        <v>0</v>
      </c>
      <c r="BB912" s="99">
        <v>3567607.2378540002</v>
      </c>
      <c r="BC912" s="99">
        <v>1068909.51774597</v>
      </c>
      <c r="BD912" s="99">
        <v>0</v>
      </c>
      <c r="BE912" s="99">
        <v>650046.99573516799</v>
      </c>
      <c r="BF912" s="99">
        <v>589.36687470972504</v>
      </c>
      <c r="BG912" s="99">
        <v>20975099.239257801</v>
      </c>
      <c r="BH912" s="99">
        <v>2269220.6583557101</v>
      </c>
      <c r="BI912" s="99">
        <v>0</v>
      </c>
      <c r="BJ912" s="99">
        <v>583947.46950530994</v>
      </c>
      <c r="BK912" s="99">
        <v>378176.43492889398</v>
      </c>
      <c r="BL912" s="99">
        <v>0</v>
      </c>
      <c r="BM912" s="99">
        <v>0</v>
      </c>
      <c r="BN912" s="99">
        <v>0</v>
      </c>
      <c r="BO912" s="99">
        <v>0</v>
      </c>
      <c r="BP912" s="99">
        <v>0</v>
      </c>
      <c r="BQ912" s="99">
        <v>0</v>
      </c>
      <c r="BR912" s="99">
        <v>1088393.7148895301</v>
      </c>
      <c r="BS912" s="99">
        <v>971319.48205566395</v>
      </c>
      <c r="BT912" s="99">
        <v>0</v>
      </c>
      <c r="BU912" s="99">
        <v>272514.689998627</v>
      </c>
      <c r="BV912" s="99">
        <v>519937.75452041603</v>
      </c>
      <c r="BW912" s="99">
        <v>0</v>
      </c>
      <c r="BX912" s="99">
        <v>54181.909963131002</v>
      </c>
      <c r="BY912" s="99">
        <v>0</v>
      </c>
      <c r="BZ912" s="99">
        <v>0</v>
      </c>
      <c r="CA912" s="99">
        <v>21323.999553680402</v>
      </c>
      <c r="CB912" s="99">
        <v>1172132.66714478</v>
      </c>
      <c r="CC912" s="99">
        <v>10658250.3837891</v>
      </c>
      <c r="CD912" s="99">
        <v>2853376.2210388202</v>
      </c>
      <c r="CE912" s="99">
        <v>608.50876312702906</v>
      </c>
      <c r="CF912" s="99">
        <v>80131.688107490496</v>
      </c>
      <c r="CG912" s="99">
        <v>654575.94910430897</v>
      </c>
      <c r="CH912" s="99">
        <v>0</v>
      </c>
      <c r="CI912" s="99">
        <v>21932.995501756701</v>
      </c>
      <c r="CJ912" s="99">
        <v>1254442.81809998</v>
      </c>
      <c r="CK912" s="99">
        <v>11325031.505127</v>
      </c>
      <c r="CL912" s="99">
        <v>2907225.3539428702</v>
      </c>
      <c r="CM912" s="203">
        <f t="shared" si="42"/>
        <v>44579.125674009396</v>
      </c>
      <c r="CN912" s="203">
        <f t="shared" si="43"/>
        <v>8197663.4271087702</v>
      </c>
      <c r="CO912" s="203">
        <f t="shared" si="44"/>
        <v>32300130.744384803</v>
      </c>
      <c r="CP912" s="99">
        <v>2907225.3539428702</v>
      </c>
      <c r="CQ912" s="99">
        <v>0</v>
      </c>
      <c r="CR912" s="99">
        <v>0</v>
      </c>
      <c r="CS912" s="99">
        <v>0</v>
      </c>
      <c r="CT912" s="99">
        <v>0</v>
      </c>
    </row>
    <row r="913" spans="1:98">
      <c r="A913" s="98" t="s">
        <v>66</v>
      </c>
      <c r="B913" s="100">
        <v>41791</v>
      </c>
      <c r="C913" s="99">
        <v>19160.162569522901</v>
      </c>
      <c r="D913" s="99">
        <v>0</v>
      </c>
      <c r="E913" s="99">
        <v>2059.8630420565601</v>
      </c>
      <c r="F913" s="99">
        <v>1536.73035484552</v>
      </c>
      <c r="G913" s="99">
        <v>623.357159487903</v>
      </c>
      <c r="H913" s="99">
        <v>0</v>
      </c>
      <c r="I913" s="99">
        <v>0</v>
      </c>
      <c r="J913" s="99">
        <v>22519.729413986199</v>
      </c>
      <c r="K913" s="99">
        <v>0</v>
      </c>
      <c r="L913" s="99">
        <v>46.101305895950603</v>
      </c>
      <c r="M913" s="99">
        <v>8053.2045182585698</v>
      </c>
      <c r="N913" s="99">
        <v>2346.7226585745798</v>
      </c>
      <c r="O913" s="99">
        <v>0</v>
      </c>
      <c r="P913" s="99">
        <v>9739.1460902690906</v>
      </c>
      <c r="Q913" s="99">
        <v>1032.4649738222399</v>
      </c>
      <c r="R913" s="99">
        <v>0</v>
      </c>
      <c r="S913" s="99">
        <v>625.27917601913202</v>
      </c>
      <c r="T913" s="99">
        <v>1.00365838846483</v>
      </c>
      <c r="U913" s="99">
        <v>22570.516139984102</v>
      </c>
      <c r="V913" s="99">
        <v>991350.12398529099</v>
      </c>
      <c r="W913" s="99">
        <v>0</v>
      </c>
      <c r="X913" s="99">
        <v>164763.77218437201</v>
      </c>
      <c r="Y913" s="99">
        <v>119908.031712532</v>
      </c>
      <c r="Z913" s="99">
        <v>79694.955203056306</v>
      </c>
      <c r="AA913" s="99">
        <v>0</v>
      </c>
      <c r="AB913" s="99">
        <v>0</v>
      </c>
      <c r="AC913" s="99">
        <v>6896589.1884155301</v>
      </c>
      <c r="AD913" s="99">
        <v>0</v>
      </c>
      <c r="AE913" s="99">
        <v>2357.6564719974999</v>
      </c>
      <c r="AF913" s="99">
        <v>343235.223072052</v>
      </c>
      <c r="AG913" s="99">
        <v>308825.77104187</v>
      </c>
      <c r="AH913" s="99">
        <v>0</v>
      </c>
      <c r="AI913" s="99">
        <v>377938.63671112101</v>
      </c>
      <c r="AJ913" s="99">
        <v>120596.61276149801</v>
      </c>
      <c r="AK913" s="99">
        <v>0</v>
      </c>
      <c r="AL913" s="99">
        <v>79807.536353111296</v>
      </c>
      <c r="AM913" s="99">
        <v>86.663474280387206</v>
      </c>
      <c r="AN913" s="99">
        <v>6925806.8247680701</v>
      </c>
      <c r="AO913" s="99">
        <v>9161296.2722168006</v>
      </c>
      <c r="AP913" s="99">
        <v>0</v>
      </c>
      <c r="AQ913" s="99">
        <v>1400581.3849945101</v>
      </c>
      <c r="AR913" s="99">
        <v>997544.36159515404</v>
      </c>
      <c r="AS913" s="99">
        <v>662585.74990844703</v>
      </c>
      <c r="AT913" s="99">
        <v>0</v>
      </c>
      <c r="AU913" s="99">
        <v>0</v>
      </c>
      <c r="AV913" s="99">
        <v>20938184.1401367</v>
      </c>
      <c r="AW913" s="99">
        <v>0</v>
      </c>
      <c r="AX913" s="99">
        <v>26922.3504221439</v>
      </c>
      <c r="AY913" s="99">
        <v>3295203.6044921898</v>
      </c>
      <c r="AZ913" s="99">
        <v>2581742.9977722201</v>
      </c>
      <c r="BA913" s="99">
        <v>0</v>
      </c>
      <c r="BB913" s="99">
        <v>3537426.5838928199</v>
      </c>
      <c r="BC913" s="99">
        <v>1040594.59047699</v>
      </c>
      <c r="BD913" s="99">
        <v>0</v>
      </c>
      <c r="BE913" s="99">
        <v>664640.89871215797</v>
      </c>
      <c r="BF913" s="99">
        <v>637.93381897360098</v>
      </c>
      <c r="BG913" s="99">
        <v>20929114.6945801</v>
      </c>
      <c r="BH913" s="99">
        <v>2271550.3683166499</v>
      </c>
      <c r="BI913" s="99">
        <v>0</v>
      </c>
      <c r="BJ913" s="99">
        <v>558672.627189636</v>
      </c>
      <c r="BK913" s="99">
        <v>360217.95865631098</v>
      </c>
      <c r="BL913" s="99">
        <v>0</v>
      </c>
      <c r="BM913" s="99">
        <v>0</v>
      </c>
      <c r="BN913" s="99">
        <v>0</v>
      </c>
      <c r="BO913" s="99">
        <v>0</v>
      </c>
      <c r="BP913" s="99">
        <v>0</v>
      </c>
      <c r="BQ913" s="99">
        <v>0</v>
      </c>
      <c r="BR913" s="99">
        <v>1100107.8227233901</v>
      </c>
      <c r="BS913" s="99">
        <v>967391.98458862305</v>
      </c>
      <c r="BT913" s="99">
        <v>0</v>
      </c>
      <c r="BU913" s="99">
        <v>271483.45999908401</v>
      </c>
      <c r="BV913" s="99">
        <v>511732.432159424</v>
      </c>
      <c r="BW913" s="99">
        <v>0</v>
      </c>
      <c r="BX913" s="99">
        <v>55730.529963970199</v>
      </c>
      <c r="BY913" s="99">
        <v>0</v>
      </c>
      <c r="BZ913" s="99">
        <v>0</v>
      </c>
      <c r="CA913" s="99">
        <v>21217.0749042034</v>
      </c>
      <c r="CB913" s="99">
        <v>1157639.5361633301</v>
      </c>
      <c r="CC913" s="99">
        <v>10524160.0738525</v>
      </c>
      <c r="CD913" s="99">
        <v>2829203.3250732399</v>
      </c>
      <c r="CE913" s="99">
        <v>625.21339561045204</v>
      </c>
      <c r="CF913" s="99">
        <v>79444.106729507403</v>
      </c>
      <c r="CG913" s="99">
        <v>663061.99102783203</v>
      </c>
      <c r="CH913" s="99">
        <v>0</v>
      </c>
      <c r="CI913" s="99">
        <v>21838.439727783199</v>
      </c>
      <c r="CJ913" s="99">
        <v>1232006.3673553499</v>
      </c>
      <c r="CK913" s="99">
        <v>11155939.2229004</v>
      </c>
      <c r="CL913" s="99">
        <v>2880499.8542785598</v>
      </c>
      <c r="CM913" s="203">
        <f t="shared" si="42"/>
        <v>44408.955867767305</v>
      </c>
      <c r="CN913" s="203">
        <f t="shared" si="43"/>
        <v>8157813.1921234205</v>
      </c>
      <c r="CO913" s="203">
        <f t="shared" si="44"/>
        <v>32085053.917480499</v>
      </c>
      <c r="CP913" s="99">
        <v>2880499.8542785598</v>
      </c>
      <c r="CQ913" s="99">
        <v>0</v>
      </c>
      <c r="CR913" s="99">
        <v>0</v>
      </c>
      <c r="CS913" s="99">
        <v>0</v>
      </c>
      <c r="CT913" s="99">
        <v>0</v>
      </c>
    </row>
    <row r="914" spans="1:98">
      <c r="A914" s="98" t="s">
        <v>66</v>
      </c>
      <c r="B914" s="100">
        <v>41883</v>
      </c>
      <c r="C914" s="99">
        <v>19188.058820486101</v>
      </c>
      <c r="D914" s="99">
        <v>0</v>
      </c>
      <c r="E914" s="99">
        <v>2027.5721448659899</v>
      </c>
      <c r="F914" s="99">
        <v>1474.74597328901</v>
      </c>
      <c r="G914" s="99">
        <v>598.08119138330198</v>
      </c>
      <c r="H914" s="99">
        <v>0</v>
      </c>
      <c r="I914" s="99">
        <v>0</v>
      </c>
      <c r="J914" s="99">
        <v>22456.540544748299</v>
      </c>
      <c r="K914" s="99">
        <v>0</v>
      </c>
      <c r="L914" s="99">
        <v>28.622161485953299</v>
      </c>
      <c r="M914" s="99">
        <v>8095.7033721804601</v>
      </c>
      <c r="N914" s="99">
        <v>2340.8539476394699</v>
      </c>
      <c r="O914" s="99">
        <v>0</v>
      </c>
      <c r="P914" s="99">
        <v>9758.11262655258</v>
      </c>
      <c r="Q914" s="99">
        <v>1025.2053766101601</v>
      </c>
      <c r="R914" s="99">
        <v>0</v>
      </c>
      <c r="S914" s="99">
        <v>597.39868557453201</v>
      </c>
      <c r="T914" s="99">
        <v>0.98095022261259102</v>
      </c>
      <c r="U914" s="99">
        <v>22495.877555370302</v>
      </c>
      <c r="V914" s="99">
        <v>987168.01255798305</v>
      </c>
      <c r="W914" s="99">
        <v>0</v>
      </c>
      <c r="X914" s="99">
        <v>158887.57405471799</v>
      </c>
      <c r="Y914" s="99">
        <v>116825.594517708</v>
      </c>
      <c r="Z914" s="99">
        <v>80441.918646812395</v>
      </c>
      <c r="AA914" s="99">
        <v>0</v>
      </c>
      <c r="AB914" s="99">
        <v>0</v>
      </c>
      <c r="AC914" s="99">
        <v>6873984.9833984403</v>
      </c>
      <c r="AD914" s="99">
        <v>0</v>
      </c>
      <c r="AE914" s="99">
        <v>1833.18047395349</v>
      </c>
      <c r="AF914" s="99">
        <v>342236.409088135</v>
      </c>
      <c r="AG914" s="99">
        <v>306431.83628082299</v>
      </c>
      <c r="AH914" s="99">
        <v>0</v>
      </c>
      <c r="AI914" s="99">
        <v>377435.962345123</v>
      </c>
      <c r="AJ914" s="99">
        <v>117743.795306206</v>
      </c>
      <c r="AK914" s="99">
        <v>0</v>
      </c>
      <c r="AL914" s="99">
        <v>80874.801646232605</v>
      </c>
      <c r="AM914" s="99">
        <v>8.8094114314299095</v>
      </c>
      <c r="AN914" s="99">
        <v>6870404.2274780301</v>
      </c>
      <c r="AO914" s="99">
        <v>9093823.5083007794</v>
      </c>
      <c r="AP914" s="99">
        <v>0</v>
      </c>
      <c r="AQ914" s="99">
        <v>1355904.8981780999</v>
      </c>
      <c r="AR914" s="99">
        <v>983368.69988250697</v>
      </c>
      <c r="AS914" s="99">
        <v>663224.02532958996</v>
      </c>
      <c r="AT914" s="99">
        <v>0</v>
      </c>
      <c r="AU914" s="99">
        <v>0</v>
      </c>
      <c r="AV914" s="99">
        <v>20910423.196777299</v>
      </c>
      <c r="AW914" s="99">
        <v>0</v>
      </c>
      <c r="AX914" s="99">
        <v>18984.461142301599</v>
      </c>
      <c r="AY914" s="99">
        <v>3313371.86181641</v>
      </c>
      <c r="AZ914" s="99">
        <v>2576501.3338928199</v>
      </c>
      <c r="BA914" s="99">
        <v>0</v>
      </c>
      <c r="BB914" s="99">
        <v>3555892.8747558598</v>
      </c>
      <c r="BC914" s="99">
        <v>1019267.54164124</v>
      </c>
      <c r="BD914" s="99">
        <v>0</v>
      </c>
      <c r="BE914" s="99">
        <v>666328.85042571998</v>
      </c>
      <c r="BF914" s="99">
        <v>65.809565167874098</v>
      </c>
      <c r="BG914" s="99">
        <v>20886301.1552734</v>
      </c>
      <c r="BH914" s="99">
        <v>2288986.0934753399</v>
      </c>
      <c r="BI914" s="99">
        <v>0</v>
      </c>
      <c r="BJ914" s="99">
        <v>538842.27959442104</v>
      </c>
      <c r="BK914" s="99">
        <v>350225.50596618699</v>
      </c>
      <c r="BL914" s="99">
        <v>0</v>
      </c>
      <c r="BM914" s="99">
        <v>0</v>
      </c>
      <c r="BN914" s="99">
        <v>0</v>
      </c>
      <c r="BO914" s="99">
        <v>0</v>
      </c>
      <c r="BP914" s="99">
        <v>0</v>
      </c>
      <c r="BQ914" s="99">
        <v>0</v>
      </c>
      <c r="BR914" s="99">
        <v>1102213.9199066199</v>
      </c>
      <c r="BS914" s="99">
        <v>968934.94104003895</v>
      </c>
      <c r="BT914" s="99">
        <v>0</v>
      </c>
      <c r="BU914" s="99">
        <v>227547.25</v>
      </c>
      <c r="BV914" s="99">
        <v>497399.20895004302</v>
      </c>
      <c r="BW914" s="99">
        <v>0</v>
      </c>
      <c r="BX914" s="99">
        <v>48833.509969234503</v>
      </c>
      <c r="BY914" s="99">
        <v>0</v>
      </c>
      <c r="BZ914" s="99">
        <v>0</v>
      </c>
      <c r="CA914" s="99">
        <v>21215.036926508001</v>
      </c>
      <c r="CB914" s="99">
        <v>1146715.59043884</v>
      </c>
      <c r="CC914" s="99">
        <v>10473938.1474609</v>
      </c>
      <c r="CD914" s="99">
        <v>2829209.78729248</v>
      </c>
      <c r="CE914" s="99">
        <v>598.50571718066897</v>
      </c>
      <c r="CF914" s="99">
        <v>80217.094336509705</v>
      </c>
      <c r="CG914" s="99">
        <v>664032.63710021996</v>
      </c>
      <c r="CH914" s="99">
        <v>0</v>
      </c>
      <c r="CI914" s="99">
        <v>21815.482331514399</v>
      </c>
      <c r="CJ914" s="99">
        <v>1225243.4189605699</v>
      </c>
      <c r="CK914" s="99">
        <v>11140614.181640601</v>
      </c>
      <c r="CL914" s="99">
        <v>2882075.6681213402</v>
      </c>
      <c r="CM914" s="203">
        <f t="shared" si="42"/>
        <v>44311.359886884704</v>
      </c>
      <c r="CN914" s="203">
        <f t="shared" si="43"/>
        <v>8095647.6464386005</v>
      </c>
      <c r="CO914" s="203">
        <f t="shared" si="44"/>
        <v>32026915.336914003</v>
      </c>
      <c r="CP914" s="99">
        <v>2882075.6681213402</v>
      </c>
      <c r="CQ914" s="99">
        <v>0</v>
      </c>
      <c r="CR914" s="99">
        <v>0</v>
      </c>
      <c r="CS914" s="99">
        <v>0</v>
      </c>
      <c r="CT914" s="99">
        <v>0</v>
      </c>
    </row>
    <row r="915" spans="1:98">
      <c r="A915" s="98" t="s">
        <v>66</v>
      </c>
      <c r="B915" s="100">
        <v>41974</v>
      </c>
      <c r="C915" s="99">
        <v>19146.6377692223</v>
      </c>
      <c r="D915" s="99">
        <v>0</v>
      </c>
      <c r="E915" s="99">
        <v>2024.6752653420001</v>
      </c>
      <c r="F915" s="99">
        <v>1529.10808433592</v>
      </c>
      <c r="G915" s="99">
        <v>593.14502826333</v>
      </c>
      <c r="H915" s="99">
        <v>0</v>
      </c>
      <c r="I915" s="99">
        <v>0</v>
      </c>
      <c r="J915" s="99">
        <v>22117.327125787699</v>
      </c>
      <c r="K915" s="99">
        <v>0</v>
      </c>
      <c r="L915" s="99">
        <v>29.9650157003198</v>
      </c>
      <c r="M915" s="99">
        <v>8124.1043201684997</v>
      </c>
      <c r="N915" s="99">
        <v>2305.4189162850398</v>
      </c>
      <c r="O915" s="99">
        <v>0</v>
      </c>
      <c r="P915" s="99">
        <v>9726.6440962553006</v>
      </c>
      <c r="Q915" s="99">
        <v>1011.96121674776</v>
      </c>
      <c r="R915" s="99">
        <v>0</v>
      </c>
      <c r="S915" s="99">
        <v>593.43486201018095</v>
      </c>
      <c r="T915" s="99">
        <v>1.01096228620736</v>
      </c>
      <c r="U915" s="99">
        <v>22138.466495513901</v>
      </c>
      <c r="V915" s="99">
        <v>981798.65050506603</v>
      </c>
      <c r="W915" s="99">
        <v>0</v>
      </c>
      <c r="X915" s="99">
        <v>154285.24279213001</v>
      </c>
      <c r="Y915" s="99">
        <v>113809.58088398</v>
      </c>
      <c r="Z915" s="99">
        <v>78507.872757911697</v>
      </c>
      <c r="AA915" s="99">
        <v>0</v>
      </c>
      <c r="AB915" s="99">
        <v>0</v>
      </c>
      <c r="AC915" s="99">
        <v>6786813.2060546903</v>
      </c>
      <c r="AD915" s="99">
        <v>0</v>
      </c>
      <c r="AE915" s="99">
        <v>2045.80349299312</v>
      </c>
      <c r="AF915" s="99">
        <v>344737.593616486</v>
      </c>
      <c r="AG915" s="99">
        <v>300644.16847991903</v>
      </c>
      <c r="AH915" s="99">
        <v>0</v>
      </c>
      <c r="AI915" s="99">
        <v>376307.87208938599</v>
      </c>
      <c r="AJ915" s="99">
        <v>116098.459862709</v>
      </c>
      <c r="AK915" s="99">
        <v>0</v>
      </c>
      <c r="AL915" s="99">
        <v>78432.020719528198</v>
      </c>
      <c r="AM915" s="99">
        <v>115.94533387105901</v>
      </c>
      <c r="AN915" s="99">
        <v>6790937.2251586895</v>
      </c>
      <c r="AO915" s="99">
        <v>9098931.8677978497</v>
      </c>
      <c r="AP915" s="99">
        <v>0</v>
      </c>
      <c r="AQ915" s="99">
        <v>1326377.99305725</v>
      </c>
      <c r="AR915" s="99">
        <v>952174.20918273902</v>
      </c>
      <c r="AS915" s="99">
        <v>652334.03870391799</v>
      </c>
      <c r="AT915" s="99">
        <v>0</v>
      </c>
      <c r="AU915" s="99">
        <v>0</v>
      </c>
      <c r="AV915" s="99">
        <v>20774724.361328099</v>
      </c>
      <c r="AW915" s="99">
        <v>0</v>
      </c>
      <c r="AX915" s="99">
        <v>24621.658624649001</v>
      </c>
      <c r="AY915" s="99">
        <v>3343822.5116272001</v>
      </c>
      <c r="AZ915" s="99">
        <v>2550514.23129272</v>
      </c>
      <c r="BA915" s="99">
        <v>0</v>
      </c>
      <c r="BB915" s="99">
        <v>3566743.5930480999</v>
      </c>
      <c r="BC915" s="99">
        <v>1005491.12850189</v>
      </c>
      <c r="BD915" s="99">
        <v>0</v>
      </c>
      <c r="BE915" s="99">
        <v>651452.07728576695</v>
      </c>
      <c r="BF915" s="99">
        <v>852.19191625714302</v>
      </c>
      <c r="BG915" s="99">
        <v>20798167.324707001</v>
      </c>
      <c r="BH915" s="99">
        <v>2295201.16229248</v>
      </c>
      <c r="BI915" s="99">
        <v>0</v>
      </c>
      <c r="BJ915" s="99">
        <v>527328.40109252895</v>
      </c>
      <c r="BK915" s="99">
        <v>338100.52735519398</v>
      </c>
      <c r="BL915" s="99">
        <v>0</v>
      </c>
      <c r="BM915" s="99">
        <v>0</v>
      </c>
      <c r="BN915" s="99">
        <v>0</v>
      </c>
      <c r="BO915" s="99">
        <v>0</v>
      </c>
      <c r="BP915" s="99">
        <v>0</v>
      </c>
      <c r="BQ915" s="99">
        <v>0</v>
      </c>
      <c r="BR915" s="99">
        <v>1113657.22013855</v>
      </c>
      <c r="BS915" s="99">
        <v>960396.93613433803</v>
      </c>
      <c r="BT915" s="99">
        <v>0</v>
      </c>
      <c r="BU915" s="99">
        <v>265412.739997864</v>
      </c>
      <c r="BV915" s="99">
        <v>494165.624454498</v>
      </c>
      <c r="BW915" s="99">
        <v>0</v>
      </c>
      <c r="BX915" s="99">
        <v>52532.869959831201</v>
      </c>
      <c r="BY915" s="99">
        <v>0</v>
      </c>
      <c r="BZ915" s="99">
        <v>0</v>
      </c>
      <c r="CA915" s="99">
        <v>21185.211635351199</v>
      </c>
      <c r="CB915" s="99">
        <v>1135306.52101135</v>
      </c>
      <c r="CC915" s="99">
        <v>10446250.5667725</v>
      </c>
      <c r="CD915" s="99">
        <v>2822719.0141296401</v>
      </c>
      <c r="CE915" s="99">
        <v>594.86672948300804</v>
      </c>
      <c r="CF915" s="99">
        <v>78880.834321022005</v>
      </c>
      <c r="CG915" s="99">
        <v>653132.718070984</v>
      </c>
      <c r="CH915" s="99">
        <v>0</v>
      </c>
      <c r="CI915" s="99">
        <v>21780.826943635901</v>
      </c>
      <c r="CJ915" s="99">
        <v>1214642.8824768099</v>
      </c>
      <c r="CK915" s="99">
        <v>11100241.572387701</v>
      </c>
      <c r="CL915" s="99">
        <v>2876025.9084472698</v>
      </c>
      <c r="CM915" s="203">
        <f t="shared" si="42"/>
        <v>43919.293439149798</v>
      </c>
      <c r="CN915" s="203">
        <f t="shared" si="43"/>
        <v>8005580.1076354999</v>
      </c>
      <c r="CO915" s="203">
        <f t="shared" si="44"/>
        <v>31898408.897094704</v>
      </c>
      <c r="CP915" s="99">
        <v>2876025.9084472698</v>
      </c>
      <c r="CQ915" s="99">
        <v>0</v>
      </c>
      <c r="CR915" s="99">
        <v>0</v>
      </c>
      <c r="CS915" s="99">
        <v>0</v>
      </c>
      <c r="CT915" s="99">
        <v>0</v>
      </c>
    </row>
    <row r="916" spans="1:98">
      <c r="A916" s="98" t="s">
        <v>66</v>
      </c>
      <c r="B916" s="100">
        <v>42064</v>
      </c>
      <c r="C916" s="99">
        <v>19045.907047748598</v>
      </c>
      <c r="D916" s="99">
        <v>0</v>
      </c>
      <c r="E916" s="99">
        <v>1986.14949780703</v>
      </c>
      <c r="F916" s="99">
        <v>1499.8923002481499</v>
      </c>
      <c r="G916" s="99">
        <v>586.04254981875397</v>
      </c>
      <c r="H916" s="99">
        <v>0</v>
      </c>
      <c r="I916" s="99">
        <v>0</v>
      </c>
      <c r="J916" s="99">
        <v>22040.913289308501</v>
      </c>
      <c r="K916" s="99">
        <v>0</v>
      </c>
      <c r="L916" s="99">
        <v>26.0076437855605</v>
      </c>
      <c r="M916" s="99">
        <v>8043.5694940686199</v>
      </c>
      <c r="N916" s="99">
        <v>2317.7264750599902</v>
      </c>
      <c r="O916" s="99">
        <v>0</v>
      </c>
      <c r="P916" s="99">
        <v>9603.8226147890091</v>
      </c>
      <c r="Q916" s="99">
        <v>1000.70397926867</v>
      </c>
      <c r="R916" s="99">
        <v>0</v>
      </c>
      <c r="S916" s="99">
        <v>584.869837872684</v>
      </c>
      <c r="T916" s="99">
        <v>1.0066606503824</v>
      </c>
      <c r="U916" s="99">
        <v>22051.665862083399</v>
      </c>
      <c r="V916" s="99">
        <v>972413.61872100795</v>
      </c>
      <c r="W916" s="99">
        <v>0</v>
      </c>
      <c r="X916" s="99">
        <v>150373.98939895601</v>
      </c>
      <c r="Y916" s="99">
        <v>109021.907662392</v>
      </c>
      <c r="Z916" s="99">
        <v>78630.542797088594</v>
      </c>
      <c r="AA916" s="99">
        <v>0</v>
      </c>
      <c r="AB916" s="99">
        <v>0</v>
      </c>
      <c r="AC916" s="99">
        <v>6749084.4040527297</v>
      </c>
      <c r="AD916" s="99">
        <v>0</v>
      </c>
      <c r="AE916" s="99">
        <v>2883.5510570704901</v>
      </c>
      <c r="AF916" s="99">
        <v>336556.977550507</v>
      </c>
      <c r="AG916" s="99">
        <v>292469.20415115397</v>
      </c>
      <c r="AH916" s="99">
        <v>0</v>
      </c>
      <c r="AI916" s="99">
        <v>367854.67522049003</v>
      </c>
      <c r="AJ916" s="99">
        <v>118069.82416534401</v>
      </c>
      <c r="AK916" s="99">
        <v>0</v>
      </c>
      <c r="AL916" s="99">
        <v>78226.8845481873</v>
      </c>
      <c r="AM916" s="99">
        <v>84.783125072717695</v>
      </c>
      <c r="AN916" s="99">
        <v>6760006.9248657199</v>
      </c>
      <c r="AO916" s="99">
        <v>9074343.46801758</v>
      </c>
      <c r="AP916" s="99">
        <v>0</v>
      </c>
      <c r="AQ916" s="99">
        <v>1281461.57575989</v>
      </c>
      <c r="AR916" s="99">
        <v>919570.840080261</v>
      </c>
      <c r="AS916" s="99">
        <v>655450.02093505894</v>
      </c>
      <c r="AT916" s="99">
        <v>0</v>
      </c>
      <c r="AU916" s="99">
        <v>0</v>
      </c>
      <c r="AV916" s="99">
        <v>20696382.379150402</v>
      </c>
      <c r="AW916" s="99">
        <v>0</v>
      </c>
      <c r="AX916" s="99">
        <v>12936.2947884798</v>
      </c>
      <c r="AY916" s="99">
        <v>3280787.8807067899</v>
      </c>
      <c r="AZ916" s="99">
        <v>2480855.8645629901</v>
      </c>
      <c r="BA916" s="99">
        <v>0</v>
      </c>
      <c r="BB916" s="99">
        <v>3479043.1914367699</v>
      </c>
      <c r="BC916" s="99">
        <v>1023612.18677521</v>
      </c>
      <c r="BD916" s="99">
        <v>0</v>
      </c>
      <c r="BE916" s="99">
        <v>651363.11951446498</v>
      </c>
      <c r="BF916" s="99">
        <v>627.92499903589498</v>
      </c>
      <c r="BG916" s="99">
        <v>20751808.4057617</v>
      </c>
      <c r="BH916" s="99">
        <v>2257452.62744141</v>
      </c>
      <c r="BI916" s="99">
        <v>0</v>
      </c>
      <c r="BJ916" s="99">
        <v>514168.93495178199</v>
      </c>
      <c r="BK916" s="99">
        <v>329385.62038040202</v>
      </c>
      <c r="BL916" s="99">
        <v>0</v>
      </c>
      <c r="BM916" s="99">
        <v>0</v>
      </c>
      <c r="BN916" s="99">
        <v>0</v>
      </c>
      <c r="BO916" s="99">
        <v>0</v>
      </c>
      <c r="BP916" s="99">
        <v>0</v>
      </c>
      <c r="BQ916" s="99">
        <v>0</v>
      </c>
      <c r="BR916" s="99">
        <v>1087478.7096404999</v>
      </c>
      <c r="BS916" s="99">
        <v>933269.88256835903</v>
      </c>
      <c r="BT916" s="99">
        <v>0</v>
      </c>
      <c r="BU916" s="99">
        <v>260957.079999924</v>
      </c>
      <c r="BV916" s="99">
        <v>495593.744377136</v>
      </c>
      <c r="BW916" s="99">
        <v>0</v>
      </c>
      <c r="BX916" s="99">
        <v>58786.9799165726</v>
      </c>
      <c r="BY916" s="99">
        <v>0</v>
      </c>
      <c r="BZ916" s="99">
        <v>0</v>
      </c>
      <c r="CA916" s="99">
        <v>21022.633676052101</v>
      </c>
      <c r="CB916" s="99">
        <v>1123878.78912354</v>
      </c>
      <c r="CC916" s="99">
        <v>10357629.8634033</v>
      </c>
      <c r="CD916" s="99">
        <v>2771286.7474060101</v>
      </c>
      <c r="CE916" s="99">
        <v>586.83040887117397</v>
      </c>
      <c r="CF916" s="99">
        <v>78985.2722110748</v>
      </c>
      <c r="CG916" s="99">
        <v>655138.075492859</v>
      </c>
      <c r="CH916" s="99">
        <v>0</v>
      </c>
      <c r="CI916" s="99">
        <v>21609.330135107</v>
      </c>
      <c r="CJ916" s="99">
        <v>1201724.4394378699</v>
      </c>
      <c r="CK916" s="99">
        <v>10999385.894165</v>
      </c>
      <c r="CL916" s="99">
        <v>2830109.0726623498</v>
      </c>
      <c r="CM916" s="203">
        <f t="shared" si="42"/>
        <v>43660.995997190403</v>
      </c>
      <c r="CN916" s="203">
        <f t="shared" si="43"/>
        <v>7961731.3643035898</v>
      </c>
      <c r="CO916" s="203">
        <f t="shared" si="44"/>
        <v>31751194.299926698</v>
      </c>
      <c r="CP916" s="99">
        <v>2830109.0726623498</v>
      </c>
      <c r="CQ916" s="99">
        <v>0</v>
      </c>
      <c r="CR916" s="99">
        <v>0</v>
      </c>
      <c r="CS916" s="99">
        <v>0</v>
      </c>
      <c r="CT916" s="99">
        <v>0</v>
      </c>
    </row>
    <row r="917" spans="1:98">
      <c r="A917" s="98" t="s">
        <v>66</v>
      </c>
      <c r="B917" s="100">
        <v>42156</v>
      </c>
      <c r="C917" s="99">
        <v>19064.684229612401</v>
      </c>
      <c r="D917" s="99">
        <v>0</v>
      </c>
      <c r="E917" s="99">
        <v>1927.59826494753</v>
      </c>
      <c r="F917" s="99">
        <v>1450.46421197057</v>
      </c>
      <c r="G917" s="99">
        <v>587.16772372275602</v>
      </c>
      <c r="H917" s="99">
        <v>0</v>
      </c>
      <c r="I917" s="99">
        <v>0</v>
      </c>
      <c r="J917" s="99">
        <v>21956.018029451399</v>
      </c>
      <c r="K917" s="99">
        <v>0</v>
      </c>
      <c r="L917" s="99">
        <v>21.579340955475299</v>
      </c>
      <c r="M917" s="99">
        <v>8100.9288352727899</v>
      </c>
      <c r="N917" s="99">
        <v>2294.6174705326598</v>
      </c>
      <c r="O917" s="99">
        <v>0</v>
      </c>
      <c r="P917" s="99">
        <v>9567.49507629871</v>
      </c>
      <c r="Q917" s="99">
        <v>1003.38650591671</v>
      </c>
      <c r="R917" s="99">
        <v>0</v>
      </c>
      <c r="S917" s="99">
        <v>587.00677042454504</v>
      </c>
      <c r="T917" s="99">
        <v>1.0000115339353199</v>
      </c>
      <c r="U917" s="99">
        <v>21963.085875749599</v>
      </c>
      <c r="V917" s="99">
        <v>969111.64992523205</v>
      </c>
      <c r="W917" s="99">
        <v>0</v>
      </c>
      <c r="X917" s="99">
        <v>146306.122537613</v>
      </c>
      <c r="Y917" s="99">
        <v>105094.026814461</v>
      </c>
      <c r="Z917" s="99">
        <v>77751.2220287323</v>
      </c>
      <c r="AA917" s="99">
        <v>0</v>
      </c>
      <c r="AB917" s="99">
        <v>0</v>
      </c>
      <c r="AC917" s="99">
        <v>6721658.7192993201</v>
      </c>
      <c r="AD917" s="99">
        <v>0</v>
      </c>
      <c r="AE917" s="99">
        <v>1265.09756635129</v>
      </c>
      <c r="AF917" s="99">
        <v>337122.619792938</v>
      </c>
      <c r="AG917" s="99">
        <v>289386.668800354</v>
      </c>
      <c r="AH917" s="99">
        <v>0</v>
      </c>
      <c r="AI917" s="99">
        <v>367569.12860107399</v>
      </c>
      <c r="AJ917" s="99">
        <v>119657.26095295</v>
      </c>
      <c r="AK917" s="99">
        <v>0</v>
      </c>
      <c r="AL917" s="99">
        <v>77801.178553581194</v>
      </c>
      <c r="AM917" s="99">
        <v>90.2048154389486</v>
      </c>
      <c r="AN917" s="99">
        <v>6729775.3385620099</v>
      </c>
      <c r="AO917" s="99">
        <v>9050207.5590820294</v>
      </c>
      <c r="AP917" s="99">
        <v>0</v>
      </c>
      <c r="AQ917" s="99">
        <v>1267862.2462615999</v>
      </c>
      <c r="AR917" s="99">
        <v>899503.78440094006</v>
      </c>
      <c r="AS917" s="99">
        <v>650335.70146179199</v>
      </c>
      <c r="AT917" s="99">
        <v>0</v>
      </c>
      <c r="AU917" s="99">
        <v>0</v>
      </c>
      <c r="AV917" s="99">
        <v>20806297.535888702</v>
      </c>
      <c r="AW917" s="99">
        <v>0</v>
      </c>
      <c r="AX917" s="99">
        <v>12467.240543723099</v>
      </c>
      <c r="AY917" s="99">
        <v>3297127.0098266602</v>
      </c>
      <c r="AZ917" s="99">
        <v>2470847.74853516</v>
      </c>
      <c r="BA917" s="99">
        <v>0</v>
      </c>
      <c r="BB917" s="99">
        <v>3506601.7328185998</v>
      </c>
      <c r="BC917" s="99">
        <v>1055102.75119019</v>
      </c>
      <c r="BD917" s="99">
        <v>0</v>
      </c>
      <c r="BE917" s="99">
        <v>652144.99898529099</v>
      </c>
      <c r="BF917" s="99">
        <v>668.29757253080595</v>
      </c>
      <c r="BG917" s="99">
        <v>20717269.134765599</v>
      </c>
      <c r="BH917" s="99">
        <v>2282056.4898376502</v>
      </c>
      <c r="BI917" s="99">
        <v>0</v>
      </c>
      <c r="BJ917" s="99">
        <v>519444.24803161598</v>
      </c>
      <c r="BK917" s="99">
        <v>326705.51646041899</v>
      </c>
      <c r="BL917" s="99">
        <v>0</v>
      </c>
      <c r="BM917" s="99">
        <v>0</v>
      </c>
      <c r="BN917" s="99">
        <v>0</v>
      </c>
      <c r="BO917" s="99">
        <v>0</v>
      </c>
      <c r="BP917" s="99">
        <v>0</v>
      </c>
      <c r="BQ917" s="99">
        <v>0</v>
      </c>
      <c r="BR917" s="99">
        <v>1109495.9179229699</v>
      </c>
      <c r="BS917" s="99">
        <v>936257.52912139904</v>
      </c>
      <c r="BT917" s="99">
        <v>0</v>
      </c>
      <c r="BU917" s="99">
        <v>260152.20999908401</v>
      </c>
      <c r="BV917" s="99">
        <v>513449.55831527698</v>
      </c>
      <c r="BW917" s="99">
        <v>0</v>
      </c>
      <c r="BX917" s="99">
        <v>59574.0199155808</v>
      </c>
      <c r="BY917" s="99">
        <v>0</v>
      </c>
      <c r="BZ917" s="99">
        <v>0</v>
      </c>
      <c r="CA917" s="99">
        <v>20987.8534588814</v>
      </c>
      <c r="CB917" s="99">
        <v>1116444.7068328899</v>
      </c>
      <c r="CC917" s="99">
        <v>10336490.287475601</v>
      </c>
      <c r="CD917" s="99">
        <v>2799718.4500732399</v>
      </c>
      <c r="CE917" s="99">
        <v>587.823700450361</v>
      </c>
      <c r="CF917" s="99">
        <v>78780.668900489807</v>
      </c>
      <c r="CG917" s="99">
        <v>651239.07860565197</v>
      </c>
      <c r="CH917" s="99">
        <v>0</v>
      </c>
      <c r="CI917" s="99">
        <v>21574.259727716399</v>
      </c>
      <c r="CJ917" s="99">
        <v>1196697.81462097</v>
      </c>
      <c r="CK917" s="99">
        <v>11016109.8436279</v>
      </c>
      <c r="CL917" s="99">
        <v>2854209.96905518</v>
      </c>
      <c r="CM917" s="203">
        <f t="shared" si="42"/>
        <v>43537.345603465998</v>
      </c>
      <c r="CN917" s="203">
        <f t="shared" si="43"/>
        <v>7926473.1531829797</v>
      </c>
      <c r="CO917" s="203">
        <f t="shared" si="44"/>
        <v>31733378.978393499</v>
      </c>
      <c r="CP917" s="99">
        <v>2854209.96905518</v>
      </c>
      <c r="CQ917" s="99">
        <v>0</v>
      </c>
      <c r="CR917" s="99">
        <v>0</v>
      </c>
      <c r="CS917" s="99">
        <v>0</v>
      </c>
      <c r="CT917" s="99">
        <v>0</v>
      </c>
    </row>
    <row r="918" spans="1:98">
      <c r="A918" s="98" t="s">
        <v>66</v>
      </c>
      <c r="B918" s="100">
        <v>42248</v>
      </c>
      <c r="C918" s="99">
        <v>18901.2694277763</v>
      </c>
      <c r="D918" s="99">
        <v>0</v>
      </c>
      <c r="E918" s="99">
        <v>1830.93686307967</v>
      </c>
      <c r="F918" s="99">
        <v>1351.02611224353</v>
      </c>
      <c r="G918" s="99">
        <v>603.62277233600605</v>
      </c>
      <c r="H918" s="99">
        <v>0</v>
      </c>
      <c r="I918" s="99">
        <v>0</v>
      </c>
      <c r="J918" s="99">
        <v>21841.206467628501</v>
      </c>
      <c r="K918" s="99">
        <v>0</v>
      </c>
      <c r="L918" s="99">
        <v>27.526591784553599</v>
      </c>
      <c r="M918" s="99">
        <v>8023.3961485028303</v>
      </c>
      <c r="N918" s="99">
        <v>2295.2961656451198</v>
      </c>
      <c r="O918" s="99">
        <v>0</v>
      </c>
      <c r="P918" s="99">
        <v>9429.38694131374</v>
      </c>
      <c r="Q918" s="99">
        <v>980.84814293682598</v>
      </c>
      <c r="R918" s="99">
        <v>0</v>
      </c>
      <c r="S918" s="99">
        <v>603.64130260050297</v>
      </c>
      <c r="T918" s="99">
        <v>0.98312915733549699</v>
      </c>
      <c r="U918" s="99">
        <v>21857.150023698799</v>
      </c>
      <c r="V918" s="99">
        <v>960172.82192230201</v>
      </c>
      <c r="W918" s="99">
        <v>0</v>
      </c>
      <c r="X918" s="99">
        <v>140173.83540916399</v>
      </c>
      <c r="Y918" s="99">
        <v>102193.382368088</v>
      </c>
      <c r="Z918" s="99">
        <v>75719.208469390898</v>
      </c>
      <c r="AA918" s="99">
        <v>0</v>
      </c>
      <c r="AB918" s="99">
        <v>0</v>
      </c>
      <c r="AC918" s="99">
        <v>6691071.1626586895</v>
      </c>
      <c r="AD918" s="99">
        <v>0</v>
      </c>
      <c r="AE918" s="99">
        <v>1677.9338323920999</v>
      </c>
      <c r="AF918" s="99">
        <v>337457.806743622</v>
      </c>
      <c r="AG918" s="99">
        <v>284907.17898559599</v>
      </c>
      <c r="AH918" s="99">
        <v>0</v>
      </c>
      <c r="AI918" s="99">
        <v>360039.69734573399</v>
      </c>
      <c r="AJ918" s="99">
        <v>117425.499434471</v>
      </c>
      <c r="AK918" s="99">
        <v>0</v>
      </c>
      <c r="AL918" s="99">
        <v>75993.828089714094</v>
      </c>
      <c r="AM918" s="99">
        <v>52.630342071875901</v>
      </c>
      <c r="AN918" s="99">
        <v>6694593.3713378897</v>
      </c>
      <c r="AO918" s="99">
        <v>9034108.3775634803</v>
      </c>
      <c r="AP918" s="99">
        <v>0</v>
      </c>
      <c r="AQ918" s="99">
        <v>1212230.2094116199</v>
      </c>
      <c r="AR918" s="99">
        <v>872798.47990417504</v>
      </c>
      <c r="AS918" s="99">
        <v>631794.78137206996</v>
      </c>
      <c r="AT918" s="99">
        <v>0</v>
      </c>
      <c r="AU918" s="99">
        <v>0</v>
      </c>
      <c r="AV918" s="99">
        <v>20683142.067138702</v>
      </c>
      <c r="AW918" s="99">
        <v>0</v>
      </c>
      <c r="AX918" s="99">
        <v>16039.473349571201</v>
      </c>
      <c r="AY918" s="99">
        <v>3320566.31140137</v>
      </c>
      <c r="AZ918" s="99">
        <v>2440125.5132751502</v>
      </c>
      <c r="BA918" s="99">
        <v>0</v>
      </c>
      <c r="BB918" s="99">
        <v>3445051.53405762</v>
      </c>
      <c r="BC918" s="99">
        <v>1024929.8187103299</v>
      </c>
      <c r="BD918" s="99">
        <v>0</v>
      </c>
      <c r="BE918" s="99">
        <v>634435.13122558605</v>
      </c>
      <c r="BF918" s="99">
        <v>389.99036129564001</v>
      </c>
      <c r="BG918" s="99">
        <v>20713658.082031298</v>
      </c>
      <c r="BH918" s="99">
        <v>2293619.6855163602</v>
      </c>
      <c r="BI918" s="99">
        <v>0</v>
      </c>
      <c r="BJ918" s="99">
        <v>488509.05587387102</v>
      </c>
      <c r="BK918" s="99">
        <v>312364.906871796</v>
      </c>
      <c r="BL918" s="99">
        <v>0</v>
      </c>
      <c r="BM918" s="99">
        <v>0</v>
      </c>
      <c r="BN918" s="99">
        <v>0</v>
      </c>
      <c r="BO918" s="99">
        <v>0</v>
      </c>
      <c r="BP918" s="99">
        <v>0</v>
      </c>
      <c r="BQ918" s="99">
        <v>0</v>
      </c>
      <c r="BR918" s="99">
        <v>1112948.4118804899</v>
      </c>
      <c r="BS918" s="99">
        <v>920731.95690154994</v>
      </c>
      <c r="BT918" s="99">
        <v>0</v>
      </c>
      <c r="BU918" s="99">
        <v>213075.96999931301</v>
      </c>
      <c r="BV918" s="99">
        <v>497156.63017654401</v>
      </c>
      <c r="BW918" s="99">
        <v>0</v>
      </c>
      <c r="BX918" s="99">
        <v>50760.869928836801</v>
      </c>
      <c r="BY918" s="99">
        <v>0</v>
      </c>
      <c r="BZ918" s="99">
        <v>0</v>
      </c>
      <c r="CA918" s="99">
        <v>20739.167349577001</v>
      </c>
      <c r="CB918" s="99">
        <v>1098260.53353882</v>
      </c>
      <c r="CC918" s="99">
        <v>10206843.0656738</v>
      </c>
      <c r="CD918" s="99">
        <v>2783066.45129395</v>
      </c>
      <c r="CE918" s="99">
        <v>604.48918920010306</v>
      </c>
      <c r="CF918" s="99">
        <v>76489.4332542419</v>
      </c>
      <c r="CG918" s="99">
        <v>633591.79450988804</v>
      </c>
      <c r="CH918" s="99">
        <v>0</v>
      </c>
      <c r="CI918" s="99">
        <v>21344.5843889713</v>
      </c>
      <c r="CJ918" s="99">
        <v>1175589.4490203899</v>
      </c>
      <c r="CK918" s="99">
        <v>10853294.640625</v>
      </c>
      <c r="CL918" s="99">
        <v>2838204.1874694801</v>
      </c>
      <c r="CM918" s="203">
        <f t="shared" si="42"/>
        <v>43201.734412670099</v>
      </c>
      <c r="CN918" s="203">
        <f t="shared" si="43"/>
        <v>7870182.8203582801</v>
      </c>
      <c r="CO918" s="203">
        <f t="shared" si="44"/>
        <v>31566952.722656298</v>
      </c>
      <c r="CP918" s="99">
        <v>2838204.1874694801</v>
      </c>
      <c r="CQ918" s="99">
        <v>0</v>
      </c>
      <c r="CR918" s="99">
        <v>0</v>
      </c>
      <c r="CS918" s="99">
        <v>0</v>
      </c>
      <c r="CT918" s="99">
        <v>0</v>
      </c>
    </row>
    <row r="919" spans="1:98">
      <c r="A919" s="98" t="s">
        <v>66</v>
      </c>
      <c r="B919" s="100">
        <v>42339</v>
      </c>
      <c r="C919" s="99">
        <v>18902.595261573799</v>
      </c>
      <c r="D919" s="99">
        <v>0</v>
      </c>
      <c r="E919" s="99">
        <v>1847.59395444393</v>
      </c>
      <c r="F919" s="99">
        <v>1408.3365111201999</v>
      </c>
      <c r="G919" s="99">
        <v>621.88043500483002</v>
      </c>
      <c r="H919" s="99">
        <v>0</v>
      </c>
      <c r="I919" s="99">
        <v>0</v>
      </c>
      <c r="J919" s="99">
        <v>21736.179316282301</v>
      </c>
      <c r="K919" s="99">
        <v>0</v>
      </c>
      <c r="L919" s="99">
        <v>26.981972769601299</v>
      </c>
      <c r="M919" s="99">
        <v>8077.7365977764102</v>
      </c>
      <c r="N919" s="99">
        <v>2282.8286182582401</v>
      </c>
      <c r="O919" s="99">
        <v>0</v>
      </c>
      <c r="P919" s="99">
        <v>9409.7131702899896</v>
      </c>
      <c r="Q919" s="99">
        <v>977.63253448158503</v>
      </c>
      <c r="R919" s="99">
        <v>0</v>
      </c>
      <c r="S919" s="99">
        <v>620.83008217811596</v>
      </c>
      <c r="T919" s="99">
        <v>1.0111239123507401</v>
      </c>
      <c r="U919" s="99">
        <v>21740.7399680614</v>
      </c>
      <c r="V919" s="99">
        <v>951930.210731506</v>
      </c>
      <c r="W919" s="99">
        <v>0</v>
      </c>
      <c r="X919" s="99">
        <v>135052.95212745701</v>
      </c>
      <c r="Y919" s="99">
        <v>99252.291152954102</v>
      </c>
      <c r="Z919" s="99">
        <v>78956.532336235003</v>
      </c>
      <c r="AA919" s="99">
        <v>0</v>
      </c>
      <c r="AB919" s="99">
        <v>0</v>
      </c>
      <c r="AC919" s="99">
        <v>6660850.53796387</v>
      </c>
      <c r="AD919" s="99">
        <v>0</v>
      </c>
      <c r="AE919" s="99">
        <v>2621.93714946508</v>
      </c>
      <c r="AF919" s="99">
        <v>338462.88159561198</v>
      </c>
      <c r="AG919" s="99">
        <v>276163.53073501599</v>
      </c>
      <c r="AH919" s="99">
        <v>0</v>
      </c>
      <c r="AI919" s="99">
        <v>360308.08329391503</v>
      </c>
      <c r="AJ919" s="99">
        <v>117181.263839722</v>
      </c>
      <c r="AK919" s="99">
        <v>0</v>
      </c>
      <c r="AL919" s="99">
        <v>78980.872006416306</v>
      </c>
      <c r="AM919" s="99">
        <v>73.313628123141797</v>
      </c>
      <c r="AN919" s="99">
        <v>6648039.4504394503</v>
      </c>
      <c r="AO919" s="99">
        <v>9002897.9565429706</v>
      </c>
      <c r="AP919" s="99">
        <v>0</v>
      </c>
      <c r="AQ919" s="99">
        <v>1171860.95518494</v>
      </c>
      <c r="AR919" s="99">
        <v>836245.67165374802</v>
      </c>
      <c r="AS919" s="99">
        <v>667067.48137664795</v>
      </c>
      <c r="AT919" s="99">
        <v>0</v>
      </c>
      <c r="AU919" s="99">
        <v>0</v>
      </c>
      <c r="AV919" s="99">
        <v>20717167.778320301</v>
      </c>
      <c r="AW919" s="99">
        <v>0</v>
      </c>
      <c r="AX919" s="99">
        <v>26007.6793339252</v>
      </c>
      <c r="AY919" s="99">
        <v>3335710.7456970201</v>
      </c>
      <c r="AZ919" s="99">
        <v>2373492.2488403302</v>
      </c>
      <c r="BA919" s="99">
        <v>0</v>
      </c>
      <c r="BB919" s="99">
        <v>3478807.2471618699</v>
      </c>
      <c r="BC919" s="99">
        <v>1037631.22988129</v>
      </c>
      <c r="BD919" s="99">
        <v>0</v>
      </c>
      <c r="BE919" s="99">
        <v>665811.61138916004</v>
      </c>
      <c r="BF919" s="99">
        <v>543.89942645281599</v>
      </c>
      <c r="BG919" s="99">
        <v>20713040.1091309</v>
      </c>
      <c r="BH919" s="99">
        <v>2405162.4092712398</v>
      </c>
      <c r="BI919" s="99">
        <v>0</v>
      </c>
      <c r="BJ919" s="99">
        <v>484555.60829544102</v>
      </c>
      <c r="BK919" s="99">
        <v>304112.318489075</v>
      </c>
      <c r="BL919" s="99">
        <v>0</v>
      </c>
      <c r="BM919" s="99">
        <v>0</v>
      </c>
      <c r="BN919" s="99">
        <v>0</v>
      </c>
      <c r="BO919" s="99">
        <v>0</v>
      </c>
      <c r="BP919" s="99">
        <v>0</v>
      </c>
      <c r="BQ919" s="99">
        <v>0</v>
      </c>
      <c r="BR919" s="99">
        <v>1120466.2113647501</v>
      </c>
      <c r="BS919" s="99">
        <v>893531.27457428002</v>
      </c>
      <c r="BT919" s="99">
        <v>0</v>
      </c>
      <c r="BU919" s="99">
        <v>386798.02999496501</v>
      </c>
      <c r="BV919" s="99">
        <v>504046.29922866798</v>
      </c>
      <c r="BW919" s="99">
        <v>0</v>
      </c>
      <c r="BX919" s="99">
        <v>83925.439772605896</v>
      </c>
      <c r="BY919" s="99">
        <v>0</v>
      </c>
      <c r="BZ919" s="99">
        <v>0</v>
      </c>
      <c r="CA919" s="99">
        <v>20756.902450084701</v>
      </c>
      <c r="CB919" s="99">
        <v>1088724.9181671101</v>
      </c>
      <c r="CC919" s="99">
        <v>10200410.5123291</v>
      </c>
      <c r="CD919" s="99">
        <v>2891667.7412414602</v>
      </c>
      <c r="CE919" s="99">
        <v>623.15306650102104</v>
      </c>
      <c r="CF919" s="99">
        <v>78860.781957626299</v>
      </c>
      <c r="CG919" s="99">
        <v>667127.83433532703</v>
      </c>
      <c r="CH919" s="99">
        <v>0</v>
      </c>
      <c r="CI919" s="99">
        <v>21380.8794169426</v>
      </c>
      <c r="CJ919" s="99">
        <v>1171068.17156982</v>
      </c>
      <c r="CK919" s="99">
        <v>10882876.540283199</v>
      </c>
      <c r="CL919" s="99">
        <v>2976257.5093383798</v>
      </c>
      <c r="CM919" s="203">
        <f t="shared" si="42"/>
        <v>43121.619385004</v>
      </c>
      <c r="CN919" s="203">
        <f t="shared" si="43"/>
        <v>7819107.6220092699</v>
      </c>
      <c r="CO919" s="203">
        <f t="shared" si="44"/>
        <v>31595916.6494141</v>
      </c>
      <c r="CP919" s="99">
        <v>2976257.5093383798</v>
      </c>
      <c r="CQ919" s="99">
        <v>0</v>
      </c>
      <c r="CR919" s="99">
        <v>0</v>
      </c>
      <c r="CS919" s="99">
        <v>0</v>
      </c>
      <c r="CT919" s="99">
        <v>0</v>
      </c>
    </row>
    <row r="920" spans="1:98">
      <c r="A920" s="98" t="s">
        <v>66</v>
      </c>
      <c r="B920" s="100">
        <v>42430</v>
      </c>
      <c r="C920" s="99">
        <v>18764.727602243402</v>
      </c>
      <c r="D920" s="99">
        <v>0</v>
      </c>
      <c r="E920" s="99">
        <v>1871.61123344302</v>
      </c>
      <c r="F920" s="99">
        <v>1466.44636669755</v>
      </c>
      <c r="G920" s="99">
        <v>627.82092050462995</v>
      </c>
      <c r="H920" s="99">
        <v>0</v>
      </c>
      <c r="I920" s="99">
        <v>0</v>
      </c>
      <c r="J920" s="99">
        <v>21669.848044872298</v>
      </c>
      <c r="K920" s="99">
        <v>0</v>
      </c>
      <c r="L920" s="99">
        <v>20.032826761482301</v>
      </c>
      <c r="M920" s="99">
        <v>8031.8916962146805</v>
      </c>
      <c r="N920" s="99">
        <v>2238.2699618637598</v>
      </c>
      <c r="O920" s="99">
        <v>0</v>
      </c>
      <c r="P920" s="99">
        <v>9396.3973923921603</v>
      </c>
      <c r="Q920" s="99">
        <v>931.60629615187599</v>
      </c>
      <c r="R920" s="99">
        <v>0</v>
      </c>
      <c r="S920" s="99">
        <v>628.01780910044897</v>
      </c>
      <c r="T920" s="99">
        <v>1.00643879664131</v>
      </c>
      <c r="U920" s="99">
        <v>21666.799794673901</v>
      </c>
      <c r="V920" s="99">
        <v>944733.201797485</v>
      </c>
      <c r="W920" s="99">
        <v>0</v>
      </c>
      <c r="X920" s="99">
        <v>129521.527148247</v>
      </c>
      <c r="Y920" s="99">
        <v>95187.562268257097</v>
      </c>
      <c r="Z920" s="99">
        <v>81996.265296936006</v>
      </c>
      <c r="AA920" s="99">
        <v>0</v>
      </c>
      <c r="AB920" s="99">
        <v>0</v>
      </c>
      <c r="AC920" s="99">
        <v>6631196.7269897498</v>
      </c>
      <c r="AD920" s="99">
        <v>0</v>
      </c>
      <c r="AE920" s="99">
        <v>896.51449321210396</v>
      </c>
      <c r="AF920" s="99">
        <v>339073.87128066999</v>
      </c>
      <c r="AG920" s="99">
        <v>267953.000518799</v>
      </c>
      <c r="AH920" s="99">
        <v>0</v>
      </c>
      <c r="AI920" s="99">
        <v>360056.87810897798</v>
      </c>
      <c r="AJ920" s="99">
        <v>111813.152032852</v>
      </c>
      <c r="AK920" s="99">
        <v>0</v>
      </c>
      <c r="AL920" s="99">
        <v>81612.082123756394</v>
      </c>
      <c r="AM920" s="99">
        <v>92.549286916851997</v>
      </c>
      <c r="AN920" s="99">
        <v>6625203.08483887</v>
      </c>
      <c r="AO920" s="99">
        <v>8997762.9857177697</v>
      </c>
      <c r="AP920" s="99">
        <v>0</v>
      </c>
      <c r="AQ920" s="99">
        <v>1130894.4793243399</v>
      </c>
      <c r="AR920" s="99">
        <v>812260.39420318604</v>
      </c>
      <c r="AS920" s="99">
        <v>691584.36147308396</v>
      </c>
      <c r="AT920" s="99">
        <v>0</v>
      </c>
      <c r="AU920" s="99">
        <v>0</v>
      </c>
      <c r="AV920" s="99">
        <v>20805842.832031298</v>
      </c>
      <c r="AW920" s="99">
        <v>0</v>
      </c>
      <c r="AX920" s="99">
        <v>8444.5938911438006</v>
      </c>
      <c r="AY920" s="99">
        <v>3359330.3656005901</v>
      </c>
      <c r="AZ920" s="99">
        <v>2310078.5673522898</v>
      </c>
      <c r="BA920" s="99">
        <v>0</v>
      </c>
      <c r="BB920" s="99">
        <v>3518394.2753601102</v>
      </c>
      <c r="BC920" s="99">
        <v>981305.74059295701</v>
      </c>
      <c r="BD920" s="99">
        <v>0</v>
      </c>
      <c r="BE920" s="99">
        <v>687583.18453216599</v>
      </c>
      <c r="BF920" s="99">
        <v>685.20865350216604</v>
      </c>
      <c r="BG920" s="99">
        <v>20692046.541992199</v>
      </c>
      <c r="BH920" s="99">
        <v>2646824.47619629</v>
      </c>
      <c r="BI920" s="99">
        <v>0</v>
      </c>
      <c r="BJ920" s="99">
        <v>471128.71883392299</v>
      </c>
      <c r="BK920" s="99">
        <v>294844.49300003098</v>
      </c>
      <c r="BL920" s="99">
        <v>0</v>
      </c>
      <c r="BM920" s="99">
        <v>0</v>
      </c>
      <c r="BN920" s="99">
        <v>0</v>
      </c>
      <c r="BO920" s="99">
        <v>0</v>
      </c>
      <c r="BP920" s="99">
        <v>0</v>
      </c>
      <c r="BQ920" s="99">
        <v>0</v>
      </c>
      <c r="BR920" s="99">
        <v>1120730.5674896201</v>
      </c>
      <c r="BS920" s="99">
        <v>871054.62260437</v>
      </c>
      <c r="BT920" s="99">
        <v>0</v>
      </c>
      <c r="BU920" s="99">
        <v>679469.53999328602</v>
      </c>
      <c r="BV920" s="99">
        <v>460723.87028503401</v>
      </c>
      <c r="BW920" s="99">
        <v>0</v>
      </c>
      <c r="BX920" s="99">
        <v>145711.039466858</v>
      </c>
      <c r="BY920" s="99">
        <v>0</v>
      </c>
      <c r="BZ920" s="99">
        <v>0</v>
      </c>
      <c r="CA920" s="99">
        <v>20632.2809872627</v>
      </c>
      <c r="CB920" s="99">
        <v>1074341.3453369101</v>
      </c>
      <c r="CC920" s="99">
        <v>10109909.9775391</v>
      </c>
      <c r="CD920" s="99">
        <v>3116563.3843994099</v>
      </c>
      <c r="CE920" s="99">
        <v>629.26420269906498</v>
      </c>
      <c r="CF920" s="99">
        <v>80149.496172904997</v>
      </c>
      <c r="CG920" s="99">
        <v>690420.37512206996</v>
      </c>
      <c r="CH920" s="99">
        <v>0</v>
      </c>
      <c r="CI920" s="99">
        <v>21261.097937345501</v>
      </c>
      <c r="CJ920" s="99">
        <v>1153034.2741546601</v>
      </c>
      <c r="CK920" s="99">
        <v>10801744.1442871</v>
      </c>
      <c r="CL920" s="99">
        <v>3262126.0716857901</v>
      </c>
      <c r="CM920" s="203">
        <f t="shared" si="42"/>
        <v>42927.897732019403</v>
      </c>
      <c r="CN920" s="203">
        <f t="shared" si="43"/>
        <v>7778237.3589935303</v>
      </c>
      <c r="CO920" s="203">
        <f t="shared" si="44"/>
        <v>31493790.686279297</v>
      </c>
      <c r="CP920" s="99">
        <v>3262126.0716857901</v>
      </c>
      <c r="CQ920" s="99">
        <v>0</v>
      </c>
      <c r="CR920" s="99">
        <v>0</v>
      </c>
      <c r="CS920" s="99">
        <v>0</v>
      </c>
      <c r="CT920" s="99">
        <v>0</v>
      </c>
    </row>
    <row r="921" spans="1:98">
      <c r="A921" s="98" t="s">
        <v>66</v>
      </c>
      <c r="B921" s="100">
        <v>42522</v>
      </c>
      <c r="C921" s="99">
        <v>18739.981601476698</v>
      </c>
      <c r="D921" s="99">
        <v>0</v>
      </c>
      <c r="E921" s="99">
        <v>1839.2664015442101</v>
      </c>
      <c r="F921" s="99">
        <v>1442.8797720223699</v>
      </c>
      <c r="G921" s="99">
        <v>613.06618814915396</v>
      </c>
      <c r="H921" s="99">
        <v>0</v>
      </c>
      <c r="I921" s="99">
        <v>0</v>
      </c>
      <c r="J921" s="99">
        <v>21566.425770282702</v>
      </c>
      <c r="K921" s="99">
        <v>0</v>
      </c>
      <c r="L921" s="99">
        <v>19.6222337128129</v>
      </c>
      <c r="M921" s="99">
        <v>8045.8451374173201</v>
      </c>
      <c r="N921" s="99">
        <v>2215.4945331215899</v>
      </c>
      <c r="O921" s="99">
        <v>0</v>
      </c>
      <c r="P921" s="99">
        <v>9376.4843796491605</v>
      </c>
      <c r="Q921" s="99">
        <v>913.39291053265299</v>
      </c>
      <c r="R921" s="99">
        <v>0</v>
      </c>
      <c r="S921" s="99">
        <v>613.47206705808605</v>
      </c>
      <c r="T921" s="99">
        <v>0</v>
      </c>
      <c r="U921" s="99">
        <v>21565.6965212822</v>
      </c>
      <c r="V921" s="99">
        <v>934167.76403808605</v>
      </c>
      <c r="W921" s="99">
        <v>0</v>
      </c>
      <c r="X921" s="99">
        <v>126767.547106743</v>
      </c>
      <c r="Y921" s="99">
        <v>91967.193876266494</v>
      </c>
      <c r="Z921" s="99">
        <v>81739.621500015302</v>
      </c>
      <c r="AA921" s="99">
        <v>0</v>
      </c>
      <c r="AB921" s="99">
        <v>0</v>
      </c>
      <c r="AC921" s="99">
        <v>6636440.7694091797</v>
      </c>
      <c r="AD921" s="99">
        <v>0</v>
      </c>
      <c r="AE921" s="99">
        <v>1636.80797041953</v>
      </c>
      <c r="AF921" s="99">
        <v>342512.80137634301</v>
      </c>
      <c r="AG921" s="99">
        <v>258912.81147956799</v>
      </c>
      <c r="AH921" s="99">
        <v>0</v>
      </c>
      <c r="AI921" s="99">
        <v>356382.26319503802</v>
      </c>
      <c r="AJ921" s="99">
        <v>108193.563418388</v>
      </c>
      <c r="AK921" s="99">
        <v>0</v>
      </c>
      <c r="AL921" s="99">
        <v>81834.391269683794</v>
      </c>
      <c r="AM921" s="99">
        <v>0</v>
      </c>
      <c r="AN921" s="99">
        <v>6576956.6468505897</v>
      </c>
      <c r="AO921" s="99">
        <v>8987868.0292968806</v>
      </c>
      <c r="AP921" s="99">
        <v>0</v>
      </c>
      <c r="AQ921" s="99">
        <v>1105470.4859314</v>
      </c>
      <c r="AR921" s="99">
        <v>793035.45237731899</v>
      </c>
      <c r="AS921" s="99">
        <v>691167.66212463402</v>
      </c>
      <c r="AT921" s="99">
        <v>0</v>
      </c>
      <c r="AU921" s="99">
        <v>0</v>
      </c>
      <c r="AV921" s="99">
        <v>20790648.4599609</v>
      </c>
      <c r="AW921" s="99">
        <v>0</v>
      </c>
      <c r="AX921" s="99">
        <v>10218.780927658099</v>
      </c>
      <c r="AY921" s="99">
        <v>3425795.0267333998</v>
      </c>
      <c r="AZ921" s="99">
        <v>2254425.2098083501</v>
      </c>
      <c r="BA921" s="99">
        <v>0</v>
      </c>
      <c r="BB921" s="99">
        <v>3516512.2253112802</v>
      </c>
      <c r="BC921" s="99">
        <v>956180.93991088902</v>
      </c>
      <c r="BD921" s="99">
        <v>0</v>
      </c>
      <c r="BE921" s="99">
        <v>693917.11814117397</v>
      </c>
      <c r="BF921" s="99">
        <v>0</v>
      </c>
      <c r="BG921" s="99">
        <v>20722751.2885742</v>
      </c>
      <c r="BH921" s="99">
        <v>2632509.0606994601</v>
      </c>
      <c r="BI921" s="99">
        <v>0</v>
      </c>
      <c r="BJ921" s="99">
        <v>460833.33526611299</v>
      </c>
      <c r="BK921" s="99">
        <v>290233.59451675398</v>
      </c>
      <c r="BL921" s="99">
        <v>0</v>
      </c>
      <c r="BM921" s="99">
        <v>0</v>
      </c>
      <c r="BN921" s="99">
        <v>0</v>
      </c>
      <c r="BO921" s="99">
        <v>0</v>
      </c>
      <c r="BP921" s="99">
        <v>0</v>
      </c>
      <c r="BQ921" s="99">
        <v>0</v>
      </c>
      <c r="BR921" s="99">
        <v>1134366.37727356</v>
      </c>
      <c r="BS921" s="99">
        <v>852146.25189208996</v>
      </c>
      <c r="BT921" s="99">
        <v>0</v>
      </c>
      <c r="BU921" s="99">
        <v>676721.52999877895</v>
      </c>
      <c r="BV921" s="99">
        <v>454288.621273041</v>
      </c>
      <c r="BW921" s="99">
        <v>0</v>
      </c>
      <c r="BX921" s="99">
        <v>148992.80945777899</v>
      </c>
      <c r="BY921" s="99">
        <v>0</v>
      </c>
      <c r="BZ921" s="99">
        <v>0</v>
      </c>
      <c r="CA921" s="99">
        <v>20576.8718214035</v>
      </c>
      <c r="CB921" s="99">
        <v>1061205.15963745</v>
      </c>
      <c r="CC921" s="99">
        <v>10056488.545166001</v>
      </c>
      <c r="CD921" s="99">
        <v>3092860.5207519499</v>
      </c>
      <c r="CE921" s="99">
        <v>612.95556374639295</v>
      </c>
      <c r="CF921" s="99">
        <v>80529.880020141602</v>
      </c>
      <c r="CG921" s="99">
        <v>692014.74936676002</v>
      </c>
      <c r="CH921" s="99">
        <v>0</v>
      </c>
      <c r="CI921" s="99">
        <v>21188.682734251001</v>
      </c>
      <c r="CJ921" s="99">
        <v>1140812.1968841599</v>
      </c>
      <c r="CK921" s="99">
        <v>10728628.0618896</v>
      </c>
      <c r="CL921" s="99">
        <v>3233357.8920593299</v>
      </c>
      <c r="CM921" s="203">
        <f t="shared" si="42"/>
        <v>42754.379255533204</v>
      </c>
      <c r="CN921" s="203">
        <f t="shared" si="43"/>
        <v>7717768.8437347496</v>
      </c>
      <c r="CO921" s="203">
        <f t="shared" si="44"/>
        <v>31451379.3504638</v>
      </c>
      <c r="CP921" s="99">
        <v>3233357.8920593299</v>
      </c>
      <c r="CQ921" s="99">
        <v>0</v>
      </c>
      <c r="CR921" s="99">
        <v>0</v>
      </c>
      <c r="CS921" s="99">
        <v>0</v>
      </c>
      <c r="CT921" s="99">
        <v>0</v>
      </c>
    </row>
    <row r="922" spans="1:98">
      <c r="A922" s="98" t="s">
        <v>66</v>
      </c>
      <c r="B922" s="100">
        <v>42614</v>
      </c>
      <c r="C922" s="99">
        <v>18800.0688157082</v>
      </c>
      <c r="D922" s="99">
        <v>0</v>
      </c>
      <c r="E922" s="99">
        <v>1821.6380786299701</v>
      </c>
      <c r="F922" s="99">
        <v>1437.49140885472</v>
      </c>
      <c r="G922" s="99">
        <v>604.23630194366001</v>
      </c>
      <c r="H922" s="99">
        <v>0</v>
      </c>
      <c r="I922" s="99">
        <v>0</v>
      </c>
      <c r="J922" s="99">
        <v>21435.093148231499</v>
      </c>
      <c r="K922" s="99">
        <v>0</v>
      </c>
      <c r="L922" s="99">
        <v>22.3923024900723</v>
      </c>
      <c r="M922" s="99">
        <v>8134.1529855132103</v>
      </c>
      <c r="N922" s="99">
        <v>2158.0473483204801</v>
      </c>
      <c r="O922" s="99">
        <v>0</v>
      </c>
      <c r="P922" s="99">
        <v>9431.2306760549509</v>
      </c>
      <c r="Q922" s="99">
        <v>902.87741825729597</v>
      </c>
      <c r="R922" s="99">
        <v>0</v>
      </c>
      <c r="S922" s="99">
        <v>601.864541493356</v>
      </c>
      <c r="T922" s="99">
        <v>0</v>
      </c>
      <c r="U922" s="99">
        <v>21451.5742189884</v>
      </c>
      <c r="V922" s="99">
        <v>940361.375679016</v>
      </c>
      <c r="W922" s="99">
        <v>0</v>
      </c>
      <c r="X922" s="99">
        <v>119860.808377266</v>
      </c>
      <c r="Y922" s="99">
        <v>86574.742239952102</v>
      </c>
      <c r="Z922" s="99">
        <v>81235.973856925993</v>
      </c>
      <c r="AA922" s="99">
        <v>0</v>
      </c>
      <c r="AB922" s="99">
        <v>0</v>
      </c>
      <c r="AC922" s="99">
        <v>6543550.7087402297</v>
      </c>
      <c r="AD922" s="99">
        <v>0</v>
      </c>
      <c r="AE922" s="99">
        <v>1686.6860274672499</v>
      </c>
      <c r="AF922" s="99">
        <v>346643.509765625</v>
      </c>
      <c r="AG922" s="99">
        <v>246573.90247345</v>
      </c>
      <c r="AH922" s="99">
        <v>0</v>
      </c>
      <c r="AI922" s="99">
        <v>353513.56400299101</v>
      </c>
      <c r="AJ922" s="99">
        <v>108246.078052521</v>
      </c>
      <c r="AK922" s="99">
        <v>0</v>
      </c>
      <c r="AL922" s="99">
        <v>81306.895564079299</v>
      </c>
      <c r="AM922" s="99">
        <v>0</v>
      </c>
      <c r="AN922" s="99">
        <v>6537812.1812744103</v>
      </c>
      <c r="AO922" s="99">
        <v>9103193.9870605506</v>
      </c>
      <c r="AP922" s="99">
        <v>0</v>
      </c>
      <c r="AQ922" s="99">
        <v>1059623.79693604</v>
      </c>
      <c r="AR922" s="99">
        <v>754894.81920623803</v>
      </c>
      <c r="AS922" s="99">
        <v>685387.69976043701</v>
      </c>
      <c r="AT922" s="99">
        <v>0</v>
      </c>
      <c r="AU922" s="99">
        <v>0</v>
      </c>
      <c r="AV922" s="99">
        <v>20652591.251464799</v>
      </c>
      <c r="AW922" s="99">
        <v>0</v>
      </c>
      <c r="AX922" s="99">
        <v>11338.9795880318</v>
      </c>
      <c r="AY922" s="99">
        <v>3476112.69598389</v>
      </c>
      <c r="AZ922" s="99">
        <v>2149587.8207702599</v>
      </c>
      <c r="BA922" s="99">
        <v>0</v>
      </c>
      <c r="BB922" s="99">
        <v>3537892.2910461398</v>
      </c>
      <c r="BC922" s="99">
        <v>968661.64800262498</v>
      </c>
      <c r="BD922" s="99">
        <v>0</v>
      </c>
      <c r="BE922" s="99">
        <v>686610.70178985596</v>
      </c>
      <c r="BF922" s="99">
        <v>0</v>
      </c>
      <c r="BG922" s="99">
        <v>20692615.125</v>
      </c>
      <c r="BH922" s="99">
        <v>2618703.12109375</v>
      </c>
      <c r="BI922" s="99">
        <v>0</v>
      </c>
      <c r="BJ922" s="99">
        <v>435966.904842377</v>
      </c>
      <c r="BK922" s="99">
        <v>272250.86950302101</v>
      </c>
      <c r="BL922" s="99">
        <v>0</v>
      </c>
      <c r="BM922" s="99">
        <v>0</v>
      </c>
      <c r="BN922" s="99">
        <v>0</v>
      </c>
      <c r="BO922" s="99">
        <v>0</v>
      </c>
      <c r="BP922" s="99">
        <v>0</v>
      </c>
      <c r="BQ922" s="99">
        <v>0</v>
      </c>
      <c r="BR922" s="99">
        <v>1158687.88745117</v>
      </c>
      <c r="BS922" s="99">
        <v>813155.325782776</v>
      </c>
      <c r="BT922" s="99">
        <v>0</v>
      </c>
      <c r="BU922" s="99">
        <v>570970.58999633801</v>
      </c>
      <c r="BV922" s="99">
        <v>451972.05563736003</v>
      </c>
      <c r="BW922" s="99">
        <v>0</v>
      </c>
      <c r="BX922" s="99">
        <v>128496.25954246501</v>
      </c>
      <c r="BY922" s="99">
        <v>0</v>
      </c>
      <c r="BZ922" s="99">
        <v>0</v>
      </c>
      <c r="CA922" s="99">
        <v>20623.250412464098</v>
      </c>
      <c r="CB922" s="99">
        <v>1059427.8939209001</v>
      </c>
      <c r="CC922" s="99">
        <v>10167321.450927701</v>
      </c>
      <c r="CD922" s="99">
        <v>3052472.2754516602</v>
      </c>
      <c r="CE922" s="99">
        <v>603.763445913792</v>
      </c>
      <c r="CF922" s="99">
        <v>80429.254380226106</v>
      </c>
      <c r="CG922" s="99">
        <v>687673.02007293701</v>
      </c>
      <c r="CH922" s="99">
        <v>0</v>
      </c>
      <c r="CI922" s="99">
        <v>21226.917669773102</v>
      </c>
      <c r="CJ922" s="99">
        <v>1137239.15211487</v>
      </c>
      <c r="CK922" s="99">
        <v>10823082.763305699</v>
      </c>
      <c r="CL922" s="99">
        <v>3189490.73474121</v>
      </c>
      <c r="CM922" s="203">
        <f t="shared" si="42"/>
        <v>42678.491888761506</v>
      </c>
      <c r="CN922" s="203">
        <f t="shared" si="43"/>
        <v>7675051.3333892804</v>
      </c>
      <c r="CO922" s="203">
        <f t="shared" si="44"/>
        <v>31515697.888305701</v>
      </c>
      <c r="CP922" s="99">
        <v>3189490.73474121</v>
      </c>
      <c r="CQ922" s="99">
        <v>0</v>
      </c>
      <c r="CR922" s="99">
        <v>0</v>
      </c>
      <c r="CS922" s="99">
        <v>0</v>
      </c>
      <c r="CT922" s="99">
        <v>0</v>
      </c>
    </row>
    <row r="923" spans="1:98">
      <c r="A923" s="98" t="s">
        <v>66</v>
      </c>
      <c r="B923" s="100">
        <v>42705</v>
      </c>
      <c r="C923" s="99">
        <v>18760.246189117399</v>
      </c>
      <c r="D923" s="99">
        <v>0</v>
      </c>
      <c r="E923" s="99">
        <v>1719.38900998235</v>
      </c>
      <c r="F923" s="99">
        <v>1367.51875503361</v>
      </c>
      <c r="G923" s="99">
        <v>611.59704888611998</v>
      </c>
      <c r="H923" s="99">
        <v>0</v>
      </c>
      <c r="I923" s="99">
        <v>0</v>
      </c>
      <c r="J923" s="99">
        <v>21452.106143713001</v>
      </c>
      <c r="K923" s="99">
        <v>0</v>
      </c>
      <c r="L923" s="99">
        <v>19.995797827374201</v>
      </c>
      <c r="M923" s="99">
        <v>8177.7614923715601</v>
      </c>
      <c r="N923" s="99">
        <v>2140.43438565731</v>
      </c>
      <c r="O923" s="99">
        <v>0</v>
      </c>
      <c r="P923" s="99">
        <v>9272.0514526367206</v>
      </c>
      <c r="Q923" s="99">
        <v>881.19045370817196</v>
      </c>
      <c r="R923" s="99">
        <v>0</v>
      </c>
      <c r="S923" s="99">
        <v>610.532293707132</v>
      </c>
      <c r="T923" s="99">
        <v>0</v>
      </c>
      <c r="U923" s="99">
        <v>21446.6254210472</v>
      </c>
      <c r="V923" s="99">
        <v>926370.21263885498</v>
      </c>
      <c r="W923" s="99">
        <v>0</v>
      </c>
      <c r="X923" s="99">
        <v>113360.913636208</v>
      </c>
      <c r="Y923" s="99">
        <v>82919.700218200698</v>
      </c>
      <c r="Z923" s="99">
        <v>79844.261640548706</v>
      </c>
      <c r="AA923" s="99">
        <v>0</v>
      </c>
      <c r="AB923" s="99">
        <v>0</v>
      </c>
      <c r="AC923" s="99">
        <v>6495053.0322876005</v>
      </c>
      <c r="AD923" s="99">
        <v>0</v>
      </c>
      <c r="AE923" s="99">
        <v>1456.31133249402</v>
      </c>
      <c r="AF923" s="99">
        <v>343023.515052795</v>
      </c>
      <c r="AG923" s="99">
        <v>243404.58671569801</v>
      </c>
      <c r="AH923" s="99">
        <v>0</v>
      </c>
      <c r="AI923" s="99">
        <v>347784.69606018101</v>
      </c>
      <c r="AJ923" s="99">
        <v>105153.45942211201</v>
      </c>
      <c r="AK923" s="99">
        <v>0</v>
      </c>
      <c r="AL923" s="99">
        <v>79849.5970144272</v>
      </c>
      <c r="AM923" s="99">
        <v>0</v>
      </c>
      <c r="AN923" s="99">
        <v>6518234.84802246</v>
      </c>
      <c r="AO923" s="99">
        <v>9016747.7603759803</v>
      </c>
      <c r="AP923" s="99">
        <v>0</v>
      </c>
      <c r="AQ923" s="99">
        <v>1007599.94172668</v>
      </c>
      <c r="AR923" s="99">
        <v>718040.36819457996</v>
      </c>
      <c r="AS923" s="99">
        <v>681464.22162628197</v>
      </c>
      <c r="AT923" s="99">
        <v>0</v>
      </c>
      <c r="AU923" s="99">
        <v>0</v>
      </c>
      <c r="AV923" s="99">
        <v>20645702.240234401</v>
      </c>
      <c r="AW923" s="99">
        <v>0</v>
      </c>
      <c r="AX923" s="99">
        <v>8505.4260708093607</v>
      </c>
      <c r="AY923" s="99">
        <v>3441680.5051574698</v>
      </c>
      <c r="AZ923" s="99">
        <v>2133968.4365844699</v>
      </c>
      <c r="BA923" s="99">
        <v>0</v>
      </c>
      <c r="BB923" s="99">
        <v>3500724.3589172401</v>
      </c>
      <c r="BC923" s="99">
        <v>952212.04263305699</v>
      </c>
      <c r="BD923" s="99">
        <v>0</v>
      </c>
      <c r="BE923" s="99">
        <v>678757.03652191197</v>
      </c>
      <c r="BF923" s="99">
        <v>0</v>
      </c>
      <c r="BG923" s="99">
        <v>20729327.035888702</v>
      </c>
      <c r="BH923" s="99">
        <v>2621369.2339172401</v>
      </c>
      <c r="BI923" s="99">
        <v>0</v>
      </c>
      <c r="BJ923" s="99">
        <v>420907.38246154803</v>
      </c>
      <c r="BK923" s="99">
        <v>258513.83555603001</v>
      </c>
      <c r="BL923" s="99">
        <v>0</v>
      </c>
      <c r="BM923" s="99">
        <v>0</v>
      </c>
      <c r="BN923" s="99">
        <v>0</v>
      </c>
      <c r="BO923" s="99">
        <v>0</v>
      </c>
      <c r="BP923" s="99">
        <v>0</v>
      </c>
      <c r="BQ923" s="99">
        <v>0</v>
      </c>
      <c r="BR923" s="99">
        <v>1158123.21815491</v>
      </c>
      <c r="BS923" s="99">
        <v>805336.05802154494</v>
      </c>
      <c r="BT923" s="99">
        <v>0</v>
      </c>
      <c r="BU923" s="99">
        <v>650585.85999298096</v>
      </c>
      <c r="BV923" s="99">
        <v>449237.68881988502</v>
      </c>
      <c r="BW923" s="99">
        <v>0</v>
      </c>
      <c r="BX923" s="99">
        <v>137273.81950378401</v>
      </c>
      <c r="BY923" s="99">
        <v>0</v>
      </c>
      <c r="BZ923" s="99">
        <v>0</v>
      </c>
      <c r="CA923" s="99">
        <v>20487.373024463701</v>
      </c>
      <c r="CB923" s="99">
        <v>1042908.83132935</v>
      </c>
      <c r="CC923" s="99">
        <v>10064728.807739301</v>
      </c>
      <c r="CD923" s="99">
        <v>3046615.5352783198</v>
      </c>
      <c r="CE923" s="99">
        <v>611.79603738337801</v>
      </c>
      <c r="CF923" s="99">
        <v>80016.316965103106</v>
      </c>
      <c r="CG923" s="99">
        <v>680611.58287048305</v>
      </c>
      <c r="CH923" s="99">
        <v>0</v>
      </c>
      <c r="CI923" s="99">
        <v>21100.9324557781</v>
      </c>
      <c r="CJ923" s="99">
        <v>1122892.0692749</v>
      </c>
      <c r="CK923" s="99">
        <v>10738413.9885254</v>
      </c>
      <c r="CL923" s="99">
        <v>3184238.2163696298</v>
      </c>
      <c r="CM923" s="203">
        <f t="shared" si="42"/>
        <v>42547.557876825304</v>
      </c>
      <c r="CN923" s="203">
        <f t="shared" si="43"/>
        <v>7641126.9172973596</v>
      </c>
      <c r="CO923" s="203">
        <f t="shared" si="44"/>
        <v>31467741.0244141</v>
      </c>
      <c r="CP923" s="99">
        <v>3184238.2163696298</v>
      </c>
      <c r="CQ923" s="99">
        <v>0</v>
      </c>
      <c r="CR923" s="99">
        <v>0</v>
      </c>
      <c r="CS923" s="99">
        <v>0</v>
      </c>
      <c r="CT923" s="99">
        <v>0</v>
      </c>
    </row>
    <row r="924" spans="1:98">
      <c r="A924" s="98" t="s">
        <v>66</v>
      </c>
      <c r="B924" s="100">
        <v>42795</v>
      </c>
      <c r="C924" s="99">
        <v>18783.602387666699</v>
      </c>
      <c r="D924" s="99">
        <v>0</v>
      </c>
      <c r="E924" s="99">
        <v>1709.2274556309001</v>
      </c>
      <c r="F924" s="99">
        <v>1360.7842810303</v>
      </c>
      <c r="G924" s="99">
        <v>617.26991334557499</v>
      </c>
      <c r="H924" s="99">
        <v>0</v>
      </c>
      <c r="I924" s="99">
        <v>0</v>
      </c>
      <c r="J924" s="99">
        <v>21486.512827158</v>
      </c>
      <c r="K924" s="99">
        <v>0</v>
      </c>
      <c r="L924" s="99">
        <v>24.052249703789101</v>
      </c>
      <c r="M924" s="99">
        <v>8226.0485370159095</v>
      </c>
      <c r="N924" s="99">
        <v>2129.9893338680299</v>
      </c>
      <c r="O924" s="99">
        <v>0</v>
      </c>
      <c r="P924" s="99">
        <v>9220.0290530919992</v>
      </c>
      <c r="Q924" s="99">
        <v>869.81223241984799</v>
      </c>
      <c r="R924" s="99">
        <v>0</v>
      </c>
      <c r="S924" s="99">
        <v>615.13464280962899</v>
      </c>
      <c r="T924" s="99">
        <v>0</v>
      </c>
      <c r="U924" s="99">
        <v>21478.143002033201</v>
      </c>
      <c r="V924" s="99">
        <v>938732.99899292004</v>
      </c>
      <c r="W924" s="99">
        <v>0</v>
      </c>
      <c r="X924" s="99">
        <v>109107.374026299</v>
      </c>
      <c r="Y924" s="99">
        <v>78252.888811111494</v>
      </c>
      <c r="Z924" s="99">
        <v>80269.803813934297</v>
      </c>
      <c r="AA924" s="99">
        <v>0</v>
      </c>
      <c r="AB924" s="99">
        <v>0</v>
      </c>
      <c r="AC924" s="99">
        <v>6548049.0466918899</v>
      </c>
      <c r="AD924" s="99">
        <v>0</v>
      </c>
      <c r="AE924" s="99">
        <v>1327.8491259217301</v>
      </c>
      <c r="AF924" s="99">
        <v>347010.16557312</v>
      </c>
      <c r="AG924" s="99">
        <v>242424.11302566499</v>
      </c>
      <c r="AH924" s="99">
        <v>0</v>
      </c>
      <c r="AI924" s="99">
        <v>353012.69310378999</v>
      </c>
      <c r="AJ924" s="99">
        <v>105368.28981685601</v>
      </c>
      <c r="AK924" s="99">
        <v>0</v>
      </c>
      <c r="AL924" s="99">
        <v>79666.708063125596</v>
      </c>
      <c r="AM924" s="99">
        <v>0</v>
      </c>
      <c r="AN924" s="99">
        <v>6506947.3278198196</v>
      </c>
      <c r="AO924" s="99">
        <v>9157817.0222168006</v>
      </c>
      <c r="AP924" s="99">
        <v>0</v>
      </c>
      <c r="AQ924" s="99">
        <v>973611.60284423805</v>
      </c>
      <c r="AR924" s="99">
        <v>679943.14010620106</v>
      </c>
      <c r="AS924" s="99">
        <v>687024.71410369896</v>
      </c>
      <c r="AT924" s="99">
        <v>0</v>
      </c>
      <c r="AU924" s="99">
        <v>0</v>
      </c>
      <c r="AV924" s="99">
        <v>20752999.678222701</v>
      </c>
      <c r="AW924" s="99">
        <v>0</v>
      </c>
      <c r="AX924" s="99">
        <v>12386.254751563099</v>
      </c>
      <c r="AY924" s="99">
        <v>3539513.6052551302</v>
      </c>
      <c r="AZ924" s="99">
        <v>2134408.41119385</v>
      </c>
      <c r="BA924" s="99">
        <v>0</v>
      </c>
      <c r="BB924" s="99">
        <v>3544689.07666016</v>
      </c>
      <c r="BC924" s="99">
        <v>955292.99999237095</v>
      </c>
      <c r="BD924" s="99">
        <v>0</v>
      </c>
      <c r="BE924" s="99">
        <v>681255.68264770496</v>
      </c>
      <c r="BF924" s="99">
        <v>0</v>
      </c>
      <c r="BG924" s="99">
        <v>20771470.895752002</v>
      </c>
      <c r="BH924" s="99">
        <v>2676040.91900635</v>
      </c>
      <c r="BI924" s="99">
        <v>0</v>
      </c>
      <c r="BJ924" s="99">
        <v>408460.82543182402</v>
      </c>
      <c r="BK924" s="99">
        <v>248283.625545502</v>
      </c>
      <c r="BL924" s="99">
        <v>0</v>
      </c>
      <c r="BM924" s="99">
        <v>0</v>
      </c>
      <c r="BN924" s="99">
        <v>0</v>
      </c>
      <c r="BO924" s="99">
        <v>0</v>
      </c>
      <c r="BP924" s="99">
        <v>0</v>
      </c>
      <c r="BQ924" s="99">
        <v>0</v>
      </c>
      <c r="BR924" s="99">
        <v>1167893.93051147</v>
      </c>
      <c r="BS924" s="99">
        <v>804139.646247864</v>
      </c>
      <c r="BT924" s="99">
        <v>0</v>
      </c>
      <c r="BU924" s="99">
        <v>669685.45999145496</v>
      </c>
      <c r="BV924" s="99">
        <v>447207.30037689197</v>
      </c>
      <c r="BW924" s="99">
        <v>0</v>
      </c>
      <c r="BX924" s="99">
        <v>143916.76948356599</v>
      </c>
      <c r="BY924" s="99">
        <v>0</v>
      </c>
      <c r="BZ924" s="99">
        <v>0</v>
      </c>
      <c r="CA924" s="99">
        <v>20484.605926752101</v>
      </c>
      <c r="CB924" s="99">
        <v>1046391.74913025</v>
      </c>
      <c r="CC924" s="99">
        <v>10152173.8948975</v>
      </c>
      <c r="CD924" s="99">
        <v>3082243.9530334501</v>
      </c>
      <c r="CE924" s="99">
        <v>616.94947195798204</v>
      </c>
      <c r="CF924" s="99">
        <v>80397.050128936797</v>
      </c>
      <c r="CG924" s="99">
        <v>684178.57039642299</v>
      </c>
      <c r="CH924" s="99">
        <v>0</v>
      </c>
      <c r="CI924" s="99">
        <v>21101.029768943801</v>
      </c>
      <c r="CJ924" s="99">
        <v>1126023.5777130099</v>
      </c>
      <c r="CK924" s="99">
        <v>10839684.9056396</v>
      </c>
      <c r="CL924" s="99">
        <v>3226097.3014831501</v>
      </c>
      <c r="CM924" s="203">
        <f t="shared" si="42"/>
        <v>42579.172770977006</v>
      </c>
      <c r="CN924" s="203">
        <f t="shared" si="43"/>
        <v>7632970.9055328295</v>
      </c>
      <c r="CO924" s="203">
        <f t="shared" si="44"/>
        <v>31611155.801391602</v>
      </c>
      <c r="CP924" s="99">
        <v>3226097.3014831501</v>
      </c>
      <c r="CQ924" s="99">
        <v>0</v>
      </c>
      <c r="CR924" s="99">
        <v>0</v>
      </c>
      <c r="CS924" s="99">
        <v>0</v>
      </c>
      <c r="CT924" s="99">
        <v>0</v>
      </c>
    </row>
    <row r="925" spans="1:98">
      <c r="A925" s="98" t="s">
        <v>66</v>
      </c>
      <c r="B925" s="100">
        <v>42887</v>
      </c>
      <c r="C925" s="99">
        <v>18606.690122604399</v>
      </c>
      <c r="D925" s="99">
        <v>0</v>
      </c>
      <c r="E925" s="99">
        <v>1690.3974413722799</v>
      </c>
      <c r="F925" s="99">
        <v>1355.70563161373</v>
      </c>
      <c r="G925" s="99">
        <v>633.43174944072996</v>
      </c>
      <c r="H925" s="99">
        <v>0</v>
      </c>
      <c r="I925" s="99">
        <v>0</v>
      </c>
      <c r="J925" s="99">
        <v>21429.962581157699</v>
      </c>
      <c r="K925" s="99">
        <v>0</v>
      </c>
      <c r="L925" s="99">
        <v>24.530254739802299</v>
      </c>
      <c r="M925" s="99">
        <v>8134.0029626488704</v>
      </c>
      <c r="N925" s="99">
        <v>2091.35085818172</v>
      </c>
      <c r="O925" s="99">
        <v>0</v>
      </c>
      <c r="P925" s="99">
        <v>9180.2025338411295</v>
      </c>
      <c r="Q925" s="99">
        <v>850.93965929746605</v>
      </c>
      <c r="R925" s="99">
        <v>0</v>
      </c>
      <c r="S925" s="99">
        <v>635.22821465134598</v>
      </c>
      <c r="T925" s="99">
        <v>0</v>
      </c>
      <c r="U925" s="99">
        <v>21427.326840162299</v>
      </c>
      <c r="V925" s="99">
        <v>928053.44289398205</v>
      </c>
      <c r="W925" s="99">
        <v>0</v>
      </c>
      <c r="X925" s="99">
        <v>105221.43471622501</v>
      </c>
      <c r="Y925" s="99">
        <v>74898.255075454697</v>
      </c>
      <c r="Z925" s="99">
        <v>80091.302436828599</v>
      </c>
      <c r="AA925" s="99">
        <v>0</v>
      </c>
      <c r="AB925" s="99">
        <v>0</v>
      </c>
      <c r="AC925" s="99">
        <v>6525098.8079834003</v>
      </c>
      <c r="AD925" s="99">
        <v>0</v>
      </c>
      <c r="AE925" s="99">
        <v>886.78380630165304</v>
      </c>
      <c r="AF925" s="99">
        <v>338341.478725433</v>
      </c>
      <c r="AG925" s="99">
        <v>237831.51177215599</v>
      </c>
      <c r="AH925" s="99">
        <v>0</v>
      </c>
      <c r="AI925" s="99">
        <v>345349.74741745001</v>
      </c>
      <c r="AJ925" s="99">
        <v>105117.017051697</v>
      </c>
      <c r="AK925" s="99">
        <v>0</v>
      </c>
      <c r="AL925" s="99">
        <v>80234.334292411804</v>
      </c>
      <c r="AM925" s="99">
        <v>0</v>
      </c>
      <c r="AN925" s="99">
        <v>6560976.8862304697</v>
      </c>
      <c r="AO925" s="99">
        <v>9115199.6142578106</v>
      </c>
      <c r="AP925" s="99">
        <v>0</v>
      </c>
      <c r="AQ925" s="99">
        <v>938201.54642486596</v>
      </c>
      <c r="AR925" s="99">
        <v>654442.95883941697</v>
      </c>
      <c r="AS925" s="99">
        <v>685480.13935852097</v>
      </c>
      <c r="AT925" s="99">
        <v>0</v>
      </c>
      <c r="AU925" s="99">
        <v>0</v>
      </c>
      <c r="AV925" s="99">
        <v>20992027.4055176</v>
      </c>
      <c r="AW925" s="99">
        <v>0</v>
      </c>
      <c r="AX925" s="99">
        <v>8228.1741034984607</v>
      </c>
      <c r="AY925" s="99">
        <v>3423636.71765137</v>
      </c>
      <c r="AZ925" s="99">
        <v>2102122.2896118201</v>
      </c>
      <c r="BA925" s="99">
        <v>0</v>
      </c>
      <c r="BB925" s="99">
        <v>3498354.6151123</v>
      </c>
      <c r="BC925" s="99">
        <v>958754.08139038098</v>
      </c>
      <c r="BD925" s="99">
        <v>0</v>
      </c>
      <c r="BE925" s="99">
        <v>689126.80032348598</v>
      </c>
      <c r="BF925" s="99">
        <v>0</v>
      </c>
      <c r="BG925" s="99">
        <v>21027182.84375</v>
      </c>
      <c r="BH925" s="99">
        <v>2627906.0032958998</v>
      </c>
      <c r="BI925" s="99">
        <v>0</v>
      </c>
      <c r="BJ925" s="99">
        <v>397493.005237579</v>
      </c>
      <c r="BK925" s="99">
        <v>239992.91008567801</v>
      </c>
      <c r="BL925" s="99">
        <v>0</v>
      </c>
      <c r="BM925" s="99">
        <v>0</v>
      </c>
      <c r="BN925" s="99">
        <v>0</v>
      </c>
      <c r="BO925" s="99">
        <v>0</v>
      </c>
      <c r="BP925" s="99">
        <v>0</v>
      </c>
      <c r="BQ925" s="99">
        <v>0</v>
      </c>
      <c r="BR925" s="99">
        <v>1158303.3495636</v>
      </c>
      <c r="BS925" s="99">
        <v>795830.83451843297</v>
      </c>
      <c r="BT925" s="99">
        <v>0</v>
      </c>
      <c r="BU925" s="99">
        <v>659793.93999481201</v>
      </c>
      <c r="BV925" s="99">
        <v>449067.30271911598</v>
      </c>
      <c r="BW925" s="99">
        <v>0</v>
      </c>
      <c r="BX925" s="99">
        <v>147372.33948135399</v>
      </c>
      <c r="BY925" s="99">
        <v>0</v>
      </c>
      <c r="BZ925" s="99">
        <v>0</v>
      </c>
      <c r="CA925" s="99">
        <v>20294.827661037401</v>
      </c>
      <c r="CB925" s="99">
        <v>1032830.82542419</v>
      </c>
      <c r="CC925" s="99">
        <v>10064503.2646484</v>
      </c>
      <c r="CD925" s="99">
        <v>3026116.9313354502</v>
      </c>
      <c r="CE925" s="99">
        <v>633.96191392093897</v>
      </c>
      <c r="CF925" s="99">
        <v>80476.442631721497</v>
      </c>
      <c r="CG925" s="99">
        <v>687025.29219055199</v>
      </c>
      <c r="CH925" s="99">
        <v>0</v>
      </c>
      <c r="CI925" s="99">
        <v>20928.053704500198</v>
      </c>
      <c r="CJ925" s="99">
        <v>1112844.7537841799</v>
      </c>
      <c r="CK925" s="99">
        <v>10761645.503051801</v>
      </c>
      <c r="CL925" s="99">
        <v>3164472.8692932101</v>
      </c>
      <c r="CM925" s="203">
        <f t="shared" si="42"/>
        <v>42355.380544662497</v>
      </c>
      <c r="CN925" s="203">
        <f t="shared" si="43"/>
        <v>7673821.6400146494</v>
      </c>
      <c r="CO925" s="203">
        <f t="shared" si="44"/>
        <v>31788828.346801803</v>
      </c>
      <c r="CP925" s="99">
        <v>3164472.8692932101</v>
      </c>
      <c r="CQ925" s="99">
        <v>0</v>
      </c>
      <c r="CR925" s="99">
        <v>0</v>
      </c>
      <c r="CS925" s="99">
        <v>0</v>
      </c>
      <c r="CT925" s="99">
        <v>0</v>
      </c>
    </row>
    <row r="926" spans="1:98">
      <c r="A926" s="98" t="s">
        <v>66</v>
      </c>
      <c r="B926" s="100">
        <v>42979</v>
      </c>
      <c r="C926" s="99">
        <v>18524.3272793293</v>
      </c>
      <c r="D926" s="99">
        <v>0</v>
      </c>
      <c r="E926" s="99">
        <v>1683.5102890282899</v>
      </c>
      <c r="F926" s="99">
        <v>1348.9365520179299</v>
      </c>
      <c r="G926" s="99">
        <v>639.84920963645004</v>
      </c>
      <c r="H926" s="99">
        <v>0</v>
      </c>
      <c r="I926" s="99">
        <v>0</v>
      </c>
      <c r="J926" s="99">
        <v>21475.5013954639</v>
      </c>
      <c r="K926" s="99">
        <v>0</v>
      </c>
      <c r="L926" s="99">
        <v>23.397972275037301</v>
      </c>
      <c r="M926" s="99">
        <v>8103.1148747801799</v>
      </c>
      <c r="N926" s="99">
        <v>2071.9341286122799</v>
      </c>
      <c r="O926" s="99">
        <v>0</v>
      </c>
      <c r="P926" s="99">
        <v>9209.6453480720502</v>
      </c>
      <c r="Q926" s="99">
        <v>835.06527227163303</v>
      </c>
      <c r="R926" s="99">
        <v>0</v>
      </c>
      <c r="S926" s="99">
        <v>640.82416441291605</v>
      </c>
      <c r="T926" s="99">
        <v>0</v>
      </c>
      <c r="U926" s="99">
        <v>21500.506422996499</v>
      </c>
      <c r="V926" s="99">
        <v>924144.15091705299</v>
      </c>
      <c r="W926" s="99">
        <v>0</v>
      </c>
      <c r="X926" s="99">
        <v>102068.042750359</v>
      </c>
      <c r="Y926" s="99">
        <v>73443.996070861802</v>
      </c>
      <c r="Z926" s="99">
        <v>81623.000787735</v>
      </c>
      <c r="AA926" s="99">
        <v>0</v>
      </c>
      <c r="AB926" s="99">
        <v>0</v>
      </c>
      <c r="AC926" s="99">
        <v>6490201.00891113</v>
      </c>
      <c r="AD926" s="99">
        <v>0</v>
      </c>
      <c r="AE926" s="99">
        <v>852.51067598164104</v>
      </c>
      <c r="AF926" s="99">
        <v>332850.47733306902</v>
      </c>
      <c r="AG926" s="99">
        <v>239130.636095047</v>
      </c>
      <c r="AH926" s="99">
        <v>0</v>
      </c>
      <c r="AI926" s="99">
        <v>343856.58155441302</v>
      </c>
      <c r="AJ926" s="99">
        <v>105308.256469727</v>
      </c>
      <c r="AK926" s="99">
        <v>0</v>
      </c>
      <c r="AL926" s="99">
        <v>81937.301994323701</v>
      </c>
      <c r="AM926" s="99">
        <v>0</v>
      </c>
      <c r="AN926" s="99">
        <v>6513617.7829589797</v>
      </c>
      <c r="AO926" s="99">
        <v>9105580.0223388709</v>
      </c>
      <c r="AP926" s="99">
        <v>0</v>
      </c>
      <c r="AQ926" s="99">
        <v>920620.15143585205</v>
      </c>
      <c r="AR926" s="99">
        <v>645541.77652740502</v>
      </c>
      <c r="AS926" s="99">
        <v>699324.28533172596</v>
      </c>
      <c r="AT926" s="99">
        <v>0</v>
      </c>
      <c r="AU926" s="99">
        <v>0</v>
      </c>
      <c r="AV926" s="99">
        <v>20854788.324462902</v>
      </c>
      <c r="AW926" s="99">
        <v>0</v>
      </c>
      <c r="AX926" s="99">
        <v>8398.6647022962607</v>
      </c>
      <c r="AY926" s="99">
        <v>3394923.1907653799</v>
      </c>
      <c r="AZ926" s="99">
        <v>2125229.7629699698</v>
      </c>
      <c r="BA926" s="99">
        <v>0</v>
      </c>
      <c r="BB926" s="99">
        <v>3526106.4180297898</v>
      </c>
      <c r="BC926" s="99">
        <v>960503.45301818801</v>
      </c>
      <c r="BD926" s="99">
        <v>0</v>
      </c>
      <c r="BE926" s="99">
        <v>703122.97570037795</v>
      </c>
      <c r="BF926" s="99">
        <v>0</v>
      </c>
      <c r="BG926" s="99">
        <v>20917711.8825684</v>
      </c>
      <c r="BH926" s="99">
        <v>2628635.8067932101</v>
      </c>
      <c r="BI926" s="99">
        <v>0</v>
      </c>
      <c r="BJ926" s="99">
        <v>394837.81250762899</v>
      </c>
      <c r="BK926" s="99">
        <v>236607.560611725</v>
      </c>
      <c r="BL926" s="99">
        <v>0</v>
      </c>
      <c r="BM926" s="99">
        <v>0</v>
      </c>
      <c r="BN926" s="99">
        <v>0</v>
      </c>
      <c r="BO926" s="99">
        <v>0</v>
      </c>
      <c r="BP926" s="99">
        <v>0</v>
      </c>
      <c r="BQ926" s="99">
        <v>0</v>
      </c>
      <c r="BR926" s="99">
        <v>1145582.55651855</v>
      </c>
      <c r="BS926" s="99">
        <v>805521.376953125</v>
      </c>
      <c r="BT926" s="99">
        <v>0</v>
      </c>
      <c r="BU926" s="99">
        <v>555627.60999298096</v>
      </c>
      <c r="BV926" s="99">
        <v>450914.67272186303</v>
      </c>
      <c r="BW926" s="99">
        <v>0</v>
      </c>
      <c r="BX926" s="99">
        <v>130221.359552383</v>
      </c>
      <c r="BY926" s="99">
        <v>0</v>
      </c>
      <c r="BZ926" s="99">
        <v>0</v>
      </c>
      <c r="CA926" s="99">
        <v>20209.994809865999</v>
      </c>
      <c r="CB926" s="99">
        <v>1026370.40911865</v>
      </c>
      <c r="CC926" s="99">
        <v>10051224.0045166</v>
      </c>
      <c r="CD926" s="99">
        <v>3019487.1227417002</v>
      </c>
      <c r="CE926" s="99">
        <v>640.63550601899601</v>
      </c>
      <c r="CF926" s="99">
        <v>82164.788424491897</v>
      </c>
      <c r="CG926" s="99">
        <v>702327.53676605201</v>
      </c>
      <c r="CH926" s="99">
        <v>0</v>
      </c>
      <c r="CI926" s="99">
        <v>20848.7834627628</v>
      </c>
      <c r="CJ926" s="99">
        <v>1111342.9777832001</v>
      </c>
      <c r="CK926" s="99">
        <v>10755389.763183599</v>
      </c>
      <c r="CL926" s="99">
        <v>3158530.7996521001</v>
      </c>
      <c r="CM926" s="203">
        <f t="shared" si="42"/>
        <v>42349.289885759295</v>
      </c>
      <c r="CN926" s="203">
        <f t="shared" si="43"/>
        <v>7624960.76074218</v>
      </c>
      <c r="CO926" s="203">
        <f t="shared" si="44"/>
        <v>31673101.645751998</v>
      </c>
      <c r="CP926" s="99">
        <v>3158530.7996521001</v>
      </c>
      <c r="CQ926" s="99">
        <v>0</v>
      </c>
      <c r="CR926" s="99">
        <v>0</v>
      </c>
      <c r="CS926" s="99">
        <v>0</v>
      </c>
      <c r="CT926" s="99">
        <v>0</v>
      </c>
    </row>
    <row r="927" spans="1:98">
      <c r="A927" s="98" t="s">
        <v>66</v>
      </c>
      <c r="B927" s="100">
        <v>43070</v>
      </c>
      <c r="C927" s="99">
        <v>18473.342256545999</v>
      </c>
      <c r="D927" s="99">
        <v>0</v>
      </c>
      <c r="E927" s="99">
        <v>1650.7886234968901</v>
      </c>
      <c r="F927" s="99">
        <v>1332.5927909314601</v>
      </c>
      <c r="G927" s="99">
        <v>623.27819039672602</v>
      </c>
      <c r="H927" s="99">
        <v>0</v>
      </c>
      <c r="I927" s="99">
        <v>0</v>
      </c>
      <c r="J927" s="99">
        <v>21206.460578918501</v>
      </c>
      <c r="K927" s="99">
        <v>0</v>
      </c>
      <c r="L927" s="99">
        <v>22.997005912475299</v>
      </c>
      <c r="M927" s="99">
        <v>8113.3933336138698</v>
      </c>
      <c r="N927" s="99">
        <v>2041.6422934085101</v>
      </c>
      <c r="O927" s="99">
        <v>0</v>
      </c>
      <c r="P927" s="99">
        <v>9118.8619977235794</v>
      </c>
      <c r="Q927" s="99">
        <v>825.54056399315596</v>
      </c>
      <c r="R927" s="99">
        <v>0</v>
      </c>
      <c r="S927" s="99">
        <v>621.01938946545101</v>
      </c>
      <c r="T927" s="99">
        <v>0</v>
      </c>
      <c r="U927" s="99">
        <v>21193.248372554801</v>
      </c>
      <c r="V927" s="99">
        <v>916803.37007141102</v>
      </c>
      <c r="W927" s="99">
        <v>0</v>
      </c>
      <c r="X927" s="99">
        <v>102710.94413662</v>
      </c>
      <c r="Y927" s="99">
        <v>75967.256200790405</v>
      </c>
      <c r="Z927" s="99">
        <v>80799.3583374023</v>
      </c>
      <c r="AA927" s="99">
        <v>0</v>
      </c>
      <c r="AB927" s="99">
        <v>0</v>
      </c>
      <c r="AC927" s="99">
        <v>6451219.4800415002</v>
      </c>
      <c r="AD927" s="99">
        <v>0</v>
      </c>
      <c r="AE927" s="99">
        <v>717.70179992169096</v>
      </c>
      <c r="AF927" s="99">
        <v>339549.87688445998</v>
      </c>
      <c r="AG927" s="99">
        <v>239498.39617919899</v>
      </c>
      <c r="AH927" s="99">
        <v>0</v>
      </c>
      <c r="AI927" s="99">
        <v>336521.04990768398</v>
      </c>
      <c r="AJ927" s="99">
        <v>104978.78995037101</v>
      </c>
      <c r="AK927" s="99">
        <v>0</v>
      </c>
      <c r="AL927" s="99">
        <v>81019.445324897795</v>
      </c>
      <c r="AM927" s="99">
        <v>0</v>
      </c>
      <c r="AN927" s="99">
        <v>6469204.8076782199</v>
      </c>
      <c r="AO927" s="99">
        <v>9059398.8443603497</v>
      </c>
      <c r="AP927" s="99">
        <v>0</v>
      </c>
      <c r="AQ927" s="99">
        <v>923042.77356720006</v>
      </c>
      <c r="AR927" s="99">
        <v>658221.48603057896</v>
      </c>
      <c r="AS927" s="99">
        <v>700309.46050262498</v>
      </c>
      <c r="AT927" s="99">
        <v>0</v>
      </c>
      <c r="AU927" s="99">
        <v>0</v>
      </c>
      <c r="AV927" s="99">
        <v>20813030.356445301</v>
      </c>
      <c r="AW927" s="99">
        <v>0</v>
      </c>
      <c r="AX927" s="99">
        <v>6409.5199896097201</v>
      </c>
      <c r="AY927" s="99">
        <v>3480443.7312316899</v>
      </c>
      <c r="AZ927" s="99">
        <v>2141167.2279357901</v>
      </c>
      <c r="BA927" s="99">
        <v>0</v>
      </c>
      <c r="BB927" s="99">
        <v>3396171.7758178702</v>
      </c>
      <c r="BC927" s="99">
        <v>962311.13803863502</v>
      </c>
      <c r="BD927" s="99">
        <v>0</v>
      </c>
      <c r="BE927" s="99">
        <v>698934.78025817894</v>
      </c>
      <c r="BF927" s="99">
        <v>0</v>
      </c>
      <c r="BG927" s="99">
        <v>20872083.154785201</v>
      </c>
      <c r="BH927" s="99">
        <v>2635014.7734069801</v>
      </c>
      <c r="BI927" s="99">
        <v>0</v>
      </c>
      <c r="BJ927" s="99">
        <v>392843.41116333002</v>
      </c>
      <c r="BK927" s="99">
        <v>238519.08941841099</v>
      </c>
      <c r="BL927" s="99">
        <v>0</v>
      </c>
      <c r="BM927" s="99">
        <v>0</v>
      </c>
      <c r="BN927" s="99">
        <v>0</v>
      </c>
      <c r="BO927" s="99">
        <v>0</v>
      </c>
      <c r="BP927" s="99">
        <v>0</v>
      </c>
      <c r="BQ927" s="99">
        <v>0</v>
      </c>
      <c r="BR927" s="99">
        <v>1164387.0302429199</v>
      </c>
      <c r="BS927" s="99">
        <v>808606.13420105004</v>
      </c>
      <c r="BT927" s="99">
        <v>0</v>
      </c>
      <c r="BU927" s="99">
        <v>630004.86935424805</v>
      </c>
      <c r="BV927" s="99">
        <v>448829.740364075</v>
      </c>
      <c r="BW927" s="99">
        <v>0</v>
      </c>
      <c r="BX927" s="99">
        <v>139292.04672050499</v>
      </c>
      <c r="BY927" s="99">
        <v>0</v>
      </c>
      <c r="BZ927" s="99">
        <v>0</v>
      </c>
      <c r="CA927" s="99">
        <v>20130.6267187595</v>
      </c>
      <c r="CB927" s="99">
        <v>1020739.58605957</v>
      </c>
      <c r="CC927" s="99">
        <v>10006116.001708999</v>
      </c>
      <c r="CD927" s="99">
        <v>3033959.7560119601</v>
      </c>
      <c r="CE927" s="99">
        <v>621.72694504261005</v>
      </c>
      <c r="CF927" s="99">
        <v>81217.417899131804</v>
      </c>
      <c r="CG927" s="99">
        <v>699029.25756835903</v>
      </c>
      <c r="CH927" s="99">
        <v>0</v>
      </c>
      <c r="CI927" s="99">
        <v>20756.377503633499</v>
      </c>
      <c r="CJ927" s="99">
        <v>1101525.1292572001</v>
      </c>
      <c r="CK927" s="99">
        <v>10717148.626831099</v>
      </c>
      <c r="CL927" s="99">
        <v>3173759.85119629</v>
      </c>
      <c r="CM927" s="203">
        <f t="shared" si="42"/>
        <v>41949.6258761883</v>
      </c>
      <c r="CN927" s="203">
        <f t="shared" si="43"/>
        <v>7570729.9369354201</v>
      </c>
      <c r="CO927" s="203">
        <f t="shared" si="44"/>
        <v>31589231.7816163</v>
      </c>
      <c r="CP927" s="99">
        <v>3173759.85119629</v>
      </c>
      <c r="CQ927" s="99">
        <v>0</v>
      </c>
      <c r="CR927" s="99">
        <v>0</v>
      </c>
      <c r="CS927" s="99">
        <v>0</v>
      </c>
      <c r="CT927" s="99">
        <v>0</v>
      </c>
    </row>
    <row r="928" spans="1:98">
      <c r="A928" s="98" t="s">
        <v>66</v>
      </c>
      <c r="B928" s="100">
        <v>43160</v>
      </c>
      <c r="C928" s="99">
        <v>18457.760783195499</v>
      </c>
      <c r="D928" s="99">
        <v>0</v>
      </c>
      <c r="E928" s="99">
        <v>1620.55723035336</v>
      </c>
      <c r="F928" s="99">
        <v>1314.4527213573499</v>
      </c>
      <c r="G928" s="99">
        <v>633.77134270966098</v>
      </c>
      <c r="H928" s="99">
        <v>0</v>
      </c>
      <c r="I928" s="99">
        <v>0</v>
      </c>
      <c r="J928" s="99">
        <v>21035.518032074</v>
      </c>
      <c r="K928" s="99">
        <v>0</v>
      </c>
      <c r="L928" s="99">
        <v>24.054893135326001</v>
      </c>
      <c r="M928" s="99">
        <v>8175.5516102909996</v>
      </c>
      <c r="N928" s="99">
        <v>2027.91529139876</v>
      </c>
      <c r="O928" s="99">
        <v>0</v>
      </c>
      <c r="P928" s="99">
        <v>9003.4053106308002</v>
      </c>
      <c r="Q928" s="99">
        <v>813.83994944393601</v>
      </c>
      <c r="R928" s="99">
        <v>0</v>
      </c>
      <c r="S928" s="99">
        <v>632.14344460517202</v>
      </c>
      <c r="T928" s="99">
        <v>0</v>
      </c>
      <c r="U928" s="99">
        <v>21023.080338001299</v>
      </c>
      <c r="V928" s="99">
        <v>911393.050598145</v>
      </c>
      <c r="W928" s="99">
        <v>0</v>
      </c>
      <c r="X928" s="99">
        <v>100837.535980225</v>
      </c>
      <c r="Y928" s="99">
        <v>74515.856720924407</v>
      </c>
      <c r="Z928" s="99">
        <v>79493.8574504852</v>
      </c>
      <c r="AA928" s="99">
        <v>0</v>
      </c>
      <c r="AB928" s="99">
        <v>0</v>
      </c>
      <c r="AC928" s="99">
        <v>6399979.3845825205</v>
      </c>
      <c r="AD928" s="99">
        <v>0</v>
      </c>
      <c r="AE928" s="99">
        <v>887.35300896316801</v>
      </c>
      <c r="AF928" s="99">
        <v>344340.644454956</v>
      </c>
      <c r="AG928" s="99">
        <v>234618.64090156599</v>
      </c>
      <c r="AH928" s="99">
        <v>0</v>
      </c>
      <c r="AI928" s="99">
        <v>323848.69669723499</v>
      </c>
      <c r="AJ928" s="99">
        <v>104605.608390808</v>
      </c>
      <c r="AK928" s="99">
        <v>0</v>
      </c>
      <c r="AL928" s="99">
        <v>78777.104443550095</v>
      </c>
      <c r="AM928" s="99">
        <v>0</v>
      </c>
      <c r="AN928" s="99">
        <v>6413998.3560790997</v>
      </c>
      <c r="AO928" s="99">
        <v>9083756.27807617</v>
      </c>
      <c r="AP928" s="99">
        <v>0</v>
      </c>
      <c r="AQ928" s="99">
        <v>910233.58471679699</v>
      </c>
      <c r="AR928" s="99">
        <v>656989.33776855504</v>
      </c>
      <c r="AS928" s="99">
        <v>694150.69308471703</v>
      </c>
      <c r="AT928" s="99">
        <v>0</v>
      </c>
      <c r="AU928" s="99">
        <v>0</v>
      </c>
      <c r="AV928" s="99">
        <v>20860028.065185498</v>
      </c>
      <c r="AW928" s="99">
        <v>0</v>
      </c>
      <c r="AX928" s="99">
        <v>6882.6219417452803</v>
      </c>
      <c r="AY928" s="99">
        <v>3577294.3346862802</v>
      </c>
      <c r="AZ928" s="99">
        <v>2120630.5256652799</v>
      </c>
      <c r="BA928" s="99">
        <v>0</v>
      </c>
      <c r="BB928" s="99">
        <v>3267736.9767456101</v>
      </c>
      <c r="BC928" s="99">
        <v>965422.057029724</v>
      </c>
      <c r="BD928" s="99">
        <v>0</v>
      </c>
      <c r="BE928" s="99">
        <v>687380.03593444801</v>
      </c>
      <c r="BF928" s="99">
        <v>0</v>
      </c>
      <c r="BG928" s="99">
        <v>20906008.3908691</v>
      </c>
      <c r="BH928" s="99">
        <v>2627784.9778442401</v>
      </c>
      <c r="BI928" s="99">
        <v>0</v>
      </c>
      <c r="BJ928" s="99">
        <v>390288.23149490397</v>
      </c>
      <c r="BK928" s="99">
        <v>237903.301467896</v>
      </c>
      <c r="BL928" s="99">
        <v>0</v>
      </c>
      <c r="BM928" s="99">
        <v>0</v>
      </c>
      <c r="BN928" s="99">
        <v>0</v>
      </c>
      <c r="BO928" s="99">
        <v>0</v>
      </c>
      <c r="BP928" s="99">
        <v>0</v>
      </c>
      <c r="BQ928" s="99">
        <v>0</v>
      </c>
      <c r="BR928" s="99">
        <v>1185144.86233521</v>
      </c>
      <c r="BS928" s="99">
        <v>791556.656898499</v>
      </c>
      <c r="BT928" s="99">
        <v>0</v>
      </c>
      <c r="BU928" s="99">
        <v>612971.19854736305</v>
      </c>
      <c r="BV928" s="99">
        <v>444135.28725814802</v>
      </c>
      <c r="BW928" s="99">
        <v>0</v>
      </c>
      <c r="BX928" s="99">
        <v>142393.09292984</v>
      </c>
      <c r="BY928" s="99">
        <v>0</v>
      </c>
      <c r="BZ928" s="99">
        <v>0</v>
      </c>
      <c r="CA928" s="99">
        <v>20070.225432634401</v>
      </c>
      <c r="CB928" s="99">
        <v>1009602.43889618</v>
      </c>
      <c r="CC928" s="99">
        <v>9981197.18286133</v>
      </c>
      <c r="CD928" s="99">
        <v>3013970.9146118201</v>
      </c>
      <c r="CE928" s="99">
        <v>633.47374346852303</v>
      </c>
      <c r="CF928" s="99">
        <v>79638.2629308701</v>
      </c>
      <c r="CG928" s="99">
        <v>690525.35492706299</v>
      </c>
      <c r="CH928" s="99">
        <v>0</v>
      </c>
      <c r="CI928" s="99">
        <v>20702.816170215599</v>
      </c>
      <c r="CJ928" s="99">
        <v>1087428.6238708501</v>
      </c>
      <c r="CK928" s="99">
        <v>10665550.264038101</v>
      </c>
      <c r="CL928" s="99">
        <v>3156207.23968506</v>
      </c>
      <c r="CM928" s="203">
        <f t="shared" si="42"/>
        <v>41725.896508216902</v>
      </c>
      <c r="CN928" s="203">
        <f t="shared" si="43"/>
        <v>7501426.9799499493</v>
      </c>
      <c r="CO928" s="203">
        <f t="shared" si="44"/>
        <v>31571558.6549072</v>
      </c>
      <c r="CP928" s="99">
        <v>3156207.23968506</v>
      </c>
      <c r="CQ928" s="99">
        <v>0</v>
      </c>
      <c r="CR928" s="99">
        <v>0</v>
      </c>
      <c r="CS928" s="99">
        <v>0</v>
      </c>
      <c r="CT928" s="99">
        <v>0</v>
      </c>
    </row>
    <row r="929" spans="1:98">
      <c r="A929" s="98" t="s">
        <v>66</v>
      </c>
      <c r="B929" s="100">
        <v>43252</v>
      </c>
      <c r="C929" s="99">
        <v>18522.6365735531</v>
      </c>
      <c r="D929" s="99">
        <v>0</v>
      </c>
      <c r="E929" s="99">
        <v>1610.20120434463</v>
      </c>
      <c r="F929" s="99">
        <v>1314.7509723901701</v>
      </c>
      <c r="G929" s="99">
        <v>631.88217959553003</v>
      </c>
      <c r="H929" s="99">
        <v>0</v>
      </c>
      <c r="I929" s="99">
        <v>0</v>
      </c>
      <c r="J929" s="99">
        <v>20886.508756875999</v>
      </c>
      <c r="K929" s="99">
        <v>0</v>
      </c>
      <c r="L929" s="99">
        <v>26.496327996253999</v>
      </c>
      <c r="M929" s="99">
        <v>8293.3986312150992</v>
      </c>
      <c r="N929" s="99">
        <v>2006.34498241544</v>
      </c>
      <c r="O929" s="99">
        <v>0</v>
      </c>
      <c r="P929" s="99">
        <v>8968.7667516469992</v>
      </c>
      <c r="Q929" s="99">
        <v>814.86638390272901</v>
      </c>
      <c r="R929" s="99">
        <v>0</v>
      </c>
      <c r="S929" s="99">
        <v>635.509090133011</v>
      </c>
      <c r="T929" s="99">
        <v>0</v>
      </c>
      <c r="U929" s="99">
        <v>20884.4301359653</v>
      </c>
      <c r="V929" s="99">
        <v>918759.05148315395</v>
      </c>
      <c r="W929" s="99">
        <v>0</v>
      </c>
      <c r="X929" s="99">
        <v>97734.496302604704</v>
      </c>
      <c r="Y929" s="99">
        <v>73492.888179779096</v>
      </c>
      <c r="Z929" s="99">
        <v>83309.5539608002</v>
      </c>
      <c r="AA929" s="99">
        <v>0</v>
      </c>
      <c r="AB929" s="99">
        <v>0</v>
      </c>
      <c r="AC929" s="99">
        <v>6390047.5524902297</v>
      </c>
      <c r="AD929" s="99">
        <v>0</v>
      </c>
      <c r="AE929" s="99">
        <v>715.84257296472799</v>
      </c>
      <c r="AF929" s="99">
        <v>348046.27105331398</v>
      </c>
      <c r="AG929" s="99">
        <v>231971.60788536101</v>
      </c>
      <c r="AH929" s="99">
        <v>0</v>
      </c>
      <c r="AI929" s="99">
        <v>322007.385990143</v>
      </c>
      <c r="AJ929" s="99">
        <v>104506.71280288701</v>
      </c>
      <c r="AK929" s="99">
        <v>0</v>
      </c>
      <c r="AL929" s="99">
        <v>84547.157138824507</v>
      </c>
      <c r="AM929" s="99">
        <v>0</v>
      </c>
      <c r="AN929" s="99">
        <v>6423079.0295410203</v>
      </c>
      <c r="AO929" s="99">
        <v>9190616.3293456994</v>
      </c>
      <c r="AP929" s="99">
        <v>0</v>
      </c>
      <c r="AQ929" s="99">
        <v>884929.63706207299</v>
      </c>
      <c r="AR929" s="99">
        <v>652279.59233093297</v>
      </c>
      <c r="AS929" s="99">
        <v>730510.72116088902</v>
      </c>
      <c r="AT929" s="99">
        <v>0</v>
      </c>
      <c r="AU929" s="99">
        <v>0</v>
      </c>
      <c r="AV929" s="99">
        <v>20909523.082275402</v>
      </c>
      <c r="AW929" s="99">
        <v>0</v>
      </c>
      <c r="AX929" s="99">
        <v>6729.3976386189497</v>
      </c>
      <c r="AY929" s="99">
        <v>3649977.7678222698</v>
      </c>
      <c r="AZ929" s="99">
        <v>2093119.94178772</v>
      </c>
      <c r="BA929" s="99">
        <v>0</v>
      </c>
      <c r="BB929" s="99">
        <v>3279495.1519165002</v>
      </c>
      <c r="BC929" s="99">
        <v>980206.22052764904</v>
      </c>
      <c r="BD929" s="99">
        <v>0</v>
      </c>
      <c r="BE929" s="99">
        <v>745339.95587158203</v>
      </c>
      <c r="BF929" s="99">
        <v>0</v>
      </c>
      <c r="BG929" s="99">
        <v>20989358.424804699</v>
      </c>
      <c r="BH929" s="99">
        <v>2632692.3259582501</v>
      </c>
      <c r="BI929" s="99">
        <v>0</v>
      </c>
      <c r="BJ929" s="99">
        <v>381659.52264785802</v>
      </c>
      <c r="BK929" s="99">
        <v>233406.112905502</v>
      </c>
      <c r="BL929" s="99">
        <v>0</v>
      </c>
      <c r="BM929" s="99">
        <v>0</v>
      </c>
      <c r="BN929" s="99">
        <v>0</v>
      </c>
      <c r="BO929" s="99">
        <v>0</v>
      </c>
      <c r="BP929" s="99">
        <v>0</v>
      </c>
      <c r="BQ929" s="99">
        <v>0</v>
      </c>
      <c r="BR929" s="99">
        <v>1202186.6394805899</v>
      </c>
      <c r="BS929" s="99">
        <v>781318.31035614002</v>
      </c>
      <c r="BT929" s="99">
        <v>0</v>
      </c>
      <c r="BU929" s="99">
        <v>610110.22558593797</v>
      </c>
      <c r="BV929" s="99">
        <v>446091.23610687302</v>
      </c>
      <c r="BW929" s="99">
        <v>0</v>
      </c>
      <c r="BX929" s="99">
        <v>153660.786016464</v>
      </c>
      <c r="BY929" s="99">
        <v>0</v>
      </c>
      <c r="BZ929" s="99">
        <v>0</v>
      </c>
      <c r="CA929" s="99">
        <v>20130.853797435801</v>
      </c>
      <c r="CB929" s="99">
        <v>1016144.84794617</v>
      </c>
      <c r="CC929" s="99">
        <v>10095315.802612299</v>
      </c>
      <c r="CD929" s="99">
        <v>3016649.0760192899</v>
      </c>
      <c r="CE929" s="99">
        <v>633.13393851369597</v>
      </c>
      <c r="CF929" s="99">
        <v>85007.944256782503</v>
      </c>
      <c r="CG929" s="99">
        <v>732807.80960845901</v>
      </c>
      <c r="CH929" s="99">
        <v>0</v>
      </c>
      <c r="CI929" s="99">
        <v>20763.110011100802</v>
      </c>
      <c r="CJ929" s="99">
        <v>1104556.4196319601</v>
      </c>
      <c r="CK929" s="99">
        <v>10854400.7698975</v>
      </c>
      <c r="CL929" s="99">
        <v>3160784.4887695299</v>
      </c>
      <c r="CM929" s="203">
        <f t="shared" si="42"/>
        <v>41647.540147066102</v>
      </c>
      <c r="CN929" s="203">
        <f t="shared" si="43"/>
        <v>7527635.4491729802</v>
      </c>
      <c r="CO929" s="203">
        <f t="shared" si="44"/>
        <v>31843759.194702201</v>
      </c>
      <c r="CP929" s="99">
        <v>3160784.4887695299</v>
      </c>
      <c r="CQ929" s="99">
        <v>0</v>
      </c>
      <c r="CR929" s="99">
        <v>0</v>
      </c>
      <c r="CS929" s="99">
        <v>0</v>
      </c>
      <c r="CT929" s="99">
        <v>0</v>
      </c>
    </row>
    <row r="930" spans="1:98">
      <c r="A930" s="98" t="s">
        <v>67</v>
      </c>
      <c r="B930" s="100">
        <v>38047</v>
      </c>
      <c r="C930" s="99">
        <v>68315.081809043899</v>
      </c>
      <c r="D930" s="99">
        <v>0</v>
      </c>
      <c r="E930" s="99">
        <v>33975.4080023766</v>
      </c>
      <c r="F930" s="99">
        <v>16547.983026266102</v>
      </c>
      <c r="G930" s="99">
        <v>9.7830978468991798</v>
      </c>
      <c r="H930" s="99">
        <v>0</v>
      </c>
      <c r="I930" s="99">
        <v>0</v>
      </c>
      <c r="J930" s="99">
        <v>232.210426589474</v>
      </c>
      <c r="K930" s="99">
        <v>69674.194392204299</v>
      </c>
      <c r="L930" s="99">
        <v>52493.374413013502</v>
      </c>
      <c r="M930" s="99">
        <v>39372.531334400199</v>
      </c>
      <c r="N930" s="99">
        <v>5085.81382954121</v>
      </c>
      <c r="O930" s="99">
        <v>0</v>
      </c>
      <c r="P930" s="99">
        <v>0</v>
      </c>
      <c r="Q930" s="99">
        <v>4704.8712081909198</v>
      </c>
      <c r="R930" s="99">
        <v>0</v>
      </c>
      <c r="S930" s="99">
        <v>0</v>
      </c>
      <c r="T930" s="99">
        <v>2858.44938242435</v>
      </c>
      <c r="U930" s="99">
        <v>69540.477470397906</v>
      </c>
      <c r="V930" s="99">
        <v>3425312.2207641602</v>
      </c>
      <c r="W930" s="99">
        <v>0</v>
      </c>
      <c r="X930" s="99">
        <v>2494547.8659057599</v>
      </c>
      <c r="Y930" s="99">
        <v>993795.16324615502</v>
      </c>
      <c r="Z930" s="99">
        <v>372.82103734463499</v>
      </c>
      <c r="AA930" s="99">
        <v>0</v>
      </c>
      <c r="AB930" s="99">
        <v>0</v>
      </c>
      <c r="AC930" s="99">
        <v>14317.0680187941</v>
      </c>
      <c r="AD930" s="99">
        <v>18032735.653076202</v>
      </c>
      <c r="AE930" s="99">
        <v>2689013.4485168499</v>
      </c>
      <c r="AF930" s="99">
        <v>1903782.1220703099</v>
      </c>
      <c r="AG930" s="99">
        <v>821702.86694335903</v>
      </c>
      <c r="AH930" s="99">
        <v>0</v>
      </c>
      <c r="AI930" s="99">
        <v>0</v>
      </c>
      <c r="AJ930" s="99">
        <v>520534.56854248</v>
      </c>
      <c r="AK930" s="99">
        <v>0</v>
      </c>
      <c r="AL930" s="99">
        <v>0</v>
      </c>
      <c r="AM930" s="99">
        <v>449911.09103012102</v>
      </c>
      <c r="AN930" s="99">
        <v>17816151.411377002</v>
      </c>
      <c r="AO930" s="99">
        <v>23597501.9528809</v>
      </c>
      <c r="AP930" s="99">
        <v>0</v>
      </c>
      <c r="AQ930" s="99">
        <v>16763672.9067383</v>
      </c>
      <c r="AR930" s="99">
        <v>6800280.7939453097</v>
      </c>
      <c r="AS930" s="99">
        <v>2255.7434604167902</v>
      </c>
      <c r="AT930" s="99">
        <v>0</v>
      </c>
      <c r="AU930" s="99">
        <v>0</v>
      </c>
      <c r="AV930" s="99">
        <v>28493.4417562485</v>
      </c>
      <c r="AW930" s="99">
        <v>41651919.854003899</v>
      </c>
      <c r="AX930" s="99">
        <v>18551551.118896499</v>
      </c>
      <c r="AY930" s="99">
        <v>13050592.9179688</v>
      </c>
      <c r="AZ930" s="99">
        <v>5262488.8047485398</v>
      </c>
      <c r="BA930" s="99">
        <v>0</v>
      </c>
      <c r="BB930" s="99">
        <v>0</v>
      </c>
      <c r="BC930" s="99">
        <v>3401658.36651611</v>
      </c>
      <c r="BD930" s="99">
        <v>0</v>
      </c>
      <c r="BE930" s="99">
        <v>0</v>
      </c>
      <c r="BF930" s="99">
        <v>2745584.8360595698</v>
      </c>
      <c r="BG930" s="99">
        <v>41099022.4443359</v>
      </c>
      <c r="BH930" s="99">
        <v>3813645.2884826702</v>
      </c>
      <c r="BI930" s="99">
        <v>0</v>
      </c>
      <c r="BJ930" s="99">
        <v>4268285.9474487295</v>
      </c>
      <c r="BK930" s="99">
        <v>2346070.8756103502</v>
      </c>
      <c r="BL930" s="99">
        <v>0</v>
      </c>
      <c r="BM930" s="99">
        <v>0</v>
      </c>
      <c r="BN930" s="99">
        <v>0</v>
      </c>
      <c r="BO930" s="99">
        <v>0</v>
      </c>
      <c r="BP930" s="99">
        <v>0</v>
      </c>
      <c r="BQ930" s="99">
        <v>0</v>
      </c>
      <c r="BR930" s="99">
        <v>4324104.2473144503</v>
      </c>
      <c r="BS930" s="99">
        <v>2070857.9157257101</v>
      </c>
      <c r="BT930" s="99">
        <v>0</v>
      </c>
      <c r="BU930" s="99">
        <v>0</v>
      </c>
      <c r="BV930" s="99">
        <v>1630929.1940765399</v>
      </c>
      <c r="BW930" s="99">
        <v>0</v>
      </c>
      <c r="BX930" s="99">
        <v>0</v>
      </c>
      <c r="BY930" s="99">
        <v>0</v>
      </c>
      <c r="BZ930" s="99">
        <v>0</v>
      </c>
      <c r="CA930" s="99">
        <v>102403.464524269</v>
      </c>
      <c r="CB930" s="99">
        <v>5925139.3114623995</v>
      </c>
      <c r="CC930" s="99">
        <v>40315491.027343802</v>
      </c>
      <c r="CD930" s="99">
        <v>8067088.8765258798</v>
      </c>
      <c r="CE930" s="99">
        <v>2882.2921225130599</v>
      </c>
      <c r="CF930" s="99">
        <v>444607.08801651001</v>
      </c>
      <c r="CG930" s="99">
        <v>2704418.1258850102</v>
      </c>
      <c r="CH930" s="99">
        <v>0</v>
      </c>
      <c r="CI930" s="99">
        <v>105287.18991375</v>
      </c>
      <c r="CJ930" s="99">
        <v>6367319.8026733398</v>
      </c>
      <c r="CK930" s="99">
        <v>43013178.5146484</v>
      </c>
      <c r="CL930" s="99">
        <v>8063435.20703125</v>
      </c>
      <c r="CM930" s="203">
        <f t="shared" si="42"/>
        <v>174827.66738414791</v>
      </c>
      <c r="CN930" s="203">
        <f t="shared" si="43"/>
        <v>24183471.214050341</v>
      </c>
      <c r="CO930" s="203">
        <f t="shared" si="44"/>
        <v>84112200.9589843</v>
      </c>
      <c r="CP930" s="99">
        <v>8063435.20703125</v>
      </c>
      <c r="CQ930" s="99">
        <v>0</v>
      </c>
      <c r="CR930" s="99">
        <v>0</v>
      </c>
      <c r="CS930" s="99">
        <v>0</v>
      </c>
      <c r="CT930" s="99">
        <v>0</v>
      </c>
    </row>
    <row r="931" spans="1:98">
      <c r="A931" s="98" t="s">
        <v>67</v>
      </c>
      <c r="B931" s="100">
        <v>38139</v>
      </c>
      <c r="C931" s="99">
        <v>69014.104519844099</v>
      </c>
      <c r="D931" s="99">
        <v>0</v>
      </c>
      <c r="E931" s="99">
        <v>33361.258385658301</v>
      </c>
      <c r="F931" s="99">
        <v>16671.081385135702</v>
      </c>
      <c r="G931" s="99">
        <v>105.634100118652</v>
      </c>
      <c r="H931" s="99">
        <v>0</v>
      </c>
      <c r="I931" s="99">
        <v>0</v>
      </c>
      <c r="J931" s="99">
        <v>4063.3447105884602</v>
      </c>
      <c r="K931" s="99">
        <v>64624.767468929298</v>
      </c>
      <c r="L931" s="99">
        <v>53166.465743541703</v>
      </c>
      <c r="M931" s="99">
        <v>39209.801238536798</v>
      </c>
      <c r="N931" s="99">
        <v>5219.5736052989996</v>
      </c>
      <c r="O931" s="99">
        <v>0</v>
      </c>
      <c r="P931" s="99">
        <v>0</v>
      </c>
      <c r="Q931" s="99">
        <v>4696.9217237234097</v>
      </c>
      <c r="R931" s="99">
        <v>0</v>
      </c>
      <c r="S931" s="99">
        <v>0</v>
      </c>
      <c r="T931" s="99">
        <v>2828.8710159659399</v>
      </c>
      <c r="U931" s="99">
        <v>70063.745827674895</v>
      </c>
      <c r="V931" s="99">
        <v>3393488.4170532199</v>
      </c>
      <c r="W931" s="99">
        <v>0</v>
      </c>
      <c r="X931" s="99">
        <v>2460976.0630798298</v>
      </c>
      <c r="Y931" s="99">
        <v>1009575.1279296899</v>
      </c>
      <c r="Z931" s="99">
        <v>16562.383740663499</v>
      </c>
      <c r="AA931" s="99">
        <v>0</v>
      </c>
      <c r="AB931" s="99">
        <v>0</v>
      </c>
      <c r="AC931" s="99">
        <v>860781.39353942894</v>
      </c>
      <c r="AD931" s="99">
        <v>16660687.677978501</v>
      </c>
      <c r="AE931" s="99">
        <v>2654251.0626831101</v>
      </c>
      <c r="AF931" s="99">
        <v>1887138.59538269</v>
      </c>
      <c r="AG931" s="99">
        <v>825519.68319702102</v>
      </c>
      <c r="AH931" s="99">
        <v>0</v>
      </c>
      <c r="AI931" s="99">
        <v>0</v>
      </c>
      <c r="AJ931" s="99">
        <v>511232.96977615397</v>
      </c>
      <c r="AK931" s="99">
        <v>0</v>
      </c>
      <c r="AL931" s="99">
        <v>0</v>
      </c>
      <c r="AM931" s="99">
        <v>444757.84657669102</v>
      </c>
      <c r="AN931" s="99">
        <v>18111444.300781298</v>
      </c>
      <c r="AO931" s="99">
        <v>23589006.206298798</v>
      </c>
      <c r="AP931" s="99">
        <v>0</v>
      </c>
      <c r="AQ931" s="99">
        <v>16689430.645385699</v>
      </c>
      <c r="AR931" s="99">
        <v>7041050.1369628897</v>
      </c>
      <c r="AS931" s="99">
        <v>99424.250576973005</v>
      </c>
      <c r="AT931" s="99">
        <v>0</v>
      </c>
      <c r="AU931" s="99">
        <v>0</v>
      </c>
      <c r="AV931" s="99">
        <v>2092761.60302734</v>
      </c>
      <c r="AW931" s="99">
        <v>38756999.0078125</v>
      </c>
      <c r="AX931" s="99">
        <v>18548276.067382801</v>
      </c>
      <c r="AY931" s="99">
        <v>12942980.6362305</v>
      </c>
      <c r="AZ931" s="99">
        <v>5334546.0264282199</v>
      </c>
      <c r="BA931" s="99">
        <v>0</v>
      </c>
      <c r="BB931" s="99">
        <v>0</v>
      </c>
      <c r="BC931" s="99">
        <v>3376976.5862121601</v>
      </c>
      <c r="BD931" s="99">
        <v>0</v>
      </c>
      <c r="BE931" s="99">
        <v>0</v>
      </c>
      <c r="BF931" s="99">
        <v>2737802.2770080599</v>
      </c>
      <c r="BG931" s="99">
        <v>41810302.980957001</v>
      </c>
      <c r="BH931" s="99">
        <v>3795002.2061157199</v>
      </c>
      <c r="BI931" s="99">
        <v>0</v>
      </c>
      <c r="BJ931" s="99">
        <v>4263827.3773803702</v>
      </c>
      <c r="BK931" s="99">
        <v>2412085.0649719201</v>
      </c>
      <c r="BL931" s="99">
        <v>0</v>
      </c>
      <c r="BM931" s="99">
        <v>0</v>
      </c>
      <c r="BN931" s="99">
        <v>0</v>
      </c>
      <c r="BO931" s="99">
        <v>0</v>
      </c>
      <c r="BP931" s="99">
        <v>0</v>
      </c>
      <c r="BQ931" s="99">
        <v>0</v>
      </c>
      <c r="BR931" s="99">
        <v>4363312.1401977502</v>
      </c>
      <c r="BS931" s="99">
        <v>2103943.2099609398</v>
      </c>
      <c r="BT931" s="99">
        <v>0</v>
      </c>
      <c r="BU931" s="99">
        <v>0</v>
      </c>
      <c r="BV931" s="99">
        <v>1626165.1357116699</v>
      </c>
      <c r="BW931" s="99">
        <v>0</v>
      </c>
      <c r="BX931" s="99">
        <v>0</v>
      </c>
      <c r="BY931" s="99">
        <v>0</v>
      </c>
      <c r="BZ931" s="99">
        <v>0</v>
      </c>
      <c r="CA931" s="99">
        <v>102515.753308296</v>
      </c>
      <c r="CB931" s="99">
        <v>5824334.5370483398</v>
      </c>
      <c r="CC931" s="99">
        <v>39882436.708007798</v>
      </c>
      <c r="CD931" s="99">
        <v>8019196.5136718797</v>
      </c>
      <c r="CE931" s="99">
        <v>2841.8886639177799</v>
      </c>
      <c r="CF931" s="99">
        <v>439994.17373275798</v>
      </c>
      <c r="CG931" s="99">
        <v>2713230.0440368699</v>
      </c>
      <c r="CH931" s="99">
        <v>0</v>
      </c>
      <c r="CI931" s="99">
        <v>105320.831119537</v>
      </c>
      <c r="CJ931" s="99">
        <v>6264526.5402221698</v>
      </c>
      <c r="CK931" s="99">
        <v>42583090.074218802</v>
      </c>
      <c r="CL931" s="99">
        <v>8016068.6890869103</v>
      </c>
      <c r="CM931" s="203">
        <f t="shared" si="42"/>
        <v>175384.5769472119</v>
      </c>
      <c r="CN931" s="203">
        <f t="shared" si="43"/>
        <v>24375970.84100347</v>
      </c>
      <c r="CO931" s="203">
        <f t="shared" si="44"/>
        <v>84393393.055175811</v>
      </c>
      <c r="CP931" s="99">
        <v>8016068.6890869103</v>
      </c>
      <c r="CQ931" s="99">
        <v>0</v>
      </c>
      <c r="CR931" s="99">
        <v>0</v>
      </c>
      <c r="CS931" s="99">
        <v>0</v>
      </c>
      <c r="CT931" s="99">
        <v>0</v>
      </c>
    </row>
    <row r="932" spans="1:98">
      <c r="A932" s="98" t="s">
        <v>67</v>
      </c>
      <c r="B932" s="100">
        <v>38231</v>
      </c>
      <c r="C932" s="99">
        <v>70415.050555229202</v>
      </c>
      <c r="D932" s="99">
        <v>0</v>
      </c>
      <c r="E932" s="99">
        <v>33558.374933719599</v>
      </c>
      <c r="F932" s="99">
        <v>17266.860958576199</v>
      </c>
      <c r="G932" s="99">
        <v>226.19832878746101</v>
      </c>
      <c r="H932" s="99">
        <v>0</v>
      </c>
      <c r="I932" s="99">
        <v>0</v>
      </c>
      <c r="J932" s="99">
        <v>8951.7939370870608</v>
      </c>
      <c r="K932" s="99">
        <v>61073.650594234503</v>
      </c>
      <c r="L932" s="99">
        <v>56021.635127544403</v>
      </c>
      <c r="M932" s="99">
        <v>39562.7203378677</v>
      </c>
      <c r="N932" s="99">
        <v>5318.1718292236301</v>
      </c>
      <c r="O932" s="99">
        <v>0</v>
      </c>
      <c r="P932" s="99">
        <v>0</v>
      </c>
      <c r="Q932" s="99">
        <v>4669.4632768034899</v>
      </c>
      <c r="R932" s="99">
        <v>0</v>
      </c>
      <c r="S932" s="99">
        <v>0</v>
      </c>
      <c r="T932" s="99">
        <v>2794.3379169404502</v>
      </c>
      <c r="U932" s="99">
        <v>70029.723501205401</v>
      </c>
      <c r="V932" s="99">
        <v>3440498.8886108398</v>
      </c>
      <c r="W932" s="99">
        <v>0</v>
      </c>
      <c r="X932" s="99">
        <v>2448705.6126708998</v>
      </c>
      <c r="Y932" s="99">
        <v>1027313.47995758</v>
      </c>
      <c r="Z932" s="99">
        <v>36720.887753009803</v>
      </c>
      <c r="AA932" s="99">
        <v>0</v>
      </c>
      <c r="AB932" s="99">
        <v>0</v>
      </c>
      <c r="AC932" s="99">
        <v>2007193.03413391</v>
      </c>
      <c r="AD932" s="99">
        <v>14822543.1065674</v>
      </c>
      <c r="AE932" s="99">
        <v>2709831.9857482901</v>
      </c>
      <c r="AF932" s="99">
        <v>1886806.1913757301</v>
      </c>
      <c r="AG932" s="99">
        <v>841921.199897766</v>
      </c>
      <c r="AH932" s="99">
        <v>0</v>
      </c>
      <c r="AI932" s="99">
        <v>0</v>
      </c>
      <c r="AJ932" s="99">
        <v>506153.541381836</v>
      </c>
      <c r="AK932" s="99">
        <v>0</v>
      </c>
      <c r="AL932" s="99">
        <v>0</v>
      </c>
      <c r="AM932" s="99">
        <v>440856.16984939598</v>
      </c>
      <c r="AN932" s="99">
        <v>17316959.428466801</v>
      </c>
      <c r="AO932" s="99">
        <v>24282563.459228501</v>
      </c>
      <c r="AP932" s="99">
        <v>0</v>
      </c>
      <c r="AQ932" s="99">
        <v>16756812.9683838</v>
      </c>
      <c r="AR932" s="99">
        <v>7154740.0426635696</v>
      </c>
      <c r="AS932" s="99">
        <v>225025.91253471401</v>
      </c>
      <c r="AT932" s="99">
        <v>0</v>
      </c>
      <c r="AU932" s="99">
        <v>0</v>
      </c>
      <c r="AV932" s="99">
        <v>4962270.5338134803</v>
      </c>
      <c r="AW932" s="99">
        <v>35048373.386230499</v>
      </c>
      <c r="AX932" s="99">
        <v>19258122.972167999</v>
      </c>
      <c r="AY932" s="99">
        <v>13209340.9295654</v>
      </c>
      <c r="AZ932" s="99">
        <v>5542010.9182128897</v>
      </c>
      <c r="BA932" s="99">
        <v>0</v>
      </c>
      <c r="BB932" s="99">
        <v>0</v>
      </c>
      <c r="BC932" s="99">
        <v>3397420.4605407701</v>
      </c>
      <c r="BD932" s="99">
        <v>0</v>
      </c>
      <c r="BE932" s="99">
        <v>0</v>
      </c>
      <c r="BF932" s="99">
        <v>2747525.7427063002</v>
      </c>
      <c r="BG932" s="99">
        <v>40919891.797363304</v>
      </c>
      <c r="BH932" s="99">
        <v>4031118.1821594201</v>
      </c>
      <c r="BI932" s="99">
        <v>0</v>
      </c>
      <c r="BJ932" s="99">
        <v>4312423.7053832998</v>
      </c>
      <c r="BK932" s="99">
        <v>2496677.1469116202</v>
      </c>
      <c r="BL932" s="99">
        <v>0</v>
      </c>
      <c r="BM932" s="99">
        <v>0</v>
      </c>
      <c r="BN932" s="99">
        <v>0</v>
      </c>
      <c r="BO932" s="99">
        <v>0</v>
      </c>
      <c r="BP932" s="99">
        <v>0</v>
      </c>
      <c r="BQ932" s="99">
        <v>0</v>
      </c>
      <c r="BR932" s="99">
        <v>4458253.1189575205</v>
      </c>
      <c r="BS932" s="99">
        <v>2178791.7423400902</v>
      </c>
      <c r="BT932" s="99">
        <v>0</v>
      </c>
      <c r="BU932" s="99">
        <v>0</v>
      </c>
      <c r="BV932" s="99">
        <v>1658958.38658142</v>
      </c>
      <c r="BW932" s="99">
        <v>0</v>
      </c>
      <c r="BX932" s="99">
        <v>0</v>
      </c>
      <c r="BY932" s="99">
        <v>0</v>
      </c>
      <c r="BZ932" s="99">
        <v>0</v>
      </c>
      <c r="CA932" s="99">
        <v>103864.194011688</v>
      </c>
      <c r="CB932" s="99">
        <v>5902356.4416503897</v>
      </c>
      <c r="CC932" s="99">
        <v>41050675.660644501</v>
      </c>
      <c r="CD932" s="99">
        <v>8416674.2165527306</v>
      </c>
      <c r="CE932" s="99">
        <v>2738.1897798478599</v>
      </c>
      <c r="CF932" s="99">
        <v>436925.74459838902</v>
      </c>
      <c r="CG932" s="99">
        <v>2722481.9578247098</v>
      </c>
      <c r="CH932" s="99">
        <v>0</v>
      </c>
      <c r="CI932" s="99">
        <v>106615.059363365</v>
      </c>
      <c r="CJ932" s="99">
        <v>6341495.9746093797</v>
      </c>
      <c r="CK932" s="99">
        <v>43793742.296386696</v>
      </c>
      <c r="CL932" s="99">
        <v>8427091.27197266</v>
      </c>
      <c r="CM932" s="203">
        <f t="shared" si="42"/>
        <v>176644.78286457038</v>
      </c>
      <c r="CN932" s="203">
        <f t="shared" si="43"/>
        <v>23658455.403076179</v>
      </c>
      <c r="CO932" s="203">
        <f t="shared" si="44"/>
        <v>84713634.09375</v>
      </c>
      <c r="CP932" s="99">
        <v>8427091.27197266</v>
      </c>
      <c r="CQ932" s="99">
        <v>0</v>
      </c>
      <c r="CR932" s="99">
        <v>0</v>
      </c>
      <c r="CS932" s="99">
        <v>0</v>
      </c>
      <c r="CT932" s="99">
        <v>0</v>
      </c>
    </row>
    <row r="933" spans="1:98">
      <c r="A933" s="98" t="s">
        <v>67</v>
      </c>
      <c r="B933" s="100">
        <v>38322</v>
      </c>
      <c r="C933" s="99">
        <v>72008.888578414902</v>
      </c>
      <c r="D933" s="99">
        <v>0</v>
      </c>
      <c r="E933" s="99">
        <v>32523.587145805399</v>
      </c>
      <c r="F933" s="99">
        <v>16809.708432436</v>
      </c>
      <c r="G933" s="99">
        <v>367.93135748058597</v>
      </c>
      <c r="H933" s="99">
        <v>0</v>
      </c>
      <c r="I933" s="99">
        <v>0</v>
      </c>
      <c r="J933" s="99">
        <v>13786.959851503399</v>
      </c>
      <c r="K933" s="99">
        <v>58735.368066787698</v>
      </c>
      <c r="L933" s="99">
        <v>54849.116089344003</v>
      </c>
      <c r="M933" s="99">
        <v>39958.598554134398</v>
      </c>
      <c r="N933" s="99">
        <v>5437.8745142221496</v>
      </c>
      <c r="O933" s="99">
        <v>0</v>
      </c>
      <c r="P933" s="99">
        <v>0</v>
      </c>
      <c r="Q933" s="99">
        <v>4715.9598188996297</v>
      </c>
      <c r="R933" s="99">
        <v>0</v>
      </c>
      <c r="S933" s="99">
        <v>0</v>
      </c>
      <c r="T933" s="99">
        <v>2835.5707302987598</v>
      </c>
      <c r="U933" s="99">
        <v>71581.633003234907</v>
      </c>
      <c r="V933" s="99">
        <v>3555539.5316467299</v>
      </c>
      <c r="W933" s="99">
        <v>0</v>
      </c>
      <c r="X933" s="99">
        <v>2411374.24682617</v>
      </c>
      <c r="Y933" s="99">
        <v>1037029.28057098</v>
      </c>
      <c r="Z933" s="99">
        <v>67142.731164932295</v>
      </c>
      <c r="AA933" s="99">
        <v>0</v>
      </c>
      <c r="AB933" s="99">
        <v>0</v>
      </c>
      <c r="AC933" s="99">
        <v>3974732.29150391</v>
      </c>
      <c r="AD933" s="99">
        <v>15352233.756713901</v>
      </c>
      <c r="AE933" s="99">
        <v>2691860.7474365202</v>
      </c>
      <c r="AF933" s="99">
        <v>1911767.2228546101</v>
      </c>
      <c r="AG933" s="99">
        <v>855492.18801116897</v>
      </c>
      <c r="AH933" s="99">
        <v>0</v>
      </c>
      <c r="AI933" s="99">
        <v>0</v>
      </c>
      <c r="AJ933" s="99">
        <v>500065.12231445301</v>
      </c>
      <c r="AK933" s="99">
        <v>0</v>
      </c>
      <c r="AL933" s="99">
        <v>0</v>
      </c>
      <c r="AM933" s="99">
        <v>446847.68631362898</v>
      </c>
      <c r="AN933" s="99">
        <v>18776080.2822266</v>
      </c>
      <c r="AO933" s="99">
        <v>25374176.947997998</v>
      </c>
      <c r="AP933" s="99">
        <v>0</v>
      </c>
      <c r="AQ933" s="99">
        <v>16650306.741088901</v>
      </c>
      <c r="AR933" s="99">
        <v>7291247.1951293899</v>
      </c>
      <c r="AS933" s="99">
        <v>432758.39723587001</v>
      </c>
      <c r="AT933" s="99">
        <v>0</v>
      </c>
      <c r="AU933" s="99">
        <v>0</v>
      </c>
      <c r="AV933" s="99">
        <v>9709972.2001953106</v>
      </c>
      <c r="AW933" s="99">
        <v>36437752.981445298</v>
      </c>
      <c r="AX933" s="99">
        <v>19397022.715576202</v>
      </c>
      <c r="AY933" s="99">
        <v>13560641.7532959</v>
      </c>
      <c r="AZ933" s="99">
        <v>5701506.9331054697</v>
      </c>
      <c r="BA933" s="99">
        <v>0</v>
      </c>
      <c r="BB933" s="99">
        <v>0</v>
      </c>
      <c r="BC933" s="99">
        <v>3412056.37713623</v>
      </c>
      <c r="BD933" s="99">
        <v>0</v>
      </c>
      <c r="BE933" s="99">
        <v>0</v>
      </c>
      <c r="BF933" s="99">
        <v>2837682.9687194801</v>
      </c>
      <c r="BG933" s="99">
        <v>44694449.888671897</v>
      </c>
      <c r="BH933" s="99">
        <v>4123458.3336486798</v>
      </c>
      <c r="BI933" s="99">
        <v>0</v>
      </c>
      <c r="BJ933" s="99">
        <v>4326701.42431641</v>
      </c>
      <c r="BK933" s="99">
        <v>2561286.5176696801</v>
      </c>
      <c r="BL933" s="99">
        <v>0</v>
      </c>
      <c r="BM933" s="99">
        <v>0</v>
      </c>
      <c r="BN933" s="99">
        <v>0</v>
      </c>
      <c r="BO933" s="99">
        <v>0</v>
      </c>
      <c r="BP933" s="99">
        <v>0</v>
      </c>
      <c r="BQ933" s="99">
        <v>0</v>
      </c>
      <c r="BR933" s="99">
        <v>4580479.2760009803</v>
      </c>
      <c r="BS933" s="99">
        <v>2234962.01098633</v>
      </c>
      <c r="BT933" s="99">
        <v>0</v>
      </c>
      <c r="BU933" s="99">
        <v>0</v>
      </c>
      <c r="BV933" s="99">
        <v>1693799.99778748</v>
      </c>
      <c r="BW933" s="99">
        <v>0</v>
      </c>
      <c r="BX933" s="99">
        <v>0</v>
      </c>
      <c r="BY933" s="99">
        <v>0</v>
      </c>
      <c r="BZ933" s="99">
        <v>0</v>
      </c>
      <c r="CA933" s="99">
        <v>104400.518046379</v>
      </c>
      <c r="CB933" s="99">
        <v>5961318.0373535203</v>
      </c>
      <c r="CC933" s="99">
        <v>41967750.279785201</v>
      </c>
      <c r="CD933" s="99">
        <v>8433601.5278320294</v>
      </c>
      <c r="CE933" s="99">
        <v>2858.0535133778999</v>
      </c>
      <c r="CF933" s="99">
        <v>448713.31969833397</v>
      </c>
      <c r="CG933" s="99">
        <v>2847038.9450378399</v>
      </c>
      <c r="CH933" s="99">
        <v>0</v>
      </c>
      <c r="CI933" s="99">
        <v>107279.234320641</v>
      </c>
      <c r="CJ933" s="99">
        <v>6410541.7734375</v>
      </c>
      <c r="CK933" s="99">
        <v>44810832.418945298</v>
      </c>
      <c r="CL933" s="99">
        <v>8430992.2946777306</v>
      </c>
      <c r="CM933" s="203">
        <f t="shared" si="42"/>
        <v>178860.86732387589</v>
      </c>
      <c r="CN933" s="203">
        <f t="shared" si="43"/>
        <v>25186622.0556641</v>
      </c>
      <c r="CO933" s="203">
        <f t="shared" si="44"/>
        <v>89505282.307617187</v>
      </c>
      <c r="CP933" s="99">
        <v>8430992.2946777306</v>
      </c>
      <c r="CQ933" s="99">
        <v>0</v>
      </c>
      <c r="CR933" s="99">
        <v>0</v>
      </c>
      <c r="CS933" s="99">
        <v>0</v>
      </c>
      <c r="CT933" s="99">
        <v>0</v>
      </c>
    </row>
    <row r="934" spans="1:98">
      <c r="A934" s="98" t="s">
        <v>67</v>
      </c>
      <c r="B934" s="100">
        <v>38412</v>
      </c>
      <c r="C934" s="99">
        <v>74172.533666610703</v>
      </c>
      <c r="D934" s="99">
        <v>0</v>
      </c>
      <c r="E934" s="99">
        <v>32272.154932975802</v>
      </c>
      <c r="F934" s="99">
        <v>17061.879709959001</v>
      </c>
      <c r="G934" s="99">
        <v>505.37134652957297</v>
      </c>
      <c r="H934" s="99">
        <v>0</v>
      </c>
      <c r="I934" s="99">
        <v>0</v>
      </c>
      <c r="J934" s="99">
        <v>19300.873449325602</v>
      </c>
      <c r="K934" s="99">
        <v>52970.445155143701</v>
      </c>
      <c r="L934" s="99">
        <v>54793.328812599197</v>
      </c>
      <c r="M934" s="99">
        <v>40695.197518348701</v>
      </c>
      <c r="N934" s="99">
        <v>5571.6911343336096</v>
      </c>
      <c r="O934" s="99">
        <v>0</v>
      </c>
      <c r="P934" s="99">
        <v>0</v>
      </c>
      <c r="Q934" s="99">
        <v>4788.7330294847497</v>
      </c>
      <c r="R934" s="99">
        <v>0</v>
      </c>
      <c r="S934" s="99">
        <v>0</v>
      </c>
      <c r="T934" s="99">
        <v>2848.7696955800102</v>
      </c>
      <c r="U934" s="99">
        <v>72131.526467323303</v>
      </c>
      <c r="V934" s="99">
        <v>3685563.2051391602</v>
      </c>
      <c r="W934" s="99">
        <v>0</v>
      </c>
      <c r="X934" s="99">
        <v>2389202.7049255399</v>
      </c>
      <c r="Y934" s="99">
        <v>1052780.3359375</v>
      </c>
      <c r="Z934" s="99">
        <v>94475.323705673203</v>
      </c>
      <c r="AA934" s="99">
        <v>0</v>
      </c>
      <c r="AB934" s="99">
        <v>0</v>
      </c>
      <c r="AC934" s="99">
        <v>6785973.88916016</v>
      </c>
      <c r="AD934" s="99">
        <v>13485507.3631592</v>
      </c>
      <c r="AE934" s="99">
        <v>2733354.4738464402</v>
      </c>
      <c r="AF934" s="99">
        <v>1944705.7974090599</v>
      </c>
      <c r="AG934" s="99">
        <v>861060.68531799305</v>
      </c>
      <c r="AH934" s="99">
        <v>0</v>
      </c>
      <c r="AI934" s="99">
        <v>0</v>
      </c>
      <c r="AJ934" s="99">
        <v>494622.089012146</v>
      </c>
      <c r="AK934" s="99">
        <v>0</v>
      </c>
      <c r="AL934" s="99">
        <v>0</v>
      </c>
      <c r="AM934" s="99">
        <v>448137.26922225999</v>
      </c>
      <c r="AN934" s="99">
        <v>19508464.943847701</v>
      </c>
      <c r="AO934" s="99">
        <v>26643674.6247559</v>
      </c>
      <c r="AP934" s="99">
        <v>0</v>
      </c>
      <c r="AQ934" s="99">
        <v>16638798.009765601</v>
      </c>
      <c r="AR934" s="99">
        <v>7557545.2297973596</v>
      </c>
      <c r="AS934" s="99">
        <v>585254.72686004604</v>
      </c>
      <c r="AT934" s="99">
        <v>0</v>
      </c>
      <c r="AU934" s="99">
        <v>0</v>
      </c>
      <c r="AV934" s="99">
        <v>14466364.560668901</v>
      </c>
      <c r="AW934" s="99">
        <v>32359082.676025402</v>
      </c>
      <c r="AX934" s="99">
        <v>19770592.677002002</v>
      </c>
      <c r="AY934" s="99">
        <v>14048175.6966553</v>
      </c>
      <c r="AZ934" s="99">
        <v>5809205.0825195303</v>
      </c>
      <c r="BA934" s="99">
        <v>0</v>
      </c>
      <c r="BB934" s="99">
        <v>0</v>
      </c>
      <c r="BC934" s="99">
        <v>3425229.2106933598</v>
      </c>
      <c r="BD934" s="99">
        <v>0</v>
      </c>
      <c r="BE934" s="99">
        <v>0</v>
      </c>
      <c r="BF934" s="99">
        <v>2884842.3714904799</v>
      </c>
      <c r="BG934" s="99">
        <v>46764774.536132798</v>
      </c>
      <c r="BH934" s="99">
        <v>4319671.2727661096</v>
      </c>
      <c r="BI934" s="99">
        <v>0</v>
      </c>
      <c r="BJ934" s="99">
        <v>4410206.4786377</v>
      </c>
      <c r="BK934" s="99">
        <v>2706181.9081115699</v>
      </c>
      <c r="BL934" s="99">
        <v>0</v>
      </c>
      <c r="BM934" s="99">
        <v>0</v>
      </c>
      <c r="BN934" s="99">
        <v>0</v>
      </c>
      <c r="BO934" s="99">
        <v>0</v>
      </c>
      <c r="BP934" s="99">
        <v>0</v>
      </c>
      <c r="BQ934" s="99">
        <v>0</v>
      </c>
      <c r="BR934" s="99">
        <v>4671627.3638305701</v>
      </c>
      <c r="BS934" s="99">
        <v>2301994.2242736798</v>
      </c>
      <c r="BT934" s="99">
        <v>0</v>
      </c>
      <c r="BU934" s="99">
        <v>0</v>
      </c>
      <c r="BV934" s="99">
        <v>1760734.9673004199</v>
      </c>
      <c r="BW934" s="99">
        <v>0</v>
      </c>
      <c r="BX934" s="99">
        <v>0</v>
      </c>
      <c r="BY934" s="99">
        <v>0</v>
      </c>
      <c r="BZ934" s="99">
        <v>0</v>
      </c>
      <c r="CA934" s="99">
        <v>106526.323013306</v>
      </c>
      <c r="CB934" s="99">
        <v>6060068.1814575205</v>
      </c>
      <c r="CC934" s="99">
        <v>43296566.761718802</v>
      </c>
      <c r="CD934" s="99">
        <v>8718551.2381591797</v>
      </c>
      <c r="CE934" s="99">
        <v>2870.2026987075801</v>
      </c>
      <c r="CF934" s="99">
        <v>454248.90108108497</v>
      </c>
      <c r="CG934" s="99">
        <v>2916888.1962280301</v>
      </c>
      <c r="CH934" s="99">
        <v>0</v>
      </c>
      <c r="CI934" s="99">
        <v>109396.072321892</v>
      </c>
      <c r="CJ934" s="99">
        <v>6513293.4302978497</v>
      </c>
      <c r="CK934" s="99">
        <v>46222299.529785201</v>
      </c>
      <c r="CL934" s="99">
        <v>8714828.7165527306</v>
      </c>
      <c r="CM934" s="203">
        <f t="shared" si="42"/>
        <v>181527.59878921532</v>
      </c>
      <c r="CN934" s="203">
        <f t="shared" si="43"/>
        <v>26021758.374145553</v>
      </c>
      <c r="CO934" s="203">
        <f t="shared" si="44"/>
        <v>92987074.065917999</v>
      </c>
      <c r="CP934" s="99">
        <v>8714828.7165527306</v>
      </c>
      <c r="CQ934" s="99">
        <v>0</v>
      </c>
      <c r="CR934" s="99">
        <v>0</v>
      </c>
      <c r="CS934" s="99">
        <v>0</v>
      </c>
      <c r="CT934" s="99">
        <v>0</v>
      </c>
    </row>
    <row r="935" spans="1:98">
      <c r="A935" s="98" t="s">
        <v>67</v>
      </c>
      <c r="B935" s="100">
        <v>38504</v>
      </c>
      <c r="C935" s="99">
        <v>75826.204433441206</v>
      </c>
      <c r="D935" s="99">
        <v>1.9093084859923699</v>
      </c>
      <c r="E935" s="99">
        <v>31800.8149058819</v>
      </c>
      <c r="F935" s="99">
        <v>17262.483292102799</v>
      </c>
      <c r="G935" s="99">
        <v>668.78412389755204</v>
      </c>
      <c r="H935" s="99">
        <v>0</v>
      </c>
      <c r="I935" s="99">
        <v>0</v>
      </c>
      <c r="J935" s="99">
        <v>24300.0424427986</v>
      </c>
      <c r="K935" s="99">
        <v>47432.152079105399</v>
      </c>
      <c r="L935" s="99">
        <v>55976.389752864801</v>
      </c>
      <c r="M935" s="99">
        <v>41308.249410629302</v>
      </c>
      <c r="N935" s="99">
        <v>5647.5489198565501</v>
      </c>
      <c r="O935" s="99">
        <v>0</v>
      </c>
      <c r="P935" s="99">
        <v>0</v>
      </c>
      <c r="Q935" s="99">
        <v>4817.1724017262504</v>
      </c>
      <c r="R935" s="99">
        <v>0</v>
      </c>
      <c r="S935" s="99">
        <v>0</v>
      </c>
      <c r="T935" s="99">
        <v>2920.89652857184</v>
      </c>
      <c r="U935" s="99">
        <v>72551.937214851394</v>
      </c>
      <c r="V935" s="99">
        <v>3706056.4169616699</v>
      </c>
      <c r="W935" s="99">
        <v>50.289831831585602</v>
      </c>
      <c r="X935" s="99">
        <v>2350900.7301330599</v>
      </c>
      <c r="Y935" s="99">
        <v>1077849.3952331501</v>
      </c>
      <c r="Z935" s="99">
        <v>123458.90165329</v>
      </c>
      <c r="AA935" s="99">
        <v>0</v>
      </c>
      <c r="AB935" s="99">
        <v>0</v>
      </c>
      <c r="AC935" s="99">
        <v>8174250.7338867197</v>
      </c>
      <c r="AD935" s="99">
        <v>11896197.259399399</v>
      </c>
      <c r="AE935" s="99">
        <v>2780433.7097168001</v>
      </c>
      <c r="AF935" s="99">
        <v>1952996.6198883101</v>
      </c>
      <c r="AG935" s="99">
        <v>862103.79240417504</v>
      </c>
      <c r="AH935" s="99">
        <v>0</v>
      </c>
      <c r="AI935" s="99">
        <v>0</v>
      </c>
      <c r="AJ935" s="99">
        <v>494283.95759582502</v>
      </c>
      <c r="AK935" s="99">
        <v>0</v>
      </c>
      <c r="AL935" s="99">
        <v>0</v>
      </c>
      <c r="AM935" s="99">
        <v>471283.596252441</v>
      </c>
      <c r="AN935" s="99">
        <v>20581531.810791001</v>
      </c>
      <c r="AO935" s="99">
        <v>26990276.447997998</v>
      </c>
      <c r="AP935" s="99">
        <v>460.86987234652003</v>
      </c>
      <c r="AQ935" s="99">
        <v>16776124.959716801</v>
      </c>
      <c r="AR935" s="99">
        <v>7842336.0942382803</v>
      </c>
      <c r="AS935" s="99">
        <v>793011.00155639602</v>
      </c>
      <c r="AT935" s="99">
        <v>0</v>
      </c>
      <c r="AU935" s="99">
        <v>0</v>
      </c>
      <c r="AV935" s="99">
        <v>19257722.145263702</v>
      </c>
      <c r="AW935" s="99">
        <v>28722646.934814502</v>
      </c>
      <c r="AX935" s="99">
        <v>20309517.0151367</v>
      </c>
      <c r="AY935" s="99">
        <v>14110790.0852051</v>
      </c>
      <c r="AZ935" s="99">
        <v>5868612.6991577102</v>
      </c>
      <c r="BA935" s="99">
        <v>0</v>
      </c>
      <c r="BB935" s="99">
        <v>0</v>
      </c>
      <c r="BC935" s="99">
        <v>3448452.5844421401</v>
      </c>
      <c r="BD935" s="99">
        <v>0</v>
      </c>
      <c r="BE935" s="99">
        <v>0</v>
      </c>
      <c r="BF935" s="99">
        <v>3053803.1514587398</v>
      </c>
      <c r="BG935" s="99">
        <v>48166219.854980499</v>
      </c>
      <c r="BH935" s="99">
        <v>4475503.0603637705</v>
      </c>
      <c r="BI935" s="99">
        <v>52.8017731276341</v>
      </c>
      <c r="BJ935" s="99">
        <v>4488248.4678955097</v>
      </c>
      <c r="BK935" s="99">
        <v>2814499.0031127902</v>
      </c>
      <c r="BL935" s="99">
        <v>0</v>
      </c>
      <c r="BM935" s="99">
        <v>0</v>
      </c>
      <c r="BN935" s="99">
        <v>0</v>
      </c>
      <c r="BO935" s="99">
        <v>0</v>
      </c>
      <c r="BP935" s="99">
        <v>0</v>
      </c>
      <c r="BQ935" s="99">
        <v>0</v>
      </c>
      <c r="BR935" s="99">
        <v>4763326.5231933603</v>
      </c>
      <c r="BS935" s="99">
        <v>2345874.5858459501</v>
      </c>
      <c r="BT935" s="99">
        <v>0</v>
      </c>
      <c r="BU935" s="99">
        <v>0</v>
      </c>
      <c r="BV935" s="99">
        <v>1832500.9071807901</v>
      </c>
      <c r="BW935" s="99">
        <v>0</v>
      </c>
      <c r="BX935" s="99">
        <v>0</v>
      </c>
      <c r="BY935" s="99">
        <v>0</v>
      </c>
      <c r="BZ935" s="99">
        <v>0</v>
      </c>
      <c r="CA935" s="99">
        <v>107768.333677292</v>
      </c>
      <c r="CB935" s="99">
        <v>6047575.1771850605</v>
      </c>
      <c r="CC935" s="99">
        <v>43530695.943847701</v>
      </c>
      <c r="CD935" s="99">
        <v>8926939.7678222694</v>
      </c>
      <c r="CE935" s="99">
        <v>2937.1346122324499</v>
      </c>
      <c r="CF935" s="99">
        <v>464483.62168121297</v>
      </c>
      <c r="CG935" s="99">
        <v>3017974.3399352999</v>
      </c>
      <c r="CH935" s="99">
        <v>0</v>
      </c>
      <c r="CI935" s="99">
        <v>110672.149962425</v>
      </c>
      <c r="CJ935" s="99">
        <v>6511902.1728515597</v>
      </c>
      <c r="CK935" s="99">
        <v>46534953.275390603</v>
      </c>
      <c r="CL935" s="99">
        <v>8923520.8112793006</v>
      </c>
      <c r="CM935" s="203">
        <f t="shared" si="42"/>
        <v>183224.08717727638</v>
      </c>
      <c r="CN935" s="203">
        <f t="shared" si="43"/>
        <v>27093433.983642559</v>
      </c>
      <c r="CO935" s="203">
        <f t="shared" si="44"/>
        <v>94701173.130371094</v>
      </c>
      <c r="CP935" s="99">
        <v>8923520.8112793006</v>
      </c>
      <c r="CQ935" s="99">
        <v>0</v>
      </c>
      <c r="CR935" s="99">
        <v>0</v>
      </c>
      <c r="CS935" s="99">
        <v>0</v>
      </c>
      <c r="CT935" s="99">
        <v>0</v>
      </c>
    </row>
    <row r="936" spans="1:98">
      <c r="A936" s="98" t="s">
        <v>67</v>
      </c>
      <c r="B936" s="100">
        <v>38596</v>
      </c>
      <c r="C936" s="99">
        <v>77134.7776317596</v>
      </c>
      <c r="D936" s="99">
        <v>2.21403954498237</v>
      </c>
      <c r="E936" s="99">
        <v>31551.876225948301</v>
      </c>
      <c r="F936" s="99">
        <v>17594.874363184001</v>
      </c>
      <c r="G936" s="99">
        <v>802.26527333259605</v>
      </c>
      <c r="H936" s="99">
        <v>0</v>
      </c>
      <c r="I936" s="99">
        <v>0</v>
      </c>
      <c r="J936" s="99">
        <v>29644.400761842699</v>
      </c>
      <c r="K936" s="99">
        <v>42676.489645481102</v>
      </c>
      <c r="L936" s="99">
        <v>57688.406435966499</v>
      </c>
      <c r="M936" s="99">
        <v>41985.048249721498</v>
      </c>
      <c r="N936" s="99">
        <v>5722.4668715000198</v>
      </c>
      <c r="O936" s="99">
        <v>0</v>
      </c>
      <c r="P936" s="99">
        <v>0</v>
      </c>
      <c r="Q936" s="99">
        <v>4854.8272240757897</v>
      </c>
      <c r="R936" s="99">
        <v>0</v>
      </c>
      <c r="S936" s="99">
        <v>0</v>
      </c>
      <c r="T936" s="99">
        <v>2968.0325568616399</v>
      </c>
      <c r="U936" s="99">
        <v>72166.432574272199</v>
      </c>
      <c r="V936" s="99">
        <v>3758250.3475036598</v>
      </c>
      <c r="W936" s="99">
        <v>261.90872997418001</v>
      </c>
      <c r="X936" s="99">
        <v>2326309.3137817401</v>
      </c>
      <c r="Y936" s="99">
        <v>1099000.7360992399</v>
      </c>
      <c r="Z936" s="99">
        <v>153995.536979675</v>
      </c>
      <c r="AA936" s="99">
        <v>0</v>
      </c>
      <c r="AB936" s="99">
        <v>0</v>
      </c>
      <c r="AC936" s="99">
        <v>10224528.6102295</v>
      </c>
      <c r="AD936" s="99">
        <v>10025675.47229</v>
      </c>
      <c r="AE936" s="99">
        <v>2757171.98937988</v>
      </c>
      <c r="AF936" s="99">
        <v>1990002.635849</v>
      </c>
      <c r="AG936" s="99">
        <v>860835.78733062698</v>
      </c>
      <c r="AH936" s="99">
        <v>0</v>
      </c>
      <c r="AI936" s="99">
        <v>0</v>
      </c>
      <c r="AJ936" s="99">
        <v>495777.29821395897</v>
      </c>
      <c r="AK936" s="99">
        <v>0</v>
      </c>
      <c r="AL936" s="99">
        <v>0</v>
      </c>
      <c r="AM936" s="99">
        <v>471030.48456191999</v>
      </c>
      <c r="AN936" s="99">
        <v>20828193.290527299</v>
      </c>
      <c r="AO936" s="99">
        <v>27790883.196777299</v>
      </c>
      <c r="AP936" s="99">
        <v>2179.4364260137099</v>
      </c>
      <c r="AQ936" s="99">
        <v>16548946.5206299</v>
      </c>
      <c r="AR936" s="99">
        <v>7836866.1332397498</v>
      </c>
      <c r="AS936" s="99">
        <v>1031715.36051178</v>
      </c>
      <c r="AT936" s="99">
        <v>0</v>
      </c>
      <c r="AU936" s="99">
        <v>0</v>
      </c>
      <c r="AV936" s="99">
        <v>23557090.896728501</v>
      </c>
      <c r="AW936" s="99">
        <v>24539919.521240201</v>
      </c>
      <c r="AX936" s="99">
        <v>20449876.017089799</v>
      </c>
      <c r="AY936" s="99">
        <v>14593838.6019287</v>
      </c>
      <c r="AZ936" s="99">
        <v>5943900.2008667002</v>
      </c>
      <c r="BA936" s="99">
        <v>0</v>
      </c>
      <c r="BB936" s="99">
        <v>0</v>
      </c>
      <c r="BC936" s="99">
        <v>3524709.3906555199</v>
      </c>
      <c r="BD936" s="99">
        <v>0</v>
      </c>
      <c r="BE936" s="99">
        <v>0</v>
      </c>
      <c r="BF936" s="99">
        <v>3095564.2461242699</v>
      </c>
      <c r="BG936" s="99">
        <v>48565556.597656302</v>
      </c>
      <c r="BH936" s="99">
        <v>4754444.7885742197</v>
      </c>
      <c r="BI936" s="99">
        <v>76.7859639339149</v>
      </c>
      <c r="BJ936" s="99">
        <v>4556840.4224853497</v>
      </c>
      <c r="BK936" s="99">
        <v>2935043.5793151902</v>
      </c>
      <c r="BL936" s="99">
        <v>0</v>
      </c>
      <c r="BM936" s="99">
        <v>0</v>
      </c>
      <c r="BN936" s="99">
        <v>0</v>
      </c>
      <c r="BO936" s="99">
        <v>0</v>
      </c>
      <c r="BP936" s="99">
        <v>0</v>
      </c>
      <c r="BQ936" s="99">
        <v>0</v>
      </c>
      <c r="BR936" s="99">
        <v>4944784.6781005897</v>
      </c>
      <c r="BS936" s="99">
        <v>2382575.8521423298</v>
      </c>
      <c r="BT936" s="99">
        <v>0</v>
      </c>
      <c r="BU936" s="99">
        <v>0</v>
      </c>
      <c r="BV936" s="99">
        <v>1891950.0953064</v>
      </c>
      <c r="BW936" s="99">
        <v>0</v>
      </c>
      <c r="BX936" s="99">
        <v>0</v>
      </c>
      <c r="BY936" s="99">
        <v>0</v>
      </c>
      <c r="BZ936" s="99">
        <v>0</v>
      </c>
      <c r="CA936" s="99">
        <v>108597.58941650399</v>
      </c>
      <c r="CB936" s="99">
        <v>6105723.86047363</v>
      </c>
      <c r="CC936" s="99">
        <v>44546011.085449196</v>
      </c>
      <c r="CD936" s="99">
        <v>9375313.7454834003</v>
      </c>
      <c r="CE936" s="99">
        <v>2911.15922167897</v>
      </c>
      <c r="CF936" s="99">
        <v>470287.93547820998</v>
      </c>
      <c r="CG936" s="99">
        <v>3089411.5284118699</v>
      </c>
      <c r="CH936" s="99">
        <v>0</v>
      </c>
      <c r="CI936" s="99">
        <v>111521.033492088</v>
      </c>
      <c r="CJ936" s="99">
        <v>6577616.4041748</v>
      </c>
      <c r="CK936" s="99">
        <v>47647648.340820298</v>
      </c>
      <c r="CL936" s="99">
        <v>9387129.8165283203</v>
      </c>
      <c r="CM936" s="203">
        <f t="shared" si="42"/>
        <v>183687.46606636018</v>
      </c>
      <c r="CN936" s="203">
        <f t="shared" si="43"/>
        <v>27405809.6947021</v>
      </c>
      <c r="CO936" s="203">
        <f t="shared" si="44"/>
        <v>96213204.938476592</v>
      </c>
      <c r="CP936" s="99">
        <v>9387129.8165283203</v>
      </c>
      <c r="CQ936" s="99">
        <v>0</v>
      </c>
      <c r="CR936" s="99">
        <v>0</v>
      </c>
      <c r="CS936" s="99">
        <v>0</v>
      </c>
      <c r="CT936" s="99">
        <v>0</v>
      </c>
    </row>
    <row r="937" spans="1:98">
      <c r="A937" s="98" t="s">
        <v>67</v>
      </c>
      <c r="B937" s="100">
        <v>38687</v>
      </c>
      <c r="C937" s="99">
        <v>78921.425365447998</v>
      </c>
      <c r="D937" s="99">
        <v>2.7456781879882302</v>
      </c>
      <c r="E937" s="99">
        <v>31339.027760744098</v>
      </c>
      <c r="F937" s="99">
        <v>17962.310114145301</v>
      </c>
      <c r="G937" s="99">
        <v>960.03736537694897</v>
      </c>
      <c r="H937" s="99">
        <v>0</v>
      </c>
      <c r="I937" s="99">
        <v>0</v>
      </c>
      <c r="J937" s="99">
        <v>35358.3711099625</v>
      </c>
      <c r="K937" s="99">
        <v>38335.936850547798</v>
      </c>
      <c r="L937" s="99">
        <v>56639.957268714898</v>
      </c>
      <c r="M937" s="99">
        <v>42850.995262146003</v>
      </c>
      <c r="N937" s="99">
        <v>5731.2565600872003</v>
      </c>
      <c r="O937" s="99">
        <v>0</v>
      </c>
      <c r="P937" s="99">
        <v>0</v>
      </c>
      <c r="Q937" s="99">
        <v>4891.1597704887399</v>
      </c>
      <c r="R937" s="99">
        <v>0</v>
      </c>
      <c r="S937" s="99">
        <v>0</v>
      </c>
      <c r="T937" s="99">
        <v>2913.5813479721501</v>
      </c>
      <c r="U937" s="99">
        <v>73323.410071373</v>
      </c>
      <c r="V937" s="99">
        <v>3835106.0628356901</v>
      </c>
      <c r="W937" s="99">
        <v>169.70816911757001</v>
      </c>
      <c r="X937" s="99">
        <v>2290826.6375122098</v>
      </c>
      <c r="Y937" s="99">
        <v>1110416.2220916699</v>
      </c>
      <c r="Z937" s="99">
        <v>186462.916316986</v>
      </c>
      <c r="AA937" s="99">
        <v>0</v>
      </c>
      <c r="AB937" s="99">
        <v>0</v>
      </c>
      <c r="AC937" s="99">
        <v>12915025.103637701</v>
      </c>
      <c r="AD937" s="99">
        <v>8991095.7210693397</v>
      </c>
      <c r="AE937" s="99">
        <v>2644296.5479431199</v>
      </c>
      <c r="AF937" s="99">
        <v>2016530.1035766599</v>
      </c>
      <c r="AG937" s="99">
        <v>865431.06515502895</v>
      </c>
      <c r="AH937" s="99">
        <v>0</v>
      </c>
      <c r="AI937" s="99">
        <v>0</v>
      </c>
      <c r="AJ937" s="99">
        <v>492274.65991592401</v>
      </c>
      <c r="AK937" s="99">
        <v>0</v>
      </c>
      <c r="AL937" s="99">
        <v>0</v>
      </c>
      <c r="AM937" s="99">
        <v>464061.89261245698</v>
      </c>
      <c r="AN937" s="99">
        <v>21994158.549560498</v>
      </c>
      <c r="AO937" s="99">
        <v>28730418.683349598</v>
      </c>
      <c r="AP937" s="99">
        <v>1575.1645488291999</v>
      </c>
      <c r="AQ937" s="99">
        <v>16561261.442260699</v>
      </c>
      <c r="AR937" s="99">
        <v>8175804.4134521503</v>
      </c>
      <c r="AS937" s="99">
        <v>1273169.8961944601</v>
      </c>
      <c r="AT937" s="99">
        <v>0</v>
      </c>
      <c r="AU937" s="99">
        <v>0</v>
      </c>
      <c r="AV937" s="99">
        <v>29026955.191894501</v>
      </c>
      <c r="AW937" s="99">
        <v>22285082.052734401</v>
      </c>
      <c r="AX937" s="99">
        <v>20056764.916992199</v>
      </c>
      <c r="AY937" s="99">
        <v>15046559.0164795</v>
      </c>
      <c r="AZ937" s="99">
        <v>6064003.9166259803</v>
      </c>
      <c r="BA937" s="99">
        <v>0</v>
      </c>
      <c r="BB937" s="99">
        <v>0</v>
      </c>
      <c r="BC937" s="99">
        <v>3552018.5436096201</v>
      </c>
      <c r="BD937" s="99">
        <v>0</v>
      </c>
      <c r="BE937" s="99">
        <v>0</v>
      </c>
      <c r="BF937" s="99">
        <v>3107395.5285644499</v>
      </c>
      <c r="BG937" s="99">
        <v>50988814.002441399</v>
      </c>
      <c r="BH937" s="99">
        <v>4960336.9670410203</v>
      </c>
      <c r="BI937" s="99">
        <v>145.93726942688201</v>
      </c>
      <c r="BJ937" s="99">
        <v>4537681.3552246103</v>
      </c>
      <c r="BK937" s="99">
        <v>2984739.2426452599</v>
      </c>
      <c r="BL937" s="99">
        <v>0</v>
      </c>
      <c r="BM937" s="99">
        <v>0</v>
      </c>
      <c r="BN937" s="99">
        <v>0</v>
      </c>
      <c r="BO937" s="99">
        <v>0</v>
      </c>
      <c r="BP937" s="99">
        <v>0</v>
      </c>
      <c r="BQ937" s="99">
        <v>0</v>
      </c>
      <c r="BR937" s="99">
        <v>5105749.41687012</v>
      </c>
      <c r="BS937" s="99">
        <v>2428649.6566772498</v>
      </c>
      <c r="BT937" s="99">
        <v>0</v>
      </c>
      <c r="BU937" s="99">
        <v>0</v>
      </c>
      <c r="BV937" s="99">
        <v>1923354.1470642099</v>
      </c>
      <c r="BW937" s="99">
        <v>0</v>
      </c>
      <c r="BX937" s="99">
        <v>0</v>
      </c>
      <c r="BY937" s="99">
        <v>0</v>
      </c>
      <c r="BZ937" s="99">
        <v>0</v>
      </c>
      <c r="CA937" s="99">
        <v>110136.653281212</v>
      </c>
      <c r="CB937" s="99">
        <v>6131965.3021240197</v>
      </c>
      <c r="CC937" s="99">
        <v>45415178.743652299</v>
      </c>
      <c r="CD937" s="99">
        <v>9485316.8570556603</v>
      </c>
      <c r="CE937" s="99">
        <v>2943.9351171255098</v>
      </c>
      <c r="CF937" s="99">
        <v>479979.595703125</v>
      </c>
      <c r="CG937" s="99">
        <v>3214723.4713439899</v>
      </c>
      <c r="CH937" s="99">
        <v>0</v>
      </c>
      <c r="CI937" s="99">
        <v>113100.62529754599</v>
      </c>
      <c r="CJ937" s="99">
        <v>6612127.4530029297</v>
      </c>
      <c r="CK937" s="99">
        <v>48627954.315429702</v>
      </c>
      <c r="CL937" s="99">
        <v>9491052.4638671894</v>
      </c>
      <c r="CM937" s="203">
        <f t="shared" si="42"/>
        <v>186424.03536891899</v>
      </c>
      <c r="CN937" s="203">
        <f t="shared" si="43"/>
        <v>28606286.002563428</v>
      </c>
      <c r="CO937" s="203">
        <f t="shared" si="44"/>
        <v>99616768.317871094</v>
      </c>
      <c r="CP937" s="99">
        <v>9491052.4638671894</v>
      </c>
      <c r="CQ937" s="99">
        <v>0</v>
      </c>
      <c r="CR937" s="99">
        <v>0</v>
      </c>
      <c r="CS937" s="99">
        <v>0</v>
      </c>
      <c r="CT937" s="99">
        <v>0</v>
      </c>
    </row>
    <row r="938" spans="1:98">
      <c r="A938" s="98" t="s">
        <v>67</v>
      </c>
      <c r="B938" s="100">
        <v>38777</v>
      </c>
      <c r="C938" s="99">
        <v>80869.873256683393</v>
      </c>
      <c r="D938" s="99">
        <v>4.2414398269611402</v>
      </c>
      <c r="E938" s="99">
        <v>30691.8970220089</v>
      </c>
      <c r="F938" s="99">
        <v>17699.401349306099</v>
      </c>
      <c r="G938" s="99">
        <v>1133.3907070606899</v>
      </c>
      <c r="H938" s="99">
        <v>0</v>
      </c>
      <c r="I938" s="99">
        <v>0</v>
      </c>
      <c r="J938" s="99">
        <v>40658.983287334398</v>
      </c>
      <c r="K938" s="99">
        <v>33540.192884921998</v>
      </c>
      <c r="L938" s="99">
        <v>27279.153095006899</v>
      </c>
      <c r="M938" s="99">
        <v>43529.714719772302</v>
      </c>
      <c r="N938" s="99">
        <v>5900.9082465171796</v>
      </c>
      <c r="O938" s="99">
        <v>37352.115365028403</v>
      </c>
      <c r="P938" s="99">
        <v>0</v>
      </c>
      <c r="Q938" s="99">
        <v>4905.3096422553099</v>
      </c>
      <c r="R938" s="99">
        <v>2015.21466332674</v>
      </c>
      <c r="S938" s="99">
        <v>0</v>
      </c>
      <c r="T938" s="99">
        <v>1049.2398623824099</v>
      </c>
      <c r="U938" s="99">
        <v>74210.799733161897</v>
      </c>
      <c r="V938" s="99">
        <v>3948510.06219482</v>
      </c>
      <c r="W938" s="99">
        <v>162.29211750999099</v>
      </c>
      <c r="X938" s="99">
        <v>2264471.2464904799</v>
      </c>
      <c r="Y938" s="99">
        <v>1119422.96453857</v>
      </c>
      <c r="Z938" s="99">
        <v>225943.99461746201</v>
      </c>
      <c r="AA938" s="99">
        <v>0</v>
      </c>
      <c r="AB938" s="99">
        <v>0</v>
      </c>
      <c r="AC938" s="99">
        <v>16832721.161132801</v>
      </c>
      <c r="AD938" s="99">
        <v>7411331.484375</v>
      </c>
      <c r="AE938" s="99">
        <v>1112849.1362457301</v>
      </c>
      <c r="AF938" s="99">
        <v>2043180.9199981701</v>
      </c>
      <c r="AG938" s="99">
        <v>869442.82416534401</v>
      </c>
      <c r="AH938" s="99">
        <v>1716218.82901001</v>
      </c>
      <c r="AI938" s="99">
        <v>0</v>
      </c>
      <c r="AJ938" s="99">
        <v>495672.110340118</v>
      </c>
      <c r="AK938" s="99">
        <v>319568.75156784098</v>
      </c>
      <c r="AL938" s="99">
        <v>0</v>
      </c>
      <c r="AM938" s="99">
        <v>174655.989816666</v>
      </c>
      <c r="AN938" s="99">
        <v>22795900.744384799</v>
      </c>
      <c r="AO938" s="99">
        <v>29861970.138183601</v>
      </c>
      <c r="AP938" s="99">
        <v>1361.2494460344301</v>
      </c>
      <c r="AQ938" s="99">
        <v>16592273.2180176</v>
      </c>
      <c r="AR938" s="99">
        <v>8225617.9282836895</v>
      </c>
      <c r="AS938" s="99">
        <v>1491293.6867370601</v>
      </c>
      <c r="AT938" s="99">
        <v>0</v>
      </c>
      <c r="AU938" s="99">
        <v>0</v>
      </c>
      <c r="AV938" s="99">
        <v>33942070.338867202</v>
      </c>
      <c r="AW938" s="99">
        <v>18459721.5478516</v>
      </c>
      <c r="AX938" s="99">
        <v>8789407.6159668006</v>
      </c>
      <c r="AY938" s="99">
        <v>15487302.7099609</v>
      </c>
      <c r="AZ938" s="99">
        <v>6178269.6011352502</v>
      </c>
      <c r="BA938" s="99">
        <v>12565261.9559326</v>
      </c>
      <c r="BB938" s="99">
        <v>0</v>
      </c>
      <c r="BC938" s="99">
        <v>3633472.5516967801</v>
      </c>
      <c r="BD938" s="99">
        <v>2164544.6483154302</v>
      </c>
      <c r="BE938" s="99">
        <v>0</v>
      </c>
      <c r="BF938" s="99">
        <v>1195517.1424255399</v>
      </c>
      <c r="BG938" s="99">
        <v>52427878.660644501</v>
      </c>
      <c r="BH938" s="99">
        <v>7001582.86901855</v>
      </c>
      <c r="BI938" s="99">
        <v>188.34157076850499</v>
      </c>
      <c r="BJ938" s="99">
        <v>5461285.9686889602</v>
      </c>
      <c r="BK938" s="99">
        <v>3257778.6073913602</v>
      </c>
      <c r="BL938" s="99">
        <v>0</v>
      </c>
      <c r="BM938" s="99">
        <v>0</v>
      </c>
      <c r="BN938" s="99">
        <v>0</v>
      </c>
      <c r="BO938" s="99">
        <v>0</v>
      </c>
      <c r="BP938" s="99">
        <v>0</v>
      </c>
      <c r="BQ938" s="99">
        <v>0</v>
      </c>
      <c r="BR938" s="99">
        <v>5427582.1696167002</v>
      </c>
      <c r="BS938" s="99">
        <v>2558675.5079650902</v>
      </c>
      <c r="BT938" s="99">
        <v>2448380.3988952599</v>
      </c>
      <c r="BU938" s="99">
        <v>0</v>
      </c>
      <c r="BV938" s="99">
        <v>1960312.67651367</v>
      </c>
      <c r="BW938" s="99">
        <v>251695.45765876799</v>
      </c>
      <c r="BX938" s="99">
        <v>0</v>
      </c>
      <c r="BY938" s="99">
        <v>0</v>
      </c>
      <c r="BZ938" s="99">
        <v>0</v>
      </c>
      <c r="CA938" s="99">
        <v>111622.38381958001</v>
      </c>
      <c r="CB938" s="99">
        <v>6202902.48254395</v>
      </c>
      <c r="CC938" s="99">
        <v>46346697.643066399</v>
      </c>
      <c r="CD938" s="99">
        <v>12461743.78125</v>
      </c>
      <c r="CE938" s="99">
        <v>2962.1669464409401</v>
      </c>
      <c r="CF938" s="99">
        <v>491304.91159820597</v>
      </c>
      <c r="CG938" s="99">
        <v>3334320.62973022</v>
      </c>
      <c r="CH938" s="99">
        <v>0</v>
      </c>
      <c r="CI938" s="99">
        <v>114581.788755417</v>
      </c>
      <c r="CJ938" s="99">
        <v>6693258.30541992</v>
      </c>
      <c r="CK938" s="99">
        <v>49685857.935058601</v>
      </c>
      <c r="CL938" s="99">
        <v>12713090.356445299</v>
      </c>
      <c r="CM938" s="203">
        <f t="shared" si="42"/>
        <v>188792.58848857891</v>
      </c>
      <c r="CN938" s="203">
        <f t="shared" si="43"/>
        <v>29489159.049804717</v>
      </c>
      <c r="CO938" s="203">
        <f t="shared" si="44"/>
        <v>102113736.5957031</v>
      </c>
      <c r="CP938" s="99">
        <v>12713090.356445299</v>
      </c>
      <c r="CQ938" s="99">
        <v>0</v>
      </c>
      <c r="CR938" s="99">
        <v>0</v>
      </c>
      <c r="CS938" s="99">
        <v>0</v>
      </c>
      <c r="CT938" s="99">
        <v>0</v>
      </c>
    </row>
    <row r="939" spans="1:98">
      <c r="A939" s="98" t="s">
        <v>67</v>
      </c>
      <c r="B939" s="100">
        <v>38869</v>
      </c>
      <c r="C939" s="99">
        <v>83633.9352731705</v>
      </c>
      <c r="D939" s="99">
        <v>2.8070116379822099</v>
      </c>
      <c r="E939" s="99">
        <v>30394.011644124999</v>
      </c>
      <c r="F939" s="99">
        <v>18028.3446121216</v>
      </c>
      <c r="G939" s="99">
        <v>1308.2886494249101</v>
      </c>
      <c r="H939" s="99">
        <v>0</v>
      </c>
      <c r="I939" s="99">
        <v>0</v>
      </c>
      <c r="J939" s="99">
        <v>45589.387439250902</v>
      </c>
      <c r="K939" s="99">
        <v>29091.738002300299</v>
      </c>
      <c r="L939" s="99">
        <v>25509.7404949665</v>
      </c>
      <c r="M939" s="99">
        <v>44410.688744544997</v>
      </c>
      <c r="N939" s="99">
        <v>5863.0762658119202</v>
      </c>
      <c r="O939" s="99">
        <v>39245.142485141798</v>
      </c>
      <c r="P939" s="99">
        <v>0</v>
      </c>
      <c r="Q939" s="99">
        <v>5025.7932165861102</v>
      </c>
      <c r="R939" s="99">
        <v>2150.93817189336</v>
      </c>
      <c r="S939" s="99">
        <v>0</v>
      </c>
      <c r="T939" s="99">
        <v>971.06113058328594</v>
      </c>
      <c r="U939" s="99">
        <v>74995.726431846604</v>
      </c>
      <c r="V939" s="99">
        <v>4072568.33349609</v>
      </c>
      <c r="W939" s="99">
        <v>122.470195864327</v>
      </c>
      <c r="X939" s="99">
        <v>2244577.4072570801</v>
      </c>
      <c r="Y939" s="99">
        <v>1124973.3374939</v>
      </c>
      <c r="Z939" s="99">
        <v>248303.76392364499</v>
      </c>
      <c r="AA939" s="99">
        <v>0</v>
      </c>
      <c r="AB939" s="99">
        <v>0</v>
      </c>
      <c r="AC939" s="99">
        <v>16834983.221191399</v>
      </c>
      <c r="AD939" s="99">
        <v>6123189.0146484403</v>
      </c>
      <c r="AE939" s="99">
        <v>1042849.03404236</v>
      </c>
      <c r="AF939" s="99">
        <v>2116344.7923583998</v>
      </c>
      <c r="AG939" s="99">
        <v>869184.33449554397</v>
      </c>
      <c r="AH939" s="99">
        <v>1793845.08970642</v>
      </c>
      <c r="AI939" s="99">
        <v>0</v>
      </c>
      <c r="AJ939" s="99">
        <v>499132.70209121698</v>
      </c>
      <c r="AK939" s="99">
        <v>333583.699295044</v>
      </c>
      <c r="AL939" s="99">
        <v>0</v>
      </c>
      <c r="AM939" s="99">
        <v>156271.208396912</v>
      </c>
      <c r="AN939" s="99">
        <v>23495819.100097701</v>
      </c>
      <c r="AO939" s="99">
        <v>31191261.020263702</v>
      </c>
      <c r="AP939" s="99">
        <v>1012.78179132193</v>
      </c>
      <c r="AQ939" s="99">
        <v>16303110.888305699</v>
      </c>
      <c r="AR939" s="99">
        <v>8221985.6604003897</v>
      </c>
      <c r="AS939" s="99">
        <v>1735224.1605529799</v>
      </c>
      <c r="AT939" s="99">
        <v>0</v>
      </c>
      <c r="AU939" s="99">
        <v>0</v>
      </c>
      <c r="AV939" s="99">
        <v>38666033.5859375</v>
      </c>
      <c r="AW939" s="99">
        <v>15365521.715332</v>
      </c>
      <c r="AX939" s="99">
        <v>8324966.1900024395</v>
      </c>
      <c r="AY939" s="99">
        <v>16032126.3879395</v>
      </c>
      <c r="AZ939" s="99">
        <v>6263532.3344116202</v>
      </c>
      <c r="BA939" s="99">
        <v>13219389.9683838</v>
      </c>
      <c r="BB939" s="99">
        <v>0</v>
      </c>
      <c r="BC939" s="99">
        <v>3702939.00994873</v>
      </c>
      <c r="BD939" s="99">
        <v>2270235.3918456999</v>
      </c>
      <c r="BE939" s="99">
        <v>0</v>
      </c>
      <c r="BF939" s="99">
        <v>1083077.85951233</v>
      </c>
      <c r="BG939" s="99">
        <v>53979364.060058601</v>
      </c>
      <c r="BH939" s="99">
        <v>7370692.4105834998</v>
      </c>
      <c r="BI939" s="99">
        <v>139.56030437350299</v>
      </c>
      <c r="BJ939" s="99">
        <v>5408297.9581909198</v>
      </c>
      <c r="BK939" s="99">
        <v>3242402.0219421401</v>
      </c>
      <c r="BL939" s="99">
        <v>0</v>
      </c>
      <c r="BM939" s="99">
        <v>0</v>
      </c>
      <c r="BN939" s="99">
        <v>0</v>
      </c>
      <c r="BO939" s="99">
        <v>0</v>
      </c>
      <c r="BP939" s="99">
        <v>0</v>
      </c>
      <c r="BQ939" s="99">
        <v>0</v>
      </c>
      <c r="BR939" s="99">
        <v>5635093.7489623995</v>
      </c>
      <c r="BS939" s="99">
        <v>2553194.3359985398</v>
      </c>
      <c r="BT939" s="99">
        <v>2577046.50036621</v>
      </c>
      <c r="BU939" s="99">
        <v>0</v>
      </c>
      <c r="BV939" s="99">
        <v>2014202.7784271201</v>
      </c>
      <c r="BW939" s="99">
        <v>262117.38426780701</v>
      </c>
      <c r="BX939" s="99">
        <v>0</v>
      </c>
      <c r="BY939" s="99">
        <v>0</v>
      </c>
      <c r="BZ939" s="99">
        <v>0</v>
      </c>
      <c r="CA939" s="99">
        <v>114185.702892303</v>
      </c>
      <c r="CB939" s="99">
        <v>6322767.3612670898</v>
      </c>
      <c r="CC939" s="99">
        <v>47710943.9453125</v>
      </c>
      <c r="CD939" s="99">
        <v>12757050.802123999</v>
      </c>
      <c r="CE939" s="99">
        <v>3014.1098645925499</v>
      </c>
      <c r="CF939" s="99">
        <v>496480.84856033302</v>
      </c>
      <c r="CG939" s="99">
        <v>3404101.8855285598</v>
      </c>
      <c r="CH939" s="99">
        <v>0</v>
      </c>
      <c r="CI939" s="99">
        <v>117177.408587456</v>
      </c>
      <c r="CJ939" s="99">
        <v>6819560.7703247098</v>
      </c>
      <c r="CK939" s="99">
        <v>51112587.8125</v>
      </c>
      <c r="CL939" s="99">
        <v>13020600.244751001</v>
      </c>
      <c r="CM939" s="203">
        <f t="shared" si="42"/>
        <v>192173.1350193026</v>
      </c>
      <c r="CN939" s="203">
        <f t="shared" si="43"/>
        <v>30315379.870422412</v>
      </c>
      <c r="CO939" s="203">
        <f t="shared" si="44"/>
        <v>105091951.87255859</v>
      </c>
      <c r="CP939" s="99">
        <v>13020600.244751001</v>
      </c>
      <c r="CQ939" s="99">
        <v>0</v>
      </c>
      <c r="CR939" s="99">
        <v>0</v>
      </c>
      <c r="CS939" s="99">
        <v>0</v>
      </c>
      <c r="CT939" s="99">
        <v>0</v>
      </c>
    </row>
    <row r="940" spans="1:98">
      <c r="A940" s="98" t="s">
        <v>67</v>
      </c>
      <c r="B940" s="100">
        <v>38961</v>
      </c>
      <c r="C940" s="99">
        <v>85670.968119621306</v>
      </c>
      <c r="D940" s="99">
        <v>4.47371517296415</v>
      </c>
      <c r="E940" s="99">
        <v>29797.011580467199</v>
      </c>
      <c r="F940" s="99">
        <v>17813.776101350799</v>
      </c>
      <c r="G940" s="99">
        <v>1528.5419925302299</v>
      </c>
      <c r="H940" s="99">
        <v>0</v>
      </c>
      <c r="I940" s="99">
        <v>0</v>
      </c>
      <c r="J940" s="99">
        <v>50399.9678606987</v>
      </c>
      <c r="K940" s="99">
        <v>25235.6519331932</v>
      </c>
      <c r="L940" s="99">
        <v>24066.438427925099</v>
      </c>
      <c r="M940" s="99">
        <v>44818.802586555503</v>
      </c>
      <c r="N940" s="99">
        <v>5919.96819460392</v>
      </c>
      <c r="O940" s="99">
        <v>40335.951208591498</v>
      </c>
      <c r="P940" s="99">
        <v>0</v>
      </c>
      <c r="Q940" s="99">
        <v>5088.4890102744102</v>
      </c>
      <c r="R940" s="99">
        <v>2271.45960575342</v>
      </c>
      <c r="S940" s="99">
        <v>0</v>
      </c>
      <c r="T940" s="99">
        <v>924.90131471306097</v>
      </c>
      <c r="U940" s="99">
        <v>75444.660667419404</v>
      </c>
      <c r="V940" s="99">
        <v>4152649.3354186998</v>
      </c>
      <c r="W940" s="99">
        <v>136.45665129087899</v>
      </c>
      <c r="X940" s="99">
        <v>2185488.5695495601</v>
      </c>
      <c r="Y940" s="99">
        <v>1112983.2027740499</v>
      </c>
      <c r="Z940" s="99">
        <v>282894.07736969</v>
      </c>
      <c r="AA940" s="99">
        <v>0</v>
      </c>
      <c r="AB940" s="99">
        <v>0</v>
      </c>
      <c r="AC940" s="99">
        <v>18520638.097900402</v>
      </c>
      <c r="AD940" s="99">
        <v>4678269.91015625</v>
      </c>
      <c r="AE940" s="99">
        <v>968166.05423736596</v>
      </c>
      <c r="AF940" s="99">
        <v>2128326.8182373</v>
      </c>
      <c r="AG940" s="99">
        <v>872662.24425506603</v>
      </c>
      <c r="AH940" s="99">
        <v>1824004.62669373</v>
      </c>
      <c r="AI940" s="99">
        <v>0</v>
      </c>
      <c r="AJ940" s="99">
        <v>491639.75561523403</v>
      </c>
      <c r="AK940" s="99">
        <v>348474.53597641003</v>
      </c>
      <c r="AL940" s="99">
        <v>0</v>
      </c>
      <c r="AM940" s="99">
        <v>148671.731809616</v>
      </c>
      <c r="AN940" s="99">
        <v>23741204.286377002</v>
      </c>
      <c r="AO940" s="99">
        <v>32129154.7424316</v>
      </c>
      <c r="AP940" s="99">
        <v>1329.79821698368</v>
      </c>
      <c r="AQ940" s="99">
        <v>16080006.8630371</v>
      </c>
      <c r="AR940" s="99">
        <v>8209778.8872680701</v>
      </c>
      <c r="AS940" s="99">
        <v>1990935.85391235</v>
      </c>
      <c r="AT940" s="99">
        <v>0</v>
      </c>
      <c r="AU940" s="99">
        <v>0</v>
      </c>
      <c r="AV940" s="99">
        <v>43530756.520507798</v>
      </c>
      <c r="AW940" s="99">
        <v>12012686.5001221</v>
      </c>
      <c r="AX940" s="99">
        <v>7776287.4931030301</v>
      </c>
      <c r="AY940" s="99">
        <v>16381546.3287354</v>
      </c>
      <c r="AZ940" s="99">
        <v>6343471.8518676804</v>
      </c>
      <c r="BA940" s="99">
        <v>13642206.270873999</v>
      </c>
      <c r="BB940" s="99">
        <v>0</v>
      </c>
      <c r="BC940" s="99">
        <v>3677363.1525268601</v>
      </c>
      <c r="BD940" s="99">
        <v>2377061.85443115</v>
      </c>
      <c r="BE940" s="99">
        <v>0</v>
      </c>
      <c r="BF940" s="99">
        <v>1047487.73298645</v>
      </c>
      <c r="BG940" s="99">
        <v>55577133.860839799</v>
      </c>
      <c r="BH940" s="99">
        <v>7571147.1109008798</v>
      </c>
      <c r="BI940" s="99">
        <v>245.48912283591901</v>
      </c>
      <c r="BJ940" s="99">
        <v>5333331.9096069299</v>
      </c>
      <c r="BK940" s="99">
        <v>3242550.8390502902</v>
      </c>
      <c r="BL940" s="99">
        <v>0</v>
      </c>
      <c r="BM940" s="99">
        <v>0</v>
      </c>
      <c r="BN940" s="99">
        <v>0</v>
      </c>
      <c r="BO940" s="99">
        <v>0</v>
      </c>
      <c r="BP940" s="99">
        <v>0</v>
      </c>
      <c r="BQ940" s="99">
        <v>0</v>
      </c>
      <c r="BR940" s="99">
        <v>5684742.1017456101</v>
      </c>
      <c r="BS940" s="99">
        <v>2589300.1094055199</v>
      </c>
      <c r="BT940" s="99">
        <v>2660151.1283569299</v>
      </c>
      <c r="BU940" s="99">
        <v>0</v>
      </c>
      <c r="BV940" s="99">
        <v>2022577.2729187</v>
      </c>
      <c r="BW940" s="99">
        <v>268975.049194336</v>
      </c>
      <c r="BX940" s="99">
        <v>0</v>
      </c>
      <c r="BY940" s="99">
        <v>0</v>
      </c>
      <c r="BZ940" s="99">
        <v>0</v>
      </c>
      <c r="CA940" s="99">
        <v>115386.380304337</v>
      </c>
      <c r="CB940" s="99">
        <v>6354268.0021362295</v>
      </c>
      <c r="CC940" s="99">
        <v>48415114.033691399</v>
      </c>
      <c r="CD940" s="99">
        <v>12930305.857910199</v>
      </c>
      <c r="CE940" s="99">
        <v>3119.4512027800101</v>
      </c>
      <c r="CF940" s="99">
        <v>503011.87610626197</v>
      </c>
      <c r="CG940" s="99">
        <v>3475213.28161621</v>
      </c>
      <c r="CH940" s="99">
        <v>0</v>
      </c>
      <c r="CI940" s="99">
        <v>118513.674736977</v>
      </c>
      <c r="CJ940" s="99">
        <v>6858172.9395752</v>
      </c>
      <c r="CK940" s="99">
        <v>51897594.909179702</v>
      </c>
      <c r="CL940" s="99">
        <v>13201234.611206099</v>
      </c>
      <c r="CM940" s="203">
        <f t="shared" si="42"/>
        <v>193958.33540439641</v>
      </c>
      <c r="CN940" s="203">
        <f t="shared" si="43"/>
        <v>30599377.225952201</v>
      </c>
      <c r="CO940" s="203">
        <f t="shared" si="44"/>
        <v>107474728.7700195</v>
      </c>
      <c r="CP940" s="99">
        <v>13201234.611206099</v>
      </c>
      <c r="CQ940" s="99">
        <v>0</v>
      </c>
      <c r="CR940" s="99">
        <v>0</v>
      </c>
      <c r="CS940" s="99">
        <v>0</v>
      </c>
      <c r="CT940" s="99">
        <v>0</v>
      </c>
    </row>
    <row r="941" spans="1:98">
      <c r="A941" s="98" t="s">
        <v>67</v>
      </c>
      <c r="B941" s="100">
        <v>39052</v>
      </c>
      <c r="C941" s="99">
        <v>88267.257484436006</v>
      </c>
      <c r="D941" s="99">
        <v>4.5447761139948897</v>
      </c>
      <c r="E941" s="99">
        <v>29633.129086256002</v>
      </c>
      <c r="F941" s="99">
        <v>18107.9649767876</v>
      </c>
      <c r="G941" s="99">
        <v>1679.3558451384299</v>
      </c>
      <c r="H941" s="99">
        <v>0</v>
      </c>
      <c r="I941" s="99">
        <v>0</v>
      </c>
      <c r="J941" s="99">
        <v>56320.097228050203</v>
      </c>
      <c r="K941" s="99">
        <v>20605.629117965698</v>
      </c>
      <c r="L941" s="99">
        <v>24233.7580316067</v>
      </c>
      <c r="M941" s="99">
        <v>45453.089355468801</v>
      </c>
      <c r="N941" s="99">
        <v>5919.42946380377</v>
      </c>
      <c r="O941" s="99">
        <v>42116.3116836548</v>
      </c>
      <c r="P941" s="99">
        <v>0</v>
      </c>
      <c r="Q941" s="99">
        <v>5100.9710029959697</v>
      </c>
      <c r="R941" s="99">
        <v>2356.81337782741</v>
      </c>
      <c r="S941" s="99">
        <v>0</v>
      </c>
      <c r="T941" s="99">
        <v>843.71019669622206</v>
      </c>
      <c r="U941" s="99">
        <v>76962.304443359404</v>
      </c>
      <c r="V941" s="99">
        <v>4256238.7466430701</v>
      </c>
      <c r="W941" s="99">
        <v>230.750592147931</v>
      </c>
      <c r="X941" s="99">
        <v>2169102.9046325702</v>
      </c>
      <c r="Y941" s="99">
        <v>1134355.3078765899</v>
      </c>
      <c r="Z941" s="99">
        <v>313485.54473114002</v>
      </c>
      <c r="AA941" s="99">
        <v>0</v>
      </c>
      <c r="AB941" s="99">
        <v>0</v>
      </c>
      <c r="AC941" s="99">
        <v>21059132.622070301</v>
      </c>
      <c r="AD941" s="99">
        <v>3350996.9817199698</v>
      </c>
      <c r="AE941" s="99">
        <v>985698.70306396496</v>
      </c>
      <c r="AF941" s="99">
        <v>2142410.4454650902</v>
      </c>
      <c r="AG941" s="99">
        <v>870665.86254882801</v>
      </c>
      <c r="AH941" s="99">
        <v>1922793.2537231401</v>
      </c>
      <c r="AI941" s="99">
        <v>0</v>
      </c>
      <c r="AJ941" s="99">
        <v>491561.99208068801</v>
      </c>
      <c r="AK941" s="99">
        <v>373508.00624465902</v>
      </c>
      <c r="AL941" s="99">
        <v>0</v>
      </c>
      <c r="AM941" s="99">
        <v>138123.393051147</v>
      </c>
      <c r="AN941" s="99">
        <v>24903018.660400402</v>
      </c>
      <c r="AO941" s="99">
        <v>33325664.681152299</v>
      </c>
      <c r="AP941" s="99">
        <v>1914.8379393369</v>
      </c>
      <c r="AQ941" s="99">
        <v>16033568.927978501</v>
      </c>
      <c r="AR941" s="99">
        <v>8317987.6064453097</v>
      </c>
      <c r="AS941" s="99">
        <v>2201957.8863220201</v>
      </c>
      <c r="AT941" s="99">
        <v>0</v>
      </c>
      <c r="AU941" s="99">
        <v>0</v>
      </c>
      <c r="AV941" s="99">
        <v>48443363.174804702</v>
      </c>
      <c r="AW941" s="99">
        <v>8597648.51489258</v>
      </c>
      <c r="AX941" s="99">
        <v>8099395.2313842801</v>
      </c>
      <c r="AY941" s="99">
        <v>16679348.166503901</v>
      </c>
      <c r="AZ941" s="99">
        <v>6346709.8718872098</v>
      </c>
      <c r="BA941" s="99">
        <v>14511828.1831055</v>
      </c>
      <c r="BB941" s="99">
        <v>0</v>
      </c>
      <c r="BC941" s="99">
        <v>3692737.6543273898</v>
      </c>
      <c r="BD941" s="99">
        <v>2581999.2563171401</v>
      </c>
      <c r="BE941" s="99">
        <v>0</v>
      </c>
      <c r="BF941" s="99">
        <v>973971.16637420701</v>
      </c>
      <c r="BG941" s="99">
        <v>57667585.052734397</v>
      </c>
      <c r="BH941" s="99">
        <v>8005333.4185790997</v>
      </c>
      <c r="BI941" s="99">
        <v>344.02626518160099</v>
      </c>
      <c r="BJ941" s="99">
        <v>5308744.8132934598</v>
      </c>
      <c r="BK941" s="99">
        <v>3253792.4615478502</v>
      </c>
      <c r="BL941" s="99">
        <v>0</v>
      </c>
      <c r="BM941" s="99">
        <v>0</v>
      </c>
      <c r="BN941" s="99">
        <v>0</v>
      </c>
      <c r="BO941" s="99">
        <v>0</v>
      </c>
      <c r="BP941" s="99">
        <v>0</v>
      </c>
      <c r="BQ941" s="99">
        <v>0</v>
      </c>
      <c r="BR941" s="99">
        <v>5846724.3642578097</v>
      </c>
      <c r="BS941" s="99">
        <v>2598590.9351806599</v>
      </c>
      <c r="BT941" s="99">
        <v>2829168.8637390099</v>
      </c>
      <c r="BU941" s="99">
        <v>0</v>
      </c>
      <c r="BV941" s="99">
        <v>2050539.1602783201</v>
      </c>
      <c r="BW941" s="99">
        <v>292247.60991287202</v>
      </c>
      <c r="BX941" s="99">
        <v>0</v>
      </c>
      <c r="BY941" s="99">
        <v>0</v>
      </c>
      <c r="BZ941" s="99">
        <v>0</v>
      </c>
      <c r="CA941" s="99">
        <v>117783.478494644</v>
      </c>
      <c r="CB941" s="99">
        <v>6427912.09558105</v>
      </c>
      <c r="CC941" s="99">
        <v>49408993.682128899</v>
      </c>
      <c r="CD941" s="99">
        <v>13310519.7036133</v>
      </c>
      <c r="CE941" s="99">
        <v>3150.5924241840798</v>
      </c>
      <c r="CF941" s="99">
        <v>515004.43088150001</v>
      </c>
      <c r="CG941" s="99">
        <v>3569570.8929443401</v>
      </c>
      <c r="CH941" s="99">
        <v>0</v>
      </c>
      <c r="CI941" s="99">
        <v>120949.967799187</v>
      </c>
      <c r="CJ941" s="99">
        <v>6943328.7178344699</v>
      </c>
      <c r="CK941" s="99">
        <v>52982815.240722701</v>
      </c>
      <c r="CL941" s="99">
        <v>13601538.1099854</v>
      </c>
      <c r="CM941" s="203">
        <f t="shared" si="42"/>
        <v>197912.2722425464</v>
      </c>
      <c r="CN941" s="203">
        <f t="shared" si="43"/>
        <v>31846347.378234871</v>
      </c>
      <c r="CO941" s="203">
        <f t="shared" si="44"/>
        <v>110650400.29345709</v>
      </c>
      <c r="CP941" s="99">
        <v>13601538.1099854</v>
      </c>
      <c r="CQ941" s="99">
        <v>0</v>
      </c>
      <c r="CR941" s="99">
        <v>0</v>
      </c>
      <c r="CS941" s="99">
        <v>0</v>
      </c>
      <c r="CT941" s="99">
        <v>0</v>
      </c>
    </row>
    <row r="942" spans="1:98">
      <c r="A942" s="98" t="s">
        <v>67</v>
      </c>
      <c r="B942" s="100">
        <v>39142</v>
      </c>
      <c r="C942" s="99">
        <v>91098.758004188494</v>
      </c>
      <c r="D942" s="99">
        <v>6.4538298499537596</v>
      </c>
      <c r="E942" s="99">
        <v>28554.986508846301</v>
      </c>
      <c r="F942" s="99">
        <v>17820.906879186601</v>
      </c>
      <c r="G942" s="99">
        <v>1891.16018037498</v>
      </c>
      <c r="H942" s="99">
        <v>0</v>
      </c>
      <c r="I942" s="99">
        <v>0</v>
      </c>
      <c r="J942" s="99">
        <v>60472.919350147196</v>
      </c>
      <c r="K942" s="99">
        <v>17377.7169539928</v>
      </c>
      <c r="L942" s="99">
        <v>23403.962729692499</v>
      </c>
      <c r="M942" s="99">
        <v>46052.955215930902</v>
      </c>
      <c r="N942" s="99">
        <v>5910.0322338938704</v>
      </c>
      <c r="O942" s="99">
        <v>43650.341770172097</v>
      </c>
      <c r="P942" s="99">
        <v>0</v>
      </c>
      <c r="Q942" s="99">
        <v>5147.7906485796002</v>
      </c>
      <c r="R942" s="99">
        <v>2479.5189547538798</v>
      </c>
      <c r="S942" s="99">
        <v>0</v>
      </c>
      <c r="T942" s="99">
        <v>857.39973628521</v>
      </c>
      <c r="U942" s="99">
        <v>77909.801503181501</v>
      </c>
      <c r="V942" s="99">
        <v>4368232.5581054697</v>
      </c>
      <c r="W942" s="99">
        <v>286.60931622982002</v>
      </c>
      <c r="X942" s="99">
        <v>2095012.5491790799</v>
      </c>
      <c r="Y942" s="99">
        <v>1110331.4199981701</v>
      </c>
      <c r="Z942" s="99">
        <v>343067.33066940302</v>
      </c>
      <c r="AA942" s="99">
        <v>0</v>
      </c>
      <c r="AB942" s="99">
        <v>0</v>
      </c>
      <c r="AC942" s="99">
        <v>24346539.785644501</v>
      </c>
      <c r="AD942" s="99">
        <v>2629269.9487915002</v>
      </c>
      <c r="AE942" s="99">
        <v>957042.13727569603</v>
      </c>
      <c r="AF942" s="99">
        <v>2165384.34375</v>
      </c>
      <c r="AG942" s="99">
        <v>864879.89640808105</v>
      </c>
      <c r="AH942" s="99">
        <v>1987898.9356841999</v>
      </c>
      <c r="AI942" s="99">
        <v>0</v>
      </c>
      <c r="AJ942" s="99">
        <v>493173.59522247303</v>
      </c>
      <c r="AK942" s="99">
        <v>384979.38948440598</v>
      </c>
      <c r="AL942" s="99">
        <v>0</v>
      </c>
      <c r="AM942" s="99">
        <v>133357.68922233599</v>
      </c>
      <c r="AN942" s="99">
        <v>25434450.7263184</v>
      </c>
      <c r="AO942" s="99">
        <v>34612252.838378899</v>
      </c>
      <c r="AP942" s="99">
        <v>2527.9669440090702</v>
      </c>
      <c r="AQ942" s="99">
        <v>15371253.2458496</v>
      </c>
      <c r="AR942" s="99">
        <v>8067566.6387329102</v>
      </c>
      <c r="AS942" s="99">
        <v>2397550.10791016</v>
      </c>
      <c r="AT942" s="99">
        <v>0</v>
      </c>
      <c r="AU942" s="99">
        <v>0</v>
      </c>
      <c r="AV942" s="99">
        <v>52062245.2177734</v>
      </c>
      <c r="AW942" s="99">
        <v>6820973.2854003897</v>
      </c>
      <c r="AX942" s="99">
        <v>7875297.5257568397</v>
      </c>
      <c r="AY942" s="99">
        <v>17038262.354492199</v>
      </c>
      <c r="AZ942" s="99">
        <v>6317273.5371704102</v>
      </c>
      <c r="BA942" s="99">
        <v>15192475.1802979</v>
      </c>
      <c r="BB942" s="99">
        <v>0</v>
      </c>
      <c r="BC942" s="99">
        <v>3709474.8758850102</v>
      </c>
      <c r="BD942" s="99">
        <v>2663607.0811157199</v>
      </c>
      <c r="BE942" s="99">
        <v>0</v>
      </c>
      <c r="BF942" s="99">
        <v>942751.20574188197</v>
      </c>
      <c r="BG942" s="99">
        <v>59085133.937011696</v>
      </c>
      <c r="BH942" s="99">
        <v>8394902.9018554706</v>
      </c>
      <c r="BI942" s="99">
        <v>700.88984733074903</v>
      </c>
      <c r="BJ942" s="99">
        <v>5218430.5733642597</v>
      </c>
      <c r="BK942" s="99">
        <v>3230011.1391296401</v>
      </c>
      <c r="BL942" s="99">
        <v>0</v>
      </c>
      <c r="BM942" s="99">
        <v>0</v>
      </c>
      <c r="BN942" s="99">
        <v>0</v>
      </c>
      <c r="BO942" s="99">
        <v>0</v>
      </c>
      <c r="BP942" s="99">
        <v>0</v>
      </c>
      <c r="BQ942" s="99">
        <v>0</v>
      </c>
      <c r="BR942" s="99">
        <v>5939043.7565307599</v>
      </c>
      <c r="BS942" s="99">
        <v>2596325.6476440402</v>
      </c>
      <c r="BT942" s="99">
        <v>2958585.88641357</v>
      </c>
      <c r="BU942" s="99">
        <v>0</v>
      </c>
      <c r="BV942" s="99">
        <v>2067336.0850219701</v>
      </c>
      <c r="BW942" s="99">
        <v>303746.41165542603</v>
      </c>
      <c r="BX942" s="99">
        <v>0</v>
      </c>
      <c r="BY942" s="99">
        <v>0</v>
      </c>
      <c r="BZ942" s="99">
        <v>0</v>
      </c>
      <c r="CA942" s="99">
        <v>119708.38475036601</v>
      </c>
      <c r="CB942" s="99">
        <v>6464452.8311157199</v>
      </c>
      <c r="CC942" s="99">
        <v>50114397.398925804</v>
      </c>
      <c r="CD942" s="99">
        <v>13622434.9176025</v>
      </c>
      <c r="CE942" s="99">
        <v>3264.87126889825</v>
      </c>
      <c r="CF942" s="99">
        <v>521308.72346496599</v>
      </c>
      <c r="CG942" s="99">
        <v>3629566.3491516099</v>
      </c>
      <c r="CH942" s="99">
        <v>0</v>
      </c>
      <c r="CI942" s="99">
        <v>122971.61141014101</v>
      </c>
      <c r="CJ942" s="99">
        <v>6984560.6384277297</v>
      </c>
      <c r="CK942" s="99">
        <v>53741695.231933601</v>
      </c>
      <c r="CL942" s="99">
        <v>13927515.2661133</v>
      </c>
      <c r="CM942" s="203">
        <f t="shared" si="42"/>
        <v>200881.41291332251</v>
      </c>
      <c r="CN942" s="203">
        <f t="shared" si="43"/>
        <v>32419011.364746131</v>
      </c>
      <c r="CO942" s="203">
        <f t="shared" si="44"/>
        <v>112826829.1689453</v>
      </c>
      <c r="CP942" s="99">
        <v>13927515.2661133</v>
      </c>
      <c r="CQ942" s="99">
        <v>0</v>
      </c>
      <c r="CR942" s="99">
        <v>0</v>
      </c>
      <c r="CS942" s="99">
        <v>0</v>
      </c>
      <c r="CT942" s="99">
        <v>0</v>
      </c>
    </row>
    <row r="943" spans="1:98">
      <c r="A943" s="98" t="s">
        <v>67</v>
      </c>
      <c r="B943" s="100">
        <v>39234</v>
      </c>
      <c r="C943" s="99">
        <v>92768.147577285796</v>
      </c>
      <c r="D943" s="99">
        <v>5.5620221539866197</v>
      </c>
      <c r="E943" s="99">
        <v>27922.136444091801</v>
      </c>
      <c r="F943" s="99">
        <v>17743.256989717502</v>
      </c>
      <c r="G943" s="99">
        <v>2085.0066513717202</v>
      </c>
      <c r="H943" s="99">
        <v>0</v>
      </c>
      <c r="I943" s="99">
        <v>0</v>
      </c>
      <c r="J943" s="99">
        <v>64225.754940509803</v>
      </c>
      <c r="K943" s="99">
        <v>14653.762265920601</v>
      </c>
      <c r="L943" s="99">
        <v>23339.395426988602</v>
      </c>
      <c r="M943" s="99">
        <v>46206.375265598297</v>
      </c>
      <c r="N943" s="99">
        <v>5989.8371807932899</v>
      </c>
      <c r="O943" s="99">
        <v>44418.710402488701</v>
      </c>
      <c r="P943" s="99">
        <v>0</v>
      </c>
      <c r="Q943" s="99">
        <v>5144.6484161019298</v>
      </c>
      <c r="R943" s="99">
        <v>2560.8722067773301</v>
      </c>
      <c r="S943" s="99">
        <v>0</v>
      </c>
      <c r="T943" s="99">
        <v>848.71455720067001</v>
      </c>
      <c r="U943" s="99">
        <v>78838.825150489807</v>
      </c>
      <c r="V943" s="99">
        <v>4480658.1880493201</v>
      </c>
      <c r="W943" s="99">
        <v>255.39467908255801</v>
      </c>
      <c r="X943" s="99">
        <v>2039455.77853394</v>
      </c>
      <c r="Y943" s="99">
        <v>1094230.1947479199</v>
      </c>
      <c r="Z943" s="99">
        <v>369026.83668136603</v>
      </c>
      <c r="AA943" s="99">
        <v>0</v>
      </c>
      <c r="AB943" s="99">
        <v>0</v>
      </c>
      <c r="AC943" s="99">
        <v>23385350.626953099</v>
      </c>
      <c r="AD943" s="99">
        <v>2090891.34257507</v>
      </c>
      <c r="AE943" s="99">
        <v>947497.29379272496</v>
      </c>
      <c r="AF943" s="99">
        <v>2177669.26849365</v>
      </c>
      <c r="AG943" s="99">
        <v>877456.94818878197</v>
      </c>
      <c r="AH943" s="99">
        <v>2009573.65655518</v>
      </c>
      <c r="AI943" s="99">
        <v>0</v>
      </c>
      <c r="AJ943" s="99">
        <v>495734.94626998901</v>
      </c>
      <c r="AK943" s="99">
        <v>396784.86254882801</v>
      </c>
      <c r="AL943" s="99">
        <v>0</v>
      </c>
      <c r="AM943" s="99">
        <v>130634.854824066</v>
      </c>
      <c r="AN943" s="99">
        <v>25932925.532714799</v>
      </c>
      <c r="AO943" s="99">
        <v>35835286.112792999</v>
      </c>
      <c r="AP943" s="99">
        <v>2259.739028126</v>
      </c>
      <c r="AQ943" s="99">
        <v>15074823.6143799</v>
      </c>
      <c r="AR943" s="99">
        <v>8052886.73193359</v>
      </c>
      <c r="AS943" s="99">
        <v>2609612.1883544899</v>
      </c>
      <c r="AT943" s="99">
        <v>0</v>
      </c>
      <c r="AU943" s="99">
        <v>0</v>
      </c>
      <c r="AV943" s="99">
        <v>55300321.619628899</v>
      </c>
      <c r="AW943" s="99">
        <v>5465500.9119873</v>
      </c>
      <c r="AX943" s="99">
        <v>7932027.4195556603</v>
      </c>
      <c r="AY943" s="99">
        <v>17224122.462646499</v>
      </c>
      <c r="AZ943" s="99">
        <v>6432410.5062866202</v>
      </c>
      <c r="BA943" s="99">
        <v>15479987.8752441</v>
      </c>
      <c r="BB943" s="99">
        <v>0</v>
      </c>
      <c r="BC943" s="99">
        <v>3764071.8508605999</v>
      </c>
      <c r="BD943" s="99">
        <v>2748639.9998474098</v>
      </c>
      <c r="BE943" s="99">
        <v>0</v>
      </c>
      <c r="BF943" s="99">
        <v>930562.50172424305</v>
      </c>
      <c r="BG943" s="99">
        <v>60566044.242675804</v>
      </c>
      <c r="BH943" s="99">
        <v>8614897.6955566406</v>
      </c>
      <c r="BI943" s="99">
        <v>208.96280185692001</v>
      </c>
      <c r="BJ943" s="99">
        <v>5129688.9423217801</v>
      </c>
      <c r="BK943" s="99">
        <v>3205892.9974060101</v>
      </c>
      <c r="BL943" s="99">
        <v>0</v>
      </c>
      <c r="BM943" s="99">
        <v>0</v>
      </c>
      <c r="BN943" s="99">
        <v>0</v>
      </c>
      <c r="BO943" s="99">
        <v>0</v>
      </c>
      <c r="BP943" s="99">
        <v>0</v>
      </c>
      <c r="BQ943" s="99">
        <v>0</v>
      </c>
      <c r="BR943" s="99">
        <v>6002744.5577392597</v>
      </c>
      <c r="BS943" s="99">
        <v>2652499.9819030799</v>
      </c>
      <c r="BT943" s="99">
        <v>3015484.5635070801</v>
      </c>
      <c r="BU943" s="99">
        <v>0</v>
      </c>
      <c r="BV943" s="99">
        <v>2090491.64533997</v>
      </c>
      <c r="BW943" s="99">
        <v>312492.95233917201</v>
      </c>
      <c r="BX943" s="99">
        <v>0</v>
      </c>
      <c r="BY943" s="99">
        <v>0</v>
      </c>
      <c r="BZ943" s="99">
        <v>0</v>
      </c>
      <c r="CA943" s="99">
        <v>120816.307567596</v>
      </c>
      <c r="CB943" s="99">
        <v>6527413.5665893601</v>
      </c>
      <c r="CC943" s="99">
        <v>51044549.174316399</v>
      </c>
      <c r="CD943" s="99">
        <v>13731926.588378901</v>
      </c>
      <c r="CE943" s="99">
        <v>3322.5160302519798</v>
      </c>
      <c r="CF943" s="99">
        <v>531244.35932922398</v>
      </c>
      <c r="CG943" s="99">
        <v>3717743.96875</v>
      </c>
      <c r="CH943" s="99">
        <v>0</v>
      </c>
      <c r="CI943" s="99">
        <v>124123.354447365</v>
      </c>
      <c r="CJ943" s="99">
        <v>7058554.4824218797</v>
      </c>
      <c r="CK943" s="99">
        <v>54763083.501464799</v>
      </c>
      <c r="CL943" s="99">
        <v>14046440.681640601</v>
      </c>
      <c r="CM943" s="203">
        <f t="shared" si="42"/>
        <v>202962.17959785479</v>
      </c>
      <c r="CN943" s="203">
        <f t="shared" si="43"/>
        <v>32991480.015136678</v>
      </c>
      <c r="CO943" s="203">
        <f t="shared" si="44"/>
        <v>115329127.7441406</v>
      </c>
      <c r="CP943" s="99">
        <v>14046440.681640601</v>
      </c>
      <c r="CQ943" s="99">
        <v>0</v>
      </c>
      <c r="CR943" s="99">
        <v>0</v>
      </c>
      <c r="CS943" s="99">
        <v>0</v>
      </c>
      <c r="CT943" s="99">
        <v>0</v>
      </c>
    </row>
    <row r="944" spans="1:98">
      <c r="A944" s="98" t="s">
        <v>67</v>
      </c>
      <c r="B944" s="100">
        <v>39326</v>
      </c>
      <c r="C944" s="99">
        <v>95103.909838676496</v>
      </c>
      <c r="D944" s="99">
        <v>4.4906441369675996</v>
      </c>
      <c r="E944" s="99">
        <v>27802.929821252801</v>
      </c>
      <c r="F944" s="99">
        <v>17955.1391074657</v>
      </c>
      <c r="G944" s="99">
        <v>2324.0630193054699</v>
      </c>
      <c r="H944" s="99">
        <v>0</v>
      </c>
      <c r="I944" s="99">
        <v>0</v>
      </c>
      <c r="J944" s="99">
        <v>67154.441031455994</v>
      </c>
      <c r="K944" s="99">
        <v>12397.631372690201</v>
      </c>
      <c r="L944" s="99">
        <v>22977.983819007899</v>
      </c>
      <c r="M944" s="99">
        <v>46806.339428901701</v>
      </c>
      <c r="N944" s="99">
        <v>6068.6814007759103</v>
      </c>
      <c r="O944" s="99">
        <v>45477.554320812204</v>
      </c>
      <c r="P944" s="99">
        <v>0</v>
      </c>
      <c r="Q944" s="99">
        <v>5195.4666628241503</v>
      </c>
      <c r="R944" s="99">
        <v>2653.4283621013201</v>
      </c>
      <c r="S944" s="99">
        <v>0</v>
      </c>
      <c r="T944" s="99">
        <v>833.65943952649798</v>
      </c>
      <c r="U944" s="99">
        <v>79445.133665084795</v>
      </c>
      <c r="V944" s="99">
        <v>4574848.0716552697</v>
      </c>
      <c r="W944" s="99">
        <v>236.116134395823</v>
      </c>
      <c r="X944" s="99">
        <v>1994077.4120330799</v>
      </c>
      <c r="Y944" s="99">
        <v>1094234.9937744101</v>
      </c>
      <c r="Z944" s="99">
        <v>401504.256275177</v>
      </c>
      <c r="AA944" s="99">
        <v>0</v>
      </c>
      <c r="AB944" s="99">
        <v>0</v>
      </c>
      <c r="AC944" s="99">
        <v>24192167.228515599</v>
      </c>
      <c r="AD944" s="99">
        <v>1804766.05563354</v>
      </c>
      <c r="AE944" s="99">
        <v>933557.45278930699</v>
      </c>
      <c r="AF944" s="99">
        <v>2181734.9458923298</v>
      </c>
      <c r="AG944" s="99">
        <v>876422.77815246605</v>
      </c>
      <c r="AH944" s="99">
        <v>2056670.40151978</v>
      </c>
      <c r="AI944" s="99">
        <v>0</v>
      </c>
      <c r="AJ944" s="99">
        <v>500336.142810822</v>
      </c>
      <c r="AK944" s="99">
        <v>410480.59739685099</v>
      </c>
      <c r="AL944" s="99">
        <v>0</v>
      </c>
      <c r="AM944" s="99">
        <v>128111.86453628499</v>
      </c>
      <c r="AN944" s="99">
        <v>26291107.4367676</v>
      </c>
      <c r="AO944" s="99">
        <v>36891194.822265603</v>
      </c>
      <c r="AP944" s="99">
        <v>1919.3783686459101</v>
      </c>
      <c r="AQ944" s="99">
        <v>15067937.4489746</v>
      </c>
      <c r="AR944" s="99">
        <v>8168994.85400391</v>
      </c>
      <c r="AS944" s="99">
        <v>2820226.8869628902</v>
      </c>
      <c r="AT944" s="99">
        <v>0</v>
      </c>
      <c r="AU944" s="99">
        <v>0</v>
      </c>
      <c r="AV944" s="99">
        <v>57492562.955078103</v>
      </c>
      <c r="AW944" s="99">
        <v>4768706.0391845703</v>
      </c>
      <c r="AX944" s="99">
        <v>7907105.44421387</v>
      </c>
      <c r="AY944" s="99">
        <v>17471758.342285201</v>
      </c>
      <c r="AZ944" s="99">
        <v>6460841.1448364304</v>
      </c>
      <c r="BA944" s="99">
        <v>16038716.3708496</v>
      </c>
      <c r="BB944" s="99">
        <v>0</v>
      </c>
      <c r="BC944" s="99">
        <v>3836580.2419738802</v>
      </c>
      <c r="BD944" s="99">
        <v>2876099.8467407199</v>
      </c>
      <c r="BE944" s="99">
        <v>0</v>
      </c>
      <c r="BF944" s="99">
        <v>919121.29670715297</v>
      </c>
      <c r="BG944" s="99">
        <v>62073609.6552734</v>
      </c>
      <c r="BH944" s="99">
        <v>8962830.8063964806</v>
      </c>
      <c r="BI944" s="99">
        <v>294.07145825400897</v>
      </c>
      <c r="BJ944" s="99">
        <v>5064760.76416016</v>
      </c>
      <c r="BK944" s="99">
        <v>3206441.4447326702</v>
      </c>
      <c r="BL944" s="99">
        <v>0</v>
      </c>
      <c r="BM944" s="99">
        <v>0</v>
      </c>
      <c r="BN944" s="99">
        <v>0</v>
      </c>
      <c r="BO944" s="99">
        <v>0</v>
      </c>
      <c r="BP944" s="99">
        <v>0</v>
      </c>
      <c r="BQ944" s="99">
        <v>0</v>
      </c>
      <c r="BR944" s="99">
        <v>6121042.8562622098</v>
      </c>
      <c r="BS944" s="99">
        <v>2672686.5108337398</v>
      </c>
      <c r="BT944" s="99">
        <v>3125231.32730103</v>
      </c>
      <c r="BU944" s="99">
        <v>0</v>
      </c>
      <c r="BV944" s="99">
        <v>2121181.3191528302</v>
      </c>
      <c r="BW944" s="99">
        <v>324084.50313186599</v>
      </c>
      <c r="BX944" s="99">
        <v>0</v>
      </c>
      <c r="BY944" s="99">
        <v>0</v>
      </c>
      <c r="BZ944" s="99">
        <v>0</v>
      </c>
      <c r="CA944" s="99">
        <v>122863.03029155701</v>
      </c>
      <c r="CB944" s="99">
        <v>6559343.9860839797</v>
      </c>
      <c r="CC944" s="99">
        <v>51813086.049804702</v>
      </c>
      <c r="CD944" s="99">
        <v>14025393.9227295</v>
      </c>
      <c r="CE944" s="99">
        <v>3396.73831042647</v>
      </c>
      <c r="CF944" s="99">
        <v>539038.34951019299</v>
      </c>
      <c r="CG944" s="99">
        <v>3796373.67474365</v>
      </c>
      <c r="CH944" s="99">
        <v>0</v>
      </c>
      <c r="CI944" s="99">
        <v>126263.339661598</v>
      </c>
      <c r="CJ944" s="99">
        <v>7098924.7036132803</v>
      </c>
      <c r="CK944" s="99">
        <v>55616042.184082001</v>
      </c>
      <c r="CL944" s="99">
        <v>14349812.3745117</v>
      </c>
      <c r="CM944" s="203">
        <f t="shared" si="42"/>
        <v>205708.47332668281</v>
      </c>
      <c r="CN944" s="203">
        <f t="shared" si="43"/>
        <v>33390032.140380882</v>
      </c>
      <c r="CO944" s="203">
        <f t="shared" si="44"/>
        <v>117689651.83935541</v>
      </c>
      <c r="CP944" s="99">
        <v>14349812.3745117</v>
      </c>
      <c r="CQ944" s="99">
        <v>0</v>
      </c>
      <c r="CR944" s="99">
        <v>0</v>
      </c>
      <c r="CS944" s="99">
        <v>0</v>
      </c>
      <c r="CT944" s="99">
        <v>0</v>
      </c>
    </row>
    <row r="945" spans="1:98">
      <c r="A945" s="98" t="s">
        <v>67</v>
      </c>
      <c r="B945" s="100">
        <v>39417</v>
      </c>
      <c r="C945" s="99">
        <v>96713.1344919205</v>
      </c>
      <c r="D945" s="99">
        <v>5.4471101449453299</v>
      </c>
      <c r="E945" s="99">
        <v>27367.8675377369</v>
      </c>
      <c r="F945" s="99">
        <v>17852.3991618156</v>
      </c>
      <c r="G945" s="99">
        <v>2553.6134540438702</v>
      </c>
      <c r="H945" s="99">
        <v>0</v>
      </c>
      <c r="I945" s="99">
        <v>0</v>
      </c>
      <c r="J945" s="99">
        <v>69480.722359657302</v>
      </c>
      <c r="K945" s="99">
        <v>10565.9689848423</v>
      </c>
      <c r="L945" s="99">
        <v>22387.277354717298</v>
      </c>
      <c r="M945" s="99">
        <v>47246.3052415848</v>
      </c>
      <c r="N945" s="99">
        <v>6085.4571552872703</v>
      </c>
      <c r="O945" s="99">
        <v>46698.207694053701</v>
      </c>
      <c r="P945" s="99">
        <v>0</v>
      </c>
      <c r="Q945" s="99">
        <v>5214.8360605835896</v>
      </c>
      <c r="R945" s="99">
        <v>2767.3627193868201</v>
      </c>
      <c r="S945" s="99">
        <v>0</v>
      </c>
      <c r="T945" s="99">
        <v>819.59316008537996</v>
      </c>
      <c r="U945" s="99">
        <v>80188.275328636199</v>
      </c>
      <c r="V945" s="99">
        <v>4658678.8505859403</v>
      </c>
      <c r="W945" s="99">
        <v>210.138071119785</v>
      </c>
      <c r="X945" s="99">
        <v>1965365.6301116899</v>
      </c>
      <c r="Y945" s="99">
        <v>1094608.5846252399</v>
      </c>
      <c r="Z945" s="99">
        <v>429557.12618255598</v>
      </c>
      <c r="AA945" s="99">
        <v>0</v>
      </c>
      <c r="AB945" s="99">
        <v>0</v>
      </c>
      <c r="AC945" s="99">
        <v>24957055.114013702</v>
      </c>
      <c r="AD945" s="99">
        <v>1391467.52172852</v>
      </c>
      <c r="AE945" s="99">
        <v>923071.053359985</v>
      </c>
      <c r="AF945" s="99">
        <v>2193626.6447753902</v>
      </c>
      <c r="AG945" s="99">
        <v>875274.80696868896</v>
      </c>
      <c r="AH945" s="99">
        <v>2121320.9175415002</v>
      </c>
      <c r="AI945" s="99">
        <v>0</v>
      </c>
      <c r="AJ945" s="99">
        <v>502119.48177719099</v>
      </c>
      <c r="AK945" s="99">
        <v>424324.70790863002</v>
      </c>
      <c r="AL945" s="99">
        <v>0</v>
      </c>
      <c r="AM945" s="99">
        <v>123627.00088787101</v>
      </c>
      <c r="AN945" s="99">
        <v>26692473.182861298</v>
      </c>
      <c r="AO945" s="99">
        <v>37975206.630859397</v>
      </c>
      <c r="AP945" s="99">
        <v>1860.4974948465799</v>
      </c>
      <c r="AQ945" s="99">
        <v>14936252.134277301</v>
      </c>
      <c r="AR945" s="99">
        <v>8213472.1619873</v>
      </c>
      <c r="AS945" s="99">
        <v>3055686.72338867</v>
      </c>
      <c r="AT945" s="99">
        <v>0</v>
      </c>
      <c r="AU945" s="99">
        <v>0</v>
      </c>
      <c r="AV945" s="99">
        <v>59089361.715820298</v>
      </c>
      <c r="AW945" s="99">
        <v>3715882.0265502902</v>
      </c>
      <c r="AX945" s="99">
        <v>7913161.1640014602</v>
      </c>
      <c r="AY945" s="99">
        <v>17782790.3361816</v>
      </c>
      <c r="AZ945" s="99">
        <v>6535202.6524047898</v>
      </c>
      <c r="BA945" s="99">
        <v>16736591.809448199</v>
      </c>
      <c r="BB945" s="99">
        <v>0</v>
      </c>
      <c r="BC945" s="99">
        <v>3891773.6617736798</v>
      </c>
      <c r="BD945" s="99">
        <v>3021662.2389831501</v>
      </c>
      <c r="BE945" s="99">
        <v>0</v>
      </c>
      <c r="BF945" s="99">
        <v>898439.187026978</v>
      </c>
      <c r="BG945" s="99">
        <v>63355110.3115234</v>
      </c>
      <c r="BH945" s="99">
        <v>9279542.3206787091</v>
      </c>
      <c r="BI945" s="99">
        <v>185.844725111499</v>
      </c>
      <c r="BJ945" s="99">
        <v>5032564.8889770498</v>
      </c>
      <c r="BK945" s="99">
        <v>3210594.88995361</v>
      </c>
      <c r="BL945" s="99">
        <v>0</v>
      </c>
      <c r="BM945" s="99">
        <v>0</v>
      </c>
      <c r="BN945" s="99">
        <v>0</v>
      </c>
      <c r="BO945" s="99">
        <v>0</v>
      </c>
      <c r="BP945" s="99">
        <v>0</v>
      </c>
      <c r="BQ945" s="99">
        <v>0</v>
      </c>
      <c r="BR945" s="99">
        <v>6205848.3397827102</v>
      </c>
      <c r="BS945" s="99">
        <v>2691381.82739258</v>
      </c>
      <c r="BT945" s="99">
        <v>3259437.7566528302</v>
      </c>
      <c r="BU945" s="99">
        <v>0</v>
      </c>
      <c r="BV945" s="99">
        <v>2162967.8735046401</v>
      </c>
      <c r="BW945" s="99">
        <v>350008.86132049601</v>
      </c>
      <c r="BX945" s="99">
        <v>0</v>
      </c>
      <c r="BY945" s="99">
        <v>0</v>
      </c>
      <c r="BZ945" s="99">
        <v>0</v>
      </c>
      <c r="CA945" s="99">
        <v>123955.130328178</v>
      </c>
      <c r="CB945" s="99">
        <v>6628242.7635498</v>
      </c>
      <c r="CC945" s="99">
        <v>52870733.8505859</v>
      </c>
      <c r="CD945" s="99">
        <v>14317618.0537109</v>
      </c>
      <c r="CE945" s="99">
        <v>3503.3407944738901</v>
      </c>
      <c r="CF945" s="99">
        <v>545938.10671997105</v>
      </c>
      <c r="CG945" s="99">
        <v>3897146.1928405799</v>
      </c>
      <c r="CH945" s="99">
        <v>0</v>
      </c>
      <c r="CI945" s="99">
        <v>127467.937578201</v>
      </c>
      <c r="CJ945" s="99">
        <v>7174381.7365112295</v>
      </c>
      <c r="CK945" s="99">
        <v>56768127.523925804</v>
      </c>
      <c r="CL945" s="99">
        <v>14666996.553833</v>
      </c>
      <c r="CM945" s="203">
        <f t="shared" si="42"/>
        <v>207656.2129068372</v>
      </c>
      <c r="CN945" s="203">
        <f t="shared" si="43"/>
        <v>33866854.919372529</v>
      </c>
      <c r="CO945" s="203">
        <f t="shared" si="44"/>
        <v>120123237.8354492</v>
      </c>
      <c r="CP945" s="99">
        <v>14666996.553833</v>
      </c>
      <c r="CQ945" s="99">
        <v>0</v>
      </c>
      <c r="CR945" s="99">
        <v>0</v>
      </c>
      <c r="CS945" s="99">
        <v>0</v>
      </c>
      <c r="CT945" s="99">
        <v>0</v>
      </c>
    </row>
    <row r="946" spans="1:98">
      <c r="A946" s="98" t="s">
        <v>67</v>
      </c>
      <c r="B946" s="100">
        <v>39508</v>
      </c>
      <c r="C946" s="99">
        <v>97836.581896781907</v>
      </c>
      <c r="D946" s="99">
        <v>4.3007334059802798</v>
      </c>
      <c r="E946" s="99">
        <v>27465.062124013901</v>
      </c>
      <c r="F946" s="99">
        <v>18294.521975040399</v>
      </c>
      <c r="G946" s="99">
        <v>2730.20337894559</v>
      </c>
      <c r="H946" s="99">
        <v>0</v>
      </c>
      <c r="I946" s="99">
        <v>0</v>
      </c>
      <c r="J946" s="99">
        <v>72173.747055053696</v>
      </c>
      <c r="K946" s="99">
        <v>8872.4984003305399</v>
      </c>
      <c r="L946" s="99">
        <v>22048.2107758522</v>
      </c>
      <c r="M946" s="99">
        <v>47595.639028072401</v>
      </c>
      <c r="N946" s="99">
        <v>6113.3696789741498</v>
      </c>
      <c r="O946" s="99">
        <v>47633.2984223366</v>
      </c>
      <c r="P946" s="99">
        <v>0</v>
      </c>
      <c r="Q946" s="99">
        <v>5226.8485759496698</v>
      </c>
      <c r="R946" s="99">
        <v>2874.7088614106201</v>
      </c>
      <c r="S946" s="99">
        <v>0</v>
      </c>
      <c r="T946" s="99">
        <v>820.70603497326397</v>
      </c>
      <c r="U946" s="99">
        <v>81086.9380846024</v>
      </c>
      <c r="V946" s="99">
        <v>4684173.6384277297</v>
      </c>
      <c r="W946" s="99">
        <v>162.43768533691801</v>
      </c>
      <c r="X946" s="99">
        <v>1922959.47956848</v>
      </c>
      <c r="Y946" s="99">
        <v>1090844.9938354499</v>
      </c>
      <c r="Z946" s="99">
        <v>451410.661872864</v>
      </c>
      <c r="AA946" s="99">
        <v>0</v>
      </c>
      <c r="AB946" s="99">
        <v>0</v>
      </c>
      <c r="AC946" s="99">
        <v>26450919.3662109</v>
      </c>
      <c r="AD946" s="99">
        <v>1120745.19743347</v>
      </c>
      <c r="AE946" s="99">
        <v>902294.67047119106</v>
      </c>
      <c r="AF946" s="99">
        <v>2195163.0469970698</v>
      </c>
      <c r="AG946" s="99">
        <v>870606.87195587205</v>
      </c>
      <c r="AH946" s="99">
        <v>2153212.1759948698</v>
      </c>
      <c r="AI946" s="99">
        <v>0</v>
      </c>
      <c r="AJ946" s="99">
        <v>498575.73558807402</v>
      </c>
      <c r="AK946" s="99">
        <v>435141.95809173601</v>
      </c>
      <c r="AL946" s="99">
        <v>0</v>
      </c>
      <c r="AM946" s="99">
        <v>121848.292611122</v>
      </c>
      <c r="AN946" s="99">
        <v>27000405.799072299</v>
      </c>
      <c r="AO946" s="99">
        <v>38602104.087890603</v>
      </c>
      <c r="AP946" s="99">
        <v>1568.4480881541999</v>
      </c>
      <c r="AQ946" s="99">
        <v>14830624.7573242</v>
      </c>
      <c r="AR946" s="99">
        <v>8342875.1302490197</v>
      </c>
      <c r="AS946" s="99">
        <v>3247512.0649719201</v>
      </c>
      <c r="AT946" s="99">
        <v>0</v>
      </c>
      <c r="AU946" s="99">
        <v>0</v>
      </c>
      <c r="AV946" s="99">
        <v>61892691.677734397</v>
      </c>
      <c r="AW946" s="99">
        <v>3052798.2334899898</v>
      </c>
      <c r="AX946" s="99">
        <v>7781609.8570556603</v>
      </c>
      <c r="AY946" s="99">
        <v>18021316.239013702</v>
      </c>
      <c r="AZ946" s="99">
        <v>6599576.5786132803</v>
      </c>
      <c r="BA946" s="99">
        <v>17194672.479980499</v>
      </c>
      <c r="BB946" s="99">
        <v>0</v>
      </c>
      <c r="BC946" s="99">
        <v>3903482.0177917499</v>
      </c>
      <c r="BD946" s="99">
        <v>3121345.1586303702</v>
      </c>
      <c r="BE946" s="99">
        <v>0</v>
      </c>
      <c r="BF946" s="99">
        <v>902142.71543884301</v>
      </c>
      <c r="BG946" s="99">
        <v>64951048.505371101</v>
      </c>
      <c r="BH946" s="99">
        <v>8687616.1129150409</v>
      </c>
      <c r="BI946" s="99">
        <v>224.11282418295701</v>
      </c>
      <c r="BJ946" s="99">
        <v>4590985.22546387</v>
      </c>
      <c r="BK946" s="99">
        <v>2960176.5921630901</v>
      </c>
      <c r="BL946" s="99">
        <v>0</v>
      </c>
      <c r="BM946" s="99">
        <v>0</v>
      </c>
      <c r="BN946" s="99">
        <v>0</v>
      </c>
      <c r="BO946" s="99">
        <v>0</v>
      </c>
      <c r="BP946" s="99">
        <v>0</v>
      </c>
      <c r="BQ946" s="99">
        <v>0</v>
      </c>
      <c r="BR946" s="99">
        <v>5576590.7738647498</v>
      </c>
      <c r="BS946" s="99">
        <v>2453308.8911743201</v>
      </c>
      <c r="BT946" s="99">
        <v>3346347.4984130901</v>
      </c>
      <c r="BU946" s="99">
        <v>0</v>
      </c>
      <c r="BV946" s="99">
        <v>1929960.6090545701</v>
      </c>
      <c r="BW946" s="99">
        <v>360316.154663086</v>
      </c>
      <c r="BX946" s="99">
        <v>0</v>
      </c>
      <c r="BY946" s="99">
        <v>0</v>
      </c>
      <c r="BZ946" s="99">
        <v>0</v>
      </c>
      <c r="CA946" s="99">
        <v>125377.17513179799</v>
      </c>
      <c r="CB946" s="99">
        <v>6595914.5722045898</v>
      </c>
      <c r="CC946" s="99">
        <v>53296965.9140625</v>
      </c>
      <c r="CD946" s="99">
        <v>13285006.966918901</v>
      </c>
      <c r="CE946" s="99">
        <v>3609.36142987013</v>
      </c>
      <c r="CF946" s="99">
        <v>553145.620651245</v>
      </c>
      <c r="CG946" s="99">
        <v>4002646.1732177702</v>
      </c>
      <c r="CH946" s="99">
        <v>0</v>
      </c>
      <c r="CI946" s="99">
        <v>128983.74600029</v>
      </c>
      <c r="CJ946" s="99">
        <v>7147406.1645507803</v>
      </c>
      <c r="CK946" s="99">
        <v>57280407.433105499</v>
      </c>
      <c r="CL946" s="99">
        <v>13647401.751831099</v>
      </c>
      <c r="CM946" s="203">
        <f t="shared" si="42"/>
        <v>210070.68408489239</v>
      </c>
      <c r="CN946" s="203">
        <f t="shared" si="43"/>
        <v>34147811.963623077</v>
      </c>
      <c r="CO946" s="203">
        <f t="shared" si="44"/>
        <v>122231455.93847659</v>
      </c>
      <c r="CP946" s="99">
        <v>13647401.751831099</v>
      </c>
      <c r="CQ946" s="99">
        <v>0</v>
      </c>
      <c r="CR946" s="99">
        <v>0</v>
      </c>
      <c r="CS946" s="99">
        <v>0</v>
      </c>
      <c r="CT946" s="99">
        <v>0</v>
      </c>
    </row>
    <row r="947" spans="1:98">
      <c r="A947" s="98" t="s">
        <v>67</v>
      </c>
      <c r="B947" s="100">
        <v>39600</v>
      </c>
      <c r="C947" s="99">
        <v>99901.685619354204</v>
      </c>
      <c r="D947" s="99">
        <v>4.63761668396182</v>
      </c>
      <c r="E947" s="99">
        <v>27189.090971708301</v>
      </c>
      <c r="F947" s="99">
        <v>18481.007013082501</v>
      </c>
      <c r="G947" s="99">
        <v>2948.0322355329999</v>
      </c>
      <c r="H947" s="99">
        <v>0</v>
      </c>
      <c r="I947" s="99">
        <v>0</v>
      </c>
      <c r="J947" s="99">
        <v>74539.980229377703</v>
      </c>
      <c r="K947" s="99">
        <v>7353.3517463207199</v>
      </c>
      <c r="L947" s="99">
        <v>22130.092390775699</v>
      </c>
      <c r="M947" s="99">
        <v>48527.384919643402</v>
      </c>
      <c r="N947" s="99">
        <v>6071.0925006866501</v>
      </c>
      <c r="O947" s="99">
        <v>48648.6480741501</v>
      </c>
      <c r="P947" s="99">
        <v>0</v>
      </c>
      <c r="Q947" s="99">
        <v>5283.3148769140198</v>
      </c>
      <c r="R947" s="99">
        <v>2977.6665422320398</v>
      </c>
      <c r="S947" s="99">
        <v>0</v>
      </c>
      <c r="T947" s="99">
        <v>845.42794904112804</v>
      </c>
      <c r="U947" s="99">
        <v>81785.519284248396</v>
      </c>
      <c r="V947" s="99">
        <v>4752370.78051758</v>
      </c>
      <c r="W947" s="99">
        <v>204.87054948136199</v>
      </c>
      <c r="X947" s="99">
        <v>1885335.39364624</v>
      </c>
      <c r="Y947" s="99">
        <v>1081960.5251159701</v>
      </c>
      <c r="Z947" s="99">
        <v>478085.647418976</v>
      </c>
      <c r="AA947" s="99">
        <v>0</v>
      </c>
      <c r="AB947" s="99">
        <v>0</v>
      </c>
      <c r="AC947" s="99">
        <v>26363961.5461426</v>
      </c>
      <c r="AD947" s="99">
        <v>904549.41936492897</v>
      </c>
      <c r="AE947" s="99">
        <v>906849.87857055699</v>
      </c>
      <c r="AF947" s="99">
        <v>2211564.5091552702</v>
      </c>
      <c r="AG947" s="99">
        <v>865873.41404724098</v>
      </c>
      <c r="AH947" s="99">
        <v>2179501.5659484901</v>
      </c>
      <c r="AI947" s="99">
        <v>0</v>
      </c>
      <c r="AJ947" s="99">
        <v>498106.79714202898</v>
      </c>
      <c r="AK947" s="99">
        <v>451127.354297638</v>
      </c>
      <c r="AL947" s="99">
        <v>0</v>
      </c>
      <c r="AM947" s="99">
        <v>120981.06770420101</v>
      </c>
      <c r="AN947" s="99">
        <v>27387312.596679699</v>
      </c>
      <c r="AO947" s="99">
        <v>39586828.526855499</v>
      </c>
      <c r="AP947" s="99">
        <v>1842.9519692957399</v>
      </c>
      <c r="AQ947" s="99">
        <v>14727582.3125</v>
      </c>
      <c r="AR947" s="99">
        <v>8349618.4545288105</v>
      </c>
      <c r="AS947" s="99">
        <v>3483535.74359131</v>
      </c>
      <c r="AT947" s="99">
        <v>0</v>
      </c>
      <c r="AU947" s="99">
        <v>0</v>
      </c>
      <c r="AV947" s="99">
        <v>64598443.544433601</v>
      </c>
      <c r="AW947" s="99">
        <v>2481321.8344421401</v>
      </c>
      <c r="AX947" s="99">
        <v>7967283.1191406297</v>
      </c>
      <c r="AY947" s="99">
        <v>18329915.744140599</v>
      </c>
      <c r="AZ947" s="99">
        <v>6636982.9503784198</v>
      </c>
      <c r="BA947" s="99">
        <v>17586696.045410201</v>
      </c>
      <c r="BB947" s="99">
        <v>0</v>
      </c>
      <c r="BC947" s="99">
        <v>3942522.5675964402</v>
      </c>
      <c r="BD947" s="99">
        <v>3278786.0021972698</v>
      </c>
      <c r="BE947" s="99">
        <v>0</v>
      </c>
      <c r="BF947" s="99">
        <v>899128.15711212205</v>
      </c>
      <c r="BG947" s="99">
        <v>66585124.166503899</v>
      </c>
      <c r="BH947" s="99">
        <v>8981531.4666747991</v>
      </c>
      <c r="BI947" s="99">
        <v>236.631853416562</v>
      </c>
      <c r="BJ947" s="99">
        <v>4556145.2772827102</v>
      </c>
      <c r="BK947" s="99">
        <v>2937395.9450683598</v>
      </c>
      <c r="BL947" s="99">
        <v>0</v>
      </c>
      <c r="BM947" s="99">
        <v>0</v>
      </c>
      <c r="BN947" s="99">
        <v>0</v>
      </c>
      <c r="BO947" s="99">
        <v>0</v>
      </c>
      <c r="BP947" s="99">
        <v>0</v>
      </c>
      <c r="BQ947" s="99">
        <v>0</v>
      </c>
      <c r="BR947" s="99">
        <v>5694947.60119629</v>
      </c>
      <c r="BS947" s="99">
        <v>2428057.0226440402</v>
      </c>
      <c r="BT947" s="99">
        <v>3423072.5024108901</v>
      </c>
      <c r="BU947" s="99">
        <v>0</v>
      </c>
      <c r="BV947" s="99">
        <v>1940150.97943115</v>
      </c>
      <c r="BW947" s="99">
        <v>378117.89905166603</v>
      </c>
      <c r="BX947" s="99">
        <v>0</v>
      </c>
      <c r="BY947" s="99">
        <v>0</v>
      </c>
      <c r="BZ947" s="99">
        <v>0</v>
      </c>
      <c r="CA947" s="99">
        <v>127211.548278809</v>
      </c>
      <c r="CB947" s="99">
        <v>6649734.7432251005</v>
      </c>
      <c r="CC947" s="99">
        <v>54378517.668945298</v>
      </c>
      <c r="CD947" s="99">
        <v>13532806.9763184</v>
      </c>
      <c r="CE947" s="99">
        <v>3710.6026867628102</v>
      </c>
      <c r="CF947" s="99">
        <v>567126.47823333705</v>
      </c>
      <c r="CG947" s="99">
        <v>4151935.9857482901</v>
      </c>
      <c r="CH947" s="99">
        <v>0</v>
      </c>
      <c r="CI947" s="99">
        <v>130917.135477066</v>
      </c>
      <c r="CJ947" s="99">
        <v>7217135.4022827102</v>
      </c>
      <c r="CK947" s="99">
        <v>58530665.048828103</v>
      </c>
      <c r="CL947" s="99">
        <v>13914820.6606445</v>
      </c>
      <c r="CM947" s="203">
        <f t="shared" si="42"/>
        <v>212702.65476131439</v>
      </c>
      <c r="CN947" s="203">
        <f t="shared" si="43"/>
        <v>34604447.99896241</v>
      </c>
      <c r="CO947" s="203">
        <f t="shared" si="44"/>
        <v>125115789.215332</v>
      </c>
      <c r="CP947" s="99">
        <v>13914820.6606445</v>
      </c>
      <c r="CQ947" s="99">
        <v>0</v>
      </c>
      <c r="CR947" s="99">
        <v>0</v>
      </c>
      <c r="CS947" s="99">
        <v>0</v>
      </c>
      <c r="CT947" s="99">
        <v>0</v>
      </c>
    </row>
    <row r="948" spans="1:98">
      <c r="A948" s="98" t="s">
        <v>67</v>
      </c>
      <c r="B948" s="100">
        <v>39692</v>
      </c>
      <c r="C948" s="99">
        <v>101736.66222381601</v>
      </c>
      <c r="D948" s="99">
        <v>5.6404537589987704</v>
      </c>
      <c r="E948" s="99">
        <v>26232.298257112499</v>
      </c>
      <c r="F948" s="99">
        <v>18407.990554809599</v>
      </c>
      <c r="G948" s="99">
        <v>3139.1294282674799</v>
      </c>
      <c r="H948" s="99">
        <v>0</v>
      </c>
      <c r="I948" s="99">
        <v>0</v>
      </c>
      <c r="J948" s="99">
        <v>76735.336967468305</v>
      </c>
      <c r="K948" s="99">
        <v>6047.8261143565196</v>
      </c>
      <c r="L948" s="99">
        <v>21291.451120138201</v>
      </c>
      <c r="M948" s="99">
        <v>49080.364565849297</v>
      </c>
      <c r="N948" s="99">
        <v>5994.0606341958</v>
      </c>
      <c r="O948" s="99">
        <v>49226.897346019701</v>
      </c>
      <c r="P948" s="99">
        <v>0</v>
      </c>
      <c r="Q948" s="99">
        <v>5332.6778663396799</v>
      </c>
      <c r="R948" s="99">
        <v>3023.8409639894999</v>
      </c>
      <c r="S948" s="99">
        <v>0</v>
      </c>
      <c r="T948" s="99">
        <v>864.55499933659996</v>
      </c>
      <c r="U948" s="99">
        <v>82727.184597015395</v>
      </c>
      <c r="V948" s="99">
        <v>4831994.6308593797</v>
      </c>
      <c r="W948" s="99">
        <v>156.75747138261801</v>
      </c>
      <c r="X948" s="99">
        <v>1802788.5595855699</v>
      </c>
      <c r="Y948" s="99">
        <v>1061148.8495636</v>
      </c>
      <c r="Z948" s="99">
        <v>497501.843540192</v>
      </c>
      <c r="AA948" s="99">
        <v>0</v>
      </c>
      <c r="AB948" s="99">
        <v>0</v>
      </c>
      <c r="AC948" s="99">
        <v>27039990.475341801</v>
      </c>
      <c r="AD948" s="99">
        <v>753613.10166931199</v>
      </c>
      <c r="AE948" s="99">
        <v>871619.01832580601</v>
      </c>
      <c r="AF948" s="99">
        <v>2211512.0836792002</v>
      </c>
      <c r="AG948" s="99">
        <v>850504.36013030994</v>
      </c>
      <c r="AH948" s="99">
        <v>2197406.4425353999</v>
      </c>
      <c r="AI948" s="99">
        <v>0</v>
      </c>
      <c r="AJ948" s="99">
        <v>490966.81074142503</v>
      </c>
      <c r="AK948" s="99">
        <v>452638.37419891398</v>
      </c>
      <c r="AL948" s="99">
        <v>0</v>
      </c>
      <c r="AM948" s="99">
        <v>119204.72793102299</v>
      </c>
      <c r="AN948" s="99">
        <v>27735652.030029301</v>
      </c>
      <c r="AO948" s="99">
        <v>40680079.361328103</v>
      </c>
      <c r="AP948" s="99">
        <v>1485.2064794451001</v>
      </c>
      <c r="AQ948" s="99">
        <v>14096468.482299799</v>
      </c>
      <c r="AR948" s="99">
        <v>8254699.70166016</v>
      </c>
      <c r="AS948" s="99">
        <v>3706330.5489807101</v>
      </c>
      <c r="AT948" s="99">
        <v>0</v>
      </c>
      <c r="AU948" s="99">
        <v>0</v>
      </c>
      <c r="AV948" s="99">
        <v>66561167.925292999</v>
      </c>
      <c r="AW948" s="99">
        <v>2091535.0677948</v>
      </c>
      <c r="AX948" s="99">
        <v>7735749.7377319299</v>
      </c>
      <c r="AY948" s="99">
        <v>18502365.7038574</v>
      </c>
      <c r="AZ948" s="99">
        <v>6587114.98510742</v>
      </c>
      <c r="BA948" s="99">
        <v>17916173.689697299</v>
      </c>
      <c r="BB948" s="99">
        <v>0</v>
      </c>
      <c r="BC948" s="99">
        <v>3910635.3137817401</v>
      </c>
      <c r="BD948" s="99">
        <v>3348286.4868469201</v>
      </c>
      <c r="BE948" s="99">
        <v>0</v>
      </c>
      <c r="BF948" s="99">
        <v>902374.90246581996</v>
      </c>
      <c r="BG948" s="99">
        <v>68339791.6640625</v>
      </c>
      <c r="BH948" s="99">
        <v>9238382.3410644494</v>
      </c>
      <c r="BI948" s="99">
        <v>249.31681851111401</v>
      </c>
      <c r="BJ948" s="99">
        <v>4385512.7348022498</v>
      </c>
      <c r="BK948" s="99">
        <v>2903512.8257751502</v>
      </c>
      <c r="BL948" s="99">
        <v>0</v>
      </c>
      <c r="BM948" s="99">
        <v>0</v>
      </c>
      <c r="BN948" s="99">
        <v>0</v>
      </c>
      <c r="BO948" s="99">
        <v>0</v>
      </c>
      <c r="BP948" s="99">
        <v>0</v>
      </c>
      <c r="BQ948" s="99">
        <v>0</v>
      </c>
      <c r="BR948" s="99">
        <v>5805649.2076415997</v>
      </c>
      <c r="BS948" s="99">
        <v>2409338.0791626</v>
      </c>
      <c r="BT948" s="99">
        <v>3487616.46020508</v>
      </c>
      <c r="BU948" s="99">
        <v>0</v>
      </c>
      <c r="BV948" s="99">
        <v>1946376.51783752</v>
      </c>
      <c r="BW948" s="99">
        <v>388827.83740615798</v>
      </c>
      <c r="BX948" s="99">
        <v>0</v>
      </c>
      <c r="BY948" s="99">
        <v>0</v>
      </c>
      <c r="BZ948" s="99">
        <v>0</v>
      </c>
      <c r="CA948" s="99">
        <v>127916.740216255</v>
      </c>
      <c r="CB948" s="99">
        <v>6640763.5189819299</v>
      </c>
      <c r="CC948" s="99">
        <v>54873292.0615234</v>
      </c>
      <c r="CD948" s="99">
        <v>13608376.236206099</v>
      </c>
      <c r="CE948" s="99">
        <v>3774.8482040464901</v>
      </c>
      <c r="CF948" s="99">
        <v>576587.66792297398</v>
      </c>
      <c r="CG948" s="99">
        <v>4268006.7037963904</v>
      </c>
      <c r="CH948" s="99">
        <v>0</v>
      </c>
      <c r="CI948" s="99">
        <v>131692.32796096799</v>
      </c>
      <c r="CJ948" s="99">
        <v>7218064.5383911096</v>
      </c>
      <c r="CK948" s="99">
        <v>59139644.686035201</v>
      </c>
      <c r="CL948" s="99">
        <v>13994715.1103516</v>
      </c>
      <c r="CM948" s="203">
        <f t="shared" si="42"/>
        <v>214419.5125579834</v>
      </c>
      <c r="CN948" s="203">
        <f t="shared" si="43"/>
        <v>34953716.56842041</v>
      </c>
      <c r="CO948" s="203">
        <f t="shared" si="44"/>
        <v>127479436.3500977</v>
      </c>
      <c r="CP948" s="99">
        <v>13994715.1103516</v>
      </c>
      <c r="CQ948" s="99">
        <v>0</v>
      </c>
      <c r="CR948" s="99">
        <v>0</v>
      </c>
      <c r="CS948" s="99">
        <v>0</v>
      </c>
      <c r="CT948" s="99">
        <v>0</v>
      </c>
    </row>
    <row r="949" spans="1:98">
      <c r="A949" s="98" t="s">
        <v>67</v>
      </c>
      <c r="B949" s="100">
        <v>39783</v>
      </c>
      <c r="C949" s="99">
        <v>102298.194619179</v>
      </c>
      <c r="D949" s="99">
        <v>3.6152241069939901</v>
      </c>
      <c r="E949" s="99">
        <v>25444.782493114501</v>
      </c>
      <c r="F949" s="99">
        <v>18255.571249723402</v>
      </c>
      <c r="G949" s="99">
        <v>3311.7723964452698</v>
      </c>
      <c r="H949" s="99">
        <v>0</v>
      </c>
      <c r="I949" s="99">
        <v>0</v>
      </c>
      <c r="J949" s="99">
        <v>77751.510033607497</v>
      </c>
      <c r="K949" s="99">
        <v>4899.0670765638397</v>
      </c>
      <c r="L949" s="99">
        <v>20637.276124477401</v>
      </c>
      <c r="M949" s="99">
        <v>49110.324819087997</v>
      </c>
      <c r="N949" s="99">
        <v>5978.17697113752</v>
      </c>
      <c r="O949" s="99">
        <v>49426.346338748903</v>
      </c>
      <c r="P949" s="99">
        <v>0</v>
      </c>
      <c r="Q949" s="99">
        <v>5420.1811298727998</v>
      </c>
      <c r="R949" s="99">
        <v>3119.3617219626899</v>
      </c>
      <c r="S949" s="99">
        <v>0</v>
      </c>
      <c r="T949" s="99">
        <v>850.45647884905304</v>
      </c>
      <c r="U949" s="99">
        <v>82778.6432151794</v>
      </c>
      <c r="V949" s="99">
        <v>4868404.0321655301</v>
      </c>
      <c r="W949" s="99">
        <v>146.808898255229</v>
      </c>
      <c r="X949" s="99">
        <v>1718623.29600525</v>
      </c>
      <c r="Y949" s="99">
        <v>1046243.05384064</v>
      </c>
      <c r="Z949" s="99">
        <v>520760.03764724702</v>
      </c>
      <c r="AA949" s="99">
        <v>0</v>
      </c>
      <c r="AB949" s="99">
        <v>0</v>
      </c>
      <c r="AC949" s="99">
        <v>27080030.056396499</v>
      </c>
      <c r="AD949" s="99">
        <v>584602.39727020299</v>
      </c>
      <c r="AE949" s="99">
        <v>844519.96194457996</v>
      </c>
      <c r="AF949" s="99">
        <v>2207942.6696472201</v>
      </c>
      <c r="AG949" s="99">
        <v>835412.61871337902</v>
      </c>
      <c r="AH949" s="99">
        <v>2204210.6837768601</v>
      </c>
      <c r="AI949" s="99">
        <v>0</v>
      </c>
      <c r="AJ949" s="99">
        <v>491802.66589355498</v>
      </c>
      <c r="AK949" s="99">
        <v>464916.42536926299</v>
      </c>
      <c r="AL949" s="99">
        <v>0</v>
      </c>
      <c r="AM949" s="99">
        <v>117930.119597435</v>
      </c>
      <c r="AN949" s="99">
        <v>27852812.465576202</v>
      </c>
      <c r="AO949" s="99">
        <v>41314548.137695298</v>
      </c>
      <c r="AP949" s="99">
        <v>1307.1715678125599</v>
      </c>
      <c r="AQ949" s="99">
        <v>13508576.72229</v>
      </c>
      <c r="AR949" s="99">
        <v>8115011.2185058603</v>
      </c>
      <c r="AS949" s="99">
        <v>3856001.9019165002</v>
      </c>
      <c r="AT949" s="99">
        <v>0</v>
      </c>
      <c r="AU949" s="99">
        <v>0</v>
      </c>
      <c r="AV949" s="99">
        <v>67587795.464843795</v>
      </c>
      <c r="AW949" s="99">
        <v>1650382.6262207001</v>
      </c>
      <c r="AX949" s="99">
        <v>7564801.24853516</v>
      </c>
      <c r="AY949" s="99">
        <v>18672836.5700684</v>
      </c>
      <c r="AZ949" s="99">
        <v>6495625.5537719699</v>
      </c>
      <c r="BA949" s="99">
        <v>18083654.987304699</v>
      </c>
      <c r="BB949" s="99">
        <v>0</v>
      </c>
      <c r="BC949" s="99">
        <v>3960346.93276978</v>
      </c>
      <c r="BD949" s="99">
        <v>3444964.06890869</v>
      </c>
      <c r="BE949" s="99">
        <v>0</v>
      </c>
      <c r="BF949" s="99">
        <v>900003.859138489</v>
      </c>
      <c r="BG949" s="99">
        <v>69512543.947265595</v>
      </c>
      <c r="BH949" s="99">
        <v>9497525.0065918006</v>
      </c>
      <c r="BI949" s="99">
        <v>283.66986232995998</v>
      </c>
      <c r="BJ949" s="99">
        <v>4251112.6644897498</v>
      </c>
      <c r="BK949" s="99">
        <v>2868398.3123779302</v>
      </c>
      <c r="BL949" s="99">
        <v>0</v>
      </c>
      <c r="BM949" s="99">
        <v>0</v>
      </c>
      <c r="BN949" s="99">
        <v>0</v>
      </c>
      <c r="BO949" s="99">
        <v>0</v>
      </c>
      <c r="BP949" s="99">
        <v>0</v>
      </c>
      <c r="BQ949" s="99">
        <v>0</v>
      </c>
      <c r="BR949" s="99">
        <v>5867587.3507690402</v>
      </c>
      <c r="BS949" s="99">
        <v>2385664.2383422898</v>
      </c>
      <c r="BT949" s="99">
        <v>3518523.9751892099</v>
      </c>
      <c r="BU949" s="99">
        <v>0</v>
      </c>
      <c r="BV949" s="99">
        <v>1960509.9252929699</v>
      </c>
      <c r="BW949" s="99">
        <v>397366.51104736299</v>
      </c>
      <c r="BX949" s="99">
        <v>0</v>
      </c>
      <c r="BY949" s="99">
        <v>0</v>
      </c>
      <c r="BZ949" s="99">
        <v>0</v>
      </c>
      <c r="CA949" s="99">
        <v>127650.963984489</v>
      </c>
      <c r="CB949" s="99">
        <v>6596214.3929443397</v>
      </c>
      <c r="CC949" s="99">
        <v>54824374.120117202</v>
      </c>
      <c r="CD949" s="99">
        <v>13758163.5303955</v>
      </c>
      <c r="CE949" s="99">
        <v>3856.4526458978698</v>
      </c>
      <c r="CF949" s="99">
        <v>583683.37943267799</v>
      </c>
      <c r="CG949" s="99">
        <v>4337408.7101440402</v>
      </c>
      <c r="CH949" s="99">
        <v>0</v>
      </c>
      <c r="CI949" s="99">
        <v>131510.363838196</v>
      </c>
      <c r="CJ949" s="99">
        <v>7180492.5947265597</v>
      </c>
      <c r="CK949" s="99">
        <v>59162777.377441399</v>
      </c>
      <c r="CL949" s="99">
        <v>14155313.215698199</v>
      </c>
      <c r="CM949" s="203">
        <f t="shared" si="42"/>
        <v>214289.00705337542</v>
      </c>
      <c r="CN949" s="203">
        <f t="shared" si="43"/>
        <v>35033305.060302764</v>
      </c>
      <c r="CO949" s="203">
        <f t="shared" si="44"/>
        <v>128675321.324707</v>
      </c>
      <c r="CP949" s="99">
        <v>14155313.215698199</v>
      </c>
      <c r="CQ949" s="99">
        <v>0</v>
      </c>
      <c r="CR949" s="99">
        <v>0</v>
      </c>
      <c r="CS949" s="99">
        <v>0</v>
      </c>
      <c r="CT949" s="99">
        <v>0</v>
      </c>
    </row>
    <row r="950" spans="1:98">
      <c r="A950" s="98" t="s">
        <v>67</v>
      </c>
      <c r="B950" s="100">
        <v>39873</v>
      </c>
      <c r="C950" s="99">
        <v>103937.327270508</v>
      </c>
      <c r="D950" s="99">
        <v>3.22390165898832</v>
      </c>
      <c r="E950" s="99">
        <v>24508.757275342901</v>
      </c>
      <c r="F950" s="99">
        <v>18075.322700023698</v>
      </c>
      <c r="G950" s="99">
        <v>3485.66643568873</v>
      </c>
      <c r="H950" s="99">
        <v>0</v>
      </c>
      <c r="I950" s="99">
        <v>0</v>
      </c>
      <c r="J950" s="99">
        <v>79215.079865455598</v>
      </c>
      <c r="K950" s="99">
        <v>3863.0452907383401</v>
      </c>
      <c r="L950" s="99">
        <v>20290.499973297101</v>
      </c>
      <c r="M950" s="99">
        <v>49713.404668807998</v>
      </c>
      <c r="N950" s="99">
        <v>5812.0002409219696</v>
      </c>
      <c r="O950" s="99">
        <v>50080.993966579401</v>
      </c>
      <c r="P950" s="99">
        <v>0</v>
      </c>
      <c r="Q950" s="99">
        <v>5436.4826841950398</v>
      </c>
      <c r="R950" s="99">
        <v>3245.79837882519</v>
      </c>
      <c r="S950" s="99">
        <v>0</v>
      </c>
      <c r="T950" s="99">
        <v>833.63586828857694</v>
      </c>
      <c r="U950" s="99">
        <v>83114.985081672698</v>
      </c>
      <c r="V950" s="99">
        <v>4906895.6365966797</v>
      </c>
      <c r="W950" s="99">
        <v>162.54782632924599</v>
      </c>
      <c r="X950" s="99">
        <v>1648807.2671051</v>
      </c>
      <c r="Y950" s="99">
        <v>1025823.14774323</v>
      </c>
      <c r="Z950" s="99">
        <v>536749.45085907006</v>
      </c>
      <c r="AA950" s="99">
        <v>0</v>
      </c>
      <c r="AB950" s="99">
        <v>0</v>
      </c>
      <c r="AC950" s="99">
        <v>27688346.095703099</v>
      </c>
      <c r="AD950" s="99">
        <v>438531.369140625</v>
      </c>
      <c r="AE950" s="99">
        <v>820245.50213623</v>
      </c>
      <c r="AF950" s="99">
        <v>2212846.4541015602</v>
      </c>
      <c r="AG950" s="99">
        <v>817363.92719268799</v>
      </c>
      <c r="AH950" s="99">
        <v>2227283.4246215802</v>
      </c>
      <c r="AI950" s="99">
        <v>0</v>
      </c>
      <c r="AJ950" s="99">
        <v>485176.13866806001</v>
      </c>
      <c r="AK950" s="99">
        <v>477960.23797225999</v>
      </c>
      <c r="AL950" s="99">
        <v>0</v>
      </c>
      <c r="AM950" s="99">
        <v>115770.364030838</v>
      </c>
      <c r="AN950" s="99">
        <v>28080480.6794434</v>
      </c>
      <c r="AO950" s="99">
        <v>41923081.7724609</v>
      </c>
      <c r="AP950" s="99">
        <v>1470.72682748735</v>
      </c>
      <c r="AQ950" s="99">
        <v>12827375.556640601</v>
      </c>
      <c r="AR950" s="99">
        <v>7896988.7787475605</v>
      </c>
      <c r="AS950" s="99">
        <v>4006735.1360778799</v>
      </c>
      <c r="AT950" s="99">
        <v>0</v>
      </c>
      <c r="AU950" s="99">
        <v>0</v>
      </c>
      <c r="AV950" s="99">
        <v>69235269.416992202</v>
      </c>
      <c r="AW950" s="99">
        <v>1250477.3906707801</v>
      </c>
      <c r="AX950" s="99">
        <v>7385415.7268676804</v>
      </c>
      <c r="AY950" s="99">
        <v>18816929.333007801</v>
      </c>
      <c r="AZ950" s="99">
        <v>6364466.1535644503</v>
      </c>
      <c r="BA950" s="99">
        <v>18418108.822021499</v>
      </c>
      <c r="BB950" s="99">
        <v>0</v>
      </c>
      <c r="BC950" s="99">
        <v>3904027.5963134798</v>
      </c>
      <c r="BD950" s="99">
        <v>3531918.8482360798</v>
      </c>
      <c r="BE950" s="99">
        <v>0</v>
      </c>
      <c r="BF950" s="99">
        <v>887461.02261352504</v>
      </c>
      <c r="BG950" s="99">
        <v>70539181.580078095</v>
      </c>
      <c r="BH950" s="99">
        <v>9558058.9230956994</v>
      </c>
      <c r="BI950" s="99">
        <v>213.40755740739399</v>
      </c>
      <c r="BJ950" s="99">
        <v>4114563.0878906301</v>
      </c>
      <c r="BK950" s="99">
        <v>2816448.3270568801</v>
      </c>
      <c r="BL950" s="99">
        <v>0</v>
      </c>
      <c r="BM950" s="99">
        <v>0</v>
      </c>
      <c r="BN950" s="99">
        <v>0</v>
      </c>
      <c r="BO950" s="99">
        <v>0</v>
      </c>
      <c r="BP950" s="99">
        <v>0</v>
      </c>
      <c r="BQ950" s="99">
        <v>0</v>
      </c>
      <c r="BR950" s="99">
        <v>5817630.4320678702</v>
      </c>
      <c r="BS950" s="99">
        <v>2316356.3097839402</v>
      </c>
      <c r="BT950" s="99">
        <v>3582799.7561950702</v>
      </c>
      <c r="BU950" s="99">
        <v>0</v>
      </c>
      <c r="BV950" s="99">
        <v>1932984.5699920701</v>
      </c>
      <c r="BW950" s="99">
        <v>406625.67955017101</v>
      </c>
      <c r="BX950" s="99">
        <v>0</v>
      </c>
      <c r="BY950" s="99">
        <v>0</v>
      </c>
      <c r="BZ950" s="99">
        <v>0</v>
      </c>
      <c r="CA950" s="99">
        <v>128501.76628494301</v>
      </c>
      <c r="CB950" s="99">
        <v>6559513.5559692401</v>
      </c>
      <c r="CC950" s="99">
        <v>54822581.5078125</v>
      </c>
      <c r="CD950" s="99">
        <v>13681049.322387701</v>
      </c>
      <c r="CE950" s="99">
        <v>3962.6904219090902</v>
      </c>
      <c r="CF950" s="99">
        <v>593214.03460693394</v>
      </c>
      <c r="CG950" s="99">
        <v>4425166.5784301804</v>
      </c>
      <c r="CH950" s="99">
        <v>0</v>
      </c>
      <c r="CI950" s="99">
        <v>132461.66830444301</v>
      </c>
      <c r="CJ950" s="99">
        <v>7152908.3605957003</v>
      </c>
      <c r="CK950" s="99">
        <v>59249634.239257798</v>
      </c>
      <c r="CL950" s="99">
        <v>14090980.7200928</v>
      </c>
      <c r="CM950" s="203">
        <f t="shared" si="42"/>
        <v>215576.65338611571</v>
      </c>
      <c r="CN950" s="203">
        <f t="shared" si="43"/>
        <v>35233389.0400391</v>
      </c>
      <c r="CO950" s="203">
        <f t="shared" si="44"/>
        <v>129788815.81933589</v>
      </c>
      <c r="CP950" s="99">
        <v>14090980.7200928</v>
      </c>
      <c r="CQ950" s="99">
        <v>0</v>
      </c>
      <c r="CR950" s="99">
        <v>0</v>
      </c>
      <c r="CS950" s="99">
        <v>0</v>
      </c>
      <c r="CT950" s="99">
        <v>0</v>
      </c>
    </row>
    <row r="951" spans="1:98">
      <c r="A951" s="98" t="s">
        <v>67</v>
      </c>
      <c r="B951" s="100">
        <v>39965</v>
      </c>
      <c r="C951" s="99">
        <v>105557.030534744</v>
      </c>
      <c r="D951" s="99">
        <v>3.7099223179975498</v>
      </c>
      <c r="E951" s="99">
        <v>23638.850753545801</v>
      </c>
      <c r="F951" s="99">
        <v>17603.4703705311</v>
      </c>
      <c r="G951" s="99">
        <v>3656.5674620270702</v>
      </c>
      <c r="H951" s="99">
        <v>0</v>
      </c>
      <c r="I951" s="99">
        <v>0</v>
      </c>
      <c r="J951" s="99">
        <v>80738.101830482497</v>
      </c>
      <c r="K951" s="99">
        <v>2994.7365615963899</v>
      </c>
      <c r="L951" s="99">
        <v>20402.0980644226</v>
      </c>
      <c r="M951" s="99">
        <v>50073.753336906397</v>
      </c>
      <c r="N951" s="99">
        <v>5738.5901921987497</v>
      </c>
      <c r="O951" s="99">
        <v>50680.225219726599</v>
      </c>
      <c r="P951" s="99">
        <v>0</v>
      </c>
      <c r="Q951" s="99">
        <v>5495.58442026377</v>
      </c>
      <c r="R951" s="99">
        <v>3303.4401993751499</v>
      </c>
      <c r="S951" s="99">
        <v>0</v>
      </c>
      <c r="T951" s="99">
        <v>839.57826198637497</v>
      </c>
      <c r="U951" s="99">
        <v>83617.309266090393</v>
      </c>
      <c r="V951" s="99">
        <v>4978904.7867431603</v>
      </c>
      <c r="W951" s="99">
        <v>264.19919589906903</v>
      </c>
      <c r="X951" s="99">
        <v>1582118.1392517099</v>
      </c>
      <c r="Y951" s="99">
        <v>994372.74224853504</v>
      </c>
      <c r="Z951" s="99">
        <v>549007.76617431606</v>
      </c>
      <c r="AA951" s="99">
        <v>0</v>
      </c>
      <c r="AB951" s="99">
        <v>0</v>
      </c>
      <c r="AC951" s="99">
        <v>28004914.1091309</v>
      </c>
      <c r="AD951" s="99">
        <v>330665.87570190401</v>
      </c>
      <c r="AE951" s="99">
        <v>804933.43455505394</v>
      </c>
      <c r="AF951" s="99">
        <v>2232647.8666686998</v>
      </c>
      <c r="AG951" s="99">
        <v>797823.04194641102</v>
      </c>
      <c r="AH951" s="99">
        <v>2237642.9335022001</v>
      </c>
      <c r="AI951" s="99">
        <v>0</v>
      </c>
      <c r="AJ951" s="99">
        <v>484967.18195724499</v>
      </c>
      <c r="AK951" s="99">
        <v>480451.34011459397</v>
      </c>
      <c r="AL951" s="99">
        <v>0</v>
      </c>
      <c r="AM951" s="99">
        <v>111692.23677063</v>
      </c>
      <c r="AN951" s="99">
        <v>28379753.862060498</v>
      </c>
      <c r="AO951" s="99">
        <v>42807058.802246101</v>
      </c>
      <c r="AP951" s="99">
        <v>2653.1876651346702</v>
      </c>
      <c r="AQ951" s="99">
        <v>12303362.935791001</v>
      </c>
      <c r="AR951" s="99">
        <v>7692571.2077026404</v>
      </c>
      <c r="AS951" s="99">
        <v>4102919.8927307101</v>
      </c>
      <c r="AT951" s="99">
        <v>0</v>
      </c>
      <c r="AU951" s="99">
        <v>0</v>
      </c>
      <c r="AV951" s="99">
        <v>70818106.144531295</v>
      </c>
      <c r="AW951" s="99">
        <v>945770.11525726295</v>
      </c>
      <c r="AX951" s="99">
        <v>7295436.4861450205</v>
      </c>
      <c r="AY951" s="99">
        <v>19063073.074462902</v>
      </c>
      <c r="AZ951" s="99">
        <v>6242636.3141479502</v>
      </c>
      <c r="BA951" s="99">
        <v>18610804.060546901</v>
      </c>
      <c r="BB951" s="99">
        <v>0</v>
      </c>
      <c r="BC951" s="99">
        <v>3920745.61968994</v>
      </c>
      <c r="BD951" s="99">
        <v>3560378.4977417002</v>
      </c>
      <c r="BE951" s="99">
        <v>0</v>
      </c>
      <c r="BF951" s="99">
        <v>860977.74554443394</v>
      </c>
      <c r="BG951" s="99">
        <v>71402887.949218795</v>
      </c>
      <c r="BH951" s="99">
        <v>9784822.6386718806</v>
      </c>
      <c r="BI951" s="99">
        <v>315.300148963928</v>
      </c>
      <c r="BJ951" s="99">
        <v>4024728.2771911598</v>
      </c>
      <c r="BK951" s="99">
        <v>2772494.3848877</v>
      </c>
      <c r="BL951" s="99">
        <v>0</v>
      </c>
      <c r="BM951" s="99">
        <v>0</v>
      </c>
      <c r="BN951" s="99">
        <v>0</v>
      </c>
      <c r="BO951" s="99">
        <v>0</v>
      </c>
      <c r="BP951" s="99">
        <v>0</v>
      </c>
      <c r="BQ951" s="99">
        <v>0</v>
      </c>
      <c r="BR951" s="99">
        <v>5961088.01843262</v>
      </c>
      <c r="BS951" s="99">
        <v>2280248.39666748</v>
      </c>
      <c r="BT951" s="99">
        <v>3621348.1293945299</v>
      </c>
      <c r="BU951" s="99">
        <v>0</v>
      </c>
      <c r="BV951" s="99">
        <v>1966579.10702515</v>
      </c>
      <c r="BW951" s="99">
        <v>406456.33077621501</v>
      </c>
      <c r="BX951" s="99">
        <v>0</v>
      </c>
      <c r="BY951" s="99">
        <v>0</v>
      </c>
      <c r="BZ951" s="99">
        <v>0</v>
      </c>
      <c r="CA951" s="99">
        <v>129247.42312812799</v>
      </c>
      <c r="CB951" s="99">
        <v>6556662.45495605</v>
      </c>
      <c r="CC951" s="99">
        <v>55061012.871093802</v>
      </c>
      <c r="CD951" s="99">
        <v>13814157.7462158</v>
      </c>
      <c r="CE951" s="99">
        <v>3998.8063391447099</v>
      </c>
      <c r="CF951" s="99">
        <v>594575.69979858398</v>
      </c>
      <c r="CG951" s="99">
        <v>4456096.0677490197</v>
      </c>
      <c r="CH951" s="99">
        <v>0</v>
      </c>
      <c r="CI951" s="99">
        <v>133248.826015472</v>
      </c>
      <c r="CJ951" s="99">
        <v>7151474.5580444299</v>
      </c>
      <c r="CK951" s="99">
        <v>59523725.107421897</v>
      </c>
      <c r="CL951" s="99">
        <v>14225880.5500488</v>
      </c>
      <c r="CM951" s="203">
        <f t="shared" si="42"/>
        <v>216866.1352815624</v>
      </c>
      <c r="CN951" s="203">
        <f t="shared" si="43"/>
        <v>35531228.420104928</v>
      </c>
      <c r="CO951" s="203">
        <f t="shared" si="44"/>
        <v>130926613.05664068</v>
      </c>
      <c r="CP951" s="99">
        <v>14225880.5500488</v>
      </c>
      <c r="CQ951" s="99">
        <v>0</v>
      </c>
      <c r="CR951" s="99">
        <v>0</v>
      </c>
      <c r="CS951" s="99">
        <v>0</v>
      </c>
      <c r="CT951" s="99">
        <v>0</v>
      </c>
    </row>
    <row r="952" spans="1:98">
      <c r="A952" s="98" t="s">
        <v>67</v>
      </c>
      <c r="B952" s="100">
        <v>40057</v>
      </c>
      <c r="C952" s="99">
        <v>107422.82559108701</v>
      </c>
      <c r="D952" s="99">
        <v>2.27340516299591</v>
      </c>
      <c r="E952" s="99">
        <v>23136.603444337801</v>
      </c>
      <c r="F952" s="99">
        <v>17378.4521615505</v>
      </c>
      <c r="G952" s="99">
        <v>3912.6339787542802</v>
      </c>
      <c r="H952" s="99">
        <v>0</v>
      </c>
      <c r="I952" s="99">
        <v>0</v>
      </c>
      <c r="J952" s="99">
        <v>81976.897290229797</v>
      </c>
      <c r="K952" s="99">
        <v>2160.6677556932</v>
      </c>
      <c r="L952" s="99">
        <v>19597.930482387499</v>
      </c>
      <c r="M952" s="99">
        <v>50417.752248287201</v>
      </c>
      <c r="N952" s="99">
        <v>5651.3295289278003</v>
      </c>
      <c r="O952" s="99">
        <v>51900.9029831886</v>
      </c>
      <c r="P952" s="99">
        <v>0</v>
      </c>
      <c r="Q952" s="99">
        <v>5525.7759885788</v>
      </c>
      <c r="R952" s="99">
        <v>3541.4460300505202</v>
      </c>
      <c r="S952" s="99">
        <v>0</v>
      </c>
      <c r="T952" s="99">
        <v>787.512706317008</v>
      </c>
      <c r="U952" s="99">
        <v>84116.389414787307</v>
      </c>
      <c r="V952" s="99">
        <v>5057931.0581054697</v>
      </c>
      <c r="W952" s="99">
        <v>147.34758633934001</v>
      </c>
      <c r="X952" s="99">
        <v>1545017.3405303999</v>
      </c>
      <c r="Y952" s="99">
        <v>986217.83279418899</v>
      </c>
      <c r="Z952" s="99">
        <v>564405.56429290795</v>
      </c>
      <c r="AA952" s="99">
        <v>0</v>
      </c>
      <c r="AB952" s="99">
        <v>0</v>
      </c>
      <c r="AC952" s="99">
        <v>28860512.525390599</v>
      </c>
      <c r="AD952" s="99">
        <v>238279.221834183</v>
      </c>
      <c r="AE952" s="99">
        <v>792788.02344512905</v>
      </c>
      <c r="AF952" s="99">
        <v>2255411.5293884301</v>
      </c>
      <c r="AG952" s="99">
        <v>781764.98725891102</v>
      </c>
      <c r="AH952" s="99">
        <v>2261584.3322143601</v>
      </c>
      <c r="AI952" s="99">
        <v>0</v>
      </c>
      <c r="AJ952" s="99">
        <v>487666.99367523199</v>
      </c>
      <c r="AK952" s="99">
        <v>490350.01170730602</v>
      </c>
      <c r="AL952" s="99">
        <v>0</v>
      </c>
      <c r="AM952" s="99">
        <v>105926.513010979</v>
      </c>
      <c r="AN952" s="99">
        <v>28819880.9528809</v>
      </c>
      <c r="AO952" s="99">
        <v>43869429.549804702</v>
      </c>
      <c r="AP952" s="99">
        <v>1355.2456719577301</v>
      </c>
      <c r="AQ952" s="99">
        <v>12122525.294433599</v>
      </c>
      <c r="AR952" s="99">
        <v>7639235.4249877902</v>
      </c>
      <c r="AS952" s="99">
        <v>4265640.0225830097</v>
      </c>
      <c r="AT952" s="99">
        <v>0</v>
      </c>
      <c r="AU952" s="99">
        <v>0</v>
      </c>
      <c r="AV952" s="99">
        <v>72614749.083984405</v>
      </c>
      <c r="AW952" s="99">
        <v>684873.95890045201</v>
      </c>
      <c r="AX952" s="99">
        <v>7244699.0966796903</v>
      </c>
      <c r="AY952" s="99">
        <v>19434718.709716801</v>
      </c>
      <c r="AZ952" s="99">
        <v>6148900.3477172898</v>
      </c>
      <c r="BA952" s="99">
        <v>18953788.864257801</v>
      </c>
      <c r="BB952" s="99">
        <v>0</v>
      </c>
      <c r="BC952" s="99">
        <v>3959479.2881774898</v>
      </c>
      <c r="BD952" s="99">
        <v>3713275.4158630399</v>
      </c>
      <c r="BE952" s="99">
        <v>0</v>
      </c>
      <c r="BF952" s="99">
        <v>829422.11983490002</v>
      </c>
      <c r="BG952" s="99">
        <v>73172363.503906295</v>
      </c>
      <c r="BH952" s="99">
        <v>9984039.8525390606</v>
      </c>
      <c r="BI952" s="99">
        <v>279.72181808575999</v>
      </c>
      <c r="BJ952" s="99">
        <v>3979324.3523559598</v>
      </c>
      <c r="BK952" s="99">
        <v>2749686.5025329599</v>
      </c>
      <c r="BL952" s="99">
        <v>0</v>
      </c>
      <c r="BM952" s="99">
        <v>0</v>
      </c>
      <c r="BN952" s="99">
        <v>0</v>
      </c>
      <c r="BO952" s="99">
        <v>0</v>
      </c>
      <c r="BP952" s="99">
        <v>0</v>
      </c>
      <c r="BQ952" s="99">
        <v>0</v>
      </c>
      <c r="BR952" s="99">
        <v>6051350.3428344699</v>
      </c>
      <c r="BS952" s="99">
        <v>2262805.8871459998</v>
      </c>
      <c r="BT952" s="99">
        <v>3690936.0090637198</v>
      </c>
      <c r="BU952" s="99">
        <v>0</v>
      </c>
      <c r="BV952" s="99">
        <v>1997308.2417907701</v>
      </c>
      <c r="BW952" s="99">
        <v>422940.94691085798</v>
      </c>
      <c r="BX952" s="99">
        <v>0</v>
      </c>
      <c r="BY952" s="99">
        <v>0</v>
      </c>
      <c r="BZ952" s="99">
        <v>0</v>
      </c>
      <c r="CA952" s="99">
        <v>130540.80422020001</v>
      </c>
      <c r="CB952" s="99">
        <v>6602109.6770019503</v>
      </c>
      <c r="CC952" s="99">
        <v>55938580.498046897</v>
      </c>
      <c r="CD952" s="99">
        <v>13938730.358276401</v>
      </c>
      <c r="CE952" s="99">
        <v>4191.5927725434303</v>
      </c>
      <c r="CF952" s="99">
        <v>599841.78742217994</v>
      </c>
      <c r="CG952" s="99">
        <v>4543731.0689086895</v>
      </c>
      <c r="CH952" s="99">
        <v>0</v>
      </c>
      <c r="CI952" s="99">
        <v>134734.875141144</v>
      </c>
      <c r="CJ952" s="99">
        <v>7202878.0656127902</v>
      </c>
      <c r="CK952" s="99">
        <v>60473072.7578125</v>
      </c>
      <c r="CL952" s="99">
        <v>14360742.7026367</v>
      </c>
      <c r="CM952" s="203">
        <f t="shared" si="42"/>
        <v>218851.26455593132</v>
      </c>
      <c r="CN952" s="203">
        <f t="shared" si="43"/>
        <v>36022759.01849369</v>
      </c>
      <c r="CO952" s="203">
        <f t="shared" si="44"/>
        <v>133645436.26171879</v>
      </c>
      <c r="CP952" s="99">
        <v>14360742.7026367</v>
      </c>
      <c r="CQ952" s="99">
        <v>0</v>
      </c>
      <c r="CR952" s="99">
        <v>0</v>
      </c>
      <c r="CS952" s="99">
        <v>0</v>
      </c>
      <c r="CT952" s="99">
        <v>0</v>
      </c>
    </row>
    <row r="953" spans="1:98">
      <c r="A953" s="98" t="s">
        <v>67</v>
      </c>
      <c r="B953" s="100">
        <v>40148</v>
      </c>
      <c r="C953" s="99">
        <v>109338.604042053</v>
      </c>
      <c r="D953" s="99">
        <v>1.7944965179922301</v>
      </c>
      <c r="E953" s="99">
        <v>22703.539728879899</v>
      </c>
      <c r="F953" s="99">
        <v>17186.890219450001</v>
      </c>
      <c r="G953" s="99">
        <v>4065.49369817972</v>
      </c>
      <c r="H953" s="99">
        <v>0</v>
      </c>
      <c r="I953" s="99">
        <v>0</v>
      </c>
      <c r="J953" s="99">
        <v>83374.134952545195</v>
      </c>
      <c r="K953" s="99">
        <v>1462.51741461456</v>
      </c>
      <c r="L953" s="99">
        <v>19262.933922767599</v>
      </c>
      <c r="M953" s="99">
        <v>50779.788126945503</v>
      </c>
      <c r="N953" s="99">
        <v>5574.0267129540398</v>
      </c>
      <c r="O953" s="99">
        <v>53393.287684917501</v>
      </c>
      <c r="P953" s="99">
        <v>0</v>
      </c>
      <c r="Q953" s="99">
        <v>5520.47200810909</v>
      </c>
      <c r="R953" s="99">
        <v>3580.1424666345101</v>
      </c>
      <c r="S953" s="99">
        <v>0</v>
      </c>
      <c r="T953" s="99">
        <v>774.11771864443995</v>
      </c>
      <c r="U953" s="99">
        <v>84936.458557128906</v>
      </c>
      <c r="V953" s="99">
        <v>5100390.4281005897</v>
      </c>
      <c r="W953" s="99">
        <v>143.35743162222201</v>
      </c>
      <c r="X953" s="99">
        <v>1502678.7677002</v>
      </c>
      <c r="Y953" s="99">
        <v>967745.05694580101</v>
      </c>
      <c r="Z953" s="99">
        <v>580985.89306640602</v>
      </c>
      <c r="AA953" s="99">
        <v>0</v>
      </c>
      <c r="AB953" s="99">
        <v>0</v>
      </c>
      <c r="AC953" s="99">
        <v>28718424.051757801</v>
      </c>
      <c r="AD953" s="99">
        <v>149302.885831833</v>
      </c>
      <c r="AE953" s="99">
        <v>771240.78913879395</v>
      </c>
      <c r="AF953" s="99">
        <v>2259476.8034362802</v>
      </c>
      <c r="AG953" s="99">
        <v>765745.84597778297</v>
      </c>
      <c r="AH953" s="99">
        <v>2327589.1348266602</v>
      </c>
      <c r="AI953" s="99">
        <v>0</v>
      </c>
      <c r="AJ953" s="99">
        <v>488716.53090286301</v>
      </c>
      <c r="AK953" s="99">
        <v>498455.32744216901</v>
      </c>
      <c r="AL953" s="99">
        <v>0</v>
      </c>
      <c r="AM953" s="99">
        <v>101129.743770599</v>
      </c>
      <c r="AN953" s="99">
        <v>28919318.650634799</v>
      </c>
      <c r="AO953" s="99">
        <v>44547582.661621101</v>
      </c>
      <c r="AP953" s="99">
        <v>1370.50259675086</v>
      </c>
      <c r="AQ953" s="99">
        <v>11930535.810791001</v>
      </c>
      <c r="AR953" s="99">
        <v>7556504.9785156297</v>
      </c>
      <c r="AS953" s="99">
        <v>4417392.7531127902</v>
      </c>
      <c r="AT953" s="99">
        <v>0</v>
      </c>
      <c r="AU953" s="99">
        <v>0</v>
      </c>
      <c r="AV953" s="99">
        <v>73703318.921875</v>
      </c>
      <c r="AW953" s="99">
        <v>435328.747215271</v>
      </c>
      <c r="AX953" s="99">
        <v>7135823.4425659198</v>
      </c>
      <c r="AY953" s="99">
        <v>19621088.997070301</v>
      </c>
      <c r="AZ953" s="99">
        <v>6069889.7763061495</v>
      </c>
      <c r="BA953" s="99">
        <v>19702037.862792999</v>
      </c>
      <c r="BB953" s="99">
        <v>0</v>
      </c>
      <c r="BC953" s="99">
        <v>4011327.05386353</v>
      </c>
      <c r="BD953" s="99">
        <v>3799747.2369384798</v>
      </c>
      <c r="BE953" s="99">
        <v>0</v>
      </c>
      <c r="BF953" s="99">
        <v>790656.13122558605</v>
      </c>
      <c r="BG953" s="99">
        <v>74270614.709960893</v>
      </c>
      <c r="BH953" s="99">
        <v>10288049.996582</v>
      </c>
      <c r="BI953" s="99">
        <v>144.85980107821501</v>
      </c>
      <c r="BJ953" s="99">
        <v>3949920.2449646001</v>
      </c>
      <c r="BK953" s="99">
        <v>2737840.0290527302</v>
      </c>
      <c r="BL953" s="99">
        <v>0</v>
      </c>
      <c r="BM953" s="99">
        <v>0</v>
      </c>
      <c r="BN953" s="99">
        <v>0</v>
      </c>
      <c r="BO953" s="99">
        <v>0</v>
      </c>
      <c r="BP953" s="99">
        <v>0</v>
      </c>
      <c r="BQ953" s="99">
        <v>0</v>
      </c>
      <c r="BR953" s="99">
        <v>6113664.45275879</v>
      </c>
      <c r="BS953" s="99">
        <v>2223593.8062133798</v>
      </c>
      <c r="BT953" s="99">
        <v>3832317.9071044899</v>
      </c>
      <c r="BU953" s="99">
        <v>0</v>
      </c>
      <c r="BV953" s="99">
        <v>2021460.9751281701</v>
      </c>
      <c r="BW953" s="99">
        <v>435128.67775344802</v>
      </c>
      <c r="BX953" s="99">
        <v>0</v>
      </c>
      <c r="BY953" s="99">
        <v>0</v>
      </c>
      <c r="BZ953" s="99">
        <v>0</v>
      </c>
      <c r="CA953" s="99">
        <v>131999.145534515</v>
      </c>
      <c r="CB953" s="99">
        <v>6596811.3119506799</v>
      </c>
      <c r="CC953" s="99">
        <v>56373016.012695298</v>
      </c>
      <c r="CD953" s="99">
        <v>14247924.2301025</v>
      </c>
      <c r="CE953" s="99">
        <v>4234.2736626267397</v>
      </c>
      <c r="CF953" s="99">
        <v>600245.77582550002</v>
      </c>
      <c r="CG953" s="99">
        <v>4583093.4653930701</v>
      </c>
      <c r="CH953" s="99">
        <v>0</v>
      </c>
      <c r="CI953" s="99">
        <v>136234.393569946</v>
      </c>
      <c r="CJ953" s="99">
        <v>7196273.9107665997</v>
      </c>
      <c r="CK953" s="99">
        <v>60957753.004882798</v>
      </c>
      <c r="CL953" s="99">
        <v>14683270.7032471</v>
      </c>
      <c r="CM953" s="203">
        <f t="shared" si="42"/>
        <v>221170.8521270749</v>
      </c>
      <c r="CN953" s="203">
        <f t="shared" si="43"/>
        <v>36115592.561401397</v>
      </c>
      <c r="CO953" s="203">
        <f t="shared" si="44"/>
        <v>135228367.71484369</v>
      </c>
      <c r="CP953" s="99">
        <v>14683270.7032471</v>
      </c>
      <c r="CQ953" s="99">
        <v>0</v>
      </c>
      <c r="CR953" s="99">
        <v>0</v>
      </c>
      <c r="CS953" s="99">
        <v>0</v>
      </c>
      <c r="CT953" s="99">
        <v>0</v>
      </c>
    </row>
    <row r="954" spans="1:98">
      <c r="A954" s="98" t="s">
        <v>67</v>
      </c>
      <c r="B954" s="100">
        <v>40238</v>
      </c>
      <c r="C954" s="99">
        <v>109959.788878441</v>
      </c>
      <c r="D954" s="99">
        <v>1.0829419759975301</v>
      </c>
      <c r="E954" s="99">
        <v>22319.134980916999</v>
      </c>
      <c r="F954" s="99">
        <v>17123.527117252401</v>
      </c>
      <c r="G954" s="99">
        <v>4170.8435118794396</v>
      </c>
      <c r="H954" s="99">
        <v>0</v>
      </c>
      <c r="I954" s="99">
        <v>0</v>
      </c>
      <c r="J954" s="99">
        <v>84444.711656570405</v>
      </c>
      <c r="K954" s="99">
        <v>966.56531460583199</v>
      </c>
      <c r="L954" s="99">
        <v>19591.373742580399</v>
      </c>
      <c r="M954" s="99">
        <v>50573.6197071075</v>
      </c>
      <c r="N954" s="99">
        <v>5507.9479944109898</v>
      </c>
      <c r="O954" s="99">
        <v>53714.934422493003</v>
      </c>
      <c r="P954" s="99">
        <v>0</v>
      </c>
      <c r="Q954" s="99">
        <v>5486.41297572851</v>
      </c>
      <c r="R954" s="99">
        <v>3568.47230514884</v>
      </c>
      <c r="S954" s="99">
        <v>0</v>
      </c>
      <c r="T954" s="99">
        <v>722.84478674828995</v>
      </c>
      <c r="U954" s="99">
        <v>85446.088403701797</v>
      </c>
      <c r="V954" s="99">
        <v>5141608.2114257803</v>
      </c>
      <c r="W954" s="99">
        <v>91.164405098184901</v>
      </c>
      <c r="X954" s="99">
        <v>1455094.44537354</v>
      </c>
      <c r="Y954" s="99">
        <v>949928.66598510696</v>
      </c>
      <c r="Z954" s="99">
        <v>589476.73213195801</v>
      </c>
      <c r="AA954" s="99">
        <v>0</v>
      </c>
      <c r="AB954" s="99">
        <v>0</v>
      </c>
      <c r="AC954" s="99">
        <v>28744377.368896499</v>
      </c>
      <c r="AD954" s="99">
        <v>92281.363366127</v>
      </c>
      <c r="AE954" s="99">
        <v>760115.03445434605</v>
      </c>
      <c r="AF954" s="99">
        <v>2251903.0085754399</v>
      </c>
      <c r="AG954" s="99">
        <v>753656.24111175502</v>
      </c>
      <c r="AH954" s="99">
        <v>2354104.3090820299</v>
      </c>
      <c r="AI954" s="99">
        <v>0</v>
      </c>
      <c r="AJ954" s="99">
        <v>484659.74472045898</v>
      </c>
      <c r="AK954" s="99">
        <v>498431.52387619001</v>
      </c>
      <c r="AL954" s="99">
        <v>0</v>
      </c>
      <c r="AM954" s="99">
        <v>93585.837810516401</v>
      </c>
      <c r="AN954" s="99">
        <v>29210460.736572299</v>
      </c>
      <c r="AO954" s="99">
        <v>45185539.1962891</v>
      </c>
      <c r="AP954" s="99">
        <v>796.76291137188696</v>
      </c>
      <c r="AQ954" s="99">
        <v>11682245.6400146</v>
      </c>
      <c r="AR954" s="99">
        <v>7561806.5686645498</v>
      </c>
      <c r="AS954" s="99">
        <v>4505709.7362670898</v>
      </c>
      <c r="AT954" s="99">
        <v>0</v>
      </c>
      <c r="AU954" s="99">
        <v>0</v>
      </c>
      <c r="AV954" s="99">
        <v>75319294.087890595</v>
      </c>
      <c r="AW954" s="99">
        <v>272192.93152236898</v>
      </c>
      <c r="AX954" s="99">
        <v>7150842.8609619103</v>
      </c>
      <c r="AY954" s="99">
        <v>19720701.9694824</v>
      </c>
      <c r="AZ954" s="99">
        <v>6046237.2432251005</v>
      </c>
      <c r="BA954" s="99">
        <v>20061247.112304699</v>
      </c>
      <c r="BB954" s="99">
        <v>0</v>
      </c>
      <c r="BC954" s="99">
        <v>4027857.8614807101</v>
      </c>
      <c r="BD954" s="99">
        <v>3810337.0903930701</v>
      </c>
      <c r="BE954" s="99">
        <v>0</v>
      </c>
      <c r="BF954" s="99">
        <v>741902.44962310803</v>
      </c>
      <c r="BG954" s="99">
        <v>75550892.069335893</v>
      </c>
      <c r="BH954" s="99">
        <v>10409752.009643599</v>
      </c>
      <c r="BI954" s="99">
        <v>67.095535440370398</v>
      </c>
      <c r="BJ954" s="99">
        <v>3872190.6540222201</v>
      </c>
      <c r="BK954" s="99">
        <v>2727747.1795959501</v>
      </c>
      <c r="BL954" s="99">
        <v>0</v>
      </c>
      <c r="BM954" s="99">
        <v>0</v>
      </c>
      <c r="BN954" s="99">
        <v>0</v>
      </c>
      <c r="BO954" s="99">
        <v>0</v>
      </c>
      <c r="BP954" s="99">
        <v>0</v>
      </c>
      <c r="BQ954" s="99">
        <v>0</v>
      </c>
      <c r="BR954" s="99">
        <v>6198662.2957153302</v>
      </c>
      <c r="BS954" s="99">
        <v>2203531.5133667002</v>
      </c>
      <c r="BT954" s="99">
        <v>3902028.0994873</v>
      </c>
      <c r="BU954" s="99">
        <v>0</v>
      </c>
      <c r="BV954" s="99">
        <v>2019083.82701111</v>
      </c>
      <c r="BW954" s="99">
        <v>431296.21105194098</v>
      </c>
      <c r="BX954" s="99">
        <v>0</v>
      </c>
      <c r="BY954" s="99">
        <v>0</v>
      </c>
      <c r="BZ954" s="99">
        <v>0</v>
      </c>
      <c r="CA954" s="99">
        <v>132309.18247985799</v>
      </c>
      <c r="CB954" s="99">
        <v>6593803.0509643601</v>
      </c>
      <c r="CC954" s="99">
        <v>56810174.752441399</v>
      </c>
      <c r="CD954" s="99">
        <v>14290240.3636475</v>
      </c>
      <c r="CE954" s="99">
        <v>4185.0209957361203</v>
      </c>
      <c r="CF954" s="99">
        <v>591702.51760101295</v>
      </c>
      <c r="CG954" s="99">
        <v>4557640.9052123995</v>
      </c>
      <c r="CH954" s="99">
        <v>0</v>
      </c>
      <c r="CI954" s="99">
        <v>136485.40798759501</v>
      </c>
      <c r="CJ954" s="99">
        <v>7186070.4976196298</v>
      </c>
      <c r="CK954" s="99">
        <v>61369826.6943359</v>
      </c>
      <c r="CL954" s="99">
        <v>14724071.935180699</v>
      </c>
      <c r="CM954" s="203">
        <f t="shared" si="42"/>
        <v>221931.49639129679</v>
      </c>
      <c r="CN954" s="203">
        <f t="shared" si="43"/>
        <v>36396531.234191932</v>
      </c>
      <c r="CO954" s="203">
        <f t="shared" si="44"/>
        <v>136920718.76367179</v>
      </c>
      <c r="CP954" s="99">
        <v>14724071.935180699</v>
      </c>
      <c r="CQ954" s="99">
        <v>0</v>
      </c>
      <c r="CR954" s="99">
        <v>0</v>
      </c>
      <c r="CS954" s="99">
        <v>0</v>
      </c>
      <c r="CT954" s="99">
        <v>0</v>
      </c>
    </row>
    <row r="955" spans="1:98">
      <c r="A955" s="98" t="s">
        <v>67</v>
      </c>
      <c r="B955" s="100">
        <v>40330</v>
      </c>
      <c r="C955" s="99">
        <v>111229.81505393999</v>
      </c>
      <c r="D955" s="99">
        <v>1.8358609629940501</v>
      </c>
      <c r="E955" s="99">
        <v>21819.261553525899</v>
      </c>
      <c r="F955" s="99">
        <v>16875.659360408801</v>
      </c>
      <c r="G955" s="99">
        <v>4257.1969364285496</v>
      </c>
      <c r="H955" s="99">
        <v>0</v>
      </c>
      <c r="I955" s="99">
        <v>0</v>
      </c>
      <c r="J955" s="99">
        <v>85289.980090141296</v>
      </c>
      <c r="K955" s="99">
        <v>834.52567661553599</v>
      </c>
      <c r="L955" s="99">
        <v>20067.7727677822</v>
      </c>
      <c r="M955" s="99">
        <v>51361.243060112</v>
      </c>
      <c r="N955" s="99">
        <v>5443.8369569182396</v>
      </c>
      <c r="O955" s="99">
        <v>54204.249111175501</v>
      </c>
      <c r="P955" s="99">
        <v>0</v>
      </c>
      <c r="Q955" s="99">
        <v>5401.2685336470604</v>
      </c>
      <c r="R955" s="99">
        <v>3630.4406320452699</v>
      </c>
      <c r="S955" s="99">
        <v>0</v>
      </c>
      <c r="T955" s="99">
        <v>725.47623869776703</v>
      </c>
      <c r="U955" s="99">
        <v>86029.804781913801</v>
      </c>
      <c r="V955" s="99">
        <v>5153142.4458007803</v>
      </c>
      <c r="W955" s="99">
        <v>49.694101273547901</v>
      </c>
      <c r="X955" s="99">
        <v>1400606.6882934601</v>
      </c>
      <c r="Y955" s="99">
        <v>936260.634971619</v>
      </c>
      <c r="Z955" s="99">
        <v>594912.94746398902</v>
      </c>
      <c r="AA955" s="99">
        <v>0</v>
      </c>
      <c r="AB955" s="99">
        <v>0</v>
      </c>
      <c r="AC955" s="99">
        <v>29602616.717529301</v>
      </c>
      <c r="AD955" s="99">
        <v>79325.731433868394</v>
      </c>
      <c r="AE955" s="99">
        <v>773261.39469909703</v>
      </c>
      <c r="AF955" s="99">
        <v>2253213.3829345698</v>
      </c>
      <c r="AG955" s="99">
        <v>736426.418174744</v>
      </c>
      <c r="AH955" s="99">
        <v>2354286.3886718801</v>
      </c>
      <c r="AI955" s="99">
        <v>0</v>
      </c>
      <c r="AJ955" s="99">
        <v>472350.597187042</v>
      </c>
      <c r="AK955" s="99">
        <v>501717.60173797602</v>
      </c>
      <c r="AL955" s="99">
        <v>0</v>
      </c>
      <c r="AM955" s="99">
        <v>92459.010138511701</v>
      </c>
      <c r="AN955" s="99">
        <v>29593850.235839799</v>
      </c>
      <c r="AO955" s="99">
        <v>45561619.912597701</v>
      </c>
      <c r="AP955" s="99">
        <v>414.67994510382402</v>
      </c>
      <c r="AQ955" s="99">
        <v>11430919.3759766</v>
      </c>
      <c r="AR955" s="99">
        <v>7506559.0628051804</v>
      </c>
      <c r="AS955" s="99">
        <v>4584300.4072876005</v>
      </c>
      <c r="AT955" s="99">
        <v>0</v>
      </c>
      <c r="AU955" s="99">
        <v>0</v>
      </c>
      <c r="AV955" s="99">
        <v>76766753.6015625</v>
      </c>
      <c r="AW955" s="99">
        <v>234060.21433067301</v>
      </c>
      <c r="AX955" s="99">
        <v>7325590.21911621</v>
      </c>
      <c r="AY955" s="99">
        <v>19880521.454833999</v>
      </c>
      <c r="AZ955" s="99">
        <v>5936454.1506957998</v>
      </c>
      <c r="BA955" s="99">
        <v>20185034.417724598</v>
      </c>
      <c r="BB955" s="99">
        <v>0</v>
      </c>
      <c r="BC955" s="99">
        <v>3941892.6887817401</v>
      </c>
      <c r="BD955" s="99">
        <v>3856031.0954284701</v>
      </c>
      <c r="BE955" s="99">
        <v>0</v>
      </c>
      <c r="BF955" s="99">
        <v>741910.55605316197</v>
      </c>
      <c r="BG955" s="99">
        <v>76622575.169921905</v>
      </c>
      <c r="BH955" s="99">
        <v>10660344.8793945</v>
      </c>
      <c r="BI955" s="99">
        <v>88.714726300910101</v>
      </c>
      <c r="BJ955" s="99">
        <v>3808221.2977905301</v>
      </c>
      <c r="BK955" s="99">
        <v>2695696.1042175302</v>
      </c>
      <c r="BL955" s="99">
        <v>0</v>
      </c>
      <c r="BM955" s="99">
        <v>0</v>
      </c>
      <c r="BN955" s="99">
        <v>0</v>
      </c>
      <c r="BO955" s="99">
        <v>0</v>
      </c>
      <c r="BP955" s="99">
        <v>0</v>
      </c>
      <c r="BQ955" s="99">
        <v>0</v>
      </c>
      <c r="BR955" s="99">
        <v>6308761.9097290002</v>
      </c>
      <c r="BS955" s="99">
        <v>2181679.3635559101</v>
      </c>
      <c r="BT955" s="99">
        <v>3925581.3230896001</v>
      </c>
      <c r="BU955" s="99">
        <v>0</v>
      </c>
      <c r="BV955" s="99">
        <v>2003429.19287109</v>
      </c>
      <c r="BW955" s="99">
        <v>437657.448852539</v>
      </c>
      <c r="BX955" s="99">
        <v>0</v>
      </c>
      <c r="BY955" s="99">
        <v>0</v>
      </c>
      <c r="BZ955" s="99">
        <v>0</v>
      </c>
      <c r="CA955" s="99">
        <v>133077.09173583999</v>
      </c>
      <c r="CB955" s="99">
        <v>6549396.0000610398</v>
      </c>
      <c r="CC955" s="99">
        <v>56847425.638671897</v>
      </c>
      <c r="CD955" s="99">
        <v>14480430.173461899</v>
      </c>
      <c r="CE955" s="99">
        <v>4241.2728131413496</v>
      </c>
      <c r="CF955" s="99">
        <v>592273.45313262905</v>
      </c>
      <c r="CG955" s="99">
        <v>4599619.2127075205</v>
      </c>
      <c r="CH955" s="99">
        <v>0</v>
      </c>
      <c r="CI955" s="99">
        <v>137332.40707778899</v>
      </c>
      <c r="CJ955" s="99">
        <v>7141271.0896606399</v>
      </c>
      <c r="CK955" s="99">
        <v>61458486.199707001</v>
      </c>
      <c r="CL955" s="99">
        <v>14925076.0429688</v>
      </c>
      <c r="CM955" s="203">
        <f t="shared" si="42"/>
        <v>223362.21185970277</v>
      </c>
      <c r="CN955" s="203">
        <f t="shared" si="43"/>
        <v>36735121.325500436</v>
      </c>
      <c r="CO955" s="203">
        <f t="shared" si="44"/>
        <v>138081061.36962891</v>
      </c>
      <c r="CP955" s="99">
        <v>14925076.0429688</v>
      </c>
      <c r="CQ955" s="99">
        <v>0</v>
      </c>
      <c r="CR955" s="99">
        <v>0</v>
      </c>
      <c r="CS955" s="99">
        <v>0</v>
      </c>
      <c r="CT955" s="99">
        <v>0</v>
      </c>
    </row>
    <row r="956" spans="1:98">
      <c r="A956" s="98" t="s">
        <v>67</v>
      </c>
      <c r="B956" s="100">
        <v>40422</v>
      </c>
      <c r="C956" s="99">
        <v>110944.829209328</v>
      </c>
      <c r="D956" s="99">
        <v>1.1559817579982301</v>
      </c>
      <c r="E956" s="99">
        <v>21286.964512825001</v>
      </c>
      <c r="F956" s="99">
        <v>16540.2691645622</v>
      </c>
      <c r="G956" s="99">
        <v>4288.1309018135098</v>
      </c>
      <c r="H956" s="99">
        <v>0</v>
      </c>
      <c r="I956" s="99">
        <v>0</v>
      </c>
      <c r="J956" s="99">
        <v>85922.4691982269</v>
      </c>
      <c r="K956" s="99">
        <v>695.573759168386</v>
      </c>
      <c r="L956" s="99">
        <v>19251.655035972599</v>
      </c>
      <c r="M956" s="99">
        <v>51118.249299049399</v>
      </c>
      <c r="N956" s="99">
        <v>5303.0280042886698</v>
      </c>
      <c r="O956" s="99">
        <v>54099.835134506196</v>
      </c>
      <c r="P956" s="99">
        <v>0</v>
      </c>
      <c r="Q956" s="99">
        <v>5299.7830699086198</v>
      </c>
      <c r="R956" s="99">
        <v>3701.6226452887099</v>
      </c>
      <c r="S956" s="99">
        <v>0</v>
      </c>
      <c r="T956" s="99">
        <v>748.88828070461796</v>
      </c>
      <c r="U956" s="99">
        <v>86610.635259628296</v>
      </c>
      <c r="V956" s="99">
        <v>5144897.8208618201</v>
      </c>
      <c r="W956" s="99">
        <v>35.6833939859644</v>
      </c>
      <c r="X956" s="99">
        <v>1369578.5852966299</v>
      </c>
      <c r="Y956" s="99">
        <v>912908.96047973598</v>
      </c>
      <c r="Z956" s="99">
        <v>596444.58643341099</v>
      </c>
      <c r="AA956" s="99">
        <v>0</v>
      </c>
      <c r="AB956" s="99">
        <v>0</v>
      </c>
      <c r="AC956" s="99">
        <v>30092796.4289551</v>
      </c>
      <c r="AD956" s="99">
        <v>62906.657996654503</v>
      </c>
      <c r="AE956" s="99">
        <v>744833.654922485</v>
      </c>
      <c r="AF956" s="99">
        <v>2260117.05041504</v>
      </c>
      <c r="AG956" s="99">
        <v>719516.64837646496</v>
      </c>
      <c r="AH956" s="99">
        <v>2303779.5658264202</v>
      </c>
      <c r="AI956" s="99">
        <v>0</v>
      </c>
      <c r="AJ956" s="99">
        <v>465917.34311676002</v>
      </c>
      <c r="AK956" s="99">
        <v>501881.78039550799</v>
      </c>
      <c r="AL956" s="99">
        <v>0</v>
      </c>
      <c r="AM956" s="99">
        <v>90365.091548919707</v>
      </c>
      <c r="AN956" s="99">
        <v>29885137.748291001</v>
      </c>
      <c r="AO956" s="99">
        <v>45680633.224609397</v>
      </c>
      <c r="AP956" s="99">
        <v>309.03941849991702</v>
      </c>
      <c r="AQ956" s="99">
        <v>11015205.130371099</v>
      </c>
      <c r="AR956" s="99">
        <v>7259847.65979004</v>
      </c>
      <c r="AS956" s="99">
        <v>4639693.5722656297</v>
      </c>
      <c r="AT956" s="99">
        <v>0</v>
      </c>
      <c r="AU956" s="99">
        <v>0</v>
      </c>
      <c r="AV956" s="99">
        <v>77742371.733398393</v>
      </c>
      <c r="AW956" s="99">
        <v>186490.13560104399</v>
      </c>
      <c r="AX956" s="99">
        <v>7017703.4773559598</v>
      </c>
      <c r="AY956" s="99">
        <v>19979079.049316399</v>
      </c>
      <c r="AZ956" s="99">
        <v>5810461.18786621</v>
      </c>
      <c r="BA956" s="99">
        <v>19780171.334228501</v>
      </c>
      <c r="BB956" s="99">
        <v>0</v>
      </c>
      <c r="BC956" s="99">
        <v>3881285.9649047898</v>
      </c>
      <c r="BD956" s="99">
        <v>3894957.72183228</v>
      </c>
      <c r="BE956" s="99">
        <v>0</v>
      </c>
      <c r="BF956" s="99">
        <v>727799.82606506301</v>
      </c>
      <c r="BG956" s="99">
        <v>78006017.466796905</v>
      </c>
      <c r="BH956" s="99">
        <v>10473709.3011475</v>
      </c>
      <c r="BI956" s="99">
        <v>140.10225726105301</v>
      </c>
      <c r="BJ956" s="99">
        <v>3712990.3232116699</v>
      </c>
      <c r="BK956" s="99">
        <v>2626606.0780944801</v>
      </c>
      <c r="BL956" s="99">
        <v>0</v>
      </c>
      <c r="BM956" s="99">
        <v>0</v>
      </c>
      <c r="BN956" s="99">
        <v>0</v>
      </c>
      <c r="BO956" s="99">
        <v>0</v>
      </c>
      <c r="BP956" s="99">
        <v>0</v>
      </c>
      <c r="BQ956" s="99">
        <v>0</v>
      </c>
      <c r="BR956" s="99">
        <v>6303194.7987670898</v>
      </c>
      <c r="BS956" s="99">
        <v>2121428.2866821298</v>
      </c>
      <c r="BT956" s="99">
        <v>3849771.7251892099</v>
      </c>
      <c r="BU956" s="99">
        <v>0</v>
      </c>
      <c r="BV956" s="99">
        <v>1991912.9011077899</v>
      </c>
      <c r="BW956" s="99">
        <v>444991.44714355498</v>
      </c>
      <c r="BX956" s="99">
        <v>0</v>
      </c>
      <c r="BY956" s="99">
        <v>0</v>
      </c>
      <c r="BZ956" s="99">
        <v>0</v>
      </c>
      <c r="CA956" s="99">
        <v>132206.79958724999</v>
      </c>
      <c r="CB956" s="99">
        <v>6498942.5631103497</v>
      </c>
      <c r="CC956" s="99">
        <v>56583507.711425804</v>
      </c>
      <c r="CD956" s="99">
        <v>14156879.219848599</v>
      </c>
      <c r="CE956" s="99">
        <v>4310.33229804039</v>
      </c>
      <c r="CF956" s="99">
        <v>596919.14743804897</v>
      </c>
      <c r="CG956" s="99">
        <v>4637641.8408203097</v>
      </c>
      <c r="CH956" s="99">
        <v>0</v>
      </c>
      <c r="CI956" s="99">
        <v>136511.472305298</v>
      </c>
      <c r="CJ956" s="99">
        <v>7096671.1357421903</v>
      </c>
      <c r="CK956" s="99">
        <v>61203921.615234397</v>
      </c>
      <c r="CL956" s="99">
        <v>14603585.1643066</v>
      </c>
      <c r="CM956" s="203">
        <f t="shared" si="42"/>
        <v>223122.10756492629</v>
      </c>
      <c r="CN956" s="203">
        <f t="shared" si="43"/>
        <v>36981808.884033188</v>
      </c>
      <c r="CO956" s="203">
        <f t="shared" si="44"/>
        <v>139209939.08203131</v>
      </c>
      <c r="CP956" s="99">
        <v>14603585.1643066</v>
      </c>
      <c r="CQ956" s="99">
        <v>0</v>
      </c>
      <c r="CR956" s="99">
        <v>0</v>
      </c>
      <c r="CS956" s="99">
        <v>0</v>
      </c>
      <c r="CT956" s="99">
        <v>0</v>
      </c>
    </row>
    <row r="957" spans="1:98">
      <c r="A957" s="98" t="s">
        <v>67</v>
      </c>
      <c r="B957" s="100">
        <v>40513</v>
      </c>
      <c r="C957" s="99">
        <v>110348.774944305</v>
      </c>
      <c r="D957" s="99">
        <v>1.76569691298937</v>
      </c>
      <c r="E957" s="99">
        <v>20784.278494119601</v>
      </c>
      <c r="F957" s="99">
        <v>16249.875979542699</v>
      </c>
      <c r="G957" s="99">
        <v>4393.0410823226002</v>
      </c>
      <c r="H957" s="99">
        <v>0</v>
      </c>
      <c r="I957" s="99">
        <v>0</v>
      </c>
      <c r="J957" s="99">
        <v>86474.685002326994</v>
      </c>
      <c r="K957" s="99">
        <v>625.79403450339998</v>
      </c>
      <c r="L957" s="99">
        <v>25633.608937978701</v>
      </c>
      <c r="M957" s="99">
        <v>50945.577638626099</v>
      </c>
      <c r="N957" s="99">
        <v>5252.6416708827001</v>
      </c>
      <c r="O957" s="99">
        <v>52431.582897663102</v>
      </c>
      <c r="P957" s="99">
        <v>0</v>
      </c>
      <c r="Q957" s="99">
        <v>5250.98910993338</v>
      </c>
      <c r="R957" s="99">
        <v>3722.3859711587402</v>
      </c>
      <c r="S957" s="99">
        <v>0</v>
      </c>
      <c r="T957" s="99">
        <v>952.37220782041595</v>
      </c>
      <c r="U957" s="99">
        <v>87154.564964294404</v>
      </c>
      <c r="V957" s="99">
        <v>5074187.3088989304</v>
      </c>
      <c r="W957" s="99">
        <v>134.20349069312201</v>
      </c>
      <c r="X957" s="99">
        <v>1308834.39054871</v>
      </c>
      <c r="Y957" s="99">
        <v>884412.01729583705</v>
      </c>
      <c r="Z957" s="99">
        <v>594434.22650909401</v>
      </c>
      <c r="AA957" s="99">
        <v>0</v>
      </c>
      <c r="AB957" s="99">
        <v>0</v>
      </c>
      <c r="AC957" s="99">
        <v>29878291.4689941</v>
      </c>
      <c r="AD957" s="99">
        <v>60186.166257381403</v>
      </c>
      <c r="AE957" s="99">
        <v>859655.82997131301</v>
      </c>
      <c r="AF957" s="99">
        <v>2236148.0306701702</v>
      </c>
      <c r="AG957" s="99">
        <v>700837.50914764404</v>
      </c>
      <c r="AH957" s="99">
        <v>2135165.6547546401</v>
      </c>
      <c r="AI957" s="99">
        <v>0</v>
      </c>
      <c r="AJ957" s="99">
        <v>459935.73312377901</v>
      </c>
      <c r="AK957" s="99">
        <v>487673.06439971901</v>
      </c>
      <c r="AL957" s="99">
        <v>0</v>
      </c>
      <c r="AM957" s="99">
        <v>99114.683238983198</v>
      </c>
      <c r="AN957" s="99">
        <v>30063980.9226074</v>
      </c>
      <c r="AO957" s="99">
        <v>45370806.729492202</v>
      </c>
      <c r="AP957" s="99">
        <v>1354.49744457006</v>
      </c>
      <c r="AQ957" s="99">
        <v>10637839.5706787</v>
      </c>
      <c r="AR957" s="99">
        <v>7086792.1174316397</v>
      </c>
      <c r="AS957" s="99">
        <v>4661104.7115478497</v>
      </c>
      <c r="AT957" s="99">
        <v>0</v>
      </c>
      <c r="AU957" s="99">
        <v>0</v>
      </c>
      <c r="AV957" s="99">
        <v>79044857.360351607</v>
      </c>
      <c r="AW957" s="99">
        <v>180694.80688095099</v>
      </c>
      <c r="AX957" s="99">
        <v>8123720.4733276404</v>
      </c>
      <c r="AY957" s="99">
        <v>19825837.6474609</v>
      </c>
      <c r="AZ957" s="99">
        <v>5706190.6631469699</v>
      </c>
      <c r="BA957" s="99">
        <v>18505187.338867199</v>
      </c>
      <c r="BB957" s="99">
        <v>0</v>
      </c>
      <c r="BC957" s="99">
        <v>3864042.6591796898</v>
      </c>
      <c r="BD957" s="99">
        <v>3829851.4209899898</v>
      </c>
      <c r="BE957" s="99">
        <v>0</v>
      </c>
      <c r="BF957" s="99">
        <v>798818.39595031703</v>
      </c>
      <c r="BG957" s="99">
        <v>79304504.599609405</v>
      </c>
      <c r="BH957" s="99">
        <v>10390437.5469971</v>
      </c>
      <c r="BI957" s="99">
        <v>109.478501369245</v>
      </c>
      <c r="BJ957" s="99">
        <v>3637589.4899292002</v>
      </c>
      <c r="BK957" s="99">
        <v>2572651.5293273898</v>
      </c>
      <c r="BL957" s="99">
        <v>0</v>
      </c>
      <c r="BM957" s="99">
        <v>0</v>
      </c>
      <c r="BN957" s="99">
        <v>0</v>
      </c>
      <c r="BO957" s="99">
        <v>0</v>
      </c>
      <c r="BP957" s="99">
        <v>0</v>
      </c>
      <c r="BQ957" s="99">
        <v>0</v>
      </c>
      <c r="BR957" s="99">
        <v>6292548.56677246</v>
      </c>
      <c r="BS957" s="99">
        <v>2077063.72227478</v>
      </c>
      <c r="BT957" s="99">
        <v>3601748.8228759798</v>
      </c>
      <c r="BU957" s="99">
        <v>0</v>
      </c>
      <c r="BV957" s="99">
        <v>1993904.1048431401</v>
      </c>
      <c r="BW957" s="99">
        <v>409042.15266036999</v>
      </c>
      <c r="BX957" s="99">
        <v>0</v>
      </c>
      <c r="BY957" s="99">
        <v>0</v>
      </c>
      <c r="BZ957" s="99">
        <v>0</v>
      </c>
      <c r="CA957" s="99">
        <v>131118.78024101301</v>
      </c>
      <c r="CB957" s="99">
        <v>6383677.81005859</v>
      </c>
      <c r="CC957" s="99">
        <v>56010702.740722701</v>
      </c>
      <c r="CD957" s="99">
        <v>14034707.8934326</v>
      </c>
      <c r="CE957" s="99">
        <v>4373.0966843366596</v>
      </c>
      <c r="CF957" s="99">
        <v>590268.58202362095</v>
      </c>
      <c r="CG957" s="99">
        <v>4639534.92297363</v>
      </c>
      <c r="CH957" s="99">
        <v>0</v>
      </c>
      <c r="CI957" s="99">
        <v>135492.84266090399</v>
      </c>
      <c r="CJ957" s="99">
        <v>6973140.6787719699</v>
      </c>
      <c r="CK957" s="99">
        <v>60647084.6650391</v>
      </c>
      <c r="CL957" s="99">
        <v>14444545.134765601</v>
      </c>
      <c r="CM957" s="203">
        <f t="shared" si="42"/>
        <v>222647.40762519839</v>
      </c>
      <c r="CN957" s="203">
        <f t="shared" si="43"/>
        <v>37037121.601379372</v>
      </c>
      <c r="CO957" s="203">
        <f t="shared" si="44"/>
        <v>139951589.2646485</v>
      </c>
      <c r="CP957" s="99">
        <v>14444545.134765601</v>
      </c>
      <c r="CQ957" s="99">
        <v>0</v>
      </c>
      <c r="CR957" s="99">
        <v>0</v>
      </c>
      <c r="CS957" s="99">
        <v>0</v>
      </c>
      <c r="CT957" s="99">
        <v>0</v>
      </c>
    </row>
    <row r="958" spans="1:98">
      <c r="A958" s="98" t="s">
        <v>67</v>
      </c>
      <c r="B958" s="100">
        <v>40603</v>
      </c>
      <c r="C958" s="99">
        <v>110372.880545616</v>
      </c>
      <c r="D958" s="99">
        <v>2.2120506089995602</v>
      </c>
      <c r="E958" s="99">
        <v>20387.709802150701</v>
      </c>
      <c r="F958" s="99">
        <v>15941.762328147899</v>
      </c>
      <c r="G958" s="99">
        <v>4466.8116656541797</v>
      </c>
      <c r="H958" s="99">
        <v>0</v>
      </c>
      <c r="I958" s="99">
        <v>0</v>
      </c>
      <c r="J958" s="99">
        <v>87354.031553268404</v>
      </c>
      <c r="K958" s="99">
        <v>554.02999667823303</v>
      </c>
      <c r="L958" s="99">
        <v>68024.906217575102</v>
      </c>
      <c r="M958" s="99">
        <v>51100.726805687002</v>
      </c>
      <c r="N958" s="99">
        <v>5212.9912402629898</v>
      </c>
      <c r="O958" s="99">
        <v>0</v>
      </c>
      <c r="P958" s="99">
        <v>0</v>
      </c>
      <c r="Q958" s="99">
        <v>5229.9437278509104</v>
      </c>
      <c r="R958" s="99">
        <v>0</v>
      </c>
      <c r="S958" s="99">
        <v>0</v>
      </c>
      <c r="T958" s="99">
        <v>4424.4258214235297</v>
      </c>
      <c r="U958" s="99">
        <v>87925.759478569002</v>
      </c>
      <c r="V958" s="99">
        <v>5040045.1652221698</v>
      </c>
      <c r="W958" s="99">
        <v>86.105803425423801</v>
      </c>
      <c r="X958" s="99">
        <v>1288501.7699585001</v>
      </c>
      <c r="Y958" s="99">
        <v>864595.79210662795</v>
      </c>
      <c r="Z958" s="99">
        <v>598507.01679992699</v>
      </c>
      <c r="AA958" s="99">
        <v>0</v>
      </c>
      <c r="AB958" s="99">
        <v>0</v>
      </c>
      <c r="AC958" s="99">
        <v>30231745.1176758</v>
      </c>
      <c r="AD958" s="99">
        <v>51844.510809421503</v>
      </c>
      <c r="AE958" s="99">
        <v>2955420.9923095698</v>
      </c>
      <c r="AF958" s="99">
        <v>2230418.4094543499</v>
      </c>
      <c r="AG958" s="99">
        <v>685759.30796051002</v>
      </c>
      <c r="AH958" s="99">
        <v>0</v>
      </c>
      <c r="AI958" s="99">
        <v>0</v>
      </c>
      <c r="AJ958" s="99">
        <v>458296.98826217698</v>
      </c>
      <c r="AK958" s="99">
        <v>0</v>
      </c>
      <c r="AL958" s="99">
        <v>0</v>
      </c>
      <c r="AM958" s="99">
        <v>590558.07837677002</v>
      </c>
      <c r="AN958" s="99">
        <v>30369989.1242676</v>
      </c>
      <c r="AO958" s="99">
        <v>45413253.626953103</v>
      </c>
      <c r="AP958" s="99">
        <v>775.20745297521398</v>
      </c>
      <c r="AQ958" s="99">
        <v>10525141.2816162</v>
      </c>
      <c r="AR958" s="99">
        <v>6958966.7283325205</v>
      </c>
      <c r="AS958" s="99">
        <v>4674068.0087890597</v>
      </c>
      <c r="AT958" s="99">
        <v>0</v>
      </c>
      <c r="AU958" s="99">
        <v>0</v>
      </c>
      <c r="AV958" s="99">
        <v>80866767.999023393</v>
      </c>
      <c r="AW958" s="99">
        <v>157338.44244384801</v>
      </c>
      <c r="AX958" s="99">
        <v>26461057.441650402</v>
      </c>
      <c r="AY958" s="99">
        <v>20051147.995605499</v>
      </c>
      <c r="AZ958" s="99">
        <v>5588851.8900146503</v>
      </c>
      <c r="BA958" s="99">
        <v>0</v>
      </c>
      <c r="BB958" s="99">
        <v>0</v>
      </c>
      <c r="BC958" s="99">
        <v>3852058.3992309598</v>
      </c>
      <c r="BD958" s="99">
        <v>0</v>
      </c>
      <c r="BE958" s="99">
        <v>0</v>
      </c>
      <c r="BF958" s="99">
        <v>4645520.2018432599</v>
      </c>
      <c r="BG958" s="99">
        <v>80831140.194335893</v>
      </c>
      <c r="BH958" s="99">
        <v>7216268.2752075205</v>
      </c>
      <c r="BI958" s="99">
        <v>109.99141684360799</v>
      </c>
      <c r="BJ958" s="99">
        <v>3105207.38464355</v>
      </c>
      <c r="BK958" s="99">
        <v>2350687.8734130901</v>
      </c>
      <c r="BL958" s="99">
        <v>0</v>
      </c>
      <c r="BM958" s="99">
        <v>0</v>
      </c>
      <c r="BN958" s="99">
        <v>0</v>
      </c>
      <c r="BO958" s="99">
        <v>0</v>
      </c>
      <c r="BP958" s="99">
        <v>0</v>
      </c>
      <c r="BQ958" s="99">
        <v>0</v>
      </c>
      <c r="BR958" s="99">
        <v>6298838.2160644503</v>
      </c>
      <c r="BS958" s="99">
        <v>2043793.03855896</v>
      </c>
      <c r="BT958" s="99">
        <v>0</v>
      </c>
      <c r="BU958" s="99">
        <v>0</v>
      </c>
      <c r="BV958" s="99">
        <v>1993876.4367217999</v>
      </c>
      <c r="BW958" s="99">
        <v>0</v>
      </c>
      <c r="BX958" s="99">
        <v>0</v>
      </c>
      <c r="BY958" s="99">
        <v>0</v>
      </c>
      <c r="BZ958" s="99">
        <v>0</v>
      </c>
      <c r="CA958" s="99">
        <v>130787.073041916</v>
      </c>
      <c r="CB958" s="99">
        <v>6336378.4334716797</v>
      </c>
      <c r="CC958" s="99">
        <v>55936547.224609397</v>
      </c>
      <c r="CD958" s="99">
        <v>10326728.739502</v>
      </c>
      <c r="CE958" s="99">
        <v>4477.1483171582204</v>
      </c>
      <c r="CF958" s="99">
        <v>599296.43996429397</v>
      </c>
      <c r="CG958" s="99">
        <v>4704422.1177978497</v>
      </c>
      <c r="CH958" s="99">
        <v>0</v>
      </c>
      <c r="CI958" s="99">
        <v>135255.85953521699</v>
      </c>
      <c r="CJ958" s="99">
        <v>6936794.7058715802</v>
      </c>
      <c r="CK958" s="99">
        <v>60657085.8134766</v>
      </c>
      <c r="CL958" s="99">
        <v>10322560.3280029</v>
      </c>
      <c r="CM958" s="203">
        <f t="shared" si="42"/>
        <v>223181.619013786</v>
      </c>
      <c r="CN958" s="203">
        <f t="shared" si="43"/>
        <v>37306783.830139183</v>
      </c>
      <c r="CO958" s="203">
        <f t="shared" si="44"/>
        <v>141488226.0078125</v>
      </c>
      <c r="CP958" s="99">
        <v>10322560.3280029</v>
      </c>
      <c r="CQ958" s="99">
        <v>0</v>
      </c>
      <c r="CR958" s="99">
        <v>0</v>
      </c>
      <c r="CS958" s="99">
        <v>0</v>
      </c>
      <c r="CT958" s="99">
        <v>0</v>
      </c>
    </row>
    <row r="959" spans="1:98">
      <c r="A959" s="98" t="s">
        <v>67</v>
      </c>
      <c r="B959" s="100">
        <v>40695</v>
      </c>
      <c r="C959" s="99">
        <v>109719.124929428</v>
      </c>
      <c r="D959" s="99">
        <v>3.6305395399977001</v>
      </c>
      <c r="E959" s="99">
        <v>20006.109435796701</v>
      </c>
      <c r="F959" s="99">
        <v>15709.8470885754</v>
      </c>
      <c r="G959" s="99">
        <v>4500.7488364577302</v>
      </c>
      <c r="H959" s="99">
        <v>0</v>
      </c>
      <c r="I959" s="99">
        <v>0</v>
      </c>
      <c r="J959" s="99">
        <v>87938.621723175005</v>
      </c>
      <c r="K959" s="99">
        <v>485.92145895585401</v>
      </c>
      <c r="L959" s="99">
        <v>68494.164828300505</v>
      </c>
      <c r="M959" s="99">
        <v>50864.685262203202</v>
      </c>
      <c r="N959" s="99">
        <v>5120.39781880379</v>
      </c>
      <c r="O959" s="99">
        <v>0</v>
      </c>
      <c r="P959" s="99">
        <v>0</v>
      </c>
      <c r="Q959" s="99">
        <v>5151.3566735386803</v>
      </c>
      <c r="R959" s="99">
        <v>0</v>
      </c>
      <c r="S959" s="99">
        <v>0</v>
      </c>
      <c r="T959" s="99">
        <v>4479.0882819294902</v>
      </c>
      <c r="U959" s="99">
        <v>88377.590388298006</v>
      </c>
      <c r="V959" s="99">
        <v>4987994.8580932599</v>
      </c>
      <c r="W959" s="99">
        <v>226.11806044727601</v>
      </c>
      <c r="X959" s="99">
        <v>1253252.5727233901</v>
      </c>
      <c r="Y959" s="99">
        <v>847560.44153595006</v>
      </c>
      <c r="Z959" s="99">
        <v>594718.64463806199</v>
      </c>
      <c r="AA959" s="99">
        <v>0</v>
      </c>
      <c r="AB959" s="99">
        <v>0</v>
      </c>
      <c r="AC959" s="99">
        <v>30617314.112060498</v>
      </c>
      <c r="AD959" s="99">
        <v>45838.868334293402</v>
      </c>
      <c r="AE959" s="99">
        <v>2907275.0099792499</v>
      </c>
      <c r="AF959" s="99">
        <v>2215245.9896545401</v>
      </c>
      <c r="AG959" s="99">
        <v>675558.27160644496</v>
      </c>
      <c r="AH959" s="99">
        <v>0</v>
      </c>
      <c r="AI959" s="99">
        <v>0</v>
      </c>
      <c r="AJ959" s="99">
        <v>457408.76884460403</v>
      </c>
      <c r="AK959" s="99">
        <v>0</v>
      </c>
      <c r="AL959" s="99">
        <v>0</v>
      </c>
      <c r="AM959" s="99">
        <v>594905.032997131</v>
      </c>
      <c r="AN959" s="99">
        <v>30657015.503662098</v>
      </c>
      <c r="AO959" s="99">
        <v>45256198.157714799</v>
      </c>
      <c r="AP959" s="99">
        <v>2231.80420574546</v>
      </c>
      <c r="AQ959" s="99">
        <v>10303643.9331055</v>
      </c>
      <c r="AR959" s="99">
        <v>6876246.9283447303</v>
      </c>
      <c r="AS959" s="99">
        <v>4703989.8810424795</v>
      </c>
      <c r="AT959" s="99">
        <v>0</v>
      </c>
      <c r="AU959" s="99">
        <v>0</v>
      </c>
      <c r="AV959" s="99">
        <v>82144175.3359375</v>
      </c>
      <c r="AW959" s="99">
        <v>139416.52923965501</v>
      </c>
      <c r="AX959" s="99">
        <v>26138530.486816399</v>
      </c>
      <c r="AY959" s="99">
        <v>20064008.475341801</v>
      </c>
      <c r="AZ959" s="99">
        <v>5540930.0236816397</v>
      </c>
      <c r="BA959" s="99">
        <v>0</v>
      </c>
      <c r="BB959" s="99">
        <v>0</v>
      </c>
      <c r="BC959" s="99">
        <v>3834623.4647522001</v>
      </c>
      <c r="BD959" s="99">
        <v>0</v>
      </c>
      <c r="BE959" s="99">
        <v>0</v>
      </c>
      <c r="BF959" s="99">
        <v>4712228.9342040997</v>
      </c>
      <c r="BG959" s="99">
        <v>82145535.03125</v>
      </c>
      <c r="BH959" s="99">
        <v>7232856.94030762</v>
      </c>
      <c r="BI959" s="99">
        <v>402.90758972614998</v>
      </c>
      <c r="BJ959" s="99">
        <v>3046580.2699279799</v>
      </c>
      <c r="BK959" s="99">
        <v>2317190.40875244</v>
      </c>
      <c r="BL959" s="99">
        <v>0</v>
      </c>
      <c r="BM959" s="99">
        <v>0</v>
      </c>
      <c r="BN959" s="99">
        <v>0</v>
      </c>
      <c r="BO959" s="99">
        <v>0</v>
      </c>
      <c r="BP959" s="99">
        <v>0</v>
      </c>
      <c r="BQ959" s="99">
        <v>0</v>
      </c>
      <c r="BR959" s="99">
        <v>6316545.18249512</v>
      </c>
      <c r="BS959" s="99">
        <v>2020915.7441406299</v>
      </c>
      <c r="BT959" s="99">
        <v>0</v>
      </c>
      <c r="BU959" s="99">
        <v>0</v>
      </c>
      <c r="BV959" s="99">
        <v>2005139.1934966999</v>
      </c>
      <c r="BW959" s="99">
        <v>0</v>
      </c>
      <c r="BX959" s="99">
        <v>0</v>
      </c>
      <c r="BY959" s="99">
        <v>0</v>
      </c>
      <c r="BZ959" s="99">
        <v>0</v>
      </c>
      <c r="CA959" s="99">
        <v>129742.46580219299</v>
      </c>
      <c r="CB959" s="99">
        <v>6228508.6135864304</v>
      </c>
      <c r="CC959" s="99">
        <v>55397044.766113304</v>
      </c>
      <c r="CD959" s="99">
        <v>10267724.5430908</v>
      </c>
      <c r="CE959" s="99">
        <v>4493.4104053378096</v>
      </c>
      <c r="CF959" s="99">
        <v>594724.60982513404</v>
      </c>
      <c r="CG959" s="99">
        <v>4712633.9397582998</v>
      </c>
      <c r="CH959" s="99">
        <v>0</v>
      </c>
      <c r="CI959" s="99">
        <v>134243.451276779</v>
      </c>
      <c r="CJ959" s="99">
        <v>6822446.6060790997</v>
      </c>
      <c r="CK959" s="99">
        <v>60117736.287597701</v>
      </c>
      <c r="CL959" s="99">
        <v>10265160.501098599</v>
      </c>
      <c r="CM959" s="203">
        <f t="shared" si="42"/>
        <v>222621.04166507701</v>
      </c>
      <c r="CN959" s="203">
        <f t="shared" si="43"/>
        <v>37479462.109741196</v>
      </c>
      <c r="CO959" s="203">
        <f t="shared" si="44"/>
        <v>142263271.31884772</v>
      </c>
      <c r="CP959" s="99">
        <v>10265160.501098599</v>
      </c>
      <c r="CQ959" s="99">
        <v>0</v>
      </c>
      <c r="CR959" s="99">
        <v>0</v>
      </c>
      <c r="CS959" s="99">
        <v>0</v>
      </c>
      <c r="CT959" s="99">
        <v>0</v>
      </c>
    </row>
    <row r="960" spans="1:98">
      <c r="A960" s="98" t="s">
        <v>67</v>
      </c>
      <c r="B960" s="100">
        <v>40787</v>
      </c>
      <c r="C960" s="99">
        <v>109290.381041527</v>
      </c>
      <c r="D960" s="99">
        <v>4.6521180299460001</v>
      </c>
      <c r="E960" s="99">
        <v>19532.068191289902</v>
      </c>
      <c r="F960" s="99">
        <v>15412.0557303429</v>
      </c>
      <c r="G960" s="99">
        <v>4484.7746010422698</v>
      </c>
      <c r="H960" s="99">
        <v>0</v>
      </c>
      <c r="I960" s="99">
        <v>0</v>
      </c>
      <c r="J960" s="99">
        <v>87952.515196800203</v>
      </c>
      <c r="K960" s="99">
        <v>420.70937464758799</v>
      </c>
      <c r="L960" s="99">
        <v>69035.499464035005</v>
      </c>
      <c r="M960" s="99">
        <v>50883.033485412598</v>
      </c>
      <c r="N960" s="99">
        <v>5035.9260940551803</v>
      </c>
      <c r="O960" s="99">
        <v>0</v>
      </c>
      <c r="P960" s="99">
        <v>0</v>
      </c>
      <c r="Q960" s="99">
        <v>5047.1698136329696</v>
      </c>
      <c r="R960" s="99">
        <v>0</v>
      </c>
      <c r="S960" s="99">
        <v>0</v>
      </c>
      <c r="T960" s="99">
        <v>4564.3482912182799</v>
      </c>
      <c r="U960" s="99">
        <v>88373.906591415405</v>
      </c>
      <c r="V960" s="99">
        <v>4935823.9257202102</v>
      </c>
      <c r="W960" s="99">
        <v>504.23086746409501</v>
      </c>
      <c r="X960" s="99">
        <v>1212923.6376342799</v>
      </c>
      <c r="Y960" s="99">
        <v>822708.45162963902</v>
      </c>
      <c r="Z960" s="99">
        <v>585777.79447174096</v>
      </c>
      <c r="AA960" s="99">
        <v>0</v>
      </c>
      <c r="AB960" s="99">
        <v>0</v>
      </c>
      <c r="AC960" s="99">
        <v>30754276.654541001</v>
      </c>
      <c r="AD960" s="99">
        <v>38248.467475414298</v>
      </c>
      <c r="AE960" s="99">
        <v>2834006.0697936998</v>
      </c>
      <c r="AF960" s="99">
        <v>2210191.9191894499</v>
      </c>
      <c r="AG960" s="99">
        <v>656689.86551666295</v>
      </c>
      <c r="AH960" s="99">
        <v>0</v>
      </c>
      <c r="AI960" s="99">
        <v>0</v>
      </c>
      <c r="AJ960" s="99">
        <v>455108.562633514</v>
      </c>
      <c r="AK960" s="99">
        <v>0</v>
      </c>
      <c r="AL960" s="99">
        <v>0</v>
      </c>
      <c r="AM960" s="99">
        <v>590946.59929657006</v>
      </c>
      <c r="AN960" s="99">
        <v>30655061.691162098</v>
      </c>
      <c r="AO960" s="99">
        <v>44963590.779296897</v>
      </c>
      <c r="AP960" s="99">
        <v>5993.98656326532</v>
      </c>
      <c r="AQ960" s="99">
        <v>9925344.52661133</v>
      </c>
      <c r="AR960" s="99">
        <v>6680329.72119141</v>
      </c>
      <c r="AS960" s="99">
        <v>4701651.54443359</v>
      </c>
      <c r="AT960" s="99">
        <v>0</v>
      </c>
      <c r="AU960" s="99">
        <v>0</v>
      </c>
      <c r="AV960" s="99">
        <v>82650653.083984405</v>
      </c>
      <c r="AW960" s="99">
        <v>117315.36022377</v>
      </c>
      <c r="AX960" s="99">
        <v>25683163.978027299</v>
      </c>
      <c r="AY960" s="99">
        <v>20075579.333740201</v>
      </c>
      <c r="AZ960" s="99">
        <v>5439391.6023559598</v>
      </c>
      <c r="BA960" s="99">
        <v>0</v>
      </c>
      <c r="BB960" s="99">
        <v>0</v>
      </c>
      <c r="BC960" s="99">
        <v>3843850.5641174298</v>
      </c>
      <c r="BD960" s="99">
        <v>0</v>
      </c>
      <c r="BE960" s="99">
        <v>0</v>
      </c>
      <c r="BF960" s="99">
        <v>4682332.35546875</v>
      </c>
      <c r="BG960" s="99">
        <v>82975363.877929702</v>
      </c>
      <c r="BH960" s="99">
        <v>7360163.19641113</v>
      </c>
      <c r="BI960" s="99">
        <v>308.49774415045999</v>
      </c>
      <c r="BJ960" s="99">
        <v>3013818.4810180701</v>
      </c>
      <c r="BK960" s="99">
        <v>2290111.3270874</v>
      </c>
      <c r="BL960" s="99">
        <v>0</v>
      </c>
      <c r="BM960" s="99">
        <v>0</v>
      </c>
      <c r="BN960" s="99">
        <v>0</v>
      </c>
      <c r="BO960" s="99">
        <v>0</v>
      </c>
      <c r="BP960" s="99">
        <v>0</v>
      </c>
      <c r="BQ960" s="99">
        <v>0</v>
      </c>
      <c r="BR960" s="99">
        <v>6287904.8182983398</v>
      </c>
      <c r="BS960" s="99">
        <v>1966393.3904418901</v>
      </c>
      <c r="BT960" s="99">
        <v>0</v>
      </c>
      <c r="BU960" s="99">
        <v>0</v>
      </c>
      <c r="BV960" s="99">
        <v>1999749.0987091099</v>
      </c>
      <c r="BW960" s="99">
        <v>0</v>
      </c>
      <c r="BX960" s="99">
        <v>0</v>
      </c>
      <c r="BY960" s="99">
        <v>0</v>
      </c>
      <c r="BZ960" s="99">
        <v>0</v>
      </c>
      <c r="CA960" s="99">
        <v>128813.73122119901</v>
      </c>
      <c r="CB960" s="99">
        <v>6148671.3552856399</v>
      </c>
      <c r="CC960" s="99">
        <v>55028754.338378899</v>
      </c>
      <c r="CD960" s="99">
        <v>10379032.471191401</v>
      </c>
      <c r="CE960" s="99">
        <v>4496.7840414047196</v>
      </c>
      <c r="CF960" s="99">
        <v>590156.74762725795</v>
      </c>
      <c r="CG960" s="99">
        <v>4673214.39990234</v>
      </c>
      <c r="CH960" s="99">
        <v>0</v>
      </c>
      <c r="CI960" s="99">
        <v>133311.25402069101</v>
      </c>
      <c r="CJ960" s="99">
        <v>6739719.3403320303</v>
      </c>
      <c r="CK960" s="99">
        <v>59674395.823242202</v>
      </c>
      <c r="CL960" s="99">
        <v>10394464.9454346</v>
      </c>
      <c r="CM960" s="203">
        <f t="shared" si="42"/>
        <v>221685.16061210641</v>
      </c>
      <c r="CN960" s="203">
        <f t="shared" si="43"/>
        <v>37394781.031494126</v>
      </c>
      <c r="CO960" s="203">
        <f t="shared" si="44"/>
        <v>142649759.7011719</v>
      </c>
      <c r="CP960" s="99">
        <v>10394464.9454346</v>
      </c>
      <c r="CQ960" s="99">
        <v>0</v>
      </c>
      <c r="CR960" s="99">
        <v>0</v>
      </c>
      <c r="CS960" s="99">
        <v>0</v>
      </c>
      <c r="CT960" s="99">
        <v>0</v>
      </c>
    </row>
    <row r="961" spans="1:98">
      <c r="A961" s="98" t="s">
        <v>67</v>
      </c>
      <c r="B961" s="100">
        <v>40878</v>
      </c>
      <c r="C961" s="99">
        <v>110385.143810272</v>
      </c>
      <c r="D961" s="99">
        <v>4.3931397089618303</v>
      </c>
      <c r="E961" s="99">
        <v>19186.7822551727</v>
      </c>
      <c r="F961" s="99">
        <v>15164.9288754463</v>
      </c>
      <c r="G961" s="99">
        <v>4646.37313091755</v>
      </c>
      <c r="H961" s="99">
        <v>0</v>
      </c>
      <c r="I961" s="99">
        <v>0</v>
      </c>
      <c r="J961" s="99">
        <v>88636.383744239807</v>
      </c>
      <c r="K961" s="99">
        <v>377.15909592062201</v>
      </c>
      <c r="L961" s="99">
        <v>68208.902090072603</v>
      </c>
      <c r="M961" s="99">
        <v>51370.501867771098</v>
      </c>
      <c r="N961" s="99">
        <v>4874.1911706328401</v>
      </c>
      <c r="O961" s="99">
        <v>0</v>
      </c>
      <c r="P961" s="99">
        <v>0</v>
      </c>
      <c r="Q961" s="99">
        <v>5114.1055693030403</v>
      </c>
      <c r="R961" s="99">
        <v>0</v>
      </c>
      <c r="S961" s="99">
        <v>0</v>
      </c>
      <c r="T961" s="99">
        <v>4590.2772158384296</v>
      </c>
      <c r="U961" s="99">
        <v>89034.450253486604</v>
      </c>
      <c r="V961" s="99">
        <v>4953259.10583496</v>
      </c>
      <c r="W961" s="99">
        <v>444.65959517285199</v>
      </c>
      <c r="X961" s="99">
        <v>1173692.7111969001</v>
      </c>
      <c r="Y961" s="99">
        <v>800132.91059112502</v>
      </c>
      <c r="Z961" s="99">
        <v>607086.858253479</v>
      </c>
      <c r="AA961" s="99">
        <v>0</v>
      </c>
      <c r="AB961" s="99">
        <v>0</v>
      </c>
      <c r="AC961" s="99">
        <v>30623562.3127441</v>
      </c>
      <c r="AD961" s="99">
        <v>34013.811542511001</v>
      </c>
      <c r="AE961" s="99">
        <v>2783143.5318603502</v>
      </c>
      <c r="AF961" s="99">
        <v>2222924.8945007301</v>
      </c>
      <c r="AG961" s="99">
        <v>634774.14397430397</v>
      </c>
      <c r="AH961" s="99">
        <v>0</v>
      </c>
      <c r="AI961" s="99">
        <v>0</v>
      </c>
      <c r="AJ961" s="99">
        <v>460682.50883865397</v>
      </c>
      <c r="AK961" s="99">
        <v>0</v>
      </c>
      <c r="AL961" s="99">
        <v>0</v>
      </c>
      <c r="AM961" s="99">
        <v>597695.20957946801</v>
      </c>
      <c r="AN961" s="99">
        <v>30761107.574707001</v>
      </c>
      <c r="AO961" s="99">
        <v>45591094.770019501</v>
      </c>
      <c r="AP961" s="99">
        <v>4297.0788517594301</v>
      </c>
      <c r="AQ961" s="99">
        <v>9689141.8939209003</v>
      </c>
      <c r="AR961" s="99">
        <v>6520112.9032592801</v>
      </c>
      <c r="AS961" s="99">
        <v>4872502.3159790002</v>
      </c>
      <c r="AT961" s="99">
        <v>0</v>
      </c>
      <c r="AU961" s="99">
        <v>0</v>
      </c>
      <c r="AV961" s="99">
        <v>83820748.149414107</v>
      </c>
      <c r="AW961" s="99">
        <v>105407.95057869</v>
      </c>
      <c r="AX961" s="99">
        <v>25544567.637451202</v>
      </c>
      <c r="AY961" s="99">
        <v>20358413.775390599</v>
      </c>
      <c r="AZ961" s="99">
        <v>5278174.6407470703</v>
      </c>
      <c r="BA961" s="99">
        <v>0</v>
      </c>
      <c r="BB961" s="99">
        <v>0</v>
      </c>
      <c r="BC961" s="99">
        <v>3895380.5041809101</v>
      </c>
      <c r="BD961" s="99">
        <v>0</v>
      </c>
      <c r="BE961" s="99">
        <v>0</v>
      </c>
      <c r="BF961" s="99">
        <v>4778120.5958862295</v>
      </c>
      <c r="BG961" s="99">
        <v>84060634.734375</v>
      </c>
      <c r="BH961" s="99">
        <v>7417540.5382080097</v>
      </c>
      <c r="BI961" s="99">
        <v>560.00315865874302</v>
      </c>
      <c r="BJ961" s="99">
        <v>2918316.1933898898</v>
      </c>
      <c r="BK961" s="99">
        <v>2204963.5225219699</v>
      </c>
      <c r="BL961" s="99">
        <v>0</v>
      </c>
      <c r="BM961" s="99">
        <v>0</v>
      </c>
      <c r="BN961" s="99">
        <v>0</v>
      </c>
      <c r="BO961" s="99">
        <v>0</v>
      </c>
      <c r="BP961" s="99">
        <v>0</v>
      </c>
      <c r="BQ961" s="99">
        <v>0</v>
      </c>
      <c r="BR961" s="99">
        <v>6411806.1986694299</v>
      </c>
      <c r="BS961" s="99">
        <v>1919125.1568603499</v>
      </c>
      <c r="BT961" s="99">
        <v>0</v>
      </c>
      <c r="BU961" s="99">
        <v>0</v>
      </c>
      <c r="BV961" s="99">
        <v>2025097.5135192899</v>
      </c>
      <c r="BW961" s="99">
        <v>0</v>
      </c>
      <c r="BX961" s="99">
        <v>0</v>
      </c>
      <c r="BY961" s="99">
        <v>0</v>
      </c>
      <c r="BZ961" s="99">
        <v>0</v>
      </c>
      <c r="CA961" s="99">
        <v>129538.28787994399</v>
      </c>
      <c r="CB961" s="99">
        <v>6137875.3067627</v>
      </c>
      <c r="CC961" s="99">
        <v>55398403.343261696</v>
      </c>
      <c r="CD961" s="99">
        <v>10335359.751098599</v>
      </c>
      <c r="CE961" s="99">
        <v>4631.7229298949196</v>
      </c>
      <c r="CF961" s="99">
        <v>605549.65636444103</v>
      </c>
      <c r="CG961" s="99">
        <v>4853507.8092040997</v>
      </c>
      <c r="CH961" s="99">
        <v>0</v>
      </c>
      <c r="CI961" s="99">
        <v>134170.17299079901</v>
      </c>
      <c r="CJ961" s="99">
        <v>6742126.7598266602</v>
      </c>
      <c r="CK961" s="99">
        <v>60250454.438964799</v>
      </c>
      <c r="CL961" s="99">
        <v>10341259.717529301</v>
      </c>
      <c r="CM961" s="203">
        <f t="shared" si="42"/>
        <v>223204.62324428561</v>
      </c>
      <c r="CN961" s="203">
        <f t="shared" si="43"/>
        <v>37503234.334533662</v>
      </c>
      <c r="CO961" s="203">
        <f t="shared" si="44"/>
        <v>144311089.17333978</v>
      </c>
      <c r="CP961" s="99">
        <v>10341259.717529301</v>
      </c>
      <c r="CQ961" s="99">
        <v>0</v>
      </c>
      <c r="CR961" s="99">
        <v>0</v>
      </c>
      <c r="CS961" s="99">
        <v>0</v>
      </c>
      <c r="CT961" s="99">
        <v>0</v>
      </c>
    </row>
    <row r="962" spans="1:98">
      <c r="A962" s="98" t="s">
        <v>67</v>
      </c>
      <c r="B962" s="100">
        <v>40969</v>
      </c>
      <c r="C962" s="99">
        <v>110701.45344162</v>
      </c>
      <c r="D962" s="99">
        <v>4.4674774449667902</v>
      </c>
      <c r="E962" s="99">
        <v>18680.3833963871</v>
      </c>
      <c r="F962" s="99">
        <v>14723.9571303129</v>
      </c>
      <c r="G962" s="99">
        <v>4661.0868918299702</v>
      </c>
      <c r="H962" s="99">
        <v>0</v>
      </c>
      <c r="I962" s="99">
        <v>0</v>
      </c>
      <c r="J962" s="99">
        <v>88948.891828537002</v>
      </c>
      <c r="K962" s="99">
        <v>356.27149659767701</v>
      </c>
      <c r="L962" s="99">
        <v>67145.682703971906</v>
      </c>
      <c r="M962" s="99">
        <v>51551.602785110503</v>
      </c>
      <c r="N962" s="99">
        <v>4731.34356451035</v>
      </c>
      <c r="O962" s="99">
        <v>0</v>
      </c>
      <c r="P962" s="99">
        <v>0</v>
      </c>
      <c r="Q962" s="99">
        <v>5080.5124604701996</v>
      </c>
      <c r="R962" s="99">
        <v>0</v>
      </c>
      <c r="S962" s="99">
        <v>0</v>
      </c>
      <c r="T962" s="99">
        <v>4615.5761013627098</v>
      </c>
      <c r="U962" s="99">
        <v>89311.767095565796</v>
      </c>
      <c r="V962" s="99">
        <v>4957580.4646606399</v>
      </c>
      <c r="W962" s="99">
        <v>566.25684976577804</v>
      </c>
      <c r="X962" s="99">
        <v>1129992.6365509001</v>
      </c>
      <c r="Y962" s="99">
        <v>781969.85501098598</v>
      </c>
      <c r="Z962" s="99">
        <v>610628.15856933605</v>
      </c>
      <c r="AA962" s="99">
        <v>0</v>
      </c>
      <c r="AB962" s="99">
        <v>0</v>
      </c>
      <c r="AC962" s="99">
        <v>31030136.660888702</v>
      </c>
      <c r="AD962" s="99">
        <v>31868.0763192177</v>
      </c>
      <c r="AE962" s="99">
        <v>2821507.69671631</v>
      </c>
      <c r="AF962" s="99">
        <v>2230276.22573853</v>
      </c>
      <c r="AG962" s="99">
        <v>609384.218307495</v>
      </c>
      <c r="AH962" s="99">
        <v>0</v>
      </c>
      <c r="AI962" s="99">
        <v>0</v>
      </c>
      <c r="AJ962" s="99">
        <v>470257.639217377</v>
      </c>
      <c r="AK962" s="99">
        <v>0</v>
      </c>
      <c r="AL962" s="99">
        <v>0</v>
      </c>
      <c r="AM962" s="99">
        <v>606268.00881195103</v>
      </c>
      <c r="AN962" s="99">
        <v>31040612.7817383</v>
      </c>
      <c r="AO962" s="99">
        <v>46005701.8115234</v>
      </c>
      <c r="AP962" s="99">
        <v>5466.8290960192699</v>
      </c>
      <c r="AQ962" s="99">
        <v>9538138.42114258</v>
      </c>
      <c r="AR962" s="99">
        <v>6414642.0906982403</v>
      </c>
      <c r="AS962" s="99">
        <v>4881094.7599487295</v>
      </c>
      <c r="AT962" s="99">
        <v>0</v>
      </c>
      <c r="AU962" s="99">
        <v>0</v>
      </c>
      <c r="AV962" s="99">
        <v>85442838.819335893</v>
      </c>
      <c r="AW962" s="99">
        <v>99473.651782035799</v>
      </c>
      <c r="AX962" s="99">
        <v>26038471.485595699</v>
      </c>
      <c r="AY962" s="99">
        <v>20660815.151122998</v>
      </c>
      <c r="AZ962" s="99">
        <v>5097168.4215698196</v>
      </c>
      <c r="BA962" s="99">
        <v>0</v>
      </c>
      <c r="BB962" s="99">
        <v>0</v>
      </c>
      <c r="BC962" s="99">
        <v>4022743.6476440402</v>
      </c>
      <c r="BD962" s="99">
        <v>0</v>
      </c>
      <c r="BE962" s="99">
        <v>0</v>
      </c>
      <c r="BF962" s="99">
        <v>4889691.3134765597</v>
      </c>
      <c r="BG962" s="99">
        <v>85194486.986328095</v>
      </c>
      <c r="BH962" s="99">
        <v>7602823.9595336895</v>
      </c>
      <c r="BI962" s="99">
        <v>645.77132689207804</v>
      </c>
      <c r="BJ962" s="99">
        <v>2849640.8366394001</v>
      </c>
      <c r="BK962" s="99">
        <v>2145177.3787231399</v>
      </c>
      <c r="BL962" s="99">
        <v>0</v>
      </c>
      <c r="BM962" s="99">
        <v>0</v>
      </c>
      <c r="BN962" s="99">
        <v>0</v>
      </c>
      <c r="BO962" s="99">
        <v>0</v>
      </c>
      <c r="BP962" s="99">
        <v>0</v>
      </c>
      <c r="BQ962" s="99">
        <v>0</v>
      </c>
      <c r="BR962" s="99">
        <v>6562023.6268920898</v>
      </c>
      <c r="BS962" s="99">
        <v>1865853.50434875</v>
      </c>
      <c r="BT962" s="99">
        <v>0</v>
      </c>
      <c r="BU962" s="99">
        <v>0</v>
      </c>
      <c r="BV962" s="99">
        <v>2062623.9923706099</v>
      </c>
      <c r="BW962" s="99">
        <v>0</v>
      </c>
      <c r="BX962" s="99">
        <v>0</v>
      </c>
      <c r="BY962" s="99">
        <v>0</v>
      </c>
      <c r="BZ962" s="99">
        <v>0</v>
      </c>
      <c r="CA962" s="99">
        <v>129424.657588959</v>
      </c>
      <c r="CB962" s="99">
        <v>6090591.87646484</v>
      </c>
      <c r="CC962" s="99">
        <v>55462125.125488304</v>
      </c>
      <c r="CD962" s="99">
        <v>10464261.439331099</v>
      </c>
      <c r="CE962" s="99">
        <v>4668.4031906127902</v>
      </c>
      <c r="CF962" s="99">
        <v>601144.14488983201</v>
      </c>
      <c r="CG962" s="99">
        <v>4839597.76989746</v>
      </c>
      <c r="CH962" s="99">
        <v>0</v>
      </c>
      <c r="CI962" s="99">
        <v>134083.67908286999</v>
      </c>
      <c r="CJ962" s="99">
        <v>6692855.5593872098</v>
      </c>
      <c r="CK962" s="99">
        <v>60308614.4775391</v>
      </c>
      <c r="CL962" s="99">
        <v>10458198.286498999</v>
      </c>
      <c r="CM962" s="203">
        <f t="shared" si="42"/>
        <v>223395.44617843578</v>
      </c>
      <c r="CN962" s="203">
        <f t="shared" si="43"/>
        <v>37733468.341125511</v>
      </c>
      <c r="CO962" s="203">
        <f t="shared" si="44"/>
        <v>145503101.46386719</v>
      </c>
      <c r="CP962" s="99">
        <v>10458198.286498999</v>
      </c>
      <c r="CQ962" s="99">
        <v>0</v>
      </c>
      <c r="CR962" s="99">
        <v>0</v>
      </c>
      <c r="CS962" s="99">
        <v>0</v>
      </c>
      <c r="CT962" s="99">
        <v>0</v>
      </c>
    </row>
    <row r="963" spans="1:98">
      <c r="A963" s="98" t="s">
        <v>67</v>
      </c>
      <c r="B963" s="100">
        <v>41061</v>
      </c>
      <c r="C963" s="99">
        <v>110055.395085335</v>
      </c>
      <c r="D963" s="99">
        <v>2.69910178799182</v>
      </c>
      <c r="E963" s="99">
        <v>18270.385023355499</v>
      </c>
      <c r="F963" s="99">
        <v>14477.0099315643</v>
      </c>
      <c r="G963" s="99">
        <v>4669.1210865378398</v>
      </c>
      <c r="H963" s="99">
        <v>0</v>
      </c>
      <c r="I963" s="99">
        <v>0</v>
      </c>
      <c r="J963" s="99">
        <v>89001.883244514494</v>
      </c>
      <c r="K963" s="99">
        <v>305.49486839398702</v>
      </c>
      <c r="L963" s="99">
        <v>67417.496305465698</v>
      </c>
      <c r="M963" s="99">
        <v>51383.324189186103</v>
      </c>
      <c r="N963" s="99">
        <v>4560.1616032719603</v>
      </c>
      <c r="O963" s="99">
        <v>0</v>
      </c>
      <c r="P963" s="99">
        <v>0</v>
      </c>
      <c r="Q963" s="99">
        <v>5079.5982518792198</v>
      </c>
      <c r="R963" s="99">
        <v>0</v>
      </c>
      <c r="S963" s="99">
        <v>0</v>
      </c>
      <c r="T963" s="99">
        <v>4659.5204369425801</v>
      </c>
      <c r="U963" s="99">
        <v>89293.038532257095</v>
      </c>
      <c r="V963" s="99">
        <v>4923880.3222045898</v>
      </c>
      <c r="W963" s="99">
        <v>380.20449659228302</v>
      </c>
      <c r="X963" s="99">
        <v>1097519.5822143599</v>
      </c>
      <c r="Y963" s="99">
        <v>749331.39083862305</v>
      </c>
      <c r="Z963" s="99">
        <v>591563.33069610596</v>
      </c>
      <c r="AA963" s="99">
        <v>0</v>
      </c>
      <c r="AB963" s="99">
        <v>0</v>
      </c>
      <c r="AC963" s="99">
        <v>30799525.5087891</v>
      </c>
      <c r="AD963" s="99">
        <v>27660.6812336445</v>
      </c>
      <c r="AE963" s="99">
        <v>2722234.0429992699</v>
      </c>
      <c r="AF963" s="99">
        <v>2224914.7529907199</v>
      </c>
      <c r="AG963" s="99">
        <v>583135.28258514404</v>
      </c>
      <c r="AH963" s="99">
        <v>0</v>
      </c>
      <c r="AI963" s="99">
        <v>0</v>
      </c>
      <c r="AJ963" s="99">
        <v>462744.75665664702</v>
      </c>
      <c r="AK963" s="99">
        <v>0</v>
      </c>
      <c r="AL963" s="99">
        <v>0</v>
      </c>
      <c r="AM963" s="99">
        <v>591081.38139343297</v>
      </c>
      <c r="AN963" s="99">
        <v>30864355.4135742</v>
      </c>
      <c r="AO963" s="99">
        <v>45980545.291992202</v>
      </c>
      <c r="AP963" s="99">
        <v>3883.73198348284</v>
      </c>
      <c r="AQ963" s="99">
        <v>9166313.0146484394</v>
      </c>
      <c r="AR963" s="99">
        <v>6224019.7083129901</v>
      </c>
      <c r="AS963" s="99">
        <v>4837962.4319457998</v>
      </c>
      <c r="AT963" s="99">
        <v>0</v>
      </c>
      <c r="AU963" s="99">
        <v>0</v>
      </c>
      <c r="AV963" s="99">
        <v>85602570.661132798</v>
      </c>
      <c r="AW963" s="99">
        <v>86912.663173675493</v>
      </c>
      <c r="AX963" s="99">
        <v>25235520.332519501</v>
      </c>
      <c r="AY963" s="99">
        <v>20725728.987060498</v>
      </c>
      <c r="AZ963" s="99">
        <v>4919263.4846191397</v>
      </c>
      <c r="BA963" s="99">
        <v>0</v>
      </c>
      <c r="BB963" s="99">
        <v>0</v>
      </c>
      <c r="BC963" s="99">
        <v>3991567.8496704102</v>
      </c>
      <c r="BD963" s="99">
        <v>0</v>
      </c>
      <c r="BE963" s="99">
        <v>0</v>
      </c>
      <c r="BF963" s="99">
        <v>4779254.1726684598</v>
      </c>
      <c r="BG963" s="99">
        <v>86013081.038085893</v>
      </c>
      <c r="BH963" s="99">
        <v>7483569.2467651404</v>
      </c>
      <c r="BI963" s="99">
        <v>390.56194415316003</v>
      </c>
      <c r="BJ963" s="99">
        <v>2789475.6037292499</v>
      </c>
      <c r="BK963" s="99">
        <v>2090671.69338989</v>
      </c>
      <c r="BL963" s="99">
        <v>0</v>
      </c>
      <c r="BM963" s="99">
        <v>0</v>
      </c>
      <c r="BN963" s="99">
        <v>0</v>
      </c>
      <c r="BO963" s="99">
        <v>0</v>
      </c>
      <c r="BP963" s="99">
        <v>0</v>
      </c>
      <c r="BQ963" s="99">
        <v>0</v>
      </c>
      <c r="BR963" s="99">
        <v>6474926.8111572303</v>
      </c>
      <c r="BS963" s="99">
        <v>1782755.2295532201</v>
      </c>
      <c r="BT963" s="99">
        <v>0</v>
      </c>
      <c r="BU963" s="99">
        <v>0</v>
      </c>
      <c r="BV963" s="99">
        <v>2073430.8885192899</v>
      </c>
      <c r="BW963" s="99">
        <v>0</v>
      </c>
      <c r="BX963" s="99">
        <v>0</v>
      </c>
      <c r="BY963" s="99">
        <v>0</v>
      </c>
      <c r="BZ963" s="99">
        <v>0</v>
      </c>
      <c r="CA963" s="99">
        <v>128330.56161499</v>
      </c>
      <c r="CB963" s="99">
        <v>6023082.0959472703</v>
      </c>
      <c r="CC963" s="99">
        <v>55179867.525390603</v>
      </c>
      <c r="CD963" s="99">
        <v>10266516.701904301</v>
      </c>
      <c r="CE963" s="99">
        <v>4667.0134160518601</v>
      </c>
      <c r="CF963" s="99">
        <v>597232.80277252197</v>
      </c>
      <c r="CG963" s="99">
        <v>4836360.8681640597</v>
      </c>
      <c r="CH963" s="99">
        <v>0</v>
      </c>
      <c r="CI963" s="99">
        <v>133001.31314659101</v>
      </c>
      <c r="CJ963" s="99">
        <v>6619820.5211181603</v>
      </c>
      <c r="CK963" s="99">
        <v>60032649.790527299</v>
      </c>
      <c r="CL963" s="99">
        <v>10263517.142578101</v>
      </c>
      <c r="CM963" s="203">
        <f t="shared" ref="CM963:CM1026" si="45">SUM(U963,CI963)</f>
        <v>222294.35167884809</v>
      </c>
      <c r="CN963" s="203">
        <f t="shared" ref="CN963:CN1026" si="46">SUM(AN963,CJ963)</f>
        <v>37484175.93469236</v>
      </c>
      <c r="CO963" s="203">
        <f t="shared" ref="CO963:CO1026" si="47">SUM(BG963,CK963)</f>
        <v>146045730.82861319</v>
      </c>
      <c r="CP963" s="99">
        <v>10263517.142578101</v>
      </c>
      <c r="CQ963" s="99">
        <v>0</v>
      </c>
      <c r="CR963" s="99">
        <v>0</v>
      </c>
      <c r="CS963" s="99">
        <v>0</v>
      </c>
      <c r="CT963" s="99">
        <v>0</v>
      </c>
    </row>
    <row r="964" spans="1:98">
      <c r="A964" s="98" t="s">
        <v>67</v>
      </c>
      <c r="B964" s="100">
        <v>41153</v>
      </c>
      <c r="C964" s="99">
        <v>110308.05188942001</v>
      </c>
      <c r="D964" s="99">
        <v>3.5351134229858898</v>
      </c>
      <c r="E964" s="99">
        <v>17837.023052453998</v>
      </c>
      <c r="F964" s="99">
        <v>14161.324480295199</v>
      </c>
      <c r="G964" s="99">
        <v>4613.9176339507103</v>
      </c>
      <c r="H964" s="99">
        <v>0</v>
      </c>
      <c r="I964" s="99">
        <v>0</v>
      </c>
      <c r="J964" s="99">
        <v>88712.283847808794</v>
      </c>
      <c r="K964" s="99">
        <v>281.173502232879</v>
      </c>
      <c r="L964" s="99">
        <v>67589.524768829302</v>
      </c>
      <c r="M964" s="99">
        <v>51767.923851013198</v>
      </c>
      <c r="N964" s="99">
        <v>4469.9130343794805</v>
      </c>
      <c r="O964" s="99">
        <v>0</v>
      </c>
      <c r="P964" s="99">
        <v>0</v>
      </c>
      <c r="Q964" s="99">
        <v>5050.0009072422999</v>
      </c>
      <c r="R964" s="99">
        <v>0</v>
      </c>
      <c r="S964" s="99">
        <v>0</v>
      </c>
      <c r="T964" s="99">
        <v>4661.2054753899602</v>
      </c>
      <c r="U964" s="99">
        <v>88987.874195098906</v>
      </c>
      <c r="V964" s="99">
        <v>4847182.8034667997</v>
      </c>
      <c r="W964" s="99">
        <v>295.72324276342999</v>
      </c>
      <c r="X964" s="99">
        <v>1054138.7346496601</v>
      </c>
      <c r="Y964" s="99">
        <v>725114.31977081299</v>
      </c>
      <c r="Z964" s="99">
        <v>583857.53107452404</v>
      </c>
      <c r="AA964" s="99">
        <v>0</v>
      </c>
      <c r="AB964" s="99">
        <v>0</v>
      </c>
      <c r="AC964" s="99">
        <v>30796765.441406298</v>
      </c>
      <c r="AD964" s="99">
        <v>25890.394552230799</v>
      </c>
      <c r="AE964" s="99">
        <v>2678984.2383422898</v>
      </c>
      <c r="AF964" s="99">
        <v>2198990.0104675302</v>
      </c>
      <c r="AG964" s="99">
        <v>563148.64488983201</v>
      </c>
      <c r="AH964" s="99">
        <v>0</v>
      </c>
      <c r="AI964" s="99">
        <v>0</v>
      </c>
      <c r="AJ964" s="99">
        <v>465395.77600479103</v>
      </c>
      <c r="AK964" s="99">
        <v>0</v>
      </c>
      <c r="AL964" s="99">
        <v>0</v>
      </c>
      <c r="AM964" s="99">
        <v>587607.11076355004</v>
      </c>
      <c r="AN964" s="99">
        <v>30732443.8354492</v>
      </c>
      <c r="AO964" s="99">
        <v>45585562.223632798</v>
      </c>
      <c r="AP964" s="99">
        <v>2820.5970584750198</v>
      </c>
      <c r="AQ964" s="99">
        <v>8896328.9887695294</v>
      </c>
      <c r="AR964" s="99">
        <v>6056532.1361694299</v>
      </c>
      <c r="AS964" s="99">
        <v>4767024.7825927697</v>
      </c>
      <c r="AT964" s="99">
        <v>0</v>
      </c>
      <c r="AU964" s="99">
        <v>0</v>
      </c>
      <c r="AV964" s="99">
        <v>86243579.314453095</v>
      </c>
      <c r="AW964" s="99">
        <v>82168.242341995196</v>
      </c>
      <c r="AX964" s="99">
        <v>25030094.1955566</v>
      </c>
      <c r="AY964" s="99">
        <v>20700483.0629883</v>
      </c>
      <c r="AZ964" s="99">
        <v>4806738.9118042002</v>
      </c>
      <c r="BA964" s="99">
        <v>0</v>
      </c>
      <c r="BB964" s="99">
        <v>0</v>
      </c>
      <c r="BC964" s="99">
        <v>4069369.3186645498</v>
      </c>
      <c r="BD964" s="99">
        <v>0</v>
      </c>
      <c r="BE964" s="99">
        <v>0</v>
      </c>
      <c r="BF964" s="99">
        <v>4821156.2978515597</v>
      </c>
      <c r="BG964" s="99">
        <v>86450616.913085893</v>
      </c>
      <c r="BH964" s="99">
        <v>7736893.0218505897</v>
      </c>
      <c r="BI964" s="99">
        <v>176.43852379173001</v>
      </c>
      <c r="BJ964" s="99">
        <v>2796193.7697753902</v>
      </c>
      <c r="BK964" s="99">
        <v>2069740.6511077899</v>
      </c>
      <c r="BL964" s="99">
        <v>0</v>
      </c>
      <c r="BM964" s="99">
        <v>0</v>
      </c>
      <c r="BN964" s="99">
        <v>0</v>
      </c>
      <c r="BO964" s="99">
        <v>0</v>
      </c>
      <c r="BP964" s="99">
        <v>0</v>
      </c>
      <c r="BQ964" s="99">
        <v>0</v>
      </c>
      <c r="BR964" s="99">
        <v>6549699.9677734403</v>
      </c>
      <c r="BS964" s="99">
        <v>1745452.63789368</v>
      </c>
      <c r="BT964" s="99">
        <v>0</v>
      </c>
      <c r="BU964" s="99">
        <v>0</v>
      </c>
      <c r="BV964" s="99">
        <v>2115114.7566223098</v>
      </c>
      <c r="BW964" s="99">
        <v>0</v>
      </c>
      <c r="BX964" s="99">
        <v>0</v>
      </c>
      <c r="BY964" s="99">
        <v>0</v>
      </c>
      <c r="BZ964" s="99">
        <v>0</v>
      </c>
      <c r="CA964" s="99">
        <v>128153.390836716</v>
      </c>
      <c r="CB964" s="99">
        <v>5885886.5117797898</v>
      </c>
      <c r="CC964" s="99">
        <v>54363340.162109397</v>
      </c>
      <c r="CD964" s="99">
        <v>10527071.692627</v>
      </c>
      <c r="CE964" s="99">
        <v>4620.0896812677402</v>
      </c>
      <c r="CF964" s="99">
        <v>582947.19516754197</v>
      </c>
      <c r="CG964" s="99">
        <v>4780400.81750488</v>
      </c>
      <c r="CH964" s="99">
        <v>0</v>
      </c>
      <c r="CI964" s="99">
        <v>132776.426292419</v>
      </c>
      <c r="CJ964" s="99">
        <v>6469627.0477905301</v>
      </c>
      <c r="CK964" s="99">
        <v>59114149.996582001</v>
      </c>
      <c r="CL964" s="99">
        <v>10544165.650146499</v>
      </c>
      <c r="CM964" s="203">
        <f t="shared" si="45"/>
        <v>221764.3004875179</v>
      </c>
      <c r="CN964" s="203">
        <f t="shared" si="46"/>
        <v>37202070.883239731</v>
      </c>
      <c r="CO964" s="203">
        <f t="shared" si="47"/>
        <v>145564766.90966791</v>
      </c>
      <c r="CP964" s="99">
        <v>10544165.650146499</v>
      </c>
      <c r="CQ964" s="99">
        <v>0</v>
      </c>
      <c r="CR964" s="99">
        <v>0</v>
      </c>
      <c r="CS964" s="99">
        <v>0</v>
      </c>
      <c r="CT964" s="99">
        <v>0</v>
      </c>
    </row>
    <row r="965" spans="1:98">
      <c r="A965" s="98" t="s">
        <v>67</v>
      </c>
      <c r="B965" s="100">
        <v>41244</v>
      </c>
      <c r="C965" s="99">
        <v>109498.768267632</v>
      </c>
      <c r="D965" s="99">
        <v>2.61564507897128</v>
      </c>
      <c r="E965" s="99">
        <v>17375.480365514799</v>
      </c>
      <c r="F965" s="99">
        <v>13786.209661483799</v>
      </c>
      <c r="G965" s="99">
        <v>4552.0537401437796</v>
      </c>
      <c r="H965" s="99">
        <v>0</v>
      </c>
      <c r="I965" s="99">
        <v>0</v>
      </c>
      <c r="J965" s="99">
        <v>88609.010353088393</v>
      </c>
      <c r="K965" s="99">
        <v>258.88894569128797</v>
      </c>
      <c r="L965" s="99">
        <v>65935.314910888701</v>
      </c>
      <c r="M965" s="99">
        <v>51573.196152687102</v>
      </c>
      <c r="N965" s="99">
        <v>4353.0190401673299</v>
      </c>
      <c r="O965" s="99">
        <v>0</v>
      </c>
      <c r="P965" s="99">
        <v>0</v>
      </c>
      <c r="Q965" s="99">
        <v>4986.8496193289802</v>
      </c>
      <c r="R965" s="99">
        <v>0</v>
      </c>
      <c r="S965" s="99">
        <v>0</v>
      </c>
      <c r="T965" s="99">
        <v>4521.6102651357696</v>
      </c>
      <c r="U965" s="99">
        <v>88879.027767181396</v>
      </c>
      <c r="V965" s="99">
        <v>4802022.4943847703</v>
      </c>
      <c r="W965" s="99">
        <v>262.565514530987</v>
      </c>
      <c r="X965" s="99">
        <v>1018678.59544373</v>
      </c>
      <c r="Y965" s="99">
        <v>700871.26834869396</v>
      </c>
      <c r="Z965" s="99">
        <v>580949.53545379604</v>
      </c>
      <c r="AA965" s="99">
        <v>0</v>
      </c>
      <c r="AB965" s="99">
        <v>0</v>
      </c>
      <c r="AC965" s="99">
        <v>30617859.6943359</v>
      </c>
      <c r="AD965" s="99">
        <v>24757.3301787376</v>
      </c>
      <c r="AE965" s="99">
        <v>2636188.20349121</v>
      </c>
      <c r="AF965" s="99">
        <v>2180122.96057129</v>
      </c>
      <c r="AG965" s="99">
        <v>542071.941879272</v>
      </c>
      <c r="AH965" s="99">
        <v>0</v>
      </c>
      <c r="AI965" s="99">
        <v>0</v>
      </c>
      <c r="AJ965" s="99">
        <v>457371.77365112299</v>
      </c>
      <c r="AK965" s="99">
        <v>0</v>
      </c>
      <c r="AL965" s="99">
        <v>0</v>
      </c>
      <c r="AM965" s="99">
        <v>574828.10253906297</v>
      </c>
      <c r="AN965" s="99">
        <v>30712266.801757801</v>
      </c>
      <c r="AO965" s="99">
        <v>45473826.156738304</v>
      </c>
      <c r="AP965" s="99">
        <v>2515.5209899544702</v>
      </c>
      <c r="AQ965" s="99">
        <v>8644867.6981201209</v>
      </c>
      <c r="AR965" s="99">
        <v>5862539.5017089797</v>
      </c>
      <c r="AS965" s="99">
        <v>4696391.2332153302</v>
      </c>
      <c r="AT965" s="99">
        <v>0</v>
      </c>
      <c r="AU965" s="99">
        <v>0</v>
      </c>
      <c r="AV965" s="99">
        <v>86549663.087890595</v>
      </c>
      <c r="AW965" s="99">
        <v>78814.477480888396</v>
      </c>
      <c r="AX965" s="99">
        <v>24759357.567138702</v>
      </c>
      <c r="AY965" s="99">
        <v>20636444.454345699</v>
      </c>
      <c r="AZ965" s="99">
        <v>4653173.5505981399</v>
      </c>
      <c r="BA965" s="99">
        <v>0</v>
      </c>
      <c r="BB965" s="99">
        <v>0</v>
      </c>
      <c r="BC965" s="99">
        <v>4008762.3258361798</v>
      </c>
      <c r="BD965" s="99">
        <v>0</v>
      </c>
      <c r="BE965" s="99">
        <v>0</v>
      </c>
      <c r="BF965" s="99">
        <v>4716582.5155639602</v>
      </c>
      <c r="BG965" s="99">
        <v>86572197.160156295</v>
      </c>
      <c r="BH965" s="99">
        <v>7656189.2814331101</v>
      </c>
      <c r="BI965" s="99">
        <v>221.94919553585399</v>
      </c>
      <c r="BJ965" s="99">
        <v>2701311.7066955599</v>
      </c>
      <c r="BK965" s="99">
        <v>1977740.1858215299</v>
      </c>
      <c r="BL965" s="99">
        <v>0</v>
      </c>
      <c r="BM965" s="99">
        <v>0</v>
      </c>
      <c r="BN965" s="99">
        <v>0</v>
      </c>
      <c r="BO965" s="99">
        <v>0</v>
      </c>
      <c r="BP965" s="99">
        <v>0</v>
      </c>
      <c r="BQ965" s="99">
        <v>0</v>
      </c>
      <c r="BR965" s="99">
        <v>6582523.2037963904</v>
      </c>
      <c r="BS965" s="99">
        <v>1698286.26200867</v>
      </c>
      <c r="BT965" s="99">
        <v>0</v>
      </c>
      <c r="BU965" s="99">
        <v>0</v>
      </c>
      <c r="BV965" s="99">
        <v>2088992.2136383101</v>
      </c>
      <c r="BW965" s="99">
        <v>0</v>
      </c>
      <c r="BX965" s="99">
        <v>0</v>
      </c>
      <c r="BY965" s="99">
        <v>0</v>
      </c>
      <c r="BZ965" s="99">
        <v>0</v>
      </c>
      <c r="CA965" s="99">
        <v>126829.603333473</v>
      </c>
      <c r="CB965" s="99">
        <v>5817792.8250122098</v>
      </c>
      <c r="CC965" s="99">
        <v>54011063.565917999</v>
      </c>
      <c r="CD965" s="99">
        <v>10355181.4919434</v>
      </c>
      <c r="CE965" s="99">
        <v>4543.44532996416</v>
      </c>
      <c r="CF965" s="99">
        <v>573134.29188537598</v>
      </c>
      <c r="CG965" s="99">
        <v>4710640.1891479502</v>
      </c>
      <c r="CH965" s="99">
        <v>0</v>
      </c>
      <c r="CI965" s="99">
        <v>131376.109453201</v>
      </c>
      <c r="CJ965" s="99">
        <v>6390238.8692627</v>
      </c>
      <c r="CK965" s="99">
        <v>58721259.645507798</v>
      </c>
      <c r="CL965" s="99">
        <v>10361390.021728501</v>
      </c>
      <c r="CM965" s="203">
        <f t="shared" si="45"/>
        <v>220255.1372203824</v>
      </c>
      <c r="CN965" s="203">
        <f t="shared" si="46"/>
        <v>37102505.6710205</v>
      </c>
      <c r="CO965" s="203">
        <f t="shared" si="47"/>
        <v>145293456.80566409</v>
      </c>
      <c r="CP965" s="99">
        <v>10361390.021728501</v>
      </c>
      <c r="CQ965" s="99">
        <v>0</v>
      </c>
      <c r="CR965" s="99">
        <v>0</v>
      </c>
      <c r="CS965" s="99">
        <v>0</v>
      </c>
      <c r="CT965" s="99">
        <v>0</v>
      </c>
    </row>
    <row r="966" spans="1:98">
      <c r="A966" s="98" t="s">
        <v>67</v>
      </c>
      <c r="B966" s="100">
        <v>41334</v>
      </c>
      <c r="C966" s="99">
        <v>108087.669887543</v>
      </c>
      <c r="D966" s="99">
        <v>3.3442811349814301</v>
      </c>
      <c r="E966" s="99">
        <v>16949.346924781799</v>
      </c>
      <c r="F966" s="99">
        <v>13460.300981402401</v>
      </c>
      <c r="G966" s="99">
        <v>4423.2904844284103</v>
      </c>
      <c r="H966" s="99">
        <v>0</v>
      </c>
      <c r="I966" s="99">
        <v>0</v>
      </c>
      <c r="J966" s="99">
        <v>88494.956614494295</v>
      </c>
      <c r="K966" s="99">
        <v>235.429219789803</v>
      </c>
      <c r="L966" s="99">
        <v>2594.31514051557</v>
      </c>
      <c r="M966" s="99">
        <v>51148.883028030403</v>
      </c>
      <c r="N966" s="99">
        <v>4256.2979056239101</v>
      </c>
      <c r="O966" s="99">
        <v>0</v>
      </c>
      <c r="P966" s="99">
        <v>61588.167394161203</v>
      </c>
      <c r="Q966" s="99">
        <v>4953.2577793598202</v>
      </c>
      <c r="R966" s="99">
        <v>0</v>
      </c>
      <c r="S966" s="99">
        <v>4383.4406486153603</v>
      </c>
      <c r="T966" s="99">
        <v>0</v>
      </c>
      <c r="U966" s="99">
        <v>88731.321938514695</v>
      </c>
      <c r="V966" s="99">
        <v>4731790.6696167002</v>
      </c>
      <c r="W966" s="99">
        <v>403.95877913758198</v>
      </c>
      <c r="X966" s="99">
        <v>981670.03912353504</v>
      </c>
      <c r="Y966" s="99">
        <v>669580.69731903099</v>
      </c>
      <c r="Z966" s="99">
        <v>550297.54991912795</v>
      </c>
      <c r="AA966" s="99">
        <v>0</v>
      </c>
      <c r="AB966" s="99">
        <v>0</v>
      </c>
      <c r="AC966" s="99">
        <v>30511877.643066399</v>
      </c>
      <c r="AD966" s="99">
        <v>21435.736961364699</v>
      </c>
      <c r="AE966" s="99">
        <v>51060.318647861503</v>
      </c>
      <c r="AF966" s="99">
        <v>2165761.9028320299</v>
      </c>
      <c r="AG966" s="99">
        <v>533050.65170288098</v>
      </c>
      <c r="AH966" s="99">
        <v>0</v>
      </c>
      <c r="AI966" s="99">
        <v>2476355.49108887</v>
      </c>
      <c r="AJ966" s="99">
        <v>451024.17971038801</v>
      </c>
      <c r="AK966" s="99">
        <v>0</v>
      </c>
      <c r="AL966" s="99">
        <v>547391.02439880394</v>
      </c>
      <c r="AM966" s="99">
        <v>0</v>
      </c>
      <c r="AN966" s="99">
        <v>30639618.2663574</v>
      </c>
      <c r="AO966" s="99">
        <v>44841056.659179702</v>
      </c>
      <c r="AP966" s="99">
        <v>3644.0035392343998</v>
      </c>
      <c r="AQ966" s="99">
        <v>8215069.2017211895</v>
      </c>
      <c r="AR966" s="99">
        <v>5562997.7268066397</v>
      </c>
      <c r="AS966" s="99">
        <v>4580454.42077637</v>
      </c>
      <c r="AT966" s="99">
        <v>0</v>
      </c>
      <c r="AU966" s="99">
        <v>0</v>
      </c>
      <c r="AV966" s="99">
        <v>86613369.540039107</v>
      </c>
      <c r="AW966" s="99">
        <v>68592.217984199495</v>
      </c>
      <c r="AX966" s="99">
        <v>603777.49852752697</v>
      </c>
      <c r="AY966" s="99">
        <v>20555001.904541001</v>
      </c>
      <c r="AZ966" s="99">
        <v>4590530.63037109</v>
      </c>
      <c r="BA966" s="99">
        <v>0</v>
      </c>
      <c r="BB966" s="99">
        <v>23005127.03125</v>
      </c>
      <c r="BC966" s="99">
        <v>3954710.3454895001</v>
      </c>
      <c r="BD966" s="99">
        <v>0</v>
      </c>
      <c r="BE966" s="99">
        <v>4504561.2941894503</v>
      </c>
      <c r="BF966" s="99">
        <v>0</v>
      </c>
      <c r="BG966" s="99">
        <v>86891621.915039107</v>
      </c>
      <c r="BH966" s="99">
        <v>9429568.8496093806</v>
      </c>
      <c r="BI966" s="99">
        <v>273.30341096967499</v>
      </c>
      <c r="BJ966" s="99">
        <v>2784960.5484314002</v>
      </c>
      <c r="BK966" s="99">
        <v>1998971.85391235</v>
      </c>
      <c r="BL966" s="99">
        <v>0</v>
      </c>
      <c r="BM966" s="99">
        <v>0</v>
      </c>
      <c r="BN966" s="99">
        <v>0</v>
      </c>
      <c r="BO966" s="99">
        <v>0</v>
      </c>
      <c r="BP966" s="99">
        <v>0</v>
      </c>
      <c r="BQ966" s="99">
        <v>0</v>
      </c>
      <c r="BR966" s="99">
        <v>6751428.3300170898</v>
      </c>
      <c r="BS966" s="99">
        <v>1705759.72427368</v>
      </c>
      <c r="BT966" s="99">
        <v>0</v>
      </c>
      <c r="BU966" s="99">
        <v>1767311.6999816899</v>
      </c>
      <c r="BV966" s="99">
        <v>2123306.2912597698</v>
      </c>
      <c r="BW966" s="99">
        <v>0</v>
      </c>
      <c r="BX966" s="99">
        <v>382191.169635773</v>
      </c>
      <c r="BY966" s="99">
        <v>0</v>
      </c>
      <c r="BZ966" s="99">
        <v>0</v>
      </c>
      <c r="CA966" s="99">
        <v>125088.078132629</v>
      </c>
      <c r="CB966" s="99">
        <v>5708776.2368774395</v>
      </c>
      <c r="CC966" s="99">
        <v>53033185.824707001</v>
      </c>
      <c r="CD966" s="99">
        <v>12235213.6470947</v>
      </c>
      <c r="CE966" s="99">
        <v>4427.3177002668399</v>
      </c>
      <c r="CF966" s="99">
        <v>558646.99889373803</v>
      </c>
      <c r="CG966" s="99">
        <v>4595588.2732543899</v>
      </c>
      <c r="CH966" s="99">
        <v>0</v>
      </c>
      <c r="CI966" s="99">
        <v>129504.076525688</v>
      </c>
      <c r="CJ966" s="99">
        <v>6267551.3001098596</v>
      </c>
      <c r="CK966" s="99">
        <v>57642762.876464799</v>
      </c>
      <c r="CL966" s="99">
        <v>12603568.330078101</v>
      </c>
      <c r="CM966" s="203">
        <f t="shared" si="45"/>
        <v>218235.39846420271</v>
      </c>
      <c r="CN966" s="203">
        <f t="shared" si="46"/>
        <v>36907169.566467255</v>
      </c>
      <c r="CO966" s="203">
        <f t="shared" si="47"/>
        <v>144534384.79150391</v>
      </c>
      <c r="CP966" s="99">
        <v>12603568.330078101</v>
      </c>
      <c r="CQ966" s="99">
        <v>0</v>
      </c>
      <c r="CR966" s="99">
        <v>0</v>
      </c>
      <c r="CS966" s="99">
        <v>0</v>
      </c>
      <c r="CT966" s="99">
        <v>0</v>
      </c>
    </row>
    <row r="967" spans="1:98">
      <c r="A967" s="98" t="s">
        <v>67</v>
      </c>
      <c r="B967" s="100">
        <v>41426</v>
      </c>
      <c r="C967" s="99">
        <v>108861.787172318</v>
      </c>
      <c r="D967" s="99">
        <v>2.70657479797956</v>
      </c>
      <c r="E967" s="99">
        <v>16373.8996378183</v>
      </c>
      <c r="F967" s="99">
        <v>13009.8388931751</v>
      </c>
      <c r="G967" s="99">
        <v>4399.76867580414</v>
      </c>
      <c r="H967" s="99">
        <v>0</v>
      </c>
      <c r="I967" s="99">
        <v>0</v>
      </c>
      <c r="J967" s="99">
        <v>88203.771409988403</v>
      </c>
      <c r="K967" s="99">
        <v>210.175749568269</v>
      </c>
      <c r="L967" s="99">
        <v>1929.4017560184</v>
      </c>
      <c r="M967" s="99">
        <v>51776.053135871902</v>
      </c>
      <c r="N967" s="99">
        <v>4226.0260336399097</v>
      </c>
      <c r="O967" s="99">
        <v>0</v>
      </c>
      <c r="P967" s="99">
        <v>62613.750931262999</v>
      </c>
      <c r="Q967" s="99">
        <v>4901.5596041083299</v>
      </c>
      <c r="R967" s="99">
        <v>0</v>
      </c>
      <c r="S967" s="99">
        <v>4400.3457105159796</v>
      </c>
      <c r="T967" s="99">
        <v>0</v>
      </c>
      <c r="U967" s="99">
        <v>88414.449603080793</v>
      </c>
      <c r="V967" s="99">
        <v>4702599.9540405301</v>
      </c>
      <c r="W967" s="99">
        <v>276.570182707161</v>
      </c>
      <c r="X967" s="99">
        <v>948587.635597229</v>
      </c>
      <c r="Y967" s="99">
        <v>650178.73598480201</v>
      </c>
      <c r="Z967" s="99">
        <v>540220.92633819603</v>
      </c>
      <c r="AA967" s="99">
        <v>0</v>
      </c>
      <c r="AB967" s="99">
        <v>0</v>
      </c>
      <c r="AC967" s="99">
        <v>30442088.416259799</v>
      </c>
      <c r="AD967" s="99">
        <v>19230.484025239901</v>
      </c>
      <c r="AE967" s="99">
        <v>40954.488639831499</v>
      </c>
      <c r="AF967" s="99">
        <v>2151102.5513610798</v>
      </c>
      <c r="AG967" s="99">
        <v>519576.19282531698</v>
      </c>
      <c r="AH967" s="99">
        <v>0</v>
      </c>
      <c r="AI967" s="99">
        <v>2492061.5916442899</v>
      </c>
      <c r="AJ967" s="99">
        <v>450339.18527603103</v>
      </c>
      <c r="AK967" s="99">
        <v>0</v>
      </c>
      <c r="AL967" s="99">
        <v>540155.33355712902</v>
      </c>
      <c r="AM967" s="99">
        <v>0</v>
      </c>
      <c r="AN967" s="99">
        <v>30376760.493408199</v>
      </c>
      <c r="AO967" s="99">
        <v>44726660.128417999</v>
      </c>
      <c r="AP967" s="99">
        <v>2936.2403986752001</v>
      </c>
      <c r="AQ967" s="99">
        <v>7948316.5473632803</v>
      </c>
      <c r="AR967" s="99">
        <v>5377548.6017456101</v>
      </c>
      <c r="AS967" s="99">
        <v>4501808.0313110398</v>
      </c>
      <c r="AT967" s="99">
        <v>0</v>
      </c>
      <c r="AU967" s="99">
        <v>0</v>
      </c>
      <c r="AV967" s="99">
        <v>86237603.665039107</v>
      </c>
      <c r="AW967" s="99">
        <v>61549.426404476202</v>
      </c>
      <c r="AX967" s="99">
        <v>452993.01255798299</v>
      </c>
      <c r="AY967" s="99">
        <v>20528210.276855499</v>
      </c>
      <c r="AZ967" s="99">
        <v>4503094.8769531297</v>
      </c>
      <c r="BA967" s="99">
        <v>0</v>
      </c>
      <c r="BB967" s="99">
        <v>23276372.423095699</v>
      </c>
      <c r="BC967" s="99">
        <v>3948464.8639221201</v>
      </c>
      <c r="BD967" s="99">
        <v>0</v>
      </c>
      <c r="BE967" s="99">
        <v>4456671.2290649395</v>
      </c>
      <c r="BF967" s="99">
        <v>0</v>
      </c>
      <c r="BG967" s="99">
        <v>86602887.677734405</v>
      </c>
      <c r="BH967" s="99">
        <v>9569957.6505127009</v>
      </c>
      <c r="BI967" s="99">
        <v>203.14368983358099</v>
      </c>
      <c r="BJ967" s="99">
        <v>2767761.3498535198</v>
      </c>
      <c r="BK967" s="99">
        <v>1960948.9076690699</v>
      </c>
      <c r="BL967" s="99">
        <v>0</v>
      </c>
      <c r="BM967" s="99">
        <v>0</v>
      </c>
      <c r="BN967" s="99">
        <v>0</v>
      </c>
      <c r="BO967" s="99">
        <v>0</v>
      </c>
      <c r="BP967" s="99">
        <v>0</v>
      </c>
      <c r="BQ967" s="99">
        <v>0</v>
      </c>
      <c r="BR967" s="99">
        <v>6787498.33312988</v>
      </c>
      <c r="BS967" s="99">
        <v>1675212.4819030799</v>
      </c>
      <c r="BT967" s="99">
        <v>0</v>
      </c>
      <c r="BU967" s="99">
        <v>1809645.0999908401</v>
      </c>
      <c r="BV967" s="99">
        <v>2128674.59832764</v>
      </c>
      <c r="BW967" s="99">
        <v>0</v>
      </c>
      <c r="BX967" s="99">
        <v>378917.40964126599</v>
      </c>
      <c r="BY967" s="99">
        <v>0</v>
      </c>
      <c r="BZ967" s="99">
        <v>0</v>
      </c>
      <c r="CA967" s="99">
        <v>125228.299607277</v>
      </c>
      <c r="CB967" s="99">
        <v>5661288.3841552697</v>
      </c>
      <c r="CC967" s="99">
        <v>52832956.5615234</v>
      </c>
      <c r="CD967" s="99">
        <v>12342251.893676801</v>
      </c>
      <c r="CE967" s="99">
        <v>4399.9278093576404</v>
      </c>
      <c r="CF967" s="99">
        <v>540957.02430725098</v>
      </c>
      <c r="CG967" s="99">
        <v>4468022.54443359</v>
      </c>
      <c r="CH967" s="99">
        <v>0</v>
      </c>
      <c r="CI967" s="99">
        <v>129637.301280022</v>
      </c>
      <c r="CJ967" s="99">
        <v>6201145.5979614304</v>
      </c>
      <c r="CK967" s="99">
        <v>57312841.027832001</v>
      </c>
      <c r="CL967" s="99">
        <v>12699753.6732178</v>
      </c>
      <c r="CM967" s="203">
        <f t="shared" si="45"/>
        <v>218051.7508831028</v>
      </c>
      <c r="CN967" s="203">
        <f t="shared" si="46"/>
        <v>36577906.091369629</v>
      </c>
      <c r="CO967" s="203">
        <f t="shared" si="47"/>
        <v>143915728.70556641</v>
      </c>
      <c r="CP967" s="99">
        <v>12699753.6732178</v>
      </c>
      <c r="CQ967" s="99">
        <v>0</v>
      </c>
      <c r="CR967" s="99">
        <v>0</v>
      </c>
      <c r="CS967" s="99">
        <v>0</v>
      </c>
      <c r="CT967" s="99">
        <v>0</v>
      </c>
    </row>
    <row r="968" spans="1:98">
      <c r="A968" s="98" t="s">
        <v>67</v>
      </c>
      <c r="B968" s="100">
        <v>41518</v>
      </c>
      <c r="C968" s="99">
        <v>108567.873527527</v>
      </c>
      <c r="D968" s="99">
        <v>2.3819716899888599</v>
      </c>
      <c r="E968" s="99">
        <v>15981.9323292971</v>
      </c>
      <c r="F968" s="99">
        <v>12715.1205610037</v>
      </c>
      <c r="G968" s="99">
        <v>4385.5942378640202</v>
      </c>
      <c r="H968" s="99">
        <v>0</v>
      </c>
      <c r="I968" s="99">
        <v>0</v>
      </c>
      <c r="J968" s="99">
        <v>87846.496821403503</v>
      </c>
      <c r="K968" s="99">
        <v>194.00345767661901</v>
      </c>
      <c r="L968" s="99">
        <v>307.618966005743</v>
      </c>
      <c r="M968" s="99">
        <v>51663.588716030099</v>
      </c>
      <c r="N968" s="99">
        <v>4197.7927669286701</v>
      </c>
      <c r="O968" s="99">
        <v>0</v>
      </c>
      <c r="P968" s="99">
        <v>63901.884601593003</v>
      </c>
      <c r="Q968" s="99">
        <v>4877.1059827804602</v>
      </c>
      <c r="R968" s="99">
        <v>0</v>
      </c>
      <c r="S968" s="99">
        <v>4407.79916858673</v>
      </c>
      <c r="T968" s="99">
        <v>0</v>
      </c>
      <c r="U968" s="99">
        <v>88028.487548828096</v>
      </c>
      <c r="V968" s="99">
        <v>4684550.7909545898</v>
      </c>
      <c r="W968" s="99">
        <v>282.852192919701</v>
      </c>
      <c r="X968" s="99">
        <v>928335.57607269299</v>
      </c>
      <c r="Y968" s="99">
        <v>646391.993255615</v>
      </c>
      <c r="Z968" s="99">
        <v>539059.62319183396</v>
      </c>
      <c r="AA968" s="99">
        <v>0</v>
      </c>
      <c r="AB968" s="99">
        <v>0</v>
      </c>
      <c r="AC968" s="99">
        <v>30464493.6486816</v>
      </c>
      <c r="AD968" s="99">
        <v>16452.035391569101</v>
      </c>
      <c r="AE968" s="99">
        <v>24718.7259304523</v>
      </c>
      <c r="AF968" s="99">
        <v>2150748.9313964802</v>
      </c>
      <c r="AG968" s="99">
        <v>508975.57707595802</v>
      </c>
      <c r="AH968" s="99">
        <v>0</v>
      </c>
      <c r="AI968" s="99">
        <v>2487260.1583557101</v>
      </c>
      <c r="AJ968" s="99">
        <v>448366.68217849702</v>
      </c>
      <c r="AK968" s="99">
        <v>0</v>
      </c>
      <c r="AL968" s="99">
        <v>540043.22774505604</v>
      </c>
      <c r="AM968" s="99">
        <v>0</v>
      </c>
      <c r="AN968" s="99">
        <v>30380722.934814502</v>
      </c>
      <c r="AO968" s="99">
        <v>44726146.735839799</v>
      </c>
      <c r="AP968" s="99">
        <v>2686.89986687899</v>
      </c>
      <c r="AQ968" s="99">
        <v>7806988.97058105</v>
      </c>
      <c r="AR968" s="99">
        <v>5349510.8899536096</v>
      </c>
      <c r="AS968" s="99">
        <v>4403023.3633422898</v>
      </c>
      <c r="AT968" s="99">
        <v>0</v>
      </c>
      <c r="AU968" s="99">
        <v>0</v>
      </c>
      <c r="AV968" s="99">
        <v>86333664.263671905</v>
      </c>
      <c r="AW968" s="99">
        <v>52748.584565162702</v>
      </c>
      <c r="AX968" s="99">
        <v>235577.31164550799</v>
      </c>
      <c r="AY968" s="99">
        <v>20656427.525878899</v>
      </c>
      <c r="AZ968" s="99">
        <v>4416059.4861450205</v>
      </c>
      <c r="BA968" s="99">
        <v>0</v>
      </c>
      <c r="BB968" s="99">
        <v>23376130.019287098</v>
      </c>
      <c r="BC968" s="99">
        <v>3964845.6191101102</v>
      </c>
      <c r="BD968" s="99">
        <v>0</v>
      </c>
      <c r="BE968" s="99">
        <v>4466940.2199096698</v>
      </c>
      <c r="BF968" s="99">
        <v>0</v>
      </c>
      <c r="BG968" s="99">
        <v>86263409.317382798</v>
      </c>
      <c r="BH968" s="99">
        <v>9606939.10473633</v>
      </c>
      <c r="BI968" s="99">
        <v>390.96606910601298</v>
      </c>
      <c r="BJ968" s="99">
        <v>2760151.9500122098</v>
      </c>
      <c r="BK968" s="99">
        <v>1954544.16893005</v>
      </c>
      <c r="BL968" s="99">
        <v>0</v>
      </c>
      <c r="BM968" s="99">
        <v>0</v>
      </c>
      <c r="BN968" s="99">
        <v>0</v>
      </c>
      <c r="BO968" s="99">
        <v>0</v>
      </c>
      <c r="BP968" s="99">
        <v>0</v>
      </c>
      <c r="BQ968" s="99">
        <v>0</v>
      </c>
      <c r="BR968" s="99">
        <v>6852603.51989746</v>
      </c>
      <c r="BS968" s="99">
        <v>1652410.11245728</v>
      </c>
      <c r="BT968" s="99">
        <v>0</v>
      </c>
      <c r="BU968" s="99">
        <v>1457652.1699829099</v>
      </c>
      <c r="BV968" s="99">
        <v>2160915.6462097201</v>
      </c>
      <c r="BW968" s="99">
        <v>0</v>
      </c>
      <c r="BX968" s="99">
        <v>313456.989715576</v>
      </c>
      <c r="BY968" s="99">
        <v>0</v>
      </c>
      <c r="BZ968" s="99">
        <v>0</v>
      </c>
      <c r="CA968" s="99">
        <v>124576.104444504</v>
      </c>
      <c r="CB968" s="99">
        <v>5599344.2930297898</v>
      </c>
      <c r="CC968" s="99">
        <v>52382236.8583984</v>
      </c>
      <c r="CD968" s="99">
        <v>12340581.6002197</v>
      </c>
      <c r="CE968" s="99">
        <v>4388.5228661894798</v>
      </c>
      <c r="CF968" s="99">
        <v>534184.01166534401</v>
      </c>
      <c r="CG968" s="99">
        <v>4419222.41259766</v>
      </c>
      <c r="CH968" s="99">
        <v>0</v>
      </c>
      <c r="CI968" s="99">
        <v>128959.849894524</v>
      </c>
      <c r="CJ968" s="99">
        <v>6135731.0631713904</v>
      </c>
      <c r="CK968" s="99">
        <v>56785465.213378899</v>
      </c>
      <c r="CL968" s="99">
        <v>12698644.967651401</v>
      </c>
      <c r="CM968" s="203">
        <f t="shared" si="45"/>
        <v>216988.33744335209</v>
      </c>
      <c r="CN968" s="203">
        <f t="shared" si="46"/>
        <v>36516453.997985892</v>
      </c>
      <c r="CO968" s="203">
        <f t="shared" si="47"/>
        <v>143048874.53076169</v>
      </c>
      <c r="CP968" s="99">
        <v>12698644.967651401</v>
      </c>
      <c r="CQ968" s="99">
        <v>0</v>
      </c>
      <c r="CR968" s="99">
        <v>0</v>
      </c>
      <c r="CS968" s="99">
        <v>0</v>
      </c>
      <c r="CT968" s="99">
        <v>0</v>
      </c>
    </row>
    <row r="969" spans="1:98">
      <c r="A969" s="98" t="s">
        <v>67</v>
      </c>
      <c r="B969" s="100">
        <v>41609</v>
      </c>
      <c r="C969" s="99">
        <v>108378.46573162101</v>
      </c>
      <c r="D969" s="99">
        <v>3.4633822389878302</v>
      </c>
      <c r="E969" s="99">
        <v>15520.571313500401</v>
      </c>
      <c r="F969" s="99">
        <v>12329.469073414801</v>
      </c>
      <c r="G969" s="99">
        <v>4380.7888901829701</v>
      </c>
      <c r="H969" s="99">
        <v>0</v>
      </c>
      <c r="I969" s="99">
        <v>0</v>
      </c>
      <c r="J969" s="99">
        <v>87308.396713256807</v>
      </c>
      <c r="K969" s="99">
        <v>157.08210096880799</v>
      </c>
      <c r="L969" s="99">
        <v>216.487966543064</v>
      </c>
      <c r="M969" s="99">
        <v>51639.887534141497</v>
      </c>
      <c r="N969" s="99">
        <v>4193.8197940587997</v>
      </c>
      <c r="O969" s="99">
        <v>0</v>
      </c>
      <c r="P969" s="99">
        <v>63061.264153480501</v>
      </c>
      <c r="Q969" s="99">
        <v>4831.7928495407104</v>
      </c>
      <c r="R969" s="99">
        <v>0</v>
      </c>
      <c r="S969" s="99">
        <v>4375.5322282314301</v>
      </c>
      <c r="T969" s="99">
        <v>0</v>
      </c>
      <c r="U969" s="99">
        <v>87474.130929946899</v>
      </c>
      <c r="V969" s="99">
        <v>4617853.6585693397</v>
      </c>
      <c r="W969" s="99">
        <v>257.435038231313</v>
      </c>
      <c r="X969" s="99">
        <v>902005.82482910203</v>
      </c>
      <c r="Y969" s="99">
        <v>622075.23371887195</v>
      </c>
      <c r="Z969" s="99">
        <v>529423.51969146705</v>
      </c>
      <c r="AA969" s="99">
        <v>0</v>
      </c>
      <c r="AB969" s="99">
        <v>0</v>
      </c>
      <c r="AC969" s="99">
        <v>29919290.9372559</v>
      </c>
      <c r="AD969" s="99">
        <v>13620.945273757001</v>
      </c>
      <c r="AE969" s="99">
        <v>22989.546111345298</v>
      </c>
      <c r="AF969" s="99">
        <v>2118748.9014892601</v>
      </c>
      <c r="AG969" s="99">
        <v>500624.54728317301</v>
      </c>
      <c r="AH969" s="99">
        <v>0</v>
      </c>
      <c r="AI969" s="99">
        <v>2443611.9854431199</v>
      </c>
      <c r="AJ969" s="99">
        <v>443238.64925384498</v>
      </c>
      <c r="AK969" s="99">
        <v>0</v>
      </c>
      <c r="AL969" s="99">
        <v>526314.24521636998</v>
      </c>
      <c r="AM969" s="99">
        <v>0</v>
      </c>
      <c r="AN969" s="99">
        <v>30002198.033691399</v>
      </c>
      <c r="AO969" s="99">
        <v>44310750.800292999</v>
      </c>
      <c r="AP969" s="99">
        <v>2922.4860067367599</v>
      </c>
      <c r="AQ969" s="99">
        <v>7558113.7882690402</v>
      </c>
      <c r="AR969" s="99">
        <v>5136399.4839477502</v>
      </c>
      <c r="AS969" s="99">
        <v>4408623.3340454102</v>
      </c>
      <c r="AT969" s="99">
        <v>0</v>
      </c>
      <c r="AU969" s="99">
        <v>0</v>
      </c>
      <c r="AV969" s="99">
        <v>85958782.489257798</v>
      </c>
      <c r="AW969" s="99">
        <v>44047.604769229903</v>
      </c>
      <c r="AX969" s="99">
        <v>207975.262163162</v>
      </c>
      <c r="AY969" s="99">
        <v>20357212.079589799</v>
      </c>
      <c r="AZ969" s="99">
        <v>4355210.30786133</v>
      </c>
      <c r="BA969" s="99">
        <v>0</v>
      </c>
      <c r="BB969" s="99">
        <v>23089169.3508301</v>
      </c>
      <c r="BC969" s="99">
        <v>3929528.4757690402</v>
      </c>
      <c r="BD969" s="99">
        <v>0</v>
      </c>
      <c r="BE969" s="99">
        <v>4383762.7824707003</v>
      </c>
      <c r="BF969" s="99">
        <v>0</v>
      </c>
      <c r="BG969" s="99">
        <v>85895803.295898393</v>
      </c>
      <c r="BH969" s="99">
        <v>9599411.1195068397</v>
      </c>
      <c r="BI969" s="99">
        <v>413.80454499646999</v>
      </c>
      <c r="BJ969" s="99">
        <v>2722513.6319274898</v>
      </c>
      <c r="BK969" s="99">
        <v>1924127.17350769</v>
      </c>
      <c r="BL969" s="99">
        <v>0</v>
      </c>
      <c r="BM969" s="99">
        <v>0</v>
      </c>
      <c r="BN969" s="99">
        <v>0</v>
      </c>
      <c r="BO969" s="99">
        <v>0</v>
      </c>
      <c r="BP969" s="99">
        <v>0</v>
      </c>
      <c r="BQ969" s="99">
        <v>0</v>
      </c>
      <c r="BR969" s="99">
        <v>6828490.7979126005</v>
      </c>
      <c r="BS969" s="99">
        <v>1626403.98031616</v>
      </c>
      <c r="BT969" s="99">
        <v>0</v>
      </c>
      <c r="BU969" s="99">
        <v>1754320.5199890099</v>
      </c>
      <c r="BV969" s="99">
        <v>2152239.6250305199</v>
      </c>
      <c r="BW969" s="99">
        <v>0</v>
      </c>
      <c r="BX969" s="99">
        <v>354696.42966842698</v>
      </c>
      <c r="BY969" s="99">
        <v>0</v>
      </c>
      <c r="BZ969" s="99">
        <v>0</v>
      </c>
      <c r="CA969" s="99">
        <v>123852.163970947</v>
      </c>
      <c r="CB969" s="99">
        <v>5526789.4713745099</v>
      </c>
      <c r="CC969" s="99">
        <v>51966795.230957001</v>
      </c>
      <c r="CD969" s="99">
        <v>12320711.0164795</v>
      </c>
      <c r="CE969" s="99">
        <v>4375.8404871821404</v>
      </c>
      <c r="CF969" s="99">
        <v>528662.91886901902</v>
      </c>
      <c r="CG969" s="99">
        <v>4401057.7385253897</v>
      </c>
      <c r="CH969" s="99">
        <v>0</v>
      </c>
      <c r="CI969" s="99">
        <v>128239.309419632</v>
      </c>
      <c r="CJ969" s="99">
        <v>6054692.7432251005</v>
      </c>
      <c r="CK969" s="99">
        <v>56363338.502929702</v>
      </c>
      <c r="CL969" s="99">
        <v>12677939.4420166</v>
      </c>
      <c r="CM969" s="203">
        <f t="shared" si="45"/>
        <v>215713.44034957892</v>
      </c>
      <c r="CN969" s="203">
        <f t="shared" si="46"/>
        <v>36056890.776916496</v>
      </c>
      <c r="CO969" s="203">
        <f t="shared" si="47"/>
        <v>142259141.7988281</v>
      </c>
      <c r="CP969" s="99">
        <v>12677939.4420166</v>
      </c>
      <c r="CQ969" s="99">
        <v>0</v>
      </c>
      <c r="CR969" s="99">
        <v>0</v>
      </c>
      <c r="CS969" s="99">
        <v>0</v>
      </c>
      <c r="CT969" s="99">
        <v>0</v>
      </c>
    </row>
    <row r="970" spans="1:98">
      <c r="A970" s="98" t="s">
        <v>67</v>
      </c>
      <c r="B970" s="100">
        <v>41699</v>
      </c>
      <c r="C970" s="99">
        <v>108313.50407886499</v>
      </c>
      <c r="D970" s="99">
        <v>0</v>
      </c>
      <c r="E970" s="99">
        <v>15161.4758803844</v>
      </c>
      <c r="F970" s="99">
        <v>12055.790841817899</v>
      </c>
      <c r="G970" s="99">
        <v>4423.2560704350499</v>
      </c>
      <c r="H970" s="99">
        <v>0</v>
      </c>
      <c r="I970" s="99">
        <v>0</v>
      </c>
      <c r="J970" s="99">
        <v>86948.098489761396</v>
      </c>
      <c r="K970" s="99">
        <v>125.892119238153</v>
      </c>
      <c r="L970" s="99">
        <v>213.47583087533701</v>
      </c>
      <c r="M970" s="99">
        <v>51664.780746936798</v>
      </c>
      <c r="N970" s="99">
        <v>4142.7995569109898</v>
      </c>
      <c r="O970" s="99">
        <v>0</v>
      </c>
      <c r="P970" s="99">
        <v>62307.011198520697</v>
      </c>
      <c r="Q970" s="99">
        <v>4790.5388840436899</v>
      </c>
      <c r="R970" s="99">
        <v>0</v>
      </c>
      <c r="S970" s="99">
        <v>4395.4896367192296</v>
      </c>
      <c r="T970" s="99">
        <v>0</v>
      </c>
      <c r="U970" s="99">
        <v>87078.806284904495</v>
      </c>
      <c r="V970" s="99">
        <v>4615870.6561279297</v>
      </c>
      <c r="W970" s="99">
        <v>0</v>
      </c>
      <c r="X970" s="99">
        <v>882431.16429138195</v>
      </c>
      <c r="Y970" s="99">
        <v>605610.90784454299</v>
      </c>
      <c r="Z970" s="99">
        <v>521370.99004745501</v>
      </c>
      <c r="AA970" s="99">
        <v>0</v>
      </c>
      <c r="AB970" s="99">
        <v>0</v>
      </c>
      <c r="AC970" s="99">
        <v>29671183.627929699</v>
      </c>
      <c r="AD970" s="99">
        <v>10816.258996009799</v>
      </c>
      <c r="AE970" s="99">
        <v>22176.9244282246</v>
      </c>
      <c r="AF970" s="99">
        <v>2116850.4164428702</v>
      </c>
      <c r="AG970" s="99">
        <v>484833.17139816302</v>
      </c>
      <c r="AH970" s="99">
        <v>0</v>
      </c>
      <c r="AI970" s="99">
        <v>2413249.2725219699</v>
      </c>
      <c r="AJ970" s="99">
        <v>441953.595024109</v>
      </c>
      <c r="AK970" s="99">
        <v>0</v>
      </c>
      <c r="AL970" s="99">
        <v>519247.21482086199</v>
      </c>
      <c r="AM970" s="99">
        <v>0</v>
      </c>
      <c r="AN970" s="99">
        <v>29702089.362548798</v>
      </c>
      <c r="AO970" s="99">
        <v>44555800.217285201</v>
      </c>
      <c r="AP970" s="99">
        <v>0</v>
      </c>
      <c r="AQ970" s="99">
        <v>7388289.2902832003</v>
      </c>
      <c r="AR970" s="99">
        <v>5000819.4161377</v>
      </c>
      <c r="AS970" s="99">
        <v>4401473.9337158203</v>
      </c>
      <c r="AT970" s="99">
        <v>0</v>
      </c>
      <c r="AU970" s="99">
        <v>0</v>
      </c>
      <c r="AV970" s="99">
        <v>85739305.3984375</v>
      </c>
      <c r="AW970" s="99">
        <v>35204.429128169999</v>
      </c>
      <c r="AX970" s="99">
        <v>192197.24018669099</v>
      </c>
      <c r="AY970" s="99">
        <v>20524793.059570301</v>
      </c>
      <c r="AZ970" s="99">
        <v>4251186.5962524395</v>
      </c>
      <c r="BA970" s="99">
        <v>0</v>
      </c>
      <c r="BB970" s="99">
        <v>22885642.229736298</v>
      </c>
      <c r="BC970" s="99">
        <v>3929173.0637206999</v>
      </c>
      <c r="BD970" s="99">
        <v>0</v>
      </c>
      <c r="BE970" s="99">
        <v>4339976.7746582003</v>
      </c>
      <c r="BF970" s="99">
        <v>0</v>
      </c>
      <c r="BG970" s="99">
        <v>86006210.247070298</v>
      </c>
      <c r="BH970" s="99">
        <v>9509916.43676758</v>
      </c>
      <c r="BI970" s="99">
        <v>0</v>
      </c>
      <c r="BJ970" s="99">
        <v>2661480.99328613</v>
      </c>
      <c r="BK970" s="99">
        <v>1873516.5402069101</v>
      </c>
      <c r="BL970" s="99">
        <v>0</v>
      </c>
      <c r="BM970" s="99">
        <v>0</v>
      </c>
      <c r="BN970" s="99">
        <v>0</v>
      </c>
      <c r="BO970" s="99">
        <v>0</v>
      </c>
      <c r="BP970" s="99">
        <v>0</v>
      </c>
      <c r="BQ970" s="99">
        <v>0</v>
      </c>
      <c r="BR970" s="99">
        <v>6775098.3995971698</v>
      </c>
      <c r="BS970" s="99">
        <v>1587026.8037262</v>
      </c>
      <c r="BT970" s="99">
        <v>0</v>
      </c>
      <c r="BU970" s="99">
        <v>1715150.4199829099</v>
      </c>
      <c r="BV970" s="99">
        <v>2155790.44598389</v>
      </c>
      <c r="BW970" s="99">
        <v>0</v>
      </c>
      <c r="BX970" s="99">
        <v>363567.92967987101</v>
      </c>
      <c r="BY970" s="99">
        <v>0</v>
      </c>
      <c r="BZ970" s="99">
        <v>0</v>
      </c>
      <c r="CA970" s="99">
        <v>123508.199410439</v>
      </c>
      <c r="CB970" s="99">
        <v>5508566.3006591797</v>
      </c>
      <c r="CC970" s="99">
        <v>52070200.408203103</v>
      </c>
      <c r="CD970" s="99">
        <v>12196387.303222699</v>
      </c>
      <c r="CE970" s="99">
        <v>4425.1786878704997</v>
      </c>
      <c r="CF970" s="99">
        <v>524681.65676879894</v>
      </c>
      <c r="CG970" s="99">
        <v>4389581.9424438505</v>
      </c>
      <c r="CH970" s="99">
        <v>0</v>
      </c>
      <c r="CI970" s="99">
        <v>127913.735066414</v>
      </c>
      <c r="CJ970" s="99">
        <v>6031864.9725341797</v>
      </c>
      <c r="CK970" s="99">
        <v>56464070.3505859</v>
      </c>
      <c r="CL970" s="99">
        <v>12543279.4613037</v>
      </c>
      <c r="CM970" s="203">
        <f t="shared" si="45"/>
        <v>214992.54135131848</v>
      </c>
      <c r="CN970" s="203">
        <f t="shared" si="46"/>
        <v>35733954.335082978</v>
      </c>
      <c r="CO970" s="203">
        <f t="shared" si="47"/>
        <v>142470280.59765619</v>
      </c>
      <c r="CP970" s="99">
        <v>12543279.4613037</v>
      </c>
      <c r="CQ970" s="99">
        <v>0</v>
      </c>
      <c r="CR970" s="99">
        <v>0</v>
      </c>
      <c r="CS970" s="99">
        <v>0</v>
      </c>
      <c r="CT970" s="99">
        <v>0</v>
      </c>
    </row>
    <row r="971" spans="1:98">
      <c r="A971" s="98" t="s">
        <v>67</v>
      </c>
      <c r="B971" s="100">
        <v>41791</v>
      </c>
      <c r="C971" s="99">
        <v>107766.881521225</v>
      </c>
      <c r="D971" s="99">
        <v>0</v>
      </c>
      <c r="E971" s="99">
        <v>14911.217247963001</v>
      </c>
      <c r="F971" s="99">
        <v>11883.287932992</v>
      </c>
      <c r="G971" s="99">
        <v>4447.2674387693396</v>
      </c>
      <c r="H971" s="99">
        <v>0</v>
      </c>
      <c r="I971" s="99">
        <v>0</v>
      </c>
      <c r="J971" s="99">
        <v>86727.851371765093</v>
      </c>
      <c r="K971" s="99">
        <v>95.2235208945349</v>
      </c>
      <c r="L971" s="99">
        <v>709.83742783963703</v>
      </c>
      <c r="M971" s="99">
        <v>51469.789377212503</v>
      </c>
      <c r="N971" s="99">
        <v>4081.67618772388</v>
      </c>
      <c r="O971" s="99">
        <v>0</v>
      </c>
      <c r="P971" s="99">
        <v>61739.165715217598</v>
      </c>
      <c r="Q971" s="99">
        <v>4773.9164168238603</v>
      </c>
      <c r="R971" s="99">
        <v>0</v>
      </c>
      <c r="S971" s="99">
        <v>4447.4531732201604</v>
      </c>
      <c r="T971" s="99">
        <v>0</v>
      </c>
      <c r="U971" s="99">
        <v>86825.070712089495</v>
      </c>
      <c r="V971" s="99">
        <v>4594251.9288330097</v>
      </c>
      <c r="W971" s="99">
        <v>0</v>
      </c>
      <c r="X971" s="99">
        <v>855747.47217559803</v>
      </c>
      <c r="Y971" s="99">
        <v>590100.11283111596</v>
      </c>
      <c r="Z971" s="99">
        <v>526827.63764953602</v>
      </c>
      <c r="AA971" s="99">
        <v>0</v>
      </c>
      <c r="AB971" s="99">
        <v>0</v>
      </c>
      <c r="AC971" s="99">
        <v>29679576.587402299</v>
      </c>
      <c r="AD971" s="99">
        <v>8705.3758409023303</v>
      </c>
      <c r="AE971" s="99">
        <v>27465.086286067999</v>
      </c>
      <c r="AF971" s="99">
        <v>2110781.2369995099</v>
      </c>
      <c r="AG971" s="99">
        <v>472099.17189788801</v>
      </c>
      <c r="AH971" s="99">
        <v>0</v>
      </c>
      <c r="AI971" s="99">
        <v>2373413.1902160598</v>
      </c>
      <c r="AJ971" s="99">
        <v>447095.74913787801</v>
      </c>
      <c r="AK971" s="99">
        <v>0</v>
      </c>
      <c r="AL971" s="99">
        <v>526653.339660645</v>
      </c>
      <c r="AM971" s="99">
        <v>0</v>
      </c>
      <c r="AN971" s="99">
        <v>29686749.084228501</v>
      </c>
      <c r="AO971" s="99">
        <v>44539648.077636696</v>
      </c>
      <c r="AP971" s="99">
        <v>0</v>
      </c>
      <c r="AQ971" s="99">
        <v>7191185.0524292002</v>
      </c>
      <c r="AR971" s="99">
        <v>4872053.6361694299</v>
      </c>
      <c r="AS971" s="99">
        <v>4387526.4431762705</v>
      </c>
      <c r="AT971" s="99">
        <v>0</v>
      </c>
      <c r="AU971" s="99">
        <v>0</v>
      </c>
      <c r="AV971" s="99">
        <v>85856756.356445298</v>
      </c>
      <c r="AW971" s="99">
        <v>28400.791753292098</v>
      </c>
      <c r="AX971" s="99">
        <v>261757.180791855</v>
      </c>
      <c r="AY971" s="99">
        <v>20571079.907958999</v>
      </c>
      <c r="AZ971" s="99">
        <v>4148591.9343872098</v>
      </c>
      <c r="BA971" s="99">
        <v>0</v>
      </c>
      <c r="BB971" s="99">
        <v>22606258.707031298</v>
      </c>
      <c r="BC971" s="99">
        <v>3967676.52233887</v>
      </c>
      <c r="BD971" s="99">
        <v>0</v>
      </c>
      <c r="BE971" s="99">
        <v>4412608.1572876005</v>
      </c>
      <c r="BF971" s="99">
        <v>0</v>
      </c>
      <c r="BG971" s="99">
        <v>85818979.580078095</v>
      </c>
      <c r="BH971" s="99">
        <v>9524919.3807372991</v>
      </c>
      <c r="BI971" s="99">
        <v>0</v>
      </c>
      <c r="BJ971" s="99">
        <v>2618537.9414672898</v>
      </c>
      <c r="BK971" s="99">
        <v>1835571.27896118</v>
      </c>
      <c r="BL971" s="99">
        <v>0</v>
      </c>
      <c r="BM971" s="99">
        <v>0</v>
      </c>
      <c r="BN971" s="99">
        <v>0</v>
      </c>
      <c r="BO971" s="99">
        <v>0</v>
      </c>
      <c r="BP971" s="99">
        <v>0</v>
      </c>
      <c r="BQ971" s="99">
        <v>0</v>
      </c>
      <c r="BR971" s="99">
        <v>6835007.6686401404</v>
      </c>
      <c r="BS971" s="99">
        <v>1549426.5731506301</v>
      </c>
      <c r="BT971" s="99">
        <v>0</v>
      </c>
      <c r="BU971" s="99">
        <v>1718173.7299804699</v>
      </c>
      <c r="BV971" s="99">
        <v>2191238.4396972698</v>
      </c>
      <c r="BW971" s="99">
        <v>0</v>
      </c>
      <c r="BX971" s="99">
        <v>371776.55967330898</v>
      </c>
      <c r="BY971" s="99">
        <v>0</v>
      </c>
      <c r="BZ971" s="99">
        <v>0</v>
      </c>
      <c r="CA971" s="99">
        <v>122673.282252312</v>
      </c>
      <c r="CB971" s="99">
        <v>5441268.0778808603</v>
      </c>
      <c r="CC971" s="99">
        <v>51647280.5009766</v>
      </c>
      <c r="CD971" s="99">
        <v>12143811.1278076</v>
      </c>
      <c r="CE971" s="99">
        <v>4445.5032578110704</v>
      </c>
      <c r="CF971" s="99">
        <v>526889.12075042701</v>
      </c>
      <c r="CG971" s="99">
        <v>4410562.1553955097</v>
      </c>
      <c r="CH971" s="99">
        <v>0</v>
      </c>
      <c r="CI971" s="99">
        <v>127131.734770775</v>
      </c>
      <c r="CJ971" s="99">
        <v>5968807.5919799795</v>
      </c>
      <c r="CK971" s="99">
        <v>56071301.890625</v>
      </c>
      <c r="CL971" s="99">
        <v>12491338.4179688</v>
      </c>
      <c r="CM971" s="203">
        <f t="shared" si="45"/>
        <v>213956.8054828645</v>
      </c>
      <c r="CN971" s="203">
        <f t="shared" si="46"/>
        <v>35655556.676208481</v>
      </c>
      <c r="CO971" s="203">
        <f t="shared" si="47"/>
        <v>141890281.4707031</v>
      </c>
      <c r="CP971" s="99">
        <v>12491338.4179688</v>
      </c>
      <c r="CQ971" s="99">
        <v>0</v>
      </c>
      <c r="CR971" s="99">
        <v>0</v>
      </c>
      <c r="CS971" s="99">
        <v>0</v>
      </c>
      <c r="CT971" s="99">
        <v>0</v>
      </c>
    </row>
    <row r="972" spans="1:98">
      <c r="A972" s="98" t="s">
        <v>67</v>
      </c>
      <c r="B972" s="100">
        <v>41883</v>
      </c>
      <c r="C972" s="99">
        <v>108165.991311073</v>
      </c>
      <c r="D972" s="99">
        <v>0</v>
      </c>
      <c r="E972" s="99">
        <v>14440.1087882519</v>
      </c>
      <c r="F972" s="99">
        <v>11479.693018555599</v>
      </c>
      <c r="G972" s="99">
        <v>4440.8981010317802</v>
      </c>
      <c r="H972" s="99">
        <v>0</v>
      </c>
      <c r="I972" s="99">
        <v>0</v>
      </c>
      <c r="J972" s="99">
        <v>86436.322890281706</v>
      </c>
      <c r="K972" s="99">
        <v>59.3260785434395</v>
      </c>
      <c r="L972" s="99">
        <v>298.20647566765501</v>
      </c>
      <c r="M972" s="99">
        <v>51669.796945571899</v>
      </c>
      <c r="N972" s="99">
        <v>4009.2713035643101</v>
      </c>
      <c r="O972" s="99">
        <v>0</v>
      </c>
      <c r="P972" s="99">
        <v>62047.584065914198</v>
      </c>
      <c r="Q972" s="99">
        <v>4779.7428207397497</v>
      </c>
      <c r="R972" s="99">
        <v>0</v>
      </c>
      <c r="S972" s="99">
        <v>4448.7423448562604</v>
      </c>
      <c r="T972" s="99">
        <v>0</v>
      </c>
      <c r="U972" s="99">
        <v>86478.206230163603</v>
      </c>
      <c r="V972" s="99">
        <v>4574754.6230468797</v>
      </c>
      <c r="W972" s="99">
        <v>0</v>
      </c>
      <c r="X972" s="99">
        <v>827376.98710632301</v>
      </c>
      <c r="Y972" s="99">
        <v>570153.77902221703</v>
      </c>
      <c r="Z972" s="99">
        <v>520419.09879303002</v>
      </c>
      <c r="AA972" s="99">
        <v>0</v>
      </c>
      <c r="AB972" s="99">
        <v>0</v>
      </c>
      <c r="AC972" s="99">
        <v>29642975.654296901</v>
      </c>
      <c r="AD972" s="99">
        <v>5147.7871996164304</v>
      </c>
      <c r="AE972" s="99">
        <v>27700.825090169899</v>
      </c>
      <c r="AF972" s="99">
        <v>2100594.7748718299</v>
      </c>
      <c r="AG972" s="99">
        <v>459341.97105026199</v>
      </c>
      <c r="AH972" s="99">
        <v>0</v>
      </c>
      <c r="AI972" s="99">
        <v>2375819.3083190899</v>
      </c>
      <c r="AJ972" s="99">
        <v>446615.06746292103</v>
      </c>
      <c r="AK972" s="99">
        <v>0</v>
      </c>
      <c r="AL972" s="99">
        <v>520881.77758407599</v>
      </c>
      <c r="AM972" s="99">
        <v>0</v>
      </c>
      <c r="AN972" s="99">
        <v>29551539.517089799</v>
      </c>
      <c r="AO972" s="99">
        <v>44536637.219238304</v>
      </c>
      <c r="AP972" s="99">
        <v>0</v>
      </c>
      <c r="AQ972" s="99">
        <v>6994922.8216552697</v>
      </c>
      <c r="AR972" s="99">
        <v>4741580.9020996103</v>
      </c>
      <c r="AS972" s="99">
        <v>4373424.5927123995</v>
      </c>
      <c r="AT972" s="99">
        <v>0</v>
      </c>
      <c r="AU972" s="99">
        <v>0</v>
      </c>
      <c r="AV972" s="99">
        <v>85619423.8828125</v>
      </c>
      <c r="AW972" s="99">
        <v>16818.7571697235</v>
      </c>
      <c r="AX972" s="99">
        <v>273718.38732910203</v>
      </c>
      <c r="AY972" s="99">
        <v>20552892.119628899</v>
      </c>
      <c r="AZ972" s="99">
        <v>4068825.4813537602</v>
      </c>
      <c r="BA972" s="99">
        <v>0</v>
      </c>
      <c r="BB972" s="99">
        <v>22774720.543945301</v>
      </c>
      <c r="BC972" s="99">
        <v>3982026.79937744</v>
      </c>
      <c r="BD972" s="99">
        <v>0</v>
      </c>
      <c r="BE972" s="99">
        <v>4362900.1283569299</v>
      </c>
      <c r="BF972" s="99">
        <v>0</v>
      </c>
      <c r="BG972" s="99">
        <v>85539374.46875</v>
      </c>
      <c r="BH972" s="99">
        <v>9686351.1868896503</v>
      </c>
      <c r="BI972" s="99">
        <v>0</v>
      </c>
      <c r="BJ972" s="99">
        <v>2596268.2880859398</v>
      </c>
      <c r="BK972" s="99">
        <v>1802219.10517883</v>
      </c>
      <c r="BL972" s="99">
        <v>0</v>
      </c>
      <c r="BM972" s="99">
        <v>0</v>
      </c>
      <c r="BN972" s="99">
        <v>0</v>
      </c>
      <c r="BO972" s="99">
        <v>0</v>
      </c>
      <c r="BP972" s="99">
        <v>0</v>
      </c>
      <c r="BQ972" s="99">
        <v>0</v>
      </c>
      <c r="BR972" s="99">
        <v>6889471.7995605497</v>
      </c>
      <c r="BS972" s="99">
        <v>1527767.94287109</v>
      </c>
      <c r="BT972" s="99">
        <v>0</v>
      </c>
      <c r="BU972" s="99">
        <v>1391742.9499816899</v>
      </c>
      <c r="BV972" s="99">
        <v>2204008.80932617</v>
      </c>
      <c r="BW972" s="99">
        <v>0</v>
      </c>
      <c r="BX972" s="99">
        <v>304630.27975082397</v>
      </c>
      <c r="BY972" s="99">
        <v>0</v>
      </c>
      <c r="BZ972" s="99">
        <v>0</v>
      </c>
      <c r="CA972" s="99">
        <v>122632.420733452</v>
      </c>
      <c r="CB972" s="99">
        <v>5405021.6704711895</v>
      </c>
      <c r="CC972" s="99">
        <v>51626764.207031302</v>
      </c>
      <c r="CD972" s="99">
        <v>12257855.771606401</v>
      </c>
      <c r="CE972" s="99">
        <v>4445.07421928644</v>
      </c>
      <c r="CF972" s="99">
        <v>522643.13681411702</v>
      </c>
      <c r="CG972" s="99">
        <v>4371903.4563598596</v>
      </c>
      <c r="CH972" s="99">
        <v>0</v>
      </c>
      <c r="CI972" s="99">
        <v>127071.852111816</v>
      </c>
      <c r="CJ972" s="99">
        <v>5929628.37426758</v>
      </c>
      <c r="CK972" s="99">
        <v>55999381.252929702</v>
      </c>
      <c r="CL972" s="99">
        <v>12607430.522338901</v>
      </c>
      <c r="CM972" s="203">
        <f t="shared" si="45"/>
        <v>213550.0583419796</v>
      </c>
      <c r="CN972" s="203">
        <f t="shared" si="46"/>
        <v>35481167.891357377</v>
      </c>
      <c r="CO972" s="203">
        <f t="shared" si="47"/>
        <v>141538755.72167969</v>
      </c>
      <c r="CP972" s="99">
        <v>12607430.522338901</v>
      </c>
      <c r="CQ972" s="99">
        <v>0</v>
      </c>
      <c r="CR972" s="99">
        <v>0</v>
      </c>
      <c r="CS972" s="99">
        <v>0</v>
      </c>
      <c r="CT972" s="99">
        <v>0</v>
      </c>
    </row>
    <row r="973" spans="1:98">
      <c r="A973" s="98" t="s">
        <v>67</v>
      </c>
      <c r="B973" s="100">
        <v>41974</v>
      </c>
      <c r="C973" s="99">
        <v>107706.69862365699</v>
      </c>
      <c r="D973" s="99">
        <v>0</v>
      </c>
      <c r="E973" s="99">
        <v>14420.045391559601</v>
      </c>
      <c r="F973" s="99">
        <v>11550.5215673447</v>
      </c>
      <c r="G973" s="99">
        <v>4443.8903181552896</v>
      </c>
      <c r="H973" s="99">
        <v>0</v>
      </c>
      <c r="I973" s="99">
        <v>0</v>
      </c>
      <c r="J973" s="99">
        <v>84996.821026802107</v>
      </c>
      <c r="K973" s="99">
        <v>32.210150742437698</v>
      </c>
      <c r="L973" s="99">
        <v>1024.3322007358099</v>
      </c>
      <c r="M973" s="99">
        <v>51663.234298706098</v>
      </c>
      <c r="N973" s="99">
        <v>3972.1802285015601</v>
      </c>
      <c r="O973" s="99">
        <v>0</v>
      </c>
      <c r="P973" s="99">
        <v>60752.984628200502</v>
      </c>
      <c r="Q973" s="99">
        <v>4756.6412824988402</v>
      </c>
      <c r="R973" s="99">
        <v>0</v>
      </c>
      <c r="S973" s="99">
        <v>4441.4705815315201</v>
      </c>
      <c r="T973" s="99">
        <v>0</v>
      </c>
      <c r="U973" s="99">
        <v>85035.948364257798</v>
      </c>
      <c r="V973" s="99">
        <v>4532980.2984619103</v>
      </c>
      <c r="W973" s="99">
        <v>0</v>
      </c>
      <c r="X973" s="99">
        <v>796493.870704651</v>
      </c>
      <c r="Y973" s="99">
        <v>556163.700965881</v>
      </c>
      <c r="Z973" s="99">
        <v>518998.18764877302</v>
      </c>
      <c r="AA973" s="99">
        <v>0</v>
      </c>
      <c r="AB973" s="99">
        <v>0</v>
      </c>
      <c r="AC973" s="99">
        <v>29079356.337158199</v>
      </c>
      <c r="AD973" s="99">
        <v>3299.0107149779801</v>
      </c>
      <c r="AE973" s="99">
        <v>27214.3040904999</v>
      </c>
      <c r="AF973" s="99">
        <v>2080296.8462829599</v>
      </c>
      <c r="AG973" s="99">
        <v>448861.82947540301</v>
      </c>
      <c r="AH973" s="99">
        <v>0</v>
      </c>
      <c r="AI973" s="99">
        <v>2326940.234375</v>
      </c>
      <c r="AJ973" s="99">
        <v>452920.510444641</v>
      </c>
      <c r="AK973" s="99">
        <v>0</v>
      </c>
      <c r="AL973" s="99">
        <v>517585.86815643299</v>
      </c>
      <c r="AM973" s="99">
        <v>0</v>
      </c>
      <c r="AN973" s="99">
        <v>29170544.161377002</v>
      </c>
      <c r="AO973" s="99">
        <v>44350477.71875</v>
      </c>
      <c r="AP973" s="99">
        <v>0</v>
      </c>
      <c r="AQ973" s="99">
        <v>6781786.0225830097</v>
      </c>
      <c r="AR973" s="99">
        <v>4612268.6385498</v>
      </c>
      <c r="AS973" s="99">
        <v>4342733.1451415997</v>
      </c>
      <c r="AT973" s="99">
        <v>0</v>
      </c>
      <c r="AU973" s="99">
        <v>0</v>
      </c>
      <c r="AV973" s="99">
        <v>85083694.826171905</v>
      </c>
      <c r="AW973" s="99">
        <v>10864.033258438099</v>
      </c>
      <c r="AX973" s="99">
        <v>275091.83454513602</v>
      </c>
      <c r="AY973" s="99">
        <v>20471673.778564502</v>
      </c>
      <c r="AZ973" s="99">
        <v>3990787.390625</v>
      </c>
      <c r="BA973" s="99">
        <v>0</v>
      </c>
      <c r="BB973" s="99">
        <v>22404298.6804199</v>
      </c>
      <c r="BC973" s="99">
        <v>4032301.7923583998</v>
      </c>
      <c r="BD973" s="99">
        <v>0</v>
      </c>
      <c r="BE973" s="99">
        <v>4363159.5375366202</v>
      </c>
      <c r="BF973" s="99">
        <v>0</v>
      </c>
      <c r="BG973" s="99">
        <v>84884430.696289107</v>
      </c>
      <c r="BH973" s="99">
        <v>9689401.8250732403</v>
      </c>
      <c r="BI973" s="99">
        <v>0</v>
      </c>
      <c r="BJ973" s="99">
        <v>2554700.2593689002</v>
      </c>
      <c r="BK973" s="99">
        <v>1758019.95016479</v>
      </c>
      <c r="BL973" s="99">
        <v>0</v>
      </c>
      <c r="BM973" s="99">
        <v>0</v>
      </c>
      <c r="BN973" s="99">
        <v>0</v>
      </c>
      <c r="BO973" s="99">
        <v>0</v>
      </c>
      <c r="BP973" s="99">
        <v>0</v>
      </c>
      <c r="BQ973" s="99">
        <v>0</v>
      </c>
      <c r="BR973" s="99">
        <v>6886678.24035645</v>
      </c>
      <c r="BS973" s="99">
        <v>1510564.98851013</v>
      </c>
      <c r="BT973" s="99">
        <v>0</v>
      </c>
      <c r="BU973" s="99">
        <v>1667488.7699890099</v>
      </c>
      <c r="BV973" s="99">
        <v>2231289.0743102999</v>
      </c>
      <c r="BW973" s="99">
        <v>0</v>
      </c>
      <c r="BX973" s="99">
        <v>350542.02966690098</v>
      </c>
      <c r="BY973" s="99">
        <v>0</v>
      </c>
      <c r="BZ973" s="99">
        <v>0</v>
      </c>
      <c r="CA973" s="99">
        <v>122079.100395203</v>
      </c>
      <c r="CB973" s="99">
        <v>5335928.6652832003</v>
      </c>
      <c r="CC973" s="99">
        <v>51154487.153320298</v>
      </c>
      <c r="CD973" s="99">
        <v>12237973.1966553</v>
      </c>
      <c r="CE973" s="99">
        <v>4440.99274343252</v>
      </c>
      <c r="CF973" s="99">
        <v>517047.23331451399</v>
      </c>
      <c r="CG973" s="99">
        <v>4359575.0274658203</v>
      </c>
      <c r="CH973" s="99">
        <v>0</v>
      </c>
      <c r="CI973" s="99">
        <v>126533.73309135401</v>
      </c>
      <c r="CJ973" s="99">
        <v>5853112.2412109403</v>
      </c>
      <c r="CK973" s="99">
        <v>55493277.4599609</v>
      </c>
      <c r="CL973" s="99">
        <v>12593509.509277301</v>
      </c>
      <c r="CM973" s="203">
        <f t="shared" si="45"/>
        <v>211569.6814556118</v>
      </c>
      <c r="CN973" s="203">
        <f t="shared" si="46"/>
        <v>35023656.402587943</v>
      </c>
      <c r="CO973" s="203">
        <f t="shared" si="47"/>
        <v>140377708.15625</v>
      </c>
      <c r="CP973" s="99">
        <v>12593509.509277301</v>
      </c>
      <c r="CQ973" s="99">
        <v>0</v>
      </c>
      <c r="CR973" s="99">
        <v>0</v>
      </c>
      <c r="CS973" s="99">
        <v>0</v>
      </c>
      <c r="CT973" s="99">
        <v>0</v>
      </c>
    </row>
    <row r="974" spans="1:98">
      <c r="A974" s="98" t="s">
        <v>67</v>
      </c>
      <c r="B974" s="100">
        <v>42064</v>
      </c>
      <c r="C974" s="99">
        <v>107304.84116744999</v>
      </c>
      <c r="D974" s="99">
        <v>0</v>
      </c>
      <c r="E974" s="99">
        <v>13821.455246686901</v>
      </c>
      <c r="F974" s="99">
        <v>11053.177762389199</v>
      </c>
      <c r="G974" s="99">
        <v>4544.7921848297101</v>
      </c>
      <c r="H974" s="99">
        <v>0</v>
      </c>
      <c r="I974" s="99">
        <v>0</v>
      </c>
      <c r="J974" s="99">
        <v>84940.834178924604</v>
      </c>
      <c r="K974" s="99">
        <v>29.360779319889801</v>
      </c>
      <c r="L974" s="99">
        <v>205.08598259650199</v>
      </c>
      <c r="M974" s="99">
        <v>51492.832773208604</v>
      </c>
      <c r="N974" s="99">
        <v>3916.54860824347</v>
      </c>
      <c r="O974" s="99">
        <v>0</v>
      </c>
      <c r="P974" s="99">
        <v>60596.405130863197</v>
      </c>
      <c r="Q974" s="99">
        <v>4702.5591831207303</v>
      </c>
      <c r="R974" s="99">
        <v>0</v>
      </c>
      <c r="S974" s="99">
        <v>4526.9382371902502</v>
      </c>
      <c r="T974" s="99">
        <v>0</v>
      </c>
      <c r="U974" s="99">
        <v>84984.095500946001</v>
      </c>
      <c r="V974" s="99">
        <v>4483707.3581542997</v>
      </c>
      <c r="W974" s="99">
        <v>0</v>
      </c>
      <c r="X974" s="99">
        <v>768324.54634857201</v>
      </c>
      <c r="Y974" s="99">
        <v>537347.92001342797</v>
      </c>
      <c r="Z974" s="99">
        <v>515735.86250305199</v>
      </c>
      <c r="AA974" s="99">
        <v>0</v>
      </c>
      <c r="AB974" s="99">
        <v>0</v>
      </c>
      <c r="AC974" s="99">
        <v>28896974.1865234</v>
      </c>
      <c r="AD974" s="99">
        <v>2883.6219430863898</v>
      </c>
      <c r="AE974" s="99">
        <v>14791.5147171021</v>
      </c>
      <c r="AF974" s="99">
        <v>2063310.4687194801</v>
      </c>
      <c r="AG974" s="99">
        <v>434378.21686935402</v>
      </c>
      <c r="AH974" s="99">
        <v>0</v>
      </c>
      <c r="AI974" s="99">
        <v>2279206.8984375</v>
      </c>
      <c r="AJ974" s="99">
        <v>442063.17744064302</v>
      </c>
      <c r="AK974" s="99">
        <v>0</v>
      </c>
      <c r="AL974" s="99">
        <v>513308.00905609102</v>
      </c>
      <c r="AM974" s="99">
        <v>0</v>
      </c>
      <c r="AN974" s="99">
        <v>28925735.6953125</v>
      </c>
      <c r="AO974" s="99">
        <v>44072300.058105499</v>
      </c>
      <c r="AP974" s="99">
        <v>0</v>
      </c>
      <c r="AQ974" s="99">
        <v>6519177.81750488</v>
      </c>
      <c r="AR974" s="99">
        <v>4464424.09692383</v>
      </c>
      <c r="AS974" s="99">
        <v>4350565.7454223596</v>
      </c>
      <c r="AT974" s="99">
        <v>0</v>
      </c>
      <c r="AU974" s="99">
        <v>0</v>
      </c>
      <c r="AV974" s="99">
        <v>84767978.725585893</v>
      </c>
      <c r="AW974" s="99">
        <v>9526.2648220062292</v>
      </c>
      <c r="AX974" s="99">
        <v>151368.38312149001</v>
      </c>
      <c r="AY974" s="99">
        <v>20436953.557128899</v>
      </c>
      <c r="AZ974" s="99">
        <v>3886126.28833008</v>
      </c>
      <c r="BA974" s="99">
        <v>0</v>
      </c>
      <c r="BB974" s="99">
        <v>21995160.5622559</v>
      </c>
      <c r="BC974" s="99">
        <v>3954540.7945861798</v>
      </c>
      <c r="BD974" s="99">
        <v>0</v>
      </c>
      <c r="BE974" s="99">
        <v>4342486.8592529297</v>
      </c>
      <c r="BF974" s="99">
        <v>0</v>
      </c>
      <c r="BG974" s="99">
        <v>84878453.196289107</v>
      </c>
      <c r="BH974" s="99">
        <v>9545725.4383544903</v>
      </c>
      <c r="BI974" s="99">
        <v>0</v>
      </c>
      <c r="BJ974" s="99">
        <v>2482995.5310668899</v>
      </c>
      <c r="BK974" s="99">
        <v>1725036.0848541299</v>
      </c>
      <c r="BL974" s="99">
        <v>0</v>
      </c>
      <c r="BM974" s="99">
        <v>0</v>
      </c>
      <c r="BN974" s="99">
        <v>0</v>
      </c>
      <c r="BO974" s="99">
        <v>0</v>
      </c>
      <c r="BP974" s="99">
        <v>0</v>
      </c>
      <c r="BQ974" s="99">
        <v>0</v>
      </c>
      <c r="BR974" s="99">
        <v>6853816.4946899395</v>
      </c>
      <c r="BS974" s="99">
        <v>1456211.94044495</v>
      </c>
      <c r="BT974" s="99">
        <v>0</v>
      </c>
      <c r="BU974" s="99">
        <v>1617113.2199859601</v>
      </c>
      <c r="BV974" s="99">
        <v>2210611.4035644499</v>
      </c>
      <c r="BW974" s="99">
        <v>0</v>
      </c>
      <c r="BX974" s="99">
        <v>394358.83940887498</v>
      </c>
      <c r="BY974" s="99">
        <v>0</v>
      </c>
      <c r="BZ974" s="99">
        <v>0</v>
      </c>
      <c r="CA974" s="99">
        <v>121148.22126388599</v>
      </c>
      <c r="CB974" s="99">
        <v>5249258.7692260696</v>
      </c>
      <c r="CC974" s="99">
        <v>50542775.3984375</v>
      </c>
      <c r="CD974" s="99">
        <v>12059819.7180176</v>
      </c>
      <c r="CE974" s="99">
        <v>4546.2420895099604</v>
      </c>
      <c r="CF974" s="99">
        <v>516348.05405807501</v>
      </c>
      <c r="CG974" s="99">
        <v>4365822.4748535203</v>
      </c>
      <c r="CH974" s="99">
        <v>0</v>
      </c>
      <c r="CI974" s="99">
        <v>125670.193490028</v>
      </c>
      <c r="CJ974" s="99">
        <v>5763661.9755248995</v>
      </c>
      <c r="CK974" s="99">
        <v>54916430.140136696</v>
      </c>
      <c r="CL974" s="99">
        <v>12435336.5550537</v>
      </c>
      <c r="CM974" s="203">
        <f t="shared" si="45"/>
        <v>210654.28899097402</v>
      </c>
      <c r="CN974" s="203">
        <f t="shared" si="46"/>
        <v>34689397.670837402</v>
      </c>
      <c r="CO974" s="203">
        <f t="shared" si="47"/>
        <v>139794883.33642581</v>
      </c>
      <c r="CP974" s="99">
        <v>12435336.5550537</v>
      </c>
      <c r="CQ974" s="99">
        <v>0</v>
      </c>
      <c r="CR974" s="99">
        <v>0</v>
      </c>
      <c r="CS974" s="99">
        <v>0</v>
      </c>
      <c r="CT974" s="99">
        <v>0</v>
      </c>
    </row>
    <row r="975" spans="1:98">
      <c r="A975" s="98" t="s">
        <v>67</v>
      </c>
      <c r="B975" s="100">
        <v>42156</v>
      </c>
      <c r="C975" s="99">
        <v>107848.168680191</v>
      </c>
      <c r="D975" s="99">
        <v>0</v>
      </c>
      <c r="E975" s="99">
        <v>13547.7795729637</v>
      </c>
      <c r="F975" s="99">
        <v>10843.991357922599</v>
      </c>
      <c r="G975" s="99">
        <v>4593.3137838244402</v>
      </c>
      <c r="H975" s="99">
        <v>0</v>
      </c>
      <c r="I975" s="99">
        <v>0</v>
      </c>
      <c r="J975" s="99">
        <v>84416.935766220093</v>
      </c>
      <c r="K975" s="99">
        <v>20.889781156089199</v>
      </c>
      <c r="L975" s="99">
        <v>198.24326063133799</v>
      </c>
      <c r="M975" s="99">
        <v>51755.496188640602</v>
      </c>
      <c r="N975" s="99">
        <v>3885.5031284391898</v>
      </c>
      <c r="O975" s="99">
        <v>0</v>
      </c>
      <c r="P975" s="99">
        <v>60866.569427490198</v>
      </c>
      <c r="Q975" s="99">
        <v>4726.5034902691796</v>
      </c>
      <c r="R975" s="99">
        <v>0</v>
      </c>
      <c r="S975" s="99">
        <v>4586.7763987779599</v>
      </c>
      <c r="T975" s="99">
        <v>0</v>
      </c>
      <c r="U975" s="99">
        <v>84450.348058700605</v>
      </c>
      <c r="V975" s="99">
        <v>4476643.05114746</v>
      </c>
      <c r="W975" s="99">
        <v>0</v>
      </c>
      <c r="X975" s="99">
        <v>749629.16458892799</v>
      </c>
      <c r="Y975" s="99">
        <v>526427.91985320998</v>
      </c>
      <c r="Z975" s="99">
        <v>516434.58999252302</v>
      </c>
      <c r="AA975" s="99">
        <v>0</v>
      </c>
      <c r="AB975" s="99">
        <v>0</v>
      </c>
      <c r="AC975" s="99">
        <v>28939204.2729492</v>
      </c>
      <c r="AD975" s="99">
        <v>2346.5822800993901</v>
      </c>
      <c r="AE975" s="99">
        <v>16688.159127950701</v>
      </c>
      <c r="AF975" s="99">
        <v>2062409.60105896</v>
      </c>
      <c r="AG975" s="99">
        <v>421681.285808563</v>
      </c>
      <c r="AH975" s="99">
        <v>0</v>
      </c>
      <c r="AI975" s="99">
        <v>2271261.4798889202</v>
      </c>
      <c r="AJ975" s="99">
        <v>450330.06876754801</v>
      </c>
      <c r="AK975" s="99">
        <v>0</v>
      </c>
      <c r="AL975" s="99">
        <v>516141.41595459002</v>
      </c>
      <c r="AM975" s="99">
        <v>0</v>
      </c>
      <c r="AN975" s="99">
        <v>28899574.2275391</v>
      </c>
      <c r="AO975" s="99">
        <v>44162185.610839799</v>
      </c>
      <c r="AP975" s="99">
        <v>0</v>
      </c>
      <c r="AQ975" s="99">
        <v>6378236.3578491202</v>
      </c>
      <c r="AR975" s="99">
        <v>4385339.9328002902</v>
      </c>
      <c r="AS975" s="99">
        <v>4359095.7880859403</v>
      </c>
      <c r="AT975" s="99">
        <v>0</v>
      </c>
      <c r="AU975" s="99">
        <v>0</v>
      </c>
      <c r="AV975" s="99">
        <v>84924871.248046905</v>
      </c>
      <c r="AW975" s="99">
        <v>7779.7311472892798</v>
      </c>
      <c r="AX975" s="99">
        <v>170991.376836777</v>
      </c>
      <c r="AY975" s="99">
        <v>20500883.733154301</v>
      </c>
      <c r="AZ975" s="99">
        <v>3791172.1174011198</v>
      </c>
      <c r="BA975" s="99">
        <v>0</v>
      </c>
      <c r="BB975" s="99">
        <v>22033532.307861298</v>
      </c>
      <c r="BC975" s="99">
        <v>4045100.2309265099</v>
      </c>
      <c r="BD975" s="99">
        <v>0</v>
      </c>
      <c r="BE975" s="99">
        <v>4372976.7029418899</v>
      </c>
      <c r="BF975" s="99">
        <v>0</v>
      </c>
      <c r="BG975" s="99">
        <v>84702188.941406295</v>
      </c>
      <c r="BH975" s="99">
        <v>9687587.7833252009</v>
      </c>
      <c r="BI975" s="99">
        <v>0</v>
      </c>
      <c r="BJ975" s="99">
        <v>2455250.6733093299</v>
      </c>
      <c r="BK975" s="99">
        <v>1697865.0828247101</v>
      </c>
      <c r="BL975" s="99">
        <v>0</v>
      </c>
      <c r="BM975" s="99">
        <v>0</v>
      </c>
      <c r="BN975" s="99">
        <v>0</v>
      </c>
      <c r="BO975" s="99">
        <v>0</v>
      </c>
      <c r="BP975" s="99">
        <v>0</v>
      </c>
      <c r="BQ975" s="99">
        <v>0</v>
      </c>
      <c r="BR975" s="99">
        <v>6916434.09020996</v>
      </c>
      <c r="BS975" s="99">
        <v>1435848.0821533201</v>
      </c>
      <c r="BT975" s="99">
        <v>0</v>
      </c>
      <c r="BU975" s="99">
        <v>1645892.0399932901</v>
      </c>
      <c r="BV975" s="99">
        <v>2258859.7188720698</v>
      </c>
      <c r="BW975" s="99">
        <v>0</v>
      </c>
      <c r="BX975" s="99">
        <v>403794.83938980103</v>
      </c>
      <c r="BY975" s="99">
        <v>0</v>
      </c>
      <c r="BZ975" s="99">
        <v>0</v>
      </c>
      <c r="CA975" s="99">
        <v>121385.354281425</v>
      </c>
      <c r="CB975" s="99">
        <v>5231145.7734375</v>
      </c>
      <c r="CC975" s="99">
        <v>50583063.495605499</v>
      </c>
      <c r="CD975" s="99">
        <v>12138978.0467529</v>
      </c>
      <c r="CE975" s="99">
        <v>4587.3425412178003</v>
      </c>
      <c r="CF975" s="99">
        <v>517279.28094100999</v>
      </c>
      <c r="CG975" s="99">
        <v>4377569.8716430701</v>
      </c>
      <c r="CH975" s="99">
        <v>0</v>
      </c>
      <c r="CI975" s="99">
        <v>125988.476079941</v>
      </c>
      <c r="CJ975" s="99">
        <v>5750087.2786254901</v>
      </c>
      <c r="CK975" s="99">
        <v>54976757.014160201</v>
      </c>
      <c r="CL975" s="99">
        <v>12513982.5667725</v>
      </c>
      <c r="CM975" s="203">
        <f t="shared" si="45"/>
        <v>210438.82413864159</v>
      </c>
      <c r="CN975" s="203">
        <f t="shared" si="46"/>
        <v>34649661.506164588</v>
      </c>
      <c r="CO975" s="203">
        <f t="shared" si="47"/>
        <v>139678945.9555665</v>
      </c>
      <c r="CP975" s="99">
        <v>12513982.5667725</v>
      </c>
      <c r="CQ975" s="99">
        <v>0</v>
      </c>
      <c r="CR975" s="99">
        <v>0</v>
      </c>
      <c r="CS975" s="99">
        <v>0</v>
      </c>
      <c r="CT975" s="99">
        <v>0</v>
      </c>
    </row>
    <row r="976" spans="1:98">
      <c r="A976" s="98" t="s">
        <v>67</v>
      </c>
      <c r="B976" s="100">
        <v>42248</v>
      </c>
      <c r="C976" s="99">
        <v>107586.583192825</v>
      </c>
      <c r="D976" s="99">
        <v>0</v>
      </c>
      <c r="E976" s="99">
        <v>13239.446009278299</v>
      </c>
      <c r="F976" s="99">
        <v>10604.419004797899</v>
      </c>
      <c r="G976" s="99">
        <v>4680.3788282871201</v>
      </c>
      <c r="H976" s="99">
        <v>0</v>
      </c>
      <c r="I976" s="99">
        <v>0</v>
      </c>
      <c r="J976" s="99">
        <v>83859.653275489807</v>
      </c>
      <c r="K976" s="99">
        <v>16.157584285130699</v>
      </c>
      <c r="L976" s="99">
        <v>237.97622749581899</v>
      </c>
      <c r="M976" s="99">
        <v>51548.645002365098</v>
      </c>
      <c r="N976" s="99">
        <v>3886.7525631189301</v>
      </c>
      <c r="O976" s="99">
        <v>0</v>
      </c>
      <c r="P976" s="99">
        <v>60594.3106012344</v>
      </c>
      <c r="Q976" s="99">
        <v>4685.6851477623004</v>
      </c>
      <c r="R976" s="99">
        <v>0</v>
      </c>
      <c r="S976" s="99">
        <v>4681.3734959363901</v>
      </c>
      <c r="T976" s="99">
        <v>0</v>
      </c>
      <c r="U976" s="99">
        <v>83829.652521133394</v>
      </c>
      <c r="V976" s="99">
        <v>4449928.8508911096</v>
      </c>
      <c r="W976" s="99">
        <v>0</v>
      </c>
      <c r="X976" s="99">
        <v>731121.49658966099</v>
      </c>
      <c r="Y976" s="99">
        <v>514901.92382049601</v>
      </c>
      <c r="Z976" s="99">
        <v>520176.36426544201</v>
      </c>
      <c r="AA976" s="99">
        <v>0</v>
      </c>
      <c r="AB976" s="99">
        <v>0</v>
      </c>
      <c r="AC976" s="99">
        <v>28789428.971923798</v>
      </c>
      <c r="AD976" s="99">
        <v>1997.47201372683</v>
      </c>
      <c r="AE976" s="99">
        <v>18479.3203558922</v>
      </c>
      <c r="AF976" s="99">
        <v>2047438.19110107</v>
      </c>
      <c r="AG976" s="99">
        <v>410821.52308654803</v>
      </c>
      <c r="AH976" s="99">
        <v>0</v>
      </c>
      <c r="AI976" s="99">
        <v>2260600.6825866699</v>
      </c>
      <c r="AJ976" s="99">
        <v>446542.65445709199</v>
      </c>
      <c r="AK976" s="99">
        <v>0</v>
      </c>
      <c r="AL976" s="99">
        <v>519592.01216888399</v>
      </c>
      <c r="AM976" s="99">
        <v>0</v>
      </c>
      <c r="AN976" s="99">
        <v>28734413.331054699</v>
      </c>
      <c r="AO976" s="99">
        <v>44071969.597167999</v>
      </c>
      <c r="AP976" s="99">
        <v>0</v>
      </c>
      <c r="AQ976" s="99">
        <v>6260776.5080566397</v>
      </c>
      <c r="AR976" s="99">
        <v>4309385.32458496</v>
      </c>
      <c r="AS976" s="99">
        <v>4385086.1724853497</v>
      </c>
      <c r="AT976" s="99">
        <v>0</v>
      </c>
      <c r="AU976" s="99">
        <v>0</v>
      </c>
      <c r="AV976" s="99">
        <v>84697572.430664107</v>
      </c>
      <c r="AW976" s="99">
        <v>6634.3766531944302</v>
      </c>
      <c r="AX976" s="99">
        <v>188988.05378341701</v>
      </c>
      <c r="AY976" s="99">
        <v>20474391.572753899</v>
      </c>
      <c r="AZ976" s="99">
        <v>3707627.36245728</v>
      </c>
      <c r="BA976" s="99">
        <v>0</v>
      </c>
      <c r="BB976" s="99">
        <v>22028827.385742199</v>
      </c>
      <c r="BC976" s="99">
        <v>3992269.6941223098</v>
      </c>
      <c r="BD976" s="99">
        <v>0</v>
      </c>
      <c r="BE976" s="99">
        <v>4404257.1714477502</v>
      </c>
      <c r="BF976" s="99">
        <v>0</v>
      </c>
      <c r="BG976" s="99">
        <v>84644608.386718795</v>
      </c>
      <c r="BH976" s="99">
        <v>9727761.2098388709</v>
      </c>
      <c r="BI976" s="99">
        <v>0</v>
      </c>
      <c r="BJ976" s="99">
        <v>2448642.4258422898</v>
      </c>
      <c r="BK976" s="99">
        <v>1676501.28067017</v>
      </c>
      <c r="BL976" s="99">
        <v>0</v>
      </c>
      <c r="BM976" s="99">
        <v>0</v>
      </c>
      <c r="BN976" s="99">
        <v>0</v>
      </c>
      <c r="BO976" s="99">
        <v>0</v>
      </c>
      <c r="BP976" s="99">
        <v>0</v>
      </c>
      <c r="BQ976" s="99">
        <v>0</v>
      </c>
      <c r="BR976" s="99">
        <v>6916853.4805297898</v>
      </c>
      <c r="BS976" s="99">
        <v>1410481.9625396701</v>
      </c>
      <c r="BT976" s="99">
        <v>0</v>
      </c>
      <c r="BU976" s="99">
        <v>1324518.24998474</v>
      </c>
      <c r="BV976" s="99">
        <v>2231475.1116943401</v>
      </c>
      <c r="BW976" s="99">
        <v>0</v>
      </c>
      <c r="BX976" s="99">
        <v>335245.81952667201</v>
      </c>
      <c r="BY976" s="99">
        <v>0</v>
      </c>
      <c r="BZ976" s="99">
        <v>0</v>
      </c>
      <c r="CA976" s="99">
        <v>120854.608153343</v>
      </c>
      <c r="CB976" s="99">
        <v>5173591.0838012705</v>
      </c>
      <c r="CC976" s="99">
        <v>50237720.271972701</v>
      </c>
      <c r="CD976" s="99">
        <v>12155497.545288101</v>
      </c>
      <c r="CE976" s="99">
        <v>4688.0315049886703</v>
      </c>
      <c r="CF976" s="99">
        <v>519505.69248199498</v>
      </c>
      <c r="CG976" s="99">
        <v>4399876.8733520498</v>
      </c>
      <c r="CH976" s="99">
        <v>0</v>
      </c>
      <c r="CI976" s="99">
        <v>125543.43354034401</v>
      </c>
      <c r="CJ976" s="99">
        <v>5694837.7874145498</v>
      </c>
      <c r="CK976" s="99">
        <v>54647307.898925804</v>
      </c>
      <c r="CL976" s="99">
        <v>12539145.081665</v>
      </c>
      <c r="CM976" s="203">
        <f t="shared" si="45"/>
        <v>209373.0860614774</v>
      </c>
      <c r="CN976" s="203">
        <f t="shared" si="46"/>
        <v>34429251.118469246</v>
      </c>
      <c r="CO976" s="203">
        <f t="shared" si="47"/>
        <v>139291916.28564459</v>
      </c>
      <c r="CP976" s="99">
        <v>12539145.081665</v>
      </c>
      <c r="CQ976" s="99">
        <v>0</v>
      </c>
      <c r="CR976" s="99">
        <v>0</v>
      </c>
      <c r="CS976" s="99">
        <v>0</v>
      </c>
      <c r="CT976" s="99">
        <v>0</v>
      </c>
    </row>
    <row r="977" spans="1:98">
      <c r="A977" s="98" t="s">
        <v>67</v>
      </c>
      <c r="B977" s="100">
        <v>42339</v>
      </c>
      <c r="C977" s="99">
        <v>107746.742876053</v>
      </c>
      <c r="D977" s="99">
        <v>0</v>
      </c>
      <c r="E977" s="99">
        <v>13039.738278389001</v>
      </c>
      <c r="F977" s="99">
        <v>10458.961924552899</v>
      </c>
      <c r="G977" s="99">
        <v>4756.5747566223099</v>
      </c>
      <c r="H977" s="99">
        <v>0</v>
      </c>
      <c r="I977" s="99">
        <v>0</v>
      </c>
      <c r="J977" s="99">
        <v>83255.437470436096</v>
      </c>
      <c r="K977" s="99">
        <v>13.376903421245499</v>
      </c>
      <c r="L977" s="99">
        <v>211.54752823710399</v>
      </c>
      <c r="M977" s="99">
        <v>51753.707893371597</v>
      </c>
      <c r="N977" s="99">
        <v>3765.4797552526002</v>
      </c>
      <c r="O977" s="99">
        <v>0</v>
      </c>
      <c r="P977" s="99">
        <v>60437.349445819898</v>
      </c>
      <c r="Q977" s="99">
        <v>4669.7331686615898</v>
      </c>
      <c r="R977" s="99">
        <v>0</v>
      </c>
      <c r="S977" s="99">
        <v>4751.7522242069199</v>
      </c>
      <c r="T977" s="99">
        <v>0</v>
      </c>
      <c r="U977" s="99">
        <v>83285.003504753098</v>
      </c>
      <c r="V977" s="99">
        <v>4432306.8060913105</v>
      </c>
      <c r="W977" s="99">
        <v>0</v>
      </c>
      <c r="X977" s="99">
        <v>702309.01554107701</v>
      </c>
      <c r="Y977" s="99">
        <v>493457.37470245402</v>
      </c>
      <c r="Z977" s="99">
        <v>521148.949504852</v>
      </c>
      <c r="AA977" s="99">
        <v>0</v>
      </c>
      <c r="AB977" s="99">
        <v>0</v>
      </c>
      <c r="AC977" s="99">
        <v>28442709.7258301</v>
      </c>
      <c r="AD977" s="99">
        <v>1591.80888327956</v>
      </c>
      <c r="AE977" s="99">
        <v>15213.2392219305</v>
      </c>
      <c r="AF977" s="99">
        <v>2052165.0991821301</v>
      </c>
      <c r="AG977" s="99">
        <v>403520.13981246902</v>
      </c>
      <c r="AH977" s="99">
        <v>0</v>
      </c>
      <c r="AI977" s="99">
        <v>2239420.28869629</v>
      </c>
      <c r="AJ977" s="99">
        <v>443422.27953720099</v>
      </c>
      <c r="AK977" s="99">
        <v>0</v>
      </c>
      <c r="AL977" s="99">
        <v>520975.05540084798</v>
      </c>
      <c r="AM977" s="99">
        <v>0</v>
      </c>
      <c r="AN977" s="99">
        <v>28540258.045654301</v>
      </c>
      <c r="AO977" s="99">
        <v>44125624.520996101</v>
      </c>
      <c r="AP977" s="99">
        <v>0</v>
      </c>
      <c r="AQ977" s="99">
        <v>6051795.7448120099</v>
      </c>
      <c r="AR977" s="99">
        <v>4139958.4056396498</v>
      </c>
      <c r="AS977" s="99">
        <v>4432056.73864746</v>
      </c>
      <c r="AT977" s="99">
        <v>0</v>
      </c>
      <c r="AU977" s="99">
        <v>0</v>
      </c>
      <c r="AV977" s="99">
        <v>84679257.885742202</v>
      </c>
      <c r="AW977" s="99">
        <v>5324.1036440134003</v>
      </c>
      <c r="AX977" s="99">
        <v>157673.967185974</v>
      </c>
      <c r="AY977" s="99">
        <v>20594888.705566399</v>
      </c>
      <c r="AZ977" s="99">
        <v>3657787.2620544401</v>
      </c>
      <c r="BA977" s="99">
        <v>0</v>
      </c>
      <c r="BB977" s="99">
        <v>21941684.027099598</v>
      </c>
      <c r="BC977" s="99">
        <v>3991605.8027038602</v>
      </c>
      <c r="BD977" s="99">
        <v>0</v>
      </c>
      <c r="BE977" s="99">
        <v>4431263.2236938505</v>
      </c>
      <c r="BF977" s="99">
        <v>0</v>
      </c>
      <c r="BG977" s="99">
        <v>84551956.1953125</v>
      </c>
      <c r="BH977" s="99">
        <v>10524177.6049805</v>
      </c>
      <c r="BI977" s="99">
        <v>0</v>
      </c>
      <c r="BJ977" s="99">
        <v>2465917.2007751502</v>
      </c>
      <c r="BK977" s="99">
        <v>1659351.90336609</v>
      </c>
      <c r="BL977" s="99">
        <v>0</v>
      </c>
      <c r="BM977" s="99">
        <v>0</v>
      </c>
      <c r="BN977" s="99">
        <v>0</v>
      </c>
      <c r="BO977" s="99">
        <v>0</v>
      </c>
      <c r="BP977" s="99">
        <v>0</v>
      </c>
      <c r="BQ977" s="99">
        <v>0</v>
      </c>
      <c r="BR977" s="99">
        <v>6982804.7907714797</v>
      </c>
      <c r="BS977" s="99">
        <v>1388575.8066558801</v>
      </c>
      <c r="BT977" s="99">
        <v>0</v>
      </c>
      <c r="BU977" s="99">
        <v>2462508.1499633798</v>
      </c>
      <c r="BV977" s="99">
        <v>2240759.5088806199</v>
      </c>
      <c r="BW977" s="99">
        <v>0</v>
      </c>
      <c r="BX977" s="99">
        <v>558828.98844909703</v>
      </c>
      <c r="BY977" s="99">
        <v>0</v>
      </c>
      <c r="BZ977" s="99">
        <v>0</v>
      </c>
      <c r="CA977" s="99">
        <v>120760.33310699501</v>
      </c>
      <c r="CB977" s="99">
        <v>5137570.7194213904</v>
      </c>
      <c r="CC977" s="99">
        <v>50199291.553222701</v>
      </c>
      <c r="CD977" s="99">
        <v>12983536.7495117</v>
      </c>
      <c r="CE977" s="99">
        <v>4755.0628158450099</v>
      </c>
      <c r="CF977" s="99">
        <v>520560.03528595</v>
      </c>
      <c r="CG977" s="99">
        <v>4434504.9664917002</v>
      </c>
      <c r="CH977" s="99">
        <v>0</v>
      </c>
      <c r="CI977" s="99">
        <v>125525.511680603</v>
      </c>
      <c r="CJ977" s="99">
        <v>5656919.8259887705</v>
      </c>
      <c r="CK977" s="99">
        <v>54596275.410644501</v>
      </c>
      <c r="CL977" s="99">
        <v>13548245.4412842</v>
      </c>
      <c r="CM977" s="203">
        <f t="shared" si="45"/>
        <v>208810.51518535608</v>
      </c>
      <c r="CN977" s="203">
        <f t="shared" si="46"/>
        <v>34197177.871643074</v>
      </c>
      <c r="CO977" s="203">
        <f t="shared" si="47"/>
        <v>139148231.605957</v>
      </c>
      <c r="CP977" s="99">
        <v>13548245.4412842</v>
      </c>
      <c r="CQ977" s="99">
        <v>0</v>
      </c>
      <c r="CR977" s="99">
        <v>0</v>
      </c>
      <c r="CS977" s="99">
        <v>0</v>
      </c>
      <c r="CT977" s="99">
        <v>0</v>
      </c>
    </row>
    <row r="978" spans="1:98">
      <c r="A978" s="98" t="s">
        <v>67</v>
      </c>
      <c r="B978" s="100">
        <v>42430</v>
      </c>
      <c r="C978" s="99">
        <v>107597.43890094799</v>
      </c>
      <c r="D978" s="99">
        <v>0</v>
      </c>
      <c r="E978" s="99">
        <v>12908.717023134201</v>
      </c>
      <c r="F978" s="99">
        <v>10488.6427354813</v>
      </c>
      <c r="G978" s="99">
        <v>4807.5599941611299</v>
      </c>
      <c r="H978" s="99">
        <v>0</v>
      </c>
      <c r="I978" s="99">
        <v>0</v>
      </c>
      <c r="J978" s="99">
        <v>82820.995464324995</v>
      </c>
      <c r="K978" s="99">
        <v>10.081623727805001</v>
      </c>
      <c r="L978" s="99">
        <v>195.29688558541201</v>
      </c>
      <c r="M978" s="99">
        <v>51604.378619194002</v>
      </c>
      <c r="N978" s="99">
        <v>3787.4934322238</v>
      </c>
      <c r="O978" s="99">
        <v>0</v>
      </c>
      <c r="P978" s="99">
        <v>60127.404220581098</v>
      </c>
      <c r="Q978" s="99">
        <v>4614.61426925659</v>
      </c>
      <c r="R978" s="99">
        <v>0</v>
      </c>
      <c r="S978" s="99">
        <v>4787.2329443097096</v>
      </c>
      <c r="T978" s="99">
        <v>0</v>
      </c>
      <c r="U978" s="99">
        <v>82857.031568527207</v>
      </c>
      <c r="V978" s="99">
        <v>4419204.8477783203</v>
      </c>
      <c r="W978" s="99">
        <v>0</v>
      </c>
      <c r="X978" s="99">
        <v>688870.65821838402</v>
      </c>
      <c r="Y978" s="99">
        <v>496377.19519805902</v>
      </c>
      <c r="Z978" s="99">
        <v>531441.87349700904</v>
      </c>
      <c r="AA978" s="99">
        <v>0</v>
      </c>
      <c r="AB978" s="99">
        <v>0</v>
      </c>
      <c r="AC978" s="99">
        <v>28389902.517578099</v>
      </c>
      <c r="AD978" s="99">
        <v>1256.21021014452</v>
      </c>
      <c r="AE978" s="99">
        <v>11669.3236031532</v>
      </c>
      <c r="AF978" s="99">
        <v>2029186.8848877</v>
      </c>
      <c r="AG978" s="99">
        <v>398025.62478637701</v>
      </c>
      <c r="AH978" s="99">
        <v>0</v>
      </c>
      <c r="AI978" s="99">
        <v>2237842.3700256301</v>
      </c>
      <c r="AJ978" s="99">
        <v>437170.582942963</v>
      </c>
      <c r="AK978" s="99">
        <v>0</v>
      </c>
      <c r="AL978" s="99">
        <v>527556.33415985096</v>
      </c>
      <c r="AM978" s="99">
        <v>0</v>
      </c>
      <c r="AN978" s="99">
        <v>28501783.9541016</v>
      </c>
      <c r="AO978" s="99">
        <v>44203219.768554702</v>
      </c>
      <c r="AP978" s="99">
        <v>0</v>
      </c>
      <c r="AQ978" s="99">
        <v>5979133.4283447303</v>
      </c>
      <c r="AR978" s="99">
        <v>4176001.3680419899</v>
      </c>
      <c r="AS978" s="99">
        <v>4508092.6720581101</v>
      </c>
      <c r="AT978" s="99">
        <v>0</v>
      </c>
      <c r="AU978" s="99">
        <v>0</v>
      </c>
      <c r="AV978" s="99">
        <v>84849568.432617202</v>
      </c>
      <c r="AW978" s="99">
        <v>4208.6606621742203</v>
      </c>
      <c r="AX978" s="99">
        <v>127916.138424873</v>
      </c>
      <c r="AY978" s="99">
        <v>20443069.7895508</v>
      </c>
      <c r="AZ978" s="99">
        <v>3649736.5675964402</v>
      </c>
      <c r="BA978" s="99">
        <v>0</v>
      </c>
      <c r="BB978" s="99">
        <v>22011641.407470699</v>
      </c>
      <c r="BC978" s="99">
        <v>3960357.8377380399</v>
      </c>
      <c r="BD978" s="99">
        <v>0</v>
      </c>
      <c r="BE978" s="99">
        <v>4511395.8354492197</v>
      </c>
      <c r="BF978" s="99">
        <v>0</v>
      </c>
      <c r="BG978" s="99">
        <v>84527938.729492202</v>
      </c>
      <c r="BH978" s="99">
        <v>12115896.9100342</v>
      </c>
      <c r="BI978" s="99">
        <v>0</v>
      </c>
      <c r="BJ978" s="99">
        <v>2545190.5873718299</v>
      </c>
      <c r="BK978" s="99">
        <v>1726429.6946258501</v>
      </c>
      <c r="BL978" s="99">
        <v>0</v>
      </c>
      <c r="BM978" s="99">
        <v>0</v>
      </c>
      <c r="BN978" s="99">
        <v>0</v>
      </c>
      <c r="BO978" s="99">
        <v>0</v>
      </c>
      <c r="BP978" s="99">
        <v>0</v>
      </c>
      <c r="BQ978" s="99">
        <v>0</v>
      </c>
      <c r="BR978" s="99">
        <v>6995950.6169433603</v>
      </c>
      <c r="BS978" s="99">
        <v>1386939.3725128199</v>
      </c>
      <c r="BT978" s="99">
        <v>0</v>
      </c>
      <c r="BU978" s="99">
        <v>4226481.2699584998</v>
      </c>
      <c r="BV978" s="99">
        <v>2215985.0588073698</v>
      </c>
      <c r="BW978" s="99">
        <v>0</v>
      </c>
      <c r="BX978" s="99">
        <v>949858.42659759498</v>
      </c>
      <c r="BY978" s="99">
        <v>0</v>
      </c>
      <c r="BZ978" s="99">
        <v>0</v>
      </c>
      <c r="CA978" s="99">
        <v>120517.103176117</v>
      </c>
      <c r="CB978" s="99">
        <v>5105043.7479248</v>
      </c>
      <c r="CC978" s="99">
        <v>50066134.3359375</v>
      </c>
      <c r="CD978" s="99">
        <v>14698882.1939697</v>
      </c>
      <c r="CE978" s="99">
        <v>4808.3945292830504</v>
      </c>
      <c r="CF978" s="99">
        <v>526849.505180359</v>
      </c>
      <c r="CG978" s="99">
        <v>4496873.9400024395</v>
      </c>
      <c r="CH978" s="99">
        <v>0</v>
      </c>
      <c r="CI978" s="99">
        <v>125295.273360252</v>
      </c>
      <c r="CJ978" s="99">
        <v>5629558.94287109</v>
      </c>
      <c r="CK978" s="99">
        <v>54566315.712402299</v>
      </c>
      <c r="CL978" s="99">
        <v>15622521.459350601</v>
      </c>
      <c r="CM978" s="203">
        <f t="shared" si="45"/>
        <v>208152.30492877919</v>
      </c>
      <c r="CN978" s="203">
        <f t="shared" si="46"/>
        <v>34131342.896972686</v>
      </c>
      <c r="CO978" s="203">
        <f t="shared" si="47"/>
        <v>139094254.4418945</v>
      </c>
      <c r="CP978" s="99">
        <v>15622521.459350601</v>
      </c>
      <c r="CQ978" s="99">
        <v>0</v>
      </c>
      <c r="CR978" s="99">
        <v>0</v>
      </c>
      <c r="CS978" s="99">
        <v>0</v>
      </c>
      <c r="CT978" s="99">
        <v>0</v>
      </c>
    </row>
    <row r="979" spans="1:98">
      <c r="A979" s="98" t="s">
        <v>67</v>
      </c>
      <c r="B979" s="100">
        <v>42522</v>
      </c>
      <c r="C979" s="99">
        <v>107834.195494652</v>
      </c>
      <c r="D979" s="99">
        <v>0</v>
      </c>
      <c r="E979" s="99">
        <v>12577.9786686897</v>
      </c>
      <c r="F979" s="99">
        <v>10216.788594961199</v>
      </c>
      <c r="G979" s="99">
        <v>4889.03767675161</v>
      </c>
      <c r="H979" s="99">
        <v>0</v>
      </c>
      <c r="I979" s="99">
        <v>0</v>
      </c>
      <c r="J979" s="99">
        <v>82278.881371498093</v>
      </c>
      <c r="K979" s="99">
        <v>9.5923223741119692</v>
      </c>
      <c r="L979" s="99">
        <v>199.270493485034</v>
      </c>
      <c r="M979" s="99">
        <v>51733.349956989303</v>
      </c>
      <c r="N979" s="99">
        <v>3771.67326807976</v>
      </c>
      <c r="O979" s="99">
        <v>0</v>
      </c>
      <c r="P979" s="99">
        <v>60199.3215937614</v>
      </c>
      <c r="Q979" s="99">
        <v>4542.50021386147</v>
      </c>
      <c r="R979" s="99">
        <v>0</v>
      </c>
      <c r="S979" s="99">
        <v>4879.3682167530096</v>
      </c>
      <c r="T979" s="99">
        <v>0</v>
      </c>
      <c r="U979" s="99">
        <v>82318.149656295805</v>
      </c>
      <c r="V979" s="99">
        <v>4386424.7316894503</v>
      </c>
      <c r="W979" s="99">
        <v>0</v>
      </c>
      <c r="X979" s="99">
        <v>664592.38397979701</v>
      </c>
      <c r="Y979" s="99">
        <v>477313.22072219802</v>
      </c>
      <c r="Z979" s="99">
        <v>533224.04113769496</v>
      </c>
      <c r="AA979" s="99">
        <v>0</v>
      </c>
      <c r="AB979" s="99">
        <v>0</v>
      </c>
      <c r="AC979" s="99">
        <v>28461111.1005859</v>
      </c>
      <c r="AD979" s="99">
        <v>1010.41983739287</v>
      </c>
      <c r="AE979" s="99">
        <v>15427.6146364212</v>
      </c>
      <c r="AF979" s="99">
        <v>2008862.9640655499</v>
      </c>
      <c r="AG979" s="99">
        <v>395585.82544708299</v>
      </c>
      <c r="AH979" s="99">
        <v>0</v>
      </c>
      <c r="AI979" s="99">
        <v>2230348.5899047898</v>
      </c>
      <c r="AJ979" s="99">
        <v>430314.99710083002</v>
      </c>
      <c r="AK979" s="99">
        <v>0</v>
      </c>
      <c r="AL979" s="99">
        <v>533306.74144744896</v>
      </c>
      <c r="AM979" s="99">
        <v>0</v>
      </c>
      <c r="AN979" s="99">
        <v>28291952.058593798</v>
      </c>
      <c r="AO979" s="99">
        <v>44164817.986816399</v>
      </c>
      <c r="AP979" s="99">
        <v>0</v>
      </c>
      <c r="AQ979" s="99">
        <v>5875903.6411743201</v>
      </c>
      <c r="AR979" s="99">
        <v>4086128.3478698698</v>
      </c>
      <c r="AS979" s="99">
        <v>4532713.1672973596</v>
      </c>
      <c r="AT979" s="99">
        <v>0</v>
      </c>
      <c r="AU979" s="99">
        <v>0</v>
      </c>
      <c r="AV979" s="99">
        <v>84516037.813476607</v>
      </c>
      <c r="AW979" s="99">
        <v>3399.0299950540102</v>
      </c>
      <c r="AX979" s="99">
        <v>165596.827358246</v>
      </c>
      <c r="AY979" s="99">
        <v>20437544.911132801</v>
      </c>
      <c r="AZ979" s="99">
        <v>3678455.9939270001</v>
      </c>
      <c r="BA979" s="99">
        <v>0</v>
      </c>
      <c r="BB979" s="99">
        <v>22082986.564453099</v>
      </c>
      <c r="BC979" s="99">
        <v>3954162.5757751502</v>
      </c>
      <c r="BD979" s="99">
        <v>0</v>
      </c>
      <c r="BE979" s="99">
        <v>4569416.4418334998</v>
      </c>
      <c r="BF979" s="99">
        <v>0</v>
      </c>
      <c r="BG979" s="99">
        <v>84435559.498046905</v>
      </c>
      <c r="BH979" s="99">
        <v>12169924.284301801</v>
      </c>
      <c r="BI979" s="99">
        <v>0</v>
      </c>
      <c r="BJ979" s="99">
        <v>2502459.0584411598</v>
      </c>
      <c r="BK979" s="99">
        <v>1686653.78353882</v>
      </c>
      <c r="BL979" s="99">
        <v>0</v>
      </c>
      <c r="BM979" s="99">
        <v>0</v>
      </c>
      <c r="BN979" s="99">
        <v>0</v>
      </c>
      <c r="BO979" s="99">
        <v>0</v>
      </c>
      <c r="BP979" s="99">
        <v>0</v>
      </c>
      <c r="BQ979" s="99">
        <v>0</v>
      </c>
      <c r="BR979" s="99">
        <v>6967697.0931396503</v>
      </c>
      <c r="BS979" s="99">
        <v>1398521.8052978499</v>
      </c>
      <c r="BT979" s="99">
        <v>0</v>
      </c>
      <c r="BU979" s="99">
        <v>4307278.4099731399</v>
      </c>
      <c r="BV979" s="99">
        <v>2202771.0895690899</v>
      </c>
      <c r="BW979" s="99">
        <v>0</v>
      </c>
      <c r="BX979" s="99">
        <v>974260.93650054897</v>
      </c>
      <c r="BY979" s="99">
        <v>0</v>
      </c>
      <c r="BZ979" s="99">
        <v>0</v>
      </c>
      <c r="CA979" s="99">
        <v>120397.72536087</v>
      </c>
      <c r="CB979" s="99">
        <v>5046871.0675659198</v>
      </c>
      <c r="CC979" s="99">
        <v>49960230.556152299</v>
      </c>
      <c r="CD979" s="99">
        <v>14673798.028198199</v>
      </c>
      <c r="CE979" s="99">
        <v>4877.3135619163504</v>
      </c>
      <c r="CF979" s="99">
        <v>526979.18511962902</v>
      </c>
      <c r="CG979" s="99">
        <v>4516783.6235961895</v>
      </c>
      <c r="CH979" s="99">
        <v>0</v>
      </c>
      <c r="CI979" s="99">
        <v>125292.608390808</v>
      </c>
      <c r="CJ979" s="99">
        <v>5576637.48681641</v>
      </c>
      <c r="CK979" s="99">
        <v>54501451.739746101</v>
      </c>
      <c r="CL979" s="99">
        <v>15589158.995239301</v>
      </c>
      <c r="CM979" s="203">
        <f t="shared" si="45"/>
        <v>207610.75804710382</v>
      </c>
      <c r="CN979" s="203">
        <f t="shared" si="46"/>
        <v>33868589.545410208</v>
      </c>
      <c r="CO979" s="203">
        <f t="shared" si="47"/>
        <v>138937011.237793</v>
      </c>
      <c r="CP979" s="99">
        <v>15589158.995239301</v>
      </c>
      <c r="CQ979" s="99">
        <v>0</v>
      </c>
      <c r="CR979" s="99">
        <v>0</v>
      </c>
      <c r="CS979" s="99">
        <v>0</v>
      </c>
      <c r="CT979" s="99">
        <v>0</v>
      </c>
    </row>
    <row r="980" spans="1:98">
      <c r="A980" s="98" t="s">
        <v>67</v>
      </c>
      <c r="B980" s="100">
        <v>42614</v>
      </c>
      <c r="C980" s="99">
        <v>108104.30661296799</v>
      </c>
      <c r="D980" s="99">
        <v>0</v>
      </c>
      <c r="E980" s="99">
        <v>12316.308211207401</v>
      </c>
      <c r="F980" s="99">
        <v>10078.498566985099</v>
      </c>
      <c r="G980" s="99">
        <v>4881.5409700870496</v>
      </c>
      <c r="H980" s="99">
        <v>0</v>
      </c>
      <c r="I980" s="99">
        <v>0</v>
      </c>
      <c r="J980" s="99">
        <v>81682.065862655596</v>
      </c>
      <c r="K980" s="99">
        <v>9.1180015844292903</v>
      </c>
      <c r="L980" s="99">
        <v>211.080795731395</v>
      </c>
      <c r="M980" s="99">
        <v>51873.639359950997</v>
      </c>
      <c r="N980" s="99">
        <v>3759.3208548426601</v>
      </c>
      <c r="O980" s="99">
        <v>0</v>
      </c>
      <c r="P980" s="99">
        <v>60174.5013823509</v>
      </c>
      <c r="Q980" s="99">
        <v>4498.4354263544101</v>
      </c>
      <c r="R980" s="99">
        <v>0</v>
      </c>
      <c r="S980" s="99">
        <v>4886.9761959910402</v>
      </c>
      <c r="T980" s="99">
        <v>0</v>
      </c>
      <c r="U980" s="99">
        <v>81601.626406669602</v>
      </c>
      <c r="V980" s="99">
        <v>4420423.3598022498</v>
      </c>
      <c r="W980" s="99">
        <v>0</v>
      </c>
      <c r="X980" s="99">
        <v>642083.92780304002</v>
      </c>
      <c r="Y980" s="99">
        <v>462120.83326339698</v>
      </c>
      <c r="Z980" s="99">
        <v>535341.67475128197</v>
      </c>
      <c r="AA980" s="99">
        <v>0</v>
      </c>
      <c r="AB980" s="99">
        <v>0</v>
      </c>
      <c r="AC980" s="99">
        <v>27987962.668457001</v>
      </c>
      <c r="AD980" s="99">
        <v>873.53278545290198</v>
      </c>
      <c r="AE980" s="99">
        <v>15387.4924111366</v>
      </c>
      <c r="AF980" s="99">
        <v>2017351.1088104199</v>
      </c>
      <c r="AG980" s="99">
        <v>395003.247890472</v>
      </c>
      <c r="AH980" s="99">
        <v>0</v>
      </c>
      <c r="AI980" s="99">
        <v>2193785.05187988</v>
      </c>
      <c r="AJ980" s="99">
        <v>431283.77808380098</v>
      </c>
      <c r="AK980" s="99">
        <v>0</v>
      </c>
      <c r="AL980" s="99">
        <v>534956.76063537598</v>
      </c>
      <c r="AM980" s="99">
        <v>0</v>
      </c>
      <c r="AN980" s="99">
        <v>27989959.513427701</v>
      </c>
      <c r="AO980" s="99">
        <v>44783362.608886696</v>
      </c>
      <c r="AP980" s="99">
        <v>0</v>
      </c>
      <c r="AQ980" s="99">
        <v>5619138.4674072303</v>
      </c>
      <c r="AR980" s="99">
        <v>3996641.5657043499</v>
      </c>
      <c r="AS980" s="99">
        <v>4650586.4251098596</v>
      </c>
      <c r="AT980" s="99">
        <v>0</v>
      </c>
      <c r="AU980" s="99">
        <v>0</v>
      </c>
      <c r="AV980" s="99">
        <v>83954371.633789107</v>
      </c>
      <c r="AW980" s="99">
        <v>2954.4470236003399</v>
      </c>
      <c r="AX980" s="99">
        <v>157713.33790969799</v>
      </c>
      <c r="AY980" s="99">
        <v>20643349.214355499</v>
      </c>
      <c r="AZ980" s="99">
        <v>3698721.8897705101</v>
      </c>
      <c r="BA980" s="99">
        <v>0</v>
      </c>
      <c r="BB980" s="99">
        <v>21835063.941894501</v>
      </c>
      <c r="BC980" s="99">
        <v>3978043.16827393</v>
      </c>
      <c r="BD980" s="99">
        <v>0</v>
      </c>
      <c r="BE980" s="99">
        <v>4600416.3737182599</v>
      </c>
      <c r="BF980" s="99">
        <v>0</v>
      </c>
      <c r="BG980" s="99">
        <v>84076358.379882798</v>
      </c>
      <c r="BH980" s="99">
        <v>12096883.986328101</v>
      </c>
      <c r="BI980" s="99">
        <v>0</v>
      </c>
      <c r="BJ980" s="99">
        <v>2409131.61651611</v>
      </c>
      <c r="BK980" s="99">
        <v>1627603.01937866</v>
      </c>
      <c r="BL980" s="99">
        <v>0</v>
      </c>
      <c r="BM980" s="99">
        <v>0</v>
      </c>
      <c r="BN980" s="99">
        <v>0</v>
      </c>
      <c r="BO980" s="99">
        <v>0</v>
      </c>
      <c r="BP980" s="99">
        <v>0</v>
      </c>
      <c r="BQ980" s="99">
        <v>0</v>
      </c>
      <c r="BR980" s="99">
        <v>6982331.5012207003</v>
      </c>
      <c r="BS980" s="99">
        <v>1390451.5829467799</v>
      </c>
      <c r="BT980" s="99">
        <v>0</v>
      </c>
      <c r="BU980" s="99">
        <v>3425062.6599426302</v>
      </c>
      <c r="BV980" s="99">
        <v>2197741.6485900902</v>
      </c>
      <c r="BW980" s="99">
        <v>0</v>
      </c>
      <c r="BX980" s="99">
        <v>808825.42716216994</v>
      </c>
      <c r="BY980" s="99">
        <v>0</v>
      </c>
      <c r="BZ980" s="99">
        <v>0</v>
      </c>
      <c r="CA980" s="99">
        <v>120449.723567009</v>
      </c>
      <c r="CB980" s="99">
        <v>5058061.61608887</v>
      </c>
      <c r="CC980" s="99">
        <v>50458567.109863304</v>
      </c>
      <c r="CD980" s="99">
        <v>14463639.259033199</v>
      </c>
      <c r="CE980" s="99">
        <v>4894.8509873747798</v>
      </c>
      <c r="CF980" s="99">
        <v>537807.22869110096</v>
      </c>
      <c r="CG980" s="99">
        <v>4624089.0314331101</v>
      </c>
      <c r="CH980" s="99">
        <v>0</v>
      </c>
      <c r="CI980" s="99">
        <v>125348.86002445201</v>
      </c>
      <c r="CJ980" s="99">
        <v>5596409.4745483398</v>
      </c>
      <c r="CK980" s="99">
        <v>55088308.939453103</v>
      </c>
      <c r="CL980" s="99">
        <v>15359985.142333999</v>
      </c>
      <c r="CM980" s="203">
        <f t="shared" si="45"/>
        <v>206950.48643112159</v>
      </c>
      <c r="CN980" s="203">
        <f t="shared" si="46"/>
        <v>33586368.987976044</v>
      </c>
      <c r="CO980" s="203">
        <f t="shared" si="47"/>
        <v>139164667.31933591</v>
      </c>
      <c r="CP980" s="99">
        <v>15359985.142333999</v>
      </c>
      <c r="CQ980" s="99">
        <v>0</v>
      </c>
      <c r="CR980" s="99">
        <v>0</v>
      </c>
      <c r="CS980" s="99">
        <v>0</v>
      </c>
      <c r="CT980" s="99">
        <v>0</v>
      </c>
    </row>
    <row r="981" spans="1:98">
      <c r="A981" s="98" t="s">
        <v>67</v>
      </c>
      <c r="B981" s="100">
        <v>42705</v>
      </c>
      <c r="C981" s="99">
        <v>108224.55591869399</v>
      </c>
      <c r="D981" s="99">
        <v>0</v>
      </c>
      <c r="E981" s="99">
        <v>12070.163182616199</v>
      </c>
      <c r="F981" s="99">
        <v>9924.4266432523691</v>
      </c>
      <c r="G981" s="99">
        <v>4946.5238781571397</v>
      </c>
      <c r="H981" s="99">
        <v>0</v>
      </c>
      <c r="I981" s="99">
        <v>0</v>
      </c>
      <c r="J981" s="99">
        <v>80955.502164840698</v>
      </c>
      <c r="K981" s="99">
        <v>8.1527861645445192</v>
      </c>
      <c r="L981" s="99">
        <v>144.25469235517099</v>
      </c>
      <c r="M981" s="99">
        <v>51894.230706691698</v>
      </c>
      <c r="N981" s="99">
        <v>3786.88498875499</v>
      </c>
      <c r="O981" s="99">
        <v>0</v>
      </c>
      <c r="P981" s="99">
        <v>60135.433840751597</v>
      </c>
      <c r="Q981" s="99">
        <v>4400.5257961154002</v>
      </c>
      <c r="R981" s="99">
        <v>0</v>
      </c>
      <c r="S981" s="99">
        <v>4937.6349542736998</v>
      </c>
      <c r="T981" s="99">
        <v>0</v>
      </c>
      <c r="U981" s="99">
        <v>80996.007879257202</v>
      </c>
      <c r="V981" s="99">
        <v>4359529.4122924795</v>
      </c>
      <c r="W981" s="99">
        <v>0</v>
      </c>
      <c r="X981" s="99">
        <v>624971.058410645</v>
      </c>
      <c r="Y981" s="99">
        <v>448018.27714538598</v>
      </c>
      <c r="Z981" s="99">
        <v>532953.08533477795</v>
      </c>
      <c r="AA981" s="99">
        <v>0</v>
      </c>
      <c r="AB981" s="99">
        <v>0</v>
      </c>
      <c r="AC981" s="99">
        <v>27703332.919433601</v>
      </c>
      <c r="AD981" s="99">
        <v>772.39609043300197</v>
      </c>
      <c r="AE981" s="99">
        <v>13260.9791067839</v>
      </c>
      <c r="AF981" s="99">
        <v>1997090.54399109</v>
      </c>
      <c r="AG981" s="99">
        <v>393585.55219650298</v>
      </c>
      <c r="AH981" s="99">
        <v>0</v>
      </c>
      <c r="AI981" s="99">
        <v>2152458.8053894001</v>
      </c>
      <c r="AJ981" s="99">
        <v>426414.24356079102</v>
      </c>
      <c r="AK981" s="99">
        <v>0</v>
      </c>
      <c r="AL981" s="99">
        <v>534161.76051330601</v>
      </c>
      <c r="AM981" s="99">
        <v>0</v>
      </c>
      <c r="AN981" s="99">
        <v>27777568.042236298</v>
      </c>
      <c r="AO981" s="99">
        <v>44418168.864746101</v>
      </c>
      <c r="AP981" s="99">
        <v>0</v>
      </c>
      <c r="AQ981" s="99">
        <v>5465510.8931884803</v>
      </c>
      <c r="AR981" s="99">
        <v>3896658.1667785598</v>
      </c>
      <c r="AS981" s="99">
        <v>4660377.0571899395</v>
      </c>
      <c r="AT981" s="99">
        <v>0</v>
      </c>
      <c r="AU981" s="99">
        <v>0</v>
      </c>
      <c r="AV981" s="99">
        <v>83833158.200195298</v>
      </c>
      <c r="AW981" s="99">
        <v>2630.6508885026001</v>
      </c>
      <c r="AX981" s="99">
        <v>98641.3218412399</v>
      </c>
      <c r="AY981" s="99">
        <v>20524668.956787098</v>
      </c>
      <c r="AZ981" s="99">
        <v>3708743.10827637</v>
      </c>
      <c r="BA981" s="99">
        <v>0</v>
      </c>
      <c r="BB981" s="99">
        <v>21585282.174316399</v>
      </c>
      <c r="BC981" s="99">
        <v>3951611.9999389602</v>
      </c>
      <c r="BD981" s="99">
        <v>0</v>
      </c>
      <c r="BE981" s="99">
        <v>4614049.5494995099</v>
      </c>
      <c r="BF981" s="99">
        <v>0</v>
      </c>
      <c r="BG981" s="99">
        <v>83843591.303710893</v>
      </c>
      <c r="BH981" s="99">
        <v>12102900.0244141</v>
      </c>
      <c r="BI981" s="99">
        <v>0</v>
      </c>
      <c r="BJ981" s="99">
        <v>2344782.4174499498</v>
      </c>
      <c r="BK981" s="99">
        <v>1580101.7297058101</v>
      </c>
      <c r="BL981" s="99">
        <v>0</v>
      </c>
      <c r="BM981" s="99">
        <v>0</v>
      </c>
      <c r="BN981" s="99">
        <v>0</v>
      </c>
      <c r="BO981" s="99">
        <v>0</v>
      </c>
      <c r="BP981" s="99">
        <v>0</v>
      </c>
      <c r="BQ981" s="99">
        <v>0</v>
      </c>
      <c r="BR981" s="99">
        <v>6920705.7255859403</v>
      </c>
      <c r="BS981" s="99">
        <v>1395887.8127594001</v>
      </c>
      <c r="BT981" s="99">
        <v>0</v>
      </c>
      <c r="BU981" s="99">
        <v>4111513.8399658198</v>
      </c>
      <c r="BV981" s="99">
        <v>2173949.08740234</v>
      </c>
      <c r="BW981" s="99">
        <v>0</v>
      </c>
      <c r="BX981" s="99">
        <v>928387.12667846703</v>
      </c>
      <c r="BY981" s="99">
        <v>0</v>
      </c>
      <c r="BZ981" s="99">
        <v>0</v>
      </c>
      <c r="CA981" s="99">
        <v>120303.97504711201</v>
      </c>
      <c r="CB981" s="99">
        <v>5002358.8223877</v>
      </c>
      <c r="CC981" s="99">
        <v>50120286.859863304</v>
      </c>
      <c r="CD981" s="99">
        <v>14451354.560668901</v>
      </c>
      <c r="CE981" s="99">
        <v>4945.1145695447904</v>
      </c>
      <c r="CF981" s="99">
        <v>537155.48149871803</v>
      </c>
      <c r="CG981" s="99">
        <v>4652109.2647705097</v>
      </c>
      <c r="CH981" s="99">
        <v>0</v>
      </c>
      <c r="CI981" s="99">
        <v>125255.885595322</v>
      </c>
      <c r="CJ981" s="99">
        <v>5537740.5332641602</v>
      </c>
      <c r="CK981" s="99">
        <v>54721765.1572266</v>
      </c>
      <c r="CL981" s="99">
        <v>15383563.6362305</v>
      </c>
      <c r="CM981" s="203">
        <f t="shared" si="45"/>
        <v>206251.89347457921</v>
      </c>
      <c r="CN981" s="203">
        <f t="shared" si="46"/>
        <v>33315308.575500458</v>
      </c>
      <c r="CO981" s="203">
        <f t="shared" si="47"/>
        <v>138565356.4609375</v>
      </c>
      <c r="CP981" s="99">
        <v>15383563.6362305</v>
      </c>
      <c r="CQ981" s="99">
        <v>0</v>
      </c>
      <c r="CR981" s="99">
        <v>0</v>
      </c>
      <c r="CS981" s="99">
        <v>0</v>
      </c>
      <c r="CT981" s="99">
        <v>0</v>
      </c>
    </row>
    <row r="982" spans="1:98">
      <c r="A982" s="98" t="s">
        <v>67</v>
      </c>
      <c r="B982" s="100">
        <v>42795</v>
      </c>
      <c r="C982" s="99">
        <v>108924.158842087</v>
      </c>
      <c r="D982" s="99">
        <v>0</v>
      </c>
      <c r="E982" s="99">
        <v>11961.284245729399</v>
      </c>
      <c r="F982" s="99">
        <v>9886.0857770442999</v>
      </c>
      <c r="G982" s="99">
        <v>5009.1019954085396</v>
      </c>
      <c r="H982" s="99">
        <v>0</v>
      </c>
      <c r="I982" s="99">
        <v>0</v>
      </c>
      <c r="J982" s="99">
        <v>80318.932606697097</v>
      </c>
      <c r="K982" s="99">
        <v>7.0172140923677899</v>
      </c>
      <c r="L982" s="99">
        <v>156.31002408452301</v>
      </c>
      <c r="M982" s="99">
        <v>52323.721459388697</v>
      </c>
      <c r="N982" s="99">
        <v>3772.49243488908</v>
      </c>
      <c r="O982" s="99">
        <v>0</v>
      </c>
      <c r="P982" s="99">
        <v>60040.083033561699</v>
      </c>
      <c r="Q982" s="99">
        <v>4404.3471927642804</v>
      </c>
      <c r="R982" s="99">
        <v>0</v>
      </c>
      <c r="S982" s="99">
        <v>4991.1955477595302</v>
      </c>
      <c r="T982" s="99">
        <v>0</v>
      </c>
      <c r="U982" s="99">
        <v>80366.509360313401</v>
      </c>
      <c r="V982" s="99">
        <v>4442036.6328125</v>
      </c>
      <c r="W982" s="99">
        <v>0</v>
      </c>
      <c r="X982" s="99">
        <v>602818.84391021705</v>
      </c>
      <c r="Y982" s="99">
        <v>437775.37689209002</v>
      </c>
      <c r="Z982" s="99">
        <v>547443.36318969703</v>
      </c>
      <c r="AA982" s="99">
        <v>0</v>
      </c>
      <c r="AB982" s="99">
        <v>0</v>
      </c>
      <c r="AC982" s="99">
        <v>27657261.2963867</v>
      </c>
      <c r="AD982" s="99">
        <v>521.98261366039503</v>
      </c>
      <c r="AE982" s="99">
        <v>10045.6277046204</v>
      </c>
      <c r="AF982" s="99">
        <v>2004281.36680603</v>
      </c>
      <c r="AG982" s="99">
        <v>391448.67177963298</v>
      </c>
      <c r="AH982" s="99">
        <v>0</v>
      </c>
      <c r="AI982" s="99">
        <v>2217834.1830444299</v>
      </c>
      <c r="AJ982" s="99">
        <v>432266.45067596401</v>
      </c>
      <c r="AK982" s="99">
        <v>0</v>
      </c>
      <c r="AL982" s="99">
        <v>542015.11179351795</v>
      </c>
      <c r="AM982" s="99">
        <v>0</v>
      </c>
      <c r="AN982" s="99">
        <v>27624262.722412098</v>
      </c>
      <c r="AO982" s="99">
        <v>45514188.656738304</v>
      </c>
      <c r="AP982" s="99">
        <v>0</v>
      </c>
      <c r="AQ982" s="99">
        <v>5377759.5332031297</v>
      </c>
      <c r="AR982" s="99">
        <v>3803718.7703857399</v>
      </c>
      <c r="AS982" s="99">
        <v>4718485.5823364304</v>
      </c>
      <c r="AT982" s="99">
        <v>0</v>
      </c>
      <c r="AU982" s="99">
        <v>0</v>
      </c>
      <c r="AV982" s="99">
        <v>83579663.884765595</v>
      </c>
      <c r="AW982" s="99">
        <v>1773.25948736072</v>
      </c>
      <c r="AX982" s="99">
        <v>107192.690937996</v>
      </c>
      <c r="AY982" s="99">
        <v>20732370.3662109</v>
      </c>
      <c r="AZ982" s="99">
        <v>3711333.9303283701</v>
      </c>
      <c r="BA982" s="99">
        <v>0</v>
      </c>
      <c r="BB982" s="99">
        <v>22387747.354247998</v>
      </c>
      <c r="BC982" s="99">
        <v>4053410.97589111</v>
      </c>
      <c r="BD982" s="99">
        <v>0</v>
      </c>
      <c r="BE982" s="99">
        <v>4691308.2560424795</v>
      </c>
      <c r="BF982" s="99">
        <v>0</v>
      </c>
      <c r="BG982" s="99">
        <v>83536317.319335893</v>
      </c>
      <c r="BH982" s="99">
        <v>12509064.866333</v>
      </c>
      <c r="BI982" s="99">
        <v>0</v>
      </c>
      <c r="BJ982" s="99">
        <v>2291835.5653991699</v>
      </c>
      <c r="BK982" s="99">
        <v>1556640.786026</v>
      </c>
      <c r="BL982" s="99">
        <v>0</v>
      </c>
      <c r="BM982" s="99">
        <v>0</v>
      </c>
      <c r="BN982" s="99">
        <v>0</v>
      </c>
      <c r="BO982" s="99">
        <v>0</v>
      </c>
      <c r="BP982" s="99">
        <v>0</v>
      </c>
      <c r="BQ982" s="99">
        <v>0</v>
      </c>
      <c r="BR982" s="99">
        <v>7098537.4553222703</v>
      </c>
      <c r="BS982" s="99">
        <v>1402685.9095153799</v>
      </c>
      <c r="BT982" s="99">
        <v>0</v>
      </c>
      <c r="BU982" s="99">
        <v>4188752.7499389602</v>
      </c>
      <c r="BV982" s="99">
        <v>2183536.1677246098</v>
      </c>
      <c r="BW982" s="99">
        <v>0</v>
      </c>
      <c r="BX982" s="99">
        <v>983195.03644561803</v>
      </c>
      <c r="BY982" s="99">
        <v>0</v>
      </c>
      <c r="BZ982" s="99">
        <v>0</v>
      </c>
      <c r="CA982" s="99">
        <v>120853.815584183</v>
      </c>
      <c r="CB982" s="99">
        <v>5050585.8047485398</v>
      </c>
      <c r="CC982" s="99">
        <v>50837879.068847701</v>
      </c>
      <c r="CD982" s="99">
        <v>14835856.4835205</v>
      </c>
      <c r="CE982" s="99">
        <v>5009.1815377473804</v>
      </c>
      <c r="CF982" s="99">
        <v>544352.88739013695</v>
      </c>
      <c r="CG982" s="99">
        <v>4710947.8749389602</v>
      </c>
      <c r="CH982" s="99">
        <v>0</v>
      </c>
      <c r="CI982" s="99">
        <v>125829.30355072</v>
      </c>
      <c r="CJ982" s="99">
        <v>5592499.7207031297</v>
      </c>
      <c r="CK982" s="99">
        <v>55560171.786132798</v>
      </c>
      <c r="CL982" s="99">
        <v>15790902.0941162</v>
      </c>
      <c r="CM982" s="203">
        <f t="shared" si="45"/>
        <v>206195.8129110334</v>
      </c>
      <c r="CN982" s="203">
        <f t="shared" si="46"/>
        <v>33216762.443115227</v>
      </c>
      <c r="CO982" s="203">
        <f t="shared" si="47"/>
        <v>139096489.10546869</v>
      </c>
      <c r="CP982" s="99">
        <v>15790902.0941162</v>
      </c>
      <c r="CQ982" s="99">
        <v>0</v>
      </c>
      <c r="CR982" s="99">
        <v>0</v>
      </c>
      <c r="CS982" s="99">
        <v>0</v>
      </c>
      <c r="CT982" s="99">
        <v>0</v>
      </c>
    </row>
    <row r="983" spans="1:98">
      <c r="A983" s="98" t="s">
        <v>67</v>
      </c>
      <c r="B983" s="100">
        <v>42887</v>
      </c>
      <c r="C983" s="99">
        <v>108296.175885201</v>
      </c>
      <c r="D983" s="99">
        <v>0</v>
      </c>
      <c r="E983" s="99">
        <v>11750.1297564507</v>
      </c>
      <c r="F983" s="99">
        <v>9716.3134396076202</v>
      </c>
      <c r="G983" s="99">
        <v>5031.73485511541</v>
      </c>
      <c r="H983" s="99">
        <v>0</v>
      </c>
      <c r="I983" s="99">
        <v>0</v>
      </c>
      <c r="J983" s="99">
        <v>79728.204265594497</v>
      </c>
      <c r="K983" s="99">
        <v>5.8264354327693599</v>
      </c>
      <c r="L983" s="99">
        <v>180.672106668353</v>
      </c>
      <c r="M983" s="99">
        <v>51966.0800900459</v>
      </c>
      <c r="N983" s="99">
        <v>3737.5268207788499</v>
      </c>
      <c r="O983" s="99">
        <v>0</v>
      </c>
      <c r="P983" s="99">
        <v>59883.966138362899</v>
      </c>
      <c r="Q983" s="99">
        <v>4317.6249123215703</v>
      </c>
      <c r="R983" s="99">
        <v>0</v>
      </c>
      <c r="S983" s="99">
        <v>5025.9800457358397</v>
      </c>
      <c r="T983" s="99">
        <v>0</v>
      </c>
      <c r="U983" s="99">
        <v>79781.7809009552</v>
      </c>
      <c r="V983" s="99">
        <v>4375029.9060058603</v>
      </c>
      <c r="W983" s="99">
        <v>0</v>
      </c>
      <c r="X983" s="99">
        <v>577745.82260894799</v>
      </c>
      <c r="Y983" s="99">
        <v>418919.03784561198</v>
      </c>
      <c r="Z983" s="99">
        <v>539632.52764892601</v>
      </c>
      <c r="AA983" s="99">
        <v>0</v>
      </c>
      <c r="AB983" s="99">
        <v>0</v>
      </c>
      <c r="AC983" s="99">
        <v>27470269.263183601</v>
      </c>
      <c r="AD983" s="99">
        <v>504.41271275654401</v>
      </c>
      <c r="AE983" s="99">
        <v>10714.2675869465</v>
      </c>
      <c r="AF983" s="99">
        <v>1980326.6747894301</v>
      </c>
      <c r="AG983" s="99">
        <v>383101.17570114101</v>
      </c>
      <c r="AH983" s="99">
        <v>0</v>
      </c>
      <c r="AI983" s="99">
        <v>2148297.4636840802</v>
      </c>
      <c r="AJ983" s="99">
        <v>417092.53935623198</v>
      </c>
      <c r="AK983" s="99">
        <v>0</v>
      </c>
      <c r="AL983" s="99">
        <v>540931.85754394496</v>
      </c>
      <c r="AM983" s="99">
        <v>0</v>
      </c>
      <c r="AN983" s="99">
        <v>27425906.717041001</v>
      </c>
      <c r="AO983" s="99">
        <v>45063789.345703103</v>
      </c>
      <c r="AP983" s="99">
        <v>0</v>
      </c>
      <c r="AQ983" s="99">
        <v>5101499.6884765597</v>
      </c>
      <c r="AR983" s="99">
        <v>3635089.7868042002</v>
      </c>
      <c r="AS983" s="99">
        <v>4767447.2882690402</v>
      </c>
      <c r="AT983" s="99">
        <v>0</v>
      </c>
      <c r="AU983" s="99">
        <v>0</v>
      </c>
      <c r="AV983" s="99">
        <v>83450933.099609405</v>
      </c>
      <c r="AW983" s="99">
        <v>1730.02202555537</v>
      </c>
      <c r="AX983" s="99">
        <v>121716.309952736</v>
      </c>
      <c r="AY983" s="99">
        <v>20557646.7106934</v>
      </c>
      <c r="AZ983" s="99">
        <v>3628808.1798706101</v>
      </c>
      <c r="BA983" s="99">
        <v>0</v>
      </c>
      <c r="BB983" s="99">
        <v>21767006.136962902</v>
      </c>
      <c r="BC983" s="99">
        <v>3919119.4800415002</v>
      </c>
      <c r="BD983" s="99">
        <v>0</v>
      </c>
      <c r="BE983" s="99">
        <v>4698303.9298706101</v>
      </c>
      <c r="BF983" s="99">
        <v>0</v>
      </c>
      <c r="BG983" s="99">
        <v>83807075.959960893</v>
      </c>
      <c r="BH983" s="99">
        <v>12140803.3476563</v>
      </c>
      <c r="BI983" s="99">
        <v>0</v>
      </c>
      <c r="BJ983" s="99">
        <v>2204045.1457824698</v>
      </c>
      <c r="BK983" s="99">
        <v>1494898.3465728799</v>
      </c>
      <c r="BL983" s="99">
        <v>0</v>
      </c>
      <c r="BM983" s="99">
        <v>0</v>
      </c>
      <c r="BN983" s="99">
        <v>0</v>
      </c>
      <c r="BO983" s="99">
        <v>0</v>
      </c>
      <c r="BP983" s="99">
        <v>0</v>
      </c>
      <c r="BQ983" s="99">
        <v>0</v>
      </c>
      <c r="BR983" s="99">
        <v>6982326.9973144503</v>
      </c>
      <c r="BS983" s="99">
        <v>1357837.13096619</v>
      </c>
      <c r="BT983" s="99">
        <v>0</v>
      </c>
      <c r="BU983" s="99">
        <v>4146092.8999633798</v>
      </c>
      <c r="BV983" s="99">
        <v>2153997.1876831101</v>
      </c>
      <c r="BW983" s="99">
        <v>0</v>
      </c>
      <c r="BX983" s="99">
        <v>995060.14643096901</v>
      </c>
      <c r="BY983" s="99">
        <v>0</v>
      </c>
      <c r="BZ983" s="99">
        <v>0</v>
      </c>
      <c r="CA983" s="99">
        <v>120030.52150154101</v>
      </c>
      <c r="CB983" s="99">
        <v>4953870.9079589797</v>
      </c>
      <c r="CC983" s="99">
        <v>50267817.567382798</v>
      </c>
      <c r="CD983" s="99">
        <v>14345100.196167</v>
      </c>
      <c r="CE983" s="99">
        <v>5015.29493439198</v>
      </c>
      <c r="CF983" s="99">
        <v>547643.55834960903</v>
      </c>
      <c r="CG983" s="99">
        <v>4751785.3001098596</v>
      </c>
      <c r="CH983" s="99">
        <v>0</v>
      </c>
      <c r="CI983" s="99">
        <v>125067.03167533901</v>
      </c>
      <c r="CJ983" s="99">
        <v>5504490.3750610398</v>
      </c>
      <c r="CK983" s="99">
        <v>55058230.219238304</v>
      </c>
      <c r="CL983" s="99">
        <v>15276733.584106401</v>
      </c>
      <c r="CM983" s="203">
        <f t="shared" si="45"/>
        <v>204848.81257629421</v>
      </c>
      <c r="CN983" s="203">
        <f t="shared" si="46"/>
        <v>32930397.09210204</v>
      </c>
      <c r="CO983" s="203">
        <f t="shared" si="47"/>
        <v>138865306.17919919</v>
      </c>
      <c r="CP983" s="99">
        <v>15276733.584106401</v>
      </c>
      <c r="CQ983" s="99">
        <v>0</v>
      </c>
      <c r="CR983" s="99">
        <v>0</v>
      </c>
      <c r="CS983" s="99">
        <v>0</v>
      </c>
      <c r="CT983" s="99">
        <v>0</v>
      </c>
    </row>
    <row r="984" spans="1:98">
      <c r="A984" s="98" t="s">
        <v>67</v>
      </c>
      <c r="B984" s="100">
        <v>42979</v>
      </c>
      <c r="C984" s="99">
        <v>108271.36511611901</v>
      </c>
      <c r="D984" s="99">
        <v>0</v>
      </c>
      <c r="E984" s="99">
        <v>11665.694155097</v>
      </c>
      <c r="F984" s="99">
        <v>9719.8952596187592</v>
      </c>
      <c r="G984" s="99">
        <v>5133.48027837276</v>
      </c>
      <c r="H984" s="99">
        <v>0</v>
      </c>
      <c r="I984" s="99">
        <v>0</v>
      </c>
      <c r="J984" s="99">
        <v>79744.067684173599</v>
      </c>
      <c r="K984" s="99">
        <v>5.0670814544428104</v>
      </c>
      <c r="L984" s="99">
        <v>194.56172716245101</v>
      </c>
      <c r="M984" s="99">
        <v>52018.530550479903</v>
      </c>
      <c r="N984" s="99">
        <v>3688.9556506276099</v>
      </c>
      <c r="O984" s="99">
        <v>0</v>
      </c>
      <c r="P984" s="99">
        <v>59836.481233120001</v>
      </c>
      <c r="Q984" s="99">
        <v>4267.2418466210402</v>
      </c>
      <c r="R984" s="99">
        <v>0</v>
      </c>
      <c r="S984" s="99">
        <v>5144.08806413412</v>
      </c>
      <c r="T984" s="99">
        <v>0</v>
      </c>
      <c r="U984" s="99">
        <v>79609.315378189101</v>
      </c>
      <c r="V984" s="99">
        <v>4357228.24926758</v>
      </c>
      <c r="W984" s="99">
        <v>0</v>
      </c>
      <c r="X984" s="99">
        <v>558911.72245788598</v>
      </c>
      <c r="Y984" s="99">
        <v>408571.825698853</v>
      </c>
      <c r="Z984" s="99">
        <v>543118.27372741699</v>
      </c>
      <c r="AA984" s="99">
        <v>0</v>
      </c>
      <c r="AB984" s="99">
        <v>0</v>
      </c>
      <c r="AC984" s="99">
        <v>27191377.0859375</v>
      </c>
      <c r="AD984" s="99">
        <v>512.00299799442303</v>
      </c>
      <c r="AE984" s="99">
        <v>14000.323526382401</v>
      </c>
      <c r="AF984" s="99">
        <v>1970852.1224823</v>
      </c>
      <c r="AG984" s="99">
        <v>372030.866065979</v>
      </c>
      <c r="AH984" s="99">
        <v>0</v>
      </c>
      <c r="AI984" s="99">
        <v>2118526.3229370099</v>
      </c>
      <c r="AJ984" s="99">
        <v>415881.57163238502</v>
      </c>
      <c r="AK984" s="99">
        <v>0</v>
      </c>
      <c r="AL984" s="99">
        <v>542886.48944854701</v>
      </c>
      <c r="AM984" s="99">
        <v>0</v>
      </c>
      <c r="AN984" s="99">
        <v>27232128.197509799</v>
      </c>
      <c r="AO984" s="99">
        <v>45186833.011230499</v>
      </c>
      <c r="AP984" s="99">
        <v>0</v>
      </c>
      <c r="AQ984" s="99">
        <v>4881592.9061889602</v>
      </c>
      <c r="AR984" s="99">
        <v>3552039.0023193401</v>
      </c>
      <c r="AS984" s="99">
        <v>4765184.6201171903</v>
      </c>
      <c r="AT984" s="99">
        <v>0</v>
      </c>
      <c r="AU984" s="99">
        <v>0</v>
      </c>
      <c r="AV984" s="99">
        <v>83261194.735351607</v>
      </c>
      <c r="AW984" s="99">
        <v>1762.529946208</v>
      </c>
      <c r="AX984" s="99">
        <v>133327.73499107399</v>
      </c>
      <c r="AY984" s="99">
        <v>20584060.8508301</v>
      </c>
      <c r="AZ984" s="99">
        <v>3551617.8388977102</v>
      </c>
      <c r="BA984" s="99">
        <v>0</v>
      </c>
      <c r="BB984" s="99">
        <v>21669033.9060059</v>
      </c>
      <c r="BC984" s="99">
        <v>3937860.5787658701</v>
      </c>
      <c r="BD984" s="99">
        <v>0</v>
      </c>
      <c r="BE984" s="99">
        <v>4721402.8474731399</v>
      </c>
      <c r="BF984" s="99">
        <v>0</v>
      </c>
      <c r="BG984" s="99">
        <v>83331075.388671905</v>
      </c>
      <c r="BH984" s="99">
        <v>12159199.605835</v>
      </c>
      <c r="BI984" s="99">
        <v>0</v>
      </c>
      <c r="BJ984" s="99">
        <v>2162782.37609863</v>
      </c>
      <c r="BK984" s="99">
        <v>1454516.3515167199</v>
      </c>
      <c r="BL984" s="99">
        <v>0</v>
      </c>
      <c r="BM984" s="99">
        <v>0</v>
      </c>
      <c r="BN984" s="99">
        <v>0</v>
      </c>
      <c r="BO984" s="99">
        <v>0</v>
      </c>
      <c r="BP984" s="99">
        <v>0</v>
      </c>
      <c r="BQ984" s="99">
        <v>0</v>
      </c>
      <c r="BR984" s="99">
        <v>7002815.63952637</v>
      </c>
      <c r="BS984" s="99">
        <v>1336277.8072052</v>
      </c>
      <c r="BT984" s="99">
        <v>0</v>
      </c>
      <c r="BU984" s="99">
        <v>3309614.3699646001</v>
      </c>
      <c r="BV984" s="99">
        <v>2142521.12255859</v>
      </c>
      <c r="BW984" s="99">
        <v>0</v>
      </c>
      <c r="BX984" s="99">
        <v>823416.53712463402</v>
      </c>
      <c r="BY984" s="99">
        <v>0</v>
      </c>
      <c r="BZ984" s="99">
        <v>0</v>
      </c>
      <c r="CA984" s="99">
        <v>119967.28687000299</v>
      </c>
      <c r="CB984" s="99">
        <v>4913031.3107910203</v>
      </c>
      <c r="CC984" s="99">
        <v>50095538.167968802</v>
      </c>
      <c r="CD984" s="99">
        <v>14275480.9605713</v>
      </c>
      <c r="CE984" s="99">
        <v>5152.3887827396402</v>
      </c>
      <c r="CF984" s="99">
        <v>546100.96686554002</v>
      </c>
      <c r="CG984" s="99">
        <v>4754623.64343262</v>
      </c>
      <c r="CH984" s="99">
        <v>0</v>
      </c>
      <c r="CI984" s="99">
        <v>125131.15941619901</v>
      </c>
      <c r="CJ984" s="99">
        <v>5459598.0328979502</v>
      </c>
      <c r="CK984" s="99">
        <v>54849312.060546897</v>
      </c>
      <c r="CL984" s="99">
        <v>15187769.228271499</v>
      </c>
      <c r="CM984" s="203">
        <f t="shared" si="45"/>
        <v>204740.47479438811</v>
      </c>
      <c r="CN984" s="203">
        <f t="shared" si="46"/>
        <v>32691726.230407748</v>
      </c>
      <c r="CO984" s="203">
        <f t="shared" si="47"/>
        <v>138180387.44921881</v>
      </c>
      <c r="CP984" s="99">
        <v>15187769.228271499</v>
      </c>
      <c r="CQ984" s="99">
        <v>0</v>
      </c>
      <c r="CR984" s="99">
        <v>0</v>
      </c>
      <c r="CS984" s="99">
        <v>0</v>
      </c>
      <c r="CT984" s="99">
        <v>0</v>
      </c>
    </row>
    <row r="985" spans="1:98">
      <c r="A985" s="98" t="s">
        <v>67</v>
      </c>
      <c r="B985" s="100">
        <v>43070</v>
      </c>
      <c r="C985" s="99">
        <v>109045.278156281</v>
      </c>
      <c r="D985" s="99">
        <v>0</v>
      </c>
      <c r="E985" s="99">
        <v>11537.626955628401</v>
      </c>
      <c r="F985" s="99">
        <v>9618.3676211834008</v>
      </c>
      <c r="G985" s="99">
        <v>5135.3896788954698</v>
      </c>
      <c r="H985" s="99">
        <v>0</v>
      </c>
      <c r="I985" s="99">
        <v>0</v>
      </c>
      <c r="J985" s="99">
        <v>78132.136246681199</v>
      </c>
      <c r="K985" s="99">
        <v>5.0596836023614697</v>
      </c>
      <c r="L985" s="99">
        <v>159.04904429055799</v>
      </c>
      <c r="M985" s="99">
        <v>52493.562344074198</v>
      </c>
      <c r="N985" s="99">
        <v>3617.0407165586898</v>
      </c>
      <c r="O985" s="99">
        <v>0</v>
      </c>
      <c r="P985" s="99">
        <v>60117.0557088852</v>
      </c>
      <c r="Q985" s="99">
        <v>4257.1404042840004</v>
      </c>
      <c r="R985" s="99">
        <v>0</v>
      </c>
      <c r="S985" s="99">
        <v>5126.2427439093599</v>
      </c>
      <c r="T985" s="99">
        <v>0</v>
      </c>
      <c r="U985" s="99">
        <v>78194.028693199201</v>
      </c>
      <c r="V985" s="99">
        <v>4345879.21484375</v>
      </c>
      <c r="W985" s="99">
        <v>0</v>
      </c>
      <c r="X985" s="99">
        <v>551149.39633178699</v>
      </c>
      <c r="Y985" s="99">
        <v>403204.02526473999</v>
      </c>
      <c r="Z985" s="99">
        <v>550871.27075958299</v>
      </c>
      <c r="AA985" s="99">
        <v>0</v>
      </c>
      <c r="AB985" s="99">
        <v>0</v>
      </c>
      <c r="AC985" s="99">
        <v>27072706.552002002</v>
      </c>
      <c r="AD985" s="99">
        <v>445.16555014252702</v>
      </c>
      <c r="AE985" s="99">
        <v>10735.995849728601</v>
      </c>
      <c r="AF985" s="99">
        <v>1984383.7177887</v>
      </c>
      <c r="AG985" s="99">
        <v>362448.392551422</v>
      </c>
      <c r="AH985" s="99">
        <v>0</v>
      </c>
      <c r="AI985" s="99">
        <v>2137167.4380188002</v>
      </c>
      <c r="AJ985" s="99">
        <v>414388.43247604399</v>
      </c>
      <c r="AK985" s="99">
        <v>0</v>
      </c>
      <c r="AL985" s="99">
        <v>552964.58139801002</v>
      </c>
      <c r="AM985" s="99">
        <v>0</v>
      </c>
      <c r="AN985" s="99">
        <v>27112669.113525402</v>
      </c>
      <c r="AO985" s="99">
        <v>45378783.514160201</v>
      </c>
      <c r="AP985" s="99">
        <v>0</v>
      </c>
      <c r="AQ985" s="99">
        <v>4926329.8415527297</v>
      </c>
      <c r="AR985" s="99">
        <v>3545650.17681885</v>
      </c>
      <c r="AS985" s="99">
        <v>4831565.58703613</v>
      </c>
      <c r="AT985" s="99">
        <v>0</v>
      </c>
      <c r="AU985" s="99">
        <v>0</v>
      </c>
      <c r="AV985" s="99">
        <v>83360049.322265595</v>
      </c>
      <c r="AW985" s="99">
        <v>1537.5262820273599</v>
      </c>
      <c r="AX985" s="99">
        <v>114543.750311852</v>
      </c>
      <c r="AY985" s="99">
        <v>20915097.276367199</v>
      </c>
      <c r="AZ985" s="99">
        <v>3492352.2080078102</v>
      </c>
      <c r="BA985" s="99">
        <v>0</v>
      </c>
      <c r="BB985" s="99">
        <v>21907478.6872559</v>
      </c>
      <c r="BC985" s="99">
        <v>3977190.5617370601</v>
      </c>
      <c r="BD985" s="99">
        <v>0</v>
      </c>
      <c r="BE985" s="99">
        <v>4816561.13635254</v>
      </c>
      <c r="BF985" s="99">
        <v>0</v>
      </c>
      <c r="BG985" s="99">
        <v>83422846.860351607</v>
      </c>
      <c r="BH985" s="99">
        <v>12337954.4056396</v>
      </c>
      <c r="BI985" s="99">
        <v>0</v>
      </c>
      <c r="BJ985" s="99">
        <v>2129307.77020264</v>
      </c>
      <c r="BK985" s="99">
        <v>1440473.9445190399</v>
      </c>
      <c r="BL985" s="99">
        <v>0</v>
      </c>
      <c r="BM985" s="99">
        <v>0</v>
      </c>
      <c r="BN985" s="99">
        <v>0</v>
      </c>
      <c r="BO985" s="99">
        <v>0</v>
      </c>
      <c r="BP985" s="99">
        <v>0</v>
      </c>
      <c r="BQ985" s="99">
        <v>0</v>
      </c>
      <c r="BR985" s="99">
        <v>7111046.5455322303</v>
      </c>
      <c r="BS985" s="99">
        <v>1311960.99034119</v>
      </c>
      <c r="BT985" s="99">
        <v>0</v>
      </c>
      <c r="BU985" s="99">
        <v>4083021.3449096698</v>
      </c>
      <c r="BV985" s="99">
        <v>2134078.4190978999</v>
      </c>
      <c r="BW985" s="99">
        <v>0</v>
      </c>
      <c r="BX985" s="99">
        <v>961611.62068939197</v>
      </c>
      <c r="BY985" s="99">
        <v>0</v>
      </c>
      <c r="BZ985" s="99">
        <v>0</v>
      </c>
      <c r="CA985" s="99">
        <v>120619.96197509801</v>
      </c>
      <c r="CB985" s="99">
        <v>4909132.84338379</v>
      </c>
      <c r="CC985" s="99">
        <v>50504327.746582001</v>
      </c>
      <c r="CD985" s="99">
        <v>14481108.4682617</v>
      </c>
      <c r="CE985" s="99">
        <v>5133.6530331373197</v>
      </c>
      <c r="CF985" s="99">
        <v>555206.922943115</v>
      </c>
      <c r="CG985" s="99">
        <v>4836911.01745605</v>
      </c>
      <c r="CH985" s="99">
        <v>0</v>
      </c>
      <c r="CI985" s="99">
        <v>125759.259012222</v>
      </c>
      <c r="CJ985" s="99">
        <v>5461120.078125</v>
      </c>
      <c r="CK985" s="99">
        <v>55282893.8515625</v>
      </c>
      <c r="CL985" s="99">
        <v>15447966.760864301</v>
      </c>
      <c r="CM985" s="203">
        <f t="shared" si="45"/>
        <v>203953.28770542121</v>
      </c>
      <c r="CN985" s="203">
        <f t="shared" si="46"/>
        <v>32573789.191650402</v>
      </c>
      <c r="CO985" s="203">
        <f t="shared" si="47"/>
        <v>138705740.71191412</v>
      </c>
      <c r="CP985" s="99">
        <v>15447966.760864301</v>
      </c>
      <c r="CQ985" s="99">
        <v>0</v>
      </c>
      <c r="CR985" s="99">
        <v>0</v>
      </c>
      <c r="CS985" s="99">
        <v>0</v>
      </c>
      <c r="CT985" s="99">
        <v>0</v>
      </c>
    </row>
    <row r="986" spans="1:98">
      <c r="A986" s="98" t="s">
        <v>67</v>
      </c>
      <c r="B986" s="100">
        <v>43160</v>
      </c>
      <c r="C986" s="99">
        <v>107858.903205872</v>
      </c>
      <c r="D986" s="99">
        <v>0</v>
      </c>
      <c r="E986" s="99">
        <v>11246.1179991961</v>
      </c>
      <c r="F986" s="99">
        <v>9463.8645701408404</v>
      </c>
      <c r="G986" s="99">
        <v>5185.0898812413197</v>
      </c>
      <c r="H986" s="99">
        <v>0</v>
      </c>
      <c r="I986" s="99">
        <v>0</v>
      </c>
      <c r="J986" s="99">
        <v>77643.183469772295</v>
      </c>
      <c r="K986" s="99">
        <v>5.0065588983125098</v>
      </c>
      <c r="L986" s="99">
        <v>163.33502984605701</v>
      </c>
      <c r="M986" s="99">
        <v>51704.484550952897</v>
      </c>
      <c r="N986" s="99">
        <v>3578.65426278114</v>
      </c>
      <c r="O986" s="99">
        <v>0</v>
      </c>
      <c r="P986" s="99">
        <v>59206.748005390204</v>
      </c>
      <c r="Q986" s="99">
        <v>4211.8605384230596</v>
      </c>
      <c r="R986" s="99">
        <v>0</v>
      </c>
      <c r="S986" s="99">
        <v>5168.4324335455904</v>
      </c>
      <c r="T986" s="99">
        <v>0</v>
      </c>
      <c r="U986" s="99">
        <v>77701.647076606794</v>
      </c>
      <c r="V986" s="99">
        <v>4340380.1965332003</v>
      </c>
      <c r="W986" s="99">
        <v>0</v>
      </c>
      <c r="X986" s="99">
        <v>528306.41485595703</v>
      </c>
      <c r="Y986" s="99">
        <v>388106.479507446</v>
      </c>
      <c r="Z986" s="99">
        <v>554111.71244812</v>
      </c>
      <c r="AA986" s="99">
        <v>0</v>
      </c>
      <c r="AB986" s="99">
        <v>0</v>
      </c>
      <c r="AC986" s="99">
        <v>26874450.951416001</v>
      </c>
      <c r="AD986" s="99">
        <v>400.489830099046</v>
      </c>
      <c r="AE986" s="99">
        <v>9730.0198987722397</v>
      </c>
      <c r="AF986" s="99">
        <v>1979831.2020721401</v>
      </c>
      <c r="AG986" s="99">
        <v>356310.45502853399</v>
      </c>
      <c r="AH986" s="99">
        <v>0</v>
      </c>
      <c r="AI986" s="99">
        <v>2086229.2808380099</v>
      </c>
      <c r="AJ986" s="99">
        <v>418559.99617385899</v>
      </c>
      <c r="AK986" s="99">
        <v>0</v>
      </c>
      <c r="AL986" s="99">
        <v>548013.22277069103</v>
      </c>
      <c r="AM986" s="99">
        <v>0</v>
      </c>
      <c r="AN986" s="99">
        <v>26936060.9599609</v>
      </c>
      <c r="AO986" s="99">
        <v>45638935.059082001</v>
      </c>
      <c r="AP986" s="99">
        <v>0</v>
      </c>
      <c r="AQ986" s="99">
        <v>4730680.00817871</v>
      </c>
      <c r="AR986" s="99">
        <v>3429162.1199646001</v>
      </c>
      <c r="AS986" s="99">
        <v>4900875.2009887705</v>
      </c>
      <c r="AT986" s="99">
        <v>0</v>
      </c>
      <c r="AU986" s="99">
        <v>0</v>
      </c>
      <c r="AV986" s="99">
        <v>83498029.65625</v>
      </c>
      <c r="AW986" s="99">
        <v>1390.3387741148499</v>
      </c>
      <c r="AX986" s="99">
        <v>91236.246851921096</v>
      </c>
      <c r="AY986" s="99">
        <v>21017985.370117199</v>
      </c>
      <c r="AZ986" s="99">
        <v>3457479.7041320801</v>
      </c>
      <c r="BA986" s="99">
        <v>0</v>
      </c>
      <c r="BB986" s="99">
        <v>21517005.891845699</v>
      </c>
      <c r="BC986" s="99">
        <v>4055992.7820434598</v>
      </c>
      <c r="BD986" s="99">
        <v>0</v>
      </c>
      <c r="BE986" s="99">
        <v>4808416.2216796903</v>
      </c>
      <c r="BF986" s="99">
        <v>0</v>
      </c>
      <c r="BG986" s="99">
        <v>83710818.470703095</v>
      </c>
      <c r="BH986" s="99">
        <v>12286504.310668901</v>
      </c>
      <c r="BI986" s="99">
        <v>0</v>
      </c>
      <c r="BJ986" s="99">
        <v>2050102.8320007301</v>
      </c>
      <c r="BK986" s="99">
        <v>1407143.0560607901</v>
      </c>
      <c r="BL986" s="99">
        <v>0</v>
      </c>
      <c r="BM986" s="99">
        <v>0</v>
      </c>
      <c r="BN986" s="99">
        <v>0</v>
      </c>
      <c r="BO986" s="99">
        <v>0</v>
      </c>
      <c r="BP986" s="99">
        <v>0</v>
      </c>
      <c r="BQ986" s="99">
        <v>0</v>
      </c>
      <c r="BR986" s="99">
        <v>7124917.5251464797</v>
      </c>
      <c r="BS986" s="99">
        <v>1288575.18786621</v>
      </c>
      <c r="BT986" s="99">
        <v>0</v>
      </c>
      <c r="BU986" s="99">
        <v>3930827.0087280301</v>
      </c>
      <c r="BV986" s="99">
        <v>2147065.0010681199</v>
      </c>
      <c r="BW986" s="99">
        <v>0</v>
      </c>
      <c r="BX986" s="99">
        <v>994723.28392791701</v>
      </c>
      <c r="BY986" s="99">
        <v>0</v>
      </c>
      <c r="BZ986" s="99">
        <v>0</v>
      </c>
      <c r="CA986" s="99">
        <v>119039.260919571</v>
      </c>
      <c r="CB986" s="99">
        <v>4860343.2117919903</v>
      </c>
      <c r="CC986" s="99">
        <v>50176483.421875</v>
      </c>
      <c r="CD986" s="99">
        <v>14364696.245117201</v>
      </c>
      <c r="CE986" s="99">
        <v>5184.7701345682099</v>
      </c>
      <c r="CF986" s="99">
        <v>556891.46321868896</v>
      </c>
      <c r="CG986" s="99">
        <v>4896220.7184448196</v>
      </c>
      <c r="CH986" s="99">
        <v>0</v>
      </c>
      <c r="CI986" s="99">
        <v>124185.640812874</v>
      </c>
      <c r="CJ986" s="99">
        <v>5414779.6455078097</v>
      </c>
      <c r="CK986" s="99">
        <v>55084693.5478516</v>
      </c>
      <c r="CL986" s="99">
        <v>15330636.633911099</v>
      </c>
      <c r="CM986" s="203">
        <f t="shared" si="45"/>
        <v>201887.28788948079</v>
      </c>
      <c r="CN986" s="203">
        <f t="shared" si="46"/>
        <v>32350840.605468709</v>
      </c>
      <c r="CO986" s="203">
        <f t="shared" si="47"/>
        <v>138795512.01855469</v>
      </c>
      <c r="CP986" s="99">
        <v>15330636.633911099</v>
      </c>
      <c r="CQ986" s="99">
        <v>0</v>
      </c>
      <c r="CR986" s="99">
        <v>0</v>
      </c>
      <c r="CS986" s="99">
        <v>0</v>
      </c>
      <c r="CT986" s="99">
        <v>0</v>
      </c>
    </row>
    <row r="987" spans="1:98">
      <c r="A987" s="98" t="s">
        <v>67</v>
      </c>
      <c r="B987" s="100">
        <v>43252</v>
      </c>
      <c r="C987" s="99">
        <v>109381.120001793</v>
      </c>
      <c r="D987" s="99">
        <v>0</v>
      </c>
      <c r="E987" s="99">
        <v>11384.861802101101</v>
      </c>
      <c r="F987" s="99">
        <v>9732.0787681341208</v>
      </c>
      <c r="G987" s="99">
        <v>5272.3896629214296</v>
      </c>
      <c r="H987" s="99">
        <v>0</v>
      </c>
      <c r="I987" s="99">
        <v>0</v>
      </c>
      <c r="J987" s="99">
        <v>76983.545089721694</v>
      </c>
      <c r="K987" s="99">
        <v>4.8945409533916999</v>
      </c>
      <c r="L987" s="99">
        <v>145.342165373266</v>
      </c>
      <c r="M987" s="99">
        <v>53295.185195446</v>
      </c>
      <c r="N987" s="99">
        <v>3532.7962290942701</v>
      </c>
      <c r="O987" s="99">
        <v>0</v>
      </c>
      <c r="P987" s="99">
        <v>59567.3569145203</v>
      </c>
      <c r="Q987" s="99">
        <v>4253.8742721676799</v>
      </c>
      <c r="R987" s="99">
        <v>0</v>
      </c>
      <c r="S987" s="99">
        <v>5280.1675063967696</v>
      </c>
      <c r="T987" s="99">
        <v>0</v>
      </c>
      <c r="U987" s="99">
        <v>77036.259000778198</v>
      </c>
      <c r="V987" s="99">
        <v>4377311.4013061495</v>
      </c>
      <c r="W987" s="99">
        <v>0</v>
      </c>
      <c r="X987" s="99">
        <v>525228.93420410203</v>
      </c>
      <c r="Y987" s="99">
        <v>393772.110286713</v>
      </c>
      <c r="Z987" s="99">
        <v>571660.54566955601</v>
      </c>
      <c r="AA987" s="99">
        <v>0</v>
      </c>
      <c r="AB987" s="99">
        <v>0</v>
      </c>
      <c r="AC987" s="99">
        <v>26963612.4370117</v>
      </c>
      <c r="AD987" s="99">
        <v>350.56825432181398</v>
      </c>
      <c r="AE987" s="99">
        <v>9290.3891022205407</v>
      </c>
      <c r="AF987" s="99">
        <v>2032824.0484314</v>
      </c>
      <c r="AG987" s="99">
        <v>355121.11677932699</v>
      </c>
      <c r="AH987" s="99">
        <v>0</v>
      </c>
      <c r="AI987" s="99">
        <v>2065948.69525146</v>
      </c>
      <c r="AJ987" s="99">
        <v>424124.63138961798</v>
      </c>
      <c r="AK987" s="99">
        <v>0</v>
      </c>
      <c r="AL987" s="99">
        <v>581239.34099578904</v>
      </c>
      <c r="AM987" s="99">
        <v>0</v>
      </c>
      <c r="AN987" s="99">
        <v>26832234.869140599</v>
      </c>
      <c r="AO987" s="99">
        <v>46317382.308105499</v>
      </c>
      <c r="AP987" s="99">
        <v>0</v>
      </c>
      <c r="AQ987" s="99">
        <v>4699176.69995117</v>
      </c>
      <c r="AR987" s="99">
        <v>3475350.5749206501</v>
      </c>
      <c r="AS987" s="99">
        <v>5087683.72509766</v>
      </c>
      <c r="AT987" s="99">
        <v>0</v>
      </c>
      <c r="AU987" s="99">
        <v>0</v>
      </c>
      <c r="AV987" s="99">
        <v>83899861.848632798</v>
      </c>
      <c r="AW987" s="99">
        <v>1229.0999117046599</v>
      </c>
      <c r="AX987" s="99">
        <v>88472.748050689697</v>
      </c>
      <c r="AY987" s="99">
        <v>21773768.887939502</v>
      </c>
      <c r="AZ987" s="99">
        <v>3479324.6637268099</v>
      </c>
      <c r="BA987" s="99">
        <v>0</v>
      </c>
      <c r="BB987" s="99">
        <v>21417682.501708999</v>
      </c>
      <c r="BC987" s="99">
        <v>4123057.9998168899</v>
      </c>
      <c r="BD987" s="99">
        <v>0</v>
      </c>
      <c r="BE987" s="99">
        <v>5117333.6253051804</v>
      </c>
      <c r="BF987" s="99">
        <v>0</v>
      </c>
      <c r="BG987" s="99">
        <v>84399427.682617202</v>
      </c>
      <c r="BH987" s="99">
        <v>12387167.6881104</v>
      </c>
      <c r="BI987" s="99">
        <v>0</v>
      </c>
      <c r="BJ987" s="99">
        <v>2030255.7244567899</v>
      </c>
      <c r="BK987" s="99">
        <v>1397540.0649108901</v>
      </c>
      <c r="BL987" s="99">
        <v>0</v>
      </c>
      <c r="BM987" s="99">
        <v>0</v>
      </c>
      <c r="BN987" s="99">
        <v>0</v>
      </c>
      <c r="BO987" s="99">
        <v>0</v>
      </c>
      <c r="BP987" s="99">
        <v>0</v>
      </c>
      <c r="BQ987" s="99">
        <v>0</v>
      </c>
      <c r="BR987" s="99">
        <v>7239121.1678466797</v>
      </c>
      <c r="BS987" s="99">
        <v>1280449.03944397</v>
      </c>
      <c r="BT987" s="99">
        <v>0</v>
      </c>
      <c r="BU987" s="99">
        <v>3957928.3081359901</v>
      </c>
      <c r="BV987" s="99">
        <v>2145532.82489014</v>
      </c>
      <c r="BW987" s="99">
        <v>0</v>
      </c>
      <c r="BX987" s="99">
        <v>1060197.18638611</v>
      </c>
      <c r="BY987" s="99">
        <v>0</v>
      </c>
      <c r="BZ987" s="99">
        <v>0</v>
      </c>
      <c r="CA987" s="99">
        <v>120758.72862815901</v>
      </c>
      <c r="CB987" s="99">
        <v>4919308.1934204102</v>
      </c>
      <c r="CC987" s="99">
        <v>51271215.8916016</v>
      </c>
      <c r="CD987" s="99">
        <v>14419013.540771499</v>
      </c>
      <c r="CE987" s="99">
        <v>5251.9704455733299</v>
      </c>
      <c r="CF987" s="99">
        <v>575399.34280395496</v>
      </c>
      <c r="CG987" s="99">
        <v>5054021.59301758</v>
      </c>
      <c r="CH987" s="99">
        <v>0</v>
      </c>
      <c r="CI987" s="99">
        <v>126035.218316078</v>
      </c>
      <c r="CJ987" s="99">
        <v>5500123.3737182599</v>
      </c>
      <c r="CK987" s="99">
        <v>56386604.825683601</v>
      </c>
      <c r="CL987" s="99">
        <v>15409759.008911099</v>
      </c>
      <c r="CM987" s="203">
        <f t="shared" si="45"/>
        <v>203071.47731685621</v>
      </c>
      <c r="CN987" s="203">
        <f t="shared" si="46"/>
        <v>32332358.242858857</v>
      </c>
      <c r="CO987" s="203">
        <f t="shared" si="47"/>
        <v>140786032.50830081</v>
      </c>
      <c r="CP987" s="99">
        <v>15409759.008911099</v>
      </c>
      <c r="CQ987" s="99">
        <v>0</v>
      </c>
      <c r="CR987" s="99">
        <v>0</v>
      </c>
      <c r="CS987" s="99">
        <v>0</v>
      </c>
      <c r="CT987" s="99">
        <v>0</v>
      </c>
    </row>
    <row r="988" spans="1:98">
      <c r="A988" s="98" t="s">
        <v>68</v>
      </c>
      <c r="B988" s="100">
        <v>38047</v>
      </c>
      <c r="C988" s="99">
        <v>60072.574250221303</v>
      </c>
      <c r="D988" s="99">
        <v>0</v>
      </c>
      <c r="E988" s="99">
        <v>36883.040938854203</v>
      </c>
      <c r="F988" s="99">
        <v>24125.404730081598</v>
      </c>
      <c r="G988" s="99">
        <v>15.9406334569212</v>
      </c>
      <c r="H988" s="99">
        <v>0</v>
      </c>
      <c r="I988" s="99">
        <v>0</v>
      </c>
      <c r="J988" s="99">
        <v>135.35837451554801</v>
      </c>
      <c r="K988" s="99">
        <v>0</v>
      </c>
      <c r="L988" s="99">
        <v>44943.000111579902</v>
      </c>
      <c r="M988" s="99">
        <v>38811.193125247999</v>
      </c>
      <c r="N988" s="99">
        <v>7273.2057561874399</v>
      </c>
      <c r="O988" s="99">
        <v>0</v>
      </c>
      <c r="P988" s="99">
        <v>0</v>
      </c>
      <c r="Q988" s="99">
        <v>5391.2338109612501</v>
      </c>
      <c r="R988" s="99">
        <v>0</v>
      </c>
      <c r="S988" s="99">
        <v>0</v>
      </c>
      <c r="T988" s="99">
        <v>2481.90880352259</v>
      </c>
      <c r="U988" s="99">
        <v>49855.898876667001</v>
      </c>
      <c r="V988" s="99">
        <v>2965031.4280090299</v>
      </c>
      <c r="W988" s="99">
        <v>0</v>
      </c>
      <c r="X988" s="99">
        <v>2600584.7522277799</v>
      </c>
      <c r="Y988" s="99">
        <v>1500816.33901978</v>
      </c>
      <c r="Z988" s="99">
        <v>1241.0770155489399</v>
      </c>
      <c r="AA988" s="99">
        <v>0</v>
      </c>
      <c r="AB988" s="99">
        <v>0</v>
      </c>
      <c r="AC988" s="99">
        <v>11821.887642145201</v>
      </c>
      <c r="AD988" s="99">
        <v>0</v>
      </c>
      <c r="AE988" s="99">
        <v>2151492.5664977999</v>
      </c>
      <c r="AF988" s="99">
        <v>1707589.5784606901</v>
      </c>
      <c r="AG988" s="99">
        <v>1138505.0185546901</v>
      </c>
      <c r="AH988" s="99">
        <v>0</v>
      </c>
      <c r="AI988" s="99">
        <v>0</v>
      </c>
      <c r="AJ988" s="99">
        <v>596809.03532409703</v>
      </c>
      <c r="AK988" s="99">
        <v>0</v>
      </c>
      <c r="AL988" s="99">
        <v>0</v>
      </c>
      <c r="AM988" s="99">
        <v>388595.469638824</v>
      </c>
      <c r="AN988" s="99">
        <v>14228480.8587646</v>
      </c>
      <c r="AO988" s="99">
        <v>21231916.042968798</v>
      </c>
      <c r="AP988" s="99">
        <v>0</v>
      </c>
      <c r="AQ988" s="99">
        <v>17876691.582031298</v>
      </c>
      <c r="AR988" s="99">
        <v>10331912.5546875</v>
      </c>
      <c r="AS988" s="99">
        <v>6675.6087959408796</v>
      </c>
      <c r="AT988" s="99">
        <v>0</v>
      </c>
      <c r="AU988" s="99">
        <v>0</v>
      </c>
      <c r="AV988" s="99">
        <v>26569.651940584201</v>
      </c>
      <c r="AW988" s="99">
        <v>0</v>
      </c>
      <c r="AX988" s="99">
        <v>15347235.2614746</v>
      </c>
      <c r="AY988" s="99">
        <v>11983219.878051801</v>
      </c>
      <c r="AZ988" s="99">
        <v>7618932.1318359403</v>
      </c>
      <c r="BA988" s="99">
        <v>0</v>
      </c>
      <c r="BB988" s="99">
        <v>0</v>
      </c>
      <c r="BC988" s="99">
        <v>4039338.4097595201</v>
      </c>
      <c r="BD988" s="99">
        <v>0</v>
      </c>
      <c r="BE988" s="99">
        <v>0</v>
      </c>
      <c r="BF988" s="99">
        <v>2364450.6343078599</v>
      </c>
      <c r="BG988" s="99">
        <v>32891821.840820301</v>
      </c>
      <c r="BH988" s="99">
        <v>3651465.4914245601</v>
      </c>
      <c r="BI988" s="99">
        <v>0</v>
      </c>
      <c r="BJ988" s="99">
        <v>5279060.80505371</v>
      </c>
      <c r="BK988" s="99">
        <v>3931736.3371581999</v>
      </c>
      <c r="BL988" s="99">
        <v>0</v>
      </c>
      <c r="BM988" s="99">
        <v>0</v>
      </c>
      <c r="BN988" s="99">
        <v>0</v>
      </c>
      <c r="BO988" s="99">
        <v>0</v>
      </c>
      <c r="BP988" s="99">
        <v>0</v>
      </c>
      <c r="BQ988" s="99">
        <v>0</v>
      </c>
      <c r="BR988" s="99">
        <v>4064350.6488342299</v>
      </c>
      <c r="BS988" s="99">
        <v>2977038.4874877902</v>
      </c>
      <c r="BT988" s="99">
        <v>0</v>
      </c>
      <c r="BU988" s="99">
        <v>0</v>
      </c>
      <c r="BV988" s="99">
        <v>1854710.8184356701</v>
      </c>
      <c r="BW988" s="99">
        <v>0</v>
      </c>
      <c r="BX988" s="99">
        <v>0</v>
      </c>
      <c r="BY988" s="99">
        <v>0</v>
      </c>
      <c r="BZ988" s="99">
        <v>0</v>
      </c>
      <c r="CA988" s="99">
        <v>97007.322912216201</v>
      </c>
      <c r="CB988" s="99">
        <v>5566442.9375</v>
      </c>
      <c r="CC988" s="99">
        <v>38980005.816894501</v>
      </c>
      <c r="CD988" s="99">
        <v>8913100.0451660194</v>
      </c>
      <c r="CE988" s="99">
        <v>2479.41889977455</v>
      </c>
      <c r="CF988" s="99">
        <v>390141.20639419602</v>
      </c>
      <c r="CG988" s="99">
        <v>2352215.1229248</v>
      </c>
      <c r="CH988" s="99">
        <v>0</v>
      </c>
      <c r="CI988" s="99">
        <v>99485.783981323199</v>
      </c>
      <c r="CJ988" s="99">
        <v>5947451.5275878897</v>
      </c>
      <c r="CK988" s="99">
        <v>41364636.375488304</v>
      </c>
      <c r="CL988" s="99">
        <v>8909207.9385986291</v>
      </c>
      <c r="CM988" s="203">
        <f t="shared" si="45"/>
        <v>149341.68285799021</v>
      </c>
      <c r="CN988" s="203">
        <f t="shared" si="46"/>
        <v>20175932.386352491</v>
      </c>
      <c r="CO988" s="203">
        <f t="shared" si="47"/>
        <v>74256458.216308609</v>
      </c>
      <c r="CP988" s="99">
        <v>8909207.9385986291</v>
      </c>
      <c r="CQ988" s="99">
        <v>0</v>
      </c>
      <c r="CR988" s="99">
        <v>0</v>
      </c>
      <c r="CS988" s="99">
        <v>0</v>
      </c>
      <c r="CT988" s="99">
        <v>0</v>
      </c>
    </row>
    <row r="989" spans="1:98">
      <c r="A989" s="98" t="s">
        <v>68</v>
      </c>
      <c r="B989" s="100">
        <v>38139</v>
      </c>
      <c r="C989" s="99">
        <v>60422.504851818099</v>
      </c>
      <c r="D989" s="99">
        <v>0</v>
      </c>
      <c r="E989" s="99">
        <v>36067.123433589899</v>
      </c>
      <c r="F989" s="99">
        <v>24044.340214967699</v>
      </c>
      <c r="G989" s="99">
        <v>65.900176843628302</v>
      </c>
      <c r="H989" s="99">
        <v>0</v>
      </c>
      <c r="I989" s="99">
        <v>0</v>
      </c>
      <c r="J989" s="99">
        <v>2821.53213679791</v>
      </c>
      <c r="K989" s="99">
        <v>0</v>
      </c>
      <c r="L989" s="99">
        <v>45326.174081802397</v>
      </c>
      <c r="M989" s="99">
        <v>38513.955638408697</v>
      </c>
      <c r="N989" s="99">
        <v>7140.2975824475297</v>
      </c>
      <c r="O989" s="99">
        <v>0</v>
      </c>
      <c r="P989" s="99">
        <v>0</v>
      </c>
      <c r="Q989" s="99">
        <v>5346.09667259455</v>
      </c>
      <c r="R989" s="99">
        <v>0</v>
      </c>
      <c r="S989" s="99">
        <v>0</v>
      </c>
      <c r="T989" s="99">
        <v>2455.22578886151</v>
      </c>
      <c r="U989" s="99">
        <v>50135.224681854197</v>
      </c>
      <c r="V989" s="99">
        <v>2930033.6142883301</v>
      </c>
      <c r="W989" s="99">
        <v>0</v>
      </c>
      <c r="X989" s="99">
        <v>2549774.7831115699</v>
      </c>
      <c r="Y989" s="99">
        <v>1489934.7583770801</v>
      </c>
      <c r="Z989" s="99">
        <v>12333.912589073199</v>
      </c>
      <c r="AA989" s="99">
        <v>0</v>
      </c>
      <c r="AB989" s="99">
        <v>0</v>
      </c>
      <c r="AC989" s="99">
        <v>642159.57231903099</v>
      </c>
      <c r="AD989" s="99">
        <v>0</v>
      </c>
      <c r="AE989" s="99">
        <v>2131187.7828369099</v>
      </c>
      <c r="AF989" s="99">
        <v>1673491.2261505099</v>
      </c>
      <c r="AG989" s="99">
        <v>1112524.9492492699</v>
      </c>
      <c r="AH989" s="99">
        <v>0</v>
      </c>
      <c r="AI989" s="99">
        <v>0</v>
      </c>
      <c r="AJ989" s="99">
        <v>585156.97215270996</v>
      </c>
      <c r="AK989" s="99">
        <v>0</v>
      </c>
      <c r="AL989" s="99">
        <v>0</v>
      </c>
      <c r="AM989" s="99">
        <v>380509.14783859299</v>
      </c>
      <c r="AN989" s="99">
        <v>14240789.263671899</v>
      </c>
      <c r="AO989" s="99">
        <v>21117663.337646499</v>
      </c>
      <c r="AP989" s="99">
        <v>0</v>
      </c>
      <c r="AQ989" s="99">
        <v>17733544.1337891</v>
      </c>
      <c r="AR989" s="99">
        <v>10463189.685546899</v>
      </c>
      <c r="AS989" s="99">
        <v>79037.958047866807</v>
      </c>
      <c r="AT989" s="99">
        <v>0</v>
      </c>
      <c r="AU989" s="99">
        <v>0</v>
      </c>
      <c r="AV989" s="99">
        <v>1480575.1672668499</v>
      </c>
      <c r="AW989" s="99">
        <v>0</v>
      </c>
      <c r="AX989" s="99">
        <v>15467831.287841801</v>
      </c>
      <c r="AY989" s="99">
        <v>11998750.5924072</v>
      </c>
      <c r="AZ989" s="99">
        <v>7515909.5830078097</v>
      </c>
      <c r="BA989" s="99">
        <v>0</v>
      </c>
      <c r="BB989" s="99">
        <v>0</v>
      </c>
      <c r="BC989" s="99">
        <v>4002182.1963501</v>
      </c>
      <c r="BD989" s="99">
        <v>0</v>
      </c>
      <c r="BE989" s="99">
        <v>0</v>
      </c>
      <c r="BF989" s="99">
        <v>2339600.3085327102</v>
      </c>
      <c r="BG989" s="99">
        <v>33148116.783447299</v>
      </c>
      <c r="BH989" s="99">
        <v>3616118.1487121601</v>
      </c>
      <c r="BI989" s="99">
        <v>0</v>
      </c>
      <c r="BJ989" s="99">
        <v>5239904.9373168899</v>
      </c>
      <c r="BK989" s="99">
        <v>3948753.12957764</v>
      </c>
      <c r="BL989" s="99">
        <v>0</v>
      </c>
      <c r="BM989" s="99">
        <v>0</v>
      </c>
      <c r="BN989" s="99">
        <v>0</v>
      </c>
      <c r="BO989" s="99">
        <v>0</v>
      </c>
      <c r="BP989" s="99">
        <v>0</v>
      </c>
      <c r="BQ989" s="99">
        <v>0</v>
      </c>
      <c r="BR989" s="99">
        <v>4071653.0431823698</v>
      </c>
      <c r="BS989" s="99">
        <v>2953399.5172119099</v>
      </c>
      <c r="BT989" s="99">
        <v>0</v>
      </c>
      <c r="BU989" s="99">
        <v>0</v>
      </c>
      <c r="BV989" s="99">
        <v>1853220.72221375</v>
      </c>
      <c r="BW989" s="99">
        <v>0</v>
      </c>
      <c r="BX989" s="99">
        <v>0</v>
      </c>
      <c r="BY989" s="99">
        <v>0</v>
      </c>
      <c r="BZ989" s="99">
        <v>0</v>
      </c>
      <c r="CA989" s="99">
        <v>96557.640715599104</v>
      </c>
      <c r="CB989" s="99">
        <v>5452871.8958129901</v>
      </c>
      <c r="CC989" s="99">
        <v>38669386.269531302</v>
      </c>
      <c r="CD989" s="99">
        <v>8797470.5026855506</v>
      </c>
      <c r="CE989" s="99">
        <v>2454.7443446517</v>
      </c>
      <c r="CF989" s="99">
        <v>381592.14691543602</v>
      </c>
      <c r="CG989" s="99">
        <v>2343461.8557434101</v>
      </c>
      <c r="CH989" s="99">
        <v>0</v>
      </c>
      <c r="CI989" s="99">
        <v>99009.766647338896</v>
      </c>
      <c r="CJ989" s="99">
        <v>5835157.2284545898</v>
      </c>
      <c r="CK989" s="99">
        <v>41176312.6259766</v>
      </c>
      <c r="CL989" s="99">
        <v>8795146.11962891</v>
      </c>
      <c r="CM989" s="203">
        <f t="shared" si="45"/>
        <v>149144.99132919309</v>
      </c>
      <c r="CN989" s="203">
        <f t="shared" si="46"/>
        <v>20075946.492126487</v>
      </c>
      <c r="CO989" s="203">
        <f t="shared" si="47"/>
        <v>74324429.409423903</v>
      </c>
      <c r="CP989" s="99">
        <v>8795146.11962891</v>
      </c>
      <c r="CQ989" s="99">
        <v>0</v>
      </c>
      <c r="CR989" s="99">
        <v>0</v>
      </c>
      <c r="CS989" s="99">
        <v>0</v>
      </c>
      <c r="CT989" s="99">
        <v>0</v>
      </c>
    </row>
    <row r="990" spans="1:98">
      <c r="A990" s="98" t="s">
        <v>68</v>
      </c>
      <c r="B990" s="100">
        <v>38231</v>
      </c>
      <c r="C990" s="99">
        <v>61464.465171814001</v>
      </c>
      <c r="D990" s="99">
        <v>0</v>
      </c>
      <c r="E990" s="99">
        <v>36442.005465984301</v>
      </c>
      <c r="F990" s="99">
        <v>24852.10810256</v>
      </c>
      <c r="G990" s="99">
        <v>183.986679034308</v>
      </c>
      <c r="H990" s="99">
        <v>0</v>
      </c>
      <c r="I990" s="99">
        <v>0</v>
      </c>
      <c r="J990" s="99">
        <v>6630.7295317649796</v>
      </c>
      <c r="K990" s="99">
        <v>0</v>
      </c>
      <c r="L990" s="99">
        <v>47492.961426734902</v>
      </c>
      <c r="M990" s="99">
        <v>39028.361385822303</v>
      </c>
      <c r="N990" s="99">
        <v>7161.5185921788197</v>
      </c>
      <c r="O990" s="99">
        <v>0</v>
      </c>
      <c r="P990" s="99">
        <v>0</v>
      </c>
      <c r="Q990" s="99">
        <v>5380.8589187264397</v>
      </c>
      <c r="R990" s="99">
        <v>0</v>
      </c>
      <c r="S990" s="99">
        <v>0</v>
      </c>
      <c r="T990" s="99">
        <v>2439.5463974773902</v>
      </c>
      <c r="U990" s="99">
        <v>49561.051528453798</v>
      </c>
      <c r="V990" s="99">
        <v>2970972.5278930701</v>
      </c>
      <c r="W990" s="99">
        <v>0</v>
      </c>
      <c r="X990" s="99">
        <v>2550716.2555542002</v>
      </c>
      <c r="Y990" s="99">
        <v>1502979.26570129</v>
      </c>
      <c r="Z990" s="99">
        <v>27038.057710647601</v>
      </c>
      <c r="AA990" s="99">
        <v>0</v>
      </c>
      <c r="AB990" s="99">
        <v>0</v>
      </c>
      <c r="AC990" s="99">
        <v>1555693.10539246</v>
      </c>
      <c r="AD990" s="99">
        <v>0</v>
      </c>
      <c r="AE990" s="99">
        <v>2155261.0713501</v>
      </c>
      <c r="AF990" s="99">
        <v>1701182.7514190699</v>
      </c>
      <c r="AG990" s="99">
        <v>1115406.31036377</v>
      </c>
      <c r="AH990" s="99">
        <v>0</v>
      </c>
      <c r="AI990" s="99">
        <v>0</v>
      </c>
      <c r="AJ990" s="99">
        <v>577350.42046356201</v>
      </c>
      <c r="AK990" s="99">
        <v>0</v>
      </c>
      <c r="AL990" s="99">
        <v>0</v>
      </c>
      <c r="AM990" s="99">
        <v>375522.51292800897</v>
      </c>
      <c r="AN990" s="99">
        <v>13801572.7877197</v>
      </c>
      <c r="AO990" s="99">
        <v>21728478.4619141</v>
      </c>
      <c r="AP990" s="99">
        <v>0</v>
      </c>
      <c r="AQ990" s="99">
        <v>17899404.556396499</v>
      </c>
      <c r="AR990" s="99">
        <v>10680085.725463901</v>
      </c>
      <c r="AS990" s="99">
        <v>178404.14810180699</v>
      </c>
      <c r="AT990" s="99">
        <v>0</v>
      </c>
      <c r="AU990" s="99">
        <v>0</v>
      </c>
      <c r="AV990" s="99">
        <v>3650212.8183898898</v>
      </c>
      <c r="AW990" s="99">
        <v>0</v>
      </c>
      <c r="AX990" s="99">
        <v>15938492.295043901</v>
      </c>
      <c r="AY990" s="99">
        <v>12306724.5616455</v>
      </c>
      <c r="AZ990" s="99">
        <v>7644458.3493042002</v>
      </c>
      <c r="BA990" s="99">
        <v>0</v>
      </c>
      <c r="BB990" s="99">
        <v>0</v>
      </c>
      <c r="BC990" s="99">
        <v>4004953.5741577102</v>
      </c>
      <c r="BD990" s="99">
        <v>0</v>
      </c>
      <c r="BE990" s="99">
        <v>0</v>
      </c>
      <c r="BF990" s="99">
        <v>2338313.3907775902</v>
      </c>
      <c r="BG990" s="99">
        <v>32431738.895996101</v>
      </c>
      <c r="BH990" s="99">
        <v>3804693.2320556599</v>
      </c>
      <c r="BI990" s="99">
        <v>0</v>
      </c>
      <c r="BJ990" s="99">
        <v>5253752.43359375</v>
      </c>
      <c r="BK990" s="99">
        <v>3993503.5466308598</v>
      </c>
      <c r="BL990" s="99">
        <v>0</v>
      </c>
      <c r="BM990" s="99">
        <v>0</v>
      </c>
      <c r="BN990" s="99">
        <v>0</v>
      </c>
      <c r="BO990" s="99">
        <v>0</v>
      </c>
      <c r="BP990" s="99">
        <v>0</v>
      </c>
      <c r="BQ990" s="99">
        <v>0</v>
      </c>
      <c r="BR990" s="99">
        <v>4139975.9463501</v>
      </c>
      <c r="BS990" s="99">
        <v>3016190.4389343299</v>
      </c>
      <c r="BT990" s="99">
        <v>0</v>
      </c>
      <c r="BU990" s="99">
        <v>0</v>
      </c>
      <c r="BV990" s="99">
        <v>1863389.35548401</v>
      </c>
      <c r="BW990" s="99">
        <v>0</v>
      </c>
      <c r="BX990" s="99">
        <v>0</v>
      </c>
      <c r="BY990" s="99">
        <v>0</v>
      </c>
      <c r="BZ990" s="99">
        <v>0</v>
      </c>
      <c r="CA990" s="99">
        <v>97618.383715629607</v>
      </c>
      <c r="CB990" s="99">
        <v>5526547.2588501005</v>
      </c>
      <c r="CC990" s="99">
        <v>39613987.045410201</v>
      </c>
      <c r="CD990" s="99">
        <v>9143921.0213622991</v>
      </c>
      <c r="CE990" s="99">
        <v>2429.1638433635198</v>
      </c>
      <c r="CF990" s="99">
        <v>372902.232082367</v>
      </c>
      <c r="CG990" s="99">
        <v>2325870.88494873</v>
      </c>
      <c r="CH990" s="99">
        <v>0</v>
      </c>
      <c r="CI990" s="99">
        <v>100047.783057213</v>
      </c>
      <c r="CJ990" s="99">
        <v>5895405.0861206101</v>
      </c>
      <c r="CK990" s="99">
        <v>41965690.275390603</v>
      </c>
      <c r="CL990" s="99">
        <v>9154705.3436279297</v>
      </c>
      <c r="CM990" s="203">
        <f t="shared" si="45"/>
        <v>149608.8345856668</v>
      </c>
      <c r="CN990" s="203">
        <f t="shared" si="46"/>
        <v>19696977.87384031</v>
      </c>
      <c r="CO990" s="203">
        <f t="shared" si="47"/>
        <v>74397429.171386704</v>
      </c>
      <c r="CP990" s="99">
        <v>9154705.3436279297</v>
      </c>
      <c r="CQ990" s="99">
        <v>0</v>
      </c>
      <c r="CR990" s="99">
        <v>0</v>
      </c>
      <c r="CS990" s="99">
        <v>0</v>
      </c>
      <c r="CT990" s="99">
        <v>0</v>
      </c>
    </row>
    <row r="991" spans="1:98">
      <c r="A991" s="98" t="s">
        <v>68</v>
      </c>
      <c r="B991" s="100">
        <v>38322</v>
      </c>
      <c r="C991" s="99">
        <v>62496.962521553003</v>
      </c>
      <c r="D991" s="99">
        <v>0</v>
      </c>
      <c r="E991" s="99">
        <v>35198.331265449502</v>
      </c>
      <c r="F991" s="99">
        <v>24029.0063569546</v>
      </c>
      <c r="G991" s="99">
        <v>273.18490216136001</v>
      </c>
      <c r="H991" s="99">
        <v>0</v>
      </c>
      <c r="I991" s="99">
        <v>0</v>
      </c>
      <c r="J991" s="99">
        <v>10527.0806574821</v>
      </c>
      <c r="K991" s="99">
        <v>0</v>
      </c>
      <c r="L991" s="99">
        <v>46403.918254852302</v>
      </c>
      <c r="M991" s="99">
        <v>39552.251410961202</v>
      </c>
      <c r="N991" s="99">
        <v>7090.4637370109604</v>
      </c>
      <c r="O991" s="99">
        <v>0</v>
      </c>
      <c r="P991" s="99">
        <v>0</v>
      </c>
      <c r="Q991" s="99">
        <v>5383.0338285565404</v>
      </c>
      <c r="R991" s="99">
        <v>0</v>
      </c>
      <c r="S991" s="99">
        <v>0</v>
      </c>
      <c r="T991" s="99">
        <v>2418.5472668707398</v>
      </c>
      <c r="U991" s="99">
        <v>50787.869251728102</v>
      </c>
      <c r="V991" s="99">
        <v>3071112.0472717299</v>
      </c>
      <c r="W991" s="99">
        <v>0</v>
      </c>
      <c r="X991" s="99">
        <v>2469678.63134766</v>
      </c>
      <c r="Y991" s="99">
        <v>1468407.61027527</v>
      </c>
      <c r="Z991" s="99">
        <v>48096.979215145097</v>
      </c>
      <c r="AA991" s="99">
        <v>0</v>
      </c>
      <c r="AB991" s="99">
        <v>0</v>
      </c>
      <c r="AC991" s="99">
        <v>3215507.1907043499</v>
      </c>
      <c r="AD991" s="99">
        <v>0</v>
      </c>
      <c r="AE991" s="99">
        <v>2158625.11645508</v>
      </c>
      <c r="AF991" s="99">
        <v>1721462.0933532701</v>
      </c>
      <c r="AG991" s="99">
        <v>1114706.4166870101</v>
      </c>
      <c r="AH991" s="99">
        <v>0</v>
      </c>
      <c r="AI991" s="99">
        <v>0</v>
      </c>
      <c r="AJ991" s="99">
        <v>566768.29852294899</v>
      </c>
      <c r="AK991" s="99">
        <v>0</v>
      </c>
      <c r="AL991" s="99">
        <v>0</v>
      </c>
      <c r="AM991" s="99">
        <v>368690.38649368298</v>
      </c>
      <c r="AN991" s="99">
        <v>14750031.2651367</v>
      </c>
      <c r="AO991" s="99">
        <v>22714777.891845699</v>
      </c>
      <c r="AP991" s="99">
        <v>0</v>
      </c>
      <c r="AQ991" s="99">
        <v>17515796.317382801</v>
      </c>
      <c r="AR991" s="99">
        <v>10548620.626464801</v>
      </c>
      <c r="AS991" s="99">
        <v>315111.39175033598</v>
      </c>
      <c r="AT991" s="99">
        <v>0</v>
      </c>
      <c r="AU991" s="99">
        <v>0</v>
      </c>
      <c r="AV991" s="99">
        <v>7893309.1965942401</v>
      </c>
      <c r="AW991" s="99">
        <v>0</v>
      </c>
      <c r="AX991" s="99">
        <v>16072338.9558105</v>
      </c>
      <c r="AY991" s="99">
        <v>12600408.479248</v>
      </c>
      <c r="AZ991" s="99">
        <v>7710154.8382568397</v>
      </c>
      <c r="BA991" s="99">
        <v>0</v>
      </c>
      <c r="BB991" s="99">
        <v>0</v>
      </c>
      <c r="BC991" s="99">
        <v>3985996.74749756</v>
      </c>
      <c r="BD991" s="99">
        <v>0</v>
      </c>
      <c r="BE991" s="99">
        <v>0</v>
      </c>
      <c r="BF991" s="99">
        <v>2331975.1171264602</v>
      </c>
      <c r="BG991" s="99">
        <v>35236819.189941399</v>
      </c>
      <c r="BH991" s="99">
        <v>3900560.1304321298</v>
      </c>
      <c r="BI991" s="99">
        <v>0</v>
      </c>
      <c r="BJ991" s="99">
        <v>5206911.6437377902</v>
      </c>
      <c r="BK991" s="99">
        <v>3998763.0375060998</v>
      </c>
      <c r="BL991" s="99">
        <v>0</v>
      </c>
      <c r="BM991" s="99">
        <v>0</v>
      </c>
      <c r="BN991" s="99">
        <v>0</v>
      </c>
      <c r="BO991" s="99">
        <v>0</v>
      </c>
      <c r="BP991" s="99">
        <v>0</v>
      </c>
      <c r="BQ991" s="99">
        <v>0</v>
      </c>
      <c r="BR991" s="99">
        <v>4241691.1638793899</v>
      </c>
      <c r="BS991" s="99">
        <v>3040135.1849670401</v>
      </c>
      <c r="BT991" s="99">
        <v>0</v>
      </c>
      <c r="BU991" s="99">
        <v>0</v>
      </c>
      <c r="BV991" s="99">
        <v>1867647.4857330299</v>
      </c>
      <c r="BW991" s="99">
        <v>0</v>
      </c>
      <c r="BX991" s="99">
        <v>0</v>
      </c>
      <c r="BY991" s="99">
        <v>0</v>
      </c>
      <c r="BZ991" s="99">
        <v>0</v>
      </c>
      <c r="CA991" s="99">
        <v>97847.342917442307</v>
      </c>
      <c r="CB991" s="99">
        <v>5539178.3527832003</v>
      </c>
      <c r="CC991" s="99">
        <v>40146375.412597701</v>
      </c>
      <c r="CD991" s="99">
        <v>9099497.2994384803</v>
      </c>
      <c r="CE991" s="99">
        <v>2432.9492982029901</v>
      </c>
      <c r="CF991" s="99">
        <v>368280.72930145299</v>
      </c>
      <c r="CG991" s="99">
        <v>2306934.9848022498</v>
      </c>
      <c r="CH991" s="99">
        <v>0</v>
      </c>
      <c r="CI991" s="99">
        <v>100283.194361687</v>
      </c>
      <c r="CJ991" s="99">
        <v>5905237.6607665997</v>
      </c>
      <c r="CK991" s="99">
        <v>42339166.270507798</v>
      </c>
      <c r="CL991" s="99">
        <v>9095570.4320068397</v>
      </c>
      <c r="CM991" s="203">
        <f t="shared" si="45"/>
        <v>151071.06361341511</v>
      </c>
      <c r="CN991" s="203">
        <f t="shared" si="46"/>
        <v>20655268.925903298</v>
      </c>
      <c r="CO991" s="203">
        <f t="shared" si="47"/>
        <v>77575985.460449189</v>
      </c>
      <c r="CP991" s="99">
        <v>9095570.4320068397</v>
      </c>
      <c r="CQ991" s="99">
        <v>0</v>
      </c>
      <c r="CR991" s="99">
        <v>0</v>
      </c>
      <c r="CS991" s="99">
        <v>0</v>
      </c>
      <c r="CT991" s="99">
        <v>0</v>
      </c>
    </row>
    <row r="992" spans="1:98">
      <c r="A992" s="98" t="s">
        <v>68</v>
      </c>
      <c r="B992" s="100">
        <v>38412</v>
      </c>
      <c r="C992" s="99">
        <v>64715.110230445898</v>
      </c>
      <c r="D992" s="99">
        <v>0</v>
      </c>
      <c r="E992" s="99">
        <v>34703.705123424501</v>
      </c>
      <c r="F992" s="99">
        <v>23747.058135986299</v>
      </c>
      <c r="G992" s="99">
        <v>391.77728737890698</v>
      </c>
      <c r="H992" s="99">
        <v>0</v>
      </c>
      <c r="I992" s="99">
        <v>0</v>
      </c>
      <c r="J992" s="99">
        <v>14749.982315421101</v>
      </c>
      <c r="K992" s="99">
        <v>0</v>
      </c>
      <c r="L992" s="99">
        <v>46304.369366168998</v>
      </c>
      <c r="M992" s="99">
        <v>39987.674808025396</v>
      </c>
      <c r="N992" s="99">
        <v>7148.1733636856097</v>
      </c>
      <c r="O992" s="99">
        <v>0</v>
      </c>
      <c r="P992" s="99">
        <v>0</v>
      </c>
      <c r="Q992" s="99">
        <v>5369.0718039870299</v>
      </c>
      <c r="R992" s="99">
        <v>0</v>
      </c>
      <c r="S992" s="99">
        <v>0</v>
      </c>
      <c r="T992" s="99">
        <v>2440.7697465717802</v>
      </c>
      <c r="U992" s="99">
        <v>51041.5495285988</v>
      </c>
      <c r="V992" s="99">
        <v>3153267.99365234</v>
      </c>
      <c r="W992" s="99">
        <v>0</v>
      </c>
      <c r="X992" s="99">
        <v>2438041.83526611</v>
      </c>
      <c r="Y992" s="99">
        <v>1455054.4140319801</v>
      </c>
      <c r="Z992" s="99">
        <v>69847.997521400495</v>
      </c>
      <c r="AA992" s="99">
        <v>0</v>
      </c>
      <c r="AB992" s="99">
        <v>0</v>
      </c>
      <c r="AC992" s="99">
        <v>5551192.23754883</v>
      </c>
      <c r="AD992" s="99">
        <v>0</v>
      </c>
      <c r="AE992" s="99">
        <v>2159242.1039428702</v>
      </c>
      <c r="AF992" s="99">
        <v>1738745.1865387</v>
      </c>
      <c r="AG992" s="99">
        <v>1113703.0684509301</v>
      </c>
      <c r="AH992" s="99">
        <v>0</v>
      </c>
      <c r="AI992" s="99">
        <v>0</v>
      </c>
      <c r="AJ992" s="99">
        <v>558706.71503448498</v>
      </c>
      <c r="AK992" s="99">
        <v>0</v>
      </c>
      <c r="AL992" s="99">
        <v>0</v>
      </c>
      <c r="AM992" s="99">
        <v>375335.27399063099</v>
      </c>
      <c r="AN992" s="99">
        <v>15223870.334350601</v>
      </c>
      <c r="AO992" s="99">
        <v>23668519.685058601</v>
      </c>
      <c r="AP992" s="99">
        <v>0</v>
      </c>
      <c r="AQ992" s="99">
        <v>17536392.902587902</v>
      </c>
      <c r="AR992" s="99">
        <v>10636169.8189697</v>
      </c>
      <c r="AS992" s="99">
        <v>408170.89413070702</v>
      </c>
      <c r="AT992" s="99">
        <v>0</v>
      </c>
      <c r="AU992" s="99">
        <v>0</v>
      </c>
      <c r="AV992" s="99">
        <v>13029137.9421387</v>
      </c>
      <c r="AW992" s="99">
        <v>0</v>
      </c>
      <c r="AX992" s="99">
        <v>16216483.009521499</v>
      </c>
      <c r="AY992" s="99">
        <v>12911759.017700201</v>
      </c>
      <c r="AZ992" s="99">
        <v>7825091.5076904297</v>
      </c>
      <c r="BA992" s="99">
        <v>0</v>
      </c>
      <c r="BB992" s="99">
        <v>0</v>
      </c>
      <c r="BC992" s="99">
        <v>4000156.9921264602</v>
      </c>
      <c r="BD992" s="99">
        <v>0</v>
      </c>
      <c r="BE992" s="99">
        <v>0</v>
      </c>
      <c r="BF992" s="99">
        <v>2411908.2984314002</v>
      </c>
      <c r="BG992" s="99">
        <v>36480229.445800804</v>
      </c>
      <c r="BH992" s="99">
        <v>4087742.2176208501</v>
      </c>
      <c r="BI992" s="99">
        <v>0</v>
      </c>
      <c r="BJ992" s="99">
        <v>5226889.3776855497</v>
      </c>
      <c r="BK992" s="99">
        <v>4032068.6621398898</v>
      </c>
      <c r="BL992" s="99">
        <v>0</v>
      </c>
      <c r="BM992" s="99">
        <v>0</v>
      </c>
      <c r="BN992" s="99">
        <v>0</v>
      </c>
      <c r="BO992" s="99">
        <v>0</v>
      </c>
      <c r="BP992" s="99">
        <v>0</v>
      </c>
      <c r="BQ992" s="99">
        <v>0</v>
      </c>
      <c r="BR992" s="99">
        <v>4337016.7636718797</v>
      </c>
      <c r="BS992" s="99">
        <v>3073465.3873291002</v>
      </c>
      <c r="BT992" s="99">
        <v>0</v>
      </c>
      <c r="BU992" s="99">
        <v>0</v>
      </c>
      <c r="BV992" s="99">
        <v>1910095.86888123</v>
      </c>
      <c r="BW992" s="99">
        <v>0</v>
      </c>
      <c r="BX992" s="99">
        <v>0</v>
      </c>
      <c r="BY992" s="99">
        <v>0</v>
      </c>
      <c r="BZ992" s="99">
        <v>0</v>
      </c>
      <c r="CA992" s="99">
        <v>99446.735367775007</v>
      </c>
      <c r="CB992" s="99">
        <v>5601810.02734375</v>
      </c>
      <c r="CC992" s="99">
        <v>41211638.144042999</v>
      </c>
      <c r="CD992" s="99">
        <v>9300821.5789794903</v>
      </c>
      <c r="CE992" s="99">
        <v>2436.8806535005601</v>
      </c>
      <c r="CF992" s="99">
        <v>380491.20332336402</v>
      </c>
      <c r="CG992" s="99">
        <v>2464019.8209533701</v>
      </c>
      <c r="CH992" s="99">
        <v>0</v>
      </c>
      <c r="CI992" s="99">
        <v>101880.68865585299</v>
      </c>
      <c r="CJ992" s="99">
        <v>5981177.5076293899</v>
      </c>
      <c r="CK992" s="99">
        <v>43842795.9443359</v>
      </c>
      <c r="CL992" s="99">
        <v>9296843.6838378906</v>
      </c>
      <c r="CM992" s="203">
        <f t="shared" si="45"/>
        <v>152922.23818445179</v>
      </c>
      <c r="CN992" s="203">
        <f t="shared" si="46"/>
        <v>21205047.841979992</v>
      </c>
      <c r="CO992" s="203">
        <f t="shared" si="47"/>
        <v>80323025.390136704</v>
      </c>
      <c r="CP992" s="99">
        <v>9296843.6838378906</v>
      </c>
      <c r="CQ992" s="99">
        <v>0</v>
      </c>
      <c r="CR992" s="99">
        <v>0</v>
      </c>
      <c r="CS992" s="99">
        <v>0</v>
      </c>
      <c r="CT992" s="99">
        <v>0</v>
      </c>
    </row>
    <row r="993" spans="1:98">
      <c r="A993" s="98" t="s">
        <v>68</v>
      </c>
      <c r="B993" s="100">
        <v>38504</v>
      </c>
      <c r="C993" s="99">
        <v>65852.896680831895</v>
      </c>
      <c r="D993" s="99">
        <v>0</v>
      </c>
      <c r="E993" s="99">
        <v>33900.620340347297</v>
      </c>
      <c r="F993" s="99">
        <v>23319.155490159999</v>
      </c>
      <c r="G993" s="99">
        <v>529.10383822768904</v>
      </c>
      <c r="H993" s="99">
        <v>0</v>
      </c>
      <c r="I993" s="99">
        <v>0</v>
      </c>
      <c r="J993" s="99">
        <v>18649.650554657001</v>
      </c>
      <c r="K993" s="99">
        <v>0</v>
      </c>
      <c r="L993" s="99">
        <v>46964.471329688997</v>
      </c>
      <c r="M993" s="99">
        <v>40210.146564960502</v>
      </c>
      <c r="N993" s="99">
        <v>7231.2168367505101</v>
      </c>
      <c r="O993" s="99">
        <v>0</v>
      </c>
      <c r="P993" s="99">
        <v>0</v>
      </c>
      <c r="Q993" s="99">
        <v>5394.9781759977304</v>
      </c>
      <c r="R993" s="99">
        <v>0</v>
      </c>
      <c r="S993" s="99">
        <v>0</v>
      </c>
      <c r="T993" s="99">
        <v>2492.53257924318</v>
      </c>
      <c r="U993" s="99">
        <v>51277.992287159002</v>
      </c>
      <c r="V993" s="99">
        <v>3179921.1584472698</v>
      </c>
      <c r="W993" s="99">
        <v>403.42178352549701</v>
      </c>
      <c r="X993" s="99">
        <v>2408895.5900268601</v>
      </c>
      <c r="Y993" s="99">
        <v>1443327.9107208301</v>
      </c>
      <c r="Z993" s="99">
        <v>97170.4800157547</v>
      </c>
      <c r="AA993" s="99">
        <v>0</v>
      </c>
      <c r="AB993" s="99">
        <v>0</v>
      </c>
      <c r="AC993" s="99">
        <v>6413296.0231933603</v>
      </c>
      <c r="AD993" s="99">
        <v>0</v>
      </c>
      <c r="AE993" s="99">
        <v>2180192.2551879901</v>
      </c>
      <c r="AF993" s="99">
        <v>1726124.6223907501</v>
      </c>
      <c r="AG993" s="99">
        <v>1121192.2197265599</v>
      </c>
      <c r="AH993" s="99">
        <v>0</v>
      </c>
      <c r="AI993" s="99">
        <v>0</v>
      </c>
      <c r="AJ993" s="99">
        <v>569061.76303100598</v>
      </c>
      <c r="AK993" s="99">
        <v>0</v>
      </c>
      <c r="AL993" s="99">
        <v>0</v>
      </c>
      <c r="AM993" s="99">
        <v>387078.54741287202</v>
      </c>
      <c r="AN993" s="99">
        <v>15517493.9049072</v>
      </c>
      <c r="AO993" s="99">
        <v>24040095.221435498</v>
      </c>
      <c r="AP993" s="99">
        <v>2860.19452172518</v>
      </c>
      <c r="AQ993" s="99">
        <v>17616212.443603501</v>
      </c>
      <c r="AR993" s="99">
        <v>10697987.8479004</v>
      </c>
      <c r="AS993" s="99">
        <v>648333.27686309803</v>
      </c>
      <c r="AT993" s="99">
        <v>0</v>
      </c>
      <c r="AU993" s="99">
        <v>0</v>
      </c>
      <c r="AV993" s="99">
        <v>15269485.5578613</v>
      </c>
      <c r="AW993" s="99">
        <v>0</v>
      </c>
      <c r="AX993" s="99">
        <v>16616335.533569301</v>
      </c>
      <c r="AY993" s="99">
        <v>13050319.366333</v>
      </c>
      <c r="AZ993" s="99">
        <v>7919060.0845947303</v>
      </c>
      <c r="BA993" s="99">
        <v>0</v>
      </c>
      <c r="BB993" s="99">
        <v>0</v>
      </c>
      <c r="BC993" s="99">
        <v>4089383.9284668001</v>
      </c>
      <c r="BD993" s="99">
        <v>0</v>
      </c>
      <c r="BE993" s="99">
        <v>0</v>
      </c>
      <c r="BF993" s="99">
        <v>2506066.04968262</v>
      </c>
      <c r="BG993" s="99">
        <v>37529647.855957001</v>
      </c>
      <c r="BH993" s="99">
        <v>4206923.5990600605</v>
      </c>
      <c r="BI993" s="99">
        <v>451.35240417718899</v>
      </c>
      <c r="BJ993" s="99">
        <v>5293957.3862304697</v>
      </c>
      <c r="BK993" s="99">
        <v>4101885.7437439002</v>
      </c>
      <c r="BL993" s="99">
        <v>0</v>
      </c>
      <c r="BM993" s="99">
        <v>0</v>
      </c>
      <c r="BN993" s="99">
        <v>0</v>
      </c>
      <c r="BO993" s="99">
        <v>0</v>
      </c>
      <c r="BP993" s="99">
        <v>0</v>
      </c>
      <c r="BQ993" s="99">
        <v>0</v>
      </c>
      <c r="BR993" s="99">
        <v>4366496.5032348596</v>
      </c>
      <c r="BS993" s="99">
        <v>3125433.44036865</v>
      </c>
      <c r="BT993" s="99">
        <v>0</v>
      </c>
      <c r="BU993" s="99">
        <v>0</v>
      </c>
      <c r="BV993" s="99">
        <v>1991863.74757385</v>
      </c>
      <c r="BW993" s="99">
        <v>0</v>
      </c>
      <c r="BX993" s="99">
        <v>0</v>
      </c>
      <c r="BY993" s="99">
        <v>0</v>
      </c>
      <c r="BZ993" s="99">
        <v>0</v>
      </c>
      <c r="CA993" s="99">
        <v>99841.532503128095</v>
      </c>
      <c r="CB993" s="99">
        <v>5567596.8605346698</v>
      </c>
      <c r="CC993" s="99">
        <v>41490553.739746101</v>
      </c>
      <c r="CD993" s="99">
        <v>9446039.9937744103</v>
      </c>
      <c r="CE993" s="99">
        <v>2493.8124192058999</v>
      </c>
      <c r="CF993" s="99">
        <v>384613.93385696399</v>
      </c>
      <c r="CG993" s="99">
        <v>2477825.3300170898</v>
      </c>
      <c r="CH993" s="99">
        <v>0</v>
      </c>
      <c r="CI993" s="99">
        <v>102334.44183158901</v>
      </c>
      <c r="CJ993" s="99">
        <v>5953617.11474609</v>
      </c>
      <c r="CK993" s="99">
        <v>43984893.5078125</v>
      </c>
      <c r="CL993" s="99">
        <v>9443711.8582763709</v>
      </c>
      <c r="CM993" s="203">
        <f t="shared" si="45"/>
        <v>153612.434118748</v>
      </c>
      <c r="CN993" s="203">
        <f t="shared" si="46"/>
        <v>21471111.019653291</v>
      </c>
      <c r="CO993" s="203">
        <f t="shared" si="47"/>
        <v>81514541.363769501</v>
      </c>
      <c r="CP993" s="99">
        <v>9443711.8582763709</v>
      </c>
      <c r="CQ993" s="99">
        <v>0</v>
      </c>
      <c r="CR993" s="99">
        <v>0</v>
      </c>
      <c r="CS993" s="99">
        <v>0</v>
      </c>
      <c r="CT993" s="99">
        <v>0</v>
      </c>
    </row>
    <row r="994" spans="1:98">
      <c r="A994" s="98" t="s">
        <v>68</v>
      </c>
      <c r="B994" s="100">
        <v>38596</v>
      </c>
      <c r="C994" s="99">
        <v>66800.604955673203</v>
      </c>
      <c r="D994" s="99">
        <v>0</v>
      </c>
      <c r="E994" s="99">
        <v>33651.811735629999</v>
      </c>
      <c r="F994" s="99">
        <v>23475.747857570601</v>
      </c>
      <c r="G994" s="99">
        <v>644.60595831274998</v>
      </c>
      <c r="H994" s="99">
        <v>0</v>
      </c>
      <c r="I994" s="99">
        <v>0</v>
      </c>
      <c r="J994" s="99">
        <v>22745.469593048099</v>
      </c>
      <c r="K994" s="99">
        <v>0</v>
      </c>
      <c r="L994" s="99">
        <v>48497.088693141901</v>
      </c>
      <c r="M994" s="99">
        <v>40584.979166507699</v>
      </c>
      <c r="N994" s="99">
        <v>7208.3114200830496</v>
      </c>
      <c r="O994" s="99">
        <v>0</v>
      </c>
      <c r="P994" s="99">
        <v>0</v>
      </c>
      <c r="Q994" s="99">
        <v>5385.1143250465402</v>
      </c>
      <c r="R994" s="99">
        <v>0</v>
      </c>
      <c r="S994" s="99">
        <v>0</v>
      </c>
      <c r="T994" s="99">
        <v>2493.6150808334401</v>
      </c>
      <c r="U994" s="99">
        <v>50403.216365814202</v>
      </c>
      <c r="V994" s="99">
        <v>3233370.8900146498</v>
      </c>
      <c r="W994" s="99">
        <v>742.35799959301903</v>
      </c>
      <c r="X994" s="99">
        <v>2357715.2217407199</v>
      </c>
      <c r="Y994" s="99">
        <v>1427340.4040069601</v>
      </c>
      <c r="Z994" s="99">
        <v>119388.28189945201</v>
      </c>
      <c r="AA994" s="99">
        <v>0</v>
      </c>
      <c r="AB994" s="99">
        <v>0</v>
      </c>
      <c r="AC994" s="99">
        <v>7561859.8798828097</v>
      </c>
      <c r="AD994" s="99">
        <v>0</v>
      </c>
      <c r="AE994" s="99">
        <v>2162028.3126525902</v>
      </c>
      <c r="AF994" s="99">
        <v>1746553.95202637</v>
      </c>
      <c r="AG994" s="99">
        <v>1112954.7783355699</v>
      </c>
      <c r="AH994" s="99">
        <v>0</v>
      </c>
      <c r="AI994" s="99">
        <v>0</v>
      </c>
      <c r="AJ994" s="99">
        <v>564197.04681396496</v>
      </c>
      <c r="AK994" s="99">
        <v>0</v>
      </c>
      <c r="AL994" s="99">
        <v>0</v>
      </c>
      <c r="AM994" s="99">
        <v>387403.02977752697</v>
      </c>
      <c r="AN994" s="99">
        <v>15400146.4403076</v>
      </c>
      <c r="AO994" s="99">
        <v>24873807.168457001</v>
      </c>
      <c r="AP994" s="99">
        <v>6132.0878670215598</v>
      </c>
      <c r="AQ994" s="99">
        <v>17382073.170166001</v>
      </c>
      <c r="AR994" s="99">
        <v>10626022.2862549</v>
      </c>
      <c r="AS994" s="99">
        <v>816406.47203064</v>
      </c>
      <c r="AT994" s="99">
        <v>0</v>
      </c>
      <c r="AU994" s="99">
        <v>0</v>
      </c>
      <c r="AV994" s="99">
        <v>18473485.233154301</v>
      </c>
      <c r="AW994" s="99">
        <v>0</v>
      </c>
      <c r="AX994" s="99">
        <v>16722832.647338901</v>
      </c>
      <c r="AY994" s="99">
        <v>13367163.830688501</v>
      </c>
      <c r="AZ994" s="99">
        <v>7990002.31213379</v>
      </c>
      <c r="BA994" s="99">
        <v>0</v>
      </c>
      <c r="BB994" s="99">
        <v>0</v>
      </c>
      <c r="BC994" s="99">
        <v>4133242.9576416002</v>
      </c>
      <c r="BD994" s="99">
        <v>0</v>
      </c>
      <c r="BE994" s="99">
        <v>0</v>
      </c>
      <c r="BF994" s="99">
        <v>2546575.2264709501</v>
      </c>
      <c r="BG994" s="99">
        <v>37526888.264160201</v>
      </c>
      <c r="BH994" s="99">
        <v>4472327.04931641</v>
      </c>
      <c r="BI994" s="99">
        <v>899.98730286955799</v>
      </c>
      <c r="BJ994" s="99">
        <v>5273011.1611328097</v>
      </c>
      <c r="BK994" s="99">
        <v>4124728.6873474098</v>
      </c>
      <c r="BL994" s="99">
        <v>0</v>
      </c>
      <c r="BM994" s="99">
        <v>0</v>
      </c>
      <c r="BN994" s="99">
        <v>0</v>
      </c>
      <c r="BO994" s="99">
        <v>0</v>
      </c>
      <c r="BP994" s="99">
        <v>0</v>
      </c>
      <c r="BQ994" s="99">
        <v>0</v>
      </c>
      <c r="BR994" s="99">
        <v>4457141.22619629</v>
      </c>
      <c r="BS994" s="99">
        <v>3180693.4043884301</v>
      </c>
      <c r="BT994" s="99">
        <v>0</v>
      </c>
      <c r="BU994" s="99">
        <v>0</v>
      </c>
      <c r="BV994" s="99">
        <v>2027628.7182617199</v>
      </c>
      <c r="BW994" s="99">
        <v>0</v>
      </c>
      <c r="BX994" s="99">
        <v>0</v>
      </c>
      <c r="BY994" s="99">
        <v>0</v>
      </c>
      <c r="BZ994" s="99">
        <v>0</v>
      </c>
      <c r="CA994" s="99">
        <v>100216.73858547201</v>
      </c>
      <c r="CB994" s="99">
        <v>5606141.4541015597</v>
      </c>
      <c r="CC994" s="99">
        <v>42293895.810058601</v>
      </c>
      <c r="CD994" s="99">
        <v>9822275.9959716797</v>
      </c>
      <c r="CE994" s="99">
        <v>2481.5120451450298</v>
      </c>
      <c r="CF994" s="99">
        <v>384732.91394424398</v>
      </c>
      <c r="CG994" s="99">
        <v>2519582.6138305701</v>
      </c>
      <c r="CH994" s="99">
        <v>0</v>
      </c>
      <c r="CI994" s="99">
        <v>102698.139153481</v>
      </c>
      <c r="CJ994" s="99">
        <v>5986348.8588867197</v>
      </c>
      <c r="CK994" s="99">
        <v>44745799.305175804</v>
      </c>
      <c r="CL994" s="99">
        <v>9834561.5218505897</v>
      </c>
      <c r="CM994" s="203">
        <f t="shared" si="45"/>
        <v>153101.3555192952</v>
      </c>
      <c r="CN994" s="203">
        <f t="shared" si="46"/>
        <v>21386495.299194321</v>
      </c>
      <c r="CO994" s="203">
        <f t="shared" si="47"/>
        <v>82272687.569335997</v>
      </c>
      <c r="CP994" s="99">
        <v>9834561.5218505897</v>
      </c>
      <c r="CQ994" s="99">
        <v>0</v>
      </c>
      <c r="CR994" s="99">
        <v>0</v>
      </c>
      <c r="CS994" s="99">
        <v>0</v>
      </c>
      <c r="CT994" s="99">
        <v>0</v>
      </c>
    </row>
    <row r="995" spans="1:98">
      <c r="A995" s="98" t="s">
        <v>68</v>
      </c>
      <c r="B995" s="100">
        <v>38687</v>
      </c>
      <c r="C995" s="99">
        <v>67937.858844757095</v>
      </c>
      <c r="D995" s="99">
        <v>0</v>
      </c>
      <c r="E995" s="99">
        <v>33150.184389114402</v>
      </c>
      <c r="F995" s="99">
        <v>23479.6217777729</v>
      </c>
      <c r="G995" s="99">
        <v>731.45249514281795</v>
      </c>
      <c r="H995" s="99">
        <v>0</v>
      </c>
      <c r="I995" s="99">
        <v>0</v>
      </c>
      <c r="J995" s="99">
        <v>27626.6015744209</v>
      </c>
      <c r="K995" s="99">
        <v>0</v>
      </c>
      <c r="L995" s="99">
        <v>47392.767705917402</v>
      </c>
      <c r="M995" s="99">
        <v>41018.263195991502</v>
      </c>
      <c r="N995" s="99">
        <v>7118.3825910687401</v>
      </c>
      <c r="O995" s="99">
        <v>0</v>
      </c>
      <c r="P995" s="99">
        <v>0</v>
      </c>
      <c r="Q995" s="99">
        <v>5455.1668271422404</v>
      </c>
      <c r="R995" s="99">
        <v>0</v>
      </c>
      <c r="S995" s="99">
        <v>0</v>
      </c>
      <c r="T995" s="99">
        <v>2486.4206910431399</v>
      </c>
      <c r="U995" s="99">
        <v>51042.172489166303</v>
      </c>
      <c r="V995" s="99">
        <v>3303528.796875</v>
      </c>
      <c r="W995" s="99">
        <v>739.95060955733095</v>
      </c>
      <c r="X995" s="99">
        <v>2310607.1432189899</v>
      </c>
      <c r="Y995" s="99">
        <v>1406779.19223022</v>
      </c>
      <c r="Z995" s="99">
        <v>140517.97179222101</v>
      </c>
      <c r="AA995" s="99">
        <v>0</v>
      </c>
      <c r="AB995" s="99">
        <v>0</v>
      </c>
      <c r="AC995" s="99">
        <v>9446706.63598633</v>
      </c>
      <c r="AD995" s="99">
        <v>0</v>
      </c>
      <c r="AE995" s="99">
        <v>2095305.4730682401</v>
      </c>
      <c r="AF995" s="99">
        <v>1768432.0411529499</v>
      </c>
      <c r="AG995" s="99">
        <v>1098987.3784484901</v>
      </c>
      <c r="AH995" s="99">
        <v>0</v>
      </c>
      <c r="AI995" s="99">
        <v>0</v>
      </c>
      <c r="AJ995" s="99">
        <v>565767.23132324195</v>
      </c>
      <c r="AK995" s="99">
        <v>0</v>
      </c>
      <c r="AL995" s="99">
        <v>0</v>
      </c>
      <c r="AM995" s="99">
        <v>374572.067367554</v>
      </c>
      <c r="AN995" s="99">
        <v>15776470.971191401</v>
      </c>
      <c r="AO995" s="99">
        <v>25744208.707763702</v>
      </c>
      <c r="AP995" s="99">
        <v>5730.0621659755698</v>
      </c>
      <c r="AQ995" s="99">
        <v>17262710.201660201</v>
      </c>
      <c r="AR995" s="99">
        <v>10736938.806518599</v>
      </c>
      <c r="AS995" s="99">
        <v>956743.06369781506</v>
      </c>
      <c r="AT995" s="99">
        <v>0</v>
      </c>
      <c r="AU995" s="99">
        <v>0</v>
      </c>
      <c r="AV995" s="99">
        <v>24090468.558105499</v>
      </c>
      <c r="AW995" s="99">
        <v>0</v>
      </c>
      <c r="AX995" s="99">
        <v>16527248.2177734</v>
      </c>
      <c r="AY995" s="99">
        <v>13716263.314697299</v>
      </c>
      <c r="AZ995" s="99">
        <v>7971265.8323364304</v>
      </c>
      <c r="BA995" s="99">
        <v>0</v>
      </c>
      <c r="BB995" s="99">
        <v>0</v>
      </c>
      <c r="BC995" s="99">
        <v>4221832.9682006799</v>
      </c>
      <c r="BD995" s="99">
        <v>0</v>
      </c>
      <c r="BE995" s="99">
        <v>0</v>
      </c>
      <c r="BF995" s="99">
        <v>2505195.3619079599</v>
      </c>
      <c r="BG995" s="99">
        <v>39261007.7822266</v>
      </c>
      <c r="BH995" s="99">
        <v>4658876.2208862295</v>
      </c>
      <c r="BI995" s="99">
        <v>1357.30502314866</v>
      </c>
      <c r="BJ995" s="99">
        <v>5223511.8241577102</v>
      </c>
      <c r="BK995" s="99">
        <v>4104618.64489746</v>
      </c>
      <c r="BL995" s="99">
        <v>0</v>
      </c>
      <c r="BM995" s="99">
        <v>0</v>
      </c>
      <c r="BN995" s="99">
        <v>0</v>
      </c>
      <c r="BO995" s="99">
        <v>0</v>
      </c>
      <c r="BP995" s="99">
        <v>0</v>
      </c>
      <c r="BQ995" s="99">
        <v>0</v>
      </c>
      <c r="BR995" s="99">
        <v>4544043.92297363</v>
      </c>
      <c r="BS995" s="99">
        <v>3179661.8733825702</v>
      </c>
      <c r="BT995" s="99">
        <v>0</v>
      </c>
      <c r="BU995" s="99">
        <v>0</v>
      </c>
      <c r="BV995" s="99">
        <v>2094361.8130340599</v>
      </c>
      <c r="BW995" s="99">
        <v>0</v>
      </c>
      <c r="BX995" s="99">
        <v>0</v>
      </c>
      <c r="BY995" s="99">
        <v>0</v>
      </c>
      <c r="BZ995" s="99">
        <v>0</v>
      </c>
      <c r="CA995" s="99">
        <v>101198.901158333</v>
      </c>
      <c r="CB995" s="99">
        <v>5619717.4803466797</v>
      </c>
      <c r="CC995" s="99">
        <v>43044108.6630859</v>
      </c>
      <c r="CD995" s="99">
        <v>9876678.7385253906</v>
      </c>
      <c r="CE995" s="99">
        <v>2519.6339354515098</v>
      </c>
      <c r="CF995" s="99">
        <v>383468.58519363397</v>
      </c>
      <c r="CG995" s="99">
        <v>2561051.46734619</v>
      </c>
      <c r="CH995" s="99">
        <v>0</v>
      </c>
      <c r="CI995" s="99">
        <v>103720.874276161</v>
      </c>
      <c r="CJ995" s="99">
        <v>6006788.5583496103</v>
      </c>
      <c r="CK995" s="99">
        <v>45472945.482910201</v>
      </c>
      <c r="CL995" s="99">
        <v>9878763.14916992</v>
      </c>
      <c r="CM995" s="203">
        <f t="shared" si="45"/>
        <v>154763.04676532731</v>
      </c>
      <c r="CN995" s="203">
        <f t="shared" si="46"/>
        <v>21783259.529541012</v>
      </c>
      <c r="CO995" s="203">
        <f t="shared" si="47"/>
        <v>84733953.265136808</v>
      </c>
      <c r="CP995" s="99">
        <v>9878763.14916992</v>
      </c>
      <c r="CQ995" s="99">
        <v>0</v>
      </c>
      <c r="CR995" s="99">
        <v>0</v>
      </c>
      <c r="CS995" s="99">
        <v>0</v>
      </c>
      <c r="CT995" s="99">
        <v>0</v>
      </c>
    </row>
    <row r="996" spans="1:98">
      <c r="A996" s="98" t="s">
        <v>68</v>
      </c>
      <c r="B996" s="100">
        <v>38777</v>
      </c>
      <c r="C996" s="99">
        <v>69781.637733459502</v>
      </c>
      <c r="D996" s="99">
        <v>0</v>
      </c>
      <c r="E996" s="99">
        <v>32180.492969751402</v>
      </c>
      <c r="F996" s="99">
        <v>23096.242896079999</v>
      </c>
      <c r="G996" s="99">
        <v>902.30834363400902</v>
      </c>
      <c r="H996" s="99">
        <v>0</v>
      </c>
      <c r="I996" s="99">
        <v>0</v>
      </c>
      <c r="J996" s="99">
        <v>31635.781987905499</v>
      </c>
      <c r="K996" s="99">
        <v>0</v>
      </c>
      <c r="L996" s="99">
        <v>23324.897641420401</v>
      </c>
      <c r="M996" s="99">
        <v>41703.403285980203</v>
      </c>
      <c r="N996" s="99">
        <v>7034.0908163189897</v>
      </c>
      <c r="O996" s="99">
        <v>30743.862771034201</v>
      </c>
      <c r="P996" s="99">
        <v>0</v>
      </c>
      <c r="Q996" s="99">
        <v>5540.7462778091403</v>
      </c>
      <c r="R996" s="99">
        <v>1733.33595561981</v>
      </c>
      <c r="S996" s="99">
        <v>0</v>
      </c>
      <c r="T996" s="99">
        <v>849.51903468370404</v>
      </c>
      <c r="U996" s="99">
        <v>51494.566341876998</v>
      </c>
      <c r="V996" s="99">
        <v>3414074.2673645001</v>
      </c>
      <c r="W996" s="99">
        <v>773.91127834469103</v>
      </c>
      <c r="X996" s="99">
        <v>2255704.9017028799</v>
      </c>
      <c r="Y996" s="99">
        <v>1394084.70046997</v>
      </c>
      <c r="Z996" s="99">
        <v>162756.46690559399</v>
      </c>
      <c r="AA996" s="99">
        <v>0</v>
      </c>
      <c r="AB996" s="99">
        <v>0</v>
      </c>
      <c r="AC996" s="99">
        <v>12412285.126586899</v>
      </c>
      <c r="AD996" s="99">
        <v>0</v>
      </c>
      <c r="AE996" s="99">
        <v>902591.39103698696</v>
      </c>
      <c r="AF996" s="99">
        <v>1809105.97471619</v>
      </c>
      <c r="AG996" s="99">
        <v>1094884.21498108</v>
      </c>
      <c r="AH996" s="99">
        <v>1310700.03163147</v>
      </c>
      <c r="AI996" s="99">
        <v>0</v>
      </c>
      <c r="AJ996" s="99">
        <v>580307.50159454299</v>
      </c>
      <c r="AK996" s="99">
        <v>246934.65839004499</v>
      </c>
      <c r="AL996" s="99">
        <v>0</v>
      </c>
      <c r="AM996" s="99">
        <v>133121.40705871599</v>
      </c>
      <c r="AN996" s="99">
        <v>16143440.0618896</v>
      </c>
      <c r="AO996" s="99">
        <v>26836423.332519501</v>
      </c>
      <c r="AP996" s="99">
        <v>6077.9992569088899</v>
      </c>
      <c r="AQ996" s="99">
        <v>16984567.661132801</v>
      </c>
      <c r="AR996" s="99">
        <v>10659754.8312988</v>
      </c>
      <c r="AS996" s="99">
        <v>1051531.2068481401</v>
      </c>
      <c r="AT996" s="99">
        <v>0</v>
      </c>
      <c r="AU996" s="99">
        <v>0</v>
      </c>
      <c r="AV996" s="99">
        <v>30451690.393554699</v>
      </c>
      <c r="AW996" s="99">
        <v>0</v>
      </c>
      <c r="AX996" s="99">
        <v>7451260.4849853497</v>
      </c>
      <c r="AY996" s="99">
        <v>14137257.807617201</v>
      </c>
      <c r="AZ996" s="99">
        <v>8037486.4667358398</v>
      </c>
      <c r="BA996" s="99">
        <v>9934784.3041992206</v>
      </c>
      <c r="BB996" s="99">
        <v>0</v>
      </c>
      <c r="BC996" s="99">
        <v>4400525.9306030301</v>
      </c>
      <c r="BD996" s="99">
        <v>1675291.81521606</v>
      </c>
      <c r="BE996" s="99">
        <v>0</v>
      </c>
      <c r="BF996" s="99">
        <v>907725.44528198196</v>
      </c>
      <c r="BG996" s="99">
        <v>40332688.918457001</v>
      </c>
      <c r="BH996" s="99">
        <v>6511698.2009277297</v>
      </c>
      <c r="BI996" s="99">
        <v>647.79311238974299</v>
      </c>
      <c r="BJ996" s="99">
        <v>5901272.58410645</v>
      </c>
      <c r="BK996" s="99">
        <v>4329932.2987670898</v>
      </c>
      <c r="BL996" s="99">
        <v>0</v>
      </c>
      <c r="BM996" s="99">
        <v>0</v>
      </c>
      <c r="BN996" s="99">
        <v>0</v>
      </c>
      <c r="BO996" s="99">
        <v>0</v>
      </c>
      <c r="BP996" s="99">
        <v>0</v>
      </c>
      <c r="BQ996" s="99">
        <v>0</v>
      </c>
      <c r="BR996" s="99">
        <v>4966669.42687988</v>
      </c>
      <c r="BS996" s="99">
        <v>3270488.70135498</v>
      </c>
      <c r="BT996" s="99">
        <v>1936388.4979095501</v>
      </c>
      <c r="BU996" s="99">
        <v>0</v>
      </c>
      <c r="BV996" s="99">
        <v>2198971.4429016099</v>
      </c>
      <c r="BW996" s="99">
        <v>187668.351314545</v>
      </c>
      <c r="BX996" s="99">
        <v>0</v>
      </c>
      <c r="BY996" s="99">
        <v>0</v>
      </c>
      <c r="BZ996" s="99">
        <v>0</v>
      </c>
      <c r="CA996" s="99">
        <v>102006.85546398201</v>
      </c>
      <c r="CB996" s="99">
        <v>5670242.8142700205</v>
      </c>
      <c r="CC996" s="99">
        <v>43786781.042480499</v>
      </c>
      <c r="CD996" s="99">
        <v>12406244.920043901</v>
      </c>
      <c r="CE996" s="99">
        <v>2522.2883044779301</v>
      </c>
      <c r="CF996" s="99">
        <v>380718.00219726597</v>
      </c>
      <c r="CG996" s="99">
        <v>2594758.5824279799</v>
      </c>
      <c r="CH996" s="99">
        <v>0</v>
      </c>
      <c r="CI996" s="99">
        <v>104526.37325191501</v>
      </c>
      <c r="CJ996" s="99">
        <v>6048410.8536987295</v>
      </c>
      <c r="CK996" s="99">
        <v>46445549.491699196</v>
      </c>
      <c r="CL996" s="99">
        <v>12598474.3791504</v>
      </c>
      <c r="CM996" s="203">
        <f t="shared" si="45"/>
        <v>156020.93959379202</v>
      </c>
      <c r="CN996" s="203">
        <f t="shared" si="46"/>
        <v>22191850.91558833</v>
      </c>
      <c r="CO996" s="203">
        <f t="shared" si="47"/>
        <v>86778238.41015619</v>
      </c>
      <c r="CP996" s="99">
        <v>12598474.3791504</v>
      </c>
      <c r="CQ996" s="99">
        <v>0</v>
      </c>
      <c r="CR996" s="99">
        <v>0</v>
      </c>
      <c r="CS996" s="99">
        <v>0</v>
      </c>
      <c r="CT996" s="99">
        <v>0</v>
      </c>
    </row>
    <row r="997" spans="1:98">
      <c r="A997" s="98" t="s">
        <v>68</v>
      </c>
      <c r="B997" s="100">
        <v>38869</v>
      </c>
      <c r="C997" s="99">
        <v>72665.460144042998</v>
      </c>
      <c r="D997" s="99">
        <v>0</v>
      </c>
      <c r="E997" s="99">
        <v>31849.199286699299</v>
      </c>
      <c r="F997" s="99">
        <v>23241.184086084399</v>
      </c>
      <c r="G997" s="99">
        <v>1007.14232368022</v>
      </c>
      <c r="H997" s="99">
        <v>0</v>
      </c>
      <c r="I997" s="99">
        <v>0</v>
      </c>
      <c r="J997" s="99">
        <v>35296.316768646197</v>
      </c>
      <c r="K997" s="99">
        <v>0</v>
      </c>
      <c r="L997" s="99">
        <v>22314.709743022901</v>
      </c>
      <c r="M997" s="99">
        <v>42519.579308032997</v>
      </c>
      <c r="N997" s="99">
        <v>6959.4230058193198</v>
      </c>
      <c r="O997" s="99">
        <v>32010.5708065033</v>
      </c>
      <c r="P997" s="99">
        <v>0</v>
      </c>
      <c r="Q997" s="99">
        <v>5620.6298781633404</v>
      </c>
      <c r="R997" s="99">
        <v>1817.2656199932101</v>
      </c>
      <c r="S997" s="99">
        <v>0</v>
      </c>
      <c r="T997" s="99">
        <v>786.34370217472303</v>
      </c>
      <c r="U997" s="99">
        <v>51955.616351604498</v>
      </c>
      <c r="V997" s="99">
        <v>3545973.9725341802</v>
      </c>
      <c r="W997" s="99">
        <v>1044.4687860459101</v>
      </c>
      <c r="X997" s="99">
        <v>2206146.52416992</v>
      </c>
      <c r="Y997" s="99">
        <v>1382872.2067108201</v>
      </c>
      <c r="Z997" s="99">
        <v>184814.022031784</v>
      </c>
      <c r="AA997" s="99">
        <v>0</v>
      </c>
      <c r="AB997" s="99">
        <v>0</v>
      </c>
      <c r="AC997" s="99">
        <v>12522660.4517822</v>
      </c>
      <c r="AD997" s="99">
        <v>0</v>
      </c>
      <c r="AE997" s="99">
        <v>865076.36541748</v>
      </c>
      <c r="AF997" s="99">
        <v>1844108.7256012</v>
      </c>
      <c r="AG997" s="99">
        <v>1084799.98657227</v>
      </c>
      <c r="AH997" s="99">
        <v>1360740.60847473</v>
      </c>
      <c r="AI997" s="99">
        <v>0</v>
      </c>
      <c r="AJ997" s="99">
        <v>581955.83241271996</v>
      </c>
      <c r="AK997" s="99">
        <v>258472.60291862499</v>
      </c>
      <c r="AL997" s="99">
        <v>0</v>
      </c>
      <c r="AM997" s="99">
        <v>121403.868512154</v>
      </c>
      <c r="AN997" s="99">
        <v>16449478.4682617</v>
      </c>
      <c r="AO997" s="99">
        <v>28238874.5244141</v>
      </c>
      <c r="AP997" s="99">
        <v>8194.1477084159906</v>
      </c>
      <c r="AQ997" s="99">
        <v>16629969.463256801</v>
      </c>
      <c r="AR997" s="99">
        <v>10561701.057128901</v>
      </c>
      <c r="AS997" s="99">
        <v>1278181.95547485</v>
      </c>
      <c r="AT997" s="99">
        <v>0</v>
      </c>
      <c r="AU997" s="99">
        <v>0</v>
      </c>
      <c r="AV997" s="99">
        <v>31246280.5546875</v>
      </c>
      <c r="AW997" s="99">
        <v>0</v>
      </c>
      <c r="AX997" s="99">
        <v>7164935.5598754901</v>
      </c>
      <c r="AY997" s="99">
        <v>14789705.4929199</v>
      </c>
      <c r="AZ997" s="99">
        <v>8064325.7587890597</v>
      </c>
      <c r="BA997" s="99">
        <v>10417715.021972699</v>
      </c>
      <c r="BB997" s="99">
        <v>0</v>
      </c>
      <c r="BC997" s="99">
        <v>4427406.3098144503</v>
      </c>
      <c r="BD997" s="99">
        <v>1769900.54017639</v>
      </c>
      <c r="BE997" s="99">
        <v>0</v>
      </c>
      <c r="BF997" s="99">
        <v>839937.88856506301</v>
      </c>
      <c r="BG997" s="99">
        <v>41459995.625</v>
      </c>
      <c r="BH997" s="99">
        <v>6856470.63000488</v>
      </c>
      <c r="BI997" s="99">
        <v>1245.4683686047799</v>
      </c>
      <c r="BJ997" s="99">
        <v>5779205.4436035203</v>
      </c>
      <c r="BK997" s="99">
        <v>4269980.6376342801</v>
      </c>
      <c r="BL997" s="99">
        <v>0</v>
      </c>
      <c r="BM997" s="99">
        <v>0</v>
      </c>
      <c r="BN997" s="99">
        <v>0</v>
      </c>
      <c r="BO997" s="99">
        <v>0</v>
      </c>
      <c r="BP997" s="99">
        <v>0</v>
      </c>
      <c r="BQ997" s="99">
        <v>0</v>
      </c>
      <c r="BR997" s="99">
        <v>5104090.7670288105</v>
      </c>
      <c r="BS997" s="99">
        <v>3283572.6650085398</v>
      </c>
      <c r="BT997" s="99">
        <v>2030425.3630981401</v>
      </c>
      <c r="BU997" s="99">
        <v>0</v>
      </c>
      <c r="BV997" s="99">
        <v>2210337.0615539602</v>
      </c>
      <c r="BW997" s="99">
        <v>199454.252698898</v>
      </c>
      <c r="BX997" s="99">
        <v>0</v>
      </c>
      <c r="BY997" s="99">
        <v>0</v>
      </c>
      <c r="BZ997" s="99">
        <v>0</v>
      </c>
      <c r="CA997" s="99">
        <v>104628.194244385</v>
      </c>
      <c r="CB997" s="99">
        <v>5757110.5654296903</v>
      </c>
      <c r="CC997" s="99">
        <v>44823793.549804702</v>
      </c>
      <c r="CD997" s="99">
        <v>12601603.673095699</v>
      </c>
      <c r="CE997" s="99">
        <v>2542.3053627908198</v>
      </c>
      <c r="CF997" s="99">
        <v>382112.81933593802</v>
      </c>
      <c r="CG997" s="99">
        <v>2626215.6549682599</v>
      </c>
      <c r="CH997" s="99">
        <v>0</v>
      </c>
      <c r="CI997" s="99">
        <v>107173.16390228301</v>
      </c>
      <c r="CJ997" s="99">
        <v>6142357.9935302697</v>
      </c>
      <c r="CK997" s="99">
        <v>47429491.427734397</v>
      </c>
      <c r="CL997" s="99">
        <v>12805245.9068604</v>
      </c>
      <c r="CM997" s="203">
        <f t="shared" si="45"/>
        <v>159128.7802538875</v>
      </c>
      <c r="CN997" s="203">
        <f t="shared" si="46"/>
        <v>22591836.46179197</v>
      </c>
      <c r="CO997" s="203">
        <f t="shared" si="47"/>
        <v>88889487.052734405</v>
      </c>
      <c r="CP997" s="99">
        <v>12805245.9068604</v>
      </c>
      <c r="CQ997" s="99">
        <v>0</v>
      </c>
      <c r="CR997" s="99">
        <v>0</v>
      </c>
      <c r="CS997" s="99">
        <v>0</v>
      </c>
      <c r="CT997" s="99">
        <v>0</v>
      </c>
    </row>
    <row r="998" spans="1:98">
      <c r="A998" s="98" t="s">
        <v>68</v>
      </c>
      <c r="B998" s="100">
        <v>38961</v>
      </c>
      <c r="C998" s="99">
        <v>74118.545324325605</v>
      </c>
      <c r="D998" s="99">
        <v>0</v>
      </c>
      <c r="E998" s="99">
        <v>31208.908223390601</v>
      </c>
      <c r="F998" s="99">
        <v>22999.5315072536</v>
      </c>
      <c r="G998" s="99">
        <v>1154.08682024479</v>
      </c>
      <c r="H998" s="99">
        <v>0</v>
      </c>
      <c r="I998" s="99">
        <v>0</v>
      </c>
      <c r="J998" s="99">
        <v>38729.642665863001</v>
      </c>
      <c r="K998" s="99">
        <v>0</v>
      </c>
      <c r="L998" s="99">
        <v>21019.902132511099</v>
      </c>
      <c r="M998" s="99">
        <v>42812.124894142202</v>
      </c>
      <c r="N998" s="99">
        <v>6952.8129289746303</v>
      </c>
      <c r="O998" s="99">
        <v>33055.226275444002</v>
      </c>
      <c r="P998" s="99">
        <v>0</v>
      </c>
      <c r="Q998" s="99">
        <v>5667.7749327421197</v>
      </c>
      <c r="R998" s="99">
        <v>1881.83447170258</v>
      </c>
      <c r="S998" s="99">
        <v>0</v>
      </c>
      <c r="T998" s="99">
        <v>745.30039268732105</v>
      </c>
      <c r="U998" s="99">
        <v>52163.042206287399</v>
      </c>
      <c r="V998" s="99">
        <v>3605272.5197448698</v>
      </c>
      <c r="W998" s="99">
        <v>274.83386448770801</v>
      </c>
      <c r="X998" s="99">
        <v>2146093.0846252399</v>
      </c>
      <c r="Y998" s="99">
        <v>1357215.5096283001</v>
      </c>
      <c r="Z998" s="99">
        <v>206092.96073341399</v>
      </c>
      <c r="AA998" s="99">
        <v>0</v>
      </c>
      <c r="AB998" s="99">
        <v>0</v>
      </c>
      <c r="AC998" s="99">
        <v>13361764.036743199</v>
      </c>
      <c r="AD998" s="99">
        <v>0</v>
      </c>
      <c r="AE998" s="99">
        <v>796093.59352111805</v>
      </c>
      <c r="AF998" s="99">
        <v>1851068.4000396701</v>
      </c>
      <c r="AG998" s="99">
        <v>1065611.5520935101</v>
      </c>
      <c r="AH998" s="99">
        <v>1398214.58999634</v>
      </c>
      <c r="AI998" s="99">
        <v>0</v>
      </c>
      <c r="AJ998" s="99">
        <v>584059.52426147496</v>
      </c>
      <c r="AK998" s="99">
        <v>266203.726768494</v>
      </c>
      <c r="AL998" s="99">
        <v>0</v>
      </c>
      <c r="AM998" s="99">
        <v>115884.961418152</v>
      </c>
      <c r="AN998" s="99">
        <v>16555316.333862299</v>
      </c>
      <c r="AO998" s="99">
        <v>29010670.517333999</v>
      </c>
      <c r="AP998" s="99">
        <v>2522.5403825938702</v>
      </c>
      <c r="AQ998" s="99">
        <v>16243114.0432129</v>
      </c>
      <c r="AR998" s="99">
        <v>10385978.3892822</v>
      </c>
      <c r="AS998" s="99">
        <v>1456852.4706420901</v>
      </c>
      <c r="AT998" s="99">
        <v>0</v>
      </c>
      <c r="AU998" s="99">
        <v>0</v>
      </c>
      <c r="AV998" s="99">
        <v>34656326.224121101</v>
      </c>
      <c r="AW998" s="99">
        <v>0</v>
      </c>
      <c r="AX998" s="99">
        <v>6602453.2551269503</v>
      </c>
      <c r="AY998" s="99">
        <v>14826468.111816401</v>
      </c>
      <c r="AZ998" s="99">
        <v>7963844.8072509803</v>
      </c>
      <c r="BA998" s="99">
        <v>10847786.454956099</v>
      </c>
      <c r="BB998" s="99">
        <v>0</v>
      </c>
      <c r="BC998" s="99">
        <v>4502855.6114502</v>
      </c>
      <c r="BD998" s="99">
        <v>1831419.64755249</v>
      </c>
      <c r="BE998" s="99">
        <v>0</v>
      </c>
      <c r="BF998" s="99">
        <v>809730.72303771996</v>
      </c>
      <c r="BG998" s="99">
        <v>42613665.021484397</v>
      </c>
      <c r="BH998" s="99">
        <v>6967714.3866577102</v>
      </c>
      <c r="BI998" s="99">
        <v>305.39762427657797</v>
      </c>
      <c r="BJ998" s="99">
        <v>5676697.0299072303</v>
      </c>
      <c r="BK998" s="99">
        <v>4240691.9142456101</v>
      </c>
      <c r="BL998" s="99">
        <v>0</v>
      </c>
      <c r="BM998" s="99">
        <v>0</v>
      </c>
      <c r="BN998" s="99">
        <v>0</v>
      </c>
      <c r="BO998" s="99">
        <v>0</v>
      </c>
      <c r="BP998" s="99">
        <v>0</v>
      </c>
      <c r="BQ998" s="99">
        <v>0</v>
      </c>
      <c r="BR998" s="99">
        <v>5077462.8977661096</v>
      </c>
      <c r="BS998" s="99">
        <v>3248491.8352966299</v>
      </c>
      <c r="BT998" s="99">
        <v>2115317.1232910198</v>
      </c>
      <c r="BU998" s="99">
        <v>0</v>
      </c>
      <c r="BV998" s="99">
        <v>2255726.4972228999</v>
      </c>
      <c r="BW998" s="99">
        <v>204063.128437042</v>
      </c>
      <c r="BX998" s="99">
        <v>0</v>
      </c>
      <c r="BY998" s="99">
        <v>0</v>
      </c>
      <c r="BZ998" s="99">
        <v>0</v>
      </c>
      <c r="CA998" s="99">
        <v>105140.552453995</v>
      </c>
      <c r="CB998" s="99">
        <v>5752077.2728271503</v>
      </c>
      <c r="CC998" s="99">
        <v>45337113.8193359</v>
      </c>
      <c r="CD998" s="99">
        <v>12689420.227661099</v>
      </c>
      <c r="CE998" s="99">
        <v>2572.0047786533801</v>
      </c>
      <c r="CF998" s="99">
        <v>386230.67982482899</v>
      </c>
      <c r="CG998" s="99">
        <v>2686514.0935974098</v>
      </c>
      <c r="CH998" s="99">
        <v>0</v>
      </c>
      <c r="CI998" s="99">
        <v>107711.468978882</v>
      </c>
      <c r="CJ998" s="99">
        <v>6141308.7861938505</v>
      </c>
      <c r="CK998" s="99">
        <v>47933825.8427734</v>
      </c>
      <c r="CL998" s="99">
        <v>12894656.0429688</v>
      </c>
      <c r="CM998" s="203">
        <f t="shared" si="45"/>
        <v>159874.51118516939</v>
      </c>
      <c r="CN998" s="203">
        <f t="shared" si="46"/>
        <v>22696625.120056149</v>
      </c>
      <c r="CO998" s="203">
        <f t="shared" si="47"/>
        <v>90547490.864257798</v>
      </c>
      <c r="CP998" s="99">
        <v>12894656.0429688</v>
      </c>
      <c r="CQ998" s="99">
        <v>0</v>
      </c>
      <c r="CR998" s="99">
        <v>0</v>
      </c>
      <c r="CS998" s="99">
        <v>0</v>
      </c>
      <c r="CT998" s="99">
        <v>0</v>
      </c>
    </row>
    <row r="999" spans="1:98">
      <c r="A999" s="98" t="s">
        <v>68</v>
      </c>
      <c r="B999" s="100">
        <v>39052</v>
      </c>
      <c r="C999" s="99">
        <v>76519.953945159898</v>
      </c>
      <c r="D999" s="99">
        <v>0</v>
      </c>
      <c r="E999" s="99">
        <v>30742.444179534901</v>
      </c>
      <c r="F999" s="99">
        <v>22948.231724977501</v>
      </c>
      <c r="G999" s="99">
        <v>1258.8651756793299</v>
      </c>
      <c r="H999" s="99">
        <v>0</v>
      </c>
      <c r="I999" s="99">
        <v>0</v>
      </c>
      <c r="J999" s="99">
        <v>43276.510924339302</v>
      </c>
      <c r="K999" s="99">
        <v>0</v>
      </c>
      <c r="L999" s="99">
        <v>21450.748092174501</v>
      </c>
      <c r="M999" s="99">
        <v>43375.660498142199</v>
      </c>
      <c r="N999" s="99">
        <v>6983.39420282841</v>
      </c>
      <c r="O999" s="99">
        <v>34336.827909946398</v>
      </c>
      <c r="P999" s="99">
        <v>0</v>
      </c>
      <c r="Q999" s="99">
        <v>5681.6112165451104</v>
      </c>
      <c r="R999" s="99">
        <v>1945.5818626284599</v>
      </c>
      <c r="S999" s="99">
        <v>0</v>
      </c>
      <c r="T999" s="99">
        <v>696.89022985845804</v>
      </c>
      <c r="U999" s="99">
        <v>53123.037766933398</v>
      </c>
      <c r="V999" s="99">
        <v>3682913.2305602999</v>
      </c>
      <c r="W999" s="99">
        <v>482.25419948995102</v>
      </c>
      <c r="X999" s="99">
        <v>2110869.2622680701</v>
      </c>
      <c r="Y999" s="99">
        <v>1347532.9387970001</v>
      </c>
      <c r="Z999" s="99">
        <v>230299.411966324</v>
      </c>
      <c r="AA999" s="99">
        <v>0</v>
      </c>
      <c r="AB999" s="99">
        <v>0</v>
      </c>
      <c r="AC999" s="99">
        <v>15040463.038208</v>
      </c>
      <c r="AD999" s="99">
        <v>0</v>
      </c>
      <c r="AE999" s="99">
        <v>820123.77858734096</v>
      </c>
      <c r="AF999" s="99">
        <v>1851061.8549804699</v>
      </c>
      <c r="AG999" s="99">
        <v>1067794.7875061</v>
      </c>
      <c r="AH999" s="99">
        <v>1458067.9859619101</v>
      </c>
      <c r="AI999" s="99">
        <v>0</v>
      </c>
      <c r="AJ999" s="99">
        <v>586632.87048339797</v>
      </c>
      <c r="AK999" s="99">
        <v>285817.492160797</v>
      </c>
      <c r="AL999" s="99">
        <v>0</v>
      </c>
      <c r="AM999" s="99">
        <v>107752.456321716</v>
      </c>
      <c r="AN999" s="99">
        <v>17092800.182861298</v>
      </c>
      <c r="AO999" s="99">
        <v>29981608.395996101</v>
      </c>
      <c r="AP999" s="99">
        <v>3992.1351527571701</v>
      </c>
      <c r="AQ999" s="99">
        <v>16036163.6060791</v>
      </c>
      <c r="AR999" s="99">
        <v>10342955.5352783</v>
      </c>
      <c r="AS999" s="99">
        <v>1601790.35169983</v>
      </c>
      <c r="AT999" s="99">
        <v>0</v>
      </c>
      <c r="AU999" s="99">
        <v>0</v>
      </c>
      <c r="AV999" s="99">
        <v>39688539.227050804</v>
      </c>
      <c r="AW999" s="99">
        <v>0</v>
      </c>
      <c r="AX999" s="99">
        <v>7025035.0698852502</v>
      </c>
      <c r="AY999" s="99">
        <v>14962434.9924316</v>
      </c>
      <c r="AZ999" s="99">
        <v>8030476.5480346698</v>
      </c>
      <c r="BA999" s="99">
        <v>11470621.8828125</v>
      </c>
      <c r="BB999" s="99">
        <v>0</v>
      </c>
      <c r="BC999" s="99">
        <v>4547980.3189086895</v>
      </c>
      <c r="BD999" s="99">
        <v>1974682.37338257</v>
      </c>
      <c r="BE999" s="99">
        <v>0</v>
      </c>
      <c r="BF999" s="99">
        <v>758066.51551055897</v>
      </c>
      <c r="BG999" s="99">
        <v>44153149.630859397</v>
      </c>
      <c r="BH999" s="99">
        <v>7407528.04541016</v>
      </c>
      <c r="BI999" s="99">
        <v>453.59576082974701</v>
      </c>
      <c r="BJ999" s="99">
        <v>5594996.35229492</v>
      </c>
      <c r="BK999" s="99">
        <v>4189662.0089721698</v>
      </c>
      <c r="BL999" s="99">
        <v>0</v>
      </c>
      <c r="BM999" s="99">
        <v>0</v>
      </c>
      <c r="BN999" s="99">
        <v>0</v>
      </c>
      <c r="BO999" s="99">
        <v>0</v>
      </c>
      <c r="BP999" s="99">
        <v>0</v>
      </c>
      <c r="BQ999" s="99">
        <v>0</v>
      </c>
      <c r="BR999" s="99">
        <v>5206495.1549682599</v>
      </c>
      <c r="BS999" s="99">
        <v>3271187.2081603999</v>
      </c>
      <c r="BT999" s="99">
        <v>2235737.3580627399</v>
      </c>
      <c r="BU999" s="99">
        <v>0</v>
      </c>
      <c r="BV999" s="99">
        <v>2283613.0175781301</v>
      </c>
      <c r="BW999" s="99">
        <v>220832.91226959199</v>
      </c>
      <c r="BX999" s="99">
        <v>0</v>
      </c>
      <c r="BY999" s="99">
        <v>0</v>
      </c>
      <c r="BZ999" s="99">
        <v>0</v>
      </c>
      <c r="CA999" s="99">
        <v>107268.14076995901</v>
      </c>
      <c r="CB999" s="99">
        <v>5796036.8520507803</v>
      </c>
      <c r="CC999" s="99">
        <v>46008256.253417999</v>
      </c>
      <c r="CD999" s="99">
        <v>13000313.201416001</v>
      </c>
      <c r="CE999" s="99">
        <v>2605.4419145882098</v>
      </c>
      <c r="CF999" s="99">
        <v>395361.786224365</v>
      </c>
      <c r="CG999" s="99">
        <v>2745125.7718200702</v>
      </c>
      <c r="CH999" s="99">
        <v>0</v>
      </c>
      <c r="CI999" s="99">
        <v>109875.501854897</v>
      </c>
      <c r="CJ999" s="99">
        <v>6193231.4118652297</v>
      </c>
      <c r="CK999" s="99">
        <v>48677196.222167999</v>
      </c>
      <c r="CL999" s="99">
        <v>13220745.470214801</v>
      </c>
      <c r="CM999" s="203">
        <f t="shared" si="45"/>
        <v>162998.53962183039</v>
      </c>
      <c r="CN999" s="203">
        <f t="shared" si="46"/>
        <v>23286031.594726529</v>
      </c>
      <c r="CO999" s="203">
        <f t="shared" si="47"/>
        <v>92830345.853027403</v>
      </c>
      <c r="CP999" s="99">
        <v>13220745.470214801</v>
      </c>
      <c r="CQ999" s="99">
        <v>0</v>
      </c>
      <c r="CR999" s="99">
        <v>0</v>
      </c>
      <c r="CS999" s="99">
        <v>0</v>
      </c>
      <c r="CT999" s="99">
        <v>0</v>
      </c>
    </row>
    <row r="1000" spans="1:98">
      <c r="A1000" s="98" t="s">
        <v>68</v>
      </c>
      <c r="B1000" s="100">
        <v>39142</v>
      </c>
      <c r="C1000" s="99">
        <v>78898.103866577105</v>
      </c>
      <c r="D1000" s="99">
        <v>0</v>
      </c>
      <c r="E1000" s="99">
        <v>29344.6919453144</v>
      </c>
      <c r="F1000" s="99">
        <v>22250.2070150375</v>
      </c>
      <c r="G1000" s="99">
        <v>1449.8524949699599</v>
      </c>
      <c r="H1000" s="99">
        <v>0</v>
      </c>
      <c r="I1000" s="99">
        <v>0</v>
      </c>
      <c r="J1000" s="99">
        <v>45958.066822528803</v>
      </c>
      <c r="K1000" s="99">
        <v>0</v>
      </c>
      <c r="L1000" s="99">
        <v>20776.557193279299</v>
      </c>
      <c r="M1000" s="99">
        <v>43772.148594379403</v>
      </c>
      <c r="N1000" s="99">
        <v>6817.1382272839501</v>
      </c>
      <c r="O1000" s="99">
        <v>35459.033614158601</v>
      </c>
      <c r="P1000" s="99">
        <v>0</v>
      </c>
      <c r="Q1000" s="99">
        <v>5723.7267306447002</v>
      </c>
      <c r="R1000" s="99">
        <v>2021.78050337732</v>
      </c>
      <c r="S1000" s="99">
        <v>0</v>
      </c>
      <c r="T1000" s="99">
        <v>678.22240773588396</v>
      </c>
      <c r="U1000" s="99">
        <v>53948.166748046897</v>
      </c>
      <c r="V1000" s="99">
        <v>3775936.1569519001</v>
      </c>
      <c r="W1000" s="99">
        <v>480.44365970417903</v>
      </c>
      <c r="X1000" s="99">
        <v>2014049.2405242899</v>
      </c>
      <c r="Y1000" s="99">
        <v>1312355.9219665499</v>
      </c>
      <c r="Z1000" s="99">
        <v>245790.97901725801</v>
      </c>
      <c r="AA1000" s="99">
        <v>0</v>
      </c>
      <c r="AB1000" s="99">
        <v>0</v>
      </c>
      <c r="AC1000" s="99">
        <v>17323084.645996101</v>
      </c>
      <c r="AD1000" s="99">
        <v>0</v>
      </c>
      <c r="AE1000" s="99">
        <v>789470.38073730504</v>
      </c>
      <c r="AF1000" s="99">
        <v>1851322.7095184301</v>
      </c>
      <c r="AG1000" s="99">
        <v>1054078.0932922401</v>
      </c>
      <c r="AH1000" s="99">
        <v>1503757.7203369101</v>
      </c>
      <c r="AI1000" s="99">
        <v>0</v>
      </c>
      <c r="AJ1000" s="99">
        <v>589177.96004486096</v>
      </c>
      <c r="AK1000" s="99">
        <v>290730.49922943098</v>
      </c>
      <c r="AL1000" s="99">
        <v>0</v>
      </c>
      <c r="AM1000" s="99">
        <v>101386.736176491</v>
      </c>
      <c r="AN1000" s="99">
        <v>17432482.295410201</v>
      </c>
      <c r="AO1000" s="99">
        <v>31084059.621826202</v>
      </c>
      <c r="AP1000" s="99">
        <v>3818.3331577479798</v>
      </c>
      <c r="AQ1000" s="99">
        <v>15307960.2302246</v>
      </c>
      <c r="AR1000" s="99">
        <v>10025332.170410199</v>
      </c>
      <c r="AS1000" s="99">
        <v>1719332.8396453899</v>
      </c>
      <c r="AT1000" s="99">
        <v>0</v>
      </c>
      <c r="AU1000" s="99">
        <v>0</v>
      </c>
      <c r="AV1000" s="99">
        <v>44390040.660156302</v>
      </c>
      <c r="AW1000" s="99">
        <v>0</v>
      </c>
      <c r="AX1000" s="99">
        <v>6787242.2051391602</v>
      </c>
      <c r="AY1000" s="99">
        <v>15145987.631713901</v>
      </c>
      <c r="AZ1000" s="99">
        <v>7924326.6635131799</v>
      </c>
      <c r="BA1000" s="99">
        <v>11958957.1276855</v>
      </c>
      <c r="BB1000" s="99">
        <v>0</v>
      </c>
      <c r="BC1000" s="99">
        <v>4580017.5874633798</v>
      </c>
      <c r="BD1000" s="99">
        <v>2024839.2032470701</v>
      </c>
      <c r="BE1000" s="99">
        <v>0</v>
      </c>
      <c r="BF1000" s="99">
        <v>712871.27617645299</v>
      </c>
      <c r="BG1000" s="99">
        <v>45397849.2177734</v>
      </c>
      <c r="BH1000" s="99">
        <v>7746582.7733764602</v>
      </c>
      <c r="BI1000" s="99">
        <v>575.77954496443294</v>
      </c>
      <c r="BJ1000" s="99">
        <v>5452181.7147216797</v>
      </c>
      <c r="BK1000" s="99">
        <v>4115963.2834472698</v>
      </c>
      <c r="BL1000" s="99">
        <v>0</v>
      </c>
      <c r="BM1000" s="99">
        <v>0</v>
      </c>
      <c r="BN1000" s="99">
        <v>0</v>
      </c>
      <c r="BO1000" s="99">
        <v>0</v>
      </c>
      <c r="BP1000" s="99">
        <v>0</v>
      </c>
      <c r="BQ1000" s="99">
        <v>0</v>
      </c>
      <c r="BR1000" s="99">
        <v>5299214.0993652297</v>
      </c>
      <c r="BS1000" s="99">
        <v>3238551.55551147</v>
      </c>
      <c r="BT1000" s="99">
        <v>2330615.5954284701</v>
      </c>
      <c r="BU1000" s="99">
        <v>0</v>
      </c>
      <c r="BV1000" s="99">
        <v>2300818.5711059598</v>
      </c>
      <c r="BW1000" s="99">
        <v>228464.49015235901</v>
      </c>
      <c r="BX1000" s="99">
        <v>0</v>
      </c>
      <c r="BY1000" s="99">
        <v>0</v>
      </c>
      <c r="BZ1000" s="99">
        <v>0</v>
      </c>
      <c r="CA1000" s="99">
        <v>108320.030755997</v>
      </c>
      <c r="CB1000" s="99">
        <v>5797037.2634887705</v>
      </c>
      <c r="CC1000" s="99">
        <v>46438820.921875</v>
      </c>
      <c r="CD1000" s="99">
        <v>13196982.526123</v>
      </c>
      <c r="CE1000" s="99">
        <v>2663.62807235122</v>
      </c>
      <c r="CF1000" s="99">
        <v>393618.86354064901</v>
      </c>
      <c r="CG1000" s="99">
        <v>2760764.3673095698</v>
      </c>
      <c r="CH1000" s="99">
        <v>0</v>
      </c>
      <c r="CI1000" s="99">
        <v>110979.4441576</v>
      </c>
      <c r="CJ1000" s="99">
        <v>6191203.3211059598</v>
      </c>
      <c r="CK1000" s="99">
        <v>49188666.672363304</v>
      </c>
      <c r="CL1000" s="99">
        <v>13433833.0783691</v>
      </c>
      <c r="CM1000" s="203">
        <f t="shared" si="45"/>
        <v>164927.6109056469</v>
      </c>
      <c r="CN1000" s="203">
        <f t="shared" si="46"/>
        <v>23623685.616516162</v>
      </c>
      <c r="CO1000" s="203">
        <f t="shared" si="47"/>
        <v>94586515.890136704</v>
      </c>
      <c r="CP1000" s="99">
        <v>13433833.0783691</v>
      </c>
      <c r="CQ1000" s="99">
        <v>0</v>
      </c>
      <c r="CR1000" s="99">
        <v>0</v>
      </c>
      <c r="CS1000" s="99">
        <v>0</v>
      </c>
      <c r="CT1000" s="99">
        <v>0</v>
      </c>
    </row>
    <row r="1001" spans="1:98">
      <c r="A1001" s="98" t="s">
        <v>68</v>
      </c>
      <c r="B1001" s="100">
        <v>39234</v>
      </c>
      <c r="C1001" s="99">
        <v>80138.727519035296</v>
      </c>
      <c r="D1001" s="99">
        <v>0</v>
      </c>
      <c r="E1001" s="99">
        <v>27899.080139637001</v>
      </c>
      <c r="F1001" s="99">
        <v>21493.8009262085</v>
      </c>
      <c r="G1001" s="99">
        <v>1598.95387160778</v>
      </c>
      <c r="H1001" s="99">
        <v>0</v>
      </c>
      <c r="I1001" s="99">
        <v>0</v>
      </c>
      <c r="J1001" s="99">
        <v>48197.623986244202</v>
      </c>
      <c r="K1001" s="99">
        <v>0</v>
      </c>
      <c r="L1001" s="99">
        <v>20528.514001131101</v>
      </c>
      <c r="M1001" s="99">
        <v>43402.401293754599</v>
      </c>
      <c r="N1001" s="99">
        <v>6715.6902122497604</v>
      </c>
      <c r="O1001" s="99">
        <v>35470.833120822899</v>
      </c>
      <c r="P1001" s="99">
        <v>0</v>
      </c>
      <c r="Q1001" s="99">
        <v>5622.8790533542597</v>
      </c>
      <c r="R1001" s="99">
        <v>2071.6496559381499</v>
      </c>
      <c r="S1001" s="99">
        <v>0</v>
      </c>
      <c r="T1001" s="99">
        <v>687.50662498176098</v>
      </c>
      <c r="U1001" s="99">
        <v>54530.224933147401</v>
      </c>
      <c r="V1001" s="99">
        <v>3863108.5027771001</v>
      </c>
      <c r="W1001" s="99">
        <v>581.89456314593599</v>
      </c>
      <c r="X1001" s="99">
        <v>1936396.9129028299</v>
      </c>
      <c r="Y1001" s="99">
        <v>1275698.8560943599</v>
      </c>
      <c r="Z1001" s="99">
        <v>263581.56006622303</v>
      </c>
      <c r="AA1001" s="99">
        <v>0</v>
      </c>
      <c r="AB1001" s="99">
        <v>0</v>
      </c>
      <c r="AC1001" s="99">
        <v>16703141.282958999</v>
      </c>
      <c r="AD1001" s="99">
        <v>0</v>
      </c>
      <c r="AE1001" s="99">
        <v>767793.91170501697</v>
      </c>
      <c r="AF1001" s="99">
        <v>1854075.6307220501</v>
      </c>
      <c r="AG1001" s="99">
        <v>1049389.5713653599</v>
      </c>
      <c r="AH1001" s="99">
        <v>1512222.88887024</v>
      </c>
      <c r="AI1001" s="99">
        <v>0</v>
      </c>
      <c r="AJ1001" s="99">
        <v>597191.37921905494</v>
      </c>
      <c r="AK1001" s="99">
        <v>294183.47389602702</v>
      </c>
      <c r="AL1001" s="99">
        <v>0</v>
      </c>
      <c r="AM1001" s="99">
        <v>97241.885243415803</v>
      </c>
      <c r="AN1001" s="99">
        <v>17752729.814208999</v>
      </c>
      <c r="AO1001" s="99">
        <v>32111605.111083999</v>
      </c>
      <c r="AP1001" s="99">
        <v>4675.6387352347401</v>
      </c>
      <c r="AQ1001" s="99">
        <v>14775825.267700201</v>
      </c>
      <c r="AR1001" s="99">
        <v>9774397.0418701209</v>
      </c>
      <c r="AS1001" s="99">
        <v>1858672.7964782701</v>
      </c>
      <c r="AT1001" s="99">
        <v>0</v>
      </c>
      <c r="AU1001" s="99">
        <v>0</v>
      </c>
      <c r="AV1001" s="99">
        <v>43549403.472656302</v>
      </c>
      <c r="AW1001" s="99">
        <v>0</v>
      </c>
      <c r="AX1001" s="99">
        <v>6713534.4117431603</v>
      </c>
      <c r="AY1001" s="99">
        <v>15366980.259643599</v>
      </c>
      <c r="AZ1001" s="99">
        <v>7961768.9674072303</v>
      </c>
      <c r="BA1001" s="99">
        <v>12098314.5638428</v>
      </c>
      <c r="BB1001" s="99">
        <v>0</v>
      </c>
      <c r="BC1001" s="99">
        <v>4645013.6752929697</v>
      </c>
      <c r="BD1001" s="99">
        <v>2064878.5680694601</v>
      </c>
      <c r="BE1001" s="99">
        <v>0</v>
      </c>
      <c r="BF1001" s="99">
        <v>690868.39386749303</v>
      </c>
      <c r="BG1001" s="99">
        <v>46527571.718261696</v>
      </c>
      <c r="BH1001" s="99">
        <v>7953586.9407959003</v>
      </c>
      <c r="BI1001" s="99">
        <v>542.90715099126101</v>
      </c>
      <c r="BJ1001" s="99">
        <v>5285725.1794433603</v>
      </c>
      <c r="BK1001" s="99">
        <v>4031698.6993408198</v>
      </c>
      <c r="BL1001" s="99">
        <v>0</v>
      </c>
      <c r="BM1001" s="99">
        <v>0</v>
      </c>
      <c r="BN1001" s="99">
        <v>0</v>
      </c>
      <c r="BO1001" s="99">
        <v>0</v>
      </c>
      <c r="BP1001" s="99">
        <v>0</v>
      </c>
      <c r="BQ1001" s="99">
        <v>0</v>
      </c>
      <c r="BR1001" s="99">
        <v>5300571.1589965802</v>
      </c>
      <c r="BS1001" s="99">
        <v>3254281.1309509301</v>
      </c>
      <c r="BT1001" s="99">
        <v>2357168.7510681199</v>
      </c>
      <c r="BU1001" s="99">
        <v>0</v>
      </c>
      <c r="BV1001" s="99">
        <v>2339359.2686157199</v>
      </c>
      <c r="BW1001" s="99">
        <v>232073.720727921</v>
      </c>
      <c r="BX1001" s="99">
        <v>0</v>
      </c>
      <c r="BY1001" s="99">
        <v>0</v>
      </c>
      <c r="BZ1001" s="99">
        <v>0</v>
      </c>
      <c r="CA1001" s="99">
        <v>108145.304635048</v>
      </c>
      <c r="CB1001" s="99">
        <v>5802320.1276245099</v>
      </c>
      <c r="CC1001" s="99">
        <v>46966828.5703125</v>
      </c>
      <c r="CD1001" s="99">
        <v>13221726.454589801</v>
      </c>
      <c r="CE1001" s="99">
        <v>2700.4280407428701</v>
      </c>
      <c r="CF1001" s="99">
        <v>394144.96159362799</v>
      </c>
      <c r="CG1001" s="99">
        <v>2790503.8968810998</v>
      </c>
      <c r="CH1001" s="99">
        <v>0</v>
      </c>
      <c r="CI1001" s="99">
        <v>110849.381173134</v>
      </c>
      <c r="CJ1001" s="99">
        <v>6199933.3815917997</v>
      </c>
      <c r="CK1001" s="99">
        <v>49765227.483886696</v>
      </c>
      <c r="CL1001" s="99">
        <v>13465178.485839801</v>
      </c>
      <c r="CM1001" s="203">
        <f t="shared" si="45"/>
        <v>165379.6061062814</v>
      </c>
      <c r="CN1001" s="203">
        <f t="shared" si="46"/>
        <v>23952663.1958008</v>
      </c>
      <c r="CO1001" s="203">
        <f t="shared" si="47"/>
        <v>96292799.202148393</v>
      </c>
      <c r="CP1001" s="99">
        <v>13465178.485839801</v>
      </c>
      <c r="CQ1001" s="99">
        <v>0</v>
      </c>
      <c r="CR1001" s="99">
        <v>0</v>
      </c>
      <c r="CS1001" s="99">
        <v>0</v>
      </c>
      <c r="CT1001" s="99">
        <v>0</v>
      </c>
    </row>
    <row r="1002" spans="1:98">
      <c r="A1002" s="98" t="s">
        <v>68</v>
      </c>
      <c r="B1002" s="100">
        <v>39326</v>
      </c>
      <c r="C1002" s="99">
        <v>82135.345398902893</v>
      </c>
      <c r="D1002" s="99">
        <v>0</v>
      </c>
      <c r="E1002" s="99">
        <v>26719.471856832501</v>
      </c>
      <c r="F1002" s="99">
        <v>20724.369638443</v>
      </c>
      <c r="G1002" s="99">
        <v>1803.5611011982</v>
      </c>
      <c r="H1002" s="99">
        <v>0</v>
      </c>
      <c r="I1002" s="99">
        <v>0</v>
      </c>
      <c r="J1002" s="99">
        <v>49906.040005683899</v>
      </c>
      <c r="K1002" s="99">
        <v>0</v>
      </c>
      <c r="L1002" s="99">
        <v>20018.485001564</v>
      </c>
      <c r="M1002" s="99">
        <v>43589.708904743202</v>
      </c>
      <c r="N1002" s="99">
        <v>6517.6551159620303</v>
      </c>
      <c r="O1002" s="99">
        <v>36416.991085052498</v>
      </c>
      <c r="P1002" s="99">
        <v>0</v>
      </c>
      <c r="Q1002" s="99">
        <v>5637.7624939084099</v>
      </c>
      <c r="R1002" s="99">
        <v>2121.9465497434098</v>
      </c>
      <c r="S1002" s="99">
        <v>0</v>
      </c>
      <c r="T1002" s="99">
        <v>691.85982072353397</v>
      </c>
      <c r="U1002" s="99">
        <v>55133.615182876601</v>
      </c>
      <c r="V1002" s="99">
        <v>3928921.3305358901</v>
      </c>
      <c r="W1002" s="99">
        <v>344.28988931700599</v>
      </c>
      <c r="X1002" s="99">
        <v>1863944.7266693099</v>
      </c>
      <c r="Y1002" s="99">
        <v>1231390.8457794201</v>
      </c>
      <c r="Z1002" s="99">
        <v>285995.04248046898</v>
      </c>
      <c r="AA1002" s="99">
        <v>0</v>
      </c>
      <c r="AB1002" s="99">
        <v>0</v>
      </c>
      <c r="AC1002" s="99">
        <v>16971009.626464799</v>
      </c>
      <c r="AD1002" s="99">
        <v>0</v>
      </c>
      <c r="AE1002" s="99">
        <v>760769.53617858898</v>
      </c>
      <c r="AF1002" s="99">
        <v>1854037.70991516</v>
      </c>
      <c r="AG1002" s="99">
        <v>1019255.73808289</v>
      </c>
      <c r="AH1002" s="99">
        <v>1549490.0759582501</v>
      </c>
      <c r="AI1002" s="99">
        <v>0</v>
      </c>
      <c r="AJ1002" s="99">
        <v>598491.10462188697</v>
      </c>
      <c r="AK1002" s="99">
        <v>303280.85829925502</v>
      </c>
      <c r="AL1002" s="99">
        <v>0</v>
      </c>
      <c r="AM1002" s="99">
        <v>90593.571393013</v>
      </c>
      <c r="AN1002" s="99">
        <v>18025319.559082001</v>
      </c>
      <c r="AO1002" s="99">
        <v>32976759.7893066</v>
      </c>
      <c r="AP1002" s="99">
        <v>3260.04655501246</v>
      </c>
      <c r="AQ1002" s="99">
        <v>14398734.759521499</v>
      </c>
      <c r="AR1002" s="99">
        <v>9594516.8917236291</v>
      </c>
      <c r="AS1002" s="99">
        <v>2036930.8966979999</v>
      </c>
      <c r="AT1002" s="99">
        <v>0</v>
      </c>
      <c r="AU1002" s="99">
        <v>0</v>
      </c>
      <c r="AV1002" s="99">
        <v>45075529.5869141</v>
      </c>
      <c r="AW1002" s="99">
        <v>0</v>
      </c>
      <c r="AX1002" s="99">
        <v>6713909.0205078097</v>
      </c>
      <c r="AY1002" s="99">
        <v>15442277.583373999</v>
      </c>
      <c r="AZ1002" s="99">
        <v>7808733.7099609403</v>
      </c>
      <c r="BA1002" s="99">
        <v>12574581.755493199</v>
      </c>
      <c r="BB1002" s="99">
        <v>0</v>
      </c>
      <c r="BC1002" s="99">
        <v>4687625.6826782199</v>
      </c>
      <c r="BD1002" s="99">
        <v>2141768.3320922898</v>
      </c>
      <c r="BE1002" s="99">
        <v>0</v>
      </c>
      <c r="BF1002" s="99">
        <v>651611.22076416004</v>
      </c>
      <c r="BG1002" s="99">
        <v>47690593.097167999</v>
      </c>
      <c r="BH1002" s="99">
        <v>8252584.9748535203</v>
      </c>
      <c r="BI1002" s="99">
        <v>499.45402234047702</v>
      </c>
      <c r="BJ1002" s="99">
        <v>5106770.56433105</v>
      </c>
      <c r="BK1002" s="99">
        <v>3921391.6009521498</v>
      </c>
      <c r="BL1002" s="99">
        <v>0</v>
      </c>
      <c r="BM1002" s="99">
        <v>0</v>
      </c>
      <c r="BN1002" s="99">
        <v>0</v>
      </c>
      <c r="BO1002" s="99">
        <v>0</v>
      </c>
      <c r="BP1002" s="99">
        <v>0</v>
      </c>
      <c r="BQ1002" s="99">
        <v>0</v>
      </c>
      <c r="BR1002" s="99">
        <v>5371485.8748168899</v>
      </c>
      <c r="BS1002" s="99">
        <v>3186605.0949706999</v>
      </c>
      <c r="BT1002" s="99">
        <v>2449904.6942749</v>
      </c>
      <c r="BU1002" s="99">
        <v>0</v>
      </c>
      <c r="BV1002" s="99">
        <v>2365745.0640564002</v>
      </c>
      <c r="BW1002" s="99">
        <v>235409.92497062701</v>
      </c>
      <c r="BX1002" s="99">
        <v>0</v>
      </c>
      <c r="BY1002" s="99">
        <v>0</v>
      </c>
      <c r="BZ1002" s="99">
        <v>0</v>
      </c>
      <c r="CA1002" s="99">
        <v>108764.30717658999</v>
      </c>
      <c r="CB1002" s="99">
        <v>5779477.77844238</v>
      </c>
      <c r="CC1002" s="99">
        <v>47363558.815917999</v>
      </c>
      <c r="CD1002" s="99">
        <v>13373349.2568359</v>
      </c>
      <c r="CE1002" s="99">
        <v>2741.1766895651799</v>
      </c>
      <c r="CF1002" s="99">
        <v>397640.57814407302</v>
      </c>
      <c r="CG1002" s="99">
        <v>2826991.65588379</v>
      </c>
      <c r="CH1002" s="99">
        <v>0</v>
      </c>
      <c r="CI1002" s="99">
        <v>111504.292789459</v>
      </c>
      <c r="CJ1002" s="99">
        <v>6177014.0316772498</v>
      </c>
      <c r="CK1002" s="99">
        <v>50236155.059570298</v>
      </c>
      <c r="CL1002" s="99">
        <v>13599111.392456099</v>
      </c>
      <c r="CM1002" s="203">
        <f t="shared" si="45"/>
        <v>166637.90797233558</v>
      </c>
      <c r="CN1002" s="203">
        <f t="shared" si="46"/>
        <v>24202333.590759251</v>
      </c>
      <c r="CO1002" s="203">
        <f t="shared" si="47"/>
        <v>97926748.156738296</v>
      </c>
      <c r="CP1002" s="99">
        <v>13599111.392456099</v>
      </c>
      <c r="CQ1002" s="99">
        <v>0</v>
      </c>
      <c r="CR1002" s="99">
        <v>0</v>
      </c>
      <c r="CS1002" s="99">
        <v>0</v>
      </c>
      <c r="CT1002" s="99">
        <v>0</v>
      </c>
    </row>
    <row r="1003" spans="1:98">
      <c r="A1003" s="98" t="s">
        <v>68</v>
      </c>
      <c r="B1003" s="100">
        <v>39417</v>
      </c>
      <c r="C1003" s="99">
        <v>83570.190530777007</v>
      </c>
      <c r="D1003" s="99">
        <v>0</v>
      </c>
      <c r="E1003" s="99">
        <v>25493.183821439699</v>
      </c>
      <c r="F1003" s="99">
        <v>19814.029221057899</v>
      </c>
      <c r="G1003" s="99">
        <v>1875.3487280458201</v>
      </c>
      <c r="H1003" s="99">
        <v>0</v>
      </c>
      <c r="I1003" s="99">
        <v>0</v>
      </c>
      <c r="J1003" s="99">
        <v>51387.610524177602</v>
      </c>
      <c r="K1003" s="99">
        <v>0</v>
      </c>
      <c r="L1003" s="99">
        <v>19663.6627054214</v>
      </c>
      <c r="M1003" s="99">
        <v>43495.600121498101</v>
      </c>
      <c r="N1003" s="99">
        <v>6383.4917540550196</v>
      </c>
      <c r="O1003" s="99">
        <v>37106.340534210198</v>
      </c>
      <c r="P1003" s="99">
        <v>0</v>
      </c>
      <c r="Q1003" s="99">
        <v>5622.2103201150903</v>
      </c>
      <c r="R1003" s="99">
        <v>2150.85950127244</v>
      </c>
      <c r="S1003" s="99">
        <v>0</v>
      </c>
      <c r="T1003" s="99">
        <v>651.29615110158898</v>
      </c>
      <c r="U1003" s="99">
        <v>55731.158890724197</v>
      </c>
      <c r="V1003" s="99">
        <v>3990144.06103516</v>
      </c>
      <c r="W1003" s="99">
        <v>293.35796254873298</v>
      </c>
      <c r="X1003" s="99">
        <v>1811860.07060242</v>
      </c>
      <c r="Y1003" s="99">
        <v>1208837.4271240199</v>
      </c>
      <c r="Z1003" s="99">
        <v>300824.98494339001</v>
      </c>
      <c r="AA1003" s="99">
        <v>0</v>
      </c>
      <c r="AB1003" s="99">
        <v>0</v>
      </c>
      <c r="AC1003" s="99">
        <v>17350370.231201202</v>
      </c>
      <c r="AD1003" s="99">
        <v>0</v>
      </c>
      <c r="AE1003" s="99">
        <v>753303.09815216099</v>
      </c>
      <c r="AF1003" s="99">
        <v>1855599.47029114</v>
      </c>
      <c r="AG1003" s="99">
        <v>1016476.95018005</v>
      </c>
      <c r="AH1003" s="99">
        <v>1576468.2422943099</v>
      </c>
      <c r="AI1003" s="99">
        <v>0</v>
      </c>
      <c r="AJ1003" s="99">
        <v>603286.62633514404</v>
      </c>
      <c r="AK1003" s="99">
        <v>312155.04942321801</v>
      </c>
      <c r="AL1003" s="99">
        <v>0</v>
      </c>
      <c r="AM1003" s="99">
        <v>89638.679189682007</v>
      </c>
      <c r="AN1003" s="99">
        <v>18195419.2197266</v>
      </c>
      <c r="AO1003" s="99">
        <v>33925476.700683601</v>
      </c>
      <c r="AP1003" s="99">
        <v>2695.8390897214399</v>
      </c>
      <c r="AQ1003" s="99">
        <v>14062996.6682129</v>
      </c>
      <c r="AR1003" s="99">
        <v>9424624.6029052697</v>
      </c>
      <c r="AS1003" s="99">
        <v>2181659.7986145001</v>
      </c>
      <c r="AT1003" s="99">
        <v>0</v>
      </c>
      <c r="AU1003" s="99">
        <v>0</v>
      </c>
      <c r="AV1003" s="99">
        <v>47300024.501953103</v>
      </c>
      <c r="AW1003" s="99">
        <v>0</v>
      </c>
      <c r="AX1003" s="99">
        <v>6739562.6600341797</v>
      </c>
      <c r="AY1003" s="99">
        <v>15661693.537475601</v>
      </c>
      <c r="AZ1003" s="99">
        <v>7858909.7488403302</v>
      </c>
      <c r="BA1003" s="99">
        <v>12981333.25</v>
      </c>
      <c r="BB1003" s="99">
        <v>0</v>
      </c>
      <c r="BC1003" s="99">
        <v>4771854.0629882803</v>
      </c>
      <c r="BD1003" s="99">
        <v>2243564.2962951702</v>
      </c>
      <c r="BE1003" s="99">
        <v>0</v>
      </c>
      <c r="BF1003" s="99">
        <v>653953.50014495896</v>
      </c>
      <c r="BG1003" s="99">
        <v>48746505.666015603</v>
      </c>
      <c r="BH1003" s="99">
        <v>8491399.2840576209</v>
      </c>
      <c r="BI1003" s="99">
        <v>445.33674601837998</v>
      </c>
      <c r="BJ1003" s="99">
        <v>5051950.9267578097</v>
      </c>
      <c r="BK1003" s="99">
        <v>3882084.5816345201</v>
      </c>
      <c r="BL1003" s="99">
        <v>0</v>
      </c>
      <c r="BM1003" s="99">
        <v>0</v>
      </c>
      <c r="BN1003" s="99">
        <v>0</v>
      </c>
      <c r="BO1003" s="99">
        <v>0</v>
      </c>
      <c r="BP1003" s="99">
        <v>0</v>
      </c>
      <c r="BQ1003" s="99">
        <v>0</v>
      </c>
      <c r="BR1003" s="99">
        <v>5396948.6403198196</v>
      </c>
      <c r="BS1003" s="99">
        <v>3198175.51275635</v>
      </c>
      <c r="BT1003" s="99">
        <v>2528312.0180969201</v>
      </c>
      <c r="BU1003" s="99">
        <v>0</v>
      </c>
      <c r="BV1003" s="99">
        <v>2412119.3656921401</v>
      </c>
      <c r="BW1003" s="99">
        <v>254971.922384262</v>
      </c>
      <c r="BX1003" s="99">
        <v>0</v>
      </c>
      <c r="BY1003" s="99">
        <v>0</v>
      </c>
      <c r="BZ1003" s="99">
        <v>0</v>
      </c>
      <c r="CA1003" s="99">
        <v>108976.15091896099</v>
      </c>
      <c r="CB1003" s="99">
        <v>5811846.4484252902</v>
      </c>
      <c r="CC1003" s="99">
        <v>48057258.497070298</v>
      </c>
      <c r="CD1003" s="99">
        <v>13545062.3288574</v>
      </c>
      <c r="CE1003" s="99">
        <v>2746.2707054912999</v>
      </c>
      <c r="CF1003" s="99">
        <v>403389.409507751</v>
      </c>
      <c r="CG1003" s="99">
        <v>2892706.3319702102</v>
      </c>
      <c r="CH1003" s="99">
        <v>0</v>
      </c>
      <c r="CI1003" s="99">
        <v>111723.070997238</v>
      </c>
      <c r="CJ1003" s="99">
        <v>6214420.6819457998</v>
      </c>
      <c r="CK1003" s="99">
        <v>50970636.102050804</v>
      </c>
      <c r="CL1003" s="99">
        <v>13797160.8626709</v>
      </c>
      <c r="CM1003" s="203">
        <f t="shared" si="45"/>
        <v>167454.2298879622</v>
      </c>
      <c r="CN1003" s="203">
        <f t="shared" si="46"/>
        <v>24409839.901672401</v>
      </c>
      <c r="CO1003" s="203">
        <f t="shared" si="47"/>
        <v>99717141.768066406</v>
      </c>
      <c r="CP1003" s="99">
        <v>13797160.8626709</v>
      </c>
      <c r="CQ1003" s="99">
        <v>0</v>
      </c>
      <c r="CR1003" s="99">
        <v>0</v>
      </c>
      <c r="CS1003" s="99">
        <v>0</v>
      </c>
      <c r="CT1003" s="99">
        <v>0</v>
      </c>
    </row>
    <row r="1004" spans="1:98">
      <c r="A1004" s="98" t="s">
        <v>68</v>
      </c>
      <c r="B1004" s="100">
        <v>39508</v>
      </c>
      <c r="C1004" s="99">
        <v>84289.0839700699</v>
      </c>
      <c r="D1004" s="99">
        <v>0</v>
      </c>
      <c r="E1004" s="99">
        <v>24652.3632092476</v>
      </c>
      <c r="F1004" s="99">
        <v>19209.164308786399</v>
      </c>
      <c r="G1004" s="99">
        <v>2078.3951252996899</v>
      </c>
      <c r="H1004" s="99">
        <v>0</v>
      </c>
      <c r="I1004" s="99">
        <v>0</v>
      </c>
      <c r="J1004" s="99">
        <v>52810.973002433799</v>
      </c>
      <c r="K1004" s="99">
        <v>0</v>
      </c>
      <c r="L1004" s="99">
        <v>19585.0967714787</v>
      </c>
      <c r="M1004" s="99">
        <v>43154.593972206101</v>
      </c>
      <c r="N1004" s="99">
        <v>6188.96960055828</v>
      </c>
      <c r="O1004" s="99">
        <v>37672.066708564802</v>
      </c>
      <c r="P1004" s="99">
        <v>0</v>
      </c>
      <c r="Q1004" s="99">
        <v>5591.0315302610397</v>
      </c>
      <c r="R1004" s="99">
        <v>2252.39583650231</v>
      </c>
      <c r="S1004" s="99">
        <v>0</v>
      </c>
      <c r="T1004" s="99">
        <v>632.82245036214601</v>
      </c>
      <c r="U1004" s="99">
        <v>56412.859998226202</v>
      </c>
      <c r="V1004" s="99">
        <v>3971572.8524780301</v>
      </c>
      <c r="W1004" s="99">
        <v>312.96015830338001</v>
      </c>
      <c r="X1004" s="99">
        <v>1743620.80172729</v>
      </c>
      <c r="Y1004" s="99">
        <v>1162605.2610778799</v>
      </c>
      <c r="Z1004" s="99">
        <v>314797.50262069702</v>
      </c>
      <c r="AA1004" s="99">
        <v>0</v>
      </c>
      <c r="AB1004" s="99">
        <v>0</v>
      </c>
      <c r="AC1004" s="99">
        <v>18414074.324462902</v>
      </c>
      <c r="AD1004" s="99">
        <v>0</v>
      </c>
      <c r="AE1004" s="99">
        <v>737772.39930725098</v>
      </c>
      <c r="AF1004" s="99">
        <v>1827192.8973693801</v>
      </c>
      <c r="AG1004" s="99">
        <v>991001.22236633301</v>
      </c>
      <c r="AH1004" s="99">
        <v>1593838.3628845201</v>
      </c>
      <c r="AI1004" s="99">
        <v>0</v>
      </c>
      <c r="AJ1004" s="99">
        <v>601889.47521209705</v>
      </c>
      <c r="AK1004" s="99">
        <v>318673.61879348801</v>
      </c>
      <c r="AL1004" s="99">
        <v>0</v>
      </c>
      <c r="AM1004" s="99">
        <v>82437.332406044006</v>
      </c>
      <c r="AN1004" s="99">
        <v>18390882.8974609</v>
      </c>
      <c r="AO1004" s="99">
        <v>34061291.947265603</v>
      </c>
      <c r="AP1004" s="99">
        <v>2700.74332010746</v>
      </c>
      <c r="AQ1004" s="99">
        <v>13872060.2155762</v>
      </c>
      <c r="AR1004" s="99">
        <v>9234802.4189453106</v>
      </c>
      <c r="AS1004" s="99">
        <v>2305894.4633178702</v>
      </c>
      <c r="AT1004" s="99">
        <v>0</v>
      </c>
      <c r="AU1004" s="99">
        <v>0</v>
      </c>
      <c r="AV1004" s="99">
        <v>49510452.737792999</v>
      </c>
      <c r="AW1004" s="99">
        <v>0</v>
      </c>
      <c r="AX1004" s="99">
        <v>6684150.5725707998</v>
      </c>
      <c r="AY1004" s="99">
        <v>15649696.119506801</v>
      </c>
      <c r="AZ1004" s="99">
        <v>7771406.74682617</v>
      </c>
      <c r="BA1004" s="99">
        <v>13251008.279296899</v>
      </c>
      <c r="BB1004" s="99">
        <v>0</v>
      </c>
      <c r="BC1004" s="99">
        <v>4842637.7902221698</v>
      </c>
      <c r="BD1004" s="99">
        <v>2313145.9320068401</v>
      </c>
      <c r="BE1004" s="99">
        <v>0</v>
      </c>
      <c r="BF1004" s="99">
        <v>607358.49166107201</v>
      </c>
      <c r="BG1004" s="99">
        <v>49984270.588378899</v>
      </c>
      <c r="BH1004" s="99">
        <v>7865750.4507446298</v>
      </c>
      <c r="BI1004" s="99">
        <v>426.56529565900598</v>
      </c>
      <c r="BJ1004" s="99">
        <v>4525472.0581054697</v>
      </c>
      <c r="BK1004" s="99">
        <v>3465928.4616394001</v>
      </c>
      <c r="BL1004" s="99">
        <v>0</v>
      </c>
      <c r="BM1004" s="99">
        <v>0</v>
      </c>
      <c r="BN1004" s="99">
        <v>0</v>
      </c>
      <c r="BO1004" s="99">
        <v>0</v>
      </c>
      <c r="BP1004" s="99">
        <v>0</v>
      </c>
      <c r="BQ1004" s="99">
        <v>0</v>
      </c>
      <c r="BR1004" s="99">
        <v>4843765.0314941397</v>
      </c>
      <c r="BS1004" s="99">
        <v>2820176.1986999498</v>
      </c>
      <c r="BT1004" s="99">
        <v>2580120.2664184598</v>
      </c>
      <c r="BU1004" s="99">
        <v>0</v>
      </c>
      <c r="BV1004" s="99">
        <v>2169695.9552917499</v>
      </c>
      <c r="BW1004" s="99">
        <v>262775.97491455101</v>
      </c>
      <c r="BX1004" s="99">
        <v>0</v>
      </c>
      <c r="BY1004" s="99">
        <v>0</v>
      </c>
      <c r="BZ1004" s="99">
        <v>0</v>
      </c>
      <c r="CA1004" s="99">
        <v>109020.629733086</v>
      </c>
      <c r="CB1004" s="99">
        <v>5715023.5246582003</v>
      </c>
      <c r="CC1004" s="99">
        <v>48008547.103515603</v>
      </c>
      <c r="CD1004" s="99">
        <v>12390081.9090576</v>
      </c>
      <c r="CE1004" s="99">
        <v>2817.8971196114999</v>
      </c>
      <c r="CF1004" s="99">
        <v>406386.133201599</v>
      </c>
      <c r="CG1004" s="99">
        <v>2943696.9457702599</v>
      </c>
      <c r="CH1004" s="99">
        <v>0</v>
      </c>
      <c r="CI1004" s="99">
        <v>111836.238564491</v>
      </c>
      <c r="CJ1004" s="99">
        <v>6114078.2703857403</v>
      </c>
      <c r="CK1004" s="99">
        <v>51050834.472167999</v>
      </c>
      <c r="CL1004" s="99">
        <v>12666357.7335205</v>
      </c>
      <c r="CM1004" s="203">
        <f t="shared" si="45"/>
        <v>168249.0985627172</v>
      </c>
      <c r="CN1004" s="203">
        <f t="shared" si="46"/>
        <v>24504961.167846642</v>
      </c>
      <c r="CO1004" s="203">
        <f t="shared" si="47"/>
        <v>101035105.0605469</v>
      </c>
      <c r="CP1004" s="99">
        <v>12666357.7335205</v>
      </c>
      <c r="CQ1004" s="99">
        <v>0</v>
      </c>
      <c r="CR1004" s="99">
        <v>0</v>
      </c>
      <c r="CS1004" s="99">
        <v>0</v>
      </c>
      <c r="CT1004" s="99">
        <v>0</v>
      </c>
    </row>
    <row r="1005" spans="1:98">
      <c r="A1005" s="98" t="s">
        <v>68</v>
      </c>
      <c r="B1005" s="100">
        <v>39600</v>
      </c>
      <c r="C1005" s="99">
        <v>85923.627434730501</v>
      </c>
      <c r="D1005" s="99">
        <v>0</v>
      </c>
      <c r="E1005" s="99">
        <v>23488.2536289692</v>
      </c>
      <c r="F1005" s="99">
        <v>18356.5745830536</v>
      </c>
      <c r="G1005" s="99">
        <v>2227.42889288068</v>
      </c>
      <c r="H1005" s="99">
        <v>0</v>
      </c>
      <c r="I1005" s="99">
        <v>0</v>
      </c>
      <c r="J1005" s="99">
        <v>54257.712199211099</v>
      </c>
      <c r="K1005" s="99">
        <v>0</v>
      </c>
      <c r="L1005" s="99">
        <v>19489.344910144799</v>
      </c>
      <c r="M1005" s="99">
        <v>43141.566515922503</v>
      </c>
      <c r="N1005" s="99">
        <v>5961.2759852409399</v>
      </c>
      <c r="O1005" s="99">
        <v>38213.638203144103</v>
      </c>
      <c r="P1005" s="99">
        <v>0</v>
      </c>
      <c r="Q1005" s="99">
        <v>5574.3370417952501</v>
      </c>
      <c r="R1005" s="99">
        <v>2324.4614155888598</v>
      </c>
      <c r="S1005" s="99">
        <v>0</v>
      </c>
      <c r="T1005" s="99">
        <v>623.01069397479296</v>
      </c>
      <c r="U1005" s="99">
        <v>56983.6702446938</v>
      </c>
      <c r="V1005" s="99">
        <v>4021696.9570007301</v>
      </c>
      <c r="W1005" s="99">
        <v>323.99661382287701</v>
      </c>
      <c r="X1005" s="99">
        <v>1670958.0239563</v>
      </c>
      <c r="Y1005" s="99">
        <v>1116408.21130371</v>
      </c>
      <c r="Z1005" s="99">
        <v>336529.60631942702</v>
      </c>
      <c r="AA1005" s="99">
        <v>0</v>
      </c>
      <c r="AB1005" s="99">
        <v>0</v>
      </c>
      <c r="AC1005" s="99">
        <v>18401437.1162109</v>
      </c>
      <c r="AD1005" s="99">
        <v>0</v>
      </c>
      <c r="AE1005" s="99">
        <v>735580.71500396705</v>
      </c>
      <c r="AF1005" s="99">
        <v>1815894.9381866499</v>
      </c>
      <c r="AG1005" s="99">
        <v>948553.07785797096</v>
      </c>
      <c r="AH1005" s="99">
        <v>1609865.8394470201</v>
      </c>
      <c r="AI1005" s="99">
        <v>0</v>
      </c>
      <c r="AJ1005" s="99">
        <v>592057.35823821998</v>
      </c>
      <c r="AK1005" s="99">
        <v>324128.24113082897</v>
      </c>
      <c r="AL1005" s="99">
        <v>0</v>
      </c>
      <c r="AM1005" s="99">
        <v>83242.542622566194</v>
      </c>
      <c r="AN1005" s="99">
        <v>18704950.9853516</v>
      </c>
      <c r="AO1005" s="99">
        <v>34886598.331054702</v>
      </c>
      <c r="AP1005" s="99">
        <v>2753.91388356686</v>
      </c>
      <c r="AQ1005" s="99">
        <v>13393778.4310303</v>
      </c>
      <c r="AR1005" s="99">
        <v>9000777.5989990197</v>
      </c>
      <c r="AS1005" s="99">
        <v>2495366.6940002399</v>
      </c>
      <c r="AT1005" s="99">
        <v>0</v>
      </c>
      <c r="AU1005" s="99">
        <v>0</v>
      </c>
      <c r="AV1005" s="99">
        <v>50426979.571777299</v>
      </c>
      <c r="AW1005" s="99">
        <v>0</v>
      </c>
      <c r="AX1005" s="99">
        <v>6760668.3255004901</v>
      </c>
      <c r="AY1005" s="99">
        <v>15744921.700195299</v>
      </c>
      <c r="AZ1005" s="99">
        <v>7457951.21276855</v>
      </c>
      <c r="BA1005" s="99">
        <v>13547414.1373291</v>
      </c>
      <c r="BB1005" s="99">
        <v>0</v>
      </c>
      <c r="BC1005" s="99">
        <v>4798592.8328247098</v>
      </c>
      <c r="BD1005" s="99">
        <v>2385372.6919860798</v>
      </c>
      <c r="BE1005" s="99">
        <v>0</v>
      </c>
      <c r="BF1005" s="99">
        <v>627721.17303466797</v>
      </c>
      <c r="BG1005" s="99">
        <v>51416529.187011696</v>
      </c>
      <c r="BH1005" s="99">
        <v>8074031.0845336895</v>
      </c>
      <c r="BI1005" s="99">
        <v>492.37855097278998</v>
      </c>
      <c r="BJ1005" s="99">
        <v>4359883.34448242</v>
      </c>
      <c r="BK1005" s="99">
        <v>3336627.18667603</v>
      </c>
      <c r="BL1005" s="99">
        <v>0</v>
      </c>
      <c r="BM1005" s="99">
        <v>0</v>
      </c>
      <c r="BN1005" s="99">
        <v>0</v>
      </c>
      <c r="BO1005" s="99">
        <v>0</v>
      </c>
      <c r="BP1005" s="99">
        <v>0</v>
      </c>
      <c r="BQ1005" s="99">
        <v>0</v>
      </c>
      <c r="BR1005" s="99">
        <v>4874352.31848145</v>
      </c>
      <c r="BS1005" s="99">
        <v>2709110.8438110398</v>
      </c>
      <c r="BT1005" s="99">
        <v>2636885.6396484398</v>
      </c>
      <c r="BU1005" s="99">
        <v>0</v>
      </c>
      <c r="BV1005" s="99">
        <v>2178272.18182373</v>
      </c>
      <c r="BW1005" s="99">
        <v>269364.73504257202</v>
      </c>
      <c r="BX1005" s="99">
        <v>0</v>
      </c>
      <c r="BY1005" s="99">
        <v>0</v>
      </c>
      <c r="BZ1005" s="99">
        <v>0</v>
      </c>
      <c r="CA1005" s="99">
        <v>109512.76603984799</v>
      </c>
      <c r="CB1005" s="99">
        <v>5692787.7614746103</v>
      </c>
      <c r="CC1005" s="99">
        <v>48338693.494140603</v>
      </c>
      <c r="CD1005" s="99">
        <v>12431559.3879395</v>
      </c>
      <c r="CE1005" s="99">
        <v>2853.8232177793998</v>
      </c>
      <c r="CF1005" s="99">
        <v>406173.537788391</v>
      </c>
      <c r="CG1005" s="99">
        <v>2995443.3774719201</v>
      </c>
      <c r="CH1005" s="99">
        <v>0</v>
      </c>
      <c r="CI1005" s="99">
        <v>112369.347307205</v>
      </c>
      <c r="CJ1005" s="99">
        <v>6099786.3983764602</v>
      </c>
      <c r="CK1005" s="99">
        <v>51262727.275878899</v>
      </c>
      <c r="CL1005" s="99">
        <v>12720971.689208999</v>
      </c>
      <c r="CM1005" s="203">
        <f t="shared" si="45"/>
        <v>169353.01755189878</v>
      </c>
      <c r="CN1005" s="203">
        <f t="shared" si="46"/>
        <v>24804737.383728061</v>
      </c>
      <c r="CO1005" s="203">
        <f t="shared" si="47"/>
        <v>102679256.4628906</v>
      </c>
      <c r="CP1005" s="99">
        <v>12720971.689208999</v>
      </c>
      <c r="CQ1005" s="99">
        <v>0</v>
      </c>
      <c r="CR1005" s="99">
        <v>0</v>
      </c>
      <c r="CS1005" s="99">
        <v>0</v>
      </c>
      <c r="CT1005" s="99">
        <v>0</v>
      </c>
    </row>
    <row r="1006" spans="1:98">
      <c r="A1006" s="98" t="s">
        <v>68</v>
      </c>
      <c r="B1006" s="100">
        <v>39692</v>
      </c>
      <c r="C1006" s="99">
        <v>86667.817681312605</v>
      </c>
      <c r="D1006" s="99">
        <v>0</v>
      </c>
      <c r="E1006" s="99">
        <v>22427.064586401</v>
      </c>
      <c r="F1006" s="99">
        <v>17591.586019992799</v>
      </c>
      <c r="G1006" s="99">
        <v>2390.1693933904198</v>
      </c>
      <c r="H1006" s="99">
        <v>0</v>
      </c>
      <c r="I1006" s="99">
        <v>0</v>
      </c>
      <c r="J1006" s="99">
        <v>55345.6456255913</v>
      </c>
      <c r="K1006" s="99">
        <v>0</v>
      </c>
      <c r="L1006" s="99">
        <v>18949.426585197401</v>
      </c>
      <c r="M1006" s="99">
        <v>42944.029050826997</v>
      </c>
      <c r="N1006" s="99">
        <v>5786.95899146795</v>
      </c>
      <c r="O1006" s="99">
        <v>38502.621497631102</v>
      </c>
      <c r="P1006" s="99">
        <v>0</v>
      </c>
      <c r="Q1006" s="99">
        <v>5526.6646110415504</v>
      </c>
      <c r="R1006" s="99">
        <v>2357.8729618191701</v>
      </c>
      <c r="S1006" s="99">
        <v>0</v>
      </c>
      <c r="T1006" s="99">
        <v>611.987260386348</v>
      </c>
      <c r="U1006" s="99">
        <v>57600.712486267097</v>
      </c>
      <c r="V1006" s="99">
        <v>4073368.4340209998</v>
      </c>
      <c r="W1006" s="99">
        <v>221.87635209038899</v>
      </c>
      <c r="X1006" s="99">
        <v>1598399.6786346401</v>
      </c>
      <c r="Y1006" s="99">
        <v>1076682.74232483</v>
      </c>
      <c r="Z1006" s="99">
        <v>348701.40555572498</v>
      </c>
      <c r="AA1006" s="99">
        <v>0</v>
      </c>
      <c r="AB1006" s="99">
        <v>0</v>
      </c>
      <c r="AC1006" s="99">
        <v>18743349.579345699</v>
      </c>
      <c r="AD1006" s="99">
        <v>0</v>
      </c>
      <c r="AE1006" s="99">
        <v>718267.96930694603</v>
      </c>
      <c r="AF1006" s="99">
        <v>1803962.75619507</v>
      </c>
      <c r="AG1006" s="99">
        <v>919467.67941284203</v>
      </c>
      <c r="AH1006" s="99">
        <v>1622632.07194519</v>
      </c>
      <c r="AI1006" s="99">
        <v>0</v>
      </c>
      <c r="AJ1006" s="99">
        <v>596244.62827301002</v>
      </c>
      <c r="AK1006" s="99">
        <v>324297.78898239101</v>
      </c>
      <c r="AL1006" s="99">
        <v>0</v>
      </c>
      <c r="AM1006" s="99">
        <v>79354.533749580398</v>
      </c>
      <c r="AN1006" s="99">
        <v>19010121.660888702</v>
      </c>
      <c r="AO1006" s="99">
        <v>35682304.877929702</v>
      </c>
      <c r="AP1006" s="99">
        <v>2201.1692573130099</v>
      </c>
      <c r="AQ1006" s="99">
        <v>12930245.6176758</v>
      </c>
      <c r="AR1006" s="99">
        <v>8717109.5861816406</v>
      </c>
      <c r="AS1006" s="99">
        <v>2618345.9753723098</v>
      </c>
      <c r="AT1006" s="99">
        <v>0</v>
      </c>
      <c r="AU1006" s="99">
        <v>0</v>
      </c>
      <c r="AV1006" s="99">
        <v>51997096.521484397</v>
      </c>
      <c r="AW1006" s="99">
        <v>0</v>
      </c>
      <c r="AX1006" s="99">
        <v>6685305.06884766</v>
      </c>
      <c r="AY1006" s="99">
        <v>15811222.2888184</v>
      </c>
      <c r="AZ1006" s="99">
        <v>7273477.01916504</v>
      </c>
      <c r="BA1006" s="99">
        <v>13804613.4648438</v>
      </c>
      <c r="BB1006" s="99">
        <v>0</v>
      </c>
      <c r="BC1006" s="99">
        <v>4845581.2498779297</v>
      </c>
      <c r="BD1006" s="99">
        <v>2415532.3432006799</v>
      </c>
      <c r="BE1006" s="99">
        <v>0</v>
      </c>
      <c r="BF1006" s="99">
        <v>607832.06243896496</v>
      </c>
      <c r="BG1006" s="99">
        <v>52808553.885742202</v>
      </c>
      <c r="BH1006" s="99">
        <v>8203364.3005981399</v>
      </c>
      <c r="BI1006" s="99">
        <v>545.44885264337097</v>
      </c>
      <c r="BJ1006" s="99">
        <v>4217182.3570556603</v>
      </c>
      <c r="BK1006" s="99">
        <v>3247289.1000671401</v>
      </c>
      <c r="BL1006" s="99">
        <v>0</v>
      </c>
      <c r="BM1006" s="99">
        <v>0</v>
      </c>
      <c r="BN1006" s="99">
        <v>0</v>
      </c>
      <c r="BO1006" s="99">
        <v>0</v>
      </c>
      <c r="BP1006" s="99">
        <v>0</v>
      </c>
      <c r="BQ1006" s="99">
        <v>0</v>
      </c>
      <c r="BR1006" s="99">
        <v>4902182.2141723596</v>
      </c>
      <c r="BS1006" s="99">
        <v>2647872.2455139202</v>
      </c>
      <c r="BT1006" s="99">
        <v>2686385.4760436998</v>
      </c>
      <c r="BU1006" s="99">
        <v>0</v>
      </c>
      <c r="BV1006" s="99">
        <v>2215081.3672180199</v>
      </c>
      <c r="BW1006" s="99">
        <v>270488.72559356701</v>
      </c>
      <c r="BX1006" s="99">
        <v>0</v>
      </c>
      <c r="BY1006" s="99">
        <v>0</v>
      </c>
      <c r="BZ1006" s="99">
        <v>0</v>
      </c>
      <c r="CA1006" s="99">
        <v>109057.93896389</v>
      </c>
      <c r="CB1006" s="99">
        <v>5670676.6991577102</v>
      </c>
      <c r="CC1006" s="99">
        <v>48464306.733886696</v>
      </c>
      <c r="CD1006" s="99">
        <v>12418523.3898926</v>
      </c>
      <c r="CE1006" s="99">
        <v>2878.4264062345001</v>
      </c>
      <c r="CF1006" s="99">
        <v>407586.40031814598</v>
      </c>
      <c r="CG1006" s="99">
        <v>3048049.9648742699</v>
      </c>
      <c r="CH1006" s="99">
        <v>0</v>
      </c>
      <c r="CI1006" s="99">
        <v>111935.90945625299</v>
      </c>
      <c r="CJ1006" s="99">
        <v>6078245.56848145</v>
      </c>
      <c r="CK1006" s="99">
        <v>51437323.001464799</v>
      </c>
      <c r="CL1006" s="99">
        <v>12669309.8088379</v>
      </c>
      <c r="CM1006" s="203">
        <f t="shared" si="45"/>
        <v>169536.62194252008</v>
      </c>
      <c r="CN1006" s="203">
        <f t="shared" si="46"/>
        <v>25088367.229370151</v>
      </c>
      <c r="CO1006" s="203">
        <f t="shared" si="47"/>
        <v>104245876.887207</v>
      </c>
      <c r="CP1006" s="99">
        <v>12669309.8088379</v>
      </c>
      <c r="CQ1006" s="99">
        <v>0</v>
      </c>
      <c r="CR1006" s="99">
        <v>0</v>
      </c>
      <c r="CS1006" s="99">
        <v>0</v>
      </c>
      <c r="CT1006" s="99">
        <v>0</v>
      </c>
    </row>
    <row r="1007" spans="1:98">
      <c r="A1007" s="98" t="s">
        <v>68</v>
      </c>
      <c r="B1007" s="100">
        <v>39783</v>
      </c>
      <c r="C1007" s="99">
        <v>86787.789329528794</v>
      </c>
      <c r="D1007" s="99">
        <v>0</v>
      </c>
      <c r="E1007" s="99">
        <v>21305.453208208099</v>
      </c>
      <c r="F1007" s="99">
        <v>16767.5872924328</v>
      </c>
      <c r="G1007" s="99">
        <v>2526.7772217989</v>
      </c>
      <c r="H1007" s="99">
        <v>0</v>
      </c>
      <c r="I1007" s="99">
        <v>0</v>
      </c>
      <c r="J1007" s="99">
        <v>56017.256600856803</v>
      </c>
      <c r="K1007" s="99">
        <v>0</v>
      </c>
      <c r="L1007" s="99">
        <v>18383.465981245001</v>
      </c>
      <c r="M1007" s="99">
        <v>42606.575951099403</v>
      </c>
      <c r="N1007" s="99">
        <v>5581.5075744390497</v>
      </c>
      <c r="O1007" s="99">
        <v>38574.245591640502</v>
      </c>
      <c r="P1007" s="99">
        <v>0</v>
      </c>
      <c r="Q1007" s="99">
        <v>5510.1473729610398</v>
      </c>
      <c r="R1007" s="99">
        <v>2405.7178081274001</v>
      </c>
      <c r="S1007" s="99">
        <v>0</v>
      </c>
      <c r="T1007" s="99">
        <v>636.915292561054</v>
      </c>
      <c r="U1007" s="99">
        <v>57906.1918544769</v>
      </c>
      <c r="V1007" s="99">
        <v>4063844.7501220698</v>
      </c>
      <c r="W1007" s="99">
        <v>268.06447184830898</v>
      </c>
      <c r="X1007" s="99">
        <v>1537156.5457305899</v>
      </c>
      <c r="Y1007" s="99">
        <v>1038131.38941956</v>
      </c>
      <c r="Z1007" s="99">
        <v>362571.91507720901</v>
      </c>
      <c r="AA1007" s="99">
        <v>0</v>
      </c>
      <c r="AB1007" s="99">
        <v>0</v>
      </c>
      <c r="AC1007" s="99">
        <v>18675852.860839799</v>
      </c>
      <c r="AD1007" s="99">
        <v>0</v>
      </c>
      <c r="AE1007" s="99">
        <v>694262.16291046096</v>
      </c>
      <c r="AF1007" s="99">
        <v>1796469.03678894</v>
      </c>
      <c r="AG1007" s="99">
        <v>891739.84149932896</v>
      </c>
      <c r="AH1007" s="99">
        <v>1618439.2702484101</v>
      </c>
      <c r="AI1007" s="99">
        <v>0</v>
      </c>
      <c r="AJ1007" s="99">
        <v>599699.72776031506</v>
      </c>
      <c r="AK1007" s="99">
        <v>327826.15750503499</v>
      </c>
      <c r="AL1007" s="99">
        <v>0</v>
      </c>
      <c r="AM1007" s="99">
        <v>79540.701843261704</v>
      </c>
      <c r="AN1007" s="99">
        <v>19099592.949462902</v>
      </c>
      <c r="AO1007" s="99">
        <v>35822607.357421897</v>
      </c>
      <c r="AP1007" s="99">
        <v>2763.57392629981</v>
      </c>
      <c r="AQ1007" s="99">
        <v>12361829.645996099</v>
      </c>
      <c r="AR1007" s="99">
        <v>8357232.4099121103</v>
      </c>
      <c r="AS1007" s="99">
        <v>2734212.5074768099</v>
      </c>
      <c r="AT1007" s="99">
        <v>0</v>
      </c>
      <c r="AU1007" s="99">
        <v>0</v>
      </c>
      <c r="AV1007" s="99">
        <v>53463009.872070298</v>
      </c>
      <c r="AW1007" s="99">
        <v>0</v>
      </c>
      <c r="AX1007" s="99">
        <v>6457398.4576415997</v>
      </c>
      <c r="AY1007" s="99">
        <v>15846549.193603501</v>
      </c>
      <c r="AZ1007" s="99">
        <v>7075809.70495605</v>
      </c>
      <c r="BA1007" s="99">
        <v>13877458.708618199</v>
      </c>
      <c r="BB1007" s="99">
        <v>0</v>
      </c>
      <c r="BC1007" s="99">
        <v>4891743.94177246</v>
      </c>
      <c r="BD1007" s="99">
        <v>2456378.1002502399</v>
      </c>
      <c r="BE1007" s="99">
        <v>0</v>
      </c>
      <c r="BF1007" s="99">
        <v>613270.14172363305</v>
      </c>
      <c r="BG1007" s="99">
        <v>53893574.3447266</v>
      </c>
      <c r="BH1007" s="99">
        <v>8380173.3353271503</v>
      </c>
      <c r="BI1007" s="99">
        <v>246.70578566566101</v>
      </c>
      <c r="BJ1007" s="99">
        <v>4094374.4341735798</v>
      </c>
      <c r="BK1007" s="99">
        <v>3158291.9824218801</v>
      </c>
      <c r="BL1007" s="99">
        <v>0</v>
      </c>
      <c r="BM1007" s="99">
        <v>0</v>
      </c>
      <c r="BN1007" s="99">
        <v>0</v>
      </c>
      <c r="BO1007" s="99">
        <v>0</v>
      </c>
      <c r="BP1007" s="99">
        <v>0</v>
      </c>
      <c r="BQ1007" s="99">
        <v>0</v>
      </c>
      <c r="BR1007" s="99">
        <v>4933484.6702880897</v>
      </c>
      <c r="BS1007" s="99">
        <v>2581118.3226623498</v>
      </c>
      <c r="BT1007" s="99">
        <v>2700924.5299987802</v>
      </c>
      <c r="BU1007" s="99">
        <v>0</v>
      </c>
      <c r="BV1007" s="99">
        <v>2232754.6021118201</v>
      </c>
      <c r="BW1007" s="99">
        <v>277800.60019683797</v>
      </c>
      <c r="BX1007" s="99">
        <v>0</v>
      </c>
      <c r="BY1007" s="99">
        <v>0</v>
      </c>
      <c r="BZ1007" s="99">
        <v>0</v>
      </c>
      <c r="CA1007" s="99">
        <v>107982.12093544001</v>
      </c>
      <c r="CB1007" s="99">
        <v>5607650.05432129</v>
      </c>
      <c r="CC1007" s="99">
        <v>48189523.228515603</v>
      </c>
      <c r="CD1007" s="99">
        <v>12478552.7805176</v>
      </c>
      <c r="CE1007" s="99">
        <v>2956.7715303301802</v>
      </c>
      <c r="CF1007" s="99">
        <v>408748.19105529803</v>
      </c>
      <c r="CG1007" s="99">
        <v>3067317.3822021498</v>
      </c>
      <c r="CH1007" s="99">
        <v>0</v>
      </c>
      <c r="CI1007" s="99">
        <v>110938.186320305</v>
      </c>
      <c r="CJ1007" s="99">
        <v>6015496.3034057599</v>
      </c>
      <c r="CK1007" s="99">
        <v>51205351.002441399</v>
      </c>
      <c r="CL1007" s="99">
        <v>12749904.0623779</v>
      </c>
      <c r="CM1007" s="203">
        <f t="shared" si="45"/>
        <v>168844.37817478192</v>
      </c>
      <c r="CN1007" s="203">
        <f t="shared" si="46"/>
        <v>25115089.25286866</v>
      </c>
      <c r="CO1007" s="203">
        <f t="shared" si="47"/>
        <v>105098925.347168</v>
      </c>
      <c r="CP1007" s="99">
        <v>12749904.0623779</v>
      </c>
      <c r="CQ1007" s="99">
        <v>0</v>
      </c>
      <c r="CR1007" s="99">
        <v>0</v>
      </c>
      <c r="CS1007" s="99">
        <v>0</v>
      </c>
      <c r="CT1007" s="99">
        <v>0</v>
      </c>
    </row>
    <row r="1008" spans="1:98">
      <c r="A1008" s="98" t="s">
        <v>68</v>
      </c>
      <c r="B1008" s="100">
        <v>39873</v>
      </c>
      <c r="C1008" s="99">
        <v>87812.151312828093</v>
      </c>
      <c r="D1008" s="99">
        <v>0</v>
      </c>
      <c r="E1008" s="99">
        <v>20173.926799774199</v>
      </c>
      <c r="F1008" s="99">
        <v>16005.5156904459</v>
      </c>
      <c r="G1008" s="99">
        <v>2670.5929874479798</v>
      </c>
      <c r="H1008" s="99">
        <v>0</v>
      </c>
      <c r="I1008" s="99">
        <v>0</v>
      </c>
      <c r="J1008" s="99">
        <v>56832.116644859299</v>
      </c>
      <c r="K1008" s="99">
        <v>0</v>
      </c>
      <c r="L1008" s="99">
        <v>17969.318507432901</v>
      </c>
      <c r="M1008" s="99">
        <v>42741.866973400101</v>
      </c>
      <c r="N1008" s="99">
        <v>5449.1342179775202</v>
      </c>
      <c r="O1008" s="99">
        <v>39095.174999713898</v>
      </c>
      <c r="P1008" s="99">
        <v>0</v>
      </c>
      <c r="Q1008" s="99">
        <v>5462.4307034611702</v>
      </c>
      <c r="R1008" s="99">
        <v>2453.55724513531</v>
      </c>
      <c r="S1008" s="99">
        <v>0</v>
      </c>
      <c r="T1008" s="99">
        <v>622.44922464340902</v>
      </c>
      <c r="U1008" s="99">
        <v>58259.914301872297</v>
      </c>
      <c r="V1008" s="99">
        <v>4078075.0685119601</v>
      </c>
      <c r="W1008" s="99">
        <v>172.16253637894999</v>
      </c>
      <c r="X1008" s="99">
        <v>1481719.98231506</v>
      </c>
      <c r="Y1008" s="99">
        <v>1019521.52954102</v>
      </c>
      <c r="Z1008" s="99">
        <v>367592.07210540801</v>
      </c>
      <c r="AA1008" s="99">
        <v>0</v>
      </c>
      <c r="AB1008" s="99">
        <v>0</v>
      </c>
      <c r="AC1008" s="99">
        <v>19135334.635742199</v>
      </c>
      <c r="AD1008" s="99">
        <v>0</v>
      </c>
      <c r="AE1008" s="99">
        <v>667147.23986816395</v>
      </c>
      <c r="AF1008" s="99">
        <v>1796385.8399352999</v>
      </c>
      <c r="AG1008" s="99">
        <v>867649.14132690395</v>
      </c>
      <c r="AH1008" s="99">
        <v>1628184.69692993</v>
      </c>
      <c r="AI1008" s="99">
        <v>0</v>
      </c>
      <c r="AJ1008" s="99">
        <v>599873.66839599598</v>
      </c>
      <c r="AK1008" s="99">
        <v>327878.754192352</v>
      </c>
      <c r="AL1008" s="99">
        <v>0</v>
      </c>
      <c r="AM1008" s="99">
        <v>76769.473587036104</v>
      </c>
      <c r="AN1008" s="99">
        <v>19321495.426269501</v>
      </c>
      <c r="AO1008" s="99">
        <v>36271897.533691399</v>
      </c>
      <c r="AP1008" s="99">
        <v>1521.33316995204</v>
      </c>
      <c r="AQ1008" s="99">
        <v>11665218.1727295</v>
      </c>
      <c r="AR1008" s="99">
        <v>8090367.3665161096</v>
      </c>
      <c r="AS1008" s="99">
        <v>2795723.8400878902</v>
      </c>
      <c r="AT1008" s="99">
        <v>0</v>
      </c>
      <c r="AU1008" s="99">
        <v>0</v>
      </c>
      <c r="AV1008" s="99">
        <v>53868768.166503899</v>
      </c>
      <c r="AW1008" s="99">
        <v>0</v>
      </c>
      <c r="AX1008" s="99">
        <v>6263736.08093262</v>
      </c>
      <c r="AY1008" s="99">
        <v>15959880.9296875</v>
      </c>
      <c r="AZ1008" s="99">
        <v>6838752.8740234403</v>
      </c>
      <c r="BA1008" s="99">
        <v>14088091.0345459</v>
      </c>
      <c r="BB1008" s="99">
        <v>0</v>
      </c>
      <c r="BC1008" s="99">
        <v>4892924.7260131799</v>
      </c>
      <c r="BD1008" s="99">
        <v>2467375.7750549298</v>
      </c>
      <c r="BE1008" s="99">
        <v>0</v>
      </c>
      <c r="BF1008" s="99">
        <v>591432.68466949498</v>
      </c>
      <c r="BG1008" s="99">
        <v>54747453.7724609</v>
      </c>
      <c r="BH1008" s="99">
        <v>8443912.2658691406</v>
      </c>
      <c r="BI1008" s="99">
        <v>260.69492536410701</v>
      </c>
      <c r="BJ1008" s="99">
        <v>3906673.4753418001</v>
      </c>
      <c r="BK1008" s="99">
        <v>3011543.1554565402</v>
      </c>
      <c r="BL1008" s="99">
        <v>0</v>
      </c>
      <c r="BM1008" s="99">
        <v>0</v>
      </c>
      <c r="BN1008" s="99">
        <v>0</v>
      </c>
      <c r="BO1008" s="99">
        <v>0</v>
      </c>
      <c r="BP1008" s="99">
        <v>0</v>
      </c>
      <c r="BQ1008" s="99">
        <v>0</v>
      </c>
      <c r="BR1008" s="99">
        <v>4881885.84338379</v>
      </c>
      <c r="BS1008" s="99">
        <v>2492006.88922119</v>
      </c>
      <c r="BT1008" s="99">
        <v>2741661.22265625</v>
      </c>
      <c r="BU1008" s="99">
        <v>0</v>
      </c>
      <c r="BV1008" s="99">
        <v>2231416.6932678199</v>
      </c>
      <c r="BW1008" s="99">
        <v>279607.589946747</v>
      </c>
      <c r="BX1008" s="99">
        <v>0</v>
      </c>
      <c r="BY1008" s="99">
        <v>0</v>
      </c>
      <c r="BZ1008" s="99">
        <v>0</v>
      </c>
      <c r="CA1008" s="99">
        <v>108032.430067062</v>
      </c>
      <c r="CB1008" s="99">
        <v>5566507.5783691397</v>
      </c>
      <c r="CC1008" s="99">
        <v>48121216.016113304</v>
      </c>
      <c r="CD1008" s="99">
        <v>12351799.9875488</v>
      </c>
      <c r="CE1008" s="99">
        <v>2984.2144172489602</v>
      </c>
      <c r="CF1008" s="99">
        <v>403968.80013656599</v>
      </c>
      <c r="CG1008" s="99">
        <v>3061683.7021484398</v>
      </c>
      <c r="CH1008" s="99">
        <v>0</v>
      </c>
      <c r="CI1008" s="99">
        <v>111016.663281441</v>
      </c>
      <c r="CJ1008" s="99">
        <v>5973825.2353515597</v>
      </c>
      <c r="CK1008" s="99">
        <v>51187213.412109397</v>
      </c>
      <c r="CL1008" s="99">
        <v>12647958.481445299</v>
      </c>
      <c r="CM1008" s="203">
        <f t="shared" si="45"/>
        <v>169276.57758331328</v>
      </c>
      <c r="CN1008" s="203">
        <f t="shared" si="46"/>
        <v>25295320.66162106</v>
      </c>
      <c r="CO1008" s="203">
        <f t="shared" si="47"/>
        <v>105934667.1845703</v>
      </c>
      <c r="CP1008" s="99">
        <v>12647958.481445299</v>
      </c>
      <c r="CQ1008" s="99">
        <v>0</v>
      </c>
      <c r="CR1008" s="99">
        <v>0</v>
      </c>
      <c r="CS1008" s="99">
        <v>0</v>
      </c>
      <c r="CT1008" s="99">
        <v>0</v>
      </c>
    </row>
    <row r="1009" spans="1:98">
      <c r="A1009" s="98" t="s">
        <v>68</v>
      </c>
      <c r="B1009" s="100">
        <v>39965</v>
      </c>
      <c r="C1009" s="99">
        <v>89045.798480033904</v>
      </c>
      <c r="D1009" s="99">
        <v>0</v>
      </c>
      <c r="E1009" s="99">
        <v>19041.160562515299</v>
      </c>
      <c r="F1009" s="99">
        <v>15223.0432151556</v>
      </c>
      <c r="G1009" s="99">
        <v>2792.51785361767</v>
      </c>
      <c r="H1009" s="99">
        <v>0</v>
      </c>
      <c r="I1009" s="99">
        <v>0</v>
      </c>
      <c r="J1009" s="99">
        <v>57842.2617468834</v>
      </c>
      <c r="K1009" s="99">
        <v>0</v>
      </c>
      <c r="L1009" s="99">
        <v>17945.646644115401</v>
      </c>
      <c r="M1009" s="99">
        <v>42785.953050613403</v>
      </c>
      <c r="N1009" s="99">
        <v>5319.4069173932103</v>
      </c>
      <c r="O1009" s="99">
        <v>39313.5861568451</v>
      </c>
      <c r="P1009" s="99">
        <v>0</v>
      </c>
      <c r="Q1009" s="99">
        <v>5476.8462796807298</v>
      </c>
      <c r="R1009" s="99">
        <v>2504.5720126330898</v>
      </c>
      <c r="S1009" s="99">
        <v>0</v>
      </c>
      <c r="T1009" s="99">
        <v>620.34151496738195</v>
      </c>
      <c r="U1009" s="99">
        <v>58826.303949356101</v>
      </c>
      <c r="V1009" s="99">
        <v>4141176.2937316899</v>
      </c>
      <c r="W1009" s="99">
        <v>138.884862679988</v>
      </c>
      <c r="X1009" s="99">
        <v>1398683.2504882801</v>
      </c>
      <c r="Y1009" s="99">
        <v>970905.08811187698</v>
      </c>
      <c r="Z1009" s="99">
        <v>376791.82935333299</v>
      </c>
      <c r="AA1009" s="99">
        <v>0</v>
      </c>
      <c r="AB1009" s="99">
        <v>0</v>
      </c>
      <c r="AC1009" s="99">
        <v>19513224.4606934</v>
      </c>
      <c r="AD1009" s="99">
        <v>0</v>
      </c>
      <c r="AE1009" s="99">
        <v>658755.81770324695</v>
      </c>
      <c r="AF1009" s="99">
        <v>1803241.85186768</v>
      </c>
      <c r="AG1009" s="99">
        <v>853123.42025756801</v>
      </c>
      <c r="AH1009" s="99">
        <v>1620994.9311828599</v>
      </c>
      <c r="AI1009" s="99">
        <v>0</v>
      </c>
      <c r="AJ1009" s="99">
        <v>602583.55269622803</v>
      </c>
      <c r="AK1009" s="99">
        <v>327615.37298965501</v>
      </c>
      <c r="AL1009" s="99">
        <v>0</v>
      </c>
      <c r="AM1009" s="99">
        <v>74764.521213531494</v>
      </c>
      <c r="AN1009" s="99">
        <v>19530923.213378899</v>
      </c>
      <c r="AO1009" s="99">
        <v>37036055.520507798</v>
      </c>
      <c r="AP1009" s="99">
        <v>1233.28626036644</v>
      </c>
      <c r="AQ1009" s="99">
        <v>11184298.197876001</v>
      </c>
      <c r="AR1009" s="99">
        <v>7730189.0971069299</v>
      </c>
      <c r="AS1009" s="99">
        <v>2865776.6408386198</v>
      </c>
      <c r="AT1009" s="99">
        <v>0</v>
      </c>
      <c r="AU1009" s="99">
        <v>0</v>
      </c>
      <c r="AV1009" s="99">
        <v>55563904.086425804</v>
      </c>
      <c r="AW1009" s="99">
        <v>0</v>
      </c>
      <c r="AX1009" s="99">
        <v>6281183.6587524395</v>
      </c>
      <c r="AY1009" s="99">
        <v>16157974.791137701</v>
      </c>
      <c r="AZ1009" s="99">
        <v>6771515.5480957003</v>
      </c>
      <c r="BA1009" s="99">
        <v>14098420.744751001</v>
      </c>
      <c r="BB1009" s="99">
        <v>0</v>
      </c>
      <c r="BC1009" s="99">
        <v>4942045.31604004</v>
      </c>
      <c r="BD1009" s="99">
        <v>2472046.3971252399</v>
      </c>
      <c r="BE1009" s="99">
        <v>0</v>
      </c>
      <c r="BF1009" s="99">
        <v>580686.03751373303</v>
      </c>
      <c r="BG1009" s="99">
        <v>55630633.551269501</v>
      </c>
      <c r="BH1009" s="99">
        <v>8648351.5274658203</v>
      </c>
      <c r="BI1009" s="99">
        <v>247.388420777395</v>
      </c>
      <c r="BJ1009" s="99">
        <v>3779857.5210266099</v>
      </c>
      <c r="BK1009" s="99">
        <v>2930988.46130371</v>
      </c>
      <c r="BL1009" s="99">
        <v>0</v>
      </c>
      <c r="BM1009" s="99">
        <v>0</v>
      </c>
      <c r="BN1009" s="99">
        <v>0</v>
      </c>
      <c r="BO1009" s="99">
        <v>0</v>
      </c>
      <c r="BP1009" s="99">
        <v>0</v>
      </c>
      <c r="BQ1009" s="99">
        <v>0</v>
      </c>
      <c r="BR1009" s="99">
        <v>4968377.0665893601</v>
      </c>
      <c r="BS1009" s="99">
        <v>2469428.3837585398</v>
      </c>
      <c r="BT1009" s="99">
        <v>2743891.0640869099</v>
      </c>
      <c r="BU1009" s="99">
        <v>0</v>
      </c>
      <c r="BV1009" s="99">
        <v>2250540.2749328599</v>
      </c>
      <c r="BW1009" s="99">
        <v>278879.40851974499</v>
      </c>
      <c r="BX1009" s="99">
        <v>0</v>
      </c>
      <c r="BY1009" s="99">
        <v>0</v>
      </c>
      <c r="BZ1009" s="99">
        <v>0</v>
      </c>
      <c r="CA1009" s="99">
        <v>108162.762494087</v>
      </c>
      <c r="CB1009" s="99">
        <v>5536384.3587036096</v>
      </c>
      <c r="CC1009" s="99">
        <v>48192716.4140625</v>
      </c>
      <c r="CD1009" s="99">
        <v>12436413.4886475</v>
      </c>
      <c r="CE1009" s="99">
        <v>3024.9853991866098</v>
      </c>
      <c r="CF1009" s="99">
        <v>404078.53174209601</v>
      </c>
      <c r="CG1009" s="99">
        <v>3086816.0124206501</v>
      </c>
      <c r="CH1009" s="99">
        <v>0</v>
      </c>
      <c r="CI1009" s="99">
        <v>111186.84700298301</v>
      </c>
      <c r="CJ1009" s="99">
        <v>5943141.69641113</v>
      </c>
      <c r="CK1009" s="99">
        <v>51308276.173339799</v>
      </c>
      <c r="CL1009" s="99">
        <v>12736250.3699951</v>
      </c>
      <c r="CM1009" s="203">
        <f t="shared" si="45"/>
        <v>170013.15095233911</v>
      </c>
      <c r="CN1009" s="203">
        <f t="shared" si="46"/>
        <v>25474064.909790028</v>
      </c>
      <c r="CO1009" s="203">
        <f t="shared" si="47"/>
        <v>106938909.7246093</v>
      </c>
      <c r="CP1009" s="99">
        <v>12736250.3699951</v>
      </c>
      <c r="CQ1009" s="99">
        <v>0</v>
      </c>
      <c r="CR1009" s="99">
        <v>0</v>
      </c>
      <c r="CS1009" s="99">
        <v>0</v>
      </c>
      <c r="CT1009" s="99">
        <v>0</v>
      </c>
    </row>
    <row r="1010" spans="1:98">
      <c r="A1010" s="98" t="s">
        <v>68</v>
      </c>
      <c r="B1010" s="100">
        <v>40057</v>
      </c>
      <c r="C1010" s="99">
        <v>90881.786272048994</v>
      </c>
      <c r="D1010" s="99">
        <v>0</v>
      </c>
      <c r="E1010" s="99">
        <v>17727.042263269399</v>
      </c>
      <c r="F1010" s="99">
        <v>14489.6371289492</v>
      </c>
      <c r="G1010" s="99">
        <v>2970.6984655260999</v>
      </c>
      <c r="H1010" s="99">
        <v>0</v>
      </c>
      <c r="I1010" s="99">
        <v>0</v>
      </c>
      <c r="J1010" s="99">
        <v>58476.675488471999</v>
      </c>
      <c r="K1010" s="99">
        <v>0</v>
      </c>
      <c r="L1010" s="99">
        <v>17299.622630357699</v>
      </c>
      <c r="M1010" s="99">
        <v>42780.746349334702</v>
      </c>
      <c r="N1010" s="99">
        <v>5211.1958961486798</v>
      </c>
      <c r="O1010" s="99">
        <v>39995.933326244398</v>
      </c>
      <c r="P1010" s="99">
        <v>0</v>
      </c>
      <c r="Q1010" s="99">
        <v>5493.2519251704198</v>
      </c>
      <c r="R1010" s="99">
        <v>2594.5373082757001</v>
      </c>
      <c r="S1010" s="99">
        <v>0</v>
      </c>
      <c r="T1010" s="99">
        <v>595.451230220497</v>
      </c>
      <c r="U1010" s="99">
        <v>59203.630539417303</v>
      </c>
      <c r="V1010" s="99">
        <v>4221132.4546508798</v>
      </c>
      <c r="W1010" s="99">
        <v>266.36442448571302</v>
      </c>
      <c r="X1010" s="99">
        <v>1304487.8441925</v>
      </c>
      <c r="Y1010" s="99">
        <v>936695.15363311803</v>
      </c>
      <c r="Z1010" s="99">
        <v>388431.296222687</v>
      </c>
      <c r="AA1010" s="99">
        <v>0</v>
      </c>
      <c r="AB1010" s="99">
        <v>0</v>
      </c>
      <c r="AC1010" s="99">
        <v>19905482.356445301</v>
      </c>
      <c r="AD1010" s="99">
        <v>0</v>
      </c>
      <c r="AE1010" s="99">
        <v>633350.00084686303</v>
      </c>
      <c r="AF1010" s="99">
        <v>1808948.7291870101</v>
      </c>
      <c r="AG1010" s="99">
        <v>846168.78137206996</v>
      </c>
      <c r="AH1010" s="99">
        <v>1621176.5996856701</v>
      </c>
      <c r="AI1010" s="99">
        <v>0</v>
      </c>
      <c r="AJ1010" s="99">
        <v>602869.95530700695</v>
      </c>
      <c r="AK1010" s="99">
        <v>326513.17354583699</v>
      </c>
      <c r="AL1010" s="99">
        <v>0</v>
      </c>
      <c r="AM1010" s="99">
        <v>75020.156023025498</v>
      </c>
      <c r="AN1010" s="99">
        <v>19817120.1022949</v>
      </c>
      <c r="AO1010" s="99">
        <v>38031067.149902299</v>
      </c>
      <c r="AP1010" s="99">
        <v>2732.1651297807698</v>
      </c>
      <c r="AQ1010" s="99">
        <v>10558754.126586899</v>
      </c>
      <c r="AR1010" s="99">
        <v>7468246.9111328097</v>
      </c>
      <c r="AS1010" s="99">
        <v>2991483.8252868699</v>
      </c>
      <c r="AT1010" s="99">
        <v>0</v>
      </c>
      <c r="AU1010" s="99">
        <v>0</v>
      </c>
      <c r="AV1010" s="99">
        <v>56968354.265625</v>
      </c>
      <c r="AW1010" s="99">
        <v>0</v>
      </c>
      <c r="AX1010" s="99">
        <v>6030278.8450317401</v>
      </c>
      <c r="AY1010" s="99">
        <v>16309803.90271</v>
      </c>
      <c r="AZ1010" s="99">
        <v>6774421.9748535203</v>
      </c>
      <c r="BA1010" s="99">
        <v>14173856.7976074</v>
      </c>
      <c r="BB1010" s="99">
        <v>0</v>
      </c>
      <c r="BC1010" s="99">
        <v>4946445.8723144503</v>
      </c>
      <c r="BD1010" s="99">
        <v>2510752.3186035198</v>
      </c>
      <c r="BE1010" s="99">
        <v>0</v>
      </c>
      <c r="BF1010" s="99">
        <v>585141.55782318104</v>
      </c>
      <c r="BG1010" s="99">
        <v>56810661.108886696</v>
      </c>
      <c r="BH1010" s="99">
        <v>8860010.2452392597</v>
      </c>
      <c r="BI1010" s="99">
        <v>60.234531466849099</v>
      </c>
      <c r="BJ1010" s="99">
        <v>3628421.77557373</v>
      </c>
      <c r="BK1010" s="99">
        <v>2870517.4038696298</v>
      </c>
      <c r="BL1010" s="99">
        <v>0</v>
      </c>
      <c r="BM1010" s="99">
        <v>0</v>
      </c>
      <c r="BN1010" s="99">
        <v>0</v>
      </c>
      <c r="BO1010" s="99">
        <v>0</v>
      </c>
      <c r="BP1010" s="99">
        <v>0</v>
      </c>
      <c r="BQ1010" s="99">
        <v>0</v>
      </c>
      <c r="BR1010" s="99">
        <v>5030756.8574218797</v>
      </c>
      <c r="BS1010" s="99">
        <v>2466892.2422485398</v>
      </c>
      <c r="BT1010" s="99">
        <v>2758521.57113647</v>
      </c>
      <c r="BU1010" s="99">
        <v>0</v>
      </c>
      <c r="BV1010" s="99">
        <v>2262127.65478516</v>
      </c>
      <c r="BW1010" s="99">
        <v>280177.14393234299</v>
      </c>
      <c r="BX1010" s="99">
        <v>0</v>
      </c>
      <c r="BY1010" s="99">
        <v>0</v>
      </c>
      <c r="BZ1010" s="99">
        <v>0</v>
      </c>
      <c r="CA1010" s="99">
        <v>108620.166807175</v>
      </c>
      <c r="CB1010" s="99">
        <v>5523680.8904418899</v>
      </c>
      <c r="CC1010" s="99">
        <v>48409185.309082001</v>
      </c>
      <c r="CD1010" s="99">
        <v>12468368.4949951</v>
      </c>
      <c r="CE1010" s="99">
        <v>3105.0095423757998</v>
      </c>
      <c r="CF1010" s="99">
        <v>405337.01047897298</v>
      </c>
      <c r="CG1010" s="99">
        <v>3130240.98931885</v>
      </c>
      <c r="CH1010" s="99">
        <v>0</v>
      </c>
      <c r="CI1010" s="99">
        <v>111726.927350044</v>
      </c>
      <c r="CJ1010" s="99">
        <v>5926943.5343017597</v>
      </c>
      <c r="CK1010" s="99">
        <v>51484045.6025391</v>
      </c>
      <c r="CL1010" s="99">
        <v>12724033.9956055</v>
      </c>
      <c r="CM1010" s="203">
        <f t="shared" si="45"/>
        <v>170930.55788946131</v>
      </c>
      <c r="CN1010" s="203">
        <f t="shared" si="46"/>
        <v>25744063.636596657</v>
      </c>
      <c r="CO1010" s="203">
        <f t="shared" si="47"/>
        <v>108294706.7114258</v>
      </c>
      <c r="CP1010" s="99">
        <v>12724033.9956055</v>
      </c>
      <c r="CQ1010" s="99">
        <v>0</v>
      </c>
      <c r="CR1010" s="99">
        <v>0</v>
      </c>
      <c r="CS1010" s="99">
        <v>0</v>
      </c>
      <c r="CT1010" s="99">
        <v>0</v>
      </c>
    </row>
    <row r="1011" spans="1:98">
      <c r="A1011" s="98" t="s">
        <v>68</v>
      </c>
      <c r="B1011" s="100">
        <v>40148</v>
      </c>
      <c r="C1011" s="99">
        <v>91852.280247688293</v>
      </c>
      <c r="D1011" s="99">
        <v>0</v>
      </c>
      <c r="E1011" s="99">
        <v>16383.565040707599</v>
      </c>
      <c r="F1011" s="99">
        <v>13949.356609463701</v>
      </c>
      <c r="G1011" s="99">
        <v>3057.6623076200499</v>
      </c>
      <c r="H1011" s="99">
        <v>0</v>
      </c>
      <c r="I1011" s="99">
        <v>0</v>
      </c>
      <c r="J1011" s="99">
        <v>59324.523051261902</v>
      </c>
      <c r="K1011" s="99">
        <v>0</v>
      </c>
      <c r="L1011" s="99">
        <v>16905.081097602801</v>
      </c>
      <c r="M1011" s="99">
        <v>42427.466994285598</v>
      </c>
      <c r="N1011" s="99">
        <v>5104.3725152015704</v>
      </c>
      <c r="O1011" s="99">
        <v>40775.100316524498</v>
      </c>
      <c r="P1011" s="99">
        <v>0</v>
      </c>
      <c r="Q1011" s="99">
        <v>5397.2692883014697</v>
      </c>
      <c r="R1011" s="99">
        <v>2613.9594791531599</v>
      </c>
      <c r="S1011" s="99">
        <v>0</v>
      </c>
      <c r="T1011" s="99">
        <v>590.13077878207002</v>
      </c>
      <c r="U1011" s="99">
        <v>59905.466810703299</v>
      </c>
      <c r="V1011" s="99">
        <v>4258721.0620117197</v>
      </c>
      <c r="W1011" s="99">
        <v>164.73682590574001</v>
      </c>
      <c r="X1011" s="99">
        <v>1202691.93611145</v>
      </c>
      <c r="Y1011" s="99">
        <v>908470.19532775902</v>
      </c>
      <c r="Z1011" s="99">
        <v>392457.15929031401</v>
      </c>
      <c r="AA1011" s="99">
        <v>0</v>
      </c>
      <c r="AB1011" s="99">
        <v>0</v>
      </c>
      <c r="AC1011" s="99">
        <v>19708984.041503899</v>
      </c>
      <c r="AD1011" s="99">
        <v>0</v>
      </c>
      <c r="AE1011" s="99">
        <v>611502.16104126</v>
      </c>
      <c r="AF1011" s="99">
        <v>1794318.5134582501</v>
      </c>
      <c r="AG1011" s="99">
        <v>831654.59366607701</v>
      </c>
      <c r="AH1011" s="99">
        <v>1659067.5072784401</v>
      </c>
      <c r="AI1011" s="99">
        <v>0</v>
      </c>
      <c r="AJ1011" s="99">
        <v>579465.690933228</v>
      </c>
      <c r="AK1011" s="99">
        <v>321166.08329391503</v>
      </c>
      <c r="AL1011" s="99">
        <v>0</v>
      </c>
      <c r="AM1011" s="99">
        <v>72931.228823661804</v>
      </c>
      <c r="AN1011" s="99">
        <v>19813001.558105499</v>
      </c>
      <c r="AO1011" s="99">
        <v>38558894.179199196</v>
      </c>
      <c r="AP1011" s="99">
        <v>966.06522230058897</v>
      </c>
      <c r="AQ1011" s="99">
        <v>9611445.3001709003</v>
      </c>
      <c r="AR1011" s="99">
        <v>7288540.3030395498</v>
      </c>
      <c r="AS1011" s="99">
        <v>3041836.0892333998</v>
      </c>
      <c r="AT1011" s="99">
        <v>0</v>
      </c>
      <c r="AU1011" s="99">
        <v>0</v>
      </c>
      <c r="AV1011" s="99">
        <v>57835702.237792999</v>
      </c>
      <c r="AW1011" s="99">
        <v>0</v>
      </c>
      <c r="AX1011" s="99">
        <v>5930982.8896484403</v>
      </c>
      <c r="AY1011" s="99">
        <v>16345892.865112299</v>
      </c>
      <c r="AZ1011" s="99">
        <v>6696328.6636352502</v>
      </c>
      <c r="BA1011" s="99">
        <v>14658099.9064941</v>
      </c>
      <c r="BB1011" s="99">
        <v>0</v>
      </c>
      <c r="BC1011" s="99">
        <v>4799504.03552246</v>
      </c>
      <c r="BD1011" s="99">
        <v>2488868.3283386198</v>
      </c>
      <c r="BE1011" s="99">
        <v>0</v>
      </c>
      <c r="BF1011" s="99">
        <v>572529.85036468494</v>
      </c>
      <c r="BG1011" s="99">
        <v>57657766.9052734</v>
      </c>
      <c r="BH1011" s="99">
        <v>9090642.71728516</v>
      </c>
      <c r="BI1011" s="99">
        <v>128.38547788560399</v>
      </c>
      <c r="BJ1011" s="99">
        <v>3439642.9947814899</v>
      </c>
      <c r="BK1011" s="99">
        <v>2805281.7966308598</v>
      </c>
      <c r="BL1011" s="99">
        <v>0</v>
      </c>
      <c r="BM1011" s="99">
        <v>0</v>
      </c>
      <c r="BN1011" s="99">
        <v>0</v>
      </c>
      <c r="BO1011" s="99">
        <v>0</v>
      </c>
      <c r="BP1011" s="99">
        <v>0</v>
      </c>
      <c r="BQ1011" s="99">
        <v>0</v>
      </c>
      <c r="BR1011" s="99">
        <v>4992198.57385254</v>
      </c>
      <c r="BS1011" s="99">
        <v>2435666.2901001</v>
      </c>
      <c r="BT1011" s="99">
        <v>2852870.9479064899</v>
      </c>
      <c r="BU1011" s="99">
        <v>0</v>
      </c>
      <c r="BV1011" s="99">
        <v>2206939.6842956501</v>
      </c>
      <c r="BW1011" s="99">
        <v>280073.67746734602</v>
      </c>
      <c r="BX1011" s="99">
        <v>0</v>
      </c>
      <c r="BY1011" s="99">
        <v>0</v>
      </c>
      <c r="BZ1011" s="99">
        <v>0</v>
      </c>
      <c r="CA1011" s="99">
        <v>108192.145515442</v>
      </c>
      <c r="CB1011" s="99">
        <v>5461662.2288207998</v>
      </c>
      <c r="CC1011" s="99">
        <v>48264567.7177734</v>
      </c>
      <c r="CD1011" s="99">
        <v>12533550.4421387</v>
      </c>
      <c r="CE1011" s="99">
        <v>3121.7184374928502</v>
      </c>
      <c r="CF1011" s="99">
        <v>397220.05801010103</v>
      </c>
      <c r="CG1011" s="99">
        <v>3083539.67510986</v>
      </c>
      <c r="CH1011" s="99">
        <v>0</v>
      </c>
      <c r="CI1011" s="99">
        <v>111313.855989456</v>
      </c>
      <c r="CJ1011" s="99">
        <v>5859671.5345459003</v>
      </c>
      <c r="CK1011" s="99">
        <v>51402287.945800804</v>
      </c>
      <c r="CL1011" s="99">
        <v>12804944.909668</v>
      </c>
      <c r="CM1011" s="203">
        <f t="shared" si="45"/>
        <v>171219.32280015931</v>
      </c>
      <c r="CN1011" s="203">
        <f t="shared" si="46"/>
        <v>25672673.092651397</v>
      </c>
      <c r="CO1011" s="203">
        <f t="shared" si="47"/>
        <v>109060054.8510742</v>
      </c>
      <c r="CP1011" s="99">
        <v>12804944.909668</v>
      </c>
      <c r="CQ1011" s="99">
        <v>0</v>
      </c>
      <c r="CR1011" s="99">
        <v>0</v>
      </c>
      <c r="CS1011" s="99">
        <v>0</v>
      </c>
      <c r="CT1011" s="99">
        <v>0</v>
      </c>
    </row>
    <row r="1012" spans="1:98">
      <c r="A1012" s="98" t="s">
        <v>68</v>
      </c>
      <c r="B1012" s="100">
        <v>40238</v>
      </c>
      <c r="C1012" s="99">
        <v>92109.028959274307</v>
      </c>
      <c r="D1012" s="99">
        <v>0</v>
      </c>
      <c r="E1012" s="99">
        <v>15716.597988486301</v>
      </c>
      <c r="F1012" s="99">
        <v>13548.509853482199</v>
      </c>
      <c r="G1012" s="99">
        <v>3130.9877255857</v>
      </c>
      <c r="H1012" s="99">
        <v>0</v>
      </c>
      <c r="I1012" s="99">
        <v>0</v>
      </c>
      <c r="J1012" s="99">
        <v>59983.277670860298</v>
      </c>
      <c r="K1012" s="99">
        <v>0</v>
      </c>
      <c r="L1012" s="99">
        <v>17155.729032993298</v>
      </c>
      <c r="M1012" s="99">
        <v>41948.249583244302</v>
      </c>
      <c r="N1012" s="99">
        <v>5007.4203621149099</v>
      </c>
      <c r="O1012" s="99">
        <v>40844.543424129501</v>
      </c>
      <c r="P1012" s="99">
        <v>0</v>
      </c>
      <c r="Q1012" s="99">
        <v>5379.9567056298301</v>
      </c>
      <c r="R1012" s="99">
        <v>2619.0885285139102</v>
      </c>
      <c r="S1012" s="99">
        <v>0</v>
      </c>
      <c r="T1012" s="99">
        <v>610.84809707105205</v>
      </c>
      <c r="U1012" s="99">
        <v>60357.886559009603</v>
      </c>
      <c r="V1012" s="99">
        <v>4275190.8352661096</v>
      </c>
      <c r="W1012" s="99">
        <v>154.20353732630599</v>
      </c>
      <c r="X1012" s="99">
        <v>1139779.62153625</v>
      </c>
      <c r="Y1012" s="99">
        <v>884467.36059570301</v>
      </c>
      <c r="Z1012" s="99">
        <v>392826.266643524</v>
      </c>
      <c r="AA1012" s="99">
        <v>0</v>
      </c>
      <c r="AB1012" s="99">
        <v>0</v>
      </c>
      <c r="AC1012" s="99">
        <v>19755388.756591801</v>
      </c>
      <c r="AD1012" s="99">
        <v>0</v>
      </c>
      <c r="AE1012" s="99">
        <v>604523.72818756104</v>
      </c>
      <c r="AF1012" s="99">
        <v>1776208.3044891399</v>
      </c>
      <c r="AG1012" s="99">
        <v>814996.29183959996</v>
      </c>
      <c r="AH1012" s="99">
        <v>1649735.9505767799</v>
      </c>
      <c r="AI1012" s="99">
        <v>0</v>
      </c>
      <c r="AJ1012" s="99">
        <v>580632.01348877</v>
      </c>
      <c r="AK1012" s="99">
        <v>321040.15175628703</v>
      </c>
      <c r="AL1012" s="99">
        <v>0</v>
      </c>
      <c r="AM1012" s="99">
        <v>72386.256969451904</v>
      </c>
      <c r="AN1012" s="99">
        <v>20089110.329833999</v>
      </c>
      <c r="AO1012" s="99">
        <v>38923016.384277299</v>
      </c>
      <c r="AP1012" s="99">
        <v>1571.0265810787701</v>
      </c>
      <c r="AQ1012" s="99">
        <v>9354668.5592040997</v>
      </c>
      <c r="AR1012" s="99">
        <v>7267170.5842895498</v>
      </c>
      <c r="AS1012" s="99">
        <v>3075514.7095642099</v>
      </c>
      <c r="AT1012" s="99">
        <v>0</v>
      </c>
      <c r="AU1012" s="99">
        <v>0</v>
      </c>
      <c r="AV1012" s="99">
        <v>57643619.918457001</v>
      </c>
      <c r="AW1012" s="99">
        <v>0</v>
      </c>
      <c r="AX1012" s="99">
        <v>5936534.9040527297</v>
      </c>
      <c r="AY1012" s="99">
        <v>16329523.0046387</v>
      </c>
      <c r="AZ1012" s="99">
        <v>6639352.2956542997</v>
      </c>
      <c r="BA1012" s="99">
        <v>14697911.0224609</v>
      </c>
      <c r="BB1012" s="99">
        <v>0</v>
      </c>
      <c r="BC1012" s="99">
        <v>4852684.9326171903</v>
      </c>
      <c r="BD1012" s="99">
        <v>2497392.0580749498</v>
      </c>
      <c r="BE1012" s="99">
        <v>0</v>
      </c>
      <c r="BF1012" s="99">
        <v>575695.20037841797</v>
      </c>
      <c r="BG1012" s="99">
        <v>58761981.954589799</v>
      </c>
      <c r="BH1012" s="99">
        <v>9124284.7012939509</v>
      </c>
      <c r="BI1012" s="99">
        <v>118.803995077498</v>
      </c>
      <c r="BJ1012" s="99">
        <v>3378439.1167907701</v>
      </c>
      <c r="BK1012" s="99">
        <v>2795438.1246643099</v>
      </c>
      <c r="BL1012" s="99">
        <v>0</v>
      </c>
      <c r="BM1012" s="99">
        <v>0</v>
      </c>
      <c r="BN1012" s="99">
        <v>0</v>
      </c>
      <c r="BO1012" s="99">
        <v>0</v>
      </c>
      <c r="BP1012" s="99">
        <v>0</v>
      </c>
      <c r="BQ1012" s="99">
        <v>0</v>
      </c>
      <c r="BR1012" s="99">
        <v>5037441.6790771503</v>
      </c>
      <c r="BS1012" s="99">
        <v>2408825.00634766</v>
      </c>
      <c r="BT1012" s="99">
        <v>2860341.2919921898</v>
      </c>
      <c r="BU1012" s="99">
        <v>0</v>
      </c>
      <c r="BV1012" s="99">
        <v>2234687.7485656701</v>
      </c>
      <c r="BW1012" s="99">
        <v>282607.09401702898</v>
      </c>
      <c r="BX1012" s="99">
        <v>0</v>
      </c>
      <c r="BY1012" s="99">
        <v>0</v>
      </c>
      <c r="BZ1012" s="99">
        <v>0</v>
      </c>
      <c r="CA1012" s="99">
        <v>107796.18628788</v>
      </c>
      <c r="CB1012" s="99">
        <v>5423476.7266235398</v>
      </c>
      <c r="CC1012" s="99">
        <v>48327271.505371101</v>
      </c>
      <c r="CD1012" s="99">
        <v>12510601.8710938</v>
      </c>
      <c r="CE1012" s="99">
        <v>3124.65434649587</v>
      </c>
      <c r="CF1012" s="99">
        <v>392514.53369140602</v>
      </c>
      <c r="CG1012" s="99">
        <v>3085206.4303283701</v>
      </c>
      <c r="CH1012" s="99">
        <v>0</v>
      </c>
      <c r="CI1012" s="99">
        <v>110921.830968857</v>
      </c>
      <c r="CJ1012" s="99">
        <v>5820031.2550659198</v>
      </c>
      <c r="CK1012" s="99">
        <v>51478873.529785201</v>
      </c>
      <c r="CL1012" s="99">
        <v>12814275.6209717</v>
      </c>
      <c r="CM1012" s="203">
        <f t="shared" si="45"/>
        <v>171279.7175278666</v>
      </c>
      <c r="CN1012" s="203">
        <f t="shared" si="46"/>
        <v>25909141.584899917</v>
      </c>
      <c r="CO1012" s="203">
        <f t="shared" si="47"/>
        <v>110240855.484375</v>
      </c>
      <c r="CP1012" s="99">
        <v>12814275.6209717</v>
      </c>
      <c r="CQ1012" s="99">
        <v>0</v>
      </c>
      <c r="CR1012" s="99">
        <v>0</v>
      </c>
      <c r="CS1012" s="99">
        <v>0</v>
      </c>
      <c r="CT1012" s="99">
        <v>0</v>
      </c>
    </row>
    <row r="1013" spans="1:98">
      <c r="A1013" s="98" t="s">
        <v>68</v>
      </c>
      <c r="B1013" s="100">
        <v>40330</v>
      </c>
      <c r="C1013" s="99">
        <v>93319.218190193205</v>
      </c>
      <c r="D1013" s="99">
        <v>0</v>
      </c>
      <c r="E1013" s="99">
        <v>15105.326939582799</v>
      </c>
      <c r="F1013" s="99">
        <v>13234.6943196058</v>
      </c>
      <c r="G1013" s="99">
        <v>3119.4701001942199</v>
      </c>
      <c r="H1013" s="99">
        <v>0</v>
      </c>
      <c r="I1013" s="99">
        <v>0</v>
      </c>
      <c r="J1013" s="99">
        <v>60459.018796920798</v>
      </c>
      <c r="K1013" s="99">
        <v>0</v>
      </c>
      <c r="L1013" s="99">
        <v>17803.750454664201</v>
      </c>
      <c r="M1013" s="99">
        <v>42553.941264152498</v>
      </c>
      <c r="N1013" s="99">
        <v>4928.45998382568</v>
      </c>
      <c r="O1013" s="99">
        <v>40937.715998172796</v>
      </c>
      <c r="P1013" s="99">
        <v>0</v>
      </c>
      <c r="Q1013" s="99">
        <v>5353.8624965548497</v>
      </c>
      <c r="R1013" s="99">
        <v>2637.0599884390799</v>
      </c>
      <c r="S1013" s="99">
        <v>0</v>
      </c>
      <c r="T1013" s="99">
        <v>583.43309950083506</v>
      </c>
      <c r="U1013" s="99">
        <v>60754.220479011499</v>
      </c>
      <c r="V1013" s="99">
        <v>4300828.6550903302</v>
      </c>
      <c r="W1013" s="99">
        <v>100.88195081148299</v>
      </c>
      <c r="X1013" s="99">
        <v>1095409.48777771</v>
      </c>
      <c r="Y1013" s="99">
        <v>865303.20735931396</v>
      </c>
      <c r="Z1013" s="99">
        <v>389761.77967071498</v>
      </c>
      <c r="AA1013" s="99">
        <v>0</v>
      </c>
      <c r="AB1013" s="99">
        <v>0</v>
      </c>
      <c r="AC1013" s="99">
        <v>20469788.728271499</v>
      </c>
      <c r="AD1013" s="99">
        <v>0</v>
      </c>
      <c r="AE1013" s="99">
        <v>614835.89639282203</v>
      </c>
      <c r="AF1013" s="99">
        <v>1778431.2961578399</v>
      </c>
      <c r="AG1013" s="99">
        <v>808517.83363342297</v>
      </c>
      <c r="AH1013" s="99">
        <v>1652026.3910217299</v>
      </c>
      <c r="AI1013" s="99">
        <v>0</v>
      </c>
      <c r="AJ1013" s="99">
        <v>578981.03023529099</v>
      </c>
      <c r="AK1013" s="99">
        <v>319744.95194625901</v>
      </c>
      <c r="AL1013" s="99">
        <v>0</v>
      </c>
      <c r="AM1013" s="99">
        <v>69349.532899856596</v>
      </c>
      <c r="AN1013" s="99">
        <v>20276166.681396499</v>
      </c>
      <c r="AO1013" s="99">
        <v>39375895.190917999</v>
      </c>
      <c r="AP1013" s="99">
        <v>957.59674232453096</v>
      </c>
      <c r="AQ1013" s="99">
        <v>9107710.8736572303</v>
      </c>
      <c r="AR1013" s="99">
        <v>7132590.9545288105</v>
      </c>
      <c r="AS1013" s="99">
        <v>3068966.1692810101</v>
      </c>
      <c r="AT1013" s="99">
        <v>0</v>
      </c>
      <c r="AU1013" s="99">
        <v>0</v>
      </c>
      <c r="AV1013" s="99">
        <v>60025965.665527299</v>
      </c>
      <c r="AW1013" s="99">
        <v>0</v>
      </c>
      <c r="AX1013" s="99">
        <v>6067276.8911743201</v>
      </c>
      <c r="AY1013" s="99">
        <v>16409184.7762451</v>
      </c>
      <c r="AZ1013" s="99">
        <v>6614923.5981445303</v>
      </c>
      <c r="BA1013" s="99">
        <v>14815478.759521499</v>
      </c>
      <c r="BB1013" s="99">
        <v>0</v>
      </c>
      <c r="BC1013" s="99">
        <v>4882491.64526367</v>
      </c>
      <c r="BD1013" s="99">
        <v>2502443.5907592801</v>
      </c>
      <c r="BE1013" s="99">
        <v>0</v>
      </c>
      <c r="BF1013" s="99">
        <v>553897.46944427502</v>
      </c>
      <c r="BG1013" s="99">
        <v>59555927.9833984</v>
      </c>
      <c r="BH1013" s="99">
        <v>9394249.1494140606</v>
      </c>
      <c r="BI1013" s="99">
        <v>133.16994803585101</v>
      </c>
      <c r="BJ1013" s="99">
        <v>3303340.3089294401</v>
      </c>
      <c r="BK1013" s="99">
        <v>2765955.4058227502</v>
      </c>
      <c r="BL1013" s="99">
        <v>0</v>
      </c>
      <c r="BM1013" s="99">
        <v>0</v>
      </c>
      <c r="BN1013" s="99">
        <v>0</v>
      </c>
      <c r="BO1013" s="99">
        <v>0</v>
      </c>
      <c r="BP1013" s="99">
        <v>0</v>
      </c>
      <c r="BQ1013" s="99">
        <v>0</v>
      </c>
      <c r="BR1013" s="99">
        <v>5135483.2785644503</v>
      </c>
      <c r="BS1013" s="99">
        <v>2401431.3493347201</v>
      </c>
      <c r="BT1013" s="99">
        <v>2882747.0783691402</v>
      </c>
      <c r="BU1013" s="99">
        <v>0</v>
      </c>
      <c r="BV1013" s="99">
        <v>2237811.3016357399</v>
      </c>
      <c r="BW1013" s="99">
        <v>284374.95782470697</v>
      </c>
      <c r="BX1013" s="99">
        <v>0</v>
      </c>
      <c r="BY1013" s="99">
        <v>0</v>
      </c>
      <c r="BZ1013" s="99">
        <v>0</v>
      </c>
      <c r="CA1013" s="99">
        <v>108444.96072483101</v>
      </c>
      <c r="CB1013" s="99">
        <v>5394569.3101196298</v>
      </c>
      <c r="CC1013" s="99">
        <v>48434225.767089799</v>
      </c>
      <c r="CD1013" s="99">
        <v>12714745.211792</v>
      </c>
      <c r="CE1013" s="99">
        <v>3114.0145885646298</v>
      </c>
      <c r="CF1013" s="99">
        <v>390685.91754150402</v>
      </c>
      <c r="CG1013" s="99">
        <v>3065299.55609131</v>
      </c>
      <c r="CH1013" s="99">
        <v>0</v>
      </c>
      <c r="CI1013" s="99">
        <v>111557.510625839</v>
      </c>
      <c r="CJ1013" s="99">
        <v>5780840.9071044903</v>
      </c>
      <c r="CK1013" s="99">
        <v>51495115.851074196</v>
      </c>
      <c r="CL1013" s="99">
        <v>13016888.783813501</v>
      </c>
      <c r="CM1013" s="203">
        <f t="shared" si="45"/>
        <v>172311.73110485051</v>
      </c>
      <c r="CN1013" s="203">
        <f t="shared" si="46"/>
        <v>26057007.588500991</v>
      </c>
      <c r="CO1013" s="203">
        <f t="shared" si="47"/>
        <v>111051043.8344726</v>
      </c>
      <c r="CP1013" s="99">
        <v>13016888.783813501</v>
      </c>
      <c r="CQ1013" s="99">
        <v>0</v>
      </c>
      <c r="CR1013" s="99">
        <v>0</v>
      </c>
      <c r="CS1013" s="99">
        <v>0</v>
      </c>
      <c r="CT1013" s="99">
        <v>0</v>
      </c>
    </row>
    <row r="1014" spans="1:98">
      <c r="A1014" s="98" t="s">
        <v>68</v>
      </c>
      <c r="B1014" s="100">
        <v>40422</v>
      </c>
      <c r="C1014" s="99">
        <v>92777.409469604507</v>
      </c>
      <c r="D1014" s="99">
        <v>0</v>
      </c>
      <c r="E1014" s="99">
        <v>14628.633359670601</v>
      </c>
      <c r="F1014" s="99">
        <v>12893.739213466601</v>
      </c>
      <c r="G1014" s="99">
        <v>3206.3320381045301</v>
      </c>
      <c r="H1014" s="99">
        <v>0</v>
      </c>
      <c r="I1014" s="99">
        <v>0</v>
      </c>
      <c r="J1014" s="99">
        <v>60661.835834503203</v>
      </c>
      <c r="K1014" s="99">
        <v>0</v>
      </c>
      <c r="L1014" s="99">
        <v>17296.352914810199</v>
      </c>
      <c r="M1014" s="99">
        <v>42253.335185527802</v>
      </c>
      <c r="N1014" s="99">
        <v>4826.0835887193698</v>
      </c>
      <c r="O1014" s="99">
        <v>40309.564619541197</v>
      </c>
      <c r="P1014" s="99">
        <v>0</v>
      </c>
      <c r="Q1014" s="99">
        <v>5274.8564198613203</v>
      </c>
      <c r="R1014" s="99">
        <v>2672.6838316619401</v>
      </c>
      <c r="S1014" s="99">
        <v>0</v>
      </c>
      <c r="T1014" s="99">
        <v>617.66015934944198</v>
      </c>
      <c r="U1014" s="99">
        <v>60891.027170181304</v>
      </c>
      <c r="V1014" s="99">
        <v>4275897.0132446298</v>
      </c>
      <c r="W1014" s="99">
        <v>0</v>
      </c>
      <c r="X1014" s="99">
        <v>1060752.00486755</v>
      </c>
      <c r="Y1014" s="99">
        <v>840063.96695709205</v>
      </c>
      <c r="Z1014" s="99">
        <v>387097.83823394799</v>
      </c>
      <c r="AA1014" s="99">
        <v>0</v>
      </c>
      <c r="AB1014" s="99">
        <v>0</v>
      </c>
      <c r="AC1014" s="99">
        <v>20695006.231933601</v>
      </c>
      <c r="AD1014" s="99">
        <v>0</v>
      </c>
      <c r="AE1014" s="99">
        <v>604552.37876892101</v>
      </c>
      <c r="AF1014" s="99">
        <v>1769747.69569397</v>
      </c>
      <c r="AG1014" s="99">
        <v>774384.32711029099</v>
      </c>
      <c r="AH1014" s="99">
        <v>1604765.11924744</v>
      </c>
      <c r="AI1014" s="99">
        <v>0</v>
      </c>
      <c r="AJ1014" s="99">
        <v>570041.76439666701</v>
      </c>
      <c r="AK1014" s="99">
        <v>315174.930675507</v>
      </c>
      <c r="AL1014" s="99">
        <v>0</v>
      </c>
      <c r="AM1014" s="99">
        <v>68850.963671684294</v>
      </c>
      <c r="AN1014" s="99">
        <v>20509968.974121101</v>
      </c>
      <c r="AO1014" s="99">
        <v>39340894.909667999</v>
      </c>
      <c r="AP1014" s="99">
        <v>0</v>
      </c>
      <c r="AQ1014" s="99">
        <v>8790839.6910400409</v>
      </c>
      <c r="AR1014" s="99">
        <v>6937650.20275879</v>
      </c>
      <c r="AS1014" s="99">
        <v>3059513.1174621601</v>
      </c>
      <c r="AT1014" s="99">
        <v>0</v>
      </c>
      <c r="AU1014" s="99">
        <v>0</v>
      </c>
      <c r="AV1014" s="99">
        <v>60835302.775878899</v>
      </c>
      <c r="AW1014" s="99">
        <v>0</v>
      </c>
      <c r="AX1014" s="99">
        <v>5928614.42651367</v>
      </c>
      <c r="AY1014" s="99">
        <v>16408223.615600601</v>
      </c>
      <c r="AZ1014" s="99">
        <v>6365254.3754882803</v>
      </c>
      <c r="BA1014" s="99">
        <v>14359023.622924799</v>
      </c>
      <c r="BB1014" s="99">
        <v>0</v>
      </c>
      <c r="BC1014" s="99">
        <v>4808238.9873046903</v>
      </c>
      <c r="BD1014" s="99">
        <v>2477720.8677978502</v>
      </c>
      <c r="BE1014" s="99">
        <v>0</v>
      </c>
      <c r="BF1014" s="99">
        <v>554082.51241302502</v>
      </c>
      <c r="BG1014" s="99">
        <v>60475751.017578103</v>
      </c>
      <c r="BH1014" s="99">
        <v>9143317.8841552697</v>
      </c>
      <c r="BI1014" s="99">
        <v>0</v>
      </c>
      <c r="BJ1014" s="99">
        <v>3190917.95620728</v>
      </c>
      <c r="BK1014" s="99">
        <v>2661657.6730346698</v>
      </c>
      <c r="BL1014" s="99">
        <v>0</v>
      </c>
      <c r="BM1014" s="99">
        <v>0</v>
      </c>
      <c r="BN1014" s="99">
        <v>0</v>
      </c>
      <c r="BO1014" s="99">
        <v>0</v>
      </c>
      <c r="BP1014" s="99">
        <v>0</v>
      </c>
      <c r="BQ1014" s="99">
        <v>0</v>
      </c>
      <c r="BR1014" s="99">
        <v>5084091.5214843797</v>
      </c>
      <c r="BS1014" s="99">
        <v>2306751.3144836398</v>
      </c>
      <c r="BT1014" s="99">
        <v>2793423.4570922898</v>
      </c>
      <c r="BU1014" s="99">
        <v>0</v>
      </c>
      <c r="BV1014" s="99">
        <v>2210155.3572692899</v>
      </c>
      <c r="BW1014" s="99">
        <v>278477.14998626697</v>
      </c>
      <c r="BX1014" s="99">
        <v>0</v>
      </c>
      <c r="BY1014" s="99">
        <v>0</v>
      </c>
      <c r="BZ1014" s="99">
        <v>0</v>
      </c>
      <c r="CA1014" s="99">
        <v>107428.997105598</v>
      </c>
      <c r="CB1014" s="99">
        <v>5326067.4901733398</v>
      </c>
      <c r="CC1014" s="99">
        <v>48029855.414550804</v>
      </c>
      <c r="CD1014" s="99">
        <v>12305246.412231401</v>
      </c>
      <c r="CE1014" s="99">
        <v>3215.4582783579799</v>
      </c>
      <c r="CF1014" s="99">
        <v>388590.07941436803</v>
      </c>
      <c r="CG1014" s="99">
        <v>3077747.4972839402</v>
      </c>
      <c r="CH1014" s="99">
        <v>0</v>
      </c>
      <c r="CI1014" s="99">
        <v>110647.67022991199</v>
      </c>
      <c r="CJ1014" s="99">
        <v>5713430.5179443397</v>
      </c>
      <c r="CK1014" s="99">
        <v>51137514.844238304</v>
      </c>
      <c r="CL1014" s="99">
        <v>12564203.520385699</v>
      </c>
      <c r="CM1014" s="203">
        <f t="shared" si="45"/>
        <v>171538.69740009331</v>
      </c>
      <c r="CN1014" s="203">
        <f t="shared" si="46"/>
        <v>26223399.492065441</v>
      </c>
      <c r="CO1014" s="203">
        <f t="shared" si="47"/>
        <v>111613265.86181641</v>
      </c>
      <c r="CP1014" s="99">
        <v>12564203.520385699</v>
      </c>
      <c r="CQ1014" s="99">
        <v>0</v>
      </c>
      <c r="CR1014" s="99">
        <v>0</v>
      </c>
      <c r="CS1014" s="99">
        <v>0</v>
      </c>
      <c r="CT1014" s="99">
        <v>0</v>
      </c>
    </row>
    <row r="1015" spans="1:98">
      <c r="A1015" s="98" t="s">
        <v>68</v>
      </c>
      <c r="B1015" s="100">
        <v>40513</v>
      </c>
      <c r="C1015" s="99">
        <v>92447.830077171297</v>
      </c>
      <c r="D1015" s="99">
        <v>0</v>
      </c>
      <c r="E1015" s="99">
        <v>14139.9783583879</v>
      </c>
      <c r="F1015" s="99">
        <v>12455.5316973925</v>
      </c>
      <c r="G1015" s="99">
        <v>3248.9418949782798</v>
      </c>
      <c r="H1015" s="99">
        <v>0</v>
      </c>
      <c r="I1015" s="99">
        <v>0</v>
      </c>
      <c r="J1015" s="99">
        <v>61114.748240947702</v>
      </c>
      <c r="K1015" s="99">
        <v>0</v>
      </c>
      <c r="L1015" s="99">
        <v>22781.4557483196</v>
      </c>
      <c r="M1015" s="99">
        <v>42228.431198120103</v>
      </c>
      <c r="N1015" s="99">
        <v>4722.0527244210198</v>
      </c>
      <c r="O1015" s="99">
        <v>39024.027170181304</v>
      </c>
      <c r="P1015" s="99">
        <v>0</v>
      </c>
      <c r="Q1015" s="99">
        <v>5223.8619742989504</v>
      </c>
      <c r="R1015" s="99">
        <v>2698.4626760780802</v>
      </c>
      <c r="S1015" s="99">
        <v>0</v>
      </c>
      <c r="T1015" s="99">
        <v>750.19708691537403</v>
      </c>
      <c r="U1015" s="99">
        <v>61386.122139930703</v>
      </c>
      <c r="V1015" s="99">
        <v>4227267.4591674795</v>
      </c>
      <c r="W1015" s="99">
        <v>0</v>
      </c>
      <c r="X1015" s="99">
        <v>1019115.24969482</v>
      </c>
      <c r="Y1015" s="99">
        <v>813523.85118866002</v>
      </c>
      <c r="Z1015" s="99">
        <v>388225.259349823</v>
      </c>
      <c r="AA1015" s="99">
        <v>0</v>
      </c>
      <c r="AB1015" s="99">
        <v>0</v>
      </c>
      <c r="AC1015" s="99">
        <v>20377303.480712902</v>
      </c>
      <c r="AD1015" s="99">
        <v>0</v>
      </c>
      <c r="AE1015" s="99">
        <v>704804.56295013404</v>
      </c>
      <c r="AF1015" s="99">
        <v>1762412.3750457801</v>
      </c>
      <c r="AG1015" s="99">
        <v>753478.72974395799</v>
      </c>
      <c r="AH1015" s="99">
        <v>1470544.93247986</v>
      </c>
      <c r="AI1015" s="99">
        <v>0</v>
      </c>
      <c r="AJ1015" s="99">
        <v>565379.69144439697</v>
      </c>
      <c r="AK1015" s="99">
        <v>308226.50940322899</v>
      </c>
      <c r="AL1015" s="99">
        <v>0</v>
      </c>
      <c r="AM1015" s="99">
        <v>74636.149188041702</v>
      </c>
      <c r="AN1015" s="99">
        <v>20502821.715576202</v>
      </c>
      <c r="AO1015" s="99">
        <v>39169365.498046897</v>
      </c>
      <c r="AP1015" s="99">
        <v>0</v>
      </c>
      <c r="AQ1015" s="99">
        <v>8489610.9549560491</v>
      </c>
      <c r="AR1015" s="99">
        <v>6771019.55859375</v>
      </c>
      <c r="AS1015" s="99">
        <v>3077864.6719665499</v>
      </c>
      <c r="AT1015" s="99">
        <v>0</v>
      </c>
      <c r="AU1015" s="99">
        <v>0</v>
      </c>
      <c r="AV1015" s="99">
        <v>60907375.667968802</v>
      </c>
      <c r="AW1015" s="99">
        <v>0</v>
      </c>
      <c r="AX1015" s="99">
        <v>6928934.9296875</v>
      </c>
      <c r="AY1015" s="99">
        <v>16517787.871582</v>
      </c>
      <c r="AZ1015" s="99">
        <v>6248305.4055786096</v>
      </c>
      <c r="BA1015" s="99">
        <v>13317273.057739301</v>
      </c>
      <c r="BB1015" s="99">
        <v>0</v>
      </c>
      <c r="BC1015" s="99">
        <v>4825681.7108154297</v>
      </c>
      <c r="BD1015" s="99">
        <v>2449319.9886779799</v>
      </c>
      <c r="BE1015" s="99">
        <v>0</v>
      </c>
      <c r="BF1015" s="99">
        <v>598513.04304504395</v>
      </c>
      <c r="BG1015" s="99">
        <v>61144389.643554702</v>
      </c>
      <c r="BH1015" s="99">
        <v>9108199.5869140606</v>
      </c>
      <c r="BI1015" s="99">
        <v>0</v>
      </c>
      <c r="BJ1015" s="99">
        <v>3128375.9024963402</v>
      </c>
      <c r="BK1015" s="99">
        <v>2622999.4136352502</v>
      </c>
      <c r="BL1015" s="99">
        <v>0</v>
      </c>
      <c r="BM1015" s="99">
        <v>0</v>
      </c>
      <c r="BN1015" s="99">
        <v>0</v>
      </c>
      <c r="BO1015" s="99">
        <v>0</v>
      </c>
      <c r="BP1015" s="99">
        <v>0</v>
      </c>
      <c r="BQ1015" s="99">
        <v>0</v>
      </c>
      <c r="BR1015" s="99">
        <v>5131644.1621093797</v>
      </c>
      <c r="BS1015" s="99">
        <v>2257555.6490783701</v>
      </c>
      <c r="BT1015" s="99">
        <v>2590743.6976013202</v>
      </c>
      <c r="BU1015" s="99">
        <v>0</v>
      </c>
      <c r="BV1015" s="99">
        <v>2210540.4541626</v>
      </c>
      <c r="BW1015" s="99">
        <v>262060.843137741</v>
      </c>
      <c r="BX1015" s="99">
        <v>0</v>
      </c>
      <c r="BY1015" s="99">
        <v>0</v>
      </c>
      <c r="BZ1015" s="99">
        <v>0</v>
      </c>
      <c r="CA1015" s="99">
        <v>106583.947013855</v>
      </c>
      <c r="CB1015" s="99">
        <v>5247647.21020508</v>
      </c>
      <c r="CC1015" s="99">
        <v>47751914.595703103</v>
      </c>
      <c r="CD1015" s="99">
        <v>12239938.5754395</v>
      </c>
      <c r="CE1015" s="99">
        <v>3250.23195621371</v>
      </c>
      <c r="CF1015" s="99">
        <v>386450.07764434803</v>
      </c>
      <c r="CG1015" s="99">
        <v>3046297.4223327599</v>
      </c>
      <c r="CH1015" s="99">
        <v>0</v>
      </c>
      <c r="CI1015" s="99">
        <v>109834.437420845</v>
      </c>
      <c r="CJ1015" s="99">
        <v>5631621.30932617</v>
      </c>
      <c r="CK1015" s="99">
        <v>50821055.271484397</v>
      </c>
      <c r="CL1015" s="99">
        <v>12490997.5731201</v>
      </c>
      <c r="CM1015" s="203">
        <f t="shared" si="45"/>
        <v>171220.5595607757</v>
      </c>
      <c r="CN1015" s="203">
        <f t="shared" si="46"/>
        <v>26134443.024902374</v>
      </c>
      <c r="CO1015" s="203">
        <f t="shared" si="47"/>
        <v>111965444.91503909</v>
      </c>
      <c r="CP1015" s="99">
        <v>12490997.5731201</v>
      </c>
      <c r="CQ1015" s="99">
        <v>0</v>
      </c>
      <c r="CR1015" s="99">
        <v>0</v>
      </c>
      <c r="CS1015" s="99">
        <v>0</v>
      </c>
      <c r="CT1015" s="99">
        <v>0</v>
      </c>
    </row>
    <row r="1016" spans="1:98">
      <c r="A1016" s="98" t="s">
        <v>68</v>
      </c>
      <c r="B1016" s="100">
        <v>40603</v>
      </c>
      <c r="C1016" s="99">
        <v>92971.297825813293</v>
      </c>
      <c r="D1016" s="99">
        <v>0</v>
      </c>
      <c r="E1016" s="99">
        <v>13761.9635888338</v>
      </c>
      <c r="F1016" s="99">
        <v>12155.545749664299</v>
      </c>
      <c r="G1016" s="99">
        <v>3274.2583886385</v>
      </c>
      <c r="H1016" s="99">
        <v>0</v>
      </c>
      <c r="I1016" s="99">
        <v>0</v>
      </c>
      <c r="J1016" s="99">
        <v>61614.413823604598</v>
      </c>
      <c r="K1016" s="99">
        <v>0</v>
      </c>
      <c r="L1016" s="99">
        <v>53237.041779995001</v>
      </c>
      <c r="M1016" s="99">
        <v>42366.687175750703</v>
      </c>
      <c r="N1016" s="99">
        <v>4658.0268884301204</v>
      </c>
      <c r="O1016" s="99">
        <v>0</v>
      </c>
      <c r="P1016" s="99">
        <v>0</v>
      </c>
      <c r="Q1016" s="99">
        <v>5215.2806192636499</v>
      </c>
      <c r="R1016" s="99">
        <v>0</v>
      </c>
      <c r="S1016" s="99">
        <v>0</v>
      </c>
      <c r="T1016" s="99">
        <v>3224.4989886581898</v>
      </c>
      <c r="U1016" s="99">
        <v>61840.193304061897</v>
      </c>
      <c r="V1016" s="99">
        <v>4228435.3353271503</v>
      </c>
      <c r="W1016" s="99">
        <v>0</v>
      </c>
      <c r="X1016" s="99">
        <v>990602.62250518799</v>
      </c>
      <c r="Y1016" s="99">
        <v>798605.29674529994</v>
      </c>
      <c r="Z1016" s="99">
        <v>388559.71358108497</v>
      </c>
      <c r="AA1016" s="99">
        <v>0</v>
      </c>
      <c r="AB1016" s="99">
        <v>0</v>
      </c>
      <c r="AC1016" s="99">
        <v>20683409.7978516</v>
      </c>
      <c r="AD1016" s="99">
        <v>0</v>
      </c>
      <c r="AE1016" s="99">
        <v>2154009.9972839402</v>
      </c>
      <c r="AF1016" s="99">
        <v>1762279.7715454099</v>
      </c>
      <c r="AG1016" s="99">
        <v>739141.14415741002</v>
      </c>
      <c r="AH1016" s="99">
        <v>0</v>
      </c>
      <c r="AI1016" s="99">
        <v>0</v>
      </c>
      <c r="AJ1016" s="99">
        <v>555887.37403106701</v>
      </c>
      <c r="AK1016" s="99">
        <v>0</v>
      </c>
      <c r="AL1016" s="99">
        <v>0</v>
      </c>
      <c r="AM1016" s="99">
        <v>383962.52880477899</v>
      </c>
      <c r="AN1016" s="99">
        <v>20730479.318359401</v>
      </c>
      <c r="AO1016" s="99">
        <v>39645785.1328125</v>
      </c>
      <c r="AP1016" s="99">
        <v>0</v>
      </c>
      <c r="AQ1016" s="99">
        <v>8274092.3580932599</v>
      </c>
      <c r="AR1016" s="99">
        <v>6650219.3663940402</v>
      </c>
      <c r="AS1016" s="99">
        <v>3091760.7617492699</v>
      </c>
      <c r="AT1016" s="99">
        <v>0</v>
      </c>
      <c r="AU1016" s="99">
        <v>0</v>
      </c>
      <c r="AV1016" s="99">
        <v>61956686.677246101</v>
      </c>
      <c r="AW1016" s="99">
        <v>0</v>
      </c>
      <c r="AX1016" s="99">
        <v>20277643.704589799</v>
      </c>
      <c r="AY1016" s="99">
        <v>16658302.9176025</v>
      </c>
      <c r="AZ1016" s="99">
        <v>6157649.4436645498</v>
      </c>
      <c r="BA1016" s="99">
        <v>0</v>
      </c>
      <c r="BB1016" s="99">
        <v>0</v>
      </c>
      <c r="BC1016" s="99">
        <v>4755830.0794677697</v>
      </c>
      <c r="BD1016" s="99">
        <v>0</v>
      </c>
      <c r="BE1016" s="99">
        <v>0</v>
      </c>
      <c r="BF1016" s="99">
        <v>3053013.70620728</v>
      </c>
      <c r="BG1016" s="99">
        <v>62156981.3515625</v>
      </c>
      <c r="BH1016" s="99">
        <v>6697960.1746215802</v>
      </c>
      <c r="BI1016" s="99">
        <v>0</v>
      </c>
      <c r="BJ1016" s="99">
        <v>2850461.6808471698</v>
      </c>
      <c r="BK1016" s="99">
        <v>2475486.7626342801</v>
      </c>
      <c r="BL1016" s="99">
        <v>0</v>
      </c>
      <c r="BM1016" s="99">
        <v>0</v>
      </c>
      <c r="BN1016" s="99">
        <v>0</v>
      </c>
      <c r="BO1016" s="99">
        <v>0</v>
      </c>
      <c r="BP1016" s="99">
        <v>0</v>
      </c>
      <c r="BQ1016" s="99">
        <v>0</v>
      </c>
      <c r="BR1016" s="99">
        <v>5163690.8182983398</v>
      </c>
      <c r="BS1016" s="99">
        <v>2223112.13354492</v>
      </c>
      <c r="BT1016" s="99">
        <v>0</v>
      </c>
      <c r="BU1016" s="99">
        <v>0</v>
      </c>
      <c r="BV1016" s="99">
        <v>2189653.4816589402</v>
      </c>
      <c r="BW1016" s="99">
        <v>0</v>
      </c>
      <c r="BX1016" s="99">
        <v>0</v>
      </c>
      <c r="BY1016" s="99">
        <v>0</v>
      </c>
      <c r="BZ1016" s="99">
        <v>0</v>
      </c>
      <c r="CA1016" s="99">
        <v>106716.424527168</v>
      </c>
      <c r="CB1016" s="99">
        <v>5226941.5599975605</v>
      </c>
      <c r="CC1016" s="99">
        <v>47861489.34375</v>
      </c>
      <c r="CD1016" s="99">
        <v>9556515.4754638709</v>
      </c>
      <c r="CE1016" s="99">
        <v>3271.1316172480601</v>
      </c>
      <c r="CF1016" s="99">
        <v>388365.71069335903</v>
      </c>
      <c r="CG1016" s="99">
        <v>3099165.1810302702</v>
      </c>
      <c r="CH1016" s="99">
        <v>0</v>
      </c>
      <c r="CI1016" s="99">
        <v>109989.794919968</v>
      </c>
      <c r="CJ1016" s="99">
        <v>5617965.0822753897</v>
      </c>
      <c r="CK1016" s="99">
        <v>50903714.304199196</v>
      </c>
      <c r="CL1016" s="99">
        <v>9565261.7980956994</v>
      </c>
      <c r="CM1016" s="203">
        <f t="shared" si="45"/>
        <v>171829.98822402989</v>
      </c>
      <c r="CN1016" s="203">
        <f t="shared" si="46"/>
        <v>26348444.400634792</v>
      </c>
      <c r="CO1016" s="203">
        <f t="shared" si="47"/>
        <v>113060695.65576169</v>
      </c>
      <c r="CP1016" s="99">
        <v>9565261.7980956994</v>
      </c>
      <c r="CQ1016" s="99">
        <v>0</v>
      </c>
      <c r="CR1016" s="99">
        <v>0</v>
      </c>
      <c r="CS1016" s="99">
        <v>0</v>
      </c>
      <c r="CT1016" s="99">
        <v>0</v>
      </c>
    </row>
    <row r="1017" spans="1:98">
      <c r="A1017" s="98" t="s">
        <v>68</v>
      </c>
      <c r="B1017" s="100">
        <v>40695</v>
      </c>
      <c r="C1017" s="99">
        <v>92152.9620790482</v>
      </c>
      <c r="D1017" s="99">
        <v>0</v>
      </c>
      <c r="E1017" s="99">
        <v>13313.7411289215</v>
      </c>
      <c r="F1017" s="99">
        <v>11783.326359033599</v>
      </c>
      <c r="G1017" s="99">
        <v>3275.2860638499301</v>
      </c>
      <c r="H1017" s="99">
        <v>0</v>
      </c>
      <c r="I1017" s="99">
        <v>0</v>
      </c>
      <c r="J1017" s="99">
        <v>61976.114797115297</v>
      </c>
      <c r="K1017" s="99">
        <v>0</v>
      </c>
      <c r="L1017" s="99">
        <v>54025.058019638098</v>
      </c>
      <c r="M1017" s="99">
        <v>42015.808678150199</v>
      </c>
      <c r="N1017" s="99">
        <v>4528.32277464867</v>
      </c>
      <c r="O1017" s="99">
        <v>0</v>
      </c>
      <c r="P1017" s="99">
        <v>0</v>
      </c>
      <c r="Q1017" s="99">
        <v>5129.22623407841</v>
      </c>
      <c r="R1017" s="99">
        <v>0</v>
      </c>
      <c r="S1017" s="99">
        <v>0</v>
      </c>
      <c r="T1017" s="99">
        <v>3276.5115165412399</v>
      </c>
      <c r="U1017" s="99">
        <v>62167.109584331498</v>
      </c>
      <c r="V1017" s="99">
        <v>4169482.8660278302</v>
      </c>
      <c r="W1017" s="99">
        <v>0</v>
      </c>
      <c r="X1017" s="99">
        <v>962502.34819030797</v>
      </c>
      <c r="Y1017" s="99">
        <v>780796.32069396996</v>
      </c>
      <c r="Z1017" s="99">
        <v>384396.44501495402</v>
      </c>
      <c r="AA1017" s="99">
        <v>0</v>
      </c>
      <c r="AB1017" s="99">
        <v>0</v>
      </c>
      <c r="AC1017" s="99">
        <v>20969988.7495117</v>
      </c>
      <c r="AD1017" s="99">
        <v>0</v>
      </c>
      <c r="AE1017" s="99">
        <v>2121536.4713745099</v>
      </c>
      <c r="AF1017" s="99">
        <v>1751327.1627044701</v>
      </c>
      <c r="AG1017" s="99">
        <v>723741.65307617199</v>
      </c>
      <c r="AH1017" s="99">
        <v>0</v>
      </c>
      <c r="AI1017" s="99">
        <v>0</v>
      </c>
      <c r="AJ1017" s="99">
        <v>551731.87213134801</v>
      </c>
      <c r="AK1017" s="99">
        <v>0</v>
      </c>
      <c r="AL1017" s="99">
        <v>0</v>
      </c>
      <c r="AM1017" s="99">
        <v>383814.81042098999</v>
      </c>
      <c r="AN1017" s="99">
        <v>20874002.748046901</v>
      </c>
      <c r="AO1017" s="99">
        <v>39255269.846679702</v>
      </c>
      <c r="AP1017" s="99">
        <v>0</v>
      </c>
      <c r="AQ1017" s="99">
        <v>8080243.9633178702</v>
      </c>
      <c r="AR1017" s="99">
        <v>6521198.5083618201</v>
      </c>
      <c r="AS1017" s="99">
        <v>3079404.1964721698</v>
      </c>
      <c r="AT1017" s="99">
        <v>0</v>
      </c>
      <c r="AU1017" s="99">
        <v>0</v>
      </c>
      <c r="AV1017" s="99">
        <v>63179101.9296875</v>
      </c>
      <c r="AW1017" s="99">
        <v>0</v>
      </c>
      <c r="AX1017" s="99">
        <v>20038711.717285201</v>
      </c>
      <c r="AY1017" s="99">
        <v>16664113.7862549</v>
      </c>
      <c r="AZ1017" s="99">
        <v>6036055.8970947303</v>
      </c>
      <c r="BA1017" s="99">
        <v>0</v>
      </c>
      <c r="BB1017" s="99">
        <v>0</v>
      </c>
      <c r="BC1017" s="99">
        <v>4717688.4802246103</v>
      </c>
      <c r="BD1017" s="99">
        <v>0</v>
      </c>
      <c r="BE1017" s="99">
        <v>0</v>
      </c>
      <c r="BF1017" s="99">
        <v>3073601.0670166002</v>
      </c>
      <c r="BG1017" s="99">
        <v>63124899.219238304</v>
      </c>
      <c r="BH1017" s="99">
        <v>6668331.9727783203</v>
      </c>
      <c r="BI1017" s="99">
        <v>0</v>
      </c>
      <c r="BJ1017" s="99">
        <v>2799917.4580993699</v>
      </c>
      <c r="BK1017" s="99">
        <v>2444108.61010742</v>
      </c>
      <c r="BL1017" s="99">
        <v>0</v>
      </c>
      <c r="BM1017" s="99">
        <v>0</v>
      </c>
      <c r="BN1017" s="99">
        <v>0</v>
      </c>
      <c r="BO1017" s="99">
        <v>0</v>
      </c>
      <c r="BP1017" s="99">
        <v>0</v>
      </c>
      <c r="BQ1017" s="99">
        <v>0</v>
      </c>
      <c r="BR1017" s="99">
        <v>5152724.3417968797</v>
      </c>
      <c r="BS1017" s="99">
        <v>2177295.2926940899</v>
      </c>
      <c r="BT1017" s="99">
        <v>0</v>
      </c>
      <c r="BU1017" s="99">
        <v>0</v>
      </c>
      <c r="BV1017" s="99">
        <v>2174579.2706603999</v>
      </c>
      <c r="BW1017" s="99">
        <v>0</v>
      </c>
      <c r="BX1017" s="99">
        <v>0</v>
      </c>
      <c r="BY1017" s="99">
        <v>0</v>
      </c>
      <c r="BZ1017" s="99">
        <v>0</v>
      </c>
      <c r="CA1017" s="99">
        <v>105462.778004646</v>
      </c>
      <c r="CB1017" s="99">
        <v>5125886.2160034198</v>
      </c>
      <c r="CC1017" s="99">
        <v>47220611.6337891</v>
      </c>
      <c r="CD1017" s="99">
        <v>9457650.4387206994</v>
      </c>
      <c r="CE1017" s="99">
        <v>3268.5079220235302</v>
      </c>
      <c r="CF1017" s="99">
        <v>385339.58460235602</v>
      </c>
      <c r="CG1017" s="99">
        <v>3070869.1524352999</v>
      </c>
      <c r="CH1017" s="99">
        <v>0</v>
      </c>
      <c r="CI1017" s="99">
        <v>108724.303800583</v>
      </c>
      <c r="CJ1017" s="99">
        <v>5507062.54223633</v>
      </c>
      <c r="CK1017" s="99">
        <v>50416317.611328103</v>
      </c>
      <c r="CL1017" s="99">
        <v>9462665.5207519494</v>
      </c>
      <c r="CM1017" s="203">
        <f t="shared" si="45"/>
        <v>170891.41338491451</v>
      </c>
      <c r="CN1017" s="203">
        <f t="shared" si="46"/>
        <v>26381065.290283233</v>
      </c>
      <c r="CO1017" s="203">
        <f t="shared" si="47"/>
        <v>113541216.83056641</v>
      </c>
      <c r="CP1017" s="99">
        <v>9462665.5207519494</v>
      </c>
      <c r="CQ1017" s="99">
        <v>0</v>
      </c>
      <c r="CR1017" s="99">
        <v>0</v>
      </c>
      <c r="CS1017" s="99">
        <v>0</v>
      </c>
      <c r="CT1017" s="99">
        <v>0</v>
      </c>
    </row>
    <row r="1018" spans="1:98">
      <c r="A1018" s="98" t="s">
        <v>68</v>
      </c>
      <c r="B1018" s="100">
        <v>40787</v>
      </c>
      <c r="C1018" s="99">
        <v>91538.311539650007</v>
      </c>
      <c r="D1018" s="99">
        <v>0</v>
      </c>
      <c r="E1018" s="99">
        <v>12890.0728702545</v>
      </c>
      <c r="F1018" s="99">
        <v>11434.5939954519</v>
      </c>
      <c r="G1018" s="99">
        <v>3210.1963268816498</v>
      </c>
      <c r="H1018" s="99">
        <v>0</v>
      </c>
      <c r="I1018" s="99">
        <v>0</v>
      </c>
      <c r="J1018" s="99">
        <v>61837.486393928499</v>
      </c>
      <c r="K1018" s="99">
        <v>0</v>
      </c>
      <c r="L1018" s="99">
        <v>54156.488718986497</v>
      </c>
      <c r="M1018" s="99">
        <v>41809.7398996353</v>
      </c>
      <c r="N1018" s="99">
        <v>4422.6970219016102</v>
      </c>
      <c r="O1018" s="99">
        <v>0</v>
      </c>
      <c r="P1018" s="99">
        <v>0</v>
      </c>
      <c r="Q1018" s="99">
        <v>5058.7412878274899</v>
      </c>
      <c r="R1018" s="99">
        <v>0</v>
      </c>
      <c r="S1018" s="99">
        <v>0</v>
      </c>
      <c r="T1018" s="99">
        <v>3252.34106880426</v>
      </c>
      <c r="U1018" s="99">
        <v>61999.024912357301</v>
      </c>
      <c r="V1018" s="99">
        <v>4146836.5485229502</v>
      </c>
      <c r="W1018" s="99">
        <v>0</v>
      </c>
      <c r="X1018" s="99">
        <v>939301.65128326404</v>
      </c>
      <c r="Y1018" s="99">
        <v>760670.57926178002</v>
      </c>
      <c r="Z1018" s="99">
        <v>376185.34825897199</v>
      </c>
      <c r="AA1018" s="99">
        <v>0</v>
      </c>
      <c r="AB1018" s="99">
        <v>0</v>
      </c>
      <c r="AC1018" s="99">
        <v>20968538.561035201</v>
      </c>
      <c r="AD1018" s="99">
        <v>0</v>
      </c>
      <c r="AE1018" s="99">
        <v>2082164.1023254399</v>
      </c>
      <c r="AF1018" s="99">
        <v>1740584.3274230999</v>
      </c>
      <c r="AG1018" s="99">
        <v>707089.43866729701</v>
      </c>
      <c r="AH1018" s="99">
        <v>0</v>
      </c>
      <c r="AI1018" s="99">
        <v>0</v>
      </c>
      <c r="AJ1018" s="99">
        <v>549776.94982147205</v>
      </c>
      <c r="AK1018" s="99">
        <v>0</v>
      </c>
      <c r="AL1018" s="99">
        <v>0</v>
      </c>
      <c r="AM1018" s="99">
        <v>379502.68792343099</v>
      </c>
      <c r="AN1018" s="99">
        <v>20950734.7727051</v>
      </c>
      <c r="AO1018" s="99">
        <v>39336914.7099609</v>
      </c>
      <c r="AP1018" s="99">
        <v>0</v>
      </c>
      <c r="AQ1018" s="99">
        <v>7906235.7733154297</v>
      </c>
      <c r="AR1018" s="99">
        <v>6379437.9636840802</v>
      </c>
      <c r="AS1018" s="99">
        <v>3031852.5808105501</v>
      </c>
      <c r="AT1018" s="99">
        <v>0</v>
      </c>
      <c r="AU1018" s="99">
        <v>0</v>
      </c>
      <c r="AV1018" s="99">
        <v>63652085.266113304</v>
      </c>
      <c r="AW1018" s="99">
        <v>0</v>
      </c>
      <c r="AX1018" s="99">
        <v>19815780.074707001</v>
      </c>
      <c r="AY1018" s="99">
        <v>16651307.3588867</v>
      </c>
      <c r="AZ1018" s="99">
        <v>5955899.9808959998</v>
      </c>
      <c r="BA1018" s="99">
        <v>0</v>
      </c>
      <c r="BB1018" s="99">
        <v>0</v>
      </c>
      <c r="BC1018" s="99">
        <v>4722247.98937988</v>
      </c>
      <c r="BD1018" s="99">
        <v>0</v>
      </c>
      <c r="BE1018" s="99">
        <v>0</v>
      </c>
      <c r="BF1018" s="99">
        <v>3068229.8011779799</v>
      </c>
      <c r="BG1018" s="99">
        <v>63736895.634765603</v>
      </c>
      <c r="BH1018" s="99">
        <v>6776774.8790893601</v>
      </c>
      <c r="BI1018" s="99">
        <v>0</v>
      </c>
      <c r="BJ1018" s="99">
        <v>2778708.5084533701</v>
      </c>
      <c r="BK1018" s="99">
        <v>2404500.4621581999</v>
      </c>
      <c r="BL1018" s="99">
        <v>0</v>
      </c>
      <c r="BM1018" s="99">
        <v>0</v>
      </c>
      <c r="BN1018" s="99">
        <v>0</v>
      </c>
      <c r="BO1018" s="99">
        <v>0</v>
      </c>
      <c r="BP1018" s="99">
        <v>0</v>
      </c>
      <c r="BQ1018" s="99">
        <v>0</v>
      </c>
      <c r="BR1018" s="99">
        <v>5131692.2470703097</v>
      </c>
      <c r="BS1018" s="99">
        <v>2151656.5091247601</v>
      </c>
      <c r="BT1018" s="99">
        <v>0</v>
      </c>
      <c r="BU1018" s="99">
        <v>0</v>
      </c>
      <c r="BV1018" s="99">
        <v>2176899.0991821298</v>
      </c>
      <c r="BW1018" s="99">
        <v>0</v>
      </c>
      <c r="BX1018" s="99">
        <v>0</v>
      </c>
      <c r="BY1018" s="99">
        <v>0</v>
      </c>
      <c r="BZ1018" s="99">
        <v>0</v>
      </c>
      <c r="CA1018" s="99">
        <v>104435.71764946</v>
      </c>
      <c r="CB1018" s="99">
        <v>5076760.2179565402</v>
      </c>
      <c r="CC1018" s="99">
        <v>47157834.056152299</v>
      </c>
      <c r="CD1018" s="99">
        <v>9557177.2604980506</v>
      </c>
      <c r="CE1018" s="99">
        <v>3217.6425927877399</v>
      </c>
      <c r="CF1018" s="99">
        <v>376753.93738937401</v>
      </c>
      <c r="CG1018" s="99">
        <v>3029958.5941467299</v>
      </c>
      <c r="CH1018" s="99">
        <v>0</v>
      </c>
      <c r="CI1018" s="99">
        <v>107656.979939461</v>
      </c>
      <c r="CJ1018" s="99">
        <v>5452025.1234130897</v>
      </c>
      <c r="CK1018" s="99">
        <v>50100927.5703125</v>
      </c>
      <c r="CL1018" s="99">
        <v>9559425.0289306603</v>
      </c>
      <c r="CM1018" s="203">
        <f t="shared" si="45"/>
        <v>169656.00485181832</v>
      </c>
      <c r="CN1018" s="203">
        <f t="shared" si="46"/>
        <v>26402759.89611819</v>
      </c>
      <c r="CO1018" s="203">
        <f t="shared" si="47"/>
        <v>113837823.2050781</v>
      </c>
      <c r="CP1018" s="99">
        <v>9559425.0289306603</v>
      </c>
      <c r="CQ1018" s="99">
        <v>0</v>
      </c>
      <c r="CR1018" s="99">
        <v>0</v>
      </c>
      <c r="CS1018" s="99">
        <v>0</v>
      </c>
      <c r="CT1018" s="99">
        <v>0</v>
      </c>
    </row>
    <row r="1019" spans="1:98">
      <c r="A1019" s="98" t="s">
        <v>68</v>
      </c>
      <c r="B1019" s="100">
        <v>40878</v>
      </c>
      <c r="C1019" s="99">
        <v>92259.141145706206</v>
      </c>
      <c r="D1019" s="99">
        <v>0</v>
      </c>
      <c r="E1019" s="99">
        <v>12638.7697234154</v>
      </c>
      <c r="F1019" s="99">
        <v>11214.619191527399</v>
      </c>
      <c r="G1019" s="99">
        <v>3237.44465124607</v>
      </c>
      <c r="H1019" s="99">
        <v>0</v>
      </c>
      <c r="I1019" s="99">
        <v>0</v>
      </c>
      <c r="J1019" s="99">
        <v>62543.862816810601</v>
      </c>
      <c r="K1019" s="99">
        <v>0</v>
      </c>
      <c r="L1019" s="99">
        <v>53230.305931091301</v>
      </c>
      <c r="M1019" s="99">
        <v>42093.166887760199</v>
      </c>
      <c r="N1019" s="99">
        <v>4353.6723678112003</v>
      </c>
      <c r="O1019" s="99">
        <v>0</v>
      </c>
      <c r="P1019" s="99">
        <v>0</v>
      </c>
      <c r="Q1019" s="99">
        <v>5077.5179223418199</v>
      </c>
      <c r="R1019" s="99">
        <v>0</v>
      </c>
      <c r="S1019" s="99">
        <v>0</v>
      </c>
      <c r="T1019" s="99">
        <v>3187.72212949395</v>
      </c>
      <c r="U1019" s="99">
        <v>62747.193407535597</v>
      </c>
      <c r="V1019" s="99">
        <v>4158627.3976440402</v>
      </c>
      <c r="W1019" s="99">
        <v>0</v>
      </c>
      <c r="X1019" s="99">
        <v>911842.59016418504</v>
      </c>
      <c r="Y1019" s="99">
        <v>738097.45812988305</v>
      </c>
      <c r="Z1019" s="99">
        <v>369433.12405777001</v>
      </c>
      <c r="AA1019" s="99">
        <v>0</v>
      </c>
      <c r="AB1019" s="99">
        <v>0</v>
      </c>
      <c r="AC1019" s="99">
        <v>20902095.655029301</v>
      </c>
      <c r="AD1019" s="99">
        <v>0</v>
      </c>
      <c r="AE1019" s="99">
        <v>2044565.04762268</v>
      </c>
      <c r="AF1019" s="99">
        <v>1761390.03627014</v>
      </c>
      <c r="AG1019" s="99">
        <v>688924.37102508498</v>
      </c>
      <c r="AH1019" s="99">
        <v>0</v>
      </c>
      <c r="AI1019" s="99">
        <v>0</v>
      </c>
      <c r="AJ1019" s="99">
        <v>551265.74050903297</v>
      </c>
      <c r="AK1019" s="99">
        <v>0</v>
      </c>
      <c r="AL1019" s="99">
        <v>0</v>
      </c>
      <c r="AM1019" s="99">
        <v>363915.41393661499</v>
      </c>
      <c r="AN1019" s="99">
        <v>21047479.920654301</v>
      </c>
      <c r="AO1019" s="99">
        <v>39834529.517089799</v>
      </c>
      <c r="AP1019" s="99">
        <v>0</v>
      </c>
      <c r="AQ1019" s="99">
        <v>7622739.2525634803</v>
      </c>
      <c r="AR1019" s="99">
        <v>6189233.6779174795</v>
      </c>
      <c r="AS1019" s="99">
        <v>2999392.0578002902</v>
      </c>
      <c r="AT1019" s="99">
        <v>0</v>
      </c>
      <c r="AU1019" s="99">
        <v>0</v>
      </c>
      <c r="AV1019" s="99">
        <v>64088249.134277299</v>
      </c>
      <c r="AW1019" s="99">
        <v>0</v>
      </c>
      <c r="AX1019" s="99">
        <v>19633596.658691399</v>
      </c>
      <c r="AY1019" s="99">
        <v>17086081.666503899</v>
      </c>
      <c r="AZ1019" s="99">
        <v>5809955.90869141</v>
      </c>
      <c r="BA1019" s="99">
        <v>0</v>
      </c>
      <c r="BB1019" s="99">
        <v>0</v>
      </c>
      <c r="BC1019" s="99">
        <v>4753274.0094604502</v>
      </c>
      <c r="BD1019" s="99">
        <v>0</v>
      </c>
      <c r="BE1019" s="99">
        <v>0</v>
      </c>
      <c r="BF1019" s="99">
        <v>2946981.3704528799</v>
      </c>
      <c r="BG1019" s="99">
        <v>64467610.463378899</v>
      </c>
      <c r="BH1019" s="99">
        <v>6810354.3182373</v>
      </c>
      <c r="BI1019" s="99">
        <v>0</v>
      </c>
      <c r="BJ1019" s="99">
        <v>2713953.1785278302</v>
      </c>
      <c r="BK1019" s="99">
        <v>2346888.15875244</v>
      </c>
      <c r="BL1019" s="99">
        <v>0</v>
      </c>
      <c r="BM1019" s="99">
        <v>0</v>
      </c>
      <c r="BN1019" s="99">
        <v>0</v>
      </c>
      <c r="BO1019" s="99">
        <v>0</v>
      </c>
      <c r="BP1019" s="99">
        <v>0</v>
      </c>
      <c r="BQ1019" s="99">
        <v>0</v>
      </c>
      <c r="BR1019" s="99">
        <v>5249673.3195190402</v>
      </c>
      <c r="BS1019" s="99">
        <v>2098512.0311279302</v>
      </c>
      <c r="BT1019" s="99">
        <v>0</v>
      </c>
      <c r="BU1019" s="99">
        <v>0</v>
      </c>
      <c r="BV1019" s="99">
        <v>2196451.7508850102</v>
      </c>
      <c r="BW1019" s="99">
        <v>0</v>
      </c>
      <c r="BX1019" s="99">
        <v>0</v>
      </c>
      <c r="BY1019" s="99">
        <v>0</v>
      </c>
      <c r="BZ1019" s="99">
        <v>0</v>
      </c>
      <c r="CA1019" s="99">
        <v>104899.63539886499</v>
      </c>
      <c r="CB1019" s="99">
        <v>5073487.1593017597</v>
      </c>
      <c r="CC1019" s="99">
        <v>47580188.738281302</v>
      </c>
      <c r="CD1019" s="99">
        <v>9523784.5667724591</v>
      </c>
      <c r="CE1019" s="99">
        <v>3236.0805572867398</v>
      </c>
      <c r="CF1019" s="99">
        <v>368309.749610901</v>
      </c>
      <c r="CG1019" s="99">
        <v>2995686.4106445299</v>
      </c>
      <c r="CH1019" s="99">
        <v>0</v>
      </c>
      <c r="CI1019" s="99">
        <v>108137.126441956</v>
      </c>
      <c r="CJ1019" s="99">
        <v>5444852.9475097703</v>
      </c>
      <c r="CK1019" s="99">
        <v>50562993.734375</v>
      </c>
      <c r="CL1019" s="99">
        <v>9518499.0572509803</v>
      </c>
      <c r="CM1019" s="203">
        <f t="shared" si="45"/>
        <v>170884.31984949159</v>
      </c>
      <c r="CN1019" s="203">
        <f t="shared" si="46"/>
        <v>26492332.86816407</v>
      </c>
      <c r="CO1019" s="203">
        <f t="shared" si="47"/>
        <v>115030604.19775391</v>
      </c>
      <c r="CP1019" s="99">
        <v>9518499.0572509803</v>
      </c>
      <c r="CQ1019" s="99">
        <v>0</v>
      </c>
      <c r="CR1019" s="99">
        <v>0</v>
      </c>
      <c r="CS1019" s="99">
        <v>0</v>
      </c>
      <c r="CT1019" s="99">
        <v>0</v>
      </c>
    </row>
    <row r="1020" spans="1:98">
      <c r="A1020" s="98" t="s">
        <v>68</v>
      </c>
      <c r="B1020" s="100">
        <v>40969</v>
      </c>
      <c r="C1020" s="99">
        <v>93004.000856399507</v>
      </c>
      <c r="D1020" s="99">
        <v>0</v>
      </c>
      <c r="E1020" s="99">
        <v>12309.091734767</v>
      </c>
      <c r="F1020" s="99">
        <v>10882.954820036901</v>
      </c>
      <c r="G1020" s="99">
        <v>3255.0777400135999</v>
      </c>
      <c r="H1020" s="99">
        <v>0</v>
      </c>
      <c r="I1020" s="99">
        <v>0</v>
      </c>
      <c r="J1020" s="99">
        <v>62880.706960678101</v>
      </c>
      <c r="K1020" s="99">
        <v>0</v>
      </c>
      <c r="L1020" s="99">
        <v>52644.775644302397</v>
      </c>
      <c r="M1020" s="99">
        <v>42505.493481159203</v>
      </c>
      <c r="N1020" s="99">
        <v>4263.8840650320099</v>
      </c>
      <c r="O1020" s="99">
        <v>0</v>
      </c>
      <c r="P1020" s="99">
        <v>0</v>
      </c>
      <c r="Q1020" s="99">
        <v>5026.37400269508</v>
      </c>
      <c r="R1020" s="99">
        <v>0</v>
      </c>
      <c r="S1020" s="99">
        <v>0</v>
      </c>
      <c r="T1020" s="99">
        <v>3220.6023451983901</v>
      </c>
      <c r="U1020" s="99">
        <v>63050.485892295801</v>
      </c>
      <c r="V1020" s="99">
        <v>4141322.6055297898</v>
      </c>
      <c r="W1020" s="99">
        <v>0</v>
      </c>
      <c r="X1020" s="99">
        <v>883839.17613983201</v>
      </c>
      <c r="Y1020" s="99">
        <v>712704.36600494396</v>
      </c>
      <c r="Z1020" s="99">
        <v>371873.02358245902</v>
      </c>
      <c r="AA1020" s="99">
        <v>0</v>
      </c>
      <c r="AB1020" s="99">
        <v>0</v>
      </c>
      <c r="AC1020" s="99">
        <v>21263845.71875</v>
      </c>
      <c r="AD1020" s="99">
        <v>0</v>
      </c>
      <c r="AE1020" s="99">
        <v>2072555.5745697001</v>
      </c>
      <c r="AF1020" s="99">
        <v>1766962.76260376</v>
      </c>
      <c r="AG1020" s="99">
        <v>667662.47816467297</v>
      </c>
      <c r="AH1020" s="99">
        <v>0</v>
      </c>
      <c r="AI1020" s="99">
        <v>0</v>
      </c>
      <c r="AJ1020" s="99">
        <v>557512.19545745896</v>
      </c>
      <c r="AK1020" s="99">
        <v>0</v>
      </c>
      <c r="AL1020" s="99">
        <v>0</v>
      </c>
      <c r="AM1020" s="99">
        <v>368143.02572631801</v>
      </c>
      <c r="AN1020" s="99">
        <v>21155157.373291001</v>
      </c>
      <c r="AO1020" s="99">
        <v>40028539.653320298</v>
      </c>
      <c r="AP1020" s="99">
        <v>0</v>
      </c>
      <c r="AQ1020" s="99">
        <v>7608627.6116943397</v>
      </c>
      <c r="AR1020" s="99">
        <v>6037158.6347656297</v>
      </c>
      <c r="AS1020" s="99">
        <v>3036126.3648071298</v>
      </c>
      <c r="AT1020" s="99">
        <v>0</v>
      </c>
      <c r="AU1020" s="99">
        <v>0</v>
      </c>
      <c r="AV1020" s="99">
        <v>65422349.0869141</v>
      </c>
      <c r="AW1020" s="99">
        <v>0</v>
      </c>
      <c r="AX1020" s="99">
        <v>20177740.033203099</v>
      </c>
      <c r="AY1020" s="99">
        <v>17238899.550781298</v>
      </c>
      <c r="AZ1020" s="99">
        <v>5677322.4218139602</v>
      </c>
      <c r="BA1020" s="99">
        <v>0</v>
      </c>
      <c r="BB1020" s="99">
        <v>0</v>
      </c>
      <c r="BC1020" s="99">
        <v>4846473.4052734403</v>
      </c>
      <c r="BD1020" s="99">
        <v>0</v>
      </c>
      <c r="BE1020" s="99">
        <v>0</v>
      </c>
      <c r="BF1020" s="99">
        <v>3006611.5387268099</v>
      </c>
      <c r="BG1020" s="99">
        <v>65229421.272949196</v>
      </c>
      <c r="BH1020" s="99">
        <v>6970010.11010742</v>
      </c>
      <c r="BI1020" s="99">
        <v>0</v>
      </c>
      <c r="BJ1020" s="99">
        <v>2662651.4152831999</v>
      </c>
      <c r="BK1020" s="99">
        <v>2305707.22766113</v>
      </c>
      <c r="BL1020" s="99">
        <v>0</v>
      </c>
      <c r="BM1020" s="99">
        <v>0</v>
      </c>
      <c r="BN1020" s="99">
        <v>0</v>
      </c>
      <c r="BO1020" s="99">
        <v>0</v>
      </c>
      <c r="BP1020" s="99">
        <v>0</v>
      </c>
      <c r="BQ1020" s="99">
        <v>0</v>
      </c>
      <c r="BR1020" s="99">
        <v>5393489.7002563505</v>
      </c>
      <c r="BS1020" s="99">
        <v>2053423.0760955799</v>
      </c>
      <c r="BT1020" s="99">
        <v>0</v>
      </c>
      <c r="BU1020" s="99">
        <v>0</v>
      </c>
      <c r="BV1020" s="99">
        <v>2223361.5996093801</v>
      </c>
      <c r="BW1020" s="99">
        <v>0</v>
      </c>
      <c r="BX1020" s="99">
        <v>0</v>
      </c>
      <c r="BY1020" s="99">
        <v>0</v>
      </c>
      <c r="BZ1020" s="99">
        <v>0</v>
      </c>
      <c r="CA1020" s="99">
        <v>105318.360764503</v>
      </c>
      <c r="CB1020" s="99">
        <v>5023288.74645996</v>
      </c>
      <c r="CC1020" s="99">
        <v>47525196.496582001</v>
      </c>
      <c r="CD1020" s="99">
        <v>9646253.81640625</v>
      </c>
      <c r="CE1020" s="99">
        <v>3259.4842616915698</v>
      </c>
      <c r="CF1020" s="99">
        <v>371742.18939590501</v>
      </c>
      <c r="CG1020" s="99">
        <v>2993064.9245300302</v>
      </c>
      <c r="CH1020" s="99">
        <v>0</v>
      </c>
      <c r="CI1020" s="99">
        <v>108577.392004967</v>
      </c>
      <c r="CJ1020" s="99">
        <v>5387111.4241332998</v>
      </c>
      <c r="CK1020" s="99">
        <v>50498831.479003899</v>
      </c>
      <c r="CL1020" s="99">
        <v>9653156.3558349591</v>
      </c>
      <c r="CM1020" s="203">
        <f t="shared" si="45"/>
        <v>171627.87789726281</v>
      </c>
      <c r="CN1020" s="203">
        <f t="shared" si="46"/>
        <v>26542268.797424302</v>
      </c>
      <c r="CO1020" s="203">
        <f t="shared" si="47"/>
        <v>115728252.7519531</v>
      </c>
      <c r="CP1020" s="99">
        <v>9653156.3558349591</v>
      </c>
      <c r="CQ1020" s="99">
        <v>0</v>
      </c>
      <c r="CR1020" s="99">
        <v>0</v>
      </c>
      <c r="CS1020" s="99">
        <v>0</v>
      </c>
      <c r="CT1020" s="99">
        <v>0</v>
      </c>
    </row>
    <row r="1021" spans="1:98">
      <c r="A1021" s="98" t="s">
        <v>68</v>
      </c>
      <c r="B1021" s="100">
        <v>41061</v>
      </c>
      <c r="C1021" s="99">
        <v>91529.078346252398</v>
      </c>
      <c r="D1021" s="99">
        <v>0</v>
      </c>
      <c r="E1021" s="99">
        <v>11872.5163319111</v>
      </c>
      <c r="F1021" s="99">
        <v>10517.315095424699</v>
      </c>
      <c r="G1021" s="99">
        <v>3276.6700992882302</v>
      </c>
      <c r="H1021" s="99">
        <v>0</v>
      </c>
      <c r="I1021" s="99">
        <v>0</v>
      </c>
      <c r="J1021" s="99">
        <v>62923.654713153803</v>
      </c>
      <c r="K1021" s="99">
        <v>0</v>
      </c>
      <c r="L1021" s="99">
        <v>52758.895701885202</v>
      </c>
      <c r="M1021" s="99">
        <v>41880.3749718666</v>
      </c>
      <c r="N1021" s="99">
        <v>4161.5175431370699</v>
      </c>
      <c r="O1021" s="99">
        <v>0</v>
      </c>
      <c r="P1021" s="99">
        <v>0</v>
      </c>
      <c r="Q1021" s="99">
        <v>4946.7328265309297</v>
      </c>
      <c r="R1021" s="99">
        <v>0</v>
      </c>
      <c r="S1021" s="99">
        <v>0</v>
      </c>
      <c r="T1021" s="99">
        <v>3274.2280682027299</v>
      </c>
      <c r="U1021" s="99">
        <v>63082.540209770203</v>
      </c>
      <c r="V1021" s="99">
        <v>4076612.8083801302</v>
      </c>
      <c r="W1021" s="99">
        <v>0</v>
      </c>
      <c r="X1021" s="99">
        <v>860983.98542785598</v>
      </c>
      <c r="Y1021" s="99">
        <v>693358.16720581101</v>
      </c>
      <c r="Z1021" s="99">
        <v>362429.68461990397</v>
      </c>
      <c r="AA1021" s="99">
        <v>0</v>
      </c>
      <c r="AB1021" s="99">
        <v>0</v>
      </c>
      <c r="AC1021" s="99">
        <v>21095370.267089799</v>
      </c>
      <c r="AD1021" s="99">
        <v>0</v>
      </c>
      <c r="AE1021" s="99">
        <v>1975033.5596618699</v>
      </c>
      <c r="AF1021" s="99">
        <v>1752454.87095642</v>
      </c>
      <c r="AG1021" s="99">
        <v>639037.21432495106</v>
      </c>
      <c r="AH1021" s="99">
        <v>0</v>
      </c>
      <c r="AI1021" s="99">
        <v>0</v>
      </c>
      <c r="AJ1021" s="99">
        <v>544041.04306030297</v>
      </c>
      <c r="AK1021" s="99">
        <v>0</v>
      </c>
      <c r="AL1021" s="99">
        <v>0</v>
      </c>
      <c r="AM1021" s="99">
        <v>360836.50011444098</v>
      </c>
      <c r="AN1021" s="99">
        <v>21222815.6640625</v>
      </c>
      <c r="AO1021" s="99">
        <v>39701894.876953103</v>
      </c>
      <c r="AP1021" s="99">
        <v>0</v>
      </c>
      <c r="AQ1021" s="99">
        <v>7399331.33776855</v>
      </c>
      <c r="AR1021" s="99">
        <v>5955632.4636840802</v>
      </c>
      <c r="AS1021" s="99">
        <v>2970166.3700866699</v>
      </c>
      <c r="AT1021" s="99">
        <v>0</v>
      </c>
      <c r="AU1021" s="99">
        <v>0</v>
      </c>
      <c r="AV1021" s="99">
        <v>65475624.321777299</v>
      </c>
      <c r="AW1021" s="99">
        <v>0</v>
      </c>
      <c r="AX1021" s="99">
        <v>19317896.142822299</v>
      </c>
      <c r="AY1021" s="99">
        <v>17239671.066650402</v>
      </c>
      <c r="AZ1021" s="99">
        <v>5486724.1827392597</v>
      </c>
      <c r="BA1021" s="99">
        <v>0</v>
      </c>
      <c r="BB1021" s="99">
        <v>0</v>
      </c>
      <c r="BC1021" s="99">
        <v>4721495.7684936495</v>
      </c>
      <c r="BD1021" s="99">
        <v>0</v>
      </c>
      <c r="BE1021" s="99">
        <v>0</v>
      </c>
      <c r="BF1021" s="99">
        <v>2958474.8432311998</v>
      </c>
      <c r="BG1021" s="99">
        <v>65791359.635253899</v>
      </c>
      <c r="BH1021" s="99">
        <v>6804906.3847045898</v>
      </c>
      <c r="BI1021" s="99">
        <v>0</v>
      </c>
      <c r="BJ1021" s="99">
        <v>2596225.6823120099</v>
      </c>
      <c r="BK1021" s="99">
        <v>2243721.2507629399</v>
      </c>
      <c r="BL1021" s="99">
        <v>0</v>
      </c>
      <c r="BM1021" s="99">
        <v>0</v>
      </c>
      <c r="BN1021" s="99">
        <v>0</v>
      </c>
      <c r="BO1021" s="99">
        <v>0</v>
      </c>
      <c r="BP1021" s="99">
        <v>0</v>
      </c>
      <c r="BQ1021" s="99">
        <v>0</v>
      </c>
      <c r="BR1021" s="99">
        <v>5264356.2293090802</v>
      </c>
      <c r="BS1021" s="99">
        <v>1990158.9277343799</v>
      </c>
      <c r="BT1021" s="99">
        <v>0</v>
      </c>
      <c r="BU1021" s="99">
        <v>0</v>
      </c>
      <c r="BV1021" s="99">
        <v>2174547.4858703599</v>
      </c>
      <c r="BW1021" s="99">
        <v>0</v>
      </c>
      <c r="BX1021" s="99">
        <v>0</v>
      </c>
      <c r="BY1021" s="99">
        <v>0</v>
      </c>
      <c r="BZ1021" s="99">
        <v>0</v>
      </c>
      <c r="CA1021" s="99">
        <v>103386.470947266</v>
      </c>
      <c r="CB1021" s="99">
        <v>4934015.1018676804</v>
      </c>
      <c r="CC1021" s="99">
        <v>47035591.425292999</v>
      </c>
      <c r="CD1021" s="99">
        <v>9388673.7517089806</v>
      </c>
      <c r="CE1021" s="99">
        <v>3267.25998002291</v>
      </c>
      <c r="CF1021" s="99">
        <v>363262.89663696301</v>
      </c>
      <c r="CG1021" s="99">
        <v>2994745.50421143</v>
      </c>
      <c r="CH1021" s="99">
        <v>0</v>
      </c>
      <c r="CI1021" s="99">
        <v>106648.458017349</v>
      </c>
      <c r="CJ1021" s="99">
        <v>5298903.6824340802</v>
      </c>
      <c r="CK1021" s="99">
        <v>50039345.212402299</v>
      </c>
      <c r="CL1021" s="99">
        <v>9389435.0946044903</v>
      </c>
      <c r="CM1021" s="203">
        <f t="shared" si="45"/>
        <v>169730.99822711921</v>
      </c>
      <c r="CN1021" s="203">
        <f t="shared" si="46"/>
        <v>26521719.346496582</v>
      </c>
      <c r="CO1021" s="203">
        <f t="shared" si="47"/>
        <v>115830704.84765619</v>
      </c>
      <c r="CP1021" s="99">
        <v>9389435.0946044903</v>
      </c>
      <c r="CQ1021" s="99">
        <v>0</v>
      </c>
      <c r="CR1021" s="99">
        <v>0</v>
      </c>
      <c r="CS1021" s="99">
        <v>0</v>
      </c>
      <c r="CT1021" s="99">
        <v>0</v>
      </c>
    </row>
    <row r="1022" spans="1:98">
      <c r="A1022" s="98" t="s">
        <v>68</v>
      </c>
      <c r="B1022" s="100">
        <v>41153</v>
      </c>
      <c r="C1022" s="99">
        <v>91911.078987121597</v>
      </c>
      <c r="D1022" s="99">
        <v>0</v>
      </c>
      <c r="E1022" s="99">
        <v>11536.169532895099</v>
      </c>
      <c r="F1022" s="99">
        <v>10243.176162481301</v>
      </c>
      <c r="G1022" s="99">
        <v>3232.1628678441002</v>
      </c>
      <c r="H1022" s="99">
        <v>0</v>
      </c>
      <c r="I1022" s="99">
        <v>0</v>
      </c>
      <c r="J1022" s="99">
        <v>62843.798470497102</v>
      </c>
      <c r="K1022" s="99">
        <v>0</v>
      </c>
      <c r="L1022" s="99">
        <v>52613.118406295798</v>
      </c>
      <c r="M1022" s="99">
        <v>42273.819915771499</v>
      </c>
      <c r="N1022" s="99">
        <v>4089.0801942646499</v>
      </c>
      <c r="O1022" s="99">
        <v>0</v>
      </c>
      <c r="P1022" s="99">
        <v>0</v>
      </c>
      <c r="Q1022" s="99">
        <v>4967.5650646090498</v>
      </c>
      <c r="R1022" s="99">
        <v>0</v>
      </c>
      <c r="S1022" s="99">
        <v>0</v>
      </c>
      <c r="T1022" s="99">
        <v>3251.1193590164198</v>
      </c>
      <c r="U1022" s="99">
        <v>62974.320350647002</v>
      </c>
      <c r="V1022" s="99">
        <v>4000843.4046325702</v>
      </c>
      <c r="W1022" s="99">
        <v>0</v>
      </c>
      <c r="X1022" s="99">
        <v>841932.44321441697</v>
      </c>
      <c r="Y1022" s="99">
        <v>684404.11006164597</v>
      </c>
      <c r="Z1022" s="99">
        <v>353879.42024993902</v>
      </c>
      <c r="AA1022" s="99">
        <v>0</v>
      </c>
      <c r="AB1022" s="99">
        <v>0</v>
      </c>
      <c r="AC1022" s="99">
        <v>21152247.739013702</v>
      </c>
      <c r="AD1022" s="99">
        <v>0</v>
      </c>
      <c r="AE1022" s="99">
        <v>1946036.3512115499</v>
      </c>
      <c r="AF1022" s="99">
        <v>1735589.02740479</v>
      </c>
      <c r="AG1022" s="99">
        <v>618202.15435028099</v>
      </c>
      <c r="AH1022" s="99">
        <v>0</v>
      </c>
      <c r="AI1022" s="99">
        <v>0</v>
      </c>
      <c r="AJ1022" s="99">
        <v>558002.34770965599</v>
      </c>
      <c r="AK1022" s="99">
        <v>0</v>
      </c>
      <c r="AL1022" s="99">
        <v>0</v>
      </c>
      <c r="AM1022" s="99">
        <v>355454.59689331101</v>
      </c>
      <c r="AN1022" s="99">
        <v>21135130.2338867</v>
      </c>
      <c r="AO1022" s="99">
        <v>39282414.654296897</v>
      </c>
      <c r="AP1022" s="99">
        <v>0</v>
      </c>
      <c r="AQ1022" s="99">
        <v>7244924.8421020498</v>
      </c>
      <c r="AR1022" s="99">
        <v>5892717.5122680701</v>
      </c>
      <c r="AS1022" s="99">
        <v>2949968.8189392099</v>
      </c>
      <c r="AT1022" s="99">
        <v>0</v>
      </c>
      <c r="AU1022" s="99">
        <v>0</v>
      </c>
      <c r="AV1022" s="99">
        <v>66259821.0146484</v>
      </c>
      <c r="AW1022" s="99">
        <v>0</v>
      </c>
      <c r="AX1022" s="99">
        <v>19189012.685791001</v>
      </c>
      <c r="AY1022" s="99">
        <v>17220250.401367199</v>
      </c>
      <c r="AZ1022" s="99">
        <v>5371649.7254028302</v>
      </c>
      <c r="BA1022" s="99">
        <v>0</v>
      </c>
      <c r="BB1022" s="99">
        <v>0</v>
      </c>
      <c r="BC1022" s="99">
        <v>4886429.1074829102</v>
      </c>
      <c r="BD1022" s="99">
        <v>0</v>
      </c>
      <c r="BE1022" s="99">
        <v>0</v>
      </c>
      <c r="BF1022" s="99">
        <v>2964103.5457153302</v>
      </c>
      <c r="BG1022" s="99">
        <v>66069649.279296897</v>
      </c>
      <c r="BH1022" s="99">
        <v>7029866.5679321298</v>
      </c>
      <c r="BI1022" s="99">
        <v>0</v>
      </c>
      <c r="BJ1022" s="99">
        <v>2648979.5768127399</v>
      </c>
      <c r="BK1022" s="99">
        <v>2275130.3400268601</v>
      </c>
      <c r="BL1022" s="99">
        <v>0</v>
      </c>
      <c r="BM1022" s="99">
        <v>0</v>
      </c>
      <c r="BN1022" s="99">
        <v>0</v>
      </c>
      <c r="BO1022" s="99">
        <v>0</v>
      </c>
      <c r="BP1022" s="99">
        <v>0</v>
      </c>
      <c r="BQ1022" s="99">
        <v>0</v>
      </c>
      <c r="BR1022" s="99">
        <v>5363589.5626220703</v>
      </c>
      <c r="BS1022" s="99">
        <v>1959173.5700378399</v>
      </c>
      <c r="BT1022" s="99">
        <v>0</v>
      </c>
      <c r="BU1022" s="99">
        <v>0</v>
      </c>
      <c r="BV1022" s="99">
        <v>2262474.4350280799</v>
      </c>
      <c r="BW1022" s="99">
        <v>0</v>
      </c>
      <c r="BX1022" s="99">
        <v>0</v>
      </c>
      <c r="BY1022" s="99">
        <v>0</v>
      </c>
      <c r="BZ1022" s="99">
        <v>0</v>
      </c>
      <c r="CA1022" s="99">
        <v>103445.932484627</v>
      </c>
      <c r="CB1022" s="99">
        <v>4840526.6294555701</v>
      </c>
      <c r="CC1022" s="99">
        <v>46621422.3369141</v>
      </c>
      <c r="CD1022" s="99">
        <v>9676713.51708984</v>
      </c>
      <c r="CE1022" s="99">
        <v>3235.90533098578</v>
      </c>
      <c r="CF1022" s="99">
        <v>354059.69452285802</v>
      </c>
      <c r="CG1022" s="99">
        <v>2967454.0148315402</v>
      </c>
      <c r="CH1022" s="99">
        <v>0</v>
      </c>
      <c r="CI1022" s="99">
        <v>106684.72369956999</v>
      </c>
      <c r="CJ1022" s="99">
        <v>5195401.8472290002</v>
      </c>
      <c r="CK1022" s="99">
        <v>49607386.695800804</v>
      </c>
      <c r="CL1022" s="99">
        <v>9688794.4689941406</v>
      </c>
      <c r="CM1022" s="203">
        <f t="shared" si="45"/>
        <v>169659.04405021699</v>
      </c>
      <c r="CN1022" s="203">
        <f t="shared" si="46"/>
        <v>26330532.0811157</v>
      </c>
      <c r="CO1022" s="203">
        <f t="shared" si="47"/>
        <v>115677035.9750977</v>
      </c>
      <c r="CP1022" s="99">
        <v>9688794.4689941406</v>
      </c>
      <c r="CQ1022" s="99">
        <v>0</v>
      </c>
      <c r="CR1022" s="99">
        <v>0</v>
      </c>
      <c r="CS1022" s="99">
        <v>0</v>
      </c>
      <c r="CT1022" s="99">
        <v>0</v>
      </c>
    </row>
    <row r="1023" spans="1:98">
      <c r="A1023" s="98" t="s">
        <v>68</v>
      </c>
      <c r="B1023" s="100">
        <v>41244</v>
      </c>
      <c r="C1023" s="99">
        <v>91204.447245597796</v>
      </c>
      <c r="D1023" s="99">
        <v>0</v>
      </c>
      <c r="E1023" s="99">
        <v>11313.0816699266</v>
      </c>
      <c r="F1023" s="99">
        <v>10053.198046326601</v>
      </c>
      <c r="G1023" s="99">
        <v>3197.0917361676702</v>
      </c>
      <c r="H1023" s="99">
        <v>0</v>
      </c>
      <c r="I1023" s="99">
        <v>0</v>
      </c>
      <c r="J1023" s="99">
        <v>62795.912535667398</v>
      </c>
      <c r="K1023" s="99">
        <v>0</v>
      </c>
      <c r="L1023" s="99">
        <v>51663.380415916399</v>
      </c>
      <c r="M1023" s="99">
        <v>41951.927485942797</v>
      </c>
      <c r="N1023" s="99">
        <v>3911.1067171692798</v>
      </c>
      <c r="O1023" s="99">
        <v>0</v>
      </c>
      <c r="P1023" s="99">
        <v>0</v>
      </c>
      <c r="Q1023" s="99">
        <v>4958.2410509586298</v>
      </c>
      <c r="R1023" s="99">
        <v>0</v>
      </c>
      <c r="S1023" s="99">
        <v>0</v>
      </c>
      <c r="T1023" s="99">
        <v>3161.6914801001499</v>
      </c>
      <c r="U1023" s="99">
        <v>62929.3590660095</v>
      </c>
      <c r="V1023" s="99">
        <v>3956972.9276123</v>
      </c>
      <c r="W1023" s="99">
        <v>0</v>
      </c>
      <c r="X1023" s="99">
        <v>826703.30935668899</v>
      </c>
      <c r="Y1023" s="99">
        <v>673941.66268920898</v>
      </c>
      <c r="Z1023" s="99">
        <v>357577.090156555</v>
      </c>
      <c r="AA1023" s="99">
        <v>0</v>
      </c>
      <c r="AB1023" s="99">
        <v>0</v>
      </c>
      <c r="AC1023" s="99">
        <v>21117197.837890599</v>
      </c>
      <c r="AD1023" s="99">
        <v>0</v>
      </c>
      <c r="AE1023" s="99">
        <v>1919331.3374633801</v>
      </c>
      <c r="AF1023" s="99">
        <v>1716693.6914520301</v>
      </c>
      <c r="AG1023" s="99">
        <v>597746.24583435105</v>
      </c>
      <c r="AH1023" s="99">
        <v>0</v>
      </c>
      <c r="AI1023" s="99">
        <v>0</v>
      </c>
      <c r="AJ1023" s="99">
        <v>562560.46571350098</v>
      </c>
      <c r="AK1023" s="99">
        <v>0</v>
      </c>
      <c r="AL1023" s="99">
        <v>0</v>
      </c>
      <c r="AM1023" s="99">
        <v>352759.10149764997</v>
      </c>
      <c r="AN1023" s="99">
        <v>21145688.5700684</v>
      </c>
      <c r="AO1023" s="99">
        <v>39069160.686035201</v>
      </c>
      <c r="AP1023" s="99">
        <v>0</v>
      </c>
      <c r="AQ1023" s="99">
        <v>7180996.8294677697</v>
      </c>
      <c r="AR1023" s="99">
        <v>5853231.67370605</v>
      </c>
      <c r="AS1023" s="99">
        <v>2976197.1473083501</v>
      </c>
      <c r="AT1023" s="99">
        <v>0</v>
      </c>
      <c r="AU1023" s="99">
        <v>0</v>
      </c>
      <c r="AV1023" s="99">
        <v>66229796.8818359</v>
      </c>
      <c r="AW1023" s="99">
        <v>0</v>
      </c>
      <c r="AX1023" s="99">
        <v>19081715.410644501</v>
      </c>
      <c r="AY1023" s="99">
        <v>17174895.370117199</v>
      </c>
      <c r="AZ1023" s="99">
        <v>5198268.84484863</v>
      </c>
      <c r="BA1023" s="99">
        <v>0</v>
      </c>
      <c r="BB1023" s="99">
        <v>0</v>
      </c>
      <c r="BC1023" s="99">
        <v>4932607.1289672898</v>
      </c>
      <c r="BD1023" s="99">
        <v>0</v>
      </c>
      <c r="BE1023" s="99">
        <v>0</v>
      </c>
      <c r="BF1023" s="99">
        <v>2934453.10968018</v>
      </c>
      <c r="BG1023" s="99">
        <v>66300699.9072266</v>
      </c>
      <c r="BH1023" s="99">
        <v>6921311.7428588904</v>
      </c>
      <c r="BI1023" s="99">
        <v>0</v>
      </c>
      <c r="BJ1023" s="99">
        <v>2610464.22729492</v>
      </c>
      <c r="BK1023" s="99">
        <v>2245557.8616943401</v>
      </c>
      <c r="BL1023" s="99">
        <v>0</v>
      </c>
      <c r="BM1023" s="99">
        <v>0</v>
      </c>
      <c r="BN1023" s="99">
        <v>0</v>
      </c>
      <c r="BO1023" s="99">
        <v>0</v>
      </c>
      <c r="BP1023" s="99">
        <v>0</v>
      </c>
      <c r="BQ1023" s="99">
        <v>0</v>
      </c>
      <c r="BR1023" s="99">
        <v>5371241.1535644503</v>
      </c>
      <c r="BS1023" s="99">
        <v>1891620.77932739</v>
      </c>
      <c r="BT1023" s="99">
        <v>0</v>
      </c>
      <c r="BU1023" s="99">
        <v>0</v>
      </c>
      <c r="BV1023" s="99">
        <v>2290461.2404479999</v>
      </c>
      <c r="BW1023" s="99">
        <v>0</v>
      </c>
      <c r="BX1023" s="99">
        <v>0</v>
      </c>
      <c r="BY1023" s="99">
        <v>0</v>
      </c>
      <c r="BZ1023" s="99">
        <v>0</v>
      </c>
      <c r="CA1023" s="99">
        <v>102532.40081596401</v>
      </c>
      <c r="CB1023" s="99">
        <v>4789319.13781738</v>
      </c>
      <c r="CC1023" s="99">
        <v>46480559.431640603</v>
      </c>
      <c r="CD1023" s="99">
        <v>9533180.8432617206</v>
      </c>
      <c r="CE1023" s="99">
        <v>3195.2028329074401</v>
      </c>
      <c r="CF1023" s="99">
        <v>356821.13237762498</v>
      </c>
      <c r="CG1023" s="99">
        <v>2959473.19384766</v>
      </c>
      <c r="CH1023" s="99">
        <v>0</v>
      </c>
      <c r="CI1023" s="99">
        <v>105729.56711196899</v>
      </c>
      <c r="CJ1023" s="99">
        <v>5145267.8303222703</v>
      </c>
      <c r="CK1023" s="99">
        <v>49530052.472167999</v>
      </c>
      <c r="CL1023" s="99">
        <v>9530801.25146484</v>
      </c>
      <c r="CM1023" s="203">
        <f t="shared" si="45"/>
        <v>168658.92617797849</v>
      </c>
      <c r="CN1023" s="203">
        <f t="shared" si="46"/>
        <v>26290956.40039067</v>
      </c>
      <c r="CO1023" s="203">
        <f t="shared" si="47"/>
        <v>115830752.37939459</v>
      </c>
      <c r="CP1023" s="99">
        <v>9530801.25146484</v>
      </c>
      <c r="CQ1023" s="99">
        <v>0</v>
      </c>
      <c r="CR1023" s="99">
        <v>0</v>
      </c>
      <c r="CS1023" s="99">
        <v>0</v>
      </c>
      <c r="CT1023" s="99">
        <v>0</v>
      </c>
    </row>
    <row r="1024" spans="1:98">
      <c r="A1024" s="98" t="s">
        <v>68</v>
      </c>
      <c r="B1024" s="100">
        <v>41334</v>
      </c>
      <c r="C1024" s="99">
        <v>89633.439694404602</v>
      </c>
      <c r="D1024" s="99">
        <v>0</v>
      </c>
      <c r="E1024" s="99">
        <v>11016.7860815525</v>
      </c>
      <c r="F1024" s="99">
        <v>9744.3382097482699</v>
      </c>
      <c r="G1024" s="99">
        <v>3139.2750056683999</v>
      </c>
      <c r="H1024" s="99">
        <v>0</v>
      </c>
      <c r="I1024" s="99">
        <v>0</v>
      </c>
      <c r="J1024" s="99">
        <v>62795.081282138803</v>
      </c>
      <c r="K1024" s="99">
        <v>0</v>
      </c>
      <c r="L1024" s="99">
        <v>2290.1516925096498</v>
      </c>
      <c r="M1024" s="99">
        <v>41411.545979499802</v>
      </c>
      <c r="N1024" s="99">
        <v>3863.1642588674999</v>
      </c>
      <c r="O1024" s="99">
        <v>0</v>
      </c>
      <c r="P1024" s="99">
        <v>47707.159973621398</v>
      </c>
      <c r="Q1024" s="99">
        <v>4897.4215944409398</v>
      </c>
      <c r="R1024" s="99">
        <v>0</v>
      </c>
      <c r="S1024" s="99">
        <v>3114.4769126474898</v>
      </c>
      <c r="T1024" s="99">
        <v>0</v>
      </c>
      <c r="U1024" s="99">
        <v>62908.299543380701</v>
      </c>
      <c r="V1024" s="99">
        <v>3886885.94598389</v>
      </c>
      <c r="W1024" s="99">
        <v>0</v>
      </c>
      <c r="X1024" s="99">
        <v>805559.84975433396</v>
      </c>
      <c r="Y1024" s="99">
        <v>656766.88373565697</v>
      </c>
      <c r="Z1024" s="99">
        <v>342843.833827972</v>
      </c>
      <c r="AA1024" s="99">
        <v>0</v>
      </c>
      <c r="AB1024" s="99">
        <v>0</v>
      </c>
      <c r="AC1024" s="99">
        <v>21082200.276122998</v>
      </c>
      <c r="AD1024" s="99">
        <v>0</v>
      </c>
      <c r="AE1024" s="99">
        <v>45199.763576984398</v>
      </c>
      <c r="AF1024" s="99">
        <v>1707833.5531005899</v>
      </c>
      <c r="AG1024" s="99">
        <v>588150.27740478504</v>
      </c>
      <c r="AH1024" s="99">
        <v>0</v>
      </c>
      <c r="AI1024" s="99">
        <v>1773076.5068054199</v>
      </c>
      <c r="AJ1024" s="99">
        <v>545867.45169067394</v>
      </c>
      <c r="AK1024" s="99">
        <v>0</v>
      </c>
      <c r="AL1024" s="99">
        <v>339538.54989624</v>
      </c>
      <c r="AM1024" s="99">
        <v>0</v>
      </c>
      <c r="AN1024" s="99">
        <v>21147229.792724598</v>
      </c>
      <c r="AO1024" s="99">
        <v>38384893.052734397</v>
      </c>
      <c r="AP1024" s="99">
        <v>0</v>
      </c>
      <c r="AQ1024" s="99">
        <v>6988826.0375366202</v>
      </c>
      <c r="AR1024" s="99">
        <v>5695452.9221801804</v>
      </c>
      <c r="AS1024" s="99">
        <v>2859647.3900146498</v>
      </c>
      <c r="AT1024" s="99">
        <v>0</v>
      </c>
      <c r="AU1024" s="99">
        <v>0</v>
      </c>
      <c r="AV1024" s="99">
        <v>66385671.149902299</v>
      </c>
      <c r="AW1024" s="99">
        <v>0</v>
      </c>
      <c r="AX1024" s="99">
        <v>539273.40887451195</v>
      </c>
      <c r="AY1024" s="99">
        <v>17160638.5776367</v>
      </c>
      <c r="AZ1024" s="99">
        <v>5131132.5432128897</v>
      </c>
      <c r="BA1024" s="99">
        <v>0</v>
      </c>
      <c r="BB1024" s="99">
        <v>17414890.213134799</v>
      </c>
      <c r="BC1024" s="99">
        <v>4814867.4609375</v>
      </c>
      <c r="BD1024" s="99">
        <v>0</v>
      </c>
      <c r="BE1024" s="99">
        <v>2832724.3448181199</v>
      </c>
      <c r="BF1024" s="99">
        <v>0</v>
      </c>
      <c r="BG1024" s="99">
        <v>66684357.936035201</v>
      </c>
      <c r="BH1024" s="99">
        <v>8301042.7355957003</v>
      </c>
      <c r="BI1024" s="99">
        <v>0</v>
      </c>
      <c r="BJ1024" s="99">
        <v>2633023.2334899898</v>
      </c>
      <c r="BK1024" s="99">
        <v>2247192.2935485798</v>
      </c>
      <c r="BL1024" s="99">
        <v>0</v>
      </c>
      <c r="BM1024" s="99">
        <v>0</v>
      </c>
      <c r="BN1024" s="99">
        <v>0</v>
      </c>
      <c r="BO1024" s="99">
        <v>0</v>
      </c>
      <c r="BP1024" s="99">
        <v>0</v>
      </c>
      <c r="BQ1024" s="99">
        <v>0</v>
      </c>
      <c r="BR1024" s="99">
        <v>5540190.7824096698</v>
      </c>
      <c r="BS1024" s="99">
        <v>1907114.8917083701</v>
      </c>
      <c r="BT1024" s="99">
        <v>0</v>
      </c>
      <c r="BU1024" s="99">
        <v>1255191.9799957301</v>
      </c>
      <c r="BV1024" s="99">
        <v>2308306.1304016099</v>
      </c>
      <c r="BW1024" s="99">
        <v>0</v>
      </c>
      <c r="BX1024" s="99">
        <v>240109.54977226301</v>
      </c>
      <c r="BY1024" s="99">
        <v>0</v>
      </c>
      <c r="BZ1024" s="99">
        <v>0</v>
      </c>
      <c r="CA1024" s="99">
        <v>100660.773694038</v>
      </c>
      <c r="CB1024" s="99">
        <v>4692657.5112304697</v>
      </c>
      <c r="CC1024" s="99">
        <v>45186800.5087891</v>
      </c>
      <c r="CD1024" s="99">
        <v>10954108.62854</v>
      </c>
      <c r="CE1024" s="99">
        <v>3148.8834498524702</v>
      </c>
      <c r="CF1024" s="99">
        <v>345878.93923187302</v>
      </c>
      <c r="CG1024" s="99">
        <v>2887561.00494385</v>
      </c>
      <c r="CH1024" s="99">
        <v>0</v>
      </c>
      <c r="CI1024" s="99">
        <v>103806.778512955</v>
      </c>
      <c r="CJ1024" s="99">
        <v>5039604.5086059598</v>
      </c>
      <c r="CK1024" s="99">
        <v>48134803.915527299</v>
      </c>
      <c r="CL1024" s="99">
        <v>11195785.146850601</v>
      </c>
      <c r="CM1024" s="203">
        <f t="shared" si="45"/>
        <v>166715.07805633571</v>
      </c>
      <c r="CN1024" s="203">
        <f t="shared" si="46"/>
        <v>26186834.301330559</v>
      </c>
      <c r="CO1024" s="203">
        <f t="shared" si="47"/>
        <v>114819161.8515625</v>
      </c>
      <c r="CP1024" s="99">
        <v>11195785.146850601</v>
      </c>
      <c r="CQ1024" s="99">
        <v>0</v>
      </c>
      <c r="CR1024" s="99">
        <v>0</v>
      </c>
      <c r="CS1024" s="99">
        <v>0</v>
      </c>
      <c r="CT1024" s="99">
        <v>0</v>
      </c>
    </row>
    <row r="1025" spans="1:98">
      <c r="A1025" s="98" t="s">
        <v>68</v>
      </c>
      <c r="B1025" s="100">
        <v>41426</v>
      </c>
      <c r="C1025" s="99">
        <v>89615.096261024504</v>
      </c>
      <c r="D1025" s="99">
        <v>0</v>
      </c>
      <c r="E1025" s="99">
        <v>10653.4834597111</v>
      </c>
      <c r="F1025" s="99">
        <v>9462.0781522989291</v>
      </c>
      <c r="G1025" s="99">
        <v>3195.51286169887</v>
      </c>
      <c r="H1025" s="99">
        <v>0</v>
      </c>
      <c r="I1025" s="99">
        <v>0</v>
      </c>
      <c r="J1025" s="99">
        <v>62514.4720144272</v>
      </c>
      <c r="K1025" s="99">
        <v>0</v>
      </c>
      <c r="L1025" s="99">
        <v>1838.57996234298</v>
      </c>
      <c r="M1025" s="99">
        <v>41672.770468711897</v>
      </c>
      <c r="N1025" s="99">
        <v>3828.6549104154101</v>
      </c>
      <c r="O1025" s="99">
        <v>0</v>
      </c>
      <c r="P1025" s="99">
        <v>48320.727992534601</v>
      </c>
      <c r="Q1025" s="99">
        <v>4849.9544314742097</v>
      </c>
      <c r="R1025" s="99">
        <v>0</v>
      </c>
      <c r="S1025" s="99">
        <v>3192.46877864003</v>
      </c>
      <c r="T1025" s="99">
        <v>0</v>
      </c>
      <c r="U1025" s="99">
        <v>62636.462167739897</v>
      </c>
      <c r="V1025" s="99">
        <v>3858364.6166381799</v>
      </c>
      <c r="W1025" s="99">
        <v>0</v>
      </c>
      <c r="X1025" s="99">
        <v>781148.873931885</v>
      </c>
      <c r="Y1025" s="99">
        <v>638586.69296264602</v>
      </c>
      <c r="Z1025" s="99">
        <v>345382.13900756801</v>
      </c>
      <c r="AA1025" s="99">
        <v>0</v>
      </c>
      <c r="AB1025" s="99">
        <v>0</v>
      </c>
      <c r="AC1025" s="99">
        <v>20922019.231445301</v>
      </c>
      <c r="AD1025" s="99">
        <v>0</v>
      </c>
      <c r="AE1025" s="99">
        <v>31812.208320379301</v>
      </c>
      <c r="AF1025" s="99">
        <v>1701424.0262146001</v>
      </c>
      <c r="AG1025" s="99">
        <v>586422.18218994106</v>
      </c>
      <c r="AH1025" s="99">
        <v>0</v>
      </c>
      <c r="AI1025" s="99">
        <v>1780388.7149352999</v>
      </c>
      <c r="AJ1025" s="99">
        <v>535465.66530609096</v>
      </c>
      <c r="AK1025" s="99">
        <v>0</v>
      </c>
      <c r="AL1025" s="99">
        <v>344137.68037414597</v>
      </c>
      <c r="AM1025" s="99">
        <v>0</v>
      </c>
      <c r="AN1025" s="99">
        <v>21033898.299560498</v>
      </c>
      <c r="AO1025" s="99">
        <v>38261721.650390603</v>
      </c>
      <c r="AP1025" s="99">
        <v>0</v>
      </c>
      <c r="AQ1025" s="99">
        <v>6754308.72509766</v>
      </c>
      <c r="AR1025" s="99">
        <v>5521829.22509766</v>
      </c>
      <c r="AS1025" s="99">
        <v>2888748.3052673298</v>
      </c>
      <c r="AT1025" s="99">
        <v>0</v>
      </c>
      <c r="AU1025" s="99">
        <v>0</v>
      </c>
      <c r="AV1025" s="99">
        <v>66142047.002441399</v>
      </c>
      <c r="AW1025" s="99">
        <v>0</v>
      </c>
      <c r="AX1025" s="99">
        <v>416312.10134887701</v>
      </c>
      <c r="AY1025" s="99">
        <v>17132252.051025402</v>
      </c>
      <c r="AZ1025" s="99">
        <v>5121850.7451782199</v>
      </c>
      <c r="BA1025" s="99">
        <v>0</v>
      </c>
      <c r="BB1025" s="99">
        <v>17538291.650390599</v>
      </c>
      <c r="BC1025" s="99">
        <v>4759990.2100830097</v>
      </c>
      <c r="BD1025" s="99">
        <v>0</v>
      </c>
      <c r="BE1025" s="99">
        <v>2878946.9270629901</v>
      </c>
      <c r="BF1025" s="99">
        <v>0</v>
      </c>
      <c r="BG1025" s="99">
        <v>66314826.4130859</v>
      </c>
      <c r="BH1025" s="99">
        <v>8464192.6314697303</v>
      </c>
      <c r="BI1025" s="99">
        <v>0</v>
      </c>
      <c r="BJ1025" s="99">
        <v>2592742.2950744601</v>
      </c>
      <c r="BK1025" s="99">
        <v>2208422.5315856901</v>
      </c>
      <c r="BL1025" s="99">
        <v>0</v>
      </c>
      <c r="BM1025" s="99">
        <v>0</v>
      </c>
      <c r="BN1025" s="99">
        <v>0</v>
      </c>
      <c r="BO1025" s="99">
        <v>0</v>
      </c>
      <c r="BP1025" s="99">
        <v>0</v>
      </c>
      <c r="BQ1025" s="99">
        <v>0</v>
      </c>
      <c r="BR1025" s="99">
        <v>5599818.2777709998</v>
      </c>
      <c r="BS1025" s="99">
        <v>1904463.4019164999</v>
      </c>
      <c r="BT1025" s="99">
        <v>0</v>
      </c>
      <c r="BU1025" s="99">
        <v>1287435.86997986</v>
      </c>
      <c r="BV1025" s="99">
        <v>2302244.0961303702</v>
      </c>
      <c r="BW1025" s="99">
        <v>0</v>
      </c>
      <c r="BX1025" s="99">
        <v>241978.489780426</v>
      </c>
      <c r="BY1025" s="99">
        <v>0</v>
      </c>
      <c r="BZ1025" s="99">
        <v>0</v>
      </c>
      <c r="CA1025" s="99">
        <v>100263.18895530701</v>
      </c>
      <c r="CB1025" s="99">
        <v>4643059.0567016602</v>
      </c>
      <c r="CC1025" s="99">
        <v>45103932.119628899</v>
      </c>
      <c r="CD1025" s="99">
        <v>11047979.6568604</v>
      </c>
      <c r="CE1025" s="99">
        <v>3187.5756287276699</v>
      </c>
      <c r="CF1025" s="99">
        <v>343006.35494613601</v>
      </c>
      <c r="CG1025" s="99">
        <v>2884925.8073120099</v>
      </c>
      <c r="CH1025" s="99">
        <v>0</v>
      </c>
      <c r="CI1025" s="99">
        <v>103449.615403175</v>
      </c>
      <c r="CJ1025" s="99">
        <v>4989344.60046387</v>
      </c>
      <c r="CK1025" s="99">
        <v>47932383.963867202</v>
      </c>
      <c r="CL1025" s="99">
        <v>11273107.4954834</v>
      </c>
      <c r="CM1025" s="203">
        <f t="shared" si="45"/>
        <v>166086.0775709149</v>
      </c>
      <c r="CN1025" s="203">
        <f t="shared" si="46"/>
        <v>26023242.900024369</v>
      </c>
      <c r="CO1025" s="203">
        <f t="shared" si="47"/>
        <v>114247210.3769531</v>
      </c>
      <c r="CP1025" s="99">
        <v>11273107.4954834</v>
      </c>
      <c r="CQ1025" s="99">
        <v>0</v>
      </c>
      <c r="CR1025" s="99">
        <v>0</v>
      </c>
      <c r="CS1025" s="99">
        <v>0</v>
      </c>
      <c r="CT1025" s="99">
        <v>0</v>
      </c>
    </row>
    <row r="1026" spans="1:98">
      <c r="A1026" s="98" t="s">
        <v>68</v>
      </c>
      <c r="B1026" s="100">
        <v>41518</v>
      </c>
      <c r="C1026" s="99">
        <v>89356.905399322495</v>
      </c>
      <c r="D1026" s="99">
        <v>0</v>
      </c>
      <c r="E1026" s="99">
        <v>10382.4447470903</v>
      </c>
      <c r="F1026" s="99">
        <v>9213.7076151371002</v>
      </c>
      <c r="G1026" s="99">
        <v>3129.7488669157001</v>
      </c>
      <c r="H1026" s="99">
        <v>0</v>
      </c>
      <c r="I1026" s="99">
        <v>0</v>
      </c>
      <c r="J1026" s="99">
        <v>62175.458733081803</v>
      </c>
      <c r="K1026" s="99">
        <v>0</v>
      </c>
      <c r="L1026" s="99">
        <v>238.457933023572</v>
      </c>
      <c r="M1026" s="99">
        <v>41717.780049323999</v>
      </c>
      <c r="N1026" s="99">
        <v>3747.5425338447099</v>
      </c>
      <c r="O1026" s="99">
        <v>0</v>
      </c>
      <c r="P1026" s="99">
        <v>49435.439836502097</v>
      </c>
      <c r="Q1026" s="99">
        <v>4777.8972790241196</v>
      </c>
      <c r="R1026" s="99">
        <v>0</v>
      </c>
      <c r="S1026" s="99">
        <v>3128.0349952578499</v>
      </c>
      <c r="T1026" s="99">
        <v>0</v>
      </c>
      <c r="U1026" s="99">
        <v>62237.850044250503</v>
      </c>
      <c r="V1026" s="99">
        <v>3817618.2699890099</v>
      </c>
      <c r="W1026" s="99">
        <v>0</v>
      </c>
      <c r="X1026" s="99">
        <v>762610.190101624</v>
      </c>
      <c r="Y1026" s="99">
        <v>626749.493255615</v>
      </c>
      <c r="Z1026" s="99">
        <v>343007.23082733201</v>
      </c>
      <c r="AA1026" s="99">
        <v>0</v>
      </c>
      <c r="AB1026" s="99">
        <v>0</v>
      </c>
      <c r="AC1026" s="99">
        <v>21006236.6477051</v>
      </c>
      <c r="AD1026" s="99">
        <v>0</v>
      </c>
      <c r="AE1026" s="99">
        <v>18569.902801275301</v>
      </c>
      <c r="AF1026" s="99">
        <v>1699983.9879302999</v>
      </c>
      <c r="AG1026" s="99">
        <v>578100.38529968297</v>
      </c>
      <c r="AH1026" s="99">
        <v>0</v>
      </c>
      <c r="AI1026" s="99">
        <v>1776657.7674255399</v>
      </c>
      <c r="AJ1026" s="99">
        <v>521976.93538284302</v>
      </c>
      <c r="AK1026" s="99">
        <v>0</v>
      </c>
      <c r="AL1026" s="99">
        <v>343624.081848145</v>
      </c>
      <c r="AM1026" s="99">
        <v>0</v>
      </c>
      <c r="AN1026" s="99">
        <v>20899564.9208984</v>
      </c>
      <c r="AO1026" s="99">
        <v>37940182.386230499</v>
      </c>
      <c r="AP1026" s="99">
        <v>0</v>
      </c>
      <c r="AQ1026" s="99">
        <v>6573367.1159667997</v>
      </c>
      <c r="AR1026" s="99">
        <v>5359939.0484619103</v>
      </c>
      <c r="AS1026" s="99">
        <v>2858524.8745727502</v>
      </c>
      <c r="AT1026" s="99">
        <v>0</v>
      </c>
      <c r="AU1026" s="99">
        <v>0</v>
      </c>
      <c r="AV1026" s="99">
        <v>66232665.151855499</v>
      </c>
      <c r="AW1026" s="99">
        <v>0</v>
      </c>
      <c r="AX1026" s="99">
        <v>195074.20624160799</v>
      </c>
      <c r="AY1026" s="99">
        <v>17160151.5461426</v>
      </c>
      <c r="AZ1026" s="99">
        <v>5041406.6914672898</v>
      </c>
      <c r="BA1026" s="99">
        <v>0</v>
      </c>
      <c r="BB1026" s="99">
        <v>17572828.5153809</v>
      </c>
      <c r="BC1026" s="99">
        <v>4654940.13879395</v>
      </c>
      <c r="BD1026" s="99">
        <v>0</v>
      </c>
      <c r="BE1026" s="99">
        <v>2862931.93051147</v>
      </c>
      <c r="BF1026" s="99">
        <v>0</v>
      </c>
      <c r="BG1026" s="99">
        <v>65952703.316894501</v>
      </c>
      <c r="BH1026" s="99">
        <v>8452072.7779540997</v>
      </c>
      <c r="BI1026" s="99">
        <v>0</v>
      </c>
      <c r="BJ1026" s="99">
        <v>2553439.6422729502</v>
      </c>
      <c r="BK1026" s="99">
        <v>2174137.3693542499</v>
      </c>
      <c r="BL1026" s="99">
        <v>0</v>
      </c>
      <c r="BM1026" s="99">
        <v>0</v>
      </c>
      <c r="BN1026" s="99">
        <v>0</v>
      </c>
      <c r="BO1026" s="99">
        <v>0</v>
      </c>
      <c r="BP1026" s="99">
        <v>0</v>
      </c>
      <c r="BQ1026" s="99">
        <v>0</v>
      </c>
      <c r="BR1026" s="99">
        <v>5649780.5082397498</v>
      </c>
      <c r="BS1026" s="99">
        <v>1877707.4524841299</v>
      </c>
      <c r="BT1026" s="99">
        <v>0</v>
      </c>
      <c r="BU1026" s="99">
        <v>1056000.7299957301</v>
      </c>
      <c r="BV1026" s="99">
        <v>2265125.5393371601</v>
      </c>
      <c r="BW1026" s="99">
        <v>0</v>
      </c>
      <c r="BX1026" s="99">
        <v>195305.82982444801</v>
      </c>
      <c r="BY1026" s="99">
        <v>0</v>
      </c>
      <c r="BZ1026" s="99">
        <v>0</v>
      </c>
      <c r="CA1026" s="99">
        <v>99726.172159194903</v>
      </c>
      <c r="CB1026" s="99">
        <v>4580618.2427368201</v>
      </c>
      <c r="CC1026" s="99">
        <v>44617382.259277299</v>
      </c>
      <c r="CD1026" s="99">
        <v>10985912.2147217</v>
      </c>
      <c r="CE1026" s="99">
        <v>3127.3931061029398</v>
      </c>
      <c r="CF1026" s="99">
        <v>342971.19913864101</v>
      </c>
      <c r="CG1026" s="99">
        <v>2849438.1822814899</v>
      </c>
      <c r="CH1026" s="99">
        <v>0</v>
      </c>
      <c r="CI1026" s="99">
        <v>102853.796308517</v>
      </c>
      <c r="CJ1026" s="99">
        <v>4921425.50500488</v>
      </c>
      <c r="CK1026" s="99">
        <v>47528652.072265603</v>
      </c>
      <c r="CL1026" s="99">
        <v>11215135.0625</v>
      </c>
      <c r="CM1026" s="203">
        <f t="shared" si="45"/>
        <v>165091.64635276751</v>
      </c>
      <c r="CN1026" s="203">
        <f t="shared" si="46"/>
        <v>25820990.425903279</v>
      </c>
      <c r="CO1026" s="203">
        <f t="shared" si="47"/>
        <v>113481355.3891601</v>
      </c>
      <c r="CP1026" s="99">
        <v>11215135.0625</v>
      </c>
      <c r="CQ1026" s="99">
        <v>0</v>
      </c>
      <c r="CR1026" s="99">
        <v>0</v>
      </c>
      <c r="CS1026" s="99">
        <v>0</v>
      </c>
      <c r="CT1026" s="99">
        <v>0</v>
      </c>
    </row>
    <row r="1027" spans="1:98">
      <c r="A1027" s="98" t="s">
        <v>68</v>
      </c>
      <c r="B1027" s="100">
        <v>41609</v>
      </c>
      <c r="C1027" s="99">
        <v>89172.152265548706</v>
      </c>
      <c r="D1027" s="99">
        <v>0</v>
      </c>
      <c r="E1027" s="99">
        <v>9984.6547627448999</v>
      </c>
      <c r="F1027" s="99">
        <v>8864.2564264535904</v>
      </c>
      <c r="G1027" s="99">
        <v>3121.2092312872401</v>
      </c>
      <c r="H1027" s="99">
        <v>0</v>
      </c>
      <c r="I1027" s="99">
        <v>0</v>
      </c>
      <c r="J1027" s="99">
        <v>61682.3021092415</v>
      </c>
      <c r="K1027" s="99">
        <v>0</v>
      </c>
      <c r="L1027" s="99">
        <v>183.71057680994301</v>
      </c>
      <c r="M1027" s="99">
        <v>41812.749487876899</v>
      </c>
      <c r="N1027" s="99">
        <v>3662.88430678844</v>
      </c>
      <c r="O1027" s="99">
        <v>0</v>
      </c>
      <c r="P1027" s="99">
        <v>48838.370384216301</v>
      </c>
      <c r="Q1027" s="99">
        <v>4730.4186018705404</v>
      </c>
      <c r="R1027" s="99">
        <v>0</v>
      </c>
      <c r="S1027" s="99">
        <v>3098.93622010946</v>
      </c>
      <c r="T1027" s="99">
        <v>0</v>
      </c>
      <c r="U1027" s="99">
        <v>61733.484171390497</v>
      </c>
      <c r="V1027" s="99">
        <v>3762304.6732482901</v>
      </c>
      <c r="W1027" s="99">
        <v>0</v>
      </c>
      <c r="X1027" s="99">
        <v>731192.65370178199</v>
      </c>
      <c r="Y1027" s="99">
        <v>603443.66764068604</v>
      </c>
      <c r="Z1027" s="99">
        <v>336482.90304565401</v>
      </c>
      <c r="AA1027" s="99">
        <v>0</v>
      </c>
      <c r="AB1027" s="99">
        <v>0</v>
      </c>
      <c r="AC1027" s="99">
        <v>20702462.279541001</v>
      </c>
      <c r="AD1027" s="99">
        <v>0</v>
      </c>
      <c r="AE1027" s="99">
        <v>12280.856541991199</v>
      </c>
      <c r="AF1027" s="99">
        <v>1678473.0099792499</v>
      </c>
      <c r="AG1027" s="99">
        <v>561028.98426818801</v>
      </c>
      <c r="AH1027" s="99">
        <v>0</v>
      </c>
      <c r="AI1027" s="99">
        <v>1741016.2204284701</v>
      </c>
      <c r="AJ1027" s="99">
        <v>507682.411117554</v>
      </c>
      <c r="AK1027" s="99">
        <v>0</v>
      </c>
      <c r="AL1027" s="99">
        <v>332576.87262344401</v>
      </c>
      <c r="AM1027" s="99">
        <v>0</v>
      </c>
      <c r="AN1027" s="99">
        <v>20706838.5310059</v>
      </c>
      <c r="AO1027" s="99">
        <v>37567962.240234397</v>
      </c>
      <c r="AP1027" s="99">
        <v>0</v>
      </c>
      <c r="AQ1027" s="99">
        <v>6262032.3811035203</v>
      </c>
      <c r="AR1027" s="99">
        <v>5167782.0357665997</v>
      </c>
      <c r="AS1027" s="99">
        <v>2821880.2402038602</v>
      </c>
      <c r="AT1027" s="99">
        <v>0</v>
      </c>
      <c r="AU1027" s="99">
        <v>0</v>
      </c>
      <c r="AV1027" s="99">
        <v>65853788.688964799</v>
      </c>
      <c r="AW1027" s="99">
        <v>0</v>
      </c>
      <c r="AX1027" s="99">
        <v>115625.909158707</v>
      </c>
      <c r="AY1027" s="99">
        <v>17157679.441406298</v>
      </c>
      <c r="AZ1027" s="99">
        <v>4929792.3077392597</v>
      </c>
      <c r="BA1027" s="99">
        <v>0</v>
      </c>
      <c r="BB1027" s="99">
        <v>17275476.510253899</v>
      </c>
      <c r="BC1027" s="99">
        <v>4544781.3439331101</v>
      </c>
      <c r="BD1027" s="99">
        <v>0</v>
      </c>
      <c r="BE1027" s="99">
        <v>2791008.3603515602</v>
      </c>
      <c r="BF1027" s="99">
        <v>0</v>
      </c>
      <c r="BG1027" s="99">
        <v>65884500.245117202</v>
      </c>
      <c r="BH1027" s="99">
        <v>8430656.21728516</v>
      </c>
      <c r="BI1027" s="99">
        <v>0</v>
      </c>
      <c r="BJ1027" s="99">
        <v>2495600.2282714802</v>
      </c>
      <c r="BK1027" s="99">
        <v>2126867.3804321298</v>
      </c>
      <c r="BL1027" s="99">
        <v>0</v>
      </c>
      <c r="BM1027" s="99">
        <v>0</v>
      </c>
      <c r="BN1027" s="99">
        <v>0</v>
      </c>
      <c r="BO1027" s="99">
        <v>0</v>
      </c>
      <c r="BP1027" s="99">
        <v>0</v>
      </c>
      <c r="BQ1027" s="99">
        <v>0</v>
      </c>
      <c r="BR1027" s="99">
        <v>5660512.81323242</v>
      </c>
      <c r="BS1027" s="99">
        <v>1835878.3901367199</v>
      </c>
      <c r="BT1027" s="99">
        <v>0</v>
      </c>
      <c r="BU1027" s="99">
        <v>1243502.33999634</v>
      </c>
      <c r="BV1027" s="99">
        <v>2225975.0025634798</v>
      </c>
      <c r="BW1027" s="99">
        <v>0</v>
      </c>
      <c r="BX1027" s="99">
        <v>226911.11979484599</v>
      </c>
      <c r="BY1027" s="99">
        <v>0</v>
      </c>
      <c r="BZ1027" s="99">
        <v>0</v>
      </c>
      <c r="CA1027" s="99">
        <v>99177.167260169997</v>
      </c>
      <c r="CB1027" s="99">
        <v>4498151.6865844699</v>
      </c>
      <c r="CC1027" s="99">
        <v>43962464.286132798</v>
      </c>
      <c r="CD1027" s="99">
        <v>10936071.2501221</v>
      </c>
      <c r="CE1027" s="99">
        <v>3118.99940094352</v>
      </c>
      <c r="CF1027" s="99">
        <v>335909.52642440802</v>
      </c>
      <c r="CG1027" s="99">
        <v>2817845.7206726102</v>
      </c>
      <c r="CH1027" s="99">
        <v>0</v>
      </c>
      <c r="CI1027" s="99">
        <v>102298.95305919601</v>
      </c>
      <c r="CJ1027" s="99">
        <v>4835423.4548950205</v>
      </c>
      <c r="CK1027" s="99">
        <v>46777377.90625</v>
      </c>
      <c r="CL1027" s="99">
        <v>11162965.2821045</v>
      </c>
      <c r="CM1027" s="203">
        <f t="shared" ref="CM1027:CM1090" si="48">SUM(U1027,CI1027)</f>
        <v>164032.43723058651</v>
      </c>
      <c r="CN1027" s="203">
        <f t="shared" ref="CN1027:CN1090" si="49">SUM(AN1027,CJ1027)</f>
        <v>25542261.98590092</v>
      </c>
      <c r="CO1027" s="203">
        <f t="shared" ref="CO1027:CO1090" si="50">SUM(BG1027,CK1027)</f>
        <v>112661878.1513672</v>
      </c>
      <c r="CP1027" s="99">
        <v>11162965.2821045</v>
      </c>
      <c r="CQ1027" s="99">
        <v>0</v>
      </c>
      <c r="CR1027" s="99">
        <v>0</v>
      </c>
      <c r="CS1027" s="99">
        <v>0</v>
      </c>
      <c r="CT1027" s="99">
        <v>0</v>
      </c>
    </row>
    <row r="1028" spans="1:98">
      <c r="A1028" s="98" t="s">
        <v>68</v>
      </c>
      <c r="B1028" s="100">
        <v>41699</v>
      </c>
      <c r="C1028" s="99">
        <v>88901.778254509001</v>
      </c>
      <c r="D1028" s="99">
        <v>0</v>
      </c>
      <c r="E1028" s="99">
        <v>9668.5630302429199</v>
      </c>
      <c r="F1028" s="99">
        <v>8785.3535795211792</v>
      </c>
      <c r="G1028" s="99">
        <v>3083.8015792667902</v>
      </c>
      <c r="H1028" s="99">
        <v>0</v>
      </c>
      <c r="I1028" s="99">
        <v>0</v>
      </c>
      <c r="J1028" s="99">
        <v>61405.098223209403</v>
      </c>
      <c r="K1028" s="99">
        <v>0</v>
      </c>
      <c r="L1028" s="99">
        <v>196.12733371742101</v>
      </c>
      <c r="M1028" s="99">
        <v>41838.770489215902</v>
      </c>
      <c r="N1028" s="99">
        <v>3596.1977157592801</v>
      </c>
      <c r="O1028" s="99">
        <v>0</v>
      </c>
      <c r="P1028" s="99">
        <v>48021.023324966402</v>
      </c>
      <c r="Q1028" s="99">
        <v>4662.0352371335002</v>
      </c>
      <c r="R1028" s="99">
        <v>0</v>
      </c>
      <c r="S1028" s="99">
        <v>3074.4163805544399</v>
      </c>
      <c r="T1028" s="99">
        <v>0</v>
      </c>
      <c r="U1028" s="99">
        <v>61425.587265968301</v>
      </c>
      <c r="V1028" s="99">
        <v>3780525.5083007799</v>
      </c>
      <c r="W1028" s="99">
        <v>0</v>
      </c>
      <c r="X1028" s="99">
        <v>702849.30895996105</v>
      </c>
      <c r="Y1028" s="99">
        <v>595644.67049408006</v>
      </c>
      <c r="Z1028" s="99">
        <v>328580.427368164</v>
      </c>
      <c r="AA1028" s="99">
        <v>0</v>
      </c>
      <c r="AB1028" s="99">
        <v>0</v>
      </c>
      <c r="AC1028" s="99">
        <v>20460976.1958008</v>
      </c>
      <c r="AD1028" s="99">
        <v>0</v>
      </c>
      <c r="AE1028" s="99">
        <v>16253.656869053801</v>
      </c>
      <c r="AF1028" s="99">
        <v>1680439.9076690699</v>
      </c>
      <c r="AG1028" s="99">
        <v>555607.97859954799</v>
      </c>
      <c r="AH1028" s="99">
        <v>0</v>
      </c>
      <c r="AI1028" s="99">
        <v>1697668.2349243199</v>
      </c>
      <c r="AJ1028" s="99">
        <v>510490.51975250198</v>
      </c>
      <c r="AK1028" s="99">
        <v>0</v>
      </c>
      <c r="AL1028" s="99">
        <v>325598.92271804798</v>
      </c>
      <c r="AM1028" s="99">
        <v>0</v>
      </c>
      <c r="AN1028" s="99">
        <v>20594877.3430176</v>
      </c>
      <c r="AO1028" s="99">
        <v>38023419.5009766</v>
      </c>
      <c r="AP1028" s="99">
        <v>0</v>
      </c>
      <c r="AQ1028" s="99">
        <v>6008439.8865356399</v>
      </c>
      <c r="AR1028" s="99">
        <v>5077500.5208740197</v>
      </c>
      <c r="AS1028" s="99">
        <v>2778764.9919128399</v>
      </c>
      <c r="AT1028" s="99">
        <v>0</v>
      </c>
      <c r="AU1028" s="99">
        <v>0</v>
      </c>
      <c r="AV1028" s="99">
        <v>65647036.837402299</v>
      </c>
      <c r="AW1028" s="99">
        <v>0</v>
      </c>
      <c r="AX1028" s="99">
        <v>156175.16517639201</v>
      </c>
      <c r="AY1028" s="99">
        <v>17246416.762451202</v>
      </c>
      <c r="AZ1028" s="99">
        <v>4883077.7717285203</v>
      </c>
      <c r="BA1028" s="99">
        <v>0</v>
      </c>
      <c r="BB1028" s="99">
        <v>16921100.217285201</v>
      </c>
      <c r="BC1028" s="99">
        <v>4584092.3310546903</v>
      </c>
      <c r="BD1028" s="99">
        <v>0</v>
      </c>
      <c r="BE1028" s="99">
        <v>2752757.4799194299</v>
      </c>
      <c r="BF1028" s="99">
        <v>0</v>
      </c>
      <c r="BG1028" s="99">
        <v>65921168.519042999</v>
      </c>
      <c r="BH1028" s="99">
        <v>8386199.5709838904</v>
      </c>
      <c r="BI1028" s="99">
        <v>0</v>
      </c>
      <c r="BJ1028" s="99">
        <v>2431314.5657043499</v>
      </c>
      <c r="BK1028" s="99">
        <v>2090941.1806030299</v>
      </c>
      <c r="BL1028" s="99">
        <v>0</v>
      </c>
      <c r="BM1028" s="99">
        <v>0</v>
      </c>
      <c r="BN1028" s="99">
        <v>0</v>
      </c>
      <c r="BO1028" s="99">
        <v>0</v>
      </c>
      <c r="BP1028" s="99">
        <v>0</v>
      </c>
      <c r="BQ1028" s="99">
        <v>0</v>
      </c>
      <c r="BR1028" s="99">
        <v>5607184.6460571298</v>
      </c>
      <c r="BS1028" s="99">
        <v>1819981.0366058401</v>
      </c>
      <c r="BT1028" s="99">
        <v>0</v>
      </c>
      <c r="BU1028" s="99">
        <v>1197054.6499939</v>
      </c>
      <c r="BV1028" s="99">
        <v>2232693.6043090802</v>
      </c>
      <c r="BW1028" s="99">
        <v>0</v>
      </c>
      <c r="BX1028" s="99">
        <v>231088.81981086699</v>
      </c>
      <c r="BY1028" s="99">
        <v>0</v>
      </c>
      <c r="BZ1028" s="99">
        <v>0</v>
      </c>
      <c r="CA1028" s="99">
        <v>98551.267765045195</v>
      </c>
      <c r="CB1028" s="99">
        <v>4486323.3729248</v>
      </c>
      <c r="CC1028" s="99">
        <v>44008645.464355499</v>
      </c>
      <c r="CD1028" s="99">
        <v>10839515.275634799</v>
      </c>
      <c r="CE1028" s="99">
        <v>3096.26752984524</v>
      </c>
      <c r="CF1028" s="99">
        <v>328125.52970123303</v>
      </c>
      <c r="CG1028" s="99">
        <v>2786477.0999755901</v>
      </c>
      <c r="CH1028" s="99">
        <v>0</v>
      </c>
      <c r="CI1028" s="99">
        <v>101641.636953354</v>
      </c>
      <c r="CJ1028" s="99">
        <v>4818289.6103515597</v>
      </c>
      <c r="CK1028" s="99">
        <v>46732863.064453103</v>
      </c>
      <c r="CL1028" s="99">
        <v>11059973.4851074</v>
      </c>
      <c r="CM1028" s="203">
        <f t="shared" si="48"/>
        <v>163067.22421932229</v>
      </c>
      <c r="CN1028" s="203">
        <f t="shared" si="49"/>
        <v>25413166.953369159</v>
      </c>
      <c r="CO1028" s="203">
        <f t="shared" si="50"/>
        <v>112654031.58349609</v>
      </c>
      <c r="CP1028" s="99">
        <v>11059973.4851074</v>
      </c>
      <c r="CQ1028" s="99">
        <v>0</v>
      </c>
      <c r="CR1028" s="99">
        <v>0</v>
      </c>
      <c r="CS1028" s="99">
        <v>0</v>
      </c>
      <c r="CT1028" s="99">
        <v>0</v>
      </c>
    </row>
    <row r="1029" spans="1:98">
      <c r="A1029" s="98" t="s">
        <v>68</v>
      </c>
      <c r="B1029" s="100">
        <v>41791</v>
      </c>
      <c r="C1029" s="99">
        <v>88839.227222442598</v>
      </c>
      <c r="D1029" s="99">
        <v>0</v>
      </c>
      <c r="E1029" s="99">
        <v>9482.3325616121292</v>
      </c>
      <c r="F1029" s="99">
        <v>8654.9685446023905</v>
      </c>
      <c r="G1029" s="99">
        <v>3120.2948966026302</v>
      </c>
      <c r="H1029" s="99">
        <v>0</v>
      </c>
      <c r="I1029" s="99">
        <v>0</v>
      </c>
      <c r="J1029" s="99">
        <v>61137.718259334601</v>
      </c>
      <c r="K1029" s="99">
        <v>0</v>
      </c>
      <c r="L1029" s="99">
        <v>875.674094416201</v>
      </c>
      <c r="M1029" s="99">
        <v>41832.032994270303</v>
      </c>
      <c r="N1029" s="99">
        <v>3528.3257689774</v>
      </c>
      <c r="O1029" s="99">
        <v>0</v>
      </c>
      <c r="P1029" s="99">
        <v>47552.317703247099</v>
      </c>
      <c r="Q1029" s="99">
        <v>4623.6739481091499</v>
      </c>
      <c r="R1029" s="99">
        <v>0</v>
      </c>
      <c r="S1029" s="99">
        <v>3113.28063163161</v>
      </c>
      <c r="T1029" s="99">
        <v>0</v>
      </c>
      <c r="U1029" s="99">
        <v>61195.219394683802</v>
      </c>
      <c r="V1029" s="99">
        <v>3763615.7289428702</v>
      </c>
      <c r="W1029" s="99">
        <v>0</v>
      </c>
      <c r="X1029" s="99">
        <v>685752.392784119</v>
      </c>
      <c r="Y1029" s="99">
        <v>585981.93151092494</v>
      </c>
      <c r="Z1029" s="99">
        <v>325866.75048446702</v>
      </c>
      <c r="AA1029" s="99">
        <v>0</v>
      </c>
      <c r="AB1029" s="99">
        <v>0</v>
      </c>
      <c r="AC1029" s="99">
        <v>20467321.927002002</v>
      </c>
      <c r="AD1029" s="99">
        <v>0</v>
      </c>
      <c r="AE1029" s="99">
        <v>24384.887181282</v>
      </c>
      <c r="AF1029" s="99">
        <v>1684342.62071228</v>
      </c>
      <c r="AG1029" s="99">
        <v>544708.11027526902</v>
      </c>
      <c r="AH1029" s="99">
        <v>0</v>
      </c>
      <c r="AI1029" s="99">
        <v>1677855.6963806199</v>
      </c>
      <c r="AJ1029" s="99">
        <v>513603.93490982102</v>
      </c>
      <c r="AK1029" s="99">
        <v>0</v>
      </c>
      <c r="AL1029" s="99">
        <v>324352.88754272502</v>
      </c>
      <c r="AM1029" s="99">
        <v>0</v>
      </c>
      <c r="AN1029" s="99">
        <v>20454247.717529301</v>
      </c>
      <c r="AO1029" s="99">
        <v>37937903.062988304</v>
      </c>
      <c r="AP1029" s="99">
        <v>0</v>
      </c>
      <c r="AQ1029" s="99">
        <v>5905726.8173217801</v>
      </c>
      <c r="AR1029" s="99">
        <v>4990204.4688110398</v>
      </c>
      <c r="AS1029" s="99">
        <v>2761163.2774047898</v>
      </c>
      <c r="AT1029" s="99">
        <v>0</v>
      </c>
      <c r="AU1029" s="99">
        <v>0</v>
      </c>
      <c r="AV1029" s="99">
        <v>65654286.802734397</v>
      </c>
      <c r="AW1029" s="99">
        <v>0</v>
      </c>
      <c r="AX1029" s="99">
        <v>242516.04817199701</v>
      </c>
      <c r="AY1029" s="99">
        <v>17359777.6318359</v>
      </c>
      <c r="AZ1029" s="99">
        <v>4801654.7173461895</v>
      </c>
      <c r="BA1029" s="99">
        <v>0</v>
      </c>
      <c r="BB1029" s="99">
        <v>16791050.278076202</v>
      </c>
      <c r="BC1029" s="99">
        <v>4583036.9428100605</v>
      </c>
      <c r="BD1029" s="99">
        <v>0</v>
      </c>
      <c r="BE1029" s="99">
        <v>2748605.0616455101</v>
      </c>
      <c r="BF1029" s="99">
        <v>0</v>
      </c>
      <c r="BG1029" s="99">
        <v>65550226.653320298</v>
      </c>
      <c r="BH1029" s="99">
        <v>8467464.7923584003</v>
      </c>
      <c r="BI1029" s="99">
        <v>0</v>
      </c>
      <c r="BJ1029" s="99">
        <v>2397403.3279113802</v>
      </c>
      <c r="BK1029" s="99">
        <v>2066419.7905731199</v>
      </c>
      <c r="BL1029" s="99">
        <v>0</v>
      </c>
      <c r="BM1029" s="99">
        <v>0</v>
      </c>
      <c r="BN1029" s="99">
        <v>0</v>
      </c>
      <c r="BO1029" s="99">
        <v>0</v>
      </c>
      <c r="BP1029" s="99">
        <v>0</v>
      </c>
      <c r="BQ1029" s="99">
        <v>0</v>
      </c>
      <c r="BR1029" s="99">
        <v>5700411.4161377</v>
      </c>
      <c r="BS1029" s="99">
        <v>1791938.28898621</v>
      </c>
      <c r="BT1029" s="99">
        <v>0</v>
      </c>
      <c r="BU1029" s="99">
        <v>1213941.9199829099</v>
      </c>
      <c r="BV1029" s="99">
        <v>2242445.11083984</v>
      </c>
      <c r="BW1029" s="99">
        <v>0</v>
      </c>
      <c r="BX1029" s="99">
        <v>229228.05980873099</v>
      </c>
      <c r="BY1029" s="99">
        <v>0</v>
      </c>
      <c r="BZ1029" s="99">
        <v>0</v>
      </c>
      <c r="CA1029" s="99">
        <v>98329.547149658203</v>
      </c>
      <c r="CB1029" s="99">
        <v>4451036.0516967801</v>
      </c>
      <c r="CC1029" s="99">
        <v>43872592.822753899</v>
      </c>
      <c r="CD1029" s="99">
        <v>10850622.560180699</v>
      </c>
      <c r="CE1029" s="99">
        <v>3114.97187748551</v>
      </c>
      <c r="CF1029" s="99">
        <v>327000.91955184902</v>
      </c>
      <c r="CG1029" s="99">
        <v>2758313.91223145</v>
      </c>
      <c r="CH1029" s="99">
        <v>0</v>
      </c>
      <c r="CI1029" s="99">
        <v>101448.466344833</v>
      </c>
      <c r="CJ1029" s="99">
        <v>4776482.0737304697</v>
      </c>
      <c r="CK1029" s="99">
        <v>46700742.4521484</v>
      </c>
      <c r="CL1029" s="99">
        <v>11059746.803833</v>
      </c>
      <c r="CM1029" s="203">
        <f t="shared" si="48"/>
        <v>162643.6857395168</v>
      </c>
      <c r="CN1029" s="203">
        <f t="shared" si="49"/>
        <v>25230729.791259769</v>
      </c>
      <c r="CO1029" s="203">
        <f t="shared" si="50"/>
        <v>112250969.10546869</v>
      </c>
      <c r="CP1029" s="99">
        <v>11059746.803833</v>
      </c>
      <c r="CQ1029" s="99">
        <v>0</v>
      </c>
      <c r="CR1029" s="99">
        <v>0</v>
      </c>
      <c r="CS1029" s="99">
        <v>0</v>
      </c>
      <c r="CT1029" s="99">
        <v>0</v>
      </c>
    </row>
    <row r="1030" spans="1:98">
      <c r="A1030" s="98" t="s">
        <v>68</v>
      </c>
      <c r="B1030" s="100">
        <v>41883</v>
      </c>
      <c r="C1030" s="99">
        <v>88940.3555679321</v>
      </c>
      <c r="D1030" s="99">
        <v>0</v>
      </c>
      <c r="E1030" s="99">
        <v>9188.7095676660501</v>
      </c>
      <c r="F1030" s="99">
        <v>8388.3280831575394</v>
      </c>
      <c r="G1030" s="99">
        <v>3163.09662374854</v>
      </c>
      <c r="H1030" s="99">
        <v>0</v>
      </c>
      <c r="I1030" s="99">
        <v>0</v>
      </c>
      <c r="J1030" s="99">
        <v>60753.923829078703</v>
      </c>
      <c r="K1030" s="99">
        <v>0</v>
      </c>
      <c r="L1030" s="99">
        <v>741.28509562462602</v>
      </c>
      <c r="M1030" s="99">
        <v>41965.448062419899</v>
      </c>
      <c r="N1030" s="99">
        <v>3425.1732019484002</v>
      </c>
      <c r="O1030" s="99">
        <v>0</v>
      </c>
      <c r="P1030" s="99">
        <v>47456.700147151903</v>
      </c>
      <c r="Q1030" s="99">
        <v>4595.2403162717801</v>
      </c>
      <c r="R1030" s="99">
        <v>0</v>
      </c>
      <c r="S1030" s="99">
        <v>3147.2307080328501</v>
      </c>
      <c r="T1030" s="99">
        <v>0</v>
      </c>
      <c r="U1030" s="99">
        <v>60767.408807277701</v>
      </c>
      <c r="V1030" s="99">
        <v>3749514.1634521498</v>
      </c>
      <c r="W1030" s="99">
        <v>0</v>
      </c>
      <c r="X1030" s="99">
        <v>668906.30238342297</v>
      </c>
      <c r="Y1030" s="99">
        <v>575563.38568878197</v>
      </c>
      <c r="Z1030" s="99">
        <v>324380.60301590001</v>
      </c>
      <c r="AA1030" s="99">
        <v>0</v>
      </c>
      <c r="AB1030" s="99">
        <v>0</v>
      </c>
      <c r="AC1030" s="99">
        <v>20403046.6867676</v>
      </c>
      <c r="AD1030" s="99">
        <v>0</v>
      </c>
      <c r="AE1030" s="99">
        <v>23616.904857397101</v>
      </c>
      <c r="AF1030" s="99">
        <v>1673407.37538147</v>
      </c>
      <c r="AG1030" s="99">
        <v>535056.11337280297</v>
      </c>
      <c r="AH1030" s="99">
        <v>0</v>
      </c>
      <c r="AI1030" s="99">
        <v>1666575.7057952899</v>
      </c>
      <c r="AJ1030" s="99">
        <v>514442.93365478498</v>
      </c>
      <c r="AK1030" s="99">
        <v>0</v>
      </c>
      <c r="AL1030" s="99">
        <v>323835.74183273298</v>
      </c>
      <c r="AM1030" s="99">
        <v>0</v>
      </c>
      <c r="AN1030" s="99">
        <v>20307726.962646499</v>
      </c>
      <c r="AO1030" s="99">
        <v>37978488.7255859</v>
      </c>
      <c r="AP1030" s="99">
        <v>0</v>
      </c>
      <c r="AQ1030" s="99">
        <v>5782446.6115112295</v>
      </c>
      <c r="AR1030" s="99">
        <v>4943824.1868286096</v>
      </c>
      <c r="AS1030" s="99">
        <v>2749849.3231506301</v>
      </c>
      <c r="AT1030" s="99">
        <v>0</v>
      </c>
      <c r="AU1030" s="99">
        <v>0</v>
      </c>
      <c r="AV1030" s="99">
        <v>65325987.089355499</v>
      </c>
      <c r="AW1030" s="99">
        <v>0</v>
      </c>
      <c r="AX1030" s="99">
        <v>223337.586380005</v>
      </c>
      <c r="AY1030" s="99">
        <v>17349512.480712902</v>
      </c>
      <c r="AZ1030" s="99">
        <v>4743914.5147705097</v>
      </c>
      <c r="BA1030" s="99">
        <v>0</v>
      </c>
      <c r="BB1030" s="99">
        <v>16808156.073730499</v>
      </c>
      <c r="BC1030" s="99">
        <v>4615172.78723145</v>
      </c>
      <c r="BD1030" s="99">
        <v>0</v>
      </c>
      <c r="BE1030" s="99">
        <v>2744862.8782958998</v>
      </c>
      <c r="BF1030" s="99">
        <v>0</v>
      </c>
      <c r="BG1030" s="99">
        <v>65142707.803222701</v>
      </c>
      <c r="BH1030" s="99">
        <v>8563870.1107177697</v>
      </c>
      <c r="BI1030" s="99">
        <v>0</v>
      </c>
      <c r="BJ1030" s="99">
        <v>2371478.9206543001</v>
      </c>
      <c r="BK1030" s="99">
        <v>2055093.1724243199</v>
      </c>
      <c r="BL1030" s="99">
        <v>0</v>
      </c>
      <c r="BM1030" s="99">
        <v>0</v>
      </c>
      <c r="BN1030" s="99">
        <v>0</v>
      </c>
      <c r="BO1030" s="99">
        <v>0</v>
      </c>
      <c r="BP1030" s="99">
        <v>0</v>
      </c>
      <c r="BQ1030" s="99">
        <v>0</v>
      </c>
      <c r="BR1030" s="99">
        <v>5741730.9561767597</v>
      </c>
      <c r="BS1030" s="99">
        <v>1773481.96234131</v>
      </c>
      <c r="BT1030" s="99">
        <v>0</v>
      </c>
      <c r="BU1030" s="99">
        <v>990013.53999328602</v>
      </c>
      <c r="BV1030" s="99">
        <v>2247683.6308898898</v>
      </c>
      <c r="BW1030" s="99">
        <v>0</v>
      </c>
      <c r="BX1030" s="99">
        <v>185089.79985237101</v>
      </c>
      <c r="BY1030" s="99">
        <v>0</v>
      </c>
      <c r="BZ1030" s="99">
        <v>0</v>
      </c>
      <c r="CA1030" s="99">
        <v>98114.890755653396</v>
      </c>
      <c r="CB1030" s="99">
        <v>4418883.2090454102</v>
      </c>
      <c r="CC1030" s="99">
        <v>43735865.322753899</v>
      </c>
      <c r="CD1030" s="99">
        <v>10914290.5698242</v>
      </c>
      <c r="CE1030" s="99">
        <v>3156.40612125397</v>
      </c>
      <c r="CF1030" s="99">
        <v>324096.24090576201</v>
      </c>
      <c r="CG1030" s="99">
        <v>2753613.6881103502</v>
      </c>
      <c r="CH1030" s="99">
        <v>0</v>
      </c>
      <c r="CI1030" s="99">
        <v>101270.41330814399</v>
      </c>
      <c r="CJ1030" s="99">
        <v>4744856.2843017597</v>
      </c>
      <c r="CK1030" s="99">
        <v>46447600.373535201</v>
      </c>
      <c r="CL1030" s="99">
        <v>11144587.5161133</v>
      </c>
      <c r="CM1030" s="203">
        <f t="shared" si="48"/>
        <v>162037.8221154217</v>
      </c>
      <c r="CN1030" s="203">
        <f t="shared" si="49"/>
        <v>25052583.246948257</v>
      </c>
      <c r="CO1030" s="203">
        <f t="shared" si="50"/>
        <v>111590308.1767579</v>
      </c>
      <c r="CP1030" s="99">
        <v>11144587.5161133</v>
      </c>
      <c r="CQ1030" s="99">
        <v>0</v>
      </c>
      <c r="CR1030" s="99">
        <v>0</v>
      </c>
      <c r="CS1030" s="99">
        <v>0</v>
      </c>
      <c r="CT1030" s="99">
        <v>0</v>
      </c>
    </row>
    <row r="1031" spans="1:98">
      <c r="A1031" s="98" t="s">
        <v>68</v>
      </c>
      <c r="B1031" s="100">
        <v>41974</v>
      </c>
      <c r="C1031" s="99">
        <v>88529.992602348299</v>
      </c>
      <c r="D1031" s="99">
        <v>0</v>
      </c>
      <c r="E1031" s="99">
        <v>9001.5487118959409</v>
      </c>
      <c r="F1031" s="99">
        <v>8240.4415953159296</v>
      </c>
      <c r="G1031" s="99">
        <v>3198.8909175396002</v>
      </c>
      <c r="H1031" s="99">
        <v>0</v>
      </c>
      <c r="I1031" s="99">
        <v>0</v>
      </c>
      <c r="J1031" s="99">
        <v>59521.798057556203</v>
      </c>
      <c r="K1031" s="99">
        <v>0</v>
      </c>
      <c r="L1031" s="99">
        <v>757.67331255227305</v>
      </c>
      <c r="M1031" s="99">
        <v>41749.471912383997</v>
      </c>
      <c r="N1031" s="99">
        <v>3350.5996671318999</v>
      </c>
      <c r="O1031" s="99">
        <v>0</v>
      </c>
      <c r="P1031" s="99">
        <v>47272.097391128496</v>
      </c>
      <c r="Q1031" s="99">
        <v>4525.9919311404201</v>
      </c>
      <c r="R1031" s="99">
        <v>0</v>
      </c>
      <c r="S1031" s="99">
        <v>3183.2224010229102</v>
      </c>
      <c r="T1031" s="99">
        <v>0</v>
      </c>
      <c r="U1031" s="99">
        <v>59519.210891723596</v>
      </c>
      <c r="V1031" s="99">
        <v>3709471.8773803702</v>
      </c>
      <c r="W1031" s="99">
        <v>0</v>
      </c>
      <c r="X1031" s="99">
        <v>648751.78779602097</v>
      </c>
      <c r="Y1031" s="99">
        <v>558669.63976287795</v>
      </c>
      <c r="Z1031" s="99">
        <v>325124.50254440302</v>
      </c>
      <c r="AA1031" s="99">
        <v>0</v>
      </c>
      <c r="AB1031" s="99">
        <v>0</v>
      </c>
      <c r="AC1031" s="99">
        <v>19996020.071533199</v>
      </c>
      <c r="AD1031" s="99">
        <v>0</v>
      </c>
      <c r="AE1031" s="99">
        <v>23191.066463708899</v>
      </c>
      <c r="AF1031" s="99">
        <v>1659957.5013427699</v>
      </c>
      <c r="AG1031" s="99">
        <v>522444.99914932298</v>
      </c>
      <c r="AH1031" s="99">
        <v>0</v>
      </c>
      <c r="AI1031" s="99">
        <v>1646701.1465454099</v>
      </c>
      <c r="AJ1031" s="99">
        <v>508576.21819686901</v>
      </c>
      <c r="AK1031" s="99">
        <v>0</v>
      </c>
      <c r="AL1031" s="99">
        <v>322796.31181716901</v>
      </c>
      <c r="AM1031" s="99">
        <v>0</v>
      </c>
      <c r="AN1031" s="99">
        <v>20031652.303466801</v>
      </c>
      <c r="AO1031" s="99">
        <v>37721103.687988304</v>
      </c>
      <c r="AP1031" s="99">
        <v>0</v>
      </c>
      <c r="AQ1031" s="99">
        <v>5623087.2246093797</v>
      </c>
      <c r="AR1031" s="99">
        <v>4788324.9837036096</v>
      </c>
      <c r="AS1031" s="99">
        <v>2766455.0684509301</v>
      </c>
      <c r="AT1031" s="99">
        <v>0</v>
      </c>
      <c r="AU1031" s="99">
        <v>0</v>
      </c>
      <c r="AV1031" s="99">
        <v>64563541.294921897</v>
      </c>
      <c r="AW1031" s="99">
        <v>0</v>
      </c>
      <c r="AX1031" s="99">
        <v>203098.26875495899</v>
      </c>
      <c r="AY1031" s="99">
        <v>17288474.4294434</v>
      </c>
      <c r="AZ1031" s="99">
        <v>4648074.9240722703</v>
      </c>
      <c r="BA1031" s="99">
        <v>0</v>
      </c>
      <c r="BB1031" s="99">
        <v>16667402.318725601</v>
      </c>
      <c r="BC1031" s="99">
        <v>4554720.6248779297</v>
      </c>
      <c r="BD1031" s="99">
        <v>0</v>
      </c>
      <c r="BE1031" s="99">
        <v>2748779.4064636198</v>
      </c>
      <c r="BF1031" s="99">
        <v>0</v>
      </c>
      <c r="BG1031" s="99">
        <v>64600128.286621101</v>
      </c>
      <c r="BH1031" s="99">
        <v>8485650.7060546894</v>
      </c>
      <c r="BI1031" s="99">
        <v>0</v>
      </c>
      <c r="BJ1031" s="99">
        <v>2320935.1510925302</v>
      </c>
      <c r="BK1031" s="99">
        <v>2009928.6952667199</v>
      </c>
      <c r="BL1031" s="99">
        <v>0</v>
      </c>
      <c r="BM1031" s="99">
        <v>0</v>
      </c>
      <c r="BN1031" s="99">
        <v>0</v>
      </c>
      <c r="BO1031" s="99">
        <v>0</v>
      </c>
      <c r="BP1031" s="99">
        <v>0</v>
      </c>
      <c r="BQ1031" s="99">
        <v>0</v>
      </c>
      <c r="BR1031" s="99">
        <v>5726059.30078125</v>
      </c>
      <c r="BS1031" s="99">
        <v>1737122.5941925</v>
      </c>
      <c r="BT1031" s="99">
        <v>0</v>
      </c>
      <c r="BU1031" s="99">
        <v>1173790.58998108</v>
      </c>
      <c r="BV1031" s="99">
        <v>2231474.11151123</v>
      </c>
      <c r="BW1031" s="99">
        <v>0</v>
      </c>
      <c r="BX1031" s="99">
        <v>221506.809804916</v>
      </c>
      <c r="BY1031" s="99">
        <v>0</v>
      </c>
      <c r="BZ1031" s="99">
        <v>0</v>
      </c>
      <c r="CA1031" s="99">
        <v>97567.370907783494</v>
      </c>
      <c r="CB1031" s="99">
        <v>4356692.9891967801</v>
      </c>
      <c r="CC1031" s="99">
        <v>43373764.362792999</v>
      </c>
      <c r="CD1031" s="99">
        <v>10822435.4642334</v>
      </c>
      <c r="CE1031" s="99">
        <v>3198.6976471245298</v>
      </c>
      <c r="CF1031" s="99">
        <v>324701.86895370501</v>
      </c>
      <c r="CG1031" s="99">
        <v>2762766.6060485798</v>
      </c>
      <c r="CH1031" s="99">
        <v>0</v>
      </c>
      <c r="CI1031" s="99">
        <v>100767.36562919601</v>
      </c>
      <c r="CJ1031" s="99">
        <v>4680065.7459716797</v>
      </c>
      <c r="CK1031" s="99">
        <v>46113774.945800804</v>
      </c>
      <c r="CL1031" s="99">
        <v>11047018.571899399</v>
      </c>
      <c r="CM1031" s="203">
        <f t="shared" si="48"/>
        <v>160286.5765209196</v>
      </c>
      <c r="CN1031" s="203">
        <f t="shared" si="49"/>
        <v>24711718.04943848</v>
      </c>
      <c r="CO1031" s="203">
        <f t="shared" si="50"/>
        <v>110713903.2324219</v>
      </c>
      <c r="CP1031" s="99">
        <v>11047018.571899399</v>
      </c>
      <c r="CQ1031" s="99">
        <v>0</v>
      </c>
      <c r="CR1031" s="99">
        <v>0</v>
      </c>
      <c r="CS1031" s="99">
        <v>0</v>
      </c>
      <c r="CT1031" s="99">
        <v>0</v>
      </c>
    </row>
    <row r="1032" spans="1:98">
      <c r="A1032" s="98" t="s">
        <v>68</v>
      </c>
      <c r="B1032" s="100">
        <v>42064</v>
      </c>
      <c r="C1032" s="99">
        <v>88261.187601089507</v>
      </c>
      <c r="D1032" s="99">
        <v>0</v>
      </c>
      <c r="E1032" s="99">
        <v>8686.6382268667203</v>
      </c>
      <c r="F1032" s="99">
        <v>7939.7282186150596</v>
      </c>
      <c r="G1032" s="99">
        <v>3226.81478589773</v>
      </c>
      <c r="H1032" s="99">
        <v>0</v>
      </c>
      <c r="I1032" s="99">
        <v>0</v>
      </c>
      <c r="J1032" s="99">
        <v>59157.047245025598</v>
      </c>
      <c r="K1032" s="99">
        <v>0</v>
      </c>
      <c r="L1032" s="99">
        <v>168.469700116664</v>
      </c>
      <c r="M1032" s="99">
        <v>41701.698086261698</v>
      </c>
      <c r="N1032" s="99">
        <v>3281.9827199876299</v>
      </c>
      <c r="O1032" s="99">
        <v>0</v>
      </c>
      <c r="P1032" s="99">
        <v>47089.803184032397</v>
      </c>
      <c r="Q1032" s="99">
        <v>4508.8077799081802</v>
      </c>
      <c r="R1032" s="99">
        <v>0</v>
      </c>
      <c r="S1032" s="99">
        <v>3225.2570030987299</v>
      </c>
      <c r="T1032" s="99">
        <v>0</v>
      </c>
      <c r="U1032" s="99">
        <v>59139.234933853098</v>
      </c>
      <c r="V1032" s="99">
        <v>3649947.0211792002</v>
      </c>
      <c r="W1032" s="99">
        <v>0</v>
      </c>
      <c r="X1032" s="99">
        <v>633416.58370971703</v>
      </c>
      <c r="Y1032" s="99">
        <v>540286.87496948196</v>
      </c>
      <c r="Z1032" s="99">
        <v>322602.76234436</v>
      </c>
      <c r="AA1032" s="99">
        <v>0</v>
      </c>
      <c r="AB1032" s="99">
        <v>0</v>
      </c>
      <c r="AC1032" s="99">
        <v>19776453.7038574</v>
      </c>
      <c r="AD1032" s="99">
        <v>0</v>
      </c>
      <c r="AE1032" s="99">
        <v>15883.1128842831</v>
      </c>
      <c r="AF1032" s="99">
        <v>1648622.38098145</v>
      </c>
      <c r="AG1032" s="99">
        <v>499572.86517334002</v>
      </c>
      <c r="AH1032" s="99">
        <v>0</v>
      </c>
      <c r="AI1032" s="99">
        <v>1611227.7096252399</v>
      </c>
      <c r="AJ1032" s="99">
        <v>500808.00469970697</v>
      </c>
      <c r="AK1032" s="99">
        <v>0</v>
      </c>
      <c r="AL1032" s="99">
        <v>320586.34774017299</v>
      </c>
      <c r="AM1032" s="99">
        <v>0</v>
      </c>
      <c r="AN1032" s="99">
        <v>19856754.424560498</v>
      </c>
      <c r="AO1032" s="99">
        <v>37329817.551269501</v>
      </c>
      <c r="AP1032" s="99">
        <v>0</v>
      </c>
      <c r="AQ1032" s="99">
        <v>5433048.6566772498</v>
      </c>
      <c r="AR1032" s="99">
        <v>4631888.9180908203</v>
      </c>
      <c r="AS1032" s="99">
        <v>2772045.7137756301</v>
      </c>
      <c r="AT1032" s="99">
        <v>0</v>
      </c>
      <c r="AU1032" s="99">
        <v>0</v>
      </c>
      <c r="AV1032" s="99">
        <v>64142115.895507798</v>
      </c>
      <c r="AW1032" s="99">
        <v>0</v>
      </c>
      <c r="AX1032" s="99">
        <v>144167.36005020101</v>
      </c>
      <c r="AY1032" s="99">
        <v>17243611.388916001</v>
      </c>
      <c r="AZ1032" s="99">
        <v>4445115.3599243201</v>
      </c>
      <c r="BA1032" s="99">
        <v>0</v>
      </c>
      <c r="BB1032" s="99">
        <v>16384466.2017822</v>
      </c>
      <c r="BC1032" s="99">
        <v>4501895.1365966797</v>
      </c>
      <c r="BD1032" s="99">
        <v>0</v>
      </c>
      <c r="BE1032" s="99">
        <v>2752940.9565124498</v>
      </c>
      <c r="BF1032" s="99">
        <v>0</v>
      </c>
      <c r="BG1032" s="99">
        <v>64265588.796875</v>
      </c>
      <c r="BH1032" s="99">
        <v>8392247.3223877009</v>
      </c>
      <c r="BI1032" s="99">
        <v>0</v>
      </c>
      <c r="BJ1032" s="99">
        <v>2250388.58129883</v>
      </c>
      <c r="BK1032" s="99">
        <v>1955778.96292114</v>
      </c>
      <c r="BL1032" s="99">
        <v>0</v>
      </c>
      <c r="BM1032" s="99">
        <v>0</v>
      </c>
      <c r="BN1032" s="99">
        <v>0</v>
      </c>
      <c r="BO1032" s="99">
        <v>0</v>
      </c>
      <c r="BP1032" s="99">
        <v>0</v>
      </c>
      <c r="BQ1032" s="99">
        <v>0</v>
      </c>
      <c r="BR1032" s="99">
        <v>5693724.3468017597</v>
      </c>
      <c r="BS1032" s="99">
        <v>1665966.09919739</v>
      </c>
      <c r="BT1032" s="99">
        <v>0</v>
      </c>
      <c r="BU1032" s="99">
        <v>1134709.1599884001</v>
      </c>
      <c r="BV1032" s="99">
        <v>2209373.9695129399</v>
      </c>
      <c r="BW1032" s="99">
        <v>0</v>
      </c>
      <c r="BX1032" s="99">
        <v>250633.72964096101</v>
      </c>
      <c r="BY1032" s="99">
        <v>0</v>
      </c>
      <c r="BZ1032" s="99">
        <v>0</v>
      </c>
      <c r="CA1032" s="99">
        <v>96916.8998765945</v>
      </c>
      <c r="CB1032" s="99">
        <v>4287690.3591308603</v>
      </c>
      <c r="CC1032" s="99">
        <v>42805104.911132798</v>
      </c>
      <c r="CD1032" s="99">
        <v>10661286.098510699</v>
      </c>
      <c r="CE1032" s="99">
        <v>3237.8646921515501</v>
      </c>
      <c r="CF1032" s="99">
        <v>322028.10953521699</v>
      </c>
      <c r="CG1032" s="99">
        <v>2768393.3326721201</v>
      </c>
      <c r="CH1032" s="99">
        <v>0</v>
      </c>
      <c r="CI1032" s="99">
        <v>100151.98450279199</v>
      </c>
      <c r="CJ1032" s="99">
        <v>4612578.1765747098</v>
      </c>
      <c r="CK1032" s="99">
        <v>45620780.7666016</v>
      </c>
      <c r="CL1032" s="99">
        <v>10888310.2501221</v>
      </c>
      <c r="CM1032" s="203">
        <f t="shared" si="48"/>
        <v>159291.2194366451</v>
      </c>
      <c r="CN1032" s="203">
        <f t="shared" si="49"/>
        <v>24469332.601135209</v>
      </c>
      <c r="CO1032" s="203">
        <f t="shared" si="50"/>
        <v>109886369.56347659</v>
      </c>
      <c r="CP1032" s="99">
        <v>10888310.2501221</v>
      </c>
      <c r="CQ1032" s="99">
        <v>0</v>
      </c>
      <c r="CR1032" s="99">
        <v>0</v>
      </c>
      <c r="CS1032" s="99">
        <v>0</v>
      </c>
      <c r="CT1032" s="99">
        <v>0</v>
      </c>
    </row>
    <row r="1033" spans="1:98">
      <c r="A1033" s="98" t="s">
        <v>68</v>
      </c>
      <c r="B1033" s="100">
        <v>42156</v>
      </c>
      <c r="C1033" s="99">
        <v>88528.631523132295</v>
      </c>
      <c r="D1033" s="99">
        <v>0</v>
      </c>
      <c r="E1033" s="99">
        <v>8549.4154033660907</v>
      </c>
      <c r="F1033" s="99">
        <v>7847.2790529131898</v>
      </c>
      <c r="G1033" s="99">
        <v>3232.8878282308601</v>
      </c>
      <c r="H1033" s="99">
        <v>0</v>
      </c>
      <c r="I1033" s="99">
        <v>0</v>
      </c>
      <c r="J1033" s="99">
        <v>58930.391969203898</v>
      </c>
      <c r="K1033" s="99">
        <v>0</v>
      </c>
      <c r="L1033" s="99">
        <v>172.500827072188</v>
      </c>
      <c r="M1033" s="99">
        <v>41936.892458438902</v>
      </c>
      <c r="N1033" s="99">
        <v>3204.2675086557902</v>
      </c>
      <c r="O1033" s="99">
        <v>0</v>
      </c>
      <c r="P1033" s="99">
        <v>47290.565722465501</v>
      </c>
      <c r="Q1033" s="99">
        <v>4515.90819275379</v>
      </c>
      <c r="R1033" s="99">
        <v>0</v>
      </c>
      <c r="S1033" s="99">
        <v>3227.3136870562998</v>
      </c>
      <c r="T1033" s="99">
        <v>0</v>
      </c>
      <c r="U1033" s="99">
        <v>58973.841804981203</v>
      </c>
      <c r="V1033" s="99">
        <v>3637776.0836486798</v>
      </c>
      <c r="W1033" s="99">
        <v>0</v>
      </c>
      <c r="X1033" s="99">
        <v>621684.24700164795</v>
      </c>
      <c r="Y1033" s="99">
        <v>532866.28308868397</v>
      </c>
      <c r="Z1033" s="99">
        <v>319879.96483612101</v>
      </c>
      <c r="AA1033" s="99">
        <v>0</v>
      </c>
      <c r="AB1033" s="99">
        <v>0</v>
      </c>
      <c r="AC1033" s="99">
        <v>19836440.533935498</v>
      </c>
      <c r="AD1033" s="99">
        <v>0</v>
      </c>
      <c r="AE1033" s="99">
        <v>17381.9603133202</v>
      </c>
      <c r="AF1033" s="99">
        <v>1647617.8184204099</v>
      </c>
      <c r="AG1033" s="99">
        <v>495783.05953979498</v>
      </c>
      <c r="AH1033" s="99">
        <v>0</v>
      </c>
      <c r="AI1033" s="99">
        <v>1600564.46070862</v>
      </c>
      <c r="AJ1033" s="99">
        <v>491347.43704223598</v>
      </c>
      <c r="AK1033" s="99">
        <v>0</v>
      </c>
      <c r="AL1033" s="99">
        <v>319539.42239761399</v>
      </c>
      <c r="AM1033" s="99">
        <v>0</v>
      </c>
      <c r="AN1033" s="99">
        <v>19799800.1328125</v>
      </c>
      <c r="AO1033" s="99">
        <v>37347596.202636696</v>
      </c>
      <c r="AP1033" s="99">
        <v>0</v>
      </c>
      <c r="AQ1033" s="99">
        <v>5317405.7614135696</v>
      </c>
      <c r="AR1033" s="99">
        <v>4549160.3794555701</v>
      </c>
      <c r="AS1033" s="99">
        <v>2760537.6238098098</v>
      </c>
      <c r="AT1033" s="99">
        <v>0</v>
      </c>
      <c r="AU1033" s="99">
        <v>0</v>
      </c>
      <c r="AV1033" s="99">
        <v>64410587.468261696</v>
      </c>
      <c r="AW1033" s="99">
        <v>0</v>
      </c>
      <c r="AX1033" s="99">
        <v>124393.421220779</v>
      </c>
      <c r="AY1033" s="99">
        <v>17310316.028076202</v>
      </c>
      <c r="AZ1033" s="99">
        <v>4424903.73901367</v>
      </c>
      <c r="BA1033" s="99">
        <v>0</v>
      </c>
      <c r="BB1033" s="99">
        <v>16329389.831054701</v>
      </c>
      <c r="BC1033" s="99">
        <v>4406055.2355346698</v>
      </c>
      <c r="BD1033" s="99">
        <v>0</v>
      </c>
      <c r="BE1033" s="99">
        <v>2754549.9255981399</v>
      </c>
      <c r="BF1033" s="99">
        <v>0</v>
      </c>
      <c r="BG1033" s="99">
        <v>64138569.287597701</v>
      </c>
      <c r="BH1033" s="99">
        <v>8464681.1674804706</v>
      </c>
      <c r="BI1033" s="99">
        <v>0</v>
      </c>
      <c r="BJ1033" s="99">
        <v>2230968.5837097201</v>
      </c>
      <c r="BK1033" s="99">
        <v>1947938.21905518</v>
      </c>
      <c r="BL1033" s="99">
        <v>0</v>
      </c>
      <c r="BM1033" s="99">
        <v>0</v>
      </c>
      <c r="BN1033" s="99">
        <v>0</v>
      </c>
      <c r="BO1033" s="99">
        <v>0</v>
      </c>
      <c r="BP1033" s="99">
        <v>0</v>
      </c>
      <c r="BQ1033" s="99">
        <v>0</v>
      </c>
      <c r="BR1033" s="99">
        <v>5757877.2744140597</v>
      </c>
      <c r="BS1033" s="99">
        <v>1661695.2780303999</v>
      </c>
      <c r="BT1033" s="99">
        <v>0</v>
      </c>
      <c r="BU1033" s="99">
        <v>1159754.5099792499</v>
      </c>
      <c r="BV1033" s="99">
        <v>2179173.1857910198</v>
      </c>
      <c r="BW1033" s="99">
        <v>0</v>
      </c>
      <c r="BX1033" s="99">
        <v>250435.68963623</v>
      </c>
      <c r="BY1033" s="99">
        <v>0</v>
      </c>
      <c r="BZ1033" s="99">
        <v>0</v>
      </c>
      <c r="CA1033" s="99">
        <v>97077.462265968294</v>
      </c>
      <c r="CB1033" s="99">
        <v>4260088.9218139602</v>
      </c>
      <c r="CC1033" s="99">
        <v>42661289.760253899</v>
      </c>
      <c r="CD1033" s="99">
        <v>10679841.8952637</v>
      </c>
      <c r="CE1033" s="99">
        <v>3230.25253361464</v>
      </c>
      <c r="CF1033" s="99">
        <v>321243.12057113601</v>
      </c>
      <c r="CG1033" s="99">
        <v>2776984.7007141099</v>
      </c>
      <c r="CH1033" s="99">
        <v>0</v>
      </c>
      <c r="CI1033" s="99">
        <v>100311.55115509</v>
      </c>
      <c r="CJ1033" s="99">
        <v>4582477.4317016602</v>
      </c>
      <c r="CK1033" s="99">
        <v>45376495.930175804</v>
      </c>
      <c r="CL1033" s="99">
        <v>10908440.318237299</v>
      </c>
      <c r="CM1033" s="203">
        <f t="shared" si="48"/>
        <v>159285.39296007121</v>
      </c>
      <c r="CN1033" s="203">
        <f t="shared" si="49"/>
        <v>24382277.56451416</v>
      </c>
      <c r="CO1033" s="203">
        <f t="shared" si="50"/>
        <v>109515065.2177735</v>
      </c>
      <c r="CP1033" s="99">
        <v>10908440.318237299</v>
      </c>
      <c r="CQ1033" s="99">
        <v>0</v>
      </c>
      <c r="CR1033" s="99">
        <v>0</v>
      </c>
      <c r="CS1033" s="99">
        <v>0</v>
      </c>
      <c r="CT1033" s="99">
        <v>0</v>
      </c>
    </row>
    <row r="1034" spans="1:98">
      <c r="A1034" s="98" t="s">
        <v>68</v>
      </c>
      <c r="B1034" s="100">
        <v>42248</v>
      </c>
      <c r="C1034" s="99">
        <v>88270.1683607101</v>
      </c>
      <c r="D1034" s="99">
        <v>0</v>
      </c>
      <c r="E1034" s="99">
        <v>8465.5163100957907</v>
      </c>
      <c r="F1034" s="99">
        <v>7761.2228867411604</v>
      </c>
      <c r="G1034" s="99">
        <v>3323.2685359418401</v>
      </c>
      <c r="H1034" s="99">
        <v>0</v>
      </c>
      <c r="I1034" s="99">
        <v>0</v>
      </c>
      <c r="J1034" s="99">
        <v>58479.191326141401</v>
      </c>
      <c r="K1034" s="99">
        <v>0</v>
      </c>
      <c r="L1034" s="99">
        <v>193.52084158361001</v>
      </c>
      <c r="M1034" s="99">
        <v>41817.338971138</v>
      </c>
      <c r="N1034" s="99">
        <v>3165.6289691328998</v>
      </c>
      <c r="O1034" s="99">
        <v>0</v>
      </c>
      <c r="P1034" s="99">
        <v>47091.443940162702</v>
      </c>
      <c r="Q1034" s="99">
        <v>4497.6817744970303</v>
      </c>
      <c r="R1034" s="99">
        <v>0</v>
      </c>
      <c r="S1034" s="99">
        <v>3298.1735151410098</v>
      </c>
      <c r="T1034" s="99">
        <v>0</v>
      </c>
      <c r="U1034" s="99">
        <v>58484.651583671599</v>
      </c>
      <c r="V1034" s="99">
        <v>3611730.45880127</v>
      </c>
      <c r="W1034" s="99">
        <v>0</v>
      </c>
      <c r="X1034" s="99">
        <v>602929.02375030494</v>
      </c>
      <c r="Y1034" s="99">
        <v>519941.82344055199</v>
      </c>
      <c r="Z1034" s="99">
        <v>328174.66714096098</v>
      </c>
      <c r="AA1034" s="99">
        <v>0</v>
      </c>
      <c r="AB1034" s="99">
        <v>0</v>
      </c>
      <c r="AC1034" s="99">
        <v>19781704.817871101</v>
      </c>
      <c r="AD1034" s="99">
        <v>0</v>
      </c>
      <c r="AE1034" s="99">
        <v>16341.8641562462</v>
      </c>
      <c r="AF1034" s="99">
        <v>1644409.13502502</v>
      </c>
      <c r="AG1034" s="99">
        <v>486118.547058105</v>
      </c>
      <c r="AH1034" s="99">
        <v>0</v>
      </c>
      <c r="AI1034" s="99">
        <v>1588029.5260620101</v>
      </c>
      <c r="AJ1034" s="99">
        <v>486307.75216674799</v>
      </c>
      <c r="AK1034" s="99">
        <v>0</v>
      </c>
      <c r="AL1034" s="99">
        <v>326492.32097625697</v>
      </c>
      <c r="AM1034" s="99">
        <v>0</v>
      </c>
      <c r="AN1034" s="99">
        <v>19714042.493652299</v>
      </c>
      <c r="AO1034" s="99">
        <v>37247237.693359397</v>
      </c>
      <c r="AP1034" s="99">
        <v>0</v>
      </c>
      <c r="AQ1034" s="99">
        <v>5251749.7298584003</v>
      </c>
      <c r="AR1034" s="99">
        <v>4453356.7736816397</v>
      </c>
      <c r="AS1034" s="99">
        <v>2816602.9342956501</v>
      </c>
      <c r="AT1034" s="99">
        <v>0</v>
      </c>
      <c r="AU1034" s="99">
        <v>0</v>
      </c>
      <c r="AV1034" s="99">
        <v>64176748.473144501</v>
      </c>
      <c r="AW1034" s="99">
        <v>0</v>
      </c>
      <c r="AX1034" s="99">
        <v>160378.224531174</v>
      </c>
      <c r="AY1034" s="99">
        <v>17362505.136474598</v>
      </c>
      <c r="AZ1034" s="99">
        <v>4352412.23156738</v>
      </c>
      <c r="BA1034" s="99">
        <v>0</v>
      </c>
      <c r="BB1034" s="99">
        <v>16237898.644043</v>
      </c>
      <c r="BC1034" s="99">
        <v>4373038.3150024395</v>
      </c>
      <c r="BD1034" s="99">
        <v>0</v>
      </c>
      <c r="BE1034" s="99">
        <v>2805228.9144592299</v>
      </c>
      <c r="BF1034" s="99">
        <v>0</v>
      </c>
      <c r="BG1034" s="99">
        <v>64039841.258300804</v>
      </c>
      <c r="BH1034" s="99">
        <v>8538307.5861816406</v>
      </c>
      <c r="BI1034" s="99">
        <v>0</v>
      </c>
      <c r="BJ1034" s="99">
        <v>2215708.80926514</v>
      </c>
      <c r="BK1034" s="99">
        <v>1934498.29760742</v>
      </c>
      <c r="BL1034" s="99">
        <v>0</v>
      </c>
      <c r="BM1034" s="99">
        <v>0</v>
      </c>
      <c r="BN1034" s="99">
        <v>0</v>
      </c>
      <c r="BO1034" s="99">
        <v>0</v>
      </c>
      <c r="BP1034" s="99">
        <v>0</v>
      </c>
      <c r="BQ1034" s="99">
        <v>0</v>
      </c>
      <c r="BR1034" s="99">
        <v>5798828.9665527297</v>
      </c>
      <c r="BS1034" s="99">
        <v>1635044.79568481</v>
      </c>
      <c r="BT1034" s="99">
        <v>0</v>
      </c>
      <c r="BU1034" s="99">
        <v>943940.479995728</v>
      </c>
      <c r="BV1034" s="99">
        <v>2175971.7034606901</v>
      </c>
      <c r="BW1034" s="99">
        <v>0</v>
      </c>
      <c r="BX1034" s="99">
        <v>205789.419713974</v>
      </c>
      <c r="BY1034" s="99">
        <v>0</v>
      </c>
      <c r="BZ1034" s="99">
        <v>0</v>
      </c>
      <c r="CA1034" s="99">
        <v>96718.144932746902</v>
      </c>
      <c r="CB1034" s="99">
        <v>4213602.14025879</v>
      </c>
      <c r="CC1034" s="99">
        <v>42440963.113281302</v>
      </c>
      <c r="CD1034" s="99">
        <v>10735013.0198975</v>
      </c>
      <c r="CE1034" s="99">
        <v>3313.8481473028701</v>
      </c>
      <c r="CF1034" s="99">
        <v>327616.587993622</v>
      </c>
      <c r="CG1034" s="99">
        <v>2827172.8907775902</v>
      </c>
      <c r="CH1034" s="99">
        <v>0</v>
      </c>
      <c r="CI1034" s="99">
        <v>100031.514766693</v>
      </c>
      <c r="CJ1034" s="99">
        <v>4541141.2750244103</v>
      </c>
      <c r="CK1034" s="99">
        <v>45257495.983886696</v>
      </c>
      <c r="CL1034" s="99">
        <v>10991672.4758301</v>
      </c>
      <c r="CM1034" s="203">
        <f t="shared" si="48"/>
        <v>158516.1663503646</v>
      </c>
      <c r="CN1034" s="203">
        <f t="shared" si="49"/>
        <v>24255183.768676709</v>
      </c>
      <c r="CO1034" s="203">
        <f t="shared" si="50"/>
        <v>109297337.2421875</v>
      </c>
      <c r="CP1034" s="99">
        <v>10991672.4758301</v>
      </c>
      <c r="CQ1034" s="99">
        <v>0</v>
      </c>
      <c r="CR1034" s="99">
        <v>0</v>
      </c>
      <c r="CS1034" s="99">
        <v>0</v>
      </c>
      <c r="CT1034" s="99">
        <v>0</v>
      </c>
    </row>
    <row r="1035" spans="1:98">
      <c r="A1035" s="98" t="s">
        <v>68</v>
      </c>
      <c r="B1035" s="100">
        <v>42339</v>
      </c>
      <c r="C1035" s="99">
        <v>88387.868744850202</v>
      </c>
      <c r="D1035" s="99">
        <v>0</v>
      </c>
      <c r="E1035" s="99">
        <v>7979.2130042314502</v>
      </c>
      <c r="F1035" s="99">
        <v>7333.3943409323701</v>
      </c>
      <c r="G1035" s="99">
        <v>3370.7608208060301</v>
      </c>
      <c r="H1035" s="99">
        <v>0</v>
      </c>
      <c r="I1035" s="99">
        <v>0</v>
      </c>
      <c r="J1035" s="99">
        <v>58076.294903278402</v>
      </c>
      <c r="K1035" s="99">
        <v>0</v>
      </c>
      <c r="L1035" s="99">
        <v>161.04201844893399</v>
      </c>
      <c r="M1035" s="99">
        <v>42044.553348541303</v>
      </c>
      <c r="N1035" s="99">
        <v>3105.7574627101399</v>
      </c>
      <c r="O1035" s="99">
        <v>0</v>
      </c>
      <c r="P1035" s="99">
        <v>46750.596754550897</v>
      </c>
      <c r="Q1035" s="99">
        <v>4438.1541507244101</v>
      </c>
      <c r="R1035" s="99">
        <v>0</v>
      </c>
      <c r="S1035" s="99">
        <v>3351.6344419419802</v>
      </c>
      <c r="T1035" s="99">
        <v>0</v>
      </c>
      <c r="U1035" s="99">
        <v>58064.488538742102</v>
      </c>
      <c r="V1035" s="99">
        <v>3601146.3821716299</v>
      </c>
      <c r="W1035" s="99">
        <v>0</v>
      </c>
      <c r="X1035" s="99">
        <v>584292.86293792701</v>
      </c>
      <c r="Y1035" s="99">
        <v>508592.38305282599</v>
      </c>
      <c r="Z1035" s="99">
        <v>330946.625545502</v>
      </c>
      <c r="AA1035" s="99">
        <v>0</v>
      </c>
      <c r="AB1035" s="99">
        <v>0</v>
      </c>
      <c r="AC1035" s="99">
        <v>19534625.128417999</v>
      </c>
      <c r="AD1035" s="99">
        <v>0</v>
      </c>
      <c r="AE1035" s="99">
        <v>15335.127164483099</v>
      </c>
      <c r="AF1035" s="99">
        <v>1646756.8869018599</v>
      </c>
      <c r="AG1035" s="99">
        <v>477241.26028060901</v>
      </c>
      <c r="AH1035" s="99">
        <v>0</v>
      </c>
      <c r="AI1035" s="99">
        <v>1572780.22406006</v>
      </c>
      <c r="AJ1035" s="99">
        <v>485503.95530319202</v>
      </c>
      <c r="AK1035" s="99">
        <v>0</v>
      </c>
      <c r="AL1035" s="99">
        <v>328301.220882416</v>
      </c>
      <c r="AM1035" s="99">
        <v>0</v>
      </c>
      <c r="AN1035" s="99">
        <v>19537941.2416992</v>
      </c>
      <c r="AO1035" s="99">
        <v>37314379.463378899</v>
      </c>
      <c r="AP1035" s="99">
        <v>0</v>
      </c>
      <c r="AQ1035" s="99">
        <v>5003773.7498779297</v>
      </c>
      <c r="AR1035" s="99">
        <v>4365786.5734252902</v>
      </c>
      <c r="AS1035" s="99">
        <v>2863191.8757629399</v>
      </c>
      <c r="AT1035" s="99">
        <v>0</v>
      </c>
      <c r="AU1035" s="99">
        <v>0</v>
      </c>
      <c r="AV1035" s="99">
        <v>63805998.4853516</v>
      </c>
      <c r="AW1035" s="99">
        <v>0</v>
      </c>
      <c r="AX1035" s="99">
        <v>114111.863454819</v>
      </c>
      <c r="AY1035" s="99">
        <v>17526188.543212902</v>
      </c>
      <c r="AZ1035" s="99">
        <v>4304267.1748657199</v>
      </c>
      <c r="BA1035" s="99">
        <v>0</v>
      </c>
      <c r="BB1035" s="99">
        <v>16191811.8431396</v>
      </c>
      <c r="BC1035" s="99">
        <v>4381346.7518920898</v>
      </c>
      <c r="BD1035" s="99">
        <v>0</v>
      </c>
      <c r="BE1035" s="99">
        <v>2842370.5100402799</v>
      </c>
      <c r="BF1035" s="99">
        <v>0</v>
      </c>
      <c r="BG1035" s="99">
        <v>63828907.5625</v>
      </c>
      <c r="BH1035" s="99">
        <v>9100385.0379638709</v>
      </c>
      <c r="BI1035" s="99">
        <v>0</v>
      </c>
      <c r="BJ1035" s="99">
        <v>2187644.0100402799</v>
      </c>
      <c r="BK1035" s="99">
        <v>1933762.43197632</v>
      </c>
      <c r="BL1035" s="99">
        <v>0</v>
      </c>
      <c r="BM1035" s="99">
        <v>0</v>
      </c>
      <c r="BN1035" s="99">
        <v>0</v>
      </c>
      <c r="BO1035" s="99">
        <v>0</v>
      </c>
      <c r="BP1035" s="99">
        <v>0</v>
      </c>
      <c r="BQ1035" s="99">
        <v>0</v>
      </c>
      <c r="BR1035" s="99">
        <v>5846793.0958862295</v>
      </c>
      <c r="BS1035" s="99">
        <v>1616265.4478759801</v>
      </c>
      <c r="BT1035" s="99">
        <v>0</v>
      </c>
      <c r="BU1035" s="99">
        <v>1722775.14997864</v>
      </c>
      <c r="BV1035" s="99">
        <v>2187521.2047424298</v>
      </c>
      <c r="BW1035" s="99">
        <v>0</v>
      </c>
      <c r="BX1035" s="99">
        <v>357139.48903274501</v>
      </c>
      <c r="BY1035" s="99">
        <v>0</v>
      </c>
      <c r="BZ1035" s="99">
        <v>0</v>
      </c>
      <c r="CA1035" s="99">
        <v>96418.7131500244</v>
      </c>
      <c r="CB1035" s="99">
        <v>4184876.1630249</v>
      </c>
      <c r="CC1035" s="99">
        <v>42344475.404296897</v>
      </c>
      <c r="CD1035" s="99">
        <v>11308828.2408447</v>
      </c>
      <c r="CE1035" s="99">
        <v>3373.2666673958302</v>
      </c>
      <c r="CF1035" s="99">
        <v>330477.04047393799</v>
      </c>
      <c r="CG1035" s="99">
        <v>2870758.05395508</v>
      </c>
      <c r="CH1035" s="99">
        <v>0</v>
      </c>
      <c r="CI1035" s="99">
        <v>99791.100983619704</v>
      </c>
      <c r="CJ1035" s="99">
        <v>4513989.0960693397</v>
      </c>
      <c r="CK1035" s="99">
        <v>45253641.589355499</v>
      </c>
      <c r="CL1035" s="99">
        <v>11673829.2225342</v>
      </c>
      <c r="CM1035" s="203">
        <f t="shared" si="48"/>
        <v>157855.58952236181</v>
      </c>
      <c r="CN1035" s="203">
        <f t="shared" si="49"/>
        <v>24051930.33776854</v>
      </c>
      <c r="CO1035" s="203">
        <f t="shared" si="50"/>
        <v>109082549.1518555</v>
      </c>
      <c r="CP1035" s="99">
        <v>11673829.2225342</v>
      </c>
      <c r="CQ1035" s="99">
        <v>0</v>
      </c>
      <c r="CR1035" s="99">
        <v>0</v>
      </c>
      <c r="CS1035" s="99">
        <v>0</v>
      </c>
      <c r="CT1035" s="99">
        <v>0</v>
      </c>
    </row>
    <row r="1036" spans="1:98">
      <c r="A1036" s="98" t="s">
        <v>68</v>
      </c>
      <c r="B1036" s="100">
        <v>42430</v>
      </c>
      <c r="C1036" s="99">
        <v>88311.894221305804</v>
      </c>
      <c r="D1036" s="99">
        <v>0</v>
      </c>
      <c r="E1036" s="99">
        <v>8012.6614463925398</v>
      </c>
      <c r="F1036" s="99">
        <v>7462.0541186928704</v>
      </c>
      <c r="G1036" s="99">
        <v>3422.3511269688602</v>
      </c>
      <c r="H1036" s="99">
        <v>0</v>
      </c>
      <c r="I1036" s="99">
        <v>0</v>
      </c>
      <c r="J1036" s="99">
        <v>57761.874713897698</v>
      </c>
      <c r="K1036" s="99">
        <v>0</v>
      </c>
      <c r="L1036" s="99">
        <v>164.65376675687699</v>
      </c>
      <c r="M1036" s="99">
        <v>41959.334455013297</v>
      </c>
      <c r="N1036" s="99">
        <v>3022.1044322848302</v>
      </c>
      <c r="O1036" s="99">
        <v>0</v>
      </c>
      <c r="P1036" s="99">
        <v>46635.401532650001</v>
      </c>
      <c r="Q1036" s="99">
        <v>4346.36099696159</v>
      </c>
      <c r="R1036" s="99">
        <v>0</v>
      </c>
      <c r="S1036" s="99">
        <v>3417.5811423957298</v>
      </c>
      <c r="T1036" s="99">
        <v>0</v>
      </c>
      <c r="U1036" s="99">
        <v>57741.2661652565</v>
      </c>
      <c r="V1036" s="99">
        <v>3587756.9896240202</v>
      </c>
      <c r="W1036" s="99">
        <v>0</v>
      </c>
      <c r="X1036" s="99">
        <v>567495.05574798596</v>
      </c>
      <c r="Y1036" s="99">
        <v>506261.78277969401</v>
      </c>
      <c r="Z1036" s="99">
        <v>335434.17865371698</v>
      </c>
      <c r="AA1036" s="99">
        <v>0</v>
      </c>
      <c r="AB1036" s="99">
        <v>0</v>
      </c>
      <c r="AC1036" s="99">
        <v>19494724.208984401</v>
      </c>
      <c r="AD1036" s="99">
        <v>0</v>
      </c>
      <c r="AE1036" s="99">
        <v>15631.6988247633</v>
      </c>
      <c r="AF1036" s="99">
        <v>1637682.7822113</v>
      </c>
      <c r="AG1036" s="99">
        <v>466962.34826278698</v>
      </c>
      <c r="AH1036" s="99">
        <v>0</v>
      </c>
      <c r="AI1036" s="99">
        <v>1575705.45437622</v>
      </c>
      <c r="AJ1036" s="99">
        <v>478510.42240905802</v>
      </c>
      <c r="AK1036" s="99">
        <v>0</v>
      </c>
      <c r="AL1036" s="99">
        <v>332923.07896041899</v>
      </c>
      <c r="AM1036" s="99">
        <v>0</v>
      </c>
      <c r="AN1036" s="99">
        <v>19448603.8674316</v>
      </c>
      <c r="AO1036" s="99">
        <v>37272603.458007798</v>
      </c>
      <c r="AP1036" s="99">
        <v>0</v>
      </c>
      <c r="AQ1036" s="99">
        <v>4965792.3584594699</v>
      </c>
      <c r="AR1036" s="99">
        <v>4361510.6369628897</v>
      </c>
      <c r="AS1036" s="99">
        <v>2912633.0286865202</v>
      </c>
      <c r="AT1036" s="99">
        <v>0</v>
      </c>
      <c r="AU1036" s="99">
        <v>0</v>
      </c>
      <c r="AV1036" s="99">
        <v>63829747.90625</v>
      </c>
      <c r="AW1036" s="99">
        <v>0</v>
      </c>
      <c r="AX1036" s="99">
        <v>121278.832925797</v>
      </c>
      <c r="AY1036" s="99">
        <v>17429711.4692383</v>
      </c>
      <c r="AZ1036" s="99">
        <v>4216490.5136718797</v>
      </c>
      <c r="BA1036" s="99">
        <v>0</v>
      </c>
      <c r="BB1036" s="99">
        <v>16326327.731811499</v>
      </c>
      <c r="BC1036" s="99">
        <v>4344179.0203857403</v>
      </c>
      <c r="BD1036" s="99">
        <v>0</v>
      </c>
      <c r="BE1036" s="99">
        <v>2885408.42651367</v>
      </c>
      <c r="BF1036" s="99">
        <v>0</v>
      </c>
      <c r="BG1036" s="99">
        <v>63617507.593261696</v>
      </c>
      <c r="BH1036" s="99">
        <v>10315578.4173584</v>
      </c>
      <c r="BI1036" s="99">
        <v>0</v>
      </c>
      <c r="BJ1036" s="99">
        <v>2207443.8506774898</v>
      </c>
      <c r="BK1036" s="99">
        <v>1990678.29089355</v>
      </c>
      <c r="BL1036" s="99">
        <v>0</v>
      </c>
      <c r="BM1036" s="99">
        <v>0</v>
      </c>
      <c r="BN1036" s="99">
        <v>0</v>
      </c>
      <c r="BO1036" s="99">
        <v>0</v>
      </c>
      <c r="BP1036" s="99">
        <v>0</v>
      </c>
      <c r="BQ1036" s="99">
        <v>0</v>
      </c>
      <c r="BR1036" s="99">
        <v>5865254.9873657199</v>
      </c>
      <c r="BS1036" s="99">
        <v>1588656.9942932101</v>
      </c>
      <c r="BT1036" s="99">
        <v>0</v>
      </c>
      <c r="BU1036" s="99">
        <v>2962446.1999816899</v>
      </c>
      <c r="BV1036" s="99">
        <v>2168583.6444702102</v>
      </c>
      <c r="BW1036" s="99">
        <v>0</v>
      </c>
      <c r="BX1036" s="99">
        <v>609857.86777496303</v>
      </c>
      <c r="BY1036" s="99">
        <v>0</v>
      </c>
      <c r="BZ1036" s="99">
        <v>0</v>
      </c>
      <c r="CA1036" s="99">
        <v>96295.378678321795</v>
      </c>
      <c r="CB1036" s="99">
        <v>4153182.1773986798</v>
      </c>
      <c r="CC1036" s="99">
        <v>42217265.903808601</v>
      </c>
      <c r="CD1036" s="99">
        <v>12539818.7393799</v>
      </c>
      <c r="CE1036" s="99">
        <v>3430.62162676454</v>
      </c>
      <c r="CF1036" s="99">
        <v>338163.74057769799</v>
      </c>
      <c r="CG1036" s="99">
        <v>2898931.4537048298</v>
      </c>
      <c r="CH1036" s="99">
        <v>0</v>
      </c>
      <c r="CI1036" s="99">
        <v>99726.979162216201</v>
      </c>
      <c r="CJ1036" s="99">
        <v>4487844.3446044903</v>
      </c>
      <c r="CK1036" s="99">
        <v>45142208.239746101</v>
      </c>
      <c r="CL1036" s="99">
        <v>13113720.1690674</v>
      </c>
      <c r="CM1036" s="203">
        <f t="shared" si="48"/>
        <v>157468.24532747269</v>
      </c>
      <c r="CN1036" s="203">
        <f t="shared" si="49"/>
        <v>23936448.212036088</v>
      </c>
      <c r="CO1036" s="203">
        <f t="shared" si="50"/>
        <v>108759715.8330078</v>
      </c>
      <c r="CP1036" s="99">
        <v>13113720.1690674</v>
      </c>
      <c r="CQ1036" s="99">
        <v>0</v>
      </c>
      <c r="CR1036" s="99">
        <v>0</v>
      </c>
      <c r="CS1036" s="99">
        <v>0</v>
      </c>
      <c r="CT1036" s="99">
        <v>0</v>
      </c>
    </row>
    <row r="1037" spans="1:98">
      <c r="A1037" s="98" t="s">
        <v>68</v>
      </c>
      <c r="B1037" s="100">
        <v>42522</v>
      </c>
      <c r="C1037" s="99">
        <v>87828.201331138596</v>
      </c>
      <c r="D1037" s="99">
        <v>0</v>
      </c>
      <c r="E1037" s="99">
        <v>7845.5077255368196</v>
      </c>
      <c r="F1037" s="99">
        <v>7328.4882349968002</v>
      </c>
      <c r="G1037" s="99">
        <v>3507.20057284832</v>
      </c>
      <c r="H1037" s="99">
        <v>0</v>
      </c>
      <c r="I1037" s="99">
        <v>0</v>
      </c>
      <c r="J1037" s="99">
        <v>57373.259143352501</v>
      </c>
      <c r="K1037" s="99">
        <v>0</v>
      </c>
      <c r="L1037" s="99">
        <v>177.51617090590301</v>
      </c>
      <c r="M1037" s="99">
        <v>41873.311652183504</v>
      </c>
      <c r="N1037" s="99">
        <v>2959.37020257115</v>
      </c>
      <c r="O1037" s="99">
        <v>0</v>
      </c>
      <c r="P1037" s="99">
        <v>46436.084508895903</v>
      </c>
      <c r="Q1037" s="99">
        <v>4286.9832960963204</v>
      </c>
      <c r="R1037" s="99">
        <v>0</v>
      </c>
      <c r="S1037" s="99">
        <v>3496.6649304032298</v>
      </c>
      <c r="T1037" s="99">
        <v>0</v>
      </c>
      <c r="U1037" s="99">
        <v>57407.690937995903</v>
      </c>
      <c r="V1037" s="99">
        <v>3572185.18676758</v>
      </c>
      <c r="W1037" s="99">
        <v>0</v>
      </c>
      <c r="X1037" s="99">
        <v>548458.04310607899</v>
      </c>
      <c r="Y1037" s="99">
        <v>491717.49250793498</v>
      </c>
      <c r="Z1037" s="99">
        <v>339941.30822372402</v>
      </c>
      <c r="AA1037" s="99">
        <v>0</v>
      </c>
      <c r="AB1037" s="99">
        <v>0</v>
      </c>
      <c r="AC1037" s="99">
        <v>19388784.040283199</v>
      </c>
      <c r="AD1037" s="99">
        <v>0</v>
      </c>
      <c r="AE1037" s="99">
        <v>17569.419173240702</v>
      </c>
      <c r="AF1037" s="99">
        <v>1627142.7475280799</v>
      </c>
      <c r="AG1037" s="99">
        <v>457973.071899414</v>
      </c>
      <c r="AH1037" s="99">
        <v>0</v>
      </c>
      <c r="AI1037" s="99">
        <v>1567915.9060058601</v>
      </c>
      <c r="AJ1037" s="99">
        <v>470284.63566207897</v>
      </c>
      <c r="AK1037" s="99">
        <v>0</v>
      </c>
      <c r="AL1037" s="99">
        <v>338255.70942306501</v>
      </c>
      <c r="AM1037" s="99">
        <v>0</v>
      </c>
      <c r="AN1037" s="99">
        <v>19285500.450927701</v>
      </c>
      <c r="AO1037" s="99">
        <v>37403618.688964799</v>
      </c>
      <c r="AP1037" s="99">
        <v>0</v>
      </c>
      <c r="AQ1037" s="99">
        <v>4876664.8372192401</v>
      </c>
      <c r="AR1037" s="99">
        <v>4349861.7711181603</v>
      </c>
      <c r="AS1037" s="99">
        <v>2953264.6201171898</v>
      </c>
      <c r="AT1037" s="99">
        <v>0</v>
      </c>
      <c r="AU1037" s="99">
        <v>0</v>
      </c>
      <c r="AV1037" s="99">
        <v>63731366.352050804</v>
      </c>
      <c r="AW1037" s="99">
        <v>0</v>
      </c>
      <c r="AX1037" s="99">
        <v>148875.062772751</v>
      </c>
      <c r="AY1037" s="99">
        <v>17444213.106445301</v>
      </c>
      <c r="AZ1037" s="99">
        <v>4225506.66223145</v>
      </c>
      <c r="BA1037" s="99">
        <v>0</v>
      </c>
      <c r="BB1037" s="99">
        <v>16300566.033813501</v>
      </c>
      <c r="BC1037" s="99">
        <v>4338591.0471801804</v>
      </c>
      <c r="BD1037" s="99">
        <v>0</v>
      </c>
      <c r="BE1037" s="99">
        <v>2937623.4006042499</v>
      </c>
      <c r="BF1037" s="99">
        <v>0</v>
      </c>
      <c r="BG1037" s="99">
        <v>63570718.730468802</v>
      </c>
      <c r="BH1037" s="99">
        <v>10315311.505615201</v>
      </c>
      <c r="BI1037" s="99">
        <v>0</v>
      </c>
      <c r="BJ1037" s="99">
        <v>2186095.7587280301</v>
      </c>
      <c r="BK1037" s="99">
        <v>1985215.7766571001</v>
      </c>
      <c r="BL1037" s="99">
        <v>0</v>
      </c>
      <c r="BM1037" s="99">
        <v>0</v>
      </c>
      <c r="BN1037" s="99">
        <v>0</v>
      </c>
      <c r="BO1037" s="99">
        <v>0</v>
      </c>
      <c r="BP1037" s="99">
        <v>0</v>
      </c>
      <c r="BQ1037" s="99">
        <v>0</v>
      </c>
      <c r="BR1037" s="99">
        <v>5850161.71166992</v>
      </c>
      <c r="BS1037" s="99">
        <v>1593094.7714386</v>
      </c>
      <c r="BT1037" s="99">
        <v>0</v>
      </c>
      <c r="BU1037" s="99">
        <v>3028003.1399841299</v>
      </c>
      <c r="BV1037" s="99">
        <v>2163013.2211608901</v>
      </c>
      <c r="BW1037" s="99">
        <v>0</v>
      </c>
      <c r="BX1037" s="99">
        <v>619938.66775512695</v>
      </c>
      <c r="BY1037" s="99">
        <v>0</v>
      </c>
      <c r="BZ1037" s="99">
        <v>0</v>
      </c>
      <c r="CA1037" s="99">
        <v>95660.982603073106</v>
      </c>
      <c r="CB1037" s="99">
        <v>4115144.2615051302</v>
      </c>
      <c r="CC1037" s="99">
        <v>42264828.440917999</v>
      </c>
      <c r="CD1037" s="99">
        <v>12494666.295166001</v>
      </c>
      <c r="CE1037" s="99">
        <v>3506.5360187590099</v>
      </c>
      <c r="CF1037" s="99">
        <v>338297.49331664998</v>
      </c>
      <c r="CG1037" s="99">
        <v>2920415.1747131301</v>
      </c>
      <c r="CH1037" s="99">
        <v>0</v>
      </c>
      <c r="CI1037" s="99">
        <v>99166.039896964998</v>
      </c>
      <c r="CJ1037" s="99">
        <v>4450645.3865356399</v>
      </c>
      <c r="CK1037" s="99">
        <v>45175929.0927734</v>
      </c>
      <c r="CL1037" s="99">
        <v>13078354.034301801</v>
      </c>
      <c r="CM1037" s="203">
        <f t="shared" si="48"/>
        <v>156573.73083496091</v>
      </c>
      <c r="CN1037" s="203">
        <f t="shared" si="49"/>
        <v>23736145.837463342</v>
      </c>
      <c r="CO1037" s="203">
        <f t="shared" si="50"/>
        <v>108746647.8232422</v>
      </c>
      <c r="CP1037" s="99">
        <v>13078354.034301801</v>
      </c>
      <c r="CQ1037" s="99">
        <v>0</v>
      </c>
      <c r="CR1037" s="99">
        <v>0</v>
      </c>
      <c r="CS1037" s="99">
        <v>0</v>
      </c>
      <c r="CT1037" s="99">
        <v>0</v>
      </c>
    </row>
    <row r="1038" spans="1:98">
      <c r="A1038" s="98" t="s">
        <v>68</v>
      </c>
      <c r="B1038" s="100">
        <v>42614</v>
      </c>
      <c r="C1038" s="99">
        <v>88256.832681655898</v>
      </c>
      <c r="D1038" s="99">
        <v>0</v>
      </c>
      <c r="E1038" s="99">
        <v>7676.21839702129</v>
      </c>
      <c r="F1038" s="99">
        <v>7166.7186455726596</v>
      </c>
      <c r="G1038" s="99">
        <v>3558.9084077477501</v>
      </c>
      <c r="H1038" s="99">
        <v>0</v>
      </c>
      <c r="I1038" s="99">
        <v>0</v>
      </c>
      <c r="J1038" s="99">
        <v>56969.797352314003</v>
      </c>
      <c r="K1038" s="99">
        <v>0</v>
      </c>
      <c r="L1038" s="99">
        <v>190.096040824428</v>
      </c>
      <c r="M1038" s="99">
        <v>42129.392338275902</v>
      </c>
      <c r="N1038" s="99">
        <v>2892.3317976295898</v>
      </c>
      <c r="O1038" s="99">
        <v>0</v>
      </c>
      <c r="P1038" s="99">
        <v>46453.307100295999</v>
      </c>
      <c r="Q1038" s="99">
        <v>4276.63763475418</v>
      </c>
      <c r="R1038" s="99">
        <v>0</v>
      </c>
      <c r="S1038" s="99">
        <v>3536.1535342335701</v>
      </c>
      <c r="T1038" s="99">
        <v>0</v>
      </c>
      <c r="U1038" s="99">
        <v>56971.232571125001</v>
      </c>
      <c r="V1038" s="99">
        <v>3583811.9837341299</v>
      </c>
      <c r="W1038" s="99">
        <v>0</v>
      </c>
      <c r="X1038" s="99">
        <v>540345.27886199998</v>
      </c>
      <c r="Y1038" s="99">
        <v>488702.41996002197</v>
      </c>
      <c r="Z1038" s="99">
        <v>340975.482421875</v>
      </c>
      <c r="AA1038" s="99">
        <v>0</v>
      </c>
      <c r="AB1038" s="99">
        <v>0</v>
      </c>
      <c r="AC1038" s="99">
        <v>19210707.9919434</v>
      </c>
      <c r="AD1038" s="99">
        <v>0</v>
      </c>
      <c r="AE1038" s="99">
        <v>18377.3319296837</v>
      </c>
      <c r="AF1038" s="99">
        <v>1636811.69618225</v>
      </c>
      <c r="AG1038" s="99">
        <v>449377.20422744798</v>
      </c>
      <c r="AH1038" s="99">
        <v>0</v>
      </c>
      <c r="AI1038" s="99">
        <v>1542623.7119903599</v>
      </c>
      <c r="AJ1038" s="99">
        <v>470181.99688339198</v>
      </c>
      <c r="AK1038" s="99">
        <v>0</v>
      </c>
      <c r="AL1038" s="99">
        <v>337684.032161713</v>
      </c>
      <c r="AM1038" s="99">
        <v>0</v>
      </c>
      <c r="AN1038" s="99">
        <v>19191952.146728501</v>
      </c>
      <c r="AO1038" s="99">
        <v>37782790.166992202</v>
      </c>
      <c r="AP1038" s="99">
        <v>0</v>
      </c>
      <c r="AQ1038" s="99">
        <v>4840189.91760254</v>
      </c>
      <c r="AR1038" s="99">
        <v>4364181.5880127</v>
      </c>
      <c r="AS1038" s="99">
        <v>2965864.1447143601</v>
      </c>
      <c r="AT1038" s="99">
        <v>0</v>
      </c>
      <c r="AU1038" s="99">
        <v>0</v>
      </c>
      <c r="AV1038" s="99">
        <v>63272628.518066399</v>
      </c>
      <c r="AW1038" s="99">
        <v>0</v>
      </c>
      <c r="AX1038" s="99">
        <v>163319.08173370399</v>
      </c>
      <c r="AY1038" s="99">
        <v>17694254.082031298</v>
      </c>
      <c r="AZ1038" s="99">
        <v>4151701.80078125</v>
      </c>
      <c r="BA1038" s="99">
        <v>0</v>
      </c>
      <c r="BB1038" s="99">
        <v>16134848.74646</v>
      </c>
      <c r="BC1038" s="99">
        <v>4368417.0377197303</v>
      </c>
      <c r="BD1038" s="99">
        <v>0</v>
      </c>
      <c r="BE1038" s="99">
        <v>2941228.6043090802</v>
      </c>
      <c r="BF1038" s="99">
        <v>0</v>
      </c>
      <c r="BG1038" s="99">
        <v>63384057.363281302</v>
      </c>
      <c r="BH1038" s="99">
        <v>10250749.7958984</v>
      </c>
      <c r="BI1038" s="99">
        <v>0</v>
      </c>
      <c r="BJ1038" s="99">
        <v>2136989.5558776902</v>
      </c>
      <c r="BK1038" s="99">
        <v>1948035.6443481401</v>
      </c>
      <c r="BL1038" s="99">
        <v>0</v>
      </c>
      <c r="BM1038" s="99">
        <v>0</v>
      </c>
      <c r="BN1038" s="99">
        <v>0</v>
      </c>
      <c r="BO1038" s="99">
        <v>0</v>
      </c>
      <c r="BP1038" s="99">
        <v>0</v>
      </c>
      <c r="BQ1038" s="99">
        <v>0</v>
      </c>
      <c r="BR1038" s="99">
        <v>5898476.5595703097</v>
      </c>
      <c r="BS1038" s="99">
        <v>1566474.1891479499</v>
      </c>
      <c r="BT1038" s="99">
        <v>0</v>
      </c>
      <c r="BU1038" s="99">
        <v>2439924.5099792499</v>
      </c>
      <c r="BV1038" s="99">
        <v>2167878.08734131</v>
      </c>
      <c r="BW1038" s="99">
        <v>0</v>
      </c>
      <c r="BX1038" s="99">
        <v>500462.53823852498</v>
      </c>
      <c r="BY1038" s="99">
        <v>0</v>
      </c>
      <c r="BZ1038" s="99">
        <v>0</v>
      </c>
      <c r="CA1038" s="99">
        <v>95924.228950500503</v>
      </c>
      <c r="CB1038" s="99">
        <v>4124453.2218933101</v>
      </c>
      <c r="CC1038" s="99">
        <v>42584572.046875</v>
      </c>
      <c r="CD1038" s="99">
        <v>12346254.2663574</v>
      </c>
      <c r="CE1038" s="99">
        <v>3547.72927066684</v>
      </c>
      <c r="CF1038" s="99">
        <v>340114.34914398199</v>
      </c>
      <c r="CG1038" s="99">
        <v>2961557.6219787602</v>
      </c>
      <c r="CH1038" s="99">
        <v>0</v>
      </c>
      <c r="CI1038" s="99">
        <v>99473.032938003496</v>
      </c>
      <c r="CJ1038" s="99">
        <v>4464228.64953613</v>
      </c>
      <c r="CK1038" s="99">
        <v>45523039.111816399</v>
      </c>
      <c r="CL1038" s="99">
        <v>12922078.8513184</v>
      </c>
      <c r="CM1038" s="203">
        <f t="shared" si="48"/>
        <v>156444.26550912851</v>
      </c>
      <c r="CN1038" s="203">
        <f t="shared" si="49"/>
        <v>23656180.79626463</v>
      </c>
      <c r="CO1038" s="203">
        <f t="shared" si="50"/>
        <v>108907096.4750977</v>
      </c>
      <c r="CP1038" s="99">
        <v>12922078.8513184</v>
      </c>
      <c r="CQ1038" s="99">
        <v>0</v>
      </c>
      <c r="CR1038" s="99">
        <v>0</v>
      </c>
      <c r="CS1038" s="99">
        <v>0</v>
      </c>
      <c r="CT1038" s="99">
        <v>0</v>
      </c>
    </row>
    <row r="1039" spans="1:98">
      <c r="A1039" s="98" t="s">
        <v>68</v>
      </c>
      <c r="B1039" s="100">
        <v>42705</v>
      </c>
      <c r="C1039" s="99">
        <v>87806.124103546099</v>
      </c>
      <c r="D1039" s="99">
        <v>0</v>
      </c>
      <c r="E1039" s="99">
        <v>7586.5166606903103</v>
      </c>
      <c r="F1039" s="99">
        <v>7083.1403744816798</v>
      </c>
      <c r="G1039" s="99">
        <v>3569.85436046124</v>
      </c>
      <c r="H1039" s="99">
        <v>0</v>
      </c>
      <c r="I1039" s="99">
        <v>0</v>
      </c>
      <c r="J1039" s="99">
        <v>56454.0038166046</v>
      </c>
      <c r="K1039" s="99">
        <v>0</v>
      </c>
      <c r="L1039" s="99">
        <v>165.01762580126501</v>
      </c>
      <c r="M1039" s="99">
        <v>42052.925407886498</v>
      </c>
      <c r="N1039" s="99">
        <v>2847.91544741392</v>
      </c>
      <c r="O1039" s="99">
        <v>0</v>
      </c>
      <c r="P1039" s="99">
        <v>46207.899612903602</v>
      </c>
      <c r="Q1039" s="99">
        <v>4260.7631593942597</v>
      </c>
      <c r="R1039" s="99">
        <v>0</v>
      </c>
      <c r="S1039" s="99">
        <v>3552.0021875500702</v>
      </c>
      <c r="T1039" s="99">
        <v>0</v>
      </c>
      <c r="U1039" s="99">
        <v>56434.2363610268</v>
      </c>
      <c r="V1039" s="99">
        <v>3561824.3983764602</v>
      </c>
      <c r="W1039" s="99">
        <v>0</v>
      </c>
      <c r="X1039" s="99">
        <v>536085.25170135498</v>
      </c>
      <c r="Y1039" s="99">
        <v>486029.93610763602</v>
      </c>
      <c r="Z1039" s="99">
        <v>336505.19422531099</v>
      </c>
      <c r="AA1039" s="99">
        <v>0</v>
      </c>
      <c r="AB1039" s="99">
        <v>0</v>
      </c>
      <c r="AC1039" s="99">
        <v>18922430.778076202</v>
      </c>
      <c r="AD1039" s="99">
        <v>0</v>
      </c>
      <c r="AE1039" s="99">
        <v>14458.2731822729</v>
      </c>
      <c r="AF1039" s="99">
        <v>1638270.8603057901</v>
      </c>
      <c r="AG1039" s="99">
        <v>439218.43489074701</v>
      </c>
      <c r="AH1039" s="99">
        <v>0</v>
      </c>
      <c r="AI1039" s="99">
        <v>1503750.9676666299</v>
      </c>
      <c r="AJ1039" s="99">
        <v>478799.92722701997</v>
      </c>
      <c r="AK1039" s="99">
        <v>0</v>
      </c>
      <c r="AL1039" s="99">
        <v>333891.39451217698</v>
      </c>
      <c r="AM1039" s="99">
        <v>0</v>
      </c>
      <c r="AN1039" s="99">
        <v>19005926.746826202</v>
      </c>
      <c r="AO1039" s="99">
        <v>37765654.610839799</v>
      </c>
      <c r="AP1039" s="99">
        <v>0</v>
      </c>
      <c r="AQ1039" s="99">
        <v>4795157.1638183603</v>
      </c>
      <c r="AR1039" s="99">
        <v>4346672.1063232403</v>
      </c>
      <c r="AS1039" s="99">
        <v>2944722.0971679701</v>
      </c>
      <c r="AT1039" s="99">
        <v>0</v>
      </c>
      <c r="AU1039" s="99">
        <v>0</v>
      </c>
      <c r="AV1039" s="99">
        <v>62823645.454589799</v>
      </c>
      <c r="AW1039" s="99">
        <v>0</v>
      </c>
      <c r="AX1039" s="99">
        <v>115785.05726337399</v>
      </c>
      <c r="AY1039" s="99">
        <v>17827344.583252002</v>
      </c>
      <c r="AZ1039" s="99">
        <v>4077556.68035889</v>
      </c>
      <c r="BA1039" s="99">
        <v>0</v>
      </c>
      <c r="BB1039" s="99">
        <v>15861525.8748779</v>
      </c>
      <c r="BC1039" s="99">
        <v>4473260.5516967801</v>
      </c>
      <c r="BD1039" s="99">
        <v>0</v>
      </c>
      <c r="BE1039" s="99">
        <v>2923850.5338439899</v>
      </c>
      <c r="BF1039" s="99">
        <v>0</v>
      </c>
      <c r="BG1039" s="99">
        <v>63121902.033691399</v>
      </c>
      <c r="BH1039" s="99">
        <v>10225785.1912842</v>
      </c>
      <c r="BI1039" s="99">
        <v>0</v>
      </c>
      <c r="BJ1039" s="99">
        <v>2158375.9720458998</v>
      </c>
      <c r="BK1039" s="99">
        <v>1970358.86056519</v>
      </c>
      <c r="BL1039" s="99">
        <v>0</v>
      </c>
      <c r="BM1039" s="99">
        <v>0</v>
      </c>
      <c r="BN1039" s="99">
        <v>0</v>
      </c>
      <c r="BO1039" s="99">
        <v>0</v>
      </c>
      <c r="BP1039" s="99">
        <v>0</v>
      </c>
      <c r="BQ1039" s="99">
        <v>0</v>
      </c>
      <c r="BR1039" s="99">
        <v>5894695.0311889602</v>
      </c>
      <c r="BS1039" s="99">
        <v>1538763.3332519501</v>
      </c>
      <c r="BT1039" s="99">
        <v>0</v>
      </c>
      <c r="BU1039" s="99">
        <v>2859865.8799743699</v>
      </c>
      <c r="BV1039" s="99">
        <v>2214212.5710144001</v>
      </c>
      <c r="BW1039" s="99">
        <v>0</v>
      </c>
      <c r="BX1039" s="99">
        <v>590368.71786499</v>
      </c>
      <c r="BY1039" s="99">
        <v>0</v>
      </c>
      <c r="BZ1039" s="99">
        <v>0</v>
      </c>
      <c r="CA1039" s="99">
        <v>95456.000859260603</v>
      </c>
      <c r="CB1039" s="99">
        <v>4092964.0541992201</v>
      </c>
      <c r="CC1039" s="99">
        <v>42484318.5849609</v>
      </c>
      <c r="CD1039" s="99">
        <v>12413294.0543213</v>
      </c>
      <c r="CE1039" s="99">
        <v>3574.6678844988301</v>
      </c>
      <c r="CF1039" s="99">
        <v>335987.12454605103</v>
      </c>
      <c r="CG1039" s="99">
        <v>2952676.2167663602</v>
      </c>
      <c r="CH1039" s="99">
        <v>0</v>
      </c>
      <c r="CI1039" s="99">
        <v>99026.564291953997</v>
      </c>
      <c r="CJ1039" s="99">
        <v>4428103.1407470703</v>
      </c>
      <c r="CK1039" s="99">
        <v>45396197.962402299</v>
      </c>
      <c r="CL1039" s="99">
        <v>13014186.515625</v>
      </c>
      <c r="CM1039" s="203">
        <f t="shared" si="48"/>
        <v>155460.8006529808</v>
      </c>
      <c r="CN1039" s="203">
        <f t="shared" si="49"/>
        <v>23434029.887573272</v>
      </c>
      <c r="CO1039" s="203">
        <f t="shared" si="50"/>
        <v>108518099.99609369</v>
      </c>
      <c r="CP1039" s="99">
        <v>13014186.515625</v>
      </c>
      <c r="CQ1039" s="99">
        <v>0</v>
      </c>
      <c r="CR1039" s="99">
        <v>0</v>
      </c>
      <c r="CS1039" s="99">
        <v>0</v>
      </c>
      <c r="CT1039" s="99">
        <v>0</v>
      </c>
    </row>
    <row r="1040" spans="1:98">
      <c r="A1040" s="98" t="s">
        <v>68</v>
      </c>
      <c r="B1040" s="100">
        <v>42795</v>
      </c>
      <c r="C1040" s="99">
        <v>88407.845897674604</v>
      </c>
      <c r="D1040" s="99">
        <v>0</v>
      </c>
      <c r="E1040" s="99">
        <v>7587.0213735699699</v>
      </c>
      <c r="F1040" s="99">
        <v>7096.5527304410898</v>
      </c>
      <c r="G1040" s="99">
        <v>3611.3846631646202</v>
      </c>
      <c r="H1040" s="99">
        <v>0</v>
      </c>
      <c r="I1040" s="99">
        <v>0</v>
      </c>
      <c r="J1040" s="99">
        <v>55962.765601635001</v>
      </c>
      <c r="K1040" s="99">
        <v>0</v>
      </c>
      <c r="L1040" s="99">
        <v>168.783377848566</v>
      </c>
      <c r="M1040" s="99">
        <v>42519.990792751298</v>
      </c>
      <c r="N1040" s="99">
        <v>2796.0785959958998</v>
      </c>
      <c r="O1040" s="99">
        <v>0</v>
      </c>
      <c r="P1040" s="99">
        <v>46063.712647914901</v>
      </c>
      <c r="Q1040" s="99">
        <v>4268.6349883079502</v>
      </c>
      <c r="R1040" s="99">
        <v>0</v>
      </c>
      <c r="S1040" s="99">
        <v>3615.2771185934498</v>
      </c>
      <c r="T1040" s="99">
        <v>0</v>
      </c>
      <c r="U1040" s="99">
        <v>55942.512320995302</v>
      </c>
      <c r="V1040" s="99">
        <v>3576774.6313171401</v>
      </c>
      <c r="W1040" s="99">
        <v>0</v>
      </c>
      <c r="X1040" s="99">
        <v>538745.92433166504</v>
      </c>
      <c r="Y1040" s="99">
        <v>486846.19487762498</v>
      </c>
      <c r="Z1040" s="99">
        <v>346006.415103912</v>
      </c>
      <c r="AA1040" s="99">
        <v>0</v>
      </c>
      <c r="AB1040" s="99">
        <v>0</v>
      </c>
      <c r="AC1040" s="99">
        <v>18942799.292236298</v>
      </c>
      <c r="AD1040" s="99">
        <v>0</v>
      </c>
      <c r="AE1040" s="99">
        <v>13655.726680874801</v>
      </c>
      <c r="AF1040" s="99">
        <v>1639683.94950867</v>
      </c>
      <c r="AG1040" s="99">
        <v>430899.78081130999</v>
      </c>
      <c r="AH1040" s="99">
        <v>0</v>
      </c>
      <c r="AI1040" s="99">
        <v>1542990.11726379</v>
      </c>
      <c r="AJ1040" s="99">
        <v>491127.13818359398</v>
      </c>
      <c r="AK1040" s="99">
        <v>0</v>
      </c>
      <c r="AL1040" s="99">
        <v>343752.79021072399</v>
      </c>
      <c r="AM1040" s="99">
        <v>0</v>
      </c>
      <c r="AN1040" s="99">
        <v>18971774.240478501</v>
      </c>
      <c r="AO1040" s="99">
        <v>38135350.246582001</v>
      </c>
      <c r="AP1040" s="99">
        <v>0</v>
      </c>
      <c r="AQ1040" s="99">
        <v>4794074.3354492197</v>
      </c>
      <c r="AR1040" s="99">
        <v>4329706.1760253897</v>
      </c>
      <c r="AS1040" s="99">
        <v>3056437.1501770001</v>
      </c>
      <c r="AT1040" s="99">
        <v>0</v>
      </c>
      <c r="AU1040" s="99">
        <v>0</v>
      </c>
      <c r="AV1040" s="99">
        <v>62938816.439941399</v>
      </c>
      <c r="AW1040" s="99">
        <v>0</v>
      </c>
      <c r="AX1040" s="99">
        <v>99857.396542549104</v>
      </c>
      <c r="AY1040" s="99">
        <v>17887372.448242199</v>
      </c>
      <c r="AZ1040" s="99">
        <v>3983119.8784179701</v>
      </c>
      <c r="BA1040" s="99">
        <v>0</v>
      </c>
      <c r="BB1040" s="99">
        <v>16369693.4602051</v>
      </c>
      <c r="BC1040" s="99">
        <v>4600116.8442993201</v>
      </c>
      <c r="BD1040" s="99">
        <v>0</v>
      </c>
      <c r="BE1040" s="99">
        <v>3027042.5907592801</v>
      </c>
      <c r="BF1040" s="99">
        <v>0</v>
      </c>
      <c r="BG1040" s="99">
        <v>63012547.736816399</v>
      </c>
      <c r="BH1040" s="99">
        <v>10506709.174438501</v>
      </c>
      <c r="BI1040" s="99">
        <v>0</v>
      </c>
      <c r="BJ1040" s="99">
        <v>2151227.7076110798</v>
      </c>
      <c r="BK1040" s="99">
        <v>1965594.46911621</v>
      </c>
      <c r="BL1040" s="99">
        <v>0</v>
      </c>
      <c r="BM1040" s="99">
        <v>0</v>
      </c>
      <c r="BN1040" s="99">
        <v>0</v>
      </c>
      <c r="BO1040" s="99">
        <v>0</v>
      </c>
      <c r="BP1040" s="99">
        <v>0</v>
      </c>
      <c r="BQ1040" s="99">
        <v>0</v>
      </c>
      <c r="BR1040" s="99">
        <v>6006638.6107177697</v>
      </c>
      <c r="BS1040" s="99">
        <v>1504115.62419128</v>
      </c>
      <c r="BT1040" s="99">
        <v>0</v>
      </c>
      <c r="BU1040" s="99">
        <v>2902719.4099731399</v>
      </c>
      <c r="BV1040" s="99">
        <v>2256153.3544616699</v>
      </c>
      <c r="BW1040" s="99">
        <v>0</v>
      </c>
      <c r="BX1040" s="99">
        <v>633158.17770385696</v>
      </c>
      <c r="BY1040" s="99">
        <v>0</v>
      </c>
      <c r="BZ1040" s="99">
        <v>0</v>
      </c>
      <c r="CA1040" s="99">
        <v>95968.094086647005</v>
      </c>
      <c r="CB1040" s="99">
        <v>4117411.7486267099</v>
      </c>
      <c r="CC1040" s="99">
        <v>42908018.069824196</v>
      </c>
      <c r="CD1040" s="99">
        <v>12674519.8409424</v>
      </c>
      <c r="CE1040" s="99">
        <v>3618.6762682795502</v>
      </c>
      <c r="CF1040" s="99">
        <v>345454.7498703</v>
      </c>
      <c r="CG1040" s="99">
        <v>3036811.7398986798</v>
      </c>
      <c r="CH1040" s="99">
        <v>0</v>
      </c>
      <c r="CI1040" s="99">
        <v>99592.356972694397</v>
      </c>
      <c r="CJ1040" s="99">
        <v>4466287.5423584003</v>
      </c>
      <c r="CK1040" s="99">
        <v>45901732.330566399</v>
      </c>
      <c r="CL1040" s="99">
        <v>13265470.466186499</v>
      </c>
      <c r="CM1040" s="203">
        <f t="shared" si="48"/>
        <v>155534.8692936897</v>
      </c>
      <c r="CN1040" s="203">
        <f t="shared" si="49"/>
        <v>23438061.782836899</v>
      </c>
      <c r="CO1040" s="203">
        <f t="shared" si="50"/>
        <v>108914280.0673828</v>
      </c>
      <c r="CP1040" s="99">
        <v>13265470.466186499</v>
      </c>
      <c r="CQ1040" s="99">
        <v>0</v>
      </c>
      <c r="CR1040" s="99">
        <v>0</v>
      </c>
      <c r="CS1040" s="99">
        <v>0</v>
      </c>
      <c r="CT1040" s="99">
        <v>0</v>
      </c>
    </row>
    <row r="1041" spans="1:98">
      <c r="A1041" s="98" t="s">
        <v>68</v>
      </c>
      <c r="B1041" s="100">
        <v>42887</v>
      </c>
      <c r="C1041" s="99">
        <v>88094.021476745605</v>
      </c>
      <c r="D1041" s="99">
        <v>0</v>
      </c>
      <c r="E1041" s="99">
        <v>7486.1291046142596</v>
      </c>
      <c r="F1041" s="99">
        <v>7006.7726718783397</v>
      </c>
      <c r="G1041" s="99">
        <v>3633.2372882068198</v>
      </c>
      <c r="H1041" s="99">
        <v>0</v>
      </c>
      <c r="I1041" s="99">
        <v>0</v>
      </c>
      <c r="J1041" s="99">
        <v>55682.536980628996</v>
      </c>
      <c r="K1041" s="99">
        <v>0</v>
      </c>
      <c r="L1041" s="99">
        <v>160.00868351385</v>
      </c>
      <c r="M1041" s="99">
        <v>42289.610302925103</v>
      </c>
      <c r="N1041" s="99">
        <v>2731.4371986389201</v>
      </c>
      <c r="O1041" s="99">
        <v>0</v>
      </c>
      <c r="P1041" s="99">
        <v>46190.799412250497</v>
      </c>
      <c r="Q1041" s="99">
        <v>4217.3851106762904</v>
      </c>
      <c r="R1041" s="99">
        <v>0</v>
      </c>
      <c r="S1041" s="99">
        <v>3625.5608125627</v>
      </c>
      <c r="T1041" s="99">
        <v>0</v>
      </c>
      <c r="U1041" s="99">
        <v>55723.299904346502</v>
      </c>
      <c r="V1041" s="99">
        <v>3548588.63244629</v>
      </c>
      <c r="W1041" s="99">
        <v>0</v>
      </c>
      <c r="X1041" s="99">
        <v>527398.43547058105</v>
      </c>
      <c r="Y1041" s="99">
        <v>476164.695236206</v>
      </c>
      <c r="Z1041" s="99">
        <v>339910.70512390102</v>
      </c>
      <c r="AA1041" s="99">
        <v>0</v>
      </c>
      <c r="AB1041" s="99">
        <v>0</v>
      </c>
      <c r="AC1041" s="99">
        <v>18903354.591552701</v>
      </c>
      <c r="AD1041" s="99">
        <v>0</v>
      </c>
      <c r="AE1041" s="99">
        <v>13936.297919988599</v>
      </c>
      <c r="AF1041" s="99">
        <v>1623569.16950989</v>
      </c>
      <c r="AG1041" s="99">
        <v>417553.95423507702</v>
      </c>
      <c r="AH1041" s="99">
        <v>0</v>
      </c>
      <c r="AI1041" s="99">
        <v>1500278.60966492</v>
      </c>
      <c r="AJ1041" s="99">
        <v>499090.046535492</v>
      </c>
      <c r="AK1041" s="99">
        <v>0</v>
      </c>
      <c r="AL1041" s="99">
        <v>340394.86038589501</v>
      </c>
      <c r="AM1041" s="99">
        <v>0</v>
      </c>
      <c r="AN1041" s="99">
        <v>18906754.533935498</v>
      </c>
      <c r="AO1041" s="99">
        <v>37988784.645507798</v>
      </c>
      <c r="AP1041" s="99">
        <v>0</v>
      </c>
      <c r="AQ1041" s="99">
        <v>4736023.8239746103</v>
      </c>
      <c r="AR1041" s="99">
        <v>4264477.3104858398</v>
      </c>
      <c r="AS1041" s="99">
        <v>2996432.9203185998</v>
      </c>
      <c r="AT1041" s="99">
        <v>0</v>
      </c>
      <c r="AU1041" s="99">
        <v>0</v>
      </c>
      <c r="AV1041" s="99">
        <v>63107590.853027299</v>
      </c>
      <c r="AW1041" s="99">
        <v>0</v>
      </c>
      <c r="AX1041" s="99">
        <v>117656.060046196</v>
      </c>
      <c r="AY1041" s="99">
        <v>17846001.825683601</v>
      </c>
      <c r="AZ1041" s="99">
        <v>3881309.5147705101</v>
      </c>
      <c r="BA1041" s="99">
        <v>0</v>
      </c>
      <c r="BB1041" s="99">
        <v>15989552.2923584</v>
      </c>
      <c r="BC1041" s="99">
        <v>4704901.83776855</v>
      </c>
      <c r="BD1041" s="99">
        <v>0</v>
      </c>
      <c r="BE1041" s="99">
        <v>3003758.8287048298</v>
      </c>
      <c r="BF1041" s="99">
        <v>0</v>
      </c>
      <c r="BG1041" s="99">
        <v>63308328.219238304</v>
      </c>
      <c r="BH1041" s="99">
        <v>10285535.915161099</v>
      </c>
      <c r="BI1041" s="99">
        <v>0</v>
      </c>
      <c r="BJ1041" s="99">
        <v>2127314.2095031701</v>
      </c>
      <c r="BK1041" s="99">
        <v>1936462.18969727</v>
      </c>
      <c r="BL1041" s="99">
        <v>0</v>
      </c>
      <c r="BM1041" s="99">
        <v>0</v>
      </c>
      <c r="BN1041" s="99">
        <v>0</v>
      </c>
      <c r="BO1041" s="99">
        <v>0</v>
      </c>
      <c r="BP1041" s="99">
        <v>0</v>
      </c>
      <c r="BQ1041" s="99">
        <v>0</v>
      </c>
      <c r="BR1041" s="99">
        <v>5947681.67785645</v>
      </c>
      <c r="BS1041" s="99">
        <v>1464154.45874023</v>
      </c>
      <c r="BT1041" s="99">
        <v>0</v>
      </c>
      <c r="BU1041" s="99">
        <v>2895970.7599792499</v>
      </c>
      <c r="BV1041" s="99">
        <v>2288612.3441772498</v>
      </c>
      <c r="BW1041" s="99">
        <v>0</v>
      </c>
      <c r="BX1041" s="99">
        <v>628098.13775634801</v>
      </c>
      <c r="BY1041" s="99">
        <v>0</v>
      </c>
      <c r="BZ1041" s="99">
        <v>0</v>
      </c>
      <c r="CA1041" s="99">
        <v>95546.735224723801</v>
      </c>
      <c r="CB1041" s="99">
        <v>4069694.7224121098</v>
      </c>
      <c r="CC1041" s="99">
        <v>42589345.9287109</v>
      </c>
      <c r="CD1041" s="99">
        <v>12404787.809936499</v>
      </c>
      <c r="CE1041" s="99">
        <v>3631.6901124715801</v>
      </c>
      <c r="CF1041" s="99">
        <v>341845.99686813401</v>
      </c>
      <c r="CG1041" s="99">
        <v>3006200.5308532701</v>
      </c>
      <c r="CH1041" s="99">
        <v>0</v>
      </c>
      <c r="CI1041" s="99">
        <v>99176.4817094803</v>
      </c>
      <c r="CJ1041" s="99">
        <v>4411358.0850830097</v>
      </c>
      <c r="CK1041" s="99">
        <v>45569955.0068359</v>
      </c>
      <c r="CL1041" s="99">
        <v>12992013.419799799</v>
      </c>
      <c r="CM1041" s="203">
        <f t="shared" si="48"/>
        <v>154899.78161382681</v>
      </c>
      <c r="CN1041" s="203">
        <f t="shared" si="49"/>
        <v>23318112.61901851</v>
      </c>
      <c r="CO1041" s="203">
        <f t="shared" si="50"/>
        <v>108878283.2260742</v>
      </c>
      <c r="CP1041" s="99">
        <v>12992013.419799799</v>
      </c>
      <c r="CQ1041" s="99">
        <v>0</v>
      </c>
      <c r="CR1041" s="99">
        <v>0</v>
      </c>
      <c r="CS1041" s="99">
        <v>0</v>
      </c>
      <c r="CT1041" s="99">
        <v>0</v>
      </c>
    </row>
    <row r="1042" spans="1:98">
      <c r="A1042" s="98" t="s">
        <v>68</v>
      </c>
      <c r="B1042" s="100">
        <v>42979</v>
      </c>
      <c r="C1042" s="99">
        <v>88134.460580825806</v>
      </c>
      <c r="D1042" s="99">
        <v>0</v>
      </c>
      <c r="E1042" s="99">
        <v>7498.7732489705104</v>
      </c>
      <c r="F1042" s="99">
        <v>7020.1248953938502</v>
      </c>
      <c r="G1042" s="99">
        <v>3652.0274532437302</v>
      </c>
      <c r="H1042" s="99">
        <v>0</v>
      </c>
      <c r="I1042" s="99">
        <v>0</v>
      </c>
      <c r="J1042" s="99">
        <v>55436.1522727013</v>
      </c>
      <c r="K1042" s="99">
        <v>0</v>
      </c>
      <c r="L1042" s="99">
        <v>177.66021480225001</v>
      </c>
      <c r="M1042" s="99">
        <v>42453.756278038003</v>
      </c>
      <c r="N1042" s="99">
        <v>2722.4673250615601</v>
      </c>
      <c r="O1042" s="99">
        <v>0</v>
      </c>
      <c r="P1042" s="99">
        <v>46176.251783847802</v>
      </c>
      <c r="Q1042" s="99">
        <v>4143.8003139495904</v>
      </c>
      <c r="R1042" s="99">
        <v>0</v>
      </c>
      <c r="S1042" s="99">
        <v>3629.31153437495</v>
      </c>
      <c r="T1042" s="99">
        <v>0</v>
      </c>
      <c r="U1042" s="99">
        <v>55437.565970420801</v>
      </c>
      <c r="V1042" s="99">
        <v>3531499.78839111</v>
      </c>
      <c r="W1042" s="99">
        <v>0</v>
      </c>
      <c r="X1042" s="99">
        <v>517585.120780945</v>
      </c>
      <c r="Y1042" s="99">
        <v>470563.768566132</v>
      </c>
      <c r="Z1042" s="99">
        <v>333926.57967758202</v>
      </c>
      <c r="AA1042" s="99">
        <v>0</v>
      </c>
      <c r="AB1042" s="99">
        <v>0</v>
      </c>
      <c r="AC1042" s="99">
        <v>18749719.494384799</v>
      </c>
      <c r="AD1042" s="99">
        <v>0</v>
      </c>
      <c r="AE1042" s="99">
        <v>15148.8109441996</v>
      </c>
      <c r="AF1042" s="99">
        <v>1618733.8337097201</v>
      </c>
      <c r="AG1042" s="99">
        <v>416961.88322448701</v>
      </c>
      <c r="AH1042" s="99">
        <v>0</v>
      </c>
      <c r="AI1042" s="99">
        <v>1486628.04354858</v>
      </c>
      <c r="AJ1042" s="99">
        <v>492476.25886917103</v>
      </c>
      <c r="AK1042" s="99">
        <v>0</v>
      </c>
      <c r="AL1042" s="99">
        <v>330896.206302643</v>
      </c>
      <c r="AM1042" s="99">
        <v>0</v>
      </c>
      <c r="AN1042" s="99">
        <v>18815738.598144501</v>
      </c>
      <c r="AO1042" s="99">
        <v>38013582.833007798</v>
      </c>
      <c r="AP1042" s="99">
        <v>0</v>
      </c>
      <c r="AQ1042" s="99">
        <v>4671744.2360839797</v>
      </c>
      <c r="AR1042" s="99">
        <v>4215856.7454223596</v>
      </c>
      <c r="AS1042" s="99">
        <v>2945863.47192383</v>
      </c>
      <c r="AT1042" s="99">
        <v>0</v>
      </c>
      <c r="AU1042" s="99">
        <v>0</v>
      </c>
      <c r="AV1042" s="99">
        <v>62723922.436035201</v>
      </c>
      <c r="AW1042" s="99">
        <v>0</v>
      </c>
      <c r="AX1042" s="99">
        <v>138798.46677589399</v>
      </c>
      <c r="AY1042" s="99">
        <v>17866700.6711426</v>
      </c>
      <c r="AZ1042" s="99">
        <v>3884574.82113647</v>
      </c>
      <c r="BA1042" s="99">
        <v>0</v>
      </c>
      <c r="BB1042" s="99">
        <v>15869147.6846924</v>
      </c>
      <c r="BC1042" s="99">
        <v>4670697.5716552697</v>
      </c>
      <c r="BD1042" s="99">
        <v>0</v>
      </c>
      <c r="BE1042" s="99">
        <v>2924324.1386718801</v>
      </c>
      <c r="BF1042" s="99">
        <v>0</v>
      </c>
      <c r="BG1042" s="99">
        <v>62810622.8525391</v>
      </c>
      <c r="BH1042" s="99">
        <v>10295989.1419678</v>
      </c>
      <c r="BI1042" s="99">
        <v>0</v>
      </c>
      <c r="BJ1042" s="99">
        <v>2091667.4354553199</v>
      </c>
      <c r="BK1042" s="99">
        <v>1908533.0146484401</v>
      </c>
      <c r="BL1042" s="99">
        <v>0</v>
      </c>
      <c r="BM1042" s="99">
        <v>0</v>
      </c>
      <c r="BN1042" s="99">
        <v>0</v>
      </c>
      <c r="BO1042" s="99">
        <v>0</v>
      </c>
      <c r="BP1042" s="99">
        <v>0</v>
      </c>
      <c r="BQ1042" s="99">
        <v>0</v>
      </c>
      <c r="BR1042" s="99">
        <v>5961309.5636596698</v>
      </c>
      <c r="BS1042" s="99">
        <v>1467024.6008758501</v>
      </c>
      <c r="BT1042" s="99">
        <v>0</v>
      </c>
      <c r="BU1042" s="99">
        <v>2348911.4599609398</v>
      </c>
      <c r="BV1042" s="99">
        <v>2286145.6142883301</v>
      </c>
      <c r="BW1042" s="99">
        <v>0</v>
      </c>
      <c r="BX1042" s="99">
        <v>492791.60828399699</v>
      </c>
      <c r="BY1042" s="99">
        <v>0</v>
      </c>
      <c r="BZ1042" s="99">
        <v>0</v>
      </c>
      <c r="CA1042" s="99">
        <v>95623.255507469206</v>
      </c>
      <c r="CB1042" s="99">
        <v>4049859.0938720698</v>
      </c>
      <c r="CC1042" s="99">
        <v>42669141.392578103</v>
      </c>
      <c r="CD1042" s="99">
        <v>12347839.4460449</v>
      </c>
      <c r="CE1042" s="99">
        <v>3641.2253595888601</v>
      </c>
      <c r="CF1042" s="99">
        <v>332877.42042541498</v>
      </c>
      <c r="CG1042" s="99">
        <v>2978137.63708496</v>
      </c>
      <c r="CH1042" s="99">
        <v>0</v>
      </c>
      <c r="CI1042" s="99">
        <v>99264.285744667097</v>
      </c>
      <c r="CJ1042" s="99">
        <v>4387656.7666015597</v>
      </c>
      <c r="CK1042" s="99">
        <v>45591442.623535201</v>
      </c>
      <c r="CL1042" s="99">
        <v>12921247.4720459</v>
      </c>
      <c r="CM1042" s="203">
        <f t="shared" si="48"/>
        <v>154701.85171508789</v>
      </c>
      <c r="CN1042" s="203">
        <f t="shared" si="49"/>
        <v>23203395.36474606</v>
      </c>
      <c r="CO1042" s="203">
        <f t="shared" si="50"/>
        <v>108402065.47607431</v>
      </c>
      <c r="CP1042" s="99">
        <v>12921247.4720459</v>
      </c>
      <c r="CQ1042" s="99">
        <v>0</v>
      </c>
      <c r="CR1042" s="99">
        <v>0</v>
      </c>
      <c r="CS1042" s="99">
        <v>0</v>
      </c>
      <c r="CT1042" s="99">
        <v>0</v>
      </c>
    </row>
    <row r="1043" spans="1:98">
      <c r="A1043" s="98" t="s">
        <v>68</v>
      </c>
      <c r="B1043" s="100">
        <v>43070</v>
      </c>
      <c r="C1043" s="99">
        <v>88761.859408378601</v>
      </c>
      <c r="D1043" s="99">
        <v>0</v>
      </c>
      <c r="E1043" s="99">
        <v>7522.3901467323303</v>
      </c>
      <c r="F1043" s="99">
        <v>7040.6809503436098</v>
      </c>
      <c r="G1043" s="99">
        <v>3627.5088360309601</v>
      </c>
      <c r="H1043" s="99">
        <v>0</v>
      </c>
      <c r="I1043" s="99">
        <v>0</v>
      </c>
      <c r="J1043" s="99">
        <v>54980.1393442154</v>
      </c>
      <c r="K1043" s="99">
        <v>0</v>
      </c>
      <c r="L1043" s="99">
        <v>166.00610600784401</v>
      </c>
      <c r="M1043" s="99">
        <v>42974.348589897199</v>
      </c>
      <c r="N1043" s="99">
        <v>2693.4414434433002</v>
      </c>
      <c r="O1043" s="99">
        <v>0</v>
      </c>
      <c r="P1043" s="99">
        <v>46391.154394626603</v>
      </c>
      <c r="Q1043" s="99">
        <v>4150.9142304062798</v>
      </c>
      <c r="R1043" s="99">
        <v>0</v>
      </c>
      <c r="S1043" s="99">
        <v>3617.0167934000501</v>
      </c>
      <c r="T1043" s="99">
        <v>0</v>
      </c>
      <c r="U1043" s="99">
        <v>54952.847896099098</v>
      </c>
      <c r="V1043" s="99">
        <v>3537982.8159790002</v>
      </c>
      <c r="W1043" s="99">
        <v>0</v>
      </c>
      <c r="X1043" s="99">
        <v>517993.19325256301</v>
      </c>
      <c r="Y1043" s="99">
        <v>470686.493179321</v>
      </c>
      <c r="Z1043" s="99">
        <v>337262.93208313</v>
      </c>
      <c r="AA1043" s="99">
        <v>0</v>
      </c>
      <c r="AB1043" s="99">
        <v>0</v>
      </c>
      <c r="AC1043" s="99">
        <v>18704472.0866699</v>
      </c>
      <c r="AD1043" s="99">
        <v>0</v>
      </c>
      <c r="AE1043" s="99">
        <v>13166.3150446415</v>
      </c>
      <c r="AF1043" s="99">
        <v>1627171.6890258801</v>
      </c>
      <c r="AG1043" s="99">
        <v>421001.56563949602</v>
      </c>
      <c r="AH1043" s="99">
        <v>0</v>
      </c>
      <c r="AI1043" s="99">
        <v>1508583.60731506</v>
      </c>
      <c r="AJ1043" s="99">
        <v>484800.266197205</v>
      </c>
      <c r="AK1043" s="99">
        <v>0</v>
      </c>
      <c r="AL1043" s="99">
        <v>336105.87061691302</v>
      </c>
      <c r="AM1043" s="99">
        <v>0</v>
      </c>
      <c r="AN1043" s="99">
        <v>18727561.143554699</v>
      </c>
      <c r="AO1043" s="99">
        <v>38333131.692382798</v>
      </c>
      <c r="AP1043" s="99">
        <v>0</v>
      </c>
      <c r="AQ1043" s="99">
        <v>4683130.3676147498</v>
      </c>
      <c r="AR1043" s="99">
        <v>4255301.17578125</v>
      </c>
      <c r="AS1043" s="99">
        <v>2990866.2957153302</v>
      </c>
      <c r="AT1043" s="99">
        <v>0</v>
      </c>
      <c r="AU1043" s="99">
        <v>0</v>
      </c>
      <c r="AV1043" s="99">
        <v>62727910.522949196</v>
      </c>
      <c r="AW1043" s="99">
        <v>0</v>
      </c>
      <c r="AX1043" s="99">
        <v>112828.954061508</v>
      </c>
      <c r="AY1043" s="99">
        <v>18130311.016845699</v>
      </c>
      <c r="AZ1043" s="99">
        <v>3936583.8580932599</v>
      </c>
      <c r="BA1043" s="99">
        <v>0</v>
      </c>
      <c r="BB1043" s="99">
        <v>16241657.513671899</v>
      </c>
      <c r="BC1043" s="99">
        <v>4651542.6412353497</v>
      </c>
      <c r="BD1043" s="99">
        <v>0</v>
      </c>
      <c r="BE1043" s="99">
        <v>2989127.3745117201</v>
      </c>
      <c r="BF1043" s="99">
        <v>0</v>
      </c>
      <c r="BG1043" s="99">
        <v>62879328.1318359</v>
      </c>
      <c r="BH1043" s="99">
        <v>10473800.9642334</v>
      </c>
      <c r="BI1043" s="99">
        <v>0</v>
      </c>
      <c r="BJ1043" s="99">
        <v>2112203.9782714802</v>
      </c>
      <c r="BK1043" s="99">
        <v>1922443.57356262</v>
      </c>
      <c r="BL1043" s="99">
        <v>0</v>
      </c>
      <c r="BM1043" s="99">
        <v>0</v>
      </c>
      <c r="BN1043" s="99">
        <v>0</v>
      </c>
      <c r="BO1043" s="99">
        <v>0</v>
      </c>
      <c r="BP1043" s="99">
        <v>0</v>
      </c>
      <c r="BQ1043" s="99">
        <v>0</v>
      </c>
      <c r="BR1043" s="99">
        <v>6077745.6000366202</v>
      </c>
      <c r="BS1043" s="99">
        <v>1484338.3673858601</v>
      </c>
      <c r="BT1043" s="99">
        <v>0</v>
      </c>
      <c r="BU1043" s="99">
        <v>2871163.6290893601</v>
      </c>
      <c r="BV1043" s="99">
        <v>2278070.3750915499</v>
      </c>
      <c r="BW1043" s="99">
        <v>0</v>
      </c>
      <c r="BX1043" s="99">
        <v>597495.80268859898</v>
      </c>
      <c r="BY1043" s="99">
        <v>0</v>
      </c>
      <c r="BZ1043" s="99">
        <v>0</v>
      </c>
      <c r="CA1043" s="99">
        <v>96355.441411972002</v>
      </c>
      <c r="CB1043" s="99">
        <v>4056814.2264099098</v>
      </c>
      <c r="CC1043" s="99">
        <v>42991050.65625</v>
      </c>
      <c r="CD1043" s="99">
        <v>12613110.5128174</v>
      </c>
      <c r="CE1043" s="99">
        <v>3633.1361285150101</v>
      </c>
      <c r="CF1043" s="99">
        <v>336536.39704513602</v>
      </c>
      <c r="CG1043" s="99">
        <v>2995964.9827575702</v>
      </c>
      <c r="CH1043" s="99">
        <v>0</v>
      </c>
      <c r="CI1043" s="99">
        <v>99985.609552383394</v>
      </c>
      <c r="CJ1043" s="99">
        <v>4389619.3119506799</v>
      </c>
      <c r="CK1043" s="99">
        <v>45989760.2578125</v>
      </c>
      <c r="CL1043" s="99">
        <v>13222539.9191895</v>
      </c>
      <c r="CM1043" s="203">
        <f t="shared" si="48"/>
        <v>154938.45744848248</v>
      </c>
      <c r="CN1043" s="203">
        <f t="shared" si="49"/>
        <v>23117180.455505379</v>
      </c>
      <c r="CO1043" s="203">
        <f t="shared" si="50"/>
        <v>108869088.38964841</v>
      </c>
      <c r="CP1043" s="99">
        <v>13222539.9191895</v>
      </c>
      <c r="CQ1043" s="99">
        <v>0</v>
      </c>
      <c r="CR1043" s="99">
        <v>0</v>
      </c>
      <c r="CS1043" s="99">
        <v>0</v>
      </c>
      <c r="CT1043" s="99">
        <v>0</v>
      </c>
    </row>
    <row r="1044" spans="1:98">
      <c r="A1044" s="98" t="s">
        <v>68</v>
      </c>
      <c r="B1044" s="100">
        <v>43160</v>
      </c>
      <c r="C1044" s="99">
        <v>87577.613679885893</v>
      </c>
      <c r="D1044" s="99">
        <v>0</v>
      </c>
      <c r="E1044" s="99">
        <v>7520.7442998290098</v>
      </c>
      <c r="F1044" s="99">
        <v>7065.9850372672099</v>
      </c>
      <c r="G1044" s="99">
        <v>3642.19396957755</v>
      </c>
      <c r="H1044" s="99">
        <v>0</v>
      </c>
      <c r="I1044" s="99">
        <v>0</v>
      </c>
      <c r="J1044" s="99">
        <v>54590.603880405397</v>
      </c>
      <c r="K1044" s="99">
        <v>0</v>
      </c>
      <c r="L1044" s="99">
        <v>153.65250534564299</v>
      </c>
      <c r="M1044" s="99">
        <v>42411.024971008301</v>
      </c>
      <c r="N1044" s="99">
        <v>2657.6758249104</v>
      </c>
      <c r="O1044" s="99">
        <v>0</v>
      </c>
      <c r="P1044" s="99">
        <v>45626.747094154402</v>
      </c>
      <c r="Q1044" s="99">
        <v>4103.2577289938899</v>
      </c>
      <c r="R1044" s="99">
        <v>0</v>
      </c>
      <c r="S1044" s="99">
        <v>3654.6463855206998</v>
      </c>
      <c r="T1044" s="99">
        <v>0</v>
      </c>
      <c r="U1044" s="99">
        <v>54566.847837925001</v>
      </c>
      <c r="V1044" s="99">
        <v>3510924.2892456101</v>
      </c>
      <c r="W1044" s="99">
        <v>0</v>
      </c>
      <c r="X1044" s="99">
        <v>513988.78499221802</v>
      </c>
      <c r="Y1044" s="99">
        <v>464311.96897888201</v>
      </c>
      <c r="Z1044" s="99">
        <v>323380.32572555501</v>
      </c>
      <c r="AA1044" s="99">
        <v>0</v>
      </c>
      <c r="AB1044" s="99">
        <v>0</v>
      </c>
      <c r="AC1044" s="99">
        <v>18550160.738037098</v>
      </c>
      <c r="AD1044" s="99">
        <v>0</v>
      </c>
      <c r="AE1044" s="99">
        <v>12731.4887056351</v>
      </c>
      <c r="AF1044" s="99">
        <v>1638493.11422729</v>
      </c>
      <c r="AG1044" s="99">
        <v>423243.32987976098</v>
      </c>
      <c r="AH1044" s="99">
        <v>0</v>
      </c>
      <c r="AI1044" s="99">
        <v>1456638.3048553499</v>
      </c>
      <c r="AJ1044" s="99">
        <v>479241.73673248303</v>
      </c>
      <c r="AK1044" s="99">
        <v>0</v>
      </c>
      <c r="AL1044" s="99">
        <v>321896.556251526</v>
      </c>
      <c r="AM1044" s="99">
        <v>0</v>
      </c>
      <c r="AN1044" s="99">
        <v>18597631.160888702</v>
      </c>
      <c r="AO1044" s="99">
        <v>38484429.586425804</v>
      </c>
      <c r="AP1044" s="99">
        <v>0</v>
      </c>
      <c r="AQ1044" s="99">
        <v>4662295.1343383798</v>
      </c>
      <c r="AR1044" s="99">
        <v>4206497.1660156297</v>
      </c>
      <c r="AS1044" s="99">
        <v>2930699.4888916002</v>
      </c>
      <c r="AT1044" s="99">
        <v>0</v>
      </c>
      <c r="AU1044" s="99">
        <v>0</v>
      </c>
      <c r="AV1044" s="99">
        <v>62722191.987792999</v>
      </c>
      <c r="AW1044" s="99">
        <v>0</v>
      </c>
      <c r="AX1044" s="99">
        <v>108041.22790813399</v>
      </c>
      <c r="AY1044" s="99">
        <v>18428146.3828125</v>
      </c>
      <c r="AZ1044" s="99">
        <v>3993215.8142395001</v>
      </c>
      <c r="BA1044" s="99">
        <v>0</v>
      </c>
      <c r="BB1044" s="99">
        <v>15836560.963989301</v>
      </c>
      <c r="BC1044" s="99">
        <v>4635912.5994262705</v>
      </c>
      <c r="BD1044" s="99">
        <v>0</v>
      </c>
      <c r="BE1044" s="99">
        <v>2900461.7681884798</v>
      </c>
      <c r="BF1044" s="99">
        <v>0</v>
      </c>
      <c r="BG1044" s="99">
        <v>62970414.7724609</v>
      </c>
      <c r="BH1044" s="99">
        <v>10413416.6217041</v>
      </c>
      <c r="BI1044" s="99">
        <v>0</v>
      </c>
      <c r="BJ1044" s="99">
        <v>2113522.0517883301</v>
      </c>
      <c r="BK1044" s="99">
        <v>1917808.7000122101</v>
      </c>
      <c r="BL1044" s="99">
        <v>0</v>
      </c>
      <c r="BM1044" s="99">
        <v>0</v>
      </c>
      <c r="BN1044" s="99">
        <v>0</v>
      </c>
      <c r="BO1044" s="99">
        <v>0</v>
      </c>
      <c r="BP1044" s="99">
        <v>0</v>
      </c>
      <c r="BQ1044" s="99">
        <v>0</v>
      </c>
      <c r="BR1044" s="99">
        <v>6100159.8623657199</v>
      </c>
      <c r="BS1044" s="99">
        <v>1496799.38664246</v>
      </c>
      <c r="BT1044" s="99">
        <v>0</v>
      </c>
      <c r="BU1044" s="99">
        <v>2736238.77667236</v>
      </c>
      <c r="BV1044" s="99">
        <v>2275101.3339843801</v>
      </c>
      <c r="BW1044" s="99">
        <v>0</v>
      </c>
      <c r="BX1044" s="99">
        <v>595494.51169586205</v>
      </c>
      <c r="BY1044" s="99">
        <v>0</v>
      </c>
      <c r="BZ1044" s="99">
        <v>0</v>
      </c>
      <c r="CA1044" s="99">
        <v>95076.082355499297</v>
      </c>
      <c r="CB1044" s="99">
        <v>4022488.84457397</v>
      </c>
      <c r="CC1044" s="99">
        <v>43087161.957519501</v>
      </c>
      <c r="CD1044" s="99">
        <v>12546949.923706099</v>
      </c>
      <c r="CE1044" s="99">
        <v>3648.8358943462399</v>
      </c>
      <c r="CF1044" s="99">
        <v>326141.322681427</v>
      </c>
      <c r="CG1044" s="99">
        <v>2937037.7679748498</v>
      </c>
      <c r="CH1044" s="99">
        <v>0</v>
      </c>
      <c r="CI1044" s="99">
        <v>98731.442721366897</v>
      </c>
      <c r="CJ1044" s="99">
        <v>4351782.7700195303</v>
      </c>
      <c r="CK1044" s="99">
        <v>46084833.504394501</v>
      </c>
      <c r="CL1044" s="99">
        <v>13095637.460083</v>
      </c>
      <c r="CM1044" s="203">
        <f t="shared" si="48"/>
        <v>153298.2905592919</v>
      </c>
      <c r="CN1044" s="203">
        <f t="shared" si="49"/>
        <v>22949413.930908233</v>
      </c>
      <c r="CO1044" s="203">
        <f t="shared" si="50"/>
        <v>109055248.27685541</v>
      </c>
      <c r="CP1044" s="99">
        <v>13095637.460083</v>
      </c>
      <c r="CQ1044" s="99">
        <v>0</v>
      </c>
      <c r="CR1044" s="99">
        <v>0</v>
      </c>
      <c r="CS1044" s="99">
        <v>0</v>
      </c>
      <c r="CT1044" s="99">
        <v>0</v>
      </c>
    </row>
    <row r="1045" spans="1:98">
      <c r="A1045" s="98" t="s">
        <v>68</v>
      </c>
      <c r="B1045" s="100">
        <v>43252</v>
      </c>
      <c r="C1045" s="99">
        <v>89077.138724327102</v>
      </c>
      <c r="D1045" s="99">
        <v>0</v>
      </c>
      <c r="E1045" s="99">
        <v>7523.1520869731903</v>
      </c>
      <c r="F1045" s="99">
        <v>7075.9845877289799</v>
      </c>
      <c r="G1045" s="99">
        <v>3660.8081340789799</v>
      </c>
      <c r="H1045" s="99">
        <v>0</v>
      </c>
      <c r="I1045" s="99">
        <v>0</v>
      </c>
      <c r="J1045" s="99">
        <v>54009.870000362404</v>
      </c>
      <c r="K1045" s="99">
        <v>0</v>
      </c>
      <c r="L1045" s="99">
        <v>171.72385122627</v>
      </c>
      <c r="M1045" s="99">
        <v>43634.702576160402</v>
      </c>
      <c r="N1045" s="99">
        <v>2647.15301969647</v>
      </c>
      <c r="O1045" s="99">
        <v>0</v>
      </c>
      <c r="P1045" s="99">
        <v>45986.242449760401</v>
      </c>
      <c r="Q1045" s="99">
        <v>4109.1917906999597</v>
      </c>
      <c r="R1045" s="99">
        <v>0</v>
      </c>
      <c r="S1045" s="99">
        <v>3666.4871620535901</v>
      </c>
      <c r="T1045" s="99">
        <v>0</v>
      </c>
      <c r="U1045" s="99">
        <v>54062.163323402398</v>
      </c>
      <c r="V1045" s="99">
        <v>3576057.0305480999</v>
      </c>
      <c r="W1045" s="99">
        <v>0</v>
      </c>
      <c r="X1045" s="99">
        <v>514664.301670074</v>
      </c>
      <c r="Y1045" s="99">
        <v>467160.17082214402</v>
      </c>
      <c r="Z1045" s="99">
        <v>330293.64646911598</v>
      </c>
      <c r="AA1045" s="99">
        <v>0</v>
      </c>
      <c r="AB1045" s="99">
        <v>0</v>
      </c>
      <c r="AC1045" s="99">
        <v>18496019.1166992</v>
      </c>
      <c r="AD1045" s="99">
        <v>0</v>
      </c>
      <c r="AE1045" s="99">
        <v>12793.742451787</v>
      </c>
      <c r="AF1045" s="99">
        <v>1680709.2406768801</v>
      </c>
      <c r="AG1045" s="99">
        <v>425431.96686554002</v>
      </c>
      <c r="AH1045" s="99">
        <v>0</v>
      </c>
      <c r="AI1045" s="99">
        <v>1451201.6009368901</v>
      </c>
      <c r="AJ1045" s="99">
        <v>494879.60021591198</v>
      </c>
      <c r="AK1045" s="99">
        <v>0</v>
      </c>
      <c r="AL1045" s="99">
        <v>336676.22160720802</v>
      </c>
      <c r="AM1045" s="99">
        <v>0</v>
      </c>
      <c r="AN1045" s="99">
        <v>18621014.190429699</v>
      </c>
      <c r="AO1045" s="99">
        <v>39559171.8583984</v>
      </c>
      <c r="AP1045" s="99">
        <v>0</v>
      </c>
      <c r="AQ1045" s="99">
        <v>4633139.5904540997</v>
      </c>
      <c r="AR1045" s="99">
        <v>4208356.2680053702</v>
      </c>
      <c r="AS1045" s="99">
        <v>2971743.8021240202</v>
      </c>
      <c r="AT1045" s="99">
        <v>0</v>
      </c>
      <c r="AU1045" s="99">
        <v>0</v>
      </c>
      <c r="AV1045" s="99">
        <v>63147167.512207001</v>
      </c>
      <c r="AW1045" s="99">
        <v>0</v>
      </c>
      <c r="AX1045" s="99">
        <v>85794.482941627502</v>
      </c>
      <c r="AY1045" s="99">
        <v>19028838.842041001</v>
      </c>
      <c r="AZ1045" s="99">
        <v>4016354.1059570299</v>
      </c>
      <c r="BA1045" s="99">
        <v>0</v>
      </c>
      <c r="BB1045" s="99">
        <v>15947855.412963901</v>
      </c>
      <c r="BC1045" s="99">
        <v>4772747.18286133</v>
      </c>
      <c r="BD1045" s="99">
        <v>0</v>
      </c>
      <c r="BE1045" s="99">
        <v>3041127.8055419899</v>
      </c>
      <c r="BF1045" s="99">
        <v>0</v>
      </c>
      <c r="BG1045" s="99">
        <v>63440301.458984397</v>
      </c>
      <c r="BH1045" s="99">
        <v>10564700.033203101</v>
      </c>
      <c r="BI1045" s="99">
        <v>0</v>
      </c>
      <c r="BJ1045" s="99">
        <v>2117099.26870728</v>
      </c>
      <c r="BK1045" s="99">
        <v>1922623.6278228799</v>
      </c>
      <c r="BL1045" s="99">
        <v>0</v>
      </c>
      <c r="BM1045" s="99">
        <v>0</v>
      </c>
      <c r="BN1045" s="99">
        <v>0</v>
      </c>
      <c r="BO1045" s="99">
        <v>0</v>
      </c>
      <c r="BP1045" s="99">
        <v>0</v>
      </c>
      <c r="BQ1045" s="99">
        <v>0</v>
      </c>
      <c r="BR1045" s="99">
        <v>6214438.0194702102</v>
      </c>
      <c r="BS1045" s="99">
        <v>1501181.1443328899</v>
      </c>
      <c r="BT1045" s="99">
        <v>0</v>
      </c>
      <c r="BU1045" s="99">
        <v>2776448.1253356901</v>
      </c>
      <c r="BV1045" s="99">
        <v>2310841.9110412602</v>
      </c>
      <c r="BW1045" s="99">
        <v>0</v>
      </c>
      <c r="BX1045" s="99">
        <v>615428.70410156297</v>
      </c>
      <c r="BY1045" s="99">
        <v>0</v>
      </c>
      <c r="BZ1045" s="99">
        <v>0</v>
      </c>
      <c r="CA1045" s="99">
        <v>96569.681089401201</v>
      </c>
      <c r="CB1045" s="99">
        <v>4089736.0671997098</v>
      </c>
      <c r="CC1045" s="99">
        <v>44152441.115722701</v>
      </c>
      <c r="CD1045" s="99">
        <v>12673662.1368408</v>
      </c>
      <c r="CE1045" s="99">
        <v>3659.4443087577802</v>
      </c>
      <c r="CF1045" s="99">
        <v>329150.24590683001</v>
      </c>
      <c r="CG1045" s="99">
        <v>2975075.6979064899</v>
      </c>
      <c r="CH1045" s="99">
        <v>0</v>
      </c>
      <c r="CI1045" s="99">
        <v>100229.006687164</v>
      </c>
      <c r="CJ1045" s="99">
        <v>4422150.99890137</v>
      </c>
      <c r="CK1045" s="99">
        <v>46968575.894042999</v>
      </c>
      <c r="CL1045" s="99">
        <v>13244843.8896484</v>
      </c>
      <c r="CM1045" s="203">
        <f t="shared" si="48"/>
        <v>154291.17001056639</v>
      </c>
      <c r="CN1045" s="203">
        <f t="shared" si="49"/>
        <v>23043165.18933107</v>
      </c>
      <c r="CO1045" s="203">
        <f t="shared" si="50"/>
        <v>110408877.3530274</v>
      </c>
      <c r="CP1045" s="99">
        <v>13244843.8896484</v>
      </c>
      <c r="CQ1045" s="99">
        <v>0</v>
      </c>
      <c r="CR1045" s="99">
        <v>0</v>
      </c>
      <c r="CS1045" s="99">
        <v>0</v>
      </c>
      <c r="CT1045" s="99">
        <v>0</v>
      </c>
    </row>
    <row r="1046" spans="1:98">
      <c r="A1046" s="98" t="s">
        <v>69</v>
      </c>
      <c r="B1046" s="100">
        <v>38047</v>
      </c>
      <c r="C1046" s="99">
        <v>42076.6418962479</v>
      </c>
      <c r="D1046" s="99">
        <v>0</v>
      </c>
      <c r="E1046" s="99">
        <v>22348.5671906471</v>
      </c>
      <c r="F1046" s="99">
        <v>12773.5980850458</v>
      </c>
      <c r="G1046" s="99">
        <v>1.00958417498623</v>
      </c>
      <c r="H1046" s="99">
        <v>0</v>
      </c>
      <c r="I1046" s="99">
        <v>0</v>
      </c>
      <c r="J1046" s="99">
        <v>77.825596440583496</v>
      </c>
      <c r="K1046" s="99">
        <v>24587.720290660902</v>
      </c>
      <c r="L1046" s="99">
        <v>28439.753962278399</v>
      </c>
      <c r="M1046" s="99">
        <v>26800.295061588298</v>
      </c>
      <c r="N1046" s="99">
        <v>4717.5743073821104</v>
      </c>
      <c r="O1046" s="99">
        <v>0</v>
      </c>
      <c r="P1046" s="99">
        <v>0</v>
      </c>
      <c r="Q1046" s="99">
        <v>4400.3506289720499</v>
      </c>
      <c r="R1046" s="99">
        <v>0</v>
      </c>
      <c r="S1046" s="99">
        <v>0</v>
      </c>
      <c r="T1046" s="99">
        <v>937.89478480815899</v>
      </c>
      <c r="U1046" s="99">
        <v>24447.210059642799</v>
      </c>
      <c r="V1046" s="99">
        <v>2414789.8921203599</v>
      </c>
      <c r="W1046" s="99">
        <v>0</v>
      </c>
      <c r="X1046" s="99">
        <v>1758693.6581268299</v>
      </c>
      <c r="Y1046" s="99">
        <v>941500.76003265404</v>
      </c>
      <c r="Z1046" s="99">
        <v>17.413752110907801</v>
      </c>
      <c r="AA1046" s="99">
        <v>0</v>
      </c>
      <c r="AB1046" s="99">
        <v>0</v>
      </c>
      <c r="AC1046" s="99">
        <v>4716.7932443618802</v>
      </c>
      <c r="AD1046" s="99">
        <v>6134600.7675170898</v>
      </c>
      <c r="AE1046" s="99">
        <v>1535721.16885376</v>
      </c>
      <c r="AF1046" s="99">
        <v>1367070.49395752</v>
      </c>
      <c r="AG1046" s="99">
        <v>798720.27649688697</v>
      </c>
      <c r="AH1046" s="99">
        <v>0</v>
      </c>
      <c r="AI1046" s="99">
        <v>0</v>
      </c>
      <c r="AJ1046" s="99">
        <v>476362.464633942</v>
      </c>
      <c r="AK1046" s="99">
        <v>0</v>
      </c>
      <c r="AL1046" s="99">
        <v>0</v>
      </c>
      <c r="AM1046" s="99">
        <v>138627.10235214201</v>
      </c>
      <c r="AN1046" s="99">
        <v>6080947.8051147498</v>
      </c>
      <c r="AO1046" s="99">
        <v>16437042.3825684</v>
      </c>
      <c r="AP1046" s="99">
        <v>0</v>
      </c>
      <c r="AQ1046" s="99">
        <v>11283666.3193359</v>
      </c>
      <c r="AR1046" s="99">
        <v>6077529.4564209003</v>
      </c>
      <c r="AS1046" s="99">
        <v>112.722235478461</v>
      </c>
      <c r="AT1046" s="99">
        <v>0</v>
      </c>
      <c r="AU1046" s="99">
        <v>0</v>
      </c>
      <c r="AV1046" s="99">
        <v>10813.0341098309</v>
      </c>
      <c r="AW1046" s="99">
        <v>14163504.2805176</v>
      </c>
      <c r="AX1046" s="99">
        <v>10259536.053466801</v>
      </c>
      <c r="AY1046" s="99">
        <v>9248733.4291992206</v>
      </c>
      <c r="AZ1046" s="99">
        <v>5099218.2789917002</v>
      </c>
      <c r="BA1046" s="99">
        <v>0</v>
      </c>
      <c r="BB1046" s="99">
        <v>0</v>
      </c>
      <c r="BC1046" s="99">
        <v>3101696.8041076702</v>
      </c>
      <c r="BD1046" s="99">
        <v>0</v>
      </c>
      <c r="BE1046" s="99">
        <v>0</v>
      </c>
      <c r="BF1046" s="99">
        <v>848666.51421356201</v>
      </c>
      <c r="BG1046" s="99">
        <v>13916496.0386963</v>
      </c>
      <c r="BH1046" s="99">
        <v>3207072.9539794899</v>
      </c>
      <c r="BI1046" s="99">
        <v>0</v>
      </c>
      <c r="BJ1046" s="99">
        <v>3662167.2513122601</v>
      </c>
      <c r="BK1046" s="99">
        <v>2364195.1421508798</v>
      </c>
      <c r="BL1046" s="99">
        <v>0</v>
      </c>
      <c r="BM1046" s="99">
        <v>0</v>
      </c>
      <c r="BN1046" s="99">
        <v>0</v>
      </c>
      <c r="BO1046" s="99">
        <v>0</v>
      </c>
      <c r="BP1046" s="99">
        <v>0</v>
      </c>
      <c r="BQ1046" s="99">
        <v>0</v>
      </c>
      <c r="BR1046" s="99">
        <v>3082536.48474121</v>
      </c>
      <c r="BS1046" s="99">
        <v>2081254.5825042699</v>
      </c>
      <c r="BT1046" s="99">
        <v>0</v>
      </c>
      <c r="BU1046" s="99">
        <v>0</v>
      </c>
      <c r="BV1046" s="99">
        <v>1642597.8054809601</v>
      </c>
      <c r="BW1046" s="99">
        <v>0</v>
      </c>
      <c r="BX1046" s="99">
        <v>0</v>
      </c>
      <c r="BY1046" s="99">
        <v>0</v>
      </c>
      <c r="BZ1046" s="99">
        <v>0</v>
      </c>
      <c r="CA1046" s="99">
        <v>64433.374787330598</v>
      </c>
      <c r="CB1046" s="99">
        <v>4172569.2117004399</v>
      </c>
      <c r="CC1046" s="99">
        <v>27707493.583252002</v>
      </c>
      <c r="CD1046" s="99">
        <v>6853925.4020385696</v>
      </c>
      <c r="CE1046" s="99">
        <v>946.33901763707399</v>
      </c>
      <c r="CF1046" s="99">
        <v>138425.68093109099</v>
      </c>
      <c r="CG1046" s="99">
        <v>845063.03890991199</v>
      </c>
      <c r="CH1046" s="99">
        <v>0</v>
      </c>
      <c r="CI1046" s="99">
        <v>65363.920309066802</v>
      </c>
      <c r="CJ1046" s="99">
        <v>4310975.0381469699</v>
      </c>
      <c r="CK1046" s="99">
        <v>28533840.354492199</v>
      </c>
      <c r="CL1046" s="99">
        <v>6846933.75183105</v>
      </c>
      <c r="CM1046" s="203">
        <f t="shared" si="48"/>
        <v>89811.130368709593</v>
      </c>
      <c r="CN1046" s="203">
        <f t="shared" si="49"/>
        <v>10391922.843261719</v>
      </c>
      <c r="CO1046" s="203">
        <f t="shared" si="50"/>
        <v>42450336.393188499</v>
      </c>
      <c r="CP1046" s="99">
        <v>6846933.75183105</v>
      </c>
      <c r="CQ1046" s="99">
        <v>0</v>
      </c>
      <c r="CR1046" s="99">
        <v>0</v>
      </c>
      <c r="CS1046" s="99">
        <v>0</v>
      </c>
      <c r="CT1046" s="99">
        <v>0</v>
      </c>
    </row>
    <row r="1047" spans="1:98">
      <c r="A1047" s="98" t="s">
        <v>69</v>
      </c>
      <c r="B1047" s="100">
        <v>38139</v>
      </c>
      <c r="C1047" s="99">
        <v>42541.264847755403</v>
      </c>
      <c r="D1047" s="99">
        <v>0</v>
      </c>
      <c r="E1047" s="99">
        <v>21953.381082773201</v>
      </c>
      <c r="F1047" s="99">
        <v>12821.7728660107</v>
      </c>
      <c r="G1047" s="99">
        <v>34.138790640979998</v>
      </c>
      <c r="H1047" s="99">
        <v>0</v>
      </c>
      <c r="I1047" s="99">
        <v>0</v>
      </c>
      <c r="J1047" s="99">
        <v>1294.5495543330901</v>
      </c>
      <c r="K1047" s="99">
        <v>22774.445497274399</v>
      </c>
      <c r="L1047" s="99">
        <v>28714.7695183754</v>
      </c>
      <c r="M1047" s="99">
        <v>26791.557172298399</v>
      </c>
      <c r="N1047" s="99">
        <v>4757.6550211310396</v>
      </c>
      <c r="O1047" s="99">
        <v>0</v>
      </c>
      <c r="P1047" s="99">
        <v>0</v>
      </c>
      <c r="Q1047" s="99">
        <v>4373.3091347217596</v>
      </c>
      <c r="R1047" s="99">
        <v>0</v>
      </c>
      <c r="S1047" s="99">
        <v>0</v>
      </c>
      <c r="T1047" s="99">
        <v>920.75137626379706</v>
      </c>
      <c r="U1047" s="99">
        <v>24590.325362205502</v>
      </c>
      <c r="V1047" s="99">
        <v>2389310.2515258798</v>
      </c>
      <c r="W1047" s="99">
        <v>0</v>
      </c>
      <c r="X1047" s="99">
        <v>1740782.7913970901</v>
      </c>
      <c r="Y1047" s="99">
        <v>949702.56885528599</v>
      </c>
      <c r="Z1047" s="99">
        <v>4543.2219269275702</v>
      </c>
      <c r="AA1047" s="99">
        <v>0</v>
      </c>
      <c r="AB1047" s="99">
        <v>0</v>
      </c>
      <c r="AC1047" s="99">
        <v>270892.19187164301</v>
      </c>
      <c r="AD1047" s="99">
        <v>5653424.0952758798</v>
      </c>
      <c r="AE1047" s="99">
        <v>1514748.32539368</v>
      </c>
      <c r="AF1047" s="99">
        <v>1358285.4070129399</v>
      </c>
      <c r="AG1047" s="99">
        <v>791147.61433410598</v>
      </c>
      <c r="AH1047" s="99">
        <v>0</v>
      </c>
      <c r="AI1047" s="99">
        <v>0</v>
      </c>
      <c r="AJ1047" s="99">
        <v>473609.50153350801</v>
      </c>
      <c r="AK1047" s="99">
        <v>0</v>
      </c>
      <c r="AL1047" s="99">
        <v>0</v>
      </c>
      <c r="AM1047" s="99">
        <v>137420.82775306699</v>
      </c>
      <c r="AN1047" s="99">
        <v>6146437.6872558603</v>
      </c>
      <c r="AO1047" s="99">
        <v>16354681.127441401</v>
      </c>
      <c r="AP1047" s="99">
        <v>0</v>
      </c>
      <c r="AQ1047" s="99">
        <v>11288734.8409424</v>
      </c>
      <c r="AR1047" s="99">
        <v>6171266.5877075205</v>
      </c>
      <c r="AS1047" s="99">
        <v>28056.368602037401</v>
      </c>
      <c r="AT1047" s="99">
        <v>0</v>
      </c>
      <c r="AU1047" s="99">
        <v>0</v>
      </c>
      <c r="AV1047" s="99">
        <v>626291.47959136998</v>
      </c>
      <c r="AW1047" s="99">
        <v>13161981.4061279</v>
      </c>
      <c r="AX1047" s="99">
        <v>10256588.53479</v>
      </c>
      <c r="AY1047" s="99">
        <v>9277579.11474609</v>
      </c>
      <c r="AZ1047" s="99">
        <v>5097034.05187988</v>
      </c>
      <c r="BA1047" s="99">
        <v>0</v>
      </c>
      <c r="BB1047" s="99">
        <v>0</v>
      </c>
      <c r="BC1047" s="99">
        <v>3089345.4397888202</v>
      </c>
      <c r="BD1047" s="99">
        <v>0</v>
      </c>
      <c r="BE1047" s="99">
        <v>0</v>
      </c>
      <c r="BF1047" s="99">
        <v>851520.86766815197</v>
      </c>
      <c r="BG1047" s="99">
        <v>14137134.987793</v>
      </c>
      <c r="BH1047" s="99">
        <v>3166725.8783874498</v>
      </c>
      <c r="BI1047" s="99">
        <v>0</v>
      </c>
      <c r="BJ1047" s="99">
        <v>3682426.1945190402</v>
      </c>
      <c r="BK1047" s="99">
        <v>2413204.4653320299</v>
      </c>
      <c r="BL1047" s="99">
        <v>0</v>
      </c>
      <c r="BM1047" s="99">
        <v>0</v>
      </c>
      <c r="BN1047" s="99">
        <v>0</v>
      </c>
      <c r="BO1047" s="99">
        <v>0</v>
      </c>
      <c r="BP1047" s="99">
        <v>0</v>
      </c>
      <c r="BQ1047" s="99">
        <v>0</v>
      </c>
      <c r="BR1047" s="99">
        <v>3111827.49145508</v>
      </c>
      <c r="BS1047" s="99">
        <v>2101957.5996704102</v>
      </c>
      <c r="BT1047" s="99">
        <v>0</v>
      </c>
      <c r="BU1047" s="99">
        <v>0</v>
      </c>
      <c r="BV1047" s="99">
        <v>1669672.9386444101</v>
      </c>
      <c r="BW1047" s="99">
        <v>0</v>
      </c>
      <c r="BX1047" s="99">
        <v>0</v>
      </c>
      <c r="BY1047" s="99">
        <v>0</v>
      </c>
      <c r="BZ1047" s="99">
        <v>0</v>
      </c>
      <c r="CA1047" s="99">
        <v>64487.830609321602</v>
      </c>
      <c r="CB1047" s="99">
        <v>4111501.2466430701</v>
      </c>
      <c r="CC1047" s="99">
        <v>27432854.576660201</v>
      </c>
      <c r="CD1047" s="99">
        <v>6830418.0673217801</v>
      </c>
      <c r="CE1047" s="99">
        <v>921.847472079098</v>
      </c>
      <c r="CF1047" s="99">
        <v>136612.71358299299</v>
      </c>
      <c r="CG1047" s="99">
        <v>848116.25741577102</v>
      </c>
      <c r="CH1047" s="99">
        <v>0</v>
      </c>
      <c r="CI1047" s="99">
        <v>65404.490004062704</v>
      </c>
      <c r="CJ1047" s="99">
        <v>4245192.6861572303</v>
      </c>
      <c r="CK1047" s="99">
        <v>28325711.3901367</v>
      </c>
      <c r="CL1047" s="99">
        <v>6838858.8994751005</v>
      </c>
      <c r="CM1047" s="203">
        <f t="shared" si="48"/>
        <v>89994.815366268202</v>
      </c>
      <c r="CN1047" s="203">
        <f t="shared" si="49"/>
        <v>10391630.37341309</v>
      </c>
      <c r="CO1047" s="203">
        <f t="shared" si="50"/>
        <v>42462846.377929702</v>
      </c>
      <c r="CP1047" s="99">
        <v>6838858.8994751005</v>
      </c>
      <c r="CQ1047" s="99">
        <v>0</v>
      </c>
      <c r="CR1047" s="99">
        <v>0</v>
      </c>
      <c r="CS1047" s="99">
        <v>0</v>
      </c>
      <c r="CT1047" s="99">
        <v>0</v>
      </c>
    </row>
    <row r="1048" spans="1:98">
      <c r="A1048" s="98" t="s">
        <v>69</v>
      </c>
      <c r="B1048" s="100">
        <v>38231</v>
      </c>
      <c r="C1048" s="99">
        <v>43433.087922096303</v>
      </c>
      <c r="D1048" s="99">
        <v>0</v>
      </c>
      <c r="E1048" s="99">
        <v>21856.985627174399</v>
      </c>
      <c r="F1048" s="99">
        <v>13135.7369240522</v>
      </c>
      <c r="G1048" s="99">
        <v>67.450952007435305</v>
      </c>
      <c r="H1048" s="99">
        <v>0</v>
      </c>
      <c r="I1048" s="99">
        <v>0</v>
      </c>
      <c r="J1048" s="99">
        <v>2904.9377636313402</v>
      </c>
      <c r="K1048" s="99">
        <v>21476.484544038802</v>
      </c>
      <c r="L1048" s="99">
        <v>29698.198693513899</v>
      </c>
      <c r="M1048" s="99">
        <v>27012.773035764701</v>
      </c>
      <c r="N1048" s="99">
        <v>4828.6399012804004</v>
      </c>
      <c r="O1048" s="99">
        <v>0</v>
      </c>
      <c r="P1048" s="99">
        <v>0</v>
      </c>
      <c r="Q1048" s="99">
        <v>4400.9342545867003</v>
      </c>
      <c r="R1048" s="99">
        <v>0</v>
      </c>
      <c r="S1048" s="99">
        <v>0</v>
      </c>
      <c r="T1048" s="99">
        <v>921.71962083876099</v>
      </c>
      <c r="U1048" s="99">
        <v>24332.416669845599</v>
      </c>
      <c r="V1048" s="99">
        <v>2417844.2378234901</v>
      </c>
      <c r="W1048" s="99">
        <v>0</v>
      </c>
      <c r="X1048" s="99">
        <v>1707074.9688415499</v>
      </c>
      <c r="Y1048" s="99">
        <v>951953.796195984</v>
      </c>
      <c r="Z1048" s="99">
        <v>10328.14795959</v>
      </c>
      <c r="AA1048" s="99">
        <v>0</v>
      </c>
      <c r="AB1048" s="99">
        <v>0</v>
      </c>
      <c r="AC1048" s="99">
        <v>673289.28669738804</v>
      </c>
      <c r="AD1048" s="99">
        <v>5046905.4097290002</v>
      </c>
      <c r="AE1048" s="99">
        <v>1539021.61225891</v>
      </c>
      <c r="AF1048" s="99">
        <v>1369756.90338135</v>
      </c>
      <c r="AG1048" s="99">
        <v>791860.14113616897</v>
      </c>
      <c r="AH1048" s="99">
        <v>0</v>
      </c>
      <c r="AI1048" s="99">
        <v>0</v>
      </c>
      <c r="AJ1048" s="99">
        <v>470179.00432968099</v>
      </c>
      <c r="AK1048" s="99">
        <v>0</v>
      </c>
      <c r="AL1048" s="99">
        <v>0</v>
      </c>
      <c r="AM1048" s="99">
        <v>134906.015663147</v>
      </c>
      <c r="AN1048" s="99">
        <v>5773119.5989379901</v>
      </c>
      <c r="AO1048" s="99">
        <v>16829957.436035201</v>
      </c>
      <c r="AP1048" s="99">
        <v>0</v>
      </c>
      <c r="AQ1048" s="99">
        <v>11257564.6650391</v>
      </c>
      <c r="AR1048" s="99">
        <v>6261328.4347534198</v>
      </c>
      <c r="AS1048" s="99">
        <v>65285.7734985352</v>
      </c>
      <c r="AT1048" s="99">
        <v>0</v>
      </c>
      <c r="AU1048" s="99">
        <v>0</v>
      </c>
      <c r="AV1048" s="99">
        <v>1616927.3857116699</v>
      </c>
      <c r="AW1048" s="99">
        <v>11892273.459228501</v>
      </c>
      <c r="AX1048" s="99">
        <v>10725917.114746099</v>
      </c>
      <c r="AY1048" s="99">
        <v>9401115.0449218806</v>
      </c>
      <c r="AZ1048" s="99">
        <v>5168834.0427856399</v>
      </c>
      <c r="BA1048" s="99">
        <v>0</v>
      </c>
      <c r="BB1048" s="99">
        <v>0</v>
      </c>
      <c r="BC1048" s="99">
        <v>3107626.1308288602</v>
      </c>
      <c r="BD1048" s="99">
        <v>0</v>
      </c>
      <c r="BE1048" s="99">
        <v>0</v>
      </c>
      <c r="BF1048" s="99">
        <v>855660.14241027797</v>
      </c>
      <c r="BG1048" s="99">
        <v>13795515.4967041</v>
      </c>
      <c r="BH1048" s="99">
        <v>3341381.4643249498</v>
      </c>
      <c r="BI1048" s="99">
        <v>0</v>
      </c>
      <c r="BJ1048" s="99">
        <v>3694787.5140075702</v>
      </c>
      <c r="BK1048" s="99">
        <v>2452422.0321350102</v>
      </c>
      <c r="BL1048" s="99">
        <v>0</v>
      </c>
      <c r="BM1048" s="99">
        <v>0</v>
      </c>
      <c r="BN1048" s="99">
        <v>0</v>
      </c>
      <c r="BO1048" s="99">
        <v>0</v>
      </c>
      <c r="BP1048" s="99">
        <v>0</v>
      </c>
      <c r="BQ1048" s="99">
        <v>0</v>
      </c>
      <c r="BR1048" s="99">
        <v>3173387.1927795401</v>
      </c>
      <c r="BS1048" s="99">
        <v>2151060.6363830599</v>
      </c>
      <c r="BT1048" s="99">
        <v>0</v>
      </c>
      <c r="BU1048" s="99">
        <v>0</v>
      </c>
      <c r="BV1048" s="99">
        <v>1684575.17791748</v>
      </c>
      <c r="BW1048" s="99">
        <v>0</v>
      </c>
      <c r="BX1048" s="99">
        <v>0</v>
      </c>
      <c r="BY1048" s="99">
        <v>0</v>
      </c>
      <c r="BZ1048" s="99">
        <v>0</v>
      </c>
      <c r="CA1048" s="99">
        <v>65216.134864330299</v>
      </c>
      <c r="CB1048" s="99">
        <v>4126731.7076721201</v>
      </c>
      <c r="CC1048" s="99">
        <v>28142705.7724609</v>
      </c>
      <c r="CD1048" s="99">
        <v>7075535.7249755897</v>
      </c>
      <c r="CE1048" s="99">
        <v>911.71235879510596</v>
      </c>
      <c r="CF1048" s="99">
        <v>135751.544364929</v>
      </c>
      <c r="CG1048" s="99">
        <v>863163.127426147</v>
      </c>
      <c r="CH1048" s="99">
        <v>0</v>
      </c>
      <c r="CI1048" s="99">
        <v>66117.058274269104</v>
      </c>
      <c r="CJ1048" s="99">
        <v>4261807.7592163105</v>
      </c>
      <c r="CK1048" s="99">
        <v>28966483.385497998</v>
      </c>
      <c r="CL1048" s="99">
        <v>7071459.7304077102</v>
      </c>
      <c r="CM1048" s="203">
        <f t="shared" si="48"/>
        <v>90449.4749441147</v>
      </c>
      <c r="CN1048" s="203">
        <f t="shared" si="49"/>
        <v>10034927.358154301</v>
      </c>
      <c r="CO1048" s="203">
        <f t="shared" si="50"/>
        <v>42761998.882202096</v>
      </c>
      <c r="CP1048" s="99">
        <v>7071459.7304077102</v>
      </c>
      <c r="CQ1048" s="99">
        <v>0</v>
      </c>
      <c r="CR1048" s="99">
        <v>0</v>
      </c>
      <c r="CS1048" s="99">
        <v>0</v>
      </c>
      <c r="CT1048" s="99">
        <v>0</v>
      </c>
    </row>
    <row r="1049" spans="1:98">
      <c r="A1049" s="98" t="s">
        <v>69</v>
      </c>
      <c r="B1049" s="100">
        <v>38322</v>
      </c>
      <c r="C1049" s="99">
        <v>44057.893746376001</v>
      </c>
      <c r="D1049" s="99">
        <v>0</v>
      </c>
      <c r="E1049" s="99">
        <v>21344.655377864801</v>
      </c>
      <c r="F1049" s="99">
        <v>13024.586950540501</v>
      </c>
      <c r="G1049" s="99">
        <v>120.193640370853</v>
      </c>
      <c r="H1049" s="99">
        <v>0</v>
      </c>
      <c r="I1049" s="99">
        <v>0</v>
      </c>
      <c r="J1049" s="99">
        <v>4575.6310127973602</v>
      </c>
      <c r="K1049" s="99">
        <v>20604.861905098001</v>
      </c>
      <c r="L1049" s="99">
        <v>29060.300465583801</v>
      </c>
      <c r="M1049" s="99">
        <v>27246.657363414801</v>
      </c>
      <c r="N1049" s="99">
        <v>4906.46782529354</v>
      </c>
      <c r="O1049" s="99">
        <v>0</v>
      </c>
      <c r="P1049" s="99">
        <v>0</v>
      </c>
      <c r="Q1049" s="99">
        <v>4361.4888649582899</v>
      </c>
      <c r="R1049" s="99">
        <v>0</v>
      </c>
      <c r="S1049" s="99">
        <v>0</v>
      </c>
      <c r="T1049" s="99">
        <v>926.45772646367595</v>
      </c>
      <c r="U1049" s="99">
        <v>24961.239193916299</v>
      </c>
      <c r="V1049" s="99">
        <v>2477859.0935668899</v>
      </c>
      <c r="W1049" s="99">
        <v>0</v>
      </c>
      <c r="X1049" s="99">
        <v>1679418.60456848</v>
      </c>
      <c r="Y1049" s="99">
        <v>948960.405807495</v>
      </c>
      <c r="Z1049" s="99">
        <v>23769.352152586001</v>
      </c>
      <c r="AA1049" s="99">
        <v>0</v>
      </c>
      <c r="AB1049" s="99">
        <v>0</v>
      </c>
      <c r="AC1049" s="99">
        <v>1351386.15994263</v>
      </c>
      <c r="AD1049" s="99">
        <v>5159171.1618652297</v>
      </c>
      <c r="AE1049" s="99">
        <v>1508200.25286865</v>
      </c>
      <c r="AF1049" s="99">
        <v>1370737.8586578399</v>
      </c>
      <c r="AG1049" s="99">
        <v>804386.43280792201</v>
      </c>
      <c r="AH1049" s="99">
        <v>0</v>
      </c>
      <c r="AI1049" s="99">
        <v>0</v>
      </c>
      <c r="AJ1049" s="99">
        <v>464393.56826782197</v>
      </c>
      <c r="AK1049" s="99">
        <v>0</v>
      </c>
      <c r="AL1049" s="99">
        <v>0</v>
      </c>
      <c r="AM1049" s="99">
        <v>141739.662893295</v>
      </c>
      <c r="AN1049" s="99">
        <v>6304016.3567504901</v>
      </c>
      <c r="AO1049" s="99">
        <v>17416532.6950684</v>
      </c>
      <c r="AP1049" s="99">
        <v>0</v>
      </c>
      <c r="AQ1049" s="99">
        <v>11184672.0345459</v>
      </c>
      <c r="AR1049" s="99">
        <v>6293292.5446777297</v>
      </c>
      <c r="AS1049" s="99">
        <v>151997.97580337501</v>
      </c>
      <c r="AT1049" s="99">
        <v>0</v>
      </c>
      <c r="AU1049" s="99">
        <v>0</v>
      </c>
      <c r="AV1049" s="99">
        <v>3191316.7149963402</v>
      </c>
      <c r="AW1049" s="99">
        <v>12273893.279663101</v>
      </c>
      <c r="AX1049" s="99">
        <v>10537895.569213901</v>
      </c>
      <c r="AY1049" s="99">
        <v>9592476.6506347694</v>
      </c>
      <c r="AZ1049" s="99">
        <v>5332420.9373779297</v>
      </c>
      <c r="BA1049" s="99">
        <v>0</v>
      </c>
      <c r="BB1049" s="99">
        <v>0</v>
      </c>
      <c r="BC1049" s="99">
        <v>3105834.2690734901</v>
      </c>
      <c r="BD1049" s="99">
        <v>0</v>
      </c>
      <c r="BE1049" s="99">
        <v>0</v>
      </c>
      <c r="BF1049" s="99">
        <v>913312.56621551502</v>
      </c>
      <c r="BG1049" s="99">
        <v>14976512.603515601</v>
      </c>
      <c r="BH1049" s="99">
        <v>3419528.2326354999</v>
      </c>
      <c r="BI1049" s="99">
        <v>0</v>
      </c>
      <c r="BJ1049" s="99">
        <v>3686033.3688964802</v>
      </c>
      <c r="BK1049" s="99">
        <v>2471712.3322448698</v>
      </c>
      <c r="BL1049" s="99">
        <v>0</v>
      </c>
      <c r="BM1049" s="99">
        <v>0</v>
      </c>
      <c r="BN1049" s="99">
        <v>0</v>
      </c>
      <c r="BO1049" s="99">
        <v>0</v>
      </c>
      <c r="BP1049" s="99">
        <v>0</v>
      </c>
      <c r="BQ1049" s="99">
        <v>0</v>
      </c>
      <c r="BR1049" s="99">
        <v>3245128.2919616699</v>
      </c>
      <c r="BS1049" s="99">
        <v>2250704.3059081999</v>
      </c>
      <c r="BT1049" s="99">
        <v>0</v>
      </c>
      <c r="BU1049" s="99">
        <v>0</v>
      </c>
      <c r="BV1049" s="99">
        <v>1660311.8618469201</v>
      </c>
      <c r="BW1049" s="99">
        <v>0</v>
      </c>
      <c r="BX1049" s="99">
        <v>0</v>
      </c>
      <c r="BY1049" s="99">
        <v>0</v>
      </c>
      <c r="BZ1049" s="99">
        <v>0</v>
      </c>
      <c r="CA1049" s="99">
        <v>65470.560874939001</v>
      </c>
      <c r="CB1049" s="99">
        <v>4155355.55718994</v>
      </c>
      <c r="CC1049" s="99">
        <v>28634951.721923798</v>
      </c>
      <c r="CD1049" s="99">
        <v>7098910.71203613</v>
      </c>
      <c r="CE1049" s="99">
        <v>931.27267420291901</v>
      </c>
      <c r="CF1049" s="99">
        <v>142495.659128189</v>
      </c>
      <c r="CG1049" s="99">
        <v>915682.18933105504</v>
      </c>
      <c r="CH1049" s="99">
        <v>0</v>
      </c>
      <c r="CI1049" s="99">
        <v>66432.588375091596</v>
      </c>
      <c r="CJ1049" s="99">
        <v>4296204.2437744103</v>
      </c>
      <c r="CK1049" s="99">
        <v>29529739.9453125</v>
      </c>
      <c r="CL1049" s="99">
        <v>7101779.73156738</v>
      </c>
      <c r="CM1049" s="203">
        <f t="shared" si="48"/>
        <v>91393.827569007903</v>
      </c>
      <c r="CN1049" s="203">
        <f t="shared" si="49"/>
        <v>10600220.6005249</v>
      </c>
      <c r="CO1049" s="203">
        <f t="shared" si="50"/>
        <v>44506252.548828103</v>
      </c>
      <c r="CP1049" s="99">
        <v>7101779.73156738</v>
      </c>
      <c r="CQ1049" s="99">
        <v>0</v>
      </c>
      <c r="CR1049" s="99">
        <v>0</v>
      </c>
      <c r="CS1049" s="99">
        <v>0</v>
      </c>
      <c r="CT1049" s="99">
        <v>0</v>
      </c>
    </row>
    <row r="1050" spans="1:98">
      <c r="A1050" s="98" t="s">
        <v>69</v>
      </c>
      <c r="B1050" s="100">
        <v>38412</v>
      </c>
      <c r="C1050" s="99">
        <v>45554.096637725801</v>
      </c>
      <c r="D1050" s="99">
        <v>0</v>
      </c>
      <c r="E1050" s="99">
        <v>21063.058919668201</v>
      </c>
      <c r="F1050" s="99">
        <v>13073.5497041941</v>
      </c>
      <c r="G1050" s="99">
        <v>159.32319814153001</v>
      </c>
      <c r="H1050" s="99">
        <v>0</v>
      </c>
      <c r="I1050" s="99">
        <v>0</v>
      </c>
      <c r="J1050" s="99">
        <v>6519.3084126710901</v>
      </c>
      <c r="K1050" s="99">
        <v>18659.351665735201</v>
      </c>
      <c r="L1050" s="99">
        <v>29428.2307729721</v>
      </c>
      <c r="M1050" s="99">
        <v>27773.638026475899</v>
      </c>
      <c r="N1050" s="99">
        <v>5016.210703969</v>
      </c>
      <c r="O1050" s="99">
        <v>0</v>
      </c>
      <c r="P1050" s="99">
        <v>0</v>
      </c>
      <c r="Q1050" s="99">
        <v>4338.9784109592401</v>
      </c>
      <c r="R1050" s="99">
        <v>0</v>
      </c>
      <c r="S1050" s="99">
        <v>0</v>
      </c>
      <c r="T1050" s="99">
        <v>899.80194009095396</v>
      </c>
      <c r="U1050" s="99">
        <v>25101.2163875103</v>
      </c>
      <c r="V1050" s="99">
        <v>2556352.2044372601</v>
      </c>
      <c r="W1050" s="99">
        <v>0</v>
      </c>
      <c r="X1050" s="99">
        <v>1651587.86682129</v>
      </c>
      <c r="Y1050" s="99">
        <v>938244.94410705601</v>
      </c>
      <c r="Z1050" s="99">
        <v>30497.420145511602</v>
      </c>
      <c r="AA1050" s="99">
        <v>0</v>
      </c>
      <c r="AB1050" s="99">
        <v>0</v>
      </c>
      <c r="AC1050" s="99">
        <v>2000751.63140869</v>
      </c>
      <c r="AD1050" s="99">
        <v>4578025.6889038105</v>
      </c>
      <c r="AE1050" s="99">
        <v>1541621.58499146</v>
      </c>
      <c r="AF1050" s="99">
        <v>1387403.3429870601</v>
      </c>
      <c r="AG1050" s="99">
        <v>815196.68527984596</v>
      </c>
      <c r="AH1050" s="99">
        <v>0</v>
      </c>
      <c r="AI1050" s="99">
        <v>0</v>
      </c>
      <c r="AJ1050" s="99">
        <v>447838.20185852097</v>
      </c>
      <c r="AK1050" s="99">
        <v>0</v>
      </c>
      <c r="AL1050" s="99">
        <v>0</v>
      </c>
      <c r="AM1050" s="99">
        <v>140378.86820220901</v>
      </c>
      <c r="AN1050" s="99">
        <v>6597415.94567871</v>
      </c>
      <c r="AO1050" s="99">
        <v>18223061.747314502</v>
      </c>
      <c r="AP1050" s="99">
        <v>0</v>
      </c>
      <c r="AQ1050" s="99">
        <v>11172656.884887701</v>
      </c>
      <c r="AR1050" s="99">
        <v>6372045.8772582998</v>
      </c>
      <c r="AS1050" s="99">
        <v>197171.077537537</v>
      </c>
      <c r="AT1050" s="99">
        <v>0</v>
      </c>
      <c r="AU1050" s="99">
        <v>0</v>
      </c>
      <c r="AV1050" s="99">
        <v>4751651.1713256799</v>
      </c>
      <c r="AW1050" s="99">
        <v>10984354.979614301</v>
      </c>
      <c r="AX1050" s="99">
        <v>10813809.8580322</v>
      </c>
      <c r="AY1050" s="99">
        <v>9894883.34301758</v>
      </c>
      <c r="AZ1050" s="99">
        <v>5472590.1279296903</v>
      </c>
      <c r="BA1050" s="99">
        <v>0</v>
      </c>
      <c r="BB1050" s="99">
        <v>0</v>
      </c>
      <c r="BC1050" s="99">
        <v>3067980.8214721698</v>
      </c>
      <c r="BD1050" s="99">
        <v>0</v>
      </c>
      <c r="BE1050" s="99">
        <v>0</v>
      </c>
      <c r="BF1050" s="99">
        <v>911176.76870727504</v>
      </c>
      <c r="BG1050" s="99">
        <v>15647340.978759799</v>
      </c>
      <c r="BH1050" s="99">
        <v>3570897.2093505901</v>
      </c>
      <c r="BI1050" s="99">
        <v>0</v>
      </c>
      <c r="BJ1050" s="99">
        <v>3733609.0326232901</v>
      </c>
      <c r="BK1050" s="99">
        <v>2539713.9579162602</v>
      </c>
      <c r="BL1050" s="99">
        <v>0</v>
      </c>
      <c r="BM1050" s="99">
        <v>0</v>
      </c>
      <c r="BN1050" s="99">
        <v>0</v>
      </c>
      <c r="BO1050" s="99">
        <v>0</v>
      </c>
      <c r="BP1050" s="99">
        <v>0</v>
      </c>
      <c r="BQ1050" s="99">
        <v>0</v>
      </c>
      <c r="BR1050" s="99">
        <v>3304527.50036621</v>
      </c>
      <c r="BS1050" s="99">
        <v>2330146.1293945299</v>
      </c>
      <c r="BT1050" s="99">
        <v>0</v>
      </c>
      <c r="BU1050" s="99">
        <v>0</v>
      </c>
      <c r="BV1050" s="99">
        <v>1641664.8641967799</v>
      </c>
      <c r="BW1050" s="99">
        <v>0</v>
      </c>
      <c r="BX1050" s="99">
        <v>0</v>
      </c>
      <c r="BY1050" s="99">
        <v>0</v>
      </c>
      <c r="BZ1050" s="99">
        <v>0</v>
      </c>
      <c r="CA1050" s="99">
        <v>66620.085910797105</v>
      </c>
      <c r="CB1050" s="99">
        <v>4208371.0655517597</v>
      </c>
      <c r="CC1050" s="99">
        <v>29402074.611328099</v>
      </c>
      <c r="CD1050" s="99">
        <v>7292233.9019165002</v>
      </c>
      <c r="CE1050" s="99">
        <v>906.01058422774099</v>
      </c>
      <c r="CF1050" s="99">
        <v>142327.94068527201</v>
      </c>
      <c r="CG1050" s="99">
        <v>923493.09738159203</v>
      </c>
      <c r="CH1050" s="99">
        <v>0</v>
      </c>
      <c r="CI1050" s="99">
        <v>67510.862817764297</v>
      </c>
      <c r="CJ1050" s="99">
        <v>4351790.92468262</v>
      </c>
      <c r="CK1050" s="99">
        <v>30313568.139160201</v>
      </c>
      <c r="CL1050" s="99">
        <v>7284975.00317383</v>
      </c>
      <c r="CM1050" s="203">
        <f t="shared" si="48"/>
        <v>92612.079205274596</v>
      </c>
      <c r="CN1050" s="203">
        <f t="shared" si="49"/>
        <v>10949206.87036133</v>
      </c>
      <c r="CO1050" s="203">
        <f t="shared" si="50"/>
        <v>45960909.117919996</v>
      </c>
      <c r="CP1050" s="99">
        <v>7284975.00317383</v>
      </c>
      <c r="CQ1050" s="99">
        <v>0</v>
      </c>
      <c r="CR1050" s="99">
        <v>0</v>
      </c>
      <c r="CS1050" s="99">
        <v>0</v>
      </c>
      <c r="CT1050" s="99">
        <v>0</v>
      </c>
    </row>
    <row r="1051" spans="1:98">
      <c r="A1051" s="98" t="s">
        <v>69</v>
      </c>
      <c r="B1051" s="100">
        <v>38504</v>
      </c>
      <c r="C1051" s="99">
        <v>46473.741768360102</v>
      </c>
      <c r="D1051" s="99">
        <v>0</v>
      </c>
      <c r="E1051" s="99">
        <v>20788.174154281602</v>
      </c>
      <c r="F1051" s="99">
        <v>13153.3749978542</v>
      </c>
      <c r="G1051" s="99">
        <v>197.09680041670799</v>
      </c>
      <c r="H1051" s="99">
        <v>0</v>
      </c>
      <c r="I1051" s="99">
        <v>0</v>
      </c>
      <c r="J1051" s="99">
        <v>8287.3665760755503</v>
      </c>
      <c r="K1051" s="99">
        <v>16706.9793767929</v>
      </c>
      <c r="L1051" s="99">
        <v>29945.465703010599</v>
      </c>
      <c r="M1051" s="99">
        <v>28300.1662786007</v>
      </c>
      <c r="N1051" s="99">
        <v>5055.54689627886</v>
      </c>
      <c r="O1051" s="99">
        <v>0</v>
      </c>
      <c r="P1051" s="99">
        <v>0</v>
      </c>
      <c r="Q1051" s="99">
        <v>4339.7333137988999</v>
      </c>
      <c r="R1051" s="99">
        <v>0</v>
      </c>
      <c r="S1051" s="99">
        <v>0</v>
      </c>
      <c r="T1051" s="99">
        <v>884.75297629833199</v>
      </c>
      <c r="U1051" s="99">
        <v>25237.751188516599</v>
      </c>
      <c r="V1051" s="99">
        <v>2572927.3739929199</v>
      </c>
      <c r="W1051" s="99">
        <v>186.36437371559401</v>
      </c>
      <c r="X1051" s="99">
        <v>1633279.51377869</v>
      </c>
      <c r="Y1051" s="99">
        <v>955924.90249633801</v>
      </c>
      <c r="Z1051" s="99">
        <v>38402.111103057898</v>
      </c>
      <c r="AA1051" s="99">
        <v>0</v>
      </c>
      <c r="AB1051" s="99">
        <v>0</v>
      </c>
      <c r="AC1051" s="99">
        <v>2753016.6078491202</v>
      </c>
      <c r="AD1051" s="99">
        <v>4038937.6203002902</v>
      </c>
      <c r="AE1051" s="99">
        <v>1557963.00434875</v>
      </c>
      <c r="AF1051" s="99">
        <v>1393466.40713501</v>
      </c>
      <c r="AG1051" s="99">
        <v>816483.59471893299</v>
      </c>
      <c r="AH1051" s="99">
        <v>0</v>
      </c>
      <c r="AI1051" s="99">
        <v>0</v>
      </c>
      <c r="AJ1051" s="99">
        <v>456917.259140015</v>
      </c>
      <c r="AK1051" s="99">
        <v>0</v>
      </c>
      <c r="AL1051" s="99">
        <v>0</v>
      </c>
      <c r="AM1051" s="99">
        <v>143462.54638290399</v>
      </c>
      <c r="AN1051" s="99">
        <v>6859282.60473633</v>
      </c>
      <c r="AO1051" s="99">
        <v>18442374.800292999</v>
      </c>
      <c r="AP1051" s="99">
        <v>1438.8576113879701</v>
      </c>
      <c r="AQ1051" s="99">
        <v>11145629.291137701</v>
      </c>
      <c r="AR1051" s="99">
        <v>6513219.2576293899</v>
      </c>
      <c r="AS1051" s="99">
        <v>247920.808450699</v>
      </c>
      <c r="AT1051" s="99">
        <v>0</v>
      </c>
      <c r="AU1051" s="99">
        <v>0</v>
      </c>
      <c r="AV1051" s="99">
        <v>6303225.6060790997</v>
      </c>
      <c r="AW1051" s="99">
        <v>9758416.6602783203</v>
      </c>
      <c r="AX1051" s="99">
        <v>11057851.5749512</v>
      </c>
      <c r="AY1051" s="99">
        <v>10024608.5904541</v>
      </c>
      <c r="AZ1051" s="99">
        <v>5523274.1048584003</v>
      </c>
      <c r="BA1051" s="99">
        <v>0</v>
      </c>
      <c r="BB1051" s="99">
        <v>0</v>
      </c>
      <c r="BC1051" s="99">
        <v>3130607.9690856901</v>
      </c>
      <c r="BD1051" s="99">
        <v>0</v>
      </c>
      <c r="BE1051" s="99">
        <v>0</v>
      </c>
      <c r="BF1051" s="99">
        <v>936364.10745239304</v>
      </c>
      <c r="BG1051" s="99">
        <v>16207524.3525391</v>
      </c>
      <c r="BH1051" s="99">
        <v>3672657.05145264</v>
      </c>
      <c r="BI1051" s="99">
        <v>113.693070868962</v>
      </c>
      <c r="BJ1051" s="99">
        <v>3813037.5950927702</v>
      </c>
      <c r="BK1051" s="99">
        <v>2611426.0278625502</v>
      </c>
      <c r="BL1051" s="99">
        <v>0</v>
      </c>
      <c r="BM1051" s="99">
        <v>0</v>
      </c>
      <c r="BN1051" s="99">
        <v>0</v>
      </c>
      <c r="BO1051" s="99">
        <v>0</v>
      </c>
      <c r="BP1051" s="99">
        <v>0</v>
      </c>
      <c r="BQ1051" s="99">
        <v>0</v>
      </c>
      <c r="BR1051" s="99">
        <v>3371110.8564147898</v>
      </c>
      <c r="BS1051" s="99">
        <v>2371344.1205749498</v>
      </c>
      <c r="BT1051" s="99">
        <v>0</v>
      </c>
      <c r="BU1051" s="99">
        <v>0</v>
      </c>
      <c r="BV1051" s="99">
        <v>1741448.3299408001</v>
      </c>
      <c r="BW1051" s="99">
        <v>0</v>
      </c>
      <c r="BX1051" s="99">
        <v>0</v>
      </c>
      <c r="BY1051" s="99">
        <v>0</v>
      </c>
      <c r="BZ1051" s="99">
        <v>0</v>
      </c>
      <c r="CA1051" s="99">
        <v>67288.359711647005</v>
      </c>
      <c r="CB1051" s="99">
        <v>4194268.0283203102</v>
      </c>
      <c r="CC1051" s="99">
        <v>29444270.614990201</v>
      </c>
      <c r="CD1051" s="99">
        <v>7469531.0769653302</v>
      </c>
      <c r="CE1051" s="99">
        <v>886.85527276247694</v>
      </c>
      <c r="CF1051" s="99">
        <v>141033.99430465701</v>
      </c>
      <c r="CG1051" s="99">
        <v>921593.69774627697</v>
      </c>
      <c r="CH1051" s="99">
        <v>0</v>
      </c>
      <c r="CI1051" s="99">
        <v>68170.931850433393</v>
      </c>
      <c r="CJ1051" s="99">
        <v>4333751.1423339797</v>
      </c>
      <c r="CK1051" s="99">
        <v>30416459.114746101</v>
      </c>
      <c r="CL1051" s="99">
        <v>7478352.8408813505</v>
      </c>
      <c r="CM1051" s="203">
        <f t="shared" si="48"/>
        <v>93408.683038949996</v>
      </c>
      <c r="CN1051" s="203">
        <f t="shared" si="49"/>
        <v>11193033.747070309</v>
      </c>
      <c r="CO1051" s="203">
        <f t="shared" si="50"/>
        <v>46623983.467285201</v>
      </c>
      <c r="CP1051" s="99">
        <v>7478352.8408813505</v>
      </c>
      <c r="CQ1051" s="99">
        <v>0</v>
      </c>
      <c r="CR1051" s="99">
        <v>0</v>
      </c>
      <c r="CS1051" s="99">
        <v>0</v>
      </c>
      <c r="CT1051" s="99">
        <v>0</v>
      </c>
    </row>
    <row r="1052" spans="1:98">
      <c r="A1052" s="98" t="s">
        <v>69</v>
      </c>
      <c r="B1052" s="100">
        <v>38596</v>
      </c>
      <c r="C1052" s="99">
        <v>47166.876278877302</v>
      </c>
      <c r="D1052" s="99">
        <v>0</v>
      </c>
      <c r="E1052" s="99">
        <v>20923.665612459201</v>
      </c>
      <c r="F1052" s="99">
        <v>13550.761487841601</v>
      </c>
      <c r="G1052" s="99">
        <v>226.52910627983499</v>
      </c>
      <c r="H1052" s="99">
        <v>0</v>
      </c>
      <c r="I1052" s="99">
        <v>0</v>
      </c>
      <c r="J1052" s="99">
        <v>10295.8396617174</v>
      </c>
      <c r="K1052" s="99">
        <v>15019.0708645582</v>
      </c>
      <c r="L1052" s="99">
        <v>30163.695554256399</v>
      </c>
      <c r="M1052" s="99">
        <v>29073.1349098682</v>
      </c>
      <c r="N1052" s="99">
        <v>5076.1550260186204</v>
      </c>
      <c r="O1052" s="99">
        <v>0</v>
      </c>
      <c r="P1052" s="99">
        <v>0</v>
      </c>
      <c r="Q1052" s="99">
        <v>4329.1521289944603</v>
      </c>
      <c r="R1052" s="99">
        <v>0</v>
      </c>
      <c r="S1052" s="99">
        <v>0</v>
      </c>
      <c r="T1052" s="99">
        <v>876.24260890483902</v>
      </c>
      <c r="U1052" s="99">
        <v>25161.5285081863</v>
      </c>
      <c r="V1052" s="99">
        <v>2605385.4451599098</v>
      </c>
      <c r="W1052" s="99">
        <v>70.802207321859896</v>
      </c>
      <c r="X1052" s="99">
        <v>1621120.99829102</v>
      </c>
      <c r="Y1052" s="99">
        <v>956076.34538268996</v>
      </c>
      <c r="Z1052" s="99">
        <v>44789.746332168601</v>
      </c>
      <c r="AA1052" s="99">
        <v>0</v>
      </c>
      <c r="AB1052" s="99">
        <v>0</v>
      </c>
      <c r="AC1052" s="99">
        <v>3486276.8514099098</v>
      </c>
      <c r="AD1052" s="99">
        <v>3364654.3453064002</v>
      </c>
      <c r="AE1052" s="99">
        <v>1526588.15942383</v>
      </c>
      <c r="AF1052" s="99">
        <v>1445971.00996399</v>
      </c>
      <c r="AG1052" s="99">
        <v>815911.79797363305</v>
      </c>
      <c r="AH1052" s="99">
        <v>0</v>
      </c>
      <c r="AI1052" s="99">
        <v>0</v>
      </c>
      <c r="AJ1052" s="99">
        <v>446164.39184570301</v>
      </c>
      <c r="AK1052" s="99">
        <v>0</v>
      </c>
      <c r="AL1052" s="99">
        <v>0</v>
      </c>
      <c r="AM1052" s="99">
        <v>132605.299688339</v>
      </c>
      <c r="AN1052" s="99">
        <v>6867328.8285522498</v>
      </c>
      <c r="AO1052" s="99">
        <v>19007174.310791001</v>
      </c>
      <c r="AP1052" s="99">
        <v>538.53605131059896</v>
      </c>
      <c r="AQ1052" s="99">
        <v>11255410.1253662</v>
      </c>
      <c r="AR1052" s="99">
        <v>6630755.8868408203</v>
      </c>
      <c r="AS1052" s="99">
        <v>296335.32899856602</v>
      </c>
      <c r="AT1052" s="99">
        <v>0</v>
      </c>
      <c r="AU1052" s="99">
        <v>0</v>
      </c>
      <c r="AV1052" s="99">
        <v>7886612.3559570303</v>
      </c>
      <c r="AW1052" s="99">
        <v>8210431.5971679697</v>
      </c>
      <c r="AX1052" s="99">
        <v>11136211.1096191</v>
      </c>
      <c r="AY1052" s="99">
        <v>10458243.0708008</v>
      </c>
      <c r="AZ1052" s="99">
        <v>5608586.0835571298</v>
      </c>
      <c r="BA1052" s="99">
        <v>0</v>
      </c>
      <c r="BB1052" s="99">
        <v>0</v>
      </c>
      <c r="BC1052" s="99">
        <v>3119301.7371215802</v>
      </c>
      <c r="BD1052" s="99">
        <v>0</v>
      </c>
      <c r="BE1052" s="99">
        <v>0</v>
      </c>
      <c r="BF1052" s="99">
        <v>884908.61638641404</v>
      </c>
      <c r="BG1052" s="99">
        <v>16241551.1363525</v>
      </c>
      <c r="BH1052" s="99">
        <v>3856442.6087951702</v>
      </c>
      <c r="BI1052" s="99">
        <v>142.18044752255099</v>
      </c>
      <c r="BJ1052" s="99">
        <v>3976031.4937744099</v>
      </c>
      <c r="BK1052" s="99">
        <v>2681723.9407043499</v>
      </c>
      <c r="BL1052" s="99">
        <v>0</v>
      </c>
      <c r="BM1052" s="99">
        <v>0</v>
      </c>
      <c r="BN1052" s="99">
        <v>0</v>
      </c>
      <c r="BO1052" s="99">
        <v>0</v>
      </c>
      <c r="BP1052" s="99">
        <v>0</v>
      </c>
      <c r="BQ1052" s="99">
        <v>0</v>
      </c>
      <c r="BR1052" s="99">
        <v>3547786.6035156301</v>
      </c>
      <c r="BS1052" s="99">
        <v>2467742.4478454599</v>
      </c>
      <c r="BT1052" s="99">
        <v>0</v>
      </c>
      <c r="BU1052" s="99">
        <v>0</v>
      </c>
      <c r="BV1052" s="99">
        <v>1770335.8011169401</v>
      </c>
      <c r="BW1052" s="99">
        <v>0</v>
      </c>
      <c r="BX1052" s="99">
        <v>0</v>
      </c>
      <c r="BY1052" s="99">
        <v>0</v>
      </c>
      <c r="BZ1052" s="99">
        <v>0</v>
      </c>
      <c r="CA1052" s="99">
        <v>67998.187286376997</v>
      </c>
      <c r="CB1052" s="99">
        <v>4236685.0072631799</v>
      </c>
      <c r="CC1052" s="99">
        <v>30403278.0310059</v>
      </c>
      <c r="CD1052" s="99">
        <v>7867590.3549804697</v>
      </c>
      <c r="CE1052" s="99">
        <v>870.76803895831097</v>
      </c>
      <c r="CF1052" s="99">
        <v>134242.98300361601</v>
      </c>
      <c r="CG1052" s="99">
        <v>895621.05368042004</v>
      </c>
      <c r="CH1052" s="99">
        <v>0</v>
      </c>
      <c r="CI1052" s="99">
        <v>68858.268072128296</v>
      </c>
      <c r="CJ1052" s="99">
        <v>4371394.0503540002</v>
      </c>
      <c r="CK1052" s="99">
        <v>31265792.690673798</v>
      </c>
      <c r="CL1052" s="99">
        <v>7867268.5501098596</v>
      </c>
      <c r="CM1052" s="203">
        <f t="shared" si="48"/>
        <v>94019.796580314593</v>
      </c>
      <c r="CN1052" s="203">
        <f t="shared" si="49"/>
        <v>11238722.87890625</v>
      </c>
      <c r="CO1052" s="203">
        <f t="shared" si="50"/>
        <v>47507343.8270263</v>
      </c>
      <c r="CP1052" s="99">
        <v>7867268.5501098596</v>
      </c>
      <c r="CQ1052" s="99">
        <v>0</v>
      </c>
      <c r="CR1052" s="99">
        <v>0</v>
      </c>
      <c r="CS1052" s="99">
        <v>0</v>
      </c>
      <c r="CT1052" s="99">
        <v>0</v>
      </c>
    </row>
    <row r="1053" spans="1:98">
      <c r="A1053" s="98" t="s">
        <v>69</v>
      </c>
      <c r="B1053" s="100">
        <v>38687</v>
      </c>
      <c r="C1053" s="99">
        <v>48278.3490810394</v>
      </c>
      <c r="D1053" s="99">
        <v>0</v>
      </c>
      <c r="E1053" s="99">
        <v>20587.497571945201</v>
      </c>
      <c r="F1053" s="99">
        <v>13428.1373820305</v>
      </c>
      <c r="G1053" s="99">
        <v>257.71204692497798</v>
      </c>
      <c r="H1053" s="99">
        <v>0</v>
      </c>
      <c r="I1053" s="99">
        <v>0</v>
      </c>
      <c r="J1053" s="99">
        <v>12303.4784884453</v>
      </c>
      <c r="K1053" s="99">
        <v>13185.6523874998</v>
      </c>
      <c r="L1053" s="99">
        <v>29540.746133565899</v>
      </c>
      <c r="M1053" s="99">
        <v>29698.855682134599</v>
      </c>
      <c r="N1053" s="99">
        <v>5082.6188150644302</v>
      </c>
      <c r="O1053" s="99">
        <v>0</v>
      </c>
      <c r="P1053" s="99">
        <v>0</v>
      </c>
      <c r="Q1053" s="99">
        <v>4354.1430668830899</v>
      </c>
      <c r="R1053" s="99">
        <v>0</v>
      </c>
      <c r="S1053" s="99">
        <v>0</v>
      </c>
      <c r="T1053" s="99">
        <v>845.356245242059</v>
      </c>
      <c r="U1053" s="99">
        <v>25552.686592578899</v>
      </c>
      <c r="V1053" s="99">
        <v>2655754.2443542499</v>
      </c>
      <c r="W1053" s="99">
        <v>130.23337396420499</v>
      </c>
      <c r="X1053" s="99">
        <v>1588536.8058166499</v>
      </c>
      <c r="Y1053" s="99">
        <v>952138.75099945103</v>
      </c>
      <c r="Z1053" s="99">
        <v>52475.121558189399</v>
      </c>
      <c r="AA1053" s="99">
        <v>0</v>
      </c>
      <c r="AB1053" s="99">
        <v>0</v>
      </c>
      <c r="AC1053" s="99">
        <v>4436958.9126586895</v>
      </c>
      <c r="AD1053" s="99">
        <v>2934554.9724426302</v>
      </c>
      <c r="AE1053" s="99">
        <v>1458138.9136352499</v>
      </c>
      <c r="AF1053" s="99">
        <v>1465550.0525054899</v>
      </c>
      <c r="AG1053" s="99">
        <v>811376.54509735096</v>
      </c>
      <c r="AH1053" s="99">
        <v>0</v>
      </c>
      <c r="AI1053" s="99">
        <v>0</v>
      </c>
      <c r="AJ1053" s="99">
        <v>450915.07775497402</v>
      </c>
      <c r="AK1053" s="99">
        <v>0</v>
      </c>
      <c r="AL1053" s="99">
        <v>0</v>
      </c>
      <c r="AM1053" s="99">
        <v>128534.473563194</v>
      </c>
      <c r="AN1053" s="99">
        <v>7317707.2067260696</v>
      </c>
      <c r="AO1053" s="99">
        <v>19647872.927490201</v>
      </c>
      <c r="AP1053" s="99">
        <v>1175.34109675884</v>
      </c>
      <c r="AQ1053" s="99">
        <v>11202625.553588901</v>
      </c>
      <c r="AR1053" s="99">
        <v>6715213.1520385696</v>
      </c>
      <c r="AS1053" s="99">
        <v>351024.39762115502</v>
      </c>
      <c r="AT1053" s="99">
        <v>0</v>
      </c>
      <c r="AU1053" s="99">
        <v>0</v>
      </c>
      <c r="AV1053" s="99">
        <v>9901970.6813964806</v>
      </c>
      <c r="AW1053" s="99">
        <v>7287088.3510742197</v>
      </c>
      <c r="AX1053" s="99">
        <v>10738826.3518066</v>
      </c>
      <c r="AY1053" s="99">
        <v>10832171.6018066</v>
      </c>
      <c r="AZ1053" s="99">
        <v>5675176.4337158203</v>
      </c>
      <c r="BA1053" s="99">
        <v>0</v>
      </c>
      <c r="BB1053" s="99">
        <v>0</v>
      </c>
      <c r="BC1053" s="99">
        <v>3198871.7392272898</v>
      </c>
      <c r="BD1053" s="99">
        <v>0</v>
      </c>
      <c r="BE1053" s="99">
        <v>0</v>
      </c>
      <c r="BF1053" s="99">
        <v>869221.59338378895</v>
      </c>
      <c r="BG1053" s="99">
        <v>17157500.3212891</v>
      </c>
      <c r="BH1053" s="99">
        <v>4015270.1625060998</v>
      </c>
      <c r="BI1053" s="99">
        <v>230.289369480684</v>
      </c>
      <c r="BJ1053" s="99">
        <v>3999599.7908630399</v>
      </c>
      <c r="BK1053" s="99">
        <v>2732929.3885803199</v>
      </c>
      <c r="BL1053" s="99">
        <v>0</v>
      </c>
      <c r="BM1053" s="99">
        <v>0</v>
      </c>
      <c r="BN1053" s="99">
        <v>0</v>
      </c>
      <c r="BO1053" s="99">
        <v>0</v>
      </c>
      <c r="BP1053" s="99">
        <v>0</v>
      </c>
      <c r="BQ1053" s="99">
        <v>0</v>
      </c>
      <c r="BR1053" s="99">
        <v>3671826.8020324698</v>
      </c>
      <c r="BS1053" s="99">
        <v>2501830.3659668001</v>
      </c>
      <c r="BT1053" s="99">
        <v>0</v>
      </c>
      <c r="BU1053" s="99">
        <v>0</v>
      </c>
      <c r="BV1053" s="99">
        <v>1834445.0231933601</v>
      </c>
      <c r="BW1053" s="99">
        <v>0</v>
      </c>
      <c r="BX1053" s="99">
        <v>0</v>
      </c>
      <c r="BY1053" s="99">
        <v>0</v>
      </c>
      <c r="BZ1053" s="99">
        <v>0</v>
      </c>
      <c r="CA1053" s="99">
        <v>68926.824342727705</v>
      </c>
      <c r="CB1053" s="99">
        <v>4245597.8638305701</v>
      </c>
      <c r="CC1053" s="99">
        <v>30891934.301757801</v>
      </c>
      <c r="CD1053" s="99">
        <v>8011169.2520752</v>
      </c>
      <c r="CE1053" s="99">
        <v>855.40507011860598</v>
      </c>
      <c r="CF1053" s="99">
        <v>132140.72547721901</v>
      </c>
      <c r="CG1053" s="99">
        <v>891309.85104370106</v>
      </c>
      <c r="CH1053" s="99">
        <v>0</v>
      </c>
      <c r="CI1053" s="99">
        <v>69811.055795669599</v>
      </c>
      <c r="CJ1053" s="99">
        <v>4379117.82104492</v>
      </c>
      <c r="CK1053" s="99">
        <v>31780673.456054699</v>
      </c>
      <c r="CL1053" s="99">
        <v>8013620.2837524395</v>
      </c>
      <c r="CM1053" s="203">
        <f t="shared" si="48"/>
        <v>95363.742388248502</v>
      </c>
      <c r="CN1053" s="203">
        <f t="shared" si="49"/>
        <v>11696825.027770989</v>
      </c>
      <c r="CO1053" s="203">
        <f t="shared" si="50"/>
        <v>48938173.777343795</v>
      </c>
      <c r="CP1053" s="99">
        <v>8013620.2837524395</v>
      </c>
      <c r="CQ1053" s="99">
        <v>0</v>
      </c>
      <c r="CR1053" s="99">
        <v>0</v>
      </c>
      <c r="CS1053" s="99">
        <v>0</v>
      </c>
      <c r="CT1053" s="99">
        <v>0</v>
      </c>
    </row>
    <row r="1054" spans="1:98">
      <c r="A1054" s="98" t="s">
        <v>69</v>
      </c>
      <c r="B1054" s="100">
        <v>38777</v>
      </c>
      <c r="C1054" s="99">
        <v>49339.461271762797</v>
      </c>
      <c r="D1054" s="99">
        <v>0</v>
      </c>
      <c r="E1054" s="99">
        <v>20214.566949367501</v>
      </c>
      <c r="F1054" s="99">
        <v>13313.676046729101</v>
      </c>
      <c r="G1054" s="99">
        <v>290.06402615457802</v>
      </c>
      <c r="H1054" s="99">
        <v>0</v>
      </c>
      <c r="I1054" s="99">
        <v>0</v>
      </c>
      <c r="J1054" s="99">
        <v>14177.7502398491</v>
      </c>
      <c r="K1054" s="99">
        <v>11572.429025054</v>
      </c>
      <c r="L1054" s="99">
        <v>14063.368420004799</v>
      </c>
      <c r="M1054" s="99">
        <v>30033.1320519447</v>
      </c>
      <c r="N1054" s="99">
        <v>5074.4331037402198</v>
      </c>
      <c r="O1054" s="99">
        <v>20228.996051549901</v>
      </c>
      <c r="P1054" s="99">
        <v>0</v>
      </c>
      <c r="Q1054" s="99">
        <v>4368.5767865180997</v>
      </c>
      <c r="R1054" s="99">
        <v>587.08351007849001</v>
      </c>
      <c r="S1054" s="99">
        <v>0</v>
      </c>
      <c r="T1054" s="99">
        <v>266.853119824082</v>
      </c>
      <c r="U1054" s="99">
        <v>25782.682041883501</v>
      </c>
      <c r="V1054" s="99">
        <v>2722262.7031555199</v>
      </c>
      <c r="W1054" s="99">
        <v>151.15781269967599</v>
      </c>
      <c r="X1054" s="99">
        <v>1571582.22177124</v>
      </c>
      <c r="Y1054" s="99">
        <v>950628.14136505104</v>
      </c>
      <c r="Z1054" s="99">
        <v>60600.328010559097</v>
      </c>
      <c r="AA1054" s="99">
        <v>0</v>
      </c>
      <c r="AB1054" s="99">
        <v>0</v>
      </c>
      <c r="AC1054" s="99">
        <v>5145503.3626709003</v>
      </c>
      <c r="AD1054" s="99">
        <v>2455160.50927734</v>
      </c>
      <c r="AE1054" s="99">
        <v>610829.32974243199</v>
      </c>
      <c r="AF1054" s="99">
        <v>1494504.4247894301</v>
      </c>
      <c r="AG1054" s="99">
        <v>801278.38303375198</v>
      </c>
      <c r="AH1054" s="99">
        <v>959794.08958435105</v>
      </c>
      <c r="AI1054" s="99">
        <v>0</v>
      </c>
      <c r="AJ1054" s="99">
        <v>452751.19089508097</v>
      </c>
      <c r="AK1054" s="99">
        <v>90486.179189682007</v>
      </c>
      <c r="AL1054" s="99">
        <v>0</v>
      </c>
      <c r="AM1054" s="99">
        <v>43881.5870862007</v>
      </c>
      <c r="AN1054" s="99">
        <v>7616907.5756225605</v>
      </c>
      <c r="AO1054" s="99">
        <v>20321552.5698242</v>
      </c>
      <c r="AP1054" s="99">
        <v>1544.97199353576</v>
      </c>
      <c r="AQ1054" s="99">
        <v>11222621.1419678</v>
      </c>
      <c r="AR1054" s="99">
        <v>6813913.3823852502</v>
      </c>
      <c r="AS1054" s="99">
        <v>409331.19629287702</v>
      </c>
      <c r="AT1054" s="99">
        <v>0</v>
      </c>
      <c r="AU1054" s="99">
        <v>0</v>
      </c>
      <c r="AV1054" s="99">
        <v>11569862.4539795</v>
      </c>
      <c r="AW1054" s="99">
        <v>6116461.2731323196</v>
      </c>
      <c r="AX1054" s="99">
        <v>4621018.1021728497</v>
      </c>
      <c r="AY1054" s="99">
        <v>11222053.737793</v>
      </c>
      <c r="AZ1054" s="99">
        <v>5651164.6815795898</v>
      </c>
      <c r="BA1054" s="99">
        <v>6995785.3544311495</v>
      </c>
      <c r="BB1054" s="99">
        <v>0</v>
      </c>
      <c r="BC1054" s="99">
        <v>3258974.2336120601</v>
      </c>
      <c r="BD1054" s="99">
        <v>613490.073570251</v>
      </c>
      <c r="BE1054" s="99">
        <v>0</v>
      </c>
      <c r="BF1054" s="99">
        <v>301335.20753860503</v>
      </c>
      <c r="BG1054" s="99">
        <v>17664109.371337902</v>
      </c>
      <c r="BH1054" s="99">
        <v>5244251.8079223596</v>
      </c>
      <c r="BI1054" s="99">
        <v>453.33156720921397</v>
      </c>
      <c r="BJ1054" s="99">
        <v>4516692.2527465802</v>
      </c>
      <c r="BK1054" s="99">
        <v>2935753.7874145498</v>
      </c>
      <c r="BL1054" s="99">
        <v>0</v>
      </c>
      <c r="BM1054" s="99">
        <v>0</v>
      </c>
      <c r="BN1054" s="99">
        <v>0</v>
      </c>
      <c r="BO1054" s="99">
        <v>0</v>
      </c>
      <c r="BP1054" s="99">
        <v>0</v>
      </c>
      <c r="BQ1054" s="99">
        <v>0</v>
      </c>
      <c r="BR1054" s="99">
        <v>3886592.1281127902</v>
      </c>
      <c r="BS1054" s="99">
        <v>2538606.9948120099</v>
      </c>
      <c r="BT1054" s="99">
        <v>1363404.24557495</v>
      </c>
      <c r="BU1054" s="99">
        <v>0</v>
      </c>
      <c r="BV1054" s="99">
        <v>1905533.14306641</v>
      </c>
      <c r="BW1054" s="99">
        <v>72192.615570068403</v>
      </c>
      <c r="BX1054" s="99">
        <v>0</v>
      </c>
      <c r="BY1054" s="99">
        <v>0</v>
      </c>
      <c r="BZ1054" s="99">
        <v>0</v>
      </c>
      <c r="CA1054" s="99">
        <v>69565.854271888704</v>
      </c>
      <c r="CB1054" s="99">
        <v>4287956.90588379</v>
      </c>
      <c r="CC1054" s="99">
        <v>31498372.310546901</v>
      </c>
      <c r="CD1054" s="99">
        <v>9754698.6660156306</v>
      </c>
      <c r="CE1054" s="99">
        <v>832.00141903758004</v>
      </c>
      <c r="CF1054" s="99">
        <v>133209.61759758001</v>
      </c>
      <c r="CG1054" s="99">
        <v>907037.35735320998</v>
      </c>
      <c r="CH1054" s="99">
        <v>0</v>
      </c>
      <c r="CI1054" s="99">
        <v>70382.904994010896</v>
      </c>
      <c r="CJ1054" s="99">
        <v>4421284.8084106399</v>
      </c>
      <c r="CK1054" s="99">
        <v>32390281.389160201</v>
      </c>
      <c r="CL1054" s="99">
        <v>9821446.6202392597</v>
      </c>
      <c r="CM1054" s="203">
        <f t="shared" si="48"/>
        <v>96165.587035894394</v>
      </c>
      <c r="CN1054" s="203">
        <f t="shared" si="49"/>
        <v>12038192.384033199</v>
      </c>
      <c r="CO1054" s="203">
        <f t="shared" si="50"/>
        <v>50054390.760498106</v>
      </c>
      <c r="CP1054" s="99">
        <v>9821446.6202392597</v>
      </c>
      <c r="CQ1054" s="99">
        <v>0</v>
      </c>
      <c r="CR1054" s="99">
        <v>0</v>
      </c>
      <c r="CS1054" s="99">
        <v>0</v>
      </c>
      <c r="CT1054" s="99">
        <v>0</v>
      </c>
    </row>
    <row r="1055" spans="1:98">
      <c r="A1055" s="98" t="s">
        <v>69</v>
      </c>
      <c r="B1055" s="100">
        <v>38869</v>
      </c>
      <c r="C1055" s="99">
        <v>50970.527581214898</v>
      </c>
      <c r="D1055" s="99">
        <v>0</v>
      </c>
      <c r="E1055" s="99">
        <v>19963.2587018013</v>
      </c>
      <c r="F1055" s="99">
        <v>13376.013139724701</v>
      </c>
      <c r="G1055" s="99">
        <v>335.58990699052799</v>
      </c>
      <c r="H1055" s="99">
        <v>0</v>
      </c>
      <c r="I1055" s="99">
        <v>0</v>
      </c>
      <c r="J1055" s="99">
        <v>15969.8523960114</v>
      </c>
      <c r="K1055" s="99">
        <v>9971.7673165798205</v>
      </c>
      <c r="L1055" s="99">
        <v>12843.617910265901</v>
      </c>
      <c r="M1055" s="99">
        <v>30656.1866381168</v>
      </c>
      <c r="N1055" s="99">
        <v>5075.9767597913697</v>
      </c>
      <c r="O1055" s="99">
        <v>21287.977411031701</v>
      </c>
      <c r="P1055" s="99">
        <v>0</v>
      </c>
      <c r="Q1055" s="99">
        <v>4410.8084113597897</v>
      </c>
      <c r="R1055" s="99">
        <v>607.89865024387802</v>
      </c>
      <c r="S1055" s="99">
        <v>0</v>
      </c>
      <c r="T1055" s="99">
        <v>254.27386914752401</v>
      </c>
      <c r="U1055" s="99">
        <v>25942.029989004099</v>
      </c>
      <c r="V1055" s="99">
        <v>2792089.7945861798</v>
      </c>
      <c r="W1055" s="99">
        <v>57.618605089839498</v>
      </c>
      <c r="X1055" s="99">
        <v>1532078.39518738</v>
      </c>
      <c r="Y1055" s="99">
        <v>937304.83085632301</v>
      </c>
      <c r="Z1055" s="99">
        <v>66907.359179496794</v>
      </c>
      <c r="AA1055" s="99">
        <v>0</v>
      </c>
      <c r="AB1055" s="99">
        <v>0</v>
      </c>
      <c r="AC1055" s="99">
        <v>5772070.7697753897</v>
      </c>
      <c r="AD1055" s="99">
        <v>2006147.24433899</v>
      </c>
      <c r="AE1055" s="99">
        <v>559309.02772521996</v>
      </c>
      <c r="AF1055" s="99">
        <v>1515638.1387329099</v>
      </c>
      <c r="AG1055" s="99">
        <v>791661.90470123303</v>
      </c>
      <c r="AH1055" s="99">
        <v>1001174.97144318</v>
      </c>
      <c r="AI1055" s="99">
        <v>0</v>
      </c>
      <c r="AJ1055" s="99">
        <v>443989.64298248303</v>
      </c>
      <c r="AK1055" s="99">
        <v>91440.691456794695</v>
      </c>
      <c r="AL1055" s="99">
        <v>0</v>
      </c>
      <c r="AM1055" s="99">
        <v>40422.452243328102</v>
      </c>
      <c r="AN1055" s="99">
        <v>7770342.2444457998</v>
      </c>
      <c r="AO1055" s="99">
        <v>21070738.435546901</v>
      </c>
      <c r="AP1055" s="99">
        <v>521.341593526304</v>
      </c>
      <c r="AQ1055" s="99">
        <v>11035173.552246099</v>
      </c>
      <c r="AR1055" s="99">
        <v>6742157.6110229502</v>
      </c>
      <c r="AS1055" s="99">
        <v>461712.56014633202</v>
      </c>
      <c r="AT1055" s="99">
        <v>0</v>
      </c>
      <c r="AU1055" s="99">
        <v>0</v>
      </c>
      <c r="AV1055" s="99">
        <v>12987543.005493199</v>
      </c>
      <c r="AW1055" s="99">
        <v>5035647.7844848596</v>
      </c>
      <c r="AX1055" s="99">
        <v>4326810.7493286096</v>
      </c>
      <c r="AY1055" s="99">
        <v>11509160.6717529</v>
      </c>
      <c r="AZ1055" s="99">
        <v>5630771.2224731399</v>
      </c>
      <c r="BA1055" s="99">
        <v>7352934.5560913105</v>
      </c>
      <c r="BB1055" s="99">
        <v>0</v>
      </c>
      <c r="BC1055" s="99">
        <v>3214517.1390075702</v>
      </c>
      <c r="BD1055" s="99">
        <v>624730.80757904099</v>
      </c>
      <c r="BE1055" s="99">
        <v>0</v>
      </c>
      <c r="BF1055" s="99">
        <v>283802.01049041701</v>
      </c>
      <c r="BG1055" s="99">
        <v>18116916.546875</v>
      </c>
      <c r="BH1055" s="99">
        <v>5430145.9494018601</v>
      </c>
      <c r="BI1055" s="99">
        <v>94.7415900696069</v>
      </c>
      <c r="BJ1055" s="99">
        <v>4459429.14770508</v>
      </c>
      <c r="BK1055" s="99">
        <v>2929570.2415466299</v>
      </c>
      <c r="BL1055" s="99">
        <v>0</v>
      </c>
      <c r="BM1055" s="99">
        <v>0</v>
      </c>
      <c r="BN1055" s="99">
        <v>0</v>
      </c>
      <c r="BO1055" s="99">
        <v>0</v>
      </c>
      <c r="BP1055" s="99">
        <v>0</v>
      </c>
      <c r="BQ1055" s="99">
        <v>0</v>
      </c>
      <c r="BR1055" s="99">
        <v>4012753.8749694801</v>
      </c>
      <c r="BS1055" s="99">
        <v>2535994.1237793001</v>
      </c>
      <c r="BT1055" s="99">
        <v>1433422.73164368</v>
      </c>
      <c r="BU1055" s="99">
        <v>0</v>
      </c>
      <c r="BV1055" s="99">
        <v>1914493.4538269001</v>
      </c>
      <c r="BW1055" s="99">
        <v>71452.636983871504</v>
      </c>
      <c r="BX1055" s="99">
        <v>0</v>
      </c>
      <c r="BY1055" s="99">
        <v>0</v>
      </c>
      <c r="BZ1055" s="99">
        <v>0</v>
      </c>
      <c r="CA1055" s="99">
        <v>70982.357509612993</v>
      </c>
      <c r="CB1055" s="99">
        <v>4328945.6165771503</v>
      </c>
      <c r="CC1055" s="99">
        <v>32110630.853515599</v>
      </c>
      <c r="CD1055" s="99">
        <v>9877607.1514892597</v>
      </c>
      <c r="CE1055" s="99">
        <v>840.47876791655995</v>
      </c>
      <c r="CF1055" s="99">
        <v>133080.18448448199</v>
      </c>
      <c r="CG1055" s="99">
        <v>917229.46873474098</v>
      </c>
      <c r="CH1055" s="99">
        <v>0</v>
      </c>
      <c r="CI1055" s="99">
        <v>71820.334489822402</v>
      </c>
      <c r="CJ1055" s="99">
        <v>4461334.8651123</v>
      </c>
      <c r="CK1055" s="99">
        <v>33074538.595214799</v>
      </c>
      <c r="CL1055" s="99">
        <v>9958115.3518066406</v>
      </c>
      <c r="CM1055" s="203">
        <f t="shared" si="48"/>
        <v>97762.364478826494</v>
      </c>
      <c r="CN1055" s="203">
        <f t="shared" si="49"/>
        <v>12231677.1095581</v>
      </c>
      <c r="CO1055" s="203">
        <f t="shared" si="50"/>
        <v>51191455.142089799</v>
      </c>
      <c r="CP1055" s="99">
        <v>9958115.3518066406</v>
      </c>
      <c r="CQ1055" s="99">
        <v>0</v>
      </c>
      <c r="CR1055" s="99">
        <v>0</v>
      </c>
      <c r="CS1055" s="99">
        <v>0</v>
      </c>
      <c r="CT1055" s="99">
        <v>0</v>
      </c>
    </row>
    <row r="1056" spans="1:98">
      <c r="A1056" s="98" t="s">
        <v>69</v>
      </c>
      <c r="B1056" s="100">
        <v>38961</v>
      </c>
      <c r="C1056" s="99">
        <v>52015.220188617699</v>
      </c>
      <c r="D1056" s="99">
        <v>0</v>
      </c>
      <c r="E1056" s="99">
        <v>19665.498401403402</v>
      </c>
      <c r="F1056" s="99">
        <v>13287.448820591</v>
      </c>
      <c r="G1056" s="99">
        <v>383.15187302976801</v>
      </c>
      <c r="H1056" s="99">
        <v>0</v>
      </c>
      <c r="I1056" s="99">
        <v>0</v>
      </c>
      <c r="J1056" s="99">
        <v>17660.343150377299</v>
      </c>
      <c r="K1056" s="99">
        <v>8653.4012970924396</v>
      </c>
      <c r="L1056" s="99">
        <v>12319.971859216699</v>
      </c>
      <c r="M1056" s="99">
        <v>30773.725501775702</v>
      </c>
      <c r="N1056" s="99">
        <v>5061.9890609979602</v>
      </c>
      <c r="O1056" s="99">
        <v>21821.742946147901</v>
      </c>
      <c r="P1056" s="99">
        <v>0</v>
      </c>
      <c r="Q1056" s="99">
        <v>4414.0212214589101</v>
      </c>
      <c r="R1056" s="99">
        <v>615.57902359217405</v>
      </c>
      <c r="S1056" s="99">
        <v>0</v>
      </c>
      <c r="T1056" s="99">
        <v>224.63970431312899</v>
      </c>
      <c r="U1056" s="99">
        <v>26097.635109662999</v>
      </c>
      <c r="V1056" s="99">
        <v>2812116.1578064002</v>
      </c>
      <c r="W1056" s="99">
        <v>155.11468343623</v>
      </c>
      <c r="X1056" s="99">
        <v>1501462.8675994901</v>
      </c>
      <c r="Y1056" s="99">
        <v>933063.510238647</v>
      </c>
      <c r="Z1056" s="99">
        <v>76367.276084899902</v>
      </c>
      <c r="AA1056" s="99">
        <v>0</v>
      </c>
      <c r="AB1056" s="99">
        <v>0</v>
      </c>
      <c r="AC1056" s="99">
        <v>6409588.66052246</v>
      </c>
      <c r="AD1056" s="99">
        <v>1477138.49336243</v>
      </c>
      <c r="AE1056" s="99">
        <v>528189.85595703102</v>
      </c>
      <c r="AF1056" s="99">
        <v>1516384.1277008101</v>
      </c>
      <c r="AG1056" s="99">
        <v>782842.79410553002</v>
      </c>
      <c r="AH1056" s="99">
        <v>1016780.43632507</v>
      </c>
      <c r="AI1056" s="99">
        <v>0</v>
      </c>
      <c r="AJ1056" s="99">
        <v>447369.995544434</v>
      </c>
      <c r="AK1056" s="99">
        <v>93674.972985267596</v>
      </c>
      <c r="AL1056" s="99">
        <v>0</v>
      </c>
      <c r="AM1056" s="99">
        <v>37515.105316162102</v>
      </c>
      <c r="AN1056" s="99">
        <v>7866876.8655395498</v>
      </c>
      <c r="AO1056" s="99">
        <v>21424924.185546901</v>
      </c>
      <c r="AP1056" s="99">
        <v>1422.77083390951</v>
      </c>
      <c r="AQ1056" s="99">
        <v>10899391.8620605</v>
      </c>
      <c r="AR1056" s="99">
        <v>6739995.6334838904</v>
      </c>
      <c r="AS1056" s="99">
        <v>523829.96744155901</v>
      </c>
      <c r="AT1056" s="99">
        <v>0</v>
      </c>
      <c r="AU1056" s="99">
        <v>0</v>
      </c>
      <c r="AV1056" s="99">
        <v>14897067.3273926</v>
      </c>
      <c r="AW1056" s="99">
        <v>3787026.2943115202</v>
      </c>
      <c r="AX1056" s="99">
        <v>4138948.26983643</v>
      </c>
      <c r="AY1056" s="99">
        <v>11479977.5786133</v>
      </c>
      <c r="AZ1056" s="99">
        <v>5620428.0865478497</v>
      </c>
      <c r="BA1056" s="99">
        <v>7576898.6485595703</v>
      </c>
      <c r="BB1056" s="99">
        <v>0</v>
      </c>
      <c r="BC1056" s="99">
        <v>3277215.9535522498</v>
      </c>
      <c r="BD1056" s="99">
        <v>637688.57059478795</v>
      </c>
      <c r="BE1056" s="99">
        <v>0</v>
      </c>
      <c r="BF1056" s="99">
        <v>266241.500572205</v>
      </c>
      <c r="BG1056" s="99">
        <v>18665589.902343798</v>
      </c>
      <c r="BH1056" s="99">
        <v>5527412.6307983398</v>
      </c>
      <c r="BI1056" s="99">
        <v>237.482265800238</v>
      </c>
      <c r="BJ1056" s="99">
        <v>4419434.8315429697</v>
      </c>
      <c r="BK1056" s="99">
        <v>2923973.2124633798</v>
      </c>
      <c r="BL1056" s="99">
        <v>0</v>
      </c>
      <c r="BM1056" s="99">
        <v>0</v>
      </c>
      <c r="BN1056" s="99">
        <v>0</v>
      </c>
      <c r="BO1056" s="99">
        <v>0</v>
      </c>
      <c r="BP1056" s="99">
        <v>0</v>
      </c>
      <c r="BQ1056" s="99">
        <v>0</v>
      </c>
      <c r="BR1056" s="99">
        <v>4031836.9460754399</v>
      </c>
      <c r="BS1056" s="99">
        <v>2534075.38671875</v>
      </c>
      <c r="BT1056" s="99">
        <v>1476880.28163147</v>
      </c>
      <c r="BU1056" s="99">
        <v>0</v>
      </c>
      <c r="BV1056" s="99">
        <v>1934514.86357117</v>
      </c>
      <c r="BW1056" s="99">
        <v>72322.500787735</v>
      </c>
      <c r="BX1056" s="99">
        <v>0</v>
      </c>
      <c r="BY1056" s="99">
        <v>0</v>
      </c>
      <c r="BZ1056" s="99">
        <v>0</v>
      </c>
      <c r="CA1056" s="99">
        <v>71576.416773796096</v>
      </c>
      <c r="CB1056" s="99">
        <v>4315882.24401855</v>
      </c>
      <c r="CC1056" s="99">
        <v>32369713.5148926</v>
      </c>
      <c r="CD1056" s="99">
        <v>9962188.9025878906</v>
      </c>
      <c r="CE1056" s="99">
        <v>838.30069933831703</v>
      </c>
      <c r="CF1056" s="99">
        <v>134156.48919487</v>
      </c>
      <c r="CG1056" s="99">
        <v>925969.03668975795</v>
      </c>
      <c r="CH1056" s="99">
        <v>0</v>
      </c>
      <c r="CI1056" s="99">
        <v>72407.024055481001</v>
      </c>
      <c r="CJ1056" s="99">
        <v>4453152.62145996</v>
      </c>
      <c r="CK1056" s="99">
        <v>33285885.2739258</v>
      </c>
      <c r="CL1056" s="99">
        <v>10035978.1888428</v>
      </c>
      <c r="CM1056" s="203">
        <f t="shared" si="48"/>
        <v>98504.659165143996</v>
      </c>
      <c r="CN1056" s="203">
        <f t="shared" si="49"/>
        <v>12320029.48699951</v>
      </c>
      <c r="CO1056" s="203">
        <f t="shared" si="50"/>
        <v>51951475.176269598</v>
      </c>
      <c r="CP1056" s="99">
        <v>10035978.1888428</v>
      </c>
      <c r="CQ1056" s="99">
        <v>0</v>
      </c>
      <c r="CR1056" s="99">
        <v>0</v>
      </c>
      <c r="CS1056" s="99">
        <v>0</v>
      </c>
      <c r="CT1056" s="99">
        <v>0</v>
      </c>
    </row>
    <row r="1057" spans="1:98">
      <c r="A1057" s="98" t="s">
        <v>69</v>
      </c>
      <c r="B1057" s="100">
        <v>39052</v>
      </c>
      <c r="C1057" s="99">
        <v>53383.477410316496</v>
      </c>
      <c r="D1057" s="99">
        <v>0</v>
      </c>
      <c r="E1057" s="99">
        <v>19350.016130208998</v>
      </c>
      <c r="F1057" s="99">
        <v>13276.9046361446</v>
      </c>
      <c r="G1057" s="99">
        <v>445.89710895717099</v>
      </c>
      <c r="H1057" s="99">
        <v>0</v>
      </c>
      <c r="I1057" s="99">
        <v>0</v>
      </c>
      <c r="J1057" s="99">
        <v>19694.301818132401</v>
      </c>
      <c r="K1057" s="99">
        <v>6681.3657124042502</v>
      </c>
      <c r="L1057" s="99">
        <v>12165.7177145481</v>
      </c>
      <c r="M1057" s="99">
        <v>31195.855052948002</v>
      </c>
      <c r="N1057" s="99">
        <v>5062.8764278292701</v>
      </c>
      <c r="O1057" s="99">
        <v>22682.123493909799</v>
      </c>
      <c r="P1057" s="99">
        <v>0</v>
      </c>
      <c r="Q1057" s="99">
        <v>4390.4116262793495</v>
      </c>
      <c r="R1057" s="99">
        <v>676.75116419047094</v>
      </c>
      <c r="S1057" s="99">
        <v>0</v>
      </c>
      <c r="T1057" s="99">
        <v>217.221535567194</v>
      </c>
      <c r="U1057" s="99">
        <v>26640.752618789698</v>
      </c>
      <c r="V1057" s="99">
        <v>2878733.3147888202</v>
      </c>
      <c r="W1057" s="99">
        <v>73.115731155499802</v>
      </c>
      <c r="X1057" s="99">
        <v>1473075.9193878199</v>
      </c>
      <c r="Y1057" s="99">
        <v>926312.58433532703</v>
      </c>
      <c r="Z1057" s="99">
        <v>85822.165930748</v>
      </c>
      <c r="AA1057" s="99">
        <v>0</v>
      </c>
      <c r="AB1057" s="99">
        <v>0</v>
      </c>
      <c r="AC1057" s="99">
        <v>7284984.7657470703</v>
      </c>
      <c r="AD1057" s="99">
        <v>914698.042137146</v>
      </c>
      <c r="AE1057" s="99">
        <v>528289.58093261695</v>
      </c>
      <c r="AF1057" s="99">
        <v>1529104.65486145</v>
      </c>
      <c r="AG1057" s="99">
        <v>772061.75763702404</v>
      </c>
      <c r="AH1057" s="99">
        <v>1069235.16294861</v>
      </c>
      <c r="AI1057" s="99">
        <v>0</v>
      </c>
      <c r="AJ1057" s="99">
        <v>442976.01417923003</v>
      </c>
      <c r="AK1057" s="99">
        <v>103413.05413723001</v>
      </c>
      <c r="AL1057" s="99">
        <v>0</v>
      </c>
      <c r="AM1057" s="99">
        <v>34994.407772541002</v>
      </c>
      <c r="AN1057" s="99">
        <v>8258424.4436645498</v>
      </c>
      <c r="AO1057" s="99">
        <v>22220750.9067383</v>
      </c>
      <c r="AP1057" s="99">
        <v>708.32363947480906</v>
      </c>
      <c r="AQ1057" s="99">
        <v>10745029.3718262</v>
      </c>
      <c r="AR1057" s="99">
        <v>6708851.0172119103</v>
      </c>
      <c r="AS1057" s="99">
        <v>592601.97321319603</v>
      </c>
      <c r="AT1057" s="99">
        <v>0</v>
      </c>
      <c r="AU1057" s="99">
        <v>0</v>
      </c>
      <c r="AV1057" s="99">
        <v>16744237.830078101</v>
      </c>
      <c r="AW1057" s="99">
        <v>2348283.4991149898</v>
      </c>
      <c r="AX1057" s="99">
        <v>4191489.1048278799</v>
      </c>
      <c r="AY1057" s="99">
        <v>11806163.59729</v>
      </c>
      <c r="AZ1057" s="99">
        <v>5573122.1957397498</v>
      </c>
      <c r="BA1057" s="99">
        <v>8058826.1043090802</v>
      </c>
      <c r="BB1057" s="99">
        <v>0</v>
      </c>
      <c r="BC1057" s="99">
        <v>3269580.6687622098</v>
      </c>
      <c r="BD1057" s="99">
        <v>714284.53816986096</v>
      </c>
      <c r="BE1057" s="99">
        <v>0</v>
      </c>
      <c r="BF1057" s="99">
        <v>249681.988113403</v>
      </c>
      <c r="BG1057" s="99">
        <v>19374620.065429699</v>
      </c>
      <c r="BH1057" s="99">
        <v>5772919.6138915997</v>
      </c>
      <c r="BI1057" s="99">
        <v>210.78785207495099</v>
      </c>
      <c r="BJ1057" s="99">
        <v>4388543.43505859</v>
      </c>
      <c r="BK1057" s="99">
        <v>2920436.8475952102</v>
      </c>
      <c r="BL1057" s="99">
        <v>0</v>
      </c>
      <c r="BM1057" s="99">
        <v>0</v>
      </c>
      <c r="BN1057" s="99">
        <v>0</v>
      </c>
      <c r="BO1057" s="99">
        <v>0</v>
      </c>
      <c r="BP1057" s="99">
        <v>0</v>
      </c>
      <c r="BQ1057" s="99">
        <v>0</v>
      </c>
      <c r="BR1057" s="99">
        <v>4132213.9369811998</v>
      </c>
      <c r="BS1057" s="99">
        <v>2532465.2321472201</v>
      </c>
      <c r="BT1057" s="99">
        <v>1569749.1427307101</v>
      </c>
      <c r="BU1057" s="99">
        <v>0</v>
      </c>
      <c r="BV1057" s="99">
        <v>1951071.43624878</v>
      </c>
      <c r="BW1057" s="99">
        <v>82292.533512115493</v>
      </c>
      <c r="BX1057" s="99">
        <v>0</v>
      </c>
      <c r="BY1057" s="99">
        <v>0</v>
      </c>
      <c r="BZ1057" s="99">
        <v>0</v>
      </c>
      <c r="CA1057" s="99">
        <v>72764.349396705598</v>
      </c>
      <c r="CB1057" s="99">
        <v>4357999.1535034198</v>
      </c>
      <c r="CC1057" s="99">
        <v>33019440.457763702</v>
      </c>
      <c r="CD1057" s="99">
        <v>10165060.388671899</v>
      </c>
      <c r="CE1057" s="99">
        <v>872.28841642290399</v>
      </c>
      <c r="CF1057" s="99">
        <v>139197.118307114</v>
      </c>
      <c r="CG1057" s="99">
        <v>966129.59380340599</v>
      </c>
      <c r="CH1057" s="99">
        <v>0</v>
      </c>
      <c r="CI1057" s="99">
        <v>73657.493944168105</v>
      </c>
      <c r="CJ1057" s="99">
        <v>4496570.1511840802</v>
      </c>
      <c r="CK1057" s="99">
        <v>33974309.283691399</v>
      </c>
      <c r="CL1057" s="99">
        <v>10244909.3325195</v>
      </c>
      <c r="CM1057" s="203">
        <f t="shared" si="48"/>
        <v>100298.24656295781</v>
      </c>
      <c r="CN1057" s="203">
        <f t="shared" si="49"/>
        <v>12754994.594848629</v>
      </c>
      <c r="CO1057" s="203">
        <f t="shared" si="50"/>
        <v>53348929.349121094</v>
      </c>
      <c r="CP1057" s="99">
        <v>10244909.3325195</v>
      </c>
      <c r="CQ1057" s="99">
        <v>0</v>
      </c>
      <c r="CR1057" s="99">
        <v>0</v>
      </c>
      <c r="CS1057" s="99">
        <v>0</v>
      </c>
      <c r="CT1057" s="99">
        <v>0</v>
      </c>
    </row>
    <row r="1058" spans="1:98">
      <c r="A1058" s="98" t="s">
        <v>69</v>
      </c>
      <c r="B1058" s="100">
        <v>39142</v>
      </c>
      <c r="C1058" s="99">
        <v>54773.447827339201</v>
      </c>
      <c r="D1058" s="99">
        <v>0</v>
      </c>
      <c r="E1058" s="99">
        <v>18911.635965824102</v>
      </c>
      <c r="F1058" s="99">
        <v>13168.3344500065</v>
      </c>
      <c r="G1058" s="99">
        <v>510.94119408354197</v>
      </c>
      <c r="H1058" s="99">
        <v>0</v>
      </c>
      <c r="I1058" s="99">
        <v>0</v>
      </c>
      <c r="J1058" s="99">
        <v>21223.461034059499</v>
      </c>
      <c r="K1058" s="99">
        <v>5686.9545721411696</v>
      </c>
      <c r="L1058" s="99">
        <v>11878.5059857368</v>
      </c>
      <c r="M1058" s="99">
        <v>31595.726434230801</v>
      </c>
      <c r="N1058" s="99">
        <v>5040.5686370134399</v>
      </c>
      <c r="O1058" s="99">
        <v>23402.0820019245</v>
      </c>
      <c r="P1058" s="99">
        <v>0</v>
      </c>
      <c r="Q1058" s="99">
        <v>4366.9809118509302</v>
      </c>
      <c r="R1058" s="99">
        <v>722.31230337917805</v>
      </c>
      <c r="S1058" s="99">
        <v>0</v>
      </c>
      <c r="T1058" s="99">
        <v>214.91234571859201</v>
      </c>
      <c r="U1058" s="99">
        <v>26972.279897689801</v>
      </c>
      <c r="V1058" s="99">
        <v>2923404.7428894001</v>
      </c>
      <c r="W1058" s="99">
        <v>38.394945883657797</v>
      </c>
      <c r="X1058" s="99">
        <v>1449211.3349304199</v>
      </c>
      <c r="Y1058" s="99">
        <v>926840.989997864</v>
      </c>
      <c r="Z1058" s="99">
        <v>92462.671791076704</v>
      </c>
      <c r="AA1058" s="99">
        <v>0</v>
      </c>
      <c r="AB1058" s="99">
        <v>0</v>
      </c>
      <c r="AC1058" s="99">
        <v>7683388.0604858398</v>
      </c>
      <c r="AD1058" s="99">
        <v>739863.69948577904</v>
      </c>
      <c r="AE1058" s="99">
        <v>520034.91444778402</v>
      </c>
      <c r="AF1058" s="99">
        <v>1532617.08653259</v>
      </c>
      <c r="AG1058" s="99">
        <v>771365.92857360805</v>
      </c>
      <c r="AH1058" s="99">
        <v>1097103.2136230499</v>
      </c>
      <c r="AI1058" s="99">
        <v>0</v>
      </c>
      <c r="AJ1058" s="99">
        <v>447448.46575927699</v>
      </c>
      <c r="AK1058" s="99">
        <v>108520.888230324</v>
      </c>
      <c r="AL1058" s="99">
        <v>0</v>
      </c>
      <c r="AM1058" s="99">
        <v>33886.2691965103</v>
      </c>
      <c r="AN1058" s="99">
        <v>8429409.52416992</v>
      </c>
      <c r="AO1058" s="99">
        <v>22876945.060791001</v>
      </c>
      <c r="AP1058" s="99">
        <v>417.94020183011901</v>
      </c>
      <c r="AQ1058" s="99">
        <v>10483366.349121099</v>
      </c>
      <c r="AR1058" s="99">
        <v>6653638.9011840802</v>
      </c>
      <c r="AS1058" s="99">
        <v>644303.827651978</v>
      </c>
      <c r="AT1058" s="99">
        <v>0</v>
      </c>
      <c r="AU1058" s="99">
        <v>0</v>
      </c>
      <c r="AV1058" s="99">
        <v>17918926.3432617</v>
      </c>
      <c r="AW1058" s="99">
        <v>1919354.98075867</v>
      </c>
      <c r="AX1058" s="99">
        <v>4140974.3467407199</v>
      </c>
      <c r="AY1058" s="99">
        <v>11931851.8278809</v>
      </c>
      <c r="AZ1058" s="99">
        <v>5623220.6306762705</v>
      </c>
      <c r="BA1058" s="99">
        <v>8366075.18566895</v>
      </c>
      <c r="BB1058" s="99">
        <v>0</v>
      </c>
      <c r="BC1058" s="99">
        <v>3286298.4412536598</v>
      </c>
      <c r="BD1058" s="99">
        <v>752242.81852722203</v>
      </c>
      <c r="BE1058" s="99">
        <v>0</v>
      </c>
      <c r="BF1058" s="99">
        <v>242187.13469314601</v>
      </c>
      <c r="BG1058" s="99">
        <v>19933405.384033199</v>
      </c>
      <c r="BH1058" s="99">
        <v>5993763.6273803702</v>
      </c>
      <c r="BI1058" s="99">
        <v>108.836502327584</v>
      </c>
      <c r="BJ1058" s="99">
        <v>4340181.1322021503</v>
      </c>
      <c r="BK1058" s="99">
        <v>2927717.4102783198</v>
      </c>
      <c r="BL1058" s="99">
        <v>0</v>
      </c>
      <c r="BM1058" s="99">
        <v>0</v>
      </c>
      <c r="BN1058" s="99">
        <v>0</v>
      </c>
      <c r="BO1058" s="99">
        <v>0</v>
      </c>
      <c r="BP1058" s="99">
        <v>0</v>
      </c>
      <c r="BQ1058" s="99">
        <v>0</v>
      </c>
      <c r="BR1058" s="99">
        <v>4165698.4337768601</v>
      </c>
      <c r="BS1058" s="99">
        <v>2537704.9301757799</v>
      </c>
      <c r="BT1058" s="99">
        <v>1629025.4043884301</v>
      </c>
      <c r="BU1058" s="99">
        <v>0</v>
      </c>
      <c r="BV1058" s="99">
        <v>1948263.7739715599</v>
      </c>
      <c r="BW1058" s="99">
        <v>85729.064078330994</v>
      </c>
      <c r="BX1058" s="99">
        <v>0</v>
      </c>
      <c r="BY1058" s="99">
        <v>0</v>
      </c>
      <c r="BZ1058" s="99">
        <v>0</v>
      </c>
      <c r="CA1058" s="99">
        <v>73717.813691139207</v>
      </c>
      <c r="CB1058" s="99">
        <v>4369462.3048706101</v>
      </c>
      <c r="CC1058" s="99">
        <v>33354660.7504883</v>
      </c>
      <c r="CD1058" s="99">
        <v>10331176.115478501</v>
      </c>
      <c r="CE1058" s="99">
        <v>916.93174662441004</v>
      </c>
      <c r="CF1058" s="99">
        <v>141823.03016662601</v>
      </c>
      <c r="CG1058" s="99">
        <v>992143.14131927502</v>
      </c>
      <c r="CH1058" s="99">
        <v>0</v>
      </c>
      <c r="CI1058" s="99">
        <v>74624.351909637495</v>
      </c>
      <c r="CJ1058" s="99">
        <v>4512284.9095459003</v>
      </c>
      <c r="CK1058" s="99">
        <v>34344286.4140625</v>
      </c>
      <c r="CL1058" s="99">
        <v>10415283.317993199</v>
      </c>
      <c r="CM1058" s="203">
        <f t="shared" si="48"/>
        <v>101596.6318073273</v>
      </c>
      <c r="CN1058" s="203">
        <f t="shared" si="49"/>
        <v>12941694.43371582</v>
      </c>
      <c r="CO1058" s="203">
        <f t="shared" si="50"/>
        <v>54277691.798095703</v>
      </c>
      <c r="CP1058" s="99">
        <v>10415283.317993199</v>
      </c>
      <c r="CQ1058" s="99">
        <v>0</v>
      </c>
      <c r="CR1058" s="99">
        <v>0</v>
      </c>
      <c r="CS1058" s="99">
        <v>0</v>
      </c>
      <c r="CT1058" s="99">
        <v>0</v>
      </c>
    </row>
    <row r="1059" spans="1:98">
      <c r="A1059" s="98" t="s">
        <v>69</v>
      </c>
      <c r="B1059" s="100">
        <v>39234</v>
      </c>
      <c r="C1059" s="99">
        <v>55723.293632507302</v>
      </c>
      <c r="D1059" s="99">
        <v>0</v>
      </c>
      <c r="E1059" s="99">
        <v>18495.1224534512</v>
      </c>
      <c r="F1059" s="99">
        <v>13003.0599967241</v>
      </c>
      <c r="G1059" s="99">
        <v>561.73774338513601</v>
      </c>
      <c r="H1059" s="99">
        <v>0</v>
      </c>
      <c r="I1059" s="99">
        <v>0</v>
      </c>
      <c r="J1059" s="99">
        <v>22618.8907873631</v>
      </c>
      <c r="K1059" s="99">
        <v>4789.9681969881103</v>
      </c>
      <c r="L1059" s="99">
        <v>11809.012809514999</v>
      </c>
      <c r="M1059" s="99">
        <v>31699.289430856701</v>
      </c>
      <c r="N1059" s="99">
        <v>5001.1916628480003</v>
      </c>
      <c r="O1059" s="99">
        <v>23819.835371971101</v>
      </c>
      <c r="P1059" s="99">
        <v>0</v>
      </c>
      <c r="Q1059" s="99">
        <v>4355.5014571547499</v>
      </c>
      <c r="R1059" s="99">
        <v>761.42459917068504</v>
      </c>
      <c r="S1059" s="99">
        <v>0</v>
      </c>
      <c r="T1059" s="99">
        <v>206.533036960289</v>
      </c>
      <c r="U1059" s="99">
        <v>27286.8863575459</v>
      </c>
      <c r="V1059" s="99">
        <v>2981636.3530578599</v>
      </c>
      <c r="W1059" s="99">
        <v>87.099525854922803</v>
      </c>
      <c r="X1059" s="99">
        <v>1425255.5877533001</v>
      </c>
      <c r="Y1059" s="99">
        <v>926022.718933105</v>
      </c>
      <c r="Z1059" s="99">
        <v>98845.779383659406</v>
      </c>
      <c r="AA1059" s="99">
        <v>0</v>
      </c>
      <c r="AB1059" s="99">
        <v>0</v>
      </c>
      <c r="AC1059" s="99">
        <v>8063989.8740234403</v>
      </c>
      <c r="AD1059" s="99">
        <v>579195.63824462902</v>
      </c>
      <c r="AE1059" s="99">
        <v>520320.51629638701</v>
      </c>
      <c r="AF1059" s="99">
        <v>1542936.5517578099</v>
      </c>
      <c r="AG1059" s="99">
        <v>769439.84294128395</v>
      </c>
      <c r="AH1059" s="99">
        <v>1109884.79724121</v>
      </c>
      <c r="AI1059" s="99">
        <v>0</v>
      </c>
      <c r="AJ1059" s="99">
        <v>451362.61058044399</v>
      </c>
      <c r="AK1059" s="99">
        <v>112871.251206398</v>
      </c>
      <c r="AL1059" s="99">
        <v>0</v>
      </c>
      <c r="AM1059" s="99">
        <v>31429.807365894299</v>
      </c>
      <c r="AN1059" s="99">
        <v>8611798.2530517597</v>
      </c>
      <c r="AO1059" s="99">
        <v>23575948.681640599</v>
      </c>
      <c r="AP1059" s="99">
        <v>836.236160188913</v>
      </c>
      <c r="AQ1059" s="99">
        <v>10418602.387085</v>
      </c>
      <c r="AR1059" s="99">
        <v>6692660.4812622098</v>
      </c>
      <c r="AS1059" s="99">
        <v>696184.07125091599</v>
      </c>
      <c r="AT1059" s="99">
        <v>0</v>
      </c>
      <c r="AU1059" s="99">
        <v>0</v>
      </c>
      <c r="AV1059" s="99">
        <v>18952944.932128899</v>
      </c>
      <c r="AW1059" s="99">
        <v>1514553.8109741199</v>
      </c>
      <c r="AX1059" s="99">
        <v>4215119.4877319299</v>
      </c>
      <c r="AY1059" s="99">
        <v>12117991.2650146</v>
      </c>
      <c r="AZ1059" s="99">
        <v>5691345.9154052697</v>
      </c>
      <c r="BA1059" s="99">
        <v>8518296.6379394494</v>
      </c>
      <c r="BB1059" s="99">
        <v>0</v>
      </c>
      <c r="BC1059" s="99">
        <v>3341843.5072936998</v>
      </c>
      <c r="BD1059" s="99">
        <v>786304.41286468494</v>
      </c>
      <c r="BE1059" s="99">
        <v>0</v>
      </c>
      <c r="BF1059" s="99">
        <v>228383.82129478501</v>
      </c>
      <c r="BG1059" s="99">
        <v>20469020.634277299</v>
      </c>
      <c r="BH1059" s="99">
        <v>6124137.3983154297</v>
      </c>
      <c r="BI1059" s="99">
        <v>163.154187688604</v>
      </c>
      <c r="BJ1059" s="99">
        <v>4309020.3576049795</v>
      </c>
      <c r="BK1059" s="99">
        <v>2952131.8182678199</v>
      </c>
      <c r="BL1059" s="99">
        <v>0</v>
      </c>
      <c r="BM1059" s="99">
        <v>0</v>
      </c>
      <c r="BN1059" s="99">
        <v>0</v>
      </c>
      <c r="BO1059" s="99">
        <v>0</v>
      </c>
      <c r="BP1059" s="99">
        <v>0</v>
      </c>
      <c r="BQ1059" s="99">
        <v>0</v>
      </c>
      <c r="BR1059" s="99">
        <v>4242122.4412231399</v>
      </c>
      <c r="BS1059" s="99">
        <v>2567073.2433166499</v>
      </c>
      <c r="BT1059" s="99">
        <v>1658641.8615417499</v>
      </c>
      <c r="BU1059" s="99">
        <v>0</v>
      </c>
      <c r="BV1059" s="99">
        <v>1973356.6638946501</v>
      </c>
      <c r="BW1059" s="99">
        <v>88680.266283988996</v>
      </c>
      <c r="BX1059" s="99">
        <v>0</v>
      </c>
      <c r="BY1059" s="99">
        <v>0</v>
      </c>
      <c r="BZ1059" s="99">
        <v>0</v>
      </c>
      <c r="CA1059" s="99">
        <v>74270.182571411104</v>
      </c>
      <c r="CB1059" s="99">
        <v>4412633.7388915997</v>
      </c>
      <c r="CC1059" s="99">
        <v>33979469.2880859</v>
      </c>
      <c r="CD1059" s="99">
        <v>10425269.592163101</v>
      </c>
      <c r="CE1059" s="99">
        <v>945.06231656670604</v>
      </c>
      <c r="CF1059" s="99">
        <v>145145.08876991301</v>
      </c>
      <c r="CG1059" s="99">
        <v>1021005.36425018</v>
      </c>
      <c r="CH1059" s="99">
        <v>0</v>
      </c>
      <c r="CI1059" s="99">
        <v>75212.277167320295</v>
      </c>
      <c r="CJ1059" s="99">
        <v>4558768.67932129</v>
      </c>
      <c r="CK1059" s="99">
        <v>35038861.151367202</v>
      </c>
      <c r="CL1059" s="99">
        <v>10523041.5511475</v>
      </c>
      <c r="CM1059" s="203">
        <f t="shared" si="48"/>
        <v>102499.16352486619</v>
      </c>
      <c r="CN1059" s="203">
        <f t="shared" si="49"/>
        <v>13170566.932373051</v>
      </c>
      <c r="CO1059" s="203">
        <f t="shared" si="50"/>
        <v>55507881.785644501</v>
      </c>
      <c r="CP1059" s="99">
        <v>10523041.5511475</v>
      </c>
      <c r="CQ1059" s="99">
        <v>0</v>
      </c>
      <c r="CR1059" s="99">
        <v>0</v>
      </c>
      <c r="CS1059" s="99">
        <v>0</v>
      </c>
      <c r="CT1059" s="99">
        <v>0</v>
      </c>
    </row>
    <row r="1060" spans="1:98">
      <c r="A1060" s="98" t="s">
        <v>69</v>
      </c>
      <c r="B1060" s="100">
        <v>39326</v>
      </c>
      <c r="C1060" s="99">
        <v>57031.0470190048</v>
      </c>
      <c r="D1060" s="99">
        <v>0</v>
      </c>
      <c r="E1060" s="99">
        <v>18009.218064785</v>
      </c>
      <c r="F1060" s="99">
        <v>12835.2957860231</v>
      </c>
      <c r="G1060" s="99">
        <v>607.64453367888905</v>
      </c>
      <c r="H1060" s="99">
        <v>0</v>
      </c>
      <c r="I1060" s="99">
        <v>0</v>
      </c>
      <c r="J1060" s="99">
        <v>23606.599333763101</v>
      </c>
      <c r="K1060" s="99">
        <v>4176.35084944963</v>
      </c>
      <c r="L1060" s="99">
        <v>11458.1727154255</v>
      </c>
      <c r="M1060" s="99">
        <v>31890.910925865199</v>
      </c>
      <c r="N1060" s="99">
        <v>4980.8657377958298</v>
      </c>
      <c r="O1060" s="99">
        <v>24335.6925139427</v>
      </c>
      <c r="P1060" s="99">
        <v>0</v>
      </c>
      <c r="Q1060" s="99">
        <v>4351.4182708263397</v>
      </c>
      <c r="R1060" s="99">
        <v>761.28444226831198</v>
      </c>
      <c r="S1060" s="99">
        <v>0</v>
      </c>
      <c r="T1060" s="99">
        <v>193.29213084653</v>
      </c>
      <c r="U1060" s="99">
        <v>27583.783715724901</v>
      </c>
      <c r="V1060" s="99">
        <v>3034435.0490722698</v>
      </c>
      <c r="W1060" s="99">
        <v>95.808815227821498</v>
      </c>
      <c r="X1060" s="99">
        <v>1394609.5046691899</v>
      </c>
      <c r="Y1060" s="99">
        <v>922531.22776031506</v>
      </c>
      <c r="Z1060" s="99">
        <v>107928.566977501</v>
      </c>
      <c r="AA1060" s="99">
        <v>0</v>
      </c>
      <c r="AB1060" s="99">
        <v>0</v>
      </c>
      <c r="AC1060" s="99">
        <v>8244611.3551635696</v>
      </c>
      <c r="AD1060" s="99">
        <v>543548.849815369</v>
      </c>
      <c r="AE1060" s="99">
        <v>512704.70139694202</v>
      </c>
      <c r="AF1060" s="99">
        <v>1555573.5679168699</v>
      </c>
      <c r="AG1060" s="99">
        <v>773024.33324432396</v>
      </c>
      <c r="AH1060" s="99">
        <v>1128151.9889831501</v>
      </c>
      <c r="AI1060" s="99">
        <v>0</v>
      </c>
      <c r="AJ1060" s="99">
        <v>452522.67142105103</v>
      </c>
      <c r="AK1060" s="99">
        <v>115254.26683998101</v>
      </c>
      <c r="AL1060" s="99">
        <v>0</v>
      </c>
      <c r="AM1060" s="99">
        <v>32409.741507768598</v>
      </c>
      <c r="AN1060" s="99">
        <v>8753934.6873779297</v>
      </c>
      <c r="AO1060" s="99">
        <v>24228210.7028809</v>
      </c>
      <c r="AP1060" s="99">
        <v>883.71512536704495</v>
      </c>
      <c r="AQ1060" s="99">
        <v>10244652.752441401</v>
      </c>
      <c r="AR1060" s="99">
        <v>6713447.2207641602</v>
      </c>
      <c r="AS1060" s="99">
        <v>762898.85498046898</v>
      </c>
      <c r="AT1060" s="99">
        <v>0</v>
      </c>
      <c r="AU1060" s="99">
        <v>0</v>
      </c>
      <c r="AV1060" s="99">
        <v>19711231.551757801</v>
      </c>
      <c r="AW1060" s="99">
        <v>1436061.07568359</v>
      </c>
      <c r="AX1060" s="99">
        <v>4185455.1695861798</v>
      </c>
      <c r="AY1060" s="99">
        <v>12290172.967285199</v>
      </c>
      <c r="AZ1060" s="99">
        <v>5748997.4279174795</v>
      </c>
      <c r="BA1060" s="99">
        <v>8751810.4471435491</v>
      </c>
      <c r="BB1060" s="99">
        <v>0</v>
      </c>
      <c r="BC1060" s="99">
        <v>3384235.75360107</v>
      </c>
      <c r="BD1060" s="99">
        <v>810537.71459197998</v>
      </c>
      <c r="BE1060" s="99">
        <v>0</v>
      </c>
      <c r="BF1060" s="99">
        <v>235513.29150199899</v>
      </c>
      <c r="BG1060" s="99">
        <v>20952490.951416001</v>
      </c>
      <c r="BH1060" s="99">
        <v>6324706.8970336895</v>
      </c>
      <c r="BI1060" s="99">
        <v>144.28800635226099</v>
      </c>
      <c r="BJ1060" s="99">
        <v>4267557.7493286096</v>
      </c>
      <c r="BK1060" s="99">
        <v>2971012.9580078102</v>
      </c>
      <c r="BL1060" s="99">
        <v>0</v>
      </c>
      <c r="BM1060" s="99">
        <v>0</v>
      </c>
      <c r="BN1060" s="99">
        <v>0</v>
      </c>
      <c r="BO1060" s="99">
        <v>0</v>
      </c>
      <c r="BP1060" s="99">
        <v>0</v>
      </c>
      <c r="BQ1060" s="99">
        <v>0</v>
      </c>
      <c r="BR1060" s="99">
        <v>4310619.6176757803</v>
      </c>
      <c r="BS1060" s="99">
        <v>2592761.8198547401</v>
      </c>
      <c r="BT1060" s="99">
        <v>1704312.54672241</v>
      </c>
      <c r="BU1060" s="99">
        <v>0</v>
      </c>
      <c r="BV1060" s="99">
        <v>2000300.4418945301</v>
      </c>
      <c r="BW1060" s="99">
        <v>91769.357257843003</v>
      </c>
      <c r="BX1060" s="99">
        <v>0</v>
      </c>
      <c r="BY1060" s="99">
        <v>0</v>
      </c>
      <c r="BZ1060" s="99">
        <v>0</v>
      </c>
      <c r="CA1060" s="99">
        <v>74942.234201431304</v>
      </c>
      <c r="CB1060" s="99">
        <v>4427795.37390137</v>
      </c>
      <c r="CC1060" s="99">
        <v>34451694.323730499</v>
      </c>
      <c r="CD1060" s="99">
        <v>10594238.357299799</v>
      </c>
      <c r="CE1060" s="99">
        <v>944.20955405384302</v>
      </c>
      <c r="CF1060" s="99">
        <v>150257.08493042001</v>
      </c>
      <c r="CG1060" s="99">
        <v>1063088.29090881</v>
      </c>
      <c r="CH1060" s="99">
        <v>0</v>
      </c>
      <c r="CI1060" s="99">
        <v>75882.335517883301</v>
      </c>
      <c r="CJ1060" s="99">
        <v>4576477.5563964797</v>
      </c>
      <c r="CK1060" s="99">
        <v>35490449.459472701</v>
      </c>
      <c r="CL1060" s="99">
        <v>10685720.7539063</v>
      </c>
      <c r="CM1060" s="203">
        <f t="shared" si="48"/>
        <v>103466.1192336082</v>
      </c>
      <c r="CN1060" s="203">
        <f t="shared" si="49"/>
        <v>13330412.24377441</v>
      </c>
      <c r="CO1060" s="203">
        <f t="shared" si="50"/>
        <v>56442940.410888702</v>
      </c>
      <c r="CP1060" s="99">
        <v>10685720.7539063</v>
      </c>
      <c r="CQ1060" s="99">
        <v>0</v>
      </c>
      <c r="CR1060" s="99">
        <v>0</v>
      </c>
      <c r="CS1060" s="99">
        <v>0</v>
      </c>
      <c r="CT1060" s="99">
        <v>0</v>
      </c>
    </row>
    <row r="1061" spans="1:98">
      <c r="A1061" s="98" t="s">
        <v>69</v>
      </c>
      <c r="B1061" s="100">
        <v>39417</v>
      </c>
      <c r="C1061" s="99">
        <v>58007.920369148298</v>
      </c>
      <c r="D1061" s="99">
        <v>0</v>
      </c>
      <c r="E1061" s="99">
        <v>17681.029814958601</v>
      </c>
      <c r="F1061" s="99">
        <v>12785.6436122656</v>
      </c>
      <c r="G1061" s="99">
        <v>634.11493345350004</v>
      </c>
      <c r="H1061" s="99">
        <v>0</v>
      </c>
      <c r="I1061" s="99">
        <v>0</v>
      </c>
      <c r="J1061" s="99">
        <v>23860.6729211807</v>
      </c>
      <c r="K1061" s="99">
        <v>3576.6909101009401</v>
      </c>
      <c r="L1061" s="99">
        <v>11146.7242863178</v>
      </c>
      <c r="M1061" s="99">
        <v>32214.6386458874</v>
      </c>
      <c r="N1061" s="99">
        <v>4953.5226258039502</v>
      </c>
      <c r="O1061" s="99">
        <v>24989.1445629597</v>
      </c>
      <c r="P1061" s="99">
        <v>0</v>
      </c>
      <c r="Q1061" s="99">
        <v>4385.6798196435002</v>
      </c>
      <c r="R1061" s="99">
        <v>774.96655281633105</v>
      </c>
      <c r="S1061" s="99">
        <v>0</v>
      </c>
      <c r="T1061" s="99">
        <v>184.688883021474</v>
      </c>
      <c r="U1061" s="99">
        <v>27706.672678947401</v>
      </c>
      <c r="V1061" s="99">
        <v>3079998.7264404302</v>
      </c>
      <c r="W1061" s="99">
        <v>74.817875587381394</v>
      </c>
      <c r="X1061" s="99">
        <v>1358427.6890258801</v>
      </c>
      <c r="Y1061" s="99">
        <v>913120.86991882301</v>
      </c>
      <c r="Z1061" s="99">
        <v>109869.044318199</v>
      </c>
      <c r="AA1061" s="99">
        <v>0</v>
      </c>
      <c r="AB1061" s="99">
        <v>0</v>
      </c>
      <c r="AC1061" s="99">
        <v>8384703.5460205097</v>
      </c>
      <c r="AD1061" s="99">
        <v>419223.54303741502</v>
      </c>
      <c r="AE1061" s="99">
        <v>500848.261795044</v>
      </c>
      <c r="AF1061" s="99">
        <v>1558693.3286132801</v>
      </c>
      <c r="AG1061" s="99">
        <v>754321.69091033901</v>
      </c>
      <c r="AH1061" s="99">
        <v>1163170.7846679699</v>
      </c>
      <c r="AI1061" s="99">
        <v>0</v>
      </c>
      <c r="AJ1061" s="99">
        <v>454285.96797943098</v>
      </c>
      <c r="AK1061" s="99">
        <v>117102.937602997</v>
      </c>
      <c r="AL1061" s="99">
        <v>0</v>
      </c>
      <c r="AM1061" s="99">
        <v>30328.3157942295</v>
      </c>
      <c r="AN1061" s="99">
        <v>8859220.6405029297</v>
      </c>
      <c r="AO1061" s="99">
        <v>24809436.849609401</v>
      </c>
      <c r="AP1061" s="99">
        <v>729.21217094361805</v>
      </c>
      <c r="AQ1061" s="99">
        <v>10125508.041259799</v>
      </c>
      <c r="AR1061" s="99">
        <v>6748665.9840698196</v>
      </c>
      <c r="AS1061" s="99">
        <v>781569.32639312698</v>
      </c>
      <c r="AT1061" s="99">
        <v>0</v>
      </c>
      <c r="AU1061" s="99">
        <v>0</v>
      </c>
      <c r="AV1061" s="99">
        <v>20069992.4287109</v>
      </c>
      <c r="AW1061" s="99">
        <v>1118762.5400543199</v>
      </c>
      <c r="AX1061" s="99">
        <v>4154107.9263000502</v>
      </c>
      <c r="AY1061" s="99">
        <v>12487688.9576416</v>
      </c>
      <c r="AZ1061" s="99">
        <v>5688984.7993774395</v>
      </c>
      <c r="BA1061" s="99">
        <v>9120477.1402587909</v>
      </c>
      <c r="BB1061" s="99">
        <v>0</v>
      </c>
      <c r="BC1061" s="99">
        <v>3436451.1741027799</v>
      </c>
      <c r="BD1061" s="99">
        <v>830847.95612335205</v>
      </c>
      <c r="BE1061" s="99">
        <v>0</v>
      </c>
      <c r="BF1061" s="99">
        <v>223860.09410285999</v>
      </c>
      <c r="BG1061" s="99">
        <v>21412096.4223633</v>
      </c>
      <c r="BH1061" s="99">
        <v>6499286.4100952102</v>
      </c>
      <c r="BI1061" s="99">
        <v>192.43265336193099</v>
      </c>
      <c r="BJ1061" s="99">
        <v>4229652.3438110398</v>
      </c>
      <c r="BK1061" s="99">
        <v>2975898.2880859398</v>
      </c>
      <c r="BL1061" s="99">
        <v>0</v>
      </c>
      <c r="BM1061" s="99">
        <v>0</v>
      </c>
      <c r="BN1061" s="99">
        <v>0</v>
      </c>
      <c r="BO1061" s="99">
        <v>0</v>
      </c>
      <c r="BP1061" s="99">
        <v>0</v>
      </c>
      <c r="BQ1061" s="99">
        <v>0</v>
      </c>
      <c r="BR1061" s="99">
        <v>4372100.5208740197</v>
      </c>
      <c r="BS1061" s="99">
        <v>2569239.6848754901</v>
      </c>
      <c r="BT1061" s="99">
        <v>1775747.5115203899</v>
      </c>
      <c r="BU1061" s="99">
        <v>0</v>
      </c>
      <c r="BV1061" s="99">
        <v>2033424.5673980699</v>
      </c>
      <c r="BW1061" s="99">
        <v>97079.291047096296</v>
      </c>
      <c r="BX1061" s="99">
        <v>0</v>
      </c>
      <c r="BY1061" s="99">
        <v>0</v>
      </c>
      <c r="BZ1061" s="99">
        <v>0</v>
      </c>
      <c r="CA1061" s="99">
        <v>75702.125852584795</v>
      </c>
      <c r="CB1061" s="99">
        <v>4444564.6012573196</v>
      </c>
      <c r="CC1061" s="99">
        <v>34991042.158691399</v>
      </c>
      <c r="CD1061" s="99">
        <v>10738178.182373</v>
      </c>
      <c r="CE1061" s="99">
        <v>934.64338634163096</v>
      </c>
      <c r="CF1061" s="99">
        <v>147411.95036315901</v>
      </c>
      <c r="CG1061" s="99">
        <v>1052961.1161804199</v>
      </c>
      <c r="CH1061" s="99">
        <v>0</v>
      </c>
      <c r="CI1061" s="99">
        <v>76650.199851989702</v>
      </c>
      <c r="CJ1061" s="99">
        <v>4592561.6160278302</v>
      </c>
      <c r="CK1061" s="99">
        <v>36041610.543457001</v>
      </c>
      <c r="CL1061" s="99">
        <v>10827341.8592529</v>
      </c>
      <c r="CM1061" s="203">
        <f t="shared" si="48"/>
        <v>104356.87253093711</v>
      </c>
      <c r="CN1061" s="203">
        <f t="shared" si="49"/>
        <v>13451782.25653076</v>
      </c>
      <c r="CO1061" s="203">
        <f t="shared" si="50"/>
        <v>57453706.965820298</v>
      </c>
      <c r="CP1061" s="99">
        <v>10827341.8592529</v>
      </c>
      <c r="CQ1061" s="99">
        <v>0</v>
      </c>
      <c r="CR1061" s="99">
        <v>0</v>
      </c>
      <c r="CS1061" s="99">
        <v>0</v>
      </c>
      <c r="CT1061" s="99">
        <v>0</v>
      </c>
    </row>
    <row r="1062" spans="1:98">
      <c r="A1062" s="98" t="s">
        <v>69</v>
      </c>
      <c r="B1062" s="100">
        <v>39508</v>
      </c>
      <c r="C1062" s="99">
        <v>58831.211377143904</v>
      </c>
      <c r="D1062" s="99">
        <v>0</v>
      </c>
      <c r="E1062" s="99">
        <v>17458.716397046999</v>
      </c>
      <c r="F1062" s="99">
        <v>12784.238443136201</v>
      </c>
      <c r="G1062" s="99">
        <v>709.98231890797604</v>
      </c>
      <c r="H1062" s="99">
        <v>0</v>
      </c>
      <c r="I1062" s="99">
        <v>0</v>
      </c>
      <c r="J1062" s="99">
        <v>24922.465489625902</v>
      </c>
      <c r="K1062" s="99">
        <v>3016.0892229378201</v>
      </c>
      <c r="L1062" s="99">
        <v>10979.223118424399</v>
      </c>
      <c r="M1062" s="99">
        <v>32384.267903804801</v>
      </c>
      <c r="N1062" s="99">
        <v>4915.6933773756</v>
      </c>
      <c r="O1062" s="99">
        <v>25480.4680922031</v>
      </c>
      <c r="P1062" s="99">
        <v>0</v>
      </c>
      <c r="Q1062" s="99">
        <v>4398.7734894752502</v>
      </c>
      <c r="R1062" s="99">
        <v>817.39195343106996</v>
      </c>
      <c r="S1062" s="99">
        <v>0</v>
      </c>
      <c r="T1062" s="99">
        <v>176.21333152241999</v>
      </c>
      <c r="U1062" s="99">
        <v>27973.219699621201</v>
      </c>
      <c r="V1062" s="99">
        <v>3100540.01489258</v>
      </c>
      <c r="W1062" s="99">
        <v>41.770758947823197</v>
      </c>
      <c r="X1062" s="99">
        <v>1329027.12272644</v>
      </c>
      <c r="Y1062" s="99">
        <v>904230.94985198998</v>
      </c>
      <c r="Z1062" s="99">
        <v>111629.34491062201</v>
      </c>
      <c r="AA1062" s="99">
        <v>0</v>
      </c>
      <c r="AB1062" s="99">
        <v>0</v>
      </c>
      <c r="AC1062" s="99">
        <v>8600835.5058593806</v>
      </c>
      <c r="AD1062" s="99">
        <v>344952.93875884998</v>
      </c>
      <c r="AE1062" s="99">
        <v>485733.65851211501</v>
      </c>
      <c r="AF1062" s="99">
        <v>1559244.835495</v>
      </c>
      <c r="AG1062" s="99">
        <v>739301.58039856004</v>
      </c>
      <c r="AH1062" s="99">
        <v>1188646.78913879</v>
      </c>
      <c r="AI1062" s="99">
        <v>0</v>
      </c>
      <c r="AJ1062" s="99">
        <v>457866.29661941499</v>
      </c>
      <c r="AK1062" s="99">
        <v>117922.590334892</v>
      </c>
      <c r="AL1062" s="99">
        <v>0</v>
      </c>
      <c r="AM1062" s="99">
        <v>27172.072160005599</v>
      </c>
      <c r="AN1062" s="99">
        <v>8970573.8322753906</v>
      </c>
      <c r="AO1062" s="99">
        <v>25250764.365966801</v>
      </c>
      <c r="AP1062" s="99">
        <v>443.74312090501201</v>
      </c>
      <c r="AQ1062" s="99">
        <v>10119280.3365479</v>
      </c>
      <c r="AR1062" s="99">
        <v>6892774.9169921903</v>
      </c>
      <c r="AS1062" s="99">
        <v>812038.94066619896</v>
      </c>
      <c r="AT1062" s="99">
        <v>0</v>
      </c>
      <c r="AU1062" s="99">
        <v>0</v>
      </c>
      <c r="AV1062" s="99">
        <v>21069250.886474598</v>
      </c>
      <c r="AW1062" s="99">
        <v>939492.94157409703</v>
      </c>
      <c r="AX1062" s="99">
        <v>4098666.25</v>
      </c>
      <c r="AY1062" s="99">
        <v>12662844.295166001</v>
      </c>
      <c r="AZ1062" s="99">
        <v>5659880.9844970703</v>
      </c>
      <c r="BA1062" s="99">
        <v>9417703.2523193397</v>
      </c>
      <c r="BB1062" s="99">
        <v>0</v>
      </c>
      <c r="BC1062" s="99">
        <v>3537058.8951110798</v>
      </c>
      <c r="BD1062" s="99">
        <v>848260.70767211902</v>
      </c>
      <c r="BE1062" s="99">
        <v>0</v>
      </c>
      <c r="BF1062" s="99">
        <v>202630.18546295201</v>
      </c>
      <c r="BG1062" s="99">
        <v>21969821.009521499</v>
      </c>
      <c r="BH1062" s="99">
        <v>6064681.9710082998</v>
      </c>
      <c r="BI1062" s="99">
        <v>147.416698664427</v>
      </c>
      <c r="BJ1062" s="99">
        <v>3819249.1525268601</v>
      </c>
      <c r="BK1062" s="99">
        <v>2710151.9732360798</v>
      </c>
      <c r="BL1062" s="99">
        <v>0</v>
      </c>
      <c r="BM1062" s="99">
        <v>0</v>
      </c>
      <c r="BN1062" s="99">
        <v>0</v>
      </c>
      <c r="BO1062" s="99">
        <v>0</v>
      </c>
      <c r="BP1062" s="99">
        <v>0</v>
      </c>
      <c r="BQ1062" s="99">
        <v>0</v>
      </c>
      <c r="BR1062" s="99">
        <v>3926163.3702392601</v>
      </c>
      <c r="BS1062" s="99">
        <v>2276499.8149719201</v>
      </c>
      <c r="BT1062" s="99">
        <v>1833025.96942139</v>
      </c>
      <c r="BU1062" s="99">
        <v>0</v>
      </c>
      <c r="BV1062" s="99">
        <v>1842158.89865112</v>
      </c>
      <c r="BW1062" s="99">
        <v>98162.287484169006</v>
      </c>
      <c r="BX1062" s="99">
        <v>0</v>
      </c>
      <c r="BY1062" s="99">
        <v>0</v>
      </c>
      <c r="BZ1062" s="99">
        <v>0</v>
      </c>
      <c r="CA1062" s="99">
        <v>76333.835412979097</v>
      </c>
      <c r="CB1062" s="99">
        <v>4422983.4465942401</v>
      </c>
      <c r="CC1062" s="99">
        <v>35268478.566406302</v>
      </c>
      <c r="CD1062" s="99">
        <v>9879988.6439209003</v>
      </c>
      <c r="CE1062" s="99">
        <v>973.97165228426502</v>
      </c>
      <c r="CF1062" s="99">
        <v>145842.379142761</v>
      </c>
      <c r="CG1062" s="99">
        <v>1057716.1587371801</v>
      </c>
      <c r="CH1062" s="99">
        <v>0</v>
      </c>
      <c r="CI1062" s="99">
        <v>77301.032987594604</v>
      </c>
      <c r="CJ1062" s="99">
        <v>4567669.9087524395</v>
      </c>
      <c r="CK1062" s="99">
        <v>36317304.736328103</v>
      </c>
      <c r="CL1062" s="99">
        <v>9988827.1506347694</v>
      </c>
      <c r="CM1062" s="203">
        <f t="shared" si="48"/>
        <v>105274.25268721581</v>
      </c>
      <c r="CN1062" s="203">
        <f t="shared" si="49"/>
        <v>13538243.74102783</v>
      </c>
      <c r="CO1062" s="203">
        <f t="shared" si="50"/>
        <v>58287125.745849602</v>
      </c>
      <c r="CP1062" s="99">
        <v>9988827.1506347694</v>
      </c>
      <c r="CQ1062" s="99">
        <v>0</v>
      </c>
      <c r="CR1062" s="99">
        <v>0</v>
      </c>
      <c r="CS1062" s="99">
        <v>0</v>
      </c>
      <c r="CT1062" s="99">
        <v>0</v>
      </c>
    </row>
    <row r="1063" spans="1:98">
      <c r="A1063" s="98" t="s">
        <v>69</v>
      </c>
      <c r="B1063" s="100">
        <v>39600</v>
      </c>
      <c r="C1063" s="99">
        <v>59749.875772476204</v>
      </c>
      <c r="D1063" s="99">
        <v>0</v>
      </c>
      <c r="E1063" s="99">
        <v>17042.145074367501</v>
      </c>
      <c r="F1063" s="99">
        <v>12598.0501514673</v>
      </c>
      <c r="G1063" s="99">
        <v>766.17378314584505</v>
      </c>
      <c r="H1063" s="99">
        <v>0</v>
      </c>
      <c r="I1063" s="99">
        <v>0</v>
      </c>
      <c r="J1063" s="99">
        <v>25918.835668563799</v>
      </c>
      <c r="K1063" s="99">
        <v>2462.39161026478</v>
      </c>
      <c r="L1063" s="99">
        <v>10929.260047555001</v>
      </c>
      <c r="M1063" s="99">
        <v>32599.1668438911</v>
      </c>
      <c r="N1063" s="99">
        <v>4914.8215998411197</v>
      </c>
      <c r="O1063" s="99">
        <v>25907.0170106888</v>
      </c>
      <c r="P1063" s="99">
        <v>0</v>
      </c>
      <c r="Q1063" s="99">
        <v>4339.8063331842404</v>
      </c>
      <c r="R1063" s="99">
        <v>840.01897785812605</v>
      </c>
      <c r="S1063" s="99">
        <v>0</v>
      </c>
      <c r="T1063" s="99">
        <v>189.96188488602601</v>
      </c>
      <c r="U1063" s="99">
        <v>28272.211961031</v>
      </c>
      <c r="V1063" s="99">
        <v>3134375.7797546401</v>
      </c>
      <c r="W1063" s="99">
        <v>35.622810432687402</v>
      </c>
      <c r="X1063" s="99">
        <v>1264715.2240448</v>
      </c>
      <c r="Y1063" s="99">
        <v>868533.272369385</v>
      </c>
      <c r="Z1063" s="99">
        <v>118683.652710915</v>
      </c>
      <c r="AA1063" s="99">
        <v>0</v>
      </c>
      <c r="AB1063" s="99">
        <v>0</v>
      </c>
      <c r="AC1063" s="99">
        <v>8872589.5012206994</v>
      </c>
      <c r="AD1063" s="99">
        <v>271855.26953887899</v>
      </c>
      <c r="AE1063" s="99">
        <v>478152.97682189901</v>
      </c>
      <c r="AF1063" s="99">
        <v>1547600.81086731</v>
      </c>
      <c r="AG1063" s="99">
        <v>731827.10816955601</v>
      </c>
      <c r="AH1063" s="99">
        <v>1202336.1031494101</v>
      </c>
      <c r="AI1063" s="99">
        <v>0</v>
      </c>
      <c r="AJ1063" s="99">
        <v>440723.62451934803</v>
      </c>
      <c r="AK1063" s="99">
        <v>120144.394159317</v>
      </c>
      <c r="AL1063" s="99">
        <v>0</v>
      </c>
      <c r="AM1063" s="99">
        <v>28637.942338705099</v>
      </c>
      <c r="AN1063" s="99">
        <v>9102923.2097168006</v>
      </c>
      <c r="AO1063" s="99">
        <v>25801629.993408199</v>
      </c>
      <c r="AP1063" s="99">
        <v>350.86420333012899</v>
      </c>
      <c r="AQ1063" s="99">
        <v>9667927.2733154297</v>
      </c>
      <c r="AR1063" s="99">
        <v>6598448.1289672898</v>
      </c>
      <c r="AS1063" s="99">
        <v>867735.87229919399</v>
      </c>
      <c r="AT1063" s="99">
        <v>0</v>
      </c>
      <c r="AU1063" s="99">
        <v>0</v>
      </c>
      <c r="AV1063" s="99">
        <v>22022357.334472701</v>
      </c>
      <c r="AW1063" s="99">
        <v>745989.40131378197</v>
      </c>
      <c r="AX1063" s="99">
        <v>4085074.6607360798</v>
      </c>
      <c r="AY1063" s="99">
        <v>12711604.6810303</v>
      </c>
      <c r="AZ1063" s="99">
        <v>5657526.1978759803</v>
      </c>
      <c r="BA1063" s="99">
        <v>9635928.3204345703</v>
      </c>
      <c r="BB1063" s="99">
        <v>0</v>
      </c>
      <c r="BC1063" s="99">
        <v>3415765.5405578599</v>
      </c>
      <c r="BD1063" s="99">
        <v>875461.01568603504</v>
      </c>
      <c r="BE1063" s="99">
        <v>0</v>
      </c>
      <c r="BF1063" s="99">
        <v>218451.095832825</v>
      </c>
      <c r="BG1063" s="99">
        <v>22605121.154052701</v>
      </c>
      <c r="BH1063" s="99">
        <v>6254862.7564697303</v>
      </c>
      <c r="BI1063" s="99">
        <v>100.197209248319</v>
      </c>
      <c r="BJ1063" s="99">
        <v>3726319.2695922898</v>
      </c>
      <c r="BK1063" s="99">
        <v>2647807.8433227502</v>
      </c>
      <c r="BL1063" s="99">
        <v>0</v>
      </c>
      <c r="BM1063" s="99">
        <v>0</v>
      </c>
      <c r="BN1063" s="99">
        <v>0</v>
      </c>
      <c r="BO1063" s="99">
        <v>0</v>
      </c>
      <c r="BP1063" s="99">
        <v>0</v>
      </c>
      <c r="BQ1063" s="99">
        <v>0</v>
      </c>
      <c r="BR1063" s="99">
        <v>3964558.6680908198</v>
      </c>
      <c r="BS1063" s="99">
        <v>2286000.4031066899</v>
      </c>
      <c r="BT1063" s="99">
        <v>1875038.38922119</v>
      </c>
      <c r="BU1063" s="99">
        <v>0</v>
      </c>
      <c r="BV1063" s="99">
        <v>1826323.8400268599</v>
      </c>
      <c r="BW1063" s="99">
        <v>102632.393099785</v>
      </c>
      <c r="BX1063" s="99">
        <v>0</v>
      </c>
      <c r="BY1063" s="99">
        <v>0</v>
      </c>
      <c r="BZ1063" s="99">
        <v>0</v>
      </c>
      <c r="CA1063" s="99">
        <v>76821.196270942703</v>
      </c>
      <c r="CB1063" s="99">
        <v>4405502.4831542997</v>
      </c>
      <c r="CC1063" s="99">
        <v>35531611.763671897</v>
      </c>
      <c r="CD1063" s="99">
        <v>9980173.2032470703</v>
      </c>
      <c r="CE1063" s="99">
        <v>996.61987330764498</v>
      </c>
      <c r="CF1063" s="99">
        <v>147609.36239051801</v>
      </c>
      <c r="CG1063" s="99">
        <v>1086260.55474854</v>
      </c>
      <c r="CH1063" s="99">
        <v>0</v>
      </c>
      <c r="CI1063" s="99">
        <v>77815.431729316697</v>
      </c>
      <c r="CJ1063" s="99">
        <v>4553476.6304931603</v>
      </c>
      <c r="CK1063" s="99">
        <v>36634117.706054702</v>
      </c>
      <c r="CL1063" s="99">
        <v>10078798.2116699</v>
      </c>
      <c r="CM1063" s="203">
        <f t="shared" si="48"/>
        <v>106087.6436903477</v>
      </c>
      <c r="CN1063" s="203">
        <f t="shared" si="49"/>
        <v>13656399.840209961</v>
      </c>
      <c r="CO1063" s="203">
        <f t="shared" si="50"/>
        <v>59239238.860107407</v>
      </c>
      <c r="CP1063" s="99">
        <v>10078798.2116699</v>
      </c>
      <c r="CQ1063" s="99">
        <v>0</v>
      </c>
      <c r="CR1063" s="99">
        <v>0</v>
      </c>
      <c r="CS1063" s="99">
        <v>0</v>
      </c>
      <c r="CT1063" s="99">
        <v>0</v>
      </c>
    </row>
    <row r="1064" spans="1:98">
      <c r="A1064" s="98" t="s">
        <v>69</v>
      </c>
      <c r="B1064" s="100">
        <v>39692</v>
      </c>
      <c r="C1064" s="99">
        <v>60952.852669715903</v>
      </c>
      <c r="D1064" s="99">
        <v>0</v>
      </c>
      <c r="E1064" s="99">
        <v>16597.550238609299</v>
      </c>
      <c r="F1064" s="99">
        <v>12422.0572582483</v>
      </c>
      <c r="G1064" s="99">
        <v>856.92564002424501</v>
      </c>
      <c r="H1064" s="99">
        <v>0</v>
      </c>
      <c r="I1064" s="99">
        <v>0</v>
      </c>
      <c r="J1064" s="99">
        <v>26585.738185882601</v>
      </c>
      <c r="K1064" s="99">
        <v>2015.74496182799</v>
      </c>
      <c r="L1064" s="99">
        <v>10634.6376726627</v>
      </c>
      <c r="M1064" s="99">
        <v>33100.630284786203</v>
      </c>
      <c r="N1064" s="99">
        <v>4888.6961210966101</v>
      </c>
      <c r="O1064" s="99">
        <v>26187.997008562099</v>
      </c>
      <c r="P1064" s="99">
        <v>0</v>
      </c>
      <c r="Q1064" s="99">
        <v>4337.5988311171504</v>
      </c>
      <c r="R1064" s="99">
        <v>891.78122156113398</v>
      </c>
      <c r="S1064" s="99">
        <v>0</v>
      </c>
      <c r="T1064" s="99">
        <v>207.245019888505</v>
      </c>
      <c r="U1064" s="99">
        <v>28483.0307402611</v>
      </c>
      <c r="V1064" s="99">
        <v>3173876.6320495601</v>
      </c>
      <c r="W1064" s="99">
        <v>88.793069269508095</v>
      </c>
      <c r="X1064" s="99">
        <v>1219575.9651031501</v>
      </c>
      <c r="Y1064" s="99">
        <v>843823.07160949695</v>
      </c>
      <c r="Z1064" s="99">
        <v>126350.921854973</v>
      </c>
      <c r="AA1064" s="99">
        <v>0</v>
      </c>
      <c r="AB1064" s="99">
        <v>0</v>
      </c>
      <c r="AC1064" s="99">
        <v>9017697.9591064509</v>
      </c>
      <c r="AD1064" s="99">
        <v>234433.99361610401</v>
      </c>
      <c r="AE1064" s="99">
        <v>468292.29843521101</v>
      </c>
      <c r="AF1064" s="99">
        <v>1560242.69046021</v>
      </c>
      <c r="AG1064" s="99">
        <v>719166.11709594703</v>
      </c>
      <c r="AH1064" s="99">
        <v>1207147.4313659701</v>
      </c>
      <c r="AI1064" s="99">
        <v>0</v>
      </c>
      <c r="AJ1064" s="99">
        <v>445354.21558380098</v>
      </c>
      <c r="AK1064" s="99">
        <v>121373.677109718</v>
      </c>
      <c r="AL1064" s="99">
        <v>0</v>
      </c>
      <c r="AM1064" s="99">
        <v>29666.4037013054</v>
      </c>
      <c r="AN1064" s="99">
        <v>9227933.9739990197</v>
      </c>
      <c r="AO1064" s="99">
        <v>26424673.462402299</v>
      </c>
      <c r="AP1064" s="99">
        <v>701.27881515026104</v>
      </c>
      <c r="AQ1064" s="99">
        <v>9344494.4729003906</v>
      </c>
      <c r="AR1064" s="99">
        <v>6435262.1185913105</v>
      </c>
      <c r="AS1064" s="99">
        <v>944971.83937835705</v>
      </c>
      <c r="AT1064" s="99">
        <v>0</v>
      </c>
      <c r="AU1064" s="99">
        <v>0</v>
      </c>
      <c r="AV1064" s="99">
        <v>22690890.152099598</v>
      </c>
      <c r="AW1064" s="99">
        <v>651226.64724731399</v>
      </c>
      <c r="AX1064" s="99">
        <v>4013258.4249877902</v>
      </c>
      <c r="AY1064" s="99">
        <v>12935348.7496338</v>
      </c>
      <c r="AZ1064" s="99">
        <v>5589595.7123413105</v>
      </c>
      <c r="BA1064" s="99">
        <v>9788336.7373046894</v>
      </c>
      <c r="BB1064" s="99">
        <v>0</v>
      </c>
      <c r="BC1064" s="99">
        <v>3488788.78625488</v>
      </c>
      <c r="BD1064" s="99">
        <v>896189.73255920399</v>
      </c>
      <c r="BE1064" s="99">
        <v>0</v>
      </c>
      <c r="BF1064" s="99">
        <v>230191.98672103899</v>
      </c>
      <c r="BG1064" s="99">
        <v>23203293.582275402</v>
      </c>
      <c r="BH1064" s="99">
        <v>6400359.1126098596</v>
      </c>
      <c r="BI1064" s="99">
        <v>142.63139452785299</v>
      </c>
      <c r="BJ1064" s="99">
        <v>3667524.33703613</v>
      </c>
      <c r="BK1064" s="99">
        <v>2606151.6242980999</v>
      </c>
      <c r="BL1064" s="99">
        <v>0</v>
      </c>
      <c r="BM1064" s="99">
        <v>0</v>
      </c>
      <c r="BN1064" s="99">
        <v>0</v>
      </c>
      <c r="BO1064" s="99">
        <v>0</v>
      </c>
      <c r="BP1064" s="99">
        <v>0</v>
      </c>
      <c r="BQ1064" s="99">
        <v>0</v>
      </c>
      <c r="BR1064" s="99">
        <v>4052509.8963623</v>
      </c>
      <c r="BS1064" s="99">
        <v>2263691.8090820299</v>
      </c>
      <c r="BT1064" s="99">
        <v>1904591.45576477</v>
      </c>
      <c r="BU1064" s="99">
        <v>0</v>
      </c>
      <c r="BV1064" s="99">
        <v>1863929.9783630399</v>
      </c>
      <c r="BW1064" s="99">
        <v>103166.186534882</v>
      </c>
      <c r="BX1064" s="99">
        <v>0</v>
      </c>
      <c r="BY1064" s="99">
        <v>0</v>
      </c>
      <c r="BZ1064" s="99">
        <v>0</v>
      </c>
      <c r="CA1064" s="99">
        <v>77489.430492401094</v>
      </c>
      <c r="CB1064" s="99">
        <v>4392500.7322387705</v>
      </c>
      <c r="CC1064" s="99">
        <v>35806668.438964799</v>
      </c>
      <c r="CD1064" s="99">
        <v>10061957.5114746</v>
      </c>
      <c r="CE1064" s="99">
        <v>1074.3768389374</v>
      </c>
      <c r="CF1064" s="99">
        <v>153170.62705993699</v>
      </c>
      <c r="CG1064" s="99">
        <v>1140806.43971252</v>
      </c>
      <c r="CH1064" s="99">
        <v>0</v>
      </c>
      <c r="CI1064" s="99">
        <v>78564.510103225693</v>
      </c>
      <c r="CJ1064" s="99">
        <v>4545168.7927856399</v>
      </c>
      <c r="CK1064" s="99">
        <v>36935731.944824196</v>
      </c>
      <c r="CL1064" s="99">
        <v>10167879.177734399</v>
      </c>
      <c r="CM1064" s="203">
        <f t="shared" si="48"/>
        <v>107047.54084348679</v>
      </c>
      <c r="CN1064" s="203">
        <f t="shared" si="49"/>
        <v>13773102.766784661</v>
      </c>
      <c r="CO1064" s="203">
        <f t="shared" si="50"/>
        <v>60139025.527099594</v>
      </c>
      <c r="CP1064" s="99">
        <v>10167879.177734399</v>
      </c>
      <c r="CQ1064" s="99">
        <v>0</v>
      </c>
      <c r="CR1064" s="99">
        <v>0</v>
      </c>
      <c r="CS1064" s="99">
        <v>0</v>
      </c>
      <c r="CT1064" s="99">
        <v>0</v>
      </c>
    </row>
    <row r="1065" spans="1:98">
      <c r="A1065" s="98" t="s">
        <v>69</v>
      </c>
      <c r="B1065" s="100">
        <v>39783</v>
      </c>
      <c r="C1065" s="99">
        <v>60871.078616142302</v>
      </c>
      <c r="D1065" s="99">
        <v>0</v>
      </c>
      <c r="E1065" s="99">
        <v>16148.260041117701</v>
      </c>
      <c r="F1065" s="99">
        <v>12199.8221226931</v>
      </c>
      <c r="G1065" s="99">
        <v>916.40862183272804</v>
      </c>
      <c r="H1065" s="99">
        <v>0</v>
      </c>
      <c r="I1065" s="99">
        <v>0</v>
      </c>
      <c r="J1065" s="99">
        <v>26751.3497097492</v>
      </c>
      <c r="K1065" s="99">
        <v>1641.12728534639</v>
      </c>
      <c r="L1065" s="99">
        <v>10238.742431879</v>
      </c>
      <c r="M1065" s="99">
        <v>33052.342426299998</v>
      </c>
      <c r="N1065" s="99">
        <v>4804.1265073418599</v>
      </c>
      <c r="O1065" s="99">
        <v>26284.1095769405</v>
      </c>
      <c r="P1065" s="99">
        <v>0</v>
      </c>
      <c r="Q1065" s="99">
        <v>4283.8342877626401</v>
      </c>
      <c r="R1065" s="99">
        <v>917.56635995209194</v>
      </c>
      <c r="S1065" s="99">
        <v>0</v>
      </c>
      <c r="T1065" s="99">
        <v>191.81312507763499</v>
      </c>
      <c r="U1065" s="99">
        <v>28570.307940483101</v>
      </c>
      <c r="V1065" s="99">
        <v>3187458.6506347698</v>
      </c>
      <c r="W1065" s="99">
        <v>170.44425808452101</v>
      </c>
      <c r="X1065" s="99">
        <v>1175699.43713379</v>
      </c>
      <c r="Y1065" s="99">
        <v>822772.70320892299</v>
      </c>
      <c r="Z1065" s="99">
        <v>131247.96934318499</v>
      </c>
      <c r="AA1065" s="99">
        <v>0</v>
      </c>
      <c r="AB1065" s="99">
        <v>0</v>
      </c>
      <c r="AC1065" s="99">
        <v>9078268.2574462909</v>
      </c>
      <c r="AD1065" s="99">
        <v>184263.89308357201</v>
      </c>
      <c r="AE1065" s="99">
        <v>454434.65170288098</v>
      </c>
      <c r="AF1065" s="99">
        <v>1561725.7181243901</v>
      </c>
      <c r="AG1065" s="99">
        <v>701951.31085205101</v>
      </c>
      <c r="AH1065" s="99">
        <v>1214712.4099578899</v>
      </c>
      <c r="AI1065" s="99">
        <v>0</v>
      </c>
      <c r="AJ1065" s="99">
        <v>429491.08844375599</v>
      </c>
      <c r="AK1065" s="99">
        <v>119711.914017677</v>
      </c>
      <c r="AL1065" s="99">
        <v>0</v>
      </c>
      <c r="AM1065" s="99">
        <v>27613.673748016401</v>
      </c>
      <c r="AN1065" s="99">
        <v>9295279.6990966797</v>
      </c>
      <c r="AO1065" s="99">
        <v>26728474.357666001</v>
      </c>
      <c r="AP1065" s="99">
        <v>1450.6722202897099</v>
      </c>
      <c r="AQ1065" s="99">
        <v>9008015.8883056603</v>
      </c>
      <c r="AR1065" s="99">
        <v>6263733.1981811495</v>
      </c>
      <c r="AS1065" s="99">
        <v>983525.79380798305</v>
      </c>
      <c r="AT1065" s="99">
        <v>0</v>
      </c>
      <c r="AU1065" s="99">
        <v>0</v>
      </c>
      <c r="AV1065" s="99">
        <v>23030013.042480499</v>
      </c>
      <c r="AW1065" s="99">
        <v>519657.135444641</v>
      </c>
      <c r="AX1065" s="99">
        <v>3914724.4436645498</v>
      </c>
      <c r="AY1065" s="99">
        <v>13063993.107055699</v>
      </c>
      <c r="AZ1065" s="99">
        <v>5472891.6907348596</v>
      </c>
      <c r="BA1065" s="99">
        <v>9926284.9061279297</v>
      </c>
      <c r="BB1065" s="99">
        <v>0</v>
      </c>
      <c r="BC1065" s="99">
        <v>3375377.9033203102</v>
      </c>
      <c r="BD1065" s="99">
        <v>890535.86125183105</v>
      </c>
      <c r="BE1065" s="99">
        <v>0</v>
      </c>
      <c r="BF1065" s="99">
        <v>214388.109947205</v>
      </c>
      <c r="BG1065" s="99">
        <v>23657084.8122559</v>
      </c>
      <c r="BH1065" s="99">
        <v>6499044.7644653302</v>
      </c>
      <c r="BI1065" s="99">
        <v>258.71164681389899</v>
      </c>
      <c r="BJ1065" s="99">
        <v>3562440.1777954102</v>
      </c>
      <c r="BK1065" s="99">
        <v>2551204.9710998498</v>
      </c>
      <c r="BL1065" s="99">
        <v>0</v>
      </c>
      <c r="BM1065" s="99">
        <v>0</v>
      </c>
      <c r="BN1065" s="99">
        <v>0</v>
      </c>
      <c r="BO1065" s="99">
        <v>0</v>
      </c>
      <c r="BP1065" s="99">
        <v>0</v>
      </c>
      <c r="BQ1065" s="99">
        <v>0</v>
      </c>
      <c r="BR1065" s="99">
        <v>4091446.01254272</v>
      </c>
      <c r="BS1065" s="99">
        <v>2225017.5778808598</v>
      </c>
      <c r="BT1065" s="99">
        <v>1931449.0833282501</v>
      </c>
      <c r="BU1065" s="99">
        <v>0</v>
      </c>
      <c r="BV1065" s="99">
        <v>1828061.9779815699</v>
      </c>
      <c r="BW1065" s="99">
        <v>102643.34906292</v>
      </c>
      <c r="BX1065" s="99">
        <v>0</v>
      </c>
      <c r="BY1065" s="99">
        <v>0</v>
      </c>
      <c r="BZ1065" s="99">
        <v>0</v>
      </c>
      <c r="CA1065" s="99">
        <v>77022.539622306795</v>
      </c>
      <c r="CB1065" s="99">
        <v>4362618.1419067401</v>
      </c>
      <c r="CC1065" s="99">
        <v>35742862.470703103</v>
      </c>
      <c r="CD1065" s="99">
        <v>10075150.306640601</v>
      </c>
      <c r="CE1065" s="99">
        <v>1071.58673541248</v>
      </c>
      <c r="CF1065" s="99">
        <v>147566.841323853</v>
      </c>
      <c r="CG1065" s="99">
        <v>1105588.28433228</v>
      </c>
      <c r="CH1065" s="99">
        <v>0</v>
      </c>
      <c r="CI1065" s="99">
        <v>78099.788290023804</v>
      </c>
      <c r="CJ1065" s="99">
        <v>4511941.0151367197</v>
      </c>
      <c r="CK1065" s="99">
        <v>36854805.240722701</v>
      </c>
      <c r="CL1065" s="99">
        <v>10173001.072631801</v>
      </c>
      <c r="CM1065" s="203">
        <f t="shared" si="48"/>
        <v>106670.0962305069</v>
      </c>
      <c r="CN1065" s="203">
        <f t="shared" si="49"/>
        <v>13807220.714233398</v>
      </c>
      <c r="CO1065" s="203">
        <f t="shared" si="50"/>
        <v>60511890.052978605</v>
      </c>
      <c r="CP1065" s="99">
        <v>10173001.072631801</v>
      </c>
      <c r="CQ1065" s="99">
        <v>0</v>
      </c>
      <c r="CR1065" s="99">
        <v>0</v>
      </c>
      <c r="CS1065" s="99">
        <v>0</v>
      </c>
      <c r="CT1065" s="99">
        <v>0</v>
      </c>
    </row>
    <row r="1066" spans="1:98">
      <c r="A1066" s="98" t="s">
        <v>69</v>
      </c>
      <c r="B1066" s="100">
        <v>39873</v>
      </c>
      <c r="C1066" s="99">
        <v>61792.530233383201</v>
      </c>
      <c r="D1066" s="99">
        <v>0</v>
      </c>
      <c r="E1066" s="99">
        <v>15775.137643694899</v>
      </c>
      <c r="F1066" s="99">
        <v>12008.664298534401</v>
      </c>
      <c r="G1066" s="99">
        <v>971.26455968618404</v>
      </c>
      <c r="H1066" s="99">
        <v>0</v>
      </c>
      <c r="I1066" s="99">
        <v>0</v>
      </c>
      <c r="J1066" s="99">
        <v>27374.398008823398</v>
      </c>
      <c r="K1066" s="99">
        <v>1321.10220244527</v>
      </c>
      <c r="L1066" s="99">
        <v>10070.6352763176</v>
      </c>
      <c r="M1066" s="99">
        <v>33575.8092374802</v>
      </c>
      <c r="N1066" s="99">
        <v>4811.8575414419201</v>
      </c>
      <c r="O1066" s="99">
        <v>26477.1115782261</v>
      </c>
      <c r="P1066" s="99">
        <v>0</v>
      </c>
      <c r="Q1066" s="99">
        <v>4255.5538878440902</v>
      </c>
      <c r="R1066" s="99">
        <v>941.53277340531304</v>
      </c>
      <c r="S1066" s="99">
        <v>0</v>
      </c>
      <c r="T1066" s="99">
        <v>191.27949749864601</v>
      </c>
      <c r="U1066" s="99">
        <v>28717.554660797101</v>
      </c>
      <c r="V1066" s="99">
        <v>3207287.7043151902</v>
      </c>
      <c r="W1066" s="99">
        <v>308.47965158894698</v>
      </c>
      <c r="X1066" s="99">
        <v>1128541.99232483</v>
      </c>
      <c r="Y1066" s="99">
        <v>794395.95597839402</v>
      </c>
      <c r="Z1066" s="99">
        <v>137290.54381179801</v>
      </c>
      <c r="AA1066" s="99">
        <v>0</v>
      </c>
      <c r="AB1066" s="99">
        <v>0</v>
      </c>
      <c r="AC1066" s="99">
        <v>9236780.6950683594</v>
      </c>
      <c r="AD1066" s="99">
        <v>140381.876796722</v>
      </c>
      <c r="AE1066" s="99">
        <v>434467.71674728399</v>
      </c>
      <c r="AF1066" s="99">
        <v>1564259.62719727</v>
      </c>
      <c r="AG1066" s="99">
        <v>684257.04943847703</v>
      </c>
      <c r="AH1066" s="99">
        <v>1222649.43218994</v>
      </c>
      <c r="AI1066" s="99">
        <v>0</v>
      </c>
      <c r="AJ1066" s="99">
        <v>419695.07023239101</v>
      </c>
      <c r="AK1066" s="99">
        <v>125298.79233551001</v>
      </c>
      <c r="AL1066" s="99">
        <v>0</v>
      </c>
      <c r="AM1066" s="99">
        <v>28096.0068054199</v>
      </c>
      <c r="AN1066" s="99">
        <v>9381557.4997558594</v>
      </c>
      <c r="AO1066" s="99">
        <v>27083244.670410201</v>
      </c>
      <c r="AP1066" s="99">
        <v>2939.69548761845</v>
      </c>
      <c r="AQ1066" s="99">
        <v>8642080.3031005897</v>
      </c>
      <c r="AR1066" s="99">
        <v>6063910.23400879</v>
      </c>
      <c r="AS1066" s="99">
        <v>1030785.4586715701</v>
      </c>
      <c r="AT1066" s="99">
        <v>0</v>
      </c>
      <c r="AU1066" s="99">
        <v>0</v>
      </c>
      <c r="AV1066" s="99">
        <v>23679433.8977051</v>
      </c>
      <c r="AW1066" s="99">
        <v>399971.72572708101</v>
      </c>
      <c r="AX1066" s="99">
        <v>3774213.8712768601</v>
      </c>
      <c r="AY1066" s="99">
        <v>13184658.016723599</v>
      </c>
      <c r="AZ1066" s="99">
        <v>5343728.2526855497</v>
      </c>
      <c r="BA1066" s="99">
        <v>10043718.935546899</v>
      </c>
      <c r="BB1066" s="99">
        <v>0</v>
      </c>
      <c r="BC1066" s="99">
        <v>3306042.67724609</v>
      </c>
      <c r="BD1066" s="99">
        <v>937283.18011474598</v>
      </c>
      <c r="BE1066" s="99">
        <v>0</v>
      </c>
      <c r="BF1066" s="99">
        <v>219375.834022522</v>
      </c>
      <c r="BG1066" s="99">
        <v>24050090.7880859</v>
      </c>
      <c r="BH1066" s="99">
        <v>6564870.2590942401</v>
      </c>
      <c r="BI1066" s="99">
        <v>708.05454827100004</v>
      </c>
      <c r="BJ1066" s="99">
        <v>3476618.9917297401</v>
      </c>
      <c r="BK1066" s="99">
        <v>2490652.8576965299</v>
      </c>
      <c r="BL1066" s="99">
        <v>0</v>
      </c>
      <c r="BM1066" s="99">
        <v>0</v>
      </c>
      <c r="BN1066" s="99">
        <v>0</v>
      </c>
      <c r="BO1066" s="99">
        <v>0</v>
      </c>
      <c r="BP1066" s="99">
        <v>0</v>
      </c>
      <c r="BQ1066" s="99">
        <v>0</v>
      </c>
      <c r="BR1066" s="99">
        <v>4077804.4385070801</v>
      </c>
      <c r="BS1066" s="99">
        <v>2168611.3134765602</v>
      </c>
      <c r="BT1066" s="99">
        <v>1954353.76997375</v>
      </c>
      <c r="BU1066" s="99">
        <v>0</v>
      </c>
      <c r="BV1066" s="99">
        <v>1801140.8292083701</v>
      </c>
      <c r="BW1066" s="99">
        <v>106203.909570694</v>
      </c>
      <c r="BX1066" s="99">
        <v>0</v>
      </c>
      <c r="BY1066" s="99">
        <v>0</v>
      </c>
      <c r="BZ1066" s="99">
        <v>0</v>
      </c>
      <c r="CA1066" s="99">
        <v>77603.559232711807</v>
      </c>
      <c r="CB1066" s="99">
        <v>4341124.1689453097</v>
      </c>
      <c r="CC1066" s="99">
        <v>35762459.187011696</v>
      </c>
      <c r="CD1066" s="99">
        <v>10029903.728271499</v>
      </c>
      <c r="CE1066" s="99">
        <v>1095.5643237829199</v>
      </c>
      <c r="CF1066" s="99">
        <v>152489.82937431301</v>
      </c>
      <c r="CG1066" s="99">
        <v>1149942.98347473</v>
      </c>
      <c r="CH1066" s="99">
        <v>0</v>
      </c>
      <c r="CI1066" s="99">
        <v>78696.604538917498</v>
      </c>
      <c r="CJ1066" s="99">
        <v>4494379.0235595703</v>
      </c>
      <c r="CK1066" s="99">
        <v>36919976.499511696</v>
      </c>
      <c r="CL1066" s="99">
        <v>10151597.175293</v>
      </c>
      <c r="CM1066" s="203">
        <f t="shared" si="48"/>
        <v>107414.1591997146</v>
      </c>
      <c r="CN1066" s="203">
        <f t="shared" si="49"/>
        <v>13875936.52331543</v>
      </c>
      <c r="CO1066" s="203">
        <f t="shared" si="50"/>
        <v>60970067.287597597</v>
      </c>
      <c r="CP1066" s="99">
        <v>10151597.175293</v>
      </c>
      <c r="CQ1066" s="99">
        <v>0</v>
      </c>
      <c r="CR1066" s="99">
        <v>0</v>
      </c>
      <c r="CS1066" s="99">
        <v>0</v>
      </c>
      <c r="CT1066" s="99">
        <v>0</v>
      </c>
    </row>
    <row r="1067" spans="1:98">
      <c r="A1067" s="98" t="s">
        <v>69</v>
      </c>
      <c r="B1067" s="100">
        <v>39965</v>
      </c>
      <c r="C1067" s="99">
        <v>62540.973679065697</v>
      </c>
      <c r="D1067" s="99">
        <v>0</v>
      </c>
      <c r="E1067" s="99">
        <v>15325.0752454996</v>
      </c>
      <c r="F1067" s="99">
        <v>11739.1201423407</v>
      </c>
      <c r="G1067" s="99">
        <v>1019.01552566141</v>
      </c>
      <c r="H1067" s="99">
        <v>0</v>
      </c>
      <c r="I1067" s="99">
        <v>0</v>
      </c>
      <c r="J1067" s="99">
        <v>27916.221375703801</v>
      </c>
      <c r="K1067" s="99">
        <v>1038.0586373507999</v>
      </c>
      <c r="L1067" s="99">
        <v>10028.2221671343</v>
      </c>
      <c r="M1067" s="99">
        <v>33863.634384632103</v>
      </c>
      <c r="N1067" s="99">
        <v>4810.5638021230698</v>
      </c>
      <c r="O1067" s="99">
        <v>26656.580164909399</v>
      </c>
      <c r="P1067" s="99">
        <v>0</v>
      </c>
      <c r="Q1067" s="99">
        <v>4232.1706399917603</v>
      </c>
      <c r="R1067" s="99">
        <v>953.47213360667195</v>
      </c>
      <c r="S1067" s="99">
        <v>0</v>
      </c>
      <c r="T1067" s="99">
        <v>192.10495002381501</v>
      </c>
      <c r="U1067" s="99">
        <v>28874.575909853</v>
      </c>
      <c r="V1067" s="99">
        <v>3252801.3390502902</v>
      </c>
      <c r="W1067" s="99">
        <v>342.05249298363901</v>
      </c>
      <c r="X1067" s="99">
        <v>1097740.69567871</v>
      </c>
      <c r="Y1067" s="99">
        <v>784501.23554229701</v>
      </c>
      <c r="Z1067" s="99">
        <v>140882.43222236601</v>
      </c>
      <c r="AA1067" s="99">
        <v>0</v>
      </c>
      <c r="AB1067" s="99">
        <v>0</v>
      </c>
      <c r="AC1067" s="99">
        <v>9396092.8637695294</v>
      </c>
      <c r="AD1067" s="99">
        <v>107928.56304264101</v>
      </c>
      <c r="AE1067" s="99">
        <v>435725.24977493298</v>
      </c>
      <c r="AF1067" s="99">
        <v>1584804.5530242899</v>
      </c>
      <c r="AG1067" s="99">
        <v>682092.29302215599</v>
      </c>
      <c r="AH1067" s="99">
        <v>1223705.2583618199</v>
      </c>
      <c r="AI1067" s="99">
        <v>0</v>
      </c>
      <c r="AJ1067" s="99">
        <v>426933.204975128</v>
      </c>
      <c r="AK1067" s="99">
        <v>123176.333150864</v>
      </c>
      <c r="AL1067" s="99">
        <v>0</v>
      </c>
      <c r="AM1067" s="99">
        <v>28990.083740711201</v>
      </c>
      <c r="AN1067" s="99">
        <v>9490556.8028564509</v>
      </c>
      <c r="AO1067" s="99">
        <v>27626545.614257801</v>
      </c>
      <c r="AP1067" s="99">
        <v>2922.8514596223799</v>
      </c>
      <c r="AQ1067" s="99">
        <v>8431318.74145508</v>
      </c>
      <c r="AR1067" s="99">
        <v>5985666.8109130897</v>
      </c>
      <c r="AS1067" s="99">
        <v>1067842.5568542499</v>
      </c>
      <c r="AT1067" s="99">
        <v>0</v>
      </c>
      <c r="AU1067" s="99">
        <v>0</v>
      </c>
      <c r="AV1067" s="99">
        <v>24230351.9912109</v>
      </c>
      <c r="AW1067" s="99">
        <v>308863.80598449701</v>
      </c>
      <c r="AX1067" s="99">
        <v>3813117.0458068801</v>
      </c>
      <c r="AY1067" s="99">
        <v>13435600.080322299</v>
      </c>
      <c r="AZ1067" s="99">
        <v>5358523.5409545898</v>
      </c>
      <c r="BA1067" s="99">
        <v>10112878.6102295</v>
      </c>
      <c r="BB1067" s="99">
        <v>0</v>
      </c>
      <c r="BC1067" s="99">
        <v>3383612.4908447298</v>
      </c>
      <c r="BD1067" s="99">
        <v>925183.41989898705</v>
      </c>
      <c r="BE1067" s="99">
        <v>0</v>
      </c>
      <c r="BF1067" s="99">
        <v>222751.908277512</v>
      </c>
      <c r="BG1067" s="99">
        <v>24398843.003662098</v>
      </c>
      <c r="BH1067" s="99">
        <v>6708991.0441284198</v>
      </c>
      <c r="BI1067" s="99">
        <v>842.68204729259003</v>
      </c>
      <c r="BJ1067" s="99">
        <v>3427584.8247985798</v>
      </c>
      <c r="BK1067" s="99">
        <v>2480760.1592712398</v>
      </c>
      <c r="BL1067" s="99">
        <v>0</v>
      </c>
      <c r="BM1067" s="99">
        <v>0</v>
      </c>
      <c r="BN1067" s="99">
        <v>0</v>
      </c>
      <c r="BO1067" s="99">
        <v>0</v>
      </c>
      <c r="BP1067" s="99">
        <v>0</v>
      </c>
      <c r="BQ1067" s="99">
        <v>0</v>
      </c>
      <c r="BR1067" s="99">
        <v>4174380.6312560998</v>
      </c>
      <c r="BS1067" s="99">
        <v>2183751.54901123</v>
      </c>
      <c r="BT1067" s="99">
        <v>1967766.1010742199</v>
      </c>
      <c r="BU1067" s="99">
        <v>0</v>
      </c>
      <c r="BV1067" s="99">
        <v>1824461.91017151</v>
      </c>
      <c r="BW1067" s="99">
        <v>104773.53944301599</v>
      </c>
      <c r="BX1067" s="99">
        <v>0</v>
      </c>
      <c r="BY1067" s="99">
        <v>0</v>
      </c>
      <c r="BZ1067" s="99">
        <v>0</v>
      </c>
      <c r="CA1067" s="99">
        <v>77876.880952835098</v>
      </c>
      <c r="CB1067" s="99">
        <v>4346728.7324829102</v>
      </c>
      <c r="CC1067" s="99">
        <v>36029159.876953103</v>
      </c>
      <c r="CD1067" s="99">
        <v>10147242.787597699</v>
      </c>
      <c r="CE1067" s="99">
        <v>1117.5636759996401</v>
      </c>
      <c r="CF1067" s="99">
        <v>153609.51056480399</v>
      </c>
      <c r="CG1067" s="99">
        <v>1159137.56965637</v>
      </c>
      <c r="CH1067" s="99">
        <v>0</v>
      </c>
      <c r="CI1067" s="99">
        <v>78990.663796424895</v>
      </c>
      <c r="CJ1067" s="99">
        <v>4501194.68823242</v>
      </c>
      <c r="CK1067" s="99">
        <v>37194883.909179702</v>
      </c>
      <c r="CL1067" s="99">
        <v>10238301.4332275</v>
      </c>
      <c r="CM1067" s="203">
        <f t="shared" si="48"/>
        <v>107865.23970627789</v>
      </c>
      <c r="CN1067" s="203">
        <f t="shared" si="49"/>
        <v>13991751.491088871</v>
      </c>
      <c r="CO1067" s="203">
        <f t="shared" si="50"/>
        <v>61593726.912841797</v>
      </c>
      <c r="CP1067" s="99">
        <v>10238301.4332275</v>
      </c>
      <c r="CQ1067" s="99">
        <v>0</v>
      </c>
      <c r="CR1067" s="99">
        <v>0</v>
      </c>
      <c r="CS1067" s="99">
        <v>0</v>
      </c>
      <c r="CT1067" s="99">
        <v>0</v>
      </c>
    </row>
    <row r="1068" spans="1:98">
      <c r="A1068" s="98" t="s">
        <v>69</v>
      </c>
      <c r="B1068" s="100">
        <v>40057</v>
      </c>
      <c r="C1068" s="99">
        <v>63552.895022869103</v>
      </c>
      <c r="D1068" s="99">
        <v>0</v>
      </c>
      <c r="E1068" s="99">
        <v>14934.1826455593</v>
      </c>
      <c r="F1068" s="99">
        <v>11519.813266515701</v>
      </c>
      <c r="G1068" s="99">
        <v>1084.5365631878401</v>
      </c>
      <c r="H1068" s="99">
        <v>0</v>
      </c>
      <c r="I1068" s="99">
        <v>0</v>
      </c>
      <c r="J1068" s="99">
        <v>28385.9091217518</v>
      </c>
      <c r="K1068" s="99">
        <v>767.035709291697</v>
      </c>
      <c r="L1068" s="99">
        <v>9705.2709035873395</v>
      </c>
      <c r="M1068" s="99">
        <v>34008.747482299797</v>
      </c>
      <c r="N1068" s="99">
        <v>4793.6813771724701</v>
      </c>
      <c r="O1068" s="99">
        <v>27117.5114297867</v>
      </c>
      <c r="P1068" s="99">
        <v>0</v>
      </c>
      <c r="Q1068" s="99">
        <v>4163.4885400533703</v>
      </c>
      <c r="R1068" s="99">
        <v>975.53806131333101</v>
      </c>
      <c r="S1068" s="99">
        <v>0</v>
      </c>
      <c r="T1068" s="99">
        <v>210.89023740962099</v>
      </c>
      <c r="U1068" s="99">
        <v>29110.9877007008</v>
      </c>
      <c r="V1068" s="99">
        <v>3277107.7228088402</v>
      </c>
      <c r="W1068" s="99">
        <v>202.10744276084</v>
      </c>
      <c r="X1068" s="99">
        <v>1062380.77124023</v>
      </c>
      <c r="Y1068" s="99">
        <v>755940.43167114304</v>
      </c>
      <c r="Z1068" s="99">
        <v>140979.42911720299</v>
      </c>
      <c r="AA1068" s="99">
        <v>0</v>
      </c>
      <c r="AB1068" s="99">
        <v>0</v>
      </c>
      <c r="AC1068" s="99">
        <v>9534511.0473632794</v>
      </c>
      <c r="AD1068" s="99">
        <v>79851.393613815293</v>
      </c>
      <c r="AE1068" s="99">
        <v>423027.81182861299</v>
      </c>
      <c r="AF1068" s="99">
        <v>1590277.78811646</v>
      </c>
      <c r="AG1068" s="99">
        <v>672489.70429992699</v>
      </c>
      <c r="AH1068" s="99">
        <v>1236375.6466369601</v>
      </c>
      <c r="AI1068" s="99">
        <v>0</v>
      </c>
      <c r="AJ1068" s="99">
        <v>419165.882164001</v>
      </c>
      <c r="AK1068" s="99">
        <v>120815.675152779</v>
      </c>
      <c r="AL1068" s="99">
        <v>0</v>
      </c>
      <c r="AM1068" s="99">
        <v>27201.116884946801</v>
      </c>
      <c r="AN1068" s="99">
        <v>9603633.1141357403</v>
      </c>
      <c r="AO1068" s="99">
        <v>28038655.299316399</v>
      </c>
      <c r="AP1068" s="99">
        <v>1581.04466615617</v>
      </c>
      <c r="AQ1068" s="99">
        <v>8248187.5366821298</v>
      </c>
      <c r="AR1068" s="99">
        <v>5825503.4340209998</v>
      </c>
      <c r="AS1068" s="99">
        <v>1088571.8832702599</v>
      </c>
      <c r="AT1068" s="99">
        <v>0</v>
      </c>
      <c r="AU1068" s="99">
        <v>0</v>
      </c>
      <c r="AV1068" s="99">
        <v>24824457.152587902</v>
      </c>
      <c r="AW1068" s="99">
        <v>229721.410665512</v>
      </c>
      <c r="AX1068" s="99">
        <v>3734839.80047607</v>
      </c>
      <c r="AY1068" s="99">
        <v>13585428.545043901</v>
      </c>
      <c r="AZ1068" s="99">
        <v>5318112.2255859403</v>
      </c>
      <c r="BA1068" s="99">
        <v>10309143.9622803</v>
      </c>
      <c r="BB1068" s="99">
        <v>0</v>
      </c>
      <c r="BC1068" s="99">
        <v>3334933.2929077102</v>
      </c>
      <c r="BD1068" s="99">
        <v>916807.09851074195</v>
      </c>
      <c r="BE1068" s="99">
        <v>0</v>
      </c>
      <c r="BF1068" s="99">
        <v>220482.77676391599</v>
      </c>
      <c r="BG1068" s="99">
        <v>24961693.3044434</v>
      </c>
      <c r="BH1068" s="99">
        <v>6818701.5635376005</v>
      </c>
      <c r="BI1068" s="99">
        <v>101.50046149548101</v>
      </c>
      <c r="BJ1068" s="99">
        <v>3371355.6995544401</v>
      </c>
      <c r="BK1068" s="99">
        <v>2417232.1666870099</v>
      </c>
      <c r="BL1068" s="99">
        <v>0</v>
      </c>
      <c r="BM1068" s="99">
        <v>0</v>
      </c>
      <c r="BN1068" s="99">
        <v>0</v>
      </c>
      <c r="BO1068" s="99">
        <v>0</v>
      </c>
      <c r="BP1068" s="99">
        <v>0</v>
      </c>
      <c r="BQ1068" s="99">
        <v>0</v>
      </c>
      <c r="BR1068" s="99">
        <v>4213493.30004883</v>
      </c>
      <c r="BS1068" s="99">
        <v>2177342.66906738</v>
      </c>
      <c r="BT1068" s="99">
        <v>2005651.5534057601</v>
      </c>
      <c r="BU1068" s="99">
        <v>0</v>
      </c>
      <c r="BV1068" s="99">
        <v>1806716.1401825</v>
      </c>
      <c r="BW1068" s="99">
        <v>102912.165789604</v>
      </c>
      <c r="BX1068" s="99">
        <v>0</v>
      </c>
      <c r="BY1068" s="99">
        <v>0</v>
      </c>
      <c r="BZ1068" s="99">
        <v>0</v>
      </c>
      <c r="CA1068" s="99">
        <v>78455.765295982404</v>
      </c>
      <c r="CB1068" s="99">
        <v>4334591.6583252</v>
      </c>
      <c r="CC1068" s="99">
        <v>36259327.299316399</v>
      </c>
      <c r="CD1068" s="99">
        <v>10176935.524902301</v>
      </c>
      <c r="CE1068" s="99">
        <v>1161.3185398876701</v>
      </c>
      <c r="CF1068" s="99">
        <v>149925.93474960301</v>
      </c>
      <c r="CG1068" s="99">
        <v>1151781.9704132101</v>
      </c>
      <c r="CH1068" s="99">
        <v>0</v>
      </c>
      <c r="CI1068" s="99">
        <v>79619.022616386399</v>
      </c>
      <c r="CJ1068" s="99">
        <v>4484949.71240234</v>
      </c>
      <c r="CK1068" s="99">
        <v>37408206.723632798</v>
      </c>
      <c r="CL1068" s="99">
        <v>10288781.6276855</v>
      </c>
      <c r="CM1068" s="203">
        <f t="shared" si="48"/>
        <v>108730.0103170872</v>
      </c>
      <c r="CN1068" s="203">
        <f t="shared" si="49"/>
        <v>14088582.82653808</v>
      </c>
      <c r="CO1068" s="203">
        <f t="shared" si="50"/>
        <v>62369900.028076202</v>
      </c>
      <c r="CP1068" s="99">
        <v>10288781.6276855</v>
      </c>
      <c r="CQ1068" s="99">
        <v>0</v>
      </c>
      <c r="CR1068" s="99">
        <v>0</v>
      </c>
      <c r="CS1068" s="99">
        <v>0</v>
      </c>
      <c r="CT1068" s="99">
        <v>0</v>
      </c>
    </row>
    <row r="1069" spans="1:98">
      <c r="A1069" s="98" t="s">
        <v>69</v>
      </c>
      <c r="B1069" s="100">
        <v>40148</v>
      </c>
      <c r="C1069" s="99">
        <v>64379.839600562998</v>
      </c>
      <c r="D1069" s="99">
        <v>0</v>
      </c>
      <c r="E1069" s="99">
        <v>14535.8285517693</v>
      </c>
      <c r="F1069" s="99">
        <v>11296.7561717033</v>
      </c>
      <c r="G1069" s="99">
        <v>1134.2300548404501</v>
      </c>
      <c r="H1069" s="99">
        <v>0</v>
      </c>
      <c r="I1069" s="99">
        <v>0</v>
      </c>
      <c r="J1069" s="99">
        <v>28763.885489463799</v>
      </c>
      <c r="K1069" s="99">
        <v>549.77465094625995</v>
      </c>
      <c r="L1069" s="99">
        <v>9535.2880097627603</v>
      </c>
      <c r="M1069" s="99">
        <v>34159.127543926203</v>
      </c>
      <c r="N1069" s="99">
        <v>4760.1395146250698</v>
      </c>
      <c r="O1069" s="99">
        <v>27679.165282249502</v>
      </c>
      <c r="P1069" s="99">
        <v>0</v>
      </c>
      <c r="Q1069" s="99">
        <v>4166.8378991484597</v>
      </c>
      <c r="R1069" s="99">
        <v>993.02068340033304</v>
      </c>
      <c r="S1069" s="99">
        <v>0</v>
      </c>
      <c r="T1069" s="99">
        <v>209.22543988935601</v>
      </c>
      <c r="U1069" s="99">
        <v>29397.265882730499</v>
      </c>
      <c r="V1069" s="99">
        <v>3296494.2638854999</v>
      </c>
      <c r="W1069" s="99">
        <v>104.956123932265</v>
      </c>
      <c r="X1069" s="99">
        <v>1031139.96148682</v>
      </c>
      <c r="Y1069" s="99">
        <v>741223.60046386695</v>
      </c>
      <c r="Z1069" s="99">
        <v>143676.28464126599</v>
      </c>
      <c r="AA1069" s="99">
        <v>0</v>
      </c>
      <c r="AB1069" s="99">
        <v>0</v>
      </c>
      <c r="AC1069" s="99">
        <v>9522713.5819091797</v>
      </c>
      <c r="AD1069" s="99">
        <v>49862.373489856698</v>
      </c>
      <c r="AE1069" s="99">
        <v>414449.02439117403</v>
      </c>
      <c r="AF1069" s="99">
        <v>1593096.08401489</v>
      </c>
      <c r="AG1069" s="99">
        <v>662426.36112976098</v>
      </c>
      <c r="AH1069" s="99">
        <v>1256488.2796630899</v>
      </c>
      <c r="AI1069" s="99">
        <v>0</v>
      </c>
      <c r="AJ1069" s="99">
        <v>417844.55849838298</v>
      </c>
      <c r="AK1069" s="99">
        <v>119246.77729034401</v>
      </c>
      <c r="AL1069" s="99">
        <v>0</v>
      </c>
      <c r="AM1069" s="99">
        <v>28518.627705097198</v>
      </c>
      <c r="AN1069" s="99">
        <v>9590128.7153320294</v>
      </c>
      <c r="AO1069" s="99">
        <v>28430759.478515599</v>
      </c>
      <c r="AP1069" s="99">
        <v>1585.1771645844001</v>
      </c>
      <c r="AQ1069" s="99">
        <v>8107645.4852294903</v>
      </c>
      <c r="AR1069" s="99">
        <v>5807327.77099609</v>
      </c>
      <c r="AS1069" s="99">
        <v>1102171.4521637</v>
      </c>
      <c r="AT1069" s="99">
        <v>0</v>
      </c>
      <c r="AU1069" s="99">
        <v>0</v>
      </c>
      <c r="AV1069" s="99">
        <v>25041298.4694824</v>
      </c>
      <c r="AW1069" s="99">
        <v>145353.37647819499</v>
      </c>
      <c r="AX1069" s="99">
        <v>3704164.3083496098</v>
      </c>
      <c r="AY1069" s="99">
        <v>13711491.572631801</v>
      </c>
      <c r="AZ1069" s="99">
        <v>5305145.2282714797</v>
      </c>
      <c r="BA1069" s="99">
        <v>10565266.2062988</v>
      </c>
      <c r="BB1069" s="99">
        <v>0</v>
      </c>
      <c r="BC1069" s="99">
        <v>3402050.3546142601</v>
      </c>
      <c r="BD1069" s="99">
        <v>907741.80463409401</v>
      </c>
      <c r="BE1069" s="99">
        <v>0</v>
      </c>
      <c r="BF1069" s="99">
        <v>223593.690404892</v>
      </c>
      <c r="BG1069" s="99">
        <v>25265620.228759799</v>
      </c>
      <c r="BH1069" s="99">
        <v>6947647.6854858398</v>
      </c>
      <c r="BI1069" s="99">
        <v>64.085641195997596</v>
      </c>
      <c r="BJ1069" s="99">
        <v>3350825.4635925302</v>
      </c>
      <c r="BK1069" s="99">
        <v>2429655.0989685101</v>
      </c>
      <c r="BL1069" s="99">
        <v>0</v>
      </c>
      <c r="BM1069" s="99">
        <v>0</v>
      </c>
      <c r="BN1069" s="99">
        <v>0</v>
      </c>
      <c r="BO1069" s="99">
        <v>0</v>
      </c>
      <c r="BP1069" s="99">
        <v>0</v>
      </c>
      <c r="BQ1069" s="99">
        <v>0</v>
      </c>
      <c r="BR1069" s="99">
        <v>4256365.2448730497</v>
      </c>
      <c r="BS1069" s="99">
        <v>2169887.5747070299</v>
      </c>
      <c r="BT1069" s="99">
        <v>2055281.06159973</v>
      </c>
      <c r="BU1069" s="99">
        <v>0</v>
      </c>
      <c r="BV1069" s="99">
        <v>1830913.87478638</v>
      </c>
      <c r="BW1069" s="99">
        <v>104610.015223503</v>
      </c>
      <c r="BX1069" s="99">
        <v>0</v>
      </c>
      <c r="BY1069" s="99">
        <v>0</v>
      </c>
      <c r="BZ1069" s="99">
        <v>0</v>
      </c>
      <c r="CA1069" s="99">
        <v>78927.837995529204</v>
      </c>
      <c r="CB1069" s="99">
        <v>4323126.8998413105</v>
      </c>
      <c r="CC1069" s="99">
        <v>36482435.389160201</v>
      </c>
      <c r="CD1069" s="99">
        <v>10315148.9927979</v>
      </c>
      <c r="CE1069" s="99">
        <v>1177.1298509985199</v>
      </c>
      <c r="CF1069" s="99">
        <v>148470.05261611901</v>
      </c>
      <c r="CG1069" s="99">
        <v>1136735.89962769</v>
      </c>
      <c r="CH1069" s="99">
        <v>0</v>
      </c>
      <c r="CI1069" s="99">
        <v>80109.685288429304</v>
      </c>
      <c r="CJ1069" s="99">
        <v>4471502.1563110398</v>
      </c>
      <c r="CK1069" s="99">
        <v>37621660.970214799</v>
      </c>
      <c r="CL1069" s="99">
        <v>10419801.1405029</v>
      </c>
      <c r="CM1069" s="203">
        <f t="shared" si="48"/>
        <v>109506.9511711598</v>
      </c>
      <c r="CN1069" s="203">
        <f t="shared" si="49"/>
        <v>14061630.87164307</v>
      </c>
      <c r="CO1069" s="203">
        <f t="shared" si="50"/>
        <v>62887281.198974594</v>
      </c>
      <c r="CP1069" s="99">
        <v>10419801.1405029</v>
      </c>
      <c r="CQ1069" s="99">
        <v>0</v>
      </c>
      <c r="CR1069" s="99">
        <v>0</v>
      </c>
      <c r="CS1069" s="99">
        <v>0</v>
      </c>
      <c r="CT1069" s="99">
        <v>0</v>
      </c>
    </row>
    <row r="1070" spans="1:98">
      <c r="A1070" s="98" t="s">
        <v>69</v>
      </c>
      <c r="B1070" s="100">
        <v>40238</v>
      </c>
      <c r="C1070" s="99">
        <v>64732.042938709303</v>
      </c>
      <c r="D1070" s="99">
        <v>0</v>
      </c>
      <c r="E1070" s="99">
        <v>14027.231389284099</v>
      </c>
      <c r="F1070" s="99">
        <v>11006.4153236151</v>
      </c>
      <c r="G1070" s="99">
        <v>1140.4644776433699</v>
      </c>
      <c r="H1070" s="99">
        <v>0</v>
      </c>
      <c r="I1070" s="99">
        <v>0</v>
      </c>
      <c r="J1070" s="99">
        <v>29277.765281438798</v>
      </c>
      <c r="K1070" s="99">
        <v>401.430637106299</v>
      </c>
      <c r="L1070" s="99">
        <v>9561.4592238664609</v>
      </c>
      <c r="M1070" s="99">
        <v>34151.844924449899</v>
      </c>
      <c r="N1070" s="99">
        <v>4713.0737500190698</v>
      </c>
      <c r="O1070" s="99">
        <v>27576.518865108501</v>
      </c>
      <c r="P1070" s="99">
        <v>0</v>
      </c>
      <c r="Q1070" s="99">
        <v>4113.8926625251797</v>
      </c>
      <c r="R1070" s="99">
        <v>973.834442406893</v>
      </c>
      <c r="S1070" s="99">
        <v>0</v>
      </c>
      <c r="T1070" s="99">
        <v>198.83898264728501</v>
      </c>
      <c r="U1070" s="99">
        <v>29693.946447849299</v>
      </c>
      <c r="V1070" s="99">
        <v>3330952.7535095201</v>
      </c>
      <c r="W1070" s="99">
        <v>7.4653903419966801</v>
      </c>
      <c r="X1070" s="99">
        <v>983242.09763336205</v>
      </c>
      <c r="Y1070" s="99">
        <v>714610.79617309605</v>
      </c>
      <c r="Z1070" s="99">
        <v>144969.07800674401</v>
      </c>
      <c r="AA1070" s="99">
        <v>0</v>
      </c>
      <c r="AB1070" s="99">
        <v>0</v>
      </c>
      <c r="AC1070" s="99">
        <v>9724615.9572753906</v>
      </c>
      <c r="AD1070" s="99">
        <v>34827.773947715803</v>
      </c>
      <c r="AE1070" s="99">
        <v>407910.859947205</v>
      </c>
      <c r="AF1070" s="99">
        <v>1589701.02909851</v>
      </c>
      <c r="AG1070" s="99">
        <v>650555.41410827602</v>
      </c>
      <c r="AH1070" s="99">
        <v>1260003.6972808801</v>
      </c>
      <c r="AI1070" s="99">
        <v>0</v>
      </c>
      <c r="AJ1070" s="99">
        <v>411169.038043976</v>
      </c>
      <c r="AK1070" s="99">
        <v>117255.060225487</v>
      </c>
      <c r="AL1070" s="99">
        <v>0</v>
      </c>
      <c r="AM1070" s="99">
        <v>27786.942731380499</v>
      </c>
      <c r="AN1070" s="99">
        <v>9741268.4738769494</v>
      </c>
      <c r="AO1070" s="99">
        <v>28909345.868408199</v>
      </c>
      <c r="AP1070" s="99">
        <v>67.037187012843802</v>
      </c>
      <c r="AQ1070" s="99">
        <v>7801436.5447387705</v>
      </c>
      <c r="AR1070" s="99">
        <v>5658723.14099121</v>
      </c>
      <c r="AS1070" s="99">
        <v>1120513.47509766</v>
      </c>
      <c r="AT1070" s="99">
        <v>0</v>
      </c>
      <c r="AU1070" s="99">
        <v>0</v>
      </c>
      <c r="AV1070" s="99">
        <v>25756153.167968798</v>
      </c>
      <c r="AW1070" s="99">
        <v>102568.30903720899</v>
      </c>
      <c r="AX1070" s="99">
        <v>3690004.8638916002</v>
      </c>
      <c r="AY1070" s="99">
        <v>13801393.1520996</v>
      </c>
      <c r="AZ1070" s="99">
        <v>5257653.9224243201</v>
      </c>
      <c r="BA1070" s="99">
        <v>10673535.2611084</v>
      </c>
      <c r="BB1070" s="99">
        <v>0</v>
      </c>
      <c r="BC1070" s="99">
        <v>3358399.04870605</v>
      </c>
      <c r="BD1070" s="99">
        <v>908471.39131927502</v>
      </c>
      <c r="BE1070" s="99">
        <v>0</v>
      </c>
      <c r="BF1070" s="99">
        <v>217259.46846008301</v>
      </c>
      <c r="BG1070" s="99">
        <v>25777926.135986298</v>
      </c>
      <c r="BH1070" s="99">
        <v>7105497.5457153302</v>
      </c>
      <c r="BI1070" s="99">
        <v>19.149279123870699</v>
      </c>
      <c r="BJ1070" s="99">
        <v>3245373.9109497098</v>
      </c>
      <c r="BK1070" s="99">
        <v>2374047.69671631</v>
      </c>
      <c r="BL1070" s="99">
        <v>0</v>
      </c>
      <c r="BM1070" s="99">
        <v>0</v>
      </c>
      <c r="BN1070" s="99">
        <v>0</v>
      </c>
      <c r="BO1070" s="99">
        <v>0</v>
      </c>
      <c r="BP1070" s="99">
        <v>0</v>
      </c>
      <c r="BQ1070" s="99">
        <v>0</v>
      </c>
      <c r="BR1070" s="99">
        <v>4307178.5964355497</v>
      </c>
      <c r="BS1070" s="99">
        <v>2139932.8112793001</v>
      </c>
      <c r="BT1070" s="99">
        <v>2076319.4052734401</v>
      </c>
      <c r="BU1070" s="99">
        <v>0</v>
      </c>
      <c r="BV1070" s="99">
        <v>1819326.5410156299</v>
      </c>
      <c r="BW1070" s="99">
        <v>101892.33898735</v>
      </c>
      <c r="BX1070" s="99">
        <v>0</v>
      </c>
      <c r="BY1070" s="99">
        <v>0</v>
      </c>
      <c r="BZ1070" s="99">
        <v>0</v>
      </c>
      <c r="CA1070" s="99">
        <v>78768.405604362502</v>
      </c>
      <c r="CB1070" s="99">
        <v>4316337.9277343797</v>
      </c>
      <c r="CC1070" s="99">
        <v>36738396.437988304</v>
      </c>
      <c r="CD1070" s="99">
        <v>10333975.240600601</v>
      </c>
      <c r="CE1070" s="99">
        <v>1137.70360358059</v>
      </c>
      <c r="CF1070" s="99">
        <v>145153.60412216201</v>
      </c>
      <c r="CG1070" s="99">
        <v>1123705.27409363</v>
      </c>
      <c r="CH1070" s="99">
        <v>0</v>
      </c>
      <c r="CI1070" s="99">
        <v>79902.737940788298</v>
      </c>
      <c r="CJ1070" s="99">
        <v>4462232.30187988</v>
      </c>
      <c r="CK1070" s="99">
        <v>37866472.294433601</v>
      </c>
      <c r="CL1070" s="99">
        <v>10443168.811279301</v>
      </c>
      <c r="CM1070" s="203">
        <f t="shared" si="48"/>
        <v>109596.6843886376</v>
      </c>
      <c r="CN1070" s="203">
        <f t="shared" si="49"/>
        <v>14203500.775756828</v>
      </c>
      <c r="CO1070" s="203">
        <f t="shared" si="50"/>
        <v>63644398.4304199</v>
      </c>
      <c r="CP1070" s="99">
        <v>10443168.811279301</v>
      </c>
      <c r="CQ1070" s="99">
        <v>0</v>
      </c>
      <c r="CR1070" s="99">
        <v>0</v>
      </c>
      <c r="CS1070" s="99">
        <v>0</v>
      </c>
      <c r="CT1070" s="99">
        <v>0</v>
      </c>
    </row>
    <row r="1071" spans="1:98">
      <c r="A1071" s="98" t="s">
        <v>69</v>
      </c>
      <c r="B1071" s="100">
        <v>40330</v>
      </c>
      <c r="C1071" s="99">
        <v>65645.420926094099</v>
      </c>
      <c r="D1071" s="99">
        <v>0</v>
      </c>
      <c r="E1071" s="99">
        <v>13665.3792937994</v>
      </c>
      <c r="F1071" s="99">
        <v>10809.664190888399</v>
      </c>
      <c r="G1071" s="99">
        <v>1169.44267809391</v>
      </c>
      <c r="H1071" s="99">
        <v>0</v>
      </c>
      <c r="I1071" s="99">
        <v>0</v>
      </c>
      <c r="J1071" s="99">
        <v>29729.6321249008</v>
      </c>
      <c r="K1071" s="99">
        <v>346.013778537512</v>
      </c>
      <c r="L1071" s="99">
        <v>9903.2165362834894</v>
      </c>
      <c r="M1071" s="99">
        <v>34569.582497596697</v>
      </c>
      <c r="N1071" s="99">
        <v>4657.7657056450798</v>
      </c>
      <c r="O1071" s="99">
        <v>27903.524411439899</v>
      </c>
      <c r="P1071" s="99">
        <v>0</v>
      </c>
      <c r="Q1071" s="99">
        <v>4059.5815091133099</v>
      </c>
      <c r="R1071" s="99">
        <v>994.04170893877699</v>
      </c>
      <c r="S1071" s="99">
        <v>0</v>
      </c>
      <c r="T1071" s="99">
        <v>196.70956227369601</v>
      </c>
      <c r="U1071" s="99">
        <v>30025.197914123499</v>
      </c>
      <c r="V1071" s="99">
        <v>3344476.63562012</v>
      </c>
      <c r="W1071" s="99">
        <v>30.025491752894599</v>
      </c>
      <c r="X1071" s="99">
        <v>940825.31562042201</v>
      </c>
      <c r="Y1071" s="99">
        <v>693914.08425903297</v>
      </c>
      <c r="Z1071" s="99">
        <v>144371.285013199</v>
      </c>
      <c r="AA1071" s="99">
        <v>0</v>
      </c>
      <c r="AB1071" s="99">
        <v>0</v>
      </c>
      <c r="AC1071" s="99">
        <v>9865210.9692382794</v>
      </c>
      <c r="AD1071" s="99">
        <v>30132.697461128198</v>
      </c>
      <c r="AE1071" s="99">
        <v>408122.97288131702</v>
      </c>
      <c r="AF1071" s="99">
        <v>1606350.7944946301</v>
      </c>
      <c r="AG1071" s="99">
        <v>635193.79460907006</v>
      </c>
      <c r="AH1071" s="99">
        <v>1256121.23512268</v>
      </c>
      <c r="AI1071" s="99">
        <v>0</v>
      </c>
      <c r="AJ1071" s="99">
        <v>401637.29301452602</v>
      </c>
      <c r="AK1071" s="99">
        <v>117249.818338394</v>
      </c>
      <c r="AL1071" s="99">
        <v>0</v>
      </c>
      <c r="AM1071" s="99">
        <v>27103.733271837202</v>
      </c>
      <c r="AN1071" s="99">
        <v>9904843.7095947303</v>
      </c>
      <c r="AO1071" s="99">
        <v>29211098.534912098</v>
      </c>
      <c r="AP1071" s="99">
        <v>291.57701035961497</v>
      </c>
      <c r="AQ1071" s="99">
        <v>7533615.7028198196</v>
      </c>
      <c r="AR1071" s="99">
        <v>5536236.9271240197</v>
      </c>
      <c r="AS1071" s="99">
        <v>1126020.44273376</v>
      </c>
      <c r="AT1071" s="99">
        <v>0</v>
      </c>
      <c r="AU1071" s="99">
        <v>0</v>
      </c>
      <c r="AV1071" s="99">
        <v>26345932.9216309</v>
      </c>
      <c r="AW1071" s="99">
        <v>88948.454226493806</v>
      </c>
      <c r="AX1071" s="99">
        <v>3714581.7774658198</v>
      </c>
      <c r="AY1071" s="99">
        <v>14035949.4134521</v>
      </c>
      <c r="AZ1071" s="99">
        <v>5151776.1342163105</v>
      </c>
      <c r="BA1071" s="99">
        <v>10734600.9996338</v>
      </c>
      <c r="BB1071" s="99">
        <v>0</v>
      </c>
      <c r="BC1071" s="99">
        <v>3327976.9203796401</v>
      </c>
      <c r="BD1071" s="99">
        <v>912372.86473846401</v>
      </c>
      <c r="BE1071" s="99">
        <v>0</v>
      </c>
      <c r="BF1071" s="99">
        <v>215850.234010696</v>
      </c>
      <c r="BG1071" s="99">
        <v>26250837.119140599</v>
      </c>
      <c r="BH1071" s="99">
        <v>7254670.7246704102</v>
      </c>
      <c r="BI1071" s="99">
        <v>20.144463693955899</v>
      </c>
      <c r="BJ1071" s="99">
        <v>3152589.1262817401</v>
      </c>
      <c r="BK1071" s="99">
        <v>2326269.4530029302</v>
      </c>
      <c r="BL1071" s="99">
        <v>0</v>
      </c>
      <c r="BM1071" s="99">
        <v>0</v>
      </c>
      <c r="BN1071" s="99">
        <v>0</v>
      </c>
      <c r="BO1071" s="99">
        <v>0</v>
      </c>
      <c r="BP1071" s="99">
        <v>0</v>
      </c>
      <c r="BQ1071" s="99">
        <v>0</v>
      </c>
      <c r="BR1071" s="99">
        <v>4403704.8279418899</v>
      </c>
      <c r="BS1071" s="99">
        <v>2108347.2208252</v>
      </c>
      <c r="BT1071" s="99">
        <v>2088001.7107391399</v>
      </c>
      <c r="BU1071" s="99">
        <v>0</v>
      </c>
      <c r="BV1071" s="99">
        <v>1781743.0542907701</v>
      </c>
      <c r="BW1071" s="99">
        <v>102544.440879822</v>
      </c>
      <c r="BX1071" s="99">
        <v>0</v>
      </c>
      <c r="BY1071" s="99">
        <v>0</v>
      </c>
      <c r="BZ1071" s="99">
        <v>0</v>
      </c>
      <c r="CA1071" s="99">
        <v>79308.811005592303</v>
      </c>
      <c r="CB1071" s="99">
        <v>4279608.2161865197</v>
      </c>
      <c r="CC1071" s="99">
        <v>36697316.917968802</v>
      </c>
      <c r="CD1071" s="99">
        <v>10424462.315551801</v>
      </c>
      <c r="CE1071" s="99">
        <v>1166.5416871309301</v>
      </c>
      <c r="CF1071" s="99">
        <v>144377.95331955</v>
      </c>
      <c r="CG1071" s="99">
        <v>1127851.9720153799</v>
      </c>
      <c r="CH1071" s="99">
        <v>0</v>
      </c>
      <c r="CI1071" s="99">
        <v>80472.046296119704</v>
      </c>
      <c r="CJ1071" s="99">
        <v>4422706.1620483398</v>
      </c>
      <c r="CK1071" s="99">
        <v>37813887.2880859</v>
      </c>
      <c r="CL1071" s="99">
        <v>10511058.442627</v>
      </c>
      <c r="CM1071" s="203">
        <f t="shared" si="48"/>
        <v>110497.2442102432</v>
      </c>
      <c r="CN1071" s="203">
        <f t="shared" si="49"/>
        <v>14327549.87164307</v>
      </c>
      <c r="CO1071" s="203">
        <f t="shared" si="50"/>
        <v>64064724.407226503</v>
      </c>
      <c r="CP1071" s="99">
        <v>10511058.442627</v>
      </c>
      <c r="CQ1071" s="99">
        <v>0</v>
      </c>
      <c r="CR1071" s="99">
        <v>0</v>
      </c>
      <c r="CS1071" s="99">
        <v>0</v>
      </c>
      <c r="CT1071" s="99">
        <v>0</v>
      </c>
    </row>
    <row r="1072" spans="1:98">
      <c r="A1072" s="98" t="s">
        <v>69</v>
      </c>
      <c r="B1072" s="100">
        <v>40422</v>
      </c>
      <c r="C1072" s="99">
        <v>65663.390711784406</v>
      </c>
      <c r="D1072" s="99">
        <v>0</v>
      </c>
      <c r="E1072" s="99">
        <v>12909.2132995129</v>
      </c>
      <c r="F1072" s="99">
        <v>10490.5460654497</v>
      </c>
      <c r="G1072" s="99">
        <v>1188.9099693298299</v>
      </c>
      <c r="H1072" s="99">
        <v>0</v>
      </c>
      <c r="I1072" s="99">
        <v>0</v>
      </c>
      <c r="J1072" s="99">
        <v>29897.7653770447</v>
      </c>
      <c r="K1072" s="99">
        <v>307.67552575096499</v>
      </c>
      <c r="L1072" s="99">
        <v>9642.1639515161496</v>
      </c>
      <c r="M1072" s="99">
        <v>34266.642497539498</v>
      </c>
      <c r="N1072" s="99">
        <v>4614.5757153034201</v>
      </c>
      <c r="O1072" s="99">
        <v>27667.1749815941</v>
      </c>
      <c r="P1072" s="99">
        <v>0</v>
      </c>
      <c r="Q1072" s="99">
        <v>4018.9778166413298</v>
      </c>
      <c r="R1072" s="99">
        <v>1003.25355243683</v>
      </c>
      <c r="S1072" s="99">
        <v>0</v>
      </c>
      <c r="T1072" s="99">
        <v>212.87300702743201</v>
      </c>
      <c r="U1072" s="99">
        <v>30203.671934366201</v>
      </c>
      <c r="V1072" s="99">
        <v>3368039.6990051302</v>
      </c>
      <c r="W1072" s="99">
        <v>58.144282763823902</v>
      </c>
      <c r="X1072" s="99">
        <v>889633.43706512498</v>
      </c>
      <c r="Y1072" s="99">
        <v>675659.10512542701</v>
      </c>
      <c r="Z1072" s="99">
        <v>147673.45314216599</v>
      </c>
      <c r="AA1072" s="99">
        <v>0</v>
      </c>
      <c r="AB1072" s="99">
        <v>0</v>
      </c>
      <c r="AC1072" s="99">
        <v>9991560.8280029297</v>
      </c>
      <c r="AD1072" s="99">
        <v>26424.032473564101</v>
      </c>
      <c r="AE1072" s="99">
        <v>403973.74467468302</v>
      </c>
      <c r="AF1072" s="99">
        <v>1605863.3788757301</v>
      </c>
      <c r="AG1072" s="99">
        <v>620642.86222839402</v>
      </c>
      <c r="AH1072" s="99">
        <v>1223608.4300079299</v>
      </c>
      <c r="AI1072" s="99">
        <v>0</v>
      </c>
      <c r="AJ1072" s="99">
        <v>401013.002841949</v>
      </c>
      <c r="AK1072" s="99">
        <v>118361.41886234299</v>
      </c>
      <c r="AL1072" s="99">
        <v>0</v>
      </c>
      <c r="AM1072" s="99">
        <v>28275.451636314399</v>
      </c>
      <c r="AN1072" s="99">
        <v>10018342.8956299</v>
      </c>
      <c r="AO1072" s="99">
        <v>29506800.130615201</v>
      </c>
      <c r="AP1072" s="99">
        <v>580.92368786037002</v>
      </c>
      <c r="AQ1072" s="99">
        <v>7110520.2333984403</v>
      </c>
      <c r="AR1072" s="99">
        <v>5374932.68078613</v>
      </c>
      <c r="AS1072" s="99">
        <v>1149110.5382080099</v>
      </c>
      <c r="AT1072" s="99">
        <v>0</v>
      </c>
      <c r="AU1072" s="99">
        <v>0</v>
      </c>
      <c r="AV1072" s="99">
        <v>26733914.829589799</v>
      </c>
      <c r="AW1072" s="99">
        <v>78393.050516128496</v>
      </c>
      <c r="AX1072" s="99">
        <v>3691644.2833252</v>
      </c>
      <c r="AY1072" s="99">
        <v>14051123.3740234</v>
      </c>
      <c r="AZ1072" s="99">
        <v>5038770.8255615197</v>
      </c>
      <c r="BA1072" s="99">
        <v>10427174.603027301</v>
      </c>
      <c r="BB1072" s="99">
        <v>0</v>
      </c>
      <c r="BC1072" s="99">
        <v>3336412.0545043899</v>
      </c>
      <c r="BD1072" s="99">
        <v>912978.23207855201</v>
      </c>
      <c r="BE1072" s="99">
        <v>0</v>
      </c>
      <c r="BF1072" s="99">
        <v>224157.10366439799</v>
      </c>
      <c r="BG1072" s="99">
        <v>26849991.9145508</v>
      </c>
      <c r="BH1072" s="99">
        <v>7230981.5863647498</v>
      </c>
      <c r="BI1072" s="99">
        <v>37.426179073751001</v>
      </c>
      <c r="BJ1072" s="99">
        <v>3025200.0437316899</v>
      </c>
      <c r="BK1072" s="99">
        <v>2261724.2202453599</v>
      </c>
      <c r="BL1072" s="99">
        <v>0</v>
      </c>
      <c r="BM1072" s="99">
        <v>0</v>
      </c>
      <c r="BN1072" s="99">
        <v>0</v>
      </c>
      <c r="BO1072" s="99">
        <v>0</v>
      </c>
      <c r="BP1072" s="99">
        <v>0</v>
      </c>
      <c r="BQ1072" s="99">
        <v>0</v>
      </c>
      <c r="BR1072" s="99">
        <v>4393768.6038818397</v>
      </c>
      <c r="BS1072" s="99">
        <v>2071791.3327331501</v>
      </c>
      <c r="BT1072" s="99">
        <v>2027898.0015564</v>
      </c>
      <c r="BU1072" s="99">
        <v>0</v>
      </c>
      <c r="BV1072" s="99">
        <v>1782003.3566894501</v>
      </c>
      <c r="BW1072" s="99">
        <v>102626.79627609299</v>
      </c>
      <c r="BX1072" s="99">
        <v>0</v>
      </c>
      <c r="BY1072" s="99">
        <v>0</v>
      </c>
      <c r="BZ1072" s="99">
        <v>0</v>
      </c>
      <c r="CA1072" s="99">
        <v>78562.428551673904</v>
      </c>
      <c r="CB1072" s="99">
        <v>4252374.3672485398</v>
      </c>
      <c r="CC1072" s="99">
        <v>36567127.880859397</v>
      </c>
      <c r="CD1072" s="99">
        <v>10238450.3391113</v>
      </c>
      <c r="CE1072" s="99">
        <v>1196.4726527631301</v>
      </c>
      <c r="CF1072" s="99">
        <v>148385.626886368</v>
      </c>
      <c r="CG1072" s="99">
        <v>1153376.7056121801</v>
      </c>
      <c r="CH1072" s="99">
        <v>0</v>
      </c>
      <c r="CI1072" s="99">
        <v>79762.011991500898</v>
      </c>
      <c r="CJ1072" s="99">
        <v>4399154.7431640597</v>
      </c>
      <c r="CK1072" s="99">
        <v>37707595.8427734</v>
      </c>
      <c r="CL1072" s="99">
        <v>10350273.705566401</v>
      </c>
      <c r="CM1072" s="203">
        <f t="shared" si="48"/>
        <v>109965.6839258671</v>
      </c>
      <c r="CN1072" s="203">
        <f t="shared" si="49"/>
        <v>14417497.63879396</v>
      </c>
      <c r="CO1072" s="203">
        <f t="shared" si="50"/>
        <v>64557587.757324204</v>
      </c>
      <c r="CP1072" s="99">
        <v>10350273.705566401</v>
      </c>
      <c r="CQ1072" s="99">
        <v>0</v>
      </c>
      <c r="CR1072" s="99">
        <v>0</v>
      </c>
      <c r="CS1072" s="99">
        <v>0</v>
      </c>
      <c r="CT1072" s="99">
        <v>0</v>
      </c>
    </row>
    <row r="1073" spans="1:98">
      <c r="A1073" s="98" t="s">
        <v>69</v>
      </c>
      <c r="B1073" s="100">
        <v>40513</v>
      </c>
      <c r="C1073" s="99">
        <v>65462.533192157702</v>
      </c>
      <c r="D1073" s="99">
        <v>0</v>
      </c>
      <c r="E1073" s="99">
        <v>12378.1041551828</v>
      </c>
      <c r="F1073" s="99">
        <v>10112.223178148301</v>
      </c>
      <c r="G1073" s="99">
        <v>1195.3393964469401</v>
      </c>
      <c r="H1073" s="99">
        <v>0</v>
      </c>
      <c r="I1073" s="99">
        <v>0</v>
      </c>
      <c r="J1073" s="99">
        <v>30145.2183103561</v>
      </c>
      <c r="K1073" s="99">
        <v>279.42008749395598</v>
      </c>
      <c r="L1073" s="99">
        <v>12640.750738382299</v>
      </c>
      <c r="M1073" s="99">
        <v>34047.329862117796</v>
      </c>
      <c r="N1073" s="99">
        <v>4569.7011451125099</v>
      </c>
      <c r="O1073" s="99">
        <v>26968.264717340498</v>
      </c>
      <c r="P1073" s="99">
        <v>0</v>
      </c>
      <c r="Q1073" s="99">
        <v>3961.67603382468</v>
      </c>
      <c r="R1073" s="99">
        <v>999.86497960239603</v>
      </c>
      <c r="S1073" s="99">
        <v>0</v>
      </c>
      <c r="T1073" s="99">
        <v>279.50609171390499</v>
      </c>
      <c r="U1073" s="99">
        <v>30449.925150632898</v>
      </c>
      <c r="V1073" s="99">
        <v>3338907.6272277799</v>
      </c>
      <c r="W1073" s="99">
        <v>118.67231253534599</v>
      </c>
      <c r="X1073" s="99">
        <v>840210.94256591797</v>
      </c>
      <c r="Y1073" s="99">
        <v>646020.27794647205</v>
      </c>
      <c r="Z1073" s="99">
        <v>149653.55364418001</v>
      </c>
      <c r="AA1073" s="99">
        <v>0</v>
      </c>
      <c r="AB1073" s="99">
        <v>0</v>
      </c>
      <c r="AC1073" s="99">
        <v>10036926.770996099</v>
      </c>
      <c r="AD1073" s="99">
        <v>24857.869190454501</v>
      </c>
      <c r="AE1073" s="99">
        <v>453759.918697357</v>
      </c>
      <c r="AF1073" s="99">
        <v>1572525.60302734</v>
      </c>
      <c r="AG1073" s="99">
        <v>612502.89114379894</v>
      </c>
      <c r="AH1073" s="99">
        <v>1150141.1237945601</v>
      </c>
      <c r="AI1073" s="99">
        <v>0</v>
      </c>
      <c r="AJ1073" s="99">
        <v>394419.34435653698</v>
      </c>
      <c r="AK1073" s="99">
        <v>116390.809472084</v>
      </c>
      <c r="AL1073" s="99">
        <v>0</v>
      </c>
      <c r="AM1073" s="99">
        <v>30892.259897232099</v>
      </c>
      <c r="AN1073" s="99">
        <v>10070767.8087158</v>
      </c>
      <c r="AO1073" s="99">
        <v>29421660.0788574</v>
      </c>
      <c r="AP1073" s="99">
        <v>700.67672136425995</v>
      </c>
      <c r="AQ1073" s="99">
        <v>6703322.82312012</v>
      </c>
      <c r="AR1073" s="99">
        <v>5122306.5842895498</v>
      </c>
      <c r="AS1073" s="99">
        <v>1172059.64894104</v>
      </c>
      <c r="AT1073" s="99">
        <v>0</v>
      </c>
      <c r="AU1073" s="99">
        <v>0</v>
      </c>
      <c r="AV1073" s="99">
        <v>27140255.621826202</v>
      </c>
      <c r="AW1073" s="99">
        <v>74692.835561752305</v>
      </c>
      <c r="AX1073" s="99">
        <v>4147497.9245300302</v>
      </c>
      <c r="AY1073" s="99">
        <v>13846210.423583999</v>
      </c>
      <c r="AZ1073" s="99">
        <v>5007459.2894897498</v>
      </c>
      <c r="BA1073" s="99">
        <v>9910795.1551513709</v>
      </c>
      <c r="BB1073" s="99">
        <v>0</v>
      </c>
      <c r="BC1073" s="99">
        <v>3269210.7117919899</v>
      </c>
      <c r="BD1073" s="99">
        <v>902274.20172882103</v>
      </c>
      <c r="BE1073" s="99">
        <v>0</v>
      </c>
      <c r="BF1073" s="99">
        <v>248195.96776390099</v>
      </c>
      <c r="BG1073" s="99">
        <v>27244776.045166001</v>
      </c>
      <c r="BH1073" s="99">
        <v>7176830.11437988</v>
      </c>
      <c r="BI1073" s="99">
        <v>37.931860410608401</v>
      </c>
      <c r="BJ1073" s="99">
        <v>2945024.6626281701</v>
      </c>
      <c r="BK1073" s="99">
        <v>2217030.0479126</v>
      </c>
      <c r="BL1073" s="99">
        <v>0</v>
      </c>
      <c r="BM1073" s="99">
        <v>0</v>
      </c>
      <c r="BN1073" s="99">
        <v>0</v>
      </c>
      <c r="BO1073" s="99">
        <v>0</v>
      </c>
      <c r="BP1073" s="99">
        <v>0</v>
      </c>
      <c r="BQ1073" s="99">
        <v>0</v>
      </c>
      <c r="BR1073" s="99">
        <v>4373002.51953125</v>
      </c>
      <c r="BS1073" s="99">
        <v>2065032.8765106199</v>
      </c>
      <c r="BT1073" s="99">
        <v>1927140.7167816199</v>
      </c>
      <c r="BU1073" s="99">
        <v>0</v>
      </c>
      <c r="BV1073" s="99">
        <v>1770907.9709167499</v>
      </c>
      <c r="BW1073" s="99">
        <v>96497.024294853196</v>
      </c>
      <c r="BX1073" s="99">
        <v>0</v>
      </c>
      <c r="BY1073" s="99">
        <v>0</v>
      </c>
      <c r="BZ1073" s="99">
        <v>0</v>
      </c>
      <c r="CA1073" s="99">
        <v>77858.090615272493</v>
      </c>
      <c r="CB1073" s="99">
        <v>4182739.2779541002</v>
      </c>
      <c r="CC1073" s="99">
        <v>36173724.883300804</v>
      </c>
      <c r="CD1073" s="99">
        <v>10137185.3012695</v>
      </c>
      <c r="CE1073" s="99">
        <v>1193.51490224898</v>
      </c>
      <c r="CF1073" s="99">
        <v>149006.740678787</v>
      </c>
      <c r="CG1073" s="99">
        <v>1164521.31513977</v>
      </c>
      <c r="CH1073" s="99">
        <v>0</v>
      </c>
      <c r="CI1073" s="99">
        <v>79054.980608940095</v>
      </c>
      <c r="CJ1073" s="99">
        <v>4330807.2621459998</v>
      </c>
      <c r="CK1073" s="99">
        <v>37336560.055175804</v>
      </c>
      <c r="CL1073" s="99">
        <v>10247178.665283199</v>
      </c>
      <c r="CM1073" s="203">
        <f t="shared" si="48"/>
        <v>109504.905759573</v>
      </c>
      <c r="CN1073" s="203">
        <f t="shared" si="49"/>
        <v>14401575.0708618</v>
      </c>
      <c r="CO1073" s="203">
        <f t="shared" si="50"/>
        <v>64581336.100341804</v>
      </c>
      <c r="CP1073" s="99">
        <v>10247178.665283199</v>
      </c>
      <c r="CQ1073" s="99">
        <v>0</v>
      </c>
      <c r="CR1073" s="99">
        <v>0</v>
      </c>
      <c r="CS1073" s="99">
        <v>0</v>
      </c>
      <c r="CT1073" s="99">
        <v>0</v>
      </c>
    </row>
    <row r="1074" spans="1:98">
      <c r="A1074" s="98" t="s">
        <v>69</v>
      </c>
      <c r="B1074" s="100">
        <v>40603</v>
      </c>
      <c r="C1074" s="99">
        <v>65824.151828765898</v>
      </c>
      <c r="D1074" s="99">
        <v>0</v>
      </c>
      <c r="E1074" s="99">
        <v>12100.6278544664</v>
      </c>
      <c r="F1074" s="99">
        <v>9884.6865124702508</v>
      </c>
      <c r="G1074" s="99">
        <v>1205.4210332185</v>
      </c>
      <c r="H1074" s="99">
        <v>0</v>
      </c>
      <c r="I1074" s="99">
        <v>0</v>
      </c>
      <c r="J1074" s="99">
        <v>30407.900244951201</v>
      </c>
      <c r="K1074" s="99">
        <v>258.819179978222</v>
      </c>
      <c r="L1074" s="99">
        <v>34769.364075660698</v>
      </c>
      <c r="M1074" s="99">
        <v>34216.451279163397</v>
      </c>
      <c r="N1074" s="99">
        <v>4517.3806648254404</v>
      </c>
      <c r="O1074" s="99">
        <v>0</v>
      </c>
      <c r="P1074" s="99">
        <v>0</v>
      </c>
      <c r="Q1074" s="99">
        <v>3951.5777454078202</v>
      </c>
      <c r="R1074" s="99">
        <v>0</v>
      </c>
      <c r="S1074" s="99">
        <v>0</v>
      </c>
      <c r="T1074" s="99">
        <v>1188.49691019952</v>
      </c>
      <c r="U1074" s="99">
        <v>30670.336799144701</v>
      </c>
      <c r="V1074" s="99">
        <v>3329272.1867065402</v>
      </c>
      <c r="W1074" s="99">
        <v>105.690888947807</v>
      </c>
      <c r="X1074" s="99">
        <v>817844.38639831496</v>
      </c>
      <c r="Y1074" s="99">
        <v>631052.74094390904</v>
      </c>
      <c r="Z1074" s="99">
        <v>145774.74675369301</v>
      </c>
      <c r="AA1074" s="99">
        <v>0</v>
      </c>
      <c r="AB1074" s="99">
        <v>0</v>
      </c>
      <c r="AC1074" s="99">
        <v>10143287.719848599</v>
      </c>
      <c r="AD1074" s="99">
        <v>24295.482521533999</v>
      </c>
      <c r="AE1074" s="99">
        <v>1589986.6090545701</v>
      </c>
      <c r="AF1074" s="99">
        <v>1580855.06663513</v>
      </c>
      <c r="AG1074" s="99">
        <v>598196.74219512905</v>
      </c>
      <c r="AH1074" s="99">
        <v>0</v>
      </c>
      <c r="AI1074" s="99">
        <v>0</v>
      </c>
      <c r="AJ1074" s="99">
        <v>392110.58586883498</v>
      </c>
      <c r="AK1074" s="99">
        <v>0</v>
      </c>
      <c r="AL1074" s="99">
        <v>0</v>
      </c>
      <c r="AM1074" s="99">
        <v>145598.48352050799</v>
      </c>
      <c r="AN1074" s="99">
        <v>10165121.107177701</v>
      </c>
      <c r="AO1074" s="99">
        <v>29536699.559814502</v>
      </c>
      <c r="AP1074" s="99">
        <v>838.69971791654802</v>
      </c>
      <c r="AQ1074" s="99">
        <v>6556135.9526367197</v>
      </c>
      <c r="AR1074" s="99">
        <v>5026414.3658447303</v>
      </c>
      <c r="AS1074" s="99">
        <v>1140538.3829803499</v>
      </c>
      <c r="AT1074" s="99">
        <v>0</v>
      </c>
      <c r="AU1074" s="99">
        <v>0</v>
      </c>
      <c r="AV1074" s="99">
        <v>27717926.6240234</v>
      </c>
      <c r="AW1074" s="99">
        <v>73565.193355560303</v>
      </c>
      <c r="AX1074" s="99">
        <v>14014107.9017334</v>
      </c>
      <c r="AY1074" s="99">
        <v>14058348.404541001</v>
      </c>
      <c r="AZ1074" s="99">
        <v>4900905.2829589797</v>
      </c>
      <c r="BA1074" s="99">
        <v>0</v>
      </c>
      <c r="BB1074" s="99">
        <v>0</v>
      </c>
      <c r="BC1074" s="99">
        <v>3272759.3134155301</v>
      </c>
      <c r="BD1074" s="99">
        <v>0</v>
      </c>
      <c r="BE1074" s="99">
        <v>0</v>
      </c>
      <c r="BF1074" s="99">
        <v>1136039.3871307401</v>
      </c>
      <c r="BG1074" s="99">
        <v>27699160.347412098</v>
      </c>
      <c r="BH1074" s="99">
        <v>5553803.0058593797</v>
      </c>
      <c r="BI1074" s="99">
        <v>44.974630266893698</v>
      </c>
      <c r="BJ1074" s="99">
        <v>2681248.7975158701</v>
      </c>
      <c r="BK1074" s="99">
        <v>2098141.54370117</v>
      </c>
      <c r="BL1074" s="99">
        <v>0</v>
      </c>
      <c r="BM1074" s="99">
        <v>0</v>
      </c>
      <c r="BN1074" s="99">
        <v>0</v>
      </c>
      <c r="BO1074" s="99">
        <v>0</v>
      </c>
      <c r="BP1074" s="99">
        <v>0</v>
      </c>
      <c r="BQ1074" s="99">
        <v>0</v>
      </c>
      <c r="BR1074" s="99">
        <v>4389132.7525024395</v>
      </c>
      <c r="BS1074" s="99">
        <v>2028651.8232269301</v>
      </c>
      <c r="BT1074" s="99">
        <v>0</v>
      </c>
      <c r="BU1074" s="99">
        <v>0</v>
      </c>
      <c r="BV1074" s="99">
        <v>1783518.9612731901</v>
      </c>
      <c r="BW1074" s="99">
        <v>0</v>
      </c>
      <c r="BX1074" s="99">
        <v>0</v>
      </c>
      <c r="BY1074" s="99">
        <v>0</v>
      </c>
      <c r="BZ1074" s="99">
        <v>0</v>
      </c>
      <c r="CA1074" s="99">
        <v>77917.853730201707</v>
      </c>
      <c r="CB1074" s="99">
        <v>4146244.6254882799</v>
      </c>
      <c r="CC1074" s="99">
        <v>36085026.012695298</v>
      </c>
      <c r="CD1074" s="99">
        <v>8221770.4046020498</v>
      </c>
      <c r="CE1074" s="99">
        <v>1202.6361823678001</v>
      </c>
      <c r="CF1074" s="99">
        <v>145435.68993949899</v>
      </c>
      <c r="CG1074" s="99">
        <v>1144797.3913421601</v>
      </c>
      <c r="CH1074" s="99">
        <v>0</v>
      </c>
      <c r="CI1074" s="99">
        <v>79117.813853263899</v>
      </c>
      <c r="CJ1074" s="99">
        <v>4292899.7126464797</v>
      </c>
      <c r="CK1074" s="99">
        <v>37235002.3603516</v>
      </c>
      <c r="CL1074" s="99">
        <v>8212237.8798217801</v>
      </c>
      <c r="CM1074" s="203">
        <f t="shared" si="48"/>
        <v>109788.1506524086</v>
      </c>
      <c r="CN1074" s="203">
        <f t="shared" si="49"/>
        <v>14458020.819824181</v>
      </c>
      <c r="CO1074" s="203">
        <f t="shared" si="50"/>
        <v>64934162.707763702</v>
      </c>
      <c r="CP1074" s="99">
        <v>8212237.8798217801</v>
      </c>
      <c r="CQ1074" s="99">
        <v>0</v>
      </c>
      <c r="CR1074" s="99">
        <v>0</v>
      </c>
      <c r="CS1074" s="99">
        <v>0</v>
      </c>
      <c r="CT1074" s="99">
        <v>0</v>
      </c>
    </row>
    <row r="1075" spans="1:98">
      <c r="A1075" s="98" t="s">
        <v>69</v>
      </c>
      <c r="B1075" s="100">
        <v>40695</v>
      </c>
      <c r="C1075" s="99">
        <v>65236.548775196097</v>
      </c>
      <c r="D1075" s="99">
        <v>0</v>
      </c>
      <c r="E1075" s="99">
        <v>11802.660078406299</v>
      </c>
      <c r="F1075" s="99">
        <v>9661.3175283670407</v>
      </c>
      <c r="G1075" s="99">
        <v>1192.9633063674</v>
      </c>
      <c r="H1075" s="99">
        <v>0</v>
      </c>
      <c r="I1075" s="99">
        <v>0</v>
      </c>
      <c r="J1075" s="99">
        <v>30583.954441547401</v>
      </c>
      <c r="K1075" s="99">
        <v>213.30418176390199</v>
      </c>
      <c r="L1075" s="99">
        <v>34807.563446521803</v>
      </c>
      <c r="M1075" s="99">
        <v>33956.796654701197</v>
      </c>
      <c r="N1075" s="99">
        <v>4464.8527024388304</v>
      </c>
      <c r="O1075" s="99">
        <v>0</v>
      </c>
      <c r="P1075" s="99">
        <v>0</v>
      </c>
      <c r="Q1075" s="99">
        <v>3920.7091213762801</v>
      </c>
      <c r="R1075" s="99">
        <v>0</v>
      </c>
      <c r="S1075" s="99">
        <v>0</v>
      </c>
      <c r="T1075" s="99">
        <v>1211.4204650819299</v>
      </c>
      <c r="U1075" s="99">
        <v>30780.8718521595</v>
      </c>
      <c r="V1075" s="99">
        <v>3290654.32208252</v>
      </c>
      <c r="W1075" s="99">
        <v>49.900037389714299</v>
      </c>
      <c r="X1075" s="99">
        <v>798625.06118774402</v>
      </c>
      <c r="Y1075" s="99">
        <v>615301.45139312698</v>
      </c>
      <c r="Z1075" s="99">
        <v>146305.63744163499</v>
      </c>
      <c r="AA1075" s="99">
        <v>0</v>
      </c>
      <c r="AB1075" s="99">
        <v>0</v>
      </c>
      <c r="AC1075" s="99">
        <v>10232909.430542</v>
      </c>
      <c r="AD1075" s="99">
        <v>18526.500193119002</v>
      </c>
      <c r="AE1075" s="99">
        <v>1560164.7173004199</v>
      </c>
      <c r="AF1075" s="99">
        <v>1572088.58518982</v>
      </c>
      <c r="AG1075" s="99">
        <v>584998.23477935803</v>
      </c>
      <c r="AH1075" s="99">
        <v>0</v>
      </c>
      <c r="AI1075" s="99">
        <v>0</v>
      </c>
      <c r="AJ1075" s="99">
        <v>388946.34811782802</v>
      </c>
      <c r="AK1075" s="99">
        <v>0</v>
      </c>
      <c r="AL1075" s="99">
        <v>0</v>
      </c>
      <c r="AM1075" s="99">
        <v>145435.75481033299</v>
      </c>
      <c r="AN1075" s="99">
        <v>10245443.5113525</v>
      </c>
      <c r="AO1075" s="99">
        <v>29383876.011718798</v>
      </c>
      <c r="AP1075" s="99">
        <v>513.04279951006197</v>
      </c>
      <c r="AQ1075" s="99">
        <v>6399264.33129883</v>
      </c>
      <c r="AR1075" s="99">
        <v>4887460.00109863</v>
      </c>
      <c r="AS1075" s="99">
        <v>1161105.5801696801</v>
      </c>
      <c r="AT1075" s="99">
        <v>0</v>
      </c>
      <c r="AU1075" s="99">
        <v>0</v>
      </c>
      <c r="AV1075" s="99">
        <v>28128403.848632801</v>
      </c>
      <c r="AW1075" s="99">
        <v>56372.897333145098</v>
      </c>
      <c r="AX1075" s="99">
        <v>13817003.8956299</v>
      </c>
      <c r="AY1075" s="99">
        <v>14049924.4804688</v>
      </c>
      <c r="AZ1075" s="99">
        <v>4801363.8283691397</v>
      </c>
      <c r="BA1075" s="99">
        <v>0</v>
      </c>
      <c r="BB1075" s="99">
        <v>0</v>
      </c>
      <c r="BC1075" s="99">
        <v>3254220.5778808598</v>
      </c>
      <c r="BD1075" s="99">
        <v>0</v>
      </c>
      <c r="BE1075" s="99">
        <v>0</v>
      </c>
      <c r="BF1075" s="99">
        <v>1153257.6253509501</v>
      </c>
      <c r="BG1075" s="99">
        <v>28149361.923828099</v>
      </c>
      <c r="BH1075" s="99">
        <v>5486879.5114135696</v>
      </c>
      <c r="BI1075" s="99">
        <v>29.311389394803001</v>
      </c>
      <c r="BJ1075" s="99">
        <v>2629128.8626403799</v>
      </c>
      <c r="BK1075" s="99">
        <v>2058264.7342834501</v>
      </c>
      <c r="BL1075" s="99">
        <v>0</v>
      </c>
      <c r="BM1075" s="99">
        <v>0</v>
      </c>
      <c r="BN1075" s="99">
        <v>0</v>
      </c>
      <c r="BO1075" s="99">
        <v>0</v>
      </c>
      <c r="BP1075" s="99">
        <v>0</v>
      </c>
      <c r="BQ1075" s="99">
        <v>0</v>
      </c>
      <c r="BR1075" s="99">
        <v>4376905.6643066397</v>
      </c>
      <c r="BS1075" s="99">
        <v>1986588.6463317899</v>
      </c>
      <c r="BT1075" s="99">
        <v>0</v>
      </c>
      <c r="BU1075" s="99">
        <v>0</v>
      </c>
      <c r="BV1075" s="99">
        <v>1791046.5512085001</v>
      </c>
      <c r="BW1075" s="99">
        <v>0</v>
      </c>
      <c r="BX1075" s="99">
        <v>0</v>
      </c>
      <c r="BY1075" s="99">
        <v>0</v>
      </c>
      <c r="BZ1075" s="99">
        <v>0</v>
      </c>
      <c r="CA1075" s="99">
        <v>77032.893616676301</v>
      </c>
      <c r="CB1075" s="99">
        <v>4087807.4582214402</v>
      </c>
      <c r="CC1075" s="99">
        <v>35791779.918945298</v>
      </c>
      <c r="CD1075" s="99">
        <v>8120847.9572753897</v>
      </c>
      <c r="CE1075" s="99">
        <v>1191.9094661623201</v>
      </c>
      <c r="CF1075" s="99">
        <v>146759.80356979399</v>
      </c>
      <c r="CG1075" s="99">
        <v>1160477.9270019501</v>
      </c>
      <c r="CH1075" s="99">
        <v>0</v>
      </c>
      <c r="CI1075" s="99">
        <v>78221.227422714204</v>
      </c>
      <c r="CJ1075" s="99">
        <v>4232638.6134643601</v>
      </c>
      <c r="CK1075" s="99">
        <v>36937618.109863304</v>
      </c>
      <c r="CL1075" s="99">
        <v>8116677.6162719699</v>
      </c>
      <c r="CM1075" s="203">
        <f t="shared" si="48"/>
        <v>109002.0992748737</v>
      </c>
      <c r="CN1075" s="203">
        <f t="shared" si="49"/>
        <v>14478082.124816861</v>
      </c>
      <c r="CO1075" s="203">
        <f t="shared" si="50"/>
        <v>65086980.033691406</v>
      </c>
      <c r="CP1075" s="99">
        <v>8116677.6162719699</v>
      </c>
      <c r="CQ1075" s="99">
        <v>0</v>
      </c>
      <c r="CR1075" s="99">
        <v>0</v>
      </c>
      <c r="CS1075" s="99">
        <v>0</v>
      </c>
      <c r="CT1075" s="99">
        <v>0</v>
      </c>
    </row>
    <row r="1076" spans="1:98">
      <c r="A1076" s="98" t="s">
        <v>69</v>
      </c>
      <c r="B1076" s="100">
        <v>40787</v>
      </c>
      <c r="C1076" s="99">
        <v>64972.367324352301</v>
      </c>
      <c r="D1076" s="99">
        <v>0</v>
      </c>
      <c r="E1076" s="99">
        <v>11544.6664967537</v>
      </c>
      <c r="F1076" s="99">
        <v>9475.2817615270596</v>
      </c>
      <c r="G1076" s="99">
        <v>1152.4109814018</v>
      </c>
      <c r="H1076" s="99">
        <v>0</v>
      </c>
      <c r="I1076" s="99">
        <v>0</v>
      </c>
      <c r="J1076" s="99">
        <v>30758.1522006989</v>
      </c>
      <c r="K1076" s="99">
        <v>192.16286628879601</v>
      </c>
      <c r="L1076" s="99">
        <v>34717.935669899001</v>
      </c>
      <c r="M1076" s="99">
        <v>33862.098187923402</v>
      </c>
      <c r="N1076" s="99">
        <v>4422.8340262174597</v>
      </c>
      <c r="O1076" s="99">
        <v>0</v>
      </c>
      <c r="P1076" s="99">
        <v>0</v>
      </c>
      <c r="Q1076" s="99">
        <v>3930.7417359352098</v>
      </c>
      <c r="R1076" s="99">
        <v>0</v>
      </c>
      <c r="S1076" s="99">
        <v>0</v>
      </c>
      <c r="T1076" s="99">
        <v>1162.11953917146</v>
      </c>
      <c r="U1076" s="99">
        <v>30951.485311746601</v>
      </c>
      <c r="V1076" s="99">
        <v>3269759.30322266</v>
      </c>
      <c r="W1076" s="99">
        <v>59.351636264938897</v>
      </c>
      <c r="X1076" s="99">
        <v>775736.96072387695</v>
      </c>
      <c r="Y1076" s="99">
        <v>599319.97442627</v>
      </c>
      <c r="Z1076" s="99">
        <v>140157.030965805</v>
      </c>
      <c r="AA1076" s="99">
        <v>0</v>
      </c>
      <c r="AB1076" s="99">
        <v>0</v>
      </c>
      <c r="AC1076" s="99">
        <v>10252556.3828125</v>
      </c>
      <c r="AD1076" s="99">
        <v>16878.669436931599</v>
      </c>
      <c r="AE1076" s="99">
        <v>1529680.4160766599</v>
      </c>
      <c r="AF1076" s="99">
        <v>1560993.1378631601</v>
      </c>
      <c r="AG1076" s="99">
        <v>569777.88300323498</v>
      </c>
      <c r="AH1076" s="99">
        <v>0</v>
      </c>
      <c r="AI1076" s="99">
        <v>0</v>
      </c>
      <c r="AJ1076" s="99">
        <v>383262.22369003302</v>
      </c>
      <c r="AK1076" s="99">
        <v>0</v>
      </c>
      <c r="AL1076" s="99">
        <v>0</v>
      </c>
      <c r="AM1076" s="99">
        <v>140513.46783256499</v>
      </c>
      <c r="AN1076" s="99">
        <v>10272922.9573975</v>
      </c>
      <c r="AO1076" s="99">
        <v>29389886.694091801</v>
      </c>
      <c r="AP1076" s="99">
        <v>512.30874945968401</v>
      </c>
      <c r="AQ1076" s="99">
        <v>6200626.2532959003</v>
      </c>
      <c r="AR1076" s="99">
        <v>4759452.60192871</v>
      </c>
      <c r="AS1076" s="99">
        <v>1114868.45452881</v>
      </c>
      <c r="AT1076" s="99">
        <v>0</v>
      </c>
      <c r="AU1076" s="99">
        <v>0</v>
      </c>
      <c r="AV1076" s="99">
        <v>28374473.7353516</v>
      </c>
      <c r="AW1076" s="99">
        <v>51804.407789707198</v>
      </c>
      <c r="AX1076" s="99">
        <v>13649364.298339801</v>
      </c>
      <c r="AY1076" s="99">
        <v>14021230.6517334</v>
      </c>
      <c r="AZ1076" s="99">
        <v>4685515.0037841797</v>
      </c>
      <c r="BA1076" s="99">
        <v>0</v>
      </c>
      <c r="BB1076" s="99">
        <v>0</v>
      </c>
      <c r="BC1076" s="99">
        <v>3223410.6677551302</v>
      </c>
      <c r="BD1076" s="99">
        <v>0</v>
      </c>
      <c r="BE1076" s="99">
        <v>0</v>
      </c>
      <c r="BF1076" s="99">
        <v>1119928.7017669701</v>
      </c>
      <c r="BG1076" s="99">
        <v>28549610.395263702</v>
      </c>
      <c r="BH1076" s="99">
        <v>5528074.3067627</v>
      </c>
      <c r="BI1076" s="99">
        <v>39.629327841568703</v>
      </c>
      <c r="BJ1076" s="99">
        <v>2602010.1975402799</v>
      </c>
      <c r="BK1076" s="99">
        <v>2037342.3721618699</v>
      </c>
      <c r="BL1076" s="99">
        <v>0</v>
      </c>
      <c r="BM1076" s="99">
        <v>0</v>
      </c>
      <c r="BN1076" s="99">
        <v>0</v>
      </c>
      <c r="BO1076" s="99">
        <v>0</v>
      </c>
      <c r="BP1076" s="99">
        <v>0</v>
      </c>
      <c r="BQ1076" s="99">
        <v>0</v>
      </c>
      <c r="BR1076" s="99">
        <v>4375027.8671875</v>
      </c>
      <c r="BS1076" s="99">
        <v>1933459.88406372</v>
      </c>
      <c r="BT1076" s="99">
        <v>0</v>
      </c>
      <c r="BU1076" s="99">
        <v>0</v>
      </c>
      <c r="BV1076" s="99">
        <v>1781944.85879517</v>
      </c>
      <c r="BW1076" s="99">
        <v>0</v>
      </c>
      <c r="BX1076" s="99">
        <v>0</v>
      </c>
      <c r="BY1076" s="99">
        <v>0</v>
      </c>
      <c r="BZ1076" s="99">
        <v>0</v>
      </c>
      <c r="CA1076" s="99">
        <v>76514.999143600493</v>
      </c>
      <c r="CB1076" s="99">
        <v>4044461.93963623</v>
      </c>
      <c r="CC1076" s="99">
        <v>35611034.0478516</v>
      </c>
      <c r="CD1076" s="99">
        <v>8128075.8147582998</v>
      </c>
      <c r="CE1076" s="99">
        <v>1156.4243585020299</v>
      </c>
      <c r="CF1076" s="99">
        <v>140446.14872932399</v>
      </c>
      <c r="CG1076" s="99">
        <v>1116992.54701233</v>
      </c>
      <c r="CH1076" s="99">
        <v>0</v>
      </c>
      <c r="CI1076" s="99">
        <v>77674.162483215303</v>
      </c>
      <c r="CJ1076" s="99">
        <v>4184809.1703796401</v>
      </c>
      <c r="CK1076" s="99">
        <v>36722918.330566399</v>
      </c>
      <c r="CL1076" s="99">
        <v>8132365.5530395498</v>
      </c>
      <c r="CM1076" s="203">
        <f t="shared" si="48"/>
        <v>108625.6477949619</v>
      </c>
      <c r="CN1076" s="203">
        <f t="shared" si="49"/>
        <v>14457732.127777141</v>
      </c>
      <c r="CO1076" s="203">
        <f t="shared" si="50"/>
        <v>65272528.7258301</v>
      </c>
      <c r="CP1076" s="99">
        <v>8132365.5530395498</v>
      </c>
      <c r="CQ1076" s="99">
        <v>0</v>
      </c>
      <c r="CR1076" s="99">
        <v>0</v>
      </c>
      <c r="CS1076" s="99">
        <v>0</v>
      </c>
      <c r="CT1076" s="99">
        <v>0</v>
      </c>
    </row>
    <row r="1077" spans="1:98">
      <c r="A1077" s="98" t="s">
        <v>69</v>
      </c>
      <c r="B1077" s="100">
        <v>40878</v>
      </c>
      <c r="C1077" s="99">
        <v>65488.319897174799</v>
      </c>
      <c r="D1077" s="99">
        <v>0</v>
      </c>
      <c r="E1077" s="99">
        <v>11324.3039522171</v>
      </c>
      <c r="F1077" s="99">
        <v>9321.7715587616003</v>
      </c>
      <c r="G1077" s="99">
        <v>1164.64098848403</v>
      </c>
      <c r="H1077" s="99">
        <v>0</v>
      </c>
      <c r="I1077" s="99">
        <v>0</v>
      </c>
      <c r="J1077" s="99">
        <v>31019.792845487598</v>
      </c>
      <c r="K1077" s="99">
        <v>187.989824885502</v>
      </c>
      <c r="L1077" s="99">
        <v>34375.506741046898</v>
      </c>
      <c r="M1077" s="99">
        <v>34067.000833034501</v>
      </c>
      <c r="N1077" s="99">
        <v>4366.0401458144197</v>
      </c>
      <c r="O1077" s="99">
        <v>0</v>
      </c>
      <c r="P1077" s="99">
        <v>0</v>
      </c>
      <c r="Q1077" s="99">
        <v>3937.0562165677502</v>
      </c>
      <c r="R1077" s="99">
        <v>0</v>
      </c>
      <c r="S1077" s="99">
        <v>0</v>
      </c>
      <c r="T1077" s="99">
        <v>1136.6634426861999</v>
      </c>
      <c r="U1077" s="99">
        <v>31215.311320066499</v>
      </c>
      <c r="V1077" s="99">
        <v>3274833.25036621</v>
      </c>
      <c r="W1077" s="99">
        <v>41.992858427576699</v>
      </c>
      <c r="X1077" s="99">
        <v>756859.88376617397</v>
      </c>
      <c r="Y1077" s="99">
        <v>587644.85408019996</v>
      </c>
      <c r="Z1077" s="99">
        <v>138710.14995384199</v>
      </c>
      <c r="AA1077" s="99">
        <v>0</v>
      </c>
      <c r="AB1077" s="99">
        <v>0</v>
      </c>
      <c r="AC1077" s="99">
        <v>10293629.31604</v>
      </c>
      <c r="AD1077" s="99">
        <v>16582.344782114</v>
      </c>
      <c r="AE1077" s="99">
        <v>1491612.66560364</v>
      </c>
      <c r="AF1077" s="99">
        <v>1563093.12432861</v>
      </c>
      <c r="AG1077" s="99">
        <v>569020.65133667004</v>
      </c>
      <c r="AH1077" s="99">
        <v>0</v>
      </c>
      <c r="AI1077" s="99">
        <v>0</v>
      </c>
      <c r="AJ1077" s="99">
        <v>388108.53250884998</v>
      </c>
      <c r="AK1077" s="99">
        <v>0</v>
      </c>
      <c r="AL1077" s="99">
        <v>0</v>
      </c>
      <c r="AM1077" s="99">
        <v>136359.371055603</v>
      </c>
      <c r="AN1077" s="99">
        <v>10316520.579711899</v>
      </c>
      <c r="AO1077" s="99">
        <v>29675073.857666001</v>
      </c>
      <c r="AP1077" s="99">
        <v>383.47341823577898</v>
      </c>
      <c r="AQ1077" s="99">
        <v>6100620.9883422898</v>
      </c>
      <c r="AR1077" s="99">
        <v>4689442.1254882803</v>
      </c>
      <c r="AS1077" s="99">
        <v>1114563.5526580799</v>
      </c>
      <c r="AT1077" s="99">
        <v>0</v>
      </c>
      <c r="AU1077" s="99">
        <v>0</v>
      </c>
      <c r="AV1077" s="99">
        <v>28780092.310546901</v>
      </c>
      <c r="AW1077" s="99">
        <v>51431.986548900597</v>
      </c>
      <c r="AX1077" s="99">
        <v>13423104.607421899</v>
      </c>
      <c r="AY1077" s="99">
        <v>14163427.4371338</v>
      </c>
      <c r="AZ1077" s="99">
        <v>4714545.1741943397</v>
      </c>
      <c r="BA1077" s="99">
        <v>0</v>
      </c>
      <c r="BB1077" s="99">
        <v>0</v>
      </c>
      <c r="BC1077" s="99">
        <v>3269125.2888183598</v>
      </c>
      <c r="BD1077" s="99">
        <v>0</v>
      </c>
      <c r="BE1077" s="99">
        <v>0</v>
      </c>
      <c r="BF1077" s="99">
        <v>1097719.51849365</v>
      </c>
      <c r="BG1077" s="99">
        <v>28935534.276611298</v>
      </c>
      <c r="BH1077" s="99">
        <v>5600821.5830688505</v>
      </c>
      <c r="BI1077" s="99">
        <v>25.470769538776899</v>
      </c>
      <c r="BJ1077" s="99">
        <v>2582262.73129272</v>
      </c>
      <c r="BK1077" s="99">
        <v>2027330.3951721201</v>
      </c>
      <c r="BL1077" s="99">
        <v>0</v>
      </c>
      <c r="BM1077" s="99">
        <v>0</v>
      </c>
      <c r="BN1077" s="99">
        <v>0</v>
      </c>
      <c r="BO1077" s="99">
        <v>0</v>
      </c>
      <c r="BP1077" s="99">
        <v>0</v>
      </c>
      <c r="BQ1077" s="99">
        <v>0</v>
      </c>
      <c r="BR1077" s="99">
        <v>4442426.3072509803</v>
      </c>
      <c r="BS1077" s="99">
        <v>1948416.9210205099</v>
      </c>
      <c r="BT1077" s="99">
        <v>0</v>
      </c>
      <c r="BU1077" s="99">
        <v>0</v>
      </c>
      <c r="BV1077" s="99">
        <v>1818272.0386352499</v>
      </c>
      <c r="BW1077" s="99">
        <v>0</v>
      </c>
      <c r="BX1077" s="99">
        <v>0</v>
      </c>
      <c r="BY1077" s="99">
        <v>0</v>
      </c>
      <c r="BZ1077" s="99">
        <v>0</v>
      </c>
      <c r="CA1077" s="99">
        <v>76826.322973251299</v>
      </c>
      <c r="CB1077" s="99">
        <v>4034975.2809753399</v>
      </c>
      <c r="CC1077" s="99">
        <v>35802271.399902299</v>
      </c>
      <c r="CD1077" s="99">
        <v>8191780.4015502902</v>
      </c>
      <c r="CE1077" s="99">
        <v>1163.62930479646</v>
      </c>
      <c r="CF1077" s="99">
        <v>138389.41632843</v>
      </c>
      <c r="CG1077" s="99">
        <v>1110274.0140228299</v>
      </c>
      <c r="CH1077" s="99">
        <v>0</v>
      </c>
      <c r="CI1077" s="99">
        <v>77992.8194961548</v>
      </c>
      <c r="CJ1077" s="99">
        <v>4174903.6496276902</v>
      </c>
      <c r="CK1077" s="99">
        <v>36930000.278320298</v>
      </c>
      <c r="CL1077" s="99">
        <v>8205219.0875854502</v>
      </c>
      <c r="CM1077" s="203">
        <f t="shared" si="48"/>
        <v>109208.1308162213</v>
      </c>
      <c r="CN1077" s="203">
        <f t="shared" si="49"/>
        <v>14491424.229339588</v>
      </c>
      <c r="CO1077" s="203">
        <f t="shared" si="50"/>
        <v>65865534.554931596</v>
      </c>
      <c r="CP1077" s="99">
        <v>8205219.0875854502</v>
      </c>
      <c r="CQ1077" s="99">
        <v>0</v>
      </c>
      <c r="CR1077" s="99">
        <v>0</v>
      </c>
      <c r="CS1077" s="99">
        <v>0</v>
      </c>
      <c r="CT1077" s="99">
        <v>0</v>
      </c>
    </row>
    <row r="1078" spans="1:98">
      <c r="A1078" s="98" t="s">
        <v>69</v>
      </c>
      <c r="B1078" s="100">
        <v>40969</v>
      </c>
      <c r="C1078" s="99">
        <v>65440.0170683861</v>
      </c>
      <c r="D1078" s="99">
        <v>0</v>
      </c>
      <c r="E1078" s="99">
        <v>11101.7670083046</v>
      </c>
      <c r="F1078" s="99">
        <v>9125.0148153305108</v>
      </c>
      <c r="G1078" s="99">
        <v>1182.95125603676</v>
      </c>
      <c r="H1078" s="99">
        <v>0</v>
      </c>
      <c r="I1078" s="99">
        <v>0</v>
      </c>
      <c r="J1078" s="99">
        <v>31191.3470878601</v>
      </c>
      <c r="K1078" s="99">
        <v>175.28259266167899</v>
      </c>
      <c r="L1078" s="99">
        <v>33828.013756275199</v>
      </c>
      <c r="M1078" s="99">
        <v>34098.736705303199</v>
      </c>
      <c r="N1078" s="99">
        <v>4372.6581339836102</v>
      </c>
      <c r="O1078" s="99">
        <v>0</v>
      </c>
      <c r="P1078" s="99">
        <v>0</v>
      </c>
      <c r="Q1078" s="99">
        <v>3935.33239707351</v>
      </c>
      <c r="R1078" s="99">
        <v>0</v>
      </c>
      <c r="S1078" s="99">
        <v>0</v>
      </c>
      <c r="T1078" s="99">
        <v>1172.7222343534199</v>
      </c>
      <c r="U1078" s="99">
        <v>31365.330176591899</v>
      </c>
      <c r="V1078" s="99">
        <v>3258156.8482971201</v>
      </c>
      <c r="W1078" s="99">
        <v>23.564253854798199</v>
      </c>
      <c r="X1078" s="99">
        <v>741895.71261596703</v>
      </c>
      <c r="Y1078" s="99">
        <v>576132.37514495896</v>
      </c>
      <c r="Z1078" s="99">
        <v>143241.426523209</v>
      </c>
      <c r="AA1078" s="99">
        <v>0</v>
      </c>
      <c r="AB1078" s="99">
        <v>0</v>
      </c>
      <c r="AC1078" s="99">
        <v>10390239.8477783</v>
      </c>
      <c r="AD1078" s="99">
        <v>14941.1701085567</v>
      </c>
      <c r="AE1078" s="99">
        <v>1494110.44818115</v>
      </c>
      <c r="AF1078" s="99">
        <v>1582291.40925598</v>
      </c>
      <c r="AG1078" s="99">
        <v>566438.31173706101</v>
      </c>
      <c r="AH1078" s="99">
        <v>0</v>
      </c>
      <c r="AI1078" s="99">
        <v>0</v>
      </c>
      <c r="AJ1078" s="99">
        <v>388033.18664932298</v>
      </c>
      <c r="AK1078" s="99">
        <v>0</v>
      </c>
      <c r="AL1078" s="99">
        <v>0</v>
      </c>
      <c r="AM1078" s="99">
        <v>143419.25345802301</v>
      </c>
      <c r="AN1078" s="99">
        <v>10393673.9022217</v>
      </c>
      <c r="AO1078" s="99">
        <v>29774426.4926758</v>
      </c>
      <c r="AP1078" s="99">
        <v>240.82376880757499</v>
      </c>
      <c r="AQ1078" s="99">
        <v>6026815.2537841797</v>
      </c>
      <c r="AR1078" s="99">
        <v>4634161.5062255897</v>
      </c>
      <c r="AS1078" s="99">
        <v>1156128.8718109101</v>
      </c>
      <c r="AT1078" s="99">
        <v>0</v>
      </c>
      <c r="AU1078" s="99">
        <v>0</v>
      </c>
      <c r="AV1078" s="99">
        <v>29320902.053222701</v>
      </c>
      <c r="AW1078" s="99">
        <v>46558.589341163599</v>
      </c>
      <c r="AX1078" s="99">
        <v>13543202.516723599</v>
      </c>
      <c r="AY1078" s="99">
        <v>14490864.908081099</v>
      </c>
      <c r="AZ1078" s="99">
        <v>4746277.5495605497</v>
      </c>
      <c r="BA1078" s="99">
        <v>0</v>
      </c>
      <c r="BB1078" s="99">
        <v>0</v>
      </c>
      <c r="BC1078" s="99">
        <v>3315239.7891235398</v>
      </c>
      <c r="BD1078" s="99">
        <v>0</v>
      </c>
      <c r="BE1078" s="99">
        <v>0</v>
      </c>
      <c r="BF1078" s="99">
        <v>1156301.7409515399</v>
      </c>
      <c r="BG1078" s="99">
        <v>29316362.396240201</v>
      </c>
      <c r="BH1078" s="99">
        <v>5760543.8278198196</v>
      </c>
      <c r="BI1078" s="99">
        <v>43.150705463718602</v>
      </c>
      <c r="BJ1078" s="99">
        <v>2560022.40026855</v>
      </c>
      <c r="BK1078" s="99">
        <v>2008684.8437042199</v>
      </c>
      <c r="BL1078" s="99">
        <v>0</v>
      </c>
      <c r="BM1078" s="99">
        <v>0</v>
      </c>
      <c r="BN1078" s="99">
        <v>0</v>
      </c>
      <c r="BO1078" s="99">
        <v>0</v>
      </c>
      <c r="BP1078" s="99">
        <v>0</v>
      </c>
      <c r="BQ1078" s="99">
        <v>0</v>
      </c>
      <c r="BR1078" s="99">
        <v>4501014.8652343797</v>
      </c>
      <c r="BS1078" s="99">
        <v>1965068.5017242399</v>
      </c>
      <c r="BT1078" s="99">
        <v>0</v>
      </c>
      <c r="BU1078" s="99">
        <v>0</v>
      </c>
      <c r="BV1078" s="99">
        <v>1831020.88783264</v>
      </c>
      <c r="BW1078" s="99">
        <v>0</v>
      </c>
      <c r="BX1078" s="99">
        <v>0</v>
      </c>
      <c r="BY1078" s="99">
        <v>0</v>
      </c>
      <c r="BZ1078" s="99">
        <v>0</v>
      </c>
      <c r="CA1078" s="99">
        <v>76539.061898231506</v>
      </c>
      <c r="CB1078" s="99">
        <v>3999356.7053527799</v>
      </c>
      <c r="CC1078" s="99">
        <v>35773147.9140625</v>
      </c>
      <c r="CD1078" s="99">
        <v>8307501.7904052697</v>
      </c>
      <c r="CE1078" s="99">
        <v>1181.18143969774</v>
      </c>
      <c r="CF1078" s="99">
        <v>143052.61090278599</v>
      </c>
      <c r="CG1078" s="99">
        <v>1158775.41738892</v>
      </c>
      <c r="CH1078" s="99">
        <v>0</v>
      </c>
      <c r="CI1078" s="99">
        <v>77717.164178848296</v>
      </c>
      <c r="CJ1078" s="99">
        <v>4140826.5413207998</v>
      </c>
      <c r="CK1078" s="99">
        <v>36922071.358886696</v>
      </c>
      <c r="CL1078" s="99">
        <v>8296592.2302856399</v>
      </c>
      <c r="CM1078" s="203">
        <f t="shared" si="48"/>
        <v>109082.4943554402</v>
      </c>
      <c r="CN1078" s="203">
        <f t="shared" si="49"/>
        <v>14534500.443542499</v>
      </c>
      <c r="CO1078" s="203">
        <f t="shared" si="50"/>
        <v>66238433.755126894</v>
      </c>
      <c r="CP1078" s="99">
        <v>8296592.2302856399</v>
      </c>
      <c r="CQ1078" s="99">
        <v>0</v>
      </c>
      <c r="CR1078" s="99">
        <v>0</v>
      </c>
      <c r="CS1078" s="99">
        <v>0</v>
      </c>
      <c r="CT1078" s="99">
        <v>0</v>
      </c>
    </row>
    <row r="1079" spans="1:98">
      <c r="A1079" s="98" t="s">
        <v>69</v>
      </c>
      <c r="B1079" s="100">
        <v>41061</v>
      </c>
      <c r="C1079" s="99">
        <v>65056.202113628402</v>
      </c>
      <c r="D1079" s="99">
        <v>0</v>
      </c>
      <c r="E1079" s="99">
        <v>10780.2434880733</v>
      </c>
      <c r="F1079" s="99">
        <v>8867.4741237163507</v>
      </c>
      <c r="G1079" s="99">
        <v>1185.2166376859</v>
      </c>
      <c r="H1079" s="99">
        <v>0</v>
      </c>
      <c r="I1079" s="99">
        <v>0</v>
      </c>
      <c r="J1079" s="99">
        <v>31202.005342245098</v>
      </c>
      <c r="K1079" s="99">
        <v>154.01662471331699</v>
      </c>
      <c r="L1079" s="99">
        <v>33862.190696716301</v>
      </c>
      <c r="M1079" s="99">
        <v>33829.682869911201</v>
      </c>
      <c r="N1079" s="99">
        <v>4325.3572646379498</v>
      </c>
      <c r="O1079" s="99">
        <v>0</v>
      </c>
      <c r="P1079" s="99">
        <v>0</v>
      </c>
      <c r="Q1079" s="99">
        <v>3939.0450299978302</v>
      </c>
      <c r="R1079" s="99">
        <v>0</v>
      </c>
      <c r="S1079" s="99">
        <v>0</v>
      </c>
      <c r="T1079" s="99">
        <v>1198.2638028562101</v>
      </c>
      <c r="U1079" s="99">
        <v>31353.561734199498</v>
      </c>
      <c r="V1079" s="99">
        <v>3245186.0103759798</v>
      </c>
      <c r="W1079" s="99">
        <v>60.468149234540803</v>
      </c>
      <c r="X1079" s="99">
        <v>715012.58284759498</v>
      </c>
      <c r="Y1079" s="99">
        <v>561774.11738586402</v>
      </c>
      <c r="Z1079" s="99">
        <v>140635.90102004999</v>
      </c>
      <c r="AA1079" s="99">
        <v>0</v>
      </c>
      <c r="AB1079" s="99">
        <v>0</v>
      </c>
      <c r="AC1079" s="99">
        <v>10315551.1446533</v>
      </c>
      <c r="AD1079" s="99">
        <v>13510.5733151436</v>
      </c>
      <c r="AE1079" s="99">
        <v>1452002.3245697001</v>
      </c>
      <c r="AF1079" s="99">
        <v>1553393.53353882</v>
      </c>
      <c r="AG1079" s="99">
        <v>551719.71208190895</v>
      </c>
      <c r="AH1079" s="99">
        <v>0</v>
      </c>
      <c r="AI1079" s="99">
        <v>0</v>
      </c>
      <c r="AJ1079" s="99">
        <v>388736.620780945</v>
      </c>
      <c r="AK1079" s="99">
        <v>0</v>
      </c>
      <c r="AL1079" s="99">
        <v>0</v>
      </c>
      <c r="AM1079" s="99">
        <v>139760.79193687401</v>
      </c>
      <c r="AN1079" s="99">
        <v>10332888.3514404</v>
      </c>
      <c r="AO1079" s="99">
        <v>29828620.417236298</v>
      </c>
      <c r="AP1079" s="99">
        <v>558.79741797596205</v>
      </c>
      <c r="AQ1079" s="99">
        <v>5815482.9863281297</v>
      </c>
      <c r="AR1079" s="99">
        <v>4526741.1744995099</v>
      </c>
      <c r="AS1079" s="99">
        <v>1154115.9815521201</v>
      </c>
      <c r="AT1079" s="99">
        <v>0</v>
      </c>
      <c r="AU1079" s="99">
        <v>0</v>
      </c>
      <c r="AV1079" s="99">
        <v>29361628.183837902</v>
      </c>
      <c r="AW1079" s="99">
        <v>42460.729269504503</v>
      </c>
      <c r="AX1079" s="99">
        <v>13238157.745239301</v>
      </c>
      <c r="AY1079" s="99">
        <v>14274281.1065674</v>
      </c>
      <c r="AZ1079" s="99">
        <v>4644078.5963745099</v>
      </c>
      <c r="BA1079" s="99">
        <v>0</v>
      </c>
      <c r="BB1079" s="99">
        <v>0</v>
      </c>
      <c r="BC1079" s="99">
        <v>3320960.9635314899</v>
      </c>
      <c r="BD1079" s="99">
        <v>0</v>
      </c>
      <c r="BE1079" s="99">
        <v>0</v>
      </c>
      <c r="BF1079" s="99">
        <v>1145836.16252136</v>
      </c>
      <c r="BG1079" s="99">
        <v>29527413.333740201</v>
      </c>
      <c r="BH1079" s="99">
        <v>5662957.80041504</v>
      </c>
      <c r="BI1079" s="99">
        <v>63.642172157764399</v>
      </c>
      <c r="BJ1079" s="99">
        <v>2531717.8191833501</v>
      </c>
      <c r="BK1079" s="99">
        <v>1991502.4385833701</v>
      </c>
      <c r="BL1079" s="99">
        <v>0</v>
      </c>
      <c r="BM1079" s="99">
        <v>0</v>
      </c>
      <c r="BN1079" s="99">
        <v>0</v>
      </c>
      <c r="BO1079" s="99">
        <v>0</v>
      </c>
      <c r="BP1079" s="99">
        <v>0</v>
      </c>
      <c r="BQ1079" s="99">
        <v>0</v>
      </c>
      <c r="BR1079" s="99">
        <v>4466113.9642944299</v>
      </c>
      <c r="BS1079" s="99">
        <v>1934299.9889984101</v>
      </c>
      <c r="BT1079" s="99">
        <v>0</v>
      </c>
      <c r="BU1079" s="99">
        <v>0</v>
      </c>
      <c r="BV1079" s="99">
        <v>1831707.5613708501</v>
      </c>
      <c r="BW1079" s="99">
        <v>0</v>
      </c>
      <c r="BX1079" s="99">
        <v>0</v>
      </c>
      <c r="BY1079" s="99">
        <v>0</v>
      </c>
      <c r="BZ1079" s="99">
        <v>0</v>
      </c>
      <c r="CA1079" s="99">
        <v>75832.129734039307</v>
      </c>
      <c r="CB1079" s="99">
        <v>3959779.2920227102</v>
      </c>
      <c r="CC1079" s="99">
        <v>35599220.821777299</v>
      </c>
      <c r="CD1079" s="99">
        <v>8199485.29260254</v>
      </c>
      <c r="CE1079" s="99">
        <v>1184.8050944209101</v>
      </c>
      <c r="CF1079" s="99">
        <v>140937.06179809599</v>
      </c>
      <c r="CG1079" s="99">
        <v>1154342.91044617</v>
      </c>
      <c r="CH1079" s="99">
        <v>0</v>
      </c>
      <c r="CI1079" s="99">
        <v>77014.832978248596</v>
      </c>
      <c r="CJ1079" s="99">
        <v>4101969.4431152302</v>
      </c>
      <c r="CK1079" s="99">
        <v>36759307.447753899</v>
      </c>
      <c r="CL1079" s="99">
        <v>8203038.21765137</v>
      </c>
      <c r="CM1079" s="203">
        <f t="shared" si="48"/>
        <v>108368.39471244809</v>
      </c>
      <c r="CN1079" s="203">
        <f t="shared" si="49"/>
        <v>14434857.794555631</v>
      </c>
      <c r="CO1079" s="203">
        <f t="shared" si="50"/>
        <v>66286720.781494096</v>
      </c>
      <c r="CP1079" s="99">
        <v>8203038.21765137</v>
      </c>
      <c r="CQ1079" s="99">
        <v>0</v>
      </c>
      <c r="CR1079" s="99">
        <v>0</v>
      </c>
      <c r="CS1079" s="99">
        <v>0</v>
      </c>
      <c r="CT1079" s="99">
        <v>0</v>
      </c>
    </row>
    <row r="1080" spans="1:98">
      <c r="A1080" s="98" t="s">
        <v>69</v>
      </c>
      <c r="B1080" s="100">
        <v>41153</v>
      </c>
      <c r="C1080" s="99">
        <v>64950.697191238403</v>
      </c>
      <c r="D1080" s="99">
        <v>0</v>
      </c>
      <c r="E1080" s="99">
        <v>10498.2610653639</v>
      </c>
      <c r="F1080" s="99">
        <v>8618.8054108619708</v>
      </c>
      <c r="G1080" s="99">
        <v>1181.52392594516</v>
      </c>
      <c r="H1080" s="99">
        <v>0</v>
      </c>
      <c r="I1080" s="99">
        <v>0</v>
      </c>
      <c r="J1080" s="99">
        <v>31076.421971797899</v>
      </c>
      <c r="K1080" s="99">
        <v>133.21991255879399</v>
      </c>
      <c r="L1080" s="99">
        <v>33678.8070325851</v>
      </c>
      <c r="M1080" s="99">
        <v>33864.6135430336</v>
      </c>
      <c r="N1080" s="99">
        <v>4237.9038395285597</v>
      </c>
      <c r="O1080" s="99">
        <v>0</v>
      </c>
      <c r="P1080" s="99">
        <v>0</v>
      </c>
      <c r="Q1080" s="99">
        <v>3928.0279076695401</v>
      </c>
      <c r="R1080" s="99">
        <v>0</v>
      </c>
      <c r="S1080" s="99">
        <v>0</v>
      </c>
      <c r="T1080" s="99">
        <v>1185.5884629339</v>
      </c>
      <c r="U1080" s="99">
        <v>31209.6770739555</v>
      </c>
      <c r="V1080" s="99">
        <v>3182148.64599609</v>
      </c>
      <c r="W1080" s="99">
        <v>37.0511420019902</v>
      </c>
      <c r="X1080" s="99">
        <v>696036.35831451404</v>
      </c>
      <c r="Y1080" s="99">
        <v>544547.86026001</v>
      </c>
      <c r="Z1080" s="99">
        <v>136710.31210708601</v>
      </c>
      <c r="AA1080" s="99">
        <v>0</v>
      </c>
      <c r="AB1080" s="99">
        <v>0</v>
      </c>
      <c r="AC1080" s="99">
        <v>10300334.9775391</v>
      </c>
      <c r="AD1080" s="99">
        <v>12224.8083568811</v>
      </c>
      <c r="AE1080" s="99">
        <v>1423017.7284240699</v>
      </c>
      <c r="AF1080" s="99">
        <v>1529926.26062012</v>
      </c>
      <c r="AG1080" s="99">
        <v>541478.97983551002</v>
      </c>
      <c r="AH1080" s="99">
        <v>0</v>
      </c>
      <c r="AI1080" s="99">
        <v>0</v>
      </c>
      <c r="AJ1080" s="99">
        <v>384183.54086685198</v>
      </c>
      <c r="AK1080" s="99">
        <v>0</v>
      </c>
      <c r="AL1080" s="99">
        <v>0</v>
      </c>
      <c r="AM1080" s="99">
        <v>136495.53373908999</v>
      </c>
      <c r="AN1080" s="99">
        <v>10316168.1409912</v>
      </c>
      <c r="AO1080" s="99">
        <v>29451230.082519501</v>
      </c>
      <c r="AP1080" s="99">
        <v>322.474406443536</v>
      </c>
      <c r="AQ1080" s="99">
        <v>5732693.9274292002</v>
      </c>
      <c r="AR1080" s="99">
        <v>4449756.5549926804</v>
      </c>
      <c r="AS1080" s="99">
        <v>1134079.9037017799</v>
      </c>
      <c r="AT1080" s="99">
        <v>0</v>
      </c>
      <c r="AU1080" s="99">
        <v>0</v>
      </c>
      <c r="AV1080" s="99">
        <v>29658685.611572299</v>
      </c>
      <c r="AW1080" s="99">
        <v>38812.366523265802</v>
      </c>
      <c r="AX1080" s="99">
        <v>13046379.5227051</v>
      </c>
      <c r="AY1080" s="99">
        <v>14211225.0117188</v>
      </c>
      <c r="AZ1080" s="99">
        <v>4599471.5761108398</v>
      </c>
      <c r="BA1080" s="99">
        <v>0</v>
      </c>
      <c r="BB1080" s="99">
        <v>0</v>
      </c>
      <c r="BC1080" s="99">
        <v>3321583.1679992699</v>
      </c>
      <c r="BD1080" s="99">
        <v>0</v>
      </c>
      <c r="BE1080" s="99">
        <v>0</v>
      </c>
      <c r="BF1080" s="99">
        <v>1133703.0427703899</v>
      </c>
      <c r="BG1080" s="99">
        <v>29661179.119140599</v>
      </c>
      <c r="BH1080" s="99">
        <v>5742123.7523193397</v>
      </c>
      <c r="BI1080" s="99">
        <v>29.322700443910399</v>
      </c>
      <c r="BJ1080" s="99">
        <v>2555514.8936767601</v>
      </c>
      <c r="BK1080" s="99">
        <v>1997877.76806641</v>
      </c>
      <c r="BL1080" s="99">
        <v>0</v>
      </c>
      <c r="BM1080" s="99">
        <v>0</v>
      </c>
      <c r="BN1080" s="99">
        <v>0</v>
      </c>
      <c r="BO1080" s="99">
        <v>0</v>
      </c>
      <c r="BP1080" s="99">
        <v>0</v>
      </c>
      <c r="BQ1080" s="99">
        <v>0</v>
      </c>
      <c r="BR1080" s="99">
        <v>4471804.2097778302</v>
      </c>
      <c r="BS1080" s="99">
        <v>1931264.40921021</v>
      </c>
      <c r="BT1080" s="99">
        <v>0</v>
      </c>
      <c r="BU1080" s="99">
        <v>0</v>
      </c>
      <c r="BV1080" s="99">
        <v>1855872.68890381</v>
      </c>
      <c r="BW1080" s="99">
        <v>0</v>
      </c>
      <c r="BX1080" s="99">
        <v>0</v>
      </c>
      <c r="BY1080" s="99">
        <v>0</v>
      </c>
      <c r="BZ1080" s="99">
        <v>0</v>
      </c>
      <c r="CA1080" s="99">
        <v>75451.258249282793</v>
      </c>
      <c r="CB1080" s="99">
        <v>3872967.0573120099</v>
      </c>
      <c r="CC1080" s="99">
        <v>35122743.964355499</v>
      </c>
      <c r="CD1080" s="99">
        <v>8303050.7864379901</v>
      </c>
      <c r="CE1080" s="99">
        <v>1183.8864942043999</v>
      </c>
      <c r="CF1080" s="99">
        <v>136779.66883659401</v>
      </c>
      <c r="CG1080" s="99">
        <v>1134928.6511993399</v>
      </c>
      <c r="CH1080" s="99">
        <v>0</v>
      </c>
      <c r="CI1080" s="99">
        <v>76637.987446785002</v>
      </c>
      <c r="CJ1080" s="99">
        <v>4009247.1345214802</v>
      </c>
      <c r="CK1080" s="99">
        <v>36250944.716796897</v>
      </c>
      <c r="CL1080" s="99">
        <v>8293300.7494506799</v>
      </c>
      <c r="CM1080" s="203">
        <f t="shared" si="48"/>
        <v>107847.66452074051</v>
      </c>
      <c r="CN1080" s="203">
        <f t="shared" si="49"/>
        <v>14325415.27551268</v>
      </c>
      <c r="CO1080" s="203">
        <f t="shared" si="50"/>
        <v>65912123.8359375</v>
      </c>
      <c r="CP1080" s="99">
        <v>8293300.7494506799</v>
      </c>
      <c r="CQ1080" s="99">
        <v>0</v>
      </c>
      <c r="CR1080" s="99">
        <v>0</v>
      </c>
      <c r="CS1080" s="99">
        <v>0</v>
      </c>
      <c r="CT1080" s="99">
        <v>0</v>
      </c>
    </row>
    <row r="1081" spans="1:98">
      <c r="A1081" s="98" t="s">
        <v>69</v>
      </c>
      <c r="B1081" s="100">
        <v>41244</v>
      </c>
      <c r="C1081" s="99">
        <v>64462.658174037897</v>
      </c>
      <c r="D1081" s="99">
        <v>0</v>
      </c>
      <c r="E1081" s="99">
        <v>10336.329625964199</v>
      </c>
      <c r="F1081" s="99">
        <v>8540.2172549962997</v>
      </c>
      <c r="G1081" s="99">
        <v>1188.1903559565501</v>
      </c>
      <c r="H1081" s="99">
        <v>0</v>
      </c>
      <c r="I1081" s="99">
        <v>0</v>
      </c>
      <c r="J1081" s="99">
        <v>31206.7116699219</v>
      </c>
      <c r="K1081" s="99">
        <v>123.068551147357</v>
      </c>
      <c r="L1081" s="99">
        <v>32978.822350978902</v>
      </c>
      <c r="M1081" s="99">
        <v>33718.550252437599</v>
      </c>
      <c r="N1081" s="99">
        <v>4149.5257672071502</v>
      </c>
      <c r="O1081" s="99">
        <v>0</v>
      </c>
      <c r="P1081" s="99">
        <v>0</v>
      </c>
      <c r="Q1081" s="99">
        <v>3921.42834922671</v>
      </c>
      <c r="R1081" s="99">
        <v>0</v>
      </c>
      <c r="S1081" s="99">
        <v>0</v>
      </c>
      <c r="T1081" s="99">
        <v>1162.11397863925</v>
      </c>
      <c r="U1081" s="99">
        <v>31332.1286041737</v>
      </c>
      <c r="V1081" s="99">
        <v>3167293.4885253902</v>
      </c>
      <c r="W1081" s="99">
        <v>26.130378403933701</v>
      </c>
      <c r="X1081" s="99">
        <v>677182.65793609596</v>
      </c>
      <c r="Y1081" s="99">
        <v>531808.58508300805</v>
      </c>
      <c r="Z1081" s="99">
        <v>132858.399843216</v>
      </c>
      <c r="AA1081" s="99">
        <v>0</v>
      </c>
      <c r="AB1081" s="99">
        <v>0</v>
      </c>
      <c r="AC1081" s="99">
        <v>10321004.1276855</v>
      </c>
      <c r="AD1081" s="99">
        <v>12731.235826969099</v>
      </c>
      <c r="AE1081" s="99">
        <v>1405400.0276184101</v>
      </c>
      <c r="AF1081" s="99">
        <v>1529849.2429504399</v>
      </c>
      <c r="AG1081" s="99">
        <v>518512.87792205799</v>
      </c>
      <c r="AH1081" s="99">
        <v>0</v>
      </c>
      <c r="AI1081" s="99">
        <v>0</v>
      </c>
      <c r="AJ1081" s="99">
        <v>380863.354820251</v>
      </c>
      <c r="AK1081" s="99">
        <v>0</v>
      </c>
      <c r="AL1081" s="99">
        <v>0</v>
      </c>
      <c r="AM1081" s="99">
        <v>130608.096946716</v>
      </c>
      <c r="AN1081" s="99">
        <v>10337802.8588867</v>
      </c>
      <c r="AO1081" s="99">
        <v>29469512.809326202</v>
      </c>
      <c r="AP1081" s="99">
        <v>243.53978347219501</v>
      </c>
      <c r="AQ1081" s="99">
        <v>5602790.3231811495</v>
      </c>
      <c r="AR1081" s="99">
        <v>4349833.4041748</v>
      </c>
      <c r="AS1081" s="99">
        <v>1103503.6711883501</v>
      </c>
      <c r="AT1081" s="99">
        <v>0</v>
      </c>
      <c r="AU1081" s="99">
        <v>0</v>
      </c>
      <c r="AV1081" s="99">
        <v>29867708.1005859</v>
      </c>
      <c r="AW1081" s="99">
        <v>40561.749023914301</v>
      </c>
      <c r="AX1081" s="99">
        <v>12969850.564819301</v>
      </c>
      <c r="AY1081" s="99">
        <v>14303371.443603501</v>
      </c>
      <c r="AZ1081" s="99">
        <v>4410529.15698242</v>
      </c>
      <c r="BA1081" s="99">
        <v>0</v>
      </c>
      <c r="BB1081" s="99">
        <v>0</v>
      </c>
      <c r="BC1081" s="99">
        <v>3285101.4666442899</v>
      </c>
      <c r="BD1081" s="99">
        <v>0</v>
      </c>
      <c r="BE1081" s="99">
        <v>0</v>
      </c>
      <c r="BF1081" s="99">
        <v>1086632.9212646501</v>
      </c>
      <c r="BG1081" s="99">
        <v>29823500.9226074</v>
      </c>
      <c r="BH1081" s="99">
        <v>5720976.0618896503</v>
      </c>
      <c r="BI1081" s="99">
        <v>17.232980516971999</v>
      </c>
      <c r="BJ1081" s="99">
        <v>2488704.5068359398</v>
      </c>
      <c r="BK1081" s="99">
        <v>1957809.68920898</v>
      </c>
      <c r="BL1081" s="99">
        <v>0</v>
      </c>
      <c r="BM1081" s="99">
        <v>0</v>
      </c>
      <c r="BN1081" s="99">
        <v>0</v>
      </c>
      <c r="BO1081" s="99">
        <v>0</v>
      </c>
      <c r="BP1081" s="99">
        <v>0</v>
      </c>
      <c r="BQ1081" s="99">
        <v>0</v>
      </c>
      <c r="BR1081" s="99">
        <v>4517392.82141113</v>
      </c>
      <c r="BS1081" s="99">
        <v>1849037.8553772001</v>
      </c>
      <c r="BT1081" s="99">
        <v>0</v>
      </c>
      <c r="BU1081" s="99">
        <v>0</v>
      </c>
      <c r="BV1081" s="99">
        <v>1859067.54502869</v>
      </c>
      <c r="BW1081" s="99">
        <v>0</v>
      </c>
      <c r="BX1081" s="99">
        <v>0</v>
      </c>
      <c r="BY1081" s="99">
        <v>0</v>
      </c>
      <c r="BZ1081" s="99">
        <v>0</v>
      </c>
      <c r="CA1081" s="99">
        <v>74805.907369613604</v>
      </c>
      <c r="CB1081" s="99">
        <v>3848759.1433715802</v>
      </c>
      <c r="CC1081" s="99">
        <v>35107752.047363304</v>
      </c>
      <c r="CD1081" s="99">
        <v>8209684.5794677697</v>
      </c>
      <c r="CE1081" s="99">
        <v>1187.7283594161299</v>
      </c>
      <c r="CF1081" s="99">
        <v>132759.403516769</v>
      </c>
      <c r="CG1081" s="99">
        <v>1100157.3668670701</v>
      </c>
      <c r="CH1081" s="99">
        <v>0</v>
      </c>
      <c r="CI1081" s="99">
        <v>75994.842752456694</v>
      </c>
      <c r="CJ1081" s="99">
        <v>3980961.8527526902</v>
      </c>
      <c r="CK1081" s="99">
        <v>36212249.0703125</v>
      </c>
      <c r="CL1081" s="99">
        <v>8226089.0423584003</v>
      </c>
      <c r="CM1081" s="203">
        <f t="shared" si="48"/>
        <v>107326.9713566304</v>
      </c>
      <c r="CN1081" s="203">
        <f t="shared" si="49"/>
        <v>14318764.711639389</v>
      </c>
      <c r="CO1081" s="203">
        <f t="shared" si="50"/>
        <v>66035749.9929199</v>
      </c>
      <c r="CP1081" s="99">
        <v>8226089.0423584003</v>
      </c>
      <c r="CQ1081" s="99">
        <v>0</v>
      </c>
      <c r="CR1081" s="99">
        <v>0</v>
      </c>
      <c r="CS1081" s="99">
        <v>0</v>
      </c>
      <c r="CT1081" s="99">
        <v>0</v>
      </c>
    </row>
    <row r="1082" spans="1:98">
      <c r="A1082" s="98" t="s">
        <v>69</v>
      </c>
      <c r="B1082" s="100">
        <v>41334</v>
      </c>
      <c r="C1082" s="99">
        <v>63921.499298095703</v>
      </c>
      <c r="D1082" s="99">
        <v>0</v>
      </c>
      <c r="E1082" s="99">
        <v>10104.7693469524</v>
      </c>
      <c r="F1082" s="99">
        <v>8346.7504261732101</v>
      </c>
      <c r="G1082" s="99">
        <v>1177.60862267017</v>
      </c>
      <c r="H1082" s="99">
        <v>0</v>
      </c>
      <c r="I1082" s="99">
        <v>0</v>
      </c>
      <c r="J1082" s="99">
        <v>31315.636941909801</v>
      </c>
      <c r="K1082" s="99">
        <v>115.707031009719</v>
      </c>
      <c r="L1082" s="99">
        <v>683.21340166032303</v>
      </c>
      <c r="M1082" s="99">
        <v>33470.3677158356</v>
      </c>
      <c r="N1082" s="99">
        <v>4061.0692426860301</v>
      </c>
      <c r="O1082" s="99">
        <v>0</v>
      </c>
      <c r="P1082" s="99">
        <v>31728.791543483701</v>
      </c>
      <c r="Q1082" s="99">
        <v>3877.8202941715699</v>
      </c>
      <c r="R1082" s="99">
        <v>0</v>
      </c>
      <c r="S1082" s="99">
        <v>1165.3398586958599</v>
      </c>
      <c r="T1082" s="99">
        <v>0</v>
      </c>
      <c r="U1082" s="99">
        <v>31429.574150562301</v>
      </c>
      <c r="V1082" s="99">
        <v>3127346.8319702102</v>
      </c>
      <c r="W1082" s="99">
        <v>34.027907930780202</v>
      </c>
      <c r="X1082" s="99">
        <v>647768.44287872303</v>
      </c>
      <c r="Y1082" s="99">
        <v>510313.67906189</v>
      </c>
      <c r="Z1082" s="99">
        <v>130789.541478157</v>
      </c>
      <c r="AA1082" s="99">
        <v>0</v>
      </c>
      <c r="AB1082" s="99">
        <v>0</v>
      </c>
      <c r="AC1082" s="99">
        <v>10314557.644165</v>
      </c>
      <c r="AD1082" s="99">
        <v>10702.0303496122</v>
      </c>
      <c r="AE1082" s="99">
        <v>16700.237239599199</v>
      </c>
      <c r="AF1082" s="99">
        <v>1515314.0492858901</v>
      </c>
      <c r="AG1082" s="99">
        <v>503201.37605667103</v>
      </c>
      <c r="AH1082" s="99">
        <v>0</v>
      </c>
      <c r="AI1082" s="99">
        <v>1352244.61380005</v>
      </c>
      <c r="AJ1082" s="99">
        <v>363313.43719100999</v>
      </c>
      <c r="AK1082" s="99">
        <v>0</v>
      </c>
      <c r="AL1082" s="99">
        <v>129133.59186649301</v>
      </c>
      <c r="AM1082" s="99">
        <v>0</v>
      </c>
      <c r="AN1082" s="99">
        <v>10338687.5982666</v>
      </c>
      <c r="AO1082" s="99">
        <v>29135757.011230499</v>
      </c>
      <c r="AP1082" s="99">
        <v>351.58930304646498</v>
      </c>
      <c r="AQ1082" s="99">
        <v>5351865.5890502902</v>
      </c>
      <c r="AR1082" s="99">
        <v>4167451.6711120601</v>
      </c>
      <c r="AS1082" s="99">
        <v>1080458.98991394</v>
      </c>
      <c r="AT1082" s="99">
        <v>0</v>
      </c>
      <c r="AU1082" s="99">
        <v>0</v>
      </c>
      <c r="AV1082" s="99">
        <v>29969289.074218798</v>
      </c>
      <c r="AW1082" s="99">
        <v>34209.527308464101</v>
      </c>
      <c r="AX1082" s="99">
        <v>177560.02104187</v>
      </c>
      <c r="AY1082" s="99">
        <v>14224548.6921387</v>
      </c>
      <c r="AZ1082" s="99">
        <v>4293242.4313354502</v>
      </c>
      <c r="BA1082" s="99">
        <v>0</v>
      </c>
      <c r="BB1082" s="99">
        <v>12419681.682251001</v>
      </c>
      <c r="BC1082" s="99">
        <v>3142212.7732543899</v>
      </c>
      <c r="BD1082" s="99">
        <v>0</v>
      </c>
      <c r="BE1082" s="99">
        <v>1059440.2073059101</v>
      </c>
      <c r="BF1082" s="99">
        <v>0</v>
      </c>
      <c r="BG1082" s="99">
        <v>30157001.050781298</v>
      </c>
      <c r="BH1082" s="99">
        <v>6754211.2391357403</v>
      </c>
      <c r="BI1082" s="99">
        <v>33.554340113885701</v>
      </c>
      <c r="BJ1082" s="99">
        <v>2519523.24917603</v>
      </c>
      <c r="BK1082" s="99">
        <v>1954599.1132507301</v>
      </c>
      <c r="BL1082" s="99">
        <v>0</v>
      </c>
      <c r="BM1082" s="99">
        <v>0</v>
      </c>
      <c r="BN1082" s="99">
        <v>0</v>
      </c>
      <c r="BO1082" s="99">
        <v>0</v>
      </c>
      <c r="BP1082" s="99">
        <v>0</v>
      </c>
      <c r="BQ1082" s="99">
        <v>0</v>
      </c>
      <c r="BR1082" s="99">
        <v>4633542.9965820303</v>
      </c>
      <c r="BS1082" s="99">
        <v>1856404.37484741</v>
      </c>
      <c r="BT1082" s="99">
        <v>0</v>
      </c>
      <c r="BU1082" s="99">
        <v>947177.5</v>
      </c>
      <c r="BV1082" s="99">
        <v>1856102.6744384801</v>
      </c>
      <c r="BW1082" s="99">
        <v>0</v>
      </c>
      <c r="BX1082" s="99">
        <v>88626.739912986799</v>
      </c>
      <c r="BY1082" s="99">
        <v>0</v>
      </c>
      <c r="BZ1082" s="99">
        <v>0</v>
      </c>
      <c r="CA1082" s="99">
        <v>74021.143828392</v>
      </c>
      <c r="CB1082" s="99">
        <v>3774801.6958007799</v>
      </c>
      <c r="CC1082" s="99">
        <v>34471412.532714799</v>
      </c>
      <c r="CD1082" s="99">
        <v>9257991.82568359</v>
      </c>
      <c r="CE1082" s="99">
        <v>1176.38892054558</v>
      </c>
      <c r="CF1082" s="99">
        <v>131240.38228607201</v>
      </c>
      <c r="CG1082" s="99">
        <v>1080631.48754883</v>
      </c>
      <c r="CH1082" s="99">
        <v>0</v>
      </c>
      <c r="CI1082" s="99">
        <v>75195.294295311003</v>
      </c>
      <c r="CJ1082" s="99">
        <v>3906591.26885986</v>
      </c>
      <c r="CK1082" s="99">
        <v>35555136.844238304</v>
      </c>
      <c r="CL1082" s="99">
        <v>9348540.1503906306</v>
      </c>
      <c r="CM1082" s="203">
        <f t="shared" si="48"/>
        <v>106624.8684458733</v>
      </c>
      <c r="CN1082" s="203">
        <f t="shared" si="49"/>
        <v>14245278.867126459</v>
      </c>
      <c r="CO1082" s="203">
        <f t="shared" si="50"/>
        <v>65712137.895019606</v>
      </c>
      <c r="CP1082" s="99">
        <v>9348540.1503906306</v>
      </c>
      <c r="CQ1082" s="99">
        <v>0</v>
      </c>
      <c r="CR1082" s="99">
        <v>0</v>
      </c>
      <c r="CS1082" s="99">
        <v>0</v>
      </c>
      <c r="CT1082" s="99">
        <v>0</v>
      </c>
    </row>
    <row r="1083" spans="1:98">
      <c r="A1083" s="98" t="s">
        <v>69</v>
      </c>
      <c r="B1083" s="100">
        <v>41426</v>
      </c>
      <c r="C1083" s="99">
        <v>64143.181732654601</v>
      </c>
      <c r="D1083" s="99">
        <v>0</v>
      </c>
      <c r="E1083" s="99">
        <v>9868.5668964386005</v>
      </c>
      <c r="F1083" s="99">
        <v>8148.0227009654</v>
      </c>
      <c r="G1083" s="99">
        <v>1174.17306503654</v>
      </c>
      <c r="H1083" s="99">
        <v>0</v>
      </c>
      <c r="I1083" s="99">
        <v>0</v>
      </c>
      <c r="J1083" s="99">
        <v>31135.471434831601</v>
      </c>
      <c r="K1083" s="99">
        <v>112.062113715336</v>
      </c>
      <c r="L1083" s="99">
        <v>528.11446677148297</v>
      </c>
      <c r="M1083" s="99">
        <v>33688.394593238801</v>
      </c>
      <c r="N1083" s="99">
        <v>4026.7160385847101</v>
      </c>
      <c r="O1083" s="99">
        <v>0</v>
      </c>
      <c r="P1083" s="99">
        <v>32039.2733609676</v>
      </c>
      <c r="Q1083" s="99">
        <v>3841.2342662811302</v>
      </c>
      <c r="R1083" s="99">
        <v>0</v>
      </c>
      <c r="S1083" s="99">
        <v>1175.8595758229501</v>
      </c>
      <c r="T1083" s="99">
        <v>0</v>
      </c>
      <c r="U1083" s="99">
        <v>31249.009010314901</v>
      </c>
      <c r="V1083" s="99">
        <v>3103477.7302856399</v>
      </c>
      <c r="W1083" s="99">
        <v>47.114400621969303</v>
      </c>
      <c r="X1083" s="99">
        <v>620374.54686737095</v>
      </c>
      <c r="Y1083" s="99">
        <v>491106.273151398</v>
      </c>
      <c r="Z1083" s="99">
        <v>130699.261942863</v>
      </c>
      <c r="AA1083" s="99">
        <v>0</v>
      </c>
      <c r="AB1083" s="99">
        <v>0</v>
      </c>
      <c r="AC1083" s="99">
        <v>10219064.217285199</v>
      </c>
      <c r="AD1083" s="99">
        <v>10126.601598978001</v>
      </c>
      <c r="AE1083" s="99">
        <v>13695.778459429701</v>
      </c>
      <c r="AF1083" s="99">
        <v>1504432.3824920701</v>
      </c>
      <c r="AG1083" s="99">
        <v>494968.02124023403</v>
      </c>
      <c r="AH1083" s="99">
        <v>0</v>
      </c>
      <c r="AI1083" s="99">
        <v>1344204.6927948</v>
      </c>
      <c r="AJ1083" s="99">
        <v>356206.139976501</v>
      </c>
      <c r="AK1083" s="99">
        <v>0</v>
      </c>
      <c r="AL1083" s="99">
        <v>130006.427826881</v>
      </c>
      <c r="AM1083" s="99">
        <v>0</v>
      </c>
      <c r="AN1083" s="99">
        <v>10209835.814941401</v>
      </c>
      <c r="AO1083" s="99">
        <v>29035108.313964799</v>
      </c>
      <c r="AP1083" s="99">
        <v>437.81999952718598</v>
      </c>
      <c r="AQ1083" s="99">
        <v>5145195.7194213904</v>
      </c>
      <c r="AR1083" s="99">
        <v>4022090.3988647498</v>
      </c>
      <c r="AS1083" s="99">
        <v>1073207.39608765</v>
      </c>
      <c r="AT1083" s="99">
        <v>0</v>
      </c>
      <c r="AU1083" s="99">
        <v>0</v>
      </c>
      <c r="AV1083" s="99">
        <v>29791648.829589799</v>
      </c>
      <c r="AW1083" s="99">
        <v>32418.943132638899</v>
      </c>
      <c r="AX1083" s="99">
        <v>137224.27258300799</v>
      </c>
      <c r="AY1083" s="99">
        <v>14198992.8643799</v>
      </c>
      <c r="AZ1083" s="99">
        <v>4248065.6059570303</v>
      </c>
      <c r="BA1083" s="99">
        <v>0</v>
      </c>
      <c r="BB1083" s="99">
        <v>12376462.0124512</v>
      </c>
      <c r="BC1083" s="99">
        <v>3096414.92105103</v>
      </c>
      <c r="BD1083" s="99">
        <v>0</v>
      </c>
      <c r="BE1083" s="99">
        <v>1072559.80314636</v>
      </c>
      <c r="BF1083" s="99">
        <v>0</v>
      </c>
      <c r="BG1083" s="99">
        <v>29929633.9912109</v>
      </c>
      <c r="BH1083" s="99">
        <v>6804281.7056274395</v>
      </c>
      <c r="BI1083" s="99">
        <v>56.291336524765903</v>
      </c>
      <c r="BJ1083" s="99">
        <v>2503172.6192016602</v>
      </c>
      <c r="BK1083" s="99">
        <v>1936329.6708221401</v>
      </c>
      <c r="BL1083" s="99">
        <v>0</v>
      </c>
      <c r="BM1083" s="99">
        <v>0</v>
      </c>
      <c r="BN1083" s="99">
        <v>0</v>
      </c>
      <c r="BO1083" s="99">
        <v>0</v>
      </c>
      <c r="BP1083" s="99">
        <v>0</v>
      </c>
      <c r="BQ1083" s="99">
        <v>0</v>
      </c>
      <c r="BR1083" s="99">
        <v>4672640.61047363</v>
      </c>
      <c r="BS1083" s="99">
        <v>1847351.6859130899</v>
      </c>
      <c r="BT1083" s="99">
        <v>0</v>
      </c>
      <c r="BU1083" s="99">
        <v>960252.56999206496</v>
      </c>
      <c r="BV1083" s="99">
        <v>1860150.9185333301</v>
      </c>
      <c r="BW1083" s="99">
        <v>0</v>
      </c>
      <c r="BX1083" s="99">
        <v>90553.159916877703</v>
      </c>
      <c r="BY1083" s="99">
        <v>0</v>
      </c>
      <c r="BZ1083" s="99">
        <v>0</v>
      </c>
      <c r="CA1083" s="99">
        <v>74016.969364166303</v>
      </c>
      <c r="CB1083" s="99">
        <v>3728378.4113159198</v>
      </c>
      <c r="CC1083" s="99">
        <v>34177051.244628899</v>
      </c>
      <c r="CD1083" s="99">
        <v>9321856.6527099591</v>
      </c>
      <c r="CE1083" s="99">
        <v>1173.7805219739701</v>
      </c>
      <c r="CF1083" s="99">
        <v>130281.49261665301</v>
      </c>
      <c r="CG1083" s="99">
        <v>1075681.2609252899</v>
      </c>
      <c r="CH1083" s="99">
        <v>0</v>
      </c>
      <c r="CI1083" s="99">
        <v>75190.037619590803</v>
      </c>
      <c r="CJ1083" s="99">
        <v>3858526.7637634301</v>
      </c>
      <c r="CK1083" s="99">
        <v>35251744.3427734</v>
      </c>
      <c r="CL1083" s="99">
        <v>9409570.7352294903</v>
      </c>
      <c r="CM1083" s="203">
        <f t="shared" si="48"/>
        <v>106439.0466299057</v>
      </c>
      <c r="CN1083" s="203">
        <f t="shared" si="49"/>
        <v>14068362.57870483</v>
      </c>
      <c r="CO1083" s="203">
        <f t="shared" si="50"/>
        <v>65181378.3339843</v>
      </c>
      <c r="CP1083" s="99">
        <v>9409570.7352294903</v>
      </c>
      <c r="CQ1083" s="99">
        <v>0</v>
      </c>
      <c r="CR1083" s="99">
        <v>0</v>
      </c>
      <c r="CS1083" s="99">
        <v>0</v>
      </c>
      <c r="CT1083" s="99">
        <v>0</v>
      </c>
    </row>
    <row r="1084" spans="1:98">
      <c r="A1084" s="98" t="s">
        <v>69</v>
      </c>
      <c r="B1084" s="100">
        <v>41518</v>
      </c>
      <c r="C1084" s="99">
        <v>64188.996133804299</v>
      </c>
      <c r="D1084" s="99">
        <v>0</v>
      </c>
      <c r="E1084" s="99">
        <v>9630.0964305400794</v>
      </c>
      <c r="F1084" s="99">
        <v>7971.0015914440201</v>
      </c>
      <c r="G1084" s="99">
        <v>1149.8132786154699</v>
      </c>
      <c r="H1084" s="99">
        <v>0</v>
      </c>
      <c r="I1084" s="99">
        <v>0</v>
      </c>
      <c r="J1084" s="99">
        <v>31008.243984222401</v>
      </c>
      <c r="K1084" s="99">
        <v>97.638661548495307</v>
      </c>
      <c r="L1084" s="99">
        <v>97.694888483732896</v>
      </c>
      <c r="M1084" s="99">
        <v>33761.936525344798</v>
      </c>
      <c r="N1084" s="99">
        <v>3998.6367009878199</v>
      </c>
      <c r="O1084" s="99">
        <v>0</v>
      </c>
      <c r="P1084" s="99">
        <v>32308.5137457848</v>
      </c>
      <c r="Q1084" s="99">
        <v>3801.3089979588999</v>
      </c>
      <c r="R1084" s="99">
        <v>0</v>
      </c>
      <c r="S1084" s="99">
        <v>1150.27492554486</v>
      </c>
      <c r="T1084" s="99">
        <v>0</v>
      </c>
      <c r="U1084" s="99">
        <v>31103.955684184999</v>
      </c>
      <c r="V1084" s="99">
        <v>3098988.96942139</v>
      </c>
      <c r="W1084" s="99">
        <v>71.752054637298002</v>
      </c>
      <c r="X1084" s="99">
        <v>601200.35305786098</v>
      </c>
      <c r="Y1084" s="99">
        <v>472587.17656707799</v>
      </c>
      <c r="Z1084" s="99">
        <v>131020.827446938</v>
      </c>
      <c r="AA1084" s="99">
        <v>0</v>
      </c>
      <c r="AB1084" s="99">
        <v>0</v>
      </c>
      <c r="AC1084" s="99">
        <v>10200131.3115234</v>
      </c>
      <c r="AD1084" s="99">
        <v>9034.7336030006409</v>
      </c>
      <c r="AE1084" s="99">
        <v>7367.8930734992</v>
      </c>
      <c r="AF1084" s="99">
        <v>1515005.5450591999</v>
      </c>
      <c r="AG1084" s="99">
        <v>488201.626667023</v>
      </c>
      <c r="AH1084" s="99">
        <v>0</v>
      </c>
      <c r="AI1084" s="99">
        <v>1346560.01643372</v>
      </c>
      <c r="AJ1084" s="99">
        <v>350385.84350967401</v>
      </c>
      <c r="AK1084" s="99">
        <v>0</v>
      </c>
      <c r="AL1084" s="99">
        <v>130081.638415337</v>
      </c>
      <c r="AM1084" s="99">
        <v>0</v>
      </c>
      <c r="AN1084" s="99">
        <v>10212278.354614301</v>
      </c>
      <c r="AO1084" s="99">
        <v>29103333.886230499</v>
      </c>
      <c r="AP1084" s="99">
        <v>635.74148609489202</v>
      </c>
      <c r="AQ1084" s="99">
        <v>4970950.5186767597</v>
      </c>
      <c r="AR1084" s="99">
        <v>3876401.7062377902</v>
      </c>
      <c r="AS1084" s="99">
        <v>1083334.28627014</v>
      </c>
      <c r="AT1084" s="99">
        <v>0</v>
      </c>
      <c r="AU1084" s="99">
        <v>0</v>
      </c>
      <c r="AV1084" s="99">
        <v>29772572.778808601</v>
      </c>
      <c r="AW1084" s="99">
        <v>28969.482628822301</v>
      </c>
      <c r="AX1084" s="99">
        <v>60668.972052574201</v>
      </c>
      <c r="AY1084" s="99">
        <v>14351880.8288574</v>
      </c>
      <c r="AZ1084" s="99">
        <v>4191621.6409606901</v>
      </c>
      <c r="BA1084" s="99">
        <v>0</v>
      </c>
      <c r="BB1084" s="99">
        <v>12484132.528320299</v>
      </c>
      <c r="BC1084" s="99">
        <v>3059172.86181641</v>
      </c>
      <c r="BD1084" s="99">
        <v>0</v>
      </c>
      <c r="BE1084" s="99">
        <v>1076489.3037719701</v>
      </c>
      <c r="BF1084" s="99">
        <v>0</v>
      </c>
      <c r="BG1084" s="99">
        <v>29683475.010253899</v>
      </c>
      <c r="BH1084" s="99">
        <v>6854285.9622192401</v>
      </c>
      <c r="BI1084" s="99">
        <v>100.81753262318701</v>
      </c>
      <c r="BJ1084" s="99">
        <v>2464105.9647522001</v>
      </c>
      <c r="BK1084" s="99">
        <v>1895812.6132507301</v>
      </c>
      <c r="BL1084" s="99">
        <v>0</v>
      </c>
      <c r="BM1084" s="99">
        <v>0</v>
      </c>
      <c r="BN1084" s="99">
        <v>0</v>
      </c>
      <c r="BO1084" s="99">
        <v>0</v>
      </c>
      <c r="BP1084" s="99">
        <v>0</v>
      </c>
      <c r="BQ1084" s="99">
        <v>0</v>
      </c>
      <c r="BR1084" s="99">
        <v>4734847.5834350605</v>
      </c>
      <c r="BS1084" s="99">
        <v>1830131.1626129199</v>
      </c>
      <c r="BT1084" s="99">
        <v>0</v>
      </c>
      <c r="BU1084" s="99">
        <v>832276.66999816895</v>
      </c>
      <c r="BV1084" s="99">
        <v>1843920.66893005</v>
      </c>
      <c r="BW1084" s="99">
        <v>0</v>
      </c>
      <c r="BX1084" s="99">
        <v>77436.059928893999</v>
      </c>
      <c r="BY1084" s="99">
        <v>0</v>
      </c>
      <c r="BZ1084" s="99">
        <v>0</v>
      </c>
      <c r="CA1084" s="99">
        <v>73823.037969589204</v>
      </c>
      <c r="CB1084" s="99">
        <v>3697324.9408569299</v>
      </c>
      <c r="CC1084" s="99">
        <v>34082393.397949196</v>
      </c>
      <c r="CD1084" s="99">
        <v>9325344.8358154297</v>
      </c>
      <c r="CE1084" s="99">
        <v>1151.32481576502</v>
      </c>
      <c r="CF1084" s="99">
        <v>131051.60899353</v>
      </c>
      <c r="CG1084" s="99">
        <v>1083748.2749633801</v>
      </c>
      <c r="CH1084" s="99">
        <v>0</v>
      </c>
      <c r="CI1084" s="99">
        <v>74975.1464748383</v>
      </c>
      <c r="CJ1084" s="99">
        <v>3828013.4482727102</v>
      </c>
      <c r="CK1084" s="99">
        <v>35160537.714355499</v>
      </c>
      <c r="CL1084" s="99">
        <v>9387788.5286865197</v>
      </c>
      <c r="CM1084" s="203">
        <f t="shared" si="48"/>
        <v>106079.1021590233</v>
      </c>
      <c r="CN1084" s="203">
        <f t="shared" si="49"/>
        <v>14040291.802887011</v>
      </c>
      <c r="CO1084" s="203">
        <f t="shared" si="50"/>
        <v>64844012.724609397</v>
      </c>
      <c r="CP1084" s="99">
        <v>9387788.5286865197</v>
      </c>
      <c r="CQ1084" s="99">
        <v>0</v>
      </c>
      <c r="CR1084" s="99">
        <v>0</v>
      </c>
      <c r="CS1084" s="99">
        <v>0</v>
      </c>
      <c r="CT1084" s="99">
        <v>0</v>
      </c>
    </row>
    <row r="1085" spans="1:98">
      <c r="A1085" s="98" t="s">
        <v>69</v>
      </c>
      <c r="B1085" s="100">
        <v>41609</v>
      </c>
      <c r="C1085" s="99">
        <v>63720.837430000298</v>
      </c>
      <c r="D1085" s="99">
        <v>0</v>
      </c>
      <c r="E1085" s="99">
        <v>9342.7176007032394</v>
      </c>
      <c r="F1085" s="99">
        <v>7725.7467030286798</v>
      </c>
      <c r="G1085" s="99">
        <v>1172.07555224001</v>
      </c>
      <c r="H1085" s="99">
        <v>0</v>
      </c>
      <c r="I1085" s="99">
        <v>0</v>
      </c>
      <c r="J1085" s="99">
        <v>30496.836517333999</v>
      </c>
      <c r="K1085" s="99">
        <v>82.250107013620394</v>
      </c>
      <c r="L1085" s="99">
        <v>81.275317718274906</v>
      </c>
      <c r="M1085" s="99">
        <v>33629.035490512797</v>
      </c>
      <c r="N1085" s="99">
        <v>4023.1608030796101</v>
      </c>
      <c r="O1085" s="99">
        <v>0</v>
      </c>
      <c r="P1085" s="99">
        <v>31608.1692934036</v>
      </c>
      <c r="Q1085" s="99">
        <v>3731.6553499102602</v>
      </c>
      <c r="R1085" s="99">
        <v>0</v>
      </c>
      <c r="S1085" s="99">
        <v>1153.69426444173</v>
      </c>
      <c r="T1085" s="99">
        <v>0</v>
      </c>
      <c r="U1085" s="99">
        <v>30581.429318189599</v>
      </c>
      <c r="V1085" s="99">
        <v>3055405.3720703102</v>
      </c>
      <c r="W1085" s="99">
        <v>77.384202488698094</v>
      </c>
      <c r="X1085" s="99">
        <v>586199.39604949998</v>
      </c>
      <c r="Y1085" s="99">
        <v>459972.454116821</v>
      </c>
      <c r="Z1085" s="99">
        <v>130868.827547073</v>
      </c>
      <c r="AA1085" s="99">
        <v>0</v>
      </c>
      <c r="AB1085" s="99">
        <v>0</v>
      </c>
      <c r="AC1085" s="99">
        <v>10037854.276123</v>
      </c>
      <c r="AD1085" s="99">
        <v>7659.3615742921802</v>
      </c>
      <c r="AE1085" s="99">
        <v>10069.2597163916</v>
      </c>
      <c r="AF1085" s="99">
        <v>1503536.8138122601</v>
      </c>
      <c r="AG1085" s="99">
        <v>493557.59561920201</v>
      </c>
      <c r="AH1085" s="99">
        <v>0</v>
      </c>
      <c r="AI1085" s="99">
        <v>1307890.4912262</v>
      </c>
      <c r="AJ1085" s="99">
        <v>327033.71053695702</v>
      </c>
      <c r="AK1085" s="99">
        <v>0</v>
      </c>
      <c r="AL1085" s="99">
        <v>128636.257246971</v>
      </c>
      <c r="AM1085" s="99">
        <v>0</v>
      </c>
      <c r="AN1085" s="99">
        <v>10048099.9686279</v>
      </c>
      <c r="AO1085" s="99">
        <v>28782538.5004883</v>
      </c>
      <c r="AP1085" s="99">
        <v>743.77777615934599</v>
      </c>
      <c r="AQ1085" s="99">
        <v>4823189.41833496</v>
      </c>
      <c r="AR1085" s="99">
        <v>3746165.1461181599</v>
      </c>
      <c r="AS1085" s="99">
        <v>1087150.88421631</v>
      </c>
      <c r="AT1085" s="99">
        <v>0</v>
      </c>
      <c r="AU1085" s="99">
        <v>0</v>
      </c>
      <c r="AV1085" s="99">
        <v>29543538.157714799</v>
      </c>
      <c r="AW1085" s="99">
        <v>24777.0014872551</v>
      </c>
      <c r="AX1085" s="99">
        <v>64590.3360857964</v>
      </c>
      <c r="AY1085" s="99">
        <v>14301909.629760699</v>
      </c>
      <c r="AZ1085" s="99">
        <v>4242054.3245239304</v>
      </c>
      <c r="BA1085" s="99">
        <v>0</v>
      </c>
      <c r="BB1085" s="99">
        <v>12149165.7064209</v>
      </c>
      <c r="BC1085" s="99">
        <v>2863149.6488342299</v>
      </c>
      <c r="BD1085" s="99">
        <v>0</v>
      </c>
      <c r="BE1085" s="99">
        <v>1070594.4935302699</v>
      </c>
      <c r="BF1085" s="99">
        <v>0</v>
      </c>
      <c r="BG1085" s="99">
        <v>29534223.556640599</v>
      </c>
      <c r="BH1085" s="99">
        <v>6834360.1162719699</v>
      </c>
      <c r="BI1085" s="99">
        <v>161.27065490744999</v>
      </c>
      <c r="BJ1085" s="99">
        <v>2432535.3535156301</v>
      </c>
      <c r="BK1085" s="99">
        <v>1873206.5516967799</v>
      </c>
      <c r="BL1085" s="99">
        <v>0</v>
      </c>
      <c r="BM1085" s="99">
        <v>0</v>
      </c>
      <c r="BN1085" s="99">
        <v>0</v>
      </c>
      <c r="BO1085" s="99">
        <v>0</v>
      </c>
      <c r="BP1085" s="99">
        <v>0</v>
      </c>
      <c r="BQ1085" s="99">
        <v>0</v>
      </c>
      <c r="BR1085" s="99">
        <v>4722875.6716308603</v>
      </c>
      <c r="BS1085" s="99">
        <v>1830418.2250061</v>
      </c>
      <c r="BT1085" s="99">
        <v>0</v>
      </c>
      <c r="BU1085" s="99">
        <v>926562.48999023403</v>
      </c>
      <c r="BV1085" s="99">
        <v>1798698.58535767</v>
      </c>
      <c r="BW1085" s="99">
        <v>0</v>
      </c>
      <c r="BX1085" s="99">
        <v>86394.109923362703</v>
      </c>
      <c r="BY1085" s="99">
        <v>0</v>
      </c>
      <c r="BZ1085" s="99">
        <v>0</v>
      </c>
      <c r="CA1085" s="99">
        <v>73064.293254852295</v>
      </c>
      <c r="CB1085" s="99">
        <v>3646378.2940368699</v>
      </c>
      <c r="CC1085" s="99">
        <v>33662172.024902299</v>
      </c>
      <c r="CD1085" s="99">
        <v>9257101.5456543006</v>
      </c>
      <c r="CE1085" s="99">
        <v>1172.17385216057</v>
      </c>
      <c r="CF1085" s="99">
        <v>130864.150414467</v>
      </c>
      <c r="CG1085" s="99">
        <v>1084313.24285889</v>
      </c>
      <c r="CH1085" s="99">
        <v>0</v>
      </c>
      <c r="CI1085" s="99">
        <v>74238.2112865448</v>
      </c>
      <c r="CJ1085" s="99">
        <v>3776066.5647277799</v>
      </c>
      <c r="CK1085" s="99">
        <v>34747456.824707001</v>
      </c>
      <c r="CL1085" s="99">
        <v>9360583.29370117</v>
      </c>
      <c r="CM1085" s="203">
        <f t="shared" si="48"/>
        <v>104819.64060473439</v>
      </c>
      <c r="CN1085" s="203">
        <f t="shared" si="49"/>
        <v>13824166.533355679</v>
      </c>
      <c r="CO1085" s="203">
        <f t="shared" si="50"/>
        <v>64281680.381347597</v>
      </c>
      <c r="CP1085" s="99">
        <v>9360583.29370117</v>
      </c>
      <c r="CQ1085" s="99">
        <v>0</v>
      </c>
      <c r="CR1085" s="99">
        <v>0</v>
      </c>
      <c r="CS1085" s="99">
        <v>0</v>
      </c>
      <c r="CT1085" s="99">
        <v>0</v>
      </c>
    </row>
    <row r="1086" spans="1:98">
      <c r="A1086" s="98" t="s">
        <v>69</v>
      </c>
      <c r="B1086" s="100">
        <v>41699</v>
      </c>
      <c r="C1086" s="99">
        <v>63874.4418544769</v>
      </c>
      <c r="D1086" s="99">
        <v>0</v>
      </c>
      <c r="E1086" s="99">
        <v>9132.41092169285</v>
      </c>
      <c r="F1086" s="99">
        <v>7556.23728996515</v>
      </c>
      <c r="G1086" s="99">
        <v>1168.14617544413</v>
      </c>
      <c r="H1086" s="99">
        <v>0</v>
      </c>
      <c r="I1086" s="99">
        <v>0</v>
      </c>
      <c r="J1086" s="99">
        <v>30552.8709497452</v>
      </c>
      <c r="K1086" s="99">
        <v>61.0111886588857</v>
      </c>
      <c r="L1086" s="99">
        <v>76.525955585762901</v>
      </c>
      <c r="M1086" s="99">
        <v>33739.168266296401</v>
      </c>
      <c r="N1086" s="99">
        <v>3955.2954047620301</v>
      </c>
      <c r="O1086" s="99">
        <v>0</v>
      </c>
      <c r="P1086" s="99">
        <v>31368.593347072601</v>
      </c>
      <c r="Q1086" s="99">
        <v>3715.2881098091598</v>
      </c>
      <c r="R1086" s="99">
        <v>0</v>
      </c>
      <c r="S1086" s="99">
        <v>1157.2556926161101</v>
      </c>
      <c r="T1086" s="99">
        <v>0</v>
      </c>
      <c r="U1086" s="99">
        <v>30613.334846973401</v>
      </c>
      <c r="V1086" s="99">
        <v>3052379.97573853</v>
      </c>
      <c r="W1086" s="99">
        <v>0</v>
      </c>
      <c r="X1086" s="99">
        <v>566195.09194946301</v>
      </c>
      <c r="Y1086" s="99">
        <v>448444.87931060803</v>
      </c>
      <c r="Z1086" s="99">
        <v>127811.584487915</v>
      </c>
      <c r="AA1086" s="99">
        <v>0</v>
      </c>
      <c r="AB1086" s="99">
        <v>0</v>
      </c>
      <c r="AC1086" s="99">
        <v>9956531.0870361291</v>
      </c>
      <c r="AD1086" s="99">
        <v>5542.8613507151604</v>
      </c>
      <c r="AE1086" s="99">
        <v>7275.4690830707596</v>
      </c>
      <c r="AF1086" s="99">
        <v>1491686.7805633501</v>
      </c>
      <c r="AG1086" s="99">
        <v>478084.12189102202</v>
      </c>
      <c r="AH1086" s="99">
        <v>0</v>
      </c>
      <c r="AI1086" s="99">
        <v>1295274.47036743</v>
      </c>
      <c r="AJ1086" s="99">
        <v>327506.97902298003</v>
      </c>
      <c r="AK1086" s="99">
        <v>0</v>
      </c>
      <c r="AL1086" s="99">
        <v>126705.126263618</v>
      </c>
      <c r="AM1086" s="99">
        <v>0</v>
      </c>
      <c r="AN1086" s="99">
        <v>9953804.5875244103</v>
      </c>
      <c r="AO1086" s="99">
        <v>28920058.771240201</v>
      </c>
      <c r="AP1086" s="99">
        <v>0</v>
      </c>
      <c r="AQ1086" s="99">
        <v>4723331.43286133</v>
      </c>
      <c r="AR1086" s="99">
        <v>3676607.8892822298</v>
      </c>
      <c r="AS1086" s="99">
        <v>1064412.1058807401</v>
      </c>
      <c r="AT1086" s="99">
        <v>0</v>
      </c>
      <c r="AU1086" s="99">
        <v>0</v>
      </c>
      <c r="AV1086" s="99">
        <v>29481134.232421901</v>
      </c>
      <c r="AW1086" s="99">
        <v>18039.284404993101</v>
      </c>
      <c r="AX1086" s="99">
        <v>66705.518511772199</v>
      </c>
      <c r="AY1086" s="99">
        <v>14280618.0900879</v>
      </c>
      <c r="AZ1086" s="99">
        <v>4134981.3136596698</v>
      </c>
      <c r="BA1086" s="99">
        <v>0</v>
      </c>
      <c r="BB1086" s="99">
        <v>12094192.415161099</v>
      </c>
      <c r="BC1086" s="99">
        <v>2883794.8113708501</v>
      </c>
      <c r="BD1086" s="99">
        <v>0</v>
      </c>
      <c r="BE1086" s="99">
        <v>1057724.34729004</v>
      </c>
      <c r="BF1086" s="99">
        <v>0</v>
      </c>
      <c r="BG1086" s="99">
        <v>29653821.635253899</v>
      </c>
      <c r="BH1086" s="99">
        <v>6808916.6499633798</v>
      </c>
      <c r="BI1086" s="99">
        <v>0</v>
      </c>
      <c r="BJ1086" s="99">
        <v>2398308.6325683598</v>
      </c>
      <c r="BK1086" s="99">
        <v>1855601.55160522</v>
      </c>
      <c r="BL1086" s="99">
        <v>0</v>
      </c>
      <c r="BM1086" s="99">
        <v>0</v>
      </c>
      <c r="BN1086" s="99">
        <v>0</v>
      </c>
      <c r="BO1086" s="99">
        <v>0</v>
      </c>
      <c r="BP1086" s="99">
        <v>0</v>
      </c>
      <c r="BQ1086" s="99">
        <v>0</v>
      </c>
      <c r="BR1086" s="99">
        <v>4683180.2532348596</v>
      </c>
      <c r="BS1086" s="99">
        <v>1790843.9075470001</v>
      </c>
      <c r="BT1086" s="99">
        <v>0</v>
      </c>
      <c r="BU1086" s="99">
        <v>903511.86999511695</v>
      </c>
      <c r="BV1086" s="99">
        <v>1822016.3479156501</v>
      </c>
      <c r="BW1086" s="99">
        <v>0</v>
      </c>
      <c r="BX1086" s="99">
        <v>87443.109924316406</v>
      </c>
      <c r="BY1086" s="99">
        <v>0</v>
      </c>
      <c r="BZ1086" s="99">
        <v>0</v>
      </c>
      <c r="CA1086" s="99">
        <v>72991.699346542402</v>
      </c>
      <c r="CB1086" s="99">
        <v>3620235.6824340802</v>
      </c>
      <c r="CC1086" s="99">
        <v>33629799.625</v>
      </c>
      <c r="CD1086" s="99">
        <v>9192888.9357910194</v>
      </c>
      <c r="CE1086" s="99">
        <v>1167.14818052948</v>
      </c>
      <c r="CF1086" s="99">
        <v>127417.892661095</v>
      </c>
      <c r="CG1086" s="99">
        <v>1066328.34544373</v>
      </c>
      <c r="CH1086" s="99">
        <v>0</v>
      </c>
      <c r="CI1086" s="99">
        <v>74155.742003440901</v>
      </c>
      <c r="CJ1086" s="99">
        <v>3749180.7964172401</v>
      </c>
      <c r="CK1086" s="99">
        <v>34705540.058105499</v>
      </c>
      <c r="CL1086" s="99">
        <v>9297236.8325195294</v>
      </c>
      <c r="CM1086" s="203">
        <f t="shared" si="48"/>
        <v>104769.07685041431</v>
      </c>
      <c r="CN1086" s="203">
        <f t="shared" si="49"/>
        <v>13702985.38394165</v>
      </c>
      <c r="CO1086" s="203">
        <f t="shared" si="50"/>
        <v>64359361.693359397</v>
      </c>
      <c r="CP1086" s="99">
        <v>9297236.8325195294</v>
      </c>
      <c r="CQ1086" s="99">
        <v>0</v>
      </c>
      <c r="CR1086" s="99">
        <v>0</v>
      </c>
      <c r="CS1086" s="99">
        <v>0</v>
      </c>
      <c r="CT1086" s="99">
        <v>0</v>
      </c>
    </row>
    <row r="1087" spans="1:98">
      <c r="A1087" s="98" t="s">
        <v>69</v>
      </c>
      <c r="B1087" s="100">
        <v>41791</v>
      </c>
      <c r="C1087" s="99">
        <v>63364.659786224402</v>
      </c>
      <c r="D1087" s="99">
        <v>0</v>
      </c>
      <c r="E1087" s="99">
        <v>9012.9334505796396</v>
      </c>
      <c r="F1087" s="99">
        <v>7474.0814207196199</v>
      </c>
      <c r="G1087" s="99">
        <v>1176.4612874388699</v>
      </c>
      <c r="H1087" s="99">
        <v>0</v>
      </c>
      <c r="I1087" s="99">
        <v>0</v>
      </c>
      <c r="J1087" s="99">
        <v>30560.096603393598</v>
      </c>
      <c r="K1087" s="99">
        <v>39.225262329913697</v>
      </c>
      <c r="L1087" s="99">
        <v>189.31257006525999</v>
      </c>
      <c r="M1087" s="99">
        <v>33500.571906089797</v>
      </c>
      <c r="N1087" s="99">
        <v>3917.5486528575402</v>
      </c>
      <c r="O1087" s="99">
        <v>0</v>
      </c>
      <c r="P1087" s="99">
        <v>31097.547642230998</v>
      </c>
      <c r="Q1087" s="99">
        <v>3719.96523439884</v>
      </c>
      <c r="R1087" s="99">
        <v>0</v>
      </c>
      <c r="S1087" s="99">
        <v>1173.1935836523801</v>
      </c>
      <c r="T1087" s="99">
        <v>0</v>
      </c>
      <c r="U1087" s="99">
        <v>30599.000288486499</v>
      </c>
      <c r="V1087" s="99">
        <v>3036668.6258544899</v>
      </c>
      <c r="W1087" s="99">
        <v>0</v>
      </c>
      <c r="X1087" s="99">
        <v>555302.358726501</v>
      </c>
      <c r="Y1087" s="99">
        <v>437415.41765213001</v>
      </c>
      <c r="Z1087" s="99">
        <v>124469.982049942</v>
      </c>
      <c r="AA1087" s="99">
        <v>0</v>
      </c>
      <c r="AB1087" s="99">
        <v>0</v>
      </c>
      <c r="AC1087" s="99">
        <v>9955427.2330322303</v>
      </c>
      <c r="AD1087" s="99">
        <v>3652.86402156949</v>
      </c>
      <c r="AE1087" s="99">
        <v>9695.5523402690906</v>
      </c>
      <c r="AF1087" s="99">
        <v>1493726.9141540499</v>
      </c>
      <c r="AG1087" s="99">
        <v>471444.07875823998</v>
      </c>
      <c r="AH1087" s="99">
        <v>0</v>
      </c>
      <c r="AI1087" s="99">
        <v>1269888.11682129</v>
      </c>
      <c r="AJ1087" s="99">
        <v>327588.31660461402</v>
      </c>
      <c r="AK1087" s="99">
        <v>0</v>
      </c>
      <c r="AL1087" s="99">
        <v>122146.532389641</v>
      </c>
      <c r="AM1087" s="99">
        <v>0</v>
      </c>
      <c r="AN1087" s="99">
        <v>9961788.3173828106</v>
      </c>
      <c r="AO1087" s="99">
        <v>28868801.389160201</v>
      </c>
      <c r="AP1087" s="99">
        <v>0</v>
      </c>
      <c r="AQ1087" s="99">
        <v>4608228.9740600605</v>
      </c>
      <c r="AR1087" s="99">
        <v>3573150.5169372601</v>
      </c>
      <c r="AS1087" s="99">
        <v>1051265.7929382301</v>
      </c>
      <c r="AT1087" s="99">
        <v>0</v>
      </c>
      <c r="AU1087" s="99">
        <v>0</v>
      </c>
      <c r="AV1087" s="99">
        <v>29588182.0305176</v>
      </c>
      <c r="AW1087" s="99">
        <v>11920.155102610601</v>
      </c>
      <c r="AX1087" s="99">
        <v>84950.696132659898</v>
      </c>
      <c r="AY1087" s="99">
        <v>14330244.938598599</v>
      </c>
      <c r="AZ1087" s="99">
        <v>4095234.1861572298</v>
      </c>
      <c r="BA1087" s="99">
        <v>0</v>
      </c>
      <c r="BB1087" s="99">
        <v>11895835.341796899</v>
      </c>
      <c r="BC1087" s="99">
        <v>2887837.13198853</v>
      </c>
      <c r="BD1087" s="99">
        <v>0</v>
      </c>
      <c r="BE1087" s="99">
        <v>1027984.36197662</v>
      </c>
      <c r="BF1087" s="99">
        <v>0</v>
      </c>
      <c r="BG1087" s="99">
        <v>29475126.2587891</v>
      </c>
      <c r="BH1087" s="99">
        <v>6782501.8587646503</v>
      </c>
      <c r="BI1087" s="99">
        <v>0</v>
      </c>
      <c r="BJ1087" s="99">
        <v>2376233.8114624</v>
      </c>
      <c r="BK1087" s="99">
        <v>1836543.04495239</v>
      </c>
      <c r="BL1087" s="99">
        <v>0</v>
      </c>
      <c r="BM1087" s="99">
        <v>0</v>
      </c>
      <c r="BN1087" s="99">
        <v>0</v>
      </c>
      <c r="BO1087" s="99">
        <v>0</v>
      </c>
      <c r="BP1087" s="99">
        <v>0</v>
      </c>
      <c r="BQ1087" s="99">
        <v>0</v>
      </c>
      <c r="BR1087" s="99">
        <v>4718480.0506591797</v>
      </c>
      <c r="BS1087" s="99">
        <v>1774457.35214233</v>
      </c>
      <c r="BT1087" s="99">
        <v>0</v>
      </c>
      <c r="BU1087" s="99">
        <v>905940.66999816895</v>
      </c>
      <c r="BV1087" s="99">
        <v>1838373.1465606701</v>
      </c>
      <c r="BW1087" s="99">
        <v>0</v>
      </c>
      <c r="BX1087" s="99">
        <v>85762.489932060198</v>
      </c>
      <c r="BY1087" s="99">
        <v>0</v>
      </c>
      <c r="BZ1087" s="99">
        <v>0</v>
      </c>
      <c r="CA1087" s="99">
        <v>72392.763859748797</v>
      </c>
      <c r="CB1087" s="99">
        <v>3595117.4248962398</v>
      </c>
      <c r="CC1087" s="99">
        <v>33512942.083496101</v>
      </c>
      <c r="CD1087" s="99">
        <v>9174806.21240234</v>
      </c>
      <c r="CE1087" s="99">
        <v>1175.6940343081999</v>
      </c>
      <c r="CF1087" s="99">
        <v>124814.072291374</v>
      </c>
      <c r="CG1087" s="99">
        <v>1051777.5493316699</v>
      </c>
      <c r="CH1087" s="99">
        <v>0</v>
      </c>
      <c r="CI1087" s="99">
        <v>73569.199333190903</v>
      </c>
      <c r="CJ1087" s="99">
        <v>3719609.2667846698</v>
      </c>
      <c r="CK1087" s="99">
        <v>34560160.909179702</v>
      </c>
      <c r="CL1087" s="99">
        <v>9248875.7260742206</v>
      </c>
      <c r="CM1087" s="203">
        <f t="shared" si="48"/>
        <v>104168.1996216774</v>
      </c>
      <c r="CN1087" s="203">
        <f t="shared" si="49"/>
        <v>13681397.58416748</v>
      </c>
      <c r="CO1087" s="203">
        <f t="shared" si="50"/>
        <v>64035287.167968802</v>
      </c>
      <c r="CP1087" s="99">
        <v>9248875.7260742206</v>
      </c>
      <c r="CQ1087" s="99">
        <v>0</v>
      </c>
      <c r="CR1087" s="99">
        <v>0</v>
      </c>
      <c r="CS1087" s="99">
        <v>0</v>
      </c>
      <c r="CT1087" s="99">
        <v>0</v>
      </c>
    </row>
    <row r="1088" spans="1:98">
      <c r="A1088" s="98" t="s">
        <v>69</v>
      </c>
      <c r="B1088" s="100">
        <v>41883</v>
      </c>
      <c r="C1088" s="99">
        <v>63629.882982253999</v>
      </c>
      <c r="D1088" s="99">
        <v>0</v>
      </c>
      <c r="E1088" s="99">
        <v>8816.7233163118399</v>
      </c>
      <c r="F1088" s="99">
        <v>7310.7080917954399</v>
      </c>
      <c r="G1088" s="99">
        <v>1201.79924574494</v>
      </c>
      <c r="H1088" s="99">
        <v>0</v>
      </c>
      <c r="I1088" s="99">
        <v>0</v>
      </c>
      <c r="J1088" s="99">
        <v>30358.378847837401</v>
      </c>
      <c r="K1088" s="99">
        <v>22.648069245973598</v>
      </c>
      <c r="L1088" s="99">
        <v>92.322906106710406</v>
      </c>
      <c r="M1088" s="99">
        <v>33699.544420719103</v>
      </c>
      <c r="N1088" s="99">
        <v>3891.7077141404202</v>
      </c>
      <c r="O1088" s="99">
        <v>0</v>
      </c>
      <c r="P1088" s="99">
        <v>31109.775745630301</v>
      </c>
      <c r="Q1088" s="99">
        <v>3714.6558803319899</v>
      </c>
      <c r="R1088" s="99">
        <v>0</v>
      </c>
      <c r="S1088" s="99">
        <v>1196.0801855474699</v>
      </c>
      <c r="T1088" s="99">
        <v>0</v>
      </c>
      <c r="U1088" s="99">
        <v>30379.2754766941</v>
      </c>
      <c r="V1088" s="99">
        <v>3022478.9832153302</v>
      </c>
      <c r="W1088" s="99">
        <v>0</v>
      </c>
      <c r="X1088" s="99">
        <v>546317.97917175305</v>
      </c>
      <c r="Y1088" s="99">
        <v>432546.60990142799</v>
      </c>
      <c r="Z1088" s="99">
        <v>126467.724472046</v>
      </c>
      <c r="AA1088" s="99">
        <v>0</v>
      </c>
      <c r="AB1088" s="99">
        <v>0</v>
      </c>
      <c r="AC1088" s="99">
        <v>9885716.6202392597</v>
      </c>
      <c r="AD1088" s="99">
        <v>1765.59042423964</v>
      </c>
      <c r="AE1088" s="99">
        <v>7486.9524113535899</v>
      </c>
      <c r="AF1088" s="99">
        <v>1499434.85009766</v>
      </c>
      <c r="AG1088" s="99">
        <v>471180.74956512498</v>
      </c>
      <c r="AH1088" s="99">
        <v>0</v>
      </c>
      <c r="AI1088" s="99">
        <v>1272595.3662719701</v>
      </c>
      <c r="AJ1088" s="99">
        <v>326532.33309173601</v>
      </c>
      <c r="AK1088" s="99">
        <v>0</v>
      </c>
      <c r="AL1088" s="99">
        <v>125345.790561676</v>
      </c>
      <c r="AM1088" s="99">
        <v>0</v>
      </c>
      <c r="AN1088" s="99">
        <v>9890822.09448242</v>
      </c>
      <c r="AO1088" s="99">
        <v>28887250.826904301</v>
      </c>
      <c r="AP1088" s="99">
        <v>0</v>
      </c>
      <c r="AQ1088" s="99">
        <v>4529758.1143188505</v>
      </c>
      <c r="AR1088" s="99">
        <v>3558287.9151001</v>
      </c>
      <c r="AS1088" s="99">
        <v>1061168.5432434101</v>
      </c>
      <c r="AT1088" s="99">
        <v>0</v>
      </c>
      <c r="AU1088" s="99">
        <v>0</v>
      </c>
      <c r="AV1088" s="99">
        <v>29415624.652343798</v>
      </c>
      <c r="AW1088" s="99">
        <v>5767.5364654064197</v>
      </c>
      <c r="AX1088" s="99">
        <v>62139.140227794604</v>
      </c>
      <c r="AY1088" s="99">
        <v>14477009.6835938</v>
      </c>
      <c r="AZ1088" s="99">
        <v>4093133.9947509798</v>
      </c>
      <c r="BA1088" s="99">
        <v>0</v>
      </c>
      <c r="BB1088" s="99">
        <v>11990332.032470699</v>
      </c>
      <c r="BC1088" s="99">
        <v>2889613.7465820299</v>
      </c>
      <c r="BD1088" s="99">
        <v>0</v>
      </c>
      <c r="BE1088" s="99">
        <v>1051218.48805237</v>
      </c>
      <c r="BF1088" s="99">
        <v>0</v>
      </c>
      <c r="BG1088" s="99">
        <v>29391316.553222701</v>
      </c>
      <c r="BH1088" s="99">
        <v>6899543.5054931603</v>
      </c>
      <c r="BI1088" s="99">
        <v>0</v>
      </c>
      <c r="BJ1088" s="99">
        <v>2360381.7032775902</v>
      </c>
      <c r="BK1088" s="99">
        <v>1828771.41812134</v>
      </c>
      <c r="BL1088" s="99">
        <v>0</v>
      </c>
      <c r="BM1088" s="99">
        <v>0</v>
      </c>
      <c r="BN1088" s="99">
        <v>0</v>
      </c>
      <c r="BO1088" s="99">
        <v>0</v>
      </c>
      <c r="BP1088" s="99">
        <v>0</v>
      </c>
      <c r="BQ1088" s="99">
        <v>0</v>
      </c>
      <c r="BR1088" s="99">
        <v>4780347.8305053702</v>
      </c>
      <c r="BS1088" s="99">
        <v>1769760.11401367</v>
      </c>
      <c r="BT1088" s="99">
        <v>0</v>
      </c>
      <c r="BU1088" s="99">
        <v>788481.48999023403</v>
      </c>
      <c r="BV1088" s="99">
        <v>1833045.7201080299</v>
      </c>
      <c r="BW1088" s="99">
        <v>0</v>
      </c>
      <c r="BX1088" s="99">
        <v>75135.739940643296</v>
      </c>
      <c r="BY1088" s="99">
        <v>0</v>
      </c>
      <c r="BZ1088" s="99">
        <v>0</v>
      </c>
      <c r="CA1088" s="99">
        <v>72447.228349685698</v>
      </c>
      <c r="CB1088" s="99">
        <v>3566904.7293090802</v>
      </c>
      <c r="CC1088" s="99">
        <v>33442973.0390625</v>
      </c>
      <c r="CD1088" s="99">
        <v>9275195.3719482403</v>
      </c>
      <c r="CE1088" s="99">
        <v>1203.2344091981599</v>
      </c>
      <c r="CF1088" s="99">
        <v>126526.965407372</v>
      </c>
      <c r="CG1088" s="99">
        <v>1061160.9522857701</v>
      </c>
      <c r="CH1088" s="99">
        <v>0</v>
      </c>
      <c r="CI1088" s="99">
        <v>73650.863871574402</v>
      </c>
      <c r="CJ1088" s="99">
        <v>3693977.7406310998</v>
      </c>
      <c r="CK1088" s="99">
        <v>34505288.708984397</v>
      </c>
      <c r="CL1088" s="99">
        <v>9333211.42260742</v>
      </c>
      <c r="CM1088" s="203">
        <f t="shared" si="48"/>
        <v>104030.13934826851</v>
      </c>
      <c r="CN1088" s="203">
        <f t="shared" si="49"/>
        <v>13584799.83511352</v>
      </c>
      <c r="CO1088" s="203">
        <f t="shared" si="50"/>
        <v>63896605.262207098</v>
      </c>
      <c r="CP1088" s="99">
        <v>9333211.42260742</v>
      </c>
      <c r="CQ1088" s="99">
        <v>0</v>
      </c>
      <c r="CR1088" s="99">
        <v>0</v>
      </c>
      <c r="CS1088" s="99">
        <v>0</v>
      </c>
      <c r="CT1088" s="99">
        <v>0</v>
      </c>
    </row>
    <row r="1089" spans="1:98">
      <c r="A1089" s="98" t="s">
        <v>69</v>
      </c>
      <c r="B1089" s="100">
        <v>41974</v>
      </c>
      <c r="C1089" s="99">
        <v>63347.400030136101</v>
      </c>
      <c r="D1089" s="99">
        <v>0</v>
      </c>
      <c r="E1089" s="99">
        <v>8641.4975022077597</v>
      </c>
      <c r="F1089" s="99">
        <v>7184.8937174081802</v>
      </c>
      <c r="G1089" s="99">
        <v>1204.1259068995701</v>
      </c>
      <c r="H1089" s="99">
        <v>0</v>
      </c>
      <c r="I1089" s="99">
        <v>0</v>
      </c>
      <c r="J1089" s="99">
        <v>29819.079772949201</v>
      </c>
      <c r="K1089" s="99">
        <v>9.4455112483119592</v>
      </c>
      <c r="L1089" s="99">
        <v>88.305883206427097</v>
      </c>
      <c r="M1089" s="99">
        <v>33528.1217656136</v>
      </c>
      <c r="N1089" s="99">
        <v>3809.7951841950398</v>
      </c>
      <c r="O1089" s="99">
        <v>0</v>
      </c>
      <c r="P1089" s="99">
        <v>30906.066921472499</v>
      </c>
      <c r="Q1089" s="99">
        <v>3716.1048358082799</v>
      </c>
      <c r="R1089" s="99">
        <v>0</v>
      </c>
      <c r="S1089" s="99">
        <v>1187.0789704322799</v>
      </c>
      <c r="T1089" s="99">
        <v>0</v>
      </c>
      <c r="U1089" s="99">
        <v>29830.363162994399</v>
      </c>
      <c r="V1089" s="99">
        <v>2996613.63989258</v>
      </c>
      <c r="W1089" s="99">
        <v>0</v>
      </c>
      <c r="X1089" s="99">
        <v>520547.58415603603</v>
      </c>
      <c r="Y1089" s="99">
        <v>417047.27363967901</v>
      </c>
      <c r="Z1089" s="99">
        <v>132570.260896683</v>
      </c>
      <c r="AA1089" s="99">
        <v>0</v>
      </c>
      <c r="AB1089" s="99">
        <v>0</v>
      </c>
      <c r="AC1089" s="99">
        <v>9759100.3236084003</v>
      </c>
      <c r="AD1089" s="99">
        <v>901.20969486981596</v>
      </c>
      <c r="AE1089" s="99">
        <v>6544.0571698546401</v>
      </c>
      <c r="AF1089" s="99">
        <v>1488085.10171509</v>
      </c>
      <c r="AG1089" s="99">
        <v>454550.63360214198</v>
      </c>
      <c r="AH1089" s="99">
        <v>0</v>
      </c>
      <c r="AI1089" s="99">
        <v>1249795.6699218799</v>
      </c>
      <c r="AJ1089" s="99">
        <v>321539.14916992199</v>
      </c>
      <c r="AK1089" s="99">
        <v>0</v>
      </c>
      <c r="AL1089" s="99">
        <v>130766.581147194</v>
      </c>
      <c r="AM1089" s="99">
        <v>0</v>
      </c>
      <c r="AN1089" s="99">
        <v>9762626.4631347694</v>
      </c>
      <c r="AO1089" s="99">
        <v>28786050.724609401</v>
      </c>
      <c r="AP1089" s="99">
        <v>0</v>
      </c>
      <c r="AQ1089" s="99">
        <v>4353165.0256957998</v>
      </c>
      <c r="AR1089" s="99">
        <v>3429435.3765564002</v>
      </c>
      <c r="AS1089" s="99">
        <v>1110636.6630859401</v>
      </c>
      <c r="AT1089" s="99">
        <v>0</v>
      </c>
      <c r="AU1089" s="99">
        <v>0</v>
      </c>
      <c r="AV1089" s="99">
        <v>29260384.722412098</v>
      </c>
      <c r="AW1089" s="99">
        <v>2967.5658572316202</v>
      </c>
      <c r="AX1089" s="99">
        <v>57683.797649383501</v>
      </c>
      <c r="AY1089" s="99">
        <v>14425982.9926758</v>
      </c>
      <c r="AZ1089" s="99">
        <v>3987832.7562866202</v>
      </c>
      <c r="BA1089" s="99">
        <v>0</v>
      </c>
      <c r="BB1089" s="99">
        <v>11854695.517944301</v>
      </c>
      <c r="BC1089" s="99">
        <v>2867725.9863891602</v>
      </c>
      <c r="BD1089" s="99">
        <v>0</v>
      </c>
      <c r="BE1089" s="99">
        <v>1096804.44831848</v>
      </c>
      <c r="BF1089" s="99">
        <v>0</v>
      </c>
      <c r="BG1089" s="99">
        <v>29155543.842285201</v>
      </c>
      <c r="BH1089" s="99">
        <v>6895854.3493042002</v>
      </c>
      <c r="BI1089" s="99">
        <v>0</v>
      </c>
      <c r="BJ1089" s="99">
        <v>2314351.6311340299</v>
      </c>
      <c r="BK1089" s="99">
        <v>1796468.28096008</v>
      </c>
      <c r="BL1089" s="99">
        <v>0</v>
      </c>
      <c r="BM1089" s="99">
        <v>0</v>
      </c>
      <c r="BN1089" s="99">
        <v>0</v>
      </c>
      <c r="BO1089" s="99">
        <v>0</v>
      </c>
      <c r="BP1089" s="99">
        <v>0</v>
      </c>
      <c r="BQ1089" s="99">
        <v>0</v>
      </c>
      <c r="BR1089" s="99">
        <v>4773050.8463745099</v>
      </c>
      <c r="BS1089" s="99">
        <v>1727066.1426239</v>
      </c>
      <c r="BT1089" s="99">
        <v>0</v>
      </c>
      <c r="BU1089" s="99">
        <v>882291.18999481201</v>
      </c>
      <c r="BV1089" s="99">
        <v>1836029.6041717499</v>
      </c>
      <c r="BW1089" s="99">
        <v>0</v>
      </c>
      <c r="BX1089" s="99">
        <v>88304.839917182893</v>
      </c>
      <c r="BY1089" s="99">
        <v>0</v>
      </c>
      <c r="BZ1089" s="99">
        <v>0</v>
      </c>
      <c r="CA1089" s="99">
        <v>71986.729011535601</v>
      </c>
      <c r="CB1089" s="99">
        <v>3517771.8745422401</v>
      </c>
      <c r="CC1089" s="99">
        <v>33160961.896240201</v>
      </c>
      <c r="CD1089" s="99">
        <v>9187646.87890625</v>
      </c>
      <c r="CE1089" s="99">
        <v>1204.6957785040099</v>
      </c>
      <c r="CF1089" s="99">
        <v>132582.36672401399</v>
      </c>
      <c r="CG1089" s="99">
        <v>1108493.0951690699</v>
      </c>
      <c r="CH1089" s="99">
        <v>0</v>
      </c>
      <c r="CI1089" s="99">
        <v>73193.232160568194</v>
      </c>
      <c r="CJ1089" s="99">
        <v>3650406.5591735798</v>
      </c>
      <c r="CK1089" s="99">
        <v>34275787.605957001</v>
      </c>
      <c r="CL1089" s="99">
        <v>9299244.2145996094</v>
      </c>
      <c r="CM1089" s="203">
        <f t="shared" si="48"/>
        <v>103023.59532356259</v>
      </c>
      <c r="CN1089" s="203">
        <f t="shared" si="49"/>
        <v>13413033.02230835</v>
      </c>
      <c r="CO1089" s="203">
        <f t="shared" si="50"/>
        <v>63431331.448242202</v>
      </c>
      <c r="CP1089" s="99">
        <v>9299244.2145996094</v>
      </c>
      <c r="CQ1089" s="99">
        <v>0</v>
      </c>
      <c r="CR1089" s="99">
        <v>0</v>
      </c>
      <c r="CS1089" s="99">
        <v>0</v>
      </c>
      <c r="CT1089" s="99">
        <v>0</v>
      </c>
    </row>
    <row r="1090" spans="1:98">
      <c r="A1090" s="98" t="s">
        <v>69</v>
      </c>
      <c r="B1090" s="100">
        <v>42064</v>
      </c>
      <c r="C1090" s="99">
        <v>63074.2787895203</v>
      </c>
      <c r="D1090" s="99">
        <v>0</v>
      </c>
      <c r="E1090" s="99">
        <v>8438.4111671447808</v>
      </c>
      <c r="F1090" s="99">
        <v>7027.2089715004004</v>
      </c>
      <c r="G1090" s="99">
        <v>1246.5211448371399</v>
      </c>
      <c r="H1090" s="99">
        <v>0</v>
      </c>
      <c r="I1090" s="99">
        <v>0</v>
      </c>
      <c r="J1090" s="99">
        <v>29665.994634389899</v>
      </c>
      <c r="K1090" s="99">
        <v>8.4784712964901701</v>
      </c>
      <c r="L1090" s="99">
        <v>74.665350552648306</v>
      </c>
      <c r="M1090" s="99">
        <v>33378.955197811098</v>
      </c>
      <c r="N1090" s="99">
        <v>3739.88741570711</v>
      </c>
      <c r="O1090" s="99">
        <v>0</v>
      </c>
      <c r="P1090" s="99">
        <v>30481.624867439299</v>
      </c>
      <c r="Q1090" s="99">
        <v>3708.1593205034701</v>
      </c>
      <c r="R1090" s="99">
        <v>0</v>
      </c>
      <c r="S1090" s="99">
        <v>1236.2215954959399</v>
      </c>
      <c r="T1090" s="99">
        <v>0</v>
      </c>
      <c r="U1090" s="99">
        <v>29675.4858891964</v>
      </c>
      <c r="V1090" s="99">
        <v>2970977.0673522898</v>
      </c>
      <c r="W1090" s="99">
        <v>0</v>
      </c>
      <c r="X1090" s="99">
        <v>505774.87279892003</v>
      </c>
      <c r="Y1090" s="99">
        <v>403480.75154495199</v>
      </c>
      <c r="Z1090" s="99">
        <v>132983.682603836</v>
      </c>
      <c r="AA1090" s="99">
        <v>0</v>
      </c>
      <c r="AB1090" s="99">
        <v>0</v>
      </c>
      <c r="AC1090" s="99">
        <v>9653686.03662109</v>
      </c>
      <c r="AD1090" s="99">
        <v>786.19007626175903</v>
      </c>
      <c r="AE1090" s="99">
        <v>6187.9630351066598</v>
      </c>
      <c r="AF1090" s="99">
        <v>1464102.15646362</v>
      </c>
      <c r="AG1090" s="99">
        <v>448963.10660934402</v>
      </c>
      <c r="AH1090" s="99">
        <v>0</v>
      </c>
      <c r="AI1090" s="99">
        <v>1218179.4452819801</v>
      </c>
      <c r="AJ1090" s="99">
        <v>318764.05574035598</v>
      </c>
      <c r="AK1090" s="99">
        <v>0</v>
      </c>
      <c r="AL1090" s="99">
        <v>131811.20632934599</v>
      </c>
      <c r="AM1090" s="99">
        <v>0</v>
      </c>
      <c r="AN1090" s="99">
        <v>9630093.7456054706</v>
      </c>
      <c r="AO1090" s="99">
        <v>28670779.9931641</v>
      </c>
      <c r="AP1090" s="99">
        <v>0</v>
      </c>
      <c r="AQ1090" s="99">
        <v>4231587.1021728497</v>
      </c>
      <c r="AR1090" s="99">
        <v>3321717.1223754901</v>
      </c>
      <c r="AS1090" s="99">
        <v>1122376.6426239</v>
      </c>
      <c r="AT1090" s="99">
        <v>0</v>
      </c>
      <c r="AU1090" s="99">
        <v>0</v>
      </c>
      <c r="AV1090" s="99">
        <v>29023166.3518066</v>
      </c>
      <c r="AW1090" s="99">
        <v>2598.3664360940502</v>
      </c>
      <c r="AX1090" s="99">
        <v>48917.559675216697</v>
      </c>
      <c r="AY1090" s="99">
        <v>14256983.763427701</v>
      </c>
      <c r="AZ1090" s="99">
        <v>3958315.0824584998</v>
      </c>
      <c r="BA1090" s="99">
        <v>0</v>
      </c>
      <c r="BB1090" s="99">
        <v>11578763.0427246</v>
      </c>
      <c r="BC1090" s="99">
        <v>2855117.7387390099</v>
      </c>
      <c r="BD1090" s="99">
        <v>0</v>
      </c>
      <c r="BE1090" s="99">
        <v>1110276.28057861</v>
      </c>
      <c r="BF1090" s="99">
        <v>0</v>
      </c>
      <c r="BG1090" s="99">
        <v>29053063.739746101</v>
      </c>
      <c r="BH1090" s="99">
        <v>6829539.60302734</v>
      </c>
      <c r="BI1090" s="99">
        <v>0</v>
      </c>
      <c r="BJ1090" s="99">
        <v>2277536.3450927702</v>
      </c>
      <c r="BK1090" s="99">
        <v>1768849.2595367399</v>
      </c>
      <c r="BL1090" s="99">
        <v>0</v>
      </c>
      <c r="BM1090" s="99">
        <v>0</v>
      </c>
      <c r="BN1090" s="99">
        <v>0</v>
      </c>
      <c r="BO1090" s="99">
        <v>0</v>
      </c>
      <c r="BP1090" s="99">
        <v>0</v>
      </c>
      <c r="BQ1090" s="99">
        <v>0</v>
      </c>
      <c r="BR1090" s="99">
        <v>4724631.0816040002</v>
      </c>
      <c r="BS1090" s="99">
        <v>1719669.5683746301</v>
      </c>
      <c r="BT1090" s="99">
        <v>0</v>
      </c>
      <c r="BU1090" s="99">
        <v>847582.31999206496</v>
      </c>
      <c r="BV1090" s="99">
        <v>1843383.27667236</v>
      </c>
      <c r="BW1090" s="99">
        <v>0</v>
      </c>
      <c r="BX1090" s="99">
        <v>99241.769855499297</v>
      </c>
      <c r="BY1090" s="99">
        <v>0</v>
      </c>
      <c r="BZ1090" s="99">
        <v>0</v>
      </c>
      <c r="CA1090" s="99">
        <v>71494.898273468003</v>
      </c>
      <c r="CB1090" s="99">
        <v>3480124.6415405301</v>
      </c>
      <c r="CC1090" s="99">
        <v>32927418.482177701</v>
      </c>
      <c r="CD1090" s="99">
        <v>9095965.7966308594</v>
      </c>
      <c r="CE1090" s="99">
        <v>1245.5002133846299</v>
      </c>
      <c r="CF1090" s="99">
        <v>132946.94925499</v>
      </c>
      <c r="CG1090" s="99">
        <v>1123444.39770508</v>
      </c>
      <c r="CH1090" s="99">
        <v>0</v>
      </c>
      <c r="CI1090" s="99">
        <v>72738.039117813096</v>
      </c>
      <c r="CJ1090" s="99">
        <v>3613303.37432861</v>
      </c>
      <c r="CK1090" s="99">
        <v>34050740.8349609</v>
      </c>
      <c r="CL1090" s="99">
        <v>9211243.6614990197</v>
      </c>
      <c r="CM1090" s="203">
        <f t="shared" si="48"/>
        <v>102413.52500700949</v>
      </c>
      <c r="CN1090" s="203">
        <f t="shared" si="49"/>
        <v>13243397.11993408</v>
      </c>
      <c r="CO1090" s="203">
        <f t="shared" si="50"/>
        <v>63103804.574707001</v>
      </c>
      <c r="CP1090" s="99">
        <v>9211243.6614990197</v>
      </c>
      <c r="CQ1090" s="99">
        <v>0</v>
      </c>
      <c r="CR1090" s="99">
        <v>0</v>
      </c>
      <c r="CS1090" s="99">
        <v>0</v>
      </c>
      <c r="CT1090" s="99">
        <v>0</v>
      </c>
    </row>
    <row r="1091" spans="1:98">
      <c r="A1091" s="98" t="s">
        <v>69</v>
      </c>
      <c r="B1091" s="100">
        <v>42156</v>
      </c>
      <c r="C1091" s="99">
        <v>63262.340543270097</v>
      </c>
      <c r="D1091" s="99">
        <v>0</v>
      </c>
      <c r="E1091" s="99">
        <v>8247.5453047752399</v>
      </c>
      <c r="F1091" s="99">
        <v>6866.0431779623004</v>
      </c>
      <c r="G1091" s="99">
        <v>1257.8245583325599</v>
      </c>
      <c r="H1091" s="99">
        <v>0</v>
      </c>
      <c r="I1091" s="99">
        <v>0</v>
      </c>
      <c r="J1091" s="99">
        <v>29514.465495586399</v>
      </c>
      <c r="K1091" s="99">
        <v>5.8142561936401798</v>
      </c>
      <c r="L1091" s="99">
        <v>89.695964741520598</v>
      </c>
      <c r="M1091" s="99">
        <v>33442.716947078698</v>
      </c>
      <c r="N1091" s="99">
        <v>3654.2575396299399</v>
      </c>
      <c r="O1091" s="99">
        <v>0</v>
      </c>
      <c r="P1091" s="99">
        <v>30643.492833375902</v>
      </c>
      <c r="Q1091" s="99">
        <v>3713.4103269576999</v>
      </c>
      <c r="R1091" s="99">
        <v>0</v>
      </c>
      <c r="S1091" s="99">
        <v>1251.25513854623</v>
      </c>
      <c r="T1091" s="99">
        <v>0</v>
      </c>
      <c r="U1091" s="99">
        <v>29519.567470550501</v>
      </c>
      <c r="V1091" s="99">
        <v>2959992.7513427702</v>
      </c>
      <c r="W1091" s="99">
        <v>0</v>
      </c>
      <c r="X1091" s="99">
        <v>494396.38114929199</v>
      </c>
      <c r="Y1091" s="99">
        <v>396983.95038223302</v>
      </c>
      <c r="Z1091" s="99">
        <v>134887.14629363999</v>
      </c>
      <c r="AA1091" s="99">
        <v>0</v>
      </c>
      <c r="AB1091" s="99">
        <v>0</v>
      </c>
      <c r="AC1091" s="99">
        <v>9617490.4978027306</v>
      </c>
      <c r="AD1091" s="99">
        <v>382.08852045610502</v>
      </c>
      <c r="AE1091" s="99">
        <v>6475.5068318247804</v>
      </c>
      <c r="AF1091" s="99">
        <v>1481960.1300506601</v>
      </c>
      <c r="AG1091" s="99">
        <v>439879.87692260701</v>
      </c>
      <c r="AH1091" s="99">
        <v>0</v>
      </c>
      <c r="AI1091" s="99">
        <v>1219115.92060852</v>
      </c>
      <c r="AJ1091" s="99">
        <v>311016.462814331</v>
      </c>
      <c r="AK1091" s="99">
        <v>0</v>
      </c>
      <c r="AL1091" s="99">
        <v>133847.85507202099</v>
      </c>
      <c r="AM1091" s="99">
        <v>0</v>
      </c>
      <c r="AN1091" s="99">
        <v>9636368.5574951209</v>
      </c>
      <c r="AO1091" s="99">
        <v>28674290.361328099</v>
      </c>
      <c r="AP1091" s="99">
        <v>0</v>
      </c>
      <c r="AQ1091" s="99">
        <v>4138521.9981079102</v>
      </c>
      <c r="AR1091" s="99">
        <v>3260367.8238220201</v>
      </c>
      <c r="AS1091" s="99">
        <v>1143683.0411682101</v>
      </c>
      <c r="AT1091" s="99">
        <v>0</v>
      </c>
      <c r="AU1091" s="99">
        <v>0</v>
      </c>
      <c r="AV1091" s="99">
        <v>29126549.006347701</v>
      </c>
      <c r="AW1091" s="99">
        <v>1267.5466533303299</v>
      </c>
      <c r="AX1091" s="99">
        <v>57327.682074546799</v>
      </c>
      <c r="AY1091" s="99">
        <v>14500908.8363037</v>
      </c>
      <c r="AZ1091" s="99">
        <v>3894519.6618042002</v>
      </c>
      <c r="BA1091" s="99">
        <v>0</v>
      </c>
      <c r="BB1091" s="99">
        <v>11632406.568359399</v>
      </c>
      <c r="BC1091" s="99">
        <v>2790967.0743408198</v>
      </c>
      <c r="BD1091" s="99">
        <v>0</v>
      </c>
      <c r="BE1091" s="99">
        <v>1134485.3208313</v>
      </c>
      <c r="BF1091" s="99">
        <v>0</v>
      </c>
      <c r="BG1091" s="99">
        <v>28989739.611083999</v>
      </c>
      <c r="BH1091" s="99">
        <v>6884854.3964843797</v>
      </c>
      <c r="BI1091" s="99">
        <v>0</v>
      </c>
      <c r="BJ1091" s="99">
        <v>2253191.3982543899</v>
      </c>
      <c r="BK1091" s="99">
        <v>1753342.9293518099</v>
      </c>
      <c r="BL1091" s="99">
        <v>0</v>
      </c>
      <c r="BM1091" s="99">
        <v>0</v>
      </c>
      <c r="BN1091" s="99">
        <v>0</v>
      </c>
      <c r="BO1091" s="99">
        <v>0</v>
      </c>
      <c r="BP1091" s="99">
        <v>0</v>
      </c>
      <c r="BQ1091" s="99">
        <v>0</v>
      </c>
      <c r="BR1091" s="99">
        <v>4800523.6781616202</v>
      </c>
      <c r="BS1091" s="99">
        <v>1696130.62513733</v>
      </c>
      <c r="BT1091" s="99">
        <v>0</v>
      </c>
      <c r="BU1091" s="99">
        <v>870432.40999603295</v>
      </c>
      <c r="BV1091" s="99">
        <v>1827385.14187622</v>
      </c>
      <c r="BW1091" s="99">
        <v>0</v>
      </c>
      <c r="BX1091" s="99">
        <v>104181.92984008801</v>
      </c>
      <c r="BY1091" s="99">
        <v>0</v>
      </c>
      <c r="BZ1091" s="99">
        <v>0</v>
      </c>
      <c r="CA1091" s="99">
        <v>71528.729263305693</v>
      </c>
      <c r="CB1091" s="99">
        <v>3451421.8863830599</v>
      </c>
      <c r="CC1091" s="99">
        <v>32785175.074218798</v>
      </c>
      <c r="CD1091" s="99">
        <v>9159638.5604247991</v>
      </c>
      <c r="CE1091" s="99">
        <v>1256.16433350742</v>
      </c>
      <c r="CF1091" s="99">
        <v>134813.018333435</v>
      </c>
      <c r="CG1091" s="99">
        <v>1143812.2212677</v>
      </c>
      <c r="CH1091" s="99">
        <v>0</v>
      </c>
      <c r="CI1091" s="99">
        <v>72785.492033958406</v>
      </c>
      <c r="CJ1091" s="99">
        <v>3588614.5685119601</v>
      </c>
      <c r="CK1091" s="99">
        <v>33942794.582031302</v>
      </c>
      <c r="CL1091" s="99">
        <v>9240365.1384277306</v>
      </c>
      <c r="CM1091" s="203">
        <f t="shared" ref="CM1091:CM1154" si="51">SUM(U1091,CI1091)</f>
        <v>102305.05950450891</v>
      </c>
      <c r="CN1091" s="203">
        <f t="shared" ref="CN1091:CN1154" si="52">SUM(AN1091,CJ1091)</f>
        <v>13224983.12600708</v>
      </c>
      <c r="CO1091" s="203">
        <f t="shared" ref="CO1091:CO1154" si="53">SUM(BG1091,CK1091)</f>
        <v>62932534.193115301</v>
      </c>
      <c r="CP1091" s="99">
        <v>9240365.1384277306</v>
      </c>
      <c r="CQ1091" s="99">
        <v>0</v>
      </c>
      <c r="CR1091" s="99">
        <v>0</v>
      </c>
      <c r="CS1091" s="99">
        <v>0</v>
      </c>
      <c r="CT1091" s="99">
        <v>0</v>
      </c>
    </row>
    <row r="1092" spans="1:98">
      <c r="A1092" s="98" t="s">
        <v>69</v>
      </c>
      <c r="B1092" s="100">
        <v>42248</v>
      </c>
      <c r="C1092" s="99">
        <v>62918.433991908998</v>
      </c>
      <c r="D1092" s="99">
        <v>0</v>
      </c>
      <c r="E1092" s="99">
        <v>8034.4888060689</v>
      </c>
      <c r="F1092" s="99">
        <v>6684.3170785307902</v>
      </c>
      <c r="G1092" s="99">
        <v>1254.3162772804501</v>
      </c>
      <c r="H1092" s="99">
        <v>0</v>
      </c>
      <c r="I1092" s="99">
        <v>0</v>
      </c>
      <c r="J1092" s="99">
        <v>29285.096164226499</v>
      </c>
      <c r="K1092" s="99">
        <v>5.6047399702947596</v>
      </c>
      <c r="L1092" s="99">
        <v>82.041402630507903</v>
      </c>
      <c r="M1092" s="99">
        <v>33273.910778522499</v>
      </c>
      <c r="N1092" s="99">
        <v>3599.96743685007</v>
      </c>
      <c r="O1092" s="99">
        <v>0</v>
      </c>
      <c r="P1092" s="99">
        <v>30417.1032395363</v>
      </c>
      <c r="Q1092" s="99">
        <v>3622.9331720769401</v>
      </c>
      <c r="R1092" s="99">
        <v>0</v>
      </c>
      <c r="S1092" s="99">
        <v>1246.7371276020999</v>
      </c>
      <c r="T1092" s="99">
        <v>0</v>
      </c>
      <c r="U1092" s="99">
        <v>29288.629967212699</v>
      </c>
      <c r="V1092" s="99">
        <v>2933873.4277343801</v>
      </c>
      <c r="W1092" s="99">
        <v>0</v>
      </c>
      <c r="X1092" s="99">
        <v>485963.08800506598</v>
      </c>
      <c r="Y1092" s="99">
        <v>386720.19134521502</v>
      </c>
      <c r="Z1092" s="99">
        <v>136682.42450141901</v>
      </c>
      <c r="AA1092" s="99">
        <v>0</v>
      </c>
      <c r="AB1092" s="99">
        <v>0</v>
      </c>
      <c r="AC1092" s="99">
        <v>9555784.1894531306</v>
      </c>
      <c r="AD1092" s="99">
        <v>520.37510027736403</v>
      </c>
      <c r="AE1092" s="99">
        <v>7514.2678053975096</v>
      </c>
      <c r="AF1092" s="99">
        <v>1478612.0998840299</v>
      </c>
      <c r="AG1092" s="99">
        <v>432131.546669006</v>
      </c>
      <c r="AH1092" s="99">
        <v>0</v>
      </c>
      <c r="AI1092" s="99">
        <v>1204503.28590393</v>
      </c>
      <c r="AJ1092" s="99">
        <v>306286.421485901</v>
      </c>
      <c r="AK1092" s="99">
        <v>0</v>
      </c>
      <c r="AL1092" s="99">
        <v>135974.20655631999</v>
      </c>
      <c r="AM1092" s="99">
        <v>0</v>
      </c>
      <c r="AN1092" s="99">
        <v>9559581.4544677697</v>
      </c>
      <c r="AO1092" s="99">
        <v>28551057.815429699</v>
      </c>
      <c r="AP1092" s="99">
        <v>0</v>
      </c>
      <c r="AQ1092" s="99">
        <v>4064624.9697570801</v>
      </c>
      <c r="AR1092" s="99">
        <v>3205421.7108459501</v>
      </c>
      <c r="AS1092" s="99">
        <v>1160112.90353394</v>
      </c>
      <c r="AT1092" s="99">
        <v>0</v>
      </c>
      <c r="AU1092" s="99">
        <v>0</v>
      </c>
      <c r="AV1092" s="99">
        <v>28967334.364502002</v>
      </c>
      <c r="AW1092" s="99">
        <v>1727.80273494124</v>
      </c>
      <c r="AX1092" s="99">
        <v>57026.579755783103</v>
      </c>
      <c r="AY1092" s="99">
        <v>14520988.216552701</v>
      </c>
      <c r="AZ1092" s="99">
        <v>3845632.7456054701</v>
      </c>
      <c r="BA1092" s="99">
        <v>0</v>
      </c>
      <c r="BB1092" s="99">
        <v>11531433.403320299</v>
      </c>
      <c r="BC1092" s="99">
        <v>2752124.8048095698</v>
      </c>
      <c r="BD1092" s="99">
        <v>0</v>
      </c>
      <c r="BE1092" s="99">
        <v>1152818.89689636</v>
      </c>
      <c r="BF1092" s="99">
        <v>0</v>
      </c>
      <c r="BG1092" s="99">
        <v>28917907.716308601</v>
      </c>
      <c r="BH1092" s="99">
        <v>6913083.6307983398</v>
      </c>
      <c r="BI1092" s="99">
        <v>0</v>
      </c>
      <c r="BJ1092" s="99">
        <v>2246001.7272033701</v>
      </c>
      <c r="BK1092" s="99">
        <v>1740620.94442749</v>
      </c>
      <c r="BL1092" s="99">
        <v>0</v>
      </c>
      <c r="BM1092" s="99">
        <v>0</v>
      </c>
      <c r="BN1092" s="99">
        <v>0</v>
      </c>
      <c r="BO1092" s="99">
        <v>0</v>
      </c>
      <c r="BP1092" s="99">
        <v>0</v>
      </c>
      <c r="BQ1092" s="99">
        <v>0</v>
      </c>
      <c r="BR1092" s="99">
        <v>4809258.0045165997</v>
      </c>
      <c r="BS1092" s="99">
        <v>1674645.55180359</v>
      </c>
      <c r="BT1092" s="99">
        <v>0</v>
      </c>
      <c r="BU1092" s="99">
        <v>747430.25</v>
      </c>
      <c r="BV1092" s="99">
        <v>1827596.89039612</v>
      </c>
      <c r="BW1092" s="99">
        <v>0</v>
      </c>
      <c r="BX1092" s="99">
        <v>90414.809863090501</v>
      </c>
      <c r="BY1092" s="99">
        <v>0</v>
      </c>
      <c r="BZ1092" s="99">
        <v>0</v>
      </c>
      <c r="CA1092" s="99">
        <v>70957.142251968398</v>
      </c>
      <c r="CB1092" s="99">
        <v>3413699.4241332998</v>
      </c>
      <c r="CC1092" s="99">
        <v>32563777.739746101</v>
      </c>
      <c r="CD1092" s="99">
        <v>9173535.3845214806</v>
      </c>
      <c r="CE1092" s="99">
        <v>1256.51469738781</v>
      </c>
      <c r="CF1092" s="99">
        <v>136825.244218826</v>
      </c>
      <c r="CG1092" s="99">
        <v>1159982.16618347</v>
      </c>
      <c r="CH1092" s="99">
        <v>0</v>
      </c>
      <c r="CI1092" s="99">
        <v>72213.595437049895</v>
      </c>
      <c r="CJ1092" s="99">
        <v>3550402.1312866202</v>
      </c>
      <c r="CK1092" s="99">
        <v>33719969.472167999</v>
      </c>
      <c r="CL1092" s="99">
        <v>9259558.8492431603</v>
      </c>
      <c r="CM1092" s="203">
        <f t="shared" si="51"/>
        <v>101502.2254042626</v>
      </c>
      <c r="CN1092" s="203">
        <f t="shared" si="52"/>
        <v>13109983.585754391</v>
      </c>
      <c r="CO1092" s="203">
        <f t="shared" si="53"/>
        <v>62637877.1884766</v>
      </c>
      <c r="CP1092" s="99">
        <v>9259558.8492431603</v>
      </c>
      <c r="CQ1092" s="99">
        <v>0</v>
      </c>
      <c r="CR1092" s="99">
        <v>0</v>
      </c>
      <c r="CS1092" s="99">
        <v>0</v>
      </c>
      <c r="CT1092" s="99">
        <v>0</v>
      </c>
    </row>
    <row r="1093" spans="1:98">
      <c r="A1093" s="98" t="s">
        <v>69</v>
      </c>
      <c r="B1093" s="100">
        <v>42339</v>
      </c>
      <c r="C1093" s="99">
        <v>63202.252021789602</v>
      </c>
      <c r="D1093" s="99">
        <v>0</v>
      </c>
      <c r="E1093" s="99">
        <v>7787.1422827839897</v>
      </c>
      <c r="F1093" s="99">
        <v>6483.2395849823997</v>
      </c>
      <c r="G1093" s="99">
        <v>1252.2947535216799</v>
      </c>
      <c r="H1093" s="99">
        <v>0</v>
      </c>
      <c r="I1093" s="99">
        <v>0</v>
      </c>
      <c r="J1093" s="99">
        <v>29115.356826782201</v>
      </c>
      <c r="K1093" s="99">
        <v>4.1516988306539098</v>
      </c>
      <c r="L1093" s="99">
        <v>74.439457364380402</v>
      </c>
      <c r="M1093" s="99">
        <v>33371.927294731096</v>
      </c>
      <c r="N1093" s="99">
        <v>3570.4110788404901</v>
      </c>
      <c r="O1093" s="99">
        <v>0</v>
      </c>
      <c r="P1093" s="99">
        <v>30437.797853231401</v>
      </c>
      <c r="Q1093" s="99">
        <v>3628.1407694518598</v>
      </c>
      <c r="R1093" s="99">
        <v>0</v>
      </c>
      <c r="S1093" s="99">
        <v>1239.9610688984401</v>
      </c>
      <c r="T1093" s="99">
        <v>0</v>
      </c>
      <c r="U1093" s="99">
        <v>29121.988936424299</v>
      </c>
      <c r="V1093" s="99">
        <v>2930186.6070861798</v>
      </c>
      <c r="W1093" s="99">
        <v>0</v>
      </c>
      <c r="X1093" s="99">
        <v>461780.88608169602</v>
      </c>
      <c r="Y1093" s="99">
        <v>367363.85431289702</v>
      </c>
      <c r="Z1093" s="99">
        <v>133145.754087448</v>
      </c>
      <c r="AA1093" s="99">
        <v>0</v>
      </c>
      <c r="AB1093" s="99">
        <v>0</v>
      </c>
      <c r="AC1093" s="99">
        <v>9488181.7854003906</v>
      </c>
      <c r="AD1093" s="99">
        <v>288.72479564323999</v>
      </c>
      <c r="AE1093" s="99">
        <v>7349.8391399383499</v>
      </c>
      <c r="AF1093" s="99">
        <v>1475824.0916595501</v>
      </c>
      <c r="AG1093" s="99">
        <v>416114.62503433198</v>
      </c>
      <c r="AH1093" s="99">
        <v>0</v>
      </c>
      <c r="AI1093" s="99">
        <v>1211603.2032165499</v>
      </c>
      <c r="AJ1093" s="99">
        <v>300784.486534119</v>
      </c>
      <c r="AK1093" s="99">
        <v>0</v>
      </c>
      <c r="AL1093" s="99">
        <v>131970.211380005</v>
      </c>
      <c r="AM1093" s="99">
        <v>0</v>
      </c>
      <c r="AN1093" s="99">
        <v>9492451.0588378906</v>
      </c>
      <c r="AO1093" s="99">
        <v>28702038.842041001</v>
      </c>
      <c r="AP1093" s="99">
        <v>0</v>
      </c>
      <c r="AQ1093" s="99">
        <v>3884269.7559509301</v>
      </c>
      <c r="AR1093" s="99">
        <v>3037392.6359252902</v>
      </c>
      <c r="AS1093" s="99">
        <v>1128717.9245758101</v>
      </c>
      <c r="AT1093" s="99">
        <v>0</v>
      </c>
      <c r="AU1093" s="99">
        <v>0</v>
      </c>
      <c r="AV1093" s="99">
        <v>28954487.6962891</v>
      </c>
      <c r="AW1093" s="99">
        <v>964.92567115277097</v>
      </c>
      <c r="AX1093" s="99">
        <v>57806.287504196203</v>
      </c>
      <c r="AY1093" s="99">
        <v>14584859.9836426</v>
      </c>
      <c r="AZ1093" s="99">
        <v>3718247.5448303199</v>
      </c>
      <c r="BA1093" s="99">
        <v>0</v>
      </c>
      <c r="BB1093" s="99">
        <v>11692631.622802701</v>
      </c>
      <c r="BC1093" s="99">
        <v>2724381.1595458998</v>
      </c>
      <c r="BD1093" s="99">
        <v>0</v>
      </c>
      <c r="BE1093" s="99">
        <v>1121208.2240753199</v>
      </c>
      <c r="BF1093" s="99">
        <v>0</v>
      </c>
      <c r="BG1093" s="99">
        <v>28932773.903076202</v>
      </c>
      <c r="BH1093" s="99">
        <v>7362381.2545776404</v>
      </c>
      <c r="BI1093" s="99">
        <v>0</v>
      </c>
      <c r="BJ1093" s="99">
        <v>2229202.8959045401</v>
      </c>
      <c r="BK1093" s="99">
        <v>1713345.9711608901</v>
      </c>
      <c r="BL1093" s="99">
        <v>0</v>
      </c>
      <c r="BM1093" s="99">
        <v>0</v>
      </c>
      <c r="BN1093" s="99">
        <v>0</v>
      </c>
      <c r="BO1093" s="99">
        <v>0</v>
      </c>
      <c r="BP1093" s="99">
        <v>0</v>
      </c>
      <c r="BQ1093" s="99">
        <v>0</v>
      </c>
      <c r="BR1093" s="99">
        <v>4845913.1159057599</v>
      </c>
      <c r="BS1093" s="99">
        <v>1626824.8895568801</v>
      </c>
      <c r="BT1093" s="99">
        <v>0</v>
      </c>
      <c r="BU1093" s="99">
        <v>1309293.2699890099</v>
      </c>
      <c r="BV1093" s="99">
        <v>1823489.93374634</v>
      </c>
      <c r="BW1093" s="99">
        <v>0</v>
      </c>
      <c r="BX1093" s="99">
        <v>141944.23961448701</v>
      </c>
      <c r="BY1093" s="99">
        <v>0</v>
      </c>
      <c r="BZ1093" s="99">
        <v>0</v>
      </c>
      <c r="CA1093" s="99">
        <v>70988.166422843904</v>
      </c>
      <c r="CB1093" s="99">
        <v>3394026.2922058101</v>
      </c>
      <c r="CC1093" s="99">
        <v>32599964.549072299</v>
      </c>
      <c r="CD1093" s="99">
        <v>9564186.34838867</v>
      </c>
      <c r="CE1093" s="99">
        <v>1253.0277266949399</v>
      </c>
      <c r="CF1093" s="99">
        <v>133168.692342758</v>
      </c>
      <c r="CG1093" s="99">
        <v>1129216.78051758</v>
      </c>
      <c r="CH1093" s="99">
        <v>0</v>
      </c>
      <c r="CI1093" s="99">
        <v>72243.793939590498</v>
      </c>
      <c r="CJ1093" s="99">
        <v>3525651.3609924298</v>
      </c>
      <c r="CK1093" s="99">
        <v>33723966.770996101</v>
      </c>
      <c r="CL1093" s="99">
        <v>9729358.8135986291</v>
      </c>
      <c r="CM1093" s="203">
        <f t="shared" si="51"/>
        <v>101365.7828760148</v>
      </c>
      <c r="CN1093" s="203">
        <f t="shared" si="52"/>
        <v>13018102.41983032</v>
      </c>
      <c r="CO1093" s="203">
        <f t="shared" si="53"/>
        <v>62656740.674072303</v>
      </c>
      <c r="CP1093" s="99">
        <v>9729358.8135986291</v>
      </c>
      <c r="CQ1093" s="99">
        <v>0</v>
      </c>
      <c r="CR1093" s="99">
        <v>0</v>
      </c>
      <c r="CS1093" s="99">
        <v>0</v>
      </c>
      <c r="CT1093" s="99">
        <v>0</v>
      </c>
    </row>
    <row r="1094" spans="1:98">
      <c r="A1094" s="98" t="s">
        <v>69</v>
      </c>
      <c r="B1094" s="100">
        <v>42430</v>
      </c>
      <c r="C1094" s="99">
        <v>63041.272161483801</v>
      </c>
      <c r="D1094" s="99">
        <v>0</v>
      </c>
      <c r="E1094" s="99">
        <v>7653.1771254539499</v>
      </c>
      <c r="F1094" s="99">
        <v>6427.8905719518698</v>
      </c>
      <c r="G1094" s="99">
        <v>1247.5236860364701</v>
      </c>
      <c r="H1094" s="99">
        <v>0</v>
      </c>
      <c r="I1094" s="99">
        <v>0</v>
      </c>
      <c r="J1094" s="99">
        <v>29000.0062541962</v>
      </c>
      <c r="K1094" s="99">
        <v>4.2692084869486298</v>
      </c>
      <c r="L1094" s="99">
        <v>73.705240244045896</v>
      </c>
      <c r="M1094" s="99">
        <v>33168.621129036001</v>
      </c>
      <c r="N1094" s="99">
        <v>3442.8524300754102</v>
      </c>
      <c r="O1094" s="99">
        <v>0</v>
      </c>
      <c r="P1094" s="99">
        <v>30265.592897891998</v>
      </c>
      <c r="Q1094" s="99">
        <v>3583.4042926132702</v>
      </c>
      <c r="R1094" s="99">
        <v>0</v>
      </c>
      <c r="S1094" s="99">
        <v>1244.4952417016</v>
      </c>
      <c r="T1094" s="99">
        <v>0</v>
      </c>
      <c r="U1094" s="99">
        <v>29004.368354320501</v>
      </c>
      <c r="V1094" s="99">
        <v>2911605.1139221201</v>
      </c>
      <c r="W1094" s="99">
        <v>0</v>
      </c>
      <c r="X1094" s="99">
        <v>447973.69033432001</v>
      </c>
      <c r="Y1094" s="99">
        <v>355905.35444641102</v>
      </c>
      <c r="Z1094" s="99">
        <v>133268.142787933</v>
      </c>
      <c r="AA1094" s="99">
        <v>0</v>
      </c>
      <c r="AB1094" s="99">
        <v>0</v>
      </c>
      <c r="AC1094" s="99">
        <v>9452539.5490722694</v>
      </c>
      <c r="AD1094" s="99">
        <v>289.97398954629898</v>
      </c>
      <c r="AE1094" s="99">
        <v>7404.7075116038304</v>
      </c>
      <c r="AF1094" s="99">
        <v>1461968.95555115</v>
      </c>
      <c r="AG1094" s="99">
        <v>400222.29573440598</v>
      </c>
      <c r="AH1094" s="99">
        <v>0</v>
      </c>
      <c r="AI1094" s="99">
        <v>1208755.3305206301</v>
      </c>
      <c r="AJ1094" s="99">
        <v>295878.21517562901</v>
      </c>
      <c r="AK1094" s="99">
        <v>0</v>
      </c>
      <c r="AL1094" s="99">
        <v>132008.224647522</v>
      </c>
      <c r="AM1094" s="99">
        <v>0</v>
      </c>
      <c r="AN1094" s="99">
        <v>9462064.1966552697</v>
      </c>
      <c r="AO1094" s="99">
        <v>28649348.1877441</v>
      </c>
      <c r="AP1094" s="99">
        <v>0</v>
      </c>
      <c r="AQ1094" s="99">
        <v>3775023.32958984</v>
      </c>
      <c r="AR1094" s="99">
        <v>2972460.0498352102</v>
      </c>
      <c r="AS1094" s="99">
        <v>1146861.47731018</v>
      </c>
      <c r="AT1094" s="99">
        <v>0</v>
      </c>
      <c r="AU1094" s="99">
        <v>0</v>
      </c>
      <c r="AV1094" s="99">
        <v>28952034.513427701</v>
      </c>
      <c r="AW1094" s="99">
        <v>972.60964044183504</v>
      </c>
      <c r="AX1094" s="99">
        <v>40786.808625221303</v>
      </c>
      <c r="AY1094" s="99">
        <v>14494243.3043213</v>
      </c>
      <c r="AZ1094" s="99">
        <v>3603714.4843444801</v>
      </c>
      <c r="BA1094" s="99">
        <v>0</v>
      </c>
      <c r="BB1094" s="99">
        <v>11738773.6296387</v>
      </c>
      <c r="BC1094" s="99">
        <v>2685717.5382995601</v>
      </c>
      <c r="BD1094" s="99">
        <v>0</v>
      </c>
      <c r="BE1094" s="99">
        <v>1130371.1168518099</v>
      </c>
      <c r="BF1094" s="99">
        <v>0</v>
      </c>
      <c r="BG1094" s="99">
        <v>28854024.6640625</v>
      </c>
      <c r="BH1094" s="99">
        <v>8179599.8207397498</v>
      </c>
      <c r="BI1094" s="99">
        <v>0</v>
      </c>
      <c r="BJ1094" s="99">
        <v>2222766.1494751</v>
      </c>
      <c r="BK1094" s="99">
        <v>1720330.87815857</v>
      </c>
      <c r="BL1094" s="99">
        <v>0</v>
      </c>
      <c r="BM1094" s="99">
        <v>0</v>
      </c>
      <c r="BN1094" s="99">
        <v>0</v>
      </c>
      <c r="BO1094" s="99">
        <v>0</v>
      </c>
      <c r="BP1094" s="99">
        <v>0</v>
      </c>
      <c r="BQ1094" s="99">
        <v>0</v>
      </c>
      <c r="BR1094" s="99">
        <v>4826390.3474121103</v>
      </c>
      <c r="BS1094" s="99">
        <v>1569648.1865387</v>
      </c>
      <c r="BT1094" s="99">
        <v>0</v>
      </c>
      <c r="BU1094" s="99">
        <v>2242640.9999694801</v>
      </c>
      <c r="BV1094" s="99">
        <v>1808094.4004821801</v>
      </c>
      <c r="BW1094" s="99">
        <v>0</v>
      </c>
      <c r="BX1094" s="99">
        <v>234899.72915077201</v>
      </c>
      <c r="BY1094" s="99">
        <v>0</v>
      </c>
      <c r="BZ1094" s="99">
        <v>0</v>
      </c>
      <c r="CA1094" s="99">
        <v>70668.795992851301</v>
      </c>
      <c r="CB1094" s="99">
        <v>3358043.9281310998</v>
      </c>
      <c r="CC1094" s="99">
        <v>32382002.176269501</v>
      </c>
      <c r="CD1094" s="99">
        <v>10383163.106445299</v>
      </c>
      <c r="CE1094" s="99">
        <v>1246.45110189915</v>
      </c>
      <c r="CF1094" s="99">
        <v>133584.38823700001</v>
      </c>
      <c r="CG1094" s="99">
        <v>1145743.24438477</v>
      </c>
      <c r="CH1094" s="99">
        <v>0</v>
      </c>
      <c r="CI1094" s="99">
        <v>71911.321825027495</v>
      </c>
      <c r="CJ1094" s="99">
        <v>3491176.4789733901</v>
      </c>
      <c r="CK1094" s="99">
        <v>33519991.615478501</v>
      </c>
      <c r="CL1094" s="99">
        <v>10627248.0697021</v>
      </c>
      <c r="CM1094" s="203">
        <f t="shared" si="51"/>
        <v>100915.69017934799</v>
      </c>
      <c r="CN1094" s="203">
        <f t="shared" si="52"/>
        <v>12953240.67562866</v>
      </c>
      <c r="CO1094" s="203">
        <f t="shared" si="53"/>
        <v>62374016.279541001</v>
      </c>
      <c r="CP1094" s="99">
        <v>10627248.0697021</v>
      </c>
      <c r="CQ1094" s="99">
        <v>0</v>
      </c>
      <c r="CR1094" s="99">
        <v>0</v>
      </c>
      <c r="CS1094" s="99">
        <v>0</v>
      </c>
      <c r="CT1094" s="99">
        <v>0</v>
      </c>
    </row>
    <row r="1095" spans="1:98">
      <c r="A1095" s="98" t="s">
        <v>69</v>
      </c>
      <c r="B1095" s="100">
        <v>42522</v>
      </c>
      <c r="C1095" s="99">
        <v>63075.337823867798</v>
      </c>
      <c r="D1095" s="99">
        <v>0</v>
      </c>
      <c r="E1095" s="99">
        <v>7430.69471889734</v>
      </c>
      <c r="F1095" s="99">
        <v>6248.0480123758298</v>
      </c>
      <c r="G1095" s="99">
        <v>1255.07342292368</v>
      </c>
      <c r="H1095" s="99">
        <v>0</v>
      </c>
      <c r="I1095" s="99">
        <v>0</v>
      </c>
      <c r="J1095" s="99">
        <v>28813.934265852</v>
      </c>
      <c r="K1095" s="99">
        <v>3.9284322723106002</v>
      </c>
      <c r="L1095" s="99">
        <v>81.837165731005399</v>
      </c>
      <c r="M1095" s="99">
        <v>33188.748242855101</v>
      </c>
      <c r="N1095" s="99">
        <v>3421.30434545875</v>
      </c>
      <c r="O1095" s="99">
        <v>0</v>
      </c>
      <c r="P1095" s="99">
        <v>30318.204928636598</v>
      </c>
      <c r="Q1095" s="99">
        <v>3531.4301895797298</v>
      </c>
      <c r="R1095" s="99">
        <v>0</v>
      </c>
      <c r="S1095" s="99">
        <v>1251.32253047824</v>
      </c>
      <c r="T1095" s="99">
        <v>0</v>
      </c>
      <c r="U1095" s="99">
        <v>28817.634208440799</v>
      </c>
      <c r="V1095" s="99">
        <v>2892718.9885559101</v>
      </c>
      <c r="W1095" s="99">
        <v>0</v>
      </c>
      <c r="X1095" s="99">
        <v>437569.29224777198</v>
      </c>
      <c r="Y1095" s="99">
        <v>351034.20924377401</v>
      </c>
      <c r="Z1095" s="99">
        <v>133499.352773666</v>
      </c>
      <c r="AA1095" s="99">
        <v>0</v>
      </c>
      <c r="AB1095" s="99">
        <v>0</v>
      </c>
      <c r="AC1095" s="99">
        <v>9406208.4332275409</v>
      </c>
      <c r="AD1095" s="99">
        <v>294.88647831976402</v>
      </c>
      <c r="AE1095" s="99">
        <v>7682.1449866890898</v>
      </c>
      <c r="AF1095" s="99">
        <v>1449745.10067749</v>
      </c>
      <c r="AG1095" s="99">
        <v>391996.46429061901</v>
      </c>
      <c r="AH1095" s="99">
        <v>0</v>
      </c>
      <c r="AI1095" s="99">
        <v>1209106.5138244601</v>
      </c>
      <c r="AJ1095" s="99">
        <v>297342.17152404803</v>
      </c>
      <c r="AK1095" s="99">
        <v>0</v>
      </c>
      <c r="AL1095" s="99">
        <v>133716.11475753799</v>
      </c>
      <c r="AM1095" s="99">
        <v>0</v>
      </c>
      <c r="AN1095" s="99">
        <v>9390660.2545165997</v>
      </c>
      <c r="AO1095" s="99">
        <v>28670632.3596191</v>
      </c>
      <c r="AP1095" s="99">
        <v>0</v>
      </c>
      <c r="AQ1095" s="99">
        <v>3724674.5223999</v>
      </c>
      <c r="AR1095" s="99">
        <v>2956586.7479248</v>
      </c>
      <c r="AS1095" s="99">
        <v>1142466.08439636</v>
      </c>
      <c r="AT1095" s="99">
        <v>0</v>
      </c>
      <c r="AU1095" s="99">
        <v>0</v>
      </c>
      <c r="AV1095" s="99">
        <v>28889845.684570301</v>
      </c>
      <c r="AW1095" s="99">
        <v>992.81153430789698</v>
      </c>
      <c r="AX1095" s="99">
        <v>45390.639778614001</v>
      </c>
      <c r="AY1095" s="99">
        <v>14457958.879882799</v>
      </c>
      <c r="AZ1095" s="99">
        <v>3570346.4395141602</v>
      </c>
      <c r="BA1095" s="99">
        <v>0</v>
      </c>
      <c r="BB1095" s="99">
        <v>11856847.4064941</v>
      </c>
      <c r="BC1095" s="99">
        <v>2725117.1405334501</v>
      </c>
      <c r="BD1095" s="99">
        <v>0</v>
      </c>
      <c r="BE1095" s="99">
        <v>1147336.8081664999</v>
      </c>
      <c r="BF1095" s="99">
        <v>0</v>
      </c>
      <c r="BG1095" s="99">
        <v>28876929.386474598</v>
      </c>
      <c r="BH1095" s="99">
        <v>8200799.7093505897</v>
      </c>
      <c r="BI1095" s="99">
        <v>0</v>
      </c>
      <c r="BJ1095" s="99">
        <v>2191707.6308593801</v>
      </c>
      <c r="BK1095" s="99">
        <v>1704003.30455017</v>
      </c>
      <c r="BL1095" s="99">
        <v>0</v>
      </c>
      <c r="BM1095" s="99">
        <v>0</v>
      </c>
      <c r="BN1095" s="99">
        <v>0</v>
      </c>
      <c r="BO1095" s="99">
        <v>0</v>
      </c>
      <c r="BP1095" s="99">
        <v>0</v>
      </c>
      <c r="BQ1095" s="99">
        <v>0</v>
      </c>
      <c r="BR1095" s="99">
        <v>4833036.7030029297</v>
      </c>
      <c r="BS1095" s="99">
        <v>1547033.07427979</v>
      </c>
      <c r="BT1095" s="99">
        <v>0</v>
      </c>
      <c r="BU1095" s="99">
        <v>2305086.1699829102</v>
      </c>
      <c r="BV1095" s="99">
        <v>1803860.8964386</v>
      </c>
      <c r="BW1095" s="99">
        <v>0</v>
      </c>
      <c r="BX1095" s="99">
        <v>242631.42912674</v>
      </c>
      <c r="BY1095" s="99">
        <v>0</v>
      </c>
      <c r="BZ1095" s="99">
        <v>0</v>
      </c>
      <c r="CA1095" s="99">
        <v>70526.711968421907</v>
      </c>
      <c r="CB1095" s="99">
        <v>3330374.5566101102</v>
      </c>
      <c r="CC1095" s="99">
        <v>32414672.599609401</v>
      </c>
      <c r="CD1095" s="99">
        <v>10436692.681762701</v>
      </c>
      <c r="CE1095" s="99">
        <v>1252.29937972128</v>
      </c>
      <c r="CF1095" s="99">
        <v>132991.65961646999</v>
      </c>
      <c r="CG1095" s="99">
        <v>1141984.80799866</v>
      </c>
      <c r="CH1095" s="99">
        <v>0</v>
      </c>
      <c r="CI1095" s="99">
        <v>71781.174466133103</v>
      </c>
      <c r="CJ1095" s="99">
        <v>3463767.3492736798</v>
      </c>
      <c r="CK1095" s="99">
        <v>33558886.100097701</v>
      </c>
      <c r="CL1095" s="99">
        <v>10642469.503051801</v>
      </c>
      <c r="CM1095" s="203">
        <f t="shared" si="51"/>
        <v>100598.8086745739</v>
      </c>
      <c r="CN1095" s="203">
        <f t="shared" si="52"/>
        <v>12854427.603790279</v>
      </c>
      <c r="CO1095" s="203">
        <f t="shared" si="53"/>
        <v>62435815.486572295</v>
      </c>
      <c r="CP1095" s="99">
        <v>10642469.503051801</v>
      </c>
      <c r="CQ1095" s="99">
        <v>0</v>
      </c>
      <c r="CR1095" s="99">
        <v>0</v>
      </c>
      <c r="CS1095" s="99">
        <v>0</v>
      </c>
      <c r="CT1095" s="99">
        <v>0</v>
      </c>
    </row>
    <row r="1096" spans="1:98">
      <c r="A1096" s="98" t="s">
        <v>69</v>
      </c>
      <c r="B1096" s="100">
        <v>42614</v>
      </c>
      <c r="C1096" s="99">
        <v>62900.258381843603</v>
      </c>
      <c r="D1096" s="99">
        <v>0</v>
      </c>
      <c r="E1096" s="99">
        <v>7230.5738602280599</v>
      </c>
      <c r="F1096" s="99">
        <v>6098.7044729590398</v>
      </c>
      <c r="G1096" s="99">
        <v>1289.2323918044599</v>
      </c>
      <c r="H1096" s="99">
        <v>0</v>
      </c>
      <c r="I1096" s="99">
        <v>0</v>
      </c>
      <c r="J1096" s="99">
        <v>28612.008764743801</v>
      </c>
      <c r="K1096" s="99">
        <v>3.7091181342548198</v>
      </c>
      <c r="L1096" s="99">
        <v>78.952180981636005</v>
      </c>
      <c r="M1096" s="99">
        <v>33070.291293144197</v>
      </c>
      <c r="N1096" s="99">
        <v>3359.4703829586501</v>
      </c>
      <c r="O1096" s="99">
        <v>0</v>
      </c>
      <c r="P1096" s="99">
        <v>30172.8918318748</v>
      </c>
      <c r="Q1096" s="99">
        <v>3494.3177304863898</v>
      </c>
      <c r="R1096" s="99">
        <v>0</v>
      </c>
      <c r="S1096" s="99">
        <v>1285.68172807992</v>
      </c>
      <c r="T1096" s="99">
        <v>0</v>
      </c>
      <c r="U1096" s="99">
        <v>28613.673164367701</v>
      </c>
      <c r="V1096" s="99">
        <v>2893442.7054443401</v>
      </c>
      <c r="W1096" s="99">
        <v>0</v>
      </c>
      <c r="X1096" s="99">
        <v>419660.57653045701</v>
      </c>
      <c r="Y1096" s="99">
        <v>335176.31414794899</v>
      </c>
      <c r="Z1096" s="99">
        <v>132712.560640335</v>
      </c>
      <c r="AA1096" s="99">
        <v>0</v>
      </c>
      <c r="AB1096" s="99">
        <v>0</v>
      </c>
      <c r="AC1096" s="99">
        <v>9316297.1713867206</v>
      </c>
      <c r="AD1096" s="99">
        <v>310.29342595115298</v>
      </c>
      <c r="AE1096" s="99">
        <v>6842.8813855052003</v>
      </c>
      <c r="AF1096" s="99">
        <v>1432180.8400268599</v>
      </c>
      <c r="AG1096" s="99">
        <v>384552.71419906599</v>
      </c>
      <c r="AH1096" s="99">
        <v>0</v>
      </c>
      <c r="AI1096" s="99">
        <v>1184189.3041229199</v>
      </c>
      <c r="AJ1096" s="99">
        <v>296169.041873932</v>
      </c>
      <c r="AK1096" s="99">
        <v>0</v>
      </c>
      <c r="AL1096" s="99">
        <v>132394.87428093</v>
      </c>
      <c r="AM1096" s="99">
        <v>0</v>
      </c>
      <c r="AN1096" s="99">
        <v>9319327.8616943397</v>
      </c>
      <c r="AO1096" s="99">
        <v>28829743.2958984</v>
      </c>
      <c r="AP1096" s="99">
        <v>0</v>
      </c>
      <c r="AQ1096" s="99">
        <v>3626505.1537170401</v>
      </c>
      <c r="AR1096" s="99">
        <v>2878635.5757141099</v>
      </c>
      <c r="AS1096" s="99">
        <v>1142677.8696746801</v>
      </c>
      <c r="AT1096" s="99">
        <v>0</v>
      </c>
      <c r="AU1096" s="99">
        <v>0</v>
      </c>
      <c r="AV1096" s="99">
        <v>28808842.424560498</v>
      </c>
      <c r="AW1096" s="99">
        <v>1048.9538852870501</v>
      </c>
      <c r="AX1096" s="99">
        <v>55322.545531749704</v>
      </c>
      <c r="AY1096" s="99">
        <v>14369777.506958</v>
      </c>
      <c r="AZ1096" s="99">
        <v>3526791.0121459998</v>
      </c>
      <c r="BA1096" s="99">
        <v>0</v>
      </c>
      <c r="BB1096" s="99">
        <v>11662388.5224609</v>
      </c>
      <c r="BC1096" s="99">
        <v>2753940.8961486798</v>
      </c>
      <c r="BD1096" s="99">
        <v>0</v>
      </c>
      <c r="BE1096" s="99">
        <v>1137448.67724609</v>
      </c>
      <c r="BF1096" s="99">
        <v>0</v>
      </c>
      <c r="BG1096" s="99">
        <v>28889537.3127441</v>
      </c>
      <c r="BH1096" s="99">
        <v>8120827.9299316397</v>
      </c>
      <c r="BI1096" s="99">
        <v>0</v>
      </c>
      <c r="BJ1096" s="99">
        <v>2143745.9108581501</v>
      </c>
      <c r="BK1096" s="99">
        <v>1677031.9842071501</v>
      </c>
      <c r="BL1096" s="99">
        <v>0</v>
      </c>
      <c r="BM1096" s="99">
        <v>0</v>
      </c>
      <c r="BN1096" s="99">
        <v>0</v>
      </c>
      <c r="BO1096" s="99">
        <v>0</v>
      </c>
      <c r="BP1096" s="99">
        <v>0</v>
      </c>
      <c r="BQ1096" s="99">
        <v>0</v>
      </c>
      <c r="BR1096" s="99">
        <v>4799611.5123290997</v>
      </c>
      <c r="BS1096" s="99">
        <v>1524010.14208984</v>
      </c>
      <c r="BT1096" s="99">
        <v>0</v>
      </c>
      <c r="BU1096" s="99">
        <v>1959517.5699920701</v>
      </c>
      <c r="BV1096" s="99">
        <v>1808860.1467742899</v>
      </c>
      <c r="BW1096" s="99">
        <v>0</v>
      </c>
      <c r="BX1096" s="99">
        <v>205328.35929489101</v>
      </c>
      <c r="BY1096" s="99">
        <v>0</v>
      </c>
      <c r="BZ1096" s="99">
        <v>0</v>
      </c>
      <c r="CA1096" s="99">
        <v>70137.110944747896</v>
      </c>
      <c r="CB1096" s="99">
        <v>3313628.6448059101</v>
      </c>
      <c r="CC1096" s="99">
        <v>32485775.9213867</v>
      </c>
      <c r="CD1096" s="99">
        <v>10266764.8658447</v>
      </c>
      <c r="CE1096" s="99">
        <v>1292.86430774629</v>
      </c>
      <c r="CF1096" s="99">
        <v>132935.81859779399</v>
      </c>
      <c r="CG1096" s="99">
        <v>1143241.80815125</v>
      </c>
      <c r="CH1096" s="99">
        <v>0</v>
      </c>
      <c r="CI1096" s="99">
        <v>71429.281990051299</v>
      </c>
      <c r="CJ1096" s="99">
        <v>3445256.6823120099</v>
      </c>
      <c r="CK1096" s="99">
        <v>33619566.180175804</v>
      </c>
      <c r="CL1096" s="99">
        <v>10486401.2418213</v>
      </c>
      <c r="CM1096" s="203">
        <f t="shared" si="51"/>
        <v>100042.955154419</v>
      </c>
      <c r="CN1096" s="203">
        <f t="shared" si="52"/>
        <v>12764584.54400635</v>
      </c>
      <c r="CO1096" s="203">
        <f t="shared" si="53"/>
        <v>62509103.492919907</v>
      </c>
      <c r="CP1096" s="99">
        <v>10486401.2418213</v>
      </c>
      <c r="CQ1096" s="99">
        <v>0</v>
      </c>
      <c r="CR1096" s="99">
        <v>0</v>
      </c>
      <c r="CS1096" s="99">
        <v>0</v>
      </c>
      <c r="CT1096" s="99">
        <v>0</v>
      </c>
    </row>
    <row r="1097" spans="1:98">
      <c r="A1097" s="98" t="s">
        <v>69</v>
      </c>
      <c r="B1097" s="100">
        <v>42705</v>
      </c>
      <c r="C1097" s="99">
        <v>62732.543751239798</v>
      </c>
      <c r="D1097" s="99">
        <v>0</v>
      </c>
      <c r="E1097" s="99">
        <v>7081.4447134137199</v>
      </c>
      <c r="F1097" s="99">
        <v>5982.0881519913701</v>
      </c>
      <c r="G1097" s="99">
        <v>1292.03740151227</v>
      </c>
      <c r="H1097" s="99">
        <v>0</v>
      </c>
      <c r="I1097" s="99">
        <v>0</v>
      </c>
      <c r="J1097" s="99">
        <v>28522.238838672602</v>
      </c>
      <c r="K1097" s="99">
        <v>4.11021358176367</v>
      </c>
      <c r="L1097" s="99">
        <v>79.388311379589098</v>
      </c>
      <c r="M1097" s="99">
        <v>33084.153514862097</v>
      </c>
      <c r="N1097" s="99">
        <v>3307.1396909058099</v>
      </c>
      <c r="O1097" s="99">
        <v>0</v>
      </c>
      <c r="P1097" s="99">
        <v>29996.8734548092</v>
      </c>
      <c r="Q1097" s="99">
        <v>3480.9277742505101</v>
      </c>
      <c r="R1097" s="99">
        <v>0</v>
      </c>
      <c r="S1097" s="99">
        <v>1281.4533759206499</v>
      </c>
      <c r="T1097" s="99">
        <v>0</v>
      </c>
      <c r="U1097" s="99">
        <v>28528.859832763701</v>
      </c>
      <c r="V1097" s="99">
        <v>2863276.5251770001</v>
      </c>
      <c r="W1097" s="99">
        <v>0</v>
      </c>
      <c r="X1097" s="99">
        <v>410261.18410491903</v>
      </c>
      <c r="Y1097" s="99">
        <v>330251.580104828</v>
      </c>
      <c r="Z1097" s="99">
        <v>131072.99917602501</v>
      </c>
      <c r="AA1097" s="99">
        <v>0</v>
      </c>
      <c r="AB1097" s="99">
        <v>0</v>
      </c>
      <c r="AC1097" s="99">
        <v>9257866.9931640606</v>
      </c>
      <c r="AD1097" s="99">
        <v>307.26465571671702</v>
      </c>
      <c r="AE1097" s="99">
        <v>6572.3767383098602</v>
      </c>
      <c r="AF1097" s="99">
        <v>1419869.6034393299</v>
      </c>
      <c r="AG1097" s="99">
        <v>378426.38405609102</v>
      </c>
      <c r="AH1097" s="99">
        <v>0</v>
      </c>
      <c r="AI1097" s="99">
        <v>1166919.9396820101</v>
      </c>
      <c r="AJ1097" s="99">
        <v>298459.49188995402</v>
      </c>
      <c r="AK1097" s="99">
        <v>0</v>
      </c>
      <c r="AL1097" s="99">
        <v>129870.515158653</v>
      </c>
      <c r="AM1097" s="99">
        <v>0</v>
      </c>
      <c r="AN1097" s="99">
        <v>9264091.88989258</v>
      </c>
      <c r="AO1097" s="99">
        <v>28755662.391845699</v>
      </c>
      <c r="AP1097" s="99">
        <v>0</v>
      </c>
      <c r="AQ1097" s="99">
        <v>3547924.85479736</v>
      </c>
      <c r="AR1097" s="99">
        <v>2814927.2107849098</v>
      </c>
      <c r="AS1097" s="99">
        <v>1136277.2928772001</v>
      </c>
      <c r="AT1097" s="99">
        <v>0</v>
      </c>
      <c r="AU1097" s="99">
        <v>0</v>
      </c>
      <c r="AV1097" s="99">
        <v>28821216.427002002</v>
      </c>
      <c r="AW1097" s="99">
        <v>1045.1978969126901</v>
      </c>
      <c r="AX1097" s="99">
        <v>57981.885559558898</v>
      </c>
      <c r="AY1097" s="99">
        <v>14324892.1906738</v>
      </c>
      <c r="AZ1097" s="99">
        <v>3499019.9140319801</v>
      </c>
      <c r="BA1097" s="99">
        <v>0</v>
      </c>
      <c r="BB1097" s="99">
        <v>11616303.990112299</v>
      </c>
      <c r="BC1097" s="99">
        <v>2767354.12817383</v>
      </c>
      <c r="BD1097" s="99">
        <v>0</v>
      </c>
      <c r="BE1097" s="99">
        <v>1128224.6195068399</v>
      </c>
      <c r="BF1097" s="99">
        <v>0</v>
      </c>
      <c r="BG1097" s="99">
        <v>28915902.9538574</v>
      </c>
      <c r="BH1097" s="99">
        <v>8147923.2608032199</v>
      </c>
      <c r="BI1097" s="99">
        <v>0</v>
      </c>
      <c r="BJ1097" s="99">
        <v>2112055.6016845698</v>
      </c>
      <c r="BK1097" s="99">
        <v>1651648.6921691899</v>
      </c>
      <c r="BL1097" s="99">
        <v>0</v>
      </c>
      <c r="BM1097" s="99">
        <v>0</v>
      </c>
      <c r="BN1097" s="99">
        <v>0</v>
      </c>
      <c r="BO1097" s="99">
        <v>0</v>
      </c>
      <c r="BP1097" s="99">
        <v>0</v>
      </c>
      <c r="BQ1097" s="99">
        <v>0</v>
      </c>
      <c r="BR1097" s="99">
        <v>4784645.3429565402</v>
      </c>
      <c r="BS1097" s="99">
        <v>1502258.3452453599</v>
      </c>
      <c r="BT1097" s="99">
        <v>0</v>
      </c>
      <c r="BU1097" s="99">
        <v>2190663.2699890099</v>
      </c>
      <c r="BV1097" s="99">
        <v>1815831.8588409401</v>
      </c>
      <c r="BW1097" s="99">
        <v>0</v>
      </c>
      <c r="BX1097" s="99">
        <v>224950.07919502299</v>
      </c>
      <c r="BY1097" s="99">
        <v>0</v>
      </c>
      <c r="BZ1097" s="99">
        <v>0</v>
      </c>
      <c r="CA1097" s="99">
        <v>69822.085850715594</v>
      </c>
      <c r="CB1097" s="99">
        <v>3276011.30712891</v>
      </c>
      <c r="CC1097" s="99">
        <v>32334272.3757324</v>
      </c>
      <c r="CD1097" s="99">
        <v>10231041.630248999</v>
      </c>
      <c r="CE1097" s="99">
        <v>1292.4745361805001</v>
      </c>
      <c r="CF1097" s="99">
        <v>131112.45537376401</v>
      </c>
      <c r="CG1097" s="99">
        <v>1138451.2477569601</v>
      </c>
      <c r="CH1097" s="99">
        <v>0</v>
      </c>
      <c r="CI1097" s="99">
        <v>71117.262119293198</v>
      </c>
      <c r="CJ1097" s="99">
        <v>3407626.7171935998</v>
      </c>
      <c r="CK1097" s="99">
        <v>33480153.473144501</v>
      </c>
      <c r="CL1097" s="99">
        <v>10475620.213867201</v>
      </c>
      <c r="CM1097" s="203">
        <f t="shared" si="51"/>
        <v>99646.121952056899</v>
      </c>
      <c r="CN1097" s="203">
        <f t="shared" si="52"/>
        <v>12671718.60708618</v>
      </c>
      <c r="CO1097" s="203">
        <f t="shared" si="53"/>
        <v>62396056.427001901</v>
      </c>
      <c r="CP1097" s="99">
        <v>10475620.213867201</v>
      </c>
      <c r="CQ1097" s="99">
        <v>0</v>
      </c>
      <c r="CR1097" s="99">
        <v>0</v>
      </c>
      <c r="CS1097" s="99">
        <v>0</v>
      </c>
      <c r="CT1097" s="99">
        <v>0</v>
      </c>
    </row>
    <row r="1098" spans="1:98">
      <c r="A1098" s="98" t="s">
        <v>69</v>
      </c>
      <c r="B1098" s="100">
        <v>42795</v>
      </c>
      <c r="C1098" s="99">
        <v>63311.655444622003</v>
      </c>
      <c r="D1098" s="99">
        <v>0</v>
      </c>
      <c r="E1098" s="99">
        <v>6918.2912833690598</v>
      </c>
      <c r="F1098" s="99">
        <v>5839.4742776155499</v>
      </c>
      <c r="G1098" s="99">
        <v>1291.0659165084401</v>
      </c>
      <c r="H1098" s="99">
        <v>0</v>
      </c>
      <c r="I1098" s="99">
        <v>0</v>
      </c>
      <c r="J1098" s="99">
        <v>28388.771552801099</v>
      </c>
      <c r="K1098" s="99">
        <v>3.2064299716730602</v>
      </c>
      <c r="L1098" s="99">
        <v>58.567484429106102</v>
      </c>
      <c r="M1098" s="99">
        <v>33327.162268638604</v>
      </c>
      <c r="N1098" s="99">
        <v>3272.6192585229901</v>
      </c>
      <c r="O1098" s="99">
        <v>0</v>
      </c>
      <c r="P1098" s="99">
        <v>29914.857348442099</v>
      </c>
      <c r="Q1098" s="99">
        <v>3453.5961591005298</v>
      </c>
      <c r="R1098" s="99">
        <v>0</v>
      </c>
      <c r="S1098" s="99">
        <v>1291.6013415902901</v>
      </c>
      <c r="T1098" s="99">
        <v>0</v>
      </c>
      <c r="U1098" s="99">
        <v>28392.246013879801</v>
      </c>
      <c r="V1098" s="99">
        <v>2899008.5651245099</v>
      </c>
      <c r="W1098" s="99">
        <v>0</v>
      </c>
      <c r="X1098" s="99">
        <v>394835.33055877697</v>
      </c>
      <c r="Y1098" s="99">
        <v>317515.81199264497</v>
      </c>
      <c r="Z1098" s="99">
        <v>131022.907639503</v>
      </c>
      <c r="AA1098" s="99">
        <v>0</v>
      </c>
      <c r="AB1098" s="99">
        <v>0</v>
      </c>
      <c r="AC1098" s="99">
        <v>9281869.8212890606</v>
      </c>
      <c r="AD1098" s="99">
        <v>241.73748171701999</v>
      </c>
      <c r="AE1098" s="99">
        <v>4377.41166311502</v>
      </c>
      <c r="AF1098" s="99">
        <v>1439279.5158081099</v>
      </c>
      <c r="AG1098" s="99">
        <v>371574.003673553</v>
      </c>
      <c r="AH1098" s="99">
        <v>0</v>
      </c>
      <c r="AI1098" s="99">
        <v>1196999.8788604699</v>
      </c>
      <c r="AJ1098" s="99">
        <v>297876.03953933698</v>
      </c>
      <c r="AK1098" s="99">
        <v>0</v>
      </c>
      <c r="AL1098" s="99">
        <v>130978.449166298</v>
      </c>
      <c r="AM1098" s="99">
        <v>0</v>
      </c>
      <c r="AN1098" s="99">
        <v>9267397.6383056603</v>
      </c>
      <c r="AO1098" s="99">
        <v>29291327.40625</v>
      </c>
      <c r="AP1098" s="99">
        <v>0</v>
      </c>
      <c r="AQ1098" s="99">
        <v>3402402.2163696298</v>
      </c>
      <c r="AR1098" s="99">
        <v>2691693.1276550302</v>
      </c>
      <c r="AS1098" s="99">
        <v>1132947.6204834001</v>
      </c>
      <c r="AT1098" s="99">
        <v>0</v>
      </c>
      <c r="AU1098" s="99">
        <v>0</v>
      </c>
      <c r="AV1098" s="99">
        <v>28913648.909667999</v>
      </c>
      <c r="AW1098" s="99">
        <v>822.48837668448698</v>
      </c>
      <c r="AX1098" s="99">
        <v>37691.181684493997</v>
      </c>
      <c r="AY1098" s="99">
        <v>14612701.5352783</v>
      </c>
      <c r="AZ1098" s="99">
        <v>3459012.4719543499</v>
      </c>
      <c r="BA1098" s="99">
        <v>0</v>
      </c>
      <c r="BB1098" s="99">
        <v>11997411.0944824</v>
      </c>
      <c r="BC1098" s="99">
        <v>2766922.3536071801</v>
      </c>
      <c r="BD1098" s="99">
        <v>0</v>
      </c>
      <c r="BE1098" s="99">
        <v>1136896.3266906701</v>
      </c>
      <c r="BF1098" s="99">
        <v>0</v>
      </c>
      <c r="BG1098" s="99">
        <v>28927914.769775402</v>
      </c>
      <c r="BH1098" s="99">
        <v>8368020.7936401404</v>
      </c>
      <c r="BI1098" s="99">
        <v>0</v>
      </c>
      <c r="BJ1098" s="99">
        <v>2051111.13066101</v>
      </c>
      <c r="BK1098" s="99">
        <v>1600104.6348877</v>
      </c>
      <c r="BL1098" s="99">
        <v>0</v>
      </c>
      <c r="BM1098" s="99">
        <v>0</v>
      </c>
      <c r="BN1098" s="99">
        <v>0</v>
      </c>
      <c r="BO1098" s="99">
        <v>0</v>
      </c>
      <c r="BP1098" s="99">
        <v>0</v>
      </c>
      <c r="BQ1098" s="99">
        <v>0</v>
      </c>
      <c r="BR1098" s="99">
        <v>4901571.43286133</v>
      </c>
      <c r="BS1098" s="99">
        <v>1475593.5383605999</v>
      </c>
      <c r="BT1098" s="99">
        <v>0</v>
      </c>
      <c r="BU1098" s="99">
        <v>2219246.7399597201</v>
      </c>
      <c r="BV1098" s="99">
        <v>1812724.7750244101</v>
      </c>
      <c r="BW1098" s="99">
        <v>0</v>
      </c>
      <c r="BX1098" s="99">
        <v>234727.32915878299</v>
      </c>
      <c r="BY1098" s="99">
        <v>0</v>
      </c>
      <c r="BZ1098" s="99">
        <v>0</v>
      </c>
      <c r="CA1098" s="99">
        <v>70185.070591926604</v>
      </c>
      <c r="CB1098" s="99">
        <v>3290423.2950134301</v>
      </c>
      <c r="CC1098" s="99">
        <v>32679790.003173798</v>
      </c>
      <c r="CD1098" s="99">
        <v>10395111.3505859</v>
      </c>
      <c r="CE1098" s="99">
        <v>1290.0547463297801</v>
      </c>
      <c r="CF1098" s="99">
        <v>130493.954821587</v>
      </c>
      <c r="CG1098" s="99">
        <v>1134464.8013305699</v>
      </c>
      <c r="CH1098" s="99">
        <v>0</v>
      </c>
      <c r="CI1098" s="99">
        <v>71470.889180183396</v>
      </c>
      <c r="CJ1098" s="99">
        <v>3421321.7108764602</v>
      </c>
      <c r="CK1098" s="99">
        <v>33809755.037109397</v>
      </c>
      <c r="CL1098" s="99">
        <v>10629046.9383545</v>
      </c>
      <c r="CM1098" s="203">
        <f t="shared" si="51"/>
        <v>99863.135194063201</v>
      </c>
      <c r="CN1098" s="203">
        <f t="shared" si="52"/>
        <v>12688719.349182121</v>
      </c>
      <c r="CO1098" s="203">
        <f t="shared" si="53"/>
        <v>62737669.806884795</v>
      </c>
      <c r="CP1098" s="99">
        <v>10629046.9383545</v>
      </c>
      <c r="CQ1098" s="99">
        <v>0</v>
      </c>
      <c r="CR1098" s="99">
        <v>0</v>
      </c>
      <c r="CS1098" s="99">
        <v>0</v>
      </c>
      <c r="CT1098" s="99">
        <v>0</v>
      </c>
    </row>
    <row r="1099" spans="1:98">
      <c r="A1099" s="98" t="s">
        <v>69</v>
      </c>
      <c r="B1099" s="100">
        <v>42887</v>
      </c>
      <c r="C1099" s="99">
        <v>62774.011448860198</v>
      </c>
      <c r="D1099" s="99">
        <v>0</v>
      </c>
      <c r="E1099" s="99">
        <v>6722.2927051782599</v>
      </c>
      <c r="F1099" s="99">
        <v>5676.2515447735796</v>
      </c>
      <c r="G1099" s="99">
        <v>1305.0780891925101</v>
      </c>
      <c r="H1099" s="99">
        <v>0</v>
      </c>
      <c r="I1099" s="99">
        <v>0</v>
      </c>
      <c r="J1099" s="99">
        <v>28212.261520624201</v>
      </c>
      <c r="K1099" s="99">
        <v>2.9849395761848401</v>
      </c>
      <c r="L1099" s="99">
        <v>67.076369789428995</v>
      </c>
      <c r="M1099" s="99">
        <v>33064.398951053598</v>
      </c>
      <c r="N1099" s="99">
        <v>3237.6008836627002</v>
      </c>
      <c r="O1099" s="99">
        <v>0</v>
      </c>
      <c r="P1099" s="99">
        <v>29726.668823003802</v>
      </c>
      <c r="Q1099" s="99">
        <v>3437.9225492775399</v>
      </c>
      <c r="R1099" s="99">
        <v>0</v>
      </c>
      <c r="S1099" s="99">
        <v>1302.7181898057499</v>
      </c>
      <c r="T1099" s="99">
        <v>0</v>
      </c>
      <c r="U1099" s="99">
        <v>28215.201302289999</v>
      </c>
      <c r="V1099" s="99">
        <v>2849593.3633727999</v>
      </c>
      <c r="W1099" s="99">
        <v>0</v>
      </c>
      <c r="X1099" s="99">
        <v>378097.89735794102</v>
      </c>
      <c r="Y1099" s="99">
        <v>301274.07551574701</v>
      </c>
      <c r="Z1099" s="99">
        <v>129220.51211357101</v>
      </c>
      <c r="AA1099" s="99">
        <v>0</v>
      </c>
      <c r="AB1099" s="99">
        <v>0</v>
      </c>
      <c r="AC1099" s="99">
        <v>9232271.2271728497</v>
      </c>
      <c r="AD1099" s="99">
        <v>222.582304755226</v>
      </c>
      <c r="AE1099" s="99">
        <v>4257.8676388263702</v>
      </c>
      <c r="AF1099" s="99">
        <v>1401546.8656005899</v>
      </c>
      <c r="AG1099" s="99">
        <v>360870.02085113502</v>
      </c>
      <c r="AH1099" s="99">
        <v>0</v>
      </c>
      <c r="AI1099" s="99">
        <v>1152391.4589386</v>
      </c>
      <c r="AJ1099" s="99">
        <v>290053.45072174101</v>
      </c>
      <c r="AK1099" s="99">
        <v>0</v>
      </c>
      <c r="AL1099" s="99">
        <v>128846.902788162</v>
      </c>
      <c r="AM1099" s="99">
        <v>0</v>
      </c>
      <c r="AN1099" s="99">
        <v>9238270.4670410194</v>
      </c>
      <c r="AO1099" s="99">
        <v>28944901.1708984</v>
      </c>
      <c r="AP1099" s="99">
        <v>0</v>
      </c>
      <c r="AQ1099" s="99">
        <v>3290459.2442016602</v>
      </c>
      <c r="AR1099" s="99">
        <v>2587157.1645813002</v>
      </c>
      <c r="AS1099" s="99">
        <v>1131507.11439514</v>
      </c>
      <c r="AT1099" s="99">
        <v>0</v>
      </c>
      <c r="AU1099" s="99">
        <v>0</v>
      </c>
      <c r="AV1099" s="99">
        <v>28913330.517578099</v>
      </c>
      <c r="AW1099" s="99">
        <v>764.17027954012201</v>
      </c>
      <c r="AX1099" s="99">
        <v>39518.392102241502</v>
      </c>
      <c r="AY1099" s="99">
        <v>14265025.720581099</v>
      </c>
      <c r="AZ1099" s="99">
        <v>3363646.5420227102</v>
      </c>
      <c r="BA1099" s="99">
        <v>0</v>
      </c>
      <c r="BB1099" s="99">
        <v>11579962.721313501</v>
      </c>
      <c r="BC1099" s="99">
        <v>2768586.6982727102</v>
      </c>
      <c r="BD1099" s="99">
        <v>0</v>
      </c>
      <c r="BE1099" s="99">
        <v>1122307.50361633</v>
      </c>
      <c r="BF1099" s="99">
        <v>0</v>
      </c>
      <c r="BG1099" s="99">
        <v>29106923.887939502</v>
      </c>
      <c r="BH1099" s="99">
        <v>8072544.9164428702</v>
      </c>
      <c r="BI1099" s="99">
        <v>0</v>
      </c>
      <c r="BJ1099" s="99">
        <v>2023970.9476928699</v>
      </c>
      <c r="BK1099" s="99">
        <v>1578562.4107665999</v>
      </c>
      <c r="BL1099" s="99">
        <v>0</v>
      </c>
      <c r="BM1099" s="99">
        <v>0</v>
      </c>
      <c r="BN1099" s="99">
        <v>0</v>
      </c>
      <c r="BO1099" s="99">
        <v>0</v>
      </c>
      <c r="BP1099" s="99">
        <v>0</v>
      </c>
      <c r="BQ1099" s="99">
        <v>0</v>
      </c>
      <c r="BR1099" s="99">
        <v>4800108.0509033203</v>
      </c>
      <c r="BS1099" s="99">
        <v>1435357.1140747101</v>
      </c>
      <c r="BT1099" s="99">
        <v>0</v>
      </c>
      <c r="BU1099" s="99">
        <v>2198362.3999633798</v>
      </c>
      <c r="BV1099" s="99">
        <v>1819676.56492615</v>
      </c>
      <c r="BW1099" s="99">
        <v>0</v>
      </c>
      <c r="BX1099" s="99">
        <v>236353.15914917001</v>
      </c>
      <c r="BY1099" s="99">
        <v>0</v>
      </c>
      <c r="BZ1099" s="99">
        <v>0</v>
      </c>
      <c r="CA1099" s="99">
        <v>69519.997351646394</v>
      </c>
      <c r="CB1099" s="99">
        <v>3230516.6701354999</v>
      </c>
      <c r="CC1099" s="99">
        <v>32261287.957031298</v>
      </c>
      <c r="CD1099" s="99">
        <v>10150288.592163101</v>
      </c>
      <c r="CE1099" s="99">
        <v>1300.8899216651901</v>
      </c>
      <c r="CF1099" s="99">
        <v>129474.29563999199</v>
      </c>
      <c r="CG1099" s="99">
        <v>1126256.6221618699</v>
      </c>
      <c r="CH1099" s="99">
        <v>0</v>
      </c>
      <c r="CI1099" s="99">
        <v>70823.302779197693</v>
      </c>
      <c r="CJ1099" s="99">
        <v>3361585.5726318401</v>
      </c>
      <c r="CK1099" s="99">
        <v>33402444.735595699</v>
      </c>
      <c r="CL1099" s="99">
        <v>10355146.737304701</v>
      </c>
      <c r="CM1099" s="203">
        <f t="shared" si="51"/>
        <v>99038.504081487685</v>
      </c>
      <c r="CN1099" s="203">
        <f t="shared" si="52"/>
        <v>12599856.039672859</v>
      </c>
      <c r="CO1099" s="203">
        <f t="shared" si="53"/>
        <v>62509368.623535201</v>
      </c>
      <c r="CP1099" s="99">
        <v>10355146.737304701</v>
      </c>
      <c r="CQ1099" s="99">
        <v>0</v>
      </c>
      <c r="CR1099" s="99">
        <v>0</v>
      </c>
      <c r="CS1099" s="99">
        <v>0</v>
      </c>
      <c r="CT1099" s="99">
        <v>0</v>
      </c>
    </row>
    <row r="1100" spans="1:98">
      <c r="A1100" s="98" t="s">
        <v>69</v>
      </c>
      <c r="B1100" s="100">
        <v>42979</v>
      </c>
      <c r="C1100" s="99">
        <v>63001.094823360399</v>
      </c>
      <c r="D1100" s="99">
        <v>0</v>
      </c>
      <c r="E1100" s="99">
        <v>6657.4311822056798</v>
      </c>
      <c r="F1100" s="99">
        <v>5629.4750884175301</v>
      </c>
      <c r="G1100" s="99">
        <v>1290.18127633631</v>
      </c>
      <c r="H1100" s="99">
        <v>0</v>
      </c>
      <c r="I1100" s="99">
        <v>0</v>
      </c>
      <c r="J1100" s="99">
        <v>28095.9764282703</v>
      </c>
      <c r="K1100" s="99">
        <v>2.7676717022259298</v>
      </c>
      <c r="L1100" s="99">
        <v>70.842986040748698</v>
      </c>
      <c r="M1100" s="99">
        <v>33148.751222610503</v>
      </c>
      <c r="N1100" s="99">
        <v>3197.4366158843</v>
      </c>
      <c r="O1100" s="99">
        <v>0</v>
      </c>
      <c r="P1100" s="99">
        <v>29848.1741044521</v>
      </c>
      <c r="Q1100" s="99">
        <v>3448.3658110797401</v>
      </c>
      <c r="R1100" s="99">
        <v>0</v>
      </c>
      <c r="S1100" s="99">
        <v>1287.44886125624</v>
      </c>
      <c r="T1100" s="99">
        <v>0</v>
      </c>
      <c r="U1100" s="99">
        <v>28095.553666830099</v>
      </c>
      <c r="V1100" s="99">
        <v>2841876.2144165002</v>
      </c>
      <c r="W1100" s="99">
        <v>0</v>
      </c>
      <c r="X1100" s="99">
        <v>369432.20946121198</v>
      </c>
      <c r="Y1100" s="99">
        <v>294939.44622039801</v>
      </c>
      <c r="Z1100" s="99">
        <v>126691.335469246</v>
      </c>
      <c r="AA1100" s="99">
        <v>0</v>
      </c>
      <c r="AB1100" s="99">
        <v>0</v>
      </c>
      <c r="AC1100" s="99">
        <v>9177997.7561035194</v>
      </c>
      <c r="AD1100" s="99">
        <v>237.17621733806999</v>
      </c>
      <c r="AE1100" s="99">
        <v>4394.5446617603302</v>
      </c>
      <c r="AF1100" s="99">
        <v>1395859.7796630899</v>
      </c>
      <c r="AG1100" s="99">
        <v>353478.26544952398</v>
      </c>
      <c r="AH1100" s="99">
        <v>0</v>
      </c>
      <c r="AI1100" s="99">
        <v>1156026.9866790799</v>
      </c>
      <c r="AJ1100" s="99">
        <v>290062.35880660999</v>
      </c>
      <c r="AK1100" s="99">
        <v>0</v>
      </c>
      <c r="AL1100" s="99">
        <v>126541.02143287699</v>
      </c>
      <c r="AM1100" s="99">
        <v>0</v>
      </c>
      <c r="AN1100" s="99">
        <v>9181976.2166747991</v>
      </c>
      <c r="AO1100" s="99">
        <v>29009983.958007801</v>
      </c>
      <c r="AP1100" s="99">
        <v>0</v>
      </c>
      <c r="AQ1100" s="99">
        <v>3207018.3613281301</v>
      </c>
      <c r="AR1100" s="99">
        <v>2537969.4486694299</v>
      </c>
      <c r="AS1100" s="99">
        <v>1109831.8922729499</v>
      </c>
      <c r="AT1100" s="99">
        <v>0</v>
      </c>
      <c r="AU1100" s="99">
        <v>0</v>
      </c>
      <c r="AV1100" s="99">
        <v>28863917.020019501</v>
      </c>
      <c r="AW1100" s="99">
        <v>815.93224988132704</v>
      </c>
      <c r="AX1100" s="99">
        <v>39640.643060684197</v>
      </c>
      <c r="AY1100" s="99">
        <v>14323203.267211899</v>
      </c>
      <c r="AZ1100" s="99">
        <v>3316294.1394348098</v>
      </c>
      <c r="BA1100" s="99">
        <v>0</v>
      </c>
      <c r="BB1100" s="99">
        <v>11695548.696411099</v>
      </c>
      <c r="BC1100" s="99">
        <v>2741580.9244079599</v>
      </c>
      <c r="BD1100" s="99">
        <v>0</v>
      </c>
      <c r="BE1100" s="99">
        <v>1106716.6820831301</v>
      </c>
      <c r="BF1100" s="99">
        <v>0</v>
      </c>
      <c r="BG1100" s="99">
        <v>28931109.481689502</v>
      </c>
      <c r="BH1100" s="99">
        <v>8174450.7019042997</v>
      </c>
      <c r="BI1100" s="99">
        <v>0</v>
      </c>
      <c r="BJ1100" s="99">
        <v>1991525.1340179399</v>
      </c>
      <c r="BK1100" s="99">
        <v>1553470.7952117899</v>
      </c>
      <c r="BL1100" s="99">
        <v>0</v>
      </c>
      <c r="BM1100" s="99">
        <v>0</v>
      </c>
      <c r="BN1100" s="99">
        <v>0</v>
      </c>
      <c r="BO1100" s="99">
        <v>0</v>
      </c>
      <c r="BP1100" s="99">
        <v>0</v>
      </c>
      <c r="BQ1100" s="99">
        <v>0</v>
      </c>
      <c r="BR1100" s="99">
        <v>4827030.3376464797</v>
      </c>
      <c r="BS1100" s="99">
        <v>1411212.5224762</v>
      </c>
      <c r="BT1100" s="99">
        <v>0</v>
      </c>
      <c r="BU1100" s="99">
        <v>1913099.3899841299</v>
      </c>
      <c r="BV1100" s="99">
        <v>1825339.9645690899</v>
      </c>
      <c r="BW1100" s="99">
        <v>0</v>
      </c>
      <c r="BX1100" s="99">
        <v>197675.929298401</v>
      </c>
      <c r="BY1100" s="99">
        <v>0</v>
      </c>
      <c r="BZ1100" s="99">
        <v>0</v>
      </c>
      <c r="CA1100" s="99">
        <v>69671.974164009094</v>
      </c>
      <c r="CB1100" s="99">
        <v>3206994.7299499498</v>
      </c>
      <c r="CC1100" s="99">
        <v>32173521.041503899</v>
      </c>
      <c r="CD1100" s="99">
        <v>10157592.364257799</v>
      </c>
      <c r="CE1100" s="99">
        <v>1295.4363830238599</v>
      </c>
      <c r="CF1100" s="99">
        <v>126982.470591545</v>
      </c>
      <c r="CG1100" s="99">
        <v>1111583.3089904799</v>
      </c>
      <c r="CH1100" s="99">
        <v>0</v>
      </c>
      <c r="CI1100" s="99">
        <v>70965.186250686602</v>
      </c>
      <c r="CJ1100" s="99">
        <v>3334724.3787841802</v>
      </c>
      <c r="CK1100" s="99">
        <v>33291100.712890599</v>
      </c>
      <c r="CL1100" s="99">
        <v>10378722.142456099</v>
      </c>
      <c r="CM1100" s="203">
        <f t="shared" si="51"/>
        <v>99060.739917516708</v>
      </c>
      <c r="CN1100" s="203">
        <f t="shared" si="52"/>
        <v>12516700.595458979</v>
      </c>
      <c r="CO1100" s="203">
        <f t="shared" si="53"/>
        <v>62222210.1945801</v>
      </c>
      <c r="CP1100" s="99">
        <v>10378722.142456099</v>
      </c>
      <c r="CQ1100" s="99">
        <v>0</v>
      </c>
      <c r="CR1100" s="99">
        <v>0</v>
      </c>
      <c r="CS1100" s="99">
        <v>0</v>
      </c>
      <c r="CT1100" s="99">
        <v>0</v>
      </c>
    </row>
    <row r="1101" spans="1:98">
      <c r="A1101" s="98" t="s">
        <v>69</v>
      </c>
      <c r="B1101" s="100">
        <v>43070</v>
      </c>
      <c r="C1101" s="99">
        <v>63188.739410877199</v>
      </c>
      <c r="D1101" s="99">
        <v>0</v>
      </c>
      <c r="E1101" s="99">
        <v>6529.3319917321196</v>
      </c>
      <c r="F1101" s="99">
        <v>5540.6463171243704</v>
      </c>
      <c r="G1101" s="99">
        <v>1295.71494115889</v>
      </c>
      <c r="H1101" s="99">
        <v>0</v>
      </c>
      <c r="I1101" s="99">
        <v>0</v>
      </c>
      <c r="J1101" s="99">
        <v>27645.443259477601</v>
      </c>
      <c r="K1101" s="99">
        <v>3.0647261491394602</v>
      </c>
      <c r="L1101" s="99">
        <v>64.488913876004503</v>
      </c>
      <c r="M1101" s="99">
        <v>33303.028201103203</v>
      </c>
      <c r="N1101" s="99">
        <v>3180.9983211457702</v>
      </c>
      <c r="O1101" s="99">
        <v>0</v>
      </c>
      <c r="P1101" s="99">
        <v>29858.892744064298</v>
      </c>
      <c r="Q1101" s="99">
        <v>3452.4611391425101</v>
      </c>
      <c r="R1101" s="99">
        <v>0</v>
      </c>
      <c r="S1101" s="99">
        <v>1287.0601974874701</v>
      </c>
      <c r="T1101" s="99">
        <v>0</v>
      </c>
      <c r="U1101" s="99">
        <v>27652.126679897301</v>
      </c>
      <c r="V1101" s="99">
        <v>2832745.1867370601</v>
      </c>
      <c r="W1101" s="99">
        <v>0</v>
      </c>
      <c r="X1101" s="99">
        <v>364254.72520446801</v>
      </c>
      <c r="Y1101" s="99">
        <v>293481.24386978103</v>
      </c>
      <c r="Z1101" s="99">
        <v>127735.655210495</v>
      </c>
      <c r="AA1101" s="99">
        <v>0</v>
      </c>
      <c r="AB1101" s="99">
        <v>0</v>
      </c>
      <c r="AC1101" s="99">
        <v>9121443.3066406306</v>
      </c>
      <c r="AD1101" s="99">
        <v>213.46322750858999</v>
      </c>
      <c r="AE1101" s="99">
        <v>3531.6124338209602</v>
      </c>
      <c r="AF1101" s="99">
        <v>1404512.04597473</v>
      </c>
      <c r="AG1101" s="99">
        <v>356524.46676635701</v>
      </c>
      <c r="AH1101" s="99">
        <v>0</v>
      </c>
      <c r="AI1101" s="99">
        <v>1141898.6023559601</v>
      </c>
      <c r="AJ1101" s="99">
        <v>289464.586170197</v>
      </c>
      <c r="AK1101" s="99">
        <v>0</v>
      </c>
      <c r="AL1101" s="99">
        <v>126787.21706008899</v>
      </c>
      <c r="AM1101" s="99">
        <v>0</v>
      </c>
      <c r="AN1101" s="99">
        <v>9128977.16943359</v>
      </c>
      <c r="AO1101" s="99">
        <v>29035768.299072299</v>
      </c>
      <c r="AP1101" s="99">
        <v>0</v>
      </c>
      <c r="AQ1101" s="99">
        <v>3195700.7126159701</v>
      </c>
      <c r="AR1101" s="99">
        <v>2555373.8072509798</v>
      </c>
      <c r="AS1101" s="99">
        <v>1115537.1336059601</v>
      </c>
      <c r="AT1101" s="99">
        <v>0</v>
      </c>
      <c r="AU1101" s="99">
        <v>0</v>
      </c>
      <c r="AV1101" s="99">
        <v>28837149.943603501</v>
      </c>
      <c r="AW1101" s="99">
        <v>736.22402902692602</v>
      </c>
      <c r="AX1101" s="99">
        <v>28821.351718902599</v>
      </c>
      <c r="AY1101" s="99">
        <v>14529270.291259799</v>
      </c>
      <c r="AZ1101" s="99">
        <v>3374983.0711669899</v>
      </c>
      <c r="BA1101" s="99">
        <v>0</v>
      </c>
      <c r="BB1101" s="99">
        <v>11513015.5441895</v>
      </c>
      <c r="BC1101" s="99">
        <v>2768160.2393493699</v>
      </c>
      <c r="BD1101" s="99">
        <v>0</v>
      </c>
      <c r="BE1101" s="99">
        <v>1110358.1842956501</v>
      </c>
      <c r="BF1101" s="99">
        <v>0</v>
      </c>
      <c r="BG1101" s="99">
        <v>28870197.9130859</v>
      </c>
      <c r="BH1101" s="99">
        <v>8261282.9522705097</v>
      </c>
      <c r="BI1101" s="99">
        <v>0</v>
      </c>
      <c r="BJ1101" s="99">
        <v>2008960.2810668901</v>
      </c>
      <c r="BK1101" s="99">
        <v>1577887.12115479</v>
      </c>
      <c r="BL1101" s="99">
        <v>0</v>
      </c>
      <c r="BM1101" s="99">
        <v>0</v>
      </c>
      <c r="BN1101" s="99">
        <v>0</v>
      </c>
      <c r="BO1101" s="99">
        <v>0</v>
      </c>
      <c r="BP1101" s="99">
        <v>0</v>
      </c>
      <c r="BQ1101" s="99">
        <v>0</v>
      </c>
      <c r="BR1101" s="99">
        <v>4894408.71728516</v>
      </c>
      <c r="BS1101" s="99">
        <v>1423502.3327178999</v>
      </c>
      <c r="BT1101" s="99">
        <v>0</v>
      </c>
      <c r="BU1101" s="99">
        <v>2143624.0019836398</v>
      </c>
      <c r="BV1101" s="99">
        <v>1846398.0046691899</v>
      </c>
      <c r="BW1101" s="99">
        <v>0</v>
      </c>
      <c r="BX1101" s="99">
        <v>220090.62728309599</v>
      </c>
      <c r="BY1101" s="99">
        <v>0</v>
      </c>
      <c r="BZ1101" s="99">
        <v>0</v>
      </c>
      <c r="CA1101" s="99">
        <v>69730.362997055097</v>
      </c>
      <c r="CB1101" s="99">
        <v>3200233.7636413602</v>
      </c>
      <c r="CC1101" s="99">
        <v>32250408.245605499</v>
      </c>
      <c r="CD1101" s="99">
        <v>10243760.5965576</v>
      </c>
      <c r="CE1101" s="99">
        <v>1295.5946443974999</v>
      </c>
      <c r="CF1101" s="99">
        <v>127781.119297028</v>
      </c>
      <c r="CG1101" s="99">
        <v>1118375.36837769</v>
      </c>
      <c r="CH1101" s="99">
        <v>0</v>
      </c>
      <c r="CI1101" s="99">
        <v>71030.136225700393</v>
      </c>
      <c r="CJ1101" s="99">
        <v>3326412.53161621</v>
      </c>
      <c r="CK1101" s="99">
        <v>33359981.446777299</v>
      </c>
      <c r="CL1101" s="99">
        <v>10471887.681640601</v>
      </c>
      <c r="CM1101" s="203">
        <f t="shared" si="51"/>
        <v>98682.262905597687</v>
      </c>
      <c r="CN1101" s="203">
        <f t="shared" si="52"/>
        <v>12455389.701049801</v>
      </c>
      <c r="CO1101" s="203">
        <f t="shared" si="53"/>
        <v>62230179.359863199</v>
      </c>
      <c r="CP1101" s="99">
        <v>10471887.681640601</v>
      </c>
      <c r="CQ1101" s="99">
        <v>0</v>
      </c>
      <c r="CR1101" s="99">
        <v>0</v>
      </c>
      <c r="CS1101" s="99">
        <v>0</v>
      </c>
      <c r="CT1101" s="99">
        <v>0</v>
      </c>
    </row>
    <row r="1102" spans="1:98">
      <c r="A1102" s="98" t="s">
        <v>69</v>
      </c>
      <c r="B1102" s="100">
        <v>43160</v>
      </c>
      <c r="C1102" s="99">
        <v>62770.2099871635</v>
      </c>
      <c r="D1102" s="99">
        <v>0</v>
      </c>
      <c r="E1102" s="99">
        <v>6413.3978615403203</v>
      </c>
      <c r="F1102" s="99">
        <v>5469.5089392066002</v>
      </c>
      <c r="G1102" s="99">
        <v>1317.0433182865399</v>
      </c>
      <c r="H1102" s="99">
        <v>0</v>
      </c>
      <c r="I1102" s="99">
        <v>0</v>
      </c>
      <c r="J1102" s="99">
        <v>27520.6876649857</v>
      </c>
      <c r="K1102" s="99">
        <v>2.1415174485009598</v>
      </c>
      <c r="L1102" s="99">
        <v>57.558180464431601</v>
      </c>
      <c r="M1102" s="99">
        <v>33083.094505786903</v>
      </c>
      <c r="N1102" s="99">
        <v>3172.7509774267701</v>
      </c>
      <c r="O1102" s="99">
        <v>0</v>
      </c>
      <c r="P1102" s="99">
        <v>29155.302581787098</v>
      </c>
      <c r="Q1102" s="99">
        <v>3462.7790534496298</v>
      </c>
      <c r="R1102" s="99">
        <v>0</v>
      </c>
      <c r="S1102" s="99">
        <v>1318.6347927302099</v>
      </c>
      <c r="T1102" s="99">
        <v>0</v>
      </c>
      <c r="U1102" s="99">
        <v>27523.119114399</v>
      </c>
      <c r="V1102" s="99">
        <v>2834290.2885131799</v>
      </c>
      <c r="W1102" s="99">
        <v>0</v>
      </c>
      <c r="X1102" s="99">
        <v>362476.19469451898</v>
      </c>
      <c r="Y1102" s="99">
        <v>292638.18782424898</v>
      </c>
      <c r="Z1102" s="99">
        <v>129270.123498917</v>
      </c>
      <c r="AA1102" s="99">
        <v>0</v>
      </c>
      <c r="AB1102" s="99">
        <v>0</v>
      </c>
      <c r="AC1102" s="99">
        <v>9057150.31396484</v>
      </c>
      <c r="AD1102" s="99">
        <v>69.372431271709502</v>
      </c>
      <c r="AE1102" s="99">
        <v>3726.0711138248398</v>
      </c>
      <c r="AF1102" s="99">
        <v>1414843.2761993399</v>
      </c>
      <c r="AG1102" s="99">
        <v>360484.751747131</v>
      </c>
      <c r="AH1102" s="99">
        <v>0</v>
      </c>
      <c r="AI1102" s="99">
        <v>1116702.69532776</v>
      </c>
      <c r="AJ1102" s="99">
        <v>294886.04340744001</v>
      </c>
      <c r="AK1102" s="99">
        <v>0</v>
      </c>
      <c r="AL1102" s="99">
        <v>128489.28628826101</v>
      </c>
      <c r="AM1102" s="99">
        <v>0</v>
      </c>
      <c r="AN1102" s="99">
        <v>9057840.7142334003</v>
      </c>
      <c r="AO1102" s="99">
        <v>29215147.207031298</v>
      </c>
      <c r="AP1102" s="99">
        <v>0</v>
      </c>
      <c r="AQ1102" s="99">
        <v>3217551.0618591299</v>
      </c>
      <c r="AR1102" s="99">
        <v>2566527.6240234398</v>
      </c>
      <c r="AS1102" s="99">
        <v>1136737.8608245901</v>
      </c>
      <c r="AT1102" s="99">
        <v>0</v>
      </c>
      <c r="AU1102" s="99">
        <v>0</v>
      </c>
      <c r="AV1102" s="99">
        <v>28833776.580078099</v>
      </c>
      <c r="AW1102" s="99">
        <v>241.250980680808</v>
      </c>
      <c r="AX1102" s="99">
        <v>28253.6816439629</v>
      </c>
      <c r="AY1102" s="99">
        <v>14725744.6668701</v>
      </c>
      <c r="AZ1102" s="99">
        <v>3435272.9912109398</v>
      </c>
      <c r="BA1102" s="99">
        <v>0</v>
      </c>
      <c r="BB1102" s="99">
        <v>11323702.868774399</v>
      </c>
      <c r="BC1102" s="99">
        <v>2844969.9121093801</v>
      </c>
      <c r="BD1102" s="99">
        <v>0</v>
      </c>
      <c r="BE1102" s="99">
        <v>1125782.2207489</v>
      </c>
      <c r="BF1102" s="99">
        <v>0</v>
      </c>
      <c r="BG1102" s="99">
        <v>28952236.777343798</v>
      </c>
      <c r="BH1102" s="99">
        <v>8258875.1074829102</v>
      </c>
      <c r="BI1102" s="99">
        <v>0</v>
      </c>
      <c r="BJ1102" s="99">
        <v>2006136.4776153599</v>
      </c>
      <c r="BK1102" s="99">
        <v>1593372.9022979699</v>
      </c>
      <c r="BL1102" s="99">
        <v>0</v>
      </c>
      <c r="BM1102" s="99">
        <v>0</v>
      </c>
      <c r="BN1102" s="99">
        <v>0</v>
      </c>
      <c r="BO1102" s="99">
        <v>0</v>
      </c>
      <c r="BP1102" s="99">
        <v>0</v>
      </c>
      <c r="BQ1102" s="99">
        <v>0</v>
      </c>
      <c r="BR1102" s="99">
        <v>4918094.7296752902</v>
      </c>
      <c r="BS1102" s="99">
        <v>1435955.73312378</v>
      </c>
      <c r="BT1102" s="99">
        <v>0</v>
      </c>
      <c r="BU1102" s="99">
        <v>2065246.0627746601</v>
      </c>
      <c r="BV1102" s="99">
        <v>1885824.6101532001</v>
      </c>
      <c r="BW1102" s="99">
        <v>0</v>
      </c>
      <c r="BX1102" s="99">
        <v>229932.283336639</v>
      </c>
      <c r="BY1102" s="99">
        <v>0</v>
      </c>
      <c r="BZ1102" s="99">
        <v>0</v>
      </c>
      <c r="CA1102" s="99">
        <v>69126.278000831604</v>
      </c>
      <c r="CB1102" s="99">
        <v>3191511.7597045898</v>
      </c>
      <c r="CC1102" s="99">
        <v>32398657.9614258</v>
      </c>
      <c r="CD1102" s="99">
        <v>10239469.332885699</v>
      </c>
      <c r="CE1102" s="99">
        <v>1316.0683681666901</v>
      </c>
      <c r="CF1102" s="99">
        <v>129467.077794075</v>
      </c>
      <c r="CG1102" s="99">
        <v>1135525.89857483</v>
      </c>
      <c r="CH1102" s="99">
        <v>0</v>
      </c>
      <c r="CI1102" s="99">
        <v>70437.717479705796</v>
      </c>
      <c r="CJ1102" s="99">
        <v>3320952.94390869</v>
      </c>
      <c r="CK1102" s="99">
        <v>33527322.916259799</v>
      </c>
      <c r="CL1102" s="99">
        <v>10468394.829223599</v>
      </c>
      <c r="CM1102" s="203">
        <f t="shared" si="51"/>
        <v>97960.836594104796</v>
      </c>
      <c r="CN1102" s="203">
        <f t="shared" si="52"/>
        <v>12378793.65814209</v>
      </c>
      <c r="CO1102" s="203">
        <f t="shared" si="53"/>
        <v>62479559.693603598</v>
      </c>
      <c r="CP1102" s="99">
        <v>10468394.829223599</v>
      </c>
      <c r="CQ1102" s="99">
        <v>0</v>
      </c>
      <c r="CR1102" s="99">
        <v>0</v>
      </c>
      <c r="CS1102" s="99">
        <v>0</v>
      </c>
      <c r="CT1102" s="99">
        <v>0</v>
      </c>
    </row>
    <row r="1103" spans="1:98">
      <c r="A1103" s="98" t="s">
        <v>69</v>
      </c>
      <c r="B1103" s="100">
        <v>43252</v>
      </c>
      <c r="C1103" s="99">
        <v>63400.500526905103</v>
      </c>
      <c r="D1103" s="99">
        <v>0</v>
      </c>
      <c r="E1103" s="99">
        <v>6337.3921838998804</v>
      </c>
      <c r="F1103" s="99">
        <v>5439.8614366054499</v>
      </c>
      <c r="G1103" s="99">
        <v>1327.0514289140699</v>
      </c>
      <c r="H1103" s="99">
        <v>0</v>
      </c>
      <c r="I1103" s="99">
        <v>0</v>
      </c>
      <c r="J1103" s="99">
        <v>27313.535192012801</v>
      </c>
      <c r="K1103" s="99">
        <v>2.00079007440945</v>
      </c>
      <c r="L1103" s="99">
        <v>107.546769849025</v>
      </c>
      <c r="M1103" s="99">
        <v>33761.613202095003</v>
      </c>
      <c r="N1103" s="99">
        <v>3136.79543250799</v>
      </c>
      <c r="O1103" s="99">
        <v>0</v>
      </c>
      <c r="P1103" s="99">
        <v>29280.858408212702</v>
      </c>
      <c r="Q1103" s="99">
        <v>3479.5155534148198</v>
      </c>
      <c r="R1103" s="99">
        <v>0</v>
      </c>
      <c r="S1103" s="99">
        <v>1326.3359719663899</v>
      </c>
      <c r="T1103" s="99">
        <v>0</v>
      </c>
      <c r="U1103" s="99">
        <v>27315.391638279001</v>
      </c>
      <c r="V1103" s="99">
        <v>2854539.0816345201</v>
      </c>
      <c r="W1103" s="99">
        <v>0</v>
      </c>
      <c r="X1103" s="99">
        <v>346750.27482986503</v>
      </c>
      <c r="Y1103" s="99">
        <v>285246.837501526</v>
      </c>
      <c r="Z1103" s="99">
        <v>132220.355909348</v>
      </c>
      <c r="AA1103" s="99">
        <v>0</v>
      </c>
      <c r="AB1103" s="99">
        <v>0</v>
      </c>
      <c r="AC1103" s="99">
        <v>9002720.1793212909</v>
      </c>
      <c r="AD1103" s="99">
        <v>62.810212539508903</v>
      </c>
      <c r="AE1103" s="99">
        <v>2323.99723753333</v>
      </c>
      <c r="AF1103" s="99">
        <v>1424407.96380615</v>
      </c>
      <c r="AG1103" s="99">
        <v>363065.22579956101</v>
      </c>
      <c r="AH1103" s="99">
        <v>0</v>
      </c>
      <c r="AI1103" s="99">
        <v>1085774.86114502</v>
      </c>
      <c r="AJ1103" s="99">
        <v>298522.82061386103</v>
      </c>
      <c r="AK1103" s="99">
        <v>0</v>
      </c>
      <c r="AL1103" s="99">
        <v>134790.74921035799</v>
      </c>
      <c r="AM1103" s="99">
        <v>0</v>
      </c>
      <c r="AN1103" s="99">
        <v>8991356.12182617</v>
      </c>
      <c r="AO1103" s="99">
        <v>29623040.8598633</v>
      </c>
      <c r="AP1103" s="99">
        <v>0</v>
      </c>
      <c r="AQ1103" s="99">
        <v>3084014.7785339402</v>
      </c>
      <c r="AR1103" s="99">
        <v>2505454.4802856399</v>
      </c>
      <c r="AS1103" s="99">
        <v>1159435.0446472201</v>
      </c>
      <c r="AT1103" s="99">
        <v>0</v>
      </c>
      <c r="AU1103" s="99">
        <v>0</v>
      </c>
      <c r="AV1103" s="99">
        <v>28825186.7272949</v>
      </c>
      <c r="AW1103" s="99">
        <v>220.441713105887</v>
      </c>
      <c r="AX1103" s="99">
        <v>20719.4685740471</v>
      </c>
      <c r="AY1103" s="99">
        <v>14937494.013305699</v>
      </c>
      <c r="AZ1103" s="99">
        <v>3490813.8744506799</v>
      </c>
      <c r="BA1103" s="99">
        <v>0</v>
      </c>
      <c r="BB1103" s="99">
        <v>11033953.2575684</v>
      </c>
      <c r="BC1103" s="99">
        <v>2891534.97573853</v>
      </c>
      <c r="BD1103" s="99">
        <v>0</v>
      </c>
      <c r="BE1103" s="99">
        <v>1186491.21807861</v>
      </c>
      <c r="BF1103" s="99">
        <v>0</v>
      </c>
      <c r="BG1103" s="99">
        <v>29074666.186279301</v>
      </c>
      <c r="BH1103" s="99">
        <v>8291871.9330444299</v>
      </c>
      <c r="BI1103" s="99">
        <v>0</v>
      </c>
      <c r="BJ1103" s="99">
        <v>1977081.17851257</v>
      </c>
      <c r="BK1103" s="99">
        <v>1579524.1844482401</v>
      </c>
      <c r="BL1103" s="99">
        <v>0</v>
      </c>
      <c r="BM1103" s="99">
        <v>0</v>
      </c>
      <c r="BN1103" s="99">
        <v>0</v>
      </c>
      <c r="BO1103" s="99">
        <v>0</v>
      </c>
      <c r="BP1103" s="99">
        <v>0</v>
      </c>
      <c r="BQ1103" s="99">
        <v>0</v>
      </c>
      <c r="BR1103" s="99">
        <v>4981938.2330322303</v>
      </c>
      <c r="BS1103" s="99">
        <v>1444715.88002014</v>
      </c>
      <c r="BT1103" s="99">
        <v>0</v>
      </c>
      <c r="BU1103" s="99">
        <v>2054590.6921997101</v>
      </c>
      <c r="BV1103" s="99">
        <v>1901520.73657227</v>
      </c>
      <c r="BW1103" s="99">
        <v>0</v>
      </c>
      <c r="BX1103" s="99">
        <v>243983.06395721401</v>
      </c>
      <c r="BY1103" s="99">
        <v>0</v>
      </c>
      <c r="BZ1103" s="99">
        <v>0</v>
      </c>
      <c r="CA1103" s="99">
        <v>69767.238643646197</v>
      </c>
      <c r="CB1103" s="99">
        <v>3205011.5581054701</v>
      </c>
      <c r="CC1103" s="99">
        <v>32694476.0166016</v>
      </c>
      <c r="CD1103" s="99">
        <v>10331542.0482178</v>
      </c>
      <c r="CE1103" s="99">
        <v>1322.10224075615</v>
      </c>
      <c r="CF1103" s="99">
        <v>131695.64396285999</v>
      </c>
      <c r="CG1103" s="99">
        <v>1155775.4400482201</v>
      </c>
      <c r="CH1103" s="99">
        <v>0</v>
      </c>
      <c r="CI1103" s="99">
        <v>71092.394834518404</v>
      </c>
      <c r="CJ1103" s="99">
        <v>3341134.4755249</v>
      </c>
      <c r="CK1103" s="99">
        <v>33888809.291015603</v>
      </c>
      <c r="CL1103" s="99">
        <v>10548142.7734375</v>
      </c>
      <c r="CM1103" s="203">
        <f t="shared" si="51"/>
        <v>98407.786472797408</v>
      </c>
      <c r="CN1103" s="203">
        <f t="shared" si="52"/>
        <v>12332490.59735107</v>
      </c>
      <c r="CO1103" s="203">
        <f t="shared" si="53"/>
        <v>62963475.477294907</v>
      </c>
      <c r="CP1103" s="99">
        <v>10548142.7734375</v>
      </c>
      <c r="CQ1103" s="99">
        <v>0</v>
      </c>
      <c r="CR1103" s="99">
        <v>0</v>
      </c>
      <c r="CS1103" s="99">
        <v>0</v>
      </c>
      <c r="CT1103" s="99">
        <v>0</v>
      </c>
    </row>
    <row r="1104" spans="1:98">
      <c r="A1104" s="98" t="s">
        <v>70</v>
      </c>
      <c r="B1104" s="100">
        <v>38047</v>
      </c>
      <c r="C1104" s="99">
        <v>74641.4265975952</v>
      </c>
      <c r="D1104" s="99">
        <v>0</v>
      </c>
      <c r="E1104" s="99">
        <v>47497.4022870064</v>
      </c>
      <c r="F1104" s="99">
        <v>24976.156230449698</v>
      </c>
      <c r="G1104" s="99">
        <v>5.9797373589826703</v>
      </c>
      <c r="H1104" s="99">
        <v>0</v>
      </c>
      <c r="I1104" s="99">
        <v>0</v>
      </c>
      <c r="J1104" s="99">
        <v>96.761840764433103</v>
      </c>
      <c r="K1104" s="99">
        <v>0</v>
      </c>
      <c r="L1104" s="99">
        <v>53760.107025146499</v>
      </c>
      <c r="M1104" s="99">
        <v>46212.245531082197</v>
      </c>
      <c r="N1104" s="99">
        <v>14313.1246532202</v>
      </c>
      <c r="O1104" s="99">
        <v>0</v>
      </c>
      <c r="P1104" s="99">
        <v>0</v>
      </c>
      <c r="Q1104" s="99">
        <v>7458.2972453832599</v>
      </c>
      <c r="R1104" s="99">
        <v>0</v>
      </c>
      <c r="S1104" s="99">
        <v>0</v>
      </c>
      <c r="T1104" s="99">
        <v>2265.6590032577501</v>
      </c>
      <c r="U1104" s="99">
        <v>26890.2950692177</v>
      </c>
      <c r="V1104" s="99">
        <v>4702785.4091796903</v>
      </c>
      <c r="W1104" s="99">
        <v>0</v>
      </c>
      <c r="X1104" s="99">
        <v>3901274.0736694299</v>
      </c>
      <c r="Y1104" s="99">
        <v>1779339.4836730999</v>
      </c>
      <c r="Z1104" s="99">
        <v>717.65178687870502</v>
      </c>
      <c r="AA1104" s="99">
        <v>0</v>
      </c>
      <c r="AB1104" s="99">
        <v>0</v>
      </c>
      <c r="AC1104" s="99">
        <v>6198.7807548642204</v>
      </c>
      <c r="AD1104" s="99">
        <v>0</v>
      </c>
      <c r="AE1104" s="99">
        <v>3058971.31286621</v>
      </c>
      <c r="AF1104" s="99">
        <v>2652982.7446594201</v>
      </c>
      <c r="AG1104" s="99">
        <v>1968538.58872986</v>
      </c>
      <c r="AH1104" s="99">
        <v>0</v>
      </c>
      <c r="AI1104" s="99">
        <v>0</v>
      </c>
      <c r="AJ1104" s="99">
        <v>925995.49254608201</v>
      </c>
      <c r="AK1104" s="99">
        <v>0</v>
      </c>
      <c r="AL1104" s="99">
        <v>0</v>
      </c>
      <c r="AM1104" s="99">
        <v>361111.78466415399</v>
      </c>
      <c r="AN1104" s="99">
        <v>8185806.61645508</v>
      </c>
      <c r="AO1104" s="99">
        <v>32350779.049804699</v>
      </c>
      <c r="AP1104" s="99">
        <v>0</v>
      </c>
      <c r="AQ1104" s="99">
        <v>25663461.9916992</v>
      </c>
      <c r="AR1104" s="99">
        <v>11757646.480957</v>
      </c>
      <c r="AS1104" s="99">
        <v>5034.2078907489804</v>
      </c>
      <c r="AT1104" s="99">
        <v>0</v>
      </c>
      <c r="AU1104" s="99">
        <v>0</v>
      </c>
      <c r="AV1104" s="99">
        <v>14054.659553527799</v>
      </c>
      <c r="AW1104" s="99">
        <v>0</v>
      </c>
      <c r="AX1104" s="99">
        <v>21228015.393798798</v>
      </c>
      <c r="AY1104" s="99">
        <v>18172300.721435498</v>
      </c>
      <c r="AZ1104" s="99">
        <v>12602619.3984375</v>
      </c>
      <c r="BA1104" s="99">
        <v>0</v>
      </c>
      <c r="BB1104" s="99">
        <v>0</v>
      </c>
      <c r="BC1104" s="99">
        <v>6125037.6822509803</v>
      </c>
      <c r="BD1104" s="99">
        <v>0</v>
      </c>
      <c r="BE1104" s="99">
        <v>0</v>
      </c>
      <c r="BF1104" s="99">
        <v>2208229.2098999</v>
      </c>
      <c r="BG1104" s="99">
        <v>18886670.699462902</v>
      </c>
      <c r="BH1104" s="99">
        <v>6168704.5741577102</v>
      </c>
      <c r="BI1104" s="99">
        <v>0</v>
      </c>
      <c r="BJ1104" s="99">
        <v>7567448.4785156297</v>
      </c>
      <c r="BK1104" s="99">
        <v>4325850.3062133798</v>
      </c>
      <c r="BL1104" s="99">
        <v>0</v>
      </c>
      <c r="BM1104" s="99">
        <v>0</v>
      </c>
      <c r="BN1104" s="99">
        <v>0</v>
      </c>
      <c r="BO1104" s="99">
        <v>0</v>
      </c>
      <c r="BP1104" s="99">
        <v>0</v>
      </c>
      <c r="BQ1104" s="99">
        <v>0</v>
      </c>
      <c r="BR1104" s="99">
        <v>5929815.0740356399</v>
      </c>
      <c r="BS1104" s="99">
        <v>5067098.9567260696</v>
      </c>
      <c r="BT1104" s="99">
        <v>0</v>
      </c>
      <c r="BU1104" s="99">
        <v>0</v>
      </c>
      <c r="BV1104" s="99">
        <v>2708715.1722106901</v>
      </c>
      <c r="BW1104" s="99">
        <v>0</v>
      </c>
      <c r="BX1104" s="99">
        <v>0</v>
      </c>
      <c r="BY1104" s="99">
        <v>0</v>
      </c>
      <c r="BZ1104" s="99">
        <v>0</v>
      </c>
      <c r="CA1104" s="99">
        <v>122299.01722335799</v>
      </c>
      <c r="CB1104" s="99">
        <v>8585685.4241943397</v>
      </c>
      <c r="CC1104" s="99">
        <v>57969635.584472701</v>
      </c>
      <c r="CD1104" s="99">
        <v>13738191.969970699</v>
      </c>
      <c r="CE1104" s="99">
        <v>2278.06017017365</v>
      </c>
      <c r="CF1104" s="99">
        <v>353072.82231521601</v>
      </c>
      <c r="CG1104" s="99">
        <v>2155142.3596191402</v>
      </c>
      <c r="CH1104" s="99">
        <v>0</v>
      </c>
      <c r="CI1104" s="99">
        <v>124554.11032486</v>
      </c>
      <c r="CJ1104" s="99">
        <v>8938633.6246337909</v>
      </c>
      <c r="CK1104" s="99">
        <v>60116674.1484375</v>
      </c>
      <c r="CL1104" s="99">
        <v>13735288.081543</v>
      </c>
      <c r="CM1104" s="203">
        <f t="shared" si="51"/>
        <v>151444.40539407771</v>
      </c>
      <c r="CN1104" s="203">
        <f t="shared" si="52"/>
        <v>17124440.241088871</v>
      </c>
      <c r="CO1104" s="203">
        <f t="shared" si="53"/>
        <v>79003344.847900406</v>
      </c>
      <c r="CP1104" s="99">
        <v>13735288.081543</v>
      </c>
      <c r="CQ1104" s="99">
        <v>0</v>
      </c>
      <c r="CR1104" s="99">
        <v>0</v>
      </c>
      <c r="CS1104" s="99">
        <v>0</v>
      </c>
      <c r="CT1104" s="99">
        <v>0</v>
      </c>
    </row>
    <row r="1105" spans="1:98">
      <c r="A1105" s="98" t="s">
        <v>70</v>
      </c>
      <c r="B1105" s="100">
        <v>38139</v>
      </c>
      <c r="C1105" s="99">
        <v>75413.016530036897</v>
      </c>
      <c r="D1105" s="99">
        <v>0</v>
      </c>
      <c r="E1105" s="99">
        <v>47242.068135738402</v>
      </c>
      <c r="F1105" s="99">
        <v>25639.382272720301</v>
      </c>
      <c r="G1105" s="99">
        <v>80.007220064289896</v>
      </c>
      <c r="H1105" s="99">
        <v>0</v>
      </c>
      <c r="I1105" s="99">
        <v>0</v>
      </c>
      <c r="J1105" s="99">
        <v>1500.6273668855399</v>
      </c>
      <c r="K1105" s="99">
        <v>0</v>
      </c>
      <c r="L1105" s="99">
        <v>54454.766830921202</v>
      </c>
      <c r="M1105" s="99">
        <v>46223.582444191001</v>
      </c>
      <c r="N1105" s="99">
        <v>14681.832591176</v>
      </c>
      <c r="O1105" s="99">
        <v>0</v>
      </c>
      <c r="P1105" s="99">
        <v>0</v>
      </c>
      <c r="Q1105" s="99">
        <v>7453.00615125895</v>
      </c>
      <c r="R1105" s="99">
        <v>0</v>
      </c>
      <c r="S1105" s="99">
        <v>0</v>
      </c>
      <c r="T1105" s="99">
        <v>2244.0804870724701</v>
      </c>
      <c r="U1105" s="99">
        <v>27322.980865478501</v>
      </c>
      <c r="V1105" s="99">
        <v>4674585.3858642597</v>
      </c>
      <c r="W1105" s="99">
        <v>0</v>
      </c>
      <c r="X1105" s="99">
        <v>3882801.2974243201</v>
      </c>
      <c r="Y1105" s="99">
        <v>1822594.39476013</v>
      </c>
      <c r="Z1105" s="99">
        <v>13638.276651263201</v>
      </c>
      <c r="AA1105" s="99">
        <v>0</v>
      </c>
      <c r="AB1105" s="99">
        <v>0</v>
      </c>
      <c r="AC1105" s="99">
        <v>364571.88230133097</v>
      </c>
      <c r="AD1105" s="99">
        <v>0</v>
      </c>
      <c r="AE1105" s="99">
        <v>3027631.0105896001</v>
      </c>
      <c r="AF1105" s="99">
        <v>2635498.8889465299</v>
      </c>
      <c r="AG1105" s="99">
        <v>1985762.3288269001</v>
      </c>
      <c r="AH1105" s="99">
        <v>0</v>
      </c>
      <c r="AI1105" s="99">
        <v>0</v>
      </c>
      <c r="AJ1105" s="99">
        <v>919117.30945587205</v>
      </c>
      <c r="AK1105" s="99">
        <v>0</v>
      </c>
      <c r="AL1105" s="99">
        <v>0</v>
      </c>
      <c r="AM1105" s="99">
        <v>354271.27495956398</v>
      </c>
      <c r="AN1105" s="99">
        <v>8287150.13525391</v>
      </c>
      <c r="AO1105" s="99">
        <v>32489711.0073242</v>
      </c>
      <c r="AP1105" s="99">
        <v>0</v>
      </c>
      <c r="AQ1105" s="99">
        <v>25887108.175292999</v>
      </c>
      <c r="AR1105" s="99">
        <v>12347020.9411621</v>
      </c>
      <c r="AS1105" s="99">
        <v>85915.397733688398</v>
      </c>
      <c r="AT1105" s="99">
        <v>0</v>
      </c>
      <c r="AU1105" s="99">
        <v>0</v>
      </c>
      <c r="AV1105" s="99">
        <v>865137.71689605701</v>
      </c>
      <c r="AW1105" s="99">
        <v>0</v>
      </c>
      <c r="AX1105" s="99">
        <v>21245881.544677701</v>
      </c>
      <c r="AY1105" s="99">
        <v>18383112.299072299</v>
      </c>
      <c r="AZ1105" s="99">
        <v>12835306.8677979</v>
      </c>
      <c r="BA1105" s="99">
        <v>0</v>
      </c>
      <c r="BB1105" s="99">
        <v>0</v>
      </c>
      <c r="BC1105" s="99">
        <v>6172419.7321167002</v>
      </c>
      <c r="BD1105" s="99">
        <v>0</v>
      </c>
      <c r="BE1105" s="99">
        <v>0</v>
      </c>
      <c r="BF1105" s="99">
        <v>2187503.4761352502</v>
      </c>
      <c r="BG1105" s="99">
        <v>19225520.2421875</v>
      </c>
      <c r="BH1105" s="99">
        <v>6181092.4810790997</v>
      </c>
      <c r="BI1105" s="99">
        <v>0</v>
      </c>
      <c r="BJ1105" s="99">
        <v>7638689.1639404297</v>
      </c>
      <c r="BK1105" s="99">
        <v>4506410.6181030301</v>
      </c>
      <c r="BL1105" s="99">
        <v>0</v>
      </c>
      <c r="BM1105" s="99">
        <v>0</v>
      </c>
      <c r="BN1105" s="99">
        <v>0</v>
      </c>
      <c r="BO1105" s="99">
        <v>0</v>
      </c>
      <c r="BP1105" s="99">
        <v>0</v>
      </c>
      <c r="BQ1105" s="99">
        <v>0</v>
      </c>
      <c r="BR1105" s="99">
        <v>5934905.7653198196</v>
      </c>
      <c r="BS1105" s="99">
        <v>5189567.2994995099</v>
      </c>
      <c r="BT1105" s="99">
        <v>0</v>
      </c>
      <c r="BU1105" s="99">
        <v>0</v>
      </c>
      <c r="BV1105" s="99">
        <v>2732383.9135742201</v>
      </c>
      <c r="BW1105" s="99">
        <v>0</v>
      </c>
      <c r="BX1105" s="99">
        <v>0</v>
      </c>
      <c r="BY1105" s="99">
        <v>0</v>
      </c>
      <c r="BZ1105" s="99">
        <v>0</v>
      </c>
      <c r="CA1105" s="99">
        <v>122779.462596893</v>
      </c>
      <c r="CB1105" s="99">
        <v>8536430.47583008</v>
      </c>
      <c r="CC1105" s="99">
        <v>58264600.409667999</v>
      </c>
      <c r="CD1105" s="99">
        <v>13769598.3287354</v>
      </c>
      <c r="CE1105" s="99">
        <v>2257.0895741581899</v>
      </c>
      <c r="CF1105" s="99">
        <v>351572.43688583397</v>
      </c>
      <c r="CG1105" s="99">
        <v>2171165.49682617</v>
      </c>
      <c r="CH1105" s="99">
        <v>0</v>
      </c>
      <c r="CI1105" s="99">
        <v>125007.688412666</v>
      </c>
      <c r="CJ1105" s="99">
        <v>8887934.1773681603</v>
      </c>
      <c r="CK1105" s="99">
        <v>60484572.197753899</v>
      </c>
      <c r="CL1105" s="99">
        <v>13766269.069213901</v>
      </c>
      <c r="CM1105" s="203">
        <f t="shared" si="51"/>
        <v>152330.66927814449</v>
      </c>
      <c r="CN1105" s="203">
        <f t="shared" si="52"/>
        <v>17175084.31262207</v>
      </c>
      <c r="CO1105" s="203">
        <f t="shared" si="53"/>
        <v>79710092.439941406</v>
      </c>
      <c r="CP1105" s="99">
        <v>13766269.069213901</v>
      </c>
      <c r="CQ1105" s="99">
        <v>0</v>
      </c>
      <c r="CR1105" s="99">
        <v>0</v>
      </c>
      <c r="CS1105" s="99">
        <v>0</v>
      </c>
      <c r="CT1105" s="99">
        <v>0</v>
      </c>
    </row>
    <row r="1106" spans="1:98">
      <c r="A1106" s="98" t="s">
        <v>70</v>
      </c>
      <c r="B1106" s="100">
        <v>38231</v>
      </c>
      <c r="C1106" s="99">
        <v>76740.748241424604</v>
      </c>
      <c r="D1106" s="99">
        <v>0</v>
      </c>
      <c r="E1106" s="99">
        <v>47699.490602493301</v>
      </c>
      <c r="F1106" s="99">
        <v>26639.021038770701</v>
      </c>
      <c r="G1106" s="99">
        <v>186.81632430106399</v>
      </c>
      <c r="H1106" s="99">
        <v>0</v>
      </c>
      <c r="I1106" s="99">
        <v>0</v>
      </c>
      <c r="J1106" s="99">
        <v>3652.4690638780598</v>
      </c>
      <c r="K1106" s="99">
        <v>0</v>
      </c>
      <c r="L1106" s="99">
        <v>56995.707452297203</v>
      </c>
      <c r="M1106" s="99">
        <v>46723.113732338003</v>
      </c>
      <c r="N1106" s="99">
        <v>14985.3341406584</v>
      </c>
      <c r="O1106" s="99">
        <v>0</v>
      </c>
      <c r="P1106" s="99">
        <v>0</v>
      </c>
      <c r="Q1106" s="99">
        <v>7469.9128991961497</v>
      </c>
      <c r="R1106" s="99">
        <v>0</v>
      </c>
      <c r="S1106" s="99">
        <v>0</v>
      </c>
      <c r="T1106" s="99">
        <v>2217.49745360017</v>
      </c>
      <c r="U1106" s="99">
        <v>27380.3192322254</v>
      </c>
      <c r="V1106" s="99">
        <v>4723717.0675659198</v>
      </c>
      <c r="W1106" s="99">
        <v>0</v>
      </c>
      <c r="X1106" s="99">
        <v>3873821.6411743201</v>
      </c>
      <c r="Y1106" s="99">
        <v>1886984.8316345201</v>
      </c>
      <c r="Z1106" s="99">
        <v>32116.9404318333</v>
      </c>
      <c r="AA1106" s="99">
        <v>0</v>
      </c>
      <c r="AB1106" s="99">
        <v>0</v>
      </c>
      <c r="AC1106" s="99">
        <v>943442.00353241002</v>
      </c>
      <c r="AD1106" s="99">
        <v>0</v>
      </c>
      <c r="AE1106" s="99">
        <v>3081113.15264893</v>
      </c>
      <c r="AF1106" s="99">
        <v>2661497.2679138202</v>
      </c>
      <c r="AG1106" s="99">
        <v>2014001.2275390599</v>
      </c>
      <c r="AH1106" s="99">
        <v>0</v>
      </c>
      <c r="AI1106" s="99">
        <v>0</v>
      </c>
      <c r="AJ1106" s="99">
        <v>920061.58202362095</v>
      </c>
      <c r="AK1106" s="99">
        <v>0</v>
      </c>
      <c r="AL1106" s="99">
        <v>0</v>
      </c>
      <c r="AM1106" s="99">
        <v>349626.21228408802</v>
      </c>
      <c r="AN1106" s="99">
        <v>8019322.2884521503</v>
      </c>
      <c r="AO1106" s="99">
        <v>33274602.885253899</v>
      </c>
      <c r="AP1106" s="99">
        <v>0</v>
      </c>
      <c r="AQ1106" s="99">
        <v>26460962.432372998</v>
      </c>
      <c r="AR1106" s="99">
        <v>12928569.119506801</v>
      </c>
      <c r="AS1106" s="99">
        <v>203073.31265068101</v>
      </c>
      <c r="AT1106" s="99">
        <v>0</v>
      </c>
      <c r="AU1106" s="99">
        <v>0</v>
      </c>
      <c r="AV1106" s="99">
        <v>2286040.30578613</v>
      </c>
      <c r="AW1106" s="99">
        <v>0</v>
      </c>
      <c r="AX1106" s="99">
        <v>22115461.1958008</v>
      </c>
      <c r="AY1106" s="99">
        <v>18773658.645507801</v>
      </c>
      <c r="AZ1106" s="99">
        <v>13172815.418335</v>
      </c>
      <c r="BA1106" s="99">
        <v>0</v>
      </c>
      <c r="BB1106" s="99">
        <v>0</v>
      </c>
      <c r="BC1106" s="99">
        <v>6245110.6533203097</v>
      </c>
      <c r="BD1106" s="99">
        <v>0</v>
      </c>
      <c r="BE1106" s="99">
        <v>0</v>
      </c>
      <c r="BF1106" s="99">
        <v>2179702.77624512</v>
      </c>
      <c r="BG1106" s="99">
        <v>19104067.5080566</v>
      </c>
      <c r="BH1106" s="99">
        <v>6439762.5740356399</v>
      </c>
      <c r="BI1106" s="99">
        <v>0</v>
      </c>
      <c r="BJ1106" s="99">
        <v>7868759.1618042002</v>
      </c>
      <c r="BK1106" s="99">
        <v>4709805.5524292002</v>
      </c>
      <c r="BL1106" s="99">
        <v>0</v>
      </c>
      <c r="BM1106" s="99">
        <v>0</v>
      </c>
      <c r="BN1106" s="99">
        <v>0</v>
      </c>
      <c r="BO1106" s="99">
        <v>0</v>
      </c>
      <c r="BP1106" s="99">
        <v>0</v>
      </c>
      <c r="BQ1106" s="99">
        <v>0</v>
      </c>
      <c r="BR1106" s="99">
        <v>6126257.7772216797</v>
      </c>
      <c r="BS1106" s="99">
        <v>5339216.2255859403</v>
      </c>
      <c r="BT1106" s="99">
        <v>0</v>
      </c>
      <c r="BU1106" s="99">
        <v>0</v>
      </c>
      <c r="BV1106" s="99">
        <v>2777961.9417419401</v>
      </c>
      <c r="BW1106" s="99">
        <v>0</v>
      </c>
      <c r="BX1106" s="99">
        <v>0</v>
      </c>
      <c r="BY1106" s="99">
        <v>0</v>
      </c>
      <c r="BZ1106" s="99">
        <v>0</v>
      </c>
      <c r="CA1106" s="99">
        <v>124342.191090584</v>
      </c>
      <c r="CB1106" s="99">
        <v>8632935.0032959003</v>
      </c>
      <c r="CC1106" s="99">
        <v>59839337.5693359</v>
      </c>
      <c r="CD1106" s="99">
        <v>14367904.322509799</v>
      </c>
      <c r="CE1106" s="99">
        <v>2189.1921364068999</v>
      </c>
      <c r="CF1106" s="99">
        <v>352120.03228378302</v>
      </c>
      <c r="CG1106" s="99">
        <v>2196685.6896057101</v>
      </c>
      <c r="CH1106" s="99">
        <v>0</v>
      </c>
      <c r="CI1106" s="99">
        <v>126522.036317825</v>
      </c>
      <c r="CJ1106" s="99">
        <v>8985689.6207275409</v>
      </c>
      <c r="CK1106" s="99">
        <v>62062488.543945298</v>
      </c>
      <c r="CL1106" s="99">
        <v>14377788.4439697</v>
      </c>
      <c r="CM1106" s="203">
        <f t="shared" si="51"/>
        <v>153902.35555005039</v>
      </c>
      <c r="CN1106" s="203">
        <f t="shared" si="52"/>
        <v>17005011.909179691</v>
      </c>
      <c r="CO1106" s="203">
        <f t="shared" si="53"/>
        <v>81166556.052001894</v>
      </c>
      <c r="CP1106" s="99">
        <v>14377788.4439697</v>
      </c>
      <c r="CQ1106" s="99">
        <v>0</v>
      </c>
      <c r="CR1106" s="99">
        <v>0</v>
      </c>
      <c r="CS1106" s="99">
        <v>0</v>
      </c>
      <c r="CT1106" s="99">
        <v>0</v>
      </c>
    </row>
    <row r="1107" spans="1:98">
      <c r="A1107" s="98" t="s">
        <v>70</v>
      </c>
      <c r="B1107" s="100">
        <v>38322</v>
      </c>
      <c r="C1107" s="99">
        <v>78304.412959098801</v>
      </c>
      <c r="D1107" s="99">
        <v>0</v>
      </c>
      <c r="E1107" s="99">
        <v>46916.8668336868</v>
      </c>
      <c r="F1107" s="99">
        <v>26740.446132898302</v>
      </c>
      <c r="G1107" s="99">
        <v>280.58010489121102</v>
      </c>
      <c r="H1107" s="99">
        <v>0</v>
      </c>
      <c r="I1107" s="99">
        <v>0</v>
      </c>
      <c r="J1107" s="99">
        <v>5855.3012953400603</v>
      </c>
      <c r="K1107" s="99">
        <v>0</v>
      </c>
      <c r="L1107" s="99">
        <v>55698.535649776502</v>
      </c>
      <c r="M1107" s="99">
        <v>47123.4915647507</v>
      </c>
      <c r="N1107" s="99">
        <v>15058.037221074101</v>
      </c>
      <c r="O1107" s="99">
        <v>0</v>
      </c>
      <c r="P1107" s="99">
        <v>0</v>
      </c>
      <c r="Q1107" s="99">
        <v>7574.9724355340004</v>
      </c>
      <c r="R1107" s="99">
        <v>0</v>
      </c>
      <c r="S1107" s="99">
        <v>0</v>
      </c>
      <c r="T1107" s="99">
        <v>2206.4407869577399</v>
      </c>
      <c r="U1107" s="99">
        <v>28316.187053203601</v>
      </c>
      <c r="V1107" s="99">
        <v>4844548.6088867197</v>
      </c>
      <c r="W1107" s="99">
        <v>0</v>
      </c>
      <c r="X1107" s="99">
        <v>3823339.0688781701</v>
      </c>
      <c r="Y1107" s="99">
        <v>1914598.10398865</v>
      </c>
      <c r="Z1107" s="99">
        <v>54243.423524379701</v>
      </c>
      <c r="AA1107" s="99">
        <v>0</v>
      </c>
      <c r="AB1107" s="99">
        <v>0</v>
      </c>
      <c r="AC1107" s="99">
        <v>2027804.01385498</v>
      </c>
      <c r="AD1107" s="99">
        <v>0</v>
      </c>
      <c r="AE1107" s="99">
        <v>3040652.8593139602</v>
      </c>
      <c r="AF1107" s="99">
        <v>2685663.2100830101</v>
      </c>
      <c r="AG1107" s="99">
        <v>2023991.10855103</v>
      </c>
      <c r="AH1107" s="99">
        <v>0</v>
      </c>
      <c r="AI1107" s="99">
        <v>0</v>
      </c>
      <c r="AJ1107" s="99">
        <v>917734.39366149902</v>
      </c>
      <c r="AK1107" s="99">
        <v>0</v>
      </c>
      <c r="AL1107" s="99">
        <v>0</v>
      </c>
      <c r="AM1107" s="99">
        <v>357991.86905288702</v>
      </c>
      <c r="AN1107" s="99">
        <v>8714679.4044189509</v>
      </c>
      <c r="AO1107" s="99">
        <v>34568863.933105499</v>
      </c>
      <c r="AP1107" s="99">
        <v>0</v>
      </c>
      <c r="AQ1107" s="99">
        <v>26292523.137451202</v>
      </c>
      <c r="AR1107" s="99">
        <v>13200977.7384033</v>
      </c>
      <c r="AS1107" s="99">
        <v>354974.95811462402</v>
      </c>
      <c r="AT1107" s="99">
        <v>0</v>
      </c>
      <c r="AU1107" s="99">
        <v>0</v>
      </c>
      <c r="AV1107" s="99">
        <v>4683995.77941895</v>
      </c>
      <c r="AW1107" s="99">
        <v>0</v>
      </c>
      <c r="AX1107" s="99">
        <v>21932893.940429699</v>
      </c>
      <c r="AY1107" s="99">
        <v>19177764.080810498</v>
      </c>
      <c r="AZ1107" s="99">
        <v>13418010.3321533</v>
      </c>
      <c r="BA1107" s="99">
        <v>0</v>
      </c>
      <c r="BB1107" s="99">
        <v>0</v>
      </c>
      <c r="BC1107" s="99">
        <v>6320809.4061279297</v>
      </c>
      <c r="BD1107" s="99">
        <v>0</v>
      </c>
      <c r="BE1107" s="99">
        <v>0</v>
      </c>
      <c r="BF1107" s="99">
        <v>2276334.6653747601</v>
      </c>
      <c r="BG1107" s="99">
        <v>20580496.0397949</v>
      </c>
      <c r="BH1107" s="99">
        <v>6583482.5776977502</v>
      </c>
      <c r="BI1107" s="99">
        <v>0</v>
      </c>
      <c r="BJ1107" s="99">
        <v>7862853.2556152297</v>
      </c>
      <c r="BK1107" s="99">
        <v>4878794.0708618201</v>
      </c>
      <c r="BL1107" s="99">
        <v>0</v>
      </c>
      <c r="BM1107" s="99">
        <v>0</v>
      </c>
      <c r="BN1107" s="99">
        <v>0</v>
      </c>
      <c r="BO1107" s="99">
        <v>0</v>
      </c>
      <c r="BP1107" s="99">
        <v>0</v>
      </c>
      <c r="BQ1107" s="99">
        <v>0</v>
      </c>
      <c r="BR1107" s="99">
        <v>6215655.0697631799</v>
      </c>
      <c r="BS1107" s="99">
        <v>5451845.8918457003</v>
      </c>
      <c r="BT1107" s="99">
        <v>0</v>
      </c>
      <c r="BU1107" s="99">
        <v>0</v>
      </c>
      <c r="BV1107" s="99">
        <v>2829768.4923400902</v>
      </c>
      <c r="BW1107" s="99">
        <v>0</v>
      </c>
      <c r="BX1107" s="99">
        <v>0</v>
      </c>
      <c r="BY1107" s="99">
        <v>0</v>
      </c>
      <c r="BZ1107" s="99">
        <v>0</v>
      </c>
      <c r="CA1107" s="99">
        <v>125047.62875843</v>
      </c>
      <c r="CB1107" s="99">
        <v>8681352.5711669903</v>
      </c>
      <c r="CC1107" s="99">
        <v>60955282.889160201</v>
      </c>
      <c r="CD1107" s="99">
        <v>14438701.818847699</v>
      </c>
      <c r="CE1107" s="99">
        <v>2212.1925586759999</v>
      </c>
      <c r="CF1107" s="99">
        <v>357720.78784179699</v>
      </c>
      <c r="CG1107" s="99">
        <v>2275494.69317627</v>
      </c>
      <c r="CH1107" s="99">
        <v>0</v>
      </c>
      <c r="CI1107" s="99">
        <v>127319.62109470399</v>
      </c>
      <c r="CJ1107" s="99">
        <v>9038393.4046630897</v>
      </c>
      <c r="CK1107" s="99">
        <v>63239103.4931641</v>
      </c>
      <c r="CL1107" s="99">
        <v>14436242.6650391</v>
      </c>
      <c r="CM1107" s="203">
        <f t="shared" si="51"/>
        <v>155635.80814790761</v>
      </c>
      <c r="CN1107" s="203">
        <f t="shared" si="52"/>
        <v>17753072.809082039</v>
      </c>
      <c r="CO1107" s="203">
        <f t="shared" si="53"/>
        <v>83819599.532958999</v>
      </c>
      <c r="CP1107" s="99">
        <v>14436242.6650391</v>
      </c>
      <c r="CQ1107" s="99">
        <v>0</v>
      </c>
      <c r="CR1107" s="99">
        <v>0</v>
      </c>
      <c r="CS1107" s="99">
        <v>0</v>
      </c>
      <c r="CT1107" s="99">
        <v>0</v>
      </c>
    </row>
    <row r="1108" spans="1:98">
      <c r="A1108" s="98" t="s">
        <v>70</v>
      </c>
      <c r="B1108" s="100">
        <v>38412</v>
      </c>
      <c r="C1108" s="99">
        <v>80159.873473167405</v>
      </c>
      <c r="D1108" s="99">
        <v>0</v>
      </c>
      <c r="E1108" s="99">
        <v>46746.245351791396</v>
      </c>
      <c r="F1108" s="99">
        <v>27459.530022621198</v>
      </c>
      <c r="G1108" s="99">
        <v>419.148663789034</v>
      </c>
      <c r="H1108" s="99">
        <v>0</v>
      </c>
      <c r="I1108" s="99">
        <v>0</v>
      </c>
      <c r="J1108" s="99">
        <v>8600.6160113811493</v>
      </c>
      <c r="K1108" s="99">
        <v>0</v>
      </c>
      <c r="L1108" s="99">
        <v>55731.038166523002</v>
      </c>
      <c r="M1108" s="99">
        <v>47847.837053299001</v>
      </c>
      <c r="N1108" s="99">
        <v>15259.3766040802</v>
      </c>
      <c r="O1108" s="99">
        <v>0</v>
      </c>
      <c r="P1108" s="99">
        <v>0</v>
      </c>
      <c r="Q1108" s="99">
        <v>7685.2542878389404</v>
      </c>
      <c r="R1108" s="99">
        <v>0</v>
      </c>
      <c r="S1108" s="99">
        <v>0</v>
      </c>
      <c r="T1108" s="99">
        <v>2188.9513784945002</v>
      </c>
      <c r="U1108" s="99">
        <v>28904.357923984498</v>
      </c>
      <c r="V1108" s="99">
        <v>4991785.8922119103</v>
      </c>
      <c r="W1108" s="99">
        <v>0</v>
      </c>
      <c r="X1108" s="99">
        <v>3808188.6944274898</v>
      </c>
      <c r="Y1108" s="99">
        <v>1961892.1470184301</v>
      </c>
      <c r="Z1108" s="99">
        <v>82896.678538322405</v>
      </c>
      <c r="AA1108" s="99">
        <v>0</v>
      </c>
      <c r="AB1108" s="99">
        <v>0</v>
      </c>
      <c r="AC1108" s="99">
        <v>2970662.0373229999</v>
      </c>
      <c r="AD1108" s="99">
        <v>0</v>
      </c>
      <c r="AE1108" s="99">
        <v>3071222.6713867201</v>
      </c>
      <c r="AF1108" s="99">
        <v>2727497.5783386198</v>
      </c>
      <c r="AG1108" s="99">
        <v>2049618.3991241499</v>
      </c>
      <c r="AH1108" s="99">
        <v>0</v>
      </c>
      <c r="AI1108" s="99">
        <v>0</v>
      </c>
      <c r="AJ1108" s="99">
        <v>913763.18437194801</v>
      </c>
      <c r="AK1108" s="99">
        <v>0</v>
      </c>
      <c r="AL1108" s="99">
        <v>0</v>
      </c>
      <c r="AM1108" s="99">
        <v>356823.66688919102</v>
      </c>
      <c r="AN1108" s="99">
        <v>9017133.7413330097</v>
      </c>
      <c r="AO1108" s="99">
        <v>36063757.425781302</v>
      </c>
      <c r="AP1108" s="99">
        <v>0</v>
      </c>
      <c r="AQ1108" s="99">
        <v>26572551.109375</v>
      </c>
      <c r="AR1108" s="99">
        <v>13796957.5593262</v>
      </c>
      <c r="AS1108" s="99">
        <v>528130.150863647</v>
      </c>
      <c r="AT1108" s="99">
        <v>0</v>
      </c>
      <c r="AU1108" s="99">
        <v>0</v>
      </c>
      <c r="AV1108" s="99">
        <v>7018551.8517456101</v>
      </c>
      <c r="AW1108" s="99">
        <v>0</v>
      </c>
      <c r="AX1108" s="99">
        <v>22339096.269531298</v>
      </c>
      <c r="AY1108" s="99">
        <v>19685217.5939941</v>
      </c>
      <c r="AZ1108" s="99">
        <v>13669648.407714801</v>
      </c>
      <c r="BA1108" s="99">
        <v>0</v>
      </c>
      <c r="BB1108" s="99">
        <v>0</v>
      </c>
      <c r="BC1108" s="99">
        <v>6380829.5420532199</v>
      </c>
      <c r="BD1108" s="99">
        <v>0</v>
      </c>
      <c r="BE1108" s="99">
        <v>0</v>
      </c>
      <c r="BF1108" s="99">
        <v>2306394.50817871</v>
      </c>
      <c r="BG1108" s="99">
        <v>21586582.5009766</v>
      </c>
      <c r="BH1108" s="99">
        <v>6810322.8850097703</v>
      </c>
      <c r="BI1108" s="99">
        <v>0</v>
      </c>
      <c r="BJ1108" s="99">
        <v>7975894.7339477502</v>
      </c>
      <c r="BK1108" s="99">
        <v>5073481.1192016602</v>
      </c>
      <c r="BL1108" s="99">
        <v>0</v>
      </c>
      <c r="BM1108" s="99">
        <v>0</v>
      </c>
      <c r="BN1108" s="99">
        <v>0</v>
      </c>
      <c r="BO1108" s="99">
        <v>0</v>
      </c>
      <c r="BP1108" s="99">
        <v>0</v>
      </c>
      <c r="BQ1108" s="99">
        <v>0</v>
      </c>
      <c r="BR1108" s="99">
        <v>6379441.4191894503</v>
      </c>
      <c r="BS1108" s="99">
        <v>5543742.4216918899</v>
      </c>
      <c r="BT1108" s="99">
        <v>0</v>
      </c>
      <c r="BU1108" s="99">
        <v>0</v>
      </c>
      <c r="BV1108" s="99">
        <v>2887298.7380981399</v>
      </c>
      <c r="BW1108" s="99">
        <v>0</v>
      </c>
      <c r="BX1108" s="99">
        <v>0</v>
      </c>
      <c r="BY1108" s="99">
        <v>0</v>
      </c>
      <c r="BZ1108" s="99">
        <v>0</v>
      </c>
      <c r="CA1108" s="99">
        <v>127018.51067352299</v>
      </c>
      <c r="CB1108" s="99">
        <v>8813584.6831054706</v>
      </c>
      <c r="CC1108" s="99">
        <v>62623203.962890603</v>
      </c>
      <c r="CD1108" s="99">
        <v>14789173.525024399</v>
      </c>
      <c r="CE1108" s="99">
        <v>2202.0685682892799</v>
      </c>
      <c r="CF1108" s="99">
        <v>360206.42265319801</v>
      </c>
      <c r="CG1108" s="99">
        <v>2319141.4683227502</v>
      </c>
      <c r="CH1108" s="99">
        <v>0</v>
      </c>
      <c r="CI1108" s="99">
        <v>129196.726182938</v>
      </c>
      <c r="CJ1108" s="99">
        <v>9174403.6492919903</v>
      </c>
      <c r="CK1108" s="99">
        <v>65018531.885742202</v>
      </c>
      <c r="CL1108" s="99">
        <v>14786191.091552701</v>
      </c>
      <c r="CM1108" s="203">
        <f t="shared" si="51"/>
        <v>158101.0841069225</v>
      </c>
      <c r="CN1108" s="203">
        <f t="shared" si="52"/>
        <v>18191537.390625</v>
      </c>
      <c r="CO1108" s="203">
        <f t="shared" si="53"/>
        <v>86605114.38671881</v>
      </c>
      <c r="CP1108" s="99">
        <v>14786191.091552701</v>
      </c>
      <c r="CQ1108" s="99">
        <v>0</v>
      </c>
      <c r="CR1108" s="99">
        <v>0</v>
      </c>
      <c r="CS1108" s="99">
        <v>0</v>
      </c>
      <c r="CT1108" s="99">
        <v>0</v>
      </c>
    </row>
    <row r="1109" spans="1:98">
      <c r="A1109" s="98" t="s">
        <v>70</v>
      </c>
      <c r="B1109" s="100">
        <v>38504</v>
      </c>
      <c r="C1109" s="99">
        <v>81476.980455398603</v>
      </c>
      <c r="D1109" s="99">
        <v>5.8746770059806304</v>
      </c>
      <c r="E1109" s="99">
        <v>46370.130023956299</v>
      </c>
      <c r="F1109" s="99">
        <v>27942.8242797852</v>
      </c>
      <c r="G1109" s="99">
        <v>513.88671877980198</v>
      </c>
      <c r="H1109" s="99">
        <v>0</v>
      </c>
      <c r="I1109" s="99">
        <v>0</v>
      </c>
      <c r="J1109" s="99">
        <v>10882.536583065999</v>
      </c>
      <c r="K1109" s="99">
        <v>0</v>
      </c>
      <c r="L1109" s="99">
        <v>56864.052466392503</v>
      </c>
      <c r="M1109" s="99">
        <v>48649.478247642503</v>
      </c>
      <c r="N1109" s="99">
        <v>15185.8931335211</v>
      </c>
      <c r="O1109" s="99">
        <v>0</v>
      </c>
      <c r="P1109" s="99">
        <v>0</v>
      </c>
      <c r="Q1109" s="99">
        <v>7715.9404846429798</v>
      </c>
      <c r="R1109" s="99">
        <v>0</v>
      </c>
      <c r="S1109" s="99">
        <v>0</v>
      </c>
      <c r="T1109" s="99">
        <v>2196.6484385430799</v>
      </c>
      <c r="U1109" s="99">
        <v>29389.7873146534</v>
      </c>
      <c r="V1109" s="99">
        <v>4993844.7416992197</v>
      </c>
      <c r="W1109" s="99">
        <v>532.91036362945999</v>
      </c>
      <c r="X1109" s="99">
        <v>3769194.2921142601</v>
      </c>
      <c r="Y1109" s="99">
        <v>1996706.4874267599</v>
      </c>
      <c r="Z1109" s="99">
        <v>109648.946960449</v>
      </c>
      <c r="AA1109" s="99">
        <v>0</v>
      </c>
      <c r="AB1109" s="99">
        <v>0</v>
      </c>
      <c r="AC1109" s="99">
        <v>3799899.3639831501</v>
      </c>
      <c r="AD1109" s="99">
        <v>0</v>
      </c>
      <c r="AE1109" s="99">
        <v>3136228.3274841299</v>
      </c>
      <c r="AF1109" s="99">
        <v>2726121.6740417499</v>
      </c>
      <c r="AG1109" s="99">
        <v>2033936.3208313</v>
      </c>
      <c r="AH1109" s="99">
        <v>0</v>
      </c>
      <c r="AI1109" s="99">
        <v>0</v>
      </c>
      <c r="AJ1109" s="99">
        <v>915555.668174744</v>
      </c>
      <c r="AK1109" s="99">
        <v>0</v>
      </c>
      <c r="AL1109" s="99">
        <v>0</v>
      </c>
      <c r="AM1109" s="99">
        <v>366311.99358749401</v>
      </c>
      <c r="AN1109" s="99">
        <v>9272270.3492431603</v>
      </c>
      <c r="AO1109" s="99">
        <v>36393749.064453103</v>
      </c>
      <c r="AP1109" s="99">
        <v>4998.9226193428003</v>
      </c>
      <c r="AQ1109" s="99">
        <v>26438504.442871101</v>
      </c>
      <c r="AR1109" s="99">
        <v>14138385.341674799</v>
      </c>
      <c r="AS1109" s="99">
        <v>717726.36417388904</v>
      </c>
      <c r="AT1109" s="99">
        <v>0</v>
      </c>
      <c r="AU1109" s="99">
        <v>0</v>
      </c>
      <c r="AV1109" s="99">
        <v>9473186.2010497991</v>
      </c>
      <c r="AW1109" s="99">
        <v>0</v>
      </c>
      <c r="AX1109" s="99">
        <v>23044868.606689502</v>
      </c>
      <c r="AY1109" s="99">
        <v>20012371.1958008</v>
      </c>
      <c r="AZ1109" s="99">
        <v>13788359.189331099</v>
      </c>
      <c r="BA1109" s="99">
        <v>0</v>
      </c>
      <c r="BB1109" s="99">
        <v>0</v>
      </c>
      <c r="BC1109" s="99">
        <v>6461244.5761108398</v>
      </c>
      <c r="BD1109" s="99">
        <v>0</v>
      </c>
      <c r="BE1109" s="99">
        <v>0</v>
      </c>
      <c r="BF1109" s="99">
        <v>2383006.23010254</v>
      </c>
      <c r="BG1109" s="99">
        <v>22480077.2492676</v>
      </c>
      <c r="BH1109" s="99">
        <v>6975639.3646850605</v>
      </c>
      <c r="BI1109" s="99">
        <v>653.09609206020798</v>
      </c>
      <c r="BJ1109" s="99">
        <v>8125023.7182006799</v>
      </c>
      <c r="BK1109" s="99">
        <v>5283212.6766357403</v>
      </c>
      <c r="BL1109" s="99">
        <v>0</v>
      </c>
      <c r="BM1109" s="99">
        <v>0</v>
      </c>
      <c r="BN1109" s="99">
        <v>0</v>
      </c>
      <c r="BO1109" s="99">
        <v>0</v>
      </c>
      <c r="BP1109" s="99">
        <v>0</v>
      </c>
      <c r="BQ1109" s="99">
        <v>0</v>
      </c>
      <c r="BR1109" s="99">
        <v>6486502.4529418899</v>
      </c>
      <c r="BS1109" s="99">
        <v>5628220.6520385696</v>
      </c>
      <c r="BT1109" s="99">
        <v>0</v>
      </c>
      <c r="BU1109" s="99">
        <v>0</v>
      </c>
      <c r="BV1109" s="99">
        <v>2966120.5694580101</v>
      </c>
      <c r="BW1109" s="99">
        <v>0</v>
      </c>
      <c r="BX1109" s="99">
        <v>0</v>
      </c>
      <c r="BY1109" s="99">
        <v>0</v>
      </c>
      <c r="BZ1109" s="99">
        <v>0</v>
      </c>
      <c r="CA1109" s="99">
        <v>128032.03777694701</v>
      </c>
      <c r="CB1109" s="99">
        <v>8752306.0400390606</v>
      </c>
      <c r="CC1109" s="99">
        <v>62703233.318359397</v>
      </c>
      <c r="CD1109" s="99">
        <v>15052302.5864258</v>
      </c>
      <c r="CE1109" s="99">
        <v>2210.3697474002802</v>
      </c>
      <c r="CF1109" s="99">
        <v>363197.47504425002</v>
      </c>
      <c r="CG1109" s="99">
        <v>2369246.2179870601</v>
      </c>
      <c r="CH1109" s="99">
        <v>0</v>
      </c>
      <c r="CI1109" s="99">
        <v>130217.571001053</v>
      </c>
      <c r="CJ1109" s="99">
        <v>9114104.3302002009</v>
      </c>
      <c r="CK1109" s="99">
        <v>65103413.289550804</v>
      </c>
      <c r="CL1109" s="99">
        <v>15048836.513671899</v>
      </c>
      <c r="CM1109" s="203">
        <f t="shared" si="51"/>
        <v>159607.3583157064</v>
      </c>
      <c r="CN1109" s="203">
        <f t="shared" si="52"/>
        <v>18386374.679443359</v>
      </c>
      <c r="CO1109" s="203">
        <f t="shared" si="53"/>
        <v>87583490.538818404</v>
      </c>
      <c r="CP1109" s="99">
        <v>15048836.513671899</v>
      </c>
      <c r="CQ1109" s="99">
        <v>0</v>
      </c>
      <c r="CR1109" s="99">
        <v>0</v>
      </c>
      <c r="CS1109" s="99">
        <v>0</v>
      </c>
      <c r="CT1109" s="99">
        <v>0</v>
      </c>
    </row>
    <row r="1110" spans="1:98">
      <c r="A1110" s="98" t="s">
        <v>70</v>
      </c>
      <c r="B1110" s="100">
        <v>38596</v>
      </c>
      <c r="C1110" s="99">
        <v>82757.025706291199</v>
      </c>
      <c r="D1110" s="99">
        <v>5.2179076809552498</v>
      </c>
      <c r="E1110" s="99">
        <v>46319.134153842897</v>
      </c>
      <c r="F1110" s="99">
        <v>28743.2177612782</v>
      </c>
      <c r="G1110" s="99">
        <v>653.117738328874</v>
      </c>
      <c r="H1110" s="99">
        <v>0</v>
      </c>
      <c r="I1110" s="99">
        <v>0</v>
      </c>
      <c r="J1110" s="99">
        <v>13487.6360989809</v>
      </c>
      <c r="K1110" s="99">
        <v>0</v>
      </c>
      <c r="L1110" s="99">
        <v>58596.8256173134</v>
      </c>
      <c r="M1110" s="99">
        <v>49174.131047248797</v>
      </c>
      <c r="N1110" s="99">
        <v>15158.655545473101</v>
      </c>
      <c r="O1110" s="99">
        <v>0</v>
      </c>
      <c r="P1110" s="99">
        <v>0</v>
      </c>
      <c r="Q1110" s="99">
        <v>7787.1466042995498</v>
      </c>
      <c r="R1110" s="99">
        <v>0</v>
      </c>
      <c r="S1110" s="99">
        <v>0</v>
      </c>
      <c r="T1110" s="99">
        <v>2227.0600254237702</v>
      </c>
      <c r="U1110" s="99">
        <v>29425.895154476199</v>
      </c>
      <c r="V1110" s="99">
        <v>5057338.9224243201</v>
      </c>
      <c r="W1110" s="99">
        <v>471.08398273959801</v>
      </c>
      <c r="X1110" s="99">
        <v>3731160.3973083501</v>
      </c>
      <c r="Y1110" s="99">
        <v>2036789.3817291299</v>
      </c>
      <c r="Z1110" s="99">
        <v>137069.26787376401</v>
      </c>
      <c r="AA1110" s="99">
        <v>0</v>
      </c>
      <c r="AB1110" s="99">
        <v>0</v>
      </c>
      <c r="AC1110" s="99">
        <v>4626599.5354003897</v>
      </c>
      <c r="AD1110" s="99">
        <v>0</v>
      </c>
      <c r="AE1110" s="99">
        <v>3090618.2564697298</v>
      </c>
      <c r="AF1110" s="99">
        <v>2758186.1479797401</v>
      </c>
      <c r="AG1110" s="99">
        <v>2038742.09825134</v>
      </c>
      <c r="AH1110" s="99">
        <v>0</v>
      </c>
      <c r="AI1110" s="99">
        <v>0</v>
      </c>
      <c r="AJ1110" s="99">
        <v>911740.87036132801</v>
      </c>
      <c r="AK1110" s="99">
        <v>0</v>
      </c>
      <c r="AL1110" s="99">
        <v>0</v>
      </c>
      <c r="AM1110" s="99">
        <v>363164.96538543701</v>
      </c>
      <c r="AN1110" s="99">
        <v>9173403.3370361291</v>
      </c>
      <c r="AO1110" s="99">
        <v>37420373.856933601</v>
      </c>
      <c r="AP1110" s="99">
        <v>3709.7109690606599</v>
      </c>
      <c r="AQ1110" s="99">
        <v>26642054.2036133</v>
      </c>
      <c r="AR1110" s="99">
        <v>14585305.2263184</v>
      </c>
      <c r="AS1110" s="99">
        <v>917727.10812377895</v>
      </c>
      <c r="AT1110" s="99">
        <v>0</v>
      </c>
      <c r="AU1110" s="99">
        <v>0</v>
      </c>
      <c r="AV1110" s="99">
        <v>11733435.028686499</v>
      </c>
      <c r="AW1110" s="99">
        <v>0</v>
      </c>
      <c r="AX1110" s="99">
        <v>23218147.5305176</v>
      </c>
      <c r="AY1110" s="99">
        <v>20547716.916503899</v>
      </c>
      <c r="AZ1110" s="99">
        <v>13988777.3118896</v>
      </c>
      <c r="BA1110" s="99">
        <v>0</v>
      </c>
      <c r="BB1110" s="99">
        <v>0</v>
      </c>
      <c r="BC1110" s="99">
        <v>6563166.3962402297</v>
      </c>
      <c r="BD1110" s="99">
        <v>0</v>
      </c>
      <c r="BE1110" s="99">
        <v>0</v>
      </c>
      <c r="BF1110" s="99">
        <v>2408537.0568542499</v>
      </c>
      <c r="BG1110" s="99">
        <v>22777791.9291992</v>
      </c>
      <c r="BH1110" s="99">
        <v>7337296.87255859</v>
      </c>
      <c r="BI1110" s="99">
        <v>535.92323669791199</v>
      </c>
      <c r="BJ1110" s="99">
        <v>8283386.2551269503</v>
      </c>
      <c r="BK1110" s="99">
        <v>5488322.6309204102</v>
      </c>
      <c r="BL1110" s="99">
        <v>0</v>
      </c>
      <c r="BM1110" s="99">
        <v>0</v>
      </c>
      <c r="BN1110" s="99">
        <v>0</v>
      </c>
      <c r="BO1110" s="99">
        <v>0</v>
      </c>
      <c r="BP1110" s="99">
        <v>0</v>
      </c>
      <c r="BQ1110" s="99">
        <v>0</v>
      </c>
      <c r="BR1110" s="99">
        <v>6676255.5761108398</v>
      </c>
      <c r="BS1110" s="99">
        <v>5769083.6112670898</v>
      </c>
      <c r="BT1110" s="99">
        <v>0</v>
      </c>
      <c r="BU1110" s="99">
        <v>0</v>
      </c>
      <c r="BV1110" s="99">
        <v>3073244.96765137</v>
      </c>
      <c r="BW1110" s="99">
        <v>0</v>
      </c>
      <c r="BX1110" s="99">
        <v>0</v>
      </c>
      <c r="BY1110" s="99">
        <v>0</v>
      </c>
      <c r="BZ1110" s="99">
        <v>0</v>
      </c>
      <c r="CA1110" s="99">
        <v>128936.52486038199</v>
      </c>
      <c r="CB1110" s="99">
        <v>8795535.9699706994</v>
      </c>
      <c r="CC1110" s="99">
        <v>64173417.784667999</v>
      </c>
      <c r="CD1110" s="99">
        <v>15673815.3432617</v>
      </c>
      <c r="CE1110" s="99">
        <v>2196.7147620022301</v>
      </c>
      <c r="CF1110" s="99">
        <v>367266.99038314802</v>
      </c>
      <c r="CG1110" s="99">
        <v>2440229.9512329102</v>
      </c>
      <c r="CH1110" s="99">
        <v>0</v>
      </c>
      <c r="CI1110" s="99">
        <v>131122.40591812099</v>
      </c>
      <c r="CJ1110" s="99">
        <v>9163362.6368408203</v>
      </c>
      <c r="CK1110" s="99">
        <v>66575286.442871101</v>
      </c>
      <c r="CL1110" s="99">
        <v>15685983.248535199</v>
      </c>
      <c r="CM1110" s="203">
        <f t="shared" si="51"/>
        <v>160548.30107259718</v>
      </c>
      <c r="CN1110" s="203">
        <f t="shared" si="52"/>
        <v>18336765.973876949</v>
      </c>
      <c r="CO1110" s="203">
        <f t="shared" si="53"/>
        <v>89353078.372070298</v>
      </c>
      <c r="CP1110" s="99">
        <v>15685983.248535199</v>
      </c>
      <c r="CQ1110" s="99">
        <v>0</v>
      </c>
      <c r="CR1110" s="99">
        <v>0</v>
      </c>
      <c r="CS1110" s="99">
        <v>0</v>
      </c>
      <c r="CT1110" s="99">
        <v>0</v>
      </c>
    </row>
    <row r="1111" spans="1:98">
      <c r="A1111" s="98" t="s">
        <v>70</v>
      </c>
      <c r="B1111" s="100">
        <v>38687</v>
      </c>
      <c r="C1111" s="99">
        <v>84313.089600563006</v>
      </c>
      <c r="D1111" s="99">
        <v>9.7668757069623098</v>
      </c>
      <c r="E1111" s="99">
        <v>45796.818079471603</v>
      </c>
      <c r="F1111" s="99">
        <v>29275.819899082198</v>
      </c>
      <c r="G1111" s="99">
        <v>782.505583234131</v>
      </c>
      <c r="H1111" s="99">
        <v>0</v>
      </c>
      <c r="I1111" s="99">
        <v>0</v>
      </c>
      <c r="J1111" s="99">
        <v>16315.443067193</v>
      </c>
      <c r="K1111" s="99">
        <v>0</v>
      </c>
      <c r="L1111" s="99">
        <v>56308.772805213899</v>
      </c>
      <c r="M1111" s="99">
        <v>50475.909367084503</v>
      </c>
      <c r="N1111" s="99">
        <v>15132.3177102804</v>
      </c>
      <c r="O1111" s="99">
        <v>0</v>
      </c>
      <c r="P1111" s="99">
        <v>0</v>
      </c>
      <c r="Q1111" s="99">
        <v>7793.4662745594997</v>
      </c>
      <c r="R1111" s="99">
        <v>0</v>
      </c>
      <c r="S1111" s="99">
        <v>0</v>
      </c>
      <c r="T1111" s="99">
        <v>2211.7981394529302</v>
      </c>
      <c r="U1111" s="99">
        <v>30352.2190437317</v>
      </c>
      <c r="V1111" s="99">
        <v>5145488.7802734403</v>
      </c>
      <c r="W1111" s="99">
        <v>1057.8627297282201</v>
      </c>
      <c r="X1111" s="99">
        <v>3662075.0010376</v>
      </c>
      <c r="Y1111" s="99">
        <v>2063467.4831695601</v>
      </c>
      <c r="Z1111" s="99">
        <v>158423.287750244</v>
      </c>
      <c r="AA1111" s="99">
        <v>0</v>
      </c>
      <c r="AB1111" s="99">
        <v>0</v>
      </c>
      <c r="AC1111" s="99">
        <v>5999367.3560180701</v>
      </c>
      <c r="AD1111" s="99">
        <v>0</v>
      </c>
      <c r="AE1111" s="99">
        <v>2921518.88604736</v>
      </c>
      <c r="AF1111" s="99">
        <v>2818851.9999389602</v>
      </c>
      <c r="AG1111" s="99">
        <v>2048267.3718719501</v>
      </c>
      <c r="AH1111" s="99">
        <v>0</v>
      </c>
      <c r="AI1111" s="99">
        <v>0</v>
      </c>
      <c r="AJ1111" s="99">
        <v>911915.216117859</v>
      </c>
      <c r="AK1111" s="99">
        <v>0</v>
      </c>
      <c r="AL1111" s="99">
        <v>0</v>
      </c>
      <c r="AM1111" s="99">
        <v>360265.19621658302</v>
      </c>
      <c r="AN1111" s="99">
        <v>9670743.4613037091</v>
      </c>
      <c r="AO1111" s="99">
        <v>38534356.453613304</v>
      </c>
      <c r="AP1111" s="99">
        <v>7492.7941551208496</v>
      </c>
      <c r="AQ1111" s="99">
        <v>26544361.423583999</v>
      </c>
      <c r="AR1111" s="99">
        <v>15072475.478149399</v>
      </c>
      <c r="AS1111" s="99">
        <v>1083309.1393127399</v>
      </c>
      <c r="AT1111" s="99">
        <v>0</v>
      </c>
      <c r="AU1111" s="99">
        <v>0</v>
      </c>
      <c r="AV1111" s="99">
        <v>14765926.2382813</v>
      </c>
      <c r="AW1111" s="99">
        <v>0</v>
      </c>
      <c r="AX1111" s="99">
        <v>22148542.479980499</v>
      </c>
      <c r="AY1111" s="99">
        <v>21226709.6240234</v>
      </c>
      <c r="AZ1111" s="99">
        <v>14169195.085083</v>
      </c>
      <c r="BA1111" s="99">
        <v>0</v>
      </c>
      <c r="BB1111" s="99">
        <v>0</v>
      </c>
      <c r="BC1111" s="99">
        <v>6646565.5999755897</v>
      </c>
      <c r="BD1111" s="99">
        <v>0</v>
      </c>
      <c r="BE1111" s="99">
        <v>0</v>
      </c>
      <c r="BF1111" s="99">
        <v>2417641.8600769001</v>
      </c>
      <c r="BG1111" s="99">
        <v>24160997.2741699</v>
      </c>
      <c r="BH1111" s="99">
        <v>7642066.953125</v>
      </c>
      <c r="BI1111" s="99">
        <v>1232.6329466700599</v>
      </c>
      <c r="BJ1111" s="99">
        <v>8356750.9537353497</v>
      </c>
      <c r="BK1111" s="99">
        <v>5599407.3240966797</v>
      </c>
      <c r="BL1111" s="99">
        <v>0</v>
      </c>
      <c r="BM1111" s="99">
        <v>0</v>
      </c>
      <c r="BN1111" s="99">
        <v>0</v>
      </c>
      <c r="BO1111" s="99">
        <v>0</v>
      </c>
      <c r="BP1111" s="99">
        <v>0</v>
      </c>
      <c r="BQ1111" s="99">
        <v>0</v>
      </c>
      <c r="BR1111" s="99">
        <v>6907355.7123413105</v>
      </c>
      <c r="BS1111" s="99">
        <v>5870721.5488891602</v>
      </c>
      <c r="BT1111" s="99">
        <v>0</v>
      </c>
      <c r="BU1111" s="99">
        <v>0</v>
      </c>
      <c r="BV1111" s="99">
        <v>3150163.7332458501</v>
      </c>
      <c r="BW1111" s="99">
        <v>0</v>
      </c>
      <c r="BX1111" s="99">
        <v>0</v>
      </c>
      <c r="BY1111" s="99">
        <v>0</v>
      </c>
      <c r="BZ1111" s="99">
        <v>0</v>
      </c>
      <c r="CA1111" s="99">
        <v>130005.411856651</v>
      </c>
      <c r="CB1111" s="99">
        <v>8810283.0573730506</v>
      </c>
      <c r="CC1111" s="99">
        <v>65129974.597167999</v>
      </c>
      <c r="CD1111" s="99">
        <v>15994498.0593262</v>
      </c>
      <c r="CE1111" s="99">
        <v>2225.3445578515498</v>
      </c>
      <c r="CF1111" s="99">
        <v>369960.27003860503</v>
      </c>
      <c r="CG1111" s="99">
        <v>2487660.7474060101</v>
      </c>
      <c r="CH1111" s="99">
        <v>0</v>
      </c>
      <c r="CI1111" s="99">
        <v>132287.64539718599</v>
      </c>
      <c r="CJ1111" s="99">
        <v>9179984.5054931603</v>
      </c>
      <c r="CK1111" s="99">
        <v>67565457.5625</v>
      </c>
      <c r="CL1111" s="99">
        <v>15996877.4599609</v>
      </c>
      <c r="CM1111" s="203">
        <f t="shared" si="51"/>
        <v>162639.86444091768</v>
      </c>
      <c r="CN1111" s="203">
        <f t="shared" si="52"/>
        <v>18850727.966796868</v>
      </c>
      <c r="CO1111" s="203">
        <f t="shared" si="53"/>
        <v>91726454.836669892</v>
      </c>
      <c r="CP1111" s="99">
        <v>15996877.4599609</v>
      </c>
      <c r="CQ1111" s="99">
        <v>0</v>
      </c>
      <c r="CR1111" s="99">
        <v>0</v>
      </c>
      <c r="CS1111" s="99">
        <v>0</v>
      </c>
      <c r="CT1111" s="99">
        <v>0</v>
      </c>
    </row>
    <row r="1112" spans="1:98">
      <c r="A1112" s="98" t="s">
        <v>70</v>
      </c>
      <c r="B1112" s="100">
        <v>38777</v>
      </c>
      <c r="C1112" s="99">
        <v>86171.489143371597</v>
      </c>
      <c r="D1112" s="99">
        <v>7.0341795569984198</v>
      </c>
      <c r="E1112" s="99">
        <v>45218.584025859796</v>
      </c>
      <c r="F1112" s="99">
        <v>29482.850866317702</v>
      </c>
      <c r="G1112" s="99">
        <v>900.25758931040798</v>
      </c>
      <c r="H1112" s="99">
        <v>0</v>
      </c>
      <c r="I1112" s="99">
        <v>0</v>
      </c>
      <c r="J1112" s="99">
        <v>18936.394670963298</v>
      </c>
      <c r="K1112" s="99">
        <v>0</v>
      </c>
      <c r="L1112" s="99">
        <v>29492.6106615067</v>
      </c>
      <c r="M1112" s="99">
        <v>51455.3888177872</v>
      </c>
      <c r="N1112" s="99">
        <v>15104.231476187701</v>
      </c>
      <c r="O1112" s="99">
        <v>35483.2801251411</v>
      </c>
      <c r="P1112" s="99">
        <v>0</v>
      </c>
      <c r="Q1112" s="99">
        <v>7791.3126862049103</v>
      </c>
      <c r="R1112" s="99">
        <v>1416.7929191440301</v>
      </c>
      <c r="S1112" s="99">
        <v>0</v>
      </c>
      <c r="T1112" s="99">
        <v>909.92494857311203</v>
      </c>
      <c r="U1112" s="99">
        <v>30998.0499508381</v>
      </c>
      <c r="V1112" s="99">
        <v>5286065.5587768601</v>
      </c>
      <c r="W1112" s="99">
        <v>587.389847747982</v>
      </c>
      <c r="X1112" s="99">
        <v>3583813.4617309598</v>
      </c>
      <c r="Y1112" s="99">
        <v>2086951.0073852499</v>
      </c>
      <c r="Z1112" s="99">
        <v>181279.638576508</v>
      </c>
      <c r="AA1112" s="99">
        <v>0</v>
      </c>
      <c r="AB1112" s="99">
        <v>0</v>
      </c>
      <c r="AC1112" s="99">
        <v>6878564.6305542002</v>
      </c>
      <c r="AD1112" s="99">
        <v>0</v>
      </c>
      <c r="AE1112" s="99">
        <v>1359225.3704528799</v>
      </c>
      <c r="AF1112" s="99">
        <v>2877941.9750060998</v>
      </c>
      <c r="AG1112" s="99">
        <v>2041721.4254455599</v>
      </c>
      <c r="AH1112" s="99">
        <v>1738153.00170898</v>
      </c>
      <c r="AI1112" s="99">
        <v>0</v>
      </c>
      <c r="AJ1112" s="99">
        <v>920654.56756591797</v>
      </c>
      <c r="AK1112" s="99">
        <v>222330.16278457601</v>
      </c>
      <c r="AL1112" s="99">
        <v>0</v>
      </c>
      <c r="AM1112" s="99">
        <v>156713.88910293599</v>
      </c>
      <c r="AN1112" s="99">
        <v>10012504.366088901</v>
      </c>
      <c r="AO1112" s="99">
        <v>40002207.347656302</v>
      </c>
      <c r="AP1112" s="99">
        <v>5502.8499289751098</v>
      </c>
      <c r="AQ1112" s="99">
        <v>26427900.091308601</v>
      </c>
      <c r="AR1112" s="99">
        <v>15411817.582885699</v>
      </c>
      <c r="AS1112" s="99">
        <v>1232212.6007080099</v>
      </c>
      <c r="AT1112" s="99">
        <v>0</v>
      </c>
      <c r="AU1112" s="99">
        <v>0</v>
      </c>
      <c r="AV1112" s="99">
        <v>17364126.1103516</v>
      </c>
      <c r="AW1112" s="99">
        <v>0</v>
      </c>
      <c r="AX1112" s="99">
        <v>10711256.822631801</v>
      </c>
      <c r="AY1112" s="99">
        <v>21848555.2351074</v>
      </c>
      <c r="AZ1112" s="99">
        <v>14341347.7418213</v>
      </c>
      <c r="BA1112" s="99">
        <v>12884186.46875</v>
      </c>
      <c r="BB1112" s="99">
        <v>0</v>
      </c>
      <c r="BC1112" s="99">
        <v>6797293.8818969699</v>
      </c>
      <c r="BD1112" s="99">
        <v>1503087.4060058601</v>
      </c>
      <c r="BE1112" s="99">
        <v>0</v>
      </c>
      <c r="BF1112" s="99">
        <v>1087197.3697204599</v>
      </c>
      <c r="BG1112" s="99">
        <v>25326356.4228516</v>
      </c>
      <c r="BH1112" s="99">
        <v>9965777.0114746094</v>
      </c>
      <c r="BI1112" s="99">
        <v>1214.5083307027801</v>
      </c>
      <c r="BJ1112" s="99">
        <v>9343129.5495605506</v>
      </c>
      <c r="BK1112" s="99">
        <v>6105513.8308715802</v>
      </c>
      <c r="BL1112" s="99">
        <v>0</v>
      </c>
      <c r="BM1112" s="99">
        <v>0</v>
      </c>
      <c r="BN1112" s="99">
        <v>0</v>
      </c>
      <c r="BO1112" s="99">
        <v>0</v>
      </c>
      <c r="BP1112" s="99">
        <v>0</v>
      </c>
      <c r="BQ1112" s="99">
        <v>0</v>
      </c>
      <c r="BR1112" s="99">
        <v>7443361.3425903302</v>
      </c>
      <c r="BS1112" s="99">
        <v>6037112.1500854502</v>
      </c>
      <c r="BT1112" s="99">
        <v>2511641.2075500502</v>
      </c>
      <c r="BU1112" s="99">
        <v>0</v>
      </c>
      <c r="BV1112" s="99">
        <v>3273778.4363403302</v>
      </c>
      <c r="BW1112" s="99">
        <v>166210.98480415301</v>
      </c>
      <c r="BX1112" s="99">
        <v>0</v>
      </c>
      <c r="BY1112" s="99">
        <v>0</v>
      </c>
      <c r="BZ1112" s="99">
        <v>0</v>
      </c>
      <c r="CA1112" s="99">
        <v>131428.783424377</v>
      </c>
      <c r="CB1112" s="99">
        <v>8894143.5955810491</v>
      </c>
      <c r="CC1112" s="99">
        <v>66399898.010742202</v>
      </c>
      <c r="CD1112" s="99">
        <v>19321251.379882801</v>
      </c>
      <c r="CE1112" s="99">
        <v>2257.34460300207</v>
      </c>
      <c r="CF1112" s="99">
        <v>377716.70441818202</v>
      </c>
      <c r="CG1112" s="99">
        <v>2579979.2543945299</v>
      </c>
      <c r="CH1112" s="99">
        <v>0</v>
      </c>
      <c r="CI1112" s="99">
        <v>133662.649908066</v>
      </c>
      <c r="CJ1112" s="99">
        <v>9271831.6115722694</v>
      </c>
      <c r="CK1112" s="99">
        <v>68981959.425781295</v>
      </c>
      <c r="CL1112" s="99">
        <v>19489807.236816399</v>
      </c>
      <c r="CM1112" s="203">
        <f t="shared" si="51"/>
        <v>164660.69985890409</v>
      </c>
      <c r="CN1112" s="203">
        <f t="shared" si="52"/>
        <v>19284335.97766117</v>
      </c>
      <c r="CO1112" s="203">
        <f t="shared" si="53"/>
        <v>94308315.848632902</v>
      </c>
      <c r="CP1112" s="99">
        <v>19489807.236816399</v>
      </c>
      <c r="CQ1112" s="99">
        <v>0</v>
      </c>
      <c r="CR1112" s="99">
        <v>0</v>
      </c>
      <c r="CS1112" s="99">
        <v>0</v>
      </c>
      <c r="CT1112" s="99">
        <v>0</v>
      </c>
    </row>
    <row r="1113" spans="1:98">
      <c r="A1113" s="98" t="s">
        <v>70</v>
      </c>
      <c r="B1113" s="100">
        <v>38869</v>
      </c>
      <c r="C1113" s="99">
        <v>88552.607650756807</v>
      </c>
      <c r="D1113" s="99">
        <v>8.7937431979225895</v>
      </c>
      <c r="E1113" s="99">
        <v>44991.528578758203</v>
      </c>
      <c r="F1113" s="99">
        <v>30184.168261766401</v>
      </c>
      <c r="G1113" s="99">
        <v>1023.59013268352</v>
      </c>
      <c r="H1113" s="99">
        <v>0</v>
      </c>
      <c r="I1113" s="99">
        <v>0</v>
      </c>
      <c r="J1113" s="99">
        <v>21342.890119791002</v>
      </c>
      <c r="K1113" s="99">
        <v>0</v>
      </c>
      <c r="L1113" s="99">
        <v>27741.132774352998</v>
      </c>
      <c r="M1113" s="99">
        <v>52238.178181648298</v>
      </c>
      <c r="N1113" s="99">
        <v>15009.849035978301</v>
      </c>
      <c r="O1113" s="99">
        <v>37475.823698520697</v>
      </c>
      <c r="P1113" s="99">
        <v>0</v>
      </c>
      <c r="Q1113" s="99">
        <v>7797.6479043364498</v>
      </c>
      <c r="R1113" s="99">
        <v>1491.2278537750201</v>
      </c>
      <c r="S1113" s="99">
        <v>0</v>
      </c>
      <c r="T1113" s="99">
        <v>867.83508105576004</v>
      </c>
      <c r="U1113" s="99">
        <v>31723.3640100956</v>
      </c>
      <c r="V1113" s="99">
        <v>5423141.3976440402</v>
      </c>
      <c r="W1113" s="99">
        <v>658.90687830001104</v>
      </c>
      <c r="X1113" s="99">
        <v>3614304.4635925302</v>
      </c>
      <c r="Y1113" s="99">
        <v>2119826.08099365</v>
      </c>
      <c r="Z1113" s="99">
        <v>205816.09831619301</v>
      </c>
      <c r="AA1113" s="99">
        <v>0</v>
      </c>
      <c r="AB1113" s="99">
        <v>0</v>
      </c>
      <c r="AC1113" s="99">
        <v>7583300.5607299795</v>
      </c>
      <c r="AD1113" s="99">
        <v>0</v>
      </c>
      <c r="AE1113" s="99">
        <v>1282507.1775970501</v>
      </c>
      <c r="AF1113" s="99">
        <v>2932176.0442199698</v>
      </c>
      <c r="AG1113" s="99">
        <v>2031529.05012512</v>
      </c>
      <c r="AH1113" s="99">
        <v>1832633.2238769501</v>
      </c>
      <c r="AI1113" s="99">
        <v>0</v>
      </c>
      <c r="AJ1113" s="99">
        <v>913214.79979705799</v>
      </c>
      <c r="AK1113" s="99">
        <v>231063.10671043399</v>
      </c>
      <c r="AL1113" s="99">
        <v>0</v>
      </c>
      <c r="AM1113" s="99">
        <v>146934.97282218901</v>
      </c>
      <c r="AN1113" s="99">
        <v>10233652.306640601</v>
      </c>
      <c r="AO1113" s="99">
        <v>41562949.689453103</v>
      </c>
      <c r="AP1113" s="99">
        <v>5397.5392972230902</v>
      </c>
      <c r="AQ1113" s="99">
        <v>26416989.659179699</v>
      </c>
      <c r="AR1113" s="99">
        <v>15653744.2275391</v>
      </c>
      <c r="AS1113" s="99">
        <v>1418921.04379272</v>
      </c>
      <c r="AT1113" s="99">
        <v>0</v>
      </c>
      <c r="AU1113" s="99">
        <v>0</v>
      </c>
      <c r="AV1113" s="99">
        <v>19778055.229736298</v>
      </c>
      <c r="AW1113" s="99">
        <v>0</v>
      </c>
      <c r="AX1113" s="99">
        <v>10230705.868774399</v>
      </c>
      <c r="AY1113" s="99">
        <v>22810399.888427701</v>
      </c>
      <c r="AZ1113" s="99">
        <v>14372592.6328125</v>
      </c>
      <c r="BA1113" s="99">
        <v>13712203.458373999</v>
      </c>
      <c r="BB1113" s="99">
        <v>0</v>
      </c>
      <c r="BC1113" s="99">
        <v>6816572.9774169903</v>
      </c>
      <c r="BD1113" s="99">
        <v>1573179.4911499</v>
      </c>
      <c r="BE1113" s="99">
        <v>0</v>
      </c>
      <c r="BF1113" s="99">
        <v>1029965.71427155</v>
      </c>
      <c r="BG1113" s="99">
        <v>26040954.5622559</v>
      </c>
      <c r="BH1113" s="99">
        <v>10355523.2022705</v>
      </c>
      <c r="BI1113" s="99">
        <v>832.952835075557</v>
      </c>
      <c r="BJ1113" s="99">
        <v>9276899.4824218806</v>
      </c>
      <c r="BK1113" s="99">
        <v>6130430.2714233398</v>
      </c>
      <c r="BL1113" s="99">
        <v>0</v>
      </c>
      <c r="BM1113" s="99">
        <v>0</v>
      </c>
      <c r="BN1113" s="99">
        <v>0</v>
      </c>
      <c r="BO1113" s="99">
        <v>0</v>
      </c>
      <c r="BP1113" s="99">
        <v>0</v>
      </c>
      <c r="BQ1113" s="99">
        <v>0</v>
      </c>
      <c r="BR1113" s="99">
        <v>7600668.0496215802</v>
      </c>
      <c r="BS1113" s="99">
        <v>6060802.8237304697</v>
      </c>
      <c r="BT1113" s="99">
        <v>2672446.8773803702</v>
      </c>
      <c r="BU1113" s="99">
        <v>0</v>
      </c>
      <c r="BV1113" s="99">
        <v>3289310.2180480999</v>
      </c>
      <c r="BW1113" s="99">
        <v>173951.91808891299</v>
      </c>
      <c r="BX1113" s="99">
        <v>0</v>
      </c>
      <c r="BY1113" s="99">
        <v>0</v>
      </c>
      <c r="BZ1113" s="99">
        <v>0</v>
      </c>
      <c r="CA1113" s="99">
        <v>133802.333774567</v>
      </c>
      <c r="CB1113" s="99">
        <v>9011494.6953125</v>
      </c>
      <c r="CC1113" s="99">
        <v>67940294.874023393</v>
      </c>
      <c r="CD1113" s="99">
        <v>19603727.654541001</v>
      </c>
      <c r="CE1113" s="99">
        <v>2281.5229127109101</v>
      </c>
      <c r="CF1113" s="99">
        <v>385181.36460495001</v>
      </c>
      <c r="CG1113" s="99">
        <v>2656220.3542480501</v>
      </c>
      <c r="CH1113" s="99">
        <v>0</v>
      </c>
      <c r="CI1113" s="99">
        <v>136063.49422073399</v>
      </c>
      <c r="CJ1113" s="99">
        <v>9395018.9208984394</v>
      </c>
      <c r="CK1113" s="99">
        <v>70667053.477539107</v>
      </c>
      <c r="CL1113" s="99">
        <v>19778552.721679699</v>
      </c>
      <c r="CM1113" s="203">
        <f t="shared" si="51"/>
        <v>167786.85823082959</v>
      </c>
      <c r="CN1113" s="203">
        <f t="shared" si="52"/>
        <v>19628671.22753904</v>
      </c>
      <c r="CO1113" s="203">
        <f t="shared" si="53"/>
        <v>96708008.039795011</v>
      </c>
      <c r="CP1113" s="99">
        <v>19778552.721679699</v>
      </c>
      <c r="CQ1113" s="99">
        <v>0</v>
      </c>
      <c r="CR1113" s="99">
        <v>0</v>
      </c>
      <c r="CS1113" s="99">
        <v>0</v>
      </c>
      <c r="CT1113" s="99">
        <v>0</v>
      </c>
    </row>
    <row r="1114" spans="1:98">
      <c r="A1114" s="98" t="s">
        <v>70</v>
      </c>
      <c r="B1114" s="100">
        <v>38961</v>
      </c>
      <c r="C1114" s="99">
        <v>90682.631214141802</v>
      </c>
      <c r="D1114" s="99">
        <v>9.3907264899462497</v>
      </c>
      <c r="E1114" s="99">
        <v>44334.590244293198</v>
      </c>
      <c r="F1114" s="99">
        <v>30188.5463089943</v>
      </c>
      <c r="G1114" s="99">
        <v>1173.96570575237</v>
      </c>
      <c r="H1114" s="99">
        <v>0</v>
      </c>
      <c r="I1114" s="99">
        <v>0</v>
      </c>
      <c r="J1114" s="99">
        <v>23818.467066526398</v>
      </c>
      <c r="K1114" s="99">
        <v>0</v>
      </c>
      <c r="L1114" s="99">
        <v>26539.630731105801</v>
      </c>
      <c r="M1114" s="99">
        <v>52889.907555580103</v>
      </c>
      <c r="N1114" s="99">
        <v>14888.0486861467</v>
      </c>
      <c r="O1114" s="99">
        <v>38477.601935386701</v>
      </c>
      <c r="P1114" s="99">
        <v>0</v>
      </c>
      <c r="Q1114" s="99">
        <v>7777.1432800888997</v>
      </c>
      <c r="R1114" s="99">
        <v>1578.36931617558</v>
      </c>
      <c r="S1114" s="99">
        <v>0</v>
      </c>
      <c r="T1114" s="99">
        <v>850.13318870216597</v>
      </c>
      <c r="U1114" s="99">
        <v>32170.865155219999</v>
      </c>
      <c r="V1114" s="99">
        <v>5504758.0215454102</v>
      </c>
      <c r="W1114" s="99">
        <v>1008.19937325269</v>
      </c>
      <c r="X1114" s="99">
        <v>3512862.7944946298</v>
      </c>
      <c r="Y1114" s="99">
        <v>2108682.8307800302</v>
      </c>
      <c r="Z1114" s="99">
        <v>232182.22072410601</v>
      </c>
      <c r="AA1114" s="99">
        <v>0</v>
      </c>
      <c r="AB1114" s="99">
        <v>0</v>
      </c>
      <c r="AC1114" s="99">
        <v>8507970.2973632794</v>
      </c>
      <c r="AD1114" s="99">
        <v>0</v>
      </c>
      <c r="AE1114" s="99">
        <v>1197009.4082794201</v>
      </c>
      <c r="AF1114" s="99">
        <v>2939635.3663024898</v>
      </c>
      <c r="AG1114" s="99">
        <v>2012571.5752868699</v>
      </c>
      <c r="AH1114" s="99">
        <v>1900697.70399475</v>
      </c>
      <c r="AI1114" s="99">
        <v>0</v>
      </c>
      <c r="AJ1114" s="99">
        <v>915437.78238678002</v>
      </c>
      <c r="AK1114" s="99">
        <v>251151.810312271</v>
      </c>
      <c r="AL1114" s="99">
        <v>0</v>
      </c>
      <c r="AM1114" s="99">
        <v>141330.38983535799</v>
      </c>
      <c r="AN1114" s="99">
        <v>10444065.7258301</v>
      </c>
      <c r="AO1114" s="99">
        <v>42610727.064453103</v>
      </c>
      <c r="AP1114" s="99">
        <v>8951.3475388288498</v>
      </c>
      <c r="AQ1114" s="99">
        <v>25985255.280029301</v>
      </c>
      <c r="AR1114" s="99">
        <v>15631116.9924316</v>
      </c>
      <c r="AS1114" s="99">
        <v>1619462.1225891099</v>
      </c>
      <c r="AT1114" s="99">
        <v>0</v>
      </c>
      <c r="AU1114" s="99">
        <v>0</v>
      </c>
      <c r="AV1114" s="99">
        <v>22554789.193359401</v>
      </c>
      <c r="AW1114" s="99">
        <v>0</v>
      </c>
      <c r="AX1114" s="99">
        <v>9627051.6638183594</v>
      </c>
      <c r="AY1114" s="99">
        <v>22880189.730224598</v>
      </c>
      <c r="AZ1114" s="99">
        <v>14335354.5198975</v>
      </c>
      <c r="BA1114" s="99">
        <v>14421868.1021729</v>
      </c>
      <c r="BB1114" s="99">
        <v>0</v>
      </c>
      <c r="BC1114" s="99">
        <v>6885654.5651245099</v>
      </c>
      <c r="BD1114" s="99">
        <v>1713383.5361328099</v>
      </c>
      <c r="BE1114" s="99">
        <v>0</v>
      </c>
      <c r="BF1114" s="99">
        <v>1006352.9085540799</v>
      </c>
      <c r="BG1114" s="99">
        <v>27332320.441894501</v>
      </c>
      <c r="BH1114" s="99">
        <v>10621293.259643599</v>
      </c>
      <c r="BI1114" s="99">
        <v>791.24208261817705</v>
      </c>
      <c r="BJ1114" s="99">
        <v>9198831.0133056603</v>
      </c>
      <c r="BK1114" s="99">
        <v>6126263.8875732403</v>
      </c>
      <c r="BL1114" s="99">
        <v>0</v>
      </c>
      <c r="BM1114" s="99">
        <v>0</v>
      </c>
      <c r="BN1114" s="99">
        <v>0</v>
      </c>
      <c r="BO1114" s="99">
        <v>0</v>
      </c>
      <c r="BP1114" s="99">
        <v>0</v>
      </c>
      <c r="BQ1114" s="99">
        <v>0</v>
      </c>
      <c r="BR1114" s="99">
        <v>7668674.45239258</v>
      </c>
      <c r="BS1114" s="99">
        <v>6038630.9081420898</v>
      </c>
      <c r="BT1114" s="99">
        <v>2811076.7903747601</v>
      </c>
      <c r="BU1114" s="99">
        <v>0</v>
      </c>
      <c r="BV1114" s="99">
        <v>3336048.6477355999</v>
      </c>
      <c r="BW1114" s="99">
        <v>188956.69254875201</v>
      </c>
      <c r="BX1114" s="99">
        <v>0</v>
      </c>
      <c r="BY1114" s="99">
        <v>0</v>
      </c>
      <c r="BZ1114" s="99">
        <v>0</v>
      </c>
      <c r="CA1114" s="99">
        <v>134836.16581153899</v>
      </c>
      <c r="CB1114" s="99">
        <v>9001715.2058105506</v>
      </c>
      <c r="CC1114" s="99">
        <v>68531840.564453095</v>
      </c>
      <c r="CD1114" s="99">
        <v>19840325.511474598</v>
      </c>
      <c r="CE1114" s="99">
        <v>2354.3749957978698</v>
      </c>
      <c r="CF1114" s="99">
        <v>394022.06333541899</v>
      </c>
      <c r="CG1114" s="99">
        <v>2737137.3048095698</v>
      </c>
      <c r="CH1114" s="99">
        <v>0</v>
      </c>
      <c r="CI1114" s="99">
        <v>137185.03254509001</v>
      </c>
      <c r="CJ1114" s="99">
        <v>9396467.2921142597</v>
      </c>
      <c r="CK1114" s="99">
        <v>71213920.294921905</v>
      </c>
      <c r="CL1114" s="99">
        <v>20029963.637451202</v>
      </c>
      <c r="CM1114" s="203">
        <f t="shared" si="51"/>
        <v>169355.89770031002</v>
      </c>
      <c r="CN1114" s="203">
        <f t="shared" si="52"/>
        <v>19840533.017944358</v>
      </c>
      <c r="CO1114" s="203">
        <f t="shared" si="53"/>
        <v>98546240.736816406</v>
      </c>
      <c r="CP1114" s="99">
        <v>20029963.637451202</v>
      </c>
      <c r="CQ1114" s="99">
        <v>0</v>
      </c>
      <c r="CR1114" s="99">
        <v>0</v>
      </c>
      <c r="CS1114" s="99">
        <v>0</v>
      </c>
      <c r="CT1114" s="99">
        <v>0</v>
      </c>
    </row>
    <row r="1115" spans="1:98">
      <c r="A1115" s="98" t="s">
        <v>70</v>
      </c>
      <c r="B1115" s="100">
        <v>39052</v>
      </c>
      <c r="C1115" s="99">
        <v>92993.893534660296</v>
      </c>
      <c r="D1115" s="99">
        <v>9.7709524909732899</v>
      </c>
      <c r="E1115" s="99">
        <v>43989.492745399497</v>
      </c>
      <c r="F1115" s="99">
        <v>30483.181646823901</v>
      </c>
      <c r="G1115" s="99">
        <v>1288.5422220379101</v>
      </c>
      <c r="H1115" s="99">
        <v>0</v>
      </c>
      <c r="I1115" s="99">
        <v>0</v>
      </c>
      <c r="J1115" s="99">
        <v>26850.6781404018</v>
      </c>
      <c r="K1115" s="99">
        <v>0</v>
      </c>
      <c r="L1115" s="99">
        <v>26353.645312786099</v>
      </c>
      <c r="M1115" s="99">
        <v>53395.082267284401</v>
      </c>
      <c r="N1115" s="99">
        <v>14802.8155411482</v>
      </c>
      <c r="O1115" s="99">
        <v>40146.466776847803</v>
      </c>
      <c r="P1115" s="99">
        <v>0</v>
      </c>
      <c r="Q1115" s="99">
        <v>7794.8299998045004</v>
      </c>
      <c r="R1115" s="99">
        <v>1668.65118999779</v>
      </c>
      <c r="S1115" s="99">
        <v>0</v>
      </c>
      <c r="T1115" s="99">
        <v>743.33155864477203</v>
      </c>
      <c r="U1115" s="99">
        <v>33299.387854099303</v>
      </c>
      <c r="V1115" s="99">
        <v>5635031.7600707998</v>
      </c>
      <c r="W1115" s="99">
        <v>699.94137987494503</v>
      </c>
      <c r="X1115" s="99">
        <v>3454832.8293456999</v>
      </c>
      <c r="Y1115" s="99">
        <v>2105358.4143981901</v>
      </c>
      <c r="Z1115" s="99">
        <v>251555.21231269799</v>
      </c>
      <c r="AA1115" s="99">
        <v>0</v>
      </c>
      <c r="AB1115" s="99">
        <v>0</v>
      </c>
      <c r="AC1115" s="99">
        <v>10012531.880127</v>
      </c>
      <c r="AD1115" s="99">
        <v>0</v>
      </c>
      <c r="AE1115" s="99">
        <v>1214582.7600708001</v>
      </c>
      <c r="AF1115" s="99">
        <v>2949777.4913940402</v>
      </c>
      <c r="AG1115" s="99">
        <v>1997020.40299988</v>
      </c>
      <c r="AH1115" s="99">
        <v>1992244.80085754</v>
      </c>
      <c r="AI1115" s="99">
        <v>0</v>
      </c>
      <c r="AJ1115" s="99">
        <v>921811.51831817604</v>
      </c>
      <c r="AK1115" s="99">
        <v>270141.52252197301</v>
      </c>
      <c r="AL1115" s="99">
        <v>0</v>
      </c>
      <c r="AM1115" s="99">
        <v>129011.214838028</v>
      </c>
      <c r="AN1115" s="99">
        <v>10982234.745117201</v>
      </c>
      <c r="AO1115" s="99">
        <v>44148917.3603516</v>
      </c>
      <c r="AP1115" s="99">
        <v>5659.9792731404305</v>
      </c>
      <c r="AQ1115" s="99">
        <v>25750529.917236298</v>
      </c>
      <c r="AR1115" s="99">
        <v>15656966.5350342</v>
      </c>
      <c r="AS1115" s="99">
        <v>1778087.9797058101</v>
      </c>
      <c r="AT1115" s="99">
        <v>0</v>
      </c>
      <c r="AU1115" s="99">
        <v>0</v>
      </c>
      <c r="AV1115" s="99">
        <v>25670590.6005859</v>
      </c>
      <c r="AW1115" s="99">
        <v>0</v>
      </c>
      <c r="AX1115" s="99">
        <v>9920981.8972168006</v>
      </c>
      <c r="AY1115" s="99">
        <v>23165595.7275391</v>
      </c>
      <c r="AZ1115" s="99">
        <v>14354584.0358887</v>
      </c>
      <c r="BA1115" s="99">
        <v>15287416.7312012</v>
      </c>
      <c r="BB1115" s="99">
        <v>0</v>
      </c>
      <c r="BC1115" s="99">
        <v>7001460.1369018601</v>
      </c>
      <c r="BD1115" s="99">
        <v>1867761.5836944601</v>
      </c>
      <c r="BE1115" s="99">
        <v>0</v>
      </c>
      <c r="BF1115" s="99">
        <v>923365.83798217797</v>
      </c>
      <c r="BG1115" s="99">
        <v>28698843.962402299</v>
      </c>
      <c r="BH1115" s="99">
        <v>11099405.982299799</v>
      </c>
      <c r="BI1115" s="99">
        <v>527.65648906677995</v>
      </c>
      <c r="BJ1115" s="99">
        <v>9143511.2908935491</v>
      </c>
      <c r="BK1115" s="99">
        <v>6142630.6990966797</v>
      </c>
      <c r="BL1115" s="99">
        <v>0</v>
      </c>
      <c r="BM1115" s="99">
        <v>0</v>
      </c>
      <c r="BN1115" s="99">
        <v>0</v>
      </c>
      <c r="BO1115" s="99">
        <v>0</v>
      </c>
      <c r="BP1115" s="99">
        <v>0</v>
      </c>
      <c r="BQ1115" s="99">
        <v>0</v>
      </c>
      <c r="BR1115" s="99">
        <v>7797992.1961059598</v>
      </c>
      <c r="BS1115" s="99">
        <v>6089970.90588379</v>
      </c>
      <c r="BT1115" s="99">
        <v>2978816.61120605</v>
      </c>
      <c r="BU1115" s="99">
        <v>0</v>
      </c>
      <c r="BV1115" s="99">
        <v>3389783.3687439002</v>
      </c>
      <c r="BW1115" s="99">
        <v>205224.854196548</v>
      </c>
      <c r="BX1115" s="99">
        <v>0</v>
      </c>
      <c r="BY1115" s="99">
        <v>0</v>
      </c>
      <c r="BZ1115" s="99">
        <v>0</v>
      </c>
      <c r="CA1115" s="99">
        <v>136919.34292221101</v>
      </c>
      <c r="CB1115" s="99">
        <v>9100808.1979980506</v>
      </c>
      <c r="CC1115" s="99">
        <v>69996360.260742202</v>
      </c>
      <c r="CD1115" s="99">
        <v>20241508.549804699</v>
      </c>
      <c r="CE1115" s="99">
        <v>2371.7835611998999</v>
      </c>
      <c r="CF1115" s="99">
        <v>401470.23717117298</v>
      </c>
      <c r="CG1115" s="99">
        <v>2803896.5346984901</v>
      </c>
      <c r="CH1115" s="99">
        <v>0</v>
      </c>
      <c r="CI1115" s="99">
        <v>139335.546131134</v>
      </c>
      <c r="CJ1115" s="99">
        <v>9502373.9152831994</v>
      </c>
      <c r="CK1115" s="99">
        <v>72804443.325195298</v>
      </c>
      <c r="CL1115" s="99">
        <v>20446623.9536133</v>
      </c>
      <c r="CM1115" s="203">
        <f t="shared" si="51"/>
        <v>172634.93398523331</v>
      </c>
      <c r="CN1115" s="203">
        <f t="shared" si="52"/>
        <v>20484608.660400398</v>
      </c>
      <c r="CO1115" s="203">
        <f t="shared" si="53"/>
        <v>101503287.2875976</v>
      </c>
      <c r="CP1115" s="99">
        <v>20446623.9536133</v>
      </c>
      <c r="CQ1115" s="99">
        <v>0</v>
      </c>
      <c r="CR1115" s="99">
        <v>0</v>
      </c>
      <c r="CS1115" s="99">
        <v>0</v>
      </c>
      <c r="CT1115" s="99">
        <v>0</v>
      </c>
    </row>
    <row r="1116" spans="1:98">
      <c r="A1116" s="98" t="s">
        <v>70</v>
      </c>
      <c r="B1116" s="100">
        <v>39142</v>
      </c>
      <c r="C1116" s="99">
        <v>94959.325218200698</v>
      </c>
      <c r="D1116" s="99">
        <v>9.0678173659834993</v>
      </c>
      <c r="E1116" s="99">
        <v>43318.6788568497</v>
      </c>
      <c r="F1116" s="99">
        <v>30128.552404642101</v>
      </c>
      <c r="G1116" s="99">
        <v>1397.7367545366301</v>
      </c>
      <c r="H1116" s="99">
        <v>0</v>
      </c>
      <c r="I1116" s="99">
        <v>0</v>
      </c>
      <c r="J1116" s="99">
        <v>28980.437377691302</v>
      </c>
      <c r="K1116" s="99">
        <v>0</v>
      </c>
      <c r="L1116" s="99">
        <v>25651.204201221499</v>
      </c>
      <c r="M1116" s="99">
        <v>53750.0365123749</v>
      </c>
      <c r="N1116" s="99">
        <v>14663.4769085646</v>
      </c>
      <c r="O1116" s="99">
        <v>41437.503010749802</v>
      </c>
      <c r="P1116" s="99">
        <v>0</v>
      </c>
      <c r="Q1116" s="99">
        <v>7821.6037798523903</v>
      </c>
      <c r="R1116" s="99">
        <v>1728.9210096448701</v>
      </c>
      <c r="S1116" s="99">
        <v>0</v>
      </c>
      <c r="T1116" s="99">
        <v>729.63510114699602</v>
      </c>
      <c r="U1116" s="99">
        <v>33989.506100177801</v>
      </c>
      <c r="V1116" s="99">
        <v>5731617.6206665002</v>
      </c>
      <c r="W1116" s="99">
        <v>618.50531696528196</v>
      </c>
      <c r="X1116" s="99">
        <v>3371152.62750244</v>
      </c>
      <c r="Y1116" s="99">
        <v>2074613.02285767</v>
      </c>
      <c r="Z1116" s="99">
        <v>267949.66226196301</v>
      </c>
      <c r="AA1116" s="99">
        <v>0</v>
      </c>
      <c r="AB1116" s="99">
        <v>0</v>
      </c>
      <c r="AC1116" s="99">
        <v>10461304.115356401</v>
      </c>
      <c r="AD1116" s="99">
        <v>0</v>
      </c>
      <c r="AE1116" s="99">
        <v>1181847.5077819801</v>
      </c>
      <c r="AF1116" s="99">
        <v>2958933.6988830599</v>
      </c>
      <c r="AG1116" s="99">
        <v>1981221.4606933601</v>
      </c>
      <c r="AH1116" s="99">
        <v>2068487.3939666699</v>
      </c>
      <c r="AI1116" s="99">
        <v>0</v>
      </c>
      <c r="AJ1116" s="99">
        <v>929926.53940582299</v>
      </c>
      <c r="AK1116" s="99">
        <v>277317.83702850301</v>
      </c>
      <c r="AL1116" s="99">
        <v>0</v>
      </c>
      <c r="AM1116" s="99">
        <v>117471.52359771699</v>
      </c>
      <c r="AN1116" s="99">
        <v>11152435.7252197</v>
      </c>
      <c r="AO1116" s="99">
        <v>45395988.067382798</v>
      </c>
      <c r="AP1116" s="99">
        <v>5866.4801469445201</v>
      </c>
      <c r="AQ1116" s="99">
        <v>25222124.488769501</v>
      </c>
      <c r="AR1116" s="99">
        <v>15444129.556640601</v>
      </c>
      <c r="AS1116" s="99">
        <v>1883350.5996246301</v>
      </c>
      <c r="AT1116" s="99">
        <v>0</v>
      </c>
      <c r="AU1116" s="99">
        <v>0</v>
      </c>
      <c r="AV1116" s="99">
        <v>27725735.798095699</v>
      </c>
      <c r="AW1116" s="99">
        <v>0</v>
      </c>
      <c r="AX1116" s="99">
        <v>9746417.4366455097</v>
      </c>
      <c r="AY1116" s="99">
        <v>23474426.931640599</v>
      </c>
      <c r="AZ1116" s="99">
        <v>14257804.533813501</v>
      </c>
      <c r="BA1116" s="99">
        <v>16008407.4179688</v>
      </c>
      <c r="BB1116" s="99">
        <v>0</v>
      </c>
      <c r="BC1116" s="99">
        <v>7053742.1965942401</v>
      </c>
      <c r="BD1116" s="99">
        <v>1927174.6596679699</v>
      </c>
      <c r="BE1116" s="99">
        <v>0</v>
      </c>
      <c r="BF1116" s="99">
        <v>847966.06401824998</v>
      </c>
      <c r="BG1116" s="99">
        <v>29600194.669433601</v>
      </c>
      <c r="BH1116" s="99">
        <v>11524718.765625</v>
      </c>
      <c r="BI1116" s="99">
        <v>898.24840100854601</v>
      </c>
      <c r="BJ1116" s="99">
        <v>9048580.6033935491</v>
      </c>
      <c r="BK1116" s="99">
        <v>6104231.0386352502</v>
      </c>
      <c r="BL1116" s="99">
        <v>0</v>
      </c>
      <c r="BM1116" s="99">
        <v>0</v>
      </c>
      <c r="BN1116" s="99">
        <v>0</v>
      </c>
      <c r="BO1116" s="99">
        <v>0</v>
      </c>
      <c r="BP1116" s="99">
        <v>0</v>
      </c>
      <c r="BQ1116" s="99">
        <v>0</v>
      </c>
      <c r="BR1116" s="99">
        <v>7944032.9053344699</v>
      </c>
      <c r="BS1116" s="99">
        <v>6045814.4332885696</v>
      </c>
      <c r="BT1116" s="99">
        <v>3118278.8091125502</v>
      </c>
      <c r="BU1116" s="99">
        <v>0</v>
      </c>
      <c r="BV1116" s="99">
        <v>3440557.8054504399</v>
      </c>
      <c r="BW1116" s="99">
        <v>213881.20796966599</v>
      </c>
      <c r="BX1116" s="99">
        <v>0</v>
      </c>
      <c r="BY1116" s="99">
        <v>0</v>
      </c>
      <c r="BZ1116" s="99">
        <v>0</v>
      </c>
      <c r="CA1116" s="99">
        <v>138291.55897712699</v>
      </c>
      <c r="CB1116" s="99">
        <v>9113237.5462646503</v>
      </c>
      <c r="CC1116" s="99">
        <v>70484401.586914107</v>
      </c>
      <c r="CD1116" s="99">
        <v>20586313.600341801</v>
      </c>
      <c r="CE1116" s="99">
        <v>2392.7492720782798</v>
      </c>
      <c r="CF1116" s="99">
        <v>400685.46870803798</v>
      </c>
      <c r="CG1116" s="99">
        <v>2819186.0523681599</v>
      </c>
      <c r="CH1116" s="99">
        <v>0</v>
      </c>
      <c r="CI1116" s="99">
        <v>140663.08115196199</v>
      </c>
      <c r="CJ1116" s="99">
        <v>9512852.1152343806</v>
      </c>
      <c r="CK1116" s="99">
        <v>73429364.480468795</v>
      </c>
      <c r="CL1116" s="99">
        <v>20804090.486816399</v>
      </c>
      <c r="CM1116" s="203">
        <f t="shared" si="51"/>
        <v>174652.58725213978</v>
      </c>
      <c r="CN1116" s="203">
        <f t="shared" si="52"/>
        <v>20665287.840454079</v>
      </c>
      <c r="CO1116" s="203">
        <f t="shared" si="53"/>
        <v>103029559.1499024</v>
      </c>
      <c r="CP1116" s="99">
        <v>20804090.486816399</v>
      </c>
      <c r="CQ1116" s="99">
        <v>0</v>
      </c>
      <c r="CR1116" s="99">
        <v>0</v>
      </c>
      <c r="CS1116" s="99">
        <v>0</v>
      </c>
      <c r="CT1116" s="99">
        <v>0</v>
      </c>
    </row>
    <row r="1117" spans="1:98">
      <c r="A1117" s="98" t="s">
        <v>70</v>
      </c>
      <c r="B1117" s="100">
        <v>39234</v>
      </c>
      <c r="C1117" s="99">
        <v>97303.998275756807</v>
      </c>
      <c r="D1117" s="99">
        <v>7.7918235169490799</v>
      </c>
      <c r="E1117" s="99">
        <v>41662.940688133203</v>
      </c>
      <c r="F1117" s="99">
        <v>29671.306165695201</v>
      </c>
      <c r="G1117" s="99">
        <v>1538.16151730716</v>
      </c>
      <c r="H1117" s="99">
        <v>0</v>
      </c>
      <c r="I1117" s="99">
        <v>0</v>
      </c>
      <c r="J1117" s="99">
        <v>30717.834547758099</v>
      </c>
      <c r="K1117" s="99">
        <v>0</v>
      </c>
      <c r="L1117" s="99">
        <v>25341.2700383663</v>
      </c>
      <c r="M1117" s="99">
        <v>54202.8875494003</v>
      </c>
      <c r="N1117" s="99">
        <v>14434.5091131926</v>
      </c>
      <c r="O1117" s="99">
        <v>42228.569782733903</v>
      </c>
      <c r="P1117" s="99">
        <v>0</v>
      </c>
      <c r="Q1117" s="99">
        <v>7838.7660527825401</v>
      </c>
      <c r="R1117" s="99">
        <v>1774.0837450772499</v>
      </c>
      <c r="S1117" s="99">
        <v>0</v>
      </c>
      <c r="T1117" s="99">
        <v>734.415624670684</v>
      </c>
      <c r="U1117" s="99">
        <v>34517.097001075701</v>
      </c>
      <c r="V1117" s="99">
        <v>5880593.6148681603</v>
      </c>
      <c r="W1117" s="99">
        <v>847.58681599795796</v>
      </c>
      <c r="X1117" s="99">
        <v>3272906.3551940899</v>
      </c>
      <c r="Y1117" s="99">
        <v>2037367.64631653</v>
      </c>
      <c r="Z1117" s="99">
        <v>286968.74724578898</v>
      </c>
      <c r="AA1117" s="99">
        <v>0</v>
      </c>
      <c r="AB1117" s="99">
        <v>0</v>
      </c>
      <c r="AC1117" s="99">
        <v>10898661.2581787</v>
      </c>
      <c r="AD1117" s="99">
        <v>0</v>
      </c>
      <c r="AE1117" s="99">
        <v>1152399.2906494101</v>
      </c>
      <c r="AF1117" s="99">
        <v>2981429.0531310998</v>
      </c>
      <c r="AG1117" s="99">
        <v>1956300.8399505599</v>
      </c>
      <c r="AH1117" s="99">
        <v>2098307.8306579599</v>
      </c>
      <c r="AI1117" s="99">
        <v>0</v>
      </c>
      <c r="AJ1117" s="99">
        <v>944756.44168090797</v>
      </c>
      <c r="AK1117" s="99">
        <v>282829.419452667</v>
      </c>
      <c r="AL1117" s="99">
        <v>0</v>
      </c>
      <c r="AM1117" s="99">
        <v>119413.27849388099</v>
      </c>
      <c r="AN1117" s="99">
        <v>11395469.4425049</v>
      </c>
      <c r="AO1117" s="99">
        <v>47021003.125</v>
      </c>
      <c r="AP1117" s="99">
        <v>7720.3427485823604</v>
      </c>
      <c r="AQ1117" s="99">
        <v>24594716.247314502</v>
      </c>
      <c r="AR1117" s="99">
        <v>15255383.0651855</v>
      </c>
      <c r="AS1117" s="99">
        <v>2029478.10598755</v>
      </c>
      <c r="AT1117" s="99">
        <v>0</v>
      </c>
      <c r="AU1117" s="99">
        <v>0</v>
      </c>
      <c r="AV1117" s="99">
        <v>29566887.964111298</v>
      </c>
      <c r="AW1117" s="99">
        <v>0</v>
      </c>
      <c r="AX1117" s="99">
        <v>9617357.9111328106</v>
      </c>
      <c r="AY1117" s="99">
        <v>23949888.259033199</v>
      </c>
      <c r="AZ1117" s="99">
        <v>14258937.7811279</v>
      </c>
      <c r="BA1117" s="99">
        <v>16374001.212158199</v>
      </c>
      <c r="BB1117" s="99">
        <v>0</v>
      </c>
      <c r="BC1117" s="99">
        <v>7246589.7928466797</v>
      </c>
      <c r="BD1117" s="99">
        <v>1980134.36976624</v>
      </c>
      <c r="BE1117" s="99">
        <v>0</v>
      </c>
      <c r="BF1117" s="99">
        <v>864232.91670990002</v>
      </c>
      <c r="BG1117" s="99">
        <v>30463456.560546901</v>
      </c>
      <c r="BH1117" s="99">
        <v>11943226.8278809</v>
      </c>
      <c r="BI1117" s="99">
        <v>769.06189761310804</v>
      </c>
      <c r="BJ1117" s="99">
        <v>8842495.2416992206</v>
      </c>
      <c r="BK1117" s="99">
        <v>6038797.4887695303</v>
      </c>
      <c r="BL1117" s="99">
        <v>0</v>
      </c>
      <c r="BM1117" s="99">
        <v>0</v>
      </c>
      <c r="BN1117" s="99">
        <v>0</v>
      </c>
      <c r="BO1117" s="99">
        <v>0</v>
      </c>
      <c r="BP1117" s="99">
        <v>0</v>
      </c>
      <c r="BQ1117" s="99">
        <v>0</v>
      </c>
      <c r="BR1117" s="99">
        <v>8058402.5722045898</v>
      </c>
      <c r="BS1117" s="99">
        <v>6028943.1299438505</v>
      </c>
      <c r="BT1117" s="99">
        <v>3188904.4951477102</v>
      </c>
      <c r="BU1117" s="99">
        <v>0</v>
      </c>
      <c r="BV1117" s="99">
        <v>3508368.7020568801</v>
      </c>
      <c r="BW1117" s="99">
        <v>221050.151420593</v>
      </c>
      <c r="BX1117" s="99">
        <v>0</v>
      </c>
      <c r="BY1117" s="99">
        <v>0</v>
      </c>
      <c r="BZ1117" s="99">
        <v>0</v>
      </c>
      <c r="CA1117" s="99">
        <v>139209.41836547901</v>
      </c>
      <c r="CB1117" s="99">
        <v>9155323.5446777306</v>
      </c>
      <c r="CC1117" s="99">
        <v>71842812.7109375</v>
      </c>
      <c r="CD1117" s="99">
        <v>20771698.714355499</v>
      </c>
      <c r="CE1117" s="99">
        <v>2441.5986520350002</v>
      </c>
      <c r="CF1117" s="99">
        <v>402868.36772537202</v>
      </c>
      <c r="CG1117" s="99">
        <v>2856488.4520874</v>
      </c>
      <c r="CH1117" s="99">
        <v>0</v>
      </c>
      <c r="CI1117" s="99">
        <v>141638.01098060599</v>
      </c>
      <c r="CJ1117" s="99">
        <v>9557287.3065185491</v>
      </c>
      <c r="CK1117" s="99">
        <v>74490225.616210893</v>
      </c>
      <c r="CL1117" s="99">
        <v>20994167.332763702</v>
      </c>
      <c r="CM1117" s="203">
        <f t="shared" si="51"/>
        <v>176155.10798168171</v>
      </c>
      <c r="CN1117" s="203">
        <f t="shared" si="52"/>
        <v>20952756.749023449</v>
      </c>
      <c r="CO1117" s="203">
        <f t="shared" si="53"/>
        <v>104953682.1767578</v>
      </c>
      <c r="CP1117" s="99">
        <v>20994167.332763702</v>
      </c>
      <c r="CQ1117" s="99">
        <v>0</v>
      </c>
      <c r="CR1117" s="99">
        <v>0</v>
      </c>
      <c r="CS1117" s="99">
        <v>0</v>
      </c>
      <c r="CT1117" s="99">
        <v>0</v>
      </c>
    </row>
    <row r="1118" spans="1:98">
      <c r="A1118" s="98" t="s">
        <v>70</v>
      </c>
      <c r="B1118" s="100">
        <v>39326</v>
      </c>
      <c r="C1118" s="99">
        <v>99597.758399009705</v>
      </c>
      <c r="D1118" s="99">
        <v>9.3898823049385101</v>
      </c>
      <c r="E1118" s="99">
        <v>40998.866287231402</v>
      </c>
      <c r="F1118" s="99">
        <v>29672.853158474001</v>
      </c>
      <c r="G1118" s="99">
        <v>1736.2277905195999</v>
      </c>
      <c r="H1118" s="99">
        <v>0</v>
      </c>
      <c r="I1118" s="99">
        <v>0</v>
      </c>
      <c r="J1118" s="99">
        <v>32144.242224693298</v>
      </c>
      <c r="K1118" s="99">
        <v>0</v>
      </c>
      <c r="L1118" s="99">
        <v>25031.230115890499</v>
      </c>
      <c r="M1118" s="99">
        <v>54577.6927461624</v>
      </c>
      <c r="N1118" s="99">
        <v>14222.9644838572</v>
      </c>
      <c r="O1118" s="99">
        <v>43254.5465660095</v>
      </c>
      <c r="P1118" s="99">
        <v>0</v>
      </c>
      <c r="Q1118" s="99">
        <v>7814.2610359787896</v>
      </c>
      <c r="R1118" s="99">
        <v>1855.0506555587101</v>
      </c>
      <c r="S1118" s="99">
        <v>0</v>
      </c>
      <c r="T1118" s="99">
        <v>712.996476411819</v>
      </c>
      <c r="U1118" s="99">
        <v>35122.317790508299</v>
      </c>
      <c r="V1118" s="99">
        <v>6025865.6719360398</v>
      </c>
      <c r="W1118" s="99">
        <v>623.46367109566904</v>
      </c>
      <c r="X1118" s="99">
        <v>3165550.31396484</v>
      </c>
      <c r="Y1118" s="99">
        <v>2013060.8686065699</v>
      </c>
      <c r="Z1118" s="99">
        <v>307458.803382874</v>
      </c>
      <c r="AA1118" s="99">
        <v>0</v>
      </c>
      <c r="AB1118" s="99">
        <v>0</v>
      </c>
      <c r="AC1118" s="99">
        <v>11012381.3320313</v>
      </c>
      <c r="AD1118" s="99">
        <v>0</v>
      </c>
      <c r="AE1118" s="99">
        <v>1142638.6876068099</v>
      </c>
      <c r="AF1118" s="99">
        <v>3011248.1145629901</v>
      </c>
      <c r="AG1118" s="99">
        <v>1924993.22052002</v>
      </c>
      <c r="AH1118" s="99">
        <v>2160444.6584472698</v>
      </c>
      <c r="AI1118" s="99">
        <v>0</v>
      </c>
      <c r="AJ1118" s="99">
        <v>938567.81405639602</v>
      </c>
      <c r="AK1118" s="99">
        <v>294204.55656814598</v>
      </c>
      <c r="AL1118" s="99">
        <v>0</v>
      </c>
      <c r="AM1118" s="99">
        <v>111891.388955116</v>
      </c>
      <c r="AN1118" s="99">
        <v>11622274.556152301</v>
      </c>
      <c r="AO1118" s="99">
        <v>48657807.451171897</v>
      </c>
      <c r="AP1118" s="99">
        <v>5909.5691838264502</v>
      </c>
      <c r="AQ1118" s="99">
        <v>23984362.394042999</v>
      </c>
      <c r="AR1118" s="99">
        <v>15187253.1450195</v>
      </c>
      <c r="AS1118" s="99">
        <v>2213899.25308228</v>
      </c>
      <c r="AT1118" s="99">
        <v>0</v>
      </c>
      <c r="AU1118" s="99">
        <v>0</v>
      </c>
      <c r="AV1118" s="99">
        <v>30116003.051757801</v>
      </c>
      <c r="AW1118" s="99">
        <v>0</v>
      </c>
      <c r="AX1118" s="99">
        <v>9653760.9097900409</v>
      </c>
      <c r="AY1118" s="99">
        <v>24283628.611816399</v>
      </c>
      <c r="AZ1118" s="99">
        <v>14235445.849731401</v>
      </c>
      <c r="BA1118" s="99">
        <v>17066354.6491699</v>
      </c>
      <c r="BB1118" s="99">
        <v>0</v>
      </c>
      <c r="BC1118" s="99">
        <v>7251994.4165649395</v>
      </c>
      <c r="BD1118" s="99">
        <v>2081938.9025878899</v>
      </c>
      <c r="BE1118" s="99">
        <v>0</v>
      </c>
      <c r="BF1118" s="99">
        <v>828369.05793762195</v>
      </c>
      <c r="BG1118" s="99">
        <v>31541135.6875</v>
      </c>
      <c r="BH1118" s="99">
        <v>12372263.5981445</v>
      </c>
      <c r="BI1118" s="99">
        <v>1319.7167593240699</v>
      </c>
      <c r="BJ1118" s="99">
        <v>8692171.5457763709</v>
      </c>
      <c r="BK1118" s="99">
        <v>5978936.0716552697</v>
      </c>
      <c r="BL1118" s="99">
        <v>0</v>
      </c>
      <c r="BM1118" s="99">
        <v>0</v>
      </c>
      <c r="BN1118" s="99">
        <v>0</v>
      </c>
      <c r="BO1118" s="99">
        <v>0</v>
      </c>
      <c r="BP1118" s="99">
        <v>0</v>
      </c>
      <c r="BQ1118" s="99">
        <v>0</v>
      </c>
      <c r="BR1118" s="99">
        <v>8202107.2444457998</v>
      </c>
      <c r="BS1118" s="99">
        <v>6000956.1552123995</v>
      </c>
      <c r="BT1118" s="99">
        <v>3324501.3509521498</v>
      </c>
      <c r="BU1118" s="99">
        <v>0</v>
      </c>
      <c r="BV1118" s="99">
        <v>3548285.7973938002</v>
      </c>
      <c r="BW1118" s="99">
        <v>231489.450315475</v>
      </c>
      <c r="BX1118" s="99">
        <v>0</v>
      </c>
      <c r="BY1118" s="99">
        <v>0</v>
      </c>
      <c r="BZ1118" s="99">
        <v>0</v>
      </c>
      <c r="CA1118" s="99">
        <v>140442.86355972299</v>
      </c>
      <c r="CB1118" s="99">
        <v>9192052.5839843806</v>
      </c>
      <c r="CC1118" s="99">
        <v>72627959.691406295</v>
      </c>
      <c r="CD1118" s="99">
        <v>21064367.315917999</v>
      </c>
      <c r="CE1118" s="99">
        <v>2495.0918205082398</v>
      </c>
      <c r="CF1118" s="99">
        <v>402812.04880523699</v>
      </c>
      <c r="CG1118" s="99">
        <v>2882643.0020446801</v>
      </c>
      <c r="CH1118" s="99">
        <v>0</v>
      </c>
      <c r="CI1118" s="99">
        <v>142935.33143234299</v>
      </c>
      <c r="CJ1118" s="99">
        <v>9595887.7857665997</v>
      </c>
      <c r="CK1118" s="99">
        <v>75515409.454101607</v>
      </c>
      <c r="CL1118" s="99">
        <v>21296742.189208999</v>
      </c>
      <c r="CM1118" s="203">
        <f t="shared" si="51"/>
        <v>178057.64922285129</v>
      </c>
      <c r="CN1118" s="203">
        <f t="shared" si="52"/>
        <v>21218162.341918901</v>
      </c>
      <c r="CO1118" s="203">
        <f t="shared" si="53"/>
        <v>107056545.14160161</v>
      </c>
      <c r="CP1118" s="99">
        <v>21296742.189208999</v>
      </c>
      <c r="CQ1118" s="99">
        <v>0</v>
      </c>
      <c r="CR1118" s="99">
        <v>0</v>
      </c>
      <c r="CS1118" s="99">
        <v>0</v>
      </c>
      <c r="CT1118" s="99">
        <v>0</v>
      </c>
    </row>
    <row r="1119" spans="1:98">
      <c r="A1119" s="98" t="s">
        <v>70</v>
      </c>
      <c r="B1119" s="100">
        <v>39417</v>
      </c>
      <c r="C1119" s="99">
        <v>101652.14439868899</v>
      </c>
      <c r="D1119" s="99">
        <v>7.8345362149993898</v>
      </c>
      <c r="E1119" s="99">
        <v>39819.5154666901</v>
      </c>
      <c r="F1119" s="99">
        <v>29252.333899974801</v>
      </c>
      <c r="G1119" s="99">
        <v>1893.26315304637</v>
      </c>
      <c r="H1119" s="99">
        <v>0</v>
      </c>
      <c r="I1119" s="99">
        <v>0</v>
      </c>
      <c r="J1119" s="99">
        <v>31944.931147813801</v>
      </c>
      <c r="K1119" s="99">
        <v>0</v>
      </c>
      <c r="L1119" s="99">
        <v>24465.4053947926</v>
      </c>
      <c r="M1119" s="99">
        <v>54940.0009460449</v>
      </c>
      <c r="N1119" s="99">
        <v>13988.429095387501</v>
      </c>
      <c r="O1119" s="99">
        <v>44434.971048831903</v>
      </c>
      <c r="P1119" s="99">
        <v>0</v>
      </c>
      <c r="Q1119" s="99">
        <v>7728.9136577844602</v>
      </c>
      <c r="R1119" s="99">
        <v>1906.3590174317401</v>
      </c>
      <c r="S1119" s="99">
        <v>0</v>
      </c>
      <c r="T1119" s="99">
        <v>704.38017290830601</v>
      </c>
      <c r="U1119" s="99">
        <v>35519.857349872596</v>
      </c>
      <c r="V1119" s="99">
        <v>6138456.8189086895</v>
      </c>
      <c r="W1119" s="99">
        <v>698.76267627626703</v>
      </c>
      <c r="X1119" s="99">
        <v>3072771.4569397001</v>
      </c>
      <c r="Y1119" s="99">
        <v>1990134.1516418499</v>
      </c>
      <c r="Z1119" s="99">
        <v>329863.36845397903</v>
      </c>
      <c r="AA1119" s="99">
        <v>0</v>
      </c>
      <c r="AB1119" s="99">
        <v>0</v>
      </c>
      <c r="AC1119" s="99">
        <v>11412199.880371099</v>
      </c>
      <c r="AD1119" s="99">
        <v>0</v>
      </c>
      <c r="AE1119" s="99">
        <v>1126895.0824585001</v>
      </c>
      <c r="AF1119" s="99">
        <v>3025335.6093139602</v>
      </c>
      <c r="AG1119" s="99">
        <v>1901151.7085418699</v>
      </c>
      <c r="AH1119" s="99">
        <v>2224188.71176147</v>
      </c>
      <c r="AI1119" s="99">
        <v>0</v>
      </c>
      <c r="AJ1119" s="99">
        <v>938335.35580444301</v>
      </c>
      <c r="AK1119" s="99">
        <v>307021.57628631598</v>
      </c>
      <c r="AL1119" s="99">
        <v>0</v>
      </c>
      <c r="AM1119" s="99">
        <v>106446.79392147101</v>
      </c>
      <c r="AN1119" s="99">
        <v>11852489.3759766</v>
      </c>
      <c r="AO1119" s="99">
        <v>50085413.378906302</v>
      </c>
      <c r="AP1119" s="99">
        <v>5999.3560660481498</v>
      </c>
      <c r="AQ1119" s="99">
        <v>23571284.091796901</v>
      </c>
      <c r="AR1119" s="99">
        <v>15131067.4564209</v>
      </c>
      <c r="AS1119" s="99">
        <v>2401901.7593383798</v>
      </c>
      <c r="AT1119" s="99">
        <v>0</v>
      </c>
      <c r="AU1119" s="99">
        <v>0</v>
      </c>
      <c r="AV1119" s="99">
        <v>30737780.661132801</v>
      </c>
      <c r="AW1119" s="99">
        <v>0</v>
      </c>
      <c r="AX1119" s="99">
        <v>9642631.7723388709</v>
      </c>
      <c r="AY1119" s="99">
        <v>24634056.9606934</v>
      </c>
      <c r="AZ1119" s="99">
        <v>14238845.263671899</v>
      </c>
      <c r="BA1119" s="99">
        <v>17754319.025390599</v>
      </c>
      <c r="BB1119" s="99">
        <v>0</v>
      </c>
      <c r="BC1119" s="99">
        <v>7335309.9823608398</v>
      </c>
      <c r="BD1119" s="99">
        <v>2203983.56671143</v>
      </c>
      <c r="BE1119" s="99">
        <v>0</v>
      </c>
      <c r="BF1119" s="99">
        <v>792063.33316803002</v>
      </c>
      <c r="BG1119" s="99">
        <v>32433185.8981934</v>
      </c>
      <c r="BH1119" s="99">
        <v>12765794.080200201</v>
      </c>
      <c r="BI1119" s="99">
        <v>898.44196123629797</v>
      </c>
      <c r="BJ1119" s="99">
        <v>8611060.1972656306</v>
      </c>
      <c r="BK1119" s="99">
        <v>5979553.0087280301</v>
      </c>
      <c r="BL1119" s="99">
        <v>0</v>
      </c>
      <c r="BM1119" s="99">
        <v>0</v>
      </c>
      <c r="BN1119" s="99">
        <v>0</v>
      </c>
      <c r="BO1119" s="99">
        <v>0</v>
      </c>
      <c r="BP1119" s="99">
        <v>0</v>
      </c>
      <c r="BQ1119" s="99">
        <v>0</v>
      </c>
      <c r="BR1119" s="99">
        <v>8331046.6243896503</v>
      </c>
      <c r="BS1119" s="99">
        <v>5986687.8851318397</v>
      </c>
      <c r="BT1119" s="99">
        <v>3456960.2860717801</v>
      </c>
      <c r="BU1119" s="99">
        <v>0</v>
      </c>
      <c r="BV1119" s="99">
        <v>3610629.6091918899</v>
      </c>
      <c r="BW1119" s="99">
        <v>254238.11640167201</v>
      </c>
      <c r="BX1119" s="99">
        <v>0</v>
      </c>
      <c r="BY1119" s="99">
        <v>0</v>
      </c>
      <c r="BZ1119" s="99">
        <v>0</v>
      </c>
      <c r="CA1119" s="99">
        <v>141430.43859100301</v>
      </c>
      <c r="CB1119" s="99">
        <v>9230959.71630859</v>
      </c>
      <c r="CC1119" s="99">
        <v>73780979</v>
      </c>
      <c r="CD1119" s="99">
        <v>21377791.551025402</v>
      </c>
      <c r="CE1119" s="99">
        <v>2518.5795661211</v>
      </c>
      <c r="CF1119" s="99">
        <v>413338.85008621198</v>
      </c>
      <c r="CG1119" s="99">
        <v>2996580.5856018099</v>
      </c>
      <c r="CH1119" s="99">
        <v>0</v>
      </c>
      <c r="CI1119" s="99">
        <v>143979.34561920201</v>
      </c>
      <c r="CJ1119" s="99">
        <v>9644968.1954345703</v>
      </c>
      <c r="CK1119" s="99">
        <v>76722343.581054702</v>
      </c>
      <c r="CL1119" s="99">
        <v>21630970.811035201</v>
      </c>
      <c r="CM1119" s="203">
        <f t="shared" si="51"/>
        <v>179499.2029690746</v>
      </c>
      <c r="CN1119" s="203">
        <f t="shared" si="52"/>
        <v>21497457.57141117</v>
      </c>
      <c r="CO1119" s="203">
        <f t="shared" si="53"/>
        <v>109155529.47924811</v>
      </c>
      <c r="CP1119" s="99">
        <v>21630970.811035201</v>
      </c>
      <c r="CQ1119" s="99">
        <v>0</v>
      </c>
      <c r="CR1119" s="99">
        <v>0</v>
      </c>
      <c r="CS1119" s="99">
        <v>0</v>
      </c>
      <c r="CT1119" s="99">
        <v>0</v>
      </c>
    </row>
    <row r="1120" spans="1:98">
      <c r="A1120" s="98" t="s">
        <v>70</v>
      </c>
      <c r="B1120" s="100">
        <v>39508</v>
      </c>
      <c r="C1120" s="99">
        <v>103828.260185242</v>
      </c>
      <c r="D1120" s="99">
        <v>8.06605362391565</v>
      </c>
      <c r="E1120" s="99">
        <v>38312.945953369097</v>
      </c>
      <c r="F1120" s="99">
        <v>29023.384426593799</v>
      </c>
      <c r="G1120" s="99">
        <v>2081.98656380177</v>
      </c>
      <c r="H1120" s="99">
        <v>0</v>
      </c>
      <c r="I1120" s="99">
        <v>0</v>
      </c>
      <c r="J1120" s="99">
        <v>33626.004534721404</v>
      </c>
      <c r="K1120" s="99">
        <v>0</v>
      </c>
      <c r="L1120" s="99">
        <v>24268.936606407198</v>
      </c>
      <c r="M1120" s="99">
        <v>55321.391563892401</v>
      </c>
      <c r="N1120" s="99">
        <v>13746.8046327829</v>
      </c>
      <c r="O1120" s="99">
        <v>45130.666251659401</v>
      </c>
      <c r="P1120" s="99">
        <v>0</v>
      </c>
      <c r="Q1120" s="99">
        <v>7613.9504274725896</v>
      </c>
      <c r="R1120" s="99">
        <v>2044.6149425506601</v>
      </c>
      <c r="S1120" s="99">
        <v>0</v>
      </c>
      <c r="T1120" s="99">
        <v>719.33677768707298</v>
      </c>
      <c r="U1120" s="99">
        <v>36247.799433708198</v>
      </c>
      <c r="V1120" s="99">
        <v>6231924.1486816397</v>
      </c>
      <c r="W1120" s="99">
        <v>819.35157772898697</v>
      </c>
      <c r="X1120" s="99">
        <v>2958922.2845764202</v>
      </c>
      <c r="Y1120" s="99">
        <v>1963187.7515716599</v>
      </c>
      <c r="Z1120" s="99">
        <v>349562.90436172503</v>
      </c>
      <c r="AA1120" s="99">
        <v>0</v>
      </c>
      <c r="AB1120" s="99">
        <v>0</v>
      </c>
      <c r="AC1120" s="99">
        <v>11714030.286865201</v>
      </c>
      <c r="AD1120" s="99">
        <v>0</v>
      </c>
      <c r="AE1120" s="99">
        <v>1104499.8026580799</v>
      </c>
      <c r="AF1120" s="99">
        <v>3027114.60266113</v>
      </c>
      <c r="AG1120" s="99">
        <v>1867193.8567504899</v>
      </c>
      <c r="AH1120" s="99">
        <v>2257956.0406494099</v>
      </c>
      <c r="AI1120" s="99">
        <v>0</v>
      </c>
      <c r="AJ1120" s="99">
        <v>931893.02810668899</v>
      </c>
      <c r="AK1120" s="99">
        <v>318840.84722137498</v>
      </c>
      <c r="AL1120" s="99">
        <v>0</v>
      </c>
      <c r="AM1120" s="99">
        <v>105258.931322098</v>
      </c>
      <c r="AN1120" s="99">
        <v>12005046.378051801</v>
      </c>
      <c r="AO1120" s="99">
        <v>51373060.048828103</v>
      </c>
      <c r="AP1120" s="99">
        <v>5674.7210399508504</v>
      </c>
      <c r="AQ1120" s="99">
        <v>22825992.8276367</v>
      </c>
      <c r="AR1120" s="99">
        <v>15048525.4613037</v>
      </c>
      <c r="AS1120" s="99">
        <v>2569929.1584472698</v>
      </c>
      <c r="AT1120" s="99">
        <v>0</v>
      </c>
      <c r="AU1120" s="99">
        <v>0</v>
      </c>
      <c r="AV1120" s="99">
        <v>32631647.237060498</v>
      </c>
      <c r="AW1120" s="99">
        <v>0</v>
      </c>
      <c r="AX1120" s="99">
        <v>9560398.0332031306</v>
      </c>
      <c r="AY1120" s="99">
        <v>24992313.700683601</v>
      </c>
      <c r="AZ1120" s="99">
        <v>14248658.912841801</v>
      </c>
      <c r="BA1120" s="99">
        <v>18240169.3896484</v>
      </c>
      <c r="BB1120" s="99">
        <v>0</v>
      </c>
      <c r="BC1120" s="99">
        <v>7364329.2026367197</v>
      </c>
      <c r="BD1120" s="99">
        <v>2318200.9521179199</v>
      </c>
      <c r="BE1120" s="99">
        <v>0</v>
      </c>
      <c r="BF1120" s="99">
        <v>793205.18959808396</v>
      </c>
      <c r="BG1120" s="99">
        <v>33430603.455322299</v>
      </c>
      <c r="BH1120" s="99">
        <v>12094629.8552246</v>
      </c>
      <c r="BI1120" s="99">
        <v>605.692399807274</v>
      </c>
      <c r="BJ1120" s="99">
        <v>7550367.5123290997</v>
      </c>
      <c r="BK1120" s="99">
        <v>5384558.0127563505</v>
      </c>
      <c r="BL1120" s="99">
        <v>0</v>
      </c>
      <c r="BM1120" s="99">
        <v>0</v>
      </c>
      <c r="BN1120" s="99">
        <v>0</v>
      </c>
      <c r="BO1120" s="99">
        <v>0</v>
      </c>
      <c r="BP1120" s="99">
        <v>0</v>
      </c>
      <c r="BQ1120" s="99">
        <v>0</v>
      </c>
      <c r="BR1120" s="99">
        <v>7553982.2382202102</v>
      </c>
      <c r="BS1120" s="99">
        <v>5342455.3098144503</v>
      </c>
      <c r="BT1120" s="99">
        <v>3549750.53051758</v>
      </c>
      <c r="BU1120" s="99">
        <v>0</v>
      </c>
      <c r="BV1120" s="99">
        <v>3228965.2266845698</v>
      </c>
      <c r="BW1120" s="99">
        <v>267618.06182479899</v>
      </c>
      <c r="BX1120" s="99">
        <v>0</v>
      </c>
      <c r="BY1120" s="99">
        <v>0</v>
      </c>
      <c r="BZ1120" s="99">
        <v>0</v>
      </c>
      <c r="CA1120" s="99">
        <v>142097.83146285999</v>
      </c>
      <c r="CB1120" s="99">
        <v>9175600.7067871094</v>
      </c>
      <c r="CC1120" s="99">
        <v>74294337.350585893</v>
      </c>
      <c r="CD1120" s="99">
        <v>19660103.2888184</v>
      </c>
      <c r="CE1120" s="99">
        <v>2673.8149563074098</v>
      </c>
      <c r="CF1120" s="99">
        <v>422089.25318527198</v>
      </c>
      <c r="CG1120" s="99">
        <v>3101163.7984619099</v>
      </c>
      <c r="CH1120" s="99">
        <v>0</v>
      </c>
      <c r="CI1120" s="99">
        <v>144753.043447495</v>
      </c>
      <c r="CJ1120" s="99">
        <v>9597454.0754394494</v>
      </c>
      <c r="CK1120" s="99">
        <v>77280114.465820298</v>
      </c>
      <c r="CL1120" s="99">
        <v>19933074.998291001</v>
      </c>
      <c r="CM1120" s="203">
        <f t="shared" si="51"/>
        <v>181000.84288120319</v>
      </c>
      <c r="CN1120" s="203">
        <f t="shared" si="52"/>
        <v>21602500.453491248</v>
      </c>
      <c r="CO1120" s="203">
        <f t="shared" si="53"/>
        <v>110710717.92114259</v>
      </c>
      <c r="CP1120" s="99">
        <v>19933074.998291001</v>
      </c>
      <c r="CQ1120" s="99">
        <v>0</v>
      </c>
      <c r="CR1120" s="99">
        <v>0</v>
      </c>
      <c r="CS1120" s="99">
        <v>0</v>
      </c>
      <c r="CT1120" s="99">
        <v>0</v>
      </c>
    </row>
    <row r="1121" spans="1:98">
      <c r="A1121" s="98" t="s">
        <v>70</v>
      </c>
      <c r="B1121" s="100">
        <v>39600</v>
      </c>
      <c r="C1121" s="99">
        <v>105297.372430801</v>
      </c>
      <c r="D1121" s="99">
        <v>8.7260092688957194</v>
      </c>
      <c r="E1121" s="99">
        <v>37213.486122608199</v>
      </c>
      <c r="F1121" s="99">
        <v>28541.0410711765</v>
      </c>
      <c r="G1121" s="99">
        <v>2204.0111097693398</v>
      </c>
      <c r="H1121" s="99">
        <v>0</v>
      </c>
      <c r="I1121" s="99">
        <v>0</v>
      </c>
      <c r="J1121" s="99">
        <v>34966.701701641097</v>
      </c>
      <c r="K1121" s="99">
        <v>0</v>
      </c>
      <c r="L1121" s="99">
        <v>24327.9922771454</v>
      </c>
      <c r="M1121" s="99">
        <v>55548.746445655801</v>
      </c>
      <c r="N1121" s="99">
        <v>13622.8164225817</v>
      </c>
      <c r="O1121" s="99">
        <v>45686.088212490104</v>
      </c>
      <c r="P1121" s="99">
        <v>0</v>
      </c>
      <c r="Q1121" s="99">
        <v>7477.1261563897096</v>
      </c>
      <c r="R1121" s="99">
        <v>2120.5937828123601</v>
      </c>
      <c r="S1121" s="99">
        <v>0</v>
      </c>
      <c r="T1121" s="99">
        <v>710.59873512387298</v>
      </c>
      <c r="U1121" s="99">
        <v>36859.191479682901</v>
      </c>
      <c r="V1121" s="99">
        <v>6327084.31176758</v>
      </c>
      <c r="W1121" s="99">
        <v>490.82130588963599</v>
      </c>
      <c r="X1121" s="99">
        <v>2850763.0145874</v>
      </c>
      <c r="Y1121" s="99">
        <v>1931362.5667266799</v>
      </c>
      <c r="Z1121" s="99">
        <v>364938.835391998</v>
      </c>
      <c r="AA1121" s="99">
        <v>0</v>
      </c>
      <c r="AB1121" s="99">
        <v>0</v>
      </c>
      <c r="AC1121" s="99">
        <v>12004985.596313501</v>
      </c>
      <c r="AD1121" s="99">
        <v>0</v>
      </c>
      <c r="AE1121" s="99">
        <v>1099047.3355407701</v>
      </c>
      <c r="AF1121" s="99">
        <v>3034366.0129394499</v>
      </c>
      <c r="AG1121" s="99">
        <v>1850454.5455322301</v>
      </c>
      <c r="AH1121" s="99">
        <v>2295894.4501037602</v>
      </c>
      <c r="AI1121" s="99">
        <v>0</v>
      </c>
      <c r="AJ1121" s="99">
        <v>918385.83701324498</v>
      </c>
      <c r="AK1121" s="99">
        <v>328031.52354431199</v>
      </c>
      <c r="AL1121" s="99">
        <v>0</v>
      </c>
      <c r="AM1121" s="99">
        <v>102808.73344326</v>
      </c>
      <c r="AN1121" s="99">
        <v>12215211.862793</v>
      </c>
      <c r="AO1121" s="99">
        <v>52673471.0458984</v>
      </c>
      <c r="AP1121" s="99">
        <v>6027.4181032776796</v>
      </c>
      <c r="AQ1121" s="99">
        <v>22263948.970458999</v>
      </c>
      <c r="AR1121" s="99">
        <v>15036485.802734399</v>
      </c>
      <c r="AS1121" s="99">
        <v>2718859.0406494099</v>
      </c>
      <c r="AT1121" s="99">
        <v>0</v>
      </c>
      <c r="AU1121" s="99">
        <v>0</v>
      </c>
      <c r="AV1121" s="99">
        <v>34209203.460449196</v>
      </c>
      <c r="AW1121" s="99">
        <v>0</v>
      </c>
      <c r="AX1121" s="99">
        <v>9702288.9245605506</v>
      </c>
      <c r="AY1121" s="99">
        <v>25346939.864990201</v>
      </c>
      <c r="AZ1121" s="99">
        <v>14140492.725463901</v>
      </c>
      <c r="BA1121" s="99">
        <v>18736513.7897949</v>
      </c>
      <c r="BB1121" s="99">
        <v>0</v>
      </c>
      <c r="BC1121" s="99">
        <v>7336041.2654418899</v>
      </c>
      <c r="BD1121" s="99">
        <v>2424234.0768432599</v>
      </c>
      <c r="BE1121" s="99">
        <v>0</v>
      </c>
      <c r="BF1121" s="99">
        <v>783561.04270935105</v>
      </c>
      <c r="BG1121" s="99">
        <v>34478268.120605499</v>
      </c>
      <c r="BH1121" s="99">
        <v>12368978.0395508</v>
      </c>
      <c r="BI1121" s="99">
        <v>917.89884906262205</v>
      </c>
      <c r="BJ1121" s="99">
        <v>7477703.8062133798</v>
      </c>
      <c r="BK1121" s="99">
        <v>5336585.7747192401</v>
      </c>
      <c r="BL1121" s="99">
        <v>0</v>
      </c>
      <c r="BM1121" s="99">
        <v>0</v>
      </c>
      <c r="BN1121" s="99">
        <v>0</v>
      </c>
      <c r="BO1121" s="99">
        <v>0</v>
      </c>
      <c r="BP1121" s="99">
        <v>0</v>
      </c>
      <c r="BQ1121" s="99">
        <v>0</v>
      </c>
      <c r="BR1121" s="99">
        <v>7614518.1798095703</v>
      </c>
      <c r="BS1121" s="99">
        <v>5304704.7871704102</v>
      </c>
      <c r="BT1121" s="99">
        <v>3646528.5636291499</v>
      </c>
      <c r="BU1121" s="99">
        <v>0</v>
      </c>
      <c r="BV1121" s="99">
        <v>3238767.0331420898</v>
      </c>
      <c r="BW1121" s="99">
        <v>279629.60071945202</v>
      </c>
      <c r="BX1121" s="99">
        <v>0</v>
      </c>
      <c r="BY1121" s="99">
        <v>0</v>
      </c>
      <c r="BZ1121" s="99">
        <v>0</v>
      </c>
      <c r="CA1121" s="99">
        <v>142745.42029380801</v>
      </c>
      <c r="CB1121" s="99">
        <v>9173830.0455322303</v>
      </c>
      <c r="CC1121" s="99">
        <v>74959703.056640595</v>
      </c>
      <c r="CD1121" s="99">
        <v>19840634.948242199</v>
      </c>
      <c r="CE1121" s="99">
        <v>2720.77435052395</v>
      </c>
      <c r="CF1121" s="99">
        <v>427045.24822998</v>
      </c>
      <c r="CG1121" s="99">
        <v>3178667.53485107</v>
      </c>
      <c r="CH1121" s="99">
        <v>0</v>
      </c>
      <c r="CI1121" s="99">
        <v>145460.76395988499</v>
      </c>
      <c r="CJ1121" s="99">
        <v>9601378.4436035194</v>
      </c>
      <c r="CK1121" s="99">
        <v>78106973.202148393</v>
      </c>
      <c r="CL1121" s="99">
        <v>20123778.279296901</v>
      </c>
      <c r="CM1121" s="203">
        <f t="shared" si="51"/>
        <v>182319.95543956789</v>
      </c>
      <c r="CN1121" s="203">
        <f t="shared" si="52"/>
        <v>21816590.306396522</v>
      </c>
      <c r="CO1121" s="203">
        <f t="shared" si="53"/>
        <v>112585241.32275389</v>
      </c>
      <c r="CP1121" s="99">
        <v>20123778.279296901</v>
      </c>
      <c r="CQ1121" s="99">
        <v>0</v>
      </c>
      <c r="CR1121" s="99">
        <v>0</v>
      </c>
      <c r="CS1121" s="99">
        <v>0</v>
      </c>
      <c r="CT1121" s="99">
        <v>0</v>
      </c>
    </row>
    <row r="1122" spans="1:98">
      <c r="A1122" s="98" t="s">
        <v>70</v>
      </c>
      <c r="B1122" s="100">
        <v>39692</v>
      </c>
      <c r="C1122" s="99">
        <v>106737.66807460799</v>
      </c>
      <c r="D1122" s="99">
        <v>7.3149837259552397</v>
      </c>
      <c r="E1122" s="99">
        <v>36098.069152832002</v>
      </c>
      <c r="F1122" s="99">
        <v>27837.4822907448</v>
      </c>
      <c r="G1122" s="99">
        <v>2298.5861346125598</v>
      </c>
      <c r="H1122" s="99">
        <v>0</v>
      </c>
      <c r="I1122" s="99">
        <v>0</v>
      </c>
      <c r="J1122" s="99">
        <v>36199.120065212301</v>
      </c>
      <c r="K1122" s="99">
        <v>0</v>
      </c>
      <c r="L1122" s="99">
        <v>23421.297409772898</v>
      </c>
      <c r="M1122" s="99">
        <v>55682.068225860603</v>
      </c>
      <c r="N1122" s="99">
        <v>13360.964964508999</v>
      </c>
      <c r="O1122" s="99">
        <v>46310.484882831603</v>
      </c>
      <c r="P1122" s="99">
        <v>0</v>
      </c>
      <c r="Q1122" s="99">
        <v>7413.7407809495899</v>
      </c>
      <c r="R1122" s="99">
        <v>2108.8593696355802</v>
      </c>
      <c r="S1122" s="99">
        <v>0</v>
      </c>
      <c r="T1122" s="99">
        <v>688.22338387370098</v>
      </c>
      <c r="U1122" s="99">
        <v>37525.584712505297</v>
      </c>
      <c r="V1122" s="99">
        <v>6415967.0517578097</v>
      </c>
      <c r="W1122" s="99">
        <v>1083.78233388066</v>
      </c>
      <c r="X1122" s="99">
        <v>2739090.2732543899</v>
      </c>
      <c r="Y1122" s="99">
        <v>1860300.3865356401</v>
      </c>
      <c r="Z1122" s="99">
        <v>371665.33293914801</v>
      </c>
      <c r="AA1122" s="99">
        <v>0</v>
      </c>
      <c r="AB1122" s="99">
        <v>0</v>
      </c>
      <c r="AC1122" s="99">
        <v>12217214.4063721</v>
      </c>
      <c r="AD1122" s="99">
        <v>0</v>
      </c>
      <c r="AE1122" s="99">
        <v>1062350.89002991</v>
      </c>
      <c r="AF1122" s="99">
        <v>3041375.3960266099</v>
      </c>
      <c r="AG1122" s="99">
        <v>1811097.5359191899</v>
      </c>
      <c r="AH1122" s="99">
        <v>2310433.5923767099</v>
      </c>
      <c r="AI1122" s="99">
        <v>0</v>
      </c>
      <c r="AJ1122" s="99">
        <v>904507.55326080299</v>
      </c>
      <c r="AK1122" s="99">
        <v>326909.32343292201</v>
      </c>
      <c r="AL1122" s="99">
        <v>0</v>
      </c>
      <c r="AM1122" s="99">
        <v>100114.997091293</v>
      </c>
      <c r="AN1122" s="99">
        <v>12503008.739502</v>
      </c>
      <c r="AO1122" s="99">
        <v>53982112.0869141</v>
      </c>
      <c r="AP1122" s="99">
        <v>9759.2569440603293</v>
      </c>
      <c r="AQ1122" s="99">
        <v>21466600.4992676</v>
      </c>
      <c r="AR1122" s="99">
        <v>14583408.4765625</v>
      </c>
      <c r="AS1122" s="99">
        <v>2814677.11505127</v>
      </c>
      <c r="AT1122" s="99">
        <v>0</v>
      </c>
      <c r="AU1122" s="99">
        <v>0</v>
      </c>
      <c r="AV1122" s="99">
        <v>35051715.908203103</v>
      </c>
      <c r="AW1122" s="99">
        <v>0</v>
      </c>
      <c r="AX1122" s="99">
        <v>9387178.4533691406</v>
      </c>
      <c r="AY1122" s="99">
        <v>25729772.517578099</v>
      </c>
      <c r="AZ1122" s="99">
        <v>13906575.9616699</v>
      </c>
      <c r="BA1122" s="99">
        <v>19048224.712646499</v>
      </c>
      <c r="BB1122" s="99">
        <v>0</v>
      </c>
      <c r="BC1122" s="99">
        <v>7288771.0001220703</v>
      </c>
      <c r="BD1122" s="99">
        <v>2439589.0374755901</v>
      </c>
      <c r="BE1122" s="99">
        <v>0</v>
      </c>
      <c r="BF1122" s="99">
        <v>780554.26544952404</v>
      </c>
      <c r="BG1122" s="99">
        <v>35722623.5703125</v>
      </c>
      <c r="BH1122" s="99">
        <v>12612147.306762701</v>
      </c>
      <c r="BI1122" s="99">
        <v>695.76084722578503</v>
      </c>
      <c r="BJ1122" s="99">
        <v>7250078.5828857403</v>
      </c>
      <c r="BK1122" s="99">
        <v>5160291.9913940402</v>
      </c>
      <c r="BL1122" s="99">
        <v>0</v>
      </c>
      <c r="BM1122" s="99">
        <v>0</v>
      </c>
      <c r="BN1122" s="99">
        <v>0</v>
      </c>
      <c r="BO1122" s="99">
        <v>0</v>
      </c>
      <c r="BP1122" s="99">
        <v>0</v>
      </c>
      <c r="BQ1122" s="99">
        <v>0</v>
      </c>
      <c r="BR1122" s="99">
        <v>7722359.9704589797</v>
      </c>
      <c r="BS1122" s="99">
        <v>5221958.3911743201</v>
      </c>
      <c r="BT1122" s="99">
        <v>3705458.22943115</v>
      </c>
      <c r="BU1122" s="99">
        <v>0</v>
      </c>
      <c r="BV1122" s="99">
        <v>3229309.2302856399</v>
      </c>
      <c r="BW1122" s="99">
        <v>281124.01572418201</v>
      </c>
      <c r="BX1122" s="99">
        <v>0</v>
      </c>
      <c r="BY1122" s="99">
        <v>0</v>
      </c>
      <c r="BZ1122" s="99">
        <v>0</v>
      </c>
      <c r="CA1122" s="99">
        <v>142743.13319778399</v>
      </c>
      <c r="CB1122" s="99">
        <v>9128544.9978027306</v>
      </c>
      <c r="CC1122" s="99">
        <v>75239519.8515625</v>
      </c>
      <c r="CD1122" s="99">
        <v>19851858.270996101</v>
      </c>
      <c r="CE1122" s="99">
        <v>2719.0564852654902</v>
      </c>
      <c r="CF1122" s="99">
        <v>431262.66779327398</v>
      </c>
      <c r="CG1122" s="99">
        <v>3246335.5696105999</v>
      </c>
      <c r="CH1122" s="99">
        <v>0</v>
      </c>
      <c r="CI1122" s="99">
        <v>145462.94966888399</v>
      </c>
      <c r="CJ1122" s="99">
        <v>9559926.7530517597</v>
      </c>
      <c r="CK1122" s="99">
        <v>78567500.108398393</v>
      </c>
      <c r="CL1122" s="99">
        <v>20131311.465332001</v>
      </c>
      <c r="CM1122" s="203">
        <f t="shared" si="51"/>
        <v>182988.53438138927</v>
      </c>
      <c r="CN1122" s="203">
        <f t="shared" si="52"/>
        <v>22062935.492553759</v>
      </c>
      <c r="CO1122" s="203">
        <f t="shared" si="53"/>
        <v>114290123.67871089</v>
      </c>
      <c r="CP1122" s="99">
        <v>20131311.465332001</v>
      </c>
      <c r="CQ1122" s="99">
        <v>0</v>
      </c>
      <c r="CR1122" s="99">
        <v>0</v>
      </c>
      <c r="CS1122" s="99">
        <v>0</v>
      </c>
      <c r="CT1122" s="99">
        <v>0</v>
      </c>
    </row>
    <row r="1123" spans="1:98">
      <c r="A1123" s="98" t="s">
        <v>70</v>
      </c>
      <c r="B1123" s="100">
        <v>39783</v>
      </c>
      <c r="C1123" s="99">
        <v>107012.41471576699</v>
      </c>
      <c r="D1123" s="99">
        <v>7.8710022509912996</v>
      </c>
      <c r="E1123" s="99">
        <v>35080.362161159501</v>
      </c>
      <c r="F1123" s="99">
        <v>27280.545297861099</v>
      </c>
      <c r="G1123" s="99">
        <v>2462.3083781004002</v>
      </c>
      <c r="H1123" s="99">
        <v>0</v>
      </c>
      <c r="I1123" s="99">
        <v>0</v>
      </c>
      <c r="J1123" s="99">
        <v>36133.382540225997</v>
      </c>
      <c r="K1123" s="99">
        <v>0</v>
      </c>
      <c r="L1123" s="99">
        <v>22982.118142843199</v>
      </c>
      <c r="M1123" s="99">
        <v>55400.1815509796</v>
      </c>
      <c r="N1123" s="99">
        <v>13157.662776947</v>
      </c>
      <c r="O1123" s="99">
        <v>46574.879582881898</v>
      </c>
      <c r="P1123" s="99">
        <v>0</v>
      </c>
      <c r="Q1123" s="99">
        <v>7334.5320531725902</v>
      </c>
      <c r="R1123" s="99">
        <v>2190.9151489436599</v>
      </c>
      <c r="S1123" s="99">
        <v>0</v>
      </c>
      <c r="T1123" s="99">
        <v>697.46912933141004</v>
      </c>
      <c r="U1123" s="99">
        <v>38024.163655757897</v>
      </c>
      <c r="V1123" s="99">
        <v>6385926.3460693397</v>
      </c>
      <c r="W1123" s="99">
        <v>980.29844312369801</v>
      </c>
      <c r="X1123" s="99">
        <v>2627034.1429138202</v>
      </c>
      <c r="Y1123" s="99">
        <v>1803961.3316039999</v>
      </c>
      <c r="Z1123" s="99">
        <v>392719.09258651698</v>
      </c>
      <c r="AA1123" s="99">
        <v>0</v>
      </c>
      <c r="AB1123" s="99">
        <v>0</v>
      </c>
      <c r="AC1123" s="99">
        <v>12426421.225341801</v>
      </c>
      <c r="AD1123" s="99">
        <v>0</v>
      </c>
      <c r="AE1123" s="99">
        <v>1033968.1071167</v>
      </c>
      <c r="AF1123" s="99">
        <v>3022651.6885681199</v>
      </c>
      <c r="AG1123" s="99">
        <v>1752615.26216125</v>
      </c>
      <c r="AH1123" s="99">
        <v>2310870.32702637</v>
      </c>
      <c r="AI1123" s="99">
        <v>0</v>
      </c>
      <c r="AJ1123" s="99">
        <v>888310.46503448498</v>
      </c>
      <c r="AK1123" s="99">
        <v>331395.82936096197</v>
      </c>
      <c r="AL1123" s="99">
        <v>0</v>
      </c>
      <c r="AM1123" s="99">
        <v>102843.583648682</v>
      </c>
      <c r="AN1123" s="99">
        <v>12631561.8288574</v>
      </c>
      <c r="AO1123" s="99">
        <v>54163379.873535201</v>
      </c>
      <c r="AP1123" s="99">
        <v>9173.9523725509607</v>
      </c>
      <c r="AQ1123" s="99">
        <v>20722718.1166992</v>
      </c>
      <c r="AR1123" s="99">
        <v>14099289.412353501</v>
      </c>
      <c r="AS1123" s="99">
        <v>2965798.85797119</v>
      </c>
      <c r="AT1123" s="99">
        <v>0</v>
      </c>
      <c r="AU1123" s="99">
        <v>0</v>
      </c>
      <c r="AV1123" s="99">
        <v>35676039.3115234</v>
      </c>
      <c r="AW1123" s="99">
        <v>0</v>
      </c>
      <c r="AX1123" s="99">
        <v>9213373.7209472694</v>
      </c>
      <c r="AY1123" s="99">
        <v>25664842.035400402</v>
      </c>
      <c r="AZ1123" s="99">
        <v>13575449.2191162</v>
      </c>
      <c r="BA1123" s="99">
        <v>19166076.747558601</v>
      </c>
      <c r="BB1123" s="99">
        <v>0</v>
      </c>
      <c r="BC1123" s="99">
        <v>7192211.23583984</v>
      </c>
      <c r="BD1123" s="99">
        <v>2483380.8509826702</v>
      </c>
      <c r="BE1123" s="99">
        <v>0</v>
      </c>
      <c r="BF1123" s="99">
        <v>794366.18563842797</v>
      </c>
      <c r="BG1123" s="99">
        <v>36640221.761718802</v>
      </c>
      <c r="BH1123" s="99">
        <v>12748443.686279301</v>
      </c>
      <c r="BI1123" s="99">
        <v>1266.8645994365199</v>
      </c>
      <c r="BJ1123" s="99">
        <v>7046056.2368774395</v>
      </c>
      <c r="BK1123" s="99">
        <v>5022633.78662109</v>
      </c>
      <c r="BL1123" s="99">
        <v>0</v>
      </c>
      <c r="BM1123" s="99">
        <v>0</v>
      </c>
      <c r="BN1123" s="99">
        <v>0</v>
      </c>
      <c r="BO1123" s="99">
        <v>0</v>
      </c>
      <c r="BP1123" s="99">
        <v>0</v>
      </c>
      <c r="BQ1123" s="99">
        <v>0</v>
      </c>
      <c r="BR1123" s="99">
        <v>7738251.9501342801</v>
      </c>
      <c r="BS1123" s="99">
        <v>5102609.08129883</v>
      </c>
      <c r="BT1123" s="99">
        <v>3728280.3094787602</v>
      </c>
      <c r="BU1123" s="99">
        <v>0</v>
      </c>
      <c r="BV1123" s="99">
        <v>3208170.88885498</v>
      </c>
      <c r="BW1123" s="99">
        <v>285265.57761001599</v>
      </c>
      <c r="BX1123" s="99">
        <v>0</v>
      </c>
      <c r="BY1123" s="99">
        <v>0</v>
      </c>
      <c r="BZ1123" s="99">
        <v>0</v>
      </c>
      <c r="CA1123" s="99">
        <v>142018.06450080901</v>
      </c>
      <c r="CB1123" s="99">
        <v>9012521.0535888709</v>
      </c>
      <c r="CC1123" s="99">
        <v>74746730.352539107</v>
      </c>
      <c r="CD1123" s="99">
        <v>19800401.0319824</v>
      </c>
      <c r="CE1123" s="99">
        <v>2793.3435323536401</v>
      </c>
      <c r="CF1123" s="99">
        <v>435386.79685211199</v>
      </c>
      <c r="CG1123" s="99">
        <v>3287411.2937622098</v>
      </c>
      <c r="CH1123" s="99">
        <v>0</v>
      </c>
      <c r="CI1123" s="99">
        <v>144827.54571914699</v>
      </c>
      <c r="CJ1123" s="99">
        <v>9449746.5129394494</v>
      </c>
      <c r="CK1123" s="99">
        <v>78149373.752929702</v>
      </c>
      <c r="CL1123" s="99">
        <v>20086238.5852051</v>
      </c>
      <c r="CM1123" s="203">
        <f t="shared" si="51"/>
        <v>182851.70937490489</v>
      </c>
      <c r="CN1123" s="203">
        <f t="shared" si="52"/>
        <v>22081308.341796849</v>
      </c>
      <c r="CO1123" s="203">
        <f t="shared" si="53"/>
        <v>114789595.5146485</v>
      </c>
      <c r="CP1123" s="99">
        <v>20086238.5852051</v>
      </c>
      <c r="CQ1123" s="99">
        <v>0</v>
      </c>
      <c r="CR1123" s="99">
        <v>0</v>
      </c>
      <c r="CS1123" s="99">
        <v>0</v>
      </c>
      <c r="CT1123" s="99">
        <v>0</v>
      </c>
    </row>
    <row r="1124" spans="1:98">
      <c r="A1124" s="98" t="s">
        <v>70</v>
      </c>
      <c r="B1124" s="100">
        <v>39873</v>
      </c>
      <c r="C1124" s="99">
        <v>108301.51418209101</v>
      </c>
      <c r="D1124" s="99">
        <v>8.0469159409403801</v>
      </c>
      <c r="E1124" s="99">
        <v>34281.293862819701</v>
      </c>
      <c r="F1124" s="99">
        <v>26693.1507799625</v>
      </c>
      <c r="G1124" s="99">
        <v>2539.9884371459498</v>
      </c>
      <c r="H1124" s="99">
        <v>0</v>
      </c>
      <c r="I1124" s="99">
        <v>0</v>
      </c>
      <c r="J1124" s="99">
        <v>37125.465980052897</v>
      </c>
      <c r="K1124" s="99">
        <v>0</v>
      </c>
      <c r="L1124" s="99">
        <v>22546.6272292137</v>
      </c>
      <c r="M1124" s="99">
        <v>55736.621539115898</v>
      </c>
      <c r="N1124" s="99">
        <v>13010.0385081768</v>
      </c>
      <c r="O1124" s="99">
        <v>47376.477451324499</v>
      </c>
      <c r="P1124" s="99">
        <v>0</v>
      </c>
      <c r="Q1124" s="99">
        <v>7265.6940994858696</v>
      </c>
      <c r="R1124" s="99">
        <v>2227.3061852455098</v>
      </c>
      <c r="S1124" s="99">
        <v>0</v>
      </c>
      <c r="T1124" s="99">
        <v>694.08293572813295</v>
      </c>
      <c r="U1124" s="99">
        <v>38409.357542514801</v>
      </c>
      <c r="V1124" s="99">
        <v>6409909.4924316397</v>
      </c>
      <c r="W1124" s="99">
        <v>1092.97321204841</v>
      </c>
      <c r="X1124" s="99">
        <v>2548823.9650573698</v>
      </c>
      <c r="Y1124" s="99">
        <v>1752131.86027527</v>
      </c>
      <c r="Z1124" s="99">
        <v>401720.57583618199</v>
      </c>
      <c r="AA1124" s="99">
        <v>0</v>
      </c>
      <c r="AB1124" s="99">
        <v>0</v>
      </c>
      <c r="AC1124" s="99">
        <v>12623907.267456099</v>
      </c>
      <c r="AD1124" s="99">
        <v>0</v>
      </c>
      <c r="AE1124" s="99">
        <v>1001025.24671936</v>
      </c>
      <c r="AF1124" s="99">
        <v>3026393.59765625</v>
      </c>
      <c r="AG1124" s="99">
        <v>1720495.29333496</v>
      </c>
      <c r="AH1124" s="99">
        <v>2341496.6610717801</v>
      </c>
      <c r="AI1124" s="99">
        <v>0</v>
      </c>
      <c r="AJ1124" s="99">
        <v>876073.98788452102</v>
      </c>
      <c r="AK1124" s="99">
        <v>338881.19433212298</v>
      </c>
      <c r="AL1124" s="99">
        <v>0</v>
      </c>
      <c r="AM1124" s="99">
        <v>101031.05260181399</v>
      </c>
      <c r="AN1124" s="99">
        <v>12752161.5541992</v>
      </c>
      <c r="AO1124" s="99">
        <v>54850416.632324196</v>
      </c>
      <c r="AP1124" s="99">
        <v>10645.259463071799</v>
      </c>
      <c r="AQ1124" s="99">
        <v>20149350.285156298</v>
      </c>
      <c r="AR1124" s="99">
        <v>13745268.115966801</v>
      </c>
      <c r="AS1124" s="99">
        <v>3057975.6109924298</v>
      </c>
      <c r="AT1124" s="99">
        <v>0</v>
      </c>
      <c r="AU1124" s="99">
        <v>0</v>
      </c>
      <c r="AV1124" s="99">
        <v>37008493.043457001</v>
      </c>
      <c r="AW1124" s="99">
        <v>0</v>
      </c>
      <c r="AX1124" s="99">
        <v>9078345.0510253906</v>
      </c>
      <c r="AY1124" s="99">
        <v>25916725.3349609</v>
      </c>
      <c r="AZ1124" s="99">
        <v>13305231.9224854</v>
      </c>
      <c r="BA1124" s="99">
        <v>19575301.404541001</v>
      </c>
      <c r="BB1124" s="99">
        <v>0</v>
      </c>
      <c r="BC1124" s="99">
        <v>7120817.4729614304</v>
      </c>
      <c r="BD1124" s="99">
        <v>2556246.4277343801</v>
      </c>
      <c r="BE1124" s="99">
        <v>0</v>
      </c>
      <c r="BF1124" s="99">
        <v>782774.770210266</v>
      </c>
      <c r="BG1124" s="99">
        <v>37365397.061035201</v>
      </c>
      <c r="BH1124" s="99">
        <v>12862866.1290283</v>
      </c>
      <c r="BI1124" s="99">
        <v>1454.35988663137</v>
      </c>
      <c r="BJ1124" s="99">
        <v>6863347.8972778302</v>
      </c>
      <c r="BK1124" s="99">
        <v>4885428.7374267597</v>
      </c>
      <c r="BL1124" s="99">
        <v>0</v>
      </c>
      <c r="BM1124" s="99">
        <v>0</v>
      </c>
      <c r="BN1124" s="99">
        <v>0</v>
      </c>
      <c r="BO1124" s="99">
        <v>0</v>
      </c>
      <c r="BP1124" s="99">
        <v>0</v>
      </c>
      <c r="BQ1124" s="99">
        <v>0</v>
      </c>
      <c r="BR1124" s="99">
        <v>7714565.4887695303</v>
      </c>
      <c r="BS1124" s="99">
        <v>5008050.2509155301</v>
      </c>
      <c r="BT1124" s="99">
        <v>3808346.2285461398</v>
      </c>
      <c r="BU1124" s="99">
        <v>0</v>
      </c>
      <c r="BV1124" s="99">
        <v>3179843.2905578599</v>
      </c>
      <c r="BW1124" s="99">
        <v>295495.59455871599</v>
      </c>
      <c r="BX1124" s="99">
        <v>0</v>
      </c>
      <c r="BY1124" s="99">
        <v>0</v>
      </c>
      <c r="BZ1124" s="99">
        <v>0</v>
      </c>
      <c r="CA1124" s="99">
        <v>142564.41417503401</v>
      </c>
      <c r="CB1124" s="99">
        <v>8970797.3598632794</v>
      </c>
      <c r="CC1124" s="99">
        <v>75135699.153320298</v>
      </c>
      <c r="CD1124" s="99">
        <v>19736942.417236298</v>
      </c>
      <c r="CE1124" s="99">
        <v>2841.3704251647</v>
      </c>
      <c r="CF1124" s="99">
        <v>438990.58669662499</v>
      </c>
      <c r="CG1124" s="99">
        <v>3330325.3564758301</v>
      </c>
      <c r="CH1124" s="99">
        <v>0</v>
      </c>
      <c r="CI1124" s="99">
        <v>145389.17626762399</v>
      </c>
      <c r="CJ1124" s="99">
        <v>9410242.4974365197</v>
      </c>
      <c r="CK1124" s="99">
        <v>78402183.994140595</v>
      </c>
      <c r="CL1124" s="99">
        <v>20036061.721923798</v>
      </c>
      <c r="CM1124" s="203">
        <f t="shared" si="51"/>
        <v>183798.53381013879</v>
      </c>
      <c r="CN1124" s="203">
        <f t="shared" si="52"/>
        <v>22162404.05163572</v>
      </c>
      <c r="CO1124" s="203">
        <f t="shared" si="53"/>
        <v>115767581.0551758</v>
      </c>
      <c r="CP1124" s="99">
        <v>20036061.721923798</v>
      </c>
      <c r="CQ1124" s="99">
        <v>0</v>
      </c>
      <c r="CR1124" s="99">
        <v>0</v>
      </c>
      <c r="CS1124" s="99">
        <v>0</v>
      </c>
      <c r="CT1124" s="99">
        <v>0</v>
      </c>
    </row>
    <row r="1125" spans="1:98">
      <c r="A1125" s="98" t="s">
        <v>70</v>
      </c>
      <c r="B1125" s="100">
        <v>39965</v>
      </c>
      <c r="C1125" s="99">
        <v>109570.88226032299</v>
      </c>
      <c r="D1125" s="99">
        <v>6.7629171349690296</v>
      </c>
      <c r="E1125" s="99">
        <v>33284.856084823601</v>
      </c>
      <c r="F1125" s="99">
        <v>26109.057098150301</v>
      </c>
      <c r="G1125" s="99">
        <v>2655.7029738128199</v>
      </c>
      <c r="H1125" s="99">
        <v>0</v>
      </c>
      <c r="I1125" s="99">
        <v>0</v>
      </c>
      <c r="J1125" s="99">
        <v>38118.224889278397</v>
      </c>
      <c r="K1125" s="99">
        <v>0</v>
      </c>
      <c r="L1125" s="99">
        <v>22629.842485189401</v>
      </c>
      <c r="M1125" s="99">
        <v>55803.796041011803</v>
      </c>
      <c r="N1125" s="99">
        <v>12791.573234200499</v>
      </c>
      <c r="O1125" s="99">
        <v>47979.935234069802</v>
      </c>
      <c r="P1125" s="99">
        <v>0</v>
      </c>
      <c r="Q1125" s="99">
        <v>7184.60823857784</v>
      </c>
      <c r="R1125" s="99">
        <v>2295.05956867337</v>
      </c>
      <c r="S1125" s="99">
        <v>0</v>
      </c>
      <c r="T1125" s="99">
        <v>689.49519975483395</v>
      </c>
      <c r="U1125" s="99">
        <v>38942.756325244904</v>
      </c>
      <c r="V1125" s="99">
        <v>6460842.8926391602</v>
      </c>
      <c r="W1125" s="99">
        <v>774.00756351649795</v>
      </c>
      <c r="X1125" s="99">
        <v>2481141.9137878399</v>
      </c>
      <c r="Y1125" s="99">
        <v>1717002.78530884</v>
      </c>
      <c r="Z1125" s="99">
        <v>410542.88037490798</v>
      </c>
      <c r="AA1125" s="99">
        <v>0</v>
      </c>
      <c r="AB1125" s="99">
        <v>0</v>
      </c>
      <c r="AC1125" s="99">
        <v>12853416.0273438</v>
      </c>
      <c r="AD1125" s="99">
        <v>0</v>
      </c>
      <c r="AE1125" s="99">
        <v>994659.84598541295</v>
      </c>
      <c r="AF1125" s="99">
        <v>3026336.4028625502</v>
      </c>
      <c r="AG1125" s="99">
        <v>1692860.7159118699</v>
      </c>
      <c r="AH1125" s="99">
        <v>2347979.0292663602</v>
      </c>
      <c r="AI1125" s="99">
        <v>0</v>
      </c>
      <c r="AJ1125" s="99">
        <v>868860.65914154099</v>
      </c>
      <c r="AK1125" s="99">
        <v>341001.37299346901</v>
      </c>
      <c r="AL1125" s="99">
        <v>0</v>
      </c>
      <c r="AM1125" s="99">
        <v>98347.103938102693</v>
      </c>
      <c r="AN1125" s="99">
        <v>12937772.439697299</v>
      </c>
      <c r="AO1125" s="99">
        <v>55610340.871093802</v>
      </c>
      <c r="AP1125" s="99">
        <v>7325.7940608859099</v>
      </c>
      <c r="AQ1125" s="99">
        <v>19525831.753417999</v>
      </c>
      <c r="AR1125" s="99">
        <v>13422656.145996099</v>
      </c>
      <c r="AS1125" s="99">
        <v>3136740.32995605</v>
      </c>
      <c r="AT1125" s="99">
        <v>0</v>
      </c>
      <c r="AU1125" s="99">
        <v>0</v>
      </c>
      <c r="AV1125" s="99">
        <v>38159356.860839799</v>
      </c>
      <c r="AW1125" s="99">
        <v>0</v>
      </c>
      <c r="AX1125" s="99">
        <v>9079585.5716552697</v>
      </c>
      <c r="AY1125" s="99">
        <v>26102780.9384766</v>
      </c>
      <c r="AZ1125" s="99">
        <v>13151111.9954834</v>
      </c>
      <c r="BA1125" s="99">
        <v>19749360.417724598</v>
      </c>
      <c r="BB1125" s="99">
        <v>0</v>
      </c>
      <c r="BC1125" s="99">
        <v>7097347.0086669903</v>
      </c>
      <c r="BD1125" s="99">
        <v>2583309.02233887</v>
      </c>
      <c r="BE1125" s="99">
        <v>0</v>
      </c>
      <c r="BF1125" s="99">
        <v>771996.99829864502</v>
      </c>
      <c r="BG1125" s="99">
        <v>38217663.675292999</v>
      </c>
      <c r="BH1125" s="99">
        <v>13032143.794921899</v>
      </c>
      <c r="BI1125" s="99">
        <v>1419.6227740347399</v>
      </c>
      <c r="BJ1125" s="99">
        <v>6718567.19812012</v>
      </c>
      <c r="BK1125" s="99">
        <v>4802889.0185546903</v>
      </c>
      <c r="BL1125" s="99">
        <v>0</v>
      </c>
      <c r="BM1125" s="99">
        <v>0</v>
      </c>
      <c r="BN1125" s="99">
        <v>0</v>
      </c>
      <c r="BO1125" s="99">
        <v>0</v>
      </c>
      <c r="BP1125" s="99">
        <v>0</v>
      </c>
      <c r="BQ1125" s="99">
        <v>0</v>
      </c>
      <c r="BR1125" s="99">
        <v>7794864.3446655301</v>
      </c>
      <c r="BS1125" s="99">
        <v>4950503.6565551804</v>
      </c>
      <c r="BT1125" s="99">
        <v>3841143.7185974098</v>
      </c>
      <c r="BU1125" s="99">
        <v>0</v>
      </c>
      <c r="BV1125" s="99">
        <v>3181123.8892822298</v>
      </c>
      <c r="BW1125" s="99">
        <v>298825.499973297</v>
      </c>
      <c r="BX1125" s="99">
        <v>0</v>
      </c>
      <c r="BY1125" s="99">
        <v>0</v>
      </c>
      <c r="BZ1125" s="99">
        <v>0</v>
      </c>
      <c r="CA1125" s="99">
        <v>143041.117498398</v>
      </c>
      <c r="CB1125" s="99">
        <v>8929113.0491943397</v>
      </c>
      <c r="CC1125" s="99">
        <v>75056974.732421905</v>
      </c>
      <c r="CD1125" s="99">
        <v>19749425.1245117</v>
      </c>
      <c r="CE1125" s="99">
        <v>2895.7867050766899</v>
      </c>
      <c r="CF1125" s="99">
        <v>443008.79758453398</v>
      </c>
      <c r="CG1125" s="99">
        <v>3379297.6419677702</v>
      </c>
      <c r="CH1125" s="99">
        <v>0</v>
      </c>
      <c r="CI1125" s="99">
        <v>145939.74583816499</v>
      </c>
      <c r="CJ1125" s="99">
        <v>9373366.5753173791</v>
      </c>
      <c r="CK1125" s="99">
        <v>78504928.498046905</v>
      </c>
      <c r="CL1125" s="99">
        <v>20053089.2744141</v>
      </c>
      <c r="CM1125" s="203">
        <f t="shared" si="51"/>
        <v>184882.5021634099</v>
      </c>
      <c r="CN1125" s="203">
        <f t="shared" si="52"/>
        <v>22311139.015014678</v>
      </c>
      <c r="CO1125" s="203">
        <f t="shared" si="53"/>
        <v>116722592.1733399</v>
      </c>
      <c r="CP1125" s="99">
        <v>20053089.2744141</v>
      </c>
      <c r="CQ1125" s="99">
        <v>0</v>
      </c>
      <c r="CR1125" s="99">
        <v>0</v>
      </c>
      <c r="CS1125" s="99">
        <v>0</v>
      </c>
      <c r="CT1125" s="99">
        <v>0</v>
      </c>
    </row>
    <row r="1126" spans="1:98">
      <c r="A1126" s="98" t="s">
        <v>70</v>
      </c>
      <c r="B1126" s="100">
        <v>40057</v>
      </c>
      <c r="C1126" s="99">
        <v>111107.880400658</v>
      </c>
      <c r="D1126" s="99">
        <v>5.2192744239582698</v>
      </c>
      <c r="E1126" s="99">
        <v>32529.2346980572</v>
      </c>
      <c r="F1126" s="99">
        <v>25716.436226606402</v>
      </c>
      <c r="G1126" s="99">
        <v>2819.8132960498301</v>
      </c>
      <c r="H1126" s="99">
        <v>0</v>
      </c>
      <c r="I1126" s="99">
        <v>0</v>
      </c>
      <c r="J1126" s="99">
        <v>38927.464950084701</v>
      </c>
      <c r="K1126" s="99">
        <v>0</v>
      </c>
      <c r="L1126" s="99">
        <v>21782.815837144899</v>
      </c>
      <c r="M1126" s="99">
        <v>55995.6466565132</v>
      </c>
      <c r="N1126" s="99">
        <v>12658.0440967083</v>
      </c>
      <c r="O1126" s="99">
        <v>48763.039721012101</v>
      </c>
      <c r="P1126" s="99">
        <v>0</v>
      </c>
      <c r="Q1126" s="99">
        <v>7188.8521404266403</v>
      </c>
      <c r="R1126" s="99">
        <v>2369.7967042923001</v>
      </c>
      <c r="S1126" s="99">
        <v>0</v>
      </c>
      <c r="T1126" s="99">
        <v>700.90581357479095</v>
      </c>
      <c r="U1126" s="99">
        <v>39375.3961186409</v>
      </c>
      <c r="V1126" s="99">
        <v>6513533.9990844699</v>
      </c>
      <c r="W1126" s="99">
        <v>604.72310447692905</v>
      </c>
      <c r="X1126" s="99">
        <v>2400514.9487304701</v>
      </c>
      <c r="Y1126" s="99">
        <v>1693006.64268494</v>
      </c>
      <c r="Z1126" s="99">
        <v>417995.554374695</v>
      </c>
      <c r="AA1126" s="99">
        <v>0</v>
      </c>
      <c r="AB1126" s="99">
        <v>0</v>
      </c>
      <c r="AC1126" s="99">
        <v>13062891.443481401</v>
      </c>
      <c r="AD1126" s="99">
        <v>0</v>
      </c>
      <c r="AE1126" s="99">
        <v>967814.86016845703</v>
      </c>
      <c r="AF1126" s="99">
        <v>3032673.3013305701</v>
      </c>
      <c r="AG1126" s="99">
        <v>1667881.56787109</v>
      </c>
      <c r="AH1126" s="99">
        <v>2368472.1649169899</v>
      </c>
      <c r="AI1126" s="99">
        <v>0</v>
      </c>
      <c r="AJ1126" s="99">
        <v>870520.34645080601</v>
      </c>
      <c r="AK1126" s="99">
        <v>344376.84848403902</v>
      </c>
      <c r="AL1126" s="99">
        <v>0</v>
      </c>
      <c r="AM1126" s="99">
        <v>96270.047845840498</v>
      </c>
      <c r="AN1126" s="99">
        <v>13177648.287597699</v>
      </c>
      <c r="AO1126" s="99">
        <v>56539756.244140603</v>
      </c>
      <c r="AP1126" s="99">
        <v>5551.3683744668997</v>
      </c>
      <c r="AQ1126" s="99">
        <v>19139840.481933601</v>
      </c>
      <c r="AR1126" s="99">
        <v>13311966.40625</v>
      </c>
      <c r="AS1126" s="99">
        <v>3225713.9371032701</v>
      </c>
      <c r="AT1126" s="99">
        <v>0</v>
      </c>
      <c r="AU1126" s="99">
        <v>0</v>
      </c>
      <c r="AV1126" s="99">
        <v>38943044.820800804</v>
      </c>
      <c r="AW1126" s="99">
        <v>0</v>
      </c>
      <c r="AX1126" s="99">
        <v>8873348.7935790997</v>
      </c>
      <c r="AY1126" s="99">
        <v>26349327.746826202</v>
      </c>
      <c r="AZ1126" s="99">
        <v>13077156.7506104</v>
      </c>
      <c r="BA1126" s="99">
        <v>20088513.277099598</v>
      </c>
      <c r="BB1126" s="99">
        <v>0</v>
      </c>
      <c r="BC1126" s="99">
        <v>7127119.9664306603</v>
      </c>
      <c r="BD1126" s="99">
        <v>2634858.6657409701</v>
      </c>
      <c r="BE1126" s="99">
        <v>0</v>
      </c>
      <c r="BF1126" s="99">
        <v>757925.77983093297</v>
      </c>
      <c r="BG1126" s="99">
        <v>39169444.447753899</v>
      </c>
      <c r="BH1126" s="99">
        <v>13223794.259887701</v>
      </c>
      <c r="BI1126" s="99">
        <v>1046.4790028482701</v>
      </c>
      <c r="BJ1126" s="99">
        <v>6657443.7058105497</v>
      </c>
      <c r="BK1126" s="99">
        <v>4783744.7561035203</v>
      </c>
      <c r="BL1126" s="99">
        <v>0</v>
      </c>
      <c r="BM1126" s="99">
        <v>0</v>
      </c>
      <c r="BN1126" s="99">
        <v>0</v>
      </c>
      <c r="BO1126" s="99">
        <v>0</v>
      </c>
      <c r="BP1126" s="99">
        <v>0</v>
      </c>
      <c r="BQ1126" s="99">
        <v>0</v>
      </c>
      <c r="BR1126" s="99">
        <v>7869894.3063964797</v>
      </c>
      <c r="BS1126" s="99">
        <v>4928664.7748413105</v>
      </c>
      <c r="BT1126" s="99">
        <v>3906934.9006957998</v>
      </c>
      <c r="BU1126" s="99">
        <v>0</v>
      </c>
      <c r="BV1126" s="99">
        <v>3213665.7647705101</v>
      </c>
      <c r="BW1126" s="99">
        <v>303970.837890625</v>
      </c>
      <c r="BX1126" s="99">
        <v>0</v>
      </c>
      <c r="BY1126" s="99">
        <v>0</v>
      </c>
      <c r="BZ1126" s="99">
        <v>0</v>
      </c>
      <c r="CA1126" s="99">
        <v>143566.27558136001</v>
      </c>
      <c r="CB1126" s="99">
        <v>8911832.0223388709</v>
      </c>
      <c r="CC1126" s="99">
        <v>75477614.705078095</v>
      </c>
      <c r="CD1126" s="99">
        <v>19870266.032958999</v>
      </c>
      <c r="CE1126" s="99">
        <v>2996.6592836976101</v>
      </c>
      <c r="CF1126" s="99">
        <v>442526.63502883899</v>
      </c>
      <c r="CG1126" s="99">
        <v>3408102.4635314899</v>
      </c>
      <c r="CH1126" s="99">
        <v>0</v>
      </c>
      <c r="CI1126" s="99">
        <v>146563.921499252</v>
      </c>
      <c r="CJ1126" s="99">
        <v>9353808.55859375</v>
      </c>
      <c r="CK1126" s="99">
        <v>78990056.129882798</v>
      </c>
      <c r="CL1126" s="99">
        <v>20170632.700195301</v>
      </c>
      <c r="CM1126" s="203">
        <f t="shared" si="51"/>
        <v>185939.3176178929</v>
      </c>
      <c r="CN1126" s="203">
        <f t="shared" si="52"/>
        <v>22531456.846191451</v>
      </c>
      <c r="CO1126" s="203">
        <f t="shared" si="53"/>
        <v>118159500.57763669</v>
      </c>
      <c r="CP1126" s="99">
        <v>20170632.700195301</v>
      </c>
      <c r="CQ1126" s="99">
        <v>0</v>
      </c>
      <c r="CR1126" s="99">
        <v>0</v>
      </c>
      <c r="CS1126" s="99">
        <v>0</v>
      </c>
      <c r="CT1126" s="99">
        <v>0</v>
      </c>
    </row>
    <row r="1127" spans="1:98">
      <c r="A1127" s="98" t="s">
        <v>70</v>
      </c>
      <c r="B1127" s="100">
        <v>40148</v>
      </c>
      <c r="C1127" s="99">
        <v>112275.90814209</v>
      </c>
      <c r="D1127" s="99">
        <v>4.9632335179485398</v>
      </c>
      <c r="E1127" s="99">
        <v>31680.73153162</v>
      </c>
      <c r="F1127" s="99">
        <v>25260.825803518299</v>
      </c>
      <c r="G1127" s="99">
        <v>2927.8214676380198</v>
      </c>
      <c r="H1127" s="99">
        <v>0</v>
      </c>
      <c r="I1127" s="99">
        <v>0</v>
      </c>
      <c r="J1127" s="99">
        <v>39174.069693565398</v>
      </c>
      <c r="K1127" s="99">
        <v>0</v>
      </c>
      <c r="L1127" s="99">
        <v>21360.358628272999</v>
      </c>
      <c r="M1127" s="99">
        <v>56002.461555004098</v>
      </c>
      <c r="N1127" s="99">
        <v>12450.1521897316</v>
      </c>
      <c r="O1127" s="99">
        <v>49689.9957752228</v>
      </c>
      <c r="P1127" s="99">
        <v>0</v>
      </c>
      <c r="Q1127" s="99">
        <v>7144.0929197073001</v>
      </c>
      <c r="R1127" s="99">
        <v>2412.8438152372801</v>
      </c>
      <c r="S1127" s="99">
        <v>0</v>
      </c>
      <c r="T1127" s="99">
        <v>700.53577041625999</v>
      </c>
      <c r="U1127" s="99">
        <v>39968.945056915298</v>
      </c>
      <c r="V1127" s="99">
        <v>6557591.0859985398</v>
      </c>
      <c r="W1127" s="99">
        <v>644.60199121385801</v>
      </c>
      <c r="X1127" s="99">
        <v>2326906.57104492</v>
      </c>
      <c r="Y1127" s="99">
        <v>1660409.20423889</v>
      </c>
      <c r="Z1127" s="99">
        <v>427766.65740585298</v>
      </c>
      <c r="AA1127" s="99">
        <v>0</v>
      </c>
      <c r="AB1127" s="99">
        <v>0</v>
      </c>
      <c r="AC1127" s="99">
        <v>13207373.8586426</v>
      </c>
      <c r="AD1127" s="99">
        <v>0</v>
      </c>
      <c r="AE1127" s="99">
        <v>944080.62940979004</v>
      </c>
      <c r="AF1127" s="99">
        <v>3026764.0256347698</v>
      </c>
      <c r="AG1127" s="99">
        <v>1643547.62661743</v>
      </c>
      <c r="AH1127" s="99">
        <v>2424131.56280518</v>
      </c>
      <c r="AI1127" s="99">
        <v>0</v>
      </c>
      <c r="AJ1127" s="99">
        <v>863625.53269958496</v>
      </c>
      <c r="AK1127" s="99">
        <v>343985.261898041</v>
      </c>
      <c r="AL1127" s="99">
        <v>0</v>
      </c>
      <c r="AM1127" s="99">
        <v>92304.007554054304</v>
      </c>
      <c r="AN1127" s="99">
        <v>13274522.6722412</v>
      </c>
      <c r="AO1127" s="99">
        <v>57401989.5927734</v>
      </c>
      <c r="AP1127" s="99">
        <v>6415.4658739566803</v>
      </c>
      <c r="AQ1127" s="99">
        <v>18664948.4528809</v>
      </c>
      <c r="AR1127" s="99">
        <v>13216214.4302979</v>
      </c>
      <c r="AS1127" s="99">
        <v>3321134.5251159701</v>
      </c>
      <c r="AT1127" s="99">
        <v>0</v>
      </c>
      <c r="AU1127" s="99">
        <v>0</v>
      </c>
      <c r="AV1127" s="99">
        <v>39538315.412597701</v>
      </c>
      <c r="AW1127" s="99">
        <v>0</v>
      </c>
      <c r="AX1127" s="99">
        <v>8774238.0701904297</v>
      </c>
      <c r="AY1127" s="99">
        <v>26505420.879638702</v>
      </c>
      <c r="AZ1127" s="99">
        <v>13014502.029541001</v>
      </c>
      <c r="BA1127" s="99">
        <v>20718255.130371101</v>
      </c>
      <c r="BB1127" s="99">
        <v>0</v>
      </c>
      <c r="BC1127" s="99">
        <v>7146493.3857421903</v>
      </c>
      <c r="BD1127" s="99">
        <v>2652339.3724060101</v>
      </c>
      <c r="BE1127" s="99">
        <v>0</v>
      </c>
      <c r="BF1127" s="99">
        <v>740349.63560485805</v>
      </c>
      <c r="BG1127" s="99">
        <v>39975004.787109397</v>
      </c>
      <c r="BH1127" s="99">
        <v>13518741.1765137</v>
      </c>
      <c r="BI1127" s="99">
        <v>1024.68445244432</v>
      </c>
      <c r="BJ1127" s="99">
        <v>6574616.1479492197</v>
      </c>
      <c r="BK1127" s="99">
        <v>4741012.5914917002</v>
      </c>
      <c r="BL1127" s="99">
        <v>0</v>
      </c>
      <c r="BM1127" s="99">
        <v>0</v>
      </c>
      <c r="BN1127" s="99">
        <v>0</v>
      </c>
      <c r="BO1127" s="99">
        <v>0</v>
      </c>
      <c r="BP1127" s="99">
        <v>0</v>
      </c>
      <c r="BQ1127" s="99">
        <v>0</v>
      </c>
      <c r="BR1127" s="99">
        <v>7890182.6639404297</v>
      </c>
      <c r="BS1127" s="99">
        <v>4905655.2335205097</v>
      </c>
      <c r="BT1127" s="99">
        <v>4029647.4154968299</v>
      </c>
      <c r="BU1127" s="99">
        <v>0</v>
      </c>
      <c r="BV1127" s="99">
        <v>3226717.8672790499</v>
      </c>
      <c r="BW1127" s="99">
        <v>307607.952735901</v>
      </c>
      <c r="BX1127" s="99">
        <v>0</v>
      </c>
      <c r="BY1127" s="99">
        <v>0</v>
      </c>
      <c r="BZ1127" s="99">
        <v>0</v>
      </c>
      <c r="CA1127" s="99">
        <v>143901.091285706</v>
      </c>
      <c r="CB1127" s="99">
        <v>8889732.1842040997</v>
      </c>
      <c r="CC1127" s="99">
        <v>76044369.540039107</v>
      </c>
      <c r="CD1127" s="99">
        <v>20101882.760497998</v>
      </c>
      <c r="CE1127" s="99">
        <v>3010.4337205290799</v>
      </c>
      <c r="CF1127" s="99">
        <v>438384.49824523902</v>
      </c>
      <c r="CG1127" s="99">
        <v>3404968.1901855501</v>
      </c>
      <c r="CH1127" s="99">
        <v>0</v>
      </c>
      <c r="CI1127" s="99">
        <v>146923.25022697399</v>
      </c>
      <c r="CJ1127" s="99">
        <v>9328682.8797607403</v>
      </c>
      <c r="CK1127" s="99">
        <v>79503989.167968795</v>
      </c>
      <c r="CL1127" s="99">
        <v>20410325.801513702</v>
      </c>
      <c r="CM1127" s="203">
        <f t="shared" si="51"/>
        <v>186892.1952838893</v>
      </c>
      <c r="CN1127" s="203">
        <f t="shared" si="52"/>
        <v>22603205.552001938</v>
      </c>
      <c r="CO1127" s="203">
        <f t="shared" si="53"/>
        <v>119478993.95507818</v>
      </c>
      <c r="CP1127" s="99">
        <v>20410325.801513702</v>
      </c>
      <c r="CQ1127" s="99">
        <v>0</v>
      </c>
      <c r="CR1127" s="99">
        <v>0</v>
      </c>
      <c r="CS1127" s="99">
        <v>0</v>
      </c>
      <c r="CT1127" s="99">
        <v>0</v>
      </c>
    </row>
    <row r="1128" spans="1:98">
      <c r="A1128" s="98" t="s">
        <v>70</v>
      </c>
      <c r="B1128" s="100">
        <v>40238</v>
      </c>
      <c r="C1128" s="99">
        <v>112536.03027343799</v>
      </c>
      <c r="D1128" s="99">
        <v>5.00780722498894</v>
      </c>
      <c r="E1128" s="99">
        <v>30738.588226318399</v>
      </c>
      <c r="F1128" s="99">
        <v>24762.6136338711</v>
      </c>
      <c r="G1128" s="99">
        <v>2967.8731629252402</v>
      </c>
      <c r="H1128" s="99">
        <v>0</v>
      </c>
      <c r="I1128" s="99">
        <v>0</v>
      </c>
      <c r="J1128" s="99">
        <v>40078.872364044197</v>
      </c>
      <c r="K1128" s="99">
        <v>0</v>
      </c>
      <c r="L1128" s="99">
        <v>21633.799043178598</v>
      </c>
      <c r="M1128" s="99">
        <v>55579.192821025797</v>
      </c>
      <c r="N1128" s="99">
        <v>12302.4301532507</v>
      </c>
      <c r="O1128" s="99">
        <v>49683.341403484301</v>
      </c>
      <c r="P1128" s="99">
        <v>0</v>
      </c>
      <c r="Q1128" s="99">
        <v>7093.6204183697701</v>
      </c>
      <c r="R1128" s="99">
        <v>2415.8377918302999</v>
      </c>
      <c r="S1128" s="99">
        <v>0</v>
      </c>
      <c r="T1128" s="99">
        <v>667.23399163037504</v>
      </c>
      <c r="U1128" s="99">
        <v>40525.8385605812</v>
      </c>
      <c r="V1128" s="99">
        <v>6601257.1502075205</v>
      </c>
      <c r="W1128" s="99">
        <v>798.34890893101704</v>
      </c>
      <c r="X1128" s="99">
        <v>2243016.93109131</v>
      </c>
      <c r="Y1128" s="99">
        <v>1624564.11476135</v>
      </c>
      <c r="Z1128" s="99">
        <v>429593.364215851</v>
      </c>
      <c r="AA1128" s="99">
        <v>0</v>
      </c>
      <c r="AB1128" s="99">
        <v>0</v>
      </c>
      <c r="AC1128" s="99">
        <v>13436361.013793901</v>
      </c>
      <c r="AD1128" s="99">
        <v>0</v>
      </c>
      <c r="AE1128" s="99">
        <v>930584.75521850598</v>
      </c>
      <c r="AF1128" s="99">
        <v>3018347.7306213402</v>
      </c>
      <c r="AG1128" s="99">
        <v>1619957.5995330799</v>
      </c>
      <c r="AH1128" s="99">
        <v>2426993.1154785198</v>
      </c>
      <c r="AI1128" s="99">
        <v>0</v>
      </c>
      <c r="AJ1128" s="99">
        <v>850634.61690521205</v>
      </c>
      <c r="AK1128" s="99">
        <v>343764.00538253802</v>
      </c>
      <c r="AL1128" s="99">
        <v>0</v>
      </c>
      <c r="AM1128" s="99">
        <v>87890.349815368696</v>
      </c>
      <c r="AN1128" s="99">
        <v>13470664.458862299</v>
      </c>
      <c r="AO1128" s="99">
        <v>58118772.7431641</v>
      </c>
      <c r="AP1128" s="99">
        <v>7506.5376322865504</v>
      </c>
      <c r="AQ1128" s="99">
        <v>18192389.6799316</v>
      </c>
      <c r="AR1128" s="99">
        <v>13115702.704223599</v>
      </c>
      <c r="AS1128" s="99">
        <v>3369720.6097106901</v>
      </c>
      <c r="AT1128" s="99">
        <v>0</v>
      </c>
      <c r="AU1128" s="99">
        <v>0</v>
      </c>
      <c r="AV1128" s="99">
        <v>40956768.124511696</v>
      </c>
      <c r="AW1128" s="99">
        <v>0</v>
      </c>
      <c r="AX1128" s="99">
        <v>8699162.2857665997</v>
      </c>
      <c r="AY1128" s="99">
        <v>26688332.7099609</v>
      </c>
      <c r="AZ1128" s="99">
        <v>12969053.2225342</v>
      </c>
      <c r="BA1128" s="99">
        <v>20903855.871582001</v>
      </c>
      <c r="BB1128" s="99">
        <v>0</v>
      </c>
      <c r="BC1128" s="99">
        <v>7118877.6908569299</v>
      </c>
      <c r="BD1128" s="99">
        <v>2671590.76849365</v>
      </c>
      <c r="BE1128" s="99">
        <v>0</v>
      </c>
      <c r="BF1128" s="99">
        <v>710588.67141723598</v>
      </c>
      <c r="BG1128" s="99">
        <v>40960840.896484397</v>
      </c>
      <c r="BH1128" s="99">
        <v>13720077.986450201</v>
      </c>
      <c r="BI1128" s="99">
        <v>615.64528719335794</v>
      </c>
      <c r="BJ1128" s="99">
        <v>6435210.20556641</v>
      </c>
      <c r="BK1128" s="99">
        <v>4677269.7759399395</v>
      </c>
      <c r="BL1128" s="99">
        <v>0</v>
      </c>
      <c r="BM1128" s="99">
        <v>0</v>
      </c>
      <c r="BN1128" s="99">
        <v>0</v>
      </c>
      <c r="BO1128" s="99">
        <v>0</v>
      </c>
      <c r="BP1128" s="99">
        <v>0</v>
      </c>
      <c r="BQ1128" s="99">
        <v>0</v>
      </c>
      <c r="BR1128" s="99">
        <v>8016234.0636596698</v>
      </c>
      <c r="BS1128" s="99">
        <v>4888430.8410034198</v>
      </c>
      <c r="BT1128" s="99">
        <v>4066327.1363220201</v>
      </c>
      <c r="BU1128" s="99">
        <v>0</v>
      </c>
      <c r="BV1128" s="99">
        <v>3219417.41546631</v>
      </c>
      <c r="BW1128" s="99">
        <v>307535.82915115397</v>
      </c>
      <c r="BX1128" s="99">
        <v>0</v>
      </c>
      <c r="BY1128" s="99">
        <v>0</v>
      </c>
      <c r="BZ1128" s="99">
        <v>0</v>
      </c>
      <c r="CA1128" s="99">
        <v>143241.210483551</v>
      </c>
      <c r="CB1128" s="99">
        <v>8850288.9821777306</v>
      </c>
      <c r="CC1128" s="99">
        <v>76314059.982421905</v>
      </c>
      <c r="CD1128" s="99">
        <v>20165036.786132801</v>
      </c>
      <c r="CE1128" s="99">
        <v>2978.6884268224198</v>
      </c>
      <c r="CF1128" s="99">
        <v>434334.60538101202</v>
      </c>
      <c r="CG1128" s="99">
        <v>3400148.3036193801</v>
      </c>
      <c r="CH1128" s="99">
        <v>0</v>
      </c>
      <c r="CI1128" s="99">
        <v>146202.16439247099</v>
      </c>
      <c r="CJ1128" s="99">
        <v>9285183.9636230506</v>
      </c>
      <c r="CK1128" s="99">
        <v>79774131.897460893</v>
      </c>
      <c r="CL1128" s="99">
        <v>20478694.2270508</v>
      </c>
      <c r="CM1128" s="203">
        <f t="shared" si="51"/>
        <v>186728.0029530522</v>
      </c>
      <c r="CN1128" s="203">
        <f t="shared" si="52"/>
        <v>22755848.422485352</v>
      </c>
      <c r="CO1128" s="203">
        <f t="shared" si="53"/>
        <v>120734972.79394528</v>
      </c>
      <c r="CP1128" s="99">
        <v>20478694.2270508</v>
      </c>
      <c r="CQ1128" s="99">
        <v>0</v>
      </c>
      <c r="CR1128" s="99">
        <v>0</v>
      </c>
      <c r="CS1128" s="99">
        <v>0</v>
      </c>
      <c r="CT1128" s="99">
        <v>0</v>
      </c>
    </row>
    <row r="1129" spans="1:98">
      <c r="A1129" s="98" t="s">
        <v>70</v>
      </c>
      <c r="B1129" s="100">
        <v>40330</v>
      </c>
      <c r="C1129" s="99">
        <v>113970.272686005</v>
      </c>
      <c r="D1129" s="99">
        <v>5.7770021209726101</v>
      </c>
      <c r="E1129" s="99">
        <v>30012.561664104502</v>
      </c>
      <c r="F1129" s="99">
        <v>24339.912776947</v>
      </c>
      <c r="G1129" s="99">
        <v>3026.9164380729198</v>
      </c>
      <c r="H1129" s="99">
        <v>0</v>
      </c>
      <c r="I1129" s="99">
        <v>0</v>
      </c>
      <c r="J1129" s="99">
        <v>40784.1497654915</v>
      </c>
      <c r="K1129" s="99">
        <v>0</v>
      </c>
      <c r="L1129" s="99">
        <v>22354.9825541973</v>
      </c>
      <c r="M1129" s="99">
        <v>56020.0821208954</v>
      </c>
      <c r="N1129" s="99">
        <v>12194.8592617512</v>
      </c>
      <c r="O1129" s="99">
        <v>50146.118716716803</v>
      </c>
      <c r="P1129" s="99">
        <v>0</v>
      </c>
      <c r="Q1129" s="99">
        <v>7022.0961195230502</v>
      </c>
      <c r="R1129" s="99">
        <v>2450.0134796202201</v>
      </c>
      <c r="S1129" s="99">
        <v>0</v>
      </c>
      <c r="T1129" s="99">
        <v>670.70931029319797</v>
      </c>
      <c r="U1129" s="99">
        <v>41073.907562255903</v>
      </c>
      <c r="V1129" s="99">
        <v>6608277.4013671903</v>
      </c>
      <c r="W1129" s="99">
        <v>786.92242211103405</v>
      </c>
      <c r="X1129" s="99">
        <v>2163586.8620300302</v>
      </c>
      <c r="Y1129" s="99">
        <v>1577105.9619140599</v>
      </c>
      <c r="Z1129" s="99">
        <v>434398.48314285302</v>
      </c>
      <c r="AA1129" s="99">
        <v>0</v>
      </c>
      <c r="AB1129" s="99">
        <v>0</v>
      </c>
      <c r="AC1129" s="99">
        <v>13687423.235839801</v>
      </c>
      <c r="AD1129" s="99">
        <v>0</v>
      </c>
      <c r="AE1129" s="99">
        <v>940535.53105163598</v>
      </c>
      <c r="AF1129" s="99">
        <v>3008403.16375732</v>
      </c>
      <c r="AG1129" s="99">
        <v>1602861.5356292699</v>
      </c>
      <c r="AH1129" s="99">
        <v>2422566.1767272898</v>
      </c>
      <c r="AI1129" s="99">
        <v>0</v>
      </c>
      <c r="AJ1129" s="99">
        <v>841520.10236358596</v>
      </c>
      <c r="AK1129" s="99">
        <v>345164.93461990397</v>
      </c>
      <c r="AL1129" s="99">
        <v>0</v>
      </c>
      <c r="AM1129" s="99">
        <v>87097.789318084702</v>
      </c>
      <c r="AN1129" s="99">
        <v>13718085.6485596</v>
      </c>
      <c r="AO1129" s="99">
        <v>58634600.226074196</v>
      </c>
      <c r="AP1129" s="99">
        <v>8446.6470140218698</v>
      </c>
      <c r="AQ1129" s="99">
        <v>17679074.6174316</v>
      </c>
      <c r="AR1129" s="99">
        <v>12785736.505615201</v>
      </c>
      <c r="AS1129" s="99">
        <v>3421230.34057617</v>
      </c>
      <c r="AT1129" s="99">
        <v>0</v>
      </c>
      <c r="AU1129" s="99">
        <v>0</v>
      </c>
      <c r="AV1129" s="99">
        <v>41842673.401367202</v>
      </c>
      <c r="AW1129" s="99">
        <v>0</v>
      </c>
      <c r="AX1129" s="99">
        <v>8928384.5667724591</v>
      </c>
      <c r="AY1129" s="99">
        <v>26795558.950439502</v>
      </c>
      <c r="AZ1129" s="99">
        <v>12914856.129882799</v>
      </c>
      <c r="BA1129" s="99">
        <v>21027672.943847701</v>
      </c>
      <c r="BB1129" s="99">
        <v>0</v>
      </c>
      <c r="BC1129" s="99">
        <v>7057412.1967163105</v>
      </c>
      <c r="BD1129" s="99">
        <v>2698161.1870117201</v>
      </c>
      <c r="BE1129" s="99">
        <v>0</v>
      </c>
      <c r="BF1129" s="99">
        <v>707396.09301757801</v>
      </c>
      <c r="BG1129" s="99">
        <v>41936962.7353516</v>
      </c>
      <c r="BH1129" s="99">
        <v>13968759.7103271</v>
      </c>
      <c r="BI1129" s="99">
        <v>733.06080002337706</v>
      </c>
      <c r="BJ1129" s="99">
        <v>6330349.4876098596</v>
      </c>
      <c r="BK1129" s="99">
        <v>4615461.2132568397</v>
      </c>
      <c r="BL1129" s="99">
        <v>0</v>
      </c>
      <c r="BM1129" s="99">
        <v>0</v>
      </c>
      <c r="BN1129" s="99">
        <v>0</v>
      </c>
      <c r="BO1129" s="99">
        <v>0</v>
      </c>
      <c r="BP1129" s="99">
        <v>0</v>
      </c>
      <c r="BQ1129" s="99">
        <v>0</v>
      </c>
      <c r="BR1129" s="99">
        <v>8101101.1166381799</v>
      </c>
      <c r="BS1129" s="99">
        <v>4860563.1732788105</v>
      </c>
      <c r="BT1129" s="99">
        <v>4089635.4973449698</v>
      </c>
      <c r="BU1129" s="99">
        <v>0</v>
      </c>
      <c r="BV1129" s="99">
        <v>3207572.7854309101</v>
      </c>
      <c r="BW1129" s="99">
        <v>311133.09639358497</v>
      </c>
      <c r="BX1129" s="99">
        <v>0</v>
      </c>
      <c r="BY1129" s="99">
        <v>0</v>
      </c>
      <c r="BZ1129" s="99">
        <v>0</v>
      </c>
      <c r="CA1129" s="99">
        <v>144149.317890167</v>
      </c>
      <c r="CB1129" s="99">
        <v>8779052.5690918006</v>
      </c>
      <c r="CC1129" s="99">
        <v>76234761.930664107</v>
      </c>
      <c r="CD1129" s="99">
        <v>20302522.097412098</v>
      </c>
      <c r="CE1129" s="99">
        <v>3025.5185058116899</v>
      </c>
      <c r="CF1129" s="99">
        <v>430587.17490005499</v>
      </c>
      <c r="CG1129" s="99">
        <v>3389863.9695434598</v>
      </c>
      <c r="CH1129" s="99">
        <v>0</v>
      </c>
      <c r="CI1129" s="99">
        <v>147183.47858428999</v>
      </c>
      <c r="CJ1129" s="99">
        <v>9209874.3514404297</v>
      </c>
      <c r="CK1129" s="99">
        <v>79774244.233398393</v>
      </c>
      <c r="CL1129" s="99">
        <v>20619620.087890599</v>
      </c>
      <c r="CM1129" s="203">
        <f t="shared" si="51"/>
        <v>188257.38614654588</v>
      </c>
      <c r="CN1129" s="203">
        <f t="shared" si="52"/>
        <v>22927960.00000003</v>
      </c>
      <c r="CO1129" s="203">
        <f t="shared" si="53"/>
        <v>121711206.96875</v>
      </c>
      <c r="CP1129" s="99">
        <v>20619620.087890599</v>
      </c>
      <c r="CQ1129" s="99">
        <v>0</v>
      </c>
      <c r="CR1129" s="99">
        <v>0</v>
      </c>
      <c r="CS1129" s="99">
        <v>0</v>
      </c>
      <c r="CT1129" s="99">
        <v>0</v>
      </c>
    </row>
    <row r="1130" spans="1:98">
      <c r="A1130" s="98" t="s">
        <v>70</v>
      </c>
      <c r="B1130" s="100">
        <v>40422</v>
      </c>
      <c r="C1130" s="99">
        <v>113836.246715546</v>
      </c>
      <c r="D1130" s="99">
        <v>6.2487754839821701</v>
      </c>
      <c r="E1130" s="99">
        <v>29097.2232801914</v>
      </c>
      <c r="F1130" s="99">
        <v>23612.185857296001</v>
      </c>
      <c r="G1130" s="99">
        <v>3026.9104883074801</v>
      </c>
      <c r="H1130" s="99">
        <v>0</v>
      </c>
      <c r="I1130" s="99">
        <v>0</v>
      </c>
      <c r="J1130" s="99">
        <v>41448.024680137598</v>
      </c>
      <c r="K1130" s="99">
        <v>0</v>
      </c>
      <c r="L1130" s="99">
        <v>21706.341399908099</v>
      </c>
      <c r="M1130" s="99">
        <v>55680.8616251946</v>
      </c>
      <c r="N1130" s="99">
        <v>11974.620634675</v>
      </c>
      <c r="O1130" s="99">
        <v>49715.766617775</v>
      </c>
      <c r="P1130" s="99">
        <v>0</v>
      </c>
      <c r="Q1130" s="99">
        <v>6924.9045217037201</v>
      </c>
      <c r="R1130" s="99">
        <v>2453.94273006916</v>
      </c>
      <c r="S1130" s="99">
        <v>0</v>
      </c>
      <c r="T1130" s="99">
        <v>655.92230984568596</v>
      </c>
      <c r="U1130" s="99">
        <v>41650.600821971901</v>
      </c>
      <c r="V1130" s="99">
        <v>6615096.7174682599</v>
      </c>
      <c r="W1130" s="99">
        <v>829.79977025091603</v>
      </c>
      <c r="X1130" s="99">
        <v>2101282.0406189002</v>
      </c>
      <c r="Y1130" s="99">
        <v>1544344.11961365</v>
      </c>
      <c r="Z1130" s="99">
        <v>433564.84965133702</v>
      </c>
      <c r="AA1130" s="99">
        <v>0</v>
      </c>
      <c r="AB1130" s="99">
        <v>0</v>
      </c>
      <c r="AC1130" s="99">
        <v>13875372.114623999</v>
      </c>
      <c r="AD1130" s="99">
        <v>0</v>
      </c>
      <c r="AE1130" s="99">
        <v>922609.08120727504</v>
      </c>
      <c r="AF1130" s="99">
        <v>2998728.82281494</v>
      </c>
      <c r="AG1130" s="99">
        <v>1579683.7540130599</v>
      </c>
      <c r="AH1130" s="99">
        <v>2382069.96594238</v>
      </c>
      <c r="AI1130" s="99">
        <v>0</v>
      </c>
      <c r="AJ1130" s="99">
        <v>832884.81584930397</v>
      </c>
      <c r="AK1130" s="99">
        <v>346069.53352355998</v>
      </c>
      <c r="AL1130" s="99">
        <v>0</v>
      </c>
      <c r="AM1130" s="99">
        <v>84349.678041458101</v>
      </c>
      <c r="AN1130" s="99">
        <v>13930055.803466801</v>
      </c>
      <c r="AO1130" s="99">
        <v>58922348.050292999</v>
      </c>
      <c r="AP1130" s="99">
        <v>9051.7935866117496</v>
      </c>
      <c r="AQ1130" s="99">
        <v>17158024.004882801</v>
      </c>
      <c r="AR1130" s="99">
        <v>12538077.3990479</v>
      </c>
      <c r="AS1130" s="99">
        <v>3445660.3450012198</v>
      </c>
      <c r="AT1130" s="99">
        <v>0</v>
      </c>
      <c r="AU1130" s="99">
        <v>0</v>
      </c>
      <c r="AV1130" s="99">
        <v>42688491.651367202</v>
      </c>
      <c r="AW1130" s="99">
        <v>0</v>
      </c>
      <c r="AX1130" s="99">
        <v>8680013.23120117</v>
      </c>
      <c r="AY1130" s="99">
        <v>26818126.1645508</v>
      </c>
      <c r="AZ1130" s="99">
        <v>12740539.254882799</v>
      </c>
      <c r="BA1130" s="99">
        <v>20710495.697997998</v>
      </c>
      <c r="BB1130" s="99">
        <v>0</v>
      </c>
      <c r="BC1130" s="99">
        <v>6971091.9149780301</v>
      </c>
      <c r="BD1130" s="99">
        <v>2724528.8482971201</v>
      </c>
      <c r="BE1130" s="99">
        <v>0</v>
      </c>
      <c r="BF1130" s="99">
        <v>693964.29899597203</v>
      </c>
      <c r="BG1130" s="99">
        <v>42783486.785644501</v>
      </c>
      <c r="BH1130" s="99">
        <v>13849957.1612549</v>
      </c>
      <c r="BI1130" s="99">
        <v>1258.3246777802699</v>
      </c>
      <c r="BJ1130" s="99">
        <v>6174034.6647338904</v>
      </c>
      <c r="BK1130" s="99">
        <v>4491937.8459472703</v>
      </c>
      <c r="BL1130" s="99">
        <v>0</v>
      </c>
      <c r="BM1130" s="99">
        <v>0</v>
      </c>
      <c r="BN1130" s="99">
        <v>0</v>
      </c>
      <c r="BO1130" s="99">
        <v>0</v>
      </c>
      <c r="BP1130" s="99">
        <v>0</v>
      </c>
      <c r="BQ1130" s="99">
        <v>0</v>
      </c>
      <c r="BR1130" s="99">
        <v>8069105.3140869103</v>
      </c>
      <c r="BS1130" s="99">
        <v>4814870.5494995099</v>
      </c>
      <c r="BT1130" s="99">
        <v>4027639.4227905301</v>
      </c>
      <c r="BU1130" s="99">
        <v>0</v>
      </c>
      <c r="BV1130" s="99">
        <v>3181625.00500488</v>
      </c>
      <c r="BW1130" s="99">
        <v>311441.64250564598</v>
      </c>
      <c r="BX1130" s="99">
        <v>0</v>
      </c>
      <c r="BY1130" s="99">
        <v>0</v>
      </c>
      <c r="BZ1130" s="99">
        <v>0</v>
      </c>
      <c r="CA1130" s="99">
        <v>142849.773475647</v>
      </c>
      <c r="CB1130" s="99">
        <v>8720636.1384277306</v>
      </c>
      <c r="CC1130" s="99">
        <v>76096456.3359375</v>
      </c>
      <c r="CD1130" s="99">
        <v>20001058.996582001</v>
      </c>
      <c r="CE1130" s="99">
        <v>3028.5460513830199</v>
      </c>
      <c r="CF1130" s="99">
        <v>434768.25514221197</v>
      </c>
      <c r="CG1130" s="99">
        <v>3449288.9373168899</v>
      </c>
      <c r="CH1130" s="99">
        <v>0</v>
      </c>
      <c r="CI1130" s="99">
        <v>145876.031276703</v>
      </c>
      <c r="CJ1130" s="99">
        <v>9153655.49536133</v>
      </c>
      <c r="CK1130" s="99">
        <v>79482440.488281295</v>
      </c>
      <c r="CL1130" s="99">
        <v>20308878.314941399</v>
      </c>
      <c r="CM1130" s="203">
        <f t="shared" si="51"/>
        <v>187526.63209867489</v>
      </c>
      <c r="CN1130" s="203">
        <f t="shared" si="52"/>
        <v>23083711.298828132</v>
      </c>
      <c r="CO1130" s="203">
        <f t="shared" si="53"/>
        <v>122265927.2739258</v>
      </c>
      <c r="CP1130" s="99">
        <v>20308878.314941399</v>
      </c>
      <c r="CQ1130" s="99">
        <v>0</v>
      </c>
      <c r="CR1130" s="99">
        <v>0</v>
      </c>
      <c r="CS1130" s="99">
        <v>0</v>
      </c>
      <c r="CT1130" s="99">
        <v>0</v>
      </c>
    </row>
    <row r="1131" spans="1:98">
      <c r="A1131" s="98" t="s">
        <v>70</v>
      </c>
      <c r="B1131" s="100">
        <v>40513</v>
      </c>
      <c r="C1131" s="99">
        <v>113308.18230819701</v>
      </c>
      <c r="D1131" s="99">
        <v>5.0092203139793101</v>
      </c>
      <c r="E1131" s="99">
        <v>28276.467884540602</v>
      </c>
      <c r="F1131" s="99">
        <v>22989.724874258001</v>
      </c>
      <c r="G1131" s="99">
        <v>3043.3902221918102</v>
      </c>
      <c r="H1131" s="99">
        <v>0</v>
      </c>
      <c r="I1131" s="99">
        <v>0</v>
      </c>
      <c r="J1131" s="99">
        <v>41848.448303699501</v>
      </c>
      <c r="K1131" s="99">
        <v>0</v>
      </c>
      <c r="L1131" s="99">
        <v>27610.351317882501</v>
      </c>
      <c r="M1131" s="99">
        <v>55205.426615238197</v>
      </c>
      <c r="N1131" s="99">
        <v>11787.149935960801</v>
      </c>
      <c r="O1131" s="99">
        <v>48464.033390045202</v>
      </c>
      <c r="P1131" s="99">
        <v>0</v>
      </c>
      <c r="Q1131" s="99">
        <v>6866.49754601717</v>
      </c>
      <c r="R1131" s="99">
        <v>2437.1474777162098</v>
      </c>
      <c r="S1131" s="99">
        <v>0</v>
      </c>
      <c r="T1131" s="99">
        <v>785.48975060880196</v>
      </c>
      <c r="U1131" s="99">
        <v>42316.403124809302</v>
      </c>
      <c r="V1131" s="99">
        <v>6556729.4413452102</v>
      </c>
      <c r="W1131" s="99">
        <v>560.57100690156199</v>
      </c>
      <c r="X1131" s="99">
        <v>2034177.0755157501</v>
      </c>
      <c r="Y1131" s="99">
        <v>1482980.42364502</v>
      </c>
      <c r="Z1131" s="99">
        <v>432047.80212783802</v>
      </c>
      <c r="AA1131" s="99">
        <v>0</v>
      </c>
      <c r="AB1131" s="99">
        <v>0</v>
      </c>
      <c r="AC1131" s="99">
        <v>14003986.9884033</v>
      </c>
      <c r="AD1131" s="99">
        <v>0</v>
      </c>
      <c r="AE1131" s="99">
        <v>1043304.11701202</v>
      </c>
      <c r="AF1131" s="99">
        <v>2975792.1466979999</v>
      </c>
      <c r="AG1131" s="99">
        <v>1544097.29708862</v>
      </c>
      <c r="AH1131" s="99">
        <v>2220588.9059143099</v>
      </c>
      <c r="AI1131" s="99">
        <v>0</v>
      </c>
      <c r="AJ1131" s="99">
        <v>808481.15341949498</v>
      </c>
      <c r="AK1131" s="99">
        <v>333745.421535492</v>
      </c>
      <c r="AL1131" s="99">
        <v>0</v>
      </c>
      <c r="AM1131" s="99">
        <v>93018.972345352202</v>
      </c>
      <c r="AN1131" s="99">
        <v>14045506.5081787</v>
      </c>
      <c r="AO1131" s="99">
        <v>58764665.0400391</v>
      </c>
      <c r="AP1131" s="99">
        <v>5879.4514983892404</v>
      </c>
      <c r="AQ1131" s="99">
        <v>16627101.1091309</v>
      </c>
      <c r="AR1131" s="99">
        <v>12023560.286621099</v>
      </c>
      <c r="AS1131" s="99">
        <v>3435712.6365051302</v>
      </c>
      <c r="AT1131" s="99">
        <v>0</v>
      </c>
      <c r="AU1131" s="99">
        <v>0</v>
      </c>
      <c r="AV1131" s="99">
        <v>43462791.831542999</v>
      </c>
      <c r="AW1131" s="99">
        <v>0</v>
      </c>
      <c r="AX1131" s="99">
        <v>9850556.7868652306</v>
      </c>
      <c r="AY1131" s="99">
        <v>26790941.756103501</v>
      </c>
      <c r="AZ1131" s="99">
        <v>12522343.073242201</v>
      </c>
      <c r="BA1131" s="99">
        <v>19398067.962402299</v>
      </c>
      <c r="BB1131" s="99">
        <v>0</v>
      </c>
      <c r="BC1131" s="99">
        <v>6829590.9927368201</v>
      </c>
      <c r="BD1131" s="99">
        <v>2629655.8724060101</v>
      </c>
      <c r="BE1131" s="99">
        <v>0</v>
      </c>
      <c r="BF1131" s="99">
        <v>767939.86367797898</v>
      </c>
      <c r="BG1131" s="99">
        <v>43701329.229003899</v>
      </c>
      <c r="BH1131" s="99">
        <v>13739462.310424799</v>
      </c>
      <c r="BI1131" s="99">
        <v>880.275400936604</v>
      </c>
      <c r="BJ1131" s="99">
        <v>6015892.4838867197</v>
      </c>
      <c r="BK1131" s="99">
        <v>4346758.2439575205</v>
      </c>
      <c r="BL1131" s="99">
        <v>0</v>
      </c>
      <c r="BM1131" s="99">
        <v>0</v>
      </c>
      <c r="BN1131" s="99">
        <v>0</v>
      </c>
      <c r="BO1131" s="99">
        <v>0</v>
      </c>
      <c r="BP1131" s="99">
        <v>0</v>
      </c>
      <c r="BQ1131" s="99">
        <v>0</v>
      </c>
      <c r="BR1131" s="99">
        <v>8061970.9946899395</v>
      </c>
      <c r="BS1131" s="99">
        <v>4725995.07995605</v>
      </c>
      <c r="BT1131" s="99">
        <v>3770571.7183532701</v>
      </c>
      <c r="BU1131" s="99">
        <v>0</v>
      </c>
      <c r="BV1131" s="99">
        <v>3136269.3003540002</v>
      </c>
      <c r="BW1131" s="99">
        <v>289673.36280059803</v>
      </c>
      <c r="BX1131" s="99">
        <v>0</v>
      </c>
      <c r="BY1131" s="99">
        <v>0</v>
      </c>
      <c r="BZ1131" s="99">
        <v>0</v>
      </c>
      <c r="CA1131" s="99">
        <v>141575.42095756499</v>
      </c>
      <c r="CB1131" s="99">
        <v>8594832.2493896503</v>
      </c>
      <c r="CC1131" s="99">
        <v>75405407.144531295</v>
      </c>
      <c r="CD1131" s="99">
        <v>19767699.347412098</v>
      </c>
      <c r="CE1131" s="99">
        <v>3038.3363271653702</v>
      </c>
      <c r="CF1131" s="99">
        <v>428815.61891937302</v>
      </c>
      <c r="CG1131" s="99">
        <v>3413031.3773193401</v>
      </c>
      <c r="CH1131" s="99">
        <v>0</v>
      </c>
      <c r="CI1131" s="99">
        <v>144623.73084068301</v>
      </c>
      <c r="CJ1131" s="99">
        <v>9024597.6524658203</v>
      </c>
      <c r="CK1131" s="99">
        <v>78860046.658203095</v>
      </c>
      <c r="CL1131" s="99">
        <v>20060922.4382324</v>
      </c>
      <c r="CM1131" s="203">
        <f t="shared" si="51"/>
        <v>186940.13396549231</v>
      </c>
      <c r="CN1131" s="203">
        <f t="shared" si="52"/>
        <v>23070104.16064452</v>
      </c>
      <c r="CO1131" s="203">
        <f t="shared" si="53"/>
        <v>122561375.887207</v>
      </c>
      <c r="CP1131" s="99">
        <v>20060922.4382324</v>
      </c>
      <c r="CQ1131" s="99">
        <v>0</v>
      </c>
      <c r="CR1131" s="99">
        <v>0</v>
      </c>
      <c r="CS1131" s="99">
        <v>0</v>
      </c>
      <c r="CT1131" s="99">
        <v>0</v>
      </c>
    </row>
    <row r="1132" spans="1:98">
      <c r="A1132" s="98" t="s">
        <v>70</v>
      </c>
      <c r="B1132" s="100">
        <v>40603</v>
      </c>
      <c r="C1132" s="99">
        <v>113157.846100807</v>
      </c>
      <c r="D1132" s="99">
        <v>2.9996952389774401</v>
      </c>
      <c r="E1132" s="99">
        <v>27612.667399883299</v>
      </c>
      <c r="F1132" s="99">
        <v>22417.0488021374</v>
      </c>
      <c r="G1132" s="99">
        <v>3074.8988645672798</v>
      </c>
      <c r="H1132" s="99">
        <v>0</v>
      </c>
      <c r="I1132" s="99">
        <v>0</v>
      </c>
      <c r="J1132" s="99">
        <v>42568.224056720697</v>
      </c>
      <c r="K1132" s="99">
        <v>0</v>
      </c>
      <c r="L1132" s="99">
        <v>66418.795180320696</v>
      </c>
      <c r="M1132" s="99">
        <v>55129.1775860786</v>
      </c>
      <c r="N1132" s="99">
        <v>11543.9584921598</v>
      </c>
      <c r="O1132" s="99">
        <v>0</v>
      </c>
      <c r="P1132" s="99">
        <v>0</v>
      </c>
      <c r="Q1132" s="99">
        <v>6977.8073182702101</v>
      </c>
      <c r="R1132" s="99">
        <v>0</v>
      </c>
      <c r="S1132" s="99">
        <v>0</v>
      </c>
      <c r="T1132" s="99">
        <v>3054.8647705912599</v>
      </c>
      <c r="U1132" s="99">
        <v>42895.124732971199</v>
      </c>
      <c r="V1132" s="99">
        <v>6505105.1461181603</v>
      </c>
      <c r="W1132" s="99">
        <v>437.20846057683201</v>
      </c>
      <c r="X1132" s="99">
        <v>1983620.17828369</v>
      </c>
      <c r="Y1132" s="99">
        <v>1460442.2446441699</v>
      </c>
      <c r="Z1132" s="99">
        <v>440708.95935821498</v>
      </c>
      <c r="AA1132" s="99">
        <v>0</v>
      </c>
      <c r="AB1132" s="99">
        <v>0</v>
      </c>
      <c r="AC1132" s="99">
        <v>14239125.7773438</v>
      </c>
      <c r="AD1132" s="99">
        <v>0</v>
      </c>
      <c r="AE1132" s="99">
        <v>3219417.1224670401</v>
      </c>
      <c r="AF1132" s="99">
        <v>2957394.77035522</v>
      </c>
      <c r="AG1132" s="99">
        <v>1484518.9917144801</v>
      </c>
      <c r="AH1132" s="99">
        <v>0</v>
      </c>
      <c r="AI1132" s="99">
        <v>0</v>
      </c>
      <c r="AJ1132" s="99">
        <v>842246.10581970203</v>
      </c>
      <c r="AK1132" s="99">
        <v>0</v>
      </c>
      <c r="AL1132" s="99">
        <v>0</v>
      </c>
      <c r="AM1132" s="99">
        <v>435702.84195709199</v>
      </c>
      <c r="AN1132" s="99">
        <v>14271981.9190674</v>
      </c>
      <c r="AO1132" s="99">
        <v>58760545.7333984</v>
      </c>
      <c r="AP1132" s="99">
        <v>4847.7176191210701</v>
      </c>
      <c r="AQ1132" s="99">
        <v>16297895.1097412</v>
      </c>
      <c r="AR1132" s="99">
        <v>11882429.4383545</v>
      </c>
      <c r="AS1132" s="99">
        <v>3517261.4375305199</v>
      </c>
      <c r="AT1132" s="99">
        <v>0</v>
      </c>
      <c r="AU1132" s="99">
        <v>0</v>
      </c>
      <c r="AV1132" s="99">
        <v>44611492.0478516</v>
      </c>
      <c r="AW1132" s="99">
        <v>0</v>
      </c>
      <c r="AX1132" s="99">
        <v>29086420.277832001</v>
      </c>
      <c r="AY1132" s="99">
        <v>26838974.5783691</v>
      </c>
      <c r="AZ1132" s="99">
        <v>12098178.587890601</v>
      </c>
      <c r="BA1132" s="99">
        <v>0</v>
      </c>
      <c r="BB1132" s="99">
        <v>0</v>
      </c>
      <c r="BC1132" s="99">
        <v>7080357.9218139602</v>
      </c>
      <c r="BD1132" s="99">
        <v>0</v>
      </c>
      <c r="BE1132" s="99">
        <v>0</v>
      </c>
      <c r="BF1132" s="99">
        <v>3474230.6638793899</v>
      </c>
      <c r="BG1132" s="99">
        <v>44747626.080566399</v>
      </c>
      <c r="BH1132" s="99">
        <v>10458083.302734399</v>
      </c>
      <c r="BI1132" s="99">
        <v>384.68744501471502</v>
      </c>
      <c r="BJ1132" s="99">
        <v>5380209.3314209003</v>
      </c>
      <c r="BK1132" s="99">
        <v>4044962.3516540499</v>
      </c>
      <c r="BL1132" s="99">
        <v>0</v>
      </c>
      <c r="BM1132" s="99">
        <v>0</v>
      </c>
      <c r="BN1132" s="99">
        <v>0</v>
      </c>
      <c r="BO1132" s="99">
        <v>0</v>
      </c>
      <c r="BP1132" s="99">
        <v>0</v>
      </c>
      <c r="BQ1132" s="99">
        <v>0</v>
      </c>
      <c r="BR1132" s="99">
        <v>8053133.9393920898</v>
      </c>
      <c r="BS1132" s="99">
        <v>4570857.6303100605</v>
      </c>
      <c r="BT1132" s="99">
        <v>0</v>
      </c>
      <c r="BU1132" s="99">
        <v>0</v>
      </c>
      <c r="BV1132" s="99">
        <v>3242169.63354492</v>
      </c>
      <c r="BW1132" s="99">
        <v>0</v>
      </c>
      <c r="BX1132" s="99">
        <v>0</v>
      </c>
      <c r="BY1132" s="99">
        <v>0</v>
      </c>
      <c r="BZ1132" s="99">
        <v>0</v>
      </c>
      <c r="CA1132" s="99">
        <v>140754.25103759801</v>
      </c>
      <c r="CB1132" s="99">
        <v>8495520.6270752009</v>
      </c>
      <c r="CC1132" s="99">
        <v>75030626.262695298</v>
      </c>
      <c r="CD1132" s="99">
        <v>15842629.9246826</v>
      </c>
      <c r="CE1132" s="99">
        <v>3081.4264813661598</v>
      </c>
      <c r="CF1132" s="99">
        <v>440700.30309295701</v>
      </c>
      <c r="CG1132" s="99">
        <v>3518697.74639893</v>
      </c>
      <c r="CH1132" s="99">
        <v>0</v>
      </c>
      <c r="CI1132" s="99">
        <v>143819.02198982201</v>
      </c>
      <c r="CJ1132" s="99">
        <v>8937486.4549560491</v>
      </c>
      <c r="CK1132" s="99">
        <v>78605206.831054702</v>
      </c>
      <c r="CL1132" s="99">
        <v>15845378.403686499</v>
      </c>
      <c r="CM1132" s="203">
        <f t="shared" si="51"/>
        <v>186714.1467227932</v>
      </c>
      <c r="CN1132" s="203">
        <f t="shared" si="52"/>
        <v>23209468.374023449</v>
      </c>
      <c r="CO1132" s="203">
        <f t="shared" si="53"/>
        <v>123352832.91162109</v>
      </c>
      <c r="CP1132" s="99">
        <v>15845378.403686499</v>
      </c>
      <c r="CQ1132" s="99">
        <v>0</v>
      </c>
      <c r="CR1132" s="99">
        <v>0</v>
      </c>
      <c r="CS1132" s="99">
        <v>0</v>
      </c>
      <c r="CT1132" s="99">
        <v>0</v>
      </c>
    </row>
    <row r="1133" spans="1:98">
      <c r="A1133" s="98" t="s">
        <v>70</v>
      </c>
      <c r="B1133" s="100">
        <v>40695</v>
      </c>
      <c r="C1133" s="99">
        <v>112420.87445735899</v>
      </c>
      <c r="D1133" s="99">
        <v>2.8702699349960299</v>
      </c>
      <c r="E1133" s="99">
        <v>26828.146305084199</v>
      </c>
      <c r="F1133" s="99">
        <v>21818.7789752483</v>
      </c>
      <c r="G1133" s="99">
        <v>3080.5853096544702</v>
      </c>
      <c r="H1133" s="99">
        <v>0</v>
      </c>
      <c r="I1133" s="99">
        <v>0</v>
      </c>
      <c r="J1133" s="99">
        <v>43032.909911632501</v>
      </c>
      <c r="K1133" s="99">
        <v>0</v>
      </c>
      <c r="L1133" s="99">
        <v>66268.5475025177</v>
      </c>
      <c r="M1133" s="99">
        <v>54656.047464847601</v>
      </c>
      <c r="N1133" s="99">
        <v>11376.161386728299</v>
      </c>
      <c r="O1133" s="99">
        <v>0</v>
      </c>
      <c r="P1133" s="99">
        <v>0</v>
      </c>
      <c r="Q1133" s="99">
        <v>6920.3739485740698</v>
      </c>
      <c r="R1133" s="99">
        <v>0</v>
      </c>
      <c r="S1133" s="99">
        <v>0</v>
      </c>
      <c r="T1133" s="99">
        <v>3085.1103366315401</v>
      </c>
      <c r="U1133" s="99">
        <v>43282.370729446397</v>
      </c>
      <c r="V1133" s="99">
        <v>6442585.14379883</v>
      </c>
      <c r="W1133" s="99">
        <v>365.64917039871199</v>
      </c>
      <c r="X1133" s="99">
        <v>1926265.47215271</v>
      </c>
      <c r="Y1133" s="99">
        <v>1425249.3944244401</v>
      </c>
      <c r="Z1133" s="99">
        <v>439149.33274078398</v>
      </c>
      <c r="AA1133" s="99">
        <v>0</v>
      </c>
      <c r="AB1133" s="99">
        <v>0</v>
      </c>
      <c r="AC1133" s="99">
        <v>14397810.9294434</v>
      </c>
      <c r="AD1133" s="99">
        <v>0</v>
      </c>
      <c r="AE1133" s="99">
        <v>3148662.38754272</v>
      </c>
      <c r="AF1133" s="99">
        <v>2933147.5483703599</v>
      </c>
      <c r="AG1133" s="99">
        <v>1455993.5494079599</v>
      </c>
      <c r="AH1133" s="99">
        <v>0</v>
      </c>
      <c r="AI1133" s="99">
        <v>0</v>
      </c>
      <c r="AJ1133" s="99">
        <v>843992.11145019496</v>
      </c>
      <c r="AK1133" s="99">
        <v>0</v>
      </c>
      <c r="AL1133" s="99">
        <v>0</v>
      </c>
      <c r="AM1133" s="99">
        <v>438751.75095748901</v>
      </c>
      <c r="AN1133" s="99">
        <v>14426496.346313501</v>
      </c>
      <c r="AO1133" s="99">
        <v>58619875.093261696</v>
      </c>
      <c r="AP1133" s="99">
        <v>4127.8304120898201</v>
      </c>
      <c r="AQ1133" s="99">
        <v>15892199.0947266</v>
      </c>
      <c r="AR1133" s="99">
        <v>11667720.420654301</v>
      </c>
      <c r="AS1133" s="99">
        <v>3520496.5613098098</v>
      </c>
      <c r="AT1133" s="99">
        <v>0</v>
      </c>
      <c r="AU1133" s="99">
        <v>0</v>
      </c>
      <c r="AV1133" s="99">
        <v>45512444.1572266</v>
      </c>
      <c r="AW1133" s="99">
        <v>0</v>
      </c>
      <c r="AX1133" s="99">
        <v>28689550.550537098</v>
      </c>
      <c r="AY1133" s="99">
        <v>26851137.436279301</v>
      </c>
      <c r="AZ1133" s="99">
        <v>11981335.7495117</v>
      </c>
      <c r="BA1133" s="99">
        <v>0</v>
      </c>
      <c r="BB1133" s="99">
        <v>0</v>
      </c>
      <c r="BC1133" s="99">
        <v>7112391.1890258798</v>
      </c>
      <c r="BD1133" s="99">
        <v>0</v>
      </c>
      <c r="BE1133" s="99">
        <v>0</v>
      </c>
      <c r="BF1133" s="99">
        <v>3517349.2001037602</v>
      </c>
      <c r="BG1133" s="99">
        <v>45545731.785644501</v>
      </c>
      <c r="BH1133" s="99">
        <v>10437609.845581099</v>
      </c>
      <c r="BI1133" s="99">
        <v>828.67354999482598</v>
      </c>
      <c r="BJ1133" s="99">
        <v>5318012.42504883</v>
      </c>
      <c r="BK1133" s="99">
        <v>4015378.3904113802</v>
      </c>
      <c r="BL1133" s="99">
        <v>0</v>
      </c>
      <c r="BM1133" s="99">
        <v>0</v>
      </c>
      <c r="BN1133" s="99">
        <v>0</v>
      </c>
      <c r="BO1133" s="99">
        <v>0</v>
      </c>
      <c r="BP1133" s="99">
        <v>0</v>
      </c>
      <c r="BQ1133" s="99">
        <v>0</v>
      </c>
      <c r="BR1133" s="99">
        <v>8021874.2491455097</v>
      </c>
      <c r="BS1133" s="99">
        <v>4525560.3880615197</v>
      </c>
      <c r="BT1133" s="99">
        <v>0</v>
      </c>
      <c r="BU1133" s="99">
        <v>0</v>
      </c>
      <c r="BV1133" s="99">
        <v>3261229.42224121</v>
      </c>
      <c r="BW1133" s="99">
        <v>0</v>
      </c>
      <c r="BX1133" s="99">
        <v>0</v>
      </c>
      <c r="BY1133" s="99">
        <v>0</v>
      </c>
      <c r="BZ1133" s="99">
        <v>0</v>
      </c>
      <c r="CA1133" s="99">
        <v>139343.12001037601</v>
      </c>
      <c r="CB1133" s="99">
        <v>8374059.9141845703</v>
      </c>
      <c r="CC1133" s="99">
        <v>74465512.411132798</v>
      </c>
      <c r="CD1133" s="99">
        <v>15741533.479003901</v>
      </c>
      <c r="CE1133" s="99">
        <v>3077.8674427270898</v>
      </c>
      <c r="CF1133" s="99">
        <v>442656.58631133998</v>
      </c>
      <c r="CG1133" s="99">
        <v>3548209.6025390602</v>
      </c>
      <c r="CH1133" s="99">
        <v>0</v>
      </c>
      <c r="CI1133" s="99">
        <v>142429.96162986799</v>
      </c>
      <c r="CJ1133" s="99">
        <v>8815203.3375244103</v>
      </c>
      <c r="CK1133" s="99">
        <v>78128421.893554702</v>
      </c>
      <c r="CL1133" s="99">
        <v>15734268.995117201</v>
      </c>
      <c r="CM1133" s="203">
        <f t="shared" si="51"/>
        <v>185712.33235931437</v>
      </c>
      <c r="CN1133" s="203">
        <f t="shared" si="52"/>
        <v>23241699.683837913</v>
      </c>
      <c r="CO1133" s="203">
        <f t="shared" si="53"/>
        <v>123674153.6791992</v>
      </c>
      <c r="CP1133" s="99">
        <v>15734268.995117201</v>
      </c>
      <c r="CQ1133" s="99">
        <v>0</v>
      </c>
      <c r="CR1133" s="99">
        <v>0</v>
      </c>
      <c r="CS1133" s="99">
        <v>0</v>
      </c>
      <c r="CT1133" s="99">
        <v>0</v>
      </c>
    </row>
    <row r="1134" spans="1:98">
      <c r="A1134" s="98" t="s">
        <v>70</v>
      </c>
      <c r="B1134" s="100">
        <v>40787</v>
      </c>
      <c r="C1134" s="99">
        <v>112160.738656998</v>
      </c>
      <c r="D1134" s="99">
        <v>3.1280253849981801</v>
      </c>
      <c r="E1134" s="99">
        <v>26075.288703679998</v>
      </c>
      <c r="F1134" s="99">
        <v>21254.065757512999</v>
      </c>
      <c r="G1134" s="99">
        <v>3138.6749961376199</v>
      </c>
      <c r="H1134" s="99">
        <v>0</v>
      </c>
      <c r="I1134" s="99">
        <v>0</v>
      </c>
      <c r="J1134" s="99">
        <v>43062.8995037079</v>
      </c>
      <c r="K1134" s="99">
        <v>0</v>
      </c>
      <c r="L1134" s="99">
        <v>66639.915051460295</v>
      </c>
      <c r="M1134" s="99">
        <v>54398.804319381699</v>
      </c>
      <c r="N1134" s="99">
        <v>11206.282290339501</v>
      </c>
      <c r="O1134" s="99">
        <v>0</v>
      </c>
      <c r="P1134" s="99">
        <v>0</v>
      </c>
      <c r="Q1134" s="99">
        <v>6850.6602807045001</v>
      </c>
      <c r="R1134" s="99">
        <v>0</v>
      </c>
      <c r="S1134" s="99">
        <v>0</v>
      </c>
      <c r="T1134" s="99">
        <v>3150.2110926210898</v>
      </c>
      <c r="U1134" s="99">
        <v>43225.155633926399</v>
      </c>
      <c r="V1134" s="99">
        <v>6389205.8677368201</v>
      </c>
      <c r="W1134" s="99">
        <v>334.02812074124802</v>
      </c>
      <c r="X1134" s="99">
        <v>1889718.5898895301</v>
      </c>
      <c r="Y1134" s="99">
        <v>1396930.7202758801</v>
      </c>
      <c r="Z1134" s="99">
        <v>439648.81274414097</v>
      </c>
      <c r="AA1134" s="99">
        <v>0</v>
      </c>
      <c r="AB1134" s="99">
        <v>0</v>
      </c>
      <c r="AC1134" s="99">
        <v>14456085.115600601</v>
      </c>
      <c r="AD1134" s="99">
        <v>0</v>
      </c>
      <c r="AE1134" s="99">
        <v>3093963.8761291499</v>
      </c>
      <c r="AF1134" s="99">
        <v>2920787.4038696298</v>
      </c>
      <c r="AG1134" s="99">
        <v>1438109.5259094201</v>
      </c>
      <c r="AH1134" s="99">
        <v>0</v>
      </c>
      <c r="AI1134" s="99">
        <v>0</v>
      </c>
      <c r="AJ1134" s="99">
        <v>834182.84224700904</v>
      </c>
      <c r="AK1134" s="99">
        <v>0</v>
      </c>
      <c r="AL1134" s="99">
        <v>0</v>
      </c>
      <c r="AM1134" s="99">
        <v>438608.01991272002</v>
      </c>
      <c r="AN1134" s="99">
        <v>14494316.6605225</v>
      </c>
      <c r="AO1134" s="99">
        <v>58417760.501953103</v>
      </c>
      <c r="AP1134" s="99">
        <v>3750.5174854993802</v>
      </c>
      <c r="AQ1134" s="99">
        <v>15558773.8837891</v>
      </c>
      <c r="AR1134" s="99">
        <v>11384565.9383545</v>
      </c>
      <c r="AS1134" s="99">
        <v>3546356.6116943401</v>
      </c>
      <c r="AT1134" s="99">
        <v>0</v>
      </c>
      <c r="AU1134" s="99">
        <v>0</v>
      </c>
      <c r="AV1134" s="99">
        <v>45897702.292480499</v>
      </c>
      <c r="AW1134" s="99">
        <v>0</v>
      </c>
      <c r="AX1134" s="99">
        <v>28394522.5710449</v>
      </c>
      <c r="AY1134" s="99">
        <v>26898237.087890599</v>
      </c>
      <c r="AZ1134" s="99">
        <v>11784778.7689209</v>
      </c>
      <c r="BA1134" s="99">
        <v>0</v>
      </c>
      <c r="BB1134" s="99">
        <v>0</v>
      </c>
      <c r="BC1134" s="99">
        <v>7048207.8722534198</v>
      </c>
      <c r="BD1134" s="99">
        <v>0</v>
      </c>
      <c r="BE1134" s="99">
        <v>0</v>
      </c>
      <c r="BF1134" s="99">
        <v>3535825.5250549298</v>
      </c>
      <c r="BG1134" s="99">
        <v>45953118.063964799</v>
      </c>
      <c r="BH1134" s="99">
        <v>10550378.170410199</v>
      </c>
      <c r="BI1134" s="99">
        <v>528.35463471710705</v>
      </c>
      <c r="BJ1134" s="99">
        <v>5235339.9856567401</v>
      </c>
      <c r="BK1134" s="99">
        <v>3928506.2135009798</v>
      </c>
      <c r="BL1134" s="99">
        <v>0</v>
      </c>
      <c r="BM1134" s="99">
        <v>0</v>
      </c>
      <c r="BN1134" s="99">
        <v>0</v>
      </c>
      <c r="BO1134" s="99">
        <v>0</v>
      </c>
      <c r="BP1134" s="99">
        <v>0</v>
      </c>
      <c r="BQ1134" s="99">
        <v>0</v>
      </c>
      <c r="BR1134" s="99">
        <v>7975868.5076904297</v>
      </c>
      <c r="BS1134" s="99">
        <v>4463293.9141845703</v>
      </c>
      <c r="BT1134" s="99">
        <v>0</v>
      </c>
      <c r="BU1134" s="99">
        <v>0</v>
      </c>
      <c r="BV1134" s="99">
        <v>3258755.8722534198</v>
      </c>
      <c r="BW1134" s="99">
        <v>0</v>
      </c>
      <c r="BX1134" s="99">
        <v>0</v>
      </c>
      <c r="BY1134" s="99">
        <v>0</v>
      </c>
      <c r="BZ1134" s="99">
        <v>0</v>
      </c>
      <c r="CA1134" s="99">
        <v>138152.20490455601</v>
      </c>
      <c r="CB1134" s="99">
        <v>8266525.9665527297</v>
      </c>
      <c r="CC1134" s="99">
        <v>73964180.376953095</v>
      </c>
      <c r="CD1134" s="99">
        <v>15786548.80896</v>
      </c>
      <c r="CE1134" s="99">
        <v>3137.5543333291998</v>
      </c>
      <c r="CF1134" s="99">
        <v>442679.64368438697</v>
      </c>
      <c r="CG1134" s="99">
        <v>3569453.7691345201</v>
      </c>
      <c r="CH1134" s="99">
        <v>0</v>
      </c>
      <c r="CI1134" s="99">
        <v>141289.22192001299</v>
      </c>
      <c r="CJ1134" s="99">
        <v>8706096.3098144494</v>
      </c>
      <c r="CK1134" s="99">
        <v>77402301.569335893</v>
      </c>
      <c r="CL1134" s="99">
        <v>15798696.665771499</v>
      </c>
      <c r="CM1134" s="203">
        <f t="shared" si="51"/>
        <v>184514.37755393938</v>
      </c>
      <c r="CN1134" s="203">
        <f t="shared" si="52"/>
        <v>23200412.970336951</v>
      </c>
      <c r="CO1134" s="203">
        <f t="shared" si="53"/>
        <v>123355419.63330069</v>
      </c>
      <c r="CP1134" s="99">
        <v>15798696.665771499</v>
      </c>
      <c r="CQ1134" s="99">
        <v>0</v>
      </c>
      <c r="CR1134" s="99">
        <v>0</v>
      </c>
      <c r="CS1134" s="99">
        <v>0</v>
      </c>
      <c r="CT1134" s="99">
        <v>0</v>
      </c>
    </row>
    <row r="1135" spans="1:98">
      <c r="A1135" s="98" t="s">
        <v>70</v>
      </c>
      <c r="B1135" s="100">
        <v>40878</v>
      </c>
      <c r="C1135" s="99">
        <v>112588.838019371</v>
      </c>
      <c r="D1135" s="99">
        <v>4.0324676899472296</v>
      </c>
      <c r="E1135" s="99">
        <v>25323.634206771902</v>
      </c>
      <c r="F1135" s="99">
        <v>20625.9976682663</v>
      </c>
      <c r="G1135" s="99">
        <v>3209.0590806305399</v>
      </c>
      <c r="H1135" s="99">
        <v>0</v>
      </c>
      <c r="I1135" s="99">
        <v>0</v>
      </c>
      <c r="J1135" s="99">
        <v>43793.740162849397</v>
      </c>
      <c r="K1135" s="99">
        <v>0</v>
      </c>
      <c r="L1135" s="99">
        <v>65333.737496852897</v>
      </c>
      <c r="M1135" s="99">
        <v>54519.729490280202</v>
      </c>
      <c r="N1135" s="99">
        <v>11032.0538060665</v>
      </c>
      <c r="O1135" s="99">
        <v>0</v>
      </c>
      <c r="P1135" s="99">
        <v>0</v>
      </c>
      <c r="Q1135" s="99">
        <v>6917.7747771143904</v>
      </c>
      <c r="R1135" s="99">
        <v>0</v>
      </c>
      <c r="S1135" s="99">
        <v>0</v>
      </c>
      <c r="T1135" s="99">
        <v>3159.30660840869</v>
      </c>
      <c r="U1135" s="99">
        <v>44125.494296073899</v>
      </c>
      <c r="V1135" s="99">
        <v>6400261.2970581101</v>
      </c>
      <c r="W1135" s="99">
        <v>490.566591925919</v>
      </c>
      <c r="X1135" s="99">
        <v>1833636.48657227</v>
      </c>
      <c r="Y1135" s="99">
        <v>1357125.76399231</v>
      </c>
      <c r="Z1135" s="99">
        <v>441673.57352065999</v>
      </c>
      <c r="AA1135" s="99">
        <v>0</v>
      </c>
      <c r="AB1135" s="99">
        <v>0</v>
      </c>
      <c r="AC1135" s="99">
        <v>14678882.030151401</v>
      </c>
      <c r="AD1135" s="99">
        <v>0</v>
      </c>
      <c r="AE1135" s="99">
        <v>3019725.56567383</v>
      </c>
      <c r="AF1135" s="99">
        <v>2924844.0104980501</v>
      </c>
      <c r="AG1135" s="99">
        <v>1419875.8132629399</v>
      </c>
      <c r="AH1135" s="99">
        <v>0</v>
      </c>
      <c r="AI1135" s="99">
        <v>0</v>
      </c>
      <c r="AJ1135" s="99">
        <v>838451.73134613002</v>
      </c>
      <c r="AK1135" s="99">
        <v>0</v>
      </c>
      <c r="AL1135" s="99">
        <v>0</v>
      </c>
      <c r="AM1135" s="99">
        <v>436614.70704650902</v>
      </c>
      <c r="AN1135" s="99">
        <v>14705257.146850601</v>
      </c>
      <c r="AO1135" s="99">
        <v>59062701.588378899</v>
      </c>
      <c r="AP1135" s="99">
        <v>6183.3988417983101</v>
      </c>
      <c r="AQ1135" s="99">
        <v>15197944.2733154</v>
      </c>
      <c r="AR1135" s="99">
        <v>11121936.3834229</v>
      </c>
      <c r="AS1135" s="99">
        <v>3593512.40905762</v>
      </c>
      <c r="AT1135" s="99">
        <v>0</v>
      </c>
      <c r="AU1135" s="99">
        <v>0</v>
      </c>
      <c r="AV1135" s="99">
        <v>46948678.482421897</v>
      </c>
      <c r="AW1135" s="99">
        <v>0</v>
      </c>
      <c r="AX1135" s="99">
        <v>27918288.8898926</v>
      </c>
      <c r="AY1135" s="99">
        <v>27132639.7802734</v>
      </c>
      <c r="AZ1135" s="99">
        <v>11700092.419433599</v>
      </c>
      <c r="BA1135" s="99">
        <v>0</v>
      </c>
      <c r="BB1135" s="99">
        <v>0</v>
      </c>
      <c r="BC1135" s="99">
        <v>7174358.9259643601</v>
      </c>
      <c r="BD1135" s="99">
        <v>0</v>
      </c>
      <c r="BE1135" s="99">
        <v>0</v>
      </c>
      <c r="BF1135" s="99">
        <v>3559190.8674621601</v>
      </c>
      <c r="BG1135" s="99">
        <v>47092259.7265625</v>
      </c>
      <c r="BH1135" s="99">
        <v>10695501.4489746</v>
      </c>
      <c r="BI1135" s="99">
        <v>445.59060074761499</v>
      </c>
      <c r="BJ1135" s="99">
        <v>5125710.6904296903</v>
      </c>
      <c r="BK1135" s="99">
        <v>3840013.8024292002</v>
      </c>
      <c r="BL1135" s="99">
        <v>0</v>
      </c>
      <c r="BM1135" s="99">
        <v>0</v>
      </c>
      <c r="BN1135" s="99">
        <v>0</v>
      </c>
      <c r="BO1135" s="99">
        <v>0</v>
      </c>
      <c r="BP1135" s="99">
        <v>0</v>
      </c>
      <c r="BQ1135" s="99">
        <v>0</v>
      </c>
      <c r="BR1135" s="99">
        <v>8091491.2802123995</v>
      </c>
      <c r="BS1135" s="99">
        <v>4440558.7908325205</v>
      </c>
      <c r="BT1135" s="99">
        <v>0</v>
      </c>
      <c r="BU1135" s="99">
        <v>0</v>
      </c>
      <c r="BV1135" s="99">
        <v>3294378.4192504901</v>
      </c>
      <c r="BW1135" s="99">
        <v>0</v>
      </c>
      <c r="BX1135" s="99">
        <v>0</v>
      </c>
      <c r="BY1135" s="99">
        <v>0</v>
      </c>
      <c r="BZ1135" s="99">
        <v>0</v>
      </c>
      <c r="CA1135" s="99">
        <v>137964.596078873</v>
      </c>
      <c r="CB1135" s="99">
        <v>8236371.3741455097</v>
      </c>
      <c r="CC1135" s="99">
        <v>74282728.025390595</v>
      </c>
      <c r="CD1135" s="99">
        <v>15824452.230957</v>
      </c>
      <c r="CE1135" s="99">
        <v>3207.8147955238801</v>
      </c>
      <c r="CF1135" s="99">
        <v>441085.709609985</v>
      </c>
      <c r="CG1135" s="99">
        <v>3595744.1657409701</v>
      </c>
      <c r="CH1135" s="99">
        <v>0</v>
      </c>
      <c r="CI1135" s="99">
        <v>141177.898633957</v>
      </c>
      <c r="CJ1135" s="99">
        <v>8678402.9686279297</v>
      </c>
      <c r="CK1135" s="99">
        <v>77850279.921875</v>
      </c>
      <c r="CL1135" s="99">
        <v>15830634.604126001</v>
      </c>
      <c r="CM1135" s="203">
        <f t="shared" si="51"/>
        <v>185303.39293003088</v>
      </c>
      <c r="CN1135" s="203">
        <f t="shared" si="52"/>
        <v>23383660.115478531</v>
      </c>
      <c r="CO1135" s="203">
        <f t="shared" si="53"/>
        <v>124942539.6484375</v>
      </c>
      <c r="CP1135" s="99">
        <v>15830634.604126001</v>
      </c>
      <c r="CQ1135" s="99">
        <v>0</v>
      </c>
      <c r="CR1135" s="99">
        <v>0</v>
      </c>
      <c r="CS1135" s="99">
        <v>0</v>
      </c>
      <c r="CT1135" s="99">
        <v>0</v>
      </c>
    </row>
    <row r="1136" spans="1:98">
      <c r="A1136" s="98" t="s">
        <v>70</v>
      </c>
      <c r="B1136" s="100">
        <v>40969</v>
      </c>
      <c r="C1136" s="99">
        <v>112394.361643791</v>
      </c>
      <c r="D1136" s="99">
        <v>3.99246919498546</v>
      </c>
      <c r="E1136" s="99">
        <v>24689.1001374722</v>
      </c>
      <c r="F1136" s="99">
        <v>20134.1970202923</v>
      </c>
      <c r="G1136" s="99">
        <v>3241.5325081646401</v>
      </c>
      <c r="H1136" s="99">
        <v>0</v>
      </c>
      <c r="I1136" s="99">
        <v>0</v>
      </c>
      <c r="J1136" s="99">
        <v>44093.594298362703</v>
      </c>
      <c r="K1136" s="99">
        <v>0</v>
      </c>
      <c r="L1136" s="99">
        <v>64566.304663658098</v>
      </c>
      <c r="M1136" s="99">
        <v>54382.873672485402</v>
      </c>
      <c r="N1136" s="99">
        <v>10837.545020818699</v>
      </c>
      <c r="O1136" s="99">
        <v>0</v>
      </c>
      <c r="P1136" s="99">
        <v>0</v>
      </c>
      <c r="Q1136" s="99">
        <v>6799.1739701628703</v>
      </c>
      <c r="R1136" s="99">
        <v>0</v>
      </c>
      <c r="S1136" s="99">
        <v>0</v>
      </c>
      <c r="T1136" s="99">
        <v>3231.1568811535799</v>
      </c>
      <c r="U1136" s="99">
        <v>44315.561151981397</v>
      </c>
      <c r="V1136" s="99">
        <v>6377808.7280883798</v>
      </c>
      <c r="W1136" s="99">
        <v>504.63465940952301</v>
      </c>
      <c r="X1136" s="99">
        <v>1787419.0495758101</v>
      </c>
      <c r="Y1136" s="99">
        <v>1321702.6327056901</v>
      </c>
      <c r="Z1136" s="99">
        <v>441627.09527206398</v>
      </c>
      <c r="AA1136" s="99">
        <v>0</v>
      </c>
      <c r="AB1136" s="99">
        <v>0</v>
      </c>
      <c r="AC1136" s="99">
        <v>14860032.361938501</v>
      </c>
      <c r="AD1136" s="99">
        <v>0</v>
      </c>
      <c r="AE1136" s="99">
        <v>3055844.4749755901</v>
      </c>
      <c r="AF1136" s="99">
        <v>2928001.8688659701</v>
      </c>
      <c r="AG1136" s="99">
        <v>1387108.8258819601</v>
      </c>
      <c r="AH1136" s="99">
        <v>0</v>
      </c>
      <c r="AI1136" s="99">
        <v>0</v>
      </c>
      <c r="AJ1136" s="99">
        <v>841896.28945922898</v>
      </c>
      <c r="AK1136" s="99">
        <v>0</v>
      </c>
      <c r="AL1136" s="99">
        <v>0</v>
      </c>
      <c r="AM1136" s="99">
        <v>440294.54911041301</v>
      </c>
      <c r="AN1136" s="99">
        <v>14884603.490356401</v>
      </c>
      <c r="AO1136" s="99">
        <v>59274935.2431641</v>
      </c>
      <c r="AP1136" s="99">
        <v>6161.4410279393196</v>
      </c>
      <c r="AQ1136" s="99">
        <v>14864199.4416504</v>
      </c>
      <c r="AR1136" s="99">
        <v>10824199.640625</v>
      </c>
      <c r="AS1136" s="99">
        <v>3626670.0382995601</v>
      </c>
      <c r="AT1136" s="99">
        <v>0</v>
      </c>
      <c r="AU1136" s="99">
        <v>0</v>
      </c>
      <c r="AV1136" s="99">
        <v>47834923.263671897</v>
      </c>
      <c r="AW1136" s="99">
        <v>0</v>
      </c>
      <c r="AX1136" s="99">
        <v>28462855.597900402</v>
      </c>
      <c r="AY1136" s="99">
        <v>27353521.2424316</v>
      </c>
      <c r="AZ1136" s="99">
        <v>11754484.3355713</v>
      </c>
      <c r="BA1136" s="99">
        <v>0</v>
      </c>
      <c r="BB1136" s="99">
        <v>0</v>
      </c>
      <c r="BC1136" s="99">
        <v>7249215.1007690402</v>
      </c>
      <c r="BD1136" s="99">
        <v>0</v>
      </c>
      <c r="BE1136" s="99">
        <v>0</v>
      </c>
      <c r="BF1136" s="99">
        <v>3614186.8941040002</v>
      </c>
      <c r="BG1136" s="99">
        <v>47924354.910156302</v>
      </c>
      <c r="BH1136" s="99">
        <v>10908030.7770996</v>
      </c>
      <c r="BI1136" s="99">
        <v>1044.8687510043401</v>
      </c>
      <c r="BJ1136" s="99">
        <v>5050180.0266723596</v>
      </c>
      <c r="BK1136" s="99">
        <v>3773632.6889343299</v>
      </c>
      <c r="BL1136" s="99">
        <v>0</v>
      </c>
      <c r="BM1136" s="99">
        <v>0</v>
      </c>
      <c r="BN1136" s="99">
        <v>0</v>
      </c>
      <c r="BO1136" s="99">
        <v>0</v>
      </c>
      <c r="BP1136" s="99">
        <v>0</v>
      </c>
      <c r="BQ1136" s="99">
        <v>0</v>
      </c>
      <c r="BR1136" s="99">
        <v>8237890.0544433603</v>
      </c>
      <c r="BS1136" s="99">
        <v>4436063.92468262</v>
      </c>
      <c r="BT1136" s="99">
        <v>0</v>
      </c>
      <c r="BU1136" s="99">
        <v>0</v>
      </c>
      <c r="BV1136" s="99">
        <v>3318925.94207764</v>
      </c>
      <c r="BW1136" s="99">
        <v>0</v>
      </c>
      <c r="BX1136" s="99">
        <v>0</v>
      </c>
      <c r="BY1136" s="99">
        <v>0</v>
      </c>
      <c r="BZ1136" s="99">
        <v>0</v>
      </c>
      <c r="CA1136" s="99">
        <v>137046.25114059399</v>
      </c>
      <c r="CB1136" s="99">
        <v>8161997.5360107403</v>
      </c>
      <c r="CC1136" s="99">
        <v>74065985.363281295</v>
      </c>
      <c r="CD1136" s="99">
        <v>15976808.9361572</v>
      </c>
      <c r="CE1136" s="99">
        <v>3244.6313908696202</v>
      </c>
      <c r="CF1136" s="99">
        <v>437150.65464401199</v>
      </c>
      <c r="CG1136" s="99">
        <v>3602247.3242797898</v>
      </c>
      <c r="CH1136" s="99">
        <v>0</v>
      </c>
      <c r="CI1136" s="99">
        <v>140281.32927894601</v>
      </c>
      <c r="CJ1136" s="99">
        <v>8599153.1534423791</v>
      </c>
      <c r="CK1136" s="99">
        <v>77764365.434570298</v>
      </c>
      <c r="CL1136" s="99">
        <v>15978851.897338901</v>
      </c>
      <c r="CM1136" s="203">
        <f t="shared" si="51"/>
        <v>184596.89043092739</v>
      </c>
      <c r="CN1136" s="203">
        <f t="shared" si="52"/>
        <v>23483756.64379878</v>
      </c>
      <c r="CO1136" s="203">
        <f t="shared" si="53"/>
        <v>125688720.34472659</v>
      </c>
      <c r="CP1136" s="99">
        <v>15978851.897338901</v>
      </c>
      <c r="CQ1136" s="99">
        <v>0</v>
      </c>
      <c r="CR1136" s="99">
        <v>0</v>
      </c>
      <c r="CS1136" s="99">
        <v>0</v>
      </c>
      <c r="CT1136" s="99">
        <v>0</v>
      </c>
    </row>
    <row r="1137" spans="1:98">
      <c r="A1137" s="98" t="s">
        <v>70</v>
      </c>
      <c r="B1137" s="100">
        <v>41061</v>
      </c>
      <c r="C1137" s="99">
        <v>111984.596716881</v>
      </c>
      <c r="D1137" s="99">
        <v>3.8100593299896</v>
      </c>
      <c r="E1137" s="99">
        <v>23997.262976408001</v>
      </c>
      <c r="F1137" s="99">
        <v>19590.065897464799</v>
      </c>
      <c r="G1137" s="99">
        <v>3244.3956446647599</v>
      </c>
      <c r="H1137" s="99">
        <v>0</v>
      </c>
      <c r="I1137" s="99">
        <v>0</v>
      </c>
      <c r="J1137" s="99">
        <v>44160.150874614701</v>
      </c>
      <c r="K1137" s="99">
        <v>0</v>
      </c>
      <c r="L1137" s="99">
        <v>64761.354707241102</v>
      </c>
      <c r="M1137" s="99">
        <v>54020.5469222069</v>
      </c>
      <c r="N1137" s="99">
        <v>10496.603517174701</v>
      </c>
      <c r="O1137" s="99">
        <v>0</v>
      </c>
      <c r="P1137" s="99">
        <v>0</v>
      </c>
      <c r="Q1137" s="99">
        <v>6800.1506294608098</v>
      </c>
      <c r="R1137" s="99">
        <v>0</v>
      </c>
      <c r="S1137" s="99">
        <v>0</v>
      </c>
      <c r="T1137" s="99">
        <v>3250.2602613568301</v>
      </c>
      <c r="U1137" s="99">
        <v>44364.070331573501</v>
      </c>
      <c r="V1137" s="99">
        <v>6328900.1156616202</v>
      </c>
      <c r="W1137" s="99">
        <v>285.29147382453101</v>
      </c>
      <c r="X1137" s="99">
        <v>1729353.0475769001</v>
      </c>
      <c r="Y1137" s="99">
        <v>1277701.3757782001</v>
      </c>
      <c r="Z1137" s="99">
        <v>435037.83141708397</v>
      </c>
      <c r="AA1137" s="99">
        <v>0</v>
      </c>
      <c r="AB1137" s="99">
        <v>0</v>
      </c>
      <c r="AC1137" s="99">
        <v>14814812.435424799</v>
      </c>
      <c r="AD1137" s="99">
        <v>0</v>
      </c>
      <c r="AE1137" s="99">
        <v>2945649.19854736</v>
      </c>
      <c r="AF1137" s="99">
        <v>2914276.37646484</v>
      </c>
      <c r="AG1137" s="99">
        <v>1332458.73246765</v>
      </c>
      <c r="AH1137" s="99">
        <v>0</v>
      </c>
      <c r="AI1137" s="99">
        <v>0</v>
      </c>
      <c r="AJ1137" s="99">
        <v>842090.83069610596</v>
      </c>
      <c r="AK1137" s="99">
        <v>0</v>
      </c>
      <c r="AL1137" s="99">
        <v>0</v>
      </c>
      <c r="AM1137" s="99">
        <v>434406.58949661301</v>
      </c>
      <c r="AN1137" s="99">
        <v>14838726.602417</v>
      </c>
      <c r="AO1137" s="99">
        <v>59181450.883300804</v>
      </c>
      <c r="AP1137" s="99">
        <v>2839.0820916295102</v>
      </c>
      <c r="AQ1137" s="99">
        <v>14614439.7570801</v>
      </c>
      <c r="AR1137" s="99">
        <v>10646691.353149399</v>
      </c>
      <c r="AS1137" s="99">
        <v>3601200.1066894499</v>
      </c>
      <c r="AT1137" s="99">
        <v>0</v>
      </c>
      <c r="AU1137" s="99">
        <v>0</v>
      </c>
      <c r="AV1137" s="99">
        <v>48099802.8291016</v>
      </c>
      <c r="AW1137" s="99">
        <v>0</v>
      </c>
      <c r="AX1137" s="99">
        <v>27655033.751708999</v>
      </c>
      <c r="AY1137" s="99">
        <v>27415971.238037098</v>
      </c>
      <c r="AZ1137" s="99">
        <v>11121732.587890601</v>
      </c>
      <c r="BA1137" s="99">
        <v>0</v>
      </c>
      <c r="BB1137" s="99">
        <v>0</v>
      </c>
      <c r="BC1137" s="99">
        <v>7247303.2495727502</v>
      </c>
      <c r="BD1137" s="99">
        <v>0</v>
      </c>
      <c r="BE1137" s="99">
        <v>0</v>
      </c>
      <c r="BF1137" s="99">
        <v>3592468.6850280799</v>
      </c>
      <c r="BG1137" s="99">
        <v>48166924.145996101</v>
      </c>
      <c r="BH1137" s="99">
        <v>10719242.173095699</v>
      </c>
      <c r="BI1137" s="99">
        <v>880.74402146041405</v>
      </c>
      <c r="BJ1137" s="99">
        <v>4902115.2767334003</v>
      </c>
      <c r="BK1137" s="99">
        <v>3657195.5200500502</v>
      </c>
      <c r="BL1137" s="99">
        <v>0</v>
      </c>
      <c r="BM1137" s="99">
        <v>0</v>
      </c>
      <c r="BN1137" s="99">
        <v>0</v>
      </c>
      <c r="BO1137" s="99">
        <v>0</v>
      </c>
      <c r="BP1137" s="99">
        <v>0</v>
      </c>
      <c r="BQ1137" s="99">
        <v>0</v>
      </c>
      <c r="BR1137" s="99">
        <v>8116963.15698242</v>
      </c>
      <c r="BS1137" s="99">
        <v>4213539.6774292002</v>
      </c>
      <c r="BT1137" s="99">
        <v>0</v>
      </c>
      <c r="BU1137" s="99">
        <v>0</v>
      </c>
      <c r="BV1137" s="99">
        <v>3333568.9071044899</v>
      </c>
      <c r="BW1137" s="99">
        <v>0</v>
      </c>
      <c r="BX1137" s="99">
        <v>0</v>
      </c>
      <c r="BY1137" s="99">
        <v>0</v>
      </c>
      <c r="BZ1137" s="99">
        <v>0</v>
      </c>
      <c r="CA1137" s="99">
        <v>136016.76628303499</v>
      </c>
      <c r="CB1137" s="99">
        <v>8060057.2692871103</v>
      </c>
      <c r="CC1137" s="99">
        <v>73973464.237304702</v>
      </c>
      <c r="CD1137" s="99">
        <v>15609946.954956099</v>
      </c>
      <c r="CE1137" s="99">
        <v>3245.95084699988</v>
      </c>
      <c r="CF1137" s="99">
        <v>434949.43209075899</v>
      </c>
      <c r="CG1137" s="99">
        <v>3603799.64733887</v>
      </c>
      <c r="CH1137" s="99">
        <v>0</v>
      </c>
      <c r="CI1137" s="99">
        <v>139264.903438568</v>
      </c>
      <c r="CJ1137" s="99">
        <v>8495517.76489258</v>
      </c>
      <c r="CK1137" s="99">
        <v>77381867.000976607</v>
      </c>
      <c r="CL1137" s="99">
        <v>15597318.150146499</v>
      </c>
      <c r="CM1137" s="203">
        <f t="shared" si="51"/>
        <v>183628.97377014149</v>
      </c>
      <c r="CN1137" s="203">
        <f t="shared" si="52"/>
        <v>23334244.367309578</v>
      </c>
      <c r="CO1137" s="203">
        <f t="shared" si="53"/>
        <v>125548791.14697272</v>
      </c>
      <c r="CP1137" s="99">
        <v>15597318.150146499</v>
      </c>
      <c r="CQ1137" s="99">
        <v>0</v>
      </c>
      <c r="CR1137" s="99">
        <v>0</v>
      </c>
      <c r="CS1137" s="99">
        <v>0</v>
      </c>
      <c r="CT1137" s="99">
        <v>0</v>
      </c>
    </row>
    <row r="1138" spans="1:98">
      <c r="A1138" s="98" t="s">
        <v>70</v>
      </c>
      <c r="B1138" s="100">
        <v>41153</v>
      </c>
      <c r="C1138" s="99">
        <v>111698.35180187201</v>
      </c>
      <c r="D1138" s="99">
        <v>3.1324766359757601</v>
      </c>
      <c r="E1138" s="99">
        <v>23411.054850578301</v>
      </c>
      <c r="F1138" s="99">
        <v>19114.0663616657</v>
      </c>
      <c r="G1138" s="99">
        <v>3228.8256123363999</v>
      </c>
      <c r="H1138" s="99">
        <v>0</v>
      </c>
      <c r="I1138" s="99">
        <v>0</v>
      </c>
      <c r="J1138" s="99">
        <v>44117.544978141799</v>
      </c>
      <c r="K1138" s="99">
        <v>0</v>
      </c>
      <c r="L1138" s="99">
        <v>64644.681879520402</v>
      </c>
      <c r="M1138" s="99">
        <v>53891.6160340309</v>
      </c>
      <c r="N1138" s="99">
        <v>10332.4856592417</v>
      </c>
      <c r="O1138" s="99">
        <v>0</v>
      </c>
      <c r="P1138" s="99">
        <v>0</v>
      </c>
      <c r="Q1138" s="99">
        <v>6735.5284276604698</v>
      </c>
      <c r="R1138" s="99">
        <v>0</v>
      </c>
      <c r="S1138" s="99">
        <v>0</v>
      </c>
      <c r="T1138" s="99">
        <v>3229.7575347423599</v>
      </c>
      <c r="U1138" s="99">
        <v>44287.314632415801</v>
      </c>
      <c r="V1138" s="99">
        <v>6206163.8436889602</v>
      </c>
      <c r="W1138" s="99">
        <v>609.83586005121504</v>
      </c>
      <c r="X1138" s="99">
        <v>1669895.1754455599</v>
      </c>
      <c r="Y1138" s="99">
        <v>1240617.44883728</v>
      </c>
      <c r="Z1138" s="99">
        <v>433749.72856521601</v>
      </c>
      <c r="AA1138" s="99">
        <v>0</v>
      </c>
      <c r="AB1138" s="99">
        <v>0</v>
      </c>
      <c r="AC1138" s="99">
        <v>14784633.9692383</v>
      </c>
      <c r="AD1138" s="99">
        <v>0</v>
      </c>
      <c r="AE1138" s="99">
        <v>2900256.3592834501</v>
      </c>
      <c r="AF1138" s="99">
        <v>2870282.1974792499</v>
      </c>
      <c r="AG1138" s="99">
        <v>1289821.1134796101</v>
      </c>
      <c r="AH1138" s="99">
        <v>0</v>
      </c>
      <c r="AI1138" s="99">
        <v>0</v>
      </c>
      <c r="AJ1138" s="99">
        <v>836013.20143127395</v>
      </c>
      <c r="AK1138" s="99">
        <v>0</v>
      </c>
      <c r="AL1138" s="99">
        <v>0</v>
      </c>
      <c r="AM1138" s="99">
        <v>433314.98071289097</v>
      </c>
      <c r="AN1138" s="99">
        <v>14815214.321167</v>
      </c>
      <c r="AO1138" s="99">
        <v>58342694.589355499</v>
      </c>
      <c r="AP1138" s="99">
        <v>7344.6525250077202</v>
      </c>
      <c r="AQ1138" s="99">
        <v>14167255.6494141</v>
      </c>
      <c r="AR1138" s="99">
        <v>10394765.739257799</v>
      </c>
      <c r="AS1138" s="99">
        <v>3632706.0993652302</v>
      </c>
      <c r="AT1138" s="99">
        <v>0</v>
      </c>
      <c r="AU1138" s="99">
        <v>0</v>
      </c>
      <c r="AV1138" s="99">
        <v>48336952.451660201</v>
      </c>
      <c r="AW1138" s="99">
        <v>0</v>
      </c>
      <c r="AX1138" s="99">
        <v>27345202.879882801</v>
      </c>
      <c r="AY1138" s="99">
        <v>27199231.441894501</v>
      </c>
      <c r="AZ1138" s="99">
        <v>10910616.942627</v>
      </c>
      <c r="BA1138" s="99">
        <v>0</v>
      </c>
      <c r="BB1138" s="99">
        <v>0</v>
      </c>
      <c r="BC1138" s="99">
        <v>7228780.5377807599</v>
      </c>
      <c r="BD1138" s="99">
        <v>0</v>
      </c>
      <c r="BE1138" s="99">
        <v>0</v>
      </c>
      <c r="BF1138" s="99">
        <v>3626194.9967041002</v>
      </c>
      <c r="BG1138" s="99">
        <v>48401207.985839799</v>
      </c>
      <c r="BH1138" s="99">
        <v>10854872.318603501</v>
      </c>
      <c r="BI1138" s="99">
        <v>574.82222441583895</v>
      </c>
      <c r="BJ1138" s="99">
        <v>4914401.7687377902</v>
      </c>
      <c r="BK1138" s="99">
        <v>3630100.5839538602</v>
      </c>
      <c r="BL1138" s="99">
        <v>0</v>
      </c>
      <c r="BM1138" s="99">
        <v>0</v>
      </c>
      <c r="BN1138" s="99">
        <v>0</v>
      </c>
      <c r="BO1138" s="99">
        <v>0</v>
      </c>
      <c r="BP1138" s="99">
        <v>0</v>
      </c>
      <c r="BQ1138" s="99">
        <v>0</v>
      </c>
      <c r="BR1138" s="99">
        <v>8136646.6054077102</v>
      </c>
      <c r="BS1138" s="99">
        <v>4172577.59979248</v>
      </c>
      <c r="BT1138" s="99">
        <v>0</v>
      </c>
      <c r="BU1138" s="99">
        <v>0</v>
      </c>
      <c r="BV1138" s="99">
        <v>3375754.92791748</v>
      </c>
      <c r="BW1138" s="99">
        <v>0</v>
      </c>
      <c r="BX1138" s="99">
        <v>0</v>
      </c>
      <c r="BY1138" s="99">
        <v>0</v>
      </c>
      <c r="BZ1138" s="99">
        <v>0</v>
      </c>
      <c r="CA1138" s="99">
        <v>135094.46485328701</v>
      </c>
      <c r="CB1138" s="99">
        <v>7881154.3086547898</v>
      </c>
      <c r="CC1138" s="99">
        <v>72571437.649414107</v>
      </c>
      <c r="CD1138" s="99">
        <v>15761429.2769775</v>
      </c>
      <c r="CE1138" s="99">
        <v>3225.0953810513001</v>
      </c>
      <c r="CF1138" s="99">
        <v>431395.90537643398</v>
      </c>
      <c r="CG1138" s="99">
        <v>3601053.3817749</v>
      </c>
      <c r="CH1138" s="99">
        <v>0</v>
      </c>
      <c r="CI1138" s="99">
        <v>138320.644075394</v>
      </c>
      <c r="CJ1138" s="99">
        <v>8311106.0287475605</v>
      </c>
      <c r="CK1138" s="99">
        <v>76130326.798828095</v>
      </c>
      <c r="CL1138" s="99">
        <v>15775237.2808838</v>
      </c>
      <c r="CM1138" s="203">
        <f t="shared" si="51"/>
        <v>182607.9587078098</v>
      </c>
      <c r="CN1138" s="203">
        <f t="shared" si="52"/>
        <v>23126320.349914558</v>
      </c>
      <c r="CO1138" s="203">
        <f t="shared" si="53"/>
        <v>124531534.78466789</v>
      </c>
      <c r="CP1138" s="99">
        <v>15775237.2808838</v>
      </c>
      <c r="CQ1138" s="99">
        <v>0</v>
      </c>
      <c r="CR1138" s="99">
        <v>0</v>
      </c>
      <c r="CS1138" s="99">
        <v>0</v>
      </c>
      <c r="CT1138" s="99">
        <v>0</v>
      </c>
    </row>
    <row r="1139" spans="1:98">
      <c r="A1139" s="98" t="s">
        <v>70</v>
      </c>
      <c r="B1139" s="100">
        <v>41244</v>
      </c>
      <c r="C1139" s="99">
        <v>111115.220181465</v>
      </c>
      <c r="D1139" s="99">
        <v>3.0346852009824898</v>
      </c>
      <c r="E1139" s="99">
        <v>22995.067059040099</v>
      </c>
      <c r="F1139" s="99">
        <v>18856.051139593099</v>
      </c>
      <c r="G1139" s="99">
        <v>3226.0428445935199</v>
      </c>
      <c r="H1139" s="99">
        <v>0</v>
      </c>
      <c r="I1139" s="99">
        <v>0</v>
      </c>
      <c r="J1139" s="99">
        <v>44163.070585250898</v>
      </c>
      <c r="K1139" s="99">
        <v>0</v>
      </c>
      <c r="L1139" s="99">
        <v>63646.388153553002</v>
      </c>
      <c r="M1139" s="99">
        <v>53660.858844280199</v>
      </c>
      <c r="N1139" s="99">
        <v>10146.9480676651</v>
      </c>
      <c r="O1139" s="99">
        <v>0</v>
      </c>
      <c r="P1139" s="99">
        <v>0</v>
      </c>
      <c r="Q1139" s="99">
        <v>6667.3679491877601</v>
      </c>
      <c r="R1139" s="99">
        <v>0</v>
      </c>
      <c r="S1139" s="99">
        <v>0</v>
      </c>
      <c r="T1139" s="99">
        <v>3191.0039950013202</v>
      </c>
      <c r="U1139" s="99">
        <v>44409.966032981902</v>
      </c>
      <c r="V1139" s="99">
        <v>6205194.6019897498</v>
      </c>
      <c r="W1139" s="99">
        <v>447.287452079356</v>
      </c>
      <c r="X1139" s="99">
        <v>1610120.9342193599</v>
      </c>
      <c r="Y1139" s="99">
        <v>1202638.9670867899</v>
      </c>
      <c r="Z1139" s="99">
        <v>435505.84698104899</v>
      </c>
      <c r="AA1139" s="99">
        <v>0</v>
      </c>
      <c r="AB1139" s="99">
        <v>0</v>
      </c>
      <c r="AC1139" s="99">
        <v>14792906.282958999</v>
      </c>
      <c r="AD1139" s="99">
        <v>0</v>
      </c>
      <c r="AE1139" s="99">
        <v>2880895.80609131</v>
      </c>
      <c r="AF1139" s="99">
        <v>2856690.0624389602</v>
      </c>
      <c r="AG1139" s="99">
        <v>1250869.2489929199</v>
      </c>
      <c r="AH1139" s="99">
        <v>0</v>
      </c>
      <c r="AI1139" s="99">
        <v>0</v>
      </c>
      <c r="AJ1139" s="99">
        <v>826751.79783630394</v>
      </c>
      <c r="AK1139" s="99">
        <v>0</v>
      </c>
      <c r="AL1139" s="99">
        <v>0</v>
      </c>
      <c r="AM1139" s="99">
        <v>432443.49953842198</v>
      </c>
      <c r="AN1139" s="99">
        <v>14818503.322021499</v>
      </c>
      <c r="AO1139" s="99">
        <v>58770398.051269501</v>
      </c>
      <c r="AP1139" s="99">
        <v>4836.9191276431102</v>
      </c>
      <c r="AQ1139" s="99">
        <v>13824790.9134521</v>
      </c>
      <c r="AR1139" s="99">
        <v>10177254.7340088</v>
      </c>
      <c r="AS1139" s="99">
        <v>3636647.6212463402</v>
      </c>
      <c r="AT1139" s="99">
        <v>0</v>
      </c>
      <c r="AU1139" s="99">
        <v>0</v>
      </c>
      <c r="AV1139" s="99">
        <v>48556855.050292999</v>
      </c>
      <c r="AW1139" s="99">
        <v>0</v>
      </c>
      <c r="AX1139" s="99">
        <v>27385833.028320301</v>
      </c>
      <c r="AY1139" s="99">
        <v>27255541.083740201</v>
      </c>
      <c r="AZ1139" s="99">
        <v>10696547.0583496</v>
      </c>
      <c r="BA1139" s="99">
        <v>0</v>
      </c>
      <c r="BB1139" s="99">
        <v>0</v>
      </c>
      <c r="BC1139" s="99">
        <v>7192142.2788696298</v>
      </c>
      <c r="BD1139" s="99">
        <v>0</v>
      </c>
      <c r="BE1139" s="99">
        <v>0</v>
      </c>
      <c r="BF1139" s="99">
        <v>3616402.8255615202</v>
      </c>
      <c r="BG1139" s="99">
        <v>48650892.268066399</v>
      </c>
      <c r="BH1139" s="99">
        <v>10894404.823364301</v>
      </c>
      <c r="BI1139" s="99">
        <v>919.59620583802496</v>
      </c>
      <c r="BJ1139" s="99">
        <v>4795809.8020019503</v>
      </c>
      <c r="BK1139" s="99">
        <v>3536783.2439880399</v>
      </c>
      <c r="BL1139" s="99">
        <v>0</v>
      </c>
      <c r="BM1139" s="99">
        <v>0</v>
      </c>
      <c r="BN1139" s="99">
        <v>0</v>
      </c>
      <c r="BO1139" s="99">
        <v>0</v>
      </c>
      <c r="BP1139" s="99">
        <v>0</v>
      </c>
      <c r="BQ1139" s="99">
        <v>0</v>
      </c>
      <c r="BR1139" s="99">
        <v>8242499.1068115197</v>
      </c>
      <c r="BS1139" s="99">
        <v>4099243.5085754399</v>
      </c>
      <c r="BT1139" s="99">
        <v>0</v>
      </c>
      <c r="BU1139" s="99">
        <v>0</v>
      </c>
      <c r="BV1139" s="99">
        <v>3364298.1618347201</v>
      </c>
      <c r="BW1139" s="99">
        <v>0</v>
      </c>
      <c r="BX1139" s="99">
        <v>0</v>
      </c>
      <c r="BY1139" s="99">
        <v>0</v>
      </c>
      <c r="BZ1139" s="99">
        <v>0</v>
      </c>
      <c r="CA1139" s="99">
        <v>134159.038646698</v>
      </c>
      <c r="CB1139" s="99">
        <v>7829573.5033569299</v>
      </c>
      <c r="CC1139" s="99">
        <v>72678288.647460893</v>
      </c>
      <c r="CD1139" s="99">
        <v>15688897.1320801</v>
      </c>
      <c r="CE1139" s="99">
        <v>3226.2386283576502</v>
      </c>
      <c r="CF1139" s="99">
        <v>430095.04623413098</v>
      </c>
      <c r="CG1139" s="99">
        <v>3595133.0078125</v>
      </c>
      <c r="CH1139" s="99">
        <v>0</v>
      </c>
      <c r="CI1139" s="99">
        <v>137389.57670021101</v>
      </c>
      <c r="CJ1139" s="99">
        <v>8261003.0130004901</v>
      </c>
      <c r="CK1139" s="99">
        <v>76245920.25</v>
      </c>
      <c r="CL1139" s="99">
        <v>15696076.377075201</v>
      </c>
      <c r="CM1139" s="203">
        <f t="shared" si="51"/>
        <v>181799.54273319291</v>
      </c>
      <c r="CN1139" s="203">
        <f t="shared" si="52"/>
        <v>23079506.335021988</v>
      </c>
      <c r="CO1139" s="203">
        <f t="shared" si="53"/>
        <v>124896812.51806641</v>
      </c>
      <c r="CP1139" s="99">
        <v>15696076.377075201</v>
      </c>
      <c r="CQ1139" s="99">
        <v>0</v>
      </c>
      <c r="CR1139" s="99">
        <v>0</v>
      </c>
      <c r="CS1139" s="99">
        <v>0</v>
      </c>
      <c r="CT1139" s="99">
        <v>0</v>
      </c>
    </row>
    <row r="1140" spans="1:98">
      <c r="A1140" s="98" t="s">
        <v>70</v>
      </c>
      <c r="B1140" s="100">
        <v>41334</v>
      </c>
      <c r="C1140" s="99">
        <v>109974.497437477</v>
      </c>
      <c r="D1140" s="99">
        <v>3.9876460249943202</v>
      </c>
      <c r="E1140" s="99">
        <v>22195.2411370277</v>
      </c>
      <c r="F1140" s="99">
        <v>18327.966641187701</v>
      </c>
      <c r="G1140" s="99">
        <v>3207.1432133614999</v>
      </c>
      <c r="H1140" s="99">
        <v>0</v>
      </c>
      <c r="I1140" s="99">
        <v>0</v>
      </c>
      <c r="J1140" s="99">
        <v>44329.0249686241</v>
      </c>
      <c r="K1140" s="99">
        <v>0</v>
      </c>
      <c r="L1140" s="99">
        <v>2618.8895794749301</v>
      </c>
      <c r="M1140" s="99">
        <v>53263.222311019897</v>
      </c>
      <c r="N1140" s="99">
        <v>9900.3601316213608</v>
      </c>
      <c r="O1140" s="99">
        <v>0</v>
      </c>
      <c r="P1140" s="99">
        <v>59475.967792987802</v>
      </c>
      <c r="Q1140" s="99">
        <v>6607.3129504919098</v>
      </c>
      <c r="R1140" s="99">
        <v>0</v>
      </c>
      <c r="S1140" s="99">
        <v>3195.5347991287699</v>
      </c>
      <c r="T1140" s="99">
        <v>0</v>
      </c>
      <c r="U1140" s="99">
        <v>44513.846831321702</v>
      </c>
      <c r="V1140" s="99">
        <v>6134259.2315063505</v>
      </c>
      <c r="W1140" s="99">
        <v>481.58040330186498</v>
      </c>
      <c r="X1140" s="99">
        <v>1542788.0180053699</v>
      </c>
      <c r="Y1140" s="99">
        <v>1163462.5007629399</v>
      </c>
      <c r="Z1140" s="99">
        <v>417748.19305801397</v>
      </c>
      <c r="AA1140" s="99">
        <v>0</v>
      </c>
      <c r="AB1140" s="99">
        <v>0</v>
      </c>
      <c r="AC1140" s="99">
        <v>14825710.3006592</v>
      </c>
      <c r="AD1140" s="99">
        <v>0</v>
      </c>
      <c r="AE1140" s="99">
        <v>60671.801511287696</v>
      </c>
      <c r="AF1140" s="99">
        <v>2830847.1209716802</v>
      </c>
      <c r="AG1140" s="99">
        <v>1225482.0326843299</v>
      </c>
      <c r="AH1140" s="99">
        <v>0</v>
      </c>
      <c r="AI1140" s="99">
        <v>2698485.7096252399</v>
      </c>
      <c r="AJ1140" s="99">
        <v>820607.748931885</v>
      </c>
      <c r="AK1140" s="99">
        <v>0</v>
      </c>
      <c r="AL1140" s="99">
        <v>416036.60552596999</v>
      </c>
      <c r="AM1140" s="99">
        <v>0</v>
      </c>
      <c r="AN1140" s="99">
        <v>14844592.545288101</v>
      </c>
      <c r="AO1140" s="99">
        <v>58052562.3115234</v>
      </c>
      <c r="AP1140" s="99">
        <v>4379.4046726226798</v>
      </c>
      <c r="AQ1140" s="99">
        <v>13175526.9176025</v>
      </c>
      <c r="AR1140" s="99">
        <v>9824912.0803222694</v>
      </c>
      <c r="AS1140" s="99">
        <v>3479862.1845397898</v>
      </c>
      <c r="AT1140" s="99">
        <v>0</v>
      </c>
      <c r="AU1140" s="99">
        <v>0</v>
      </c>
      <c r="AV1140" s="99">
        <v>48833407.5400391</v>
      </c>
      <c r="AW1140" s="99">
        <v>0</v>
      </c>
      <c r="AX1140" s="99">
        <v>681116.25510406506</v>
      </c>
      <c r="AY1140" s="99">
        <v>27151855.090087902</v>
      </c>
      <c r="AZ1140" s="99">
        <v>10453506.80896</v>
      </c>
      <c r="BA1140" s="99">
        <v>0</v>
      </c>
      <c r="BB1140" s="99">
        <v>25353073.255615201</v>
      </c>
      <c r="BC1140" s="99">
        <v>7146040.9644165002</v>
      </c>
      <c r="BD1140" s="99">
        <v>0</v>
      </c>
      <c r="BE1140" s="99">
        <v>3464538.0157470698</v>
      </c>
      <c r="BF1140" s="99">
        <v>0</v>
      </c>
      <c r="BG1140" s="99">
        <v>48914544.7890625</v>
      </c>
      <c r="BH1140" s="99">
        <v>13048039.6361084</v>
      </c>
      <c r="BI1140" s="99">
        <v>927.59090614318802</v>
      </c>
      <c r="BJ1140" s="99">
        <v>4807087.1708984403</v>
      </c>
      <c r="BK1140" s="99">
        <v>3513625.8995666499</v>
      </c>
      <c r="BL1140" s="99">
        <v>0</v>
      </c>
      <c r="BM1140" s="99">
        <v>0</v>
      </c>
      <c r="BN1140" s="99">
        <v>0</v>
      </c>
      <c r="BO1140" s="99">
        <v>0</v>
      </c>
      <c r="BP1140" s="99">
        <v>0</v>
      </c>
      <c r="BQ1140" s="99">
        <v>0</v>
      </c>
      <c r="BR1140" s="99">
        <v>8521166.8630371094</v>
      </c>
      <c r="BS1140" s="99">
        <v>4072952.1528930701</v>
      </c>
      <c r="BT1140" s="99">
        <v>0</v>
      </c>
      <c r="BU1140" s="99">
        <v>1909980.75</v>
      </c>
      <c r="BV1140" s="99">
        <v>3446853.6038818401</v>
      </c>
      <c r="BW1140" s="99">
        <v>0</v>
      </c>
      <c r="BX1140" s="99">
        <v>289936.98973846401</v>
      </c>
      <c r="BY1140" s="99">
        <v>0</v>
      </c>
      <c r="BZ1140" s="99">
        <v>0</v>
      </c>
      <c r="CA1140" s="99">
        <v>132099.07005310099</v>
      </c>
      <c r="CB1140" s="99">
        <v>7675689.6976928702</v>
      </c>
      <c r="CC1140" s="99">
        <v>71334318.9453125</v>
      </c>
      <c r="CD1140" s="99">
        <v>17888859.4055176</v>
      </c>
      <c r="CE1140" s="99">
        <v>3207.9179520010898</v>
      </c>
      <c r="CF1140" s="99">
        <v>425689.24906158401</v>
      </c>
      <c r="CG1140" s="99">
        <v>3559364.33026123</v>
      </c>
      <c r="CH1140" s="99">
        <v>0</v>
      </c>
      <c r="CI1140" s="99">
        <v>135302.52989578201</v>
      </c>
      <c r="CJ1140" s="99">
        <v>8101596.3510742197</v>
      </c>
      <c r="CK1140" s="99">
        <v>74831760.666992202</v>
      </c>
      <c r="CL1140" s="99">
        <v>18175443.5241699</v>
      </c>
      <c r="CM1140" s="203">
        <f t="shared" si="51"/>
        <v>179816.37672710372</v>
      </c>
      <c r="CN1140" s="203">
        <f t="shared" si="52"/>
        <v>22946188.89636232</v>
      </c>
      <c r="CO1140" s="203">
        <f t="shared" si="53"/>
        <v>123746305.4560547</v>
      </c>
      <c r="CP1140" s="99">
        <v>18175443.5241699</v>
      </c>
      <c r="CQ1140" s="99">
        <v>0</v>
      </c>
      <c r="CR1140" s="99">
        <v>0</v>
      </c>
      <c r="CS1140" s="99">
        <v>0</v>
      </c>
      <c r="CT1140" s="99">
        <v>0</v>
      </c>
    </row>
    <row r="1141" spans="1:98">
      <c r="A1141" s="98" t="s">
        <v>70</v>
      </c>
      <c r="B1141" s="100">
        <v>41426</v>
      </c>
      <c r="C1141" s="99">
        <v>110156.839540482</v>
      </c>
      <c r="D1141" s="99">
        <v>4.7586389869684398</v>
      </c>
      <c r="E1141" s="99">
        <v>21589.9213478565</v>
      </c>
      <c r="F1141" s="99">
        <v>17918.348514556899</v>
      </c>
      <c r="G1141" s="99">
        <v>3242.5631084144102</v>
      </c>
      <c r="H1141" s="99">
        <v>0</v>
      </c>
      <c r="I1141" s="99">
        <v>0</v>
      </c>
      <c r="J1141" s="99">
        <v>44391.2759284973</v>
      </c>
      <c r="K1141" s="99">
        <v>0</v>
      </c>
      <c r="L1141" s="99">
        <v>2100.8655042052301</v>
      </c>
      <c r="M1141" s="99">
        <v>53467.531906127901</v>
      </c>
      <c r="N1141" s="99">
        <v>9653.8487029075604</v>
      </c>
      <c r="O1141" s="99">
        <v>0</v>
      </c>
      <c r="P1141" s="99">
        <v>60099.479113102003</v>
      </c>
      <c r="Q1141" s="99">
        <v>6573.3282607197798</v>
      </c>
      <c r="R1141" s="99">
        <v>0</v>
      </c>
      <c r="S1141" s="99">
        <v>3241.4733619988001</v>
      </c>
      <c r="T1141" s="99">
        <v>0</v>
      </c>
      <c r="U1141" s="99">
        <v>44554.129729747801</v>
      </c>
      <c r="V1141" s="99">
        <v>6097208.0946655301</v>
      </c>
      <c r="W1141" s="99">
        <v>798.67971813678696</v>
      </c>
      <c r="X1141" s="99">
        <v>1482980.23017883</v>
      </c>
      <c r="Y1141" s="99">
        <v>1126456.4188842799</v>
      </c>
      <c r="Z1141" s="99">
        <v>423069.73879623401</v>
      </c>
      <c r="AA1141" s="99">
        <v>0</v>
      </c>
      <c r="AB1141" s="99">
        <v>0</v>
      </c>
      <c r="AC1141" s="99">
        <v>14792886.8248291</v>
      </c>
      <c r="AD1141" s="99">
        <v>0</v>
      </c>
      <c r="AE1141" s="99">
        <v>32958.522752761797</v>
      </c>
      <c r="AF1141" s="99">
        <v>2822168.7596740699</v>
      </c>
      <c r="AG1141" s="99">
        <v>1193752.92643738</v>
      </c>
      <c r="AH1141" s="99">
        <v>0</v>
      </c>
      <c r="AI1141" s="99">
        <v>2724137.7940368699</v>
      </c>
      <c r="AJ1141" s="99">
        <v>811661.52079772903</v>
      </c>
      <c r="AK1141" s="99">
        <v>0</v>
      </c>
      <c r="AL1141" s="99">
        <v>421219.75484847999</v>
      </c>
      <c r="AM1141" s="99">
        <v>0</v>
      </c>
      <c r="AN1141" s="99">
        <v>14809388.442993199</v>
      </c>
      <c r="AO1141" s="99">
        <v>57843871.800781302</v>
      </c>
      <c r="AP1141" s="99">
        <v>11349.0367121696</v>
      </c>
      <c r="AQ1141" s="99">
        <v>12704336.643554701</v>
      </c>
      <c r="AR1141" s="99">
        <v>9518090.1813964806</v>
      </c>
      <c r="AS1141" s="99">
        <v>3546310.00671387</v>
      </c>
      <c r="AT1141" s="99">
        <v>0</v>
      </c>
      <c r="AU1141" s="99">
        <v>0</v>
      </c>
      <c r="AV1141" s="99">
        <v>48885669.791992202</v>
      </c>
      <c r="AW1141" s="99">
        <v>0</v>
      </c>
      <c r="AX1141" s="99">
        <v>402117.04260635399</v>
      </c>
      <c r="AY1141" s="99">
        <v>27112588.935546901</v>
      </c>
      <c r="AZ1141" s="99">
        <v>10180118.6563721</v>
      </c>
      <c r="BA1141" s="99">
        <v>0</v>
      </c>
      <c r="BB1141" s="99">
        <v>25728661.979980499</v>
      </c>
      <c r="BC1141" s="99">
        <v>7087697.46875</v>
      </c>
      <c r="BD1141" s="99">
        <v>0</v>
      </c>
      <c r="BE1141" s="99">
        <v>3529051.5794677702</v>
      </c>
      <c r="BF1141" s="99">
        <v>0</v>
      </c>
      <c r="BG1141" s="99">
        <v>48945607.948242202</v>
      </c>
      <c r="BH1141" s="99">
        <v>13192450.025390601</v>
      </c>
      <c r="BI1141" s="99">
        <v>774.19626534730196</v>
      </c>
      <c r="BJ1141" s="99">
        <v>4728396.8533325205</v>
      </c>
      <c r="BK1141" s="99">
        <v>3442021.5964660598</v>
      </c>
      <c r="BL1141" s="99">
        <v>0</v>
      </c>
      <c r="BM1141" s="99">
        <v>0</v>
      </c>
      <c r="BN1141" s="99">
        <v>0</v>
      </c>
      <c r="BO1141" s="99">
        <v>0</v>
      </c>
      <c r="BP1141" s="99">
        <v>0</v>
      </c>
      <c r="BQ1141" s="99">
        <v>0</v>
      </c>
      <c r="BR1141" s="99">
        <v>8579678.4650878906</v>
      </c>
      <c r="BS1141" s="99">
        <v>3978960.2984924298</v>
      </c>
      <c r="BT1141" s="99">
        <v>0</v>
      </c>
      <c r="BU1141" s="99">
        <v>1956106.6999969501</v>
      </c>
      <c r="BV1141" s="99">
        <v>3448942.3554992699</v>
      </c>
      <c r="BW1141" s="99">
        <v>0</v>
      </c>
      <c r="BX1141" s="99">
        <v>298191.18974304199</v>
      </c>
      <c r="BY1141" s="99">
        <v>0</v>
      </c>
      <c r="BZ1141" s="99">
        <v>0</v>
      </c>
      <c r="CA1141" s="99">
        <v>131776.06319427499</v>
      </c>
      <c r="CB1141" s="99">
        <v>7589034.6487426804</v>
      </c>
      <c r="CC1141" s="99">
        <v>70724644.611328095</v>
      </c>
      <c r="CD1141" s="99">
        <v>17920963.121337902</v>
      </c>
      <c r="CE1141" s="99">
        <v>3243.5477041006102</v>
      </c>
      <c r="CF1141" s="99">
        <v>419316.590389252</v>
      </c>
      <c r="CG1141" s="99">
        <v>3505452.7278442401</v>
      </c>
      <c r="CH1141" s="99">
        <v>0</v>
      </c>
      <c r="CI1141" s="99">
        <v>135017.502473831</v>
      </c>
      <c r="CJ1141" s="99">
        <v>8008730.86254883</v>
      </c>
      <c r="CK1141" s="99">
        <v>74119532.2890625</v>
      </c>
      <c r="CL1141" s="99">
        <v>18197593.2648926</v>
      </c>
      <c r="CM1141" s="203">
        <f t="shared" si="51"/>
        <v>179571.6322035788</v>
      </c>
      <c r="CN1141" s="203">
        <f t="shared" si="52"/>
        <v>22818119.305542029</v>
      </c>
      <c r="CO1141" s="203">
        <f t="shared" si="53"/>
        <v>123065140.2373047</v>
      </c>
      <c r="CP1141" s="99">
        <v>18197593.2648926</v>
      </c>
      <c r="CQ1141" s="99">
        <v>0</v>
      </c>
      <c r="CR1141" s="99">
        <v>0</v>
      </c>
      <c r="CS1141" s="99">
        <v>0</v>
      </c>
      <c r="CT1141" s="99">
        <v>0</v>
      </c>
    </row>
    <row r="1142" spans="1:98">
      <c r="A1142" s="98" t="s">
        <v>70</v>
      </c>
      <c r="B1142" s="100">
        <v>41518</v>
      </c>
      <c r="C1142" s="99">
        <v>109781.401400566</v>
      </c>
      <c r="D1142" s="99">
        <v>5.2101784409605898</v>
      </c>
      <c r="E1142" s="99">
        <v>21028.090945243799</v>
      </c>
      <c r="F1142" s="99">
        <v>17453.3348760605</v>
      </c>
      <c r="G1142" s="99">
        <v>3217.9799216985698</v>
      </c>
      <c r="H1142" s="99">
        <v>0</v>
      </c>
      <c r="I1142" s="99">
        <v>0</v>
      </c>
      <c r="J1142" s="99">
        <v>44377.379739761403</v>
      </c>
      <c r="K1142" s="99">
        <v>0</v>
      </c>
      <c r="L1142" s="99">
        <v>315.024194534868</v>
      </c>
      <c r="M1142" s="99">
        <v>53382.510073185003</v>
      </c>
      <c r="N1142" s="99">
        <v>9454.6254357099497</v>
      </c>
      <c r="O1142" s="99">
        <v>0</v>
      </c>
      <c r="P1142" s="99">
        <v>61432.7963466644</v>
      </c>
      <c r="Q1142" s="99">
        <v>6505.3859166502998</v>
      </c>
      <c r="R1142" s="99">
        <v>0</v>
      </c>
      <c r="S1142" s="99">
        <v>3212.8082005679598</v>
      </c>
      <c r="T1142" s="99">
        <v>0</v>
      </c>
      <c r="U1142" s="99">
        <v>44504.8726978302</v>
      </c>
      <c r="V1142" s="99">
        <v>6061445.2121582003</v>
      </c>
      <c r="W1142" s="99">
        <v>452.338857714087</v>
      </c>
      <c r="X1142" s="99">
        <v>1433065.16191101</v>
      </c>
      <c r="Y1142" s="99">
        <v>1089606.5411071801</v>
      </c>
      <c r="Z1142" s="99">
        <v>413834.40191268898</v>
      </c>
      <c r="AA1142" s="99">
        <v>0</v>
      </c>
      <c r="AB1142" s="99">
        <v>0</v>
      </c>
      <c r="AC1142" s="99">
        <v>14846394.3620605</v>
      </c>
      <c r="AD1142" s="99">
        <v>0</v>
      </c>
      <c r="AE1142" s="99">
        <v>15850.0378209352</v>
      </c>
      <c r="AF1142" s="99">
        <v>2833558.3169555701</v>
      </c>
      <c r="AG1142" s="99">
        <v>1148958.2931365999</v>
      </c>
      <c r="AH1142" s="99">
        <v>0</v>
      </c>
      <c r="AI1142" s="99">
        <v>2714277.8893432599</v>
      </c>
      <c r="AJ1142" s="99">
        <v>804511.46519470203</v>
      </c>
      <c r="AK1142" s="99">
        <v>0</v>
      </c>
      <c r="AL1142" s="99">
        <v>412388.95002746599</v>
      </c>
      <c r="AM1142" s="99">
        <v>0</v>
      </c>
      <c r="AN1142" s="99">
        <v>14868638.0794678</v>
      </c>
      <c r="AO1142" s="99">
        <v>57733879.609375</v>
      </c>
      <c r="AP1142" s="99">
        <v>5256.8672714829399</v>
      </c>
      <c r="AQ1142" s="99">
        <v>12260893.1413574</v>
      </c>
      <c r="AR1142" s="99">
        <v>9180034.1246337909</v>
      </c>
      <c r="AS1142" s="99">
        <v>3474145.84124756</v>
      </c>
      <c r="AT1142" s="99">
        <v>0</v>
      </c>
      <c r="AU1142" s="99">
        <v>0</v>
      </c>
      <c r="AV1142" s="99">
        <v>49034006.121582001</v>
      </c>
      <c r="AW1142" s="99">
        <v>0</v>
      </c>
      <c r="AX1142" s="99">
        <v>126513.819185257</v>
      </c>
      <c r="AY1142" s="99">
        <v>27361971.091064502</v>
      </c>
      <c r="AZ1142" s="99">
        <v>9884995.2314453106</v>
      </c>
      <c r="BA1142" s="99">
        <v>0</v>
      </c>
      <c r="BB1142" s="99">
        <v>25814033.802002002</v>
      </c>
      <c r="BC1142" s="99">
        <v>7033729.8399658203</v>
      </c>
      <c r="BD1142" s="99">
        <v>0</v>
      </c>
      <c r="BE1142" s="99">
        <v>3458704.9431152302</v>
      </c>
      <c r="BF1142" s="99">
        <v>0</v>
      </c>
      <c r="BG1142" s="99">
        <v>49071077.59375</v>
      </c>
      <c r="BH1142" s="99">
        <v>13220870.5666504</v>
      </c>
      <c r="BI1142" s="99">
        <v>814.69603551924195</v>
      </c>
      <c r="BJ1142" s="99">
        <v>4629996.7895507803</v>
      </c>
      <c r="BK1142" s="99">
        <v>3343531.2217102102</v>
      </c>
      <c r="BL1142" s="99">
        <v>0</v>
      </c>
      <c r="BM1142" s="99">
        <v>0</v>
      </c>
      <c r="BN1142" s="99">
        <v>0</v>
      </c>
      <c r="BO1142" s="99">
        <v>0</v>
      </c>
      <c r="BP1142" s="99">
        <v>0</v>
      </c>
      <c r="BQ1142" s="99">
        <v>0</v>
      </c>
      <c r="BR1142" s="99">
        <v>8700572.9810790997</v>
      </c>
      <c r="BS1142" s="99">
        <v>3887802.4486389202</v>
      </c>
      <c r="BT1142" s="99">
        <v>0</v>
      </c>
      <c r="BU1142" s="99">
        <v>1660263.6899871801</v>
      </c>
      <c r="BV1142" s="99">
        <v>3426198.07635498</v>
      </c>
      <c r="BW1142" s="99">
        <v>0</v>
      </c>
      <c r="BX1142" s="99">
        <v>241122.96980094901</v>
      </c>
      <c r="BY1142" s="99">
        <v>0</v>
      </c>
      <c r="BZ1142" s="99">
        <v>0</v>
      </c>
      <c r="CA1142" s="99">
        <v>130843.78041076699</v>
      </c>
      <c r="CB1142" s="99">
        <v>7497557.7333373995</v>
      </c>
      <c r="CC1142" s="99">
        <v>70022425.018554702</v>
      </c>
      <c r="CD1142" s="99">
        <v>17818515.840332001</v>
      </c>
      <c r="CE1142" s="99">
        <v>3218.4148930907199</v>
      </c>
      <c r="CF1142" s="99">
        <v>411564.23382186901</v>
      </c>
      <c r="CG1142" s="99">
        <v>3449206.45983887</v>
      </c>
      <c r="CH1142" s="99">
        <v>0</v>
      </c>
      <c r="CI1142" s="99">
        <v>134063.06050491301</v>
      </c>
      <c r="CJ1142" s="99">
        <v>7908284.5953979502</v>
      </c>
      <c r="CK1142" s="99">
        <v>73418345.7734375</v>
      </c>
      <c r="CL1142" s="99">
        <v>18089747.845214799</v>
      </c>
      <c r="CM1142" s="203">
        <f t="shared" si="51"/>
        <v>178567.93320274321</v>
      </c>
      <c r="CN1142" s="203">
        <f t="shared" si="52"/>
        <v>22776922.674865749</v>
      </c>
      <c r="CO1142" s="203">
        <f t="shared" si="53"/>
        <v>122489423.3671875</v>
      </c>
      <c r="CP1142" s="99">
        <v>18089747.845214799</v>
      </c>
      <c r="CQ1142" s="99">
        <v>0</v>
      </c>
      <c r="CR1142" s="99">
        <v>0</v>
      </c>
      <c r="CS1142" s="99">
        <v>0</v>
      </c>
      <c r="CT1142" s="99">
        <v>0</v>
      </c>
    </row>
    <row r="1143" spans="1:98">
      <c r="A1143" s="98" t="s">
        <v>70</v>
      </c>
      <c r="B1143" s="100">
        <v>41609</v>
      </c>
      <c r="C1143" s="99">
        <v>109275.744995117</v>
      </c>
      <c r="D1143" s="99">
        <v>5.0781508889631404</v>
      </c>
      <c r="E1143" s="99">
        <v>20346.0674254894</v>
      </c>
      <c r="F1143" s="99">
        <v>16842.7130665779</v>
      </c>
      <c r="G1143" s="99">
        <v>3164.6990765631199</v>
      </c>
      <c r="H1143" s="99">
        <v>0</v>
      </c>
      <c r="I1143" s="99">
        <v>0</v>
      </c>
      <c r="J1143" s="99">
        <v>44114.946480751001</v>
      </c>
      <c r="K1143" s="99">
        <v>0</v>
      </c>
      <c r="L1143" s="99">
        <v>205.31728995777701</v>
      </c>
      <c r="M1143" s="99">
        <v>53195.624623775497</v>
      </c>
      <c r="N1143" s="99">
        <v>9233.0054645538294</v>
      </c>
      <c r="O1143" s="99">
        <v>0</v>
      </c>
      <c r="P1143" s="99">
        <v>60627.405004501299</v>
      </c>
      <c r="Q1143" s="99">
        <v>6436.8752103447896</v>
      </c>
      <c r="R1143" s="99">
        <v>0</v>
      </c>
      <c r="S1143" s="99">
        <v>3136.43233785033</v>
      </c>
      <c r="T1143" s="99">
        <v>0</v>
      </c>
      <c r="U1143" s="99">
        <v>44275.569954872102</v>
      </c>
      <c r="V1143" s="99">
        <v>5976512.8414917002</v>
      </c>
      <c r="W1143" s="99">
        <v>597.12709850817896</v>
      </c>
      <c r="X1143" s="99">
        <v>1390781.88716125</v>
      </c>
      <c r="Y1143" s="99">
        <v>1049914.1049041699</v>
      </c>
      <c r="Z1143" s="99">
        <v>403788.781326294</v>
      </c>
      <c r="AA1143" s="99">
        <v>0</v>
      </c>
      <c r="AB1143" s="99">
        <v>0</v>
      </c>
      <c r="AC1143" s="99">
        <v>14688835.459350601</v>
      </c>
      <c r="AD1143" s="99">
        <v>0</v>
      </c>
      <c r="AE1143" s="99">
        <v>12348.245371103299</v>
      </c>
      <c r="AF1143" s="99">
        <v>2792228.35516357</v>
      </c>
      <c r="AG1143" s="99">
        <v>1113507.8528595001</v>
      </c>
      <c r="AH1143" s="99">
        <v>0</v>
      </c>
      <c r="AI1143" s="99">
        <v>2656229.74401855</v>
      </c>
      <c r="AJ1143" s="99">
        <v>789750.87559509301</v>
      </c>
      <c r="AK1143" s="99">
        <v>0</v>
      </c>
      <c r="AL1143" s="99">
        <v>400721.82993316703</v>
      </c>
      <c r="AM1143" s="99">
        <v>0</v>
      </c>
      <c r="AN1143" s="99">
        <v>14704366.029418901</v>
      </c>
      <c r="AO1143" s="99">
        <v>57164466.154296897</v>
      </c>
      <c r="AP1143" s="99">
        <v>6340.7591564655304</v>
      </c>
      <c r="AQ1143" s="99">
        <v>11815547.588134799</v>
      </c>
      <c r="AR1143" s="99">
        <v>8815629.8599853497</v>
      </c>
      <c r="AS1143" s="99">
        <v>3401039.65447998</v>
      </c>
      <c r="AT1143" s="99">
        <v>0</v>
      </c>
      <c r="AU1143" s="99">
        <v>0</v>
      </c>
      <c r="AV1143" s="99">
        <v>48951977.744628899</v>
      </c>
      <c r="AW1143" s="99">
        <v>0</v>
      </c>
      <c r="AX1143" s="99">
        <v>98857.914381027207</v>
      </c>
      <c r="AY1143" s="99">
        <v>27124073.043457001</v>
      </c>
      <c r="AZ1143" s="99">
        <v>9580992.1193847694</v>
      </c>
      <c r="BA1143" s="99">
        <v>0</v>
      </c>
      <c r="BB1143" s="99">
        <v>25292144.462402299</v>
      </c>
      <c r="BC1143" s="99">
        <v>6946581.2798461895</v>
      </c>
      <c r="BD1143" s="99">
        <v>0</v>
      </c>
      <c r="BE1143" s="99">
        <v>3380586.1787414602</v>
      </c>
      <c r="BF1143" s="99">
        <v>0</v>
      </c>
      <c r="BG1143" s="99">
        <v>49004854.128417999</v>
      </c>
      <c r="BH1143" s="99">
        <v>13147996.756713901</v>
      </c>
      <c r="BI1143" s="99">
        <v>933.52559095621098</v>
      </c>
      <c r="BJ1143" s="99">
        <v>4518928.1824340802</v>
      </c>
      <c r="BK1143" s="99">
        <v>3234467.67327881</v>
      </c>
      <c r="BL1143" s="99">
        <v>0</v>
      </c>
      <c r="BM1143" s="99">
        <v>0</v>
      </c>
      <c r="BN1143" s="99">
        <v>0</v>
      </c>
      <c r="BO1143" s="99">
        <v>0</v>
      </c>
      <c r="BP1143" s="99">
        <v>0</v>
      </c>
      <c r="BQ1143" s="99">
        <v>0</v>
      </c>
      <c r="BR1143" s="99">
        <v>8667929.3105468806</v>
      </c>
      <c r="BS1143" s="99">
        <v>3763178.0376892099</v>
      </c>
      <c r="BT1143" s="99">
        <v>0</v>
      </c>
      <c r="BU1143" s="99">
        <v>1875812.2699890099</v>
      </c>
      <c r="BV1143" s="99">
        <v>3399025.0446777302</v>
      </c>
      <c r="BW1143" s="99">
        <v>0</v>
      </c>
      <c r="BX1143" s="99">
        <v>266865.03977966303</v>
      </c>
      <c r="BY1143" s="99">
        <v>0</v>
      </c>
      <c r="BZ1143" s="99">
        <v>0</v>
      </c>
      <c r="CA1143" s="99">
        <v>129657.607221603</v>
      </c>
      <c r="CB1143" s="99">
        <v>7370026.5944213904</v>
      </c>
      <c r="CC1143" s="99">
        <v>69019683.495117202</v>
      </c>
      <c r="CD1143" s="99">
        <v>17664722.604492199</v>
      </c>
      <c r="CE1143" s="99">
        <v>3162.7437058985201</v>
      </c>
      <c r="CF1143" s="99">
        <v>404270.10417175299</v>
      </c>
      <c r="CG1143" s="99">
        <v>3399941.0423278799</v>
      </c>
      <c r="CH1143" s="99">
        <v>0</v>
      </c>
      <c r="CI1143" s="99">
        <v>132824.69132423401</v>
      </c>
      <c r="CJ1143" s="99">
        <v>7773810.6431274395</v>
      </c>
      <c r="CK1143" s="99">
        <v>72441953.909179702</v>
      </c>
      <c r="CL1143" s="99">
        <v>17939198.845214799</v>
      </c>
      <c r="CM1143" s="203">
        <f t="shared" si="51"/>
        <v>177100.26127910611</v>
      </c>
      <c r="CN1143" s="203">
        <f t="shared" si="52"/>
        <v>22478176.672546342</v>
      </c>
      <c r="CO1143" s="203">
        <f t="shared" si="53"/>
        <v>121446808.0375977</v>
      </c>
      <c r="CP1143" s="99">
        <v>17939198.845214799</v>
      </c>
      <c r="CQ1143" s="99">
        <v>0</v>
      </c>
      <c r="CR1143" s="99">
        <v>0</v>
      </c>
      <c r="CS1143" s="99">
        <v>0</v>
      </c>
      <c r="CT1143" s="99">
        <v>0</v>
      </c>
    </row>
    <row r="1144" spans="1:98">
      <c r="A1144" s="98" t="s">
        <v>70</v>
      </c>
      <c r="B1144" s="100">
        <v>41699</v>
      </c>
      <c r="C1144" s="99">
        <v>109218.651682854</v>
      </c>
      <c r="D1144" s="99">
        <v>0</v>
      </c>
      <c r="E1144" s="99">
        <v>19837.129203796401</v>
      </c>
      <c r="F1144" s="99">
        <v>16382.6944308281</v>
      </c>
      <c r="G1144" s="99">
        <v>3173.3019952476002</v>
      </c>
      <c r="H1144" s="99">
        <v>0</v>
      </c>
      <c r="I1144" s="99">
        <v>0</v>
      </c>
      <c r="J1144" s="99">
        <v>44230.8296298981</v>
      </c>
      <c r="K1144" s="99">
        <v>0</v>
      </c>
      <c r="L1144" s="99">
        <v>205.62756029516501</v>
      </c>
      <c r="M1144" s="99">
        <v>53243.730488777197</v>
      </c>
      <c r="N1144" s="99">
        <v>9086.2921289205606</v>
      </c>
      <c r="O1144" s="99">
        <v>0</v>
      </c>
      <c r="P1144" s="99">
        <v>59888.527839660601</v>
      </c>
      <c r="Q1144" s="99">
        <v>6380.5747074484798</v>
      </c>
      <c r="R1144" s="99">
        <v>0</v>
      </c>
      <c r="S1144" s="99">
        <v>3158.0083386003998</v>
      </c>
      <c r="T1144" s="99">
        <v>0</v>
      </c>
      <c r="U1144" s="99">
        <v>44324.8897213936</v>
      </c>
      <c r="V1144" s="99">
        <v>5956806.8397216797</v>
      </c>
      <c r="W1144" s="99">
        <v>0</v>
      </c>
      <c r="X1144" s="99">
        <v>1348197.85935974</v>
      </c>
      <c r="Y1144" s="99">
        <v>1012260.83870697</v>
      </c>
      <c r="Z1144" s="99">
        <v>395507.81913375901</v>
      </c>
      <c r="AA1144" s="99">
        <v>0</v>
      </c>
      <c r="AB1144" s="99">
        <v>0</v>
      </c>
      <c r="AC1144" s="99">
        <v>14647327.052490201</v>
      </c>
      <c r="AD1144" s="99">
        <v>0</v>
      </c>
      <c r="AE1144" s="99">
        <v>12611.5279024839</v>
      </c>
      <c r="AF1144" s="99">
        <v>2794828.6184692401</v>
      </c>
      <c r="AG1144" s="99">
        <v>1088888.3818206801</v>
      </c>
      <c r="AH1144" s="99">
        <v>0</v>
      </c>
      <c r="AI1144" s="99">
        <v>2613504.5143432599</v>
      </c>
      <c r="AJ1144" s="99">
        <v>777679.02323913598</v>
      </c>
      <c r="AK1144" s="99">
        <v>0</v>
      </c>
      <c r="AL1144" s="99">
        <v>392883.19617462199</v>
      </c>
      <c r="AM1144" s="99">
        <v>0</v>
      </c>
      <c r="AN1144" s="99">
        <v>14653627.849731401</v>
      </c>
      <c r="AO1144" s="99">
        <v>57229707.806152299</v>
      </c>
      <c r="AP1144" s="99">
        <v>0</v>
      </c>
      <c r="AQ1144" s="99">
        <v>11567526.713012701</v>
      </c>
      <c r="AR1144" s="99">
        <v>8537010.6527099591</v>
      </c>
      <c r="AS1144" s="99">
        <v>3346614.02270508</v>
      </c>
      <c r="AT1144" s="99">
        <v>0</v>
      </c>
      <c r="AU1144" s="99">
        <v>0</v>
      </c>
      <c r="AV1144" s="99">
        <v>49134911.7197266</v>
      </c>
      <c r="AW1144" s="99">
        <v>0</v>
      </c>
      <c r="AX1144" s="99">
        <v>99544.138348579407</v>
      </c>
      <c r="AY1144" s="99">
        <v>27217298.013427701</v>
      </c>
      <c r="AZ1144" s="99">
        <v>9377861.0322265606</v>
      </c>
      <c r="BA1144" s="99">
        <v>0</v>
      </c>
      <c r="BB1144" s="99">
        <v>24944785.939208999</v>
      </c>
      <c r="BC1144" s="99">
        <v>6882232.38562012</v>
      </c>
      <c r="BD1144" s="99">
        <v>0</v>
      </c>
      <c r="BE1144" s="99">
        <v>3321881.8524780301</v>
      </c>
      <c r="BF1144" s="99">
        <v>0</v>
      </c>
      <c r="BG1144" s="99">
        <v>49184775.611816399</v>
      </c>
      <c r="BH1144" s="99">
        <v>13088761.188720699</v>
      </c>
      <c r="BI1144" s="99">
        <v>0</v>
      </c>
      <c r="BJ1144" s="99">
        <v>4404158.2229003897</v>
      </c>
      <c r="BK1144" s="99">
        <v>3130125.7261047401</v>
      </c>
      <c r="BL1144" s="99">
        <v>0</v>
      </c>
      <c r="BM1144" s="99">
        <v>0</v>
      </c>
      <c r="BN1144" s="99">
        <v>0</v>
      </c>
      <c r="BO1144" s="99">
        <v>0</v>
      </c>
      <c r="BP1144" s="99">
        <v>0</v>
      </c>
      <c r="BQ1144" s="99">
        <v>0</v>
      </c>
      <c r="BR1144" s="99">
        <v>8608665.0533447303</v>
      </c>
      <c r="BS1144" s="99">
        <v>3687901.7943420401</v>
      </c>
      <c r="BT1144" s="99">
        <v>0</v>
      </c>
      <c r="BU1144" s="99">
        <v>1848107.6699829099</v>
      </c>
      <c r="BV1144" s="99">
        <v>3376915.18927002</v>
      </c>
      <c r="BW1144" s="99">
        <v>0</v>
      </c>
      <c r="BX1144" s="99">
        <v>275414.67977523798</v>
      </c>
      <c r="BY1144" s="99">
        <v>0</v>
      </c>
      <c r="BZ1144" s="99">
        <v>0</v>
      </c>
      <c r="CA1144" s="99">
        <v>128949.71542644499</v>
      </c>
      <c r="CB1144" s="99">
        <v>7301953.2706909198</v>
      </c>
      <c r="CC1144" s="99">
        <v>68975812.5703125</v>
      </c>
      <c r="CD1144" s="99">
        <v>17530302.6555176</v>
      </c>
      <c r="CE1144" s="99">
        <v>3172.84708067775</v>
      </c>
      <c r="CF1144" s="99">
        <v>395162.77130889898</v>
      </c>
      <c r="CG1144" s="99">
        <v>3351449.0805358901</v>
      </c>
      <c r="CH1144" s="99">
        <v>0</v>
      </c>
      <c r="CI1144" s="99">
        <v>132123.565933228</v>
      </c>
      <c r="CJ1144" s="99">
        <v>7698718.1120605497</v>
      </c>
      <c r="CK1144" s="99">
        <v>72157553.498046905</v>
      </c>
      <c r="CL1144" s="99">
        <v>17798350.807617199</v>
      </c>
      <c r="CM1144" s="203">
        <f t="shared" si="51"/>
        <v>176448.45565462159</v>
      </c>
      <c r="CN1144" s="203">
        <f t="shared" si="52"/>
        <v>22352345.961791951</v>
      </c>
      <c r="CO1144" s="203">
        <f t="shared" si="53"/>
        <v>121342329.10986331</v>
      </c>
      <c r="CP1144" s="99">
        <v>17798350.807617199</v>
      </c>
      <c r="CQ1144" s="99">
        <v>0</v>
      </c>
      <c r="CR1144" s="99">
        <v>0</v>
      </c>
      <c r="CS1144" s="99">
        <v>0</v>
      </c>
      <c r="CT1144" s="99">
        <v>0</v>
      </c>
    </row>
    <row r="1145" spans="1:98">
      <c r="A1145" s="98" t="s">
        <v>70</v>
      </c>
      <c r="B1145" s="100">
        <v>41791</v>
      </c>
      <c r="C1145" s="99">
        <v>108614.18603038799</v>
      </c>
      <c r="D1145" s="99">
        <v>0</v>
      </c>
      <c r="E1145" s="99">
        <v>19265.5452435017</v>
      </c>
      <c r="F1145" s="99">
        <v>15947.7804011106</v>
      </c>
      <c r="G1145" s="99">
        <v>3149.9115698635601</v>
      </c>
      <c r="H1145" s="99">
        <v>0</v>
      </c>
      <c r="I1145" s="99">
        <v>0</v>
      </c>
      <c r="J1145" s="99">
        <v>44356.403082847602</v>
      </c>
      <c r="K1145" s="99">
        <v>0</v>
      </c>
      <c r="L1145" s="99">
        <v>439.62359214946599</v>
      </c>
      <c r="M1145" s="99">
        <v>52864.518170356801</v>
      </c>
      <c r="N1145" s="99">
        <v>8981.3715016841907</v>
      </c>
      <c r="O1145" s="99">
        <v>0</v>
      </c>
      <c r="P1145" s="99">
        <v>59313.858044147499</v>
      </c>
      <c r="Q1145" s="99">
        <v>6312.1001589298203</v>
      </c>
      <c r="R1145" s="99">
        <v>0</v>
      </c>
      <c r="S1145" s="99">
        <v>3143.2124900221802</v>
      </c>
      <c r="T1145" s="99">
        <v>0</v>
      </c>
      <c r="U1145" s="99">
        <v>44423.8622150421</v>
      </c>
      <c r="V1145" s="99">
        <v>5916155.0857543899</v>
      </c>
      <c r="W1145" s="99">
        <v>0</v>
      </c>
      <c r="X1145" s="99">
        <v>1302896.6558532701</v>
      </c>
      <c r="Y1145" s="99">
        <v>978070.77140808105</v>
      </c>
      <c r="Z1145" s="99">
        <v>390278.01029968302</v>
      </c>
      <c r="AA1145" s="99">
        <v>0</v>
      </c>
      <c r="AB1145" s="99">
        <v>0</v>
      </c>
      <c r="AC1145" s="99">
        <v>14750523.3309326</v>
      </c>
      <c r="AD1145" s="99">
        <v>0</v>
      </c>
      <c r="AE1145" s="99">
        <v>15353.598733782799</v>
      </c>
      <c r="AF1145" s="99">
        <v>2771982.6906127902</v>
      </c>
      <c r="AG1145" s="99">
        <v>1060495.1235809301</v>
      </c>
      <c r="AH1145" s="99">
        <v>0</v>
      </c>
      <c r="AI1145" s="99">
        <v>2569372.6463623</v>
      </c>
      <c r="AJ1145" s="99">
        <v>773597.44908142101</v>
      </c>
      <c r="AK1145" s="99">
        <v>0</v>
      </c>
      <c r="AL1145" s="99">
        <v>387998.902500153</v>
      </c>
      <c r="AM1145" s="99">
        <v>0</v>
      </c>
      <c r="AN1145" s="99">
        <v>14760299.6025391</v>
      </c>
      <c r="AO1145" s="99">
        <v>57044827.113281302</v>
      </c>
      <c r="AP1145" s="99">
        <v>0</v>
      </c>
      <c r="AQ1145" s="99">
        <v>11195069.939697299</v>
      </c>
      <c r="AR1145" s="99">
        <v>8243874.6068115197</v>
      </c>
      <c r="AS1145" s="99">
        <v>3319198.29760742</v>
      </c>
      <c r="AT1145" s="99">
        <v>0</v>
      </c>
      <c r="AU1145" s="99">
        <v>0</v>
      </c>
      <c r="AV1145" s="99">
        <v>49565346.183593802</v>
      </c>
      <c r="AW1145" s="99">
        <v>0</v>
      </c>
      <c r="AX1145" s="99">
        <v>122852.47320651999</v>
      </c>
      <c r="AY1145" s="99">
        <v>27198544.274902299</v>
      </c>
      <c r="AZ1145" s="99">
        <v>9203339.6049804706</v>
      </c>
      <c r="BA1145" s="99">
        <v>0</v>
      </c>
      <c r="BB1145" s="99">
        <v>24646040.884521499</v>
      </c>
      <c r="BC1145" s="99">
        <v>6862887.5492553702</v>
      </c>
      <c r="BD1145" s="99">
        <v>0</v>
      </c>
      <c r="BE1145" s="99">
        <v>3298809.21588135</v>
      </c>
      <c r="BF1145" s="99">
        <v>0</v>
      </c>
      <c r="BG1145" s="99">
        <v>49594266.097167999</v>
      </c>
      <c r="BH1145" s="99">
        <v>13042686.368042</v>
      </c>
      <c r="BI1145" s="99">
        <v>0</v>
      </c>
      <c r="BJ1145" s="99">
        <v>4322543.45239258</v>
      </c>
      <c r="BK1145" s="99">
        <v>3059485.0076293899</v>
      </c>
      <c r="BL1145" s="99">
        <v>0</v>
      </c>
      <c r="BM1145" s="99">
        <v>0</v>
      </c>
      <c r="BN1145" s="99">
        <v>0</v>
      </c>
      <c r="BO1145" s="99">
        <v>0</v>
      </c>
      <c r="BP1145" s="99">
        <v>0</v>
      </c>
      <c r="BQ1145" s="99">
        <v>0</v>
      </c>
      <c r="BR1145" s="99">
        <v>8629757.2965087909</v>
      </c>
      <c r="BS1145" s="99">
        <v>3625428.3901367201</v>
      </c>
      <c r="BT1145" s="99">
        <v>0</v>
      </c>
      <c r="BU1145" s="99">
        <v>1843486.8799896201</v>
      </c>
      <c r="BV1145" s="99">
        <v>3386757.0895690899</v>
      </c>
      <c r="BW1145" s="99">
        <v>0</v>
      </c>
      <c r="BX1145" s="99">
        <v>276628.14978790301</v>
      </c>
      <c r="BY1145" s="99">
        <v>0</v>
      </c>
      <c r="BZ1145" s="99">
        <v>0</v>
      </c>
      <c r="CA1145" s="99">
        <v>127915.105942726</v>
      </c>
      <c r="CB1145" s="99">
        <v>7214041.73254395</v>
      </c>
      <c r="CC1145" s="99">
        <v>68186906.6640625</v>
      </c>
      <c r="CD1145" s="99">
        <v>17358140.0224609</v>
      </c>
      <c r="CE1145" s="99">
        <v>3151.4520318210102</v>
      </c>
      <c r="CF1145" s="99">
        <v>391952.31682586699</v>
      </c>
      <c r="CG1145" s="99">
        <v>3326229.4021301302</v>
      </c>
      <c r="CH1145" s="99">
        <v>0</v>
      </c>
      <c r="CI1145" s="99">
        <v>131060.18454170199</v>
      </c>
      <c r="CJ1145" s="99">
        <v>7605915.0804443397</v>
      </c>
      <c r="CK1145" s="99">
        <v>71532503.393554702</v>
      </c>
      <c r="CL1145" s="99">
        <v>17616873.926757801</v>
      </c>
      <c r="CM1145" s="203">
        <f t="shared" si="51"/>
        <v>175484.04675674409</v>
      </c>
      <c r="CN1145" s="203">
        <f t="shared" si="52"/>
        <v>22366214.682983439</v>
      </c>
      <c r="CO1145" s="203">
        <f t="shared" si="53"/>
        <v>121126769.4907227</v>
      </c>
      <c r="CP1145" s="99">
        <v>17616873.926757801</v>
      </c>
      <c r="CQ1145" s="99">
        <v>0</v>
      </c>
      <c r="CR1145" s="99">
        <v>0</v>
      </c>
      <c r="CS1145" s="99">
        <v>0</v>
      </c>
      <c r="CT1145" s="99">
        <v>0</v>
      </c>
    </row>
    <row r="1146" spans="1:98">
      <c r="A1146" s="98" t="s">
        <v>70</v>
      </c>
      <c r="B1146" s="100">
        <v>41883</v>
      </c>
      <c r="C1146" s="99">
        <v>108718.07231712301</v>
      </c>
      <c r="D1146" s="99">
        <v>0</v>
      </c>
      <c r="E1146" s="99">
        <v>18517.451789856001</v>
      </c>
      <c r="F1146" s="99">
        <v>15266.9643296003</v>
      </c>
      <c r="G1146" s="99">
        <v>3126.2674447894101</v>
      </c>
      <c r="H1146" s="99">
        <v>0</v>
      </c>
      <c r="I1146" s="99">
        <v>0</v>
      </c>
      <c r="J1146" s="99">
        <v>44316.185082912401</v>
      </c>
      <c r="K1146" s="99">
        <v>0</v>
      </c>
      <c r="L1146" s="99">
        <v>220.92301081679801</v>
      </c>
      <c r="M1146" s="99">
        <v>52939.615745544397</v>
      </c>
      <c r="N1146" s="99">
        <v>8785.5538522005099</v>
      </c>
      <c r="O1146" s="99">
        <v>0</v>
      </c>
      <c r="P1146" s="99">
        <v>59135.771478652998</v>
      </c>
      <c r="Q1146" s="99">
        <v>6283.1082482933998</v>
      </c>
      <c r="R1146" s="99">
        <v>0</v>
      </c>
      <c r="S1146" s="99">
        <v>3117.2283204197902</v>
      </c>
      <c r="T1146" s="99">
        <v>0</v>
      </c>
      <c r="U1146" s="99">
        <v>44359.768941402399</v>
      </c>
      <c r="V1146" s="99">
        <v>5888481.2822876005</v>
      </c>
      <c r="W1146" s="99">
        <v>0</v>
      </c>
      <c r="X1146" s="99">
        <v>1257111.3365020801</v>
      </c>
      <c r="Y1146" s="99">
        <v>946838.15771484398</v>
      </c>
      <c r="Z1146" s="99">
        <v>383641.79049301101</v>
      </c>
      <c r="AA1146" s="99">
        <v>0</v>
      </c>
      <c r="AB1146" s="99">
        <v>0</v>
      </c>
      <c r="AC1146" s="99">
        <v>14785045.926757799</v>
      </c>
      <c r="AD1146" s="99">
        <v>0</v>
      </c>
      <c r="AE1146" s="99">
        <v>16438.626544713999</v>
      </c>
      <c r="AF1146" s="99">
        <v>2739946.58285522</v>
      </c>
      <c r="AG1146" s="99">
        <v>1042169.91396332</v>
      </c>
      <c r="AH1146" s="99">
        <v>0</v>
      </c>
      <c r="AI1146" s="99">
        <v>2574006.0746459998</v>
      </c>
      <c r="AJ1146" s="99">
        <v>776481.02636718797</v>
      </c>
      <c r="AK1146" s="99">
        <v>0</v>
      </c>
      <c r="AL1146" s="99">
        <v>382094.708908081</v>
      </c>
      <c r="AM1146" s="99">
        <v>0</v>
      </c>
      <c r="AN1146" s="99">
        <v>14794467.3942871</v>
      </c>
      <c r="AO1146" s="99">
        <v>57007023.403808601</v>
      </c>
      <c r="AP1146" s="99">
        <v>0</v>
      </c>
      <c r="AQ1146" s="99">
        <v>10849931.838378901</v>
      </c>
      <c r="AR1146" s="99">
        <v>8054628.9562377902</v>
      </c>
      <c r="AS1146" s="99">
        <v>3270502.7762146001</v>
      </c>
      <c r="AT1146" s="99">
        <v>0</v>
      </c>
      <c r="AU1146" s="99">
        <v>0</v>
      </c>
      <c r="AV1146" s="99">
        <v>49693295.111328103</v>
      </c>
      <c r="AW1146" s="99">
        <v>0</v>
      </c>
      <c r="AX1146" s="99">
        <v>146515.209270477</v>
      </c>
      <c r="AY1146" s="99">
        <v>27032808.700195301</v>
      </c>
      <c r="AZ1146" s="99">
        <v>9036172.5295410194</v>
      </c>
      <c r="BA1146" s="99">
        <v>0</v>
      </c>
      <c r="BB1146" s="99">
        <v>24863424.466308601</v>
      </c>
      <c r="BC1146" s="99">
        <v>6903197.21911621</v>
      </c>
      <c r="BD1146" s="99">
        <v>0</v>
      </c>
      <c r="BE1146" s="99">
        <v>3252786.8981018099</v>
      </c>
      <c r="BF1146" s="99">
        <v>0</v>
      </c>
      <c r="BG1146" s="99">
        <v>49700964.362792999</v>
      </c>
      <c r="BH1146" s="99">
        <v>13200388.7779541</v>
      </c>
      <c r="BI1146" s="99">
        <v>0</v>
      </c>
      <c r="BJ1146" s="99">
        <v>4237683.3742065402</v>
      </c>
      <c r="BK1146" s="99">
        <v>2996786.8389587398</v>
      </c>
      <c r="BL1146" s="99">
        <v>0</v>
      </c>
      <c r="BM1146" s="99">
        <v>0</v>
      </c>
      <c r="BN1146" s="99">
        <v>0</v>
      </c>
      <c r="BO1146" s="99">
        <v>0</v>
      </c>
      <c r="BP1146" s="99">
        <v>0</v>
      </c>
      <c r="BQ1146" s="99">
        <v>0</v>
      </c>
      <c r="BR1146" s="99">
        <v>8670006.00463867</v>
      </c>
      <c r="BS1146" s="99">
        <v>3567098.7583007799</v>
      </c>
      <c r="BT1146" s="99">
        <v>0</v>
      </c>
      <c r="BU1146" s="99">
        <v>1580837.0499877899</v>
      </c>
      <c r="BV1146" s="99">
        <v>3420314.1885376</v>
      </c>
      <c r="BW1146" s="99">
        <v>0</v>
      </c>
      <c r="BX1146" s="99">
        <v>224818.40983200099</v>
      </c>
      <c r="BY1146" s="99">
        <v>0</v>
      </c>
      <c r="BZ1146" s="99">
        <v>0</v>
      </c>
      <c r="CA1146" s="99">
        <v>127295.94910717</v>
      </c>
      <c r="CB1146" s="99">
        <v>7139176.18359375</v>
      </c>
      <c r="CC1146" s="99">
        <v>67743154.667968795</v>
      </c>
      <c r="CD1146" s="99">
        <v>17412517.3522949</v>
      </c>
      <c r="CE1146" s="99">
        <v>3127.6191290914999</v>
      </c>
      <c r="CF1146" s="99">
        <v>386192.580703735</v>
      </c>
      <c r="CG1146" s="99">
        <v>3286007.9382629399</v>
      </c>
      <c r="CH1146" s="99">
        <v>0</v>
      </c>
      <c r="CI1146" s="99">
        <v>130422.982252121</v>
      </c>
      <c r="CJ1146" s="99">
        <v>7525737.17468262</v>
      </c>
      <c r="CK1146" s="99">
        <v>71100867.361328095</v>
      </c>
      <c r="CL1146" s="99">
        <v>17671206.4616699</v>
      </c>
      <c r="CM1146" s="203">
        <f t="shared" si="51"/>
        <v>174782.75119352341</v>
      </c>
      <c r="CN1146" s="203">
        <f t="shared" si="52"/>
        <v>22320204.568969719</v>
      </c>
      <c r="CO1146" s="203">
        <f t="shared" si="53"/>
        <v>120801831.72412109</v>
      </c>
      <c r="CP1146" s="99">
        <v>17671206.4616699</v>
      </c>
      <c r="CQ1146" s="99">
        <v>0</v>
      </c>
      <c r="CR1146" s="99">
        <v>0</v>
      </c>
      <c r="CS1146" s="99">
        <v>0</v>
      </c>
      <c r="CT1146" s="99">
        <v>0</v>
      </c>
    </row>
    <row r="1147" spans="1:98">
      <c r="A1147" s="98" t="s">
        <v>70</v>
      </c>
      <c r="B1147" s="100">
        <v>41974</v>
      </c>
      <c r="C1147" s="99">
        <v>108029.355801582</v>
      </c>
      <c r="D1147" s="99">
        <v>0</v>
      </c>
      <c r="E1147" s="99">
        <v>18298.6499662399</v>
      </c>
      <c r="F1147" s="99">
        <v>15181.7971793413</v>
      </c>
      <c r="G1147" s="99">
        <v>3106.9633421599901</v>
      </c>
      <c r="H1147" s="99">
        <v>0</v>
      </c>
      <c r="I1147" s="99">
        <v>0</v>
      </c>
      <c r="J1147" s="99">
        <v>43721.3239145279</v>
      </c>
      <c r="K1147" s="99">
        <v>0</v>
      </c>
      <c r="L1147" s="99">
        <v>197.61184969171899</v>
      </c>
      <c r="M1147" s="99">
        <v>52498.278952121698</v>
      </c>
      <c r="N1147" s="99">
        <v>8844.1766519546509</v>
      </c>
      <c r="O1147" s="99">
        <v>0</v>
      </c>
      <c r="P1147" s="99">
        <v>58705.689952850298</v>
      </c>
      <c r="Q1147" s="99">
        <v>6246.3525081276903</v>
      </c>
      <c r="R1147" s="99">
        <v>0</v>
      </c>
      <c r="S1147" s="99">
        <v>3088.91586747766</v>
      </c>
      <c r="T1147" s="99">
        <v>0</v>
      </c>
      <c r="U1147" s="99">
        <v>43749.722805023201</v>
      </c>
      <c r="V1147" s="99">
        <v>5841413.79541016</v>
      </c>
      <c r="W1147" s="99">
        <v>0</v>
      </c>
      <c r="X1147" s="99">
        <v>1218158.2957458501</v>
      </c>
      <c r="Y1147" s="99">
        <v>919225.13496398902</v>
      </c>
      <c r="Z1147" s="99">
        <v>379390.537891388</v>
      </c>
      <c r="AA1147" s="99">
        <v>0</v>
      </c>
      <c r="AB1147" s="99">
        <v>0</v>
      </c>
      <c r="AC1147" s="99">
        <v>14686655.34375</v>
      </c>
      <c r="AD1147" s="99">
        <v>0</v>
      </c>
      <c r="AE1147" s="99">
        <v>14043.589334607101</v>
      </c>
      <c r="AF1147" s="99">
        <v>2701875.5193786598</v>
      </c>
      <c r="AG1147" s="99">
        <v>1031480.87815857</v>
      </c>
      <c r="AH1147" s="99">
        <v>0</v>
      </c>
      <c r="AI1147" s="99">
        <v>2541531.11572266</v>
      </c>
      <c r="AJ1147" s="99">
        <v>778266.78502654994</v>
      </c>
      <c r="AK1147" s="99">
        <v>0</v>
      </c>
      <c r="AL1147" s="99">
        <v>377521.42005920399</v>
      </c>
      <c r="AM1147" s="99">
        <v>0</v>
      </c>
      <c r="AN1147" s="99">
        <v>14688901.6708984</v>
      </c>
      <c r="AO1147" s="99">
        <v>56805400.027832001</v>
      </c>
      <c r="AP1147" s="99">
        <v>0</v>
      </c>
      <c r="AQ1147" s="99">
        <v>10520556.209350601</v>
      </c>
      <c r="AR1147" s="99">
        <v>7778640.7217407199</v>
      </c>
      <c r="AS1147" s="99">
        <v>3236530.8959045401</v>
      </c>
      <c r="AT1147" s="99">
        <v>0</v>
      </c>
      <c r="AU1147" s="99">
        <v>0</v>
      </c>
      <c r="AV1147" s="99">
        <v>49651199.285156302</v>
      </c>
      <c r="AW1147" s="99">
        <v>0</v>
      </c>
      <c r="AX1147" s="99">
        <v>101841.934874535</v>
      </c>
      <c r="AY1147" s="99">
        <v>26723845.723632801</v>
      </c>
      <c r="AZ1147" s="99">
        <v>9017675.3967285194</v>
      </c>
      <c r="BA1147" s="99">
        <v>0</v>
      </c>
      <c r="BB1147" s="99">
        <v>24635599.463378899</v>
      </c>
      <c r="BC1147" s="99">
        <v>6927558.0736084003</v>
      </c>
      <c r="BD1147" s="99">
        <v>0</v>
      </c>
      <c r="BE1147" s="99">
        <v>3221646.8228454599</v>
      </c>
      <c r="BF1147" s="99">
        <v>0</v>
      </c>
      <c r="BG1147" s="99">
        <v>49650878.1474609</v>
      </c>
      <c r="BH1147" s="99">
        <v>13187018.971191401</v>
      </c>
      <c r="BI1147" s="99">
        <v>0</v>
      </c>
      <c r="BJ1147" s="99">
        <v>4133844.9700317401</v>
      </c>
      <c r="BK1147" s="99">
        <v>2923298.8937377902</v>
      </c>
      <c r="BL1147" s="99">
        <v>0</v>
      </c>
      <c r="BM1147" s="99">
        <v>0</v>
      </c>
      <c r="BN1147" s="99">
        <v>0</v>
      </c>
      <c r="BO1147" s="99">
        <v>0</v>
      </c>
      <c r="BP1147" s="99">
        <v>0</v>
      </c>
      <c r="BQ1147" s="99">
        <v>0</v>
      </c>
      <c r="BR1147" s="99">
        <v>8593849.9600830097</v>
      </c>
      <c r="BS1147" s="99">
        <v>3551056.3050842299</v>
      </c>
      <c r="BT1147" s="99">
        <v>0</v>
      </c>
      <c r="BU1147" s="99">
        <v>1788571.3799896201</v>
      </c>
      <c r="BV1147" s="99">
        <v>3426697.1104126</v>
      </c>
      <c r="BW1147" s="99">
        <v>0</v>
      </c>
      <c r="BX1147" s="99">
        <v>252891.97979545599</v>
      </c>
      <c r="BY1147" s="99">
        <v>0</v>
      </c>
      <c r="BZ1147" s="99">
        <v>0</v>
      </c>
      <c r="CA1147" s="99">
        <v>126353.94464302099</v>
      </c>
      <c r="CB1147" s="99">
        <v>7063620.6062622098</v>
      </c>
      <c r="CC1147" s="99">
        <v>67256559.536132798</v>
      </c>
      <c r="CD1147" s="99">
        <v>17315612.720214799</v>
      </c>
      <c r="CE1147" s="99">
        <v>3104.5547550022602</v>
      </c>
      <c r="CF1147" s="99">
        <v>377911.89215850801</v>
      </c>
      <c r="CG1147" s="99">
        <v>3225215.5466613802</v>
      </c>
      <c r="CH1147" s="99">
        <v>0</v>
      </c>
      <c r="CI1147" s="99">
        <v>129464.92238903001</v>
      </c>
      <c r="CJ1147" s="99">
        <v>7441118.5549926804</v>
      </c>
      <c r="CK1147" s="99">
        <v>70553992.270507798</v>
      </c>
      <c r="CL1147" s="99">
        <v>17574272.167724598</v>
      </c>
      <c r="CM1147" s="203">
        <f t="shared" si="51"/>
        <v>173214.64519405321</v>
      </c>
      <c r="CN1147" s="203">
        <f t="shared" si="52"/>
        <v>22130020.22589108</v>
      </c>
      <c r="CO1147" s="203">
        <f t="shared" si="53"/>
        <v>120204870.41796869</v>
      </c>
      <c r="CP1147" s="99">
        <v>17574272.167724598</v>
      </c>
      <c r="CQ1147" s="99">
        <v>0</v>
      </c>
      <c r="CR1147" s="99">
        <v>0</v>
      </c>
      <c r="CS1147" s="99">
        <v>0</v>
      </c>
      <c r="CT1147" s="99">
        <v>0</v>
      </c>
    </row>
    <row r="1148" spans="1:98">
      <c r="A1148" s="98" t="s">
        <v>70</v>
      </c>
      <c r="B1148" s="100">
        <v>42064</v>
      </c>
      <c r="C1148" s="99">
        <v>107648.469429016</v>
      </c>
      <c r="D1148" s="99">
        <v>0</v>
      </c>
      <c r="E1148" s="99">
        <v>17937.754540920301</v>
      </c>
      <c r="F1148" s="99">
        <v>14919.112259507199</v>
      </c>
      <c r="G1148" s="99">
        <v>3116.91356083751</v>
      </c>
      <c r="H1148" s="99">
        <v>0</v>
      </c>
      <c r="I1148" s="99">
        <v>0</v>
      </c>
      <c r="J1148" s="99">
        <v>43740.260987281799</v>
      </c>
      <c r="K1148" s="99">
        <v>0</v>
      </c>
      <c r="L1148" s="99">
        <v>173.95398538187101</v>
      </c>
      <c r="M1148" s="99">
        <v>52284.018765926397</v>
      </c>
      <c r="N1148" s="99">
        <v>8714.1879301071203</v>
      </c>
      <c r="O1148" s="99">
        <v>0</v>
      </c>
      <c r="P1148" s="99">
        <v>58023.651480197899</v>
      </c>
      <c r="Q1148" s="99">
        <v>6178.4397612214098</v>
      </c>
      <c r="R1148" s="99">
        <v>0</v>
      </c>
      <c r="S1148" s="99">
        <v>3107.9934856295599</v>
      </c>
      <c r="T1148" s="99">
        <v>0</v>
      </c>
      <c r="U1148" s="99">
        <v>43756.752300739303</v>
      </c>
      <c r="V1148" s="99">
        <v>5774446.1039428702</v>
      </c>
      <c r="W1148" s="99">
        <v>0</v>
      </c>
      <c r="X1148" s="99">
        <v>1183036.2860870401</v>
      </c>
      <c r="Y1148" s="99">
        <v>891651.64543914795</v>
      </c>
      <c r="Z1148" s="99">
        <v>371606.80935287499</v>
      </c>
      <c r="AA1148" s="99">
        <v>0</v>
      </c>
      <c r="AB1148" s="99">
        <v>0</v>
      </c>
      <c r="AC1148" s="99">
        <v>14579250.1218262</v>
      </c>
      <c r="AD1148" s="99">
        <v>0</v>
      </c>
      <c r="AE1148" s="99">
        <v>12196.839215993899</v>
      </c>
      <c r="AF1148" s="99">
        <v>2671441.9392395001</v>
      </c>
      <c r="AG1148" s="99">
        <v>1005091.6416397101</v>
      </c>
      <c r="AH1148" s="99">
        <v>0</v>
      </c>
      <c r="AI1148" s="99">
        <v>2467134.7388916002</v>
      </c>
      <c r="AJ1148" s="99">
        <v>768977.89095306396</v>
      </c>
      <c r="AK1148" s="99">
        <v>0</v>
      </c>
      <c r="AL1148" s="99">
        <v>369798.75177764898</v>
      </c>
      <c r="AM1148" s="99">
        <v>0</v>
      </c>
      <c r="AN1148" s="99">
        <v>14574840.229614301</v>
      </c>
      <c r="AO1148" s="99">
        <v>56278763.147949196</v>
      </c>
      <c r="AP1148" s="99">
        <v>0</v>
      </c>
      <c r="AQ1148" s="99">
        <v>10204866.619018599</v>
      </c>
      <c r="AR1148" s="99">
        <v>7558784.5849609403</v>
      </c>
      <c r="AS1148" s="99">
        <v>3186481.4737243699</v>
      </c>
      <c r="AT1148" s="99">
        <v>0</v>
      </c>
      <c r="AU1148" s="99">
        <v>0</v>
      </c>
      <c r="AV1148" s="99">
        <v>49647241.416503899</v>
      </c>
      <c r="AW1148" s="99">
        <v>0</v>
      </c>
      <c r="AX1148" s="99">
        <v>91599.545818328901</v>
      </c>
      <c r="AY1148" s="99">
        <v>26503175.649902299</v>
      </c>
      <c r="AZ1148" s="99">
        <v>8788018.0065918006</v>
      </c>
      <c r="BA1148" s="99">
        <v>0</v>
      </c>
      <c r="BB1148" s="99">
        <v>23914125.6098633</v>
      </c>
      <c r="BC1148" s="99">
        <v>6859012.0687866202</v>
      </c>
      <c r="BD1148" s="99">
        <v>0</v>
      </c>
      <c r="BE1148" s="99">
        <v>3170260.7636718801</v>
      </c>
      <c r="BF1148" s="99">
        <v>0</v>
      </c>
      <c r="BG1148" s="99">
        <v>49553841.538574196</v>
      </c>
      <c r="BH1148" s="99">
        <v>13030803.707885699</v>
      </c>
      <c r="BI1148" s="99">
        <v>0</v>
      </c>
      <c r="BJ1148" s="99">
        <v>4020452.3777771001</v>
      </c>
      <c r="BK1148" s="99">
        <v>2841490.5331726102</v>
      </c>
      <c r="BL1148" s="99">
        <v>0</v>
      </c>
      <c r="BM1148" s="99">
        <v>0</v>
      </c>
      <c r="BN1148" s="99">
        <v>0</v>
      </c>
      <c r="BO1148" s="99">
        <v>0</v>
      </c>
      <c r="BP1148" s="99">
        <v>0</v>
      </c>
      <c r="BQ1148" s="99">
        <v>0</v>
      </c>
      <c r="BR1148" s="99">
        <v>8498484.56567383</v>
      </c>
      <c r="BS1148" s="99">
        <v>3483805.9220581101</v>
      </c>
      <c r="BT1148" s="99">
        <v>0</v>
      </c>
      <c r="BU1148" s="99">
        <v>1744424.8799896201</v>
      </c>
      <c r="BV1148" s="99">
        <v>3400950.6892395001</v>
      </c>
      <c r="BW1148" s="99">
        <v>0</v>
      </c>
      <c r="BX1148" s="99">
        <v>283424.09959793102</v>
      </c>
      <c r="BY1148" s="99">
        <v>0</v>
      </c>
      <c r="BZ1148" s="99">
        <v>0</v>
      </c>
      <c r="CA1148" s="99">
        <v>125452.268497467</v>
      </c>
      <c r="CB1148" s="99">
        <v>6945270.2086181603</v>
      </c>
      <c r="CC1148" s="99">
        <v>66473572.191406302</v>
      </c>
      <c r="CD1148" s="99">
        <v>17088397.4528809</v>
      </c>
      <c r="CE1148" s="99">
        <v>3118.0576153099501</v>
      </c>
      <c r="CF1148" s="99">
        <v>372910.975082397</v>
      </c>
      <c r="CG1148" s="99">
        <v>3198669.45849609</v>
      </c>
      <c r="CH1148" s="99">
        <v>0</v>
      </c>
      <c r="CI1148" s="99">
        <v>128572.144721031</v>
      </c>
      <c r="CJ1148" s="99">
        <v>7320058.0367431603</v>
      </c>
      <c r="CK1148" s="99">
        <v>69671107.405273393</v>
      </c>
      <c r="CL1148" s="99">
        <v>17355212.041747998</v>
      </c>
      <c r="CM1148" s="203">
        <f t="shared" si="51"/>
        <v>172328.8970217703</v>
      </c>
      <c r="CN1148" s="203">
        <f t="shared" si="52"/>
        <v>21894898.266357459</v>
      </c>
      <c r="CO1148" s="203">
        <f t="shared" si="53"/>
        <v>119224948.9438476</v>
      </c>
      <c r="CP1148" s="99">
        <v>17355212.041747998</v>
      </c>
      <c r="CQ1148" s="99">
        <v>0</v>
      </c>
      <c r="CR1148" s="99">
        <v>0</v>
      </c>
      <c r="CS1148" s="99">
        <v>0</v>
      </c>
      <c r="CT1148" s="99">
        <v>0</v>
      </c>
    </row>
    <row r="1149" spans="1:98">
      <c r="A1149" s="98" t="s">
        <v>70</v>
      </c>
      <c r="B1149" s="100">
        <v>42156</v>
      </c>
      <c r="C1149" s="99">
        <v>107893.935658455</v>
      </c>
      <c r="D1149" s="99">
        <v>0</v>
      </c>
      <c r="E1149" s="99">
        <v>17567.204413890799</v>
      </c>
      <c r="F1149" s="99">
        <v>14634.6657153368</v>
      </c>
      <c r="G1149" s="99">
        <v>3138.00064897537</v>
      </c>
      <c r="H1149" s="99">
        <v>0</v>
      </c>
      <c r="I1149" s="99">
        <v>0</v>
      </c>
      <c r="J1149" s="99">
        <v>43653.493436336503</v>
      </c>
      <c r="K1149" s="99">
        <v>0</v>
      </c>
      <c r="L1149" s="99">
        <v>186.401114039123</v>
      </c>
      <c r="M1149" s="99">
        <v>52368.424834251397</v>
      </c>
      <c r="N1149" s="99">
        <v>8572.4295579195004</v>
      </c>
      <c r="O1149" s="99">
        <v>0</v>
      </c>
      <c r="P1149" s="99">
        <v>58213.067914485902</v>
      </c>
      <c r="Q1149" s="99">
        <v>6123.6067056655902</v>
      </c>
      <c r="R1149" s="99">
        <v>0</v>
      </c>
      <c r="S1149" s="99">
        <v>3124.8267298340802</v>
      </c>
      <c r="T1149" s="99">
        <v>0</v>
      </c>
      <c r="U1149" s="99">
        <v>43657.176912784598</v>
      </c>
      <c r="V1149" s="99">
        <v>5755543.87817383</v>
      </c>
      <c r="W1149" s="99">
        <v>0</v>
      </c>
      <c r="X1149" s="99">
        <v>1151670.5213470501</v>
      </c>
      <c r="Y1149" s="99">
        <v>867400.03307342494</v>
      </c>
      <c r="Z1149" s="99">
        <v>369505.51551437401</v>
      </c>
      <c r="AA1149" s="99">
        <v>0</v>
      </c>
      <c r="AB1149" s="99">
        <v>0</v>
      </c>
      <c r="AC1149" s="99">
        <v>14643729.1419678</v>
      </c>
      <c r="AD1149" s="99">
        <v>0</v>
      </c>
      <c r="AE1149" s="99">
        <v>14718.0357016325</v>
      </c>
      <c r="AF1149" s="99">
        <v>2661777.8384094201</v>
      </c>
      <c r="AG1149" s="99">
        <v>982099.30240631104</v>
      </c>
      <c r="AH1149" s="99">
        <v>0</v>
      </c>
      <c r="AI1149" s="99">
        <v>2471455.9149780301</v>
      </c>
      <c r="AJ1149" s="99">
        <v>774545.30473327602</v>
      </c>
      <c r="AK1149" s="99">
        <v>0</v>
      </c>
      <c r="AL1149" s="99">
        <v>367498.52860259998</v>
      </c>
      <c r="AM1149" s="99">
        <v>0</v>
      </c>
      <c r="AN1149" s="99">
        <v>14646188.3277588</v>
      </c>
      <c r="AO1149" s="99">
        <v>56320063.841796897</v>
      </c>
      <c r="AP1149" s="99">
        <v>0</v>
      </c>
      <c r="AQ1149" s="99">
        <v>9973331.2092285194</v>
      </c>
      <c r="AR1149" s="99">
        <v>7332139.7285156297</v>
      </c>
      <c r="AS1149" s="99">
        <v>3181782.0425415002</v>
      </c>
      <c r="AT1149" s="99">
        <v>0</v>
      </c>
      <c r="AU1149" s="99">
        <v>0</v>
      </c>
      <c r="AV1149" s="99">
        <v>49800035.714843802</v>
      </c>
      <c r="AW1149" s="99">
        <v>0</v>
      </c>
      <c r="AX1149" s="99">
        <v>121876.426655769</v>
      </c>
      <c r="AY1149" s="99">
        <v>26536058.746093798</v>
      </c>
      <c r="AZ1149" s="99">
        <v>8570956.7980956994</v>
      </c>
      <c r="BA1149" s="99">
        <v>0</v>
      </c>
      <c r="BB1149" s="99">
        <v>24169252.2026367</v>
      </c>
      <c r="BC1149" s="99">
        <v>6907932.9778442401</v>
      </c>
      <c r="BD1149" s="99">
        <v>0</v>
      </c>
      <c r="BE1149" s="99">
        <v>3159705.4937744099</v>
      </c>
      <c r="BF1149" s="99">
        <v>0</v>
      </c>
      <c r="BG1149" s="99">
        <v>49914474.477050804</v>
      </c>
      <c r="BH1149" s="99">
        <v>13165643.272338901</v>
      </c>
      <c r="BI1149" s="99">
        <v>0</v>
      </c>
      <c r="BJ1149" s="99">
        <v>3949150.3402709998</v>
      </c>
      <c r="BK1149" s="99">
        <v>2756624.8749084501</v>
      </c>
      <c r="BL1149" s="99">
        <v>0</v>
      </c>
      <c r="BM1149" s="99">
        <v>0</v>
      </c>
      <c r="BN1149" s="99">
        <v>0</v>
      </c>
      <c r="BO1149" s="99">
        <v>0</v>
      </c>
      <c r="BP1149" s="99">
        <v>0</v>
      </c>
      <c r="BQ1149" s="99">
        <v>0</v>
      </c>
      <c r="BR1149" s="99">
        <v>8570092.7763671894</v>
      </c>
      <c r="BS1149" s="99">
        <v>3410782.4900207501</v>
      </c>
      <c r="BT1149" s="99">
        <v>0</v>
      </c>
      <c r="BU1149" s="99">
        <v>1774932.5799865699</v>
      </c>
      <c r="BV1149" s="99">
        <v>3460588.2725524898</v>
      </c>
      <c r="BW1149" s="99">
        <v>0</v>
      </c>
      <c r="BX1149" s="99">
        <v>287142.70959472703</v>
      </c>
      <c r="BY1149" s="99">
        <v>0</v>
      </c>
      <c r="BZ1149" s="99">
        <v>0</v>
      </c>
      <c r="CA1149" s="99">
        <v>125527.381014824</v>
      </c>
      <c r="CB1149" s="99">
        <v>6903359.9864502</v>
      </c>
      <c r="CC1149" s="99">
        <v>66219116.3994141</v>
      </c>
      <c r="CD1149" s="99">
        <v>17100981.947509799</v>
      </c>
      <c r="CE1149" s="99">
        <v>3135.0702975690401</v>
      </c>
      <c r="CF1149" s="99">
        <v>370145.71870803798</v>
      </c>
      <c r="CG1149" s="99">
        <v>3179583.7532043499</v>
      </c>
      <c r="CH1149" s="99">
        <v>0</v>
      </c>
      <c r="CI1149" s="99">
        <v>128655.378508568</v>
      </c>
      <c r="CJ1149" s="99">
        <v>7273401.7646484403</v>
      </c>
      <c r="CK1149" s="99">
        <v>69423273.535156295</v>
      </c>
      <c r="CL1149" s="99">
        <v>17376108.777343798</v>
      </c>
      <c r="CM1149" s="203">
        <f t="shared" si="51"/>
        <v>172312.55542135259</v>
      </c>
      <c r="CN1149" s="203">
        <f t="shared" si="52"/>
        <v>21919590.092407241</v>
      </c>
      <c r="CO1149" s="203">
        <f t="shared" si="53"/>
        <v>119337748.01220709</v>
      </c>
      <c r="CP1149" s="99">
        <v>17376108.777343798</v>
      </c>
      <c r="CQ1149" s="99">
        <v>0</v>
      </c>
      <c r="CR1149" s="99">
        <v>0</v>
      </c>
      <c r="CS1149" s="99">
        <v>0</v>
      </c>
      <c r="CT1149" s="99">
        <v>0</v>
      </c>
    </row>
    <row r="1150" spans="1:98">
      <c r="A1150" s="98" t="s">
        <v>70</v>
      </c>
      <c r="B1150" s="100">
        <v>42248</v>
      </c>
      <c r="C1150" s="99">
        <v>107591.689725876</v>
      </c>
      <c r="D1150" s="99">
        <v>0</v>
      </c>
      <c r="E1150" s="99">
        <v>17204.553782224699</v>
      </c>
      <c r="F1150" s="99">
        <v>14293.5660157204</v>
      </c>
      <c r="G1150" s="99">
        <v>3197.61247381568</v>
      </c>
      <c r="H1150" s="99">
        <v>0</v>
      </c>
      <c r="I1150" s="99">
        <v>0</v>
      </c>
      <c r="J1150" s="99">
        <v>43571.131183624297</v>
      </c>
      <c r="K1150" s="99">
        <v>0</v>
      </c>
      <c r="L1150" s="99">
        <v>190.96004459448201</v>
      </c>
      <c r="M1150" s="99">
        <v>52050.672916889198</v>
      </c>
      <c r="N1150" s="99">
        <v>8463.2726953029596</v>
      </c>
      <c r="O1150" s="99">
        <v>0</v>
      </c>
      <c r="P1150" s="99">
        <v>58041.641789436297</v>
      </c>
      <c r="Q1150" s="99">
        <v>6137.2093961238897</v>
      </c>
      <c r="R1150" s="99">
        <v>0</v>
      </c>
      <c r="S1150" s="99">
        <v>3187.7586994469202</v>
      </c>
      <c r="T1150" s="99">
        <v>0</v>
      </c>
      <c r="U1150" s="99">
        <v>43584.058156013503</v>
      </c>
      <c r="V1150" s="99">
        <v>5721647.9986572303</v>
      </c>
      <c r="W1150" s="99">
        <v>0</v>
      </c>
      <c r="X1150" s="99">
        <v>1116096.10629272</v>
      </c>
      <c r="Y1150" s="99">
        <v>844588.86863708496</v>
      </c>
      <c r="Z1150" s="99">
        <v>374159.96277618402</v>
      </c>
      <c r="AA1150" s="99">
        <v>0</v>
      </c>
      <c r="AB1150" s="99">
        <v>0</v>
      </c>
      <c r="AC1150" s="99">
        <v>14644322.7214355</v>
      </c>
      <c r="AD1150" s="99">
        <v>0</v>
      </c>
      <c r="AE1150" s="99">
        <v>14601.941511511801</v>
      </c>
      <c r="AF1150" s="99">
        <v>2644547.7095947298</v>
      </c>
      <c r="AG1150" s="99">
        <v>952832.87648773205</v>
      </c>
      <c r="AH1150" s="99">
        <v>0</v>
      </c>
      <c r="AI1150" s="99">
        <v>2460825.1024780301</v>
      </c>
      <c r="AJ1150" s="99">
        <v>780325.71013641404</v>
      </c>
      <c r="AK1150" s="99">
        <v>0</v>
      </c>
      <c r="AL1150" s="99">
        <v>371724.81558608997</v>
      </c>
      <c r="AM1150" s="99">
        <v>0</v>
      </c>
      <c r="AN1150" s="99">
        <v>14647258.1092529</v>
      </c>
      <c r="AO1150" s="99">
        <v>56214029.078125</v>
      </c>
      <c r="AP1150" s="99">
        <v>0</v>
      </c>
      <c r="AQ1150" s="99">
        <v>9786785.4718017597</v>
      </c>
      <c r="AR1150" s="99">
        <v>7225257.9738159198</v>
      </c>
      <c r="AS1150" s="99">
        <v>3218626.8275146498</v>
      </c>
      <c r="AT1150" s="99">
        <v>0</v>
      </c>
      <c r="AU1150" s="99">
        <v>0</v>
      </c>
      <c r="AV1150" s="99">
        <v>49955247.452636696</v>
      </c>
      <c r="AW1150" s="99">
        <v>0</v>
      </c>
      <c r="AX1150" s="99">
        <v>124748.967885971</v>
      </c>
      <c r="AY1150" s="99">
        <v>26528237.771240201</v>
      </c>
      <c r="AZ1150" s="99">
        <v>8370210.6032714797</v>
      </c>
      <c r="BA1150" s="99">
        <v>0</v>
      </c>
      <c r="BB1150" s="99">
        <v>24118260.907714799</v>
      </c>
      <c r="BC1150" s="99">
        <v>6980114.8121948196</v>
      </c>
      <c r="BD1150" s="99">
        <v>0</v>
      </c>
      <c r="BE1150" s="99">
        <v>3193390.4326477102</v>
      </c>
      <c r="BF1150" s="99">
        <v>0</v>
      </c>
      <c r="BG1150" s="99">
        <v>49941116.324707001</v>
      </c>
      <c r="BH1150" s="99">
        <v>13211006.5705566</v>
      </c>
      <c r="BI1150" s="99">
        <v>0</v>
      </c>
      <c r="BJ1150" s="99">
        <v>3938076.31182861</v>
      </c>
      <c r="BK1150" s="99">
        <v>2751228.5121459998</v>
      </c>
      <c r="BL1150" s="99">
        <v>0</v>
      </c>
      <c r="BM1150" s="99">
        <v>0</v>
      </c>
      <c r="BN1150" s="99">
        <v>0</v>
      </c>
      <c r="BO1150" s="99">
        <v>0</v>
      </c>
      <c r="BP1150" s="99">
        <v>0</v>
      </c>
      <c r="BQ1150" s="99">
        <v>0</v>
      </c>
      <c r="BR1150" s="99">
        <v>8561589.5246581994</v>
      </c>
      <c r="BS1150" s="99">
        <v>3335182.0802002</v>
      </c>
      <c r="BT1150" s="99">
        <v>0</v>
      </c>
      <c r="BU1150" s="99">
        <v>1513906.5199890099</v>
      </c>
      <c r="BV1150" s="99">
        <v>3506722.22906494</v>
      </c>
      <c r="BW1150" s="99">
        <v>0</v>
      </c>
      <c r="BX1150" s="99">
        <v>237740.409677505</v>
      </c>
      <c r="BY1150" s="99">
        <v>0</v>
      </c>
      <c r="BZ1150" s="99">
        <v>0</v>
      </c>
      <c r="CA1150" s="99">
        <v>124826.025294304</v>
      </c>
      <c r="CB1150" s="99">
        <v>6842925.9175415002</v>
      </c>
      <c r="CC1150" s="99">
        <v>65873558.999511696</v>
      </c>
      <c r="CD1150" s="99">
        <v>17134552.487548798</v>
      </c>
      <c r="CE1150" s="99">
        <v>3201.4516595303999</v>
      </c>
      <c r="CF1150" s="99">
        <v>372713.32885742199</v>
      </c>
      <c r="CG1150" s="99">
        <v>3210216.4358825702</v>
      </c>
      <c r="CH1150" s="99">
        <v>0</v>
      </c>
      <c r="CI1150" s="99">
        <v>128027.20209789299</v>
      </c>
      <c r="CJ1150" s="99">
        <v>7217195.7029418899</v>
      </c>
      <c r="CK1150" s="99">
        <v>69199911.227539107</v>
      </c>
      <c r="CL1150" s="99">
        <v>17409534.623779301</v>
      </c>
      <c r="CM1150" s="203">
        <f t="shared" si="51"/>
        <v>171611.26025390648</v>
      </c>
      <c r="CN1150" s="203">
        <f t="shared" si="52"/>
        <v>21864453.812194791</v>
      </c>
      <c r="CO1150" s="203">
        <f t="shared" si="53"/>
        <v>119141027.55224611</v>
      </c>
      <c r="CP1150" s="99">
        <v>17409534.623779301</v>
      </c>
      <c r="CQ1150" s="99">
        <v>0</v>
      </c>
      <c r="CR1150" s="99">
        <v>0</v>
      </c>
      <c r="CS1150" s="99">
        <v>0</v>
      </c>
      <c r="CT1150" s="99">
        <v>0</v>
      </c>
    </row>
    <row r="1151" spans="1:98">
      <c r="A1151" s="98" t="s">
        <v>70</v>
      </c>
      <c r="B1151" s="100">
        <v>42339</v>
      </c>
      <c r="C1151" s="99">
        <v>107625.864258766</v>
      </c>
      <c r="D1151" s="99">
        <v>0</v>
      </c>
      <c r="E1151" s="99">
        <v>16756.817341804501</v>
      </c>
      <c r="F1151" s="99">
        <v>13932.137172102901</v>
      </c>
      <c r="G1151" s="99">
        <v>3254.1261490881402</v>
      </c>
      <c r="H1151" s="99">
        <v>0</v>
      </c>
      <c r="I1151" s="99">
        <v>0</v>
      </c>
      <c r="J1151" s="99">
        <v>43668.588571071603</v>
      </c>
      <c r="K1151" s="99">
        <v>0</v>
      </c>
      <c r="L1151" s="99">
        <v>186.70937353931399</v>
      </c>
      <c r="M1151" s="99">
        <v>52097.828295230902</v>
      </c>
      <c r="N1151" s="99">
        <v>8373.1510745286905</v>
      </c>
      <c r="O1151" s="99">
        <v>0</v>
      </c>
      <c r="P1151" s="99">
        <v>57780.061212539702</v>
      </c>
      <c r="Q1151" s="99">
        <v>6080.1178242564201</v>
      </c>
      <c r="R1151" s="99">
        <v>0</v>
      </c>
      <c r="S1151" s="99">
        <v>3235.5497830212098</v>
      </c>
      <c r="T1151" s="99">
        <v>0</v>
      </c>
      <c r="U1151" s="99">
        <v>43679.724886894197</v>
      </c>
      <c r="V1151" s="99">
        <v>5711607.0454711895</v>
      </c>
      <c r="W1151" s="99">
        <v>0</v>
      </c>
      <c r="X1151" s="99">
        <v>1068511.2961120601</v>
      </c>
      <c r="Y1151" s="99">
        <v>807559.50584411598</v>
      </c>
      <c r="Z1151" s="99">
        <v>376485.20070648199</v>
      </c>
      <c r="AA1151" s="99">
        <v>0</v>
      </c>
      <c r="AB1151" s="99">
        <v>0</v>
      </c>
      <c r="AC1151" s="99">
        <v>14710097.533447299</v>
      </c>
      <c r="AD1151" s="99">
        <v>0</v>
      </c>
      <c r="AE1151" s="99">
        <v>13144.0324229002</v>
      </c>
      <c r="AF1151" s="99">
        <v>2637487.5075378399</v>
      </c>
      <c r="AG1151" s="99">
        <v>923164.31683349598</v>
      </c>
      <c r="AH1151" s="99">
        <v>0</v>
      </c>
      <c r="AI1151" s="99">
        <v>2456596.4658508301</v>
      </c>
      <c r="AJ1151" s="99">
        <v>778164.00554657006</v>
      </c>
      <c r="AK1151" s="99">
        <v>0</v>
      </c>
      <c r="AL1151" s="99">
        <v>373956.757839203</v>
      </c>
      <c r="AM1151" s="99">
        <v>0</v>
      </c>
      <c r="AN1151" s="99">
        <v>14710967.5615234</v>
      </c>
      <c r="AO1151" s="99">
        <v>56548957.159667999</v>
      </c>
      <c r="AP1151" s="99">
        <v>0</v>
      </c>
      <c r="AQ1151" s="99">
        <v>9309548.7908935491</v>
      </c>
      <c r="AR1151" s="99">
        <v>6931939.4036865197</v>
      </c>
      <c r="AS1151" s="99">
        <v>3250179.5825500502</v>
      </c>
      <c r="AT1151" s="99">
        <v>0</v>
      </c>
      <c r="AU1151" s="99">
        <v>0</v>
      </c>
      <c r="AV1151" s="99">
        <v>50464628.408691399</v>
      </c>
      <c r="AW1151" s="99">
        <v>0</v>
      </c>
      <c r="AX1151" s="99">
        <v>96414.253478050203</v>
      </c>
      <c r="AY1151" s="99">
        <v>26623157.762451202</v>
      </c>
      <c r="AZ1151" s="99">
        <v>8187920.2741088904</v>
      </c>
      <c r="BA1151" s="99">
        <v>0</v>
      </c>
      <c r="BB1151" s="99">
        <v>24237389.668945301</v>
      </c>
      <c r="BC1151" s="99">
        <v>6957481.5708007803</v>
      </c>
      <c r="BD1151" s="99">
        <v>0</v>
      </c>
      <c r="BE1151" s="99">
        <v>3227669.5521545401</v>
      </c>
      <c r="BF1151" s="99">
        <v>0</v>
      </c>
      <c r="BG1151" s="99">
        <v>50464331.425781302</v>
      </c>
      <c r="BH1151" s="99">
        <v>14100200.359375</v>
      </c>
      <c r="BI1151" s="99">
        <v>0</v>
      </c>
      <c r="BJ1151" s="99">
        <v>3888091.7809143099</v>
      </c>
      <c r="BK1151" s="99">
        <v>2710689.5164184598</v>
      </c>
      <c r="BL1151" s="99">
        <v>0</v>
      </c>
      <c r="BM1151" s="99">
        <v>0</v>
      </c>
      <c r="BN1151" s="99">
        <v>0</v>
      </c>
      <c r="BO1151" s="99">
        <v>0</v>
      </c>
      <c r="BP1151" s="99">
        <v>0</v>
      </c>
      <c r="BQ1151" s="99">
        <v>0</v>
      </c>
      <c r="BR1151" s="99">
        <v>8630683.0290527306</v>
      </c>
      <c r="BS1151" s="99">
        <v>3258995.6629943801</v>
      </c>
      <c r="BT1151" s="99">
        <v>0</v>
      </c>
      <c r="BU1151" s="99">
        <v>2648505.7699584998</v>
      </c>
      <c r="BV1151" s="99">
        <v>3501175.1724853502</v>
      </c>
      <c r="BW1151" s="99">
        <v>0</v>
      </c>
      <c r="BX1151" s="99">
        <v>395008.21891403198</v>
      </c>
      <c r="BY1151" s="99">
        <v>0</v>
      </c>
      <c r="BZ1151" s="99">
        <v>0</v>
      </c>
      <c r="CA1151" s="99">
        <v>124430.844172478</v>
      </c>
      <c r="CB1151" s="99">
        <v>6792644.7646484403</v>
      </c>
      <c r="CC1151" s="99">
        <v>65951254.783691399</v>
      </c>
      <c r="CD1151" s="99">
        <v>17987352.096679699</v>
      </c>
      <c r="CE1151" s="99">
        <v>3254.67401960492</v>
      </c>
      <c r="CF1151" s="99">
        <v>377036.76008224499</v>
      </c>
      <c r="CG1151" s="99">
        <v>3251789.8562622098</v>
      </c>
      <c r="CH1151" s="99">
        <v>0</v>
      </c>
      <c r="CI1151" s="99">
        <v>127689.984951019</v>
      </c>
      <c r="CJ1151" s="99">
        <v>7166657.7210693397</v>
      </c>
      <c r="CK1151" s="99">
        <v>69195004.011718795</v>
      </c>
      <c r="CL1151" s="99">
        <v>18385585.5244141</v>
      </c>
      <c r="CM1151" s="203">
        <f t="shared" si="51"/>
        <v>171369.70983791319</v>
      </c>
      <c r="CN1151" s="203">
        <f t="shared" si="52"/>
        <v>21877625.28259274</v>
      </c>
      <c r="CO1151" s="203">
        <f t="shared" si="53"/>
        <v>119659335.43750009</v>
      </c>
      <c r="CP1151" s="99">
        <v>18385585.5244141</v>
      </c>
      <c r="CQ1151" s="99">
        <v>0</v>
      </c>
      <c r="CR1151" s="99">
        <v>0</v>
      </c>
      <c r="CS1151" s="99">
        <v>0</v>
      </c>
      <c r="CT1151" s="99">
        <v>0</v>
      </c>
    </row>
    <row r="1152" spans="1:98">
      <c r="A1152" s="98" t="s">
        <v>70</v>
      </c>
      <c r="B1152" s="100">
        <v>42430</v>
      </c>
      <c r="C1152" s="99">
        <v>107553.612370491</v>
      </c>
      <c r="D1152" s="99">
        <v>0</v>
      </c>
      <c r="E1152" s="99">
        <v>16757.923946380601</v>
      </c>
      <c r="F1152" s="99">
        <v>14191.1818258762</v>
      </c>
      <c r="G1152" s="99">
        <v>3331.5941337346999</v>
      </c>
      <c r="H1152" s="99">
        <v>0</v>
      </c>
      <c r="I1152" s="99">
        <v>0</v>
      </c>
      <c r="J1152" s="99">
        <v>43741.183518886603</v>
      </c>
      <c r="K1152" s="99">
        <v>0</v>
      </c>
      <c r="L1152" s="99">
        <v>178.07054159603999</v>
      </c>
      <c r="M1152" s="99">
        <v>51857.5117092133</v>
      </c>
      <c r="N1152" s="99">
        <v>8186.6872701644897</v>
      </c>
      <c r="O1152" s="99">
        <v>0</v>
      </c>
      <c r="P1152" s="99">
        <v>57907.939889431</v>
      </c>
      <c r="Q1152" s="99">
        <v>5980.7240511178998</v>
      </c>
      <c r="R1152" s="99">
        <v>0</v>
      </c>
      <c r="S1152" s="99">
        <v>3321.7684905528999</v>
      </c>
      <c r="T1152" s="99">
        <v>0</v>
      </c>
      <c r="U1152" s="99">
        <v>43739.4653530121</v>
      </c>
      <c r="V1152" s="99">
        <v>5684175.3257446298</v>
      </c>
      <c r="W1152" s="99">
        <v>0</v>
      </c>
      <c r="X1152" s="99">
        <v>1099107.5385284401</v>
      </c>
      <c r="Y1152" s="99">
        <v>831741.13430023205</v>
      </c>
      <c r="Z1152" s="99">
        <v>385488.13291931199</v>
      </c>
      <c r="AA1152" s="99">
        <v>0</v>
      </c>
      <c r="AB1152" s="99">
        <v>0</v>
      </c>
      <c r="AC1152" s="99">
        <v>14775329.1008301</v>
      </c>
      <c r="AD1152" s="99">
        <v>0</v>
      </c>
      <c r="AE1152" s="99">
        <v>11327.490433454501</v>
      </c>
      <c r="AF1152" s="99">
        <v>2605348.6006164602</v>
      </c>
      <c r="AG1152" s="99">
        <v>910922.01716613804</v>
      </c>
      <c r="AH1152" s="99">
        <v>0</v>
      </c>
      <c r="AI1152" s="99">
        <v>2467304.5268249498</v>
      </c>
      <c r="AJ1152" s="99">
        <v>777138.87159729004</v>
      </c>
      <c r="AK1152" s="99">
        <v>0</v>
      </c>
      <c r="AL1152" s="99">
        <v>383299.94712448103</v>
      </c>
      <c r="AM1152" s="99">
        <v>0</v>
      </c>
      <c r="AN1152" s="99">
        <v>14774155.2214355</v>
      </c>
      <c r="AO1152" s="99">
        <v>56541145.842285201</v>
      </c>
      <c r="AP1152" s="99">
        <v>0</v>
      </c>
      <c r="AQ1152" s="99">
        <v>9389137.8371581994</v>
      </c>
      <c r="AR1152" s="99">
        <v>6941637.8489379901</v>
      </c>
      <c r="AS1152" s="99">
        <v>3337403.7873535198</v>
      </c>
      <c r="AT1152" s="99">
        <v>0</v>
      </c>
      <c r="AU1152" s="99">
        <v>0</v>
      </c>
      <c r="AV1152" s="99">
        <v>50886181.963867202</v>
      </c>
      <c r="AW1152" s="99">
        <v>0</v>
      </c>
      <c r="AX1152" s="99">
        <v>77233.3618564606</v>
      </c>
      <c r="AY1152" s="99">
        <v>26335101.613769501</v>
      </c>
      <c r="AZ1152" s="99">
        <v>8126306.7901001005</v>
      </c>
      <c r="BA1152" s="99">
        <v>0</v>
      </c>
      <c r="BB1152" s="99">
        <v>24508123.440185498</v>
      </c>
      <c r="BC1152" s="99">
        <v>6962777.8285522498</v>
      </c>
      <c r="BD1152" s="99">
        <v>0</v>
      </c>
      <c r="BE1152" s="99">
        <v>3319230.8873291002</v>
      </c>
      <c r="BF1152" s="99">
        <v>0</v>
      </c>
      <c r="BG1152" s="99">
        <v>50894947.858886696</v>
      </c>
      <c r="BH1152" s="99">
        <v>15806528.689208999</v>
      </c>
      <c r="BI1152" s="99">
        <v>0</v>
      </c>
      <c r="BJ1152" s="99">
        <v>3968490.98193359</v>
      </c>
      <c r="BK1152" s="99">
        <v>2854477.2398986798</v>
      </c>
      <c r="BL1152" s="99">
        <v>0</v>
      </c>
      <c r="BM1152" s="99">
        <v>0</v>
      </c>
      <c r="BN1152" s="99">
        <v>0</v>
      </c>
      <c r="BO1152" s="99">
        <v>0</v>
      </c>
      <c r="BP1152" s="99">
        <v>0</v>
      </c>
      <c r="BQ1152" s="99">
        <v>0</v>
      </c>
      <c r="BR1152" s="99">
        <v>8616643.3669433594</v>
      </c>
      <c r="BS1152" s="99">
        <v>3195183.8326110798</v>
      </c>
      <c r="BT1152" s="99">
        <v>0</v>
      </c>
      <c r="BU1152" s="99">
        <v>4649664.1699218797</v>
      </c>
      <c r="BV1152" s="99">
        <v>3441667.9213867201</v>
      </c>
      <c r="BW1152" s="99">
        <v>0</v>
      </c>
      <c r="BX1152" s="99">
        <v>695320.447502136</v>
      </c>
      <c r="BY1152" s="99">
        <v>0</v>
      </c>
      <c r="BZ1152" s="99">
        <v>0</v>
      </c>
      <c r="CA1152" s="99">
        <v>124174.344355583</v>
      </c>
      <c r="CB1152" s="99">
        <v>6757092.6141967801</v>
      </c>
      <c r="CC1152" s="99">
        <v>65787224.128906302</v>
      </c>
      <c r="CD1152" s="99">
        <v>19811022.338622998</v>
      </c>
      <c r="CE1152" s="99">
        <v>3330.4303675890001</v>
      </c>
      <c r="CF1152" s="99">
        <v>383387.12564468401</v>
      </c>
      <c r="CG1152" s="99">
        <v>3323899.2646484398</v>
      </c>
      <c r="CH1152" s="99">
        <v>0</v>
      </c>
      <c r="CI1152" s="99">
        <v>127511.056138039</v>
      </c>
      <c r="CJ1152" s="99">
        <v>7143693.0072021503</v>
      </c>
      <c r="CK1152" s="99">
        <v>69155865.420898393</v>
      </c>
      <c r="CL1152" s="99">
        <v>20482225.263183601</v>
      </c>
      <c r="CM1152" s="203">
        <f t="shared" si="51"/>
        <v>171250.5214910511</v>
      </c>
      <c r="CN1152" s="203">
        <f t="shared" si="52"/>
        <v>21917848.228637651</v>
      </c>
      <c r="CO1152" s="203">
        <f t="shared" si="53"/>
        <v>120050813.2797851</v>
      </c>
      <c r="CP1152" s="99">
        <v>20482225.263183601</v>
      </c>
      <c r="CQ1152" s="99">
        <v>0</v>
      </c>
      <c r="CR1152" s="99">
        <v>0</v>
      </c>
      <c r="CS1152" s="99">
        <v>0</v>
      </c>
      <c r="CT1152" s="99">
        <v>0</v>
      </c>
    </row>
    <row r="1153" spans="1:98">
      <c r="A1153" s="98" t="s">
        <v>70</v>
      </c>
      <c r="B1153" s="100">
        <v>42522</v>
      </c>
      <c r="C1153" s="99">
        <v>107612.010087013</v>
      </c>
      <c r="D1153" s="99">
        <v>0</v>
      </c>
      <c r="E1153" s="99">
        <v>16301.3467657566</v>
      </c>
      <c r="F1153" s="99">
        <v>13897.1506140232</v>
      </c>
      <c r="G1153" s="99">
        <v>3408.0280061662202</v>
      </c>
      <c r="H1153" s="99">
        <v>0</v>
      </c>
      <c r="I1153" s="99">
        <v>0</v>
      </c>
      <c r="J1153" s="99">
        <v>43837.656949043303</v>
      </c>
      <c r="K1153" s="99">
        <v>0</v>
      </c>
      <c r="L1153" s="99">
        <v>159.95288104564</v>
      </c>
      <c r="M1153" s="99">
        <v>51825.859673976898</v>
      </c>
      <c r="N1153" s="99">
        <v>8056.2316375970804</v>
      </c>
      <c r="O1153" s="99">
        <v>0</v>
      </c>
      <c r="P1153" s="99">
        <v>57992.241786003098</v>
      </c>
      <c r="Q1153" s="99">
        <v>5882.1272173523903</v>
      </c>
      <c r="R1153" s="99">
        <v>0</v>
      </c>
      <c r="S1153" s="99">
        <v>3391.2751324474798</v>
      </c>
      <c r="T1153" s="99">
        <v>0</v>
      </c>
      <c r="U1153" s="99">
        <v>43825.973300457001</v>
      </c>
      <c r="V1153" s="99">
        <v>5679760.9242553702</v>
      </c>
      <c r="W1153" s="99">
        <v>0</v>
      </c>
      <c r="X1153" s="99">
        <v>1018824.05065918</v>
      </c>
      <c r="Y1153" s="99">
        <v>782930.438331604</v>
      </c>
      <c r="Z1153" s="99">
        <v>391722.93874740601</v>
      </c>
      <c r="AA1153" s="99">
        <v>0</v>
      </c>
      <c r="AB1153" s="99">
        <v>0</v>
      </c>
      <c r="AC1153" s="99">
        <v>14759947.9487305</v>
      </c>
      <c r="AD1153" s="99">
        <v>0</v>
      </c>
      <c r="AE1153" s="99">
        <v>12383.0330494642</v>
      </c>
      <c r="AF1153" s="99">
        <v>2588277.1980285598</v>
      </c>
      <c r="AG1153" s="99">
        <v>900925.78927612305</v>
      </c>
      <c r="AH1153" s="99">
        <v>0</v>
      </c>
      <c r="AI1153" s="99">
        <v>2462187.8887023898</v>
      </c>
      <c r="AJ1153" s="99">
        <v>777122.15178680397</v>
      </c>
      <c r="AK1153" s="99">
        <v>0</v>
      </c>
      <c r="AL1153" s="99">
        <v>390133.91840744001</v>
      </c>
      <c r="AM1153" s="99">
        <v>0</v>
      </c>
      <c r="AN1153" s="99">
        <v>14760845.196533199</v>
      </c>
      <c r="AO1153" s="99">
        <v>56826119.5234375</v>
      </c>
      <c r="AP1153" s="99">
        <v>0</v>
      </c>
      <c r="AQ1153" s="99">
        <v>9046864.9130859394</v>
      </c>
      <c r="AR1153" s="99">
        <v>6794839.81286621</v>
      </c>
      <c r="AS1153" s="99">
        <v>3409915.0721130399</v>
      </c>
      <c r="AT1153" s="99">
        <v>0</v>
      </c>
      <c r="AU1153" s="99">
        <v>0</v>
      </c>
      <c r="AV1153" s="99">
        <v>51025299.700683601</v>
      </c>
      <c r="AW1153" s="99">
        <v>0</v>
      </c>
      <c r="AX1153" s="99">
        <v>96166.9042358398</v>
      </c>
      <c r="AY1153" s="99">
        <v>26234745.339843798</v>
      </c>
      <c r="AZ1153" s="99">
        <v>8093356.2167358398</v>
      </c>
      <c r="BA1153" s="99">
        <v>0</v>
      </c>
      <c r="BB1153" s="99">
        <v>24779299.004394501</v>
      </c>
      <c r="BC1153" s="99">
        <v>7070847.70849609</v>
      </c>
      <c r="BD1153" s="99">
        <v>0</v>
      </c>
      <c r="BE1153" s="99">
        <v>3386204.72479248</v>
      </c>
      <c r="BF1153" s="99">
        <v>0</v>
      </c>
      <c r="BG1153" s="99">
        <v>51032078.424804702</v>
      </c>
      <c r="BH1153" s="99">
        <v>15950942.5701904</v>
      </c>
      <c r="BI1153" s="99">
        <v>0</v>
      </c>
      <c r="BJ1153" s="99">
        <v>3838902.0996704102</v>
      </c>
      <c r="BK1153" s="99">
        <v>2785586.5644226102</v>
      </c>
      <c r="BL1153" s="99">
        <v>0</v>
      </c>
      <c r="BM1153" s="99">
        <v>0</v>
      </c>
      <c r="BN1153" s="99">
        <v>0</v>
      </c>
      <c r="BO1153" s="99">
        <v>0</v>
      </c>
      <c r="BP1153" s="99">
        <v>0</v>
      </c>
      <c r="BQ1153" s="99">
        <v>0</v>
      </c>
      <c r="BR1153" s="99">
        <v>8620647.47973633</v>
      </c>
      <c r="BS1153" s="99">
        <v>3167385.9970397898</v>
      </c>
      <c r="BT1153" s="99">
        <v>0</v>
      </c>
      <c r="BU1153" s="99">
        <v>4716972.1699218797</v>
      </c>
      <c r="BV1153" s="99">
        <v>3461970.6902771001</v>
      </c>
      <c r="BW1153" s="99">
        <v>0</v>
      </c>
      <c r="BX1153" s="99">
        <v>719552.43740844703</v>
      </c>
      <c r="BY1153" s="99">
        <v>0</v>
      </c>
      <c r="BZ1153" s="99">
        <v>0</v>
      </c>
      <c r="CA1153" s="99">
        <v>123962.97594928701</v>
      </c>
      <c r="CB1153" s="99">
        <v>6707751.1422729502</v>
      </c>
      <c r="CC1153" s="99">
        <v>65855863.3037109</v>
      </c>
      <c r="CD1153" s="99">
        <v>19773807.761474598</v>
      </c>
      <c r="CE1153" s="99">
        <v>3401.1013330221199</v>
      </c>
      <c r="CF1153" s="99">
        <v>389089.81147384603</v>
      </c>
      <c r="CG1153" s="99">
        <v>3385188.99359131</v>
      </c>
      <c r="CH1153" s="99">
        <v>0</v>
      </c>
      <c r="CI1153" s="99">
        <v>127351.303853989</v>
      </c>
      <c r="CJ1153" s="99">
        <v>7095652.7731933603</v>
      </c>
      <c r="CK1153" s="99">
        <v>69267880.2109375</v>
      </c>
      <c r="CL1153" s="99">
        <v>20471488.441162098</v>
      </c>
      <c r="CM1153" s="203">
        <f t="shared" si="51"/>
        <v>171177.277154446</v>
      </c>
      <c r="CN1153" s="203">
        <f t="shared" si="52"/>
        <v>21856497.969726559</v>
      </c>
      <c r="CO1153" s="203">
        <f t="shared" si="53"/>
        <v>120299958.6357422</v>
      </c>
      <c r="CP1153" s="99">
        <v>20471488.441162098</v>
      </c>
      <c r="CQ1153" s="99">
        <v>0</v>
      </c>
      <c r="CR1153" s="99">
        <v>0</v>
      </c>
      <c r="CS1153" s="99">
        <v>0</v>
      </c>
      <c r="CT1153" s="99">
        <v>0</v>
      </c>
    </row>
    <row r="1154" spans="1:98">
      <c r="A1154" s="98" t="s">
        <v>70</v>
      </c>
      <c r="B1154" s="100">
        <v>42614</v>
      </c>
      <c r="C1154" s="99">
        <v>107569.219163895</v>
      </c>
      <c r="D1154" s="99">
        <v>0</v>
      </c>
      <c r="E1154" s="99">
        <v>16127.4728025198</v>
      </c>
      <c r="F1154" s="99">
        <v>13782.0007365942</v>
      </c>
      <c r="G1154" s="99">
        <v>3413.0337314009698</v>
      </c>
      <c r="H1154" s="99">
        <v>0</v>
      </c>
      <c r="I1154" s="99">
        <v>0</v>
      </c>
      <c r="J1154" s="99">
        <v>43727.638421535499</v>
      </c>
      <c r="K1154" s="99">
        <v>0</v>
      </c>
      <c r="L1154" s="99">
        <v>172.426620373502</v>
      </c>
      <c r="M1154" s="99">
        <v>51787.486534118703</v>
      </c>
      <c r="N1154" s="99">
        <v>7905.71599817276</v>
      </c>
      <c r="O1154" s="99">
        <v>0</v>
      </c>
      <c r="P1154" s="99">
        <v>58122.054927825899</v>
      </c>
      <c r="Q1154" s="99">
        <v>5803.3117169141797</v>
      </c>
      <c r="R1154" s="99">
        <v>0</v>
      </c>
      <c r="S1154" s="99">
        <v>3413.3764734566198</v>
      </c>
      <c r="T1154" s="99">
        <v>0</v>
      </c>
      <c r="U1154" s="99">
        <v>43743.071489334099</v>
      </c>
      <c r="V1154" s="99">
        <v>5692532.3278198196</v>
      </c>
      <c r="W1154" s="99">
        <v>0</v>
      </c>
      <c r="X1154" s="99">
        <v>994039.87655639602</v>
      </c>
      <c r="Y1154" s="99">
        <v>751991.87699127197</v>
      </c>
      <c r="Z1154" s="99">
        <v>389236.12381744402</v>
      </c>
      <c r="AA1154" s="99">
        <v>0</v>
      </c>
      <c r="AB1154" s="99">
        <v>0</v>
      </c>
      <c r="AC1154" s="99">
        <v>14714042.3873291</v>
      </c>
      <c r="AD1154" s="99">
        <v>0</v>
      </c>
      <c r="AE1154" s="99">
        <v>11818.479410886801</v>
      </c>
      <c r="AF1154" s="99">
        <v>2597251.4280700702</v>
      </c>
      <c r="AG1154" s="99">
        <v>884617.68639373803</v>
      </c>
      <c r="AH1154" s="99">
        <v>0</v>
      </c>
      <c r="AI1154" s="99">
        <v>2431150.7786254901</v>
      </c>
      <c r="AJ1154" s="99">
        <v>755383.02719879197</v>
      </c>
      <c r="AK1154" s="99">
        <v>0</v>
      </c>
      <c r="AL1154" s="99">
        <v>387791.60852432298</v>
      </c>
      <c r="AM1154" s="99">
        <v>0</v>
      </c>
      <c r="AN1154" s="99">
        <v>14709972.2822266</v>
      </c>
      <c r="AO1154" s="99">
        <v>57299095.266113304</v>
      </c>
      <c r="AP1154" s="99">
        <v>0</v>
      </c>
      <c r="AQ1154" s="99">
        <v>8828182.18676758</v>
      </c>
      <c r="AR1154" s="99">
        <v>6581439.7578735398</v>
      </c>
      <c r="AS1154" s="99">
        <v>3393714.7349243201</v>
      </c>
      <c r="AT1154" s="99">
        <v>0</v>
      </c>
      <c r="AU1154" s="99">
        <v>0</v>
      </c>
      <c r="AV1154" s="99">
        <v>51084870.588867202</v>
      </c>
      <c r="AW1154" s="99">
        <v>0</v>
      </c>
      <c r="AX1154" s="99">
        <v>83143.986472129807</v>
      </c>
      <c r="AY1154" s="99">
        <v>26587379.044189502</v>
      </c>
      <c r="AZ1154" s="99">
        <v>7968808.0797729502</v>
      </c>
      <c r="BA1154" s="99">
        <v>0</v>
      </c>
      <c r="BB1154" s="99">
        <v>24586661.598877002</v>
      </c>
      <c r="BC1154" s="99">
        <v>6945431.33666992</v>
      </c>
      <c r="BD1154" s="99">
        <v>0</v>
      </c>
      <c r="BE1154" s="99">
        <v>3380216.4693298298</v>
      </c>
      <c r="BF1154" s="99">
        <v>0</v>
      </c>
      <c r="BG1154" s="99">
        <v>51056428.105957001</v>
      </c>
      <c r="BH1154" s="99">
        <v>15800863.6650391</v>
      </c>
      <c r="BI1154" s="99">
        <v>0</v>
      </c>
      <c r="BJ1154" s="99">
        <v>3733553.7355346698</v>
      </c>
      <c r="BK1154" s="99">
        <v>2695581.91488647</v>
      </c>
      <c r="BL1154" s="99">
        <v>0</v>
      </c>
      <c r="BM1154" s="99">
        <v>0</v>
      </c>
      <c r="BN1154" s="99">
        <v>0</v>
      </c>
      <c r="BO1154" s="99">
        <v>0</v>
      </c>
      <c r="BP1154" s="99">
        <v>0</v>
      </c>
      <c r="BQ1154" s="99">
        <v>0</v>
      </c>
      <c r="BR1154" s="99">
        <v>8613574.2391357403</v>
      </c>
      <c r="BS1154" s="99">
        <v>3123793.72296143</v>
      </c>
      <c r="BT1154" s="99">
        <v>0</v>
      </c>
      <c r="BU1154" s="99">
        <v>3987511.9199523898</v>
      </c>
      <c r="BV1154" s="99">
        <v>3416786.3212890602</v>
      </c>
      <c r="BW1154" s="99">
        <v>0</v>
      </c>
      <c r="BX1154" s="99">
        <v>589628.23790741002</v>
      </c>
      <c r="BY1154" s="99">
        <v>0</v>
      </c>
      <c r="BZ1154" s="99">
        <v>0</v>
      </c>
      <c r="CA1154" s="99">
        <v>123735.79574298899</v>
      </c>
      <c r="CB1154" s="99">
        <v>6686594.2769165002</v>
      </c>
      <c r="CC1154" s="99">
        <v>66206128.485839799</v>
      </c>
      <c r="CD1154" s="99">
        <v>19517942.990966801</v>
      </c>
      <c r="CE1154" s="99">
        <v>3419.7850251197801</v>
      </c>
      <c r="CF1154" s="99">
        <v>390367.33969879203</v>
      </c>
      <c r="CG1154" s="99">
        <v>3407174.4720458998</v>
      </c>
      <c r="CH1154" s="99">
        <v>0</v>
      </c>
      <c r="CI1154" s="99">
        <v>127159.020722389</v>
      </c>
      <c r="CJ1154" s="99">
        <v>7076150.3853759803</v>
      </c>
      <c r="CK1154" s="99">
        <v>69526862.286132798</v>
      </c>
      <c r="CL1154" s="99">
        <v>20167927.581542999</v>
      </c>
      <c r="CM1154" s="203">
        <f t="shared" si="51"/>
        <v>170902.09221172309</v>
      </c>
      <c r="CN1154" s="203">
        <f t="shared" si="52"/>
        <v>21786122.66760258</v>
      </c>
      <c r="CO1154" s="203">
        <f t="shared" si="53"/>
        <v>120583290.3920898</v>
      </c>
      <c r="CP1154" s="99">
        <v>20167927.581542999</v>
      </c>
      <c r="CQ1154" s="99">
        <v>0</v>
      </c>
      <c r="CR1154" s="99">
        <v>0</v>
      </c>
      <c r="CS1154" s="99">
        <v>0</v>
      </c>
      <c r="CT1154" s="99">
        <v>0</v>
      </c>
    </row>
    <row r="1155" spans="1:98">
      <c r="A1155" s="98" t="s">
        <v>70</v>
      </c>
      <c r="B1155" s="100">
        <v>42705</v>
      </c>
      <c r="C1155" s="99">
        <v>107628.72707462301</v>
      </c>
      <c r="D1155" s="99">
        <v>0</v>
      </c>
      <c r="E1155" s="99">
        <v>15868.7900246382</v>
      </c>
      <c r="F1155" s="99">
        <v>13626.6219100952</v>
      </c>
      <c r="G1155" s="99">
        <v>3465.7132057845602</v>
      </c>
      <c r="H1155" s="99">
        <v>0</v>
      </c>
      <c r="I1155" s="99">
        <v>0</v>
      </c>
      <c r="J1155" s="99">
        <v>43603.573815822601</v>
      </c>
      <c r="K1155" s="99">
        <v>0</v>
      </c>
      <c r="L1155" s="99">
        <v>150.78698615916099</v>
      </c>
      <c r="M1155" s="99">
        <v>51904.673547267899</v>
      </c>
      <c r="N1155" s="99">
        <v>7757.2645837664604</v>
      </c>
      <c r="O1155" s="99">
        <v>0</v>
      </c>
      <c r="P1155" s="99">
        <v>58149.852834224701</v>
      </c>
      <c r="Q1155" s="99">
        <v>5708.9416009187698</v>
      </c>
      <c r="R1155" s="99">
        <v>0</v>
      </c>
      <c r="S1155" s="99">
        <v>3463.94443958998</v>
      </c>
      <c r="T1155" s="99">
        <v>0</v>
      </c>
      <c r="U1155" s="99">
        <v>43610.446269988999</v>
      </c>
      <c r="V1155" s="99">
        <v>5678375.5644531297</v>
      </c>
      <c r="W1155" s="99">
        <v>0</v>
      </c>
      <c r="X1155" s="99">
        <v>971075.48034668004</v>
      </c>
      <c r="Y1155" s="99">
        <v>736986.91687774705</v>
      </c>
      <c r="Z1155" s="99">
        <v>385877.70558929403</v>
      </c>
      <c r="AA1155" s="99">
        <v>0</v>
      </c>
      <c r="AB1155" s="99">
        <v>0</v>
      </c>
      <c r="AC1155" s="99">
        <v>14638308.225341801</v>
      </c>
      <c r="AD1155" s="99">
        <v>0</v>
      </c>
      <c r="AE1155" s="99">
        <v>10363.0048305988</v>
      </c>
      <c r="AF1155" s="99">
        <v>2584267.3468627902</v>
      </c>
      <c r="AG1155" s="99">
        <v>868307.12986755394</v>
      </c>
      <c r="AH1155" s="99">
        <v>0</v>
      </c>
      <c r="AI1155" s="99">
        <v>2428847.5022888202</v>
      </c>
      <c r="AJ1155" s="99">
        <v>755699.96863555897</v>
      </c>
      <c r="AK1155" s="99">
        <v>0</v>
      </c>
      <c r="AL1155" s="99">
        <v>384933.43943023699</v>
      </c>
      <c r="AM1155" s="99">
        <v>0</v>
      </c>
      <c r="AN1155" s="99">
        <v>14642900.467041001</v>
      </c>
      <c r="AO1155" s="99">
        <v>57689036.447265603</v>
      </c>
      <c r="AP1155" s="99">
        <v>0</v>
      </c>
      <c r="AQ1155" s="99">
        <v>8609183.4465331994</v>
      </c>
      <c r="AR1155" s="99">
        <v>6447622.4727172898</v>
      </c>
      <c r="AS1155" s="99">
        <v>3382173.7106933598</v>
      </c>
      <c r="AT1155" s="99">
        <v>0</v>
      </c>
      <c r="AU1155" s="99">
        <v>0</v>
      </c>
      <c r="AV1155" s="99">
        <v>51105599.566894501</v>
      </c>
      <c r="AW1155" s="99">
        <v>0</v>
      </c>
      <c r="AX1155" s="99">
        <v>71491.735551834106</v>
      </c>
      <c r="AY1155" s="99">
        <v>26549976.526611298</v>
      </c>
      <c r="AZ1155" s="99">
        <v>7829350.1801147498</v>
      </c>
      <c r="BA1155" s="99">
        <v>0</v>
      </c>
      <c r="BB1155" s="99">
        <v>24772151.065429699</v>
      </c>
      <c r="BC1155" s="99">
        <v>6982368.3263549795</v>
      </c>
      <c r="BD1155" s="99">
        <v>0</v>
      </c>
      <c r="BE1155" s="99">
        <v>3381241.73974609</v>
      </c>
      <c r="BF1155" s="99">
        <v>0</v>
      </c>
      <c r="BG1155" s="99">
        <v>51117468.588378899</v>
      </c>
      <c r="BH1155" s="99">
        <v>15886232.31604</v>
      </c>
      <c r="BI1155" s="99">
        <v>0</v>
      </c>
      <c r="BJ1155" s="99">
        <v>3645499.4275207501</v>
      </c>
      <c r="BK1155" s="99">
        <v>2650737.8023376502</v>
      </c>
      <c r="BL1155" s="99">
        <v>0</v>
      </c>
      <c r="BM1155" s="99">
        <v>0</v>
      </c>
      <c r="BN1155" s="99">
        <v>0</v>
      </c>
      <c r="BO1155" s="99">
        <v>0</v>
      </c>
      <c r="BP1155" s="99">
        <v>0</v>
      </c>
      <c r="BQ1155" s="99">
        <v>0</v>
      </c>
      <c r="BR1155" s="99">
        <v>8603017.9665527306</v>
      </c>
      <c r="BS1155" s="99">
        <v>3063742.4369811998</v>
      </c>
      <c r="BT1155" s="99">
        <v>0</v>
      </c>
      <c r="BU1155" s="99">
        <v>4538209.1399536096</v>
      </c>
      <c r="BV1155" s="99">
        <v>3417893.0785827599</v>
      </c>
      <c r="BW1155" s="99">
        <v>0</v>
      </c>
      <c r="BX1155" s="99">
        <v>665107.66759491002</v>
      </c>
      <c r="BY1155" s="99">
        <v>0</v>
      </c>
      <c r="BZ1155" s="99">
        <v>0</v>
      </c>
      <c r="CA1155" s="99">
        <v>123562.71445655799</v>
      </c>
      <c r="CB1155" s="99">
        <v>6648669.1606445303</v>
      </c>
      <c r="CC1155" s="99">
        <v>66288046.591308601</v>
      </c>
      <c r="CD1155" s="99">
        <v>19537378.713867199</v>
      </c>
      <c r="CE1155" s="99">
        <v>3472.1821646988401</v>
      </c>
      <c r="CF1155" s="99">
        <v>388640.58944702102</v>
      </c>
      <c r="CG1155" s="99">
        <v>3416850.7437133798</v>
      </c>
      <c r="CH1155" s="99">
        <v>0</v>
      </c>
      <c r="CI1155" s="99">
        <v>127036.82954025301</v>
      </c>
      <c r="CJ1155" s="99">
        <v>7033738.7039184598</v>
      </c>
      <c r="CK1155" s="99">
        <v>69617028.518554702</v>
      </c>
      <c r="CL1155" s="99">
        <v>20195456.137207001</v>
      </c>
      <c r="CM1155" s="203">
        <f t="shared" ref="CM1155:CM1218" si="54">SUM(U1155,CI1155)</f>
        <v>170647.27581024199</v>
      </c>
      <c r="CN1155" s="203">
        <f t="shared" ref="CN1155:CN1218" si="55">SUM(AN1155,CJ1155)</f>
        <v>21676639.170959461</v>
      </c>
      <c r="CO1155" s="203">
        <f t="shared" ref="CO1155:CO1218" si="56">SUM(BG1155,CK1155)</f>
        <v>120734497.10693359</v>
      </c>
      <c r="CP1155" s="99">
        <v>20195456.137207001</v>
      </c>
      <c r="CQ1155" s="99">
        <v>0</v>
      </c>
      <c r="CR1155" s="99">
        <v>0</v>
      </c>
      <c r="CS1155" s="99">
        <v>0</v>
      </c>
      <c r="CT1155" s="99">
        <v>0</v>
      </c>
    </row>
    <row r="1156" spans="1:98">
      <c r="A1156" s="98" t="s">
        <v>70</v>
      </c>
      <c r="B1156" s="100">
        <v>42795</v>
      </c>
      <c r="C1156" s="99">
        <v>108298.43145370499</v>
      </c>
      <c r="D1156" s="99">
        <v>0</v>
      </c>
      <c r="E1156" s="99">
        <v>15553.790391326</v>
      </c>
      <c r="F1156" s="99">
        <v>13408.986637234701</v>
      </c>
      <c r="G1156" s="99">
        <v>3515.2002972364398</v>
      </c>
      <c r="H1156" s="99">
        <v>0</v>
      </c>
      <c r="I1156" s="99">
        <v>0</v>
      </c>
      <c r="J1156" s="99">
        <v>43644.807947635702</v>
      </c>
      <c r="K1156" s="99">
        <v>0</v>
      </c>
      <c r="L1156" s="99">
        <v>161.094032060355</v>
      </c>
      <c r="M1156" s="99">
        <v>52322.470181465098</v>
      </c>
      <c r="N1156" s="99">
        <v>7612.4014502167702</v>
      </c>
      <c r="O1156" s="99">
        <v>0</v>
      </c>
      <c r="P1156" s="99">
        <v>57890.791384696997</v>
      </c>
      <c r="Q1156" s="99">
        <v>5643.8469604253796</v>
      </c>
      <c r="R1156" s="99">
        <v>0</v>
      </c>
      <c r="S1156" s="99">
        <v>3503.3204728961</v>
      </c>
      <c r="T1156" s="99">
        <v>0</v>
      </c>
      <c r="U1156" s="99">
        <v>43639.184595584898</v>
      </c>
      <c r="V1156" s="99">
        <v>5736111.0947876005</v>
      </c>
      <c r="W1156" s="99">
        <v>0</v>
      </c>
      <c r="X1156" s="99">
        <v>947382.98486328102</v>
      </c>
      <c r="Y1156" s="99">
        <v>719931.78490447998</v>
      </c>
      <c r="Z1156" s="99">
        <v>390323.429920197</v>
      </c>
      <c r="AA1156" s="99">
        <v>0</v>
      </c>
      <c r="AB1156" s="99">
        <v>0</v>
      </c>
      <c r="AC1156" s="99">
        <v>14683555.7694092</v>
      </c>
      <c r="AD1156" s="99">
        <v>0</v>
      </c>
      <c r="AE1156" s="99">
        <v>12112.9441578388</v>
      </c>
      <c r="AF1156" s="99">
        <v>2600704.4150695801</v>
      </c>
      <c r="AG1156" s="99">
        <v>851866.42407989502</v>
      </c>
      <c r="AH1156" s="99">
        <v>0</v>
      </c>
      <c r="AI1156" s="99">
        <v>2472576.6384582501</v>
      </c>
      <c r="AJ1156" s="99">
        <v>754101.07526397705</v>
      </c>
      <c r="AK1156" s="99">
        <v>0</v>
      </c>
      <c r="AL1156" s="99">
        <v>388466.64826965297</v>
      </c>
      <c r="AM1156" s="99">
        <v>0</v>
      </c>
      <c r="AN1156" s="99">
        <v>14682304.987304701</v>
      </c>
      <c r="AO1156" s="99">
        <v>58560255.822265603</v>
      </c>
      <c r="AP1156" s="99">
        <v>0</v>
      </c>
      <c r="AQ1156" s="99">
        <v>8384752.5361328097</v>
      </c>
      <c r="AR1156" s="99">
        <v>6253151.3424682599</v>
      </c>
      <c r="AS1156" s="99">
        <v>3424968.3247985798</v>
      </c>
      <c r="AT1156" s="99">
        <v>0</v>
      </c>
      <c r="AU1156" s="99">
        <v>0</v>
      </c>
      <c r="AV1156" s="99">
        <v>51396086.0244141</v>
      </c>
      <c r="AW1156" s="99">
        <v>0</v>
      </c>
      <c r="AX1156" s="99">
        <v>84081.022661209106</v>
      </c>
      <c r="AY1156" s="99">
        <v>26807215.4689941</v>
      </c>
      <c r="AZ1156" s="99">
        <v>7725068.50708008</v>
      </c>
      <c r="BA1156" s="99">
        <v>0</v>
      </c>
      <c r="BB1156" s="99">
        <v>25237088.8979492</v>
      </c>
      <c r="BC1156" s="99">
        <v>7029053.7503051804</v>
      </c>
      <c r="BD1156" s="99">
        <v>0</v>
      </c>
      <c r="BE1156" s="99">
        <v>3411150.7890625</v>
      </c>
      <c r="BF1156" s="99">
        <v>0</v>
      </c>
      <c r="BG1156" s="99">
        <v>51430120.501464799</v>
      </c>
      <c r="BH1156" s="99">
        <v>16229003.4205322</v>
      </c>
      <c r="BI1156" s="99">
        <v>0</v>
      </c>
      <c r="BJ1156" s="99">
        <v>3551701.1211547898</v>
      </c>
      <c r="BK1156" s="99">
        <v>2604807.8663024898</v>
      </c>
      <c r="BL1156" s="99">
        <v>0</v>
      </c>
      <c r="BM1156" s="99">
        <v>0</v>
      </c>
      <c r="BN1156" s="99">
        <v>0</v>
      </c>
      <c r="BO1156" s="99">
        <v>0</v>
      </c>
      <c r="BP1156" s="99">
        <v>0</v>
      </c>
      <c r="BQ1156" s="99">
        <v>0</v>
      </c>
      <c r="BR1156" s="99">
        <v>8760043.046875</v>
      </c>
      <c r="BS1156" s="99">
        <v>3021656.6706848098</v>
      </c>
      <c r="BT1156" s="99">
        <v>0</v>
      </c>
      <c r="BU1156" s="99">
        <v>4660540.1298828097</v>
      </c>
      <c r="BV1156" s="99">
        <v>3401729.5132751502</v>
      </c>
      <c r="BW1156" s="99">
        <v>0</v>
      </c>
      <c r="BX1156" s="99">
        <v>709761.63743591297</v>
      </c>
      <c r="BY1156" s="99">
        <v>0</v>
      </c>
      <c r="BZ1156" s="99">
        <v>0</v>
      </c>
      <c r="CA1156" s="99">
        <v>123685.47834110299</v>
      </c>
      <c r="CB1156" s="99">
        <v>6673959.4304809598</v>
      </c>
      <c r="CC1156" s="99">
        <v>66821038.924804702</v>
      </c>
      <c r="CD1156" s="99">
        <v>19808721.440917999</v>
      </c>
      <c r="CE1156" s="99">
        <v>3508.8512317836298</v>
      </c>
      <c r="CF1156" s="99">
        <v>388199.68371582002</v>
      </c>
      <c r="CG1156" s="99">
        <v>3410744.6364746098</v>
      </c>
      <c r="CH1156" s="99">
        <v>0</v>
      </c>
      <c r="CI1156" s="99">
        <v>127202.079702377</v>
      </c>
      <c r="CJ1156" s="99">
        <v>7065196.2235717801</v>
      </c>
      <c r="CK1156" s="99">
        <v>70306498.097656295</v>
      </c>
      <c r="CL1156" s="99">
        <v>20489742.998779301</v>
      </c>
      <c r="CM1156" s="203">
        <f t="shared" si="54"/>
        <v>170841.2642979619</v>
      </c>
      <c r="CN1156" s="203">
        <f t="shared" si="55"/>
        <v>21747501.21087648</v>
      </c>
      <c r="CO1156" s="203">
        <f t="shared" si="56"/>
        <v>121736618.59912109</v>
      </c>
      <c r="CP1156" s="99">
        <v>20489742.998779301</v>
      </c>
      <c r="CQ1156" s="99">
        <v>0</v>
      </c>
      <c r="CR1156" s="99">
        <v>0</v>
      </c>
      <c r="CS1156" s="99">
        <v>0</v>
      </c>
      <c r="CT1156" s="99">
        <v>0</v>
      </c>
    </row>
    <row r="1157" spans="1:98">
      <c r="A1157" s="98" t="s">
        <v>70</v>
      </c>
      <c r="B1157" s="100">
        <v>42887</v>
      </c>
      <c r="C1157" s="99">
        <v>107669.199193954</v>
      </c>
      <c r="D1157" s="99">
        <v>0</v>
      </c>
      <c r="E1157" s="99">
        <v>15241.287027239799</v>
      </c>
      <c r="F1157" s="99">
        <v>13243.849866390199</v>
      </c>
      <c r="G1157" s="99">
        <v>3477.2411609590099</v>
      </c>
      <c r="H1157" s="99">
        <v>0</v>
      </c>
      <c r="I1157" s="99">
        <v>0</v>
      </c>
      <c r="J1157" s="99">
        <v>43621.2977218628</v>
      </c>
      <c r="K1157" s="99">
        <v>0</v>
      </c>
      <c r="L1157" s="99">
        <v>172.75883841887099</v>
      </c>
      <c r="M1157" s="99">
        <v>51864.9008860588</v>
      </c>
      <c r="N1157" s="99">
        <v>7452.1375826597196</v>
      </c>
      <c r="O1157" s="99">
        <v>0</v>
      </c>
      <c r="P1157" s="99">
        <v>57846.726509571097</v>
      </c>
      <c r="Q1157" s="99">
        <v>5564.9999180436098</v>
      </c>
      <c r="R1157" s="99">
        <v>0</v>
      </c>
      <c r="S1157" s="99">
        <v>3454.3331948518799</v>
      </c>
      <c r="T1157" s="99">
        <v>0</v>
      </c>
      <c r="U1157" s="99">
        <v>43597.588710784898</v>
      </c>
      <c r="V1157" s="99">
        <v>5662839.3877563505</v>
      </c>
      <c r="W1157" s="99">
        <v>0</v>
      </c>
      <c r="X1157" s="99">
        <v>925758.41822052002</v>
      </c>
      <c r="Y1157" s="99">
        <v>706373.69342804002</v>
      </c>
      <c r="Z1157" s="99">
        <v>374781.03662490798</v>
      </c>
      <c r="AA1157" s="99">
        <v>0</v>
      </c>
      <c r="AB1157" s="99">
        <v>0</v>
      </c>
      <c r="AC1157" s="99">
        <v>14752245.053222699</v>
      </c>
      <c r="AD1157" s="99">
        <v>0</v>
      </c>
      <c r="AE1157" s="99">
        <v>11120.177037477501</v>
      </c>
      <c r="AF1157" s="99">
        <v>2573752.60089111</v>
      </c>
      <c r="AG1157" s="99">
        <v>832586.38516235398</v>
      </c>
      <c r="AH1157" s="99">
        <v>0</v>
      </c>
      <c r="AI1157" s="99">
        <v>2391782.39761353</v>
      </c>
      <c r="AJ1157" s="99">
        <v>745473.49298095703</v>
      </c>
      <c r="AK1157" s="99">
        <v>0</v>
      </c>
      <c r="AL1157" s="99">
        <v>373939.55237197899</v>
      </c>
      <c r="AM1157" s="99">
        <v>0</v>
      </c>
      <c r="AN1157" s="99">
        <v>14755401.478271499</v>
      </c>
      <c r="AO1157" s="99">
        <v>58005091.152343802</v>
      </c>
      <c r="AP1157" s="99">
        <v>0</v>
      </c>
      <c r="AQ1157" s="99">
        <v>8253534.1816406297</v>
      </c>
      <c r="AR1157" s="99">
        <v>6177494.1376342801</v>
      </c>
      <c r="AS1157" s="99">
        <v>3308145.67468262</v>
      </c>
      <c r="AT1157" s="99">
        <v>0</v>
      </c>
      <c r="AU1157" s="99">
        <v>0</v>
      </c>
      <c r="AV1157" s="99">
        <v>51858735.221679702</v>
      </c>
      <c r="AW1157" s="99">
        <v>0</v>
      </c>
      <c r="AX1157" s="99">
        <v>88729.321084022493</v>
      </c>
      <c r="AY1157" s="99">
        <v>26751372.129638702</v>
      </c>
      <c r="AZ1157" s="99">
        <v>7565618.9142456101</v>
      </c>
      <c r="BA1157" s="99">
        <v>0</v>
      </c>
      <c r="BB1157" s="99">
        <v>24654867.6101074</v>
      </c>
      <c r="BC1157" s="99">
        <v>6936786.3523559598</v>
      </c>
      <c r="BD1157" s="99">
        <v>0</v>
      </c>
      <c r="BE1157" s="99">
        <v>3286985.6885070801</v>
      </c>
      <c r="BF1157" s="99">
        <v>0</v>
      </c>
      <c r="BG1157" s="99">
        <v>51840688.125488304</v>
      </c>
      <c r="BH1157" s="99">
        <v>15840460.908569301</v>
      </c>
      <c r="BI1157" s="99">
        <v>0</v>
      </c>
      <c r="BJ1157" s="99">
        <v>3447140.6166686998</v>
      </c>
      <c r="BK1157" s="99">
        <v>2542574.8801269499</v>
      </c>
      <c r="BL1157" s="99">
        <v>0</v>
      </c>
      <c r="BM1157" s="99">
        <v>0</v>
      </c>
      <c r="BN1157" s="99">
        <v>0</v>
      </c>
      <c r="BO1157" s="99">
        <v>0</v>
      </c>
      <c r="BP1157" s="99">
        <v>0</v>
      </c>
      <c r="BQ1157" s="99">
        <v>0</v>
      </c>
      <c r="BR1157" s="99">
        <v>8634926.7640380897</v>
      </c>
      <c r="BS1157" s="99">
        <v>2953000.3466796898</v>
      </c>
      <c r="BT1157" s="99">
        <v>0</v>
      </c>
      <c r="BU1157" s="99">
        <v>4586657.5498657199</v>
      </c>
      <c r="BV1157" s="99">
        <v>3361274.8139343299</v>
      </c>
      <c r="BW1157" s="99">
        <v>0</v>
      </c>
      <c r="BX1157" s="99">
        <v>692713.72749328602</v>
      </c>
      <c r="BY1157" s="99">
        <v>0</v>
      </c>
      <c r="BZ1157" s="99">
        <v>0</v>
      </c>
      <c r="CA1157" s="99">
        <v>122944.85991287199</v>
      </c>
      <c r="CB1157" s="99">
        <v>6589033.0328979502</v>
      </c>
      <c r="CC1157" s="99">
        <v>66262962.690917999</v>
      </c>
      <c r="CD1157" s="99">
        <v>19260850.7111816</v>
      </c>
      <c r="CE1157" s="99">
        <v>3464.11263528466</v>
      </c>
      <c r="CF1157" s="99">
        <v>381882.21524047898</v>
      </c>
      <c r="CG1157" s="99">
        <v>3362876.4231262198</v>
      </c>
      <c r="CH1157" s="99">
        <v>0</v>
      </c>
      <c r="CI1157" s="99">
        <v>126396.48136424999</v>
      </c>
      <c r="CJ1157" s="99">
        <v>6968986.2364502</v>
      </c>
      <c r="CK1157" s="99">
        <v>69663041.391601607</v>
      </c>
      <c r="CL1157" s="99">
        <v>19934052.143554699</v>
      </c>
      <c r="CM1157" s="203">
        <f t="shared" si="54"/>
        <v>169994.07007503489</v>
      </c>
      <c r="CN1157" s="203">
        <f t="shared" si="55"/>
        <v>21724387.714721698</v>
      </c>
      <c r="CO1157" s="203">
        <f t="shared" si="56"/>
        <v>121503729.5170899</v>
      </c>
      <c r="CP1157" s="99">
        <v>19934052.143554699</v>
      </c>
      <c r="CQ1157" s="99">
        <v>0</v>
      </c>
      <c r="CR1157" s="99">
        <v>0</v>
      </c>
      <c r="CS1157" s="99">
        <v>0</v>
      </c>
      <c r="CT1157" s="99">
        <v>0</v>
      </c>
    </row>
    <row r="1158" spans="1:98">
      <c r="A1158" s="98" t="s">
        <v>70</v>
      </c>
      <c r="B1158" s="100">
        <v>42979</v>
      </c>
      <c r="C1158" s="99">
        <v>107824.713306427</v>
      </c>
      <c r="D1158" s="99">
        <v>0</v>
      </c>
      <c r="E1158" s="99">
        <v>14947.7362225056</v>
      </c>
      <c r="F1158" s="99">
        <v>12973.0006480217</v>
      </c>
      <c r="G1158" s="99">
        <v>3505.7987671792498</v>
      </c>
      <c r="H1158" s="99">
        <v>0</v>
      </c>
      <c r="I1158" s="99">
        <v>0</v>
      </c>
      <c r="J1158" s="99">
        <v>43813.9342188835</v>
      </c>
      <c r="K1158" s="99">
        <v>0</v>
      </c>
      <c r="L1158" s="99">
        <v>182.55879553779999</v>
      </c>
      <c r="M1158" s="99">
        <v>52081.797313213297</v>
      </c>
      <c r="N1158" s="99">
        <v>7325.8217690586998</v>
      </c>
      <c r="O1158" s="99">
        <v>0</v>
      </c>
      <c r="P1158" s="99">
        <v>57803.826003551498</v>
      </c>
      <c r="Q1158" s="99">
        <v>5481.0426518917102</v>
      </c>
      <c r="R1158" s="99">
        <v>0</v>
      </c>
      <c r="S1158" s="99">
        <v>3514.5692101717</v>
      </c>
      <c r="T1158" s="99">
        <v>0</v>
      </c>
      <c r="U1158" s="99">
        <v>43840.141594409899</v>
      </c>
      <c r="V1158" s="99">
        <v>5626460.7507934598</v>
      </c>
      <c r="W1158" s="99">
        <v>0</v>
      </c>
      <c r="X1158" s="99">
        <v>901368.78034210205</v>
      </c>
      <c r="Y1158" s="99">
        <v>682366.74922943104</v>
      </c>
      <c r="Z1158" s="99">
        <v>372736.77674865699</v>
      </c>
      <c r="AA1158" s="99">
        <v>0</v>
      </c>
      <c r="AB1158" s="99">
        <v>0</v>
      </c>
      <c r="AC1158" s="99">
        <v>14777089.1165771</v>
      </c>
      <c r="AD1158" s="99">
        <v>0</v>
      </c>
      <c r="AE1158" s="99">
        <v>10660.8954086304</v>
      </c>
      <c r="AF1158" s="99">
        <v>2552887.5348205599</v>
      </c>
      <c r="AG1158" s="99">
        <v>822262.43627166701</v>
      </c>
      <c r="AH1158" s="99">
        <v>0</v>
      </c>
      <c r="AI1158" s="99">
        <v>2389834.7468872098</v>
      </c>
      <c r="AJ1158" s="99">
        <v>743497.54461669899</v>
      </c>
      <c r="AK1158" s="99">
        <v>0</v>
      </c>
      <c r="AL1158" s="99">
        <v>372277.30139160203</v>
      </c>
      <c r="AM1158" s="99">
        <v>0</v>
      </c>
      <c r="AN1158" s="99">
        <v>14766451.545043901</v>
      </c>
      <c r="AO1158" s="99">
        <v>57913571.621093802</v>
      </c>
      <c r="AP1158" s="99">
        <v>0</v>
      </c>
      <c r="AQ1158" s="99">
        <v>8063181.0209350605</v>
      </c>
      <c r="AR1158" s="99">
        <v>5979196.1071167002</v>
      </c>
      <c r="AS1158" s="99">
        <v>3288163.4700622601</v>
      </c>
      <c r="AT1158" s="99">
        <v>0</v>
      </c>
      <c r="AU1158" s="99">
        <v>0</v>
      </c>
      <c r="AV1158" s="99">
        <v>52107767.5400391</v>
      </c>
      <c r="AW1158" s="99">
        <v>0</v>
      </c>
      <c r="AX1158" s="99">
        <v>86360.574687957793</v>
      </c>
      <c r="AY1158" s="99">
        <v>26697321.743652299</v>
      </c>
      <c r="AZ1158" s="99">
        <v>7494244.8427734403</v>
      </c>
      <c r="BA1158" s="99">
        <v>0</v>
      </c>
      <c r="BB1158" s="99">
        <v>24815315.690429699</v>
      </c>
      <c r="BC1158" s="99">
        <v>6937493.0241088904</v>
      </c>
      <c r="BD1158" s="99">
        <v>0</v>
      </c>
      <c r="BE1158" s="99">
        <v>3286162.1353759798</v>
      </c>
      <c r="BF1158" s="99">
        <v>0</v>
      </c>
      <c r="BG1158" s="99">
        <v>52063983.0947266</v>
      </c>
      <c r="BH1158" s="99">
        <v>15918577.1286621</v>
      </c>
      <c r="BI1158" s="99">
        <v>0</v>
      </c>
      <c r="BJ1158" s="99">
        <v>3352393.0365295401</v>
      </c>
      <c r="BK1158" s="99">
        <v>2467514.1418762198</v>
      </c>
      <c r="BL1158" s="99">
        <v>0</v>
      </c>
      <c r="BM1158" s="99">
        <v>0</v>
      </c>
      <c r="BN1158" s="99">
        <v>0</v>
      </c>
      <c r="BO1158" s="99">
        <v>0</v>
      </c>
      <c r="BP1158" s="99">
        <v>0</v>
      </c>
      <c r="BQ1158" s="99">
        <v>0</v>
      </c>
      <c r="BR1158" s="99">
        <v>8671230.6228027306</v>
      </c>
      <c r="BS1158" s="99">
        <v>2915165.0360412602</v>
      </c>
      <c r="BT1158" s="99">
        <v>0</v>
      </c>
      <c r="BU1158" s="99">
        <v>3922205.90985107</v>
      </c>
      <c r="BV1158" s="99">
        <v>3351147.2926940899</v>
      </c>
      <c r="BW1158" s="99">
        <v>0</v>
      </c>
      <c r="BX1158" s="99">
        <v>569452.50800323498</v>
      </c>
      <c r="BY1158" s="99">
        <v>0</v>
      </c>
      <c r="BZ1158" s="99">
        <v>0</v>
      </c>
      <c r="CA1158" s="99">
        <v>122840.95871448499</v>
      </c>
      <c r="CB1158" s="99">
        <v>6528379.5032959003</v>
      </c>
      <c r="CC1158" s="99">
        <v>66045546.884277299</v>
      </c>
      <c r="CD1158" s="99">
        <v>19266058.900390599</v>
      </c>
      <c r="CE1158" s="99">
        <v>3520.1100452840301</v>
      </c>
      <c r="CF1158" s="99">
        <v>374444.43264388997</v>
      </c>
      <c r="CG1158" s="99">
        <v>3308656.4622192401</v>
      </c>
      <c r="CH1158" s="99">
        <v>0</v>
      </c>
      <c r="CI1158" s="99">
        <v>126364.99271583599</v>
      </c>
      <c r="CJ1158" s="99">
        <v>6903581.3656005897</v>
      </c>
      <c r="CK1158" s="99">
        <v>69289841.5546875</v>
      </c>
      <c r="CL1158" s="99">
        <v>19897267.5788574</v>
      </c>
      <c r="CM1158" s="203">
        <f t="shared" si="54"/>
        <v>170205.13431024589</v>
      </c>
      <c r="CN1158" s="203">
        <f t="shared" si="55"/>
        <v>21670032.91064449</v>
      </c>
      <c r="CO1158" s="203">
        <f t="shared" si="56"/>
        <v>121353824.64941409</v>
      </c>
      <c r="CP1158" s="99">
        <v>19897267.5788574</v>
      </c>
      <c r="CQ1158" s="99">
        <v>0</v>
      </c>
      <c r="CR1158" s="99">
        <v>0</v>
      </c>
      <c r="CS1158" s="99">
        <v>0</v>
      </c>
      <c r="CT1158" s="99">
        <v>0</v>
      </c>
    </row>
    <row r="1159" spans="1:98">
      <c r="A1159" s="98" t="s">
        <v>70</v>
      </c>
      <c r="B1159" s="100">
        <v>43070</v>
      </c>
      <c r="C1159" s="99">
        <v>107813.724704742</v>
      </c>
      <c r="D1159" s="99">
        <v>0</v>
      </c>
      <c r="E1159" s="99">
        <v>14686.713111758199</v>
      </c>
      <c r="F1159" s="99">
        <v>12798.579442739499</v>
      </c>
      <c r="G1159" s="99">
        <v>3498.9133906662501</v>
      </c>
      <c r="H1159" s="99">
        <v>0</v>
      </c>
      <c r="I1159" s="99">
        <v>0</v>
      </c>
      <c r="J1159" s="99">
        <v>43446.832793712601</v>
      </c>
      <c r="K1159" s="99">
        <v>0</v>
      </c>
      <c r="L1159" s="99">
        <v>170.768772603944</v>
      </c>
      <c r="M1159" s="99">
        <v>52067.783070087396</v>
      </c>
      <c r="N1159" s="99">
        <v>7208.6816883683196</v>
      </c>
      <c r="O1159" s="99">
        <v>0</v>
      </c>
      <c r="P1159" s="99">
        <v>57782.856743812597</v>
      </c>
      <c r="Q1159" s="99">
        <v>5457.4880656003998</v>
      </c>
      <c r="R1159" s="99">
        <v>0</v>
      </c>
      <c r="S1159" s="99">
        <v>3506.3319619894</v>
      </c>
      <c r="T1159" s="99">
        <v>0</v>
      </c>
      <c r="U1159" s="99">
        <v>43451.331356048599</v>
      </c>
      <c r="V1159" s="99">
        <v>5583782.7559204102</v>
      </c>
      <c r="W1159" s="99">
        <v>0</v>
      </c>
      <c r="X1159" s="99">
        <v>888031.84529876697</v>
      </c>
      <c r="Y1159" s="99">
        <v>677515.42061615002</v>
      </c>
      <c r="Z1159" s="99">
        <v>379139.93550872803</v>
      </c>
      <c r="AA1159" s="99">
        <v>0</v>
      </c>
      <c r="AB1159" s="99">
        <v>0</v>
      </c>
      <c r="AC1159" s="99">
        <v>14775328.684082</v>
      </c>
      <c r="AD1159" s="99">
        <v>0</v>
      </c>
      <c r="AE1159" s="99">
        <v>10467.199002146701</v>
      </c>
      <c r="AF1159" s="99">
        <v>2564942.9237670898</v>
      </c>
      <c r="AG1159" s="99">
        <v>811226.88813781703</v>
      </c>
      <c r="AH1159" s="99">
        <v>0</v>
      </c>
      <c r="AI1159" s="99">
        <v>2345804.9167175302</v>
      </c>
      <c r="AJ1159" s="99">
        <v>744219.33668518101</v>
      </c>
      <c r="AK1159" s="99">
        <v>0</v>
      </c>
      <c r="AL1159" s="99">
        <v>379433.77482223499</v>
      </c>
      <c r="AM1159" s="99">
        <v>0</v>
      </c>
      <c r="AN1159" s="99">
        <v>14784412.188964801</v>
      </c>
      <c r="AO1159" s="99">
        <v>57691601.6181641</v>
      </c>
      <c r="AP1159" s="99">
        <v>0</v>
      </c>
      <c r="AQ1159" s="99">
        <v>7951693.0587768601</v>
      </c>
      <c r="AR1159" s="99">
        <v>5957286.1940307599</v>
      </c>
      <c r="AS1159" s="99">
        <v>3343388.89761353</v>
      </c>
      <c r="AT1159" s="99">
        <v>0</v>
      </c>
      <c r="AU1159" s="99">
        <v>0</v>
      </c>
      <c r="AV1159" s="99">
        <v>52333492.280761696</v>
      </c>
      <c r="AW1159" s="99">
        <v>0</v>
      </c>
      <c r="AX1159" s="99">
        <v>74300.924563407898</v>
      </c>
      <c r="AY1159" s="99">
        <v>26994427.254150402</v>
      </c>
      <c r="AZ1159" s="99">
        <v>7477370.2941284198</v>
      </c>
      <c r="BA1159" s="99">
        <v>0</v>
      </c>
      <c r="BB1159" s="99">
        <v>24027232.731689502</v>
      </c>
      <c r="BC1159" s="99">
        <v>7005010.1240234403</v>
      </c>
      <c r="BD1159" s="99">
        <v>0</v>
      </c>
      <c r="BE1159" s="99">
        <v>3361570.1650390602</v>
      </c>
      <c r="BF1159" s="99">
        <v>0</v>
      </c>
      <c r="BG1159" s="99">
        <v>52359162.8212891</v>
      </c>
      <c r="BH1159" s="99">
        <v>15975458.6711426</v>
      </c>
      <c r="BI1159" s="99">
        <v>0</v>
      </c>
      <c r="BJ1159" s="99">
        <v>3298939.7304992699</v>
      </c>
      <c r="BK1159" s="99">
        <v>2459298.0559081999</v>
      </c>
      <c r="BL1159" s="99">
        <v>0</v>
      </c>
      <c r="BM1159" s="99">
        <v>0</v>
      </c>
      <c r="BN1159" s="99">
        <v>0</v>
      </c>
      <c r="BO1159" s="99">
        <v>0</v>
      </c>
      <c r="BP1159" s="99">
        <v>0</v>
      </c>
      <c r="BQ1159" s="99">
        <v>0</v>
      </c>
      <c r="BR1159" s="99">
        <v>8753848.5002441406</v>
      </c>
      <c r="BS1159" s="99">
        <v>2896054.4059753399</v>
      </c>
      <c r="BT1159" s="99">
        <v>0</v>
      </c>
      <c r="BU1159" s="99">
        <v>4382157.4773559598</v>
      </c>
      <c r="BV1159" s="99">
        <v>3345219.88208008</v>
      </c>
      <c r="BW1159" s="99">
        <v>0</v>
      </c>
      <c r="BX1159" s="99">
        <v>659731.26483154297</v>
      </c>
      <c r="BY1159" s="99">
        <v>0</v>
      </c>
      <c r="BZ1159" s="99">
        <v>0</v>
      </c>
      <c r="CA1159" s="99">
        <v>122585.472300529</v>
      </c>
      <c r="CB1159" s="99">
        <v>6474092.6251220703</v>
      </c>
      <c r="CC1159" s="99">
        <v>65616574.0927734</v>
      </c>
      <c r="CD1159" s="99">
        <v>19287009.605468798</v>
      </c>
      <c r="CE1159" s="99">
        <v>3509.3351240158099</v>
      </c>
      <c r="CF1159" s="99">
        <v>378782.54302978498</v>
      </c>
      <c r="CG1159" s="99">
        <v>3350235.5028991699</v>
      </c>
      <c r="CH1159" s="99">
        <v>0</v>
      </c>
      <c r="CI1159" s="99">
        <v>126097.294063568</v>
      </c>
      <c r="CJ1159" s="99">
        <v>6850047.7122802697</v>
      </c>
      <c r="CK1159" s="99">
        <v>68952261.5234375</v>
      </c>
      <c r="CL1159" s="99">
        <v>19933071.721679699</v>
      </c>
      <c r="CM1159" s="203">
        <f t="shared" si="54"/>
        <v>169548.62541961658</v>
      </c>
      <c r="CN1159" s="203">
        <f t="shared" si="55"/>
        <v>21634459.901245072</v>
      </c>
      <c r="CO1159" s="203">
        <f t="shared" si="56"/>
        <v>121311424.34472659</v>
      </c>
      <c r="CP1159" s="99">
        <v>19933071.721679699</v>
      </c>
      <c r="CQ1159" s="99">
        <v>0</v>
      </c>
      <c r="CR1159" s="99">
        <v>0</v>
      </c>
      <c r="CS1159" s="99">
        <v>0</v>
      </c>
      <c r="CT1159" s="99">
        <v>0</v>
      </c>
    </row>
    <row r="1160" spans="1:98">
      <c r="A1160" s="98" t="s">
        <v>70</v>
      </c>
      <c r="B1160" s="100">
        <v>43160</v>
      </c>
      <c r="C1160" s="99">
        <v>107550.609974861</v>
      </c>
      <c r="D1160" s="99">
        <v>0</v>
      </c>
      <c r="E1160" s="99">
        <v>14527.099194169001</v>
      </c>
      <c r="F1160" s="99">
        <v>12746.122996091801</v>
      </c>
      <c r="G1160" s="99">
        <v>3481.1102954745302</v>
      </c>
      <c r="H1160" s="99">
        <v>0</v>
      </c>
      <c r="I1160" s="99">
        <v>0</v>
      </c>
      <c r="J1160" s="99">
        <v>43446.090615749403</v>
      </c>
      <c r="K1160" s="99">
        <v>0</v>
      </c>
      <c r="L1160" s="99">
        <v>168.097240779549</v>
      </c>
      <c r="M1160" s="99">
        <v>51965.772744655602</v>
      </c>
      <c r="N1160" s="99">
        <v>7124.1714944839496</v>
      </c>
      <c r="O1160" s="99">
        <v>0</v>
      </c>
      <c r="P1160" s="99">
        <v>57112.456344604499</v>
      </c>
      <c r="Q1160" s="99">
        <v>5445.1128527522096</v>
      </c>
      <c r="R1160" s="99">
        <v>0</v>
      </c>
      <c r="S1160" s="99">
        <v>3465.7603222429798</v>
      </c>
      <c r="T1160" s="99">
        <v>0</v>
      </c>
      <c r="U1160" s="99">
        <v>43440.403732299797</v>
      </c>
      <c r="V1160" s="99">
        <v>5569115.4707641602</v>
      </c>
      <c r="W1160" s="99">
        <v>0</v>
      </c>
      <c r="X1160" s="99">
        <v>858159.17100524902</v>
      </c>
      <c r="Y1160" s="99">
        <v>663067.63162994396</v>
      </c>
      <c r="Z1160" s="99">
        <v>364753.085521698</v>
      </c>
      <c r="AA1160" s="99">
        <v>0</v>
      </c>
      <c r="AB1160" s="99">
        <v>0</v>
      </c>
      <c r="AC1160" s="99">
        <v>14796746.4603271</v>
      </c>
      <c r="AD1160" s="99">
        <v>0</v>
      </c>
      <c r="AE1160" s="99">
        <v>7633.9427137374896</v>
      </c>
      <c r="AF1160" s="99">
        <v>2573300.4180602999</v>
      </c>
      <c r="AG1160" s="99">
        <v>798491.17981720006</v>
      </c>
      <c r="AH1160" s="99">
        <v>0</v>
      </c>
      <c r="AI1160" s="99">
        <v>2277404.4167480501</v>
      </c>
      <c r="AJ1160" s="99">
        <v>745894.79440307606</v>
      </c>
      <c r="AK1160" s="99">
        <v>0</v>
      </c>
      <c r="AL1160" s="99">
        <v>363608.33189392101</v>
      </c>
      <c r="AM1160" s="99">
        <v>0</v>
      </c>
      <c r="AN1160" s="99">
        <v>14798696.1403809</v>
      </c>
      <c r="AO1160" s="99">
        <v>57832868.288574196</v>
      </c>
      <c r="AP1160" s="99">
        <v>0</v>
      </c>
      <c r="AQ1160" s="99">
        <v>7757172.4873657199</v>
      </c>
      <c r="AR1160" s="99">
        <v>5857199.8505859403</v>
      </c>
      <c r="AS1160" s="99">
        <v>3262350.1619567899</v>
      </c>
      <c r="AT1160" s="99">
        <v>0</v>
      </c>
      <c r="AU1160" s="99">
        <v>0</v>
      </c>
      <c r="AV1160" s="99">
        <v>52703130.511718802</v>
      </c>
      <c r="AW1160" s="99">
        <v>0</v>
      </c>
      <c r="AX1160" s="99">
        <v>55207.765493392901</v>
      </c>
      <c r="AY1160" s="99">
        <v>27323834.019042999</v>
      </c>
      <c r="AZ1160" s="99">
        <v>7379040.6706542997</v>
      </c>
      <c r="BA1160" s="99">
        <v>0</v>
      </c>
      <c r="BB1160" s="99">
        <v>23369863.6567383</v>
      </c>
      <c r="BC1160" s="99">
        <v>7086944.8629760696</v>
      </c>
      <c r="BD1160" s="99">
        <v>0</v>
      </c>
      <c r="BE1160" s="99">
        <v>3247609.8056640602</v>
      </c>
      <c r="BF1160" s="99">
        <v>0</v>
      </c>
      <c r="BG1160" s="99">
        <v>52748363.885253899</v>
      </c>
      <c r="BH1160" s="99">
        <v>15916560.310791001</v>
      </c>
      <c r="BI1160" s="99">
        <v>0</v>
      </c>
      <c r="BJ1160" s="99">
        <v>3236624.1321716299</v>
      </c>
      <c r="BK1160" s="99">
        <v>2440562.0907897898</v>
      </c>
      <c r="BL1160" s="99">
        <v>0</v>
      </c>
      <c r="BM1160" s="99">
        <v>0</v>
      </c>
      <c r="BN1160" s="99">
        <v>0</v>
      </c>
      <c r="BO1160" s="99">
        <v>0</v>
      </c>
      <c r="BP1160" s="99">
        <v>0</v>
      </c>
      <c r="BQ1160" s="99">
        <v>0</v>
      </c>
      <c r="BR1160" s="99">
        <v>8805638.93432617</v>
      </c>
      <c r="BS1160" s="99">
        <v>2848577.1153259301</v>
      </c>
      <c r="BT1160" s="99">
        <v>0</v>
      </c>
      <c r="BU1160" s="99">
        <v>4281980.8676147498</v>
      </c>
      <c r="BV1160" s="99">
        <v>3356795.9747009301</v>
      </c>
      <c r="BW1160" s="99">
        <v>0</v>
      </c>
      <c r="BX1160" s="99">
        <v>668924.64303588902</v>
      </c>
      <c r="BY1160" s="99">
        <v>0</v>
      </c>
      <c r="BZ1160" s="99">
        <v>0</v>
      </c>
      <c r="CA1160" s="99">
        <v>121878.731735229</v>
      </c>
      <c r="CB1160" s="99">
        <v>6417753.7279052697</v>
      </c>
      <c r="CC1160" s="99">
        <v>65502820.508300804</v>
      </c>
      <c r="CD1160" s="99">
        <v>19170880.4375</v>
      </c>
      <c r="CE1160" s="99">
        <v>3467.8327233791401</v>
      </c>
      <c r="CF1160" s="99">
        <v>370451.172107697</v>
      </c>
      <c r="CG1160" s="99">
        <v>3311070.0100097698</v>
      </c>
      <c r="CH1160" s="99">
        <v>0</v>
      </c>
      <c r="CI1160" s="99">
        <v>125353.003814697</v>
      </c>
      <c r="CJ1160" s="99">
        <v>6788999.7999877902</v>
      </c>
      <c r="CK1160" s="99">
        <v>68845512.126953095</v>
      </c>
      <c r="CL1160" s="99">
        <v>19813621.8989258</v>
      </c>
      <c r="CM1160" s="203">
        <f t="shared" si="54"/>
        <v>168793.40754699681</v>
      </c>
      <c r="CN1160" s="203">
        <f t="shared" si="55"/>
        <v>21587695.94036869</v>
      </c>
      <c r="CO1160" s="203">
        <f t="shared" si="56"/>
        <v>121593876.012207</v>
      </c>
      <c r="CP1160" s="99">
        <v>19813621.8989258</v>
      </c>
      <c r="CQ1160" s="99">
        <v>0</v>
      </c>
      <c r="CR1160" s="99">
        <v>0</v>
      </c>
      <c r="CS1160" s="99">
        <v>0</v>
      </c>
      <c r="CT1160" s="99">
        <v>0</v>
      </c>
    </row>
    <row r="1161" spans="1:98">
      <c r="A1161" s="98" t="s">
        <v>70</v>
      </c>
      <c r="B1161" s="100">
        <v>43252</v>
      </c>
      <c r="C1161" s="99">
        <v>108074.168431282</v>
      </c>
      <c r="D1161" s="99">
        <v>0</v>
      </c>
      <c r="E1161" s="99">
        <v>14381.733146786701</v>
      </c>
      <c r="F1161" s="99">
        <v>12705.9137742519</v>
      </c>
      <c r="G1161" s="99">
        <v>3517.6479360759299</v>
      </c>
      <c r="H1161" s="99">
        <v>0</v>
      </c>
      <c r="I1161" s="99">
        <v>0</v>
      </c>
      <c r="J1161" s="99">
        <v>43355.296413898497</v>
      </c>
      <c r="K1161" s="99">
        <v>0</v>
      </c>
      <c r="L1161" s="99">
        <v>252.30381991900501</v>
      </c>
      <c r="M1161" s="99">
        <v>52530.395433425903</v>
      </c>
      <c r="N1161" s="99">
        <v>7044.0536294579497</v>
      </c>
      <c r="O1161" s="99">
        <v>0</v>
      </c>
      <c r="P1161" s="99">
        <v>57134.131855487802</v>
      </c>
      <c r="Q1161" s="99">
        <v>5443.3897927403495</v>
      </c>
      <c r="R1161" s="99">
        <v>0</v>
      </c>
      <c r="S1161" s="99">
        <v>3501.6172755658599</v>
      </c>
      <c r="T1161" s="99">
        <v>0</v>
      </c>
      <c r="U1161" s="99">
        <v>43323.004242896997</v>
      </c>
      <c r="V1161" s="99">
        <v>5559047.6029663105</v>
      </c>
      <c r="W1161" s="99">
        <v>0</v>
      </c>
      <c r="X1161" s="99">
        <v>828210.54504394496</v>
      </c>
      <c r="Y1161" s="99">
        <v>643288.43305969203</v>
      </c>
      <c r="Z1161" s="99">
        <v>371691.035469055</v>
      </c>
      <c r="AA1161" s="99">
        <v>0</v>
      </c>
      <c r="AB1161" s="99">
        <v>0</v>
      </c>
      <c r="AC1161" s="99">
        <v>14806263.894165</v>
      </c>
      <c r="AD1161" s="99">
        <v>0</v>
      </c>
      <c r="AE1161" s="99">
        <v>7991.1675300002098</v>
      </c>
      <c r="AF1161" s="99">
        <v>2614674.5428772001</v>
      </c>
      <c r="AG1161" s="99">
        <v>793152.43450164795</v>
      </c>
      <c r="AH1161" s="99">
        <v>0</v>
      </c>
      <c r="AI1161" s="99">
        <v>2209045.9536132799</v>
      </c>
      <c r="AJ1161" s="99">
        <v>744632.37944793701</v>
      </c>
      <c r="AK1161" s="99">
        <v>0</v>
      </c>
      <c r="AL1161" s="99">
        <v>376220.66702652001</v>
      </c>
      <c r="AM1161" s="99">
        <v>0</v>
      </c>
      <c r="AN1161" s="99">
        <v>14808223.334228501</v>
      </c>
      <c r="AO1161" s="99">
        <v>58084916.822265603</v>
      </c>
      <c r="AP1161" s="99">
        <v>0</v>
      </c>
      <c r="AQ1161" s="99">
        <v>7535588.7606811495</v>
      </c>
      <c r="AR1161" s="99">
        <v>5696884.1039428702</v>
      </c>
      <c r="AS1161" s="99">
        <v>3335334.7756347698</v>
      </c>
      <c r="AT1161" s="99">
        <v>0</v>
      </c>
      <c r="AU1161" s="99">
        <v>0</v>
      </c>
      <c r="AV1161" s="99">
        <v>53098098.133300804</v>
      </c>
      <c r="AW1161" s="99">
        <v>0</v>
      </c>
      <c r="AX1161" s="99">
        <v>56787.088567256898</v>
      </c>
      <c r="AY1161" s="99">
        <v>27860291.502441399</v>
      </c>
      <c r="AZ1161" s="99">
        <v>7343786.5194702102</v>
      </c>
      <c r="BA1161" s="99">
        <v>0</v>
      </c>
      <c r="BB1161" s="99">
        <v>23033242.526122998</v>
      </c>
      <c r="BC1161" s="99">
        <v>7121603.0157470703</v>
      </c>
      <c r="BD1161" s="99">
        <v>0</v>
      </c>
      <c r="BE1161" s="99">
        <v>3364859.3189392099</v>
      </c>
      <c r="BF1161" s="99">
        <v>0</v>
      </c>
      <c r="BG1161" s="99">
        <v>53071997.862792999</v>
      </c>
      <c r="BH1161" s="99">
        <v>15949192.6097412</v>
      </c>
      <c r="BI1161" s="99">
        <v>0</v>
      </c>
      <c r="BJ1161" s="99">
        <v>3216953.3557434101</v>
      </c>
      <c r="BK1161" s="99">
        <v>2443018.0570983901</v>
      </c>
      <c r="BL1161" s="99">
        <v>0</v>
      </c>
      <c r="BM1161" s="99">
        <v>0</v>
      </c>
      <c r="BN1161" s="99">
        <v>0</v>
      </c>
      <c r="BO1161" s="99">
        <v>0</v>
      </c>
      <c r="BP1161" s="99">
        <v>0</v>
      </c>
      <c r="BQ1161" s="99">
        <v>0</v>
      </c>
      <c r="BR1161" s="99">
        <v>8878709.6591796894</v>
      </c>
      <c r="BS1161" s="99">
        <v>2872037.3398132301</v>
      </c>
      <c r="BT1161" s="99">
        <v>0</v>
      </c>
      <c r="BU1161" s="99">
        <v>4204457.0697631799</v>
      </c>
      <c r="BV1161" s="99">
        <v>3366303.38775635</v>
      </c>
      <c r="BW1161" s="99">
        <v>0</v>
      </c>
      <c r="BX1161" s="99">
        <v>694018.82041931199</v>
      </c>
      <c r="BY1161" s="99">
        <v>0</v>
      </c>
      <c r="BZ1161" s="99">
        <v>0</v>
      </c>
      <c r="CA1161" s="99">
        <v>122484.11784267399</v>
      </c>
      <c r="CB1161" s="99">
        <v>6397022.4888915997</v>
      </c>
      <c r="CC1161" s="99">
        <v>65803029.2568359</v>
      </c>
      <c r="CD1161" s="99">
        <v>19133534.051513702</v>
      </c>
      <c r="CE1161" s="99">
        <v>3502.01722702384</v>
      </c>
      <c r="CF1161" s="99">
        <v>369952.46735382098</v>
      </c>
      <c r="CG1161" s="99">
        <v>3317390.9197082501</v>
      </c>
      <c r="CH1161" s="99">
        <v>0</v>
      </c>
      <c r="CI1161" s="99">
        <v>125974.02514267</v>
      </c>
      <c r="CJ1161" s="99">
        <v>6767829.4989623995</v>
      </c>
      <c r="CK1161" s="99">
        <v>69034795.952148393</v>
      </c>
      <c r="CL1161" s="99">
        <v>19804358.0146484</v>
      </c>
      <c r="CM1161" s="203">
        <f t="shared" si="54"/>
        <v>169297.029385567</v>
      </c>
      <c r="CN1161" s="203">
        <f t="shared" si="55"/>
        <v>21576052.833190899</v>
      </c>
      <c r="CO1161" s="203">
        <f t="shared" si="56"/>
        <v>122106793.81494139</v>
      </c>
      <c r="CP1161" s="99">
        <v>19804358.0146484</v>
      </c>
      <c r="CQ1161" s="99">
        <v>0</v>
      </c>
      <c r="CR1161" s="99">
        <v>0</v>
      </c>
      <c r="CS1161" s="99">
        <v>0</v>
      </c>
      <c r="CT1161" s="99">
        <v>0</v>
      </c>
    </row>
    <row r="1162" spans="1:98">
      <c r="A1162" s="98" t="s">
        <v>71</v>
      </c>
      <c r="B1162" s="100">
        <v>38047</v>
      </c>
      <c r="C1162" s="99">
        <v>56713.889292717002</v>
      </c>
      <c r="D1162" s="99">
        <v>0</v>
      </c>
      <c r="E1162" s="99">
        <v>32267.285642623901</v>
      </c>
      <c r="F1162" s="99">
        <v>18784.393957853299</v>
      </c>
      <c r="G1162" s="99">
        <v>6.6578727279556897</v>
      </c>
      <c r="H1162" s="99">
        <v>2336.8525964319701</v>
      </c>
      <c r="I1162" s="99">
        <v>0</v>
      </c>
      <c r="J1162" s="99">
        <v>53.431941329967202</v>
      </c>
      <c r="K1162" s="99">
        <v>23431.500966072101</v>
      </c>
      <c r="L1162" s="99">
        <v>41026.048276424401</v>
      </c>
      <c r="M1162" s="99">
        <v>31034.638977050799</v>
      </c>
      <c r="N1162" s="99">
        <v>11446.606464624399</v>
      </c>
      <c r="O1162" s="99">
        <v>0</v>
      </c>
      <c r="P1162" s="99">
        <v>0</v>
      </c>
      <c r="Q1162" s="99">
        <v>5095.3418195247696</v>
      </c>
      <c r="R1162" s="99">
        <v>0</v>
      </c>
      <c r="S1162" s="99">
        <v>0</v>
      </c>
      <c r="T1162" s="99">
        <v>2316.9233990907701</v>
      </c>
      <c r="U1162" s="99">
        <v>23123.235404252999</v>
      </c>
      <c r="V1162" s="99">
        <v>3440640.34838867</v>
      </c>
      <c r="W1162" s="99">
        <v>0</v>
      </c>
      <c r="X1162" s="99">
        <v>2802236.5144348098</v>
      </c>
      <c r="Y1162" s="99">
        <v>1469723.5415191699</v>
      </c>
      <c r="Z1162" s="99">
        <v>782.740219794214</v>
      </c>
      <c r="AA1162" s="99">
        <v>403823.94832229603</v>
      </c>
      <c r="AB1162" s="99">
        <v>0</v>
      </c>
      <c r="AC1162" s="99">
        <v>4328.8774616718301</v>
      </c>
      <c r="AD1162" s="99">
        <v>7933334.5875244103</v>
      </c>
      <c r="AE1162" s="99">
        <v>2180347.6806335398</v>
      </c>
      <c r="AF1162" s="99">
        <v>1680804.15388489</v>
      </c>
      <c r="AG1162" s="99">
        <v>1696864.19871521</v>
      </c>
      <c r="AH1162" s="99">
        <v>0</v>
      </c>
      <c r="AI1162" s="99">
        <v>0</v>
      </c>
      <c r="AJ1162" s="99">
        <v>687963.504974365</v>
      </c>
      <c r="AK1162" s="99">
        <v>0</v>
      </c>
      <c r="AL1162" s="99">
        <v>0</v>
      </c>
      <c r="AM1162" s="99">
        <v>399411.44211578398</v>
      </c>
      <c r="AN1162" s="99">
        <v>7777674.6451415997</v>
      </c>
      <c r="AO1162" s="99">
        <v>23781106.169189502</v>
      </c>
      <c r="AP1162" s="99">
        <v>0</v>
      </c>
      <c r="AQ1162" s="99">
        <v>17872376.310302701</v>
      </c>
      <c r="AR1162" s="99">
        <v>9586966.7679443397</v>
      </c>
      <c r="AS1162" s="99">
        <v>4715.9520679712296</v>
      </c>
      <c r="AT1162" s="99">
        <v>2469255.98718262</v>
      </c>
      <c r="AU1162" s="99">
        <v>0</v>
      </c>
      <c r="AV1162" s="99">
        <v>10902.5577394962</v>
      </c>
      <c r="AW1162" s="99">
        <v>18336124.551269501</v>
      </c>
      <c r="AX1162" s="99">
        <v>15412525.1121826</v>
      </c>
      <c r="AY1162" s="99">
        <v>11424697.165649399</v>
      </c>
      <c r="AZ1162" s="99">
        <v>10753510.8267822</v>
      </c>
      <c r="BA1162" s="99">
        <v>0</v>
      </c>
      <c r="BB1162" s="99">
        <v>0</v>
      </c>
      <c r="BC1162" s="99">
        <v>4427577.7391967801</v>
      </c>
      <c r="BD1162" s="99">
        <v>0</v>
      </c>
      <c r="BE1162" s="99">
        <v>0</v>
      </c>
      <c r="BF1162" s="99">
        <v>2446599.2676086398</v>
      </c>
      <c r="BG1162" s="99">
        <v>17844420.340576202</v>
      </c>
      <c r="BH1162" s="99">
        <v>4586332.62683105</v>
      </c>
      <c r="BI1162" s="99">
        <v>0</v>
      </c>
      <c r="BJ1162" s="99">
        <v>5146375.78625488</v>
      </c>
      <c r="BK1162" s="99">
        <v>3322399.1199646001</v>
      </c>
      <c r="BL1162" s="99">
        <v>0</v>
      </c>
      <c r="BM1162" s="99">
        <v>0</v>
      </c>
      <c r="BN1162" s="99">
        <v>0</v>
      </c>
      <c r="BO1162" s="99">
        <v>0</v>
      </c>
      <c r="BP1162" s="99">
        <v>0</v>
      </c>
      <c r="BQ1162" s="99">
        <v>0</v>
      </c>
      <c r="BR1162" s="99">
        <v>3782171.9619751</v>
      </c>
      <c r="BS1162" s="99">
        <v>4105079.7036743201</v>
      </c>
      <c r="BT1162" s="99">
        <v>0</v>
      </c>
      <c r="BU1162" s="99">
        <v>0</v>
      </c>
      <c r="BV1162" s="99">
        <v>1813834.7739715599</v>
      </c>
      <c r="BW1162" s="99">
        <v>0</v>
      </c>
      <c r="BX1162" s="99">
        <v>0</v>
      </c>
      <c r="BY1162" s="99">
        <v>0</v>
      </c>
      <c r="BZ1162" s="99">
        <v>0</v>
      </c>
      <c r="CA1162" s="99">
        <v>89111.541862487793</v>
      </c>
      <c r="CB1162" s="99">
        <v>6204128.38818359</v>
      </c>
      <c r="CC1162" s="99">
        <v>42156062.484375</v>
      </c>
      <c r="CD1162" s="99">
        <v>9723623.7661132794</v>
      </c>
      <c r="CE1162" s="99">
        <v>2322.65045312047</v>
      </c>
      <c r="CF1162" s="99">
        <v>396405.37350463902</v>
      </c>
      <c r="CG1162" s="99">
        <v>2435146.2160949698</v>
      </c>
      <c r="CH1162" s="99">
        <v>0</v>
      </c>
      <c r="CI1162" s="99">
        <v>91435.115582466096</v>
      </c>
      <c r="CJ1162" s="99">
        <v>6606679.29052734</v>
      </c>
      <c r="CK1162" s="99">
        <v>44223779.765625</v>
      </c>
      <c r="CL1162" s="99">
        <v>9718934.2653808594</v>
      </c>
      <c r="CM1162" s="203">
        <f t="shared" si="54"/>
        <v>114558.3509867191</v>
      </c>
      <c r="CN1162" s="203">
        <f t="shared" si="55"/>
        <v>14384353.93566894</v>
      </c>
      <c r="CO1162" s="203">
        <f t="shared" si="56"/>
        <v>62068200.106201202</v>
      </c>
      <c r="CP1162" s="99">
        <v>9718934.2653808594</v>
      </c>
      <c r="CQ1162" s="99">
        <v>0</v>
      </c>
      <c r="CR1162" s="99">
        <v>0</v>
      </c>
      <c r="CS1162" s="99">
        <v>0</v>
      </c>
      <c r="CT1162" s="99">
        <v>0</v>
      </c>
    </row>
    <row r="1163" spans="1:98">
      <c r="A1163" s="98" t="s">
        <v>71</v>
      </c>
      <c r="B1163" s="100">
        <v>38139</v>
      </c>
      <c r="C1163" s="99">
        <v>57291.786383628802</v>
      </c>
      <c r="D1163" s="99">
        <v>0</v>
      </c>
      <c r="E1163" s="99">
        <v>31664.3396244049</v>
      </c>
      <c r="F1163" s="99">
        <v>18692.8206324577</v>
      </c>
      <c r="G1163" s="99">
        <v>79.768821392208295</v>
      </c>
      <c r="H1163" s="99">
        <v>2192.09153470397</v>
      </c>
      <c r="I1163" s="99">
        <v>0</v>
      </c>
      <c r="J1163" s="99">
        <v>1259.64623038471</v>
      </c>
      <c r="K1163" s="99">
        <v>21635.0205655098</v>
      </c>
      <c r="L1163" s="99">
        <v>41425.175784587896</v>
      </c>
      <c r="M1163" s="99">
        <v>30863.6381304264</v>
      </c>
      <c r="N1163" s="99">
        <v>11591.9775664806</v>
      </c>
      <c r="O1163" s="99">
        <v>0</v>
      </c>
      <c r="P1163" s="99">
        <v>0</v>
      </c>
      <c r="Q1163" s="99">
        <v>5027.5574035644504</v>
      </c>
      <c r="R1163" s="99">
        <v>0</v>
      </c>
      <c r="S1163" s="99">
        <v>0</v>
      </c>
      <c r="T1163" s="99">
        <v>2271.4316362142599</v>
      </c>
      <c r="U1163" s="99">
        <v>23540.033214330699</v>
      </c>
      <c r="V1163" s="99">
        <v>3434157.93896484</v>
      </c>
      <c r="W1163" s="99">
        <v>0</v>
      </c>
      <c r="X1163" s="99">
        <v>2733285.92495728</v>
      </c>
      <c r="Y1163" s="99">
        <v>1445184.7859191899</v>
      </c>
      <c r="Z1163" s="99">
        <v>14330.1482597589</v>
      </c>
      <c r="AA1163" s="99">
        <v>373576.62506103498</v>
      </c>
      <c r="AB1163" s="99">
        <v>0</v>
      </c>
      <c r="AC1163" s="99">
        <v>367011.34702301002</v>
      </c>
      <c r="AD1163" s="99">
        <v>7204163.5371093797</v>
      </c>
      <c r="AE1163" s="99">
        <v>2156531.8410949698</v>
      </c>
      <c r="AF1163" s="99">
        <v>1652386.8736267099</v>
      </c>
      <c r="AG1163" s="99">
        <v>1691249.46940613</v>
      </c>
      <c r="AH1163" s="99">
        <v>0</v>
      </c>
      <c r="AI1163" s="99">
        <v>0</v>
      </c>
      <c r="AJ1163" s="99">
        <v>670507.81011962902</v>
      </c>
      <c r="AK1163" s="99">
        <v>0</v>
      </c>
      <c r="AL1163" s="99">
        <v>0</v>
      </c>
      <c r="AM1163" s="99">
        <v>388951.77339172398</v>
      </c>
      <c r="AN1163" s="99">
        <v>7910489.1128540002</v>
      </c>
      <c r="AO1163" s="99">
        <v>24019400.6945801</v>
      </c>
      <c r="AP1163" s="99">
        <v>0</v>
      </c>
      <c r="AQ1163" s="99">
        <v>17800106.880615201</v>
      </c>
      <c r="AR1163" s="99">
        <v>9585977.8477783203</v>
      </c>
      <c r="AS1163" s="99">
        <v>88941.055370330796</v>
      </c>
      <c r="AT1163" s="99">
        <v>2317151.9480896001</v>
      </c>
      <c r="AU1163" s="99">
        <v>0</v>
      </c>
      <c r="AV1163" s="99">
        <v>806547.21361541701</v>
      </c>
      <c r="AW1163" s="99">
        <v>16769776.9885254</v>
      </c>
      <c r="AX1163" s="99">
        <v>15447641.5980225</v>
      </c>
      <c r="AY1163" s="99">
        <v>11288456.677978501</v>
      </c>
      <c r="AZ1163" s="99">
        <v>10775531.108154301</v>
      </c>
      <c r="BA1163" s="99">
        <v>0</v>
      </c>
      <c r="BB1163" s="99">
        <v>0</v>
      </c>
      <c r="BC1163" s="99">
        <v>4367783.5094604502</v>
      </c>
      <c r="BD1163" s="99">
        <v>0</v>
      </c>
      <c r="BE1163" s="99">
        <v>0</v>
      </c>
      <c r="BF1163" s="99">
        <v>2413311.4666748</v>
      </c>
      <c r="BG1163" s="99">
        <v>18246758.0473633</v>
      </c>
      <c r="BH1163" s="99">
        <v>4614356.7071533203</v>
      </c>
      <c r="BI1163" s="99">
        <v>0</v>
      </c>
      <c r="BJ1163" s="99">
        <v>5095227.4602661096</v>
      </c>
      <c r="BK1163" s="99">
        <v>3311521.6139831501</v>
      </c>
      <c r="BL1163" s="99">
        <v>0</v>
      </c>
      <c r="BM1163" s="99">
        <v>0</v>
      </c>
      <c r="BN1163" s="99">
        <v>0</v>
      </c>
      <c r="BO1163" s="99">
        <v>0</v>
      </c>
      <c r="BP1163" s="99">
        <v>0</v>
      </c>
      <c r="BQ1163" s="99">
        <v>0</v>
      </c>
      <c r="BR1163" s="99">
        <v>3771150.24542236</v>
      </c>
      <c r="BS1163" s="99">
        <v>4149929.6809692401</v>
      </c>
      <c r="BT1163" s="99">
        <v>0</v>
      </c>
      <c r="BU1163" s="99">
        <v>0</v>
      </c>
      <c r="BV1163" s="99">
        <v>1797219.04804993</v>
      </c>
      <c r="BW1163" s="99">
        <v>0</v>
      </c>
      <c r="BX1163" s="99">
        <v>0</v>
      </c>
      <c r="BY1163" s="99">
        <v>0</v>
      </c>
      <c r="BZ1163" s="99">
        <v>0</v>
      </c>
      <c r="CA1163" s="99">
        <v>89148.221422195405</v>
      </c>
      <c r="CB1163" s="99">
        <v>6142638.0199584998</v>
      </c>
      <c r="CC1163" s="99">
        <v>41531756.900390603</v>
      </c>
      <c r="CD1163" s="99">
        <v>9657096.8289794903</v>
      </c>
      <c r="CE1163" s="99">
        <v>2291.6840706467601</v>
      </c>
      <c r="CF1163" s="99">
        <v>390016.694583893</v>
      </c>
      <c r="CG1163" s="99">
        <v>2414233.0016174298</v>
      </c>
      <c r="CH1163" s="99">
        <v>0</v>
      </c>
      <c r="CI1163" s="99">
        <v>91434.457622528105</v>
      </c>
      <c r="CJ1163" s="99">
        <v>6520002.3756713904</v>
      </c>
      <c r="CK1163" s="99">
        <v>44173890.7421875</v>
      </c>
      <c r="CL1163" s="99">
        <v>9653865.1619872991</v>
      </c>
      <c r="CM1163" s="203">
        <f t="shared" si="54"/>
        <v>114974.49083685881</v>
      </c>
      <c r="CN1163" s="203">
        <f t="shared" si="55"/>
        <v>14430491.488525391</v>
      </c>
      <c r="CO1163" s="203">
        <f t="shared" si="56"/>
        <v>62420648.789550796</v>
      </c>
      <c r="CP1163" s="99">
        <v>9653865.1619872991</v>
      </c>
      <c r="CQ1163" s="99">
        <v>0</v>
      </c>
      <c r="CR1163" s="99">
        <v>0</v>
      </c>
      <c r="CS1163" s="99">
        <v>0</v>
      </c>
      <c r="CT1163" s="99">
        <v>0</v>
      </c>
    </row>
    <row r="1164" spans="1:98">
      <c r="A1164" s="98" t="s">
        <v>71</v>
      </c>
      <c r="B1164" s="100">
        <v>38231</v>
      </c>
      <c r="C1164" s="99">
        <v>58537.605320930503</v>
      </c>
      <c r="D1164" s="99">
        <v>0</v>
      </c>
      <c r="E1164" s="99">
        <v>31919.425452947598</v>
      </c>
      <c r="F1164" s="99">
        <v>19089.1874172688</v>
      </c>
      <c r="G1164" s="99">
        <v>187.947852572426</v>
      </c>
      <c r="H1164" s="99">
        <v>2046.86150626838</v>
      </c>
      <c r="I1164" s="99">
        <v>0</v>
      </c>
      <c r="J1164" s="99">
        <v>3105.6380143761598</v>
      </c>
      <c r="K1164" s="99">
        <v>20672.566530942899</v>
      </c>
      <c r="L1164" s="99">
        <v>44013.099828243299</v>
      </c>
      <c r="M1164" s="99">
        <v>31155.900670528401</v>
      </c>
      <c r="N1164" s="99">
        <v>11665.815218448601</v>
      </c>
      <c r="O1164" s="99">
        <v>0</v>
      </c>
      <c r="P1164" s="99">
        <v>0</v>
      </c>
      <c r="Q1164" s="99">
        <v>5010.2334195971498</v>
      </c>
      <c r="R1164" s="99">
        <v>0</v>
      </c>
      <c r="S1164" s="99">
        <v>0</v>
      </c>
      <c r="T1164" s="99">
        <v>2237.60399547219</v>
      </c>
      <c r="U1164" s="99">
        <v>23792.1116468906</v>
      </c>
      <c r="V1164" s="99">
        <v>3476187.8241882301</v>
      </c>
      <c r="W1164" s="99">
        <v>0</v>
      </c>
      <c r="X1164" s="99">
        <v>2725366.1204833998</v>
      </c>
      <c r="Y1164" s="99">
        <v>1463491.67939758</v>
      </c>
      <c r="Z1164" s="99">
        <v>34335.035822391503</v>
      </c>
      <c r="AA1164" s="99">
        <v>349139.15343475301</v>
      </c>
      <c r="AB1164" s="99">
        <v>0</v>
      </c>
      <c r="AC1164" s="99">
        <v>934633.67131805397</v>
      </c>
      <c r="AD1164" s="99">
        <v>6733232.1474609403</v>
      </c>
      <c r="AE1164" s="99">
        <v>2225589.1076354999</v>
      </c>
      <c r="AF1164" s="99">
        <v>1670024.9907531701</v>
      </c>
      <c r="AG1164" s="99">
        <v>1687564.42930603</v>
      </c>
      <c r="AH1164" s="99">
        <v>0</v>
      </c>
      <c r="AI1164" s="99">
        <v>0</v>
      </c>
      <c r="AJ1164" s="99">
        <v>659979.427345276</v>
      </c>
      <c r="AK1164" s="99">
        <v>0</v>
      </c>
      <c r="AL1164" s="99">
        <v>0</v>
      </c>
      <c r="AM1164" s="99">
        <v>380704.58347701997</v>
      </c>
      <c r="AN1164" s="99">
        <v>7606187.3240356399</v>
      </c>
      <c r="AO1164" s="99">
        <v>24570480.496582001</v>
      </c>
      <c r="AP1164" s="99">
        <v>0</v>
      </c>
      <c r="AQ1164" s="99">
        <v>18144639.714111298</v>
      </c>
      <c r="AR1164" s="99">
        <v>9732958.8060302697</v>
      </c>
      <c r="AS1164" s="99">
        <v>202807.57310295099</v>
      </c>
      <c r="AT1164" s="99">
        <v>2202767.0963439899</v>
      </c>
      <c r="AU1164" s="99">
        <v>0</v>
      </c>
      <c r="AV1164" s="99">
        <v>2114788.5064697298</v>
      </c>
      <c r="AW1164" s="99">
        <v>15872445.291015601</v>
      </c>
      <c r="AX1164" s="99">
        <v>16286505.0068359</v>
      </c>
      <c r="AY1164" s="99">
        <v>11682462.731811499</v>
      </c>
      <c r="AZ1164" s="99">
        <v>10912102.369628901</v>
      </c>
      <c r="BA1164" s="99">
        <v>0</v>
      </c>
      <c r="BB1164" s="99">
        <v>0</v>
      </c>
      <c r="BC1164" s="99">
        <v>4396674.9078369103</v>
      </c>
      <c r="BD1164" s="99">
        <v>0</v>
      </c>
      <c r="BE1164" s="99">
        <v>0</v>
      </c>
      <c r="BF1164" s="99">
        <v>2387061.6089477502</v>
      </c>
      <c r="BG1164" s="99">
        <v>18332529.004882801</v>
      </c>
      <c r="BH1164" s="99">
        <v>4777835.4626464797</v>
      </c>
      <c r="BI1164" s="99">
        <v>0</v>
      </c>
      <c r="BJ1164" s="99">
        <v>5178560.4895019503</v>
      </c>
      <c r="BK1164" s="99">
        <v>3385507.9958801302</v>
      </c>
      <c r="BL1164" s="99">
        <v>0</v>
      </c>
      <c r="BM1164" s="99">
        <v>0</v>
      </c>
      <c r="BN1164" s="99">
        <v>0</v>
      </c>
      <c r="BO1164" s="99">
        <v>0</v>
      </c>
      <c r="BP1164" s="99">
        <v>0</v>
      </c>
      <c r="BQ1164" s="99">
        <v>0</v>
      </c>
      <c r="BR1164" s="99">
        <v>3876379.9314880399</v>
      </c>
      <c r="BS1164" s="99">
        <v>4244556.5986328097</v>
      </c>
      <c r="BT1164" s="99">
        <v>0</v>
      </c>
      <c r="BU1164" s="99">
        <v>0</v>
      </c>
      <c r="BV1164" s="99">
        <v>1819772.8536529499</v>
      </c>
      <c r="BW1164" s="99">
        <v>0</v>
      </c>
      <c r="BX1164" s="99">
        <v>0</v>
      </c>
      <c r="BY1164" s="99">
        <v>0</v>
      </c>
      <c r="BZ1164" s="99">
        <v>0</v>
      </c>
      <c r="CA1164" s="99">
        <v>90205.159221649199</v>
      </c>
      <c r="CB1164" s="99">
        <v>6215473.4482421903</v>
      </c>
      <c r="CC1164" s="99">
        <v>42810791.615722701</v>
      </c>
      <c r="CD1164" s="99">
        <v>10052122.751098599</v>
      </c>
      <c r="CE1164" s="99">
        <v>2210.7367374002902</v>
      </c>
      <c r="CF1164" s="99">
        <v>380418.074115753</v>
      </c>
      <c r="CG1164" s="99">
        <v>2384463.3673706101</v>
      </c>
      <c r="CH1164" s="99">
        <v>0</v>
      </c>
      <c r="CI1164" s="99">
        <v>92411.893265724197</v>
      </c>
      <c r="CJ1164" s="99">
        <v>6580282.0707397498</v>
      </c>
      <c r="CK1164" s="99">
        <v>45287011.0615234</v>
      </c>
      <c r="CL1164" s="99">
        <v>10065933.9146729</v>
      </c>
      <c r="CM1164" s="203">
        <f t="shared" si="54"/>
        <v>116204.00491261479</v>
      </c>
      <c r="CN1164" s="203">
        <f t="shared" si="55"/>
        <v>14186469.394775391</v>
      </c>
      <c r="CO1164" s="203">
        <f t="shared" si="56"/>
        <v>63619540.066406205</v>
      </c>
      <c r="CP1164" s="99">
        <v>10065933.9146729</v>
      </c>
      <c r="CQ1164" s="99">
        <v>0</v>
      </c>
      <c r="CR1164" s="99">
        <v>0</v>
      </c>
      <c r="CS1164" s="99">
        <v>0</v>
      </c>
      <c r="CT1164" s="99">
        <v>0</v>
      </c>
    </row>
    <row r="1165" spans="1:98">
      <c r="A1165" s="98" t="s">
        <v>71</v>
      </c>
      <c r="B1165" s="100">
        <v>38322</v>
      </c>
      <c r="C1165" s="99">
        <v>59833.0938534737</v>
      </c>
      <c r="D1165" s="99">
        <v>0</v>
      </c>
      <c r="E1165" s="99">
        <v>31073.798550605799</v>
      </c>
      <c r="F1165" s="99">
        <v>18625.084876775702</v>
      </c>
      <c r="G1165" s="99">
        <v>287.50362852960802</v>
      </c>
      <c r="H1165" s="99">
        <v>1957.8113057166299</v>
      </c>
      <c r="I1165" s="99">
        <v>0</v>
      </c>
      <c r="J1165" s="99">
        <v>4977.4679533243198</v>
      </c>
      <c r="K1165" s="99">
        <v>19723.466034412399</v>
      </c>
      <c r="L1165" s="99">
        <v>43026.447952270501</v>
      </c>
      <c r="M1165" s="99">
        <v>31308.037717342399</v>
      </c>
      <c r="N1165" s="99">
        <v>11949.9873209</v>
      </c>
      <c r="O1165" s="99">
        <v>0</v>
      </c>
      <c r="P1165" s="99">
        <v>0</v>
      </c>
      <c r="Q1165" s="99">
        <v>5006.8816499114</v>
      </c>
      <c r="R1165" s="99">
        <v>0</v>
      </c>
      <c r="S1165" s="99">
        <v>0</v>
      </c>
      <c r="T1165" s="99">
        <v>2252.6530177295199</v>
      </c>
      <c r="U1165" s="99">
        <v>24439.931072711901</v>
      </c>
      <c r="V1165" s="99">
        <v>3575376.6819152799</v>
      </c>
      <c r="W1165" s="99">
        <v>0</v>
      </c>
      <c r="X1165" s="99">
        <v>2655844.3883056599</v>
      </c>
      <c r="Y1165" s="99">
        <v>1426023.25205994</v>
      </c>
      <c r="Z1165" s="99">
        <v>59449.588627815203</v>
      </c>
      <c r="AA1165" s="99">
        <v>314392.36203765898</v>
      </c>
      <c r="AB1165" s="99">
        <v>0</v>
      </c>
      <c r="AC1165" s="99">
        <v>1818894.0439453099</v>
      </c>
      <c r="AD1165" s="99">
        <v>6671648.8745117197</v>
      </c>
      <c r="AE1165" s="99">
        <v>2203890.1350707998</v>
      </c>
      <c r="AF1165" s="99">
        <v>1673936.14033508</v>
      </c>
      <c r="AG1165" s="99">
        <v>1707308.8376007101</v>
      </c>
      <c r="AH1165" s="99">
        <v>0</v>
      </c>
      <c r="AI1165" s="99">
        <v>0</v>
      </c>
      <c r="AJ1165" s="99">
        <v>642187.53658294701</v>
      </c>
      <c r="AK1165" s="99">
        <v>0</v>
      </c>
      <c r="AL1165" s="99">
        <v>0</v>
      </c>
      <c r="AM1165" s="99">
        <v>376886.41443633998</v>
      </c>
      <c r="AN1165" s="99">
        <v>8297072.4743652297</v>
      </c>
      <c r="AO1165" s="99">
        <v>25586668.893310498</v>
      </c>
      <c r="AP1165" s="99">
        <v>0</v>
      </c>
      <c r="AQ1165" s="99">
        <v>17924660.376953099</v>
      </c>
      <c r="AR1165" s="99">
        <v>9695342.0982665997</v>
      </c>
      <c r="AS1165" s="99">
        <v>369140.08363342303</v>
      </c>
      <c r="AT1165" s="99">
        <v>2010782.9883270301</v>
      </c>
      <c r="AU1165" s="99">
        <v>0</v>
      </c>
      <c r="AV1165" s="99">
        <v>4429164.4974365197</v>
      </c>
      <c r="AW1165" s="99">
        <v>15842131.0981445</v>
      </c>
      <c r="AX1165" s="99">
        <v>16041967.9963379</v>
      </c>
      <c r="AY1165" s="99">
        <v>11887580.573242201</v>
      </c>
      <c r="AZ1165" s="99">
        <v>11200483.994140601</v>
      </c>
      <c r="BA1165" s="99">
        <v>0</v>
      </c>
      <c r="BB1165" s="99">
        <v>0</v>
      </c>
      <c r="BC1165" s="99">
        <v>4373042.01135254</v>
      </c>
      <c r="BD1165" s="99">
        <v>0</v>
      </c>
      <c r="BE1165" s="99">
        <v>0</v>
      </c>
      <c r="BF1165" s="99">
        <v>2406286.4084777799</v>
      </c>
      <c r="BG1165" s="99">
        <v>19601759.614257801</v>
      </c>
      <c r="BH1165" s="99">
        <v>4919380.5368042002</v>
      </c>
      <c r="BI1165" s="99">
        <v>0</v>
      </c>
      <c r="BJ1165" s="99">
        <v>5142959.3969116202</v>
      </c>
      <c r="BK1165" s="99">
        <v>3387360.0513610798</v>
      </c>
      <c r="BL1165" s="99">
        <v>0</v>
      </c>
      <c r="BM1165" s="99">
        <v>0</v>
      </c>
      <c r="BN1165" s="99">
        <v>0</v>
      </c>
      <c r="BO1165" s="99">
        <v>0</v>
      </c>
      <c r="BP1165" s="99">
        <v>0</v>
      </c>
      <c r="BQ1165" s="99">
        <v>0</v>
      </c>
      <c r="BR1165" s="99">
        <v>3938592.8881530799</v>
      </c>
      <c r="BS1165" s="99">
        <v>4345801.8255004901</v>
      </c>
      <c r="BT1165" s="99">
        <v>0</v>
      </c>
      <c r="BU1165" s="99">
        <v>0</v>
      </c>
      <c r="BV1165" s="99">
        <v>1812675.9858245901</v>
      </c>
      <c r="BW1165" s="99">
        <v>0</v>
      </c>
      <c r="BX1165" s="99">
        <v>0</v>
      </c>
      <c r="BY1165" s="99">
        <v>0</v>
      </c>
      <c r="BZ1165" s="99">
        <v>0</v>
      </c>
      <c r="CA1165" s="99">
        <v>90844.471279144302</v>
      </c>
      <c r="CB1165" s="99">
        <v>6217093.62854004</v>
      </c>
      <c r="CC1165" s="99">
        <v>43522034.900878899</v>
      </c>
      <c r="CD1165" s="99">
        <v>10033542.525390601</v>
      </c>
      <c r="CE1165" s="99">
        <v>2254.1307626068601</v>
      </c>
      <c r="CF1165" s="99">
        <v>378950.41599273699</v>
      </c>
      <c r="CG1165" s="99">
        <v>2418598.4875183101</v>
      </c>
      <c r="CH1165" s="99">
        <v>0</v>
      </c>
      <c r="CI1165" s="99">
        <v>93105.294681549101</v>
      </c>
      <c r="CJ1165" s="99">
        <v>6605178.7946167002</v>
      </c>
      <c r="CK1165" s="99">
        <v>45874050.8349609</v>
      </c>
      <c r="CL1165" s="99">
        <v>10028513.419311499</v>
      </c>
      <c r="CM1165" s="203">
        <f t="shared" si="54"/>
        <v>117545.225754261</v>
      </c>
      <c r="CN1165" s="203">
        <f t="shared" si="55"/>
        <v>14902251.26898193</v>
      </c>
      <c r="CO1165" s="203">
        <f t="shared" si="56"/>
        <v>65475810.449218705</v>
      </c>
      <c r="CP1165" s="99">
        <v>10028513.419311499</v>
      </c>
      <c r="CQ1165" s="99">
        <v>0</v>
      </c>
      <c r="CR1165" s="99">
        <v>0</v>
      </c>
      <c r="CS1165" s="99">
        <v>0</v>
      </c>
      <c r="CT1165" s="99">
        <v>0</v>
      </c>
    </row>
    <row r="1166" spans="1:98">
      <c r="A1166" s="98" t="s">
        <v>71</v>
      </c>
      <c r="B1166" s="100">
        <v>38412</v>
      </c>
      <c r="C1166" s="99">
        <v>61262.044043540998</v>
      </c>
      <c r="D1166" s="99">
        <v>0</v>
      </c>
      <c r="E1166" s="99">
        <v>30711.363065004301</v>
      </c>
      <c r="F1166" s="99">
        <v>18496.003378629699</v>
      </c>
      <c r="G1166" s="99">
        <v>429.77644685655798</v>
      </c>
      <c r="H1166" s="99">
        <v>1812.8496394753499</v>
      </c>
      <c r="I1166" s="99">
        <v>0</v>
      </c>
      <c r="J1166" s="99">
        <v>7355.25730133057</v>
      </c>
      <c r="K1166" s="99">
        <v>17962.954718351401</v>
      </c>
      <c r="L1166" s="99">
        <v>42973.325975418098</v>
      </c>
      <c r="M1166" s="99">
        <v>31501.817567586899</v>
      </c>
      <c r="N1166" s="99">
        <v>12096.616153836299</v>
      </c>
      <c r="O1166" s="99">
        <v>0</v>
      </c>
      <c r="P1166" s="99">
        <v>0</v>
      </c>
      <c r="Q1166" s="99">
        <v>4976.63732486963</v>
      </c>
      <c r="R1166" s="99">
        <v>0</v>
      </c>
      <c r="S1166" s="99">
        <v>0</v>
      </c>
      <c r="T1166" s="99">
        <v>2240.5941306352602</v>
      </c>
      <c r="U1166" s="99">
        <v>25116.828833103202</v>
      </c>
      <c r="V1166" s="99">
        <v>3679586.11785889</v>
      </c>
      <c r="W1166" s="99">
        <v>0</v>
      </c>
      <c r="X1166" s="99">
        <v>2621689.9480590802</v>
      </c>
      <c r="Y1166" s="99">
        <v>1412035.9329681401</v>
      </c>
      <c r="Z1166" s="99">
        <v>89370.626027107195</v>
      </c>
      <c r="AA1166" s="99">
        <v>295279.02046203602</v>
      </c>
      <c r="AB1166" s="99">
        <v>0</v>
      </c>
      <c r="AC1166" s="99">
        <v>2635215.3865356399</v>
      </c>
      <c r="AD1166" s="99">
        <v>5859467.3515014602</v>
      </c>
      <c r="AE1166" s="99">
        <v>2218970.2836608901</v>
      </c>
      <c r="AF1166" s="99">
        <v>1696469.0166778599</v>
      </c>
      <c r="AG1166" s="99">
        <v>1724845.3678894001</v>
      </c>
      <c r="AH1166" s="99">
        <v>0</v>
      </c>
      <c r="AI1166" s="99">
        <v>0</v>
      </c>
      <c r="AJ1166" s="99">
        <v>631499.30669403099</v>
      </c>
      <c r="AK1166" s="99">
        <v>0</v>
      </c>
      <c r="AL1166" s="99">
        <v>0</v>
      </c>
      <c r="AM1166" s="99">
        <v>384364.41433715803</v>
      </c>
      <c r="AN1166" s="99">
        <v>8591648.0528564509</v>
      </c>
      <c r="AO1166" s="99">
        <v>26560417.450195301</v>
      </c>
      <c r="AP1166" s="99">
        <v>0</v>
      </c>
      <c r="AQ1166" s="99">
        <v>18110434.0473633</v>
      </c>
      <c r="AR1166" s="99">
        <v>9801507.47412109</v>
      </c>
      <c r="AS1166" s="99">
        <v>583585.49800872803</v>
      </c>
      <c r="AT1166" s="99">
        <v>1916202.9983367899</v>
      </c>
      <c r="AU1166" s="99">
        <v>0</v>
      </c>
      <c r="AV1166" s="99">
        <v>6615403.8291626005</v>
      </c>
      <c r="AW1166" s="99">
        <v>14072632.0782471</v>
      </c>
      <c r="AX1166" s="99">
        <v>16380787.939819301</v>
      </c>
      <c r="AY1166" s="99">
        <v>12090452.838623</v>
      </c>
      <c r="AZ1166" s="99">
        <v>11489847.2264404</v>
      </c>
      <c r="BA1166" s="99">
        <v>0</v>
      </c>
      <c r="BB1166" s="99">
        <v>0</v>
      </c>
      <c r="BC1166" s="99">
        <v>4363892.8240966797</v>
      </c>
      <c r="BD1166" s="99">
        <v>0</v>
      </c>
      <c r="BE1166" s="99">
        <v>0</v>
      </c>
      <c r="BF1166" s="99">
        <v>2484197.1553649898</v>
      </c>
      <c r="BG1166" s="99">
        <v>20546863.081787098</v>
      </c>
      <c r="BH1166" s="99">
        <v>5091336.1923217801</v>
      </c>
      <c r="BI1166" s="99">
        <v>0</v>
      </c>
      <c r="BJ1166" s="99">
        <v>5150762.4445190402</v>
      </c>
      <c r="BK1166" s="99">
        <v>3406352.3877258301</v>
      </c>
      <c r="BL1166" s="99">
        <v>0</v>
      </c>
      <c r="BM1166" s="99">
        <v>0</v>
      </c>
      <c r="BN1166" s="99">
        <v>0</v>
      </c>
      <c r="BO1166" s="99">
        <v>0</v>
      </c>
      <c r="BP1166" s="99">
        <v>0</v>
      </c>
      <c r="BQ1166" s="99">
        <v>0</v>
      </c>
      <c r="BR1166" s="99">
        <v>4005947.1927185101</v>
      </c>
      <c r="BS1166" s="99">
        <v>4411022.8937377902</v>
      </c>
      <c r="BT1166" s="99">
        <v>0</v>
      </c>
      <c r="BU1166" s="99">
        <v>0</v>
      </c>
      <c r="BV1166" s="99">
        <v>1820610.6458282501</v>
      </c>
      <c r="BW1166" s="99">
        <v>0</v>
      </c>
      <c r="BX1166" s="99">
        <v>0</v>
      </c>
      <c r="BY1166" s="99">
        <v>0</v>
      </c>
      <c r="BZ1166" s="99">
        <v>0</v>
      </c>
      <c r="CA1166" s="99">
        <v>92053.670907020598</v>
      </c>
      <c r="CB1166" s="99">
        <v>6314505.65197754</v>
      </c>
      <c r="CC1166" s="99">
        <v>44711880.4306641</v>
      </c>
      <c r="CD1166" s="99">
        <v>10234870.3753662</v>
      </c>
      <c r="CE1166" s="99">
        <v>2245.77351796627</v>
      </c>
      <c r="CF1166" s="99">
        <v>384668.04602050799</v>
      </c>
      <c r="CG1166" s="99">
        <v>2485243.0412292499</v>
      </c>
      <c r="CH1166" s="99">
        <v>0</v>
      </c>
      <c r="CI1166" s="99">
        <v>94300.560441017195</v>
      </c>
      <c r="CJ1166" s="99">
        <v>6689534.5603637705</v>
      </c>
      <c r="CK1166" s="99">
        <v>47169286.458007798</v>
      </c>
      <c r="CL1166" s="99">
        <v>10230314.9802246</v>
      </c>
      <c r="CM1166" s="203">
        <f t="shared" si="54"/>
        <v>119417.38927412039</v>
      </c>
      <c r="CN1166" s="203">
        <f t="shared" si="55"/>
        <v>15281182.613220222</v>
      </c>
      <c r="CO1166" s="203">
        <f t="shared" si="56"/>
        <v>67716149.539794892</v>
      </c>
      <c r="CP1166" s="99">
        <v>10230314.9802246</v>
      </c>
      <c r="CQ1166" s="99">
        <v>0</v>
      </c>
      <c r="CR1166" s="99">
        <v>0</v>
      </c>
      <c r="CS1166" s="99">
        <v>0</v>
      </c>
      <c r="CT1166" s="99">
        <v>0</v>
      </c>
    </row>
    <row r="1167" spans="1:98">
      <c r="A1167" s="98" t="s">
        <v>71</v>
      </c>
      <c r="B1167" s="100">
        <v>38504</v>
      </c>
      <c r="C1167" s="99">
        <v>62729.372946739197</v>
      </c>
      <c r="D1167" s="99">
        <v>0</v>
      </c>
      <c r="E1167" s="99">
        <v>30131.514423608802</v>
      </c>
      <c r="F1167" s="99">
        <v>18325.254915475802</v>
      </c>
      <c r="G1167" s="99">
        <v>531.27691658586298</v>
      </c>
      <c r="H1167" s="99">
        <v>1684.42774993181</v>
      </c>
      <c r="I1167" s="99">
        <v>0</v>
      </c>
      <c r="J1167" s="99">
        <v>9373.3279739618301</v>
      </c>
      <c r="K1167" s="99">
        <v>15943.098481535901</v>
      </c>
      <c r="L1167" s="99">
        <v>43950.361844062798</v>
      </c>
      <c r="M1167" s="99">
        <v>32028.567860364899</v>
      </c>
      <c r="N1167" s="99">
        <v>12216.647247552901</v>
      </c>
      <c r="O1167" s="99">
        <v>0</v>
      </c>
      <c r="P1167" s="99">
        <v>0</v>
      </c>
      <c r="Q1167" s="99">
        <v>4917.1718734502801</v>
      </c>
      <c r="R1167" s="99">
        <v>0</v>
      </c>
      <c r="S1167" s="99">
        <v>0</v>
      </c>
      <c r="T1167" s="99">
        <v>2213.8311118185502</v>
      </c>
      <c r="U1167" s="99">
        <v>25599.360397100401</v>
      </c>
      <c r="V1167" s="99">
        <v>3710983.1327819801</v>
      </c>
      <c r="W1167" s="99">
        <v>359.386675655842</v>
      </c>
      <c r="X1167" s="99">
        <v>2606997.15542603</v>
      </c>
      <c r="Y1167" s="99">
        <v>1403952.3383483901</v>
      </c>
      <c r="Z1167" s="99">
        <v>117692.123072624</v>
      </c>
      <c r="AA1167" s="99">
        <v>271586.45688629203</v>
      </c>
      <c r="AB1167" s="99">
        <v>0</v>
      </c>
      <c r="AC1167" s="99">
        <v>3587676.8204650902</v>
      </c>
      <c r="AD1167" s="99">
        <v>5094560.7517089797</v>
      </c>
      <c r="AE1167" s="99">
        <v>2278845.2064514202</v>
      </c>
      <c r="AF1167" s="99">
        <v>1695145.4360809301</v>
      </c>
      <c r="AG1167" s="99">
        <v>1718614.03727722</v>
      </c>
      <c r="AH1167" s="99">
        <v>0</v>
      </c>
      <c r="AI1167" s="99">
        <v>0</v>
      </c>
      <c r="AJ1167" s="99">
        <v>631549.37482452404</v>
      </c>
      <c r="AK1167" s="99">
        <v>0</v>
      </c>
      <c r="AL1167" s="99">
        <v>0</v>
      </c>
      <c r="AM1167" s="99">
        <v>389397.98857498198</v>
      </c>
      <c r="AN1167" s="99">
        <v>8719618.5837402306</v>
      </c>
      <c r="AO1167" s="99">
        <v>27107863.1259766</v>
      </c>
      <c r="AP1167" s="99">
        <v>2773.9013068675999</v>
      </c>
      <c r="AQ1167" s="99">
        <v>18000554.9057617</v>
      </c>
      <c r="AR1167" s="99">
        <v>9870139.74145508</v>
      </c>
      <c r="AS1167" s="99">
        <v>758495.69334411598</v>
      </c>
      <c r="AT1167" s="99">
        <v>1784722.55322266</v>
      </c>
      <c r="AU1167" s="99">
        <v>0</v>
      </c>
      <c r="AV1167" s="99">
        <v>8761030.74072266</v>
      </c>
      <c r="AW1167" s="99">
        <v>12310898.8043213</v>
      </c>
      <c r="AX1167" s="99">
        <v>16968388.722412098</v>
      </c>
      <c r="AY1167" s="99">
        <v>12269171.5157471</v>
      </c>
      <c r="AZ1167" s="99">
        <v>11490363.2932129</v>
      </c>
      <c r="BA1167" s="99">
        <v>0</v>
      </c>
      <c r="BB1167" s="99">
        <v>0</v>
      </c>
      <c r="BC1167" s="99">
        <v>4348188.5695190402</v>
      </c>
      <c r="BD1167" s="99">
        <v>0</v>
      </c>
      <c r="BE1167" s="99">
        <v>0</v>
      </c>
      <c r="BF1167" s="99">
        <v>2540730.1756591802</v>
      </c>
      <c r="BG1167" s="99">
        <v>21320084.348877002</v>
      </c>
      <c r="BH1167" s="99">
        <v>5250662.4214477502</v>
      </c>
      <c r="BI1167" s="99">
        <v>157.51473929174199</v>
      </c>
      <c r="BJ1167" s="99">
        <v>5144556.8229980497</v>
      </c>
      <c r="BK1167" s="99">
        <v>3404208.8274841299</v>
      </c>
      <c r="BL1167" s="99">
        <v>0</v>
      </c>
      <c r="BM1167" s="99">
        <v>0</v>
      </c>
      <c r="BN1167" s="99">
        <v>0</v>
      </c>
      <c r="BO1167" s="99">
        <v>0</v>
      </c>
      <c r="BP1167" s="99">
        <v>0</v>
      </c>
      <c r="BQ1167" s="99">
        <v>0</v>
      </c>
      <c r="BR1167" s="99">
        <v>4059030.0876159701</v>
      </c>
      <c r="BS1167" s="99">
        <v>4475240.8219604502</v>
      </c>
      <c r="BT1167" s="99">
        <v>0</v>
      </c>
      <c r="BU1167" s="99">
        <v>0</v>
      </c>
      <c r="BV1167" s="99">
        <v>1846010.81427002</v>
      </c>
      <c r="BW1167" s="99">
        <v>0</v>
      </c>
      <c r="BX1167" s="99">
        <v>0</v>
      </c>
      <c r="BY1167" s="99">
        <v>0</v>
      </c>
      <c r="BZ1167" s="99">
        <v>0</v>
      </c>
      <c r="CA1167" s="99">
        <v>93078.564546585098</v>
      </c>
      <c r="CB1167" s="99">
        <v>6281915.7836303702</v>
      </c>
      <c r="CC1167" s="99">
        <v>44795886.059570298</v>
      </c>
      <c r="CD1167" s="99">
        <v>10348817.7258301</v>
      </c>
      <c r="CE1167" s="99">
        <v>2239.7290559112998</v>
      </c>
      <c r="CF1167" s="99">
        <v>388053.198802948</v>
      </c>
      <c r="CG1167" s="99">
        <v>2534345.0195922898</v>
      </c>
      <c r="CH1167" s="99">
        <v>0</v>
      </c>
      <c r="CI1167" s="99">
        <v>95315.035556793198</v>
      </c>
      <c r="CJ1167" s="99">
        <v>6675199.2287597703</v>
      </c>
      <c r="CK1167" s="99">
        <v>47430606.086425804</v>
      </c>
      <c r="CL1167" s="99">
        <v>10345647.2503662</v>
      </c>
      <c r="CM1167" s="203">
        <f t="shared" si="54"/>
        <v>120914.3959538936</v>
      </c>
      <c r="CN1167" s="203">
        <f t="shared" si="55"/>
        <v>15394817.8125</v>
      </c>
      <c r="CO1167" s="203">
        <f t="shared" si="56"/>
        <v>68750690.435302809</v>
      </c>
      <c r="CP1167" s="99">
        <v>10345647.2503662</v>
      </c>
      <c r="CQ1167" s="99">
        <v>0</v>
      </c>
      <c r="CR1167" s="99">
        <v>0</v>
      </c>
      <c r="CS1167" s="99">
        <v>0</v>
      </c>
      <c r="CT1167" s="99">
        <v>0</v>
      </c>
    </row>
    <row r="1168" spans="1:98">
      <c r="A1168" s="98" t="s">
        <v>71</v>
      </c>
      <c r="B1168" s="100">
        <v>38596</v>
      </c>
      <c r="C1168" s="99">
        <v>63797.290863513903</v>
      </c>
      <c r="D1168" s="99">
        <v>0</v>
      </c>
      <c r="E1168" s="99">
        <v>29898.226307392099</v>
      </c>
      <c r="F1168" s="99">
        <v>18353.314458608598</v>
      </c>
      <c r="G1168" s="99">
        <v>656.94162508100305</v>
      </c>
      <c r="H1168" s="99">
        <v>1579.0800947696</v>
      </c>
      <c r="I1168" s="99">
        <v>0</v>
      </c>
      <c r="J1168" s="99">
        <v>11634.9237877131</v>
      </c>
      <c r="K1168" s="99">
        <v>14227.8529163599</v>
      </c>
      <c r="L1168" s="99">
        <v>45503.8441109657</v>
      </c>
      <c r="M1168" s="99">
        <v>32383.764644384399</v>
      </c>
      <c r="N1168" s="99">
        <v>12348.525289773899</v>
      </c>
      <c r="O1168" s="99">
        <v>0</v>
      </c>
      <c r="P1168" s="99">
        <v>0</v>
      </c>
      <c r="Q1168" s="99">
        <v>4865.1223104596102</v>
      </c>
      <c r="R1168" s="99">
        <v>0</v>
      </c>
      <c r="S1168" s="99">
        <v>0</v>
      </c>
      <c r="T1168" s="99">
        <v>2228.8722344040898</v>
      </c>
      <c r="U1168" s="99">
        <v>25813.077064991001</v>
      </c>
      <c r="V1168" s="99">
        <v>3766711.6557006799</v>
      </c>
      <c r="W1168" s="99">
        <v>461.68018803745503</v>
      </c>
      <c r="X1168" s="99">
        <v>2532061.9434204102</v>
      </c>
      <c r="Y1168" s="99">
        <v>1383101.09861755</v>
      </c>
      <c r="Z1168" s="99">
        <v>141451.23945999099</v>
      </c>
      <c r="AA1168" s="99">
        <v>247797.90460586501</v>
      </c>
      <c r="AB1168" s="99">
        <v>0</v>
      </c>
      <c r="AC1168" s="99">
        <v>4269843.6127319299</v>
      </c>
      <c r="AD1168" s="99">
        <v>4275054.10009766</v>
      </c>
      <c r="AE1168" s="99">
        <v>2277639.8294677702</v>
      </c>
      <c r="AF1168" s="99">
        <v>1712841.87788391</v>
      </c>
      <c r="AG1168" s="99">
        <v>1720592.9614257801</v>
      </c>
      <c r="AH1168" s="99">
        <v>0</v>
      </c>
      <c r="AI1168" s="99">
        <v>0</v>
      </c>
      <c r="AJ1168" s="99">
        <v>603658.32303619396</v>
      </c>
      <c r="AK1168" s="99">
        <v>0</v>
      </c>
      <c r="AL1168" s="99">
        <v>0</v>
      </c>
      <c r="AM1168" s="99">
        <v>386761.30970382702</v>
      </c>
      <c r="AN1168" s="99">
        <v>8325872.3458862295</v>
      </c>
      <c r="AO1168" s="99">
        <v>27932194.767333999</v>
      </c>
      <c r="AP1168" s="99">
        <v>3606.7839441299402</v>
      </c>
      <c r="AQ1168" s="99">
        <v>17862052.9372559</v>
      </c>
      <c r="AR1168" s="99">
        <v>9720803.8326415997</v>
      </c>
      <c r="AS1168" s="99">
        <v>911386.03942871105</v>
      </c>
      <c r="AT1168" s="99">
        <v>1648154.49772644</v>
      </c>
      <c r="AU1168" s="99">
        <v>0</v>
      </c>
      <c r="AV1168" s="99">
        <v>10979847.872924799</v>
      </c>
      <c r="AW1168" s="99">
        <v>10427236.731445299</v>
      </c>
      <c r="AX1168" s="99">
        <v>17437562.376953099</v>
      </c>
      <c r="AY1168" s="99">
        <v>12669198.2541504</v>
      </c>
      <c r="AZ1168" s="99">
        <v>11741550.067627</v>
      </c>
      <c r="BA1168" s="99">
        <v>0</v>
      </c>
      <c r="BB1168" s="99">
        <v>0</v>
      </c>
      <c r="BC1168" s="99">
        <v>4278037.1790161096</v>
      </c>
      <c r="BD1168" s="99">
        <v>0</v>
      </c>
      <c r="BE1168" s="99">
        <v>0</v>
      </c>
      <c r="BF1168" s="99">
        <v>2557481.7371521001</v>
      </c>
      <c r="BG1168" s="99">
        <v>21587038.115722701</v>
      </c>
      <c r="BH1168" s="99">
        <v>5523643.7545165997</v>
      </c>
      <c r="BI1168" s="99">
        <v>241.12413583137101</v>
      </c>
      <c r="BJ1168" s="99">
        <v>5143339.2943115197</v>
      </c>
      <c r="BK1168" s="99">
        <v>3408853.6012268099</v>
      </c>
      <c r="BL1168" s="99">
        <v>0</v>
      </c>
      <c r="BM1168" s="99">
        <v>0</v>
      </c>
      <c r="BN1168" s="99">
        <v>0</v>
      </c>
      <c r="BO1168" s="99">
        <v>0</v>
      </c>
      <c r="BP1168" s="99">
        <v>0</v>
      </c>
      <c r="BQ1168" s="99">
        <v>0</v>
      </c>
      <c r="BR1168" s="99">
        <v>4169475.0009765602</v>
      </c>
      <c r="BS1168" s="99">
        <v>4601364.0950927697</v>
      </c>
      <c r="BT1168" s="99">
        <v>0</v>
      </c>
      <c r="BU1168" s="99">
        <v>0</v>
      </c>
      <c r="BV1168" s="99">
        <v>1837472.2227020301</v>
      </c>
      <c r="BW1168" s="99">
        <v>0</v>
      </c>
      <c r="BX1168" s="99">
        <v>0</v>
      </c>
      <c r="BY1168" s="99">
        <v>0</v>
      </c>
      <c r="BZ1168" s="99">
        <v>0</v>
      </c>
      <c r="CA1168" s="99">
        <v>93446.295932769804</v>
      </c>
      <c r="CB1168" s="99">
        <v>6312147.91333008</v>
      </c>
      <c r="CC1168" s="99">
        <v>46043756.643554702</v>
      </c>
      <c r="CD1168" s="99">
        <v>10744836.807251001</v>
      </c>
      <c r="CE1168" s="99">
        <v>2202.0900069773202</v>
      </c>
      <c r="CF1168" s="99">
        <v>386232.70293808001</v>
      </c>
      <c r="CG1168" s="99">
        <v>2553118.0938110398</v>
      </c>
      <c r="CH1168" s="99">
        <v>0</v>
      </c>
      <c r="CI1168" s="99">
        <v>95643.7235431671</v>
      </c>
      <c r="CJ1168" s="99">
        <v>6702043.8607177697</v>
      </c>
      <c r="CK1168" s="99">
        <v>48454797.6162109</v>
      </c>
      <c r="CL1168" s="99">
        <v>10759859.239502</v>
      </c>
      <c r="CM1168" s="203">
        <f t="shared" si="54"/>
        <v>121456.8006081581</v>
      </c>
      <c r="CN1168" s="203">
        <f t="shared" si="55"/>
        <v>15027916.206604</v>
      </c>
      <c r="CO1168" s="203">
        <f t="shared" si="56"/>
        <v>70041835.731933594</v>
      </c>
      <c r="CP1168" s="99">
        <v>10759859.239502</v>
      </c>
      <c r="CQ1168" s="99">
        <v>0</v>
      </c>
      <c r="CR1168" s="99">
        <v>0</v>
      </c>
      <c r="CS1168" s="99">
        <v>0</v>
      </c>
      <c r="CT1168" s="99">
        <v>0</v>
      </c>
    </row>
    <row r="1169" spans="1:98">
      <c r="A1169" s="98" t="s">
        <v>71</v>
      </c>
      <c r="B1169" s="100">
        <v>38687</v>
      </c>
      <c r="C1169" s="99">
        <v>64921.664922237404</v>
      </c>
      <c r="D1169" s="99">
        <v>0</v>
      </c>
      <c r="E1169" s="99">
        <v>29341.991524934801</v>
      </c>
      <c r="F1169" s="99">
        <v>18277.281752824802</v>
      </c>
      <c r="G1169" s="99">
        <v>721.63608802110002</v>
      </c>
      <c r="H1169" s="99">
        <v>1422.9026359468701</v>
      </c>
      <c r="I1169" s="99">
        <v>0</v>
      </c>
      <c r="J1169" s="99">
        <v>14157.791966557499</v>
      </c>
      <c r="K1169" s="99">
        <v>12262.457456111901</v>
      </c>
      <c r="L1169" s="99">
        <v>44399.103231430097</v>
      </c>
      <c r="M1169" s="99">
        <v>32485.884259700801</v>
      </c>
      <c r="N1169" s="99">
        <v>12479.2200623751</v>
      </c>
      <c r="O1169" s="99">
        <v>0</v>
      </c>
      <c r="P1169" s="99">
        <v>0</v>
      </c>
      <c r="Q1169" s="99">
        <v>4842.7968844175302</v>
      </c>
      <c r="R1169" s="99">
        <v>0</v>
      </c>
      <c r="S1169" s="99">
        <v>0</v>
      </c>
      <c r="T1169" s="99">
        <v>2132.7462120354198</v>
      </c>
      <c r="U1169" s="99">
        <v>26474.270317554499</v>
      </c>
      <c r="V1169" s="99">
        <v>3838151.81317139</v>
      </c>
      <c r="W1169" s="99">
        <v>527.93501266837097</v>
      </c>
      <c r="X1169" s="99">
        <v>2470175.36437988</v>
      </c>
      <c r="Y1169" s="99">
        <v>1365924.6067504899</v>
      </c>
      <c r="Z1169" s="99">
        <v>162325.65616989101</v>
      </c>
      <c r="AA1169" s="99">
        <v>210062.160636902</v>
      </c>
      <c r="AB1169" s="99">
        <v>0</v>
      </c>
      <c r="AC1169" s="99">
        <v>5049785.77197266</v>
      </c>
      <c r="AD1169" s="99">
        <v>3620556.2640380901</v>
      </c>
      <c r="AE1169" s="99">
        <v>2193538.0009765602</v>
      </c>
      <c r="AF1169" s="99">
        <v>1725224.0495605499</v>
      </c>
      <c r="AG1169" s="99">
        <v>1724598.0960540799</v>
      </c>
      <c r="AH1169" s="99">
        <v>0</v>
      </c>
      <c r="AI1169" s="99">
        <v>0</v>
      </c>
      <c r="AJ1169" s="99">
        <v>597896.825050354</v>
      </c>
      <c r="AK1169" s="99">
        <v>0</v>
      </c>
      <c r="AL1169" s="99">
        <v>0</v>
      </c>
      <c r="AM1169" s="99">
        <v>363927.87586593599</v>
      </c>
      <c r="AN1169" s="99">
        <v>8765778.7635497991</v>
      </c>
      <c r="AO1169" s="99">
        <v>28779067.395019501</v>
      </c>
      <c r="AP1169" s="99">
        <v>4473.84929895401</v>
      </c>
      <c r="AQ1169" s="99">
        <v>17893296.119140599</v>
      </c>
      <c r="AR1169" s="99">
        <v>9923669.4085693397</v>
      </c>
      <c r="AS1169" s="99">
        <v>1066278.88009644</v>
      </c>
      <c r="AT1169" s="99">
        <v>1418812.2016906701</v>
      </c>
      <c r="AU1169" s="99">
        <v>0</v>
      </c>
      <c r="AV1169" s="99">
        <v>13937308.7197266</v>
      </c>
      <c r="AW1169" s="99">
        <v>8979040.32348633</v>
      </c>
      <c r="AX1169" s="99">
        <v>16847036.9067383</v>
      </c>
      <c r="AY1169" s="99">
        <v>12980524.455566401</v>
      </c>
      <c r="AZ1169" s="99">
        <v>11906496.7070313</v>
      </c>
      <c r="BA1169" s="99">
        <v>0</v>
      </c>
      <c r="BB1169" s="99">
        <v>0</v>
      </c>
      <c r="BC1169" s="99">
        <v>4295155.6587524395</v>
      </c>
      <c r="BD1169" s="99">
        <v>0</v>
      </c>
      <c r="BE1169" s="99">
        <v>0</v>
      </c>
      <c r="BF1169" s="99">
        <v>2442419.5121459998</v>
      </c>
      <c r="BG1169" s="99">
        <v>22824831.058105499</v>
      </c>
      <c r="BH1169" s="99">
        <v>5741095.0495605497</v>
      </c>
      <c r="BI1169" s="99">
        <v>437.02334665134498</v>
      </c>
      <c r="BJ1169" s="99">
        <v>5075198.7346191397</v>
      </c>
      <c r="BK1169" s="99">
        <v>3405113.3021545401</v>
      </c>
      <c r="BL1169" s="99">
        <v>0</v>
      </c>
      <c r="BM1169" s="99">
        <v>0</v>
      </c>
      <c r="BN1169" s="99">
        <v>0</v>
      </c>
      <c r="BO1169" s="99">
        <v>0</v>
      </c>
      <c r="BP1169" s="99">
        <v>0</v>
      </c>
      <c r="BQ1169" s="99">
        <v>0</v>
      </c>
      <c r="BR1169" s="99">
        <v>4240784.1871948196</v>
      </c>
      <c r="BS1169" s="99">
        <v>4656591.4476318397</v>
      </c>
      <c r="BT1169" s="99">
        <v>0</v>
      </c>
      <c r="BU1169" s="99">
        <v>0</v>
      </c>
      <c r="BV1169" s="99">
        <v>1876035.43255615</v>
      </c>
      <c r="BW1169" s="99">
        <v>0</v>
      </c>
      <c r="BX1169" s="99">
        <v>0</v>
      </c>
      <c r="BY1169" s="99">
        <v>0</v>
      </c>
      <c r="BZ1169" s="99">
        <v>0</v>
      </c>
      <c r="CA1169" s="99">
        <v>94240.527042388901</v>
      </c>
      <c r="CB1169" s="99">
        <v>6317597.1702270498</v>
      </c>
      <c r="CC1169" s="99">
        <v>46503528.947265603</v>
      </c>
      <c r="CD1169" s="99">
        <v>10796332.877319301</v>
      </c>
      <c r="CE1169" s="99">
        <v>2139.54208683968</v>
      </c>
      <c r="CF1169" s="99">
        <v>372897.08954238897</v>
      </c>
      <c r="CG1169" s="99">
        <v>2503024.8218689002</v>
      </c>
      <c r="CH1169" s="99">
        <v>0</v>
      </c>
      <c r="CI1169" s="99">
        <v>96385.439973831206</v>
      </c>
      <c r="CJ1169" s="99">
        <v>6699760.2855834998</v>
      </c>
      <c r="CK1169" s="99">
        <v>49099442.854492202</v>
      </c>
      <c r="CL1169" s="99">
        <v>10796035.510498</v>
      </c>
      <c r="CM1169" s="203">
        <f t="shared" si="54"/>
        <v>122859.71029138571</v>
      </c>
      <c r="CN1169" s="203">
        <f t="shared" si="55"/>
        <v>15465539.049133299</v>
      </c>
      <c r="CO1169" s="203">
        <f t="shared" si="56"/>
        <v>71924273.912597701</v>
      </c>
      <c r="CP1169" s="99">
        <v>10796035.510498</v>
      </c>
      <c r="CQ1169" s="99">
        <v>0</v>
      </c>
      <c r="CR1169" s="99">
        <v>0</v>
      </c>
      <c r="CS1169" s="99">
        <v>0</v>
      </c>
      <c r="CT1169" s="99">
        <v>0</v>
      </c>
    </row>
    <row r="1170" spans="1:98">
      <c r="A1170" s="98" t="s">
        <v>71</v>
      </c>
      <c r="B1170" s="100">
        <v>38777</v>
      </c>
      <c r="C1170" s="99">
        <v>66637.708425521894</v>
      </c>
      <c r="D1170" s="99">
        <v>0</v>
      </c>
      <c r="E1170" s="99">
        <v>28667.7544782162</v>
      </c>
      <c r="F1170" s="99">
        <v>17917.036815166499</v>
      </c>
      <c r="G1170" s="99">
        <v>824.34593158215296</v>
      </c>
      <c r="H1170" s="99">
        <v>1345.2033594250699</v>
      </c>
      <c r="I1170" s="99">
        <v>0</v>
      </c>
      <c r="J1170" s="99">
        <v>16429.419085979502</v>
      </c>
      <c r="K1170" s="99">
        <v>10656.472111702</v>
      </c>
      <c r="L1170" s="99">
        <v>24105.5345747471</v>
      </c>
      <c r="M1170" s="99">
        <v>33453.412820815996</v>
      </c>
      <c r="N1170" s="99">
        <v>12639.633975148199</v>
      </c>
      <c r="O1170" s="99">
        <v>26209.635342121099</v>
      </c>
      <c r="P1170" s="99">
        <v>0</v>
      </c>
      <c r="Q1170" s="99">
        <v>4906.77096062899</v>
      </c>
      <c r="R1170" s="99">
        <v>1288.97204138339</v>
      </c>
      <c r="S1170" s="99">
        <v>0</v>
      </c>
      <c r="T1170" s="99">
        <v>942.17657438665594</v>
      </c>
      <c r="U1170" s="99">
        <v>27047.821753501899</v>
      </c>
      <c r="V1170" s="99">
        <v>3958805.84405518</v>
      </c>
      <c r="W1170" s="99">
        <v>502.45908301696198</v>
      </c>
      <c r="X1170" s="99">
        <v>2415755.06213379</v>
      </c>
      <c r="Y1170" s="99">
        <v>1347988.0917205799</v>
      </c>
      <c r="Z1170" s="99">
        <v>181615.63012886001</v>
      </c>
      <c r="AA1170" s="99">
        <v>203677.78310584999</v>
      </c>
      <c r="AB1170" s="99">
        <v>0</v>
      </c>
      <c r="AC1170" s="99">
        <v>5873996.7348022498</v>
      </c>
      <c r="AD1170" s="99">
        <v>2996588.7187194801</v>
      </c>
      <c r="AE1170" s="99">
        <v>1045816.59606171</v>
      </c>
      <c r="AF1170" s="99">
        <v>1793109.3128967299</v>
      </c>
      <c r="AG1170" s="99">
        <v>1734244.4641418499</v>
      </c>
      <c r="AH1170" s="99">
        <v>1226471.0726928699</v>
      </c>
      <c r="AI1170" s="99">
        <v>0</v>
      </c>
      <c r="AJ1170" s="99">
        <v>601212.13636016799</v>
      </c>
      <c r="AK1170" s="99">
        <v>225857.31213951099</v>
      </c>
      <c r="AL1170" s="99">
        <v>0</v>
      </c>
      <c r="AM1170" s="99">
        <v>162167.34400176999</v>
      </c>
      <c r="AN1170" s="99">
        <v>8995035.5155029297</v>
      </c>
      <c r="AO1170" s="99">
        <v>29948483.527099598</v>
      </c>
      <c r="AP1170" s="99">
        <v>4819.7309671640396</v>
      </c>
      <c r="AQ1170" s="99">
        <v>17394617.259765599</v>
      </c>
      <c r="AR1170" s="99">
        <v>9790509.5303955097</v>
      </c>
      <c r="AS1170" s="99">
        <v>1255411.7050018299</v>
      </c>
      <c r="AT1170" s="99">
        <v>1395255.6712646501</v>
      </c>
      <c r="AU1170" s="99">
        <v>0</v>
      </c>
      <c r="AV1170" s="99">
        <v>16388603.2337646</v>
      </c>
      <c r="AW1170" s="99">
        <v>7471702.5773315402</v>
      </c>
      <c r="AX1170" s="99">
        <v>8415127.68603516</v>
      </c>
      <c r="AY1170" s="99">
        <v>13476455.5598145</v>
      </c>
      <c r="AZ1170" s="99">
        <v>12122188.998779301</v>
      </c>
      <c r="BA1170" s="99">
        <v>9141353.0428466797</v>
      </c>
      <c r="BB1170" s="99">
        <v>0</v>
      </c>
      <c r="BC1170" s="99">
        <v>4355872.18786621</v>
      </c>
      <c r="BD1170" s="99">
        <v>1527841.01356506</v>
      </c>
      <c r="BE1170" s="99">
        <v>0</v>
      </c>
      <c r="BF1170" s="99">
        <v>1118498.8574981701</v>
      </c>
      <c r="BG1170" s="99">
        <v>23768428.803222701</v>
      </c>
      <c r="BH1170" s="99">
        <v>7522725.2665405301</v>
      </c>
      <c r="BI1170" s="99">
        <v>413.59797888621699</v>
      </c>
      <c r="BJ1170" s="99">
        <v>5728438.7162475605</v>
      </c>
      <c r="BK1170" s="99">
        <v>3598589.52978516</v>
      </c>
      <c r="BL1170" s="99">
        <v>0</v>
      </c>
      <c r="BM1170" s="99">
        <v>110011.489800453</v>
      </c>
      <c r="BN1170" s="99">
        <v>0</v>
      </c>
      <c r="BO1170" s="99">
        <v>0</v>
      </c>
      <c r="BP1170" s="99">
        <v>0</v>
      </c>
      <c r="BQ1170" s="99">
        <v>0</v>
      </c>
      <c r="BR1170" s="99">
        <v>4648928.9479980497</v>
      </c>
      <c r="BS1170" s="99">
        <v>4836610.4601440402</v>
      </c>
      <c r="BT1170" s="99">
        <v>1781539.8111267099</v>
      </c>
      <c r="BU1170" s="99">
        <v>0</v>
      </c>
      <c r="BV1170" s="99">
        <v>1939865.0459137</v>
      </c>
      <c r="BW1170" s="99">
        <v>181861.53970527599</v>
      </c>
      <c r="BX1170" s="99">
        <v>0</v>
      </c>
      <c r="BY1170" s="99">
        <v>0</v>
      </c>
      <c r="BZ1170" s="99">
        <v>0</v>
      </c>
      <c r="CA1170" s="99">
        <v>95345.223162651106</v>
      </c>
      <c r="CB1170" s="99">
        <v>6365795.9470214797</v>
      </c>
      <c r="CC1170" s="99">
        <v>47441643.399902299</v>
      </c>
      <c r="CD1170" s="99">
        <v>13247253.6999512</v>
      </c>
      <c r="CE1170" s="99">
        <v>2184.6517808139301</v>
      </c>
      <c r="CF1170" s="99">
        <v>385164.97621154803</v>
      </c>
      <c r="CG1170" s="99">
        <v>2625691.1236267099</v>
      </c>
      <c r="CH1170" s="99">
        <v>0</v>
      </c>
      <c r="CI1170" s="99">
        <v>97530.873616218596</v>
      </c>
      <c r="CJ1170" s="99">
        <v>6753611.0814209003</v>
      </c>
      <c r="CK1170" s="99">
        <v>49927563.883300804</v>
      </c>
      <c r="CL1170" s="99">
        <v>13428218.4538574</v>
      </c>
      <c r="CM1170" s="203">
        <f t="shared" si="54"/>
        <v>124578.69536972049</v>
      </c>
      <c r="CN1170" s="203">
        <f t="shared" si="55"/>
        <v>15748646.59692383</v>
      </c>
      <c r="CO1170" s="203">
        <f t="shared" si="56"/>
        <v>73695992.686523497</v>
      </c>
      <c r="CP1170" s="99">
        <v>13428218.4538574</v>
      </c>
      <c r="CQ1170" s="99">
        <v>0</v>
      </c>
      <c r="CR1170" s="99">
        <v>0</v>
      </c>
      <c r="CS1170" s="99">
        <v>0</v>
      </c>
      <c r="CT1170" s="99">
        <v>0</v>
      </c>
    </row>
    <row r="1171" spans="1:98">
      <c r="A1171" s="98" t="s">
        <v>71</v>
      </c>
      <c r="B1171" s="100">
        <v>38869</v>
      </c>
      <c r="C1171" s="99">
        <v>68484.778937339797</v>
      </c>
      <c r="D1171" s="99">
        <v>0</v>
      </c>
      <c r="E1171" s="99">
        <v>28546.878406763099</v>
      </c>
      <c r="F1171" s="99">
        <v>18258.6012120247</v>
      </c>
      <c r="G1171" s="99">
        <v>942.51015530526604</v>
      </c>
      <c r="H1171" s="99">
        <v>1237.7002131044901</v>
      </c>
      <c r="I1171" s="99">
        <v>0</v>
      </c>
      <c r="J1171" s="99">
        <v>18486.831400871299</v>
      </c>
      <c r="K1171" s="99">
        <v>9182.4761449098605</v>
      </c>
      <c r="L1171" s="99">
        <v>22898.251578092601</v>
      </c>
      <c r="M1171" s="99">
        <v>33866.111921787298</v>
      </c>
      <c r="N1171" s="99">
        <v>12785.751353383101</v>
      </c>
      <c r="O1171" s="99">
        <v>27736.5902833939</v>
      </c>
      <c r="P1171" s="99">
        <v>0</v>
      </c>
      <c r="Q1171" s="99">
        <v>4910.7349128723099</v>
      </c>
      <c r="R1171" s="99">
        <v>1393.8083337098401</v>
      </c>
      <c r="S1171" s="99">
        <v>0</v>
      </c>
      <c r="T1171" s="99">
        <v>872.574206054211</v>
      </c>
      <c r="U1171" s="99">
        <v>27598.8149483204</v>
      </c>
      <c r="V1171" s="99">
        <v>4081415.0281066899</v>
      </c>
      <c r="W1171" s="99">
        <v>418.19603474065701</v>
      </c>
      <c r="X1171" s="99">
        <v>2362984.6638488802</v>
      </c>
      <c r="Y1171" s="99">
        <v>1340049.495224</v>
      </c>
      <c r="Z1171" s="99">
        <v>203600.15422439601</v>
      </c>
      <c r="AA1171" s="99">
        <v>178498.43310165399</v>
      </c>
      <c r="AB1171" s="99">
        <v>0</v>
      </c>
      <c r="AC1171" s="99">
        <v>6775940.6900024395</v>
      </c>
      <c r="AD1171" s="99">
        <v>2433371.6463623</v>
      </c>
      <c r="AE1171" s="99">
        <v>988743.75840759301</v>
      </c>
      <c r="AF1171" s="99">
        <v>1809072.8725891099</v>
      </c>
      <c r="AG1171" s="99">
        <v>1752585.07037354</v>
      </c>
      <c r="AH1171" s="99">
        <v>1289478.21697998</v>
      </c>
      <c r="AI1171" s="99">
        <v>0</v>
      </c>
      <c r="AJ1171" s="99">
        <v>599681.42256927502</v>
      </c>
      <c r="AK1171" s="99">
        <v>238717.290117264</v>
      </c>
      <c r="AL1171" s="99">
        <v>0</v>
      </c>
      <c r="AM1171" s="99">
        <v>144458.51438522301</v>
      </c>
      <c r="AN1171" s="99">
        <v>9169340.5390625</v>
      </c>
      <c r="AO1171" s="99">
        <v>31254311.1557617</v>
      </c>
      <c r="AP1171" s="99">
        <v>3447.40334430337</v>
      </c>
      <c r="AQ1171" s="99">
        <v>17399355.236572299</v>
      </c>
      <c r="AR1171" s="99">
        <v>9788884.8103027306</v>
      </c>
      <c r="AS1171" s="99">
        <v>1403023.1616516099</v>
      </c>
      <c r="AT1171" s="99">
        <v>1233249.4627990699</v>
      </c>
      <c r="AU1171" s="99">
        <v>0</v>
      </c>
      <c r="AV1171" s="99">
        <v>18335639.198486298</v>
      </c>
      <c r="AW1171" s="99">
        <v>6110937.4580688505</v>
      </c>
      <c r="AX1171" s="99">
        <v>8047757.4708862295</v>
      </c>
      <c r="AY1171" s="99">
        <v>13773104.5356445</v>
      </c>
      <c r="AZ1171" s="99">
        <v>12348841.995239301</v>
      </c>
      <c r="BA1171" s="99">
        <v>9690269.6184081994</v>
      </c>
      <c r="BB1171" s="99">
        <v>0</v>
      </c>
      <c r="BC1171" s="99">
        <v>4412384.4435424795</v>
      </c>
      <c r="BD1171" s="99">
        <v>1629378.6430969201</v>
      </c>
      <c r="BE1171" s="99">
        <v>0</v>
      </c>
      <c r="BF1171" s="99">
        <v>1008399.71053314</v>
      </c>
      <c r="BG1171" s="99">
        <v>24607829.3757324</v>
      </c>
      <c r="BH1171" s="99">
        <v>7856162.6171875</v>
      </c>
      <c r="BI1171" s="99">
        <v>351.96053420379798</v>
      </c>
      <c r="BJ1171" s="99">
        <v>5657551.4680786096</v>
      </c>
      <c r="BK1171" s="99">
        <v>3581683.08129883</v>
      </c>
      <c r="BL1171" s="99">
        <v>0</v>
      </c>
      <c r="BM1171" s="99">
        <v>103037.818209648</v>
      </c>
      <c r="BN1171" s="99">
        <v>0</v>
      </c>
      <c r="BO1171" s="99">
        <v>0</v>
      </c>
      <c r="BP1171" s="99">
        <v>0</v>
      </c>
      <c r="BQ1171" s="99">
        <v>0</v>
      </c>
      <c r="BR1171" s="99">
        <v>4721210.7960205097</v>
      </c>
      <c r="BS1171" s="99">
        <v>4925792.2288818397</v>
      </c>
      <c r="BT1171" s="99">
        <v>1889363.91575623</v>
      </c>
      <c r="BU1171" s="99">
        <v>0</v>
      </c>
      <c r="BV1171" s="99">
        <v>1955758.1568756099</v>
      </c>
      <c r="BW1171" s="99">
        <v>191581.79880714399</v>
      </c>
      <c r="BX1171" s="99">
        <v>0</v>
      </c>
      <c r="BY1171" s="99">
        <v>0</v>
      </c>
      <c r="BZ1171" s="99">
        <v>0</v>
      </c>
      <c r="CA1171" s="99">
        <v>97260.435690879807</v>
      </c>
      <c r="CB1171" s="99">
        <v>6458530.49536133</v>
      </c>
      <c r="CC1171" s="99">
        <v>48399360.198242202</v>
      </c>
      <c r="CD1171" s="99">
        <v>13486053.2174072</v>
      </c>
      <c r="CE1171" s="99">
        <v>2206.5987870395202</v>
      </c>
      <c r="CF1171" s="99">
        <v>384165.495025635</v>
      </c>
      <c r="CG1171" s="99">
        <v>2647302.0492553702</v>
      </c>
      <c r="CH1171" s="99">
        <v>0</v>
      </c>
      <c r="CI1171" s="99">
        <v>99467.307853698701</v>
      </c>
      <c r="CJ1171" s="99">
        <v>6847701.97583008</v>
      </c>
      <c r="CK1171" s="99">
        <v>51147422.0849609</v>
      </c>
      <c r="CL1171" s="99">
        <v>13678847.698364301</v>
      </c>
      <c r="CM1171" s="203">
        <f t="shared" si="54"/>
        <v>127066.1228020191</v>
      </c>
      <c r="CN1171" s="203">
        <f t="shared" si="55"/>
        <v>16017042.51489258</v>
      </c>
      <c r="CO1171" s="203">
        <f t="shared" si="56"/>
        <v>75755251.4606933</v>
      </c>
      <c r="CP1171" s="99">
        <v>13678847.698364301</v>
      </c>
      <c r="CQ1171" s="99">
        <v>0</v>
      </c>
      <c r="CR1171" s="99">
        <v>0</v>
      </c>
      <c r="CS1171" s="99">
        <v>0</v>
      </c>
      <c r="CT1171" s="99">
        <v>0</v>
      </c>
    </row>
    <row r="1172" spans="1:98">
      <c r="A1172" s="98" t="s">
        <v>71</v>
      </c>
      <c r="B1172" s="100">
        <v>38961</v>
      </c>
      <c r="C1172" s="99">
        <v>70046.454732894897</v>
      </c>
      <c r="D1172" s="99">
        <v>0</v>
      </c>
      <c r="E1172" s="99">
        <v>27867.338902711901</v>
      </c>
      <c r="F1172" s="99">
        <v>17931.2142128944</v>
      </c>
      <c r="G1172" s="99">
        <v>1072.5971551835501</v>
      </c>
      <c r="H1172" s="99">
        <v>1158.23661348224</v>
      </c>
      <c r="I1172" s="99">
        <v>0</v>
      </c>
      <c r="J1172" s="99">
        <v>20283.382977008801</v>
      </c>
      <c r="K1172" s="99">
        <v>7841.2431734204301</v>
      </c>
      <c r="L1172" s="99">
        <v>21686.735824108098</v>
      </c>
      <c r="M1172" s="99">
        <v>34072.017414093003</v>
      </c>
      <c r="N1172" s="99">
        <v>12851.6022422314</v>
      </c>
      <c r="O1172" s="99">
        <v>28506.054689168901</v>
      </c>
      <c r="P1172" s="99">
        <v>0</v>
      </c>
      <c r="Q1172" s="99">
        <v>4880.0657595395996</v>
      </c>
      <c r="R1172" s="99">
        <v>1430.99086287618</v>
      </c>
      <c r="S1172" s="99">
        <v>0</v>
      </c>
      <c r="T1172" s="99">
        <v>796.30871435254801</v>
      </c>
      <c r="U1172" s="99">
        <v>28071.809698581699</v>
      </c>
      <c r="V1172" s="99">
        <v>4153203.1770629901</v>
      </c>
      <c r="W1172" s="99">
        <v>501.691531725228</v>
      </c>
      <c r="X1172" s="99">
        <v>2280660.3414917002</v>
      </c>
      <c r="Y1172" s="99">
        <v>1310372.4434356701</v>
      </c>
      <c r="Z1172" s="99">
        <v>228101.00306701701</v>
      </c>
      <c r="AA1172" s="99">
        <v>157134.72122573899</v>
      </c>
      <c r="AB1172" s="99">
        <v>0</v>
      </c>
      <c r="AC1172" s="99">
        <v>7580219.1526489304</v>
      </c>
      <c r="AD1172" s="99">
        <v>1783334.1938324</v>
      </c>
      <c r="AE1172" s="99">
        <v>928526.51767730701</v>
      </c>
      <c r="AF1172" s="99">
        <v>1810215.0464477499</v>
      </c>
      <c r="AG1172" s="99">
        <v>1739728.05799866</v>
      </c>
      <c r="AH1172" s="99">
        <v>1325793.85044861</v>
      </c>
      <c r="AI1172" s="99">
        <v>0</v>
      </c>
      <c r="AJ1172" s="99">
        <v>589323.41001892101</v>
      </c>
      <c r="AK1172" s="99">
        <v>247244.36555862401</v>
      </c>
      <c r="AL1172" s="99">
        <v>0</v>
      </c>
      <c r="AM1172" s="99">
        <v>132427.414125443</v>
      </c>
      <c r="AN1172" s="99">
        <v>9165128.0950927697</v>
      </c>
      <c r="AO1172" s="99">
        <v>32009648.505371101</v>
      </c>
      <c r="AP1172" s="99">
        <v>4082.0635577440298</v>
      </c>
      <c r="AQ1172" s="99">
        <v>16832413.490966801</v>
      </c>
      <c r="AR1172" s="99">
        <v>9561499.2359619103</v>
      </c>
      <c r="AS1172" s="99">
        <v>1559071.8255004899</v>
      </c>
      <c r="AT1172" s="99">
        <v>1095231.5310058601</v>
      </c>
      <c r="AU1172" s="99">
        <v>0</v>
      </c>
      <c r="AV1172" s="99">
        <v>20944585.434814502</v>
      </c>
      <c r="AW1172" s="99">
        <v>4563136.08312988</v>
      </c>
      <c r="AX1172" s="99">
        <v>7638886.4992065402</v>
      </c>
      <c r="AY1172" s="99">
        <v>13968158.271240201</v>
      </c>
      <c r="AZ1172" s="99">
        <v>12385252.958373999</v>
      </c>
      <c r="BA1172" s="99">
        <v>10085733.372924799</v>
      </c>
      <c r="BB1172" s="99">
        <v>0</v>
      </c>
      <c r="BC1172" s="99">
        <v>4344264.5488891602</v>
      </c>
      <c r="BD1172" s="99">
        <v>1694328.0251159701</v>
      </c>
      <c r="BE1172" s="99">
        <v>0</v>
      </c>
      <c r="BF1172" s="99">
        <v>931844.33696746803</v>
      </c>
      <c r="BG1172" s="99">
        <v>25477666.630371101</v>
      </c>
      <c r="BH1172" s="99">
        <v>8024552.6784667997</v>
      </c>
      <c r="BI1172" s="99">
        <v>428.62922923266899</v>
      </c>
      <c r="BJ1172" s="99">
        <v>5534325.1758422898</v>
      </c>
      <c r="BK1172" s="99">
        <v>3517705.3267517099</v>
      </c>
      <c r="BL1172" s="99">
        <v>0</v>
      </c>
      <c r="BM1172" s="99">
        <v>92135.397217750506</v>
      </c>
      <c r="BN1172" s="99">
        <v>0</v>
      </c>
      <c r="BO1172" s="99">
        <v>0</v>
      </c>
      <c r="BP1172" s="99">
        <v>0</v>
      </c>
      <c r="BQ1172" s="99">
        <v>0</v>
      </c>
      <c r="BR1172" s="99">
        <v>4741831.7303466797</v>
      </c>
      <c r="BS1172" s="99">
        <v>4948079.1355590802</v>
      </c>
      <c r="BT1172" s="99">
        <v>1968512.43623352</v>
      </c>
      <c r="BU1172" s="99">
        <v>0</v>
      </c>
      <c r="BV1172" s="99">
        <v>1951660.620224</v>
      </c>
      <c r="BW1172" s="99">
        <v>194445.563114166</v>
      </c>
      <c r="BX1172" s="99">
        <v>0</v>
      </c>
      <c r="BY1172" s="99">
        <v>0</v>
      </c>
      <c r="BZ1172" s="99">
        <v>0</v>
      </c>
      <c r="CA1172" s="99">
        <v>97683.732179641695</v>
      </c>
      <c r="CB1172" s="99">
        <v>6448173.2899169903</v>
      </c>
      <c r="CC1172" s="99">
        <v>48790492.353027299</v>
      </c>
      <c r="CD1172" s="99">
        <v>13599904.1647949</v>
      </c>
      <c r="CE1172" s="99">
        <v>2194.63838517666</v>
      </c>
      <c r="CF1172" s="99">
        <v>383159.82832336402</v>
      </c>
      <c r="CG1172" s="99">
        <v>2656748.3809509301</v>
      </c>
      <c r="CH1172" s="99">
        <v>0</v>
      </c>
      <c r="CI1172" s="99">
        <v>99870.904811859102</v>
      </c>
      <c r="CJ1172" s="99">
        <v>6837893.6061401404</v>
      </c>
      <c r="CK1172" s="99">
        <v>51459616.312011696</v>
      </c>
      <c r="CL1172" s="99">
        <v>13800282.641845699</v>
      </c>
      <c r="CM1172" s="203">
        <f t="shared" si="54"/>
        <v>127942.7145104408</v>
      </c>
      <c r="CN1172" s="203">
        <f t="shared" si="55"/>
        <v>16003021.70123291</v>
      </c>
      <c r="CO1172" s="203">
        <f t="shared" si="56"/>
        <v>76937282.942382798</v>
      </c>
      <c r="CP1172" s="99">
        <v>13800282.641845699</v>
      </c>
      <c r="CQ1172" s="99">
        <v>0</v>
      </c>
      <c r="CR1172" s="99">
        <v>0</v>
      </c>
      <c r="CS1172" s="99">
        <v>0</v>
      </c>
      <c r="CT1172" s="99">
        <v>0</v>
      </c>
    </row>
    <row r="1173" spans="1:98">
      <c r="A1173" s="98" t="s">
        <v>71</v>
      </c>
      <c r="B1173" s="100">
        <v>39052</v>
      </c>
      <c r="C1173" s="99">
        <v>72645.654599189802</v>
      </c>
      <c r="D1173" s="99">
        <v>0</v>
      </c>
      <c r="E1173" s="99">
        <v>27421.722236871701</v>
      </c>
      <c r="F1173" s="99">
        <v>17975.673556804701</v>
      </c>
      <c r="G1173" s="99">
        <v>1167.0531635433399</v>
      </c>
      <c r="H1173" s="99">
        <v>1069.80913588405</v>
      </c>
      <c r="I1173" s="99">
        <v>0</v>
      </c>
      <c r="J1173" s="99">
        <v>23000.728054046602</v>
      </c>
      <c r="K1173" s="99">
        <v>5765.5695998668698</v>
      </c>
      <c r="L1173" s="99">
        <v>21935.378787994399</v>
      </c>
      <c r="M1173" s="99">
        <v>34616.6599655151</v>
      </c>
      <c r="N1173" s="99">
        <v>12864.378428935999</v>
      </c>
      <c r="O1173" s="99">
        <v>29970.162911891901</v>
      </c>
      <c r="P1173" s="99">
        <v>0</v>
      </c>
      <c r="Q1173" s="99">
        <v>4909.3147600293196</v>
      </c>
      <c r="R1173" s="99">
        <v>1505.6166311949501</v>
      </c>
      <c r="S1173" s="99">
        <v>0</v>
      </c>
      <c r="T1173" s="99">
        <v>749.982033036649</v>
      </c>
      <c r="U1173" s="99">
        <v>28998.9655618668</v>
      </c>
      <c r="V1173" s="99">
        <v>4281980.1747436495</v>
      </c>
      <c r="W1173" s="99">
        <v>314.67710638046299</v>
      </c>
      <c r="X1173" s="99">
        <v>2235612.4575805701</v>
      </c>
      <c r="Y1173" s="99">
        <v>1297088.32458496</v>
      </c>
      <c r="Z1173" s="99">
        <v>246231.32359886201</v>
      </c>
      <c r="AA1173" s="99">
        <v>142267.531898499</v>
      </c>
      <c r="AB1173" s="99">
        <v>0</v>
      </c>
      <c r="AC1173" s="99">
        <v>8365116.25354004</v>
      </c>
      <c r="AD1173" s="99">
        <v>1060343.6608428999</v>
      </c>
      <c r="AE1173" s="99">
        <v>952374.75769043004</v>
      </c>
      <c r="AF1173" s="99">
        <v>1824222.7822113</v>
      </c>
      <c r="AG1173" s="99">
        <v>1728728.7940368699</v>
      </c>
      <c r="AH1173" s="99">
        <v>1401981.20747375</v>
      </c>
      <c r="AI1173" s="99">
        <v>0</v>
      </c>
      <c r="AJ1173" s="99">
        <v>603736.88162994396</v>
      </c>
      <c r="AK1173" s="99">
        <v>260713.68087005601</v>
      </c>
      <c r="AL1173" s="99">
        <v>0</v>
      </c>
      <c r="AM1173" s="99">
        <v>123929.73882961299</v>
      </c>
      <c r="AN1173" s="99">
        <v>9654694.7874755897</v>
      </c>
      <c r="AO1173" s="99">
        <v>33490947.637695301</v>
      </c>
      <c r="AP1173" s="99">
        <v>2845.4402530789398</v>
      </c>
      <c r="AQ1173" s="99">
        <v>16438634.31604</v>
      </c>
      <c r="AR1173" s="99">
        <v>9510723.7943115197</v>
      </c>
      <c r="AS1173" s="99">
        <v>1692011.0163879399</v>
      </c>
      <c r="AT1173" s="99">
        <v>999480.06658172596</v>
      </c>
      <c r="AU1173" s="99">
        <v>0</v>
      </c>
      <c r="AV1173" s="99">
        <v>23642400.740966801</v>
      </c>
      <c r="AW1173" s="99">
        <v>2721790.8567810101</v>
      </c>
      <c r="AX1173" s="99">
        <v>7921556.4276733398</v>
      </c>
      <c r="AY1173" s="99">
        <v>14261414.0241699</v>
      </c>
      <c r="AZ1173" s="99">
        <v>12395897.176757799</v>
      </c>
      <c r="BA1173" s="99">
        <v>10804625.770507799</v>
      </c>
      <c r="BB1173" s="99">
        <v>0</v>
      </c>
      <c r="BC1173" s="99">
        <v>4496785.1447753897</v>
      </c>
      <c r="BD1173" s="99">
        <v>1807253.9316864</v>
      </c>
      <c r="BE1173" s="99">
        <v>0</v>
      </c>
      <c r="BF1173" s="99">
        <v>878052.33222961402</v>
      </c>
      <c r="BG1173" s="99">
        <v>26714893.479492199</v>
      </c>
      <c r="BH1173" s="99">
        <v>8503964.8123779297</v>
      </c>
      <c r="BI1173" s="99">
        <v>324.49333742260899</v>
      </c>
      <c r="BJ1173" s="99">
        <v>5446192.6065063505</v>
      </c>
      <c r="BK1173" s="99">
        <v>3484098.4349060101</v>
      </c>
      <c r="BL1173" s="99">
        <v>0</v>
      </c>
      <c r="BM1173" s="99">
        <v>78191.355939865098</v>
      </c>
      <c r="BN1173" s="99">
        <v>0</v>
      </c>
      <c r="BO1173" s="99">
        <v>0</v>
      </c>
      <c r="BP1173" s="99">
        <v>0</v>
      </c>
      <c r="BQ1173" s="99">
        <v>0</v>
      </c>
      <c r="BR1173" s="99">
        <v>4875220.7509155301</v>
      </c>
      <c r="BS1173" s="99">
        <v>4957330.9745483398</v>
      </c>
      <c r="BT1173" s="99">
        <v>2106461.78588867</v>
      </c>
      <c r="BU1173" s="99">
        <v>0</v>
      </c>
      <c r="BV1173" s="99">
        <v>2022650.5086669901</v>
      </c>
      <c r="BW1173" s="99">
        <v>210416.90620613101</v>
      </c>
      <c r="BX1173" s="99">
        <v>0</v>
      </c>
      <c r="BY1173" s="99">
        <v>0</v>
      </c>
      <c r="BZ1173" s="99">
        <v>0</v>
      </c>
      <c r="CA1173" s="99">
        <v>100043.532668114</v>
      </c>
      <c r="CB1173" s="99">
        <v>6526444.2213134803</v>
      </c>
      <c r="CC1173" s="99">
        <v>49955825.728027299</v>
      </c>
      <c r="CD1173" s="99">
        <v>13942379.4812012</v>
      </c>
      <c r="CE1173" s="99">
        <v>2231.25142800808</v>
      </c>
      <c r="CF1173" s="99">
        <v>387252.36026001</v>
      </c>
      <c r="CG1173" s="99">
        <v>2697491.8594360398</v>
      </c>
      <c r="CH1173" s="99">
        <v>0</v>
      </c>
      <c r="CI1173" s="99">
        <v>102280.573451042</v>
      </c>
      <c r="CJ1173" s="99">
        <v>6916040.3053588904</v>
      </c>
      <c r="CK1173" s="99">
        <v>52671308.875</v>
      </c>
      <c r="CL1173" s="99">
        <v>14150454.846679701</v>
      </c>
      <c r="CM1173" s="203">
        <f t="shared" si="54"/>
        <v>131279.53901290879</v>
      </c>
      <c r="CN1173" s="203">
        <f t="shared" si="55"/>
        <v>16570735.09283448</v>
      </c>
      <c r="CO1173" s="203">
        <f t="shared" si="56"/>
        <v>79386202.354492202</v>
      </c>
      <c r="CP1173" s="99">
        <v>14150454.846679701</v>
      </c>
      <c r="CQ1173" s="99">
        <v>0</v>
      </c>
      <c r="CR1173" s="99">
        <v>0</v>
      </c>
      <c r="CS1173" s="99">
        <v>0</v>
      </c>
      <c r="CT1173" s="99">
        <v>0</v>
      </c>
    </row>
    <row r="1174" spans="1:98">
      <c r="A1174" s="98" t="s">
        <v>71</v>
      </c>
      <c r="B1174" s="100">
        <v>39142</v>
      </c>
      <c r="C1174" s="99">
        <v>74249.430594444304</v>
      </c>
      <c r="D1174" s="99">
        <v>0</v>
      </c>
      <c r="E1174" s="99">
        <v>26634.1415250301</v>
      </c>
      <c r="F1174" s="99">
        <v>17651.550709486</v>
      </c>
      <c r="G1174" s="99">
        <v>1250.15561538935</v>
      </c>
      <c r="H1174" s="99">
        <v>961.10629688203301</v>
      </c>
      <c r="I1174" s="99">
        <v>0</v>
      </c>
      <c r="J1174" s="99">
        <v>24739.719311475801</v>
      </c>
      <c r="K1174" s="99">
        <v>4712.5755813717797</v>
      </c>
      <c r="L1174" s="99">
        <v>21268.913777589802</v>
      </c>
      <c r="M1174" s="99">
        <v>34845.251865386999</v>
      </c>
      <c r="N1174" s="99">
        <v>12832.142581701301</v>
      </c>
      <c r="O1174" s="99">
        <v>30915.968360424002</v>
      </c>
      <c r="P1174" s="99">
        <v>0</v>
      </c>
      <c r="Q1174" s="99">
        <v>4849.3439834117898</v>
      </c>
      <c r="R1174" s="99">
        <v>1562.00303170085</v>
      </c>
      <c r="S1174" s="99">
        <v>0</v>
      </c>
      <c r="T1174" s="99">
        <v>708.48804863542296</v>
      </c>
      <c r="U1174" s="99">
        <v>29473.373461246501</v>
      </c>
      <c r="V1174" s="99">
        <v>4361028.44177246</v>
      </c>
      <c r="W1174" s="99">
        <v>235.50967844948201</v>
      </c>
      <c r="X1174" s="99">
        <v>2162569.8686218299</v>
      </c>
      <c r="Y1174" s="99">
        <v>1272726.7333068801</v>
      </c>
      <c r="Z1174" s="99">
        <v>256227.047893524</v>
      </c>
      <c r="AA1174" s="99">
        <v>125185.83844471</v>
      </c>
      <c r="AB1174" s="99">
        <v>0</v>
      </c>
      <c r="AC1174" s="99">
        <v>8906911.1329345703</v>
      </c>
      <c r="AD1174" s="99">
        <v>797378.80458068801</v>
      </c>
      <c r="AE1174" s="99">
        <v>907901.79461669899</v>
      </c>
      <c r="AF1174" s="99">
        <v>1838083.54193115</v>
      </c>
      <c r="AG1174" s="99">
        <v>1719747.9713134801</v>
      </c>
      <c r="AH1174" s="99">
        <v>1456829.6369018599</v>
      </c>
      <c r="AI1174" s="99">
        <v>0</v>
      </c>
      <c r="AJ1174" s="99">
        <v>606638.23628234898</v>
      </c>
      <c r="AK1174" s="99">
        <v>266793.06035232497</v>
      </c>
      <c r="AL1174" s="99">
        <v>0</v>
      </c>
      <c r="AM1174" s="99">
        <v>117343.672344208</v>
      </c>
      <c r="AN1174" s="99">
        <v>9737094.00317383</v>
      </c>
      <c r="AO1174" s="99">
        <v>34403486.557128899</v>
      </c>
      <c r="AP1174" s="99">
        <v>2319.13034465909</v>
      </c>
      <c r="AQ1174" s="99">
        <v>16070823.4954834</v>
      </c>
      <c r="AR1174" s="99">
        <v>9277397.7705078106</v>
      </c>
      <c r="AS1174" s="99">
        <v>1801586.40234375</v>
      </c>
      <c r="AT1174" s="99">
        <v>884576.17024231004</v>
      </c>
      <c r="AU1174" s="99">
        <v>0</v>
      </c>
      <c r="AV1174" s="99">
        <v>25285599.5322266</v>
      </c>
      <c r="AW1174" s="99">
        <v>2069873.9430084201</v>
      </c>
      <c r="AX1174" s="99">
        <v>7677025.1549072303</v>
      </c>
      <c r="AY1174" s="99">
        <v>14385038.079589801</v>
      </c>
      <c r="AZ1174" s="99">
        <v>12387478.083618199</v>
      </c>
      <c r="BA1174" s="99">
        <v>11299646.625</v>
      </c>
      <c r="BB1174" s="99">
        <v>0</v>
      </c>
      <c r="BC1174" s="99">
        <v>4517490.1937866202</v>
      </c>
      <c r="BD1174" s="99">
        <v>1851886.21662903</v>
      </c>
      <c r="BE1174" s="99">
        <v>0</v>
      </c>
      <c r="BF1174" s="99">
        <v>830439.92866516102</v>
      </c>
      <c r="BG1174" s="99">
        <v>27418862.659912098</v>
      </c>
      <c r="BH1174" s="99">
        <v>8855747.1273193397</v>
      </c>
      <c r="BI1174" s="99">
        <v>262.68092680349901</v>
      </c>
      <c r="BJ1174" s="99">
        <v>5319617.9913330097</v>
      </c>
      <c r="BK1174" s="99">
        <v>3433551.63739014</v>
      </c>
      <c r="BL1174" s="99">
        <v>0</v>
      </c>
      <c r="BM1174" s="99">
        <v>79372.395289421096</v>
      </c>
      <c r="BN1174" s="99">
        <v>0</v>
      </c>
      <c r="BO1174" s="99">
        <v>0</v>
      </c>
      <c r="BP1174" s="99">
        <v>0</v>
      </c>
      <c r="BQ1174" s="99">
        <v>0</v>
      </c>
      <c r="BR1174" s="99">
        <v>4959785.3125610398</v>
      </c>
      <c r="BS1174" s="99">
        <v>4956712.3114623995</v>
      </c>
      <c r="BT1174" s="99">
        <v>2200182.9785461398</v>
      </c>
      <c r="BU1174" s="99">
        <v>0</v>
      </c>
      <c r="BV1174" s="99">
        <v>2028248.8875732401</v>
      </c>
      <c r="BW1174" s="99">
        <v>214661.10390090899</v>
      </c>
      <c r="BX1174" s="99">
        <v>0</v>
      </c>
      <c r="BY1174" s="99">
        <v>0</v>
      </c>
      <c r="BZ1174" s="99">
        <v>0</v>
      </c>
      <c r="CA1174" s="99">
        <v>100925.440957069</v>
      </c>
      <c r="CB1174" s="99">
        <v>6523191.6696167002</v>
      </c>
      <c r="CC1174" s="99">
        <v>50449013.544921897</v>
      </c>
      <c r="CD1174" s="99">
        <v>14180680.1630859</v>
      </c>
      <c r="CE1174" s="99">
        <v>2225.0692015290301</v>
      </c>
      <c r="CF1174" s="99">
        <v>382464.91906738299</v>
      </c>
      <c r="CG1174" s="99">
        <v>2677304.7190246601</v>
      </c>
      <c r="CH1174" s="99">
        <v>0</v>
      </c>
      <c r="CI1174" s="99">
        <v>103150.07457351701</v>
      </c>
      <c r="CJ1174" s="99">
        <v>6915880.9107055701</v>
      </c>
      <c r="CK1174" s="99">
        <v>52979533.6630859</v>
      </c>
      <c r="CL1174" s="99">
        <v>14396135.5270996</v>
      </c>
      <c r="CM1174" s="203">
        <f t="shared" si="54"/>
        <v>132623.44803476351</v>
      </c>
      <c r="CN1174" s="203">
        <f t="shared" si="55"/>
        <v>16652974.9138794</v>
      </c>
      <c r="CO1174" s="203">
        <f t="shared" si="56"/>
        <v>80398396.322998002</v>
      </c>
      <c r="CP1174" s="99">
        <v>14396135.5270996</v>
      </c>
      <c r="CQ1174" s="99">
        <v>0</v>
      </c>
      <c r="CR1174" s="99">
        <v>0</v>
      </c>
      <c r="CS1174" s="99">
        <v>0</v>
      </c>
      <c r="CT1174" s="99">
        <v>0</v>
      </c>
    </row>
    <row r="1175" spans="1:98">
      <c r="A1175" s="98" t="s">
        <v>71</v>
      </c>
      <c r="B1175" s="100">
        <v>39234</v>
      </c>
      <c r="C1175" s="99">
        <v>76090.367397308393</v>
      </c>
      <c r="D1175" s="99">
        <v>0</v>
      </c>
      <c r="E1175" s="99">
        <v>25574.921380281401</v>
      </c>
      <c r="F1175" s="99">
        <v>17349.893966436401</v>
      </c>
      <c r="G1175" s="99">
        <v>1366.2634587287901</v>
      </c>
      <c r="H1175" s="99">
        <v>854.33534747362103</v>
      </c>
      <c r="I1175" s="99">
        <v>0</v>
      </c>
      <c r="J1175" s="99">
        <v>26371.446453571301</v>
      </c>
      <c r="K1175" s="99">
        <v>3904.3225656151799</v>
      </c>
      <c r="L1175" s="99">
        <v>21268.9768505096</v>
      </c>
      <c r="M1175" s="99">
        <v>35095.980425357797</v>
      </c>
      <c r="N1175" s="99">
        <v>12801.595092535001</v>
      </c>
      <c r="O1175" s="99">
        <v>31530.891855716702</v>
      </c>
      <c r="P1175" s="99">
        <v>0</v>
      </c>
      <c r="Q1175" s="99">
        <v>4867.5839365124702</v>
      </c>
      <c r="R1175" s="99">
        <v>1601.9488146752101</v>
      </c>
      <c r="S1175" s="99">
        <v>0</v>
      </c>
      <c r="T1175" s="99">
        <v>691.89375301450502</v>
      </c>
      <c r="U1175" s="99">
        <v>30050.9246423244</v>
      </c>
      <c r="V1175" s="99">
        <v>4471786.0553588904</v>
      </c>
      <c r="W1175" s="99">
        <v>411.436792325228</v>
      </c>
      <c r="X1175" s="99">
        <v>2073135.241745</v>
      </c>
      <c r="Y1175" s="99">
        <v>1229215.6647033701</v>
      </c>
      <c r="Z1175" s="99">
        <v>268997.24650573701</v>
      </c>
      <c r="AA1175" s="99">
        <v>111178.192187309</v>
      </c>
      <c r="AB1175" s="99">
        <v>0</v>
      </c>
      <c r="AC1175" s="99">
        <v>9315805.5408935491</v>
      </c>
      <c r="AD1175" s="99">
        <v>615613.54037475598</v>
      </c>
      <c r="AE1175" s="99">
        <v>900374.91593933105</v>
      </c>
      <c r="AF1175" s="99">
        <v>1847579.2903595001</v>
      </c>
      <c r="AG1175" s="99">
        <v>1711624.0158844001</v>
      </c>
      <c r="AH1175" s="99">
        <v>1471531.6197052</v>
      </c>
      <c r="AI1175" s="99">
        <v>0</v>
      </c>
      <c r="AJ1175" s="99">
        <v>607757.91030883801</v>
      </c>
      <c r="AK1175" s="99">
        <v>268714.24376297003</v>
      </c>
      <c r="AL1175" s="99">
        <v>0</v>
      </c>
      <c r="AM1175" s="99">
        <v>111777.342950821</v>
      </c>
      <c r="AN1175" s="99">
        <v>9938494.4407959003</v>
      </c>
      <c r="AO1175" s="99">
        <v>35605760.760253899</v>
      </c>
      <c r="AP1175" s="99">
        <v>3370.40444526076</v>
      </c>
      <c r="AQ1175" s="99">
        <v>15430478.505127</v>
      </c>
      <c r="AR1175" s="99">
        <v>9082272.3549804706</v>
      </c>
      <c r="AS1175" s="99">
        <v>1892349.1834716799</v>
      </c>
      <c r="AT1175" s="99">
        <v>792486.55305481004</v>
      </c>
      <c r="AU1175" s="99">
        <v>0</v>
      </c>
      <c r="AV1175" s="99">
        <v>26659326.833252002</v>
      </c>
      <c r="AW1175" s="99">
        <v>1611072.1939392099</v>
      </c>
      <c r="AX1175" s="99">
        <v>7705354.6602172898</v>
      </c>
      <c r="AY1175" s="99">
        <v>14687934.7260742</v>
      </c>
      <c r="AZ1175" s="99">
        <v>12402810.4053955</v>
      </c>
      <c r="BA1175" s="99">
        <v>11518429.153320299</v>
      </c>
      <c r="BB1175" s="99">
        <v>0</v>
      </c>
      <c r="BC1175" s="99">
        <v>4587798.3662719699</v>
      </c>
      <c r="BD1175" s="99">
        <v>1880710.5604095501</v>
      </c>
      <c r="BE1175" s="99">
        <v>0</v>
      </c>
      <c r="BF1175" s="99">
        <v>803885.80136871303</v>
      </c>
      <c r="BG1175" s="99">
        <v>28217657.279296901</v>
      </c>
      <c r="BH1175" s="99">
        <v>9142256.8958740197</v>
      </c>
      <c r="BI1175" s="99">
        <v>257.53742585331202</v>
      </c>
      <c r="BJ1175" s="99">
        <v>5183900.5620117197</v>
      </c>
      <c r="BK1175" s="99">
        <v>3361288.4361572298</v>
      </c>
      <c r="BL1175" s="99">
        <v>0</v>
      </c>
      <c r="BM1175" s="99">
        <v>73894.640492439299</v>
      </c>
      <c r="BN1175" s="99">
        <v>0</v>
      </c>
      <c r="BO1175" s="99">
        <v>0</v>
      </c>
      <c r="BP1175" s="99">
        <v>0</v>
      </c>
      <c r="BQ1175" s="99">
        <v>0</v>
      </c>
      <c r="BR1175" s="99">
        <v>5032974.3947753897</v>
      </c>
      <c r="BS1175" s="99">
        <v>4975705.4252319299</v>
      </c>
      <c r="BT1175" s="99">
        <v>2244959.3089294401</v>
      </c>
      <c r="BU1175" s="99">
        <v>0</v>
      </c>
      <c r="BV1175" s="99">
        <v>2060233.01179504</v>
      </c>
      <c r="BW1175" s="99">
        <v>218417.78448486299</v>
      </c>
      <c r="BX1175" s="99">
        <v>0</v>
      </c>
      <c r="BY1175" s="99">
        <v>0</v>
      </c>
      <c r="BZ1175" s="99">
        <v>0</v>
      </c>
      <c r="CA1175" s="99">
        <v>101831.386432648</v>
      </c>
      <c r="CB1175" s="99">
        <v>6584885.17077637</v>
      </c>
      <c r="CC1175" s="99">
        <v>51104995.634765603</v>
      </c>
      <c r="CD1175" s="99">
        <v>14305659.443359399</v>
      </c>
      <c r="CE1175" s="99">
        <v>2240.4477210640898</v>
      </c>
      <c r="CF1175" s="99">
        <v>381371.09871292103</v>
      </c>
      <c r="CG1175" s="99">
        <v>2686028.1351318401</v>
      </c>
      <c r="CH1175" s="99">
        <v>0</v>
      </c>
      <c r="CI1175" s="99">
        <v>104076.041239738</v>
      </c>
      <c r="CJ1175" s="99">
        <v>6948637.8554077102</v>
      </c>
      <c r="CK1175" s="99">
        <v>54028077.549804702</v>
      </c>
      <c r="CL1175" s="99">
        <v>14525255.361938501</v>
      </c>
      <c r="CM1175" s="203">
        <f t="shared" si="54"/>
        <v>134126.96588206239</v>
      </c>
      <c r="CN1175" s="203">
        <f t="shared" si="55"/>
        <v>16887132.29620361</v>
      </c>
      <c r="CO1175" s="203">
        <f t="shared" si="56"/>
        <v>82245734.829101607</v>
      </c>
      <c r="CP1175" s="99">
        <v>14525255.361938501</v>
      </c>
      <c r="CQ1175" s="99">
        <v>0</v>
      </c>
      <c r="CR1175" s="99">
        <v>0</v>
      </c>
      <c r="CS1175" s="99">
        <v>0</v>
      </c>
      <c r="CT1175" s="99">
        <v>0</v>
      </c>
    </row>
    <row r="1176" spans="1:98">
      <c r="A1176" s="98" t="s">
        <v>71</v>
      </c>
      <c r="B1176" s="100">
        <v>39326</v>
      </c>
      <c r="C1176" s="99">
        <v>78008.661828041106</v>
      </c>
      <c r="D1176" s="99">
        <v>0</v>
      </c>
      <c r="E1176" s="99">
        <v>25201.9138772488</v>
      </c>
      <c r="F1176" s="99">
        <v>17329.936672449101</v>
      </c>
      <c r="G1176" s="99">
        <v>1506.9197351038499</v>
      </c>
      <c r="H1176" s="99">
        <v>792.74636931717396</v>
      </c>
      <c r="I1176" s="99">
        <v>0</v>
      </c>
      <c r="J1176" s="99">
        <v>27309.292974233598</v>
      </c>
      <c r="K1176" s="99">
        <v>3276.8716851770901</v>
      </c>
      <c r="L1176" s="99">
        <v>20928.4279558659</v>
      </c>
      <c r="M1176" s="99">
        <v>35336.567079067201</v>
      </c>
      <c r="N1176" s="99">
        <v>12812.6815633774</v>
      </c>
      <c r="O1176" s="99">
        <v>32421.793873786901</v>
      </c>
      <c r="P1176" s="99">
        <v>0</v>
      </c>
      <c r="Q1176" s="99">
        <v>4939.5563866496104</v>
      </c>
      <c r="R1176" s="99">
        <v>1660.22743935883</v>
      </c>
      <c r="S1176" s="99">
        <v>0</v>
      </c>
      <c r="T1176" s="99">
        <v>649.97244456410397</v>
      </c>
      <c r="U1176" s="99">
        <v>30579.0611314774</v>
      </c>
      <c r="V1176" s="99">
        <v>4569397.0694580097</v>
      </c>
      <c r="W1176" s="99">
        <v>364.31818548217399</v>
      </c>
      <c r="X1176" s="99">
        <v>2018242.0357055699</v>
      </c>
      <c r="Y1176" s="99">
        <v>1226133.88464355</v>
      </c>
      <c r="Z1176" s="99">
        <v>286423.00749588001</v>
      </c>
      <c r="AA1176" s="99">
        <v>101270.57154560099</v>
      </c>
      <c r="AB1176" s="99">
        <v>0</v>
      </c>
      <c r="AC1176" s="99">
        <v>9630237.9971923791</v>
      </c>
      <c r="AD1176" s="99">
        <v>530988.85746765102</v>
      </c>
      <c r="AE1176" s="99">
        <v>878215.45973205601</v>
      </c>
      <c r="AF1176" s="99">
        <v>1840616.3379364</v>
      </c>
      <c r="AG1176" s="99">
        <v>1704964.5742492699</v>
      </c>
      <c r="AH1176" s="99">
        <v>1511590.020401</v>
      </c>
      <c r="AI1176" s="99">
        <v>0</v>
      </c>
      <c r="AJ1176" s="99">
        <v>624618.50141143799</v>
      </c>
      <c r="AK1176" s="99">
        <v>281228.81383895897</v>
      </c>
      <c r="AL1176" s="99">
        <v>0</v>
      </c>
      <c r="AM1176" s="99">
        <v>103033.235296249</v>
      </c>
      <c r="AN1176" s="99">
        <v>10036845.349365201</v>
      </c>
      <c r="AO1176" s="99">
        <v>36656814.7333984</v>
      </c>
      <c r="AP1176" s="99">
        <v>3004.7068776190299</v>
      </c>
      <c r="AQ1176" s="99">
        <v>15033934.9810791</v>
      </c>
      <c r="AR1176" s="99">
        <v>9147722.1872558594</v>
      </c>
      <c r="AS1176" s="99">
        <v>2023338.1356506301</v>
      </c>
      <c r="AT1176" s="99">
        <v>727033.90895843494</v>
      </c>
      <c r="AU1176" s="99">
        <v>0</v>
      </c>
      <c r="AV1176" s="99">
        <v>27705543.892578099</v>
      </c>
      <c r="AW1176" s="99">
        <v>1397714.2085266099</v>
      </c>
      <c r="AX1176" s="99">
        <v>7633363.5751953097</v>
      </c>
      <c r="AY1176" s="99">
        <v>14704525.9595947</v>
      </c>
      <c r="AZ1176" s="99">
        <v>12493741.626586899</v>
      </c>
      <c r="BA1176" s="99">
        <v>11999265.645996099</v>
      </c>
      <c r="BB1176" s="99">
        <v>0</v>
      </c>
      <c r="BC1176" s="99">
        <v>4735311.0949707003</v>
      </c>
      <c r="BD1176" s="99">
        <v>1984126.36135864</v>
      </c>
      <c r="BE1176" s="99">
        <v>0</v>
      </c>
      <c r="BF1176" s="99">
        <v>748425.09627533006</v>
      </c>
      <c r="BG1176" s="99">
        <v>28947754.778808601</v>
      </c>
      <c r="BH1176" s="99">
        <v>9440502.00927734</v>
      </c>
      <c r="BI1176" s="99">
        <v>445.679135974497</v>
      </c>
      <c r="BJ1176" s="99">
        <v>5114088.0618896503</v>
      </c>
      <c r="BK1176" s="99">
        <v>3364884.6174011198</v>
      </c>
      <c r="BL1176" s="99">
        <v>0</v>
      </c>
      <c r="BM1176" s="99">
        <v>70409.591930389404</v>
      </c>
      <c r="BN1176" s="99">
        <v>0</v>
      </c>
      <c r="BO1176" s="99">
        <v>0</v>
      </c>
      <c r="BP1176" s="99">
        <v>0</v>
      </c>
      <c r="BQ1176" s="99">
        <v>0</v>
      </c>
      <c r="BR1176" s="99">
        <v>5090413.5192871103</v>
      </c>
      <c r="BS1176" s="99">
        <v>5008723.5447387705</v>
      </c>
      <c r="BT1176" s="99">
        <v>2338680.6515502902</v>
      </c>
      <c r="BU1176" s="99">
        <v>0</v>
      </c>
      <c r="BV1176" s="99">
        <v>2137558.0925598098</v>
      </c>
      <c r="BW1176" s="99">
        <v>227436.725715637</v>
      </c>
      <c r="BX1176" s="99">
        <v>0</v>
      </c>
      <c r="BY1176" s="99">
        <v>0</v>
      </c>
      <c r="BZ1176" s="99">
        <v>0</v>
      </c>
      <c r="CA1176" s="99">
        <v>103062.640098572</v>
      </c>
      <c r="CB1176" s="99">
        <v>6580432.0822143601</v>
      </c>
      <c r="CC1176" s="99">
        <v>51734662.5400391</v>
      </c>
      <c r="CD1176" s="99">
        <v>14566939.388916001</v>
      </c>
      <c r="CE1176" s="99">
        <v>2273.0189484059802</v>
      </c>
      <c r="CF1176" s="99">
        <v>386999.44169998198</v>
      </c>
      <c r="CG1176" s="99">
        <v>2756575.56280518</v>
      </c>
      <c r="CH1176" s="99">
        <v>0</v>
      </c>
      <c r="CI1176" s="99">
        <v>105326.40262126899</v>
      </c>
      <c r="CJ1176" s="99">
        <v>6958896.6791992197</v>
      </c>
      <c r="CK1176" s="99">
        <v>54501437.993652299</v>
      </c>
      <c r="CL1176" s="99">
        <v>14798758.3056641</v>
      </c>
      <c r="CM1176" s="203">
        <f t="shared" si="54"/>
        <v>135905.46375274641</v>
      </c>
      <c r="CN1176" s="203">
        <f t="shared" si="55"/>
        <v>16995742.02856442</v>
      </c>
      <c r="CO1176" s="203">
        <f t="shared" si="56"/>
        <v>83449192.772460908</v>
      </c>
      <c r="CP1176" s="99">
        <v>14798758.3056641</v>
      </c>
      <c r="CQ1176" s="99">
        <v>0</v>
      </c>
      <c r="CR1176" s="99">
        <v>0</v>
      </c>
      <c r="CS1176" s="99">
        <v>0</v>
      </c>
      <c r="CT1176" s="99">
        <v>0</v>
      </c>
    </row>
    <row r="1177" spans="1:98">
      <c r="A1177" s="98" t="s">
        <v>71</v>
      </c>
      <c r="B1177" s="100">
        <v>39417</v>
      </c>
      <c r="C1177" s="99">
        <v>79738.140408515901</v>
      </c>
      <c r="D1177" s="99">
        <v>0</v>
      </c>
      <c r="E1177" s="99">
        <v>24380.483026504498</v>
      </c>
      <c r="F1177" s="99">
        <v>17002.472706556298</v>
      </c>
      <c r="G1177" s="99">
        <v>1604.5045855641399</v>
      </c>
      <c r="H1177" s="99">
        <v>697.82048646360602</v>
      </c>
      <c r="I1177" s="99">
        <v>0</v>
      </c>
      <c r="J1177" s="99">
        <v>27954.4975678921</v>
      </c>
      <c r="K1177" s="99">
        <v>2708.2878392934799</v>
      </c>
      <c r="L1177" s="99">
        <v>20622.123033046701</v>
      </c>
      <c r="M1177" s="99">
        <v>35559.794960022002</v>
      </c>
      <c r="N1177" s="99">
        <v>12794.5421373844</v>
      </c>
      <c r="O1177" s="99">
        <v>33339.368735790304</v>
      </c>
      <c r="P1177" s="99">
        <v>0</v>
      </c>
      <c r="Q1177" s="99">
        <v>4959.2730727791804</v>
      </c>
      <c r="R1177" s="99">
        <v>1729.0003935545701</v>
      </c>
      <c r="S1177" s="99">
        <v>0</v>
      </c>
      <c r="T1177" s="99">
        <v>624.47031506150995</v>
      </c>
      <c r="U1177" s="99">
        <v>30854.735741138498</v>
      </c>
      <c r="V1177" s="99">
        <v>4670329.2767334003</v>
      </c>
      <c r="W1177" s="99">
        <v>181.46014056541</v>
      </c>
      <c r="X1177" s="99">
        <v>1963662.3240203899</v>
      </c>
      <c r="Y1177" s="99">
        <v>1207261.6044616699</v>
      </c>
      <c r="Z1177" s="99">
        <v>305924.56472778303</v>
      </c>
      <c r="AA1177" s="99">
        <v>89979.620566368103</v>
      </c>
      <c r="AB1177" s="99">
        <v>0</v>
      </c>
      <c r="AC1177" s="99">
        <v>9762564.39526367</v>
      </c>
      <c r="AD1177" s="99">
        <v>384983.27281189</v>
      </c>
      <c r="AE1177" s="99">
        <v>881438.22339630104</v>
      </c>
      <c r="AF1177" s="99">
        <v>1848914.7001495401</v>
      </c>
      <c r="AG1177" s="99">
        <v>1691909.0964965799</v>
      </c>
      <c r="AH1177" s="99">
        <v>1571975.9520568801</v>
      </c>
      <c r="AI1177" s="99">
        <v>0</v>
      </c>
      <c r="AJ1177" s="99">
        <v>634045.63739013695</v>
      </c>
      <c r="AK1177" s="99">
        <v>294318.39116668701</v>
      </c>
      <c r="AL1177" s="99">
        <v>0</v>
      </c>
      <c r="AM1177" s="99">
        <v>97750.646745681806</v>
      </c>
      <c r="AN1177" s="99">
        <v>10214631.6755371</v>
      </c>
      <c r="AO1177" s="99">
        <v>37863193.424804702</v>
      </c>
      <c r="AP1177" s="99">
        <v>1713.2211527526399</v>
      </c>
      <c r="AQ1177" s="99">
        <v>14705705.3005371</v>
      </c>
      <c r="AR1177" s="99">
        <v>9078120.2011718806</v>
      </c>
      <c r="AS1177" s="99">
        <v>2186562.3276977502</v>
      </c>
      <c r="AT1177" s="99">
        <v>651723.72856140102</v>
      </c>
      <c r="AU1177" s="99">
        <v>0</v>
      </c>
      <c r="AV1177" s="99">
        <v>28382027.784179699</v>
      </c>
      <c r="AW1177" s="99">
        <v>1028694.27288055</v>
      </c>
      <c r="AX1177" s="99">
        <v>7731397.5631103497</v>
      </c>
      <c r="AY1177" s="99">
        <v>15037850.2976074</v>
      </c>
      <c r="AZ1177" s="99">
        <v>12503377.8787842</v>
      </c>
      <c r="BA1177" s="99">
        <v>12604663.329833999</v>
      </c>
      <c r="BB1177" s="99">
        <v>0</v>
      </c>
      <c r="BC1177" s="99">
        <v>4863477.2587890597</v>
      </c>
      <c r="BD1177" s="99">
        <v>2116940.0949706999</v>
      </c>
      <c r="BE1177" s="99">
        <v>0</v>
      </c>
      <c r="BF1177" s="99">
        <v>711821.22187805199</v>
      </c>
      <c r="BG1177" s="99">
        <v>29600899.716796901</v>
      </c>
      <c r="BH1177" s="99">
        <v>9773623.03979492</v>
      </c>
      <c r="BI1177" s="99">
        <v>133.340649364516</v>
      </c>
      <c r="BJ1177" s="99">
        <v>5045239.7225952102</v>
      </c>
      <c r="BK1177" s="99">
        <v>3342970.15130615</v>
      </c>
      <c r="BL1177" s="99">
        <v>0</v>
      </c>
      <c r="BM1177" s="99">
        <v>68149.625074386597</v>
      </c>
      <c r="BN1177" s="99">
        <v>0</v>
      </c>
      <c r="BO1177" s="99">
        <v>0</v>
      </c>
      <c r="BP1177" s="99">
        <v>0</v>
      </c>
      <c r="BQ1177" s="99">
        <v>0</v>
      </c>
      <c r="BR1177" s="99">
        <v>5167437.6327514602</v>
      </c>
      <c r="BS1177" s="99">
        <v>5011352.7073364304</v>
      </c>
      <c r="BT1177" s="99">
        <v>2455411.35479736</v>
      </c>
      <c r="BU1177" s="99">
        <v>0</v>
      </c>
      <c r="BV1177" s="99">
        <v>2200870.9306335398</v>
      </c>
      <c r="BW1177" s="99">
        <v>265216.51487350499</v>
      </c>
      <c r="BX1177" s="99">
        <v>0</v>
      </c>
      <c r="BY1177" s="99">
        <v>0</v>
      </c>
      <c r="BZ1177" s="99">
        <v>0</v>
      </c>
      <c r="CA1177" s="99">
        <v>104061.369267464</v>
      </c>
      <c r="CB1177" s="99">
        <v>6637410.5317993201</v>
      </c>
      <c r="CC1177" s="99">
        <v>52643712.953613304</v>
      </c>
      <c r="CD1177" s="99">
        <v>14827252.454589801</v>
      </c>
      <c r="CE1177" s="99">
        <v>2302.50402706862</v>
      </c>
      <c r="CF1177" s="99">
        <v>394349.76890564</v>
      </c>
      <c r="CG1177" s="99">
        <v>2837443.7899169899</v>
      </c>
      <c r="CH1177" s="99">
        <v>0</v>
      </c>
      <c r="CI1177" s="99">
        <v>106369.367396355</v>
      </c>
      <c r="CJ1177" s="99">
        <v>7023521.1529540997</v>
      </c>
      <c r="CK1177" s="99">
        <v>55577908.949707001</v>
      </c>
      <c r="CL1177" s="99">
        <v>15090372.5821533</v>
      </c>
      <c r="CM1177" s="203">
        <f t="shared" si="54"/>
        <v>137224.10313749348</v>
      </c>
      <c r="CN1177" s="203">
        <f t="shared" si="55"/>
        <v>17238152.8284912</v>
      </c>
      <c r="CO1177" s="203">
        <f t="shared" si="56"/>
        <v>85178808.666503906</v>
      </c>
      <c r="CP1177" s="99">
        <v>15090372.5821533</v>
      </c>
      <c r="CQ1177" s="99">
        <v>0</v>
      </c>
      <c r="CR1177" s="99">
        <v>0</v>
      </c>
      <c r="CS1177" s="99">
        <v>0</v>
      </c>
      <c r="CT1177" s="99">
        <v>0</v>
      </c>
    </row>
    <row r="1178" spans="1:98">
      <c r="A1178" s="98" t="s">
        <v>71</v>
      </c>
      <c r="B1178" s="100">
        <v>39508</v>
      </c>
      <c r="C1178" s="99">
        <v>81590.430447578401</v>
      </c>
      <c r="D1178" s="99">
        <v>0</v>
      </c>
      <c r="E1178" s="99">
        <v>23338.099880218499</v>
      </c>
      <c r="F1178" s="99">
        <v>16788.0203297138</v>
      </c>
      <c r="G1178" s="99">
        <v>1681.60310767591</v>
      </c>
      <c r="H1178" s="99">
        <v>647.16604758053995</v>
      </c>
      <c r="I1178" s="99">
        <v>0</v>
      </c>
      <c r="J1178" s="99">
        <v>29150.1650366783</v>
      </c>
      <c r="K1178" s="99">
        <v>2243.1440886557102</v>
      </c>
      <c r="L1178" s="99">
        <v>20502.476161956802</v>
      </c>
      <c r="M1178" s="99">
        <v>35743.421094894402</v>
      </c>
      <c r="N1178" s="99">
        <v>12704.4732631445</v>
      </c>
      <c r="O1178" s="99">
        <v>34086.369184970899</v>
      </c>
      <c r="P1178" s="99">
        <v>0</v>
      </c>
      <c r="Q1178" s="99">
        <v>4965.50902581215</v>
      </c>
      <c r="R1178" s="99">
        <v>1777.24610793591</v>
      </c>
      <c r="S1178" s="99">
        <v>0</v>
      </c>
      <c r="T1178" s="99">
        <v>606.86895594000805</v>
      </c>
      <c r="U1178" s="99">
        <v>31403.5618596077</v>
      </c>
      <c r="V1178" s="99">
        <v>4741761.5369262705</v>
      </c>
      <c r="W1178" s="99">
        <v>82.359161211177707</v>
      </c>
      <c r="X1178" s="99">
        <v>1839725.27249146</v>
      </c>
      <c r="Y1178" s="99">
        <v>1178789.7859954799</v>
      </c>
      <c r="Z1178" s="99">
        <v>303413.59363555902</v>
      </c>
      <c r="AA1178" s="99">
        <v>79734.725522041306</v>
      </c>
      <c r="AB1178" s="99">
        <v>0</v>
      </c>
      <c r="AC1178" s="99">
        <v>9984144.4807128906</v>
      </c>
      <c r="AD1178" s="99">
        <v>299066.68840789801</v>
      </c>
      <c r="AE1178" s="99">
        <v>863655.66316986096</v>
      </c>
      <c r="AF1178" s="99">
        <v>1843053.36499023</v>
      </c>
      <c r="AG1178" s="99">
        <v>1672935.2851867699</v>
      </c>
      <c r="AH1178" s="99">
        <v>1600216.5288696301</v>
      </c>
      <c r="AI1178" s="99">
        <v>0</v>
      </c>
      <c r="AJ1178" s="99">
        <v>631317.19982910203</v>
      </c>
      <c r="AK1178" s="99">
        <v>293306.95057296799</v>
      </c>
      <c r="AL1178" s="99">
        <v>0</v>
      </c>
      <c r="AM1178" s="99">
        <v>92382.136439323396</v>
      </c>
      <c r="AN1178" s="99">
        <v>10329775.290283199</v>
      </c>
      <c r="AO1178" s="99">
        <v>38797613.744140603</v>
      </c>
      <c r="AP1178" s="99">
        <v>790.392826005816</v>
      </c>
      <c r="AQ1178" s="99">
        <v>13864580.9060059</v>
      </c>
      <c r="AR1178" s="99">
        <v>9010728.5877685491</v>
      </c>
      <c r="AS1178" s="99">
        <v>2221555.2599792499</v>
      </c>
      <c r="AT1178" s="99">
        <v>587869.58766937302</v>
      </c>
      <c r="AU1178" s="99">
        <v>0</v>
      </c>
      <c r="AV1178" s="99">
        <v>29636977.3508301</v>
      </c>
      <c r="AW1178" s="99">
        <v>814649.51329040504</v>
      </c>
      <c r="AX1178" s="99">
        <v>7682830.78833008</v>
      </c>
      <c r="AY1178" s="99">
        <v>15090201.197265601</v>
      </c>
      <c r="AZ1178" s="99">
        <v>12497124.838012701</v>
      </c>
      <c r="BA1178" s="99">
        <v>12953326.291626001</v>
      </c>
      <c r="BB1178" s="99">
        <v>0</v>
      </c>
      <c r="BC1178" s="99">
        <v>4888011.3359375</v>
      </c>
      <c r="BD1178" s="99">
        <v>2118028.5755920401</v>
      </c>
      <c r="BE1178" s="99">
        <v>0</v>
      </c>
      <c r="BF1178" s="99">
        <v>686926.27571106004</v>
      </c>
      <c r="BG1178" s="99">
        <v>30374428.060058601</v>
      </c>
      <c r="BH1178" s="99">
        <v>9264701.44848633</v>
      </c>
      <c r="BI1178" s="99">
        <v>54.731639840640099</v>
      </c>
      <c r="BJ1178" s="99">
        <v>4310235.6675415002</v>
      </c>
      <c r="BK1178" s="99">
        <v>2948623.7088623</v>
      </c>
      <c r="BL1178" s="99">
        <v>0</v>
      </c>
      <c r="BM1178" s="99">
        <v>61033.484254837</v>
      </c>
      <c r="BN1178" s="99">
        <v>0</v>
      </c>
      <c r="BO1178" s="99">
        <v>0</v>
      </c>
      <c r="BP1178" s="99">
        <v>0</v>
      </c>
      <c r="BQ1178" s="99">
        <v>0</v>
      </c>
      <c r="BR1178" s="99">
        <v>4646565.7062377902</v>
      </c>
      <c r="BS1178" s="99">
        <v>4447306.3396606399</v>
      </c>
      <c r="BT1178" s="99">
        <v>2521119.3190307599</v>
      </c>
      <c r="BU1178" s="99">
        <v>0</v>
      </c>
      <c r="BV1178" s="99">
        <v>1960559.1419372601</v>
      </c>
      <c r="BW1178" s="99">
        <v>255832.256547928</v>
      </c>
      <c r="BX1178" s="99">
        <v>0</v>
      </c>
      <c r="BY1178" s="99">
        <v>0</v>
      </c>
      <c r="BZ1178" s="99">
        <v>0</v>
      </c>
      <c r="CA1178" s="99">
        <v>104980.430861473</v>
      </c>
      <c r="CB1178" s="99">
        <v>6591865.2501220703</v>
      </c>
      <c r="CC1178" s="99">
        <v>53015258.1240234</v>
      </c>
      <c r="CD1178" s="99">
        <v>13574869.842529301</v>
      </c>
      <c r="CE1178" s="99">
        <v>2334.8596549332101</v>
      </c>
      <c r="CF1178" s="99">
        <v>386841.04809188802</v>
      </c>
      <c r="CG1178" s="99">
        <v>2812748.5308227502</v>
      </c>
      <c r="CH1178" s="99">
        <v>0</v>
      </c>
      <c r="CI1178" s="99">
        <v>107313.093735695</v>
      </c>
      <c r="CJ1178" s="99">
        <v>6961848.5856933603</v>
      </c>
      <c r="CK1178" s="99">
        <v>55802594.257324196</v>
      </c>
      <c r="CL1178" s="99">
        <v>13833014.630127</v>
      </c>
      <c r="CM1178" s="203">
        <f t="shared" si="54"/>
        <v>138716.6555953027</v>
      </c>
      <c r="CN1178" s="203">
        <f t="shared" si="55"/>
        <v>17291623.875976559</v>
      </c>
      <c r="CO1178" s="203">
        <f t="shared" si="56"/>
        <v>86177022.317382798</v>
      </c>
      <c r="CP1178" s="99">
        <v>13833014.630127</v>
      </c>
      <c r="CQ1178" s="99">
        <v>0</v>
      </c>
      <c r="CR1178" s="99">
        <v>0</v>
      </c>
      <c r="CS1178" s="99">
        <v>0</v>
      </c>
      <c r="CT1178" s="99">
        <v>0</v>
      </c>
    </row>
    <row r="1179" spans="1:98">
      <c r="A1179" s="98" t="s">
        <v>71</v>
      </c>
      <c r="B1179" s="100">
        <v>39600</v>
      </c>
      <c r="C1179" s="99">
        <v>82889.440268516497</v>
      </c>
      <c r="D1179" s="99">
        <v>0</v>
      </c>
      <c r="E1179" s="99">
        <v>22346.740737438198</v>
      </c>
      <c r="F1179" s="99">
        <v>16377.1547062397</v>
      </c>
      <c r="G1179" s="99">
        <v>1810.2670723497899</v>
      </c>
      <c r="H1179" s="99">
        <v>541.69657569378603</v>
      </c>
      <c r="I1179" s="99">
        <v>0</v>
      </c>
      <c r="J1179" s="99">
        <v>30191.203424692201</v>
      </c>
      <c r="K1179" s="99">
        <v>1863.6847565621099</v>
      </c>
      <c r="L1179" s="99">
        <v>20486.990874290499</v>
      </c>
      <c r="M1179" s="99">
        <v>35716.709341049202</v>
      </c>
      <c r="N1179" s="99">
        <v>12613.633234143301</v>
      </c>
      <c r="O1179" s="99">
        <v>34575.319283962301</v>
      </c>
      <c r="P1179" s="99">
        <v>0</v>
      </c>
      <c r="Q1179" s="99">
        <v>4979.47504580021</v>
      </c>
      <c r="R1179" s="99">
        <v>1832.0499217808199</v>
      </c>
      <c r="S1179" s="99">
        <v>0</v>
      </c>
      <c r="T1179" s="99">
        <v>601.60707310587202</v>
      </c>
      <c r="U1179" s="99">
        <v>31900.077021360401</v>
      </c>
      <c r="V1179" s="99">
        <v>4822327.0313720703</v>
      </c>
      <c r="W1179" s="99">
        <v>87.384638737887101</v>
      </c>
      <c r="X1179" s="99">
        <v>1775797.95776367</v>
      </c>
      <c r="Y1179" s="99">
        <v>1158041.7585907001</v>
      </c>
      <c r="Z1179" s="99">
        <v>318755.95527648902</v>
      </c>
      <c r="AA1179" s="99">
        <v>67773.827524185195</v>
      </c>
      <c r="AB1179" s="99">
        <v>0</v>
      </c>
      <c r="AC1179" s="99">
        <v>10313417.8859863</v>
      </c>
      <c r="AD1179" s="99">
        <v>244266.216560364</v>
      </c>
      <c r="AE1179" s="99">
        <v>864354.79180908203</v>
      </c>
      <c r="AF1179" s="99">
        <v>1844743.8832702599</v>
      </c>
      <c r="AG1179" s="99">
        <v>1651389.7882995601</v>
      </c>
      <c r="AH1179" s="99">
        <v>1624792.5859832801</v>
      </c>
      <c r="AI1179" s="99">
        <v>0</v>
      </c>
      <c r="AJ1179" s="99">
        <v>631516.64961242699</v>
      </c>
      <c r="AK1179" s="99">
        <v>295735.66681671102</v>
      </c>
      <c r="AL1179" s="99">
        <v>0</v>
      </c>
      <c r="AM1179" s="99">
        <v>90168.214130401597</v>
      </c>
      <c r="AN1179" s="99">
        <v>10495646.693115201</v>
      </c>
      <c r="AO1179" s="99">
        <v>39826071.2353516</v>
      </c>
      <c r="AP1179" s="99">
        <v>728.500466264784</v>
      </c>
      <c r="AQ1179" s="99">
        <v>13629154.5079346</v>
      </c>
      <c r="AR1179" s="99">
        <v>8926233.8732910194</v>
      </c>
      <c r="AS1179" s="99">
        <v>2351124.5769348098</v>
      </c>
      <c r="AT1179" s="99">
        <v>506119.82891464198</v>
      </c>
      <c r="AU1179" s="99">
        <v>0</v>
      </c>
      <c r="AV1179" s="99">
        <v>30856895.455078099</v>
      </c>
      <c r="AW1179" s="99">
        <v>670942.83610534703</v>
      </c>
      <c r="AX1179" s="99">
        <v>7779899.7310790997</v>
      </c>
      <c r="AY1179" s="99">
        <v>15290079.4060059</v>
      </c>
      <c r="AZ1179" s="99">
        <v>12436907.684448199</v>
      </c>
      <c r="BA1179" s="99">
        <v>13308902.0081787</v>
      </c>
      <c r="BB1179" s="99">
        <v>0</v>
      </c>
      <c r="BC1179" s="99">
        <v>4910930.7747802697</v>
      </c>
      <c r="BD1179" s="99">
        <v>2174001.8066711398</v>
      </c>
      <c r="BE1179" s="99">
        <v>0</v>
      </c>
      <c r="BF1179" s="99">
        <v>679445.39344024705</v>
      </c>
      <c r="BG1179" s="99">
        <v>31298018.5</v>
      </c>
      <c r="BH1179" s="99">
        <v>9514661.7919921894</v>
      </c>
      <c r="BI1179" s="99">
        <v>76.670533446595101</v>
      </c>
      <c r="BJ1179" s="99">
        <v>4221189.9169921903</v>
      </c>
      <c r="BK1179" s="99">
        <v>2923010.76489258</v>
      </c>
      <c r="BL1179" s="99">
        <v>0</v>
      </c>
      <c r="BM1179" s="99">
        <v>52960.740307807901</v>
      </c>
      <c r="BN1179" s="99">
        <v>0</v>
      </c>
      <c r="BO1179" s="99">
        <v>0</v>
      </c>
      <c r="BP1179" s="99">
        <v>0</v>
      </c>
      <c r="BQ1179" s="99">
        <v>0</v>
      </c>
      <c r="BR1179" s="99">
        <v>4653107.5384521503</v>
      </c>
      <c r="BS1179" s="99">
        <v>4464538.9451293899</v>
      </c>
      <c r="BT1179" s="99">
        <v>2591271.0226745601</v>
      </c>
      <c r="BU1179" s="99">
        <v>0</v>
      </c>
      <c r="BV1179" s="99">
        <v>1997046.2299957301</v>
      </c>
      <c r="BW1179" s="99">
        <v>261392.18464469901</v>
      </c>
      <c r="BX1179" s="99">
        <v>0</v>
      </c>
      <c r="BY1179" s="99">
        <v>0</v>
      </c>
      <c r="BZ1179" s="99">
        <v>0</v>
      </c>
      <c r="CA1179" s="99">
        <v>105325.99525642399</v>
      </c>
      <c r="CB1179" s="99">
        <v>6584398.2767944299</v>
      </c>
      <c r="CC1179" s="99">
        <v>53642719.966308601</v>
      </c>
      <c r="CD1179" s="99">
        <v>13733232.134033199</v>
      </c>
      <c r="CE1179" s="99">
        <v>2359.4318229854098</v>
      </c>
      <c r="CF1179" s="99">
        <v>384302.03464889497</v>
      </c>
      <c r="CG1179" s="99">
        <v>2849194.8921508798</v>
      </c>
      <c r="CH1179" s="99">
        <v>0</v>
      </c>
      <c r="CI1179" s="99">
        <v>107690.30162429799</v>
      </c>
      <c r="CJ1179" s="99">
        <v>6979715.3715209998</v>
      </c>
      <c r="CK1179" s="99">
        <v>56252447.932128899</v>
      </c>
      <c r="CL1179" s="99">
        <v>13997517.9101563</v>
      </c>
      <c r="CM1179" s="203">
        <f t="shared" si="54"/>
        <v>139590.37864565841</v>
      </c>
      <c r="CN1179" s="203">
        <f t="shared" si="55"/>
        <v>17475362.064636201</v>
      </c>
      <c r="CO1179" s="203">
        <f t="shared" si="56"/>
        <v>87550466.432128906</v>
      </c>
      <c r="CP1179" s="99">
        <v>13997517.9101563</v>
      </c>
      <c r="CQ1179" s="99">
        <v>0</v>
      </c>
      <c r="CR1179" s="99">
        <v>0</v>
      </c>
      <c r="CS1179" s="99">
        <v>0</v>
      </c>
      <c r="CT1179" s="99">
        <v>0</v>
      </c>
    </row>
    <row r="1180" spans="1:98">
      <c r="A1180" s="98" t="s">
        <v>71</v>
      </c>
      <c r="B1180" s="100">
        <v>39692</v>
      </c>
      <c r="C1180" s="99">
        <v>84101.0081005096</v>
      </c>
      <c r="D1180" s="99">
        <v>0</v>
      </c>
      <c r="E1180" s="99">
        <v>21412.889754295298</v>
      </c>
      <c r="F1180" s="99">
        <v>15956.255269289</v>
      </c>
      <c r="G1180" s="99">
        <v>1955.2771467566499</v>
      </c>
      <c r="H1180" s="99">
        <v>471.70925411954499</v>
      </c>
      <c r="I1180" s="99">
        <v>0</v>
      </c>
      <c r="J1180" s="99">
        <v>30917.110589504198</v>
      </c>
      <c r="K1180" s="99">
        <v>1586.59296913445</v>
      </c>
      <c r="L1180" s="99">
        <v>20013.011787414602</v>
      </c>
      <c r="M1180" s="99">
        <v>35836.824010848999</v>
      </c>
      <c r="N1180" s="99">
        <v>12462.3882354498</v>
      </c>
      <c r="O1180" s="99">
        <v>35101.272036075599</v>
      </c>
      <c r="P1180" s="99">
        <v>0</v>
      </c>
      <c r="Q1180" s="99">
        <v>4889.0928854346303</v>
      </c>
      <c r="R1180" s="99">
        <v>1859.31498655677</v>
      </c>
      <c r="S1180" s="99">
        <v>0</v>
      </c>
      <c r="T1180" s="99">
        <v>603.02621713280701</v>
      </c>
      <c r="U1180" s="99">
        <v>32516.610445261002</v>
      </c>
      <c r="V1180" s="99">
        <v>4936619.0681152297</v>
      </c>
      <c r="W1180" s="99">
        <v>54.948936446569903</v>
      </c>
      <c r="X1180" s="99">
        <v>1693347.91200256</v>
      </c>
      <c r="Y1180" s="99">
        <v>1123536.9041748</v>
      </c>
      <c r="Z1180" s="99">
        <v>332230.04680633498</v>
      </c>
      <c r="AA1180" s="99">
        <v>59313.245363235503</v>
      </c>
      <c r="AB1180" s="99">
        <v>0</v>
      </c>
      <c r="AC1180" s="99">
        <v>10515865.639404301</v>
      </c>
      <c r="AD1180" s="99">
        <v>225644.641578674</v>
      </c>
      <c r="AE1180" s="99">
        <v>855113.97383117699</v>
      </c>
      <c r="AF1180" s="99">
        <v>1848022.0986480699</v>
      </c>
      <c r="AG1180" s="99">
        <v>1636415.9956970201</v>
      </c>
      <c r="AH1180" s="99">
        <v>1640057.3228607201</v>
      </c>
      <c r="AI1180" s="99">
        <v>0</v>
      </c>
      <c r="AJ1180" s="99">
        <v>635404.63642120396</v>
      </c>
      <c r="AK1180" s="99">
        <v>300288.40784072899</v>
      </c>
      <c r="AL1180" s="99">
        <v>0</v>
      </c>
      <c r="AM1180" s="99">
        <v>87170.351265907302</v>
      </c>
      <c r="AN1180" s="99">
        <v>10684896.3825684</v>
      </c>
      <c r="AO1180" s="99">
        <v>41166655.405761696</v>
      </c>
      <c r="AP1180" s="99">
        <v>467.39563745260199</v>
      </c>
      <c r="AQ1180" s="99">
        <v>13272026.0356445</v>
      </c>
      <c r="AR1180" s="99">
        <v>8734206.0075683594</v>
      </c>
      <c r="AS1180" s="99">
        <v>2476393.1557006799</v>
      </c>
      <c r="AT1180" s="99">
        <v>454170.56936645502</v>
      </c>
      <c r="AU1180" s="99">
        <v>0</v>
      </c>
      <c r="AV1180" s="99">
        <v>31771693.829833999</v>
      </c>
      <c r="AW1180" s="99">
        <v>623903.77289581299</v>
      </c>
      <c r="AX1180" s="99">
        <v>7769751.6264038105</v>
      </c>
      <c r="AY1180" s="99">
        <v>15469267.541137701</v>
      </c>
      <c r="AZ1180" s="99">
        <v>12422256.3209229</v>
      </c>
      <c r="BA1180" s="99">
        <v>13559953.876098599</v>
      </c>
      <c r="BB1180" s="99">
        <v>0</v>
      </c>
      <c r="BC1180" s="99">
        <v>4986639.3242797898</v>
      </c>
      <c r="BD1180" s="99">
        <v>2241881.1896972698</v>
      </c>
      <c r="BE1180" s="99">
        <v>0</v>
      </c>
      <c r="BF1180" s="99">
        <v>664051.47669220006</v>
      </c>
      <c r="BG1180" s="99">
        <v>32354740.6552734</v>
      </c>
      <c r="BH1180" s="99">
        <v>9748575.9924316406</v>
      </c>
      <c r="BI1180" s="99">
        <v>82.639656278304798</v>
      </c>
      <c r="BJ1180" s="99">
        <v>4046279.5182495099</v>
      </c>
      <c r="BK1180" s="99">
        <v>2837726.8922729502</v>
      </c>
      <c r="BL1180" s="99">
        <v>0</v>
      </c>
      <c r="BM1180" s="99">
        <v>46136.298829078703</v>
      </c>
      <c r="BN1180" s="99">
        <v>0</v>
      </c>
      <c r="BO1180" s="99">
        <v>0</v>
      </c>
      <c r="BP1180" s="99">
        <v>0</v>
      </c>
      <c r="BQ1180" s="99">
        <v>0</v>
      </c>
      <c r="BR1180" s="99">
        <v>4714868.6293334998</v>
      </c>
      <c r="BS1180" s="99">
        <v>4442508.9240722703</v>
      </c>
      <c r="BT1180" s="99">
        <v>2640749.0381469699</v>
      </c>
      <c r="BU1180" s="99">
        <v>0</v>
      </c>
      <c r="BV1180" s="99">
        <v>2015766.3187866199</v>
      </c>
      <c r="BW1180" s="99">
        <v>265533.47863388102</v>
      </c>
      <c r="BX1180" s="99">
        <v>0</v>
      </c>
      <c r="BY1180" s="99">
        <v>0</v>
      </c>
      <c r="BZ1180" s="99">
        <v>0</v>
      </c>
      <c r="CA1180" s="99">
        <v>105479.520993233</v>
      </c>
      <c r="CB1180" s="99">
        <v>6607349.8248290997</v>
      </c>
      <c r="CC1180" s="99">
        <v>54209597.028320298</v>
      </c>
      <c r="CD1180" s="99">
        <v>13781988.423339801</v>
      </c>
      <c r="CE1180" s="99">
        <v>2415.0927272736999</v>
      </c>
      <c r="CF1180" s="99">
        <v>391502.32597351098</v>
      </c>
      <c r="CG1180" s="99">
        <v>2938568.1992797898</v>
      </c>
      <c r="CH1180" s="99">
        <v>0</v>
      </c>
      <c r="CI1180" s="99">
        <v>107889.585310936</v>
      </c>
      <c r="CJ1180" s="99">
        <v>7022816.77807617</v>
      </c>
      <c r="CK1180" s="99">
        <v>57036905.368652299</v>
      </c>
      <c r="CL1180" s="99">
        <v>14050258.853759799</v>
      </c>
      <c r="CM1180" s="203">
        <f t="shared" si="54"/>
        <v>140406.195756197</v>
      </c>
      <c r="CN1180" s="203">
        <f t="shared" si="55"/>
        <v>17707713.160644569</v>
      </c>
      <c r="CO1180" s="203">
        <f t="shared" si="56"/>
        <v>89391646.023925692</v>
      </c>
      <c r="CP1180" s="99">
        <v>14050258.853759799</v>
      </c>
      <c r="CQ1180" s="99">
        <v>0</v>
      </c>
      <c r="CR1180" s="99">
        <v>0</v>
      </c>
      <c r="CS1180" s="99">
        <v>0</v>
      </c>
      <c r="CT1180" s="99">
        <v>0</v>
      </c>
    </row>
    <row r="1181" spans="1:98">
      <c r="A1181" s="98" t="s">
        <v>71</v>
      </c>
      <c r="B1181" s="100">
        <v>39783</v>
      </c>
      <c r="C1181" s="99">
        <v>84536.8557472229</v>
      </c>
      <c r="D1181" s="99">
        <v>0</v>
      </c>
      <c r="E1181" s="99">
        <v>20619.7340717316</v>
      </c>
      <c r="F1181" s="99">
        <v>15582.269253730799</v>
      </c>
      <c r="G1181" s="99">
        <v>2051.7169027924501</v>
      </c>
      <c r="H1181" s="99">
        <v>369.47094744443899</v>
      </c>
      <c r="I1181" s="99">
        <v>0</v>
      </c>
      <c r="J1181" s="99">
        <v>31407.784788846999</v>
      </c>
      <c r="K1181" s="99">
        <v>1326.36542384326</v>
      </c>
      <c r="L1181" s="99">
        <v>19677.943444013599</v>
      </c>
      <c r="M1181" s="99">
        <v>35492.8767762184</v>
      </c>
      <c r="N1181" s="99">
        <v>12282.525813818</v>
      </c>
      <c r="O1181" s="99">
        <v>35406.167882919297</v>
      </c>
      <c r="P1181" s="99">
        <v>0</v>
      </c>
      <c r="Q1181" s="99">
        <v>4856.0418028235399</v>
      </c>
      <c r="R1181" s="99">
        <v>1887.5186972767101</v>
      </c>
      <c r="S1181" s="99">
        <v>0</v>
      </c>
      <c r="T1181" s="99">
        <v>584.06073367595695</v>
      </c>
      <c r="U1181" s="99">
        <v>32832.935730934099</v>
      </c>
      <c r="V1181" s="99">
        <v>4925579.0763549795</v>
      </c>
      <c r="W1181" s="99">
        <v>306.02149764448399</v>
      </c>
      <c r="X1181" s="99">
        <v>1612912.8039092999</v>
      </c>
      <c r="Y1181" s="99">
        <v>1085221.6220703099</v>
      </c>
      <c r="Z1181" s="99">
        <v>341445.15105056798</v>
      </c>
      <c r="AA1181" s="99">
        <v>46083.518072605097</v>
      </c>
      <c r="AB1181" s="99">
        <v>0</v>
      </c>
      <c r="AC1181" s="99">
        <v>10651804.881958</v>
      </c>
      <c r="AD1181" s="99">
        <v>174079.31668853801</v>
      </c>
      <c r="AE1181" s="99">
        <v>821264.52980804397</v>
      </c>
      <c r="AF1181" s="99">
        <v>1820363.4267120401</v>
      </c>
      <c r="AG1181" s="99">
        <v>1614337.7012634301</v>
      </c>
      <c r="AH1181" s="99">
        <v>1654026.5354766799</v>
      </c>
      <c r="AI1181" s="99">
        <v>0</v>
      </c>
      <c r="AJ1181" s="99">
        <v>625198.51656341599</v>
      </c>
      <c r="AK1181" s="99">
        <v>301608.92459106399</v>
      </c>
      <c r="AL1181" s="99">
        <v>0</v>
      </c>
      <c r="AM1181" s="99">
        <v>81104.743165016203</v>
      </c>
      <c r="AN1181" s="99">
        <v>10878740.154663101</v>
      </c>
      <c r="AO1181" s="99">
        <v>41389075.043945298</v>
      </c>
      <c r="AP1181" s="99">
        <v>2763.4916951656301</v>
      </c>
      <c r="AQ1181" s="99">
        <v>12530950.6368408</v>
      </c>
      <c r="AR1181" s="99">
        <v>8399517.15307617</v>
      </c>
      <c r="AS1181" s="99">
        <v>2562535.7283020001</v>
      </c>
      <c r="AT1181" s="99">
        <v>355801.93511199998</v>
      </c>
      <c r="AU1181" s="99">
        <v>0</v>
      </c>
      <c r="AV1181" s="99">
        <v>32576708.782714799</v>
      </c>
      <c r="AW1181" s="99">
        <v>491892.76597976702</v>
      </c>
      <c r="AX1181" s="99">
        <v>7556873.4025878897</v>
      </c>
      <c r="AY1181" s="99">
        <v>15365666.5662842</v>
      </c>
      <c r="AZ1181" s="99">
        <v>12317039.861572299</v>
      </c>
      <c r="BA1181" s="99">
        <v>13790533.158325201</v>
      </c>
      <c r="BB1181" s="99">
        <v>0</v>
      </c>
      <c r="BC1181" s="99">
        <v>4926977.1825561495</v>
      </c>
      <c r="BD1181" s="99">
        <v>2270223.5454406701</v>
      </c>
      <c r="BE1181" s="99">
        <v>0</v>
      </c>
      <c r="BF1181" s="99">
        <v>626903.45279693604</v>
      </c>
      <c r="BG1181" s="99">
        <v>33226585.410400402</v>
      </c>
      <c r="BH1181" s="99">
        <v>9911442.9128418006</v>
      </c>
      <c r="BI1181" s="99">
        <v>256.09002326428902</v>
      </c>
      <c r="BJ1181" s="99">
        <v>3906220.5527343801</v>
      </c>
      <c r="BK1181" s="99">
        <v>2745774.7100830101</v>
      </c>
      <c r="BL1181" s="99">
        <v>0</v>
      </c>
      <c r="BM1181" s="99">
        <v>30071.576714038802</v>
      </c>
      <c r="BN1181" s="99">
        <v>0</v>
      </c>
      <c r="BO1181" s="99">
        <v>0</v>
      </c>
      <c r="BP1181" s="99">
        <v>0</v>
      </c>
      <c r="BQ1181" s="99">
        <v>0</v>
      </c>
      <c r="BR1181" s="99">
        <v>4714246.3438110398</v>
      </c>
      <c r="BS1181" s="99">
        <v>4403114.2619628897</v>
      </c>
      <c r="BT1181" s="99">
        <v>2684333.1604919401</v>
      </c>
      <c r="BU1181" s="99">
        <v>0</v>
      </c>
      <c r="BV1181" s="99">
        <v>2011218.6354370101</v>
      </c>
      <c r="BW1181" s="99">
        <v>268735.58026504499</v>
      </c>
      <c r="BX1181" s="99">
        <v>0</v>
      </c>
      <c r="BY1181" s="99">
        <v>0</v>
      </c>
      <c r="BZ1181" s="99">
        <v>0</v>
      </c>
      <c r="CA1181" s="99">
        <v>105070.548296928</v>
      </c>
      <c r="CB1181" s="99">
        <v>6528379.7104492197</v>
      </c>
      <c r="CC1181" s="99">
        <v>53795269.851074196</v>
      </c>
      <c r="CD1181" s="99">
        <v>13828337.247436499</v>
      </c>
      <c r="CE1181" s="99">
        <v>2423.39045259357</v>
      </c>
      <c r="CF1181" s="99">
        <v>385812.25009536702</v>
      </c>
      <c r="CG1181" s="99">
        <v>2909226.00360107</v>
      </c>
      <c r="CH1181" s="99">
        <v>0</v>
      </c>
      <c r="CI1181" s="99">
        <v>107497.59130764</v>
      </c>
      <c r="CJ1181" s="99">
        <v>6927030.8489379901</v>
      </c>
      <c r="CK1181" s="99">
        <v>56668914.634277299</v>
      </c>
      <c r="CL1181" s="99">
        <v>14096180.638916001</v>
      </c>
      <c r="CM1181" s="203">
        <f t="shared" si="54"/>
        <v>140330.5270385741</v>
      </c>
      <c r="CN1181" s="203">
        <f t="shared" si="55"/>
        <v>17805771.003601089</v>
      </c>
      <c r="CO1181" s="203">
        <f t="shared" si="56"/>
        <v>89895500.044677705</v>
      </c>
      <c r="CP1181" s="99">
        <v>14096180.638916001</v>
      </c>
      <c r="CQ1181" s="99">
        <v>0</v>
      </c>
      <c r="CR1181" s="99">
        <v>0</v>
      </c>
      <c r="CS1181" s="99">
        <v>0</v>
      </c>
      <c r="CT1181" s="99">
        <v>0</v>
      </c>
    </row>
    <row r="1182" spans="1:98">
      <c r="A1182" s="98" t="s">
        <v>71</v>
      </c>
      <c r="B1182" s="100">
        <v>39873</v>
      </c>
      <c r="C1182" s="99">
        <v>85784.836630821199</v>
      </c>
      <c r="D1182" s="99">
        <v>0</v>
      </c>
      <c r="E1182" s="99">
        <v>20046.789202451699</v>
      </c>
      <c r="F1182" s="99">
        <v>15186.2761347294</v>
      </c>
      <c r="G1182" s="99">
        <v>2163.2899908423401</v>
      </c>
      <c r="H1182" s="99">
        <v>304.74895243346703</v>
      </c>
      <c r="I1182" s="99">
        <v>0</v>
      </c>
      <c r="J1182" s="99">
        <v>32244.290694475199</v>
      </c>
      <c r="K1182" s="99">
        <v>1069.53475213051</v>
      </c>
      <c r="L1182" s="99">
        <v>19518.2590639591</v>
      </c>
      <c r="M1182" s="99">
        <v>35857.721817970298</v>
      </c>
      <c r="N1182" s="99">
        <v>12170.655688643499</v>
      </c>
      <c r="O1182" s="99">
        <v>36018.802519321398</v>
      </c>
      <c r="P1182" s="99">
        <v>0</v>
      </c>
      <c r="Q1182" s="99">
        <v>4879.2014231085795</v>
      </c>
      <c r="R1182" s="99">
        <v>1977.05625574291</v>
      </c>
      <c r="S1182" s="99">
        <v>0</v>
      </c>
      <c r="T1182" s="99">
        <v>574.39653556793905</v>
      </c>
      <c r="U1182" s="99">
        <v>33307.448297500603</v>
      </c>
      <c r="V1182" s="99">
        <v>4974439.69030762</v>
      </c>
      <c r="W1182" s="99">
        <v>355.01037042960502</v>
      </c>
      <c r="X1182" s="99">
        <v>1570555.2365570101</v>
      </c>
      <c r="Y1182" s="99">
        <v>1060065.61201477</v>
      </c>
      <c r="Z1182" s="99">
        <v>348207.015857697</v>
      </c>
      <c r="AA1182" s="99">
        <v>37699.251441955603</v>
      </c>
      <c r="AB1182" s="99">
        <v>0</v>
      </c>
      <c r="AC1182" s="99">
        <v>10848284.698242201</v>
      </c>
      <c r="AD1182" s="99">
        <v>132981.96068763701</v>
      </c>
      <c r="AE1182" s="99">
        <v>811013.24774932896</v>
      </c>
      <c r="AF1182" s="99">
        <v>1844577.1328430199</v>
      </c>
      <c r="AG1182" s="99">
        <v>1587450.6659545901</v>
      </c>
      <c r="AH1182" s="99">
        <v>1681524.6824340799</v>
      </c>
      <c r="AI1182" s="99">
        <v>0</v>
      </c>
      <c r="AJ1182" s="99">
        <v>630092.89363861096</v>
      </c>
      <c r="AK1182" s="99">
        <v>313021.20925140398</v>
      </c>
      <c r="AL1182" s="99">
        <v>0</v>
      </c>
      <c r="AM1182" s="99">
        <v>75750.363581657395</v>
      </c>
      <c r="AN1182" s="99">
        <v>11026112.892578101</v>
      </c>
      <c r="AO1182" s="99">
        <v>42134139.715820298</v>
      </c>
      <c r="AP1182" s="99">
        <v>3159.6668134331699</v>
      </c>
      <c r="AQ1182" s="99">
        <v>12250454.0465088</v>
      </c>
      <c r="AR1182" s="99">
        <v>8228921.6433105497</v>
      </c>
      <c r="AS1182" s="99">
        <v>2633315.6606750502</v>
      </c>
      <c r="AT1182" s="99">
        <v>292678.161636353</v>
      </c>
      <c r="AU1182" s="99">
        <v>0</v>
      </c>
      <c r="AV1182" s="99">
        <v>33618675.655761696</v>
      </c>
      <c r="AW1182" s="99">
        <v>378838.59212493902</v>
      </c>
      <c r="AX1182" s="99">
        <v>7511166.1362304697</v>
      </c>
      <c r="AY1182" s="99">
        <v>15679677.3865967</v>
      </c>
      <c r="AZ1182" s="99">
        <v>12158228.142700201</v>
      </c>
      <c r="BA1182" s="99">
        <v>14121930.301635699</v>
      </c>
      <c r="BB1182" s="99">
        <v>0</v>
      </c>
      <c r="BC1182" s="99">
        <v>4956313.8326415997</v>
      </c>
      <c r="BD1182" s="99">
        <v>2338242.39660645</v>
      </c>
      <c r="BE1182" s="99">
        <v>0</v>
      </c>
      <c r="BF1182" s="99">
        <v>588626.71122741699</v>
      </c>
      <c r="BG1182" s="99">
        <v>33989140.002441399</v>
      </c>
      <c r="BH1182" s="99">
        <v>10040107.434448199</v>
      </c>
      <c r="BI1182" s="99">
        <v>380.00358455255599</v>
      </c>
      <c r="BJ1182" s="99">
        <v>3798184.6896057101</v>
      </c>
      <c r="BK1182" s="99">
        <v>2679339.4263000502</v>
      </c>
      <c r="BL1182" s="99">
        <v>0</v>
      </c>
      <c r="BM1182" s="99">
        <v>33292.910164833098</v>
      </c>
      <c r="BN1182" s="99">
        <v>0</v>
      </c>
      <c r="BO1182" s="99">
        <v>0</v>
      </c>
      <c r="BP1182" s="99">
        <v>0</v>
      </c>
      <c r="BQ1182" s="99">
        <v>0</v>
      </c>
      <c r="BR1182" s="99">
        <v>4725926.96240234</v>
      </c>
      <c r="BS1182" s="99">
        <v>4336783.9666748</v>
      </c>
      <c r="BT1182" s="99">
        <v>2747266.5183715802</v>
      </c>
      <c r="BU1182" s="99">
        <v>0</v>
      </c>
      <c r="BV1182" s="99">
        <v>2021021.2294921901</v>
      </c>
      <c r="BW1182" s="99">
        <v>276742.88702774001</v>
      </c>
      <c r="BX1182" s="99">
        <v>0</v>
      </c>
      <c r="BY1182" s="99">
        <v>0</v>
      </c>
      <c r="BZ1182" s="99">
        <v>0</v>
      </c>
      <c r="CA1182" s="99">
        <v>105865.19194603</v>
      </c>
      <c r="CB1182" s="99">
        <v>6559377.5057983398</v>
      </c>
      <c r="CC1182" s="99">
        <v>54700684.267089799</v>
      </c>
      <c r="CD1182" s="99">
        <v>13841617.489990201</v>
      </c>
      <c r="CE1182" s="99">
        <v>2473.2493411302598</v>
      </c>
      <c r="CF1182" s="99">
        <v>386441.82264709502</v>
      </c>
      <c r="CG1182" s="99">
        <v>2921899.8751525902</v>
      </c>
      <c r="CH1182" s="99">
        <v>0</v>
      </c>
      <c r="CI1182" s="99">
        <v>108333.585195541</v>
      </c>
      <c r="CJ1182" s="99">
        <v>6943043.9800415002</v>
      </c>
      <c r="CK1182" s="99">
        <v>57476503.806152299</v>
      </c>
      <c r="CL1182" s="99">
        <v>14121156.099487299</v>
      </c>
      <c r="CM1182" s="203">
        <f t="shared" si="54"/>
        <v>141641.03349304161</v>
      </c>
      <c r="CN1182" s="203">
        <f t="shared" si="55"/>
        <v>17969156.872619599</v>
      </c>
      <c r="CO1182" s="203">
        <f t="shared" si="56"/>
        <v>91465643.80859369</v>
      </c>
      <c r="CP1182" s="99">
        <v>14121156.099487299</v>
      </c>
      <c r="CQ1182" s="99">
        <v>0</v>
      </c>
      <c r="CR1182" s="99">
        <v>0</v>
      </c>
      <c r="CS1182" s="99">
        <v>0</v>
      </c>
      <c r="CT1182" s="99">
        <v>0</v>
      </c>
    </row>
    <row r="1183" spans="1:98">
      <c r="A1183" s="98" t="s">
        <v>71</v>
      </c>
      <c r="B1183" s="100">
        <v>39965</v>
      </c>
      <c r="C1183" s="99">
        <v>86894.626105308504</v>
      </c>
      <c r="D1183" s="99">
        <v>0</v>
      </c>
      <c r="E1183" s="99">
        <v>19290.621436119101</v>
      </c>
      <c r="F1183" s="99">
        <v>14810.446910262101</v>
      </c>
      <c r="G1183" s="99">
        <v>2267.1021539270901</v>
      </c>
      <c r="H1183" s="99">
        <v>240.51399552822099</v>
      </c>
      <c r="I1183" s="99">
        <v>0</v>
      </c>
      <c r="J1183" s="99">
        <v>32904.0358262062</v>
      </c>
      <c r="K1183" s="99">
        <v>804.16015540808405</v>
      </c>
      <c r="L1183" s="99">
        <v>19709.0131483078</v>
      </c>
      <c r="M1183" s="99">
        <v>35965.808055400797</v>
      </c>
      <c r="N1183" s="99">
        <v>11938.575326681101</v>
      </c>
      <c r="O1183" s="99">
        <v>36577.747687339797</v>
      </c>
      <c r="P1183" s="99">
        <v>0</v>
      </c>
      <c r="Q1183" s="99">
        <v>4925.6848112344696</v>
      </c>
      <c r="R1183" s="99">
        <v>2006.55122737587</v>
      </c>
      <c r="S1183" s="99">
        <v>0</v>
      </c>
      <c r="T1183" s="99">
        <v>569.67637467384304</v>
      </c>
      <c r="U1183" s="99">
        <v>33640.816253185301</v>
      </c>
      <c r="V1183" s="99">
        <v>5026395.9633178702</v>
      </c>
      <c r="W1183" s="99">
        <v>299.34900109842403</v>
      </c>
      <c r="X1183" s="99">
        <v>1500682.84249878</v>
      </c>
      <c r="Y1183" s="99">
        <v>1026258.69522858</v>
      </c>
      <c r="Z1183" s="99">
        <v>357538.58530044602</v>
      </c>
      <c r="AA1183" s="99">
        <v>30383.015248060201</v>
      </c>
      <c r="AB1183" s="99">
        <v>0</v>
      </c>
      <c r="AC1183" s="99">
        <v>11086516.5007324</v>
      </c>
      <c r="AD1183" s="99">
        <v>97479.355345725999</v>
      </c>
      <c r="AE1183" s="99">
        <v>800403.57632446301</v>
      </c>
      <c r="AF1183" s="99">
        <v>1835930.06079102</v>
      </c>
      <c r="AG1183" s="99">
        <v>1559710.9722442599</v>
      </c>
      <c r="AH1183" s="99">
        <v>1691093.9713745101</v>
      </c>
      <c r="AI1183" s="99">
        <v>0</v>
      </c>
      <c r="AJ1183" s="99">
        <v>646549.82165527297</v>
      </c>
      <c r="AK1183" s="99">
        <v>312979.62412643398</v>
      </c>
      <c r="AL1183" s="99">
        <v>0</v>
      </c>
      <c r="AM1183" s="99">
        <v>74673.441737175002</v>
      </c>
      <c r="AN1183" s="99">
        <v>11167303.2174072</v>
      </c>
      <c r="AO1183" s="99">
        <v>42804446.159179702</v>
      </c>
      <c r="AP1183" s="99">
        <v>2475.49481055141</v>
      </c>
      <c r="AQ1183" s="99">
        <v>11834542.529418901</v>
      </c>
      <c r="AR1183" s="99">
        <v>7993403.2333373995</v>
      </c>
      <c r="AS1183" s="99">
        <v>2704880.2662658701</v>
      </c>
      <c r="AT1183" s="99">
        <v>237567.850885391</v>
      </c>
      <c r="AU1183" s="99">
        <v>0</v>
      </c>
      <c r="AV1183" s="99">
        <v>34398107.225097701</v>
      </c>
      <c r="AW1183" s="99">
        <v>279271.31337356602</v>
      </c>
      <c r="AX1183" s="99">
        <v>7510527.9650268601</v>
      </c>
      <c r="AY1183" s="99">
        <v>15712549.0651855</v>
      </c>
      <c r="AZ1183" s="99">
        <v>11982815.3424072</v>
      </c>
      <c r="BA1183" s="99">
        <v>14309257.486328101</v>
      </c>
      <c r="BB1183" s="99">
        <v>0</v>
      </c>
      <c r="BC1183" s="99">
        <v>5193249.4788207998</v>
      </c>
      <c r="BD1183" s="99">
        <v>2354701.1732177702</v>
      </c>
      <c r="BE1183" s="99">
        <v>0</v>
      </c>
      <c r="BF1183" s="99">
        <v>580625.26300811803</v>
      </c>
      <c r="BG1183" s="99">
        <v>34635332.722656302</v>
      </c>
      <c r="BH1183" s="99">
        <v>10211882.8919678</v>
      </c>
      <c r="BI1183" s="99">
        <v>392.76224938035</v>
      </c>
      <c r="BJ1183" s="99">
        <v>3689877.7650451702</v>
      </c>
      <c r="BK1183" s="99">
        <v>2611553.7632751502</v>
      </c>
      <c r="BL1183" s="99">
        <v>0</v>
      </c>
      <c r="BM1183" s="99">
        <v>27293.401648998301</v>
      </c>
      <c r="BN1183" s="99">
        <v>0</v>
      </c>
      <c r="BO1183" s="99">
        <v>0</v>
      </c>
      <c r="BP1183" s="99">
        <v>0</v>
      </c>
      <c r="BQ1183" s="99">
        <v>0</v>
      </c>
      <c r="BR1183" s="99">
        <v>4768144.7165527297</v>
      </c>
      <c r="BS1183" s="99">
        <v>4251557.3851318397</v>
      </c>
      <c r="BT1183" s="99">
        <v>2784880.4660644499</v>
      </c>
      <c r="BU1183" s="99">
        <v>0</v>
      </c>
      <c r="BV1183" s="99">
        <v>2089028.0389404299</v>
      </c>
      <c r="BW1183" s="99">
        <v>275971.41557312</v>
      </c>
      <c r="BX1183" s="99">
        <v>0</v>
      </c>
      <c r="BY1183" s="99">
        <v>0</v>
      </c>
      <c r="BZ1183" s="99">
        <v>0</v>
      </c>
      <c r="CA1183" s="99">
        <v>106256.661740303</v>
      </c>
      <c r="CB1183" s="99">
        <v>6523901.9283447303</v>
      </c>
      <c r="CC1183" s="99">
        <v>54385976.762207001</v>
      </c>
      <c r="CD1183" s="99">
        <v>13904252.3018799</v>
      </c>
      <c r="CE1183" s="99">
        <v>2502.2195652127298</v>
      </c>
      <c r="CF1183" s="99">
        <v>389111.09819793701</v>
      </c>
      <c r="CG1183" s="99">
        <v>2949108.9443359398</v>
      </c>
      <c r="CH1183" s="99">
        <v>0</v>
      </c>
      <c r="CI1183" s="99">
        <v>108762.05057048801</v>
      </c>
      <c r="CJ1183" s="99">
        <v>6914585.9650268601</v>
      </c>
      <c r="CK1183" s="99">
        <v>57414909.742675804</v>
      </c>
      <c r="CL1183" s="99">
        <v>14182487.819458</v>
      </c>
      <c r="CM1183" s="203">
        <f t="shared" si="54"/>
        <v>142402.86682367331</v>
      </c>
      <c r="CN1183" s="203">
        <f t="shared" si="55"/>
        <v>18081889.18243406</v>
      </c>
      <c r="CO1183" s="203">
        <f t="shared" si="56"/>
        <v>92050242.465332106</v>
      </c>
      <c r="CP1183" s="99">
        <v>14182487.819458</v>
      </c>
      <c r="CQ1183" s="99">
        <v>0</v>
      </c>
      <c r="CR1183" s="99">
        <v>0</v>
      </c>
      <c r="CS1183" s="99">
        <v>0</v>
      </c>
      <c r="CT1183" s="99">
        <v>0</v>
      </c>
    </row>
    <row r="1184" spans="1:98">
      <c r="A1184" s="98" t="s">
        <v>71</v>
      </c>
      <c r="B1184" s="100">
        <v>40057</v>
      </c>
      <c r="C1184" s="99">
        <v>87964.212575912505</v>
      </c>
      <c r="D1184" s="99">
        <v>0</v>
      </c>
      <c r="E1184" s="99">
        <v>18686.8355460167</v>
      </c>
      <c r="F1184" s="99">
        <v>14422.9710601568</v>
      </c>
      <c r="G1184" s="99">
        <v>2437.91495940089</v>
      </c>
      <c r="H1184" s="99">
        <v>156.27718265727199</v>
      </c>
      <c r="I1184" s="99">
        <v>0</v>
      </c>
      <c r="J1184" s="99">
        <v>33354.374586582198</v>
      </c>
      <c r="K1184" s="99">
        <v>573.62108530849196</v>
      </c>
      <c r="L1184" s="99">
        <v>18944.252429008498</v>
      </c>
      <c r="M1184" s="99">
        <v>36120.405323982202</v>
      </c>
      <c r="N1184" s="99">
        <v>11755.633855223699</v>
      </c>
      <c r="O1184" s="99">
        <v>37122.401779174797</v>
      </c>
      <c r="P1184" s="99">
        <v>0</v>
      </c>
      <c r="Q1184" s="99">
        <v>4977.39930933714</v>
      </c>
      <c r="R1184" s="99">
        <v>2082.2753885686402</v>
      </c>
      <c r="S1184" s="99">
        <v>0</v>
      </c>
      <c r="T1184" s="99">
        <v>567.18051756918396</v>
      </c>
      <c r="U1184" s="99">
        <v>33945.476825237303</v>
      </c>
      <c r="V1184" s="99">
        <v>5084389.1805419903</v>
      </c>
      <c r="W1184" s="99">
        <v>166.227527951822</v>
      </c>
      <c r="X1184" s="99">
        <v>1451601.10569763</v>
      </c>
      <c r="Y1184" s="99">
        <v>1007071.58661652</v>
      </c>
      <c r="Z1184" s="99">
        <v>364131.07897949201</v>
      </c>
      <c r="AA1184" s="99">
        <v>20372.862380981402</v>
      </c>
      <c r="AB1184" s="99">
        <v>0</v>
      </c>
      <c r="AC1184" s="99">
        <v>11269442.8548584</v>
      </c>
      <c r="AD1184" s="99">
        <v>70858.814249038696</v>
      </c>
      <c r="AE1184" s="99">
        <v>777921.04347229004</v>
      </c>
      <c r="AF1184" s="99">
        <v>1841069.7568359401</v>
      </c>
      <c r="AG1184" s="99">
        <v>1540954.85369873</v>
      </c>
      <c r="AH1184" s="99">
        <v>1701920.4356384301</v>
      </c>
      <c r="AI1184" s="99">
        <v>0</v>
      </c>
      <c r="AJ1184" s="99">
        <v>650348.517372131</v>
      </c>
      <c r="AK1184" s="99">
        <v>307216.86448287999</v>
      </c>
      <c r="AL1184" s="99">
        <v>0</v>
      </c>
      <c r="AM1184" s="99">
        <v>73590.639691352801</v>
      </c>
      <c r="AN1184" s="99">
        <v>11332452.4852295</v>
      </c>
      <c r="AO1184" s="99">
        <v>43625820.694824196</v>
      </c>
      <c r="AP1184" s="99">
        <v>1320.2897112518499</v>
      </c>
      <c r="AQ1184" s="99">
        <v>11468247.036743199</v>
      </c>
      <c r="AR1184" s="99">
        <v>7896101.2146606399</v>
      </c>
      <c r="AS1184" s="99">
        <v>2778284.4444274898</v>
      </c>
      <c r="AT1184" s="99">
        <v>157225.11043548601</v>
      </c>
      <c r="AU1184" s="99">
        <v>0</v>
      </c>
      <c r="AV1184" s="99">
        <v>35175699.711425804</v>
      </c>
      <c r="AW1184" s="99">
        <v>202870.30146598801</v>
      </c>
      <c r="AX1184" s="99">
        <v>7316936.3202514602</v>
      </c>
      <c r="AY1184" s="99">
        <v>15876404.4682617</v>
      </c>
      <c r="AZ1184" s="99">
        <v>11931731.283447299</v>
      </c>
      <c r="BA1184" s="99">
        <v>14499349.4991455</v>
      </c>
      <c r="BB1184" s="99">
        <v>0</v>
      </c>
      <c r="BC1184" s="99">
        <v>5206264.4256591797</v>
      </c>
      <c r="BD1184" s="99">
        <v>2342857.7147522001</v>
      </c>
      <c r="BE1184" s="99">
        <v>0</v>
      </c>
      <c r="BF1184" s="99">
        <v>571423.91850280797</v>
      </c>
      <c r="BG1184" s="99">
        <v>35400071.822265603</v>
      </c>
      <c r="BH1184" s="99">
        <v>10359344.359375</v>
      </c>
      <c r="BI1184" s="99">
        <v>88.150252372957794</v>
      </c>
      <c r="BJ1184" s="99">
        <v>3602292.22088623</v>
      </c>
      <c r="BK1184" s="99">
        <v>2566429.44854736</v>
      </c>
      <c r="BL1184" s="99">
        <v>0</v>
      </c>
      <c r="BM1184" s="99">
        <v>18489.531979560899</v>
      </c>
      <c r="BN1184" s="99">
        <v>0</v>
      </c>
      <c r="BO1184" s="99">
        <v>0</v>
      </c>
      <c r="BP1184" s="99">
        <v>0</v>
      </c>
      <c r="BQ1184" s="99">
        <v>0</v>
      </c>
      <c r="BR1184" s="99">
        <v>4815108.8585815402</v>
      </c>
      <c r="BS1184" s="99">
        <v>4241876.5335693397</v>
      </c>
      <c r="BT1184" s="99">
        <v>2822045.6045837398</v>
      </c>
      <c r="BU1184" s="99">
        <v>0</v>
      </c>
      <c r="BV1184" s="99">
        <v>2117591.4721069299</v>
      </c>
      <c r="BW1184" s="99">
        <v>269252.00686263997</v>
      </c>
      <c r="BX1184" s="99">
        <v>0</v>
      </c>
      <c r="BY1184" s="99">
        <v>0</v>
      </c>
      <c r="BZ1184" s="99">
        <v>0</v>
      </c>
      <c r="CA1184" s="99">
        <v>106635.276337624</v>
      </c>
      <c r="CB1184" s="99">
        <v>6523500.0148315402</v>
      </c>
      <c r="CC1184" s="99">
        <v>54902118.461425804</v>
      </c>
      <c r="CD1184" s="99">
        <v>13947719.920654301</v>
      </c>
      <c r="CE1184" s="99">
        <v>2595.9295047819601</v>
      </c>
      <c r="CF1184" s="99">
        <v>384785.38595962501</v>
      </c>
      <c r="CG1184" s="99">
        <v>2946257.7772827102</v>
      </c>
      <c r="CH1184" s="99">
        <v>0</v>
      </c>
      <c r="CI1184" s="99">
        <v>109236.669136047</v>
      </c>
      <c r="CJ1184" s="99">
        <v>6919906.4873657199</v>
      </c>
      <c r="CK1184" s="99">
        <v>57875366.892578103</v>
      </c>
      <c r="CL1184" s="99">
        <v>14218188.7237549</v>
      </c>
      <c r="CM1184" s="203">
        <f t="shared" si="54"/>
        <v>143182.14596128429</v>
      </c>
      <c r="CN1184" s="203">
        <f t="shared" si="55"/>
        <v>18252358.972595219</v>
      </c>
      <c r="CO1184" s="203">
        <f t="shared" si="56"/>
        <v>93275438.714843705</v>
      </c>
      <c r="CP1184" s="99">
        <v>14218188.7237549</v>
      </c>
      <c r="CQ1184" s="99">
        <v>0</v>
      </c>
      <c r="CR1184" s="99">
        <v>0</v>
      </c>
      <c r="CS1184" s="99">
        <v>0</v>
      </c>
      <c r="CT1184" s="99">
        <v>0</v>
      </c>
    </row>
    <row r="1185" spans="1:98">
      <c r="A1185" s="98" t="s">
        <v>71</v>
      </c>
      <c r="B1185" s="100">
        <v>40148</v>
      </c>
      <c r="C1185" s="99">
        <v>89436.228526115403</v>
      </c>
      <c r="D1185" s="99">
        <v>0</v>
      </c>
      <c r="E1185" s="99">
        <v>18007.925703048699</v>
      </c>
      <c r="F1185" s="99">
        <v>14109.377463102301</v>
      </c>
      <c r="G1185" s="99">
        <v>2542.3563748598099</v>
      </c>
      <c r="H1185" s="99">
        <v>113.18069740757301</v>
      </c>
      <c r="I1185" s="99">
        <v>0</v>
      </c>
      <c r="J1185" s="99">
        <v>34076.659742355303</v>
      </c>
      <c r="K1185" s="99">
        <v>443.70218111202098</v>
      </c>
      <c r="L1185" s="99">
        <v>18815.719757795301</v>
      </c>
      <c r="M1185" s="99">
        <v>36324.053987979903</v>
      </c>
      <c r="N1185" s="99">
        <v>11594.0771994591</v>
      </c>
      <c r="O1185" s="99">
        <v>37908.665771961198</v>
      </c>
      <c r="P1185" s="99">
        <v>0</v>
      </c>
      <c r="Q1185" s="99">
        <v>4923.4603831171999</v>
      </c>
      <c r="R1185" s="99">
        <v>2131.4996485710099</v>
      </c>
      <c r="S1185" s="99">
        <v>0</v>
      </c>
      <c r="T1185" s="99">
        <v>586.51080622524</v>
      </c>
      <c r="U1185" s="99">
        <v>34556.7267513275</v>
      </c>
      <c r="V1185" s="99">
        <v>5126474.9572753897</v>
      </c>
      <c r="W1185" s="99">
        <v>98.767241221852601</v>
      </c>
      <c r="X1185" s="99">
        <v>1390466.0388793901</v>
      </c>
      <c r="Y1185" s="99">
        <v>979620.02884674096</v>
      </c>
      <c r="Z1185" s="99">
        <v>369553.35520172102</v>
      </c>
      <c r="AA1185" s="99">
        <v>14386.0030933619</v>
      </c>
      <c r="AB1185" s="99">
        <v>0</v>
      </c>
      <c r="AC1185" s="99">
        <v>11385096.9921875</v>
      </c>
      <c r="AD1185" s="99">
        <v>50655.584377765699</v>
      </c>
      <c r="AE1185" s="99">
        <v>767223.45578002895</v>
      </c>
      <c r="AF1185" s="99">
        <v>1855735.9338378899</v>
      </c>
      <c r="AG1185" s="99">
        <v>1514504.3220520001</v>
      </c>
      <c r="AH1185" s="99">
        <v>1737294.5223999</v>
      </c>
      <c r="AI1185" s="99">
        <v>0</v>
      </c>
      <c r="AJ1185" s="99">
        <v>648655.26905059803</v>
      </c>
      <c r="AK1185" s="99">
        <v>304524.63782882702</v>
      </c>
      <c r="AL1185" s="99">
        <v>0</v>
      </c>
      <c r="AM1185" s="99">
        <v>73143.434642791704</v>
      </c>
      <c r="AN1185" s="99">
        <v>11439139.1400146</v>
      </c>
      <c r="AO1185" s="99">
        <v>44331924.207031302</v>
      </c>
      <c r="AP1185" s="99">
        <v>807.892498619854</v>
      </c>
      <c r="AQ1185" s="99">
        <v>11054112.0856934</v>
      </c>
      <c r="AR1185" s="99">
        <v>7714991.9262084998</v>
      </c>
      <c r="AS1185" s="99">
        <v>2853903.9170227102</v>
      </c>
      <c r="AT1185" s="99">
        <v>111005.454480171</v>
      </c>
      <c r="AU1185" s="99">
        <v>0</v>
      </c>
      <c r="AV1185" s="99">
        <v>35877477.3203125</v>
      </c>
      <c r="AW1185" s="99">
        <v>147921.70386123701</v>
      </c>
      <c r="AX1185" s="99">
        <v>7330226.3300170898</v>
      </c>
      <c r="AY1185" s="99">
        <v>16140190.9030762</v>
      </c>
      <c r="AZ1185" s="99">
        <v>11812498.9295654</v>
      </c>
      <c r="BA1185" s="99">
        <v>14949461.3951416</v>
      </c>
      <c r="BB1185" s="99">
        <v>0</v>
      </c>
      <c r="BC1185" s="99">
        <v>5220565.86645508</v>
      </c>
      <c r="BD1185" s="99">
        <v>2353474.47766113</v>
      </c>
      <c r="BE1185" s="99">
        <v>0</v>
      </c>
      <c r="BF1185" s="99">
        <v>579032.233070374</v>
      </c>
      <c r="BG1185" s="99">
        <v>35991460.0634766</v>
      </c>
      <c r="BH1185" s="99">
        <v>10633355.7105713</v>
      </c>
      <c r="BI1185" s="99">
        <v>57.990926827769698</v>
      </c>
      <c r="BJ1185" s="99">
        <v>3517677.3788757301</v>
      </c>
      <c r="BK1185" s="99">
        <v>2524556.81109619</v>
      </c>
      <c r="BL1185" s="99">
        <v>0</v>
      </c>
      <c r="BM1185" s="99">
        <v>11249.925034165401</v>
      </c>
      <c r="BN1185" s="99">
        <v>0</v>
      </c>
      <c r="BO1185" s="99">
        <v>0</v>
      </c>
      <c r="BP1185" s="99">
        <v>0</v>
      </c>
      <c r="BQ1185" s="99">
        <v>0</v>
      </c>
      <c r="BR1185" s="99">
        <v>4875681.7775878897</v>
      </c>
      <c r="BS1185" s="99">
        <v>4200807.13244629</v>
      </c>
      <c r="BT1185" s="99">
        <v>2909027.2697448698</v>
      </c>
      <c r="BU1185" s="99">
        <v>0</v>
      </c>
      <c r="BV1185" s="99">
        <v>2136472.6400756799</v>
      </c>
      <c r="BW1185" s="99">
        <v>274754.64446639997</v>
      </c>
      <c r="BX1185" s="99">
        <v>0</v>
      </c>
      <c r="BY1185" s="99">
        <v>0</v>
      </c>
      <c r="BZ1185" s="99">
        <v>0</v>
      </c>
      <c r="CA1185" s="99">
        <v>107398.93022537199</v>
      </c>
      <c r="CB1185" s="99">
        <v>6511775.6951293899</v>
      </c>
      <c r="CC1185" s="99">
        <v>55153652.635253899</v>
      </c>
      <c r="CD1185" s="99">
        <v>14154258.6121826</v>
      </c>
      <c r="CE1185" s="99">
        <v>2655.0043955743299</v>
      </c>
      <c r="CF1185" s="99">
        <v>381419.51434326201</v>
      </c>
      <c r="CG1185" s="99">
        <v>2946519.6784973098</v>
      </c>
      <c r="CH1185" s="99">
        <v>0</v>
      </c>
      <c r="CI1185" s="99">
        <v>110051.121569633</v>
      </c>
      <c r="CJ1185" s="99">
        <v>6887670.5731811495</v>
      </c>
      <c r="CK1185" s="99">
        <v>58272916.580566399</v>
      </c>
      <c r="CL1185" s="99">
        <v>14430201.4138184</v>
      </c>
      <c r="CM1185" s="203">
        <f t="shared" si="54"/>
        <v>144607.8483209605</v>
      </c>
      <c r="CN1185" s="203">
        <f t="shared" si="55"/>
        <v>18326809.713195749</v>
      </c>
      <c r="CO1185" s="203">
        <f t="shared" si="56"/>
        <v>94264376.644042999</v>
      </c>
      <c r="CP1185" s="99">
        <v>14430201.4138184</v>
      </c>
      <c r="CQ1185" s="99">
        <v>0</v>
      </c>
      <c r="CR1185" s="99">
        <v>0</v>
      </c>
      <c r="CS1185" s="99">
        <v>0</v>
      </c>
      <c r="CT1185" s="99">
        <v>0</v>
      </c>
    </row>
    <row r="1186" spans="1:98">
      <c r="A1186" s="98" t="s">
        <v>71</v>
      </c>
      <c r="B1186" s="100">
        <v>40238</v>
      </c>
      <c r="C1186" s="99">
        <v>90129.783767700195</v>
      </c>
      <c r="D1186" s="99">
        <v>0</v>
      </c>
      <c r="E1186" s="99">
        <v>17375.2401306629</v>
      </c>
      <c r="F1186" s="99">
        <v>13932.2599718571</v>
      </c>
      <c r="G1186" s="99">
        <v>2600.3540441989899</v>
      </c>
      <c r="H1186" s="99">
        <v>0</v>
      </c>
      <c r="I1186" s="99">
        <v>0</v>
      </c>
      <c r="J1186" s="99">
        <v>34682.698408603697</v>
      </c>
      <c r="K1186" s="99">
        <v>347.00831532105798</v>
      </c>
      <c r="L1186" s="99">
        <v>19100.861885547602</v>
      </c>
      <c r="M1186" s="99">
        <v>36210.660192012801</v>
      </c>
      <c r="N1186" s="99">
        <v>11412.1826956272</v>
      </c>
      <c r="O1186" s="99">
        <v>38248.209684371897</v>
      </c>
      <c r="P1186" s="99">
        <v>0</v>
      </c>
      <c r="Q1186" s="99">
        <v>4851.1060980558404</v>
      </c>
      <c r="R1186" s="99">
        <v>2129.8693566322299</v>
      </c>
      <c r="S1186" s="99">
        <v>0</v>
      </c>
      <c r="T1186" s="99">
        <v>559.98517499118998</v>
      </c>
      <c r="U1186" s="99">
        <v>35021.670946121201</v>
      </c>
      <c r="V1186" s="99">
        <v>5179669.1386108398</v>
      </c>
      <c r="W1186" s="99">
        <v>87.116814576089396</v>
      </c>
      <c r="X1186" s="99">
        <v>1321187.2963409401</v>
      </c>
      <c r="Y1186" s="99">
        <v>954512.39772796596</v>
      </c>
      <c r="Z1186" s="99">
        <v>371395.74964141799</v>
      </c>
      <c r="AA1186" s="99">
        <v>0</v>
      </c>
      <c r="AB1186" s="99">
        <v>0</v>
      </c>
      <c r="AC1186" s="99">
        <v>11580413.355957</v>
      </c>
      <c r="AD1186" s="99">
        <v>39274.152125358603</v>
      </c>
      <c r="AE1186" s="99">
        <v>755085.90025329601</v>
      </c>
      <c r="AF1186" s="99">
        <v>1865144.03500366</v>
      </c>
      <c r="AG1186" s="99">
        <v>1496972.0829620401</v>
      </c>
      <c r="AH1186" s="99">
        <v>1751137.9089508101</v>
      </c>
      <c r="AI1186" s="99">
        <v>0</v>
      </c>
      <c r="AJ1186" s="99">
        <v>643803.28916168201</v>
      </c>
      <c r="AK1186" s="99">
        <v>304929.92949294997</v>
      </c>
      <c r="AL1186" s="99">
        <v>0</v>
      </c>
      <c r="AM1186" s="99">
        <v>70742.180419921904</v>
      </c>
      <c r="AN1186" s="99">
        <v>11622305.479248</v>
      </c>
      <c r="AO1186" s="99">
        <v>45053650.768066399</v>
      </c>
      <c r="AP1186" s="99">
        <v>740.86280068755195</v>
      </c>
      <c r="AQ1186" s="99">
        <v>10641207.314331099</v>
      </c>
      <c r="AR1186" s="99">
        <v>7629765.5225219699</v>
      </c>
      <c r="AS1186" s="99">
        <v>2909940.3387756301</v>
      </c>
      <c r="AT1186" s="99">
        <v>0</v>
      </c>
      <c r="AU1186" s="99">
        <v>0</v>
      </c>
      <c r="AV1186" s="99">
        <v>36824123.378906302</v>
      </c>
      <c r="AW1186" s="99">
        <v>115662.82515907301</v>
      </c>
      <c r="AX1186" s="99">
        <v>7276331.4805297898</v>
      </c>
      <c r="AY1186" s="99">
        <v>16298610.4576416</v>
      </c>
      <c r="AZ1186" s="99">
        <v>11770074.4645996</v>
      </c>
      <c r="BA1186" s="99">
        <v>15141999.708862299</v>
      </c>
      <c r="BB1186" s="99">
        <v>0</v>
      </c>
      <c r="BC1186" s="99">
        <v>5223982.21447754</v>
      </c>
      <c r="BD1186" s="99">
        <v>2355593.7342834501</v>
      </c>
      <c r="BE1186" s="99">
        <v>0</v>
      </c>
      <c r="BF1186" s="99">
        <v>568424.29243469203</v>
      </c>
      <c r="BG1186" s="99">
        <v>36952219.5</v>
      </c>
      <c r="BH1186" s="99">
        <v>10790948.4888916</v>
      </c>
      <c r="BI1186" s="99">
        <v>122.989350655116</v>
      </c>
      <c r="BJ1186" s="99">
        <v>3386629.9249877902</v>
      </c>
      <c r="BK1186" s="99">
        <v>2462296.4361267099</v>
      </c>
      <c r="BL1186" s="99">
        <v>0</v>
      </c>
      <c r="BM1186" s="99">
        <v>723.26202393323194</v>
      </c>
      <c r="BN1186" s="99">
        <v>0</v>
      </c>
      <c r="BO1186" s="99">
        <v>0</v>
      </c>
      <c r="BP1186" s="99">
        <v>0</v>
      </c>
      <c r="BQ1186" s="99">
        <v>0</v>
      </c>
      <c r="BR1186" s="99">
        <v>4961326.8526001005</v>
      </c>
      <c r="BS1186" s="99">
        <v>4169460.5698547401</v>
      </c>
      <c r="BT1186" s="99">
        <v>2945714.3612670898</v>
      </c>
      <c r="BU1186" s="99">
        <v>0</v>
      </c>
      <c r="BV1186" s="99">
        <v>2131359.6446227999</v>
      </c>
      <c r="BW1186" s="99">
        <v>270325.97185134899</v>
      </c>
      <c r="BX1186" s="99">
        <v>0</v>
      </c>
      <c r="BY1186" s="99">
        <v>0</v>
      </c>
      <c r="BZ1186" s="99">
        <v>0</v>
      </c>
      <c r="CA1186" s="99">
        <v>107486.56837368</v>
      </c>
      <c r="CB1186" s="99">
        <v>6504033.7548217801</v>
      </c>
      <c r="CC1186" s="99">
        <v>55618885.126953103</v>
      </c>
      <c r="CD1186" s="99">
        <v>14187166.685791001</v>
      </c>
      <c r="CE1186" s="99">
        <v>2615.1038349866899</v>
      </c>
      <c r="CF1186" s="99">
        <v>375394.57444763201</v>
      </c>
      <c r="CG1186" s="99">
        <v>2934354.2191772498</v>
      </c>
      <c r="CH1186" s="99">
        <v>0</v>
      </c>
      <c r="CI1186" s="99">
        <v>110094.393199921</v>
      </c>
      <c r="CJ1186" s="99">
        <v>6875849.1434936495</v>
      </c>
      <c r="CK1186" s="99">
        <v>58534583.354492202</v>
      </c>
      <c r="CL1186" s="99">
        <v>14460511.8118896</v>
      </c>
      <c r="CM1186" s="203">
        <f t="shared" si="54"/>
        <v>145116.06414604222</v>
      </c>
      <c r="CN1186" s="203">
        <f t="shared" si="55"/>
        <v>18498154.622741651</v>
      </c>
      <c r="CO1186" s="203">
        <f t="shared" si="56"/>
        <v>95486802.854492202</v>
      </c>
      <c r="CP1186" s="99">
        <v>14460511.8118896</v>
      </c>
      <c r="CQ1186" s="99">
        <v>0</v>
      </c>
      <c r="CR1186" s="99">
        <v>0</v>
      </c>
      <c r="CS1186" s="99">
        <v>0</v>
      </c>
      <c r="CT1186" s="99">
        <v>0</v>
      </c>
    </row>
    <row r="1187" spans="1:98">
      <c r="A1187" s="98" t="s">
        <v>71</v>
      </c>
      <c r="B1187" s="100">
        <v>40330</v>
      </c>
      <c r="C1187" s="99">
        <v>91153.393670082107</v>
      </c>
      <c r="D1187" s="99">
        <v>0</v>
      </c>
      <c r="E1187" s="99">
        <v>17004.3345975876</v>
      </c>
      <c r="F1187" s="99">
        <v>13793.5064125061</v>
      </c>
      <c r="G1187" s="99">
        <v>2650.6289898455102</v>
      </c>
      <c r="H1187" s="99">
        <v>0</v>
      </c>
      <c r="I1187" s="99">
        <v>0</v>
      </c>
      <c r="J1187" s="99">
        <v>35201.001846790299</v>
      </c>
      <c r="K1187" s="99">
        <v>307.05232414603199</v>
      </c>
      <c r="L1187" s="99">
        <v>19782.536334991499</v>
      </c>
      <c r="M1187" s="99">
        <v>36624.902364253998</v>
      </c>
      <c r="N1187" s="99">
        <v>11416.0194820166</v>
      </c>
      <c r="O1187" s="99">
        <v>38637.142949104302</v>
      </c>
      <c r="P1187" s="99">
        <v>0</v>
      </c>
      <c r="Q1187" s="99">
        <v>4829.3704375624702</v>
      </c>
      <c r="R1187" s="99">
        <v>2172.5959501862499</v>
      </c>
      <c r="S1187" s="99">
        <v>0</v>
      </c>
      <c r="T1187" s="99">
        <v>563.29235575348105</v>
      </c>
      <c r="U1187" s="99">
        <v>35480.513216495499</v>
      </c>
      <c r="V1187" s="99">
        <v>5205850.3142700205</v>
      </c>
      <c r="W1187" s="99">
        <v>85.236947027966394</v>
      </c>
      <c r="X1187" s="99">
        <v>1274811.37263489</v>
      </c>
      <c r="Y1187" s="99">
        <v>931531.67066192604</v>
      </c>
      <c r="Z1187" s="99">
        <v>377110.90248489397</v>
      </c>
      <c r="AA1187" s="99">
        <v>0</v>
      </c>
      <c r="AB1187" s="99">
        <v>0</v>
      </c>
      <c r="AC1187" s="99">
        <v>11768264.380615201</v>
      </c>
      <c r="AD1187" s="99">
        <v>36310.055726051301</v>
      </c>
      <c r="AE1187" s="99">
        <v>773245.74874877895</v>
      </c>
      <c r="AF1187" s="99">
        <v>1865831.01885986</v>
      </c>
      <c r="AG1187" s="99">
        <v>1482438.1223144501</v>
      </c>
      <c r="AH1187" s="99">
        <v>1749264.36865234</v>
      </c>
      <c r="AI1187" s="99">
        <v>0</v>
      </c>
      <c r="AJ1187" s="99">
        <v>642949.75748443604</v>
      </c>
      <c r="AK1187" s="99">
        <v>308681.30294799799</v>
      </c>
      <c r="AL1187" s="99">
        <v>0</v>
      </c>
      <c r="AM1187" s="99">
        <v>68339.747875213594</v>
      </c>
      <c r="AN1187" s="99">
        <v>11796741.4301758</v>
      </c>
      <c r="AO1187" s="99">
        <v>45585918.8603516</v>
      </c>
      <c r="AP1187" s="99">
        <v>751.10277164727404</v>
      </c>
      <c r="AQ1187" s="99">
        <v>10215335.994262701</v>
      </c>
      <c r="AR1187" s="99">
        <v>7520211.7260131799</v>
      </c>
      <c r="AS1187" s="99">
        <v>2963034.0807495099</v>
      </c>
      <c r="AT1187" s="99">
        <v>0</v>
      </c>
      <c r="AU1187" s="99">
        <v>0</v>
      </c>
      <c r="AV1187" s="99">
        <v>37637034.778808601</v>
      </c>
      <c r="AW1187" s="99">
        <v>107272.148433685</v>
      </c>
      <c r="AX1187" s="99">
        <v>7559220.1337890597</v>
      </c>
      <c r="AY1187" s="99">
        <v>16414578.993286099</v>
      </c>
      <c r="AZ1187" s="99">
        <v>11748486.361694301</v>
      </c>
      <c r="BA1187" s="99">
        <v>15223796.3361816</v>
      </c>
      <c r="BB1187" s="99">
        <v>0</v>
      </c>
      <c r="BC1187" s="99">
        <v>5276299.9645996103</v>
      </c>
      <c r="BD1187" s="99">
        <v>2399700.7579040499</v>
      </c>
      <c r="BE1187" s="99">
        <v>0</v>
      </c>
      <c r="BF1187" s="99">
        <v>554378.37749481201</v>
      </c>
      <c r="BG1187" s="99">
        <v>37666404.571777299</v>
      </c>
      <c r="BH1187" s="99">
        <v>11063072.982910199</v>
      </c>
      <c r="BI1187" s="99">
        <v>138.218621186912</v>
      </c>
      <c r="BJ1187" s="99">
        <v>3309654.3193969699</v>
      </c>
      <c r="BK1187" s="99">
        <v>2413708.9020996098</v>
      </c>
      <c r="BL1187" s="99">
        <v>0</v>
      </c>
      <c r="BM1187" s="99">
        <v>659.871071763337</v>
      </c>
      <c r="BN1187" s="99">
        <v>0</v>
      </c>
      <c r="BO1187" s="99">
        <v>0</v>
      </c>
      <c r="BP1187" s="99">
        <v>0</v>
      </c>
      <c r="BQ1187" s="99">
        <v>0</v>
      </c>
      <c r="BR1187" s="99">
        <v>5047981.3341674795</v>
      </c>
      <c r="BS1187" s="99">
        <v>4156905.5751342801</v>
      </c>
      <c r="BT1187" s="99">
        <v>2962371.44854736</v>
      </c>
      <c r="BU1187" s="99">
        <v>0</v>
      </c>
      <c r="BV1187" s="99">
        <v>2155255.73724365</v>
      </c>
      <c r="BW1187" s="99">
        <v>276965.44841766398</v>
      </c>
      <c r="BX1187" s="99">
        <v>0</v>
      </c>
      <c r="BY1187" s="99">
        <v>0</v>
      </c>
      <c r="BZ1187" s="99">
        <v>0</v>
      </c>
      <c r="CA1187" s="99">
        <v>108215.41908454899</v>
      </c>
      <c r="CB1187" s="99">
        <v>6469379.0952758798</v>
      </c>
      <c r="CC1187" s="99">
        <v>55806378.9208984</v>
      </c>
      <c r="CD1187" s="99">
        <v>14378920.1866455</v>
      </c>
      <c r="CE1187" s="99">
        <v>2642.64281898737</v>
      </c>
      <c r="CF1187" s="99">
        <v>376824.004634857</v>
      </c>
      <c r="CG1187" s="99">
        <v>2958029.8238830599</v>
      </c>
      <c r="CH1187" s="99">
        <v>0</v>
      </c>
      <c r="CI1187" s="99">
        <v>110862.318464279</v>
      </c>
      <c r="CJ1187" s="99">
        <v>6850744.2050781297</v>
      </c>
      <c r="CK1187" s="99">
        <v>58689281.760253899</v>
      </c>
      <c r="CL1187" s="99">
        <v>14658718.210083</v>
      </c>
      <c r="CM1187" s="203">
        <f t="shared" si="54"/>
        <v>146342.83168077451</v>
      </c>
      <c r="CN1187" s="203">
        <f t="shared" si="55"/>
        <v>18647485.635253929</v>
      </c>
      <c r="CO1187" s="203">
        <f t="shared" si="56"/>
        <v>96355686.33203119</v>
      </c>
      <c r="CP1187" s="99">
        <v>14658718.210083</v>
      </c>
      <c r="CQ1187" s="99">
        <v>0</v>
      </c>
      <c r="CR1187" s="99">
        <v>0</v>
      </c>
      <c r="CS1187" s="99">
        <v>0</v>
      </c>
      <c r="CT1187" s="99">
        <v>0</v>
      </c>
    </row>
    <row r="1188" spans="1:98">
      <c r="A1188" s="98" t="s">
        <v>71</v>
      </c>
      <c r="B1188" s="100">
        <v>40422</v>
      </c>
      <c r="C1188" s="99">
        <v>91453.966246604905</v>
      </c>
      <c r="D1188" s="99">
        <v>0</v>
      </c>
      <c r="E1188" s="99">
        <v>16517.7704794407</v>
      </c>
      <c r="F1188" s="99">
        <v>13456.7483663559</v>
      </c>
      <c r="G1188" s="99">
        <v>2677.3059854507401</v>
      </c>
      <c r="H1188" s="99">
        <v>0</v>
      </c>
      <c r="I1188" s="99">
        <v>0</v>
      </c>
      <c r="J1188" s="99">
        <v>35581.553669929497</v>
      </c>
      <c r="K1188" s="99">
        <v>276.62766297906597</v>
      </c>
      <c r="L1188" s="99">
        <v>19116.3587441444</v>
      </c>
      <c r="M1188" s="99">
        <v>36548.039858818098</v>
      </c>
      <c r="N1188" s="99">
        <v>11225.980802297599</v>
      </c>
      <c r="O1188" s="99">
        <v>38750.0773510933</v>
      </c>
      <c r="P1188" s="99">
        <v>0</v>
      </c>
      <c r="Q1188" s="99">
        <v>4847.9021417498598</v>
      </c>
      <c r="R1188" s="99">
        <v>2185.9981776773898</v>
      </c>
      <c r="S1188" s="99">
        <v>0</v>
      </c>
      <c r="T1188" s="99">
        <v>570.08451160043501</v>
      </c>
      <c r="U1188" s="99">
        <v>35874.514208793596</v>
      </c>
      <c r="V1188" s="99">
        <v>5214858.5004272498</v>
      </c>
      <c r="W1188" s="99">
        <v>114.19920445885499</v>
      </c>
      <c r="X1188" s="99">
        <v>1228737.53036499</v>
      </c>
      <c r="Y1188" s="99">
        <v>903013.72601318394</v>
      </c>
      <c r="Z1188" s="99">
        <v>380483.51742553699</v>
      </c>
      <c r="AA1188" s="99">
        <v>0</v>
      </c>
      <c r="AB1188" s="99">
        <v>0</v>
      </c>
      <c r="AC1188" s="99">
        <v>11936013.9145508</v>
      </c>
      <c r="AD1188" s="99">
        <v>32183.629678010901</v>
      </c>
      <c r="AE1188" s="99">
        <v>743930.03453064</v>
      </c>
      <c r="AF1188" s="99">
        <v>1862350.43867493</v>
      </c>
      <c r="AG1188" s="99">
        <v>1451681.5940704299</v>
      </c>
      <c r="AH1188" s="99">
        <v>1717404.9120941199</v>
      </c>
      <c r="AI1188" s="99">
        <v>0</v>
      </c>
      <c r="AJ1188" s="99">
        <v>638202.08524322498</v>
      </c>
      <c r="AK1188" s="99">
        <v>308631.97373199498</v>
      </c>
      <c r="AL1188" s="99">
        <v>0</v>
      </c>
      <c r="AM1188" s="99">
        <v>67883.957789421096</v>
      </c>
      <c r="AN1188" s="99">
        <v>11939101.763061499</v>
      </c>
      <c r="AO1188" s="99">
        <v>45835420.529296897</v>
      </c>
      <c r="AP1188" s="99">
        <v>978.397436439991</v>
      </c>
      <c r="AQ1188" s="99">
        <v>9921214.8753662091</v>
      </c>
      <c r="AR1188" s="99">
        <v>7282373.2506713904</v>
      </c>
      <c r="AS1188" s="99">
        <v>2996014.9967956501</v>
      </c>
      <c r="AT1188" s="99">
        <v>0</v>
      </c>
      <c r="AU1188" s="99">
        <v>0</v>
      </c>
      <c r="AV1188" s="99">
        <v>38308542.463378899</v>
      </c>
      <c r="AW1188" s="99">
        <v>95108.317709922805</v>
      </c>
      <c r="AX1188" s="99">
        <v>7168467.6995239304</v>
      </c>
      <c r="AY1188" s="99">
        <v>16510713.7471924</v>
      </c>
      <c r="AZ1188" s="99">
        <v>11532157.1833496</v>
      </c>
      <c r="BA1188" s="99">
        <v>14984925.590332</v>
      </c>
      <c r="BB1188" s="99">
        <v>0</v>
      </c>
      <c r="BC1188" s="99">
        <v>5209229.2365112295</v>
      </c>
      <c r="BD1188" s="99">
        <v>2421857.3603820801</v>
      </c>
      <c r="BE1188" s="99">
        <v>0</v>
      </c>
      <c r="BF1188" s="99">
        <v>552397.38886260998</v>
      </c>
      <c r="BG1188" s="99">
        <v>38346176.206054702</v>
      </c>
      <c r="BH1188" s="99">
        <v>10907481.7106934</v>
      </c>
      <c r="BI1188" s="99">
        <v>166.787052348256</v>
      </c>
      <c r="BJ1188" s="99">
        <v>3243332.6322326702</v>
      </c>
      <c r="BK1188" s="99">
        <v>2356363.3610534701</v>
      </c>
      <c r="BL1188" s="99">
        <v>0</v>
      </c>
      <c r="BM1188" s="99">
        <v>477.35979457199602</v>
      </c>
      <c r="BN1188" s="99">
        <v>0</v>
      </c>
      <c r="BO1188" s="99">
        <v>0</v>
      </c>
      <c r="BP1188" s="99">
        <v>0</v>
      </c>
      <c r="BQ1188" s="99">
        <v>0</v>
      </c>
      <c r="BR1188" s="99">
        <v>5062079.41369629</v>
      </c>
      <c r="BS1188" s="99">
        <v>4088183.8863830599</v>
      </c>
      <c r="BT1188" s="99">
        <v>2914863.6589660598</v>
      </c>
      <c r="BU1188" s="99">
        <v>0</v>
      </c>
      <c r="BV1188" s="99">
        <v>2158421.9445495601</v>
      </c>
      <c r="BW1188" s="99">
        <v>277672.130443573</v>
      </c>
      <c r="BX1188" s="99">
        <v>0</v>
      </c>
      <c r="BY1188" s="99">
        <v>0</v>
      </c>
      <c r="BZ1188" s="99">
        <v>0</v>
      </c>
      <c r="CA1188" s="99">
        <v>107958.818904877</v>
      </c>
      <c r="CB1188" s="99">
        <v>6441069.13171387</v>
      </c>
      <c r="CC1188" s="99">
        <v>55639483.75</v>
      </c>
      <c r="CD1188" s="99">
        <v>14141348.8405762</v>
      </c>
      <c r="CE1188" s="99">
        <v>2685.6507239043699</v>
      </c>
      <c r="CF1188" s="99">
        <v>380842.62884139997</v>
      </c>
      <c r="CG1188" s="99">
        <v>3007753.37921143</v>
      </c>
      <c r="CH1188" s="99">
        <v>0</v>
      </c>
      <c r="CI1188" s="99">
        <v>110656.314768791</v>
      </c>
      <c r="CJ1188" s="99">
        <v>6808497.9345703097</v>
      </c>
      <c r="CK1188" s="99">
        <v>58861449.9931641</v>
      </c>
      <c r="CL1188" s="99">
        <v>14420298.8834229</v>
      </c>
      <c r="CM1188" s="203">
        <f t="shared" si="54"/>
        <v>146530.82897758461</v>
      </c>
      <c r="CN1188" s="203">
        <f t="shared" si="55"/>
        <v>18747599.69763181</v>
      </c>
      <c r="CO1188" s="203">
        <f t="shared" si="56"/>
        <v>97207626.19921881</v>
      </c>
      <c r="CP1188" s="99">
        <v>14420298.8834229</v>
      </c>
      <c r="CQ1188" s="99">
        <v>0</v>
      </c>
      <c r="CR1188" s="99">
        <v>0</v>
      </c>
      <c r="CS1188" s="99">
        <v>0</v>
      </c>
      <c r="CT1188" s="99">
        <v>0</v>
      </c>
    </row>
    <row r="1189" spans="1:98">
      <c r="A1189" s="98" t="s">
        <v>71</v>
      </c>
      <c r="B1189" s="100">
        <v>40513</v>
      </c>
      <c r="C1189" s="99">
        <v>91075.096859931902</v>
      </c>
      <c r="D1189" s="99">
        <v>0</v>
      </c>
      <c r="E1189" s="99">
        <v>16186.991199493399</v>
      </c>
      <c r="F1189" s="99">
        <v>13299.7818012238</v>
      </c>
      <c r="G1189" s="99">
        <v>2748.4017293155198</v>
      </c>
      <c r="H1189" s="99">
        <v>0</v>
      </c>
      <c r="I1189" s="99">
        <v>0</v>
      </c>
      <c r="J1189" s="99">
        <v>35924.561951160402</v>
      </c>
      <c r="K1189" s="99">
        <v>278.83544826507602</v>
      </c>
      <c r="L1189" s="99">
        <v>24231.017598867398</v>
      </c>
      <c r="M1189" s="99">
        <v>36304.8062486649</v>
      </c>
      <c r="N1189" s="99">
        <v>11138.4548937082</v>
      </c>
      <c r="O1189" s="99">
        <v>37615.597786903403</v>
      </c>
      <c r="P1189" s="99">
        <v>0</v>
      </c>
      <c r="Q1189" s="99">
        <v>4741.1017056107503</v>
      </c>
      <c r="R1189" s="99">
        <v>2196.2155919372999</v>
      </c>
      <c r="S1189" s="99">
        <v>0</v>
      </c>
      <c r="T1189" s="99">
        <v>685.97975756973005</v>
      </c>
      <c r="U1189" s="99">
        <v>36210.881796360001</v>
      </c>
      <c r="V1189" s="99">
        <v>5159244.9160766602</v>
      </c>
      <c r="W1189" s="99">
        <v>155.03534474037599</v>
      </c>
      <c r="X1189" s="99">
        <v>1181056.8554382301</v>
      </c>
      <c r="Y1189" s="99">
        <v>876342.84220123303</v>
      </c>
      <c r="Z1189" s="99">
        <v>383828.28462219198</v>
      </c>
      <c r="AA1189" s="99">
        <v>0</v>
      </c>
      <c r="AB1189" s="99">
        <v>0</v>
      </c>
      <c r="AC1189" s="99">
        <v>11974435.6329346</v>
      </c>
      <c r="AD1189" s="99">
        <v>32619.892604589499</v>
      </c>
      <c r="AE1189" s="99">
        <v>850769.14627075195</v>
      </c>
      <c r="AF1189" s="99">
        <v>1836727.24845886</v>
      </c>
      <c r="AG1189" s="99">
        <v>1427675.62898254</v>
      </c>
      <c r="AH1189" s="99">
        <v>1597587.21372986</v>
      </c>
      <c r="AI1189" s="99">
        <v>0</v>
      </c>
      <c r="AJ1189" s="99">
        <v>629888.76708984398</v>
      </c>
      <c r="AK1189" s="99">
        <v>304332.80899047898</v>
      </c>
      <c r="AL1189" s="99">
        <v>0</v>
      </c>
      <c r="AM1189" s="99">
        <v>73694.065414428696</v>
      </c>
      <c r="AN1189" s="99">
        <v>12000020.7420654</v>
      </c>
      <c r="AO1189" s="99">
        <v>45613955.997558601</v>
      </c>
      <c r="AP1189" s="99">
        <v>1100.0775277018499</v>
      </c>
      <c r="AQ1189" s="99">
        <v>9599866.2330322303</v>
      </c>
      <c r="AR1189" s="99">
        <v>7125306.9800415002</v>
      </c>
      <c r="AS1189" s="99">
        <v>3047332.8971557599</v>
      </c>
      <c r="AT1189" s="99">
        <v>0</v>
      </c>
      <c r="AU1189" s="99">
        <v>0</v>
      </c>
      <c r="AV1189" s="99">
        <v>38751145.333496101</v>
      </c>
      <c r="AW1189" s="99">
        <v>98091.155343055696</v>
      </c>
      <c r="AX1189" s="99">
        <v>8286372.3458252</v>
      </c>
      <c r="AY1189" s="99">
        <v>16334351.8085938</v>
      </c>
      <c r="AZ1189" s="99">
        <v>11426013.0087891</v>
      </c>
      <c r="BA1189" s="99">
        <v>14040790.4104004</v>
      </c>
      <c r="BB1189" s="99">
        <v>0</v>
      </c>
      <c r="BC1189" s="99">
        <v>5159632.4810790997</v>
      </c>
      <c r="BD1189" s="99">
        <v>2409167.2955017099</v>
      </c>
      <c r="BE1189" s="99">
        <v>0</v>
      </c>
      <c r="BF1189" s="99">
        <v>608948.37047576904</v>
      </c>
      <c r="BG1189" s="99">
        <v>38893371.513183601</v>
      </c>
      <c r="BH1189" s="99">
        <v>10845673.2941895</v>
      </c>
      <c r="BI1189" s="99">
        <v>142.73914518766099</v>
      </c>
      <c r="BJ1189" s="99">
        <v>3167689.1158447298</v>
      </c>
      <c r="BK1189" s="99">
        <v>2305334.7083740202</v>
      </c>
      <c r="BL1189" s="99">
        <v>0</v>
      </c>
      <c r="BM1189" s="99">
        <v>498.29512785747602</v>
      </c>
      <c r="BN1189" s="99">
        <v>0</v>
      </c>
      <c r="BO1189" s="99">
        <v>0</v>
      </c>
      <c r="BP1189" s="99">
        <v>0</v>
      </c>
      <c r="BQ1189" s="99">
        <v>0</v>
      </c>
      <c r="BR1189" s="99">
        <v>5032113.7561645498</v>
      </c>
      <c r="BS1189" s="99">
        <v>4051048.1227417002</v>
      </c>
      <c r="BT1189" s="99">
        <v>2730892.42785645</v>
      </c>
      <c r="BU1189" s="99">
        <v>0</v>
      </c>
      <c r="BV1189" s="99">
        <v>2147495.4645080599</v>
      </c>
      <c r="BW1189" s="99">
        <v>267184.24150466901</v>
      </c>
      <c r="BX1189" s="99">
        <v>0</v>
      </c>
      <c r="BY1189" s="99">
        <v>0</v>
      </c>
      <c r="BZ1189" s="99">
        <v>0</v>
      </c>
      <c r="CA1189" s="99">
        <v>107267.925116539</v>
      </c>
      <c r="CB1189" s="99">
        <v>6333795.8018188505</v>
      </c>
      <c r="CC1189" s="99">
        <v>55297597.4228516</v>
      </c>
      <c r="CD1189" s="99">
        <v>13998888.014038101</v>
      </c>
      <c r="CE1189" s="99">
        <v>2748.8435383737101</v>
      </c>
      <c r="CF1189" s="99">
        <v>381885.73095321702</v>
      </c>
      <c r="CG1189" s="99">
        <v>3031210.7408142099</v>
      </c>
      <c r="CH1189" s="99">
        <v>0</v>
      </c>
      <c r="CI1189" s="99">
        <v>110007.653038979</v>
      </c>
      <c r="CJ1189" s="99">
        <v>6721796.9355468797</v>
      </c>
      <c r="CK1189" s="99">
        <v>58181508.809570298</v>
      </c>
      <c r="CL1189" s="99">
        <v>14267863.828125</v>
      </c>
      <c r="CM1189" s="203">
        <f t="shared" si="54"/>
        <v>146218.534835339</v>
      </c>
      <c r="CN1189" s="203">
        <f t="shared" si="55"/>
        <v>18721817.677612279</v>
      </c>
      <c r="CO1189" s="203">
        <f t="shared" si="56"/>
        <v>97074880.322753906</v>
      </c>
      <c r="CP1189" s="99">
        <v>14267863.828125</v>
      </c>
      <c r="CQ1189" s="99">
        <v>0</v>
      </c>
      <c r="CR1189" s="99">
        <v>0</v>
      </c>
      <c r="CS1189" s="99">
        <v>0</v>
      </c>
      <c r="CT1189" s="99">
        <v>0</v>
      </c>
    </row>
    <row r="1190" spans="1:98">
      <c r="A1190" s="98" t="s">
        <v>71</v>
      </c>
      <c r="B1190" s="100">
        <v>40603</v>
      </c>
      <c r="C1190" s="99">
        <v>90821.8900117874</v>
      </c>
      <c r="D1190" s="99">
        <v>0</v>
      </c>
      <c r="E1190" s="99">
        <v>15765.3759634495</v>
      </c>
      <c r="F1190" s="99">
        <v>12941.6719253063</v>
      </c>
      <c r="G1190" s="99">
        <v>2782.2168035805198</v>
      </c>
      <c r="H1190" s="99">
        <v>0</v>
      </c>
      <c r="I1190" s="99">
        <v>0</v>
      </c>
      <c r="J1190" s="99">
        <v>36209.813964843801</v>
      </c>
      <c r="K1190" s="99">
        <v>256.88114659488201</v>
      </c>
      <c r="L1190" s="99">
        <v>53656.508700370803</v>
      </c>
      <c r="M1190" s="99">
        <v>36220.517086982698</v>
      </c>
      <c r="N1190" s="99">
        <v>11015.229878783201</v>
      </c>
      <c r="O1190" s="99">
        <v>0</v>
      </c>
      <c r="P1190" s="99">
        <v>0</v>
      </c>
      <c r="Q1190" s="99">
        <v>4790.7859883308402</v>
      </c>
      <c r="R1190" s="99">
        <v>0</v>
      </c>
      <c r="S1190" s="99">
        <v>0</v>
      </c>
      <c r="T1190" s="99">
        <v>2747.8575288951401</v>
      </c>
      <c r="U1190" s="99">
        <v>36457.854444503799</v>
      </c>
      <c r="V1190" s="99">
        <v>5132445.6453857403</v>
      </c>
      <c r="W1190" s="99">
        <v>215.418400062248</v>
      </c>
      <c r="X1190" s="99">
        <v>1130081.49397278</v>
      </c>
      <c r="Y1190" s="99">
        <v>840631.79475402797</v>
      </c>
      <c r="Z1190" s="99">
        <v>387795.48090362502</v>
      </c>
      <c r="AA1190" s="99">
        <v>0</v>
      </c>
      <c r="AB1190" s="99">
        <v>0</v>
      </c>
      <c r="AC1190" s="99">
        <v>12075503.1175537</v>
      </c>
      <c r="AD1190" s="99">
        <v>28231.807712554899</v>
      </c>
      <c r="AE1190" s="99">
        <v>2406366.9703979502</v>
      </c>
      <c r="AF1190" s="99">
        <v>1831929.414505</v>
      </c>
      <c r="AG1190" s="99">
        <v>1393620.59101868</v>
      </c>
      <c r="AH1190" s="99">
        <v>0</v>
      </c>
      <c r="AI1190" s="99">
        <v>0</v>
      </c>
      <c r="AJ1190" s="99">
        <v>634026.34954070998</v>
      </c>
      <c r="AK1190" s="99">
        <v>0</v>
      </c>
      <c r="AL1190" s="99">
        <v>0</v>
      </c>
      <c r="AM1190" s="99">
        <v>384136.97511673003</v>
      </c>
      <c r="AN1190" s="99">
        <v>12124957.563598599</v>
      </c>
      <c r="AO1190" s="99">
        <v>45722519.3134766</v>
      </c>
      <c r="AP1190" s="99">
        <v>1160.9083081036799</v>
      </c>
      <c r="AQ1190" s="99">
        <v>9295757.0854492206</v>
      </c>
      <c r="AR1190" s="99">
        <v>6892965.0358276404</v>
      </c>
      <c r="AS1190" s="99">
        <v>3096324.7574768099</v>
      </c>
      <c r="AT1190" s="99">
        <v>0</v>
      </c>
      <c r="AU1190" s="99">
        <v>0</v>
      </c>
      <c r="AV1190" s="99">
        <v>39440653.667968802</v>
      </c>
      <c r="AW1190" s="99">
        <v>85514.320089340195</v>
      </c>
      <c r="AX1190" s="99">
        <v>22057164.621337902</v>
      </c>
      <c r="AY1190" s="99">
        <v>16406449.6176758</v>
      </c>
      <c r="AZ1190" s="99">
        <v>11231170.0385742</v>
      </c>
      <c r="BA1190" s="99">
        <v>0</v>
      </c>
      <c r="BB1190" s="99">
        <v>0</v>
      </c>
      <c r="BC1190" s="99">
        <v>5191811.9353027297</v>
      </c>
      <c r="BD1190" s="99">
        <v>0</v>
      </c>
      <c r="BE1190" s="99">
        <v>0</v>
      </c>
      <c r="BF1190" s="99">
        <v>3070900.4642944299</v>
      </c>
      <c r="BG1190" s="99">
        <v>39493722.005859397</v>
      </c>
      <c r="BH1190" s="99">
        <v>8324442.07922363</v>
      </c>
      <c r="BI1190" s="99">
        <v>209.78982964530601</v>
      </c>
      <c r="BJ1190" s="99">
        <v>2763510.0009765602</v>
      </c>
      <c r="BK1190" s="99">
        <v>2079628.1862945601</v>
      </c>
      <c r="BL1190" s="99">
        <v>0</v>
      </c>
      <c r="BM1190" s="99">
        <v>0</v>
      </c>
      <c r="BN1190" s="99">
        <v>0</v>
      </c>
      <c r="BO1190" s="99">
        <v>0</v>
      </c>
      <c r="BP1190" s="99">
        <v>0</v>
      </c>
      <c r="BQ1190" s="99">
        <v>0</v>
      </c>
      <c r="BR1190" s="99">
        <v>5000257.9344482403</v>
      </c>
      <c r="BS1190" s="99">
        <v>3970781.9636230501</v>
      </c>
      <c r="BT1190" s="99">
        <v>0</v>
      </c>
      <c r="BU1190" s="99">
        <v>0</v>
      </c>
      <c r="BV1190" s="99">
        <v>2166700.5877990699</v>
      </c>
      <c r="BW1190" s="99">
        <v>0</v>
      </c>
      <c r="BX1190" s="99">
        <v>0</v>
      </c>
      <c r="BY1190" s="99">
        <v>0</v>
      </c>
      <c r="BZ1190" s="99">
        <v>0</v>
      </c>
      <c r="CA1190" s="99">
        <v>106548.189715385</v>
      </c>
      <c r="CB1190" s="99">
        <v>6260389.03833008</v>
      </c>
      <c r="CC1190" s="99">
        <v>54974626.905761696</v>
      </c>
      <c r="CD1190" s="99">
        <v>11105725.0825195</v>
      </c>
      <c r="CE1190" s="99">
        <v>2792.5460658669499</v>
      </c>
      <c r="CF1190" s="99">
        <v>389473.66352462798</v>
      </c>
      <c r="CG1190" s="99">
        <v>3106818.7717590299</v>
      </c>
      <c r="CH1190" s="99">
        <v>0</v>
      </c>
      <c r="CI1190" s="99">
        <v>109331.608393669</v>
      </c>
      <c r="CJ1190" s="99">
        <v>6662699.6320190402</v>
      </c>
      <c r="CK1190" s="99">
        <v>58028431.682128899</v>
      </c>
      <c r="CL1190" s="99">
        <v>11103433.8309326</v>
      </c>
      <c r="CM1190" s="203">
        <f t="shared" si="54"/>
        <v>145789.4628381728</v>
      </c>
      <c r="CN1190" s="203">
        <f t="shared" si="55"/>
        <v>18787657.195617639</v>
      </c>
      <c r="CO1190" s="203">
        <f t="shared" si="56"/>
        <v>97522153.687988296</v>
      </c>
      <c r="CP1190" s="99">
        <v>11103433.8309326</v>
      </c>
      <c r="CQ1190" s="99">
        <v>0</v>
      </c>
      <c r="CR1190" s="99">
        <v>0</v>
      </c>
      <c r="CS1190" s="99">
        <v>0</v>
      </c>
      <c r="CT1190" s="99">
        <v>0</v>
      </c>
    </row>
    <row r="1191" spans="1:98">
      <c r="A1191" s="98" t="s">
        <v>71</v>
      </c>
      <c r="B1191" s="100">
        <v>40695</v>
      </c>
      <c r="C1191" s="99">
        <v>90549.023177146897</v>
      </c>
      <c r="D1191" s="99">
        <v>0</v>
      </c>
      <c r="E1191" s="99">
        <v>15356.6383914948</v>
      </c>
      <c r="F1191" s="99">
        <v>12630.6707339287</v>
      </c>
      <c r="G1191" s="99">
        <v>2833.09288585186</v>
      </c>
      <c r="H1191" s="99">
        <v>0</v>
      </c>
      <c r="I1191" s="99">
        <v>0</v>
      </c>
      <c r="J1191" s="99">
        <v>36545.618274688699</v>
      </c>
      <c r="K1191" s="99">
        <v>218.49944956414399</v>
      </c>
      <c r="L1191" s="99">
        <v>53909.2979125977</v>
      </c>
      <c r="M1191" s="99">
        <v>36257.080322742499</v>
      </c>
      <c r="N1191" s="99">
        <v>10926.718434214599</v>
      </c>
      <c r="O1191" s="99">
        <v>0</v>
      </c>
      <c r="P1191" s="99">
        <v>0</v>
      </c>
      <c r="Q1191" s="99">
        <v>4756.7188876271202</v>
      </c>
      <c r="R1191" s="99">
        <v>0</v>
      </c>
      <c r="S1191" s="99">
        <v>0</v>
      </c>
      <c r="T1191" s="99">
        <v>2809.6453250050499</v>
      </c>
      <c r="U1191" s="99">
        <v>36758.945259571097</v>
      </c>
      <c r="V1191" s="99">
        <v>5095251.4066772498</v>
      </c>
      <c r="W1191" s="99">
        <v>287.33469881862402</v>
      </c>
      <c r="X1191" s="99">
        <v>1090752.43234253</v>
      </c>
      <c r="Y1191" s="99">
        <v>812775.97126769996</v>
      </c>
      <c r="Z1191" s="99">
        <v>385401.60128021199</v>
      </c>
      <c r="AA1191" s="99">
        <v>0</v>
      </c>
      <c r="AB1191" s="99">
        <v>0</v>
      </c>
      <c r="AC1191" s="99">
        <v>12240224.2894287</v>
      </c>
      <c r="AD1191" s="99">
        <v>22592.382333993901</v>
      </c>
      <c r="AE1191" s="99">
        <v>2372189.3940429701</v>
      </c>
      <c r="AF1191" s="99">
        <v>1813807.5986328099</v>
      </c>
      <c r="AG1191" s="99">
        <v>1373715.5907592799</v>
      </c>
      <c r="AH1191" s="99">
        <v>0</v>
      </c>
      <c r="AI1191" s="99">
        <v>0</v>
      </c>
      <c r="AJ1191" s="99">
        <v>632485.16024780297</v>
      </c>
      <c r="AK1191" s="99">
        <v>0</v>
      </c>
      <c r="AL1191" s="99">
        <v>0</v>
      </c>
      <c r="AM1191" s="99">
        <v>384281.134010315</v>
      </c>
      <c r="AN1191" s="99">
        <v>12200252.938598599</v>
      </c>
      <c r="AO1191" s="99">
        <v>45711874.131347701</v>
      </c>
      <c r="AP1191" s="99">
        <v>1249.0810973346199</v>
      </c>
      <c r="AQ1191" s="99">
        <v>8989102.1387939509</v>
      </c>
      <c r="AR1191" s="99">
        <v>6665544.6894531297</v>
      </c>
      <c r="AS1191" s="99">
        <v>3101666.2942504901</v>
      </c>
      <c r="AT1191" s="99">
        <v>0</v>
      </c>
      <c r="AU1191" s="99">
        <v>0</v>
      </c>
      <c r="AV1191" s="99">
        <v>40030579.155761696</v>
      </c>
      <c r="AW1191" s="99">
        <v>68786.588042259202</v>
      </c>
      <c r="AX1191" s="99">
        <v>21957550.166747998</v>
      </c>
      <c r="AY1191" s="99">
        <v>16367683.495117201</v>
      </c>
      <c r="AZ1191" s="99">
        <v>11154413.7825928</v>
      </c>
      <c r="BA1191" s="99">
        <v>0</v>
      </c>
      <c r="BB1191" s="99">
        <v>0</v>
      </c>
      <c r="BC1191" s="99">
        <v>5253647.2861328097</v>
      </c>
      <c r="BD1191" s="99">
        <v>0</v>
      </c>
      <c r="BE1191" s="99">
        <v>0</v>
      </c>
      <c r="BF1191" s="99">
        <v>3084853.9892272898</v>
      </c>
      <c r="BG1191" s="99">
        <v>40055359.916992202</v>
      </c>
      <c r="BH1191" s="99">
        <v>8394722.5974121094</v>
      </c>
      <c r="BI1191" s="99">
        <v>378.77120690792799</v>
      </c>
      <c r="BJ1191" s="99">
        <v>2704197.5687255901</v>
      </c>
      <c r="BK1191" s="99">
        <v>2004962.9813385</v>
      </c>
      <c r="BL1191" s="99">
        <v>0</v>
      </c>
      <c r="BM1191" s="99">
        <v>0</v>
      </c>
      <c r="BN1191" s="99">
        <v>0</v>
      </c>
      <c r="BO1191" s="99">
        <v>0</v>
      </c>
      <c r="BP1191" s="99">
        <v>0</v>
      </c>
      <c r="BQ1191" s="99">
        <v>0</v>
      </c>
      <c r="BR1191" s="99">
        <v>5019546.58312988</v>
      </c>
      <c r="BS1191" s="99">
        <v>3919961.0478820801</v>
      </c>
      <c r="BT1191" s="99">
        <v>0</v>
      </c>
      <c r="BU1191" s="99">
        <v>0</v>
      </c>
      <c r="BV1191" s="99">
        <v>2180045.3683166499</v>
      </c>
      <c r="BW1191" s="99">
        <v>0</v>
      </c>
      <c r="BX1191" s="99">
        <v>0</v>
      </c>
      <c r="BY1191" s="99">
        <v>0</v>
      </c>
      <c r="BZ1191" s="99">
        <v>0</v>
      </c>
      <c r="CA1191" s="99">
        <v>105950.253340721</v>
      </c>
      <c r="CB1191" s="99">
        <v>6181059.7141723596</v>
      </c>
      <c r="CC1191" s="99">
        <v>54520313.323730499</v>
      </c>
      <c r="CD1191" s="99">
        <v>11083897.0233154</v>
      </c>
      <c r="CE1191" s="99">
        <v>2832.7817967832102</v>
      </c>
      <c r="CF1191" s="99">
        <v>387198.82759857201</v>
      </c>
      <c r="CG1191" s="99">
        <v>3110685.4575500502</v>
      </c>
      <c r="CH1191" s="99">
        <v>0</v>
      </c>
      <c r="CI1191" s="99">
        <v>108786.74237251301</v>
      </c>
      <c r="CJ1191" s="99">
        <v>6553944.7026977502</v>
      </c>
      <c r="CK1191" s="99">
        <v>57767219.972167999</v>
      </c>
      <c r="CL1191" s="99">
        <v>11080106.6759033</v>
      </c>
      <c r="CM1191" s="203">
        <f t="shared" si="54"/>
        <v>145545.6876320841</v>
      </c>
      <c r="CN1191" s="203">
        <f t="shared" si="55"/>
        <v>18754197.641296349</v>
      </c>
      <c r="CO1191" s="203">
        <f t="shared" si="56"/>
        <v>97822579.889160201</v>
      </c>
      <c r="CP1191" s="99">
        <v>11080106.6759033</v>
      </c>
      <c r="CQ1191" s="99">
        <v>0</v>
      </c>
      <c r="CR1191" s="99">
        <v>0</v>
      </c>
      <c r="CS1191" s="99">
        <v>0</v>
      </c>
      <c r="CT1191" s="99">
        <v>0</v>
      </c>
    </row>
    <row r="1192" spans="1:98">
      <c r="A1192" s="98" t="s">
        <v>71</v>
      </c>
      <c r="B1192" s="100">
        <v>40787</v>
      </c>
      <c r="C1192" s="99">
        <v>90222.349392890901</v>
      </c>
      <c r="D1192" s="99">
        <v>0</v>
      </c>
      <c r="E1192" s="99">
        <v>15027.369079947501</v>
      </c>
      <c r="F1192" s="99">
        <v>12397.1442506313</v>
      </c>
      <c r="G1192" s="99">
        <v>2764.2382012307598</v>
      </c>
      <c r="H1192" s="99">
        <v>0</v>
      </c>
      <c r="I1192" s="99">
        <v>0</v>
      </c>
      <c r="J1192" s="99">
        <v>36599.328600883498</v>
      </c>
      <c r="K1192" s="99">
        <v>187.83241530694099</v>
      </c>
      <c r="L1192" s="99">
        <v>54425.8949370384</v>
      </c>
      <c r="M1192" s="99">
        <v>36203.473320484198</v>
      </c>
      <c r="N1192" s="99">
        <v>10842.3662720919</v>
      </c>
      <c r="O1192" s="99">
        <v>0</v>
      </c>
      <c r="P1192" s="99">
        <v>0</v>
      </c>
      <c r="Q1192" s="99">
        <v>4708.5204840302504</v>
      </c>
      <c r="R1192" s="99">
        <v>0</v>
      </c>
      <c r="S1192" s="99">
        <v>0</v>
      </c>
      <c r="T1192" s="99">
        <v>2794.0496359765498</v>
      </c>
      <c r="U1192" s="99">
        <v>36800.428905487097</v>
      </c>
      <c r="V1192" s="99">
        <v>5049238.1331176804</v>
      </c>
      <c r="W1192" s="99">
        <v>376.39749683067203</v>
      </c>
      <c r="X1192" s="99">
        <v>1055249.2687683101</v>
      </c>
      <c r="Y1192" s="99">
        <v>787044.24819183396</v>
      </c>
      <c r="Z1192" s="99">
        <v>369443.29404067999</v>
      </c>
      <c r="AA1192" s="99">
        <v>0</v>
      </c>
      <c r="AB1192" s="99">
        <v>0</v>
      </c>
      <c r="AC1192" s="99">
        <v>12213797.7384033</v>
      </c>
      <c r="AD1192" s="99">
        <v>20756.734972476999</v>
      </c>
      <c r="AE1192" s="99">
        <v>2316250.3731384301</v>
      </c>
      <c r="AF1192" s="99">
        <v>1812327.4305267299</v>
      </c>
      <c r="AG1192" s="99">
        <v>1351345.5679321301</v>
      </c>
      <c r="AH1192" s="99">
        <v>0</v>
      </c>
      <c r="AI1192" s="99">
        <v>0</v>
      </c>
      <c r="AJ1192" s="99">
        <v>625557.30176544201</v>
      </c>
      <c r="AK1192" s="99">
        <v>0</v>
      </c>
      <c r="AL1192" s="99">
        <v>0</v>
      </c>
      <c r="AM1192" s="99">
        <v>372591.59690094</v>
      </c>
      <c r="AN1192" s="99">
        <v>12237406.067382799</v>
      </c>
      <c r="AO1192" s="99">
        <v>45423570.684082001</v>
      </c>
      <c r="AP1192" s="99">
        <v>2122.6411041021302</v>
      </c>
      <c r="AQ1192" s="99">
        <v>8665069.6524658203</v>
      </c>
      <c r="AR1192" s="99">
        <v>6411556.3125</v>
      </c>
      <c r="AS1192" s="99">
        <v>2972802.8037414602</v>
      </c>
      <c r="AT1192" s="99">
        <v>0</v>
      </c>
      <c r="AU1192" s="99">
        <v>0</v>
      </c>
      <c r="AV1192" s="99">
        <v>40342547.079589799</v>
      </c>
      <c r="AW1192" s="99">
        <v>63522.629931926698</v>
      </c>
      <c r="AX1192" s="99">
        <v>21598624.401611298</v>
      </c>
      <c r="AY1192" s="99">
        <v>16452556.728881801</v>
      </c>
      <c r="AZ1192" s="99">
        <v>11009705.098510699</v>
      </c>
      <c r="BA1192" s="99">
        <v>0</v>
      </c>
      <c r="BB1192" s="99">
        <v>0</v>
      </c>
      <c r="BC1192" s="99">
        <v>5167816.1708984403</v>
      </c>
      <c r="BD1192" s="99">
        <v>0</v>
      </c>
      <c r="BE1192" s="99">
        <v>0</v>
      </c>
      <c r="BF1192" s="99">
        <v>3010860.5953064002</v>
      </c>
      <c r="BG1192" s="99">
        <v>40526200.121093802</v>
      </c>
      <c r="BH1192" s="99">
        <v>8489152.1755371094</v>
      </c>
      <c r="BI1192" s="99">
        <v>799.63340545445703</v>
      </c>
      <c r="BJ1192" s="99">
        <v>2662375.7558288602</v>
      </c>
      <c r="BK1192" s="99">
        <v>1969791.1448669401</v>
      </c>
      <c r="BL1192" s="99">
        <v>0</v>
      </c>
      <c r="BM1192" s="99">
        <v>0</v>
      </c>
      <c r="BN1192" s="99">
        <v>0</v>
      </c>
      <c r="BO1192" s="99">
        <v>0</v>
      </c>
      <c r="BP1192" s="99">
        <v>0</v>
      </c>
      <c r="BQ1192" s="99">
        <v>0</v>
      </c>
      <c r="BR1192" s="99">
        <v>5011936.0119018601</v>
      </c>
      <c r="BS1192" s="99">
        <v>3881976.6103210398</v>
      </c>
      <c r="BT1192" s="99">
        <v>0</v>
      </c>
      <c r="BU1192" s="99">
        <v>0</v>
      </c>
      <c r="BV1192" s="99">
        <v>2180038.7286071801</v>
      </c>
      <c r="BW1192" s="99">
        <v>0</v>
      </c>
      <c r="BX1192" s="99">
        <v>0</v>
      </c>
      <c r="BY1192" s="99">
        <v>0</v>
      </c>
      <c r="BZ1192" s="99">
        <v>0</v>
      </c>
      <c r="CA1192" s="99">
        <v>105225.727725983</v>
      </c>
      <c r="CB1192" s="99">
        <v>6101419.3096313505</v>
      </c>
      <c r="CC1192" s="99">
        <v>54183190.415527299</v>
      </c>
      <c r="CD1192" s="99">
        <v>11165336.174438501</v>
      </c>
      <c r="CE1192" s="99">
        <v>2765.86889263988</v>
      </c>
      <c r="CF1192" s="99">
        <v>369061.99146270799</v>
      </c>
      <c r="CG1192" s="99">
        <v>2977247.5987243699</v>
      </c>
      <c r="CH1192" s="99">
        <v>0</v>
      </c>
      <c r="CI1192" s="99">
        <v>108007.856771469</v>
      </c>
      <c r="CJ1192" s="99">
        <v>6473782.3396606399</v>
      </c>
      <c r="CK1192" s="99">
        <v>57101613.142089799</v>
      </c>
      <c r="CL1192" s="99">
        <v>11177245.017822299</v>
      </c>
      <c r="CM1192" s="203">
        <f t="shared" si="54"/>
        <v>144808.28567695609</v>
      </c>
      <c r="CN1192" s="203">
        <f t="shared" si="55"/>
        <v>18711188.407043438</v>
      </c>
      <c r="CO1192" s="203">
        <f t="shared" si="56"/>
        <v>97627813.263183594</v>
      </c>
      <c r="CP1192" s="99">
        <v>11177245.017822299</v>
      </c>
      <c r="CQ1192" s="99">
        <v>0</v>
      </c>
      <c r="CR1192" s="99">
        <v>0</v>
      </c>
      <c r="CS1192" s="99">
        <v>0</v>
      </c>
      <c r="CT1192" s="99">
        <v>0</v>
      </c>
    </row>
    <row r="1193" spans="1:98">
      <c r="A1193" s="98" t="s">
        <v>71</v>
      </c>
      <c r="B1193" s="100">
        <v>40878</v>
      </c>
      <c r="C1193" s="99">
        <v>90528.340215682998</v>
      </c>
      <c r="D1193" s="99">
        <v>0</v>
      </c>
      <c r="E1193" s="99">
        <v>14702.6729922295</v>
      </c>
      <c r="F1193" s="99">
        <v>12117.0705341101</v>
      </c>
      <c r="G1193" s="99">
        <v>2845.5002666711798</v>
      </c>
      <c r="H1193" s="99">
        <v>0</v>
      </c>
      <c r="I1193" s="99">
        <v>0</v>
      </c>
      <c r="J1193" s="99">
        <v>36956.1317200661</v>
      </c>
      <c r="K1193" s="99">
        <v>172.63677545078099</v>
      </c>
      <c r="L1193" s="99">
        <v>53412.3922429085</v>
      </c>
      <c r="M1193" s="99">
        <v>36310.145424842798</v>
      </c>
      <c r="N1193" s="99">
        <v>10722.8658531904</v>
      </c>
      <c r="O1193" s="99">
        <v>0</v>
      </c>
      <c r="P1193" s="99">
        <v>0</v>
      </c>
      <c r="Q1193" s="99">
        <v>4771.6762928962698</v>
      </c>
      <c r="R1193" s="99">
        <v>0</v>
      </c>
      <c r="S1193" s="99">
        <v>0</v>
      </c>
      <c r="T1193" s="99">
        <v>2831.5093505084501</v>
      </c>
      <c r="U1193" s="99">
        <v>37120.517563342997</v>
      </c>
      <c r="V1193" s="99">
        <v>5043016.4317627</v>
      </c>
      <c r="W1193" s="99">
        <v>352.65064137428999</v>
      </c>
      <c r="X1193" s="99">
        <v>1024633.08959961</v>
      </c>
      <c r="Y1193" s="99">
        <v>765925.35520935105</v>
      </c>
      <c r="Z1193" s="99">
        <v>372130.14849471999</v>
      </c>
      <c r="AA1193" s="99">
        <v>0</v>
      </c>
      <c r="AB1193" s="99">
        <v>0</v>
      </c>
      <c r="AC1193" s="99">
        <v>12335597.615356401</v>
      </c>
      <c r="AD1193" s="99">
        <v>18854.757384538701</v>
      </c>
      <c r="AE1193" s="99">
        <v>2273209.6392822298</v>
      </c>
      <c r="AF1193" s="99">
        <v>1811662.6862029999</v>
      </c>
      <c r="AG1193" s="99">
        <v>1334333.94303894</v>
      </c>
      <c r="AH1193" s="99">
        <v>0</v>
      </c>
      <c r="AI1193" s="99">
        <v>0</v>
      </c>
      <c r="AJ1193" s="99">
        <v>630267.08833313</v>
      </c>
      <c r="AK1193" s="99">
        <v>0</v>
      </c>
      <c r="AL1193" s="99">
        <v>0</v>
      </c>
      <c r="AM1193" s="99">
        <v>368526.96047592198</v>
      </c>
      <c r="AN1193" s="99">
        <v>12373497.549804701</v>
      </c>
      <c r="AO1193" s="99">
        <v>45870771.338378899</v>
      </c>
      <c r="AP1193" s="99">
        <v>2611.25001966953</v>
      </c>
      <c r="AQ1193" s="99">
        <v>8545776.4873046894</v>
      </c>
      <c r="AR1193" s="99">
        <v>6313526.46057129</v>
      </c>
      <c r="AS1193" s="99">
        <v>3034909.8376770001</v>
      </c>
      <c r="AT1193" s="99">
        <v>0</v>
      </c>
      <c r="AU1193" s="99">
        <v>0</v>
      </c>
      <c r="AV1193" s="99">
        <v>41027862.753906302</v>
      </c>
      <c r="AW1193" s="99">
        <v>58489.490958213799</v>
      </c>
      <c r="AX1193" s="99">
        <v>21367708.770507801</v>
      </c>
      <c r="AY1193" s="99">
        <v>16616684.3352051</v>
      </c>
      <c r="AZ1193" s="99">
        <v>10951008.732666001</v>
      </c>
      <c r="BA1193" s="99">
        <v>0</v>
      </c>
      <c r="BB1193" s="99">
        <v>0</v>
      </c>
      <c r="BC1193" s="99">
        <v>5269490.6000366202</v>
      </c>
      <c r="BD1193" s="99">
        <v>0</v>
      </c>
      <c r="BE1193" s="99">
        <v>0</v>
      </c>
      <c r="BF1193" s="99">
        <v>2995426.2393493699</v>
      </c>
      <c r="BG1193" s="99">
        <v>41140576.771484397</v>
      </c>
      <c r="BH1193" s="99">
        <v>8540873.2614746094</v>
      </c>
      <c r="BI1193" s="99">
        <v>939.35305693000601</v>
      </c>
      <c r="BJ1193" s="99">
        <v>2628846.8139953599</v>
      </c>
      <c r="BK1193" s="99">
        <v>1919314.3059997601</v>
      </c>
      <c r="BL1193" s="99">
        <v>0</v>
      </c>
      <c r="BM1193" s="99">
        <v>0</v>
      </c>
      <c r="BN1193" s="99">
        <v>0</v>
      </c>
      <c r="BO1193" s="99">
        <v>0</v>
      </c>
      <c r="BP1193" s="99">
        <v>0</v>
      </c>
      <c r="BQ1193" s="99">
        <v>0</v>
      </c>
      <c r="BR1193" s="99">
        <v>5076411.7516479502</v>
      </c>
      <c r="BS1193" s="99">
        <v>3868418.3090209998</v>
      </c>
      <c r="BT1193" s="99">
        <v>0</v>
      </c>
      <c r="BU1193" s="99">
        <v>0</v>
      </c>
      <c r="BV1193" s="99">
        <v>2228254.1875305199</v>
      </c>
      <c r="BW1193" s="99">
        <v>0</v>
      </c>
      <c r="BX1193" s="99">
        <v>0</v>
      </c>
      <c r="BY1193" s="99">
        <v>0</v>
      </c>
      <c r="BZ1193" s="99">
        <v>0</v>
      </c>
      <c r="CA1193" s="99">
        <v>105240.470178604</v>
      </c>
      <c r="CB1193" s="99">
        <v>6076028.1142578097</v>
      </c>
      <c r="CC1193" s="99">
        <v>54408163.998046897</v>
      </c>
      <c r="CD1193" s="99">
        <v>11152267.7886963</v>
      </c>
      <c r="CE1193" s="99">
        <v>2842.8658030033098</v>
      </c>
      <c r="CF1193" s="99">
        <v>370800.398200989</v>
      </c>
      <c r="CG1193" s="99">
        <v>3023815.0213928199</v>
      </c>
      <c r="CH1193" s="99">
        <v>0</v>
      </c>
      <c r="CI1193" s="99">
        <v>108068.206374168</v>
      </c>
      <c r="CJ1193" s="99">
        <v>6454792.7133178702</v>
      </c>
      <c r="CK1193" s="99">
        <v>57428371.589355499</v>
      </c>
      <c r="CL1193" s="99">
        <v>11157436.4333496</v>
      </c>
      <c r="CM1193" s="203">
        <f t="shared" si="54"/>
        <v>145188.72393751101</v>
      </c>
      <c r="CN1193" s="203">
        <f t="shared" si="55"/>
        <v>18828290.26312257</v>
      </c>
      <c r="CO1193" s="203">
        <f t="shared" si="56"/>
        <v>98568948.360839903</v>
      </c>
      <c r="CP1193" s="99">
        <v>11157436.4333496</v>
      </c>
      <c r="CQ1193" s="99">
        <v>0</v>
      </c>
      <c r="CR1193" s="99">
        <v>0</v>
      </c>
      <c r="CS1193" s="99">
        <v>0</v>
      </c>
      <c r="CT1193" s="99">
        <v>0</v>
      </c>
    </row>
    <row r="1194" spans="1:98">
      <c r="A1194" s="98" t="s">
        <v>71</v>
      </c>
      <c r="B1194" s="100">
        <v>40969</v>
      </c>
      <c r="C1194" s="99">
        <v>90516.767657279997</v>
      </c>
      <c r="D1194" s="99">
        <v>0</v>
      </c>
      <c r="E1194" s="99">
        <v>14488.5417882204</v>
      </c>
      <c r="F1194" s="99">
        <v>11924.179929018001</v>
      </c>
      <c r="G1194" s="99">
        <v>2921.6805677115899</v>
      </c>
      <c r="H1194" s="99">
        <v>0</v>
      </c>
      <c r="I1194" s="99">
        <v>0</v>
      </c>
      <c r="J1194" s="99">
        <v>37347.1181311607</v>
      </c>
      <c r="K1194" s="99">
        <v>174.031132711098</v>
      </c>
      <c r="L1194" s="99">
        <v>52658.516984939597</v>
      </c>
      <c r="M1194" s="99">
        <v>36360.0927405357</v>
      </c>
      <c r="N1194" s="99">
        <v>10631.5312981606</v>
      </c>
      <c r="O1194" s="99">
        <v>0</v>
      </c>
      <c r="P1194" s="99">
        <v>0</v>
      </c>
      <c r="Q1194" s="99">
        <v>4742.0371838808096</v>
      </c>
      <c r="R1194" s="99">
        <v>0</v>
      </c>
      <c r="S1194" s="99">
        <v>0</v>
      </c>
      <c r="T1194" s="99">
        <v>2894.6672061383701</v>
      </c>
      <c r="U1194" s="99">
        <v>37517.519131660498</v>
      </c>
      <c r="V1194" s="99">
        <v>5010269.4439697303</v>
      </c>
      <c r="W1194" s="99">
        <v>209.326684920117</v>
      </c>
      <c r="X1194" s="99">
        <v>1017215.82222748</v>
      </c>
      <c r="Y1194" s="99">
        <v>749275.33357238804</v>
      </c>
      <c r="Z1194" s="99">
        <v>376149.55991363502</v>
      </c>
      <c r="AA1194" s="99">
        <v>0</v>
      </c>
      <c r="AB1194" s="99">
        <v>0</v>
      </c>
      <c r="AC1194" s="99">
        <v>12529637.5285645</v>
      </c>
      <c r="AD1194" s="99">
        <v>19483.917304277398</v>
      </c>
      <c r="AE1194" s="99">
        <v>2297528.5766296401</v>
      </c>
      <c r="AF1194" s="99">
        <v>1806256.0297241199</v>
      </c>
      <c r="AG1194" s="99">
        <v>1330546.0979919401</v>
      </c>
      <c r="AH1194" s="99">
        <v>0</v>
      </c>
      <c r="AI1194" s="99">
        <v>0</v>
      </c>
      <c r="AJ1194" s="99">
        <v>631386.58918762195</v>
      </c>
      <c r="AK1194" s="99">
        <v>0</v>
      </c>
      <c r="AL1194" s="99">
        <v>0</v>
      </c>
      <c r="AM1194" s="99">
        <v>374806.02327346802</v>
      </c>
      <c r="AN1194" s="99">
        <v>12484663.857299799</v>
      </c>
      <c r="AO1194" s="99">
        <v>45882021.542480499</v>
      </c>
      <c r="AP1194" s="99">
        <v>2045.7049369066999</v>
      </c>
      <c r="AQ1194" s="99">
        <v>8273206.6165161096</v>
      </c>
      <c r="AR1194" s="99">
        <v>6272398.9982910203</v>
      </c>
      <c r="AS1194" s="99">
        <v>3088526.0105896001</v>
      </c>
      <c r="AT1194" s="99">
        <v>0</v>
      </c>
      <c r="AU1194" s="99">
        <v>0</v>
      </c>
      <c r="AV1194" s="99">
        <v>41978629.999511696</v>
      </c>
      <c r="AW1194" s="99">
        <v>60742.383931636803</v>
      </c>
      <c r="AX1194" s="99">
        <v>21569678.724365201</v>
      </c>
      <c r="AY1194" s="99">
        <v>16686196.15979</v>
      </c>
      <c r="AZ1194" s="99">
        <v>11044059.7735596</v>
      </c>
      <c r="BA1194" s="99">
        <v>0</v>
      </c>
      <c r="BB1194" s="99">
        <v>0</v>
      </c>
      <c r="BC1194" s="99">
        <v>5295785.6810302697</v>
      </c>
      <c r="BD1194" s="99">
        <v>0</v>
      </c>
      <c r="BE1194" s="99">
        <v>0</v>
      </c>
      <c r="BF1194" s="99">
        <v>3086952.4840393099</v>
      </c>
      <c r="BG1194" s="99">
        <v>41655740.001953103</v>
      </c>
      <c r="BH1194" s="99">
        <v>8647072.2498779297</v>
      </c>
      <c r="BI1194" s="99">
        <v>405.89524988830101</v>
      </c>
      <c r="BJ1194" s="99">
        <v>2597482.2058410598</v>
      </c>
      <c r="BK1194" s="99">
        <v>1891081.82304382</v>
      </c>
      <c r="BL1194" s="99">
        <v>0</v>
      </c>
      <c r="BM1194" s="99">
        <v>0</v>
      </c>
      <c r="BN1194" s="99">
        <v>0</v>
      </c>
      <c r="BO1194" s="99">
        <v>0</v>
      </c>
      <c r="BP1194" s="99">
        <v>0</v>
      </c>
      <c r="BQ1194" s="99">
        <v>0</v>
      </c>
      <c r="BR1194" s="99">
        <v>5155933.4555053702</v>
      </c>
      <c r="BS1194" s="99">
        <v>3894884.3050231901</v>
      </c>
      <c r="BT1194" s="99">
        <v>0</v>
      </c>
      <c r="BU1194" s="99">
        <v>0</v>
      </c>
      <c r="BV1194" s="99">
        <v>2243285.5965881301</v>
      </c>
      <c r="BW1194" s="99">
        <v>0</v>
      </c>
      <c r="BX1194" s="99">
        <v>0</v>
      </c>
      <c r="BY1194" s="99">
        <v>0</v>
      </c>
      <c r="BZ1194" s="99">
        <v>0</v>
      </c>
      <c r="CA1194" s="99">
        <v>105000.491226196</v>
      </c>
      <c r="CB1194" s="99">
        <v>6004593.1035766602</v>
      </c>
      <c r="CC1194" s="99">
        <v>54246454.282714799</v>
      </c>
      <c r="CD1194" s="99">
        <v>11268197.559936499</v>
      </c>
      <c r="CE1194" s="99">
        <v>2929.2776764035202</v>
      </c>
      <c r="CF1194" s="99">
        <v>377641.061820984</v>
      </c>
      <c r="CG1194" s="99">
        <v>3110168.9658203102</v>
      </c>
      <c r="CH1194" s="99">
        <v>0</v>
      </c>
      <c r="CI1194" s="99">
        <v>107922.729467392</v>
      </c>
      <c r="CJ1194" s="99">
        <v>6383816.8104858398</v>
      </c>
      <c r="CK1194" s="99">
        <v>57249130.253906302</v>
      </c>
      <c r="CL1194" s="99">
        <v>11262971.985595699</v>
      </c>
      <c r="CM1194" s="203">
        <f t="shared" si="54"/>
        <v>145440.24859905249</v>
      </c>
      <c r="CN1194" s="203">
        <f t="shared" si="55"/>
        <v>18868480.667785637</v>
      </c>
      <c r="CO1194" s="203">
        <f t="shared" si="56"/>
        <v>98904870.255859405</v>
      </c>
      <c r="CP1194" s="99">
        <v>11262971.985595699</v>
      </c>
      <c r="CQ1194" s="99">
        <v>0</v>
      </c>
      <c r="CR1194" s="99">
        <v>0</v>
      </c>
      <c r="CS1194" s="99">
        <v>0</v>
      </c>
      <c r="CT1194" s="99">
        <v>0</v>
      </c>
    </row>
    <row r="1195" spans="1:98">
      <c r="A1195" s="98" t="s">
        <v>71</v>
      </c>
      <c r="B1195" s="100">
        <v>41061</v>
      </c>
      <c r="C1195" s="99">
        <v>90148.014329910293</v>
      </c>
      <c r="D1195" s="99">
        <v>0</v>
      </c>
      <c r="E1195" s="99">
        <v>14088.6882376671</v>
      </c>
      <c r="F1195" s="99">
        <v>11614.6081758738</v>
      </c>
      <c r="G1195" s="99">
        <v>2938.2646682262398</v>
      </c>
      <c r="H1195" s="99">
        <v>0</v>
      </c>
      <c r="I1195" s="99">
        <v>0</v>
      </c>
      <c r="J1195" s="99">
        <v>37331.356162548102</v>
      </c>
      <c r="K1195" s="99">
        <v>162.13552653603301</v>
      </c>
      <c r="L1195" s="99">
        <v>52915.361128807097</v>
      </c>
      <c r="M1195" s="99">
        <v>36139.901297569297</v>
      </c>
      <c r="N1195" s="99">
        <v>10532.270622968699</v>
      </c>
      <c r="O1195" s="99">
        <v>0</v>
      </c>
      <c r="P1195" s="99">
        <v>0</v>
      </c>
      <c r="Q1195" s="99">
        <v>4682.5226607918703</v>
      </c>
      <c r="R1195" s="99">
        <v>0</v>
      </c>
      <c r="S1195" s="99">
        <v>0</v>
      </c>
      <c r="T1195" s="99">
        <v>2923.3004053235099</v>
      </c>
      <c r="U1195" s="99">
        <v>37499.728734016397</v>
      </c>
      <c r="V1195" s="99">
        <v>4991916.3338012705</v>
      </c>
      <c r="W1195" s="99">
        <v>117.01005791313899</v>
      </c>
      <c r="X1195" s="99">
        <v>965962.72261810303</v>
      </c>
      <c r="Y1195" s="99">
        <v>714760.24458313</v>
      </c>
      <c r="Z1195" s="99">
        <v>371611.17751693702</v>
      </c>
      <c r="AA1195" s="99">
        <v>0</v>
      </c>
      <c r="AB1195" s="99">
        <v>0</v>
      </c>
      <c r="AC1195" s="99">
        <v>12433244.2215576</v>
      </c>
      <c r="AD1195" s="99">
        <v>19268.9871325493</v>
      </c>
      <c r="AE1195" s="99">
        <v>2218115.83917236</v>
      </c>
      <c r="AF1195" s="99">
        <v>1809503.9810943599</v>
      </c>
      <c r="AG1195" s="99">
        <v>1294306.82069397</v>
      </c>
      <c r="AH1195" s="99">
        <v>0</v>
      </c>
      <c r="AI1195" s="99">
        <v>0</v>
      </c>
      <c r="AJ1195" s="99">
        <v>619099.89842224098</v>
      </c>
      <c r="AK1195" s="99">
        <v>0</v>
      </c>
      <c r="AL1195" s="99">
        <v>0</v>
      </c>
      <c r="AM1195" s="99">
        <v>370087.41714096098</v>
      </c>
      <c r="AN1195" s="99">
        <v>12486068.9847412</v>
      </c>
      <c r="AO1195" s="99">
        <v>46011153.535644501</v>
      </c>
      <c r="AP1195" s="99">
        <v>1366.17834554613</v>
      </c>
      <c r="AQ1195" s="99">
        <v>8109026.3239135696</v>
      </c>
      <c r="AR1195" s="99">
        <v>5994667.3763427697</v>
      </c>
      <c r="AS1195" s="99">
        <v>3078400.4967041002</v>
      </c>
      <c r="AT1195" s="99">
        <v>0</v>
      </c>
      <c r="AU1195" s="99">
        <v>0</v>
      </c>
      <c r="AV1195" s="99">
        <v>41828855.151367202</v>
      </c>
      <c r="AW1195" s="99">
        <v>60578.994533062003</v>
      </c>
      <c r="AX1195" s="99">
        <v>21018898.565429699</v>
      </c>
      <c r="AY1195" s="99">
        <v>16886487.318603501</v>
      </c>
      <c r="AZ1195" s="99">
        <v>10788852.207885699</v>
      </c>
      <c r="BA1195" s="99">
        <v>0</v>
      </c>
      <c r="BB1195" s="99">
        <v>0</v>
      </c>
      <c r="BC1195" s="99">
        <v>5246371.8417968797</v>
      </c>
      <c r="BD1195" s="99">
        <v>0</v>
      </c>
      <c r="BE1195" s="99">
        <v>0</v>
      </c>
      <c r="BF1195" s="99">
        <v>3060660.58233643</v>
      </c>
      <c r="BG1195" s="99">
        <v>42066508.064941399</v>
      </c>
      <c r="BH1195" s="99">
        <v>8616336.3719482403</v>
      </c>
      <c r="BI1195" s="99">
        <v>195.34278416074801</v>
      </c>
      <c r="BJ1195" s="99">
        <v>2486284.29760742</v>
      </c>
      <c r="BK1195" s="99">
        <v>1782409.2012634301</v>
      </c>
      <c r="BL1195" s="99">
        <v>0</v>
      </c>
      <c r="BM1195" s="99">
        <v>0</v>
      </c>
      <c r="BN1195" s="99">
        <v>0</v>
      </c>
      <c r="BO1195" s="99">
        <v>0</v>
      </c>
      <c r="BP1195" s="99">
        <v>0</v>
      </c>
      <c r="BQ1195" s="99">
        <v>0</v>
      </c>
      <c r="BR1195" s="99">
        <v>5106653.1952514602</v>
      </c>
      <c r="BS1195" s="99">
        <v>3788687.1378478999</v>
      </c>
      <c r="BT1195" s="99">
        <v>0</v>
      </c>
      <c r="BU1195" s="99">
        <v>0</v>
      </c>
      <c r="BV1195" s="99">
        <v>2222451.8236999498</v>
      </c>
      <c r="BW1195" s="99">
        <v>0</v>
      </c>
      <c r="BX1195" s="99">
        <v>0</v>
      </c>
      <c r="BY1195" s="99">
        <v>0</v>
      </c>
      <c r="BZ1195" s="99">
        <v>0</v>
      </c>
      <c r="CA1195" s="99">
        <v>104218.82533645599</v>
      </c>
      <c r="CB1195" s="99">
        <v>5987998.4174804697</v>
      </c>
      <c r="CC1195" s="99">
        <v>54222253.509277299</v>
      </c>
      <c r="CD1195" s="99">
        <v>11082497.2307129</v>
      </c>
      <c r="CE1195" s="99">
        <v>2940.19167113304</v>
      </c>
      <c r="CF1195" s="99">
        <v>372386.46538543701</v>
      </c>
      <c r="CG1195" s="99">
        <v>3071394.7727966299</v>
      </c>
      <c r="CH1195" s="99">
        <v>0</v>
      </c>
      <c r="CI1195" s="99">
        <v>107163.56613254501</v>
      </c>
      <c r="CJ1195" s="99">
        <v>6347601.6995239304</v>
      </c>
      <c r="CK1195" s="99">
        <v>57457865.7109375</v>
      </c>
      <c r="CL1195" s="99">
        <v>11076743.8717041</v>
      </c>
      <c r="CM1195" s="203">
        <f t="shared" si="54"/>
        <v>144663.29486656139</v>
      </c>
      <c r="CN1195" s="203">
        <f t="shared" si="55"/>
        <v>18833670.684265129</v>
      </c>
      <c r="CO1195" s="203">
        <f t="shared" si="56"/>
        <v>99524373.775878906</v>
      </c>
      <c r="CP1195" s="99">
        <v>11076743.8717041</v>
      </c>
      <c r="CQ1195" s="99">
        <v>0</v>
      </c>
      <c r="CR1195" s="99">
        <v>0</v>
      </c>
      <c r="CS1195" s="99">
        <v>0</v>
      </c>
      <c r="CT1195" s="99">
        <v>0</v>
      </c>
    </row>
    <row r="1196" spans="1:98">
      <c r="A1196" s="98" t="s">
        <v>71</v>
      </c>
      <c r="B1196" s="100">
        <v>41153</v>
      </c>
      <c r="C1196" s="99">
        <v>89955.699085235596</v>
      </c>
      <c r="D1196" s="99">
        <v>0</v>
      </c>
      <c r="E1196" s="99">
        <v>13710.8924201727</v>
      </c>
      <c r="F1196" s="99">
        <v>11325.884012103101</v>
      </c>
      <c r="G1196" s="99">
        <v>2977.19653758407</v>
      </c>
      <c r="H1196" s="99">
        <v>0</v>
      </c>
      <c r="I1196" s="99">
        <v>0</v>
      </c>
      <c r="J1196" s="99">
        <v>37368.1372303963</v>
      </c>
      <c r="K1196" s="99">
        <v>154.80383646860699</v>
      </c>
      <c r="L1196" s="99">
        <v>53135.471905708298</v>
      </c>
      <c r="M1196" s="99">
        <v>36064.869366168998</v>
      </c>
      <c r="N1196" s="99">
        <v>10444.3124194145</v>
      </c>
      <c r="O1196" s="99">
        <v>0</v>
      </c>
      <c r="P1196" s="99">
        <v>0</v>
      </c>
      <c r="Q1196" s="99">
        <v>4634.0921910405204</v>
      </c>
      <c r="R1196" s="99">
        <v>0</v>
      </c>
      <c r="S1196" s="99">
        <v>0</v>
      </c>
      <c r="T1196" s="99">
        <v>2995.3196820020698</v>
      </c>
      <c r="U1196" s="99">
        <v>37527.638943195299</v>
      </c>
      <c r="V1196" s="99">
        <v>4934419.6012573196</v>
      </c>
      <c r="W1196" s="99">
        <v>0</v>
      </c>
      <c r="X1196" s="99">
        <v>939746.18926239002</v>
      </c>
      <c r="Y1196" s="99">
        <v>696940.09510803199</v>
      </c>
      <c r="Z1196" s="99">
        <v>371930.25271987898</v>
      </c>
      <c r="AA1196" s="99">
        <v>0</v>
      </c>
      <c r="AB1196" s="99">
        <v>0</v>
      </c>
      <c r="AC1196" s="99">
        <v>12433407.204589801</v>
      </c>
      <c r="AD1196" s="99">
        <v>18931.734531164198</v>
      </c>
      <c r="AE1196" s="99">
        <v>2201234.7277526902</v>
      </c>
      <c r="AF1196" s="99">
        <v>1790396.0881652799</v>
      </c>
      <c r="AG1196" s="99">
        <v>1271232.5299377399</v>
      </c>
      <c r="AH1196" s="99">
        <v>0</v>
      </c>
      <c r="AI1196" s="99">
        <v>0</v>
      </c>
      <c r="AJ1196" s="99">
        <v>615156.34986877395</v>
      </c>
      <c r="AK1196" s="99">
        <v>0</v>
      </c>
      <c r="AL1196" s="99">
        <v>0</v>
      </c>
      <c r="AM1196" s="99">
        <v>374017.071746826</v>
      </c>
      <c r="AN1196" s="99">
        <v>12471586.717285199</v>
      </c>
      <c r="AO1196" s="99">
        <v>45735543.748046897</v>
      </c>
      <c r="AP1196" s="99">
        <v>0</v>
      </c>
      <c r="AQ1196" s="99">
        <v>7817531.5544433603</v>
      </c>
      <c r="AR1196" s="99">
        <v>5852097.17077637</v>
      </c>
      <c r="AS1196" s="99">
        <v>3100165.6796264602</v>
      </c>
      <c r="AT1196" s="99">
        <v>0</v>
      </c>
      <c r="AU1196" s="99">
        <v>0</v>
      </c>
      <c r="AV1196" s="99">
        <v>42281958.012695298</v>
      </c>
      <c r="AW1196" s="99">
        <v>60009.706861019098</v>
      </c>
      <c r="AX1196" s="99">
        <v>21020641.017089799</v>
      </c>
      <c r="AY1196" s="99">
        <v>16788164.260497998</v>
      </c>
      <c r="AZ1196" s="99">
        <v>10705051.939697299</v>
      </c>
      <c r="BA1196" s="99">
        <v>0</v>
      </c>
      <c r="BB1196" s="99">
        <v>0</v>
      </c>
      <c r="BC1196" s="99">
        <v>5231713.59057617</v>
      </c>
      <c r="BD1196" s="99">
        <v>0</v>
      </c>
      <c r="BE1196" s="99">
        <v>0</v>
      </c>
      <c r="BF1196" s="99">
        <v>3122685.5478820801</v>
      </c>
      <c r="BG1196" s="99">
        <v>42317838.4443359</v>
      </c>
      <c r="BH1196" s="99">
        <v>8754694.16259766</v>
      </c>
      <c r="BI1196" s="99">
        <v>0</v>
      </c>
      <c r="BJ1196" s="99">
        <v>2481234.4046630901</v>
      </c>
      <c r="BK1196" s="99">
        <v>1786246.0643768299</v>
      </c>
      <c r="BL1196" s="99">
        <v>0</v>
      </c>
      <c r="BM1196" s="99">
        <v>0</v>
      </c>
      <c r="BN1196" s="99">
        <v>0</v>
      </c>
      <c r="BO1196" s="99">
        <v>0</v>
      </c>
      <c r="BP1196" s="99">
        <v>0</v>
      </c>
      <c r="BQ1196" s="99">
        <v>0</v>
      </c>
      <c r="BR1196" s="99">
        <v>5135947.0437622098</v>
      </c>
      <c r="BS1196" s="99">
        <v>3783013.3554992699</v>
      </c>
      <c r="BT1196" s="99">
        <v>0</v>
      </c>
      <c r="BU1196" s="99">
        <v>0</v>
      </c>
      <c r="BV1196" s="99">
        <v>2244568.9055480999</v>
      </c>
      <c r="BW1196" s="99">
        <v>0</v>
      </c>
      <c r="BX1196" s="99">
        <v>0</v>
      </c>
      <c r="BY1196" s="99">
        <v>0</v>
      </c>
      <c r="BZ1196" s="99">
        <v>0</v>
      </c>
      <c r="CA1196" s="99">
        <v>103724.351660728</v>
      </c>
      <c r="CB1196" s="99">
        <v>5873844.1507568397</v>
      </c>
      <c r="CC1196" s="99">
        <v>53570053.852050804</v>
      </c>
      <c r="CD1196" s="99">
        <v>11253004.2486572</v>
      </c>
      <c r="CE1196" s="99">
        <v>2979.9813358783699</v>
      </c>
      <c r="CF1196" s="99">
        <v>371777.82534408598</v>
      </c>
      <c r="CG1196" s="99">
        <v>3101844.3515625</v>
      </c>
      <c r="CH1196" s="99">
        <v>0</v>
      </c>
      <c r="CI1196" s="99">
        <v>106724.39433860801</v>
      </c>
      <c r="CJ1196" s="99">
        <v>6232166.7427978497</v>
      </c>
      <c r="CK1196" s="99">
        <v>56767517.541015603</v>
      </c>
      <c r="CL1196" s="99">
        <v>11266395.173706099</v>
      </c>
      <c r="CM1196" s="203">
        <f t="shared" si="54"/>
        <v>144252.03328180331</v>
      </c>
      <c r="CN1196" s="203">
        <f t="shared" si="55"/>
        <v>18703753.460083049</v>
      </c>
      <c r="CO1196" s="203">
        <f t="shared" si="56"/>
        <v>99085355.985351503</v>
      </c>
      <c r="CP1196" s="99">
        <v>11266395.173706099</v>
      </c>
      <c r="CQ1196" s="99">
        <v>0</v>
      </c>
      <c r="CR1196" s="99">
        <v>0</v>
      </c>
      <c r="CS1196" s="99">
        <v>0</v>
      </c>
      <c r="CT1196" s="99">
        <v>0</v>
      </c>
    </row>
    <row r="1197" spans="1:98">
      <c r="A1197" s="98" t="s">
        <v>71</v>
      </c>
      <c r="B1197" s="100">
        <v>41244</v>
      </c>
      <c r="C1197" s="99">
        <v>89960.6091156006</v>
      </c>
      <c r="D1197" s="99">
        <v>0</v>
      </c>
      <c r="E1197" s="99">
        <v>13453.044607996901</v>
      </c>
      <c r="F1197" s="99">
        <v>11114.118498682999</v>
      </c>
      <c r="G1197" s="99">
        <v>2936.55297604203</v>
      </c>
      <c r="H1197" s="99">
        <v>0</v>
      </c>
      <c r="I1197" s="99">
        <v>0</v>
      </c>
      <c r="J1197" s="99">
        <v>37541.307684898398</v>
      </c>
      <c r="K1197" s="99">
        <v>141.53207626566299</v>
      </c>
      <c r="L1197" s="99">
        <v>52388.207196712501</v>
      </c>
      <c r="M1197" s="99">
        <v>36064.057267188997</v>
      </c>
      <c r="N1197" s="99">
        <v>10302.60542202</v>
      </c>
      <c r="O1197" s="99">
        <v>0</v>
      </c>
      <c r="P1197" s="99">
        <v>0</v>
      </c>
      <c r="Q1197" s="99">
        <v>4644.8723563551903</v>
      </c>
      <c r="R1197" s="99">
        <v>0</v>
      </c>
      <c r="S1197" s="99">
        <v>0</v>
      </c>
      <c r="T1197" s="99">
        <v>2918.1114829778699</v>
      </c>
      <c r="U1197" s="99">
        <v>37667.876687526703</v>
      </c>
      <c r="V1197" s="99">
        <v>4920795.7775878897</v>
      </c>
      <c r="W1197" s="99">
        <v>0</v>
      </c>
      <c r="X1197" s="99">
        <v>922400.59199523902</v>
      </c>
      <c r="Y1197" s="99">
        <v>685939.520652771</v>
      </c>
      <c r="Z1197" s="99">
        <v>374102.73299408</v>
      </c>
      <c r="AA1197" s="99">
        <v>0</v>
      </c>
      <c r="AB1197" s="99">
        <v>0</v>
      </c>
      <c r="AC1197" s="99">
        <v>12522648.002197299</v>
      </c>
      <c r="AD1197" s="99">
        <v>21512.489381551699</v>
      </c>
      <c r="AE1197" s="99">
        <v>2185865.8989257799</v>
      </c>
      <c r="AF1197" s="99">
        <v>1785499.42106628</v>
      </c>
      <c r="AG1197" s="99">
        <v>1254680.90007019</v>
      </c>
      <c r="AH1197" s="99">
        <v>0</v>
      </c>
      <c r="AI1197" s="99">
        <v>0</v>
      </c>
      <c r="AJ1197" s="99">
        <v>614455.50750732399</v>
      </c>
      <c r="AK1197" s="99">
        <v>0</v>
      </c>
      <c r="AL1197" s="99">
        <v>0</v>
      </c>
      <c r="AM1197" s="99">
        <v>371685.97904205299</v>
      </c>
      <c r="AN1197" s="99">
        <v>12517672.8718262</v>
      </c>
      <c r="AO1197" s="99">
        <v>46004838.212890603</v>
      </c>
      <c r="AP1197" s="99">
        <v>0</v>
      </c>
      <c r="AQ1197" s="99">
        <v>7710341.0023803702</v>
      </c>
      <c r="AR1197" s="99">
        <v>5807544.6418457003</v>
      </c>
      <c r="AS1197" s="99">
        <v>3119395.69641113</v>
      </c>
      <c r="AT1197" s="99">
        <v>0</v>
      </c>
      <c r="AU1197" s="99">
        <v>0</v>
      </c>
      <c r="AV1197" s="99">
        <v>42648269.078125</v>
      </c>
      <c r="AW1197" s="99">
        <v>68503.258028984099</v>
      </c>
      <c r="AX1197" s="99">
        <v>21062572.011474598</v>
      </c>
      <c r="AY1197" s="99">
        <v>16856796.490234401</v>
      </c>
      <c r="AZ1197" s="99">
        <v>10612558.5007324</v>
      </c>
      <c r="BA1197" s="99">
        <v>0</v>
      </c>
      <c r="BB1197" s="99">
        <v>0</v>
      </c>
      <c r="BC1197" s="99">
        <v>5257604.4822998</v>
      </c>
      <c r="BD1197" s="99">
        <v>0</v>
      </c>
      <c r="BE1197" s="99">
        <v>0</v>
      </c>
      <c r="BF1197" s="99">
        <v>3089560.50427246</v>
      </c>
      <c r="BG1197" s="99">
        <v>42591387.020996101</v>
      </c>
      <c r="BH1197" s="99">
        <v>8789976.5139160194</v>
      </c>
      <c r="BI1197" s="99">
        <v>0</v>
      </c>
      <c r="BJ1197" s="99">
        <v>2451580.7109680199</v>
      </c>
      <c r="BK1197" s="99">
        <v>1733202.29466248</v>
      </c>
      <c r="BL1197" s="99">
        <v>0</v>
      </c>
      <c r="BM1197" s="99">
        <v>0</v>
      </c>
      <c r="BN1197" s="99">
        <v>0</v>
      </c>
      <c r="BO1197" s="99">
        <v>0</v>
      </c>
      <c r="BP1197" s="99">
        <v>0</v>
      </c>
      <c r="BQ1197" s="99">
        <v>0</v>
      </c>
      <c r="BR1197" s="99">
        <v>5217271.48156738</v>
      </c>
      <c r="BS1197" s="99">
        <v>3766032.22723389</v>
      </c>
      <c r="BT1197" s="99">
        <v>0</v>
      </c>
      <c r="BU1197" s="99">
        <v>0</v>
      </c>
      <c r="BV1197" s="99">
        <v>2268715.1451721201</v>
      </c>
      <c r="BW1197" s="99">
        <v>0</v>
      </c>
      <c r="BX1197" s="99">
        <v>0</v>
      </c>
      <c r="BY1197" s="99">
        <v>0</v>
      </c>
      <c r="BZ1197" s="99">
        <v>0</v>
      </c>
      <c r="CA1197" s="99">
        <v>103393.785575867</v>
      </c>
      <c r="CB1197" s="99">
        <v>5843815.2000122098</v>
      </c>
      <c r="CC1197" s="99">
        <v>53824484.40625</v>
      </c>
      <c r="CD1197" s="99">
        <v>11228041.655029301</v>
      </c>
      <c r="CE1197" s="99">
        <v>2930.7933439612402</v>
      </c>
      <c r="CF1197" s="99">
        <v>373604.655731201</v>
      </c>
      <c r="CG1197" s="99">
        <v>3113350.8047790499</v>
      </c>
      <c r="CH1197" s="99">
        <v>0</v>
      </c>
      <c r="CI1197" s="99">
        <v>106306.666906357</v>
      </c>
      <c r="CJ1197" s="99">
        <v>6211560.5769653302</v>
      </c>
      <c r="CK1197" s="99">
        <v>56884667.3359375</v>
      </c>
      <c r="CL1197" s="99">
        <v>11234954.6680908</v>
      </c>
      <c r="CM1197" s="203">
        <f t="shared" si="54"/>
        <v>143974.54359388369</v>
      </c>
      <c r="CN1197" s="203">
        <f t="shared" si="55"/>
        <v>18729233.44879153</v>
      </c>
      <c r="CO1197" s="203">
        <f t="shared" si="56"/>
        <v>99476054.356933594</v>
      </c>
      <c r="CP1197" s="99">
        <v>11234954.6680908</v>
      </c>
      <c r="CQ1197" s="99">
        <v>0</v>
      </c>
      <c r="CR1197" s="99">
        <v>0</v>
      </c>
      <c r="CS1197" s="99">
        <v>0</v>
      </c>
      <c r="CT1197" s="99">
        <v>0</v>
      </c>
    </row>
    <row r="1198" spans="1:98">
      <c r="A1198" s="98" t="s">
        <v>71</v>
      </c>
      <c r="B1198" s="100">
        <v>41334</v>
      </c>
      <c r="C1198" s="99">
        <v>88625.536572456404</v>
      </c>
      <c r="D1198" s="99">
        <v>0</v>
      </c>
      <c r="E1198" s="99">
        <v>13045.1871246099</v>
      </c>
      <c r="F1198" s="99">
        <v>10769.3779201508</v>
      </c>
      <c r="G1198" s="99">
        <v>2926.8632357418501</v>
      </c>
      <c r="H1198" s="99">
        <v>0</v>
      </c>
      <c r="I1198" s="99">
        <v>0</v>
      </c>
      <c r="J1198" s="99">
        <v>37425.753467082999</v>
      </c>
      <c r="K1198" s="99">
        <v>133.73055761121199</v>
      </c>
      <c r="L1198" s="99">
        <v>2269.3495794236701</v>
      </c>
      <c r="M1198" s="99">
        <v>35822.697452545202</v>
      </c>
      <c r="N1198" s="99">
        <v>10140.410279154799</v>
      </c>
      <c r="O1198" s="99">
        <v>0</v>
      </c>
      <c r="P1198" s="99">
        <v>48428.2556400299</v>
      </c>
      <c r="Q1198" s="99">
        <v>4603.4766539931297</v>
      </c>
      <c r="R1198" s="99">
        <v>0</v>
      </c>
      <c r="S1198" s="99">
        <v>2903.5459274351601</v>
      </c>
      <c r="T1198" s="99">
        <v>0.988946160570777</v>
      </c>
      <c r="U1198" s="99">
        <v>37562.003574371302</v>
      </c>
      <c r="V1198" s="99">
        <v>4838792.95666504</v>
      </c>
      <c r="W1198" s="99">
        <v>0</v>
      </c>
      <c r="X1198" s="99">
        <v>877668.22708892799</v>
      </c>
      <c r="Y1198" s="99">
        <v>645098.48491668701</v>
      </c>
      <c r="Z1198" s="99">
        <v>361619.80677795399</v>
      </c>
      <c r="AA1198" s="99">
        <v>0</v>
      </c>
      <c r="AB1198" s="99">
        <v>0</v>
      </c>
      <c r="AC1198" s="99">
        <v>12468768.3081055</v>
      </c>
      <c r="AD1198" s="99">
        <v>17073.547999382001</v>
      </c>
      <c r="AE1198" s="99">
        <v>48872.194677829699</v>
      </c>
      <c r="AF1198" s="99">
        <v>1764496.4724731401</v>
      </c>
      <c r="AG1198" s="99">
        <v>1214745.0534667999</v>
      </c>
      <c r="AH1198" s="99">
        <v>0</v>
      </c>
      <c r="AI1198" s="99">
        <v>2039478.82164001</v>
      </c>
      <c r="AJ1198" s="99">
        <v>606704.59869384801</v>
      </c>
      <c r="AK1198" s="99">
        <v>0</v>
      </c>
      <c r="AL1198" s="99">
        <v>358855.29217910802</v>
      </c>
      <c r="AM1198" s="99">
        <v>219.878147630021</v>
      </c>
      <c r="AN1198" s="99">
        <v>12501664.818359399</v>
      </c>
      <c r="AO1198" s="99">
        <v>45115149.812011696</v>
      </c>
      <c r="AP1198" s="99">
        <v>0</v>
      </c>
      <c r="AQ1198" s="99">
        <v>7377929.49755859</v>
      </c>
      <c r="AR1198" s="99">
        <v>5412249.7132568397</v>
      </c>
      <c r="AS1198" s="99">
        <v>3008364.4288330101</v>
      </c>
      <c r="AT1198" s="99">
        <v>0</v>
      </c>
      <c r="AU1198" s="99">
        <v>0</v>
      </c>
      <c r="AV1198" s="99">
        <v>42586370.240722701</v>
      </c>
      <c r="AW1198" s="99">
        <v>54612.791078090697</v>
      </c>
      <c r="AX1198" s="99">
        <v>472728.836898804</v>
      </c>
      <c r="AY1198" s="99">
        <v>16679502.360961899</v>
      </c>
      <c r="AZ1198" s="99">
        <v>10299296.2734375</v>
      </c>
      <c r="BA1198" s="99">
        <v>0</v>
      </c>
      <c r="BB1198" s="99">
        <v>19303615.103027299</v>
      </c>
      <c r="BC1198" s="99">
        <v>5223182.1063232403</v>
      </c>
      <c r="BD1198" s="99">
        <v>0</v>
      </c>
      <c r="BE1198" s="99">
        <v>2999269.3013610798</v>
      </c>
      <c r="BF1198" s="99">
        <v>1787.27155186236</v>
      </c>
      <c r="BG1198" s="99">
        <v>42836568.1962891</v>
      </c>
      <c r="BH1198" s="99">
        <v>10376430.730835</v>
      </c>
      <c r="BI1198" s="99">
        <v>0</v>
      </c>
      <c r="BJ1198" s="99">
        <v>2470847.1474914602</v>
      </c>
      <c r="BK1198" s="99">
        <v>1686226.5752716099</v>
      </c>
      <c r="BL1198" s="99">
        <v>0</v>
      </c>
      <c r="BM1198" s="99">
        <v>0</v>
      </c>
      <c r="BN1198" s="99">
        <v>0</v>
      </c>
      <c r="BO1198" s="99">
        <v>0</v>
      </c>
      <c r="BP1198" s="99">
        <v>0</v>
      </c>
      <c r="BQ1198" s="99">
        <v>0</v>
      </c>
      <c r="BR1198" s="99">
        <v>5373474.1941528302</v>
      </c>
      <c r="BS1198" s="99">
        <v>3760341.49682617</v>
      </c>
      <c r="BT1198" s="99">
        <v>0</v>
      </c>
      <c r="BU1198" s="99">
        <v>1455439.0099945101</v>
      </c>
      <c r="BV1198" s="99">
        <v>2329592.1067810101</v>
      </c>
      <c r="BW1198" s="99">
        <v>0</v>
      </c>
      <c r="BX1198" s="99">
        <v>252707.77975845299</v>
      </c>
      <c r="BY1198" s="99">
        <v>0</v>
      </c>
      <c r="BZ1198" s="99">
        <v>0</v>
      </c>
      <c r="CA1198" s="99">
        <v>101634.62404537199</v>
      </c>
      <c r="CB1198" s="99">
        <v>5729547.29016113</v>
      </c>
      <c r="CC1198" s="99">
        <v>52372753.078613304</v>
      </c>
      <c r="CD1198" s="99">
        <v>12863363.114990201</v>
      </c>
      <c r="CE1198" s="99">
        <v>2930.50315091014</v>
      </c>
      <c r="CF1198" s="99">
        <v>364626.68725585903</v>
      </c>
      <c r="CG1198" s="99">
        <v>3036474.6585693401</v>
      </c>
      <c r="CH1198" s="99">
        <v>0</v>
      </c>
      <c r="CI1198" s="99">
        <v>104561.375426292</v>
      </c>
      <c r="CJ1198" s="99">
        <v>6080311.98193359</v>
      </c>
      <c r="CK1198" s="99">
        <v>55685589.5556641</v>
      </c>
      <c r="CL1198" s="99">
        <v>13107204.581665</v>
      </c>
      <c r="CM1198" s="203">
        <f t="shared" si="54"/>
        <v>142123.37900066329</v>
      </c>
      <c r="CN1198" s="203">
        <f t="shared" si="55"/>
        <v>18581976.800292991</v>
      </c>
      <c r="CO1198" s="203">
        <f t="shared" si="56"/>
        <v>98522157.7519532</v>
      </c>
      <c r="CP1198" s="99">
        <v>13107204.581665</v>
      </c>
      <c r="CQ1198" s="99">
        <v>0</v>
      </c>
      <c r="CR1198" s="99">
        <v>0</v>
      </c>
      <c r="CS1198" s="99">
        <v>0</v>
      </c>
      <c r="CT1198" s="99">
        <v>0</v>
      </c>
    </row>
    <row r="1199" spans="1:98">
      <c r="A1199" s="98" t="s">
        <v>71</v>
      </c>
      <c r="B1199" s="100">
        <v>41426</v>
      </c>
      <c r="C1199" s="99">
        <v>88810.475109100298</v>
      </c>
      <c r="D1199" s="99">
        <v>0</v>
      </c>
      <c r="E1199" s="99">
        <v>12789.428092718101</v>
      </c>
      <c r="F1199" s="99">
        <v>10551.236066937399</v>
      </c>
      <c r="G1199" s="99">
        <v>2972.0608705580198</v>
      </c>
      <c r="H1199" s="99">
        <v>0</v>
      </c>
      <c r="I1199" s="99">
        <v>0</v>
      </c>
      <c r="J1199" s="99">
        <v>37376.766043186202</v>
      </c>
      <c r="K1199" s="99">
        <v>123.04898638092</v>
      </c>
      <c r="L1199" s="99">
        <v>1794.3239713013199</v>
      </c>
      <c r="M1199" s="99">
        <v>36015.0312213898</v>
      </c>
      <c r="N1199" s="99">
        <v>9999.4677627086603</v>
      </c>
      <c r="O1199" s="99">
        <v>0</v>
      </c>
      <c r="P1199" s="99">
        <v>49301.839455604597</v>
      </c>
      <c r="Q1199" s="99">
        <v>4623.67728972435</v>
      </c>
      <c r="R1199" s="99">
        <v>0</v>
      </c>
      <c r="S1199" s="99">
        <v>2961.9057754874202</v>
      </c>
      <c r="T1199" s="99">
        <v>1.0053991091262999</v>
      </c>
      <c r="U1199" s="99">
        <v>37512.151373863198</v>
      </c>
      <c r="V1199" s="99">
        <v>4797449.1976318397</v>
      </c>
      <c r="W1199" s="99">
        <v>0</v>
      </c>
      <c r="X1199" s="99">
        <v>860168.20862579299</v>
      </c>
      <c r="Y1199" s="99">
        <v>639377.27816772496</v>
      </c>
      <c r="Z1199" s="99">
        <v>363867.91374206502</v>
      </c>
      <c r="AA1199" s="99">
        <v>0</v>
      </c>
      <c r="AB1199" s="99">
        <v>0</v>
      </c>
      <c r="AC1199" s="99">
        <v>12429207.9923096</v>
      </c>
      <c r="AD1199" s="99">
        <v>15712.6270679235</v>
      </c>
      <c r="AE1199" s="99">
        <v>39620.111201286301</v>
      </c>
      <c r="AF1199" s="99">
        <v>1758427.2230072001</v>
      </c>
      <c r="AG1199" s="99">
        <v>1191614.4599304199</v>
      </c>
      <c r="AH1199" s="99">
        <v>0</v>
      </c>
      <c r="AI1199" s="99">
        <v>2055986.04804993</v>
      </c>
      <c r="AJ1199" s="99">
        <v>615550.03358459496</v>
      </c>
      <c r="AK1199" s="99">
        <v>0</v>
      </c>
      <c r="AL1199" s="99">
        <v>361863.409168243</v>
      </c>
      <c r="AM1199" s="99">
        <v>247.439507720992</v>
      </c>
      <c r="AN1199" s="99">
        <v>12468187.1876221</v>
      </c>
      <c r="AO1199" s="99">
        <v>44822098.8046875</v>
      </c>
      <c r="AP1199" s="99">
        <v>0</v>
      </c>
      <c r="AQ1199" s="99">
        <v>7238848.1689453097</v>
      </c>
      <c r="AR1199" s="99">
        <v>5334337.0111084003</v>
      </c>
      <c r="AS1199" s="99">
        <v>3050864.4305725102</v>
      </c>
      <c r="AT1199" s="99">
        <v>0</v>
      </c>
      <c r="AU1199" s="99">
        <v>0</v>
      </c>
      <c r="AV1199" s="99">
        <v>42580562.208007798</v>
      </c>
      <c r="AW1199" s="99">
        <v>50311.925148963899</v>
      </c>
      <c r="AX1199" s="99">
        <v>365064.65710067702</v>
      </c>
      <c r="AY1199" s="99">
        <v>16712462.7926025</v>
      </c>
      <c r="AZ1199" s="99">
        <v>10132349.322876001</v>
      </c>
      <c r="BA1199" s="99">
        <v>0</v>
      </c>
      <c r="BB1199" s="99">
        <v>19604872.707275402</v>
      </c>
      <c r="BC1199" s="99">
        <v>5253278.3843994103</v>
      </c>
      <c r="BD1199" s="99">
        <v>0</v>
      </c>
      <c r="BE1199" s="99">
        <v>3029873.24578857</v>
      </c>
      <c r="BF1199" s="99">
        <v>2010.1725305467801</v>
      </c>
      <c r="BG1199" s="99">
        <v>42610938.579589799</v>
      </c>
      <c r="BH1199" s="99">
        <v>10518093.6607666</v>
      </c>
      <c r="BI1199" s="99">
        <v>0</v>
      </c>
      <c r="BJ1199" s="99">
        <v>2469906.06884766</v>
      </c>
      <c r="BK1199" s="99">
        <v>1680480.3299865699</v>
      </c>
      <c r="BL1199" s="99">
        <v>0</v>
      </c>
      <c r="BM1199" s="99">
        <v>0</v>
      </c>
      <c r="BN1199" s="99">
        <v>0</v>
      </c>
      <c r="BO1199" s="99">
        <v>0</v>
      </c>
      <c r="BP1199" s="99">
        <v>0</v>
      </c>
      <c r="BQ1199" s="99">
        <v>0</v>
      </c>
      <c r="BR1199" s="99">
        <v>5437803.6215209998</v>
      </c>
      <c r="BS1199" s="99">
        <v>3734685.7761230501</v>
      </c>
      <c r="BT1199" s="99">
        <v>0</v>
      </c>
      <c r="BU1199" s="99">
        <v>1482534.1599884001</v>
      </c>
      <c r="BV1199" s="99">
        <v>2377041.1373291002</v>
      </c>
      <c r="BW1199" s="99">
        <v>0</v>
      </c>
      <c r="BX1199" s="99">
        <v>256753.23975944499</v>
      </c>
      <c r="BY1199" s="99">
        <v>0</v>
      </c>
      <c r="BZ1199" s="99">
        <v>0</v>
      </c>
      <c r="CA1199" s="99">
        <v>101586.723332405</v>
      </c>
      <c r="CB1199" s="99">
        <v>5671674.67614746</v>
      </c>
      <c r="CC1199" s="99">
        <v>52319405.613281302</v>
      </c>
      <c r="CD1199" s="99">
        <v>12977199.2977295</v>
      </c>
      <c r="CE1199" s="99">
        <v>2975.3512660861002</v>
      </c>
      <c r="CF1199" s="99">
        <v>362042.37459182699</v>
      </c>
      <c r="CG1199" s="99">
        <v>3033746.4856872601</v>
      </c>
      <c r="CH1199" s="99">
        <v>0</v>
      </c>
      <c r="CI1199" s="99">
        <v>104566.435405731</v>
      </c>
      <c r="CJ1199" s="99">
        <v>6029419.32775879</v>
      </c>
      <c r="CK1199" s="99">
        <v>55270373.364257798</v>
      </c>
      <c r="CL1199" s="99">
        <v>13217768.519165</v>
      </c>
      <c r="CM1199" s="203">
        <f t="shared" si="54"/>
        <v>142078.58677959419</v>
      </c>
      <c r="CN1199" s="203">
        <f t="shared" si="55"/>
        <v>18497606.515380889</v>
      </c>
      <c r="CO1199" s="203">
        <f t="shared" si="56"/>
        <v>97881311.943847597</v>
      </c>
      <c r="CP1199" s="99">
        <v>13217768.519165</v>
      </c>
      <c r="CQ1199" s="99">
        <v>0</v>
      </c>
      <c r="CR1199" s="99">
        <v>0</v>
      </c>
      <c r="CS1199" s="99">
        <v>0</v>
      </c>
      <c r="CT1199" s="99">
        <v>0</v>
      </c>
    </row>
    <row r="1200" spans="1:98">
      <c r="A1200" s="98" t="s">
        <v>71</v>
      </c>
      <c r="B1200" s="100">
        <v>41518</v>
      </c>
      <c r="C1200" s="99">
        <v>88581.927255630493</v>
      </c>
      <c r="D1200" s="99">
        <v>0</v>
      </c>
      <c r="E1200" s="99">
        <v>12469.5914703608</v>
      </c>
      <c r="F1200" s="99">
        <v>10268.4178814888</v>
      </c>
      <c r="G1200" s="99">
        <v>2916.1722513139198</v>
      </c>
      <c r="H1200" s="99">
        <v>0</v>
      </c>
      <c r="I1200" s="99">
        <v>0</v>
      </c>
      <c r="J1200" s="99">
        <v>37166.560606956496</v>
      </c>
      <c r="K1200" s="99">
        <v>110.20570985321</v>
      </c>
      <c r="L1200" s="99">
        <v>269.53691157698597</v>
      </c>
      <c r="M1200" s="99">
        <v>36215.439714431799</v>
      </c>
      <c r="N1200" s="99">
        <v>9860.4336822032892</v>
      </c>
      <c r="O1200" s="99">
        <v>0</v>
      </c>
      <c r="P1200" s="99">
        <v>50479.372327804602</v>
      </c>
      <c r="Q1200" s="99">
        <v>4603.7381941676103</v>
      </c>
      <c r="R1200" s="99">
        <v>0</v>
      </c>
      <c r="S1200" s="99">
        <v>2920.4068974256502</v>
      </c>
      <c r="T1200" s="99">
        <v>0.99064006018306805</v>
      </c>
      <c r="U1200" s="99">
        <v>37275.2498822212</v>
      </c>
      <c r="V1200" s="99">
        <v>4783066.7813720703</v>
      </c>
      <c r="W1200" s="99">
        <v>0</v>
      </c>
      <c r="X1200" s="99">
        <v>831237.45993042004</v>
      </c>
      <c r="Y1200" s="99">
        <v>625996.76123046898</v>
      </c>
      <c r="Z1200" s="99">
        <v>362104.66240310698</v>
      </c>
      <c r="AA1200" s="99">
        <v>0</v>
      </c>
      <c r="AB1200" s="99">
        <v>0</v>
      </c>
      <c r="AC1200" s="99">
        <v>12448651.017578101</v>
      </c>
      <c r="AD1200" s="99">
        <v>15191.1679632664</v>
      </c>
      <c r="AE1200" s="99">
        <v>11379.998923659299</v>
      </c>
      <c r="AF1200" s="99">
        <v>1763478.9529571501</v>
      </c>
      <c r="AG1200" s="99">
        <v>1168329.15911865</v>
      </c>
      <c r="AH1200" s="99">
        <v>0</v>
      </c>
      <c r="AI1200" s="99">
        <v>2062238.8947753899</v>
      </c>
      <c r="AJ1200" s="99">
        <v>617140.18497466994</v>
      </c>
      <c r="AK1200" s="99">
        <v>0</v>
      </c>
      <c r="AL1200" s="99">
        <v>362713.25051116903</v>
      </c>
      <c r="AM1200" s="99">
        <v>203.932014474645</v>
      </c>
      <c r="AN1200" s="99">
        <v>12433226.5625</v>
      </c>
      <c r="AO1200" s="99">
        <v>44843118.002929702</v>
      </c>
      <c r="AP1200" s="99">
        <v>0</v>
      </c>
      <c r="AQ1200" s="99">
        <v>6942979.9572143601</v>
      </c>
      <c r="AR1200" s="99">
        <v>5223268.7551879901</v>
      </c>
      <c r="AS1200" s="99">
        <v>3027148.8935546898</v>
      </c>
      <c r="AT1200" s="99">
        <v>0</v>
      </c>
      <c r="AU1200" s="99">
        <v>0</v>
      </c>
      <c r="AV1200" s="99">
        <v>42635544.048828103</v>
      </c>
      <c r="AW1200" s="99">
        <v>48665.234091281898</v>
      </c>
      <c r="AX1200" s="99">
        <v>123993.09322738599</v>
      </c>
      <c r="AY1200" s="99">
        <v>16844676.185302701</v>
      </c>
      <c r="AZ1200" s="99">
        <v>9960029.34130859</v>
      </c>
      <c r="BA1200" s="99">
        <v>0</v>
      </c>
      <c r="BB1200" s="99">
        <v>19838625.528564502</v>
      </c>
      <c r="BC1200" s="99">
        <v>5285514.5407714797</v>
      </c>
      <c r="BD1200" s="99">
        <v>0</v>
      </c>
      <c r="BE1200" s="99">
        <v>3029932.0856018099</v>
      </c>
      <c r="BF1200" s="99">
        <v>1647.2941814214</v>
      </c>
      <c r="BG1200" s="99">
        <v>42531155.673828103</v>
      </c>
      <c r="BH1200" s="99">
        <v>10510926.06604</v>
      </c>
      <c r="BI1200" s="99">
        <v>0</v>
      </c>
      <c r="BJ1200" s="99">
        <v>2437503.9460754399</v>
      </c>
      <c r="BK1200" s="99">
        <v>1660304.5989990199</v>
      </c>
      <c r="BL1200" s="99">
        <v>0</v>
      </c>
      <c r="BM1200" s="99">
        <v>0</v>
      </c>
      <c r="BN1200" s="99">
        <v>0</v>
      </c>
      <c r="BO1200" s="99">
        <v>0</v>
      </c>
      <c r="BP1200" s="99">
        <v>0</v>
      </c>
      <c r="BQ1200" s="99">
        <v>0</v>
      </c>
      <c r="BR1200" s="99">
        <v>5519652.2115478497</v>
      </c>
      <c r="BS1200" s="99">
        <v>3665012.2979126</v>
      </c>
      <c r="BT1200" s="99">
        <v>0</v>
      </c>
      <c r="BU1200" s="99">
        <v>1229388.3299865699</v>
      </c>
      <c r="BV1200" s="99">
        <v>2385739.6408691402</v>
      </c>
      <c r="BW1200" s="99">
        <v>0</v>
      </c>
      <c r="BX1200" s="99">
        <v>209319.81981658901</v>
      </c>
      <c r="BY1200" s="99">
        <v>0</v>
      </c>
      <c r="BZ1200" s="99">
        <v>0</v>
      </c>
      <c r="CA1200" s="99">
        <v>101156.052963257</v>
      </c>
      <c r="CB1200" s="99">
        <v>5607440.4773559598</v>
      </c>
      <c r="CC1200" s="99">
        <v>51788429.9619141</v>
      </c>
      <c r="CD1200" s="99">
        <v>12953438.9212646</v>
      </c>
      <c r="CE1200" s="99">
        <v>2918.29022020102</v>
      </c>
      <c r="CF1200" s="99">
        <v>362403.05674743699</v>
      </c>
      <c r="CG1200" s="99">
        <v>3027956.06176758</v>
      </c>
      <c r="CH1200" s="99">
        <v>0</v>
      </c>
      <c r="CI1200" s="99">
        <v>104088.65757369999</v>
      </c>
      <c r="CJ1200" s="99">
        <v>5957674.2147827102</v>
      </c>
      <c r="CK1200" s="99">
        <v>54877694.791992202</v>
      </c>
      <c r="CL1200" s="99">
        <v>13190770.0618896</v>
      </c>
      <c r="CM1200" s="203">
        <f t="shared" si="54"/>
        <v>141363.9074559212</v>
      </c>
      <c r="CN1200" s="203">
        <f t="shared" si="55"/>
        <v>18390900.777282711</v>
      </c>
      <c r="CO1200" s="203">
        <f t="shared" si="56"/>
        <v>97408850.465820312</v>
      </c>
      <c r="CP1200" s="99">
        <v>13190770.0618896</v>
      </c>
      <c r="CQ1200" s="99">
        <v>0</v>
      </c>
      <c r="CR1200" s="99">
        <v>0</v>
      </c>
      <c r="CS1200" s="99">
        <v>0</v>
      </c>
      <c r="CT1200" s="99">
        <v>0</v>
      </c>
    </row>
    <row r="1201" spans="1:98">
      <c r="A1201" s="98" t="s">
        <v>71</v>
      </c>
      <c r="B1201" s="100">
        <v>41609</v>
      </c>
      <c r="C1201" s="99">
        <v>87943.972752571106</v>
      </c>
      <c r="D1201" s="99">
        <v>0</v>
      </c>
      <c r="E1201" s="99">
        <v>12175.083353996301</v>
      </c>
      <c r="F1201" s="99">
        <v>10049.1793177128</v>
      </c>
      <c r="G1201" s="99">
        <v>2895.7233804166299</v>
      </c>
      <c r="H1201" s="99">
        <v>0</v>
      </c>
      <c r="I1201" s="99">
        <v>0</v>
      </c>
      <c r="J1201" s="99">
        <v>36669.590734958598</v>
      </c>
      <c r="K1201" s="99">
        <v>108.131384972483</v>
      </c>
      <c r="L1201" s="99">
        <v>179.01217423751999</v>
      </c>
      <c r="M1201" s="99">
        <v>35970.674840927102</v>
      </c>
      <c r="N1201" s="99">
        <v>9705.7320680618304</v>
      </c>
      <c r="O1201" s="99">
        <v>0</v>
      </c>
      <c r="P1201" s="99">
        <v>49750.466756820701</v>
      </c>
      <c r="Q1201" s="99">
        <v>4516.2247099280403</v>
      </c>
      <c r="R1201" s="99">
        <v>0</v>
      </c>
      <c r="S1201" s="99">
        <v>2879.4338181316898</v>
      </c>
      <c r="T1201" s="99">
        <v>1.01495728520968</v>
      </c>
      <c r="U1201" s="99">
        <v>36758.040981292703</v>
      </c>
      <c r="V1201" s="99">
        <v>4705719.0594482403</v>
      </c>
      <c r="W1201" s="99">
        <v>0</v>
      </c>
      <c r="X1201" s="99">
        <v>791963.48429870605</v>
      </c>
      <c r="Y1201" s="99">
        <v>599308.22624206496</v>
      </c>
      <c r="Z1201" s="99">
        <v>355407.25956344599</v>
      </c>
      <c r="AA1201" s="99">
        <v>0</v>
      </c>
      <c r="AB1201" s="99">
        <v>0</v>
      </c>
      <c r="AC1201" s="99">
        <v>12313880.682006801</v>
      </c>
      <c r="AD1201" s="99">
        <v>16744.796961784399</v>
      </c>
      <c r="AE1201" s="99">
        <v>9456.1500962972605</v>
      </c>
      <c r="AF1201" s="99">
        <v>1746167.27490234</v>
      </c>
      <c r="AG1201" s="99">
        <v>1126598.17672729</v>
      </c>
      <c r="AH1201" s="99">
        <v>0</v>
      </c>
      <c r="AI1201" s="99">
        <v>2017576.4944915799</v>
      </c>
      <c r="AJ1201" s="99">
        <v>607903.89424896205</v>
      </c>
      <c r="AK1201" s="99">
        <v>0</v>
      </c>
      <c r="AL1201" s="99">
        <v>353680.44461440999</v>
      </c>
      <c r="AM1201" s="99">
        <v>224.98629362881201</v>
      </c>
      <c r="AN1201" s="99">
        <v>12318118.040161099</v>
      </c>
      <c r="AO1201" s="99">
        <v>44334973.656738304</v>
      </c>
      <c r="AP1201" s="99">
        <v>0</v>
      </c>
      <c r="AQ1201" s="99">
        <v>6666994.4843139602</v>
      </c>
      <c r="AR1201" s="99">
        <v>4935861.74963379</v>
      </c>
      <c r="AS1201" s="99">
        <v>2989348.0712890602</v>
      </c>
      <c r="AT1201" s="99">
        <v>0</v>
      </c>
      <c r="AU1201" s="99">
        <v>0</v>
      </c>
      <c r="AV1201" s="99">
        <v>42465374.810546897</v>
      </c>
      <c r="AW1201" s="99">
        <v>54127.047120094299</v>
      </c>
      <c r="AX1201" s="99">
        <v>97673.799539565996</v>
      </c>
      <c r="AY1201" s="99">
        <v>16653981.313598599</v>
      </c>
      <c r="AZ1201" s="99">
        <v>9638526.3591308594</v>
      </c>
      <c r="BA1201" s="99">
        <v>0</v>
      </c>
      <c r="BB1201" s="99">
        <v>19439454.2033691</v>
      </c>
      <c r="BC1201" s="99">
        <v>5224020.9013671903</v>
      </c>
      <c r="BD1201" s="99">
        <v>0</v>
      </c>
      <c r="BE1201" s="99">
        <v>2968071.4418334998</v>
      </c>
      <c r="BF1201" s="99">
        <v>1793.3844529688399</v>
      </c>
      <c r="BG1201" s="99">
        <v>42498943.405761696</v>
      </c>
      <c r="BH1201" s="99">
        <v>10451637.416992201</v>
      </c>
      <c r="BI1201" s="99">
        <v>0</v>
      </c>
      <c r="BJ1201" s="99">
        <v>2380131.63354492</v>
      </c>
      <c r="BK1201" s="99">
        <v>1589024.7101440399</v>
      </c>
      <c r="BL1201" s="99">
        <v>0</v>
      </c>
      <c r="BM1201" s="99">
        <v>0</v>
      </c>
      <c r="BN1201" s="99">
        <v>0</v>
      </c>
      <c r="BO1201" s="99">
        <v>0</v>
      </c>
      <c r="BP1201" s="99">
        <v>0</v>
      </c>
      <c r="BQ1201" s="99">
        <v>0</v>
      </c>
      <c r="BR1201" s="99">
        <v>5493133.4397582998</v>
      </c>
      <c r="BS1201" s="99">
        <v>3562729.8383483901</v>
      </c>
      <c r="BT1201" s="99">
        <v>0</v>
      </c>
      <c r="BU1201" s="99">
        <v>1433346.4399871801</v>
      </c>
      <c r="BV1201" s="99">
        <v>2381426.7369384798</v>
      </c>
      <c r="BW1201" s="99">
        <v>0</v>
      </c>
      <c r="BX1201" s="99">
        <v>237039.05979919399</v>
      </c>
      <c r="BY1201" s="99">
        <v>0</v>
      </c>
      <c r="BZ1201" s="99">
        <v>0</v>
      </c>
      <c r="CA1201" s="99">
        <v>100066.385677338</v>
      </c>
      <c r="CB1201" s="99">
        <v>5494219.8223266602</v>
      </c>
      <c r="CC1201" s="99">
        <v>51050542.518066399</v>
      </c>
      <c r="CD1201" s="99">
        <v>12829475.446167</v>
      </c>
      <c r="CE1201" s="99">
        <v>2892.5158312618701</v>
      </c>
      <c r="CF1201" s="99">
        <v>355217.111846924</v>
      </c>
      <c r="CG1201" s="99">
        <v>2986902.5776367201</v>
      </c>
      <c r="CH1201" s="99">
        <v>0</v>
      </c>
      <c r="CI1201" s="99">
        <v>102941.973711967</v>
      </c>
      <c r="CJ1201" s="99">
        <v>5860724.2234497098</v>
      </c>
      <c r="CK1201" s="99">
        <v>53876082.873535201</v>
      </c>
      <c r="CL1201" s="99">
        <v>13073347.1164551</v>
      </c>
      <c r="CM1201" s="203">
        <f t="shared" si="54"/>
        <v>139700.0146932597</v>
      </c>
      <c r="CN1201" s="203">
        <f t="shared" si="55"/>
        <v>18178842.26361081</v>
      </c>
      <c r="CO1201" s="203">
        <f t="shared" si="56"/>
        <v>96375026.279296905</v>
      </c>
      <c r="CP1201" s="99">
        <v>13073347.1164551</v>
      </c>
      <c r="CQ1201" s="99">
        <v>0</v>
      </c>
      <c r="CR1201" s="99">
        <v>0</v>
      </c>
      <c r="CS1201" s="99">
        <v>0</v>
      </c>
      <c r="CT1201" s="99">
        <v>0</v>
      </c>
    </row>
    <row r="1202" spans="1:98">
      <c r="A1202" s="98" t="s">
        <v>71</v>
      </c>
      <c r="B1202" s="100">
        <v>41699</v>
      </c>
      <c r="C1202" s="99">
        <v>88109.320149421706</v>
      </c>
      <c r="D1202" s="99">
        <v>0</v>
      </c>
      <c r="E1202" s="99">
        <v>12043.4013444185</v>
      </c>
      <c r="F1202" s="99">
        <v>9960.9835447073001</v>
      </c>
      <c r="G1202" s="99">
        <v>2889.25410103798</v>
      </c>
      <c r="H1202" s="99">
        <v>0</v>
      </c>
      <c r="I1202" s="99">
        <v>0</v>
      </c>
      <c r="J1202" s="99">
        <v>36710.021848678603</v>
      </c>
      <c r="K1202" s="99">
        <v>83.465042595751598</v>
      </c>
      <c r="L1202" s="99">
        <v>203.98870439454899</v>
      </c>
      <c r="M1202" s="99">
        <v>36291.421758651697</v>
      </c>
      <c r="N1202" s="99">
        <v>9582.8072367906607</v>
      </c>
      <c r="O1202" s="99">
        <v>0</v>
      </c>
      <c r="P1202" s="99">
        <v>49282.086603164702</v>
      </c>
      <c r="Q1202" s="99">
        <v>4518.7079182863199</v>
      </c>
      <c r="R1202" s="99">
        <v>0</v>
      </c>
      <c r="S1202" s="99">
        <v>2870.0270850658399</v>
      </c>
      <c r="T1202" s="99">
        <v>0.99103145203116605</v>
      </c>
      <c r="U1202" s="99">
        <v>36804.1168241501</v>
      </c>
      <c r="V1202" s="99">
        <v>4704217.4550170898</v>
      </c>
      <c r="W1202" s="99">
        <v>0</v>
      </c>
      <c r="X1202" s="99">
        <v>773301.291488647</v>
      </c>
      <c r="Y1202" s="99">
        <v>585334.84626769996</v>
      </c>
      <c r="Z1202" s="99">
        <v>351093.57136154198</v>
      </c>
      <c r="AA1202" s="99">
        <v>0</v>
      </c>
      <c r="AB1202" s="99">
        <v>0</v>
      </c>
      <c r="AC1202" s="99">
        <v>12192834.9534912</v>
      </c>
      <c r="AD1202" s="99">
        <v>14413.424863219299</v>
      </c>
      <c r="AE1202" s="99">
        <v>9224.3484488725699</v>
      </c>
      <c r="AF1202" s="99">
        <v>1759044.65817261</v>
      </c>
      <c r="AG1202" s="99">
        <v>1107713.2224121101</v>
      </c>
      <c r="AH1202" s="99">
        <v>0</v>
      </c>
      <c r="AI1202" s="99">
        <v>1980598.0245208701</v>
      </c>
      <c r="AJ1202" s="99">
        <v>603199.97653961205</v>
      </c>
      <c r="AK1202" s="99">
        <v>0</v>
      </c>
      <c r="AL1202" s="99">
        <v>347860.008983612</v>
      </c>
      <c r="AM1202" s="99">
        <v>231.45132759585999</v>
      </c>
      <c r="AN1202" s="99">
        <v>12262360.112915</v>
      </c>
      <c r="AO1202" s="99">
        <v>44566812.634765603</v>
      </c>
      <c r="AP1202" s="99">
        <v>0</v>
      </c>
      <c r="AQ1202" s="99">
        <v>6543815.97473145</v>
      </c>
      <c r="AR1202" s="99">
        <v>4829916.6796875</v>
      </c>
      <c r="AS1202" s="99">
        <v>2970418.3998718299</v>
      </c>
      <c r="AT1202" s="99">
        <v>0</v>
      </c>
      <c r="AU1202" s="99">
        <v>0</v>
      </c>
      <c r="AV1202" s="99">
        <v>42466321.511230499</v>
      </c>
      <c r="AW1202" s="99">
        <v>46947.451049327901</v>
      </c>
      <c r="AX1202" s="99">
        <v>101962.712284088</v>
      </c>
      <c r="AY1202" s="99">
        <v>16960762.34375</v>
      </c>
      <c r="AZ1202" s="99">
        <v>9545476.5474853497</v>
      </c>
      <c r="BA1202" s="99">
        <v>0</v>
      </c>
      <c r="BB1202" s="99">
        <v>19061756.572265599</v>
      </c>
      <c r="BC1202" s="99">
        <v>5194724.7849121103</v>
      </c>
      <c r="BD1202" s="99">
        <v>0</v>
      </c>
      <c r="BE1202" s="99">
        <v>2954394.1604309101</v>
      </c>
      <c r="BF1202" s="99">
        <v>1879.51733861864</v>
      </c>
      <c r="BG1202" s="99">
        <v>42569892.333496101</v>
      </c>
      <c r="BH1202" s="99">
        <v>10425111.122680699</v>
      </c>
      <c r="BI1202" s="99">
        <v>0</v>
      </c>
      <c r="BJ1202" s="99">
        <v>2329420.8602905301</v>
      </c>
      <c r="BK1202" s="99">
        <v>1563384.5959777799</v>
      </c>
      <c r="BL1202" s="99">
        <v>0</v>
      </c>
      <c r="BM1202" s="99">
        <v>0</v>
      </c>
      <c r="BN1202" s="99">
        <v>0</v>
      </c>
      <c r="BO1202" s="99">
        <v>0</v>
      </c>
      <c r="BP1202" s="99">
        <v>0</v>
      </c>
      <c r="BQ1202" s="99">
        <v>0</v>
      </c>
      <c r="BR1202" s="99">
        <v>5479574.8709716797</v>
      </c>
      <c r="BS1202" s="99">
        <v>3521313.6384582501</v>
      </c>
      <c r="BT1202" s="99">
        <v>0</v>
      </c>
      <c r="BU1202" s="99">
        <v>1412830.99998474</v>
      </c>
      <c r="BV1202" s="99">
        <v>2373618.62359619</v>
      </c>
      <c r="BW1202" s="99">
        <v>0</v>
      </c>
      <c r="BX1202" s="99">
        <v>246389.54980659499</v>
      </c>
      <c r="BY1202" s="99">
        <v>0</v>
      </c>
      <c r="BZ1202" s="99">
        <v>0</v>
      </c>
      <c r="CA1202" s="99">
        <v>100109.53606987</v>
      </c>
      <c r="CB1202" s="99">
        <v>5493665.1937255897</v>
      </c>
      <c r="CC1202" s="99">
        <v>51270656.075683601</v>
      </c>
      <c r="CD1202" s="99">
        <v>12760213.426757799</v>
      </c>
      <c r="CE1202" s="99">
        <v>2891.3624563217199</v>
      </c>
      <c r="CF1202" s="99">
        <v>350403.96010208101</v>
      </c>
      <c r="CG1202" s="99">
        <v>2970518.7523498498</v>
      </c>
      <c r="CH1202" s="99">
        <v>0</v>
      </c>
      <c r="CI1202" s="99">
        <v>103000.46233272601</v>
      </c>
      <c r="CJ1202" s="99">
        <v>5842938.1269531297</v>
      </c>
      <c r="CK1202" s="99">
        <v>54336596.873046897</v>
      </c>
      <c r="CL1202" s="99">
        <v>12996265.5227051</v>
      </c>
      <c r="CM1202" s="203">
        <f t="shared" si="54"/>
        <v>139804.57915687611</v>
      </c>
      <c r="CN1202" s="203">
        <f t="shared" si="55"/>
        <v>18105298.239868131</v>
      </c>
      <c r="CO1202" s="203">
        <f t="shared" si="56"/>
        <v>96906489.206542999</v>
      </c>
      <c r="CP1202" s="99">
        <v>12996265.5227051</v>
      </c>
      <c r="CQ1202" s="99">
        <v>0</v>
      </c>
      <c r="CR1202" s="99">
        <v>0</v>
      </c>
      <c r="CS1202" s="99">
        <v>0</v>
      </c>
      <c r="CT1202" s="99">
        <v>0</v>
      </c>
    </row>
    <row r="1203" spans="1:98">
      <c r="A1203" s="98" t="s">
        <v>71</v>
      </c>
      <c r="B1203" s="100">
        <v>41791</v>
      </c>
      <c r="C1203" s="99">
        <v>87632.830607414202</v>
      </c>
      <c r="D1203" s="99">
        <v>0</v>
      </c>
      <c r="E1203" s="99">
        <v>11753.3735300303</v>
      </c>
      <c r="F1203" s="99">
        <v>9759.9438763856906</v>
      </c>
      <c r="G1203" s="99">
        <v>2878.7216113805798</v>
      </c>
      <c r="H1203" s="99">
        <v>0</v>
      </c>
      <c r="I1203" s="99">
        <v>0</v>
      </c>
      <c r="J1203" s="99">
        <v>36760.569094657898</v>
      </c>
      <c r="K1203" s="99">
        <v>59.123389022424803</v>
      </c>
      <c r="L1203" s="99">
        <v>582.30371591448795</v>
      </c>
      <c r="M1203" s="99">
        <v>36095.898863792398</v>
      </c>
      <c r="N1203" s="99">
        <v>9466.1309461593592</v>
      </c>
      <c r="O1203" s="99">
        <v>0</v>
      </c>
      <c r="P1203" s="99">
        <v>48785.307453155503</v>
      </c>
      <c r="Q1203" s="99">
        <v>4478.5813543796503</v>
      </c>
      <c r="R1203" s="99">
        <v>0</v>
      </c>
      <c r="S1203" s="99">
        <v>2866.49856898189</v>
      </c>
      <c r="T1203" s="99">
        <v>1.0054361869406401</v>
      </c>
      <c r="U1203" s="99">
        <v>36833.918926238999</v>
      </c>
      <c r="V1203" s="99">
        <v>4673591.42150879</v>
      </c>
      <c r="W1203" s="99">
        <v>0</v>
      </c>
      <c r="X1203" s="99">
        <v>747754.76226043701</v>
      </c>
      <c r="Y1203" s="99">
        <v>576043.66827392601</v>
      </c>
      <c r="Z1203" s="99">
        <v>347022.05915069598</v>
      </c>
      <c r="AA1203" s="99">
        <v>0</v>
      </c>
      <c r="AB1203" s="99">
        <v>0</v>
      </c>
      <c r="AC1203" s="99">
        <v>12277085.2974854</v>
      </c>
      <c r="AD1203" s="99">
        <v>12508.494981527299</v>
      </c>
      <c r="AE1203" s="99">
        <v>14994.6587342024</v>
      </c>
      <c r="AF1203" s="99">
        <v>1754921.3073730499</v>
      </c>
      <c r="AG1203" s="99">
        <v>1090475.0631256099</v>
      </c>
      <c r="AH1203" s="99">
        <v>0</v>
      </c>
      <c r="AI1203" s="99">
        <v>1946206.26023865</v>
      </c>
      <c r="AJ1203" s="99">
        <v>596120.59795379604</v>
      </c>
      <c r="AK1203" s="99">
        <v>0</v>
      </c>
      <c r="AL1203" s="99">
        <v>344364.67600250198</v>
      </c>
      <c r="AM1203" s="99">
        <v>244.14800164289801</v>
      </c>
      <c r="AN1203" s="99">
        <v>12256637.552123999</v>
      </c>
      <c r="AO1203" s="99">
        <v>44387867.672363304</v>
      </c>
      <c r="AP1203" s="99">
        <v>0</v>
      </c>
      <c r="AQ1203" s="99">
        <v>6244555.93640137</v>
      </c>
      <c r="AR1203" s="99">
        <v>4760593.8479003897</v>
      </c>
      <c r="AS1203" s="99">
        <v>2954493.1219482399</v>
      </c>
      <c r="AT1203" s="99">
        <v>0</v>
      </c>
      <c r="AU1203" s="99">
        <v>0</v>
      </c>
      <c r="AV1203" s="99">
        <v>42572031.301757798</v>
      </c>
      <c r="AW1203" s="99">
        <v>40812.259871005997</v>
      </c>
      <c r="AX1203" s="99">
        <v>138846.47586440999</v>
      </c>
      <c r="AY1203" s="99">
        <v>16965608.096435498</v>
      </c>
      <c r="AZ1203" s="99">
        <v>9411041.6217040997</v>
      </c>
      <c r="BA1203" s="99">
        <v>0</v>
      </c>
      <c r="BB1203" s="99">
        <v>18865929.9914551</v>
      </c>
      <c r="BC1203" s="99">
        <v>5155143.6669921903</v>
      </c>
      <c r="BD1203" s="99">
        <v>0</v>
      </c>
      <c r="BE1203" s="99">
        <v>2929666.0113830599</v>
      </c>
      <c r="BF1203" s="99">
        <v>1982.27350227535</v>
      </c>
      <c r="BG1203" s="99">
        <v>42632122.906738304</v>
      </c>
      <c r="BH1203" s="99">
        <v>10388586.153198199</v>
      </c>
      <c r="BI1203" s="99">
        <v>0</v>
      </c>
      <c r="BJ1203" s="99">
        <v>2275344.5130310101</v>
      </c>
      <c r="BK1203" s="99">
        <v>1528757.3706664999</v>
      </c>
      <c r="BL1203" s="99">
        <v>0</v>
      </c>
      <c r="BM1203" s="99">
        <v>0</v>
      </c>
      <c r="BN1203" s="99">
        <v>0</v>
      </c>
      <c r="BO1203" s="99">
        <v>0</v>
      </c>
      <c r="BP1203" s="99">
        <v>0</v>
      </c>
      <c r="BQ1203" s="99">
        <v>0</v>
      </c>
      <c r="BR1203" s="99">
        <v>5526276.4359130897</v>
      </c>
      <c r="BS1203" s="99">
        <v>3464393.0407104502</v>
      </c>
      <c r="BT1203" s="99">
        <v>0</v>
      </c>
      <c r="BU1203" s="99">
        <v>1402775.0999908401</v>
      </c>
      <c r="BV1203" s="99">
        <v>2359512.4222106901</v>
      </c>
      <c r="BW1203" s="99">
        <v>0</v>
      </c>
      <c r="BX1203" s="99">
        <v>246472.51981353801</v>
      </c>
      <c r="BY1203" s="99">
        <v>0</v>
      </c>
      <c r="BZ1203" s="99">
        <v>0</v>
      </c>
      <c r="CA1203" s="99">
        <v>99379.8504257202</v>
      </c>
      <c r="CB1203" s="99">
        <v>5416229.28271484</v>
      </c>
      <c r="CC1203" s="99">
        <v>50632521.819824196</v>
      </c>
      <c r="CD1203" s="99">
        <v>12659200.1907959</v>
      </c>
      <c r="CE1203" s="99">
        <v>2880.4683846831299</v>
      </c>
      <c r="CF1203" s="99">
        <v>348445.949375153</v>
      </c>
      <c r="CG1203" s="99">
        <v>2964421.2756347698</v>
      </c>
      <c r="CH1203" s="99">
        <v>0</v>
      </c>
      <c r="CI1203" s="99">
        <v>102266.522031784</v>
      </c>
      <c r="CJ1203" s="99">
        <v>5755519.9768676804</v>
      </c>
      <c r="CK1203" s="99">
        <v>53531222.207031302</v>
      </c>
      <c r="CL1203" s="99">
        <v>12887233.1025391</v>
      </c>
      <c r="CM1203" s="203">
        <f t="shared" si="54"/>
        <v>139100.44095802301</v>
      </c>
      <c r="CN1203" s="203">
        <f t="shared" si="55"/>
        <v>18012157.528991681</v>
      </c>
      <c r="CO1203" s="203">
        <f t="shared" si="56"/>
        <v>96163345.113769606</v>
      </c>
      <c r="CP1203" s="99">
        <v>12887233.1025391</v>
      </c>
      <c r="CQ1203" s="99">
        <v>0</v>
      </c>
      <c r="CR1203" s="99">
        <v>0</v>
      </c>
      <c r="CS1203" s="99">
        <v>0</v>
      </c>
      <c r="CT1203" s="99">
        <v>0</v>
      </c>
    </row>
    <row r="1204" spans="1:98">
      <c r="A1204" s="98" t="s">
        <v>71</v>
      </c>
      <c r="B1204" s="100">
        <v>41883</v>
      </c>
      <c r="C1204" s="99">
        <v>87625.240646362305</v>
      </c>
      <c r="D1204" s="99">
        <v>0</v>
      </c>
      <c r="E1204" s="99">
        <v>11305.847745657</v>
      </c>
      <c r="F1204" s="99">
        <v>9406.9834992885608</v>
      </c>
      <c r="G1204" s="99">
        <v>2884.5374296605601</v>
      </c>
      <c r="H1204" s="99">
        <v>0</v>
      </c>
      <c r="I1204" s="99">
        <v>0</v>
      </c>
      <c r="J1204" s="99">
        <v>36759.8271956444</v>
      </c>
      <c r="K1204" s="99">
        <v>41.077168972231398</v>
      </c>
      <c r="L1204" s="99">
        <v>262.22485728934402</v>
      </c>
      <c r="M1204" s="99">
        <v>36316.200403690302</v>
      </c>
      <c r="N1204" s="99">
        <v>9363.8339734077508</v>
      </c>
      <c r="O1204" s="99">
        <v>0</v>
      </c>
      <c r="P1204" s="99">
        <v>48735.474366187998</v>
      </c>
      <c r="Q1204" s="99">
        <v>4480.5516812801397</v>
      </c>
      <c r="R1204" s="99">
        <v>0</v>
      </c>
      <c r="S1204" s="99">
        <v>2876.9506261646702</v>
      </c>
      <c r="T1204" s="99">
        <v>0.98728573307744205</v>
      </c>
      <c r="U1204" s="99">
        <v>36788.878256320997</v>
      </c>
      <c r="V1204" s="99">
        <v>4655691.6481933603</v>
      </c>
      <c r="W1204" s="99">
        <v>0</v>
      </c>
      <c r="X1204" s="99">
        <v>720266.65103149402</v>
      </c>
      <c r="Y1204" s="99">
        <v>556192.667732239</v>
      </c>
      <c r="Z1204" s="99">
        <v>344272.20072174101</v>
      </c>
      <c r="AA1204" s="99">
        <v>0</v>
      </c>
      <c r="AB1204" s="99">
        <v>0</v>
      </c>
      <c r="AC1204" s="99">
        <v>12181413.224731401</v>
      </c>
      <c r="AD1204" s="99">
        <v>8676.9531968831998</v>
      </c>
      <c r="AE1204" s="99">
        <v>16829.957536935799</v>
      </c>
      <c r="AF1204" s="99">
        <v>1761075.6632232701</v>
      </c>
      <c r="AG1204" s="99">
        <v>1071511.5222778299</v>
      </c>
      <c r="AH1204" s="99">
        <v>0</v>
      </c>
      <c r="AI1204" s="99">
        <v>1934660.82791138</v>
      </c>
      <c r="AJ1204" s="99">
        <v>599309.25608825695</v>
      </c>
      <c r="AK1204" s="99">
        <v>0</v>
      </c>
      <c r="AL1204" s="99">
        <v>342109.165439606</v>
      </c>
      <c r="AM1204" s="99">
        <v>286.23379891738301</v>
      </c>
      <c r="AN1204" s="99">
        <v>12201700.713012701</v>
      </c>
      <c r="AO1204" s="99">
        <v>44342687.21875</v>
      </c>
      <c r="AP1204" s="99">
        <v>0</v>
      </c>
      <c r="AQ1204" s="99">
        <v>6138133.2740478497</v>
      </c>
      <c r="AR1204" s="99">
        <v>4630395.7562866202</v>
      </c>
      <c r="AS1204" s="99">
        <v>2933076.4431152302</v>
      </c>
      <c r="AT1204" s="99">
        <v>0</v>
      </c>
      <c r="AU1204" s="99">
        <v>0</v>
      </c>
      <c r="AV1204" s="99">
        <v>42381682.130859397</v>
      </c>
      <c r="AW1204" s="99">
        <v>28335.180109024001</v>
      </c>
      <c r="AX1204" s="99">
        <v>164194.12926292399</v>
      </c>
      <c r="AY1204" s="99">
        <v>17088502.587402299</v>
      </c>
      <c r="AZ1204" s="99">
        <v>9262928.9481201209</v>
      </c>
      <c r="BA1204" s="99">
        <v>0</v>
      </c>
      <c r="BB1204" s="99">
        <v>18890900.176757801</v>
      </c>
      <c r="BC1204" s="99">
        <v>5145052.3922729502</v>
      </c>
      <c r="BD1204" s="99">
        <v>0</v>
      </c>
      <c r="BE1204" s="99">
        <v>2910020.7126464802</v>
      </c>
      <c r="BF1204" s="99">
        <v>2500.8185709118802</v>
      </c>
      <c r="BG1204" s="99">
        <v>42465477.253906302</v>
      </c>
      <c r="BH1204" s="99">
        <v>10505856.623779301</v>
      </c>
      <c r="BI1204" s="99">
        <v>0</v>
      </c>
      <c r="BJ1204" s="99">
        <v>2221861.1972045898</v>
      </c>
      <c r="BK1204" s="99">
        <v>1484641.97920227</v>
      </c>
      <c r="BL1204" s="99">
        <v>0</v>
      </c>
      <c r="BM1204" s="99">
        <v>0</v>
      </c>
      <c r="BN1204" s="99">
        <v>0</v>
      </c>
      <c r="BO1204" s="99">
        <v>0</v>
      </c>
      <c r="BP1204" s="99">
        <v>0</v>
      </c>
      <c r="BQ1204" s="99">
        <v>0</v>
      </c>
      <c r="BR1204" s="99">
        <v>5596947.9119262705</v>
      </c>
      <c r="BS1204" s="99">
        <v>3430559.2314758301</v>
      </c>
      <c r="BT1204" s="99">
        <v>0</v>
      </c>
      <c r="BU1204" s="99">
        <v>1157106.0199890099</v>
      </c>
      <c r="BV1204" s="99">
        <v>2366829.4232482901</v>
      </c>
      <c r="BW1204" s="99">
        <v>0</v>
      </c>
      <c r="BX1204" s="99">
        <v>199049.18985366801</v>
      </c>
      <c r="BY1204" s="99">
        <v>0</v>
      </c>
      <c r="BZ1204" s="99">
        <v>0</v>
      </c>
      <c r="CA1204" s="99">
        <v>99049.855906486497</v>
      </c>
      <c r="CB1204" s="99">
        <v>5367466.9967651404</v>
      </c>
      <c r="CC1204" s="99">
        <v>50363521.629882798</v>
      </c>
      <c r="CD1204" s="99">
        <v>12721872.6872559</v>
      </c>
      <c r="CE1204" s="99">
        <v>2886.6439970731699</v>
      </c>
      <c r="CF1204" s="99">
        <v>344730.94873809803</v>
      </c>
      <c r="CG1204" s="99">
        <v>2932718.1300353999</v>
      </c>
      <c r="CH1204" s="99">
        <v>0</v>
      </c>
      <c r="CI1204" s="99">
        <v>101941.647134781</v>
      </c>
      <c r="CJ1204" s="99">
        <v>5723760.5119628897</v>
      </c>
      <c r="CK1204" s="99">
        <v>53247109.387695298</v>
      </c>
      <c r="CL1204" s="99">
        <v>12955504.7501221</v>
      </c>
      <c r="CM1204" s="203">
        <f t="shared" si="54"/>
        <v>138730.52539110201</v>
      </c>
      <c r="CN1204" s="203">
        <f t="shared" si="55"/>
        <v>17925461.22497559</v>
      </c>
      <c r="CO1204" s="203">
        <f t="shared" si="56"/>
        <v>95712586.641601592</v>
      </c>
      <c r="CP1204" s="99">
        <v>12955504.7501221</v>
      </c>
      <c r="CQ1204" s="99">
        <v>0</v>
      </c>
      <c r="CR1204" s="99">
        <v>0</v>
      </c>
      <c r="CS1204" s="99">
        <v>0</v>
      </c>
      <c r="CT1204" s="99">
        <v>0</v>
      </c>
    </row>
    <row r="1205" spans="1:98">
      <c r="A1205" s="98" t="s">
        <v>71</v>
      </c>
      <c r="B1205" s="100">
        <v>41974</v>
      </c>
      <c r="C1205" s="99">
        <v>87179.233905792207</v>
      </c>
      <c r="D1205" s="99">
        <v>0</v>
      </c>
      <c r="E1205" s="99">
        <v>11451.295193076099</v>
      </c>
      <c r="F1205" s="99">
        <v>9609.7053346633893</v>
      </c>
      <c r="G1205" s="99">
        <v>2892.32048434019</v>
      </c>
      <c r="H1205" s="99">
        <v>0</v>
      </c>
      <c r="I1205" s="99">
        <v>0</v>
      </c>
      <c r="J1205" s="99">
        <v>36192.864181041703</v>
      </c>
      <c r="K1205" s="99">
        <v>20.046948440605799</v>
      </c>
      <c r="L1205" s="99">
        <v>189.17145215161099</v>
      </c>
      <c r="M1205" s="99">
        <v>36302.473865985899</v>
      </c>
      <c r="N1205" s="99">
        <v>9317.8493776321393</v>
      </c>
      <c r="O1205" s="99">
        <v>0</v>
      </c>
      <c r="P1205" s="99">
        <v>48451.787092208899</v>
      </c>
      <c r="Q1205" s="99">
        <v>4423.7721698880196</v>
      </c>
      <c r="R1205" s="99">
        <v>0</v>
      </c>
      <c r="S1205" s="99">
        <v>2872.7100721299598</v>
      </c>
      <c r="T1205" s="99">
        <v>1.01545071478176</v>
      </c>
      <c r="U1205" s="99">
        <v>36197.259817600301</v>
      </c>
      <c r="V1205" s="99">
        <v>4627761.5407104502</v>
      </c>
      <c r="W1205" s="99">
        <v>0</v>
      </c>
      <c r="X1205" s="99">
        <v>703149.02506256104</v>
      </c>
      <c r="Y1205" s="99">
        <v>546362.74993896496</v>
      </c>
      <c r="Z1205" s="99">
        <v>342637.19397354103</v>
      </c>
      <c r="AA1205" s="99">
        <v>0</v>
      </c>
      <c r="AB1205" s="99">
        <v>0</v>
      </c>
      <c r="AC1205" s="99">
        <v>12036173.329833999</v>
      </c>
      <c r="AD1205" s="99">
        <v>3772.7812534272698</v>
      </c>
      <c r="AE1205" s="99">
        <v>7653.2982881665203</v>
      </c>
      <c r="AF1205" s="99">
        <v>1758097.17680359</v>
      </c>
      <c r="AG1205" s="99">
        <v>1053748.5439453099</v>
      </c>
      <c r="AH1205" s="99">
        <v>0</v>
      </c>
      <c r="AI1205" s="99">
        <v>1919243.5065307601</v>
      </c>
      <c r="AJ1205" s="99">
        <v>602843.98439025902</v>
      </c>
      <c r="AK1205" s="99">
        <v>0</v>
      </c>
      <c r="AL1205" s="99">
        <v>339798.597343445</v>
      </c>
      <c r="AM1205" s="99">
        <v>319.22363640368002</v>
      </c>
      <c r="AN1205" s="99">
        <v>12036274.465820299</v>
      </c>
      <c r="AO1205" s="99">
        <v>44260789.857421897</v>
      </c>
      <c r="AP1205" s="99">
        <v>0</v>
      </c>
      <c r="AQ1205" s="99">
        <v>5881875.51843262</v>
      </c>
      <c r="AR1205" s="99">
        <v>4509282.77734375</v>
      </c>
      <c r="AS1205" s="99">
        <v>2935872.4403381301</v>
      </c>
      <c r="AT1205" s="99">
        <v>0</v>
      </c>
      <c r="AU1205" s="99">
        <v>0</v>
      </c>
      <c r="AV1205" s="99">
        <v>42092092.065429702</v>
      </c>
      <c r="AW1205" s="99">
        <v>12412.965991139399</v>
      </c>
      <c r="AX1205" s="99">
        <v>70274.1533489227</v>
      </c>
      <c r="AY1205" s="99">
        <v>17080312.0854492</v>
      </c>
      <c r="AZ1205" s="99">
        <v>9125881.3493652306</v>
      </c>
      <c r="BA1205" s="99">
        <v>0</v>
      </c>
      <c r="BB1205" s="99">
        <v>18765058.103515599</v>
      </c>
      <c r="BC1205" s="99">
        <v>5194762.0094604502</v>
      </c>
      <c r="BD1205" s="99">
        <v>0</v>
      </c>
      <c r="BE1205" s="99">
        <v>2908732.31890869</v>
      </c>
      <c r="BF1205" s="99">
        <v>2877.8280670642898</v>
      </c>
      <c r="BG1205" s="99">
        <v>42092482.277832001</v>
      </c>
      <c r="BH1205" s="99">
        <v>10534169.4372559</v>
      </c>
      <c r="BI1205" s="99">
        <v>0</v>
      </c>
      <c r="BJ1205" s="99">
        <v>2176106.7307434101</v>
      </c>
      <c r="BK1205" s="99">
        <v>1437233.92276001</v>
      </c>
      <c r="BL1205" s="99">
        <v>0</v>
      </c>
      <c r="BM1205" s="99">
        <v>0</v>
      </c>
      <c r="BN1205" s="99">
        <v>0</v>
      </c>
      <c r="BO1205" s="99">
        <v>0</v>
      </c>
      <c r="BP1205" s="99">
        <v>0</v>
      </c>
      <c r="BQ1205" s="99">
        <v>0</v>
      </c>
      <c r="BR1205" s="99">
        <v>5626333.1455688505</v>
      </c>
      <c r="BS1205" s="99">
        <v>3385666.8587951702</v>
      </c>
      <c r="BT1205" s="99">
        <v>0</v>
      </c>
      <c r="BU1205" s="99">
        <v>1358368.20999146</v>
      </c>
      <c r="BV1205" s="99">
        <v>2388860.4127502399</v>
      </c>
      <c r="BW1205" s="99">
        <v>0</v>
      </c>
      <c r="BX1205" s="99">
        <v>228739.44982719401</v>
      </c>
      <c r="BY1205" s="99">
        <v>0</v>
      </c>
      <c r="BZ1205" s="99">
        <v>0</v>
      </c>
      <c r="CA1205" s="99">
        <v>98593.427527427702</v>
      </c>
      <c r="CB1205" s="99">
        <v>5326643.8126831101</v>
      </c>
      <c r="CC1205" s="99">
        <v>50153283.3291016</v>
      </c>
      <c r="CD1205" s="99">
        <v>12717724.8156738</v>
      </c>
      <c r="CE1205" s="99">
        <v>2891.6140832603</v>
      </c>
      <c r="CF1205" s="99">
        <v>342746.20993423503</v>
      </c>
      <c r="CG1205" s="99">
        <v>2936735.3720397898</v>
      </c>
      <c r="CH1205" s="99">
        <v>0</v>
      </c>
      <c r="CI1205" s="99">
        <v>101475.72262859299</v>
      </c>
      <c r="CJ1205" s="99">
        <v>5682070.95666504</v>
      </c>
      <c r="CK1205" s="99">
        <v>52941292.700683601</v>
      </c>
      <c r="CL1205" s="99">
        <v>12955381.567627</v>
      </c>
      <c r="CM1205" s="203">
        <f t="shared" si="54"/>
        <v>137672.98244619329</v>
      </c>
      <c r="CN1205" s="203">
        <f t="shared" si="55"/>
        <v>17718345.42248534</v>
      </c>
      <c r="CO1205" s="203">
        <f t="shared" si="56"/>
        <v>95033774.978515595</v>
      </c>
      <c r="CP1205" s="99">
        <v>12955381.567627</v>
      </c>
      <c r="CQ1205" s="99">
        <v>0</v>
      </c>
      <c r="CR1205" s="99">
        <v>0</v>
      </c>
      <c r="CS1205" s="99">
        <v>0</v>
      </c>
      <c r="CT1205" s="99">
        <v>0</v>
      </c>
    </row>
    <row r="1206" spans="1:98">
      <c r="A1206" s="98" t="s">
        <v>71</v>
      </c>
      <c r="B1206" s="100">
        <v>42064</v>
      </c>
      <c r="C1206" s="99">
        <v>86493.2880573273</v>
      </c>
      <c r="D1206" s="99">
        <v>0</v>
      </c>
      <c r="E1206" s="99">
        <v>11011.104951024099</v>
      </c>
      <c r="F1206" s="99">
        <v>9253.2807236909903</v>
      </c>
      <c r="G1206" s="99">
        <v>2911.9991285800902</v>
      </c>
      <c r="H1206" s="99">
        <v>0</v>
      </c>
      <c r="I1206" s="99">
        <v>0</v>
      </c>
      <c r="J1206" s="99">
        <v>36220.913097381599</v>
      </c>
      <c r="K1206" s="99">
        <v>18.627288691000999</v>
      </c>
      <c r="L1206" s="99">
        <v>134.91000388190201</v>
      </c>
      <c r="M1206" s="99">
        <v>36091.538180351301</v>
      </c>
      <c r="N1206" s="99">
        <v>9150.5024087428992</v>
      </c>
      <c r="O1206" s="99">
        <v>0</v>
      </c>
      <c r="P1206" s="99">
        <v>47515.104969978303</v>
      </c>
      <c r="Q1206" s="99">
        <v>4395.15427178144</v>
      </c>
      <c r="R1206" s="99">
        <v>0</v>
      </c>
      <c r="S1206" s="99">
        <v>2893.2940793931498</v>
      </c>
      <c r="T1206" s="99">
        <v>0.99323518002347599</v>
      </c>
      <c r="U1206" s="99">
        <v>36257.151299953497</v>
      </c>
      <c r="V1206" s="99">
        <v>4581751.0016479502</v>
      </c>
      <c r="W1206" s="99">
        <v>0</v>
      </c>
      <c r="X1206" s="99">
        <v>681519.18035125697</v>
      </c>
      <c r="Y1206" s="99">
        <v>533436.39750671398</v>
      </c>
      <c r="Z1206" s="99">
        <v>343381.6326828</v>
      </c>
      <c r="AA1206" s="99">
        <v>0</v>
      </c>
      <c r="AB1206" s="99">
        <v>0</v>
      </c>
      <c r="AC1206" s="99">
        <v>11995885.939941401</v>
      </c>
      <c r="AD1206" s="99">
        <v>2683.7930551171298</v>
      </c>
      <c r="AE1206" s="99">
        <v>4985.2960091233299</v>
      </c>
      <c r="AF1206" s="99">
        <v>1740600.91265869</v>
      </c>
      <c r="AG1206" s="99">
        <v>1035274.66473389</v>
      </c>
      <c r="AH1206" s="99">
        <v>0</v>
      </c>
      <c r="AI1206" s="99">
        <v>1866855.02108765</v>
      </c>
      <c r="AJ1206" s="99">
        <v>590324.04152679397</v>
      </c>
      <c r="AK1206" s="99">
        <v>0</v>
      </c>
      <c r="AL1206" s="99">
        <v>338440.32382583601</v>
      </c>
      <c r="AM1206" s="99">
        <v>237.51459860988001</v>
      </c>
      <c r="AN1206" s="99">
        <v>12000832.779785199</v>
      </c>
      <c r="AO1206" s="99">
        <v>43855022.346679702</v>
      </c>
      <c r="AP1206" s="99">
        <v>0</v>
      </c>
      <c r="AQ1206" s="99">
        <v>5769510.14099121</v>
      </c>
      <c r="AR1206" s="99">
        <v>4434207.97583008</v>
      </c>
      <c r="AS1206" s="99">
        <v>2939476.6198120099</v>
      </c>
      <c r="AT1206" s="99">
        <v>0</v>
      </c>
      <c r="AU1206" s="99">
        <v>0</v>
      </c>
      <c r="AV1206" s="99">
        <v>42199593.360839799</v>
      </c>
      <c r="AW1206" s="99">
        <v>8878.3630170822107</v>
      </c>
      <c r="AX1206" s="99">
        <v>47258.5403575897</v>
      </c>
      <c r="AY1206" s="99">
        <v>16999317.2346191</v>
      </c>
      <c r="AZ1206" s="99">
        <v>8992996.4927978497</v>
      </c>
      <c r="BA1206" s="99">
        <v>0</v>
      </c>
      <c r="BB1206" s="99">
        <v>18187750.568359401</v>
      </c>
      <c r="BC1206" s="99">
        <v>5114770.4252929697</v>
      </c>
      <c r="BD1206" s="99">
        <v>0</v>
      </c>
      <c r="BE1206" s="99">
        <v>2906029.16162109</v>
      </c>
      <c r="BF1206" s="99">
        <v>2148.6881673932098</v>
      </c>
      <c r="BG1206" s="99">
        <v>42216376.473144501</v>
      </c>
      <c r="BH1206" s="99">
        <v>10375552.6639404</v>
      </c>
      <c r="BI1206" s="99">
        <v>0</v>
      </c>
      <c r="BJ1206" s="99">
        <v>2135959.7011718801</v>
      </c>
      <c r="BK1206" s="99">
        <v>1418255.66435242</v>
      </c>
      <c r="BL1206" s="99">
        <v>0</v>
      </c>
      <c r="BM1206" s="99">
        <v>0</v>
      </c>
      <c r="BN1206" s="99">
        <v>0</v>
      </c>
      <c r="BO1206" s="99">
        <v>0</v>
      </c>
      <c r="BP1206" s="99">
        <v>0</v>
      </c>
      <c r="BQ1206" s="99">
        <v>0</v>
      </c>
      <c r="BR1206" s="99">
        <v>5541485.4053955097</v>
      </c>
      <c r="BS1206" s="99">
        <v>3339833.5951843299</v>
      </c>
      <c r="BT1206" s="99">
        <v>0</v>
      </c>
      <c r="BU1206" s="99">
        <v>1332059.3999939</v>
      </c>
      <c r="BV1206" s="99">
        <v>2355006.0266418499</v>
      </c>
      <c r="BW1206" s="99">
        <v>0</v>
      </c>
      <c r="BX1206" s="99">
        <v>260703.59965515099</v>
      </c>
      <c r="BY1206" s="99">
        <v>0</v>
      </c>
      <c r="BZ1206" s="99">
        <v>0</v>
      </c>
      <c r="CA1206" s="99">
        <v>97416.689636230498</v>
      </c>
      <c r="CB1206" s="99">
        <v>5258711.23254395</v>
      </c>
      <c r="CC1206" s="99">
        <v>49583769.104492202</v>
      </c>
      <c r="CD1206" s="99">
        <v>12512346.173095699</v>
      </c>
      <c r="CE1206" s="99">
        <v>2912.9576688110801</v>
      </c>
      <c r="CF1206" s="99">
        <v>343584.75790023798</v>
      </c>
      <c r="CG1206" s="99">
        <v>2950035.9013977102</v>
      </c>
      <c r="CH1206" s="99">
        <v>0</v>
      </c>
      <c r="CI1206" s="99">
        <v>100330.693611145</v>
      </c>
      <c r="CJ1206" s="99">
        <v>5596430.3956909198</v>
      </c>
      <c r="CK1206" s="99">
        <v>52599748.307617202</v>
      </c>
      <c r="CL1206" s="99">
        <v>12763197.697876001</v>
      </c>
      <c r="CM1206" s="203">
        <f t="shared" si="54"/>
        <v>136587.84491109851</v>
      </c>
      <c r="CN1206" s="203">
        <f t="shared" si="55"/>
        <v>17597263.175476119</v>
      </c>
      <c r="CO1206" s="203">
        <f t="shared" si="56"/>
        <v>94816124.780761704</v>
      </c>
      <c r="CP1206" s="99">
        <v>12763197.697876001</v>
      </c>
      <c r="CQ1206" s="99">
        <v>0</v>
      </c>
      <c r="CR1206" s="99">
        <v>0</v>
      </c>
      <c r="CS1206" s="99">
        <v>0</v>
      </c>
      <c r="CT1206" s="99">
        <v>0</v>
      </c>
    </row>
    <row r="1207" spans="1:98">
      <c r="A1207" s="98" t="s">
        <v>71</v>
      </c>
      <c r="B1207" s="100">
        <v>42156</v>
      </c>
      <c r="C1207" s="99">
        <v>86804.593651771502</v>
      </c>
      <c r="D1207" s="99">
        <v>0</v>
      </c>
      <c r="E1207" s="99">
        <v>10958.591596603401</v>
      </c>
      <c r="F1207" s="99">
        <v>9207.5478031635303</v>
      </c>
      <c r="G1207" s="99">
        <v>2920.4286900162701</v>
      </c>
      <c r="H1207" s="99">
        <v>0</v>
      </c>
      <c r="I1207" s="99">
        <v>0</v>
      </c>
      <c r="J1207" s="99">
        <v>36108.715094089501</v>
      </c>
      <c r="K1207" s="99">
        <v>14.758061201195201</v>
      </c>
      <c r="L1207" s="99">
        <v>156.61735378392001</v>
      </c>
      <c r="M1207" s="99">
        <v>36369.484995365099</v>
      </c>
      <c r="N1207" s="99">
        <v>9005.7450150251407</v>
      </c>
      <c r="O1207" s="99">
        <v>0</v>
      </c>
      <c r="P1207" s="99">
        <v>47866.178750038103</v>
      </c>
      <c r="Q1207" s="99">
        <v>4377.3053777217901</v>
      </c>
      <c r="R1207" s="99">
        <v>0</v>
      </c>
      <c r="S1207" s="99">
        <v>2902.2815784514</v>
      </c>
      <c r="T1207" s="99">
        <v>1.0059901485074101</v>
      </c>
      <c r="U1207" s="99">
        <v>36138.360805034601</v>
      </c>
      <c r="V1207" s="99">
        <v>4564468.1244506799</v>
      </c>
      <c r="W1207" s="99">
        <v>0</v>
      </c>
      <c r="X1207" s="99">
        <v>666966.38172912598</v>
      </c>
      <c r="Y1207" s="99">
        <v>526639.75691986096</v>
      </c>
      <c r="Z1207" s="99">
        <v>342262.13340377802</v>
      </c>
      <c r="AA1207" s="99">
        <v>0</v>
      </c>
      <c r="AB1207" s="99">
        <v>0</v>
      </c>
      <c r="AC1207" s="99">
        <v>11940520.3209229</v>
      </c>
      <c r="AD1207" s="99">
        <v>2111.4690243899799</v>
      </c>
      <c r="AE1207" s="99">
        <v>8821.2873026132602</v>
      </c>
      <c r="AF1207" s="99">
        <v>1749467.9645080599</v>
      </c>
      <c r="AG1207" s="99">
        <v>1020417.06479645</v>
      </c>
      <c r="AH1207" s="99">
        <v>0</v>
      </c>
      <c r="AI1207" s="99">
        <v>1865349.75190735</v>
      </c>
      <c r="AJ1207" s="99">
        <v>594365.95154571498</v>
      </c>
      <c r="AK1207" s="99">
        <v>0</v>
      </c>
      <c r="AL1207" s="99">
        <v>338071.53266143799</v>
      </c>
      <c r="AM1207" s="99">
        <v>227.78898787871</v>
      </c>
      <c r="AN1207" s="99">
        <v>11973270.7279053</v>
      </c>
      <c r="AO1207" s="99">
        <v>43873598.232421897</v>
      </c>
      <c r="AP1207" s="99">
        <v>0</v>
      </c>
      <c r="AQ1207" s="99">
        <v>5650044.1598510696</v>
      </c>
      <c r="AR1207" s="99">
        <v>4375850.3912353497</v>
      </c>
      <c r="AS1207" s="99">
        <v>2950600.1812439002</v>
      </c>
      <c r="AT1207" s="99">
        <v>0</v>
      </c>
      <c r="AU1207" s="99">
        <v>0</v>
      </c>
      <c r="AV1207" s="99">
        <v>42149777.820800804</v>
      </c>
      <c r="AW1207" s="99">
        <v>7001.6583219170598</v>
      </c>
      <c r="AX1207" s="99">
        <v>74817.986758232102</v>
      </c>
      <c r="AY1207" s="99">
        <v>17160531.963867199</v>
      </c>
      <c r="AZ1207" s="99">
        <v>8866853.2082519494</v>
      </c>
      <c r="BA1207" s="99">
        <v>0</v>
      </c>
      <c r="BB1207" s="99">
        <v>18391836.423583999</v>
      </c>
      <c r="BC1207" s="99">
        <v>5144565.8649902297</v>
      </c>
      <c r="BD1207" s="99">
        <v>0</v>
      </c>
      <c r="BE1207" s="99">
        <v>2915899.5044860798</v>
      </c>
      <c r="BF1207" s="99">
        <v>2082.6599831283102</v>
      </c>
      <c r="BG1207" s="99">
        <v>42176663.4599609</v>
      </c>
      <c r="BH1207" s="99">
        <v>10477635.7971191</v>
      </c>
      <c r="BI1207" s="99">
        <v>0</v>
      </c>
      <c r="BJ1207" s="99">
        <v>2128026.26879883</v>
      </c>
      <c r="BK1207" s="99">
        <v>1394383.3570556601</v>
      </c>
      <c r="BL1207" s="99">
        <v>0</v>
      </c>
      <c r="BM1207" s="99">
        <v>0</v>
      </c>
      <c r="BN1207" s="99">
        <v>0</v>
      </c>
      <c r="BO1207" s="99">
        <v>0</v>
      </c>
      <c r="BP1207" s="99">
        <v>0</v>
      </c>
      <c r="BQ1207" s="99">
        <v>0</v>
      </c>
      <c r="BR1207" s="99">
        <v>5638857.4774169903</v>
      </c>
      <c r="BS1207" s="99">
        <v>3304740.3118591299</v>
      </c>
      <c r="BT1207" s="99">
        <v>0</v>
      </c>
      <c r="BU1207" s="99">
        <v>1345262.6099853499</v>
      </c>
      <c r="BV1207" s="99">
        <v>2403182.2875366202</v>
      </c>
      <c r="BW1207" s="99">
        <v>0</v>
      </c>
      <c r="BX1207" s="99">
        <v>265532.00964736898</v>
      </c>
      <c r="BY1207" s="99">
        <v>0</v>
      </c>
      <c r="BZ1207" s="99">
        <v>0</v>
      </c>
      <c r="CA1207" s="99">
        <v>97804.178105354295</v>
      </c>
      <c r="CB1207" s="99">
        <v>5230803.4926147498</v>
      </c>
      <c r="CC1207" s="99">
        <v>49472151.248046897</v>
      </c>
      <c r="CD1207" s="99">
        <v>12607041.724243199</v>
      </c>
      <c r="CE1207" s="99">
        <v>2922.74770128727</v>
      </c>
      <c r="CF1207" s="99">
        <v>342781.67501831101</v>
      </c>
      <c r="CG1207" s="99">
        <v>2950539.7266235398</v>
      </c>
      <c r="CH1207" s="99">
        <v>0</v>
      </c>
      <c r="CI1207" s="99">
        <v>100731.713051796</v>
      </c>
      <c r="CJ1207" s="99">
        <v>5583362.8059692401</v>
      </c>
      <c r="CK1207" s="99">
        <v>52367360.057617202</v>
      </c>
      <c r="CL1207" s="99">
        <v>12852944.9090576</v>
      </c>
      <c r="CM1207" s="203">
        <f t="shared" si="54"/>
        <v>136870.0738568306</v>
      </c>
      <c r="CN1207" s="203">
        <f t="shared" si="55"/>
        <v>17556633.533874542</v>
      </c>
      <c r="CO1207" s="203">
        <f t="shared" si="56"/>
        <v>94544023.517578095</v>
      </c>
      <c r="CP1207" s="99">
        <v>12852944.9090576</v>
      </c>
      <c r="CQ1207" s="99">
        <v>0</v>
      </c>
      <c r="CR1207" s="99">
        <v>0</v>
      </c>
      <c r="CS1207" s="99">
        <v>0</v>
      </c>
      <c r="CT1207" s="99">
        <v>0</v>
      </c>
    </row>
    <row r="1208" spans="1:98">
      <c r="A1208" s="98" t="s">
        <v>71</v>
      </c>
      <c r="B1208" s="100">
        <v>42248</v>
      </c>
      <c r="C1208" s="99">
        <v>86660.861808776899</v>
      </c>
      <c r="D1208" s="99">
        <v>0</v>
      </c>
      <c r="E1208" s="99">
        <v>10824.785468935999</v>
      </c>
      <c r="F1208" s="99">
        <v>9078.5061318874396</v>
      </c>
      <c r="G1208" s="99">
        <v>2982.4042110741102</v>
      </c>
      <c r="H1208" s="99">
        <v>0</v>
      </c>
      <c r="I1208" s="99">
        <v>0</v>
      </c>
      <c r="J1208" s="99">
        <v>35949.816184997602</v>
      </c>
      <c r="K1208" s="99">
        <v>13.2052265313687</v>
      </c>
      <c r="L1208" s="99">
        <v>177.90197906084401</v>
      </c>
      <c r="M1208" s="99">
        <v>36315.4334778786</v>
      </c>
      <c r="N1208" s="99">
        <v>8856.0808724164999</v>
      </c>
      <c r="O1208" s="99">
        <v>0</v>
      </c>
      <c r="P1208" s="99">
        <v>47914.5882558823</v>
      </c>
      <c r="Q1208" s="99">
        <v>4344.5992504954302</v>
      </c>
      <c r="R1208" s="99">
        <v>0</v>
      </c>
      <c r="S1208" s="99">
        <v>2957.51102587581</v>
      </c>
      <c r="T1208" s="99">
        <v>0.98518022181087905</v>
      </c>
      <c r="U1208" s="99">
        <v>35939.1010694504</v>
      </c>
      <c r="V1208" s="99">
        <v>4531219.0790405301</v>
      </c>
      <c r="W1208" s="99">
        <v>0</v>
      </c>
      <c r="X1208" s="99">
        <v>661944.42816925002</v>
      </c>
      <c r="Y1208" s="99">
        <v>516451.36698532099</v>
      </c>
      <c r="Z1208" s="99">
        <v>344669.730808258</v>
      </c>
      <c r="AA1208" s="99">
        <v>0</v>
      </c>
      <c r="AB1208" s="99">
        <v>0</v>
      </c>
      <c r="AC1208" s="99">
        <v>11947274.379760699</v>
      </c>
      <c r="AD1208" s="99">
        <v>2286.8099715411699</v>
      </c>
      <c r="AE1208" s="99">
        <v>12251.0793056488</v>
      </c>
      <c r="AF1208" s="99">
        <v>1734280.6884155299</v>
      </c>
      <c r="AG1208" s="99">
        <v>999872.19770050002</v>
      </c>
      <c r="AH1208" s="99">
        <v>0</v>
      </c>
      <c r="AI1208" s="99">
        <v>1855459.9671478299</v>
      </c>
      <c r="AJ1208" s="99">
        <v>594340.22560119606</v>
      </c>
      <c r="AK1208" s="99">
        <v>0</v>
      </c>
      <c r="AL1208" s="99">
        <v>341604.71154403698</v>
      </c>
      <c r="AM1208" s="99">
        <v>220.54798836819799</v>
      </c>
      <c r="AN1208" s="99">
        <v>11961570.405029301</v>
      </c>
      <c r="AO1208" s="99">
        <v>43702032.326660201</v>
      </c>
      <c r="AP1208" s="99">
        <v>0</v>
      </c>
      <c r="AQ1208" s="99">
        <v>5651539.4401855497</v>
      </c>
      <c r="AR1208" s="99">
        <v>4336800.8828125</v>
      </c>
      <c r="AS1208" s="99">
        <v>2988254.7838745099</v>
      </c>
      <c r="AT1208" s="99">
        <v>0</v>
      </c>
      <c r="AU1208" s="99">
        <v>0</v>
      </c>
      <c r="AV1208" s="99">
        <v>42147527.214355499</v>
      </c>
      <c r="AW1208" s="99">
        <v>7591.9086235165596</v>
      </c>
      <c r="AX1208" s="99">
        <v>115536.557455063</v>
      </c>
      <c r="AY1208" s="99">
        <v>17085415.255127002</v>
      </c>
      <c r="AZ1208" s="99">
        <v>8701016.9420165997</v>
      </c>
      <c r="BA1208" s="99">
        <v>0</v>
      </c>
      <c r="BB1208" s="99">
        <v>18362493.857177701</v>
      </c>
      <c r="BC1208" s="99">
        <v>5164690.6502075205</v>
      </c>
      <c r="BD1208" s="99">
        <v>0</v>
      </c>
      <c r="BE1208" s="99">
        <v>2957005.8069152799</v>
      </c>
      <c r="BF1208" s="99">
        <v>2010.67951144278</v>
      </c>
      <c r="BG1208" s="99">
        <v>42185741.785156302</v>
      </c>
      <c r="BH1208" s="99">
        <v>10519778.0280762</v>
      </c>
      <c r="BI1208" s="99">
        <v>0</v>
      </c>
      <c r="BJ1208" s="99">
        <v>2135706.9214172401</v>
      </c>
      <c r="BK1208" s="99">
        <v>1384091.09013367</v>
      </c>
      <c r="BL1208" s="99">
        <v>0</v>
      </c>
      <c r="BM1208" s="99">
        <v>0</v>
      </c>
      <c r="BN1208" s="99">
        <v>0</v>
      </c>
      <c r="BO1208" s="99">
        <v>0</v>
      </c>
      <c r="BP1208" s="99">
        <v>0</v>
      </c>
      <c r="BQ1208" s="99">
        <v>0</v>
      </c>
      <c r="BR1208" s="99">
        <v>5659171.05004883</v>
      </c>
      <c r="BS1208" s="99">
        <v>3250108.2876281701</v>
      </c>
      <c r="BT1208" s="99">
        <v>0</v>
      </c>
      <c r="BU1208" s="99">
        <v>1111126.0499877899</v>
      </c>
      <c r="BV1208" s="99">
        <v>2426192.4602355999</v>
      </c>
      <c r="BW1208" s="99">
        <v>0</v>
      </c>
      <c r="BX1208" s="99">
        <v>215636.31973457299</v>
      </c>
      <c r="BY1208" s="99">
        <v>0</v>
      </c>
      <c r="BZ1208" s="99">
        <v>0</v>
      </c>
      <c r="CA1208" s="99">
        <v>97539.434373855605</v>
      </c>
      <c r="CB1208" s="99">
        <v>5190551.7094116202</v>
      </c>
      <c r="CC1208" s="99">
        <v>49206642.473144501</v>
      </c>
      <c r="CD1208" s="99">
        <v>12642011.1799316</v>
      </c>
      <c r="CE1208" s="99">
        <v>2982.7322791516799</v>
      </c>
      <c r="CF1208" s="99">
        <v>344855.97315978998</v>
      </c>
      <c r="CG1208" s="99">
        <v>2985775.4443054199</v>
      </c>
      <c r="CH1208" s="99">
        <v>0</v>
      </c>
      <c r="CI1208" s="99">
        <v>100521.381401062</v>
      </c>
      <c r="CJ1208" s="99">
        <v>5535584.6234741202</v>
      </c>
      <c r="CK1208" s="99">
        <v>52247760.8974609</v>
      </c>
      <c r="CL1208" s="99">
        <v>12899039.560668901</v>
      </c>
      <c r="CM1208" s="203">
        <f t="shared" si="54"/>
        <v>136460.48247051239</v>
      </c>
      <c r="CN1208" s="203">
        <f t="shared" si="55"/>
        <v>17497155.028503422</v>
      </c>
      <c r="CO1208" s="203">
        <f t="shared" si="56"/>
        <v>94433502.682617202</v>
      </c>
      <c r="CP1208" s="99">
        <v>12899039.560668901</v>
      </c>
      <c r="CQ1208" s="99">
        <v>0</v>
      </c>
      <c r="CR1208" s="99">
        <v>0</v>
      </c>
      <c r="CS1208" s="99">
        <v>0</v>
      </c>
      <c r="CT1208" s="99">
        <v>0</v>
      </c>
    </row>
    <row r="1209" spans="1:98">
      <c r="A1209" s="98" t="s">
        <v>71</v>
      </c>
      <c r="B1209" s="100">
        <v>42339</v>
      </c>
      <c r="C1209" s="99">
        <v>86894.003297805801</v>
      </c>
      <c r="D1209" s="99">
        <v>0</v>
      </c>
      <c r="E1209" s="99">
        <v>10763.986739993101</v>
      </c>
      <c r="F1209" s="99">
        <v>9069.7544171810205</v>
      </c>
      <c r="G1209" s="99">
        <v>3046.6101536750798</v>
      </c>
      <c r="H1209" s="99">
        <v>0</v>
      </c>
      <c r="I1209" s="99">
        <v>0</v>
      </c>
      <c r="J1209" s="99">
        <v>35801.586121082299</v>
      </c>
      <c r="K1209" s="99">
        <v>5.2479777076514402</v>
      </c>
      <c r="L1209" s="99">
        <v>173.315742764622</v>
      </c>
      <c r="M1209" s="99">
        <v>36521.953800201401</v>
      </c>
      <c r="N1209" s="99">
        <v>8772.6230964660608</v>
      </c>
      <c r="O1209" s="99">
        <v>0</v>
      </c>
      <c r="P1209" s="99">
        <v>47941.724224090598</v>
      </c>
      <c r="Q1209" s="99">
        <v>4329.9883756637601</v>
      </c>
      <c r="R1209" s="99">
        <v>0</v>
      </c>
      <c r="S1209" s="99">
        <v>3027.0442773401701</v>
      </c>
      <c r="T1209" s="99">
        <v>1.0151053914596599</v>
      </c>
      <c r="U1209" s="99">
        <v>35799.990007877401</v>
      </c>
      <c r="V1209" s="99">
        <v>4527648.2941894503</v>
      </c>
      <c r="W1209" s="99">
        <v>0</v>
      </c>
      <c r="X1209" s="99">
        <v>639784.77760314895</v>
      </c>
      <c r="Y1209" s="99">
        <v>501076.03873443598</v>
      </c>
      <c r="Z1209" s="99">
        <v>348258.28698730498</v>
      </c>
      <c r="AA1209" s="99">
        <v>0</v>
      </c>
      <c r="AB1209" s="99">
        <v>0</v>
      </c>
      <c r="AC1209" s="99">
        <v>11945760.8795166</v>
      </c>
      <c r="AD1209" s="99">
        <v>656.76755840331305</v>
      </c>
      <c r="AE1209" s="99">
        <v>10924.0380432606</v>
      </c>
      <c r="AF1209" s="99">
        <v>1731265.8938903799</v>
      </c>
      <c r="AG1209" s="99">
        <v>985964.87084197998</v>
      </c>
      <c r="AH1209" s="99">
        <v>0</v>
      </c>
      <c r="AI1209" s="99">
        <v>1870252.60473633</v>
      </c>
      <c r="AJ1209" s="99">
        <v>588534.51232147205</v>
      </c>
      <c r="AK1209" s="99">
        <v>0</v>
      </c>
      <c r="AL1209" s="99">
        <v>345510.90868759202</v>
      </c>
      <c r="AM1209" s="99">
        <v>250.63505546189799</v>
      </c>
      <c r="AN1209" s="99">
        <v>11917722.456054701</v>
      </c>
      <c r="AO1209" s="99">
        <v>44053362.244140603</v>
      </c>
      <c r="AP1209" s="99">
        <v>0</v>
      </c>
      <c r="AQ1209" s="99">
        <v>5447781.77197266</v>
      </c>
      <c r="AR1209" s="99">
        <v>4187619.1836242699</v>
      </c>
      <c r="AS1209" s="99">
        <v>3024750.0624389602</v>
      </c>
      <c r="AT1209" s="99">
        <v>0</v>
      </c>
      <c r="AU1209" s="99">
        <v>0</v>
      </c>
      <c r="AV1209" s="99">
        <v>42299883.647949196</v>
      </c>
      <c r="AW1209" s="99">
        <v>2193.8347887694799</v>
      </c>
      <c r="AX1209" s="99">
        <v>106375.003651619</v>
      </c>
      <c r="AY1209" s="99">
        <v>17150712.535644501</v>
      </c>
      <c r="AZ1209" s="99">
        <v>8612990.3044433594</v>
      </c>
      <c r="BA1209" s="99">
        <v>0</v>
      </c>
      <c r="BB1209" s="99">
        <v>18597436.6721191</v>
      </c>
      <c r="BC1209" s="99">
        <v>5137956.5213012705</v>
      </c>
      <c r="BD1209" s="99">
        <v>0</v>
      </c>
      <c r="BE1209" s="99">
        <v>3000195.0958252</v>
      </c>
      <c r="BF1209" s="99">
        <v>2280.6434925794601</v>
      </c>
      <c r="BG1209" s="99">
        <v>42201083.032714799</v>
      </c>
      <c r="BH1209" s="99">
        <v>11173433.0224609</v>
      </c>
      <c r="BI1209" s="99">
        <v>0</v>
      </c>
      <c r="BJ1209" s="99">
        <v>2128371.8638916002</v>
      </c>
      <c r="BK1209" s="99">
        <v>1380849.7322692899</v>
      </c>
      <c r="BL1209" s="99">
        <v>0</v>
      </c>
      <c r="BM1209" s="99">
        <v>0</v>
      </c>
      <c r="BN1209" s="99">
        <v>0</v>
      </c>
      <c r="BO1209" s="99">
        <v>0</v>
      </c>
      <c r="BP1209" s="99">
        <v>0</v>
      </c>
      <c r="BQ1209" s="99">
        <v>0</v>
      </c>
      <c r="BR1209" s="99">
        <v>5721425.3245239304</v>
      </c>
      <c r="BS1209" s="99">
        <v>3215801.1408386198</v>
      </c>
      <c r="BT1209" s="99">
        <v>0</v>
      </c>
      <c r="BU1209" s="99">
        <v>2024733.9099884001</v>
      </c>
      <c r="BV1209" s="99">
        <v>2402647.7508544899</v>
      </c>
      <c r="BW1209" s="99">
        <v>0</v>
      </c>
      <c r="BX1209" s="99">
        <v>366659.07900619501</v>
      </c>
      <c r="BY1209" s="99">
        <v>0</v>
      </c>
      <c r="BZ1209" s="99">
        <v>0</v>
      </c>
      <c r="CA1209" s="99">
        <v>97635.869775772095</v>
      </c>
      <c r="CB1209" s="99">
        <v>5171203.1102905301</v>
      </c>
      <c r="CC1209" s="99">
        <v>49418077.8984375</v>
      </c>
      <c r="CD1209" s="99">
        <v>13311638.2122803</v>
      </c>
      <c r="CE1209" s="99">
        <v>3046.5807640552498</v>
      </c>
      <c r="CF1209" s="99">
        <v>348330.14791107201</v>
      </c>
      <c r="CG1209" s="99">
        <v>3025649.2756957998</v>
      </c>
      <c r="CH1209" s="99">
        <v>0</v>
      </c>
      <c r="CI1209" s="99">
        <v>100679.80986499799</v>
      </c>
      <c r="CJ1209" s="99">
        <v>5517337.4106445303</v>
      </c>
      <c r="CK1209" s="99">
        <v>52526103.200683601</v>
      </c>
      <c r="CL1209" s="99">
        <v>13685155.0008545</v>
      </c>
      <c r="CM1209" s="203">
        <f t="shared" si="54"/>
        <v>136479.79987287539</v>
      </c>
      <c r="CN1209" s="203">
        <f t="shared" si="55"/>
        <v>17435059.86669923</v>
      </c>
      <c r="CO1209" s="203">
        <f t="shared" si="56"/>
        <v>94727186.233398408</v>
      </c>
      <c r="CP1209" s="99">
        <v>13685155.0008545</v>
      </c>
      <c r="CQ1209" s="99">
        <v>0</v>
      </c>
      <c r="CR1209" s="99">
        <v>0</v>
      </c>
      <c r="CS1209" s="99">
        <v>0</v>
      </c>
      <c r="CT1209" s="99">
        <v>0</v>
      </c>
    </row>
    <row r="1210" spans="1:98">
      <c r="A1210" s="98" t="s">
        <v>71</v>
      </c>
      <c r="B1210" s="100">
        <v>42430</v>
      </c>
      <c r="C1210" s="99">
        <v>86877.703128814697</v>
      </c>
      <c r="D1210" s="99">
        <v>0</v>
      </c>
      <c r="E1210" s="99">
        <v>10753.1671708822</v>
      </c>
      <c r="F1210" s="99">
        <v>9190.4596924781799</v>
      </c>
      <c r="G1210" s="99">
        <v>3081.69131571054</v>
      </c>
      <c r="H1210" s="99">
        <v>0</v>
      </c>
      <c r="I1210" s="99">
        <v>0</v>
      </c>
      <c r="J1210" s="99">
        <v>35792.582036495201</v>
      </c>
      <c r="K1210" s="99">
        <v>5.5653506809612701</v>
      </c>
      <c r="L1210" s="99">
        <v>148.86600129306299</v>
      </c>
      <c r="M1210" s="99">
        <v>36508.591050148003</v>
      </c>
      <c r="N1210" s="99">
        <v>8589.7268238067609</v>
      </c>
      <c r="O1210" s="99">
        <v>0</v>
      </c>
      <c r="P1210" s="99">
        <v>48051.960337638899</v>
      </c>
      <c r="Q1210" s="99">
        <v>4172.60691010952</v>
      </c>
      <c r="R1210" s="99">
        <v>0</v>
      </c>
      <c r="S1210" s="99">
        <v>3063.7715475559198</v>
      </c>
      <c r="T1210" s="99">
        <v>0.99440816214337202</v>
      </c>
      <c r="U1210" s="99">
        <v>35814.480139255502</v>
      </c>
      <c r="V1210" s="99">
        <v>4515021.8068847703</v>
      </c>
      <c r="W1210" s="99">
        <v>0</v>
      </c>
      <c r="X1210" s="99">
        <v>653596.45459747303</v>
      </c>
      <c r="Y1210" s="99">
        <v>518606.60225677502</v>
      </c>
      <c r="Z1210" s="99">
        <v>349570.43777084397</v>
      </c>
      <c r="AA1210" s="99">
        <v>0</v>
      </c>
      <c r="AB1210" s="99">
        <v>0</v>
      </c>
      <c r="AC1210" s="99">
        <v>11931447.2706299</v>
      </c>
      <c r="AD1210" s="99">
        <v>790.09202123433397</v>
      </c>
      <c r="AE1210" s="99">
        <v>8244.7419273853302</v>
      </c>
      <c r="AF1210" s="99">
        <v>1721201.8929595901</v>
      </c>
      <c r="AG1210" s="99">
        <v>970925.74090576195</v>
      </c>
      <c r="AH1210" s="99">
        <v>0</v>
      </c>
      <c r="AI1210" s="99">
        <v>1892234.09980774</v>
      </c>
      <c r="AJ1210" s="99">
        <v>589012.76016235398</v>
      </c>
      <c r="AK1210" s="99">
        <v>0</v>
      </c>
      <c r="AL1210" s="99">
        <v>345614.65366745001</v>
      </c>
      <c r="AM1210" s="99">
        <v>238.73191307485101</v>
      </c>
      <c r="AN1210" s="99">
        <v>11913668.8831787</v>
      </c>
      <c r="AO1210" s="99">
        <v>44093391.441894501</v>
      </c>
      <c r="AP1210" s="99">
        <v>0</v>
      </c>
      <c r="AQ1210" s="99">
        <v>5494428.1239623995</v>
      </c>
      <c r="AR1210" s="99">
        <v>4344821.1484985398</v>
      </c>
      <c r="AS1210" s="99">
        <v>3046655.0476379399</v>
      </c>
      <c r="AT1210" s="99">
        <v>0</v>
      </c>
      <c r="AU1210" s="99">
        <v>0</v>
      </c>
      <c r="AV1210" s="99">
        <v>42389976.2119141</v>
      </c>
      <c r="AW1210" s="99">
        <v>2652.26149344444</v>
      </c>
      <c r="AX1210" s="99">
        <v>73750.939609527602</v>
      </c>
      <c r="AY1210" s="99">
        <v>17158345.216796901</v>
      </c>
      <c r="AZ1210" s="99">
        <v>8502544.04614258</v>
      </c>
      <c r="BA1210" s="99">
        <v>0</v>
      </c>
      <c r="BB1210" s="99">
        <v>18895172.545654301</v>
      </c>
      <c r="BC1210" s="99">
        <v>5183554.8014526404</v>
      </c>
      <c r="BD1210" s="99">
        <v>0</v>
      </c>
      <c r="BE1210" s="99">
        <v>3015108.5775756799</v>
      </c>
      <c r="BF1210" s="99">
        <v>2189.6723755896101</v>
      </c>
      <c r="BG1210" s="99">
        <v>42270325.951171897</v>
      </c>
      <c r="BH1210" s="99">
        <v>12542642.1878662</v>
      </c>
      <c r="BI1210" s="99">
        <v>0</v>
      </c>
      <c r="BJ1210" s="99">
        <v>2198931.5972595201</v>
      </c>
      <c r="BK1210" s="99">
        <v>1481072.0869293199</v>
      </c>
      <c r="BL1210" s="99">
        <v>0</v>
      </c>
      <c r="BM1210" s="99">
        <v>0</v>
      </c>
      <c r="BN1210" s="99">
        <v>0</v>
      </c>
      <c r="BO1210" s="99">
        <v>0</v>
      </c>
      <c r="BP1210" s="99">
        <v>0</v>
      </c>
      <c r="BQ1210" s="99">
        <v>0</v>
      </c>
      <c r="BR1210" s="99">
        <v>5724544.88781738</v>
      </c>
      <c r="BS1210" s="99">
        <v>3173478.9136352502</v>
      </c>
      <c r="BT1210" s="99">
        <v>0</v>
      </c>
      <c r="BU1210" s="99">
        <v>3600704.1499633798</v>
      </c>
      <c r="BV1210" s="99">
        <v>2346178.6598815899</v>
      </c>
      <c r="BW1210" s="99">
        <v>0</v>
      </c>
      <c r="BX1210" s="99">
        <v>630573.85774231004</v>
      </c>
      <c r="BY1210" s="99">
        <v>0</v>
      </c>
      <c r="BZ1210" s="99">
        <v>0</v>
      </c>
      <c r="CA1210" s="99">
        <v>97589.142057418794</v>
      </c>
      <c r="CB1210" s="99">
        <v>5155000.61328125</v>
      </c>
      <c r="CC1210" s="99">
        <v>49542764.348632798</v>
      </c>
      <c r="CD1210" s="99">
        <v>14749700.8272705</v>
      </c>
      <c r="CE1210" s="99">
        <v>3082.6046636700598</v>
      </c>
      <c r="CF1210" s="99">
        <v>350797.02401733398</v>
      </c>
      <c r="CG1210" s="99">
        <v>3057035.4882507301</v>
      </c>
      <c r="CH1210" s="99">
        <v>0</v>
      </c>
      <c r="CI1210" s="99">
        <v>100673.81925964401</v>
      </c>
      <c r="CJ1210" s="99">
        <v>5513264.1490478497</v>
      </c>
      <c r="CK1210" s="99">
        <v>52589934.084472701</v>
      </c>
      <c r="CL1210" s="99">
        <v>15362243.787231401</v>
      </c>
      <c r="CM1210" s="203">
        <f t="shared" si="54"/>
        <v>136488.29939889951</v>
      </c>
      <c r="CN1210" s="203">
        <f t="shared" si="55"/>
        <v>17426933.032226548</v>
      </c>
      <c r="CO1210" s="203">
        <f t="shared" si="56"/>
        <v>94860260.035644591</v>
      </c>
      <c r="CP1210" s="99">
        <v>15362243.787231401</v>
      </c>
      <c r="CQ1210" s="99">
        <v>0</v>
      </c>
      <c r="CR1210" s="99">
        <v>0</v>
      </c>
      <c r="CS1210" s="99">
        <v>0</v>
      </c>
      <c r="CT1210" s="99">
        <v>0</v>
      </c>
    </row>
    <row r="1211" spans="1:98">
      <c r="A1211" s="98" t="s">
        <v>71</v>
      </c>
      <c r="B1211" s="100">
        <v>42522</v>
      </c>
      <c r="C1211" s="99">
        <v>86770.617268562302</v>
      </c>
      <c r="D1211" s="99">
        <v>0</v>
      </c>
      <c r="E1211" s="99">
        <v>10474.8596115112</v>
      </c>
      <c r="F1211" s="99">
        <v>9060.9898926019705</v>
      </c>
      <c r="G1211" s="99">
        <v>3142.5589893460301</v>
      </c>
      <c r="H1211" s="99">
        <v>0</v>
      </c>
      <c r="I1211" s="99">
        <v>0</v>
      </c>
      <c r="J1211" s="99">
        <v>35620.689466953299</v>
      </c>
      <c r="K1211" s="99">
        <v>5.5570562532520897</v>
      </c>
      <c r="L1211" s="99">
        <v>160.66439000889699</v>
      </c>
      <c r="M1211" s="99">
        <v>36462.451295852698</v>
      </c>
      <c r="N1211" s="99">
        <v>8478.2923141717893</v>
      </c>
      <c r="O1211" s="99">
        <v>0</v>
      </c>
      <c r="P1211" s="99">
        <v>48093.513624191299</v>
      </c>
      <c r="Q1211" s="99">
        <v>4036.7020758092399</v>
      </c>
      <c r="R1211" s="99">
        <v>0</v>
      </c>
      <c r="S1211" s="99">
        <v>3127.7680343985598</v>
      </c>
      <c r="T1211" s="99">
        <v>1.0066842724190801</v>
      </c>
      <c r="U1211" s="99">
        <v>35652.064836025202</v>
      </c>
      <c r="V1211" s="99">
        <v>4500476.6720581101</v>
      </c>
      <c r="W1211" s="99">
        <v>0</v>
      </c>
      <c r="X1211" s="99">
        <v>627917.96987915004</v>
      </c>
      <c r="Y1211" s="99">
        <v>499193.08042907697</v>
      </c>
      <c r="Z1211" s="99">
        <v>352812.068225861</v>
      </c>
      <c r="AA1211" s="99">
        <v>0</v>
      </c>
      <c r="AB1211" s="99">
        <v>0</v>
      </c>
      <c r="AC1211" s="99">
        <v>11893112.9221191</v>
      </c>
      <c r="AD1211" s="99">
        <v>591.802284240723</v>
      </c>
      <c r="AE1211" s="99">
        <v>9451.0960626602191</v>
      </c>
      <c r="AF1211" s="99">
        <v>1709052.80882263</v>
      </c>
      <c r="AG1211" s="99">
        <v>951198.65165710403</v>
      </c>
      <c r="AH1211" s="99">
        <v>0</v>
      </c>
      <c r="AI1211" s="99">
        <v>1898601.3525695801</v>
      </c>
      <c r="AJ1211" s="99">
        <v>581980.109848022</v>
      </c>
      <c r="AK1211" s="99">
        <v>0</v>
      </c>
      <c r="AL1211" s="99">
        <v>349595.50032424898</v>
      </c>
      <c r="AM1211" s="99">
        <v>231.103018691763</v>
      </c>
      <c r="AN1211" s="99">
        <v>11851935.2191162</v>
      </c>
      <c r="AO1211" s="99">
        <v>44297474.996582001</v>
      </c>
      <c r="AP1211" s="99">
        <v>0</v>
      </c>
      <c r="AQ1211" s="99">
        <v>5387165.6301879901</v>
      </c>
      <c r="AR1211" s="99">
        <v>4228163.6338501005</v>
      </c>
      <c r="AS1211" s="99">
        <v>3084657.7021484398</v>
      </c>
      <c r="AT1211" s="99">
        <v>0</v>
      </c>
      <c r="AU1211" s="99">
        <v>0</v>
      </c>
      <c r="AV1211" s="99">
        <v>42550101.972167999</v>
      </c>
      <c r="AW1211" s="99">
        <v>1991.1960647404201</v>
      </c>
      <c r="AX1211" s="99">
        <v>93463.466640472398</v>
      </c>
      <c r="AY1211" s="99">
        <v>17080287.036621101</v>
      </c>
      <c r="AZ1211" s="99">
        <v>8391755.4877929706</v>
      </c>
      <c r="BA1211" s="99">
        <v>0</v>
      </c>
      <c r="BB1211" s="99">
        <v>19256315.495849598</v>
      </c>
      <c r="BC1211" s="99">
        <v>5131633.8934936495</v>
      </c>
      <c r="BD1211" s="99">
        <v>0</v>
      </c>
      <c r="BE1211" s="99">
        <v>3059379.2917480501</v>
      </c>
      <c r="BF1211" s="99">
        <v>2127.77644741535</v>
      </c>
      <c r="BG1211" s="99">
        <v>42310199.863281302</v>
      </c>
      <c r="BH1211" s="99">
        <v>12579380.883667</v>
      </c>
      <c r="BI1211" s="99">
        <v>0</v>
      </c>
      <c r="BJ1211" s="99">
        <v>2082471.3518371601</v>
      </c>
      <c r="BK1211" s="99">
        <v>1450587.17504883</v>
      </c>
      <c r="BL1211" s="99">
        <v>0</v>
      </c>
      <c r="BM1211" s="99">
        <v>0</v>
      </c>
      <c r="BN1211" s="99">
        <v>0</v>
      </c>
      <c r="BO1211" s="99">
        <v>0</v>
      </c>
      <c r="BP1211" s="99">
        <v>0</v>
      </c>
      <c r="BQ1211" s="99">
        <v>0</v>
      </c>
      <c r="BR1211" s="99">
        <v>5730123.3165283203</v>
      </c>
      <c r="BS1211" s="99">
        <v>3148563.6386718801</v>
      </c>
      <c r="BT1211" s="99">
        <v>0</v>
      </c>
      <c r="BU1211" s="99">
        <v>3649752.50994873</v>
      </c>
      <c r="BV1211" s="99">
        <v>2287141.8855285598</v>
      </c>
      <c r="BW1211" s="99">
        <v>0</v>
      </c>
      <c r="BX1211" s="99">
        <v>648424.237632751</v>
      </c>
      <c r="BY1211" s="99">
        <v>0</v>
      </c>
      <c r="BZ1211" s="99">
        <v>0</v>
      </c>
      <c r="CA1211" s="99">
        <v>97260.765485763593</v>
      </c>
      <c r="CB1211" s="99">
        <v>5120806.6918334998</v>
      </c>
      <c r="CC1211" s="99">
        <v>49709012.248535201</v>
      </c>
      <c r="CD1211" s="99">
        <v>14669826.4372559</v>
      </c>
      <c r="CE1211" s="99">
        <v>3146.6574236750598</v>
      </c>
      <c r="CF1211" s="99">
        <v>352471.161430359</v>
      </c>
      <c r="CG1211" s="99">
        <v>3086390.1723022498</v>
      </c>
      <c r="CH1211" s="99">
        <v>0</v>
      </c>
      <c r="CI1211" s="99">
        <v>100406.825853348</v>
      </c>
      <c r="CJ1211" s="99">
        <v>5468721.0158691397</v>
      </c>
      <c r="CK1211" s="99">
        <v>52739042.5869141</v>
      </c>
      <c r="CL1211" s="99">
        <v>15279368.9462891</v>
      </c>
      <c r="CM1211" s="203">
        <f t="shared" si="54"/>
        <v>136058.89068937319</v>
      </c>
      <c r="CN1211" s="203">
        <f t="shared" si="55"/>
        <v>17320656.23498534</v>
      </c>
      <c r="CO1211" s="203">
        <f t="shared" si="56"/>
        <v>95049242.450195402</v>
      </c>
      <c r="CP1211" s="99">
        <v>15279368.9462891</v>
      </c>
      <c r="CQ1211" s="99">
        <v>0</v>
      </c>
      <c r="CR1211" s="99">
        <v>0</v>
      </c>
      <c r="CS1211" s="99">
        <v>0</v>
      </c>
      <c r="CT1211" s="99">
        <v>0</v>
      </c>
    </row>
    <row r="1212" spans="1:98">
      <c r="A1212" s="98" t="s">
        <v>71</v>
      </c>
      <c r="B1212" s="100">
        <v>42614</v>
      </c>
      <c r="C1212" s="99">
        <v>86644.444912910505</v>
      </c>
      <c r="D1212" s="99">
        <v>0</v>
      </c>
      <c r="E1212" s="99">
        <v>10327.938627243</v>
      </c>
      <c r="F1212" s="99">
        <v>9017.8641347885095</v>
      </c>
      <c r="G1212" s="99">
        <v>3166.34354239702</v>
      </c>
      <c r="H1212" s="99">
        <v>0</v>
      </c>
      <c r="I1212" s="99">
        <v>0</v>
      </c>
      <c r="J1212" s="99">
        <v>35472.044511795</v>
      </c>
      <c r="K1212" s="99">
        <v>4.6723680153954801</v>
      </c>
      <c r="L1212" s="99">
        <v>176.64409799128799</v>
      </c>
      <c r="M1212" s="99">
        <v>36516.648150444002</v>
      </c>
      <c r="N1212" s="99">
        <v>8330.2863571643793</v>
      </c>
      <c r="O1212" s="99">
        <v>0</v>
      </c>
      <c r="P1212" s="99">
        <v>48155.660327911399</v>
      </c>
      <c r="Q1212" s="99">
        <v>3939.44249713421</v>
      </c>
      <c r="R1212" s="99">
        <v>0</v>
      </c>
      <c r="S1212" s="99">
        <v>3150.2649489343198</v>
      </c>
      <c r="T1212" s="99">
        <v>0.98445779654866805</v>
      </c>
      <c r="U1212" s="99">
        <v>35435.377352714502</v>
      </c>
      <c r="V1212" s="99">
        <v>4509861.1243286096</v>
      </c>
      <c r="W1212" s="99">
        <v>0</v>
      </c>
      <c r="X1212" s="99">
        <v>611770.85250091599</v>
      </c>
      <c r="Y1212" s="99">
        <v>487607.37154388399</v>
      </c>
      <c r="Z1212" s="99">
        <v>354368.34894561803</v>
      </c>
      <c r="AA1212" s="99">
        <v>0</v>
      </c>
      <c r="AB1212" s="99">
        <v>0</v>
      </c>
      <c r="AC1212" s="99">
        <v>11800853.62146</v>
      </c>
      <c r="AD1212" s="99">
        <v>501.55919594690198</v>
      </c>
      <c r="AE1212" s="99">
        <v>10154.879955291701</v>
      </c>
      <c r="AF1212" s="99">
        <v>1715107.0927887</v>
      </c>
      <c r="AG1212" s="99">
        <v>931381.81104278599</v>
      </c>
      <c r="AH1212" s="99">
        <v>0</v>
      </c>
      <c r="AI1212" s="99">
        <v>1890958.3728179899</v>
      </c>
      <c r="AJ1212" s="99">
        <v>575035.31335449195</v>
      </c>
      <c r="AK1212" s="99">
        <v>0</v>
      </c>
      <c r="AL1212" s="99">
        <v>352493.73448944098</v>
      </c>
      <c r="AM1212" s="99">
        <v>172.40060964412999</v>
      </c>
      <c r="AN1212" s="99">
        <v>11783819.0455322</v>
      </c>
      <c r="AO1212" s="99">
        <v>44712943.927246101</v>
      </c>
      <c r="AP1212" s="99">
        <v>0</v>
      </c>
      <c r="AQ1212" s="99">
        <v>5321598.9445190402</v>
      </c>
      <c r="AR1212" s="99">
        <v>4174893.4725036598</v>
      </c>
      <c r="AS1212" s="99">
        <v>3107101.4228515602</v>
      </c>
      <c r="AT1212" s="99">
        <v>0</v>
      </c>
      <c r="AU1212" s="99">
        <v>0</v>
      </c>
      <c r="AV1212" s="99">
        <v>42244592.738281302</v>
      </c>
      <c r="AW1212" s="99">
        <v>1695.5945062041301</v>
      </c>
      <c r="AX1212" s="99">
        <v>89937.452227592497</v>
      </c>
      <c r="AY1212" s="99">
        <v>17175095.410888702</v>
      </c>
      <c r="AZ1212" s="99">
        <v>8251789.2600707998</v>
      </c>
      <c r="BA1212" s="99">
        <v>0</v>
      </c>
      <c r="BB1212" s="99">
        <v>19484703.341552701</v>
      </c>
      <c r="BC1212" s="99">
        <v>5141938.1024169903</v>
      </c>
      <c r="BD1212" s="99">
        <v>0</v>
      </c>
      <c r="BE1212" s="99">
        <v>3084180.7348632799</v>
      </c>
      <c r="BF1212" s="99">
        <v>1583.1800481677101</v>
      </c>
      <c r="BG1212" s="99">
        <v>42343103.1796875</v>
      </c>
      <c r="BH1212" s="99">
        <v>12440261.7418213</v>
      </c>
      <c r="BI1212" s="99">
        <v>0</v>
      </c>
      <c r="BJ1212" s="99">
        <v>1996202.5066528299</v>
      </c>
      <c r="BK1212" s="99">
        <v>1428438.9298095701</v>
      </c>
      <c r="BL1212" s="99">
        <v>0</v>
      </c>
      <c r="BM1212" s="99">
        <v>0</v>
      </c>
      <c r="BN1212" s="99">
        <v>0</v>
      </c>
      <c r="BO1212" s="99">
        <v>0</v>
      </c>
      <c r="BP1212" s="99">
        <v>0</v>
      </c>
      <c r="BQ1212" s="99">
        <v>0</v>
      </c>
      <c r="BR1212" s="99">
        <v>5724038.2765502902</v>
      </c>
      <c r="BS1212" s="99">
        <v>3112509.17895508</v>
      </c>
      <c r="BT1212" s="99">
        <v>0</v>
      </c>
      <c r="BU1212" s="99">
        <v>3020514.4099426302</v>
      </c>
      <c r="BV1212" s="99">
        <v>2222683.52593994</v>
      </c>
      <c r="BW1212" s="99">
        <v>0</v>
      </c>
      <c r="BX1212" s="99">
        <v>529918.02810668899</v>
      </c>
      <c r="BY1212" s="99">
        <v>0</v>
      </c>
      <c r="BZ1212" s="99">
        <v>0</v>
      </c>
      <c r="CA1212" s="99">
        <v>97007.422742843599</v>
      </c>
      <c r="CB1212" s="99">
        <v>5129700.2302856399</v>
      </c>
      <c r="CC1212" s="99">
        <v>50208407.204589799</v>
      </c>
      <c r="CD1212" s="99">
        <v>14399312.380859399</v>
      </c>
      <c r="CE1212" s="99">
        <v>3167.2144631445399</v>
      </c>
      <c r="CF1212" s="99">
        <v>354246.10995864897</v>
      </c>
      <c r="CG1212" s="99">
        <v>3101326.7267761198</v>
      </c>
      <c r="CH1212" s="99">
        <v>0</v>
      </c>
      <c r="CI1212" s="99">
        <v>100171.033622742</v>
      </c>
      <c r="CJ1212" s="99">
        <v>5480194.6044311495</v>
      </c>
      <c r="CK1212" s="99">
        <v>53253161.250488304</v>
      </c>
      <c r="CL1212" s="99">
        <v>14996613.1362305</v>
      </c>
      <c r="CM1212" s="203">
        <f t="shared" si="54"/>
        <v>135606.4109754565</v>
      </c>
      <c r="CN1212" s="203">
        <f t="shared" si="55"/>
        <v>17264013.649963349</v>
      </c>
      <c r="CO1212" s="203">
        <f t="shared" si="56"/>
        <v>95596264.430175811</v>
      </c>
      <c r="CP1212" s="99">
        <v>14996613.1362305</v>
      </c>
      <c r="CQ1212" s="99">
        <v>0</v>
      </c>
      <c r="CR1212" s="99">
        <v>0</v>
      </c>
      <c r="CS1212" s="99">
        <v>0</v>
      </c>
      <c r="CT1212" s="99">
        <v>0</v>
      </c>
    </row>
    <row r="1213" spans="1:98">
      <c r="A1213" s="98" t="s">
        <v>71</v>
      </c>
      <c r="B1213" s="100">
        <v>42705</v>
      </c>
      <c r="C1213" s="99">
        <v>86478.922193527207</v>
      </c>
      <c r="D1213" s="99">
        <v>0</v>
      </c>
      <c r="E1213" s="99">
        <v>10161.226300478</v>
      </c>
      <c r="F1213" s="99">
        <v>8933.7518200874292</v>
      </c>
      <c r="G1213" s="99">
        <v>3197.0982796847802</v>
      </c>
      <c r="H1213" s="99">
        <v>0</v>
      </c>
      <c r="I1213" s="99">
        <v>0</v>
      </c>
      <c r="J1213" s="99">
        <v>35359.637200832403</v>
      </c>
      <c r="K1213" s="99">
        <v>4.1689332874375404</v>
      </c>
      <c r="L1213" s="99">
        <v>153.41775731742399</v>
      </c>
      <c r="M1213" s="99">
        <v>36370.777557373003</v>
      </c>
      <c r="N1213" s="99">
        <v>8239.2603288888895</v>
      </c>
      <c r="O1213" s="99">
        <v>0</v>
      </c>
      <c r="P1213" s="99">
        <v>48122.368618488297</v>
      </c>
      <c r="Q1213" s="99">
        <v>3892.7186532616602</v>
      </c>
      <c r="R1213" s="99">
        <v>0</v>
      </c>
      <c r="S1213" s="99">
        <v>3178.4580338299302</v>
      </c>
      <c r="T1213" s="99">
        <v>1.0141857159615</v>
      </c>
      <c r="U1213" s="99">
        <v>35364.712051391602</v>
      </c>
      <c r="V1213" s="99">
        <v>4501176.37817383</v>
      </c>
      <c r="W1213" s="99">
        <v>0</v>
      </c>
      <c r="X1213" s="99">
        <v>598796.19202423096</v>
      </c>
      <c r="Y1213" s="99">
        <v>479714.388095856</v>
      </c>
      <c r="Z1213" s="99">
        <v>353708.78295898403</v>
      </c>
      <c r="AA1213" s="99">
        <v>0</v>
      </c>
      <c r="AB1213" s="99">
        <v>0</v>
      </c>
      <c r="AC1213" s="99">
        <v>11740440.9534912</v>
      </c>
      <c r="AD1213" s="99">
        <v>519.483495697379</v>
      </c>
      <c r="AE1213" s="99">
        <v>9231.0395128726996</v>
      </c>
      <c r="AF1213" s="99">
        <v>1703825.3474731401</v>
      </c>
      <c r="AG1213" s="99">
        <v>923856.22502899205</v>
      </c>
      <c r="AH1213" s="99">
        <v>0</v>
      </c>
      <c r="AI1213" s="99">
        <v>1885450.4460144001</v>
      </c>
      <c r="AJ1213" s="99">
        <v>577178.90162658703</v>
      </c>
      <c r="AK1213" s="99">
        <v>0</v>
      </c>
      <c r="AL1213" s="99">
        <v>352087.942993164</v>
      </c>
      <c r="AM1213" s="99">
        <v>146.82191571965799</v>
      </c>
      <c r="AN1213" s="99">
        <v>11744235.2462158</v>
      </c>
      <c r="AO1213" s="99">
        <v>45049714.935546897</v>
      </c>
      <c r="AP1213" s="99">
        <v>0</v>
      </c>
      <c r="AQ1213" s="99">
        <v>5280693.3390502902</v>
      </c>
      <c r="AR1213" s="99">
        <v>4127069.5011901902</v>
      </c>
      <c r="AS1213" s="99">
        <v>3117338.4082946801</v>
      </c>
      <c r="AT1213" s="99">
        <v>0</v>
      </c>
      <c r="AU1213" s="99">
        <v>0</v>
      </c>
      <c r="AV1213" s="99">
        <v>42295857.7978516</v>
      </c>
      <c r="AW1213" s="99">
        <v>1766.55731809139</v>
      </c>
      <c r="AX1213" s="99">
        <v>89312.638648033098</v>
      </c>
      <c r="AY1213" s="99">
        <v>17191925.806640599</v>
      </c>
      <c r="AZ1213" s="99">
        <v>8253123.3833007803</v>
      </c>
      <c r="BA1213" s="99">
        <v>0</v>
      </c>
      <c r="BB1213" s="99">
        <v>19460102.856689502</v>
      </c>
      <c r="BC1213" s="99">
        <v>5182972.5198364304</v>
      </c>
      <c r="BD1213" s="99">
        <v>0</v>
      </c>
      <c r="BE1213" s="99">
        <v>3101226.3446655301</v>
      </c>
      <c r="BF1213" s="99">
        <v>1345.27168922126</v>
      </c>
      <c r="BG1213" s="99">
        <v>42364244.1572266</v>
      </c>
      <c r="BH1213" s="99">
        <v>12516355.6223145</v>
      </c>
      <c r="BI1213" s="99">
        <v>0</v>
      </c>
      <c r="BJ1213" s="99">
        <v>1936028.7960967999</v>
      </c>
      <c r="BK1213" s="99">
        <v>1403271.1581420901</v>
      </c>
      <c r="BL1213" s="99">
        <v>0</v>
      </c>
      <c r="BM1213" s="99">
        <v>0</v>
      </c>
      <c r="BN1213" s="99">
        <v>0</v>
      </c>
      <c r="BO1213" s="99">
        <v>0</v>
      </c>
      <c r="BP1213" s="99">
        <v>0</v>
      </c>
      <c r="BQ1213" s="99">
        <v>0</v>
      </c>
      <c r="BR1213" s="99">
        <v>5706146.39025879</v>
      </c>
      <c r="BS1213" s="99">
        <v>3100023.4053039602</v>
      </c>
      <c r="BT1213" s="99">
        <v>0</v>
      </c>
      <c r="BU1213" s="99">
        <v>3536418.13995361</v>
      </c>
      <c r="BV1213" s="99">
        <v>2211313.6659545898</v>
      </c>
      <c r="BW1213" s="99">
        <v>0</v>
      </c>
      <c r="BX1213" s="99">
        <v>610816.77780151402</v>
      </c>
      <c r="BY1213" s="99">
        <v>0</v>
      </c>
      <c r="BZ1213" s="99">
        <v>0</v>
      </c>
      <c r="CA1213" s="99">
        <v>96648.232944488496</v>
      </c>
      <c r="CB1213" s="99">
        <v>5105689.4312133798</v>
      </c>
      <c r="CC1213" s="99">
        <v>50237735.158203103</v>
      </c>
      <c r="CD1213" s="99">
        <v>14473169.3018799</v>
      </c>
      <c r="CE1213" s="99">
        <v>3192.1951930820901</v>
      </c>
      <c r="CF1213" s="99">
        <v>353765.46198654198</v>
      </c>
      <c r="CG1213" s="99">
        <v>3117149.7448120099</v>
      </c>
      <c r="CH1213" s="99">
        <v>0</v>
      </c>
      <c r="CI1213" s="99">
        <v>99845.099099159197</v>
      </c>
      <c r="CJ1213" s="99">
        <v>5467806.2733764602</v>
      </c>
      <c r="CK1213" s="99">
        <v>53387747.6005859</v>
      </c>
      <c r="CL1213" s="99">
        <v>15086547.5465088</v>
      </c>
      <c r="CM1213" s="203">
        <f t="shared" si="54"/>
        <v>135209.81115055078</v>
      </c>
      <c r="CN1213" s="203">
        <f t="shared" si="55"/>
        <v>17212041.519592259</v>
      </c>
      <c r="CO1213" s="203">
        <f t="shared" si="56"/>
        <v>95751991.7578125</v>
      </c>
      <c r="CP1213" s="99">
        <v>15086547.5465088</v>
      </c>
      <c r="CQ1213" s="99">
        <v>0</v>
      </c>
      <c r="CR1213" s="99">
        <v>0</v>
      </c>
      <c r="CS1213" s="99">
        <v>0</v>
      </c>
      <c r="CT1213" s="99">
        <v>0</v>
      </c>
    </row>
    <row r="1214" spans="1:98">
      <c r="A1214" s="98" t="s">
        <v>71</v>
      </c>
      <c r="B1214" s="100">
        <v>42795</v>
      </c>
      <c r="C1214" s="99">
        <v>87425.552144050598</v>
      </c>
      <c r="D1214" s="99">
        <v>0</v>
      </c>
      <c r="E1214" s="99">
        <v>10140.015743613199</v>
      </c>
      <c r="F1214" s="99">
        <v>8931.0179088115692</v>
      </c>
      <c r="G1214" s="99">
        <v>3210.2878765761898</v>
      </c>
      <c r="H1214" s="99">
        <v>0</v>
      </c>
      <c r="I1214" s="99">
        <v>0</v>
      </c>
      <c r="J1214" s="99">
        <v>35232.277578353896</v>
      </c>
      <c r="K1214" s="99">
        <v>3.3693592284107599</v>
      </c>
      <c r="L1214" s="99">
        <v>141.92481487803201</v>
      </c>
      <c r="M1214" s="99">
        <v>37007.7936573029</v>
      </c>
      <c r="N1214" s="99">
        <v>8196.2711924314499</v>
      </c>
      <c r="O1214" s="99">
        <v>0</v>
      </c>
      <c r="P1214" s="99">
        <v>48202.828034877799</v>
      </c>
      <c r="Q1214" s="99">
        <v>3840.0729930400798</v>
      </c>
      <c r="R1214" s="99">
        <v>0</v>
      </c>
      <c r="S1214" s="99">
        <v>3206.1880665123499</v>
      </c>
      <c r="T1214" s="99">
        <v>0.99509250978007902</v>
      </c>
      <c r="U1214" s="99">
        <v>35251.593380451202</v>
      </c>
      <c r="V1214" s="99">
        <v>4553114.4703369103</v>
      </c>
      <c r="W1214" s="99">
        <v>0</v>
      </c>
      <c r="X1214" s="99">
        <v>586284.90929412795</v>
      </c>
      <c r="Y1214" s="99">
        <v>470368.03751754801</v>
      </c>
      <c r="Z1214" s="99">
        <v>361503.14039611799</v>
      </c>
      <c r="AA1214" s="99">
        <v>0</v>
      </c>
      <c r="AB1214" s="99">
        <v>0</v>
      </c>
      <c r="AC1214" s="99">
        <v>11714846.949585</v>
      </c>
      <c r="AD1214" s="99">
        <v>483.142196208239</v>
      </c>
      <c r="AE1214" s="99">
        <v>5579.6983276009596</v>
      </c>
      <c r="AF1214" s="99">
        <v>1714536.6300659201</v>
      </c>
      <c r="AG1214" s="99">
        <v>914760.831558228</v>
      </c>
      <c r="AH1214" s="99">
        <v>0</v>
      </c>
      <c r="AI1214" s="99">
        <v>1926396.77809143</v>
      </c>
      <c r="AJ1214" s="99">
        <v>580215.016273499</v>
      </c>
      <c r="AK1214" s="99">
        <v>0</v>
      </c>
      <c r="AL1214" s="99">
        <v>358622.70934295701</v>
      </c>
      <c r="AM1214" s="99">
        <v>209.51353682577599</v>
      </c>
      <c r="AN1214" s="99">
        <v>11740324.955200201</v>
      </c>
      <c r="AO1214" s="99">
        <v>45608335.034179702</v>
      </c>
      <c r="AP1214" s="99">
        <v>0</v>
      </c>
      <c r="AQ1214" s="99">
        <v>5140777.9895019503</v>
      </c>
      <c r="AR1214" s="99">
        <v>4049050.70031738</v>
      </c>
      <c r="AS1214" s="99">
        <v>3192217.8588867201</v>
      </c>
      <c r="AT1214" s="99">
        <v>0</v>
      </c>
      <c r="AU1214" s="99">
        <v>0</v>
      </c>
      <c r="AV1214" s="99">
        <v>42363476.576171897</v>
      </c>
      <c r="AW1214" s="99">
        <v>1645.2006278336</v>
      </c>
      <c r="AX1214" s="99">
        <v>75582.579347610503</v>
      </c>
      <c r="AY1214" s="99">
        <v>17332242.4536133</v>
      </c>
      <c r="AZ1214" s="99">
        <v>8194719.0804443397</v>
      </c>
      <c r="BA1214" s="99">
        <v>0</v>
      </c>
      <c r="BB1214" s="99">
        <v>19888231.222412098</v>
      </c>
      <c r="BC1214" s="99">
        <v>5223742.6931762705</v>
      </c>
      <c r="BD1214" s="99">
        <v>0</v>
      </c>
      <c r="BE1214" s="99">
        <v>3166192.97338867</v>
      </c>
      <c r="BF1214" s="99">
        <v>1938.09515990317</v>
      </c>
      <c r="BG1214" s="99">
        <v>42354127.791015603</v>
      </c>
      <c r="BH1214" s="99">
        <v>12811149.4034424</v>
      </c>
      <c r="BI1214" s="99">
        <v>0</v>
      </c>
      <c r="BJ1214" s="99">
        <v>1879159.4696807901</v>
      </c>
      <c r="BK1214" s="99">
        <v>1371021.4526977499</v>
      </c>
      <c r="BL1214" s="99">
        <v>0</v>
      </c>
      <c r="BM1214" s="99">
        <v>0</v>
      </c>
      <c r="BN1214" s="99">
        <v>0</v>
      </c>
      <c r="BO1214" s="99">
        <v>0</v>
      </c>
      <c r="BP1214" s="99">
        <v>0</v>
      </c>
      <c r="BQ1214" s="99">
        <v>0</v>
      </c>
      <c r="BR1214" s="99">
        <v>5812431.0860595703</v>
      </c>
      <c r="BS1214" s="99">
        <v>3077458.1099243201</v>
      </c>
      <c r="BT1214" s="99">
        <v>0</v>
      </c>
      <c r="BU1214" s="99">
        <v>3665435.5799255399</v>
      </c>
      <c r="BV1214" s="99">
        <v>2212704.4709167499</v>
      </c>
      <c r="BW1214" s="99">
        <v>0</v>
      </c>
      <c r="BX1214" s="99">
        <v>657153.19761657703</v>
      </c>
      <c r="BY1214" s="99">
        <v>0</v>
      </c>
      <c r="BZ1214" s="99">
        <v>0</v>
      </c>
      <c r="CA1214" s="99">
        <v>97511.292223930403</v>
      </c>
      <c r="CB1214" s="99">
        <v>5127612.3737182599</v>
      </c>
      <c r="CC1214" s="99">
        <v>50696448.564941399</v>
      </c>
      <c r="CD1214" s="99">
        <v>14697933.631591801</v>
      </c>
      <c r="CE1214" s="99">
        <v>3213.4915935397098</v>
      </c>
      <c r="CF1214" s="99">
        <v>359200.56227493298</v>
      </c>
      <c r="CG1214" s="99">
        <v>3174808.3206481901</v>
      </c>
      <c r="CH1214" s="99">
        <v>0</v>
      </c>
      <c r="CI1214" s="99">
        <v>100724.908726692</v>
      </c>
      <c r="CJ1214" s="99">
        <v>5504735.01806641</v>
      </c>
      <c r="CK1214" s="99">
        <v>53856862.248046897</v>
      </c>
      <c r="CL1214" s="99">
        <v>15332672.338256801</v>
      </c>
      <c r="CM1214" s="203">
        <f t="shared" si="54"/>
        <v>135976.5021071432</v>
      </c>
      <c r="CN1214" s="203">
        <f t="shared" si="55"/>
        <v>17245059.973266609</v>
      </c>
      <c r="CO1214" s="203">
        <f t="shared" si="56"/>
        <v>96210990.0390625</v>
      </c>
      <c r="CP1214" s="99">
        <v>15332672.338256801</v>
      </c>
      <c r="CQ1214" s="99">
        <v>0</v>
      </c>
      <c r="CR1214" s="99">
        <v>0</v>
      </c>
      <c r="CS1214" s="99">
        <v>0</v>
      </c>
      <c r="CT1214" s="99">
        <v>0</v>
      </c>
    </row>
    <row r="1215" spans="1:98">
      <c r="A1215" s="98" t="s">
        <v>71</v>
      </c>
      <c r="B1215" s="100">
        <v>42887</v>
      </c>
      <c r="C1215" s="99">
        <v>86828.669919967695</v>
      </c>
      <c r="D1215" s="99">
        <v>0</v>
      </c>
      <c r="E1215" s="99">
        <v>10000.8164824247</v>
      </c>
      <c r="F1215" s="99">
        <v>8865.8633116483707</v>
      </c>
      <c r="G1215" s="99">
        <v>3217.0807721912902</v>
      </c>
      <c r="H1215" s="99">
        <v>0</v>
      </c>
      <c r="I1215" s="99">
        <v>0</v>
      </c>
      <c r="J1215" s="99">
        <v>35054.645483493798</v>
      </c>
      <c r="K1215" s="99">
        <v>2.7948528042470602</v>
      </c>
      <c r="L1215" s="99">
        <v>132.33679455332501</v>
      </c>
      <c r="M1215" s="99">
        <v>36576.925106525399</v>
      </c>
      <c r="N1215" s="99">
        <v>8169.34564805031</v>
      </c>
      <c r="O1215" s="99">
        <v>0</v>
      </c>
      <c r="P1215" s="99">
        <v>48118.638772010803</v>
      </c>
      <c r="Q1215" s="99">
        <v>3778.6364862322798</v>
      </c>
      <c r="R1215" s="99">
        <v>0</v>
      </c>
      <c r="S1215" s="99">
        <v>3214.4638365805099</v>
      </c>
      <c r="T1215" s="99">
        <v>1.00735312960751</v>
      </c>
      <c r="U1215" s="99">
        <v>35096.463988780997</v>
      </c>
      <c r="V1215" s="99">
        <v>4510857.7570190402</v>
      </c>
      <c r="W1215" s="99">
        <v>0</v>
      </c>
      <c r="X1215" s="99">
        <v>565153.66434478795</v>
      </c>
      <c r="Y1215" s="99">
        <v>457820.20335388201</v>
      </c>
      <c r="Z1215" s="99">
        <v>360287.59211349499</v>
      </c>
      <c r="AA1215" s="99">
        <v>0</v>
      </c>
      <c r="AB1215" s="99">
        <v>0</v>
      </c>
      <c r="AC1215" s="99">
        <v>11666834.400024399</v>
      </c>
      <c r="AD1215" s="99">
        <v>440.240388084203</v>
      </c>
      <c r="AE1215" s="99">
        <v>7097.4107721447899</v>
      </c>
      <c r="AF1215" s="99">
        <v>1686520.25611877</v>
      </c>
      <c r="AG1215" s="99">
        <v>912701.17330169701</v>
      </c>
      <c r="AH1215" s="99">
        <v>0</v>
      </c>
      <c r="AI1215" s="99">
        <v>1861472.71498108</v>
      </c>
      <c r="AJ1215" s="99">
        <v>580506.56626129197</v>
      </c>
      <c r="AK1215" s="99">
        <v>0</v>
      </c>
      <c r="AL1215" s="99">
        <v>358635.42953491199</v>
      </c>
      <c r="AM1215" s="99">
        <v>194.52056744135899</v>
      </c>
      <c r="AN1215" s="99">
        <v>11686661.0117188</v>
      </c>
      <c r="AO1215" s="99">
        <v>45474204.6650391</v>
      </c>
      <c r="AP1215" s="99">
        <v>0</v>
      </c>
      <c r="AQ1215" s="99">
        <v>5026644.10974121</v>
      </c>
      <c r="AR1215" s="99">
        <v>3934291.3002624498</v>
      </c>
      <c r="AS1215" s="99">
        <v>3181922.1266784701</v>
      </c>
      <c r="AT1215" s="99">
        <v>0</v>
      </c>
      <c r="AU1215" s="99">
        <v>0</v>
      </c>
      <c r="AV1215" s="99">
        <v>42240136.103515603</v>
      </c>
      <c r="AW1215" s="99">
        <v>1510.15122383833</v>
      </c>
      <c r="AX1215" s="99">
        <v>87573.072772026106</v>
      </c>
      <c r="AY1215" s="99">
        <v>17173857.533691399</v>
      </c>
      <c r="AZ1215" s="99">
        <v>8203454.8229370099</v>
      </c>
      <c r="BA1215" s="99">
        <v>0</v>
      </c>
      <c r="BB1215" s="99">
        <v>19433146.151122998</v>
      </c>
      <c r="BC1215" s="99">
        <v>5261881.1064453097</v>
      </c>
      <c r="BD1215" s="99">
        <v>0</v>
      </c>
      <c r="BE1215" s="99">
        <v>3170029.7527771001</v>
      </c>
      <c r="BF1215" s="99">
        <v>1809.59543581307</v>
      </c>
      <c r="BG1215" s="99">
        <v>42459512.410156302</v>
      </c>
      <c r="BH1215" s="99">
        <v>12558456.6828613</v>
      </c>
      <c r="BI1215" s="99">
        <v>0</v>
      </c>
      <c r="BJ1215" s="99">
        <v>1799077.9181365999</v>
      </c>
      <c r="BK1215" s="99">
        <v>1329631.01754761</v>
      </c>
      <c r="BL1215" s="99">
        <v>0</v>
      </c>
      <c r="BM1215" s="99">
        <v>0</v>
      </c>
      <c r="BN1215" s="99">
        <v>0</v>
      </c>
      <c r="BO1215" s="99">
        <v>0</v>
      </c>
      <c r="BP1215" s="99">
        <v>0</v>
      </c>
      <c r="BQ1215" s="99">
        <v>0</v>
      </c>
      <c r="BR1215" s="99">
        <v>5711528.0861206101</v>
      </c>
      <c r="BS1215" s="99">
        <v>3065961.7484130901</v>
      </c>
      <c r="BT1215" s="99">
        <v>0</v>
      </c>
      <c r="BU1215" s="99">
        <v>3579116.2699279799</v>
      </c>
      <c r="BV1215" s="99">
        <v>2195801.8463134798</v>
      </c>
      <c r="BW1215" s="99">
        <v>0</v>
      </c>
      <c r="BX1215" s="99">
        <v>668852.99758911098</v>
      </c>
      <c r="BY1215" s="99">
        <v>0</v>
      </c>
      <c r="BZ1215" s="99">
        <v>0</v>
      </c>
      <c r="CA1215" s="99">
        <v>96832.0794935226</v>
      </c>
      <c r="CB1215" s="99">
        <v>5079670.9784545898</v>
      </c>
      <c r="CC1215" s="99">
        <v>50522478.869628899</v>
      </c>
      <c r="CD1215" s="99">
        <v>14362893.861694301</v>
      </c>
      <c r="CE1215" s="99">
        <v>3223.7523507773899</v>
      </c>
      <c r="CF1215" s="99">
        <v>363455.3673172</v>
      </c>
      <c r="CG1215" s="99">
        <v>3212852.7731628399</v>
      </c>
      <c r="CH1215" s="99">
        <v>0</v>
      </c>
      <c r="CI1215" s="99">
        <v>100053.739180565</v>
      </c>
      <c r="CJ1215" s="99">
        <v>5437826.7138061495</v>
      </c>
      <c r="CK1215" s="99">
        <v>53695176.324707001</v>
      </c>
      <c r="CL1215" s="99">
        <v>14988885.8164063</v>
      </c>
      <c r="CM1215" s="203">
        <f t="shared" si="54"/>
        <v>135150.203169346</v>
      </c>
      <c r="CN1215" s="203">
        <f t="shared" si="55"/>
        <v>17124487.725524951</v>
      </c>
      <c r="CO1215" s="203">
        <f t="shared" si="56"/>
        <v>96154688.734863311</v>
      </c>
      <c r="CP1215" s="99">
        <v>14988885.8164063</v>
      </c>
      <c r="CQ1215" s="99">
        <v>0</v>
      </c>
      <c r="CR1215" s="99">
        <v>0</v>
      </c>
      <c r="CS1215" s="99">
        <v>0</v>
      </c>
      <c r="CT1215" s="99">
        <v>0</v>
      </c>
    </row>
    <row r="1216" spans="1:98">
      <c r="A1216" s="98" t="s">
        <v>71</v>
      </c>
      <c r="B1216" s="100">
        <v>42979</v>
      </c>
      <c r="C1216" s="99">
        <v>86886.652637481704</v>
      </c>
      <c r="D1216" s="99">
        <v>0</v>
      </c>
      <c r="E1216" s="99">
        <v>10009.6330047846</v>
      </c>
      <c r="F1216" s="99">
        <v>8974.0210375785791</v>
      </c>
      <c r="G1216" s="99">
        <v>3252.5123173296502</v>
      </c>
      <c r="H1216" s="99">
        <v>0</v>
      </c>
      <c r="I1216" s="99">
        <v>0</v>
      </c>
      <c r="J1216" s="99">
        <v>35224.019413948103</v>
      </c>
      <c r="K1216" s="99">
        <v>2.7848192732781198</v>
      </c>
      <c r="L1216" s="99">
        <v>121.825384410098</v>
      </c>
      <c r="M1216" s="99">
        <v>36499.098516464197</v>
      </c>
      <c r="N1216" s="99">
        <v>8347.3009581565893</v>
      </c>
      <c r="O1216" s="99">
        <v>0</v>
      </c>
      <c r="P1216" s="99">
        <v>48345.061658859297</v>
      </c>
      <c r="Q1216" s="99">
        <v>3729.4930815100702</v>
      </c>
      <c r="R1216" s="99">
        <v>0</v>
      </c>
      <c r="S1216" s="99">
        <v>3238.23933857679</v>
      </c>
      <c r="T1216" s="99">
        <v>0.98396819768822796</v>
      </c>
      <c r="U1216" s="99">
        <v>35167.013185977899</v>
      </c>
      <c r="V1216" s="99">
        <v>4490498.6987304697</v>
      </c>
      <c r="W1216" s="99">
        <v>0</v>
      </c>
      <c r="X1216" s="99">
        <v>549506.75470733596</v>
      </c>
      <c r="Y1216" s="99">
        <v>451105.55271911598</v>
      </c>
      <c r="Z1216" s="99">
        <v>354475.69391632098</v>
      </c>
      <c r="AA1216" s="99">
        <v>0</v>
      </c>
      <c r="AB1216" s="99">
        <v>0</v>
      </c>
      <c r="AC1216" s="99">
        <v>11587017.111938501</v>
      </c>
      <c r="AD1216" s="99">
        <v>416.885699510574</v>
      </c>
      <c r="AE1216" s="99">
        <v>4847.9335327744502</v>
      </c>
      <c r="AF1216" s="99">
        <v>1667520.9895019501</v>
      </c>
      <c r="AG1216" s="99">
        <v>921664.01113128697</v>
      </c>
      <c r="AH1216" s="99">
        <v>0</v>
      </c>
      <c r="AI1216" s="99">
        <v>1862827.4432067899</v>
      </c>
      <c r="AJ1216" s="99">
        <v>581137.61614990199</v>
      </c>
      <c r="AK1216" s="99">
        <v>0</v>
      </c>
      <c r="AL1216" s="99">
        <v>353878.49311065697</v>
      </c>
      <c r="AM1216" s="99">
        <v>166.741020744666</v>
      </c>
      <c r="AN1216" s="99">
        <v>11602316.994506801</v>
      </c>
      <c r="AO1216" s="99">
        <v>45409845.5078125</v>
      </c>
      <c r="AP1216" s="99">
        <v>0</v>
      </c>
      <c r="AQ1216" s="99">
        <v>4871579.0212402297</v>
      </c>
      <c r="AR1216" s="99">
        <v>3886068.9269409198</v>
      </c>
      <c r="AS1216" s="99">
        <v>3147081.9945373498</v>
      </c>
      <c r="AT1216" s="99">
        <v>0</v>
      </c>
      <c r="AU1216" s="99">
        <v>0</v>
      </c>
      <c r="AV1216" s="99">
        <v>42032862.001953103</v>
      </c>
      <c r="AW1216" s="99">
        <v>1434.4438478946699</v>
      </c>
      <c r="AX1216" s="99">
        <v>48498.1907906532</v>
      </c>
      <c r="AY1216" s="99">
        <v>17111431.832519501</v>
      </c>
      <c r="AZ1216" s="99">
        <v>8297480.97619629</v>
      </c>
      <c r="BA1216" s="99">
        <v>0</v>
      </c>
      <c r="BB1216" s="99">
        <v>19690278.502929699</v>
      </c>
      <c r="BC1216" s="99">
        <v>5283992.5399780301</v>
      </c>
      <c r="BD1216" s="99">
        <v>0</v>
      </c>
      <c r="BE1216" s="99">
        <v>3134608.6554565402</v>
      </c>
      <c r="BF1216" s="99">
        <v>1546.55525967479</v>
      </c>
      <c r="BG1216" s="99">
        <v>42148861.521484397</v>
      </c>
      <c r="BH1216" s="99">
        <v>12622297.3826904</v>
      </c>
      <c r="BI1216" s="99">
        <v>0</v>
      </c>
      <c r="BJ1216" s="99">
        <v>1747596.92778015</v>
      </c>
      <c r="BK1216" s="99">
        <v>1304749.5667419401</v>
      </c>
      <c r="BL1216" s="99">
        <v>0</v>
      </c>
      <c r="BM1216" s="99">
        <v>0</v>
      </c>
      <c r="BN1216" s="99">
        <v>0</v>
      </c>
      <c r="BO1216" s="99">
        <v>0</v>
      </c>
      <c r="BP1216" s="99">
        <v>0</v>
      </c>
      <c r="BQ1216" s="99">
        <v>0</v>
      </c>
      <c r="BR1216" s="99">
        <v>5709556.5432128897</v>
      </c>
      <c r="BS1216" s="99">
        <v>3106781.6421508798</v>
      </c>
      <c r="BT1216" s="99">
        <v>0</v>
      </c>
      <c r="BU1216" s="99">
        <v>2978215.5199584998</v>
      </c>
      <c r="BV1216" s="99">
        <v>2190817.3687439002</v>
      </c>
      <c r="BW1216" s="99">
        <v>0</v>
      </c>
      <c r="BX1216" s="99">
        <v>533610.31813812302</v>
      </c>
      <c r="BY1216" s="99">
        <v>0</v>
      </c>
      <c r="BZ1216" s="99">
        <v>0</v>
      </c>
      <c r="CA1216" s="99">
        <v>96926.6670675278</v>
      </c>
      <c r="CB1216" s="99">
        <v>5056630.4853515597</v>
      </c>
      <c r="CC1216" s="99">
        <v>50333604.457031302</v>
      </c>
      <c r="CD1216" s="99">
        <v>14333387.9447021</v>
      </c>
      <c r="CE1216" s="99">
        <v>3253.5293849408599</v>
      </c>
      <c r="CF1216" s="99">
        <v>354334.86935424799</v>
      </c>
      <c r="CG1216" s="99">
        <v>3139329.7892150902</v>
      </c>
      <c r="CH1216" s="99">
        <v>0</v>
      </c>
      <c r="CI1216" s="99">
        <v>100174.732983589</v>
      </c>
      <c r="CJ1216" s="99">
        <v>5408044.7177123995</v>
      </c>
      <c r="CK1216" s="99">
        <v>53584445.798339799</v>
      </c>
      <c r="CL1216" s="99">
        <v>14938263.654296899</v>
      </c>
      <c r="CM1216" s="203">
        <f t="shared" si="54"/>
        <v>135341.7461695669</v>
      </c>
      <c r="CN1216" s="203">
        <f t="shared" si="55"/>
        <v>17010361.712219201</v>
      </c>
      <c r="CO1216" s="203">
        <f t="shared" si="56"/>
        <v>95733307.319824189</v>
      </c>
      <c r="CP1216" s="99">
        <v>14938263.654296899</v>
      </c>
      <c r="CQ1216" s="99">
        <v>0</v>
      </c>
      <c r="CR1216" s="99">
        <v>0</v>
      </c>
      <c r="CS1216" s="99">
        <v>0</v>
      </c>
      <c r="CT1216" s="99">
        <v>0</v>
      </c>
    </row>
    <row r="1217" spans="1:98">
      <c r="A1217" s="98" t="s">
        <v>71</v>
      </c>
      <c r="B1217" s="100">
        <v>43070</v>
      </c>
      <c r="C1217" s="99">
        <v>86929.846945762605</v>
      </c>
      <c r="D1217" s="99">
        <v>0</v>
      </c>
      <c r="E1217" s="99">
        <v>9938.5859128236807</v>
      </c>
      <c r="F1217" s="99">
        <v>8916.5257480144501</v>
      </c>
      <c r="G1217" s="99">
        <v>3223.5779565274702</v>
      </c>
      <c r="H1217" s="99">
        <v>0</v>
      </c>
      <c r="I1217" s="99">
        <v>0</v>
      </c>
      <c r="J1217" s="99">
        <v>34253.671936988801</v>
      </c>
      <c r="K1217" s="99">
        <v>3.1168042011849999</v>
      </c>
      <c r="L1217" s="99">
        <v>142.46679514646499</v>
      </c>
      <c r="M1217" s="99">
        <v>36639.438909053802</v>
      </c>
      <c r="N1217" s="99">
        <v>8262.0227236747705</v>
      </c>
      <c r="O1217" s="99">
        <v>0</v>
      </c>
      <c r="P1217" s="99">
        <v>48260.423880100301</v>
      </c>
      <c r="Q1217" s="99">
        <v>3715.8140716850799</v>
      </c>
      <c r="R1217" s="99">
        <v>0</v>
      </c>
      <c r="S1217" s="99">
        <v>3205.4945266544801</v>
      </c>
      <c r="T1217" s="99">
        <v>1.01371859540814</v>
      </c>
      <c r="U1217" s="99">
        <v>34263.453015327497</v>
      </c>
      <c r="V1217" s="99">
        <v>4448759.9483642597</v>
      </c>
      <c r="W1217" s="99">
        <v>0</v>
      </c>
      <c r="X1217" s="99">
        <v>547328.62816619896</v>
      </c>
      <c r="Y1217" s="99">
        <v>450457.55390167201</v>
      </c>
      <c r="Z1217" s="99">
        <v>353839.93704986601</v>
      </c>
      <c r="AA1217" s="99">
        <v>0</v>
      </c>
      <c r="AB1217" s="99">
        <v>0</v>
      </c>
      <c r="AC1217" s="99">
        <v>11517692.2651367</v>
      </c>
      <c r="AD1217" s="99">
        <v>439.45679007470602</v>
      </c>
      <c r="AE1217" s="99">
        <v>5279.1588498949995</v>
      </c>
      <c r="AF1217" s="99">
        <v>1681584.9281616199</v>
      </c>
      <c r="AG1217" s="99">
        <v>911349.78337097203</v>
      </c>
      <c r="AH1217" s="99">
        <v>0</v>
      </c>
      <c r="AI1217" s="99">
        <v>1818241.1852416999</v>
      </c>
      <c r="AJ1217" s="99">
        <v>583663.161460876</v>
      </c>
      <c r="AK1217" s="99">
        <v>0</v>
      </c>
      <c r="AL1217" s="99">
        <v>353501.73655319202</v>
      </c>
      <c r="AM1217" s="99">
        <v>0</v>
      </c>
      <c r="AN1217" s="99">
        <v>11522359.4779053</v>
      </c>
      <c r="AO1217" s="99">
        <v>45052444.765136696</v>
      </c>
      <c r="AP1217" s="99">
        <v>0</v>
      </c>
      <c r="AQ1217" s="99">
        <v>4834693.1653442401</v>
      </c>
      <c r="AR1217" s="99">
        <v>3913846.2068786598</v>
      </c>
      <c r="AS1217" s="99">
        <v>3166408.4391784701</v>
      </c>
      <c r="AT1217" s="99">
        <v>0</v>
      </c>
      <c r="AU1217" s="99">
        <v>0</v>
      </c>
      <c r="AV1217" s="99">
        <v>41896012.637207001</v>
      </c>
      <c r="AW1217" s="99">
        <v>1515.2155340611901</v>
      </c>
      <c r="AX1217" s="99">
        <v>51133.485416412397</v>
      </c>
      <c r="AY1217" s="99">
        <v>17274170.528564502</v>
      </c>
      <c r="AZ1217" s="99">
        <v>8248303.5836792002</v>
      </c>
      <c r="BA1217" s="99">
        <v>0</v>
      </c>
      <c r="BB1217" s="99">
        <v>18759347.154541001</v>
      </c>
      <c r="BC1217" s="99">
        <v>5372895.0228881799</v>
      </c>
      <c r="BD1217" s="99">
        <v>0</v>
      </c>
      <c r="BE1217" s="99">
        <v>3162321.3799133301</v>
      </c>
      <c r="BF1217" s="99">
        <v>0</v>
      </c>
      <c r="BG1217" s="99">
        <v>41992835.764160201</v>
      </c>
      <c r="BH1217" s="99">
        <v>12632990.666503901</v>
      </c>
      <c r="BI1217" s="99">
        <v>0</v>
      </c>
      <c r="BJ1217" s="99">
        <v>1733856.5626831099</v>
      </c>
      <c r="BK1217" s="99">
        <v>1313578.9674072301</v>
      </c>
      <c r="BL1217" s="99">
        <v>0</v>
      </c>
      <c r="BM1217" s="99">
        <v>0</v>
      </c>
      <c r="BN1217" s="99">
        <v>0</v>
      </c>
      <c r="BO1217" s="99">
        <v>0</v>
      </c>
      <c r="BP1217" s="99">
        <v>0</v>
      </c>
      <c r="BQ1217" s="99">
        <v>0</v>
      </c>
      <c r="BR1217" s="99">
        <v>5771087.1506957998</v>
      </c>
      <c r="BS1217" s="99">
        <v>3086374.0205078102</v>
      </c>
      <c r="BT1217" s="99">
        <v>0</v>
      </c>
      <c r="BU1217" s="99">
        <v>3410419.5524292002</v>
      </c>
      <c r="BV1217" s="99">
        <v>2211225.62536621</v>
      </c>
      <c r="BW1217" s="99">
        <v>0</v>
      </c>
      <c r="BX1217" s="99">
        <v>616027.30667114304</v>
      </c>
      <c r="BY1217" s="99">
        <v>0</v>
      </c>
      <c r="BZ1217" s="99">
        <v>0</v>
      </c>
      <c r="CA1217" s="99">
        <v>96891.283515930205</v>
      </c>
      <c r="CB1217" s="99">
        <v>4995621.1074218797</v>
      </c>
      <c r="CC1217" s="99">
        <v>49810188.448730499</v>
      </c>
      <c r="CD1217" s="99">
        <v>14391505.829345699</v>
      </c>
      <c r="CE1217" s="99">
        <v>3213.17654669285</v>
      </c>
      <c r="CF1217" s="99">
        <v>353631.96674728399</v>
      </c>
      <c r="CG1217" s="99">
        <v>3164264.18566895</v>
      </c>
      <c r="CH1217" s="99">
        <v>0</v>
      </c>
      <c r="CI1217" s="99">
        <v>100115.095828056</v>
      </c>
      <c r="CJ1217" s="99">
        <v>5353821.0137329102</v>
      </c>
      <c r="CK1217" s="99">
        <v>52928504.995605499</v>
      </c>
      <c r="CL1217" s="99">
        <v>15008093.7734375</v>
      </c>
      <c r="CM1217" s="203">
        <f t="shared" si="54"/>
        <v>134378.5488433835</v>
      </c>
      <c r="CN1217" s="203">
        <f t="shared" si="55"/>
        <v>16876180.49163821</v>
      </c>
      <c r="CO1217" s="203">
        <f t="shared" si="56"/>
        <v>94921340.7597657</v>
      </c>
      <c r="CP1217" s="99">
        <v>15008093.7734375</v>
      </c>
      <c r="CQ1217" s="99">
        <v>0</v>
      </c>
      <c r="CR1217" s="99">
        <v>0</v>
      </c>
      <c r="CS1217" s="99">
        <v>0</v>
      </c>
      <c r="CT1217" s="99">
        <v>0</v>
      </c>
    </row>
    <row r="1218" spans="1:98">
      <c r="A1218" s="98" t="s">
        <v>71</v>
      </c>
      <c r="B1218" s="100">
        <v>43160</v>
      </c>
      <c r="C1218" s="99">
        <v>86670.018826484695</v>
      </c>
      <c r="D1218" s="99">
        <v>0</v>
      </c>
      <c r="E1218" s="99">
        <v>9829.08349335194</v>
      </c>
      <c r="F1218" s="99">
        <v>8868.8980360031092</v>
      </c>
      <c r="G1218" s="99">
        <v>3246.9579118490201</v>
      </c>
      <c r="H1218" s="99">
        <v>0</v>
      </c>
      <c r="I1218" s="99">
        <v>0</v>
      </c>
      <c r="J1218" s="99">
        <v>34401.501164913199</v>
      </c>
      <c r="K1218" s="99">
        <v>3.3863867285836</v>
      </c>
      <c r="L1218" s="99">
        <v>138.93547194264801</v>
      </c>
      <c r="M1218" s="99">
        <v>36659.1792817116</v>
      </c>
      <c r="N1218" s="99">
        <v>8165.7325610518501</v>
      </c>
      <c r="O1218" s="99">
        <v>0</v>
      </c>
      <c r="P1218" s="99">
        <v>47631.425392150901</v>
      </c>
      <c r="Q1218" s="99">
        <v>3703.1529682278601</v>
      </c>
      <c r="R1218" s="99">
        <v>0</v>
      </c>
      <c r="S1218" s="99">
        <v>3250.50899285078</v>
      </c>
      <c r="T1218" s="99">
        <v>0.99556310645857604</v>
      </c>
      <c r="U1218" s="99">
        <v>34420.804599761999</v>
      </c>
      <c r="V1218" s="99">
        <v>4427284.5498046903</v>
      </c>
      <c r="W1218" s="99">
        <v>0</v>
      </c>
      <c r="X1218" s="99">
        <v>532650.16355895996</v>
      </c>
      <c r="Y1218" s="99">
        <v>443317.68474960298</v>
      </c>
      <c r="Z1218" s="99">
        <v>351160.34199523902</v>
      </c>
      <c r="AA1218" s="99">
        <v>0</v>
      </c>
      <c r="AB1218" s="99">
        <v>0</v>
      </c>
      <c r="AC1218" s="99">
        <v>11465247.197387701</v>
      </c>
      <c r="AD1218" s="99">
        <v>365.86393963172998</v>
      </c>
      <c r="AE1218" s="99">
        <v>3851.2193638086301</v>
      </c>
      <c r="AF1218" s="99">
        <v>1680229.68579102</v>
      </c>
      <c r="AG1218" s="99">
        <v>914340.81224060105</v>
      </c>
      <c r="AH1218" s="99">
        <v>0</v>
      </c>
      <c r="AI1218" s="99">
        <v>1751480.1593170201</v>
      </c>
      <c r="AJ1218" s="99">
        <v>579713.87244415295</v>
      </c>
      <c r="AK1218" s="99">
        <v>0</v>
      </c>
      <c r="AL1218" s="99">
        <v>349426.18888092</v>
      </c>
      <c r="AM1218" s="99">
        <v>0</v>
      </c>
      <c r="AN1218" s="99">
        <v>11476840.5201416</v>
      </c>
      <c r="AO1218" s="99">
        <v>44973518.419433601</v>
      </c>
      <c r="AP1218" s="99">
        <v>0</v>
      </c>
      <c r="AQ1218" s="99">
        <v>4708527.0169067401</v>
      </c>
      <c r="AR1218" s="99">
        <v>3864421.86865234</v>
      </c>
      <c r="AS1218" s="99">
        <v>3150796.0566101102</v>
      </c>
      <c r="AT1218" s="99">
        <v>0</v>
      </c>
      <c r="AU1218" s="99">
        <v>0</v>
      </c>
      <c r="AV1218" s="99">
        <v>42024174.588867202</v>
      </c>
      <c r="AW1218" s="99">
        <v>1273.50634250045</v>
      </c>
      <c r="AX1218" s="99">
        <v>34558.432311058001</v>
      </c>
      <c r="AY1218" s="99">
        <v>17463642.791992199</v>
      </c>
      <c r="AZ1218" s="99">
        <v>8327027.4942016602</v>
      </c>
      <c r="BA1218" s="99">
        <v>0</v>
      </c>
      <c r="BB1218" s="99">
        <v>18084910.677246101</v>
      </c>
      <c r="BC1218" s="99">
        <v>5421105.8814086895</v>
      </c>
      <c r="BD1218" s="99">
        <v>0</v>
      </c>
      <c r="BE1218" s="99">
        <v>3135590.9461669899</v>
      </c>
      <c r="BF1218" s="99">
        <v>0</v>
      </c>
      <c r="BG1218" s="99">
        <v>42174007.663574196</v>
      </c>
      <c r="BH1218" s="99">
        <v>12589845.293457</v>
      </c>
      <c r="BI1218" s="99">
        <v>0</v>
      </c>
      <c r="BJ1218" s="99">
        <v>1672301.7683715799</v>
      </c>
      <c r="BK1218" s="99">
        <v>1302995.10069275</v>
      </c>
      <c r="BL1218" s="99">
        <v>0</v>
      </c>
      <c r="BM1218" s="99">
        <v>0</v>
      </c>
      <c r="BN1218" s="99">
        <v>0</v>
      </c>
      <c r="BO1218" s="99">
        <v>0</v>
      </c>
      <c r="BP1218" s="99">
        <v>0</v>
      </c>
      <c r="BQ1218" s="99">
        <v>0</v>
      </c>
      <c r="BR1218" s="99">
        <v>5796485.24572754</v>
      </c>
      <c r="BS1218" s="99">
        <v>3090918.1757507301</v>
      </c>
      <c r="BT1218" s="99">
        <v>0</v>
      </c>
      <c r="BU1218" s="99">
        <v>3327687.0407409701</v>
      </c>
      <c r="BV1218" s="99">
        <v>2159839.40234375</v>
      </c>
      <c r="BW1218" s="99">
        <v>0</v>
      </c>
      <c r="BX1218" s="99">
        <v>640668.40277862502</v>
      </c>
      <c r="BY1218" s="99">
        <v>0</v>
      </c>
      <c r="BZ1218" s="99">
        <v>0</v>
      </c>
      <c r="CA1218" s="99">
        <v>96442.747614860506</v>
      </c>
      <c r="CB1218" s="99">
        <v>4953704.16516113</v>
      </c>
      <c r="CC1218" s="99">
        <v>49496867.716796897</v>
      </c>
      <c r="CD1218" s="99">
        <v>14264230.9060059</v>
      </c>
      <c r="CE1218" s="99">
        <v>3253.0932559967</v>
      </c>
      <c r="CF1218" s="99">
        <v>351445.77157974202</v>
      </c>
      <c r="CG1218" s="99">
        <v>3152873.7046508798</v>
      </c>
      <c r="CH1218" s="99">
        <v>0</v>
      </c>
      <c r="CI1218" s="99">
        <v>99693.268042564407</v>
      </c>
      <c r="CJ1218" s="99">
        <v>5307289.3468627902</v>
      </c>
      <c r="CK1218" s="99">
        <v>52848776.999511696</v>
      </c>
      <c r="CL1218" s="99">
        <v>14880055.2855225</v>
      </c>
      <c r="CM1218" s="203">
        <f t="shared" si="54"/>
        <v>134114.07264232641</v>
      </c>
      <c r="CN1218" s="203">
        <f t="shared" si="55"/>
        <v>16784129.867004391</v>
      </c>
      <c r="CO1218" s="203">
        <f t="shared" si="56"/>
        <v>95022784.663085893</v>
      </c>
      <c r="CP1218" s="99">
        <v>14880055.2855225</v>
      </c>
      <c r="CQ1218" s="99">
        <v>0</v>
      </c>
      <c r="CR1218" s="99">
        <v>0</v>
      </c>
      <c r="CS1218" s="99">
        <v>0</v>
      </c>
      <c r="CT1218" s="99">
        <v>0</v>
      </c>
    </row>
    <row r="1219" spans="1:98">
      <c r="A1219" s="98" t="s">
        <v>71</v>
      </c>
      <c r="B1219" s="100">
        <v>43252</v>
      </c>
      <c r="C1219" s="99">
        <v>86720.017582893401</v>
      </c>
      <c r="D1219" s="99">
        <v>0</v>
      </c>
      <c r="E1219" s="99">
        <v>9923.3238921165503</v>
      </c>
      <c r="F1219" s="99">
        <v>8965.5846060514505</v>
      </c>
      <c r="G1219" s="99">
        <v>3226.7513700723598</v>
      </c>
      <c r="H1219" s="99">
        <v>0</v>
      </c>
      <c r="I1219" s="99">
        <v>0</v>
      </c>
      <c r="J1219" s="99">
        <v>34180.873635768898</v>
      </c>
      <c r="K1219" s="99">
        <v>2.7988297694828401</v>
      </c>
      <c r="L1219" s="99">
        <v>183.372330777347</v>
      </c>
      <c r="M1219" s="99">
        <v>37001.267073631301</v>
      </c>
      <c r="N1219" s="99">
        <v>8023.5263895988501</v>
      </c>
      <c r="O1219" s="99">
        <v>0</v>
      </c>
      <c r="P1219" s="99">
        <v>47556.832403182998</v>
      </c>
      <c r="Q1219" s="99">
        <v>3792.2659552097298</v>
      </c>
      <c r="R1219" s="99">
        <v>0</v>
      </c>
      <c r="S1219" s="99">
        <v>3235.6313911080401</v>
      </c>
      <c r="T1219" s="99">
        <v>1.00734943657881</v>
      </c>
      <c r="U1219" s="99">
        <v>34232.682519912698</v>
      </c>
      <c r="V1219" s="99">
        <v>4420606.1145629901</v>
      </c>
      <c r="W1219" s="99">
        <v>0</v>
      </c>
      <c r="X1219" s="99">
        <v>531334.25550842297</v>
      </c>
      <c r="Y1219" s="99">
        <v>448177.120262146</v>
      </c>
      <c r="Z1219" s="99">
        <v>348508.89725494402</v>
      </c>
      <c r="AA1219" s="99">
        <v>0</v>
      </c>
      <c r="AB1219" s="99">
        <v>0</v>
      </c>
      <c r="AC1219" s="99">
        <v>11406427.7419434</v>
      </c>
      <c r="AD1219" s="99">
        <v>353.61931431666</v>
      </c>
      <c r="AE1219" s="99">
        <v>5836.9404619336101</v>
      </c>
      <c r="AF1219" s="99">
        <v>1728750.0508117699</v>
      </c>
      <c r="AG1219" s="99">
        <v>903964.719818115</v>
      </c>
      <c r="AH1219" s="99">
        <v>0</v>
      </c>
      <c r="AI1219" s="99">
        <v>1699822.7200317399</v>
      </c>
      <c r="AJ1219" s="99">
        <v>599199.67700195301</v>
      </c>
      <c r="AK1219" s="99">
        <v>0</v>
      </c>
      <c r="AL1219" s="99">
        <v>352293.97629165603</v>
      </c>
      <c r="AM1219" s="99">
        <v>0</v>
      </c>
      <c r="AN1219" s="99">
        <v>11490476.6879883</v>
      </c>
      <c r="AO1219" s="99">
        <v>45160253.382324196</v>
      </c>
      <c r="AP1219" s="99">
        <v>0</v>
      </c>
      <c r="AQ1219" s="99">
        <v>4794684.0761108398</v>
      </c>
      <c r="AR1219" s="99">
        <v>3918844.5285339402</v>
      </c>
      <c r="AS1219" s="99">
        <v>3135628.8013305701</v>
      </c>
      <c r="AT1219" s="99">
        <v>0</v>
      </c>
      <c r="AU1219" s="99">
        <v>0</v>
      </c>
      <c r="AV1219" s="99">
        <v>42280102.109863304</v>
      </c>
      <c r="AW1219" s="99">
        <v>1239.792572245</v>
      </c>
      <c r="AX1219" s="99">
        <v>55984.302014827699</v>
      </c>
      <c r="AY1219" s="99">
        <v>18153190.333007801</v>
      </c>
      <c r="AZ1219" s="99">
        <v>8304091.4654540997</v>
      </c>
      <c r="BA1219" s="99">
        <v>0</v>
      </c>
      <c r="BB1219" s="99">
        <v>17757059.5551758</v>
      </c>
      <c r="BC1219" s="99">
        <v>5578839.4998168899</v>
      </c>
      <c r="BD1219" s="99">
        <v>0</v>
      </c>
      <c r="BE1219" s="99">
        <v>3179449.78433228</v>
      </c>
      <c r="BF1219" s="99">
        <v>0</v>
      </c>
      <c r="BG1219" s="99">
        <v>42371875.201660201</v>
      </c>
      <c r="BH1219" s="99">
        <v>12599636.5910645</v>
      </c>
      <c r="BI1219" s="99">
        <v>0</v>
      </c>
      <c r="BJ1219" s="99">
        <v>1685126.8661193801</v>
      </c>
      <c r="BK1219" s="99">
        <v>1329257.4029846201</v>
      </c>
      <c r="BL1219" s="99">
        <v>0</v>
      </c>
      <c r="BM1219" s="99">
        <v>0</v>
      </c>
      <c r="BN1219" s="99">
        <v>0</v>
      </c>
      <c r="BO1219" s="99">
        <v>0</v>
      </c>
      <c r="BP1219" s="99">
        <v>0</v>
      </c>
      <c r="BQ1219" s="99">
        <v>0</v>
      </c>
      <c r="BR1219" s="99">
        <v>5873411.3470459003</v>
      </c>
      <c r="BS1219" s="99">
        <v>3080642.0920104999</v>
      </c>
      <c r="BT1219" s="99">
        <v>0</v>
      </c>
      <c r="BU1219" s="99">
        <v>3245665.0041198698</v>
      </c>
      <c r="BV1219" s="99">
        <v>2234718.1778259301</v>
      </c>
      <c r="BW1219" s="99">
        <v>0</v>
      </c>
      <c r="BX1219" s="99">
        <v>652846.71318054199</v>
      </c>
      <c r="BY1219" s="99">
        <v>0</v>
      </c>
      <c r="BZ1219" s="99">
        <v>0</v>
      </c>
      <c r="CA1219" s="99">
        <v>96640.645153045698</v>
      </c>
      <c r="CB1219" s="99">
        <v>4968153.34484863</v>
      </c>
      <c r="CC1219" s="99">
        <v>50268933.308593802</v>
      </c>
      <c r="CD1219" s="99">
        <v>14286333.1165771</v>
      </c>
      <c r="CE1219" s="99">
        <v>3235.4701374173201</v>
      </c>
      <c r="CF1219" s="99">
        <v>348705.46556091303</v>
      </c>
      <c r="CG1219" s="99">
        <v>3144411.1926269499</v>
      </c>
      <c r="CH1219" s="99">
        <v>0</v>
      </c>
      <c r="CI1219" s="99">
        <v>99875.427709579497</v>
      </c>
      <c r="CJ1219" s="99">
        <v>5315225.7114868201</v>
      </c>
      <c r="CK1219" s="99">
        <v>53293802.982910201</v>
      </c>
      <c r="CL1219" s="99">
        <v>14894266.170654301</v>
      </c>
      <c r="CM1219" s="203">
        <f t="shared" ref="CM1219:CM1282" si="57">SUM(U1219,CI1219)</f>
        <v>134108.11022949219</v>
      </c>
      <c r="CN1219" s="203">
        <f t="shared" ref="CN1219:CN1282" si="58">SUM(AN1219,CJ1219)</f>
        <v>16805702.39947512</v>
      </c>
      <c r="CO1219" s="203">
        <f t="shared" ref="CO1219:CO1282" si="59">SUM(BG1219,CK1219)</f>
        <v>95665678.184570402</v>
      </c>
      <c r="CP1219" s="99">
        <v>14894266.170654301</v>
      </c>
      <c r="CQ1219" s="99">
        <v>0</v>
      </c>
      <c r="CR1219" s="99">
        <v>0</v>
      </c>
      <c r="CS1219" s="99">
        <v>0</v>
      </c>
      <c r="CT1219" s="99">
        <v>0</v>
      </c>
    </row>
    <row r="1220" spans="1:98">
      <c r="A1220" s="98" t="s">
        <v>72</v>
      </c>
      <c r="B1220" s="100">
        <v>38047</v>
      </c>
      <c r="C1220" s="99">
        <v>16357.4578825235</v>
      </c>
      <c r="D1220" s="99">
        <v>0</v>
      </c>
      <c r="E1220" s="99">
        <v>17168.607168197599</v>
      </c>
      <c r="F1220" s="99">
        <v>11898.9628686905</v>
      </c>
      <c r="G1220" s="99">
        <v>0.95630873399932204</v>
      </c>
      <c r="H1220" s="99">
        <v>0</v>
      </c>
      <c r="I1220" s="99">
        <v>0</v>
      </c>
      <c r="J1220" s="99">
        <v>21.750633259769501</v>
      </c>
      <c r="K1220" s="99">
        <v>7765.4097191095398</v>
      </c>
      <c r="L1220" s="99">
        <v>11097.081609606699</v>
      </c>
      <c r="M1220" s="99">
        <v>14380.902378201499</v>
      </c>
      <c r="N1220" s="99">
        <v>6000.2593141198204</v>
      </c>
      <c r="O1220" s="99">
        <v>0</v>
      </c>
      <c r="P1220" s="99">
        <v>0</v>
      </c>
      <c r="Q1220" s="99">
        <v>1991.77594807744</v>
      </c>
      <c r="R1220" s="99">
        <v>0</v>
      </c>
      <c r="S1220" s="99">
        <v>0</v>
      </c>
      <c r="T1220" s="99">
        <v>400.85404694825399</v>
      </c>
      <c r="U1220" s="99">
        <v>7667.6723663210896</v>
      </c>
      <c r="V1220" s="99">
        <v>965019.152732849</v>
      </c>
      <c r="W1220" s="99">
        <v>0</v>
      </c>
      <c r="X1220" s="99">
        <v>1467213.3169555699</v>
      </c>
      <c r="Y1220" s="99">
        <v>985843.78849029494</v>
      </c>
      <c r="Z1220" s="99">
        <v>73.306182145141094</v>
      </c>
      <c r="AA1220" s="99">
        <v>0</v>
      </c>
      <c r="AB1220" s="99">
        <v>0</v>
      </c>
      <c r="AC1220" s="99">
        <v>1212.80429811776</v>
      </c>
      <c r="AD1220" s="99">
        <v>2069733.74188232</v>
      </c>
      <c r="AE1220" s="99">
        <v>584596.09339141799</v>
      </c>
      <c r="AF1220" s="99">
        <v>717766.21839141799</v>
      </c>
      <c r="AG1220" s="99">
        <v>889103.75094604504</v>
      </c>
      <c r="AH1220" s="99">
        <v>0</v>
      </c>
      <c r="AI1220" s="99">
        <v>0</v>
      </c>
      <c r="AJ1220" s="99">
        <v>255033.57350730899</v>
      </c>
      <c r="AK1220" s="99">
        <v>0</v>
      </c>
      <c r="AL1220" s="99">
        <v>0</v>
      </c>
      <c r="AM1220" s="99">
        <v>65784.096191406294</v>
      </c>
      <c r="AN1220" s="99">
        <v>2026471.84936523</v>
      </c>
      <c r="AO1220" s="99">
        <v>6387337.4630737295</v>
      </c>
      <c r="AP1220" s="99">
        <v>0</v>
      </c>
      <c r="AQ1220" s="99">
        <v>9318648.8666992206</v>
      </c>
      <c r="AR1220" s="99">
        <v>6195833.3304443397</v>
      </c>
      <c r="AS1220" s="99">
        <v>415.04812520742399</v>
      </c>
      <c r="AT1220" s="99">
        <v>0</v>
      </c>
      <c r="AU1220" s="99">
        <v>0</v>
      </c>
      <c r="AV1220" s="99">
        <v>2781.9774606823898</v>
      </c>
      <c r="AW1220" s="99">
        <v>4776645.8151855497</v>
      </c>
      <c r="AX1220" s="99">
        <v>3875670.5148620601</v>
      </c>
      <c r="AY1220" s="99">
        <v>4682213.515625</v>
      </c>
      <c r="AZ1220" s="99">
        <v>5493634.61865234</v>
      </c>
      <c r="BA1220" s="99">
        <v>0</v>
      </c>
      <c r="BB1220" s="99">
        <v>0</v>
      </c>
      <c r="BC1220" s="99">
        <v>1610088.2250366199</v>
      </c>
      <c r="BD1220" s="99">
        <v>0</v>
      </c>
      <c r="BE1220" s="99">
        <v>0</v>
      </c>
      <c r="BF1220" s="99">
        <v>402536.91603088402</v>
      </c>
      <c r="BG1220" s="99">
        <v>4659884.8682251005</v>
      </c>
      <c r="BH1220" s="99">
        <v>1424396.0574493399</v>
      </c>
      <c r="BI1220" s="99">
        <v>0</v>
      </c>
      <c r="BJ1220" s="99">
        <v>3036420.3532714802</v>
      </c>
      <c r="BK1220" s="99">
        <v>2322311.4080505399</v>
      </c>
      <c r="BL1220" s="99">
        <v>0</v>
      </c>
      <c r="BM1220" s="99">
        <v>0</v>
      </c>
      <c r="BN1220" s="99">
        <v>0</v>
      </c>
      <c r="BO1220" s="99">
        <v>0</v>
      </c>
      <c r="BP1220" s="99">
        <v>0</v>
      </c>
      <c r="BQ1220" s="99">
        <v>0</v>
      </c>
      <c r="BR1220" s="99">
        <v>1619930.17504883</v>
      </c>
      <c r="BS1220" s="99">
        <v>2174569.6336059598</v>
      </c>
      <c r="BT1220" s="99">
        <v>0</v>
      </c>
      <c r="BU1220" s="99">
        <v>0</v>
      </c>
      <c r="BV1220" s="99">
        <v>654728.46757507301</v>
      </c>
      <c r="BW1220" s="99">
        <v>0</v>
      </c>
      <c r="BX1220" s="99">
        <v>0</v>
      </c>
      <c r="BY1220" s="99">
        <v>0</v>
      </c>
      <c r="BZ1220" s="99">
        <v>0</v>
      </c>
      <c r="CA1220" s="99">
        <v>33544.161048889197</v>
      </c>
      <c r="CB1220" s="99">
        <v>2435617.1681823698</v>
      </c>
      <c r="CC1220" s="99">
        <v>15652783.842041001</v>
      </c>
      <c r="CD1220" s="99">
        <v>4481057.3917846698</v>
      </c>
      <c r="CE1220" s="99">
        <v>409.12566755339498</v>
      </c>
      <c r="CF1220" s="99">
        <v>65438.742775440202</v>
      </c>
      <c r="CG1220" s="99">
        <v>400252.39321899402</v>
      </c>
      <c r="CH1220" s="99">
        <v>0</v>
      </c>
      <c r="CI1220" s="99">
        <v>33953.861824512504</v>
      </c>
      <c r="CJ1220" s="99">
        <v>2501186.7944030799</v>
      </c>
      <c r="CK1220" s="99">
        <v>16058134.084350601</v>
      </c>
      <c r="CL1220" s="99">
        <v>4482235.2564697303</v>
      </c>
      <c r="CM1220" s="203">
        <f t="shared" si="57"/>
        <v>41621.53419083359</v>
      </c>
      <c r="CN1220" s="203">
        <f t="shared" si="58"/>
        <v>4527658.6437683096</v>
      </c>
      <c r="CO1220" s="203">
        <f t="shared" si="59"/>
        <v>20718018.952575702</v>
      </c>
      <c r="CP1220" s="99">
        <v>4482235.2564697303</v>
      </c>
      <c r="CQ1220" s="99">
        <v>0</v>
      </c>
      <c r="CR1220" s="99">
        <v>0</v>
      </c>
      <c r="CS1220" s="99">
        <v>0</v>
      </c>
      <c r="CT1220" s="99">
        <v>0</v>
      </c>
    </row>
    <row r="1221" spans="1:98">
      <c r="A1221" s="98" t="s">
        <v>72</v>
      </c>
      <c r="B1221" s="100">
        <v>38139</v>
      </c>
      <c r="C1221" s="99">
        <v>16480.557395935099</v>
      </c>
      <c r="D1221" s="99">
        <v>0</v>
      </c>
      <c r="E1221" s="99">
        <v>17189.204027891199</v>
      </c>
      <c r="F1221" s="99">
        <v>12299.460298776599</v>
      </c>
      <c r="G1221" s="99">
        <v>15.910705000977</v>
      </c>
      <c r="H1221" s="99">
        <v>0</v>
      </c>
      <c r="I1221" s="99">
        <v>0</v>
      </c>
      <c r="J1221" s="99">
        <v>385.04701654985502</v>
      </c>
      <c r="K1221" s="99">
        <v>7116.5982311367998</v>
      </c>
      <c r="L1221" s="99">
        <v>11199.048152566</v>
      </c>
      <c r="M1221" s="99">
        <v>14407.0271667242</v>
      </c>
      <c r="N1221" s="99">
        <v>6086.0935567617398</v>
      </c>
      <c r="O1221" s="99">
        <v>0</v>
      </c>
      <c r="P1221" s="99">
        <v>0</v>
      </c>
      <c r="Q1221" s="99">
        <v>1989.82790006697</v>
      </c>
      <c r="R1221" s="99">
        <v>0</v>
      </c>
      <c r="S1221" s="99">
        <v>0</v>
      </c>
      <c r="T1221" s="99">
        <v>399.759935744107</v>
      </c>
      <c r="U1221" s="99">
        <v>7666.8858323097202</v>
      </c>
      <c r="V1221" s="99">
        <v>956053.75675201404</v>
      </c>
      <c r="W1221" s="99">
        <v>0</v>
      </c>
      <c r="X1221" s="99">
        <v>1467286.2774352999</v>
      </c>
      <c r="Y1221" s="99">
        <v>1004187.7206192</v>
      </c>
      <c r="Z1221" s="99">
        <v>2419.5215436220201</v>
      </c>
      <c r="AA1221" s="99">
        <v>0</v>
      </c>
      <c r="AB1221" s="99">
        <v>0</v>
      </c>
      <c r="AC1221" s="99">
        <v>77481.935091018706</v>
      </c>
      <c r="AD1221" s="99">
        <v>1886245.04577637</v>
      </c>
      <c r="AE1221" s="99">
        <v>570118.95191955601</v>
      </c>
      <c r="AF1221" s="99">
        <v>709866.326797485</v>
      </c>
      <c r="AG1221" s="99">
        <v>896870.23181915295</v>
      </c>
      <c r="AH1221" s="99">
        <v>0</v>
      </c>
      <c r="AI1221" s="99">
        <v>0</v>
      </c>
      <c r="AJ1221" s="99">
        <v>248327.38336563099</v>
      </c>
      <c r="AK1221" s="99">
        <v>0</v>
      </c>
      <c r="AL1221" s="99">
        <v>0</v>
      </c>
      <c r="AM1221" s="99">
        <v>62929.315549373598</v>
      </c>
      <c r="AN1221" s="99">
        <v>2033751.1251983601</v>
      </c>
      <c r="AO1221" s="99">
        <v>6354018.0110473596</v>
      </c>
      <c r="AP1221" s="99">
        <v>0</v>
      </c>
      <c r="AQ1221" s="99">
        <v>9402992.6748046894</v>
      </c>
      <c r="AR1221" s="99">
        <v>6433586.5655517597</v>
      </c>
      <c r="AS1221" s="99">
        <v>13434.9257875681</v>
      </c>
      <c r="AT1221" s="99">
        <v>0</v>
      </c>
      <c r="AU1221" s="99">
        <v>0</v>
      </c>
      <c r="AV1221" s="99">
        <v>181511.19033050499</v>
      </c>
      <c r="AW1221" s="99">
        <v>4384918.2506713904</v>
      </c>
      <c r="AX1221" s="99">
        <v>3843124.6546935998</v>
      </c>
      <c r="AY1221" s="99">
        <v>4686882.7702026404</v>
      </c>
      <c r="AZ1221" s="99">
        <v>5608092.3104248</v>
      </c>
      <c r="BA1221" s="99">
        <v>0</v>
      </c>
      <c r="BB1221" s="99">
        <v>0</v>
      </c>
      <c r="BC1221" s="99">
        <v>1582171.42784119</v>
      </c>
      <c r="BD1221" s="99">
        <v>0</v>
      </c>
      <c r="BE1221" s="99">
        <v>0</v>
      </c>
      <c r="BF1221" s="99">
        <v>389074.73069000198</v>
      </c>
      <c r="BG1221" s="99">
        <v>4694611.0065917997</v>
      </c>
      <c r="BH1221" s="99">
        <v>1424851.9953765899</v>
      </c>
      <c r="BI1221" s="99">
        <v>0</v>
      </c>
      <c r="BJ1221" s="99">
        <v>3080264.73156738</v>
      </c>
      <c r="BK1221" s="99">
        <v>2392663.0762634301</v>
      </c>
      <c r="BL1221" s="99">
        <v>0</v>
      </c>
      <c r="BM1221" s="99">
        <v>0</v>
      </c>
      <c r="BN1221" s="99">
        <v>0</v>
      </c>
      <c r="BO1221" s="99">
        <v>0</v>
      </c>
      <c r="BP1221" s="99">
        <v>0</v>
      </c>
      <c r="BQ1221" s="99">
        <v>0</v>
      </c>
      <c r="BR1221" s="99">
        <v>1627670.2407074</v>
      </c>
      <c r="BS1221" s="99">
        <v>2227258.9241027799</v>
      </c>
      <c r="BT1221" s="99">
        <v>0</v>
      </c>
      <c r="BU1221" s="99">
        <v>0</v>
      </c>
      <c r="BV1221" s="99">
        <v>646405.78708648705</v>
      </c>
      <c r="BW1221" s="99">
        <v>0</v>
      </c>
      <c r="BX1221" s="99">
        <v>0</v>
      </c>
      <c r="BY1221" s="99">
        <v>0</v>
      </c>
      <c r="BZ1221" s="99">
        <v>0</v>
      </c>
      <c r="CA1221" s="99">
        <v>33664.698984622999</v>
      </c>
      <c r="CB1221" s="99">
        <v>2418360.96942139</v>
      </c>
      <c r="CC1221" s="99">
        <v>15630029.8643799</v>
      </c>
      <c r="CD1221" s="99">
        <v>4490960.0875854502</v>
      </c>
      <c r="CE1221" s="99">
        <v>401.52281305566402</v>
      </c>
      <c r="CF1221" s="99">
        <v>63013.0912303925</v>
      </c>
      <c r="CG1221" s="99">
        <v>388505.353855133</v>
      </c>
      <c r="CH1221" s="99">
        <v>0</v>
      </c>
      <c r="CI1221" s="99">
        <v>34066.393177986101</v>
      </c>
      <c r="CJ1221" s="99">
        <v>2481328.9007568401</v>
      </c>
      <c r="CK1221" s="99">
        <v>16016058.965332</v>
      </c>
      <c r="CL1221" s="99">
        <v>4491828.2949218797</v>
      </c>
      <c r="CM1221" s="203">
        <f t="shared" si="57"/>
        <v>41733.279010295824</v>
      </c>
      <c r="CN1221" s="203">
        <f t="shared" si="58"/>
        <v>4515080.0259552002</v>
      </c>
      <c r="CO1221" s="203">
        <f t="shared" si="59"/>
        <v>20710669.971923798</v>
      </c>
      <c r="CP1221" s="99">
        <v>4491828.2949218797</v>
      </c>
      <c r="CQ1221" s="99">
        <v>0</v>
      </c>
      <c r="CR1221" s="99">
        <v>0</v>
      </c>
      <c r="CS1221" s="99">
        <v>0</v>
      </c>
      <c r="CT1221" s="99">
        <v>0</v>
      </c>
    </row>
    <row r="1222" spans="1:98">
      <c r="A1222" s="98" t="s">
        <v>72</v>
      </c>
      <c r="B1222" s="100">
        <v>38231</v>
      </c>
      <c r="C1222" s="99">
        <v>16818.180187702201</v>
      </c>
      <c r="D1222" s="99">
        <v>0</v>
      </c>
      <c r="E1222" s="99">
        <v>17146.506531477</v>
      </c>
      <c r="F1222" s="99">
        <v>12432.634264230701</v>
      </c>
      <c r="G1222" s="99">
        <v>23.518378037959302</v>
      </c>
      <c r="H1222" s="99">
        <v>0</v>
      </c>
      <c r="I1222" s="99">
        <v>0</v>
      </c>
      <c r="J1222" s="99">
        <v>901.16802817583095</v>
      </c>
      <c r="K1222" s="99">
        <v>6751.4760527610797</v>
      </c>
      <c r="L1222" s="99">
        <v>11611.561759710299</v>
      </c>
      <c r="M1222" s="99">
        <v>14457.4724357128</v>
      </c>
      <c r="N1222" s="99">
        <v>6206.03806847334</v>
      </c>
      <c r="O1222" s="99">
        <v>0</v>
      </c>
      <c r="P1222" s="99">
        <v>0</v>
      </c>
      <c r="Q1222" s="99">
        <v>1982.4227703511699</v>
      </c>
      <c r="R1222" s="99">
        <v>0</v>
      </c>
      <c r="S1222" s="99">
        <v>0</v>
      </c>
      <c r="T1222" s="99">
        <v>397.76480711996601</v>
      </c>
      <c r="U1222" s="99">
        <v>7673.5539653301203</v>
      </c>
      <c r="V1222" s="99">
        <v>965091.42322540295</v>
      </c>
      <c r="W1222" s="99">
        <v>0</v>
      </c>
      <c r="X1222" s="99">
        <v>1465187.58534241</v>
      </c>
      <c r="Y1222" s="99">
        <v>1018073.9438324</v>
      </c>
      <c r="Z1222" s="99">
        <v>4908.3434430956804</v>
      </c>
      <c r="AA1222" s="99">
        <v>0</v>
      </c>
      <c r="AB1222" s="99">
        <v>0</v>
      </c>
      <c r="AC1222" s="99">
        <v>210079.35085678101</v>
      </c>
      <c r="AD1222" s="99">
        <v>1707750.26222229</v>
      </c>
      <c r="AE1222" s="99">
        <v>587181.77599334705</v>
      </c>
      <c r="AF1222" s="99">
        <v>708853.22120666504</v>
      </c>
      <c r="AG1222" s="99">
        <v>906282.77689361596</v>
      </c>
      <c r="AH1222" s="99">
        <v>0</v>
      </c>
      <c r="AI1222" s="99">
        <v>0</v>
      </c>
      <c r="AJ1222" s="99">
        <v>242997.76677894601</v>
      </c>
      <c r="AK1222" s="99">
        <v>0</v>
      </c>
      <c r="AL1222" s="99">
        <v>0</v>
      </c>
      <c r="AM1222" s="99">
        <v>62626.698100089998</v>
      </c>
      <c r="AN1222" s="99">
        <v>1933222.4823303199</v>
      </c>
      <c r="AO1222" s="99">
        <v>6514544.5328369103</v>
      </c>
      <c r="AP1222" s="99">
        <v>0</v>
      </c>
      <c r="AQ1222" s="99">
        <v>9512758.8118896503</v>
      </c>
      <c r="AR1222" s="99">
        <v>6614658.14953613</v>
      </c>
      <c r="AS1222" s="99">
        <v>29844.085378885298</v>
      </c>
      <c r="AT1222" s="99">
        <v>0</v>
      </c>
      <c r="AU1222" s="99">
        <v>0</v>
      </c>
      <c r="AV1222" s="99">
        <v>495783.63358306902</v>
      </c>
      <c r="AW1222" s="99">
        <v>4053688.0154724098</v>
      </c>
      <c r="AX1222" s="99">
        <v>4028083.5755004901</v>
      </c>
      <c r="AY1222" s="99">
        <v>4785082.7667846698</v>
      </c>
      <c r="AZ1222" s="99">
        <v>5773221.86962891</v>
      </c>
      <c r="BA1222" s="99">
        <v>0</v>
      </c>
      <c r="BB1222" s="99">
        <v>0</v>
      </c>
      <c r="BC1222" s="99">
        <v>1586664.8210907001</v>
      </c>
      <c r="BD1222" s="99">
        <v>0</v>
      </c>
      <c r="BE1222" s="99">
        <v>0</v>
      </c>
      <c r="BF1222" s="99">
        <v>391949.16889953602</v>
      </c>
      <c r="BG1222" s="99">
        <v>4630867.7473144503</v>
      </c>
      <c r="BH1222" s="99">
        <v>1500122.2078704799</v>
      </c>
      <c r="BI1222" s="99">
        <v>0</v>
      </c>
      <c r="BJ1222" s="99">
        <v>3134467.3193664602</v>
      </c>
      <c r="BK1222" s="99">
        <v>2479482.4983520498</v>
      </c>
      <c r="BL1222" s="99">
        <v>0</v>
      </c>
      <c r="BM1222" s="99">
        <v>0</v>
      </c>
      <c r="BN1222" s="99">
        <v>0</v>
      </c>
      <c r="BO1222" s="99">
        <v>0</v>
      </c>
      <c r="BP1222" s="99">
        <v>0</v>
      </c>
      <c r="BQ1222" s="99">
        <v>0</v>
      </c>
      <c r="BR1222" s="99">
        <v>1673246.3144683801</v>
      </c>
      <c r="BS1222" s="99">
        <v>2305901.02764893</v>
      </c>
      <c r="BT1222" s="99">
        <v>0</v>
      </c>
      <c r="BU1222" s="99">
        <v>0</v>
      </c>
      <c r="BV1222" s="99">
        <v>650398.40528869606</v>
      </c>
      <c r="BW1222" s="99">
        <v>0</v>
      </c>
      <c r="BX1222" s="99">
        <v>0</v>
      </c>
      <c r="BY1222" s="99">
        <v>0</v>
      </c>
      <c r="BZ1222" s="99">
        <v>0</v>
      </c>
      <c r="CA1222" s="99">
        <v>33944.34532547</v>
      </c>
      <c r="CB1222" s="99">
        <v>2429712.9391174298</v>
      </c>
      <c r="CC1222" s="99">
        <v>16069566.146484399</v>
      </c>
      <c r="CD1222" s="99">
        <v>4647978.57702637</v>
      </c>
      <c r="CE1222" s="99">
        <v>397.36871516704599</v>
      </c>
      <c r="CF1222" s="99">
        <v>63266.772487640403</v>
      </c>
      <c r="CG1222" s="99">
        <v>397343.21858215297</v>
      </c>
      <c r="CH1222" s="99">
        <v>0</v>
      </c>
      <c r="CI1222" s="99">
        <v>34345.958148479498</v>
      </c>
      <c r="CJ1222" s="99">
        <v>2492624.53869629</v>
      </c>
      <c r="CK1222" s="99">
        <v>16465169.482177701</v>
      </c>
      <c r="CL1222" s="99">
        <v>4648251.7169799795</v>
      </c>
      <c r="CM1222" s="203">
        <f t="shared" si="57"/>
        <v>42019.512113809615</v>
      </c>
      <c r="CN1222" s="203">
        <f t="shared" si="58"/>
        <v>4425847.0210266095</v>
      </c>
      <c r="CO1222" s="203">
        <f t="shared" si="59"/>
        <v>21096037.22949215</v>
      </c>
      <c r="CP1222" s="99">
        <v>4648251.7169799795</v>
      </c>
      <c r="CQ1222" s="99">
        <v>0</v>
      </c>
      <c r="CR1222" s="99">
        <v>0</v>
      </c>
      <c r="CS1222" s="99">
        <v>0</v>
      </c>
      <c r="CT1222" s="99">
        <v>0</v>
      </c>
    </row>
    <row r="1223" spans="1:98">
      <c r="A1223" s="98" t="s">
        <v>72</v>
      </c>
      <c r="B1223" s="100">
        <v>38322</v>
      </c>
      <c r="C1223" s="99">
        <v>17162.027233362202</v>
      </c>
      <c r="D1223" s="99">
        <v>0</v>
      </c>
      <c r="E1223" s="99">
        <v>16964.742918252901</v>
      </c>
      <c r="F1223" s="99">
        <v>12400.7022008896</v>
      </c>
      <c r="G1223" s="99">
        <v>33.2831332208589</v>
      </c>
      <c r="H1223" s="99">
        <v>0</v>
      </c>
      <c r="I1223" s="99">
        <v>0</v>
      </c>
      <c r="J1223" s="99">
        <v>1449.8667394220799</v>
      </c>
      <c r="K1223" s="99">
        <v>6400.7400964498502</v>
      </c>
      <c r="L1223" s="99">
        <v>11440.505917906799</v>
      </c>
      <c r="M1223" s="99">
        <v>14618.5071548224</v>
      </c>
      <c r="N1223" s="99">
        <v>6241.9555248618099</v>
      </c>
      <c r="O1223" s="99">
        <v>0</v>
      </c>
      <c r="P1223" s="99">
        <v>0</v>
      </c>
      <c r="Q1223" s="99">
        <v>1970.81275039911</v>
      </c>
      <c r="R1223" s="99">
        <v>0</v>
      </c>
      <c r="S1223" s="99">
        <v>0</v>
      </c>
      <c r="T1223" s="99">
        <v>405.30193412303902</v>
      </c>
      <c r="U1223" s="99">
        <v>7786.6544730067299</v>
      </c>
      <c r="V1223" s="99">
        <v>997164.68775939895</v>
      </c>
      <c r="W1223" s="99">
        <v>0</v>
      </c>
      <c r="X1223" s="99">
        <v>1460430.4897003199</v>
      </c>
      <c r="Y1223" s="99">
        <v>1029123.27770233</v>
      </c>
      <c r="Z1223" s="99">
        <v>5779.1293531060201</v>
      </c>
      <c r="AA1223" s="99">
        <v>0</v>
      </c>
      <c r="AB1223" s="99">
        <v>0</v>
      </c>
      <c r="AC1223" s="99">
        <v>434891.20718002302</v>
      </c>
      <c r="AD1223" s="99">
        <v>1694319.84228516</v>
      </c>
      <c r="AE1223" s="99">
        <v>578833.40074157703</v>
      </c>
      <c r="AF1223" s="99">
        <v>721971.95901489304</v>
      </c>
      <c r="AG1223" s="99">
        <v>909894.53235626197</v>
      </c>
      <c r="AH1223" s="99">
        <v>0</v>
      </c>
      <c r="AI1223" s="99">
        <v>0</v>
      </c>
      <c r="AJ1223" s="99">
        <v>244156.51817512501</v>
      </c>
      <c r="AK1223" s="99">
        <v>0</v>
      </c>
      <c r="AL1223" s="99">
        <v>0</v>
      </c>
      <c r="AM1223" s="99">
        <v>62968.525580406204</v>
      </c>
      <c r="AN1223" s="99">
        <v>2073475.20487976</v>
      </c>
      <c r="AO1223" s="99">
        <v>6812753.2689209003</v>
      </c>
      <c r="AP1223" s="99">
        <v>0</v>
      </c>
      <c r="AQ1223" s="99">
        <v>9593465.2945556603</v>
      </c>
      <c r="AR1223" s="99">
        <v>6775026.5228881799</v>
      </c>
      <c r="AS1223" s="99">
        <v>36860.7255530357</v>
      </c>
      <c r="AT1223" s="99">
        <v>0</v>
      </c>
      <c r="AU1223" s="99">
        <v>0</v>
      </c>
      <c r="AV1223" s="99">
        <v>1028129.09871674</v>
      </c>
      <c r="AW1223" s="99">
        <v>4010066.77270508</v>
      </c>
      <c r="AX1223" s="99">
        <v>4021143.4946594201</v>
      </c>
      <c r="AY1223" s="99">
        <v>4925700.8515014602</v>
      </c>
      <c r="AZ1223" s="99">
        <v>5884658.5922241202</v>
      </c>
      <c r="BA1223" s="99">
        <v>0</v>
      </c>
      <c r="BB1223" s="99">
        <v>0</v>
      </c>
      <c r="BC1223" s="99">
        <v>1613432.24703979</v>
      </c>
      <c r="BD1223" s="99">
        <v>0</v>
      </c>
      <c r="BE1223" s="99">
        <v>0</v>
      </c>
      <c r="BF1223" s="99">
        <v>400428.755783081</v>
      </c>
      <c r="BG1223" s="99">
        <v>4920767.6440429697</v>
      </c>
      <c r="BH1223" s="99">
        <v>1534117.87905884</v>
      </c>
      <c r="BI1223" s="99">
        <v>0</v>
      </c>
      <c r="BJ1223" s="99">
        <v>3183136.09066772</v>
      </c>
      <c r="BK1223" s="99">
        <v>2550136.04193115</v>
      </c>
      <c r="BL1223" s="99">
        <v>0</v>
      </c>
      <c r="BM1223" s="99">
        <v>0</v>
      </c>
      <c r="BN1223" s="99">
        <v>0</v>
      </c>
      <c r="BO1223" s="99">
        <v>0</v>
      </c>
      <c r="BP1223" s="99">
        <v>0</v>
      </c>
      <c r="BQ1223" s="99">
        <v>0</v>
      </c>
      <c r="BR1223" s="99">
        <v>1711956.1066131601</v>
      </c>
      <c r="BS1223" s="99">
        <v>2358512.3757019001</v>
      </c>
      <c r="BT1223" s="99">
        <v>0</v>
      </c>
      <c r="BU1223" s="99">
        <v>0</v>
      </c>
      <c r="BV1223" s="99">
        <v>665635.67250823998</v>
      </c>
      <c r="BW1223" s="99">
        <v>0</v>
      </c>
      <c r="BX1223" s="99">
        <v>0</v>
      </c>
      <c r="BY1223" s="99">
        <v>0</v>
      </c>
      <c r="BZ1223" s="99">
        <v>0</v>
      </c>
      <c r="CA1223" s="99">
        <v>34131.078852653503</v>
      </c>
      <c r="CB1223" s="99">
        <v>2456924.7584533701</v>
      </c>
      <c r="CC1223" s="99">
        <v>16441846.05896</v>
      </c>
      <c r="CD1223" s="99">
        <v>4696897.5343017597</v>
      </c>
      <c r="CE1223" s="99">
        <v>395.910949781537</v>
      </c>
      <c r="CF1223" s="99">
        <v>62719.0007004738</v>
      </c>
      <c r="CG1223" s="99">
        <v>398946.057109833</v>
      </c>
      <c r="CH1223" s="99">
        <v>0</v>
      </c>
      <c r="CI1223" s="99">
        <v>34522.225271224997</v>
      </c>
      <c r="CJ1223" s="99">
        <v>2519475.1897277799</v>
      </c>
      <c r="CK1223" s="99">
        <v>16843910.674072299</v>
      </c>
      <c r="CL1223" s="99">
        <v>4694518.7465820303</v>
      </c>
      <c r="CM1223" s="203">
        <f t="shared" si="57"/>
        <v>42308.87974423173</v>
      </c>
      <c r="CN1223" s="203">
        <f t="shared" si="58"/>
        <v>4592950.3946075402</v>
      </c>
      <c r="CO1223" s="203">
        <f t="shared" si="59"/>
        <v>21764678.318115268</v>
      </c>
      <c r="CP1223" s="99">
        <v>4694518.7465820303</v>
      </c>
      <c r="CQ1223" s="99">
        <v>0</v>
      </c>
      <c r="CR1223" s="99">
        <v>0</v>
      </c>
      <c r="CS1223" s="99">
        <v>0</v>
      </c>
      <c r="CT1223" s="99">
        <v>0</v>
      </c>
    </row>
    <row r="1224" spans="1:98">
      <c r="A1224" s="98" t="s">
        <v>72</v>
      </c>
      <c r="B1224" s="100">
        <v>38412</v>
      </c>
      <c r="C1224" s="99">
        <v>17517.4643790722</v>
      </c>
      <c r="D1224" s="99">
        <v>0</v>
      </c>
      <c r="E1224" s="99">
        <v>16869.140437603</v>
      </c>
      <c r="F1224" s="99">
        <v>12398.9936312437</v>
      </c>
      <c r="G1224" s="99">
        <v>51.926288931630602</v>
      </c>
      <c r="H1224" s="99">
        <v>0</v>
      </c>
      <c r="I1224" s="99">
        <v>0</v>
      </c>
      <c r="J1224" s="99">
        <v>2063.3280246555801</v>
      </c>
      <c r="K1224" s="99">
        <v>5828.5268171429598</v>
      </c>
      <c r="L1224" s="99">
        <v>11349.6766489744</v>
      </c>
      <c r="M1224" s="99">
        <v>14729.529290914499</v>
      </c>
      <c r="N1224" s="99">
        <v>6323.8872391581499</v>
      </c>
      <c r="O1224" s="99">
        <v>0</v>
      </c>
      <c r="P1224" s="99">
        <v>0</v>
      </c>
      <c r="Q1224" s="99">
        <v>1970.54825733602</v>
      </c>
      <c r="R1224" s="99">
        <v>0</v>
      </c>
      <c r="S1224" s="99">
        <v>0</v>
      </c>
      <c r="T1224" s="99">
        <v>377.82487064972503</v>
      </c>
      <c r="U1224" s="99">
        <v>7826.5831300616301</v>
      </c>
      <c r="V1224" s="99">
        <v>1021241.3658447301</v>
      </c>
      <c r="W1224" s="99">
        <v>0</v>
      </c>
      <c r="X1224" s="99">
        <v>1445554.4098358201</v>
      </c>
      <c r="Y1224" s="99">
        <v>1026300.6926803601</v>
      </c>
      <c r="Z1224" s="99">
        <v>9820.7843753099405</v>
      </c>
      <c r="AA1224" s="99">
        <v>0</v>
      </c>
      <c r="AB1224" s="99">
        <v>0</v>
      </c>
      <c r="AC1224" s="99">
        <v>643036.31253814697</v>
      </c>
      <c r="AD1224" s="99">
        <v>1529230.5074920701</v>
      </c>
      <c r="AE1224" s="99">
        <v>580588.30207061803</v>
      </c>
      <c r="AF1224" s="99">
        <v>723958.64701080299</v>
      </c>
      <c r="AG1224" s="99">
        <v>917589.81683349598</v>
      </c>
      <c r="AH1224" s="99">
        <v>0</v>
      </c>
      <c r="AI1224" s="99">
        <v>0</v>
      </c>
      <c r="AJ1224" s="99">
        <v>237571.18922233599</v>
      </c>
      <c r="AK1224" s="99">
        <v>0</v>
      </c>
      <c r="AL1224" s="99">
        <v>0</v>
      </c>
      <c r="AM1224" s="99">
        <v>62032.911487579302</v>
      </c>
      <c r="AN1224" s="99">
        <v>2163487.2853088402</v>
      </c>
      <c r="AO1224" s="99">
        <v>7071668.3431396503</v>
      </c>
      <c r="AP1224" s="99">
        <v>0</v>
      </c>
      <c r="AQ1224" s="99">
        <v>9619036.5906982403</v>
      </c>
      <c r="AR1224" s="99">
        <v>6845558.54223633</v>
      </c>
      <c r="AS1224" s="99">
        <v>61004.778923034697</v>
      </c>
      <c r="AT1224" s="99">
        <v>0</v>
      </c>
      <c r="AU1224" s="99">
        <v>0</v>
      </c>
      <c r="AV1224" s="99">
        <v>1524380.5687103299</v>
      </c>
      <c r="AW1224" s="99">
        <v>3667453.7846679701</v>
      </c>
      <c r="AX1224" s="99">
        <v>4062178.6629333501</v>
      </c>
      <c r="AY1224" s="99">
        <v>4975729.6422729502</v>
      </c>
      <c r="AZ1224" s="99">
        <v>5982727.9782104502</v>
      </c>
      <c r="BA1224" s="99">
        <v>0</v>
      </c>
      <c r="BB1224" s="99">
        <v>0</v>
      </c>
      <c r="BC1224" s="99">
        <v>1581581.09602356</v>
      </c>
      <c r="BD1224" s="99">
        <v>0</v>
      </c>
      <c r="BE1224" s="99">
        <v>0</v>
      </c>
      <c r="BF1224" s="99">
        <v>399900.27268600499</v>
      </c>
      <c r="BG1224" s="99">
        <v>5132599.7493896503</v>
      </c>
      <c r="BH1224" s="99">
        <v>1591662.6707305899</v>
      </c>
      <c r="BI1224" s="99">
        <v>0</v>
      </c>
      <c r="BJ1224" s="99">
        <v>3197382.1123962398</v>
      </c>
      <c r="BK1224" s="99">
        <v>2581420.89666748</v>
      </c>
      <c r="BL1224" s="99">
        <v>0</v>
      </c>
      <c r="BM1224" s="99">
        <v>0</v>
      </c>
      <c r="BN1224" s="99">
        <v>0</v>
      </c>
      <c r="BO1224" s="99">
        <v>0</v>
      </c>
      <c r="BP1224" s="99">
        <v>0</v>
      </c>
      <c r="BQ1224" s="99">
        <v>0</v>
      </c>
      <c r="BR1224" s="99">
        <v>1725335.0172119101</v>
      </c>
      <c r="BS1224" s="99">
        <v>2393429.59094238</v>
      </c>
      <c r="BT1224" s="99">
        <v>0</v>
      </c>
      <c r="BU1224" s="99">
        <v>0</v>
      </c>
      <c r="BV1224" s="99">
        <v>650467.02478790295</v>
      </c>
      <c r="BW1224" s="99">
        <v>0</v>
      </c>
      <c r="BX1224" s="99">
        <v>0</v>
      </c>
      <c r="BY1224" s="99">
        <v>0</v>
      </c>
      <c r="BZ1224" s="99">
        <v>0</v>
      </c>
      <c r="CA1224" s="99">
        <v>34405.329437732697</v>
      </c>
      <c r="CB1224" s="99">
        <v>2465264.7411804199</v>
      </c>
      <c r="CC1224" s="99">
        <v>16700139.7177734</v>
      </c>
      <c r="CD1224" s="99">
        <v>4786354.22302246</v>
      </c>
      <c r="CE1224" s="99">
        <v>384.40648647025199</v>
      </c>
      <c r="CF1224" s="99">
        <v>61580.649283885999</v>
      </c>
      <c r="CG1224" s="99">
        <v>396725.38482665998</v>
      </c>
      <c r="CH1224" s="99">
        <v>0</v>
      </c>
      <c r="CI1224" s="99">
        <v>34789.634622573903</v>
      </c>
      <c r="CJ1224" s="99">
        <v>2527117.1568908701</v>
      </c>
      <c r="CK1224" s="99">
        <v>17099938.521240201</v>
      </c>
      <c r="CL1224" s="99">
        <v>4787625.63391113</v>
      </c>
      <c r="CM1224" s="203">
        <f t="shared" si="57"/>
        <v>42616.217752635537</v>
      </c>
      <c r="CN1224" s="203">
        <f t="shared" si="58"/>
        <v>4690604.4421997108</v>
      </c>
      <c r="CO1224" s="203">
        <f t="shared" si="59"/>
        <v>22232538.270629853</v>
      </c>
      <c r="CP1224" s="99">
        <v>4787625.63391113</v>
      </c>
      <c r="CQ1224" s="99">
        <v>0</v>
      </c>
      <c r="CR1224" s="99">
        <v>0</v>
      </c>
      <c r="CS1224" s="99">
        <v>0</v>
      </c>
      <c r="CT1224" s="99">
        <v>0</v>
      </c>
    </row>
    <row r="1225" spans="1:98">
      <c r="A1225" s="98" t="s">
        <v>72</v>
      </c>
      <c r="B1225" s="100">
        <v>38504</v>
      </c>
      <c r="C1225" s="99">
        <v>17910.919433832201</v>
      </c>
      <c r="D1225" s="99">
        <v>0</v>
      </c>
      <c r="E1225" s="99">
        <v>16647.601742506002</v>
      </c>
      <c r="F1225" s="99">
        <v>12331.0873219967</v>
      </c>
      <c r="G1225" s="99">
        <v>60.435894264839597</v>
      </c>
      <c r="H1225" s="99">
        <v>0</v>
      </c>
      <c r="I1225" s="99">
        <v>0</v>
      </c>
      <c r="J1225" s="99">
        <v>2605.7067670822098</v>
      </c>
      <c r="K1225" s="99">
        <v>5175.5151237845403</v>
      </c>
      <c r="L1225" s="99">
        <v>11499.8877719641</v>
      </c>
      <c r="M1225" s="99">
        <v>14912.907370209699</v>
      </c>
      <c r="N1225" s="99">
        <v>6326.9564116597203</v>
      </c>
      <c r="O1225" s="99">
        <v>0</v>
      </c>
      <c r="P1225" s="99">
        <v>0</v>
      </c>
      <c r="Q1225" s="99">
        <v>1955.0289284437899</v>
      </c>
      <c r="R1225" s="99">
        <v>0</v>
      </c>
      <c r="S1225" s="99">
        <v>0</v>
      </c>
      <c r="T1225" s="99">
        <v>358.308836452663</v>
      </c>
      <c r="U1225" s="99">
        <v>7853.8673482537297</v>
      </c>
      <c r="V1225" s="99">
        <v>1028553.4323577899</v>
      </c>
      <c r="W1225" s="99">
        <v>0</v>
      </c>
      <c r="X1225" s="99">
        <v>1427516.5760498</v>
      </c>
      <c r="Y1225" s="99">
        <v>1026530.50655365</v>
      </c>
      <c r="Z1225" s="99">
        <v>11845.6902451515</v>
      </c>
      <c r="AA1225" s="99">
        <v>0</v>
      </c>
      <c r="AB1225" s="99">
        <v>0</v>
      </c>
      <c r="AC1225" s="99">
        <v>874016.30019378697</v>
      </c>
      <c r="AD1225" s="99">
        <v>1337862.6023407001</v>
      </c>
      <c r="AE1225" s="99">
        <v>587330.52039337205</v>
      </c>
      <c r="AF1225" s="99">
        <v>720283.38769531297</v>
      </c>
      <c r="AG1225" s="99">
        <v>918548.28747558605</v>
      </c>
      <c r="AH1225" s="99">
        <v>0</v>
      </c>
      <c r="AI1225" s="99">
        <v>0</v>
      </c>
      <c r="AJ1225" s="99">
        <v>233545.91681671099</v>
      </c>
      <c r="AK1225" s="99">
        <v>0</v>
      </c>
      <c r="AL1225" s="99">
        <v>0</v>
      </c>
      <c r="AM1225" s="99">
        <v>59037.7886424065</v>
      </c>
      <c r="AN1225" s="99">
        <v>2235746.0068054199</v>
      </c>
      <c r="AO1225" s="99">
        <v>7174664.8458252</v>
      </c>
      <c r="AP1225" s="99">
        <v>0</v>
      </c>
      <c r="AQ1225" s="99">
        <v>9599563.6876220703</v>
      </c>
      <c r="AR1225" s="99">
        <v>6876539.3535766602</v>
      </c>
      <c r="AS1225" s="99">
        <v>74441.4950561523</v>
      </c>
      <c r="AT1225" s="99">
        <v>0</v>
      </c>
      <c r="AU1225" s="99">
        <v>0</v>
      </c>
      <c r="AV1225" s="99">
        <v>2020626.6220245401</v>
      </c>
      <c r="AW1225" s="99">
        <v>3230082.5238647498</v>
      </c>
      <c r="AX1225" s="99">
        <v>4134496.6970214802</v>
      </c>
      <c r="AY1225" s="99">
        <v>4981198.6123657199</v>
      </c>
      <c r="AZ1225" s="99">
        <v>6060837.9326782199</v>
      </c>
      <c r="BA1225" s="99">
        <v>0</v>
      </c>
      <c r="BB1225" s="99">
        <v>0</v>
      </c>
      <c r="BC1225" s="99">
        <v>1575180.7808380099</v>
      </c>
      <c r="BD1225" s="99">
        <v>0</v>
      </c>
      <c r="BE1225" s="99">
        <v>0</v>
      </c>
      <c r="BF1225" s="99">
        <v>385101.24887466402</v>
      </c>
      <c r="BG1225" s="99">
        <v>5284218.2756347703</v>
      </c>
      <c r="BH1225" s="99">
        <v>1632250.5595855699</v>
      </c>
      <c r="BI1225" s="99">
        <v>0</v>
      </c>
      <c r="BJ1225" s="99">
        <v>3216831.5782775902</v>
      </c>
      <c r="BK1225" s="99">
        <v>2609956.1296081501</v>
      </c>
      <c r="BL1225" s="99">
        <v>0</v>
      </c>
      <c r="BM1225" s="99">
        <v>0</v>
      </c>
      <c r="BN1225" s="99">
        <v>0</v>
      </c>
      <c r="BO1225" s="99">
        <v>0</v>
      </c>
      <c r="BP1225" s="99">
        <v>0</v>
      </c>
      <c r="BQ1225" s="99">
        <v>0</v>
      </c>
      <c r="BR1225" s="99">
        <v>1754572.89526367</v>
      </c>
      <c r="BS1225" s="99">
        <v>2438273.8499755901</v>
      </c>
      <c r="BT1225" s="99">
        <v>0</v>
      </c>
      <c r="BU1225" s="99">
        <v>0</v>
      </c>
      <c r="BV1225" s="99">
        <v>662682.30899810803</v>
      </c>
      <c r="BW1225" s="99">
        <v>0</v>
      </c>
      <c r="BX1225" s="99">
        <v>0</v>
      </c>
      <c r="BY1225" s="99">
        <v>0</v>
      </c>
      <c r="BZ1225" s="99">
        <v>0</v>
      </c>
      <c r="CA1225" s="99">
        <v>34556.787250041998</v>
      </c>
      <c r="CB1225" s="99">
        <v>2454548.0491638202</v>
      </c>
      <c r="CC1225" s="99">
        <v>16690604.15625</v>
      </c>
      <c r="CD1225" s="99">
        <v>4861156.7901001005</v>
      </c>
      <c r="CE1225" s="99">
        <v>360.07159290462698</v>
      </c>
      <c r="CF1225" s="99">
        <v>59219.0911431313</v>
      </c>
      <c r="CG1225" s="99">
        <v>385345.20104980498</v>
      </c>
      <c r="CH1225" s="99">
        <v>0</v>
      </c>
      <c r="CI1225" s="99">
        <v>34917.674600124403</v>
      </c>
      <c r="CJ1225" s="99">
        <v>2512987.3878784198</v>
      </c>
      <c r="CK1225" s="99">
        <v>17068734.737060498</v>
      </c>
      <c r="CL1225" s="99">
        <v>4861975.9881591797</v>
      </c>
      <c r="CM1225" s="203">
        <f t="shared" si="57"/>
        <v>42771.54194837813</v>
      </c>
      <c r="CN1225" s="203">
        <f t="shared" si="58"/>
        <v>4748733.3946838398</v>
      </c>
      <c r="CO1225" s="203">
        <f t="shared" si="59"/>
        <v>22352953.012695268</v>
      </c>
      <c r="CP1225" s="99">
        <v>4861975.9881591797</v>
      </c>
      <c r="CQ1225" s="99">
        <v>0</v>
      </c>
      <c r="CR1225" s="99">
        <v>0</v>
      </c>
      <c r="CS1225" s="99">
        <v>0</v>
      </c>
      <c r="CT1225" s="99">
        <v>0</v>
      </c>
    </row>
    <row r="1226" spans="1:98">
      <c r="A1226" s="98" t="s">
        <v>72</v>
      </c>
      <c r="B1226" s="100">
        <v>38596</v>
      </c>
      <c r="C1226" s="99">
        <v>18121.7133412361</v>
      </c>
      <c r="D1226" s="99">
        <v>0</v>
      </c>
      <c r="E1226" s="99">
        <v>16547.623057842298</v>
      </c>
      <c r="F1226" s="99">
        <v>12390.0452405214</v>
      </c>
      <c r="G1226" s="99">
        <v>83.496348604559898</v>
      </c>
      <c r="H1226" s="99">
        <v>0</v>
      </c>
      <c r="I1226" s="99">
        <v>0</v>
      </c>
      <c r="J1226" s="99">
        <v>3165.4680449664602</v>
      </c>
      <c r="K1226" s="99">
        <v>4691.8215278387097</v>
      </c>
      <c r="L1226" s="99">
        <v>11471.256238460501</v>
      </c>
      <c r="M1226" s="99">
        <v>15206.192548871</v>
      </c>
      <c r="N1226" s="99">
        <v>6305.69349688292</v>
      </c>
      <c r="O1226" s="99">
        <v>0</v>
      </c>
      <c r="P1226" s="99">
        <v>0</v>
      </c>
      <c r="Q1226" s="99">
        <v>1956.93190561235</v>
      </c>
      <c r="R1226" s="99">
        <v>0</v>
      </c>
      <c r="S1226" s="99">
        <v>0</v>
      </c>
      <c r="T1226" s="99">
        <v>363.32594228535902</v>
      </c>
      <c r="U1226" s="99">
        <v>7855.1978629231498</v>
      </c>
      <c r="V1226" s="99">
        <v>1035209.87562561</v>
      </c>
      <c r="W1226" s="99">
        <v>0</v>
      </c>
      <c r="X1226" s="99">
        <v>1416370.9718017599</v>
      </c>
      <c r="Y1226" s="99">
        <v>1020199.965065</v>
      </c>
      <c r="Z1226" s="99">
        <v>16027.5734004974</v>
      </c>
      <c r="AA1226" s="99">
        <v>0</v>
      </c>
      <c r="AB1226" s="99">
        <v>0</v>
      </c>
      <c r="AC1226" s="99">
        <v>1115863.03042603</v>
      </c>
      <c r="AD1226" s="99">
        <v>1132981.3101959201</v>
      </c>
      <c r="AE1226" s="99">
        <v>575743.51953887905</v>
      </c>
      <c r="AF1226" s="99">
        <v>736827.76119232201</v>
      </c>
      <c r="AG1226" s="99">
        <v>912139.43043518101</v>
      </c>
      <c r="AH1226" s="99">
        <v>0</v>
      </c>
      <c r="AI1226" s="99">
        <v>0</v>
      </c>
      <c r="AJ1226" s="99">
        <v>229583.91765022301</v>
      </c>
      <c r="AK1226" s="99">
        <v>0</v>
      </c>
      <c r="AL1226" s="99">
        <v>0</v>
      </c>
      <c r="AM1226" s="99">
        <v>56401.628083229101</v>
      </c>
      <c r="AN1226" s="99">
        <v>2245146.42224121</v>
      </c>
      <c r="AO1226" s="99">
        <v>7340913.6163940402</v>
      </c>
      <c r="AP1226" s="99">
        <v>0</v>
      </c>
      <c r="AQ1226" s="99">
        <v>9661023.3107910194</v>
      </c>
      <c r="AR1226" s="99">
        <v>6947763.22692871</v>
      </c>
      <c r="AS1226" s="99">
        <v>108698.16789341001</v>
      </c>
      <c r="AT1226" s="99">
        <v>0</v>
      </c>
      <c r="AU1226" s="99">
        <v>0</v>
      </c>
      <c r="AV1226" s="99">
        <v>2504971.2732543899</v>
      </c>
      <c r="AW1226" s="99">
        <v>2779919.56036377</v>
      </c>
      <c r="AX1226" s="99">
        <v>4137496.7526855501</v>
      </c>
      <c r="AY1226" s="99">
        <v>5238475.7473144503</v>
      </c>
      <c r="AZ1226" s="99">
        <v>6117632.2067260696</v>
      </c>
      <c r="BA1226" s="99">
        <v>0</v>
      </c>
      <c r="BB1226" s="99">
        <v>0</v>
      </c>
      <c r="BC1226" s="99">
        <v>1576504.3042907701</v>
      </c>
      <c r="BD1226" s="99">
        <v>0</v>
      </c>
      <c r="BE1226" s="99">
        <v>0</v>
      </c>
      <c r="BF1226" s="99">
        <v>376966.07827377302</v>
      </c>
      <c r="BG1226" s="99">
        <v>5336942.04260254</v>
      </c>
      <c r="BH1226" s="99">
        <v>1690830.0266418499</v>
      </c>
      <c r="BI1226" s="99">
        <v>0</v>
      </c>
      <c r="BJ1226" s="99">
        <v>3274915.6563720698</v>
      </c>
      <c r="BK1226" s="99">
        <v>2634275.0408020001</v>
      </c>
      <c r="BL1226" s="99">
        <v>0</v>
      </c>
      <c r="BM1226" s="99">
        <v>0</v>
      </c>
      <c r="BN1226" s="99">
        <v>0</v>
      </c>
      <c r="BO1226" s="99">
        <v>0</v>
      </c>
      <c r="BP1226" s="99">
        <v>0</v>
      </c>
      <c r="BQ1226" s="99">
        <v>0</v>
      </c>
      <c r="BR1226" s="99">
        <v>1815582.4528655999</v>
      </c>
      <c r="BS1226" s="99">
        <v>2469815.0822753902</v>
      </c>
      <c r="BT1226" s="99">
        <v>0</v>
      </c>
      <c r="BU1226" s="99">
        <v>0</v>
      </c>
      <c r="BV1226" s="99">
        <v>667440.88552093494</v>
      </c>
      <c r="BW1226" s="99">
        <v>0</v>
      </c>
      <c r="BX1226" s="99">
        <v>0</v>
      </c>
      <c r="BY1226" s="99">
        <v>0</v>
      </c>
      <c r="BZ1226" s="99">
        <v>0</v>
      </c>
      <c r="CA1226" s="99">
        <v>34655.017160415598</v>
      </c>
      <c r="CB1226" s="99">
        <v>2455706.5821838402</v>
      </c>
      <c r="CC1226" s="99">
        <v>17083872.254882801</v>
      </c>
      <c r="CD1226" s="99">
        <v>4977227.1121215802</v>
      </c>
      <c r="CE1226" s="99">
        <v>364.335750550032</v>
      </c>
      <c r="CF1226" s="99">
        <v>56993.840522766099</v>
      </c>
      <c r="CG1226" s="99">
        <v>382208.404922485</v>
      </c>
      <c r="CH1226" s="99">
        <v>0</v>
      </c>
      <c r="CI1226" s="99">
        <v>35023.309196948998</v>
      </c>
      <c r="CJ1226" s="99">
        <v>2512693.9651184101</v>
      </c>
      <c r="CK1226" s="99">
        <v>17470076.443847701</v>
      </c>
      <c r="CL1226" s="99">
        <v>4977736.75146484</v>
      </c>
      <c r="CM1226" s="203">
        <f t="shared" si="57"/>
        <v>42878.50705987215</v>
      </c>
      <c r="CN1226" s="203">
        <f t="shared" si="58"/>
        <v>4757840.3873596201</v>
      </c>
      <c r="CO1226" s="203">
        <f t="shared" si="59"/>
        <v>22807018.48645024</v>
      </c>
      <c r="CP1226" s="99">
        <v>4977736.75146484</v>
      </c>
      <c r="CQ1226" s="99">
        <v>0</v>
      </c>
      <c r="CR1226" s="99">
        <v>0</v>
      </c>
      <c r="CS1226" s="99">
        <v>0</v>
      </c>
      <c r="CT1226" s="99">
        <v>0</v>
      </c>
    </row>
    <row r="1227" spans="1:98">
      <c r="A1227" s="98" t="s">
        <v>72</v>
      </c>
      <c r="B1227" s="100">
        <v>38687</v>
      </c>
      <c r="C1227" s="99">
        <v>18376.6938948631</v>
      </c>
      <c r="D1227" s="99">
        <v>0</v>
      </c>
      <c r="E1227" s="99">
        <v>16525.5228219032</v>
      </c>
      <c r="F1227" s="99">
        <v>12465.9410461187</v>
      </c>
      <c r="G1227" s="99">
        <v>107.847330006771</v>
      </c>
      <c r="H1227" s="99">
        <v>0</v>
      </c>
      <c r="I1227" s="99">
        <v>0</v>
      </c>
      <c r="J1227" s="99">
        <v>3822.2526573538798</v>
      </c>
      <c r="K1227" s="99">
        <v>4083.0121046900699</v>
      </c>
      <c r="L1227" s="99">
        <v>11294.385682702101</v>
      </c>
      <c r="M1227" s="99">
        <v>15400.4792610407</v>
      </c>
      <c r="N1227" s="99">
        <v>6292.0526759028398</v>
      </c>
      <c r="O1227" s="99">
        <v>0</v>
      </c>
      <c r="P1227" s="99">
        <v>0</v>
      </c>
      <c r="Q1227" s="99">
        <v>1953.0460991412399</v>
      </c>
      <c r="R1227" s="99">
        <v>0</v>
      </c>
      <c r="S1227" s="99">
        <v>0</v>
      </c>
      <c r="T1227" s="99">
        <v>366.20573863759603</v>
      </c>
      <c r="U1227" s="99">
        <v>7910.3595728874197</v>
      </c>
      <c r="V1227" s="99">
        <v>1047707.5493927</v>
      </c>
      <c r="W1227" s="99">
        <v>0</v>
      </c>
      <c r="X1227" s="99">
        <v>1402179.61054993</v>
      </c>
      <c r="Y1227" s="99">
        <v>1015153.51803589</v>
      </c>
      <c r="Z1227" s="99">
        <v>19617.890067815799</v>
      </c>
      <c r="AA1227" s="99">
        <v>0</v>
      </c>
      <c r="AB1227" s="99">
        <v>0</v>
      </c>
      <c r="AC1227" s="99">
        <v>1394626.54489136</v>
      </c>
      <c r="AD1227" s="99">
        <v>984902.79944610596</v>
      </c>
      <c r="AE1227" s="99">
        <v>551461.19618225098</v>
      </c>
      <c r="AF1227" s="99">
        <v>741039.33517456101</v>
      </c>
      <c r="AG1227" s="99">
        <v>907329.45672607399</v>
      </c>
      <c r="AH1227" s="99">
        <v>0</v>
      </c>
      <c r="AI1227" s="99">
        <v>0</v>
      </c>
      <c r="AJ1227" s="99">
        <v>230109.66287803699</v>
      </c>
      <c r="AK1227" s="99">
        <v>0</v>
      </c>
      <c r="AL1227" s="99">
        <v>0</v>
      </c>
      <c r="AM1227" s="99">
        <v>55717.360270500198</v>
      </c>
      <c r="AN1227" s="99">
        <v>2368936.4578247098</v>
      </c>
      <c r="AO1227" s="99">
        <v>7517069.8885498</v>
      </c>
      <c r="AP1227" s="99">
        <v>0</v>
      </c>
      <c r="AQ1227" s="99">
        <v>9728396.3883056603</v>
      </c>
      <c r="AR1227" s="99">
        <v>7038119.27416992</v>
      </c>
      <c r="AS1227" s="99">
        <v>134528.624961853</v>
      </c>
      <c r="AT1227" s="99">
        <v>0</v>
      </c>
      <c r="AU1227" s="99">
        <v>0</v>
      </c>
      <c r="AV1227" s="99">
        <v>3151015.2787170401</v>
      </c>
      <c r="AW1227" s="99">
        <v>2436289.78833008</v>
      </c>
      <c r="AX1227" s="99">
        <v>4057056.1072692899</v>
      </c>
      <c r="AY1227" s="99">
        <v>5301827.25817871</v>
      </c>
      <c r="AZ1227" s="99">
        <v>6192740.31713867</v>
      </c>
      <c r="BA1227" s="99">
        <v>0</v>
      </c>
      <c r="BB1227" s="99">
        <v>0</v>
      </c>
      <c r="BC1227" s="99">
        <v>1586195.5323791499</v>
      </c>
      <c r="BD1227" s="99">
        <v>0</v>
      </c>
      <c r="BE1227" s="99">
        <v>0</v>
      </c>
      <c r="BF1227" s="99">
        <v>382082.38758468599</v>
      </c>
      <c r="BG1227" s="99">
        <v>5576085.0097045898</v>
      </c>
      <c r="BH1227" s="99">
        <v>1747378.5318145801</v>
      </c>
      <c r="BI1227" s="99">
        <v>0</v>
      </c>
      <c r="BJ1227" s="99">
        <v>3296925.9901428199</v>
      </c>
      <c r="BK1227" s="99">
        <v>2663968.3600158701</v>
      </c>
      <c r="BL1227" s="99">
        <v>0</v>
      </c>
      <c r="BM1227" s="99">
        <v>0</v>
      </c>
      <c r="BN1227" s="99">
        <v>0</v>
      </c>
      <c r="BO1227" s="99">
        <v>0</v>
      </c>
      <c r="BP1227" s="99">
        <v>0</v>
      </c>
      <c r="BQ1227" s="99">
        <v>0</v>
      </c>
      <c r="BR1227" s="99">
        <v>1865183.17218018</v>
      </c>
      <c r="BS1227" s="99">
        <v>2506099.2026672401</v>
      </c>
      <c r="BT1227" s="99">
        <v>0</v>
      </c>
      <c r="BU1227" s="99">
        <v>0</v>
      </c>
      <c r="BV1227" s="99">
        <v>675427.54756927502</v>
      </c>
      <c r="BW1227" s="99">
        <v>0</v>
      </c>
      <c r="BX1227" s="99">
        <v>0</v>
      </c>
      <c r="BY1227" s="99">
        <v>0</v>
      </c>
      <c r="BZ1227" s="99">
        <v>0</v>
      </c>
      <c r="CA1227" s="99">
        <v>34901.879539966598</v>
      </c>
      <c r="CB1227" s="99">
        <v>2449093.0705871601</v>
      </c>
      <c r="CC1227" s="99">
        <v>17262751.3508301</v>
      </c>
      <c r="CD1227" s="99">
        <v>5023077.5646362295</v>
      </c>
      <c r="CE1227" s="99">
        <v>360.09399955347197</v>
      </c>
      <c r="CF1227" s="99">
        <v>56441.336771488197</v>
      </c>
      <c r="CG1227" s="99">
        <v>387006.71220397903</v>
      </c>
      <c r="CH1227" s="99">
        <v>0</v>
      </c>
      <c r="CI1227" s="99">
        <v>35257.719807624802</v>
      </c>
      <c r="CJ1227" s="99">
        <v>2505521.06848145</v>
      </c>
      <c r="CK1227" s="99">
        <v>17649198.5241699</v>
      </c>
      <c r="CL1227" s="99">
        <v>5020940.3135376005</v>
      </c>
      <c r="CM1227" s="203">
        <f t="shared" si="57"/>
        <v>43168.079380512223</v>
      </c>
      <c r="CN1227" s="203">
        <f t="shared" si="58"/>
        <v>4874457.5263061598</v>
      </c>
      <c r="CO1227" s="203">
        <f t="shared" si="59"/>
        <v>23225283.533874489</v>
      </c>
      <c r="CP1227" s="99">
        <v>5020940.3135376005</v>
      </c>
      <c r="CQ1227" s="99">
        <v>0</v>
      </c>
      <c r="CR1227" s="99">
        <v>0</v>
      </c>
      <c r="CS1227" s="99">
        <v>0</v>
      </c>
      <c r="CT1227" s="99">
        <v>0</v>
      </c>
    </row>
    <row r="1228" spans="1:98">
      <c r="A1228" s="98" t="s">
        <v>72</v>
      </c>
      <c r="B1228" s="100">
        <v>38777</v>
      </c>
      <c r="C1228" s="99">
        <v>18806.844633817698</v>
      </c>
      <c r="D1228" s="99">
        <v>0</v>
      </c>
      <c r="E1228" s="99">
        <v>16313.3424921036</v>
      </c>
      <c r="F1228" s="99">
        <v>12387.984927773499</v>
      </c>
      <c r="G1228" s="99">
        <v>131.79165409877899</v>
      </c>
      <c r="H1228" s="99">
        <v>0</v>
      </c>
      <c r="I1228" s="99">
        <v>0</v>
      </c>
      <c r="J1228" s="99">
        <v>4435.07729357481</v>
      </c>
      <c r="K1228" s="99">
        <v>3619.8593129813698</v>
      </c>
      <c r="L1228" s="99">
        <v>4856.2867547869701</v>
      </c>
      <c r="M1228" s="99">
        <v>15614.172253012701</v>
      </c>
      <c r="N1228" s="99">
        <v>6298.4844894409198</v>
      </c>
      <c r="O1228" s="99">
        <v>7754.1623963117599</v>
      </c>
      <c r="P1228" s="99">
        <v>0</v>
      </c>
      <c r="Q1228" s="99">
        <v>1995.8606970757201</v>
      </c>
      <c r="R1228" s="99">
        <v>259.20726398006099</v>
      </c>
      <c r="S1228" s="99">
        <v>0</v>
      </c>
      <c r="T1228" s="99">
        <v>103.24956246185999</v>
      </c>
      <c r="U1228" s="99">
        <v>8039.7398079633704</v>
      </c>
      <c r="V1228" s="99">
        <v>1069377.11122131</v>
      </c>
      <c r="W1228" s="99">
        <v>0</v>
      </c>
      <c r="X1228" s="99">
        <v>1393105.7667083701</v>
      </c>
      <c r="Y1228" s="99">
        <v>1018043.59275818</v>
      </c>
      <c r="Z1228" s="99">
        <v>23895.078082084699</v>
      </c>
      <c r="AA1228" s="99">
        <v>0</v>
      </c>
      <c r="AB1228" s="99">
        <v>0</v>
      </c>
      <c r="AC1228" s="99">
        <v>1636327.38282776</v>
      </c>
      <c r="AD1228" s="99">
        <v>831863.05072021496</v>
      </c>
      <c r="AE1228" s="99">
        <v>206151.98587036101</v>
      </c>
      <c r="AF1228" s="99">
        <v>749497.61255645799</v>
      </c>
      <c r="AG1228" s="99">
        <v>905837.36400604201</v>
      </c>
      <c r="AH1228" s="99">
        <v>371671.98336791998</v>
      </c>
      <c r="AI1228" s="99">
        <v>0</v>
      </c>
      <c r="AJ1228" s="99">
        <v>233071.78347206101</v>
      </c>
      <c r="AK1228" s="99">
        <v>38591.595741748803</v>
      </c>
      <c r="AL1228" s="99">
        <v>0</v>
      </c>
      <c r="AM1228" s="99">
        <v>18262.792018890399</v>
      </c>
      <c r="AN1228" s="99">
        <v>2452383.65933228</v>
      </c>
      <c r="AO1228" s="99">
        <v>7748941.4205322303</v>
      </c>
      <c r="AP1228" s="99">
        <v>0</v>
      </c>
      <c r="AQ1228" s="99">
        <v>9715277.5521240197</v>
      </c>
      <c r="AR1228" s="99">
        <v>7091799.5548095703</v>
      </c>
      <c r="AS1228" s="99">
        <v>162879.376195908</v>
      </c>
      <c r="AT1228" s="99">
        <v>0</v>
      </c>
      <c r="AU1228" s="99">
        <v>0</v>
      </c>
      <c r="AV1228" s="99">
        <v>3703401.9468078599</v>
      </c>
      <c r="AW1228" s="99">
        <v>2071039.9235382101</v>
      </c>
      <c r="AX1228" s="99">
        <v>1566451.4793396001</v>
      </c>
      <c r="AY1228" s="99">
        <v>5405690.2481079102</v>
      </c>
      <c r="AZ1228" s="99">
        <v>6233347.72021484</v>
      </c>
      <c r="BA1228" s="99">
        <v>2654192.2961120601</v>
      </c>
      <c r="BB1228" s="99">
        <v>0</v>
      </c>
      <c r="BC1228" s="99">
        <v>1623567.38000488</v>
      </c>
      <c r="BD1228" s="99">
        <v>263534.697475433</v>
      </c>
      <c r="BE1228" s="99">
        <v>0</v>
      </c>
      <c r="BF1228" s="99">
        <v>130044.255059242</v>
      </c>
      <c r="BG1228" s="99">
        <v>5727700.2494506799</v>
      </c>
      <c r="BH1228" s="99">
        <v>2177963.2788696298</v>
      </c>
      <c r="BI1228" s="99">
        <v>0</v>
      </c>
      <c r="BJ1228" s="99">
        <v>3564642.7907104502</v>
      </c>
      <c r="BK1228" s="99">
        <v>2801285.046875</v>
      </c>
      <c r="BL1228" s="99">
        <v>0</v>
      </c>
      <c r="BM1228" s="99">
        <v>0</v>
      </c>
      <c r="BN1228" s="99">
        <v>0</v>
      </c>
      <c r="BO1228" s="99">
        <v>0</v>
      </c>
      <c r="BP1228" s="99">
        <v>0</v>
      </c>
      <c r="BQ1228" s="99">
        <v>0</v>
      </c>
      <c r="BR1228" s="99">
        <v>1954403.4827728299</v>
      </c>
      <c r="BS1228" s="99">
        <v>2554811.02587891</v>
      </c>
      <c r="BT1228" s="99">
        <v>517527.34764862101</v>
      </c>
      <c r="BU1228" s="99">
        <v>0</v>
      </c>
      <c r="BV1228" s="99">
        <v>701775.34930419899</v>
      </c>
      <c r="BW1228" s="99">
        <v>28997.504338502898</v>
      </c>
      <c r="BX1228" s="99">
        <v>0</v>
      </c>
      <c r="BY1228" s="99">
        <v>0</v>
      </c>
      <c r="BZ1228" s="99">
        <v>0</v>
      </c>
      <c r="CA1228" s="99">
        <v>35138.852076053598</v>
      </c>
      <c r="CB1228" s="99">
        <v>2459762.6755981399</v>
      </c>
      <c r="CC1228" s="99">
        <v>17492705.587158199</v>
      </c>
      <c r="CD1228" s="99">
        <v>5771535.9458618201</v>
      </c>
      <c r="CE1228" s="99">
        <v>355.556584857404</v>
      </c>
      <c r="CF1228" s="99">
        <v>56409.168788909898</v>
      </c>
      <c r="CG1228" s="99">
        <v>390584.73596572899</v>
      </c>
      <c r="CH1228" s="99">
        <v>0</v>
      </c>
      <c r="CI1228" s="99">
        <v>35493.865095138601</v>
      </c>
      <c r="CJ1228" s="99">
        <v>2515884.1316528302</v>
      </c>
      <c r="CK1228" s="99">
        <v>17883487.244628899</v>
      </c>
      <c r="CL1228" s="99">
        <v>5803827.8252563505</v>
      </c>
      <c r="CM1228" s="203">
        <f t="shared" si="57"/>
        <v>43533.604903101972</v>
      </c>
      <c r="CN1228" s="203">
        <f t="shared" si="58"/>
        <v>4968267.7909851102</v>
      </c>
      <c r="CO1228" s="203">
        <f t="shared" si="59"/>
        <v>23611187.494079579</v>
      </c>
      <c r="CP1228" s="99">
        <v>5803827.8252563505</v>
      </c>
      <c r="CQ1228" s="99">
        <v>0</v>
      </c>
      <c r="CR1228" s="99">
        <v>0</v>
      </c>
      <c r="CS1228" s="99">
        <v>0</v>
      </c>
      <c r="CT1228" s="99">
        <v>0</v>
      </c>
    </row>
    <row r="1229" spans="1:98">
      <c r="A1229" s="98" t="s">
        <v>72</v>
      </c>
      <c r="B1229" s="100">
        <v>38869</v>
      </c>
      <c r="C1229" s="99">
        <v>19211.527202367801</v>
      </c>
      <c r="D1229" s="99">
        <v>0</v>
      </c>
      <c r="E1229" s="99">
        <v>16242.4462531805</v>
      </c>
      <c r="F1229" s="99">
        <v>12448.9045313597</v>
      </c>
      <c r="G1229" s="99">
        <v>157.44573295488999</v>
      </c>
      <c r="H1229" s="99">
        <v>0</v>
      </c>
      <c r="I1229" s="99">
        <v>0</v>
      </c>
      <c r="J1229" s="99">
        <v>5018.2829677462596</v>
      </c>
      <c r="K1229" s="99">
        <v>3187.46729934216</v>
      </c>
      <c r="L1229" s="99">
        <v>4619.7686952352497</v>
      </c>
      <c r="M1229" s="99">
        <v>15636.4209083319</v>
      </c>
      <c r="N1229" s="99">
        <v>6371.6315966844604</v>
      </c>
      <c r="O1229" s="99">
        <v>7917.7674785852396</v>
      </c>
      <c r="P1229" s="99">
        <v>0</v>
      </c>
      <c r="Q1229" s="99">
        <v>1986.3117106556899</v>
      </c>
      <c r="R1229" s="99">
        <v>276.94711997360002</v>
      </c>
      <c r="S1229" s="99">
        <v>0</v>
      </c>
      <c r="T1229" s="99">
        <v>96.9908374361694</v>
      </c>
      <c r="U1229" s="99">
        <v>8198.8900426626205</v>
      </c>
      <c r="V1229" s="99">
        <v>1094899.23931885</v>
      </c>
      <c r="W1229" s="99">
        <v>0</v>
      </c>
      <c r="X1229" s="99">
        <v>1384052.2688903799</v>
      </c>
      <c r="Y1229" s="99">
        <v>1011383.5713653601</v>
      </c>
      <c r="Z1229" s="99">
        <v>27418.8912491798</v>
      </c>
      <c r="AA1229" s="99">
        <v>0</v>
      </c>
      <c r="AB1229" s="99">
        <v>0</v>
      </c>
      <c r="AC1229" s="99">
        <v>1805944.1835479699</v>
      </c>
      <c r="AD1229" s="99">
        <v>697566.36011505104</v>
      </c>
      <c r="AE1229" s="99">
        <v>199651.86990547201</v>
      </c>
      <c r="AF1229" s="99">
        <v>756707.561225891</v>
      </c>
      <c r="AG1229" s="99">
        <v>902257.35725402797</v>
      </c>
      <c r="AH1229" s="99">
        <v>379475.58143997198</v>
      </c>
      <c r="AI1229" s="99">
        <v>0</v>
      </c>
      <c r="AJ1229" s="99">
        <v>231697.85630416899</v>
      </c>
      <c r="AK1229" s="99">
        <v>39375.276112079599</v>
      </c>
      <c r="AL1229" s="99">
        <v>0</v>
      </c>
      <c r="AM1229" s="99">
        <v>17350.81798172</v>
      </c>
      <c r="AN1229" s="99">
        <v>2518496.8251647898</v>
      </c>
      <c r="AO1229" s="99">
        <v>8033114.6435546903</v>
      </c>
      <c r="AP1229" s="99">
        <v>0</v>
      </c>
      <c r="AQ1229" s="99">
        <v>9672920.5377197303</v>
      </c>
      <c r="AR1229" s="99">
        <v>7099482.4899902297</v>
      </c>
      <c r="AS1229" s="99">
        <v>185896.082263947</v>
      </c>
      <c r="AT1229" s="99">
        <v>0</v>
      </c>
      <c r="AU1229" s="99">
        <v>0</v>
      </c>
      <c r="AV1229" s="99">
        <v>4146311.9687805199</v>
      </c>
      <c r="AW1229" s="99">
        <v>1751109.90382385</v>
      </c>
      <c r="AX1229" s="99">
        <v>1528882.8311767599</v>
      </c>
      <c r="AY1229" s="99">
        <v>5533432.1233520498</v>
      </c>
      <c r="AZ1229" s="99">
        <v>6256309.38952637</v>
      </c>
      <c r="BA1229" s="99">
        <v>2715340.6720581101</v>
      </c>
      <c r="BB1229" s="99">
        <v>0</v>
      </c>
      <c r="BC1229" s="99">
        <v>1633364.3468017599</v>
      </c>
      <c r="BD1229" s="99">
        <v>268773.66013336199</v>
      </c>
      <c r="BE1229" s="99">
        <v>0</v>
      </c>
      <c r="BF1229" s="99">
        <v>122953.117166519</v>
      </c>
      <c r="BG1229" s="99">
        <v>5897596.5915527297</v>
      </c>
      <c r="BH1229" s="99">
        <v>2243074.11437988</v>
      </c>
      <c r="BI1229" s="99">
        <v>0</v>
      </c>
      <c r="BJ1229" s="99">
        <v>3552981.0526123</v>
      </c>
      <c r="BK1229" s="99">
        <v>2779169.9031372098</v>
      </c>
      <c r="BL1229" s="99">
        <v>0</v>
      </c>
      <c r="BM1229" s="99">
        <v>0</v>
      </c>
      <c r="BN1229" s="99">
        <v>0</v>
      </c>
      <c r="BO1229" s="99">
        <v>0</v>
      </c>
      <c r="BP1229" s="99">
        <v>0</v>
      </c>
      <c r="BQ1229" s="99">
        <v>0</v>
      </c>
      <c r="BR1229" s="99">
        <v>1976366.1723632801</v>
      </c>
      <c r="BS1229" s="99">
        <v>2571043.5187683101</v>
      </c>
      <c r="BT1229" s="99">
        <v>529304.95571136498</v>
      </c>
      <c r="BU1229" s="99">
        <v>0</v>
      </c>
      <c r="BV1229" s="99">
        <v>709423.67803192104</v>
      </c>
      <c r="BW1229" s="99">
        <v>30257.682670354799</v>
      </c>
      <c r="BX1229" s="99">
        <v>0</v>
      </c>
      <c r="BY1229" s="99">
        <v>0</v>
      </c>
      <c r="BZ1229" s="99">
        <v>0</v>
      </c>
      <c r="CA1229" s="99">
        <v>35448.769131183602</v>
      </c>
      <c r="CB1229" s="99">
        <v>2483682.9412841802</v>
      </c>
      <c r="CC1229" s="99">
        <v>17737821.361816399</v>
      </c>
      <c r="CD1229" s="99">
        <v>5785894.6904907199</v>
      </c>
      <c r="CE1229" s="99">
        <v>363.31637877598399</v>
      </c>
      <c r="CF1229" s="99">
        <v>56923.0946512222</v>
      </c>
      <c r="CG1229" s="99">
        <v>394135.97540664702</v>
      </c>
      <c r="CH1229" s="99">
        <v>0</v>
      </c>
      <c r="CI1229" s="99">
        <v>35812.742179870598</v>
      </c>
      <c r="CJ1229" s="99">
        <v>2540746.4013366699</v>
      </c>
      <c r="CK1229" s="99">
        <v>18132897.955566399</v>
      </c>
      <c r="CL1229" s="99">
        <v>5817754.8862304697</v>
      </c>
      <c r="CM1229" s="203">
        <f t="shared" si="57"/>
        <v>44011.632222533219</v>
      </c>
      <c r="CN1229" s="203">
        <f t="shared" si="58"/>
        <v>5059243.2265014593</v>
      </c>
      <c r="CO1229" s="203">
        <f t="shared" si="59"/>
        <v>24030494.547119129</v>
      </c>
      <c r="CP1229" s="99">
        <v>5817754.8862304697</v>
      </c>
      <c r="CQ1229" s="99">
        <v>0</v>
      </c>
      <c r="CR1229" s="99">
        <v>0</v>
      </c>
      <c r="CS1229" s="99">
        <v>0</v>
      </c>
      <c r="CT1229" s="99">
        <v>0</v>
      </c>
    </row>
    <row r="1230" spans="1:98">
      <c r="A1230" s="98" t="s">
        <v>72</v>
      </c>
      <c r="B1230" s="100">
        <v>38961</v>
      </c>
      <c r="C1230" s="99">
        <v>19548.285955429099</v>
      </c>
      <c r="D1230" s="99">
        <v>0</v>
      </c>
      <c r="E1230" s="99">
        <v>15908.5529524088</v>
      </c>
      <c r="F1230" s="99">
        <v>12278.606189250901</v>
      </c>
      <c r="G1230" s="99">
        <v>169.07791550271199</v>
      </c>
      <c r="H1230" s="99">
        <v>0</v>
      </c>
      <c r="I1230" s="99">
        <v>0</v>
      </c>
      <c r="J1230" s="99">
        <v>5496.9603757858304</v>
      </c>
      <c r="K1230" s="99">
        <v>2820.7246395647499</v>
      </c>
      <c r="L1230" s="99">
        <v>4340.6774136424101</v>
      </c>
      <c r="M1230" s="99">
        <v>15704.769544959099</v>
      </c>
      <c r="N1230" s="99">
        <v>6364.4509667754201</v>
      </c>
      <c r="O1230" s="99">
        <v>8027.1816217899304</v>
      </c>
      <c r="P1230" s="99">
        <v>0</v>
      </c>
      <c r="Q1230" s="99">
        <v>1950.5548410117599</v>
      </c>
      <c r="R1230" s="99">
        <v>284.366627499461</v>
      </c>
      <c r="S1230" s="99">
        <v>0</v>
      </c>
      <c r="T1230" s="99">
        <v>89.893562355078799</v>
      </c>
      <c r="U1230" s="99">
        <v>8301.2371547222101</v>
      </c>
      <c r="V1230" s="99">
        <v>1107884.3679504399</v>
      </c>
      <c r="W1230" s="99">
        <v>0</v>
      </c>
      <c r="X1230" s="99">
        <v>1363074.6484375</v>
      </c>
      <c r="Y1230" s="99">
        <v>1012774.01428986</v>
      </c>
      <c r="Z1230" s="99">
        <v>29350.644762039199</v>
      </c>
      <c r="AA1230" s="99">
        <v>0</v>
      </c>
      <c r="AB1230" s="99">
        <v>0</v>
      </c>
      <c r="AC1230" s="99">
        <v>2037900.2843780499</v>
      </c>
      <c r="AD1230" s="99">
        <v>527879.18938445998</v>
      </c>
      <c r="AE1230" s="99">
        <v>187541.095523834</v>
      </c>
      <c r="AF1230" s="99">
        <v>760055.36102294899</v>
      </c>
      <c r="AG1230" s="99">
        <v>900466.41597747803</v>
      </c>
      <c r="AH1230" s="99">
        <v>384099.401378632</v>
      </c>
      <c r="AI1230" s="99">
        <v>0</v>
      </c>
      <c r="AJ1230" s="99">
        <v>227235.47356987</v>
      </c>
      <c r="AK1230" s="99">
        <v>39695.277048587799</v>
      </c>
      <c r="AL1230" s="99">
        <v>0</v>
      </c>
      <c r="AM1230" s="99">
        <v>16447.915268421199</v>
      </c>
      <c r="AN1230" s="99">
        <v>2561811.5371704102</v>
      </c>
      <c r="AO1230" s="99">
        <v>8179972.6664428702</v>
      </c>
      <c r="AP1230" s="99">
        <v>0</v>
      </c>
      <c r="AQ1230" s="99">
        <v>9640952.0850830097</v>
      </c>
      <c r="AR1230" s="99">
        <v>7139507.2218017597</v>
      </c>
      <c r="AS1230" s="99">
        <v>206723.50300216701</v>
      </c>
      <c r="AT1230" s="99">
        <v>0</v>
      </c>
      <c r="AU1230" s="99">
        <v>0</v>
      </c>
      <c r="AV1230" s="99">
        <v>4756357.5811157199</v>
      </c>
      <c r="AW1230" s="99">
        <v>1357384.1391906701</v>
      </c>
      <c r="AX1230" s="99">
        <v>1411036.06655884</v>
      </c>
      <c r="AY1230" s="99">
        <v>5625844.4690551804</v>
      </c>
      <c r="AZ1230" s="99">
        <v>6295331.5274047898</v>
      </c>
      <c r="BA1230" s="99">
        <v>2799804.7537841802</v>
      </c>
      <c r="BB1230" s="99">
        <v>0</v>
      </c>
      <c r="BC1230" s="99">
        <v>1611589.6955108601</v>
      </c>
      <c r="BD1230" s="99">
        <v>273475.75740814197</v>
      </c>
      <c r="BE1230" s="99">
        <v>0</v>
      </c>
      <c r="BF1230" s="99">
        <v>118464.24441623699</v>
      </c>
      <c r="BG1230" s="99">
        <v>6152088.6437377902</v>
      </c>
      <c r="BH1230" s="99">
        <v>2271235.3845214802</v>
      </c>
      <c r="BI1230" s="99">
        <v>0</v>
      </c>
      <c r="BJ1230" s="99">
        <v>3557549.8537597698</v>
      </c>
      <c r="BK1230" s="99">
        <v>2808799.0657958998</v>
      </c>
      <c r="BL1230" s="99">
        <v>0</v>
      </c>
      <c r="BM1230" s="99">
        <v>0</v>
      </c>
      <c r="BN1230" s="99">
        <v>0</v>
      </c>
      <c r="BO1230" s="99">
        <v>0</v>
      </c>
      <c r="BP1230" s="99">
        <v>0</v>
      </c>
      <c r="BQ1230" s="99">
        <v>0</v>
      </c>
      <c r="BR1230" s="99">
        <v>1995182.3094482401</v>
      </c>
      <c r="BS1230" s="99">
        <v>2592376.65625</v>
      </c>
      <c r="BT1230" s="99">
        <v>545678.149559021</v>
      </c>
      <c r="BU1230" s="99">
        <v>0</v>
      </c>
      <c r="BV1230" s="99">
        <v>710421.84018707299</v>
      </c>
      <c r="BW1230" s="99">
        <v>30953.636798381802</v>
      </c>
      <c r="BX1230" s="99">
        <v>0</v>
      </c>
      <c r="BY1230" s="99">
        <v>0</v>
      </c>
      <c r="BZ1230" s="99">
        <v>0</v>
      </c>
      <c r="CA1230" s="99">
        <v>35449.039758682302</v>
      </c>
      <c r="CB1230" s="99">
        <v>2471154.4358215299</v>
      </c>
      <c r="CC1230" s="99">
        <v>17852880.416259799</v>
      </c>
      <c r="CD1230" s="99">
        <v>5832618.1493530301</v>
      </c>
      <c r="CE1230" s="99">
        <v>362.592501942068</v>
      </c>
      <c r="CF1230" s="99">
        <v>56337.961834430702</v>
      </c>
      <c r="CG1230" s="99">
        <v>392366.23775863601</v>
      </c>
      <c r="CH1230" s="99">
        <v>0</v>
      </c>
      <c r="CI1230" s="99">
        <v>35815.862309932701</v>
      </c>
      <c r="CJ1230" s="99">
        <v>2527867.0765075702</v>
      </c>
      <c r="CK1230" s="99">
        <v>18246270.521972701</v>
      </c>
      <c r="CL1230" s="99">
        <v>5862010.1990356399</v>
      </c>
      <c r="CM1230" s="203">
        <f t="shared" si="57"/>
        <v>44117.099464654908</v>
      </c>
      <c r="CN1230" s="203">
        <f t="shared" si="58"/>
        <v>5089678.6136779804</v>
      </c>
      <c r="CO1230" s="203">
        <f t="shared" si="59"/>
        <v>24398359.16571049</v>
      </c>
      <c r="CP1230" s="99">
        <v>5862010.1990356399</v>
      </c>
      <c r="CQ1230" s="99">
        <v>0</v>
      </c>
      <c r="CR1230" s="99">
        <v>0</v>
      </c>
      <c r="CS1230" s="99">
        <v>0</v>
      </c>
      <c r="CT1230" s="99">
        <v>0</v>
      </c>
    </row>
    <row r="1231" spans="1:98">
      <c r="A1231" s="98" t="s">
        <v>72</v>
      </c>
      <c r="B1231" s="100">
        <v>39052</v>
      </c>
      <c r="C1231" s="99">
        <v>20057.578131198901</v>
      </c>
      <c r="D1231" s="99">
        <v>0</v>
      </c>
      <c r="E1231" s="99">
        <v>15867.640143036801</v>
      </c>
      <c r="F1231" s="99">
        <v>12361.415561199199</v>
      </c>
      <c r="G1231" s="99">
        <v>176.70312065817399</v>
      </c>
      <c r="H1231" s="99">
        <v>0</v>
      </c>
      <c r="I1231" s="99">
        <v>0</v>
      </c>
      <c r="J1231" s="99">
        <v>6199.3174612522098</v>
      </c>
      <c r="K1231" s="99">
        <v>2218.5887956619299</v>
      </c>
      <c r="L1231" s="99">
        <v>4395.1892075538599</v>
      </c>
      <c r="M1231" s="99">
        <v>15785.724868535999</v>
      </c>
      <c r="N1231" s="99">
        <v>6420.0434064269102</v>
      </c>
      <c r="O1231" s="99">
        <v>8339.3822059631293</v>
      </c>
      <c r="P1231" s="99">
        <v>0</v>
      </c>
      <c r="Q1231" s="99">
        <v>1961.18860942125</v>
      </c>
      <c r="R1231" s="99">
        <v>271.75245520099998</v>
      </c>
      <c r="S1231" s="99">
        <v>0</v>
      </c>
      <c r="T1231" s="99">
        <v>83.107308000326199</v>
      </c>
      <c r="U1231" s="99">
        <v>8470.0462675094604</v>
      </c>
      <c r="V1231" s="99">
        <v>1123524.30563354</v>
      </c>
      <c r="W1231" s="99">
        <v>0</v>
      </c>
      <c r="X1231" s="99">
        <v>1343365.48158264</v>
      </c>
      <c r="Y1231" s="99">
        <v>1004446.60075378</v>
      </c>
      <c r="Z1231" s="99">
        <v>32020.330585956599</v>
      </c>
      <c r="AA1231" s="99">
        <v>0</v>
      </c>
      <c r="AB1231" s="99">
        <v>0</v>
      </c>
      <c r="AC1231" s="99">
        <v>2307031.7720031701</v>
      </c>
      <c r="AD1231" s="99">
        <v>344349.94666290301</v>
      </c>
      <c r="AE1231" s="99">
        <v>182243.66778373701</v>
      </c>
      <c r="AF1231" s="99">
        <v>758424.73954009998</v>
      </c>
      <c r="AG1231" s="99">
        <v>900169.79017639195</v>
      </c>
      <c r="AH1231" s="99">
        <v>398780.64060974098</v>
      </c>
      <c r="AI1231" s="99">
        <v>0</v>
      </c>
      <c r="AJ1231" s="99">
        <v>223383.442224503</v>
      </c>
      <c r="AK1231" s="99">
        <v>41630.823168277697</v>
      </c>
      <c r="AL1231" s="99">
        <v>0</v>
      </c>
      <c r="AM1231" s="99">
        <v>15194.3326574564</v>
      </c>
      <c r="AN1231" s="99">
        <v>2675630.9274597201</v>
      </c>
      <c r="AO1231" s="99">
        <v>8397446.32275391</v>
      </c>
      <c r="AP1231" s="99">
        <v>0</v>
      </c>
      <c r="AQ1231" s="99">
        <v>9521323.0731201209</v>
      </c>
      <c r="AR1231" s="99">
        <v>7109019.2127075205</v>
      </c>
      <c r="AS1231" s="99">
        <v>222559.19081497201</v>
      </c>
      <c r="AT1231" s="99">
        <v>0</v>
      </c>
      <c r="AU1231" s="99">
        <v>0</v>
      </c>
      <c r="AV1231" s="99">
        <v>5391439.03625488</v>
      </c>
      <c r="AW1231" s="99">
        <v>882617.28986358596</v>
      </c>
      <c r="AX1231" s="99">
        <v>1420162.5911865199</v>
      </c>
      <c r="AY1231" s="99">
        <v>5666650.4961547898</v>
      </c>
      <c r="AZ1231" s="99">
        <v>6341072.1823730497</v>
      </c>
      <c r="BA1231" s="99">
        <v>2937527.2807311998</v>
      </c>
      <c r="BB1231" s="99">
        <v>0</v>
      </c>
      <c r="BC1231" s="99">
        <v>1604850.99188232</v>
      </c>
      <c r="BD1231" s="99">
        <v>285894.89130783099</v>
      </c>
      <c r="BE1231" s="99">
        <v>0</v>
      </c>
      <c r="BF1231" s="99">
        <v>107684.06205368</v>
      </c>
      <c r="BG1231" s="99">
        <v>6349352.2970581101</v>
      </c>
      <c r="BH1231" s="99">
        <v>2381221.9663696298</v>
      </c>
      <c r="BI1231" s="99">
        <v>0</v>
      </c>
      <c r="BJ1231" s="99">
        <v>3537247.1249084501</v>
      </c>
      <c r="BK1231" s="99">
        <v>2809967.6226196298</v>
      </c>
      <c r="BL1231" s="99">
        <v>0</v>
      </c>
      <c r="BM1231" s="99">
        <v>0</v>
      </c>
      <c r="BN1231" s="99">
        <v>0</v>
      </c>
      <c r="BO1231" s="99">
        <v>0</v>
      </c>
      <c r="BP1231" s="99">
        <v>0</v>
      </c>
      <c r="BQ1231" s="99">
        <v>0</v>
      </c>
      <c r="BR1231" s="99">
        <v>2028236.1616516099</v>
      </c>
      <c r="BS1231" s="99">
        <v>2615015.9376831101</v>
      </c>
      <c r="BT1231" s="99">
        <v>572159.10130310105</v>
      </c>
      <c r="BU1231" s="99">
        <v>0</v>
      </c>
      <c r="BV1231" s="99">
        <v>710824.885002136</v>
      </c>
      <c r="BW1231" s="99">
        <v>32400.3462529182</v>
      </c>
      <c r="BX1231" s="99">
        <v>0</v>
      </c>
      <c r="BY1231" s="99">
        <v>0</v>
      </c>
      <c r="BZ1231" s="99">
        <v>0</v>
      </c>
      <c r="CA1231" s="99">
        <v>35918.367867469802</v>
      </c>
      <c r="CB1231" s="99">
        <v>2465915.3923339802</v>
      </c>
      <c r="CC1231" s="99">
        <v>17962092.308593798</v>
      </c>
      <c r="CD1231" s="99">
        <v>5895894.5143432599</v>
      </c>
      <c r="CE1231" s="99">
        <v>346.33130883797998</v>
      </c>
      <c r="CF1231" s="99">
        <v>56903.637305736498</v>
      </c>
      <c r="CG1231" s="99">
        <v>393777.838176727</v>
      </c>
      <c r="CH1231" s="99">
        <v>0</v>
      </c>
      <c r="CI1231" s="99">
        <v>36260.414333343499</v>
      </c>
      <c r="CJ1231" s="99">
        <v>2523267.2142639202</v>
      </c>
      <c r="CK1231" s="99">
        <v>18358872.9135742</v>
      </c>
      <c r="CL1231" s="99">
        <v>5924787.5065917997</v>
      </c>
      <c r="CM1231" s="203">
        <f t="shared" si="57"/>
        <v>44730.460600852959</v>
      </c>
      <c r="CN1231" s="203">
        <f t="shared" si="58"/>
        <v>5198898.1417236403</v>
      </c>
      <c r="CO1231" s="203">
        <f t="shared" si="59"/>
        <v>24708225.210632309</v>
      </c>
      <c r="CP1231" s="99">
        <v>5924787.5065917997</v>
      </c>
      <c r="CQ1231" s="99">
        <v>0</v>
      </c>
      <c r="CR1231" s="99">
        <v>0</v>
      </c>
      <c r="CS1231" s="99">
        <v>0</v>
      </c>
      <c r="CT1231" s="99">
        <v>0</v>
      </c>
    </row>
    <row r="1232" spans="1:98">
      <c r="A1232" s="98" t="s">
        <v>72</v>
      </c>
      <c r="B1232" s="100">
        <v>39142</v>
      </c>
      <c r="C1232" s="99">
        <v>20445.691680431399</v>
      </c>
      <c r="D1232" s="99">
        <v>0</v>
      </c>
      <c r="E1232" s="99">
        <v>15490.5558048487</v>
      </c>
      <c r="F1232" s="99">
        <v>12116.0552637577</v>
      </c>
      <c r="G1232" s="99">
        <v>194.89568889699899</v>
      </c>
      <c r="H1232" s="99">
        <v>0</v>
      </c>
      <c r="I1232" s="99">
        <v>0</v>
      </c>
      <c r="J1232" s="99">
        <v>6677.9682358503296</v>
      </c>
      <c r="K1232" s="99">
        <v>1886.0116147398901</v>
      </c>
      <c r="L1232" s="99">
        <v>4194.7460215091696</v>
      </c>
      <c r="M1232" s="99">
        <v>15806.533868074401</v>
      </c>
      <c r="N1232" s="99">
        <v>6347.9909800887099</v>
      </c>
      <c r="O1232" s="99">
        <v>8511.3301823139209</v>
      </c>
      <c r="P1232" s="99">
        <v>0</v>
      </c>
      <c r="Q1232" s="99">
        <v>1941.97358179092</v>
      </c>
      <c r="R1232" s="99">
        <v>280.733424372971</v>
      </c>
      <c r="S1232" s="99">
        <v>0</v>
      </c>
      <c r="T1232" s="99">
        <v>83.924780340865297</v>
      </c>
      <c r="U1232" s="99">
        <v>8569.7271010875702</v>
      </c>
      <c r="V1232" s="99">
        <v>1139944.08253479</v>
      </c>
      <c r="W1232" s="99">
        <v>0</v>
      </c>
      <c r="X1232" s="99">
        <v>1315835.8764343299</v>
      </c>
      <c r="Y1232" s="99">
        <v>987639.45090484596</v>
      </c>
      <c r="Z1232" s="99">
        <v>33902.3086361885</v>
      </c>
      <c r="AA1232" s="99">
        <v>0</v>
      </c>
      <c r="AB1232" s="99">
        <v>0</v>
      </c>
      <c r="AC1232" s="99">
        <v>2437662.5342712398</v>
      </c>
      <c r="AD1232" s="99">
        <v>282598.31433105498</v>
      </c>
      <c r="AE1232" s="99">
        <v>176416.25282287601</v>
      </c>
      <c r="AF1232" s="99">
        <v>759518.35485839797</v>
      </c>
      <c r="AG1232" s="99">
        <v>886055.34854126</v>
      </c>
      <c r="AH1232" s="99">
        <v>405523.14564895601</v>
      </c>
      <c r="AI1232" s="99">
        <v>0</v>
      </c>
      <c r="AJ1232" s="99">
        <v>221660.883422852</v>
      </c>
      <c r="AK1232" s="99">
        <v>43163.055313110402</v>
      </c>
      <c r="AL1232" s="99">
        <v>0</v>
      </c>
      <c r="AM1232" s="99">
        <v>14358.279095530501</v>
      </c>
      <c r="AN1232" s="99">
        <v>2716863.4380798298</v>
      </c>
      <c r="AO1232" s="99">
        <v>8575973.2554931603</v>
      </c>
      <c r="AP1232" s="99">
        <v>0</v>
      </c>
      <c r="AQ1232" s="99">
        <v>9327665.5867919903</v>
      </c>
      <c r="AR1232" s="99">
        <v>6998048.2984619103</v>
      </c>
      <c r="AS1232" s="99">
        <v>235864.668970108</v>
      </c>
      <c r="AT1232" s="99">
        <v>0</v>
      </c>
      <c r="AU1232" s="99">
        <v>0</v>
      </c>
      <c r="AV1232" s="99">
        <v>5764864.5427246103</v>
      </c>
      <c r="AW1232" s="99">
        <v>732463.384117126</v>
      </c>
      <c r="AX1232" s="99">
        <v>1369423.24559021</v>
      </c>
      <c r="AY1232" s="99">
        <v>5711908.42822266</v>
      </c>
      <c r="AZ1232" s="99">
        <v>6231200.0339355497</v>
      </c>
      <c r="BA1232" s="99">
        <v>2991700.7370300302</v>
      </c>
      <c r="BB1232" s="99">
        <v>0</v>
      </c>
      <c r="BC1232" s="99">
        <v>1604013.92366028</v>
      </c>
      <c r="BD1232" s="99">
        <v>299696.58506393398</v>
      </c>
      <c r="BE1232" s="99">
        <v>0</v>
      </c>
      <c r="BF1232" s="99">
        <v>101871.9278965</v>
      </c>
      <c r="BG1232" s="99">
        <v>6486508.2337036096</v>
      </c>
      <c r="BH1232" s="99">
        <v>2442537.6039428702</v>
      </c>
      <c r="BI1232" s="99">
        <v>0</v>
      </c>
      <c r="BJ1232" s="99">
        <v>3472282.44598389</v>
      </c>
      <c r="BK1232" s="99">
        <v>2789059.1444702102</v>
      </c>
      <c r="BL1232" s="99">
        <v>0</v>
      </c>
      <c r="BM1232" s="99">
        <v>0</v>
      </c>
      <c r="BN1232" s="99">
        <v>0</v>
      </c>
      <c r="BO1232" s="99">
        <v>0</v>
      </c>
      <c r="BP1232" s="99">
        <v>0</v>
      </c>
      <c r="BQ1232" s="99">
        <v>0</v>
      </c>
      <c r="BR1232" s="99">
        <v>2038271.82229614</v>
      </c>
      <c r="BS1232" s="99">
        <v>2574607.7850341802</v>
      </c>
      <c r="BT1232" s="99">
        <v>582955.54551696801</v>
      </c>
      <c r="BU1232" s="99">
        <v>0</v>
      </c>
      <c r="BV1232" s="99">
        <v>711502.24638366699</v>
      </c>
      <c r="BW1232" s="99">
        <v>34122.071209907503</v>
      </c>
      <c r="BX1232" s="99">
        <v>0</v>
      </c>
      <c r="BY1232" s="99">
        <v>0</v>
      </c>
      <c r="BZ1232" s="99">
        <v>0</v>
      </c>
      <c r="CA1232" s="99">
        <v>35953.602200031302</v>
      </c>
      <c r="CB1232" s="99">
        <v>2454553.9853210398</v>
      </c>
      <c r="CC1232" s="99">
        <v>17997649.614257801</v>
      </c>
      <c r="CD1232" s="99">
        <v>5948356.0415649395</v>
      </c>
      <c r="CE1232" s="99">
        <v>358.61022934690101</v>
      </c>
      <c r="CF1232" s="99">
        <v>57170.360986232801</v>
      </c>
      <c r="CG1232" s="99">
        <v>399255.73889541603</v>
      </c>
      <c r="CH1232" s="99">
        <v>0</v>
      </c>
      <c r="CI1232" s="99">
        <v>36311.927043914802</v>
      </c>
      <c r="CJ1232" s="99">
        <v>2511683.46234131</v>
      </c>
      <c r="CK1232" s="99">
        <v>18398779.791747998</v>
      </c>
      <c r="CL1232" s="99">
        <v>5986353.1327514602</v>
      </c>
      <c r="CM1232" s="203">
        <f t="shared" si="57"/>
        <v>44881.654145002372</v>
      </c>
      <c r="CN1232" s="203">
        <f t="shared" si="58"/>
        <v>5228546.9004211398</v>
      </c>
      <c r="CO1232" s="203">
        <f t="shared" si="59"/>
        <v>24885288.025451608</v>
      </c>
      <c r="CP1232" s="99">
        <v>5986353.1327514602</v>
      </c>
      <c r="CQ1232" s="99">
        <v>0</v>
      </c>
      <c r="CR1232" s="99">
        <v>0</v>
      </c>
      <c r="CS1232" s="99">
        <v>0</v>
      </c>
      <c r="CT1232" s="99">
        <v>0</v>
      </c>
    </row>
    <row r="1233" spans="1:98">
      <c r="A1233" s="98" t="s">
        <v>72</v>
      </c>
      <c r="B1233" s="100">
        <v>39234</v>
      </c>
      <c r="C1233" s="99">
        <v>20804.520429849599</v>
      </c>
      <c r="D1233" s="99">
        <v>0</v>
      </c>
      <c r="E1233" s="99">
        <v>15203.199562192</v>
      </c>
      <c r="F1233" s="99">
        <v>11985.193686246899</v>
      </c>
      <c r="G1233" s="99">
        <v>221.77508435584599</v>
      </c>
      <c r="H1233" s="99">
        <v>0</v>
      </c>
      <c r="I1233" s="99">
        <v>0</v>
      </c>
      <c r="J1233" s="99">
        <v>7064.1852476596796</v>
      </c>
      <c r="K1233" s="99">
        <v>1621.7375911623201</v>
      </c>
      <c r="L1233" s="99">
        <v>4103.3629891872397</v>
      </c>
      <c r="M1233" s="99">
        <v>15861.7335292101</v>
      </c>
      <c r="N1233" s="99">
        <v>6317.8411480188397</v>
      </c>
      <c r="O1233" s="99">
        <v>8665.4297884702701</v>
      </c>
      <c r="P1233" s="99">
        <v>0</v>
      </c>
      <c r="Q1233" s="99">
        <v>1908.5262557268099</v>
      </c>
      <c r="R1233" s="99">
        <v>288.22567886114098</v>
      </c>
      <c r="S1233" s="99">
        <v>0</v>
      </c>
      <c r="T1233" s="99">
        <v>85.944755493663294</v>
      </c>
      <c r="U1233" s="99">
        <v>8640.2650778293591</v>
      </c>
      <c r="V1233" s="99">
        <v>1169323.0522155799</v>
      </c>
      <c r="W1233" s="99">
        <v>0</v>
      </c>
      <c r="X1233" s="99">
        <v>1286592.7209320101</v>
      </c>
      <c r="Y1233" s="99">
        <v>979495.61271667504</v>
      </c>
      <c r="Z1233" s="99">
        <v>37532.867908954599</v>
      </c>
      <c r="AA1233" s="99">
        <v>0</v>
      </c>
      <c r="AB1233" s="99">
        <v>0</v>
      </c>
      <c r="AC1233" s="99">
        <v>2522921.2889404302</v>
      </c>
      <c r="AD1233" s="99">
        <v>227135.17724609401</v>
      </c>
      <c r="AE1233" s="99">
        <v>171034.42215537999</v>
      </c>
      <c r="AF1233" s="99">
        <v>763989.25337982201</v>
      </c>
      <c r="AG1233" s="99">
        <v>892013.70125579799</v>
      </c>
      <c r="AH1233" s="99">
        <v>412187.82680892898</v>
      </c>
      <c r="AI1233" s="99">
        <v>0</v>
      </c>
      <c r="AJ1233" s="99">
        <v>216017.38467788699</v>
      </c>
      <c r="AK1233" s="99">
        <v>44155.673807621002</v>
      </c>
      <c r="AL1233" s="99">
        <v>0</v>
      </c>
      <c r="AM1233" s="99">
        <v>13786.395233392701</v>
      </c>
      <c r="AN1233" s="99">
        <v>2762175.4236145001</v>
      </c>
      <c r="AO1233" s="99">
        <v>8894300.0974121094</v>
      </c>
      <c r="AP1233" s="99">
        <v>0</v>
      </c>
      <c r="AQ1233" s="99">
        <v>9236850.9736328106</v>
      </c>
      <c r="AR1233" s="99">
        <v>6997706.3391723596</v>
      </c>
      <c r="AS1233" s="99">
        <v>263767.50662994402</v>
      </c>
      <c r="AT1233" s="99">
        <v>0</v>
      </c>
      <c r="AU1233" s="99">
        <v>0</v>
      </c>
      <c r="AV1233" s="99">
        <v>6038142.5663452102</v>
      </c>
      <c r="AW1233" s="99">
        <v>593816.01878356899</v>
      </c>
      <c r="AX1233" s="99">
        <v>1350285.7906494101</v>
      </c>
      <c r="AY1233" s="99">
        <v>5784728.5228881799</v>
      </c>
      <c r="AZ1233" s="99">
        <v>6328573.4360961895</v>
      </c>
      <c r="BA1233" s="99">
        <v>3064912.69671631</v>
      </c>
      <c r="BB1233" s="99">
        <v>0</v>
      </c>
      <c r="BC1233" s="99">
        <v>1563023.0540008501</v>
      </c>
      <c r="BD1233" s="99">
        <v>309623.33600235003</v>
      </c>
      <c r="BE1233" s="99">
        <v>0</v>
      </c>
      <c r="BF1233" s="99">
        <v>100083.83162593799</v>
      </c>
      <c r="BG1233" s="99">
        <v>6642224.5845947303</v>
      </c>
      <c r="BH1233" s="99">
        <v>2524439.9827880901</v>
      </c>
      <c r="BI1233" s="99">
        <v>0</v>
      </c>
      <c r="BJ1233" s="99">
        <v>3471854.16943359</v>
      </c>
      <c r="BK1233" s="99">
        <v>2777746.26495361</v>
      </c>
      <c r="BL1233" s="99">
        <v>0</v>
      </c>
      <c r="BM1233" s="99">
        <v>0</v>
      </c>
      <c r="BN1233" s="99">
        <v>0</v>
      </c>
      <c r="BO1233" s="99">
        <v>0</v>
      </c>
      <c r="BP1233" s="99">
        <v>0</v>
      </c>
      <c r="BQ1233" s="99">
        <v>0</v>
      </c>
      <c r="BR1233" s="99">
        <v>2069420.8925933801</v>
      </c>
      <c r="BS1233" s="99">
        <v>2613850.9196777302</v>
      </c>
      <c r="BT1233" s="99">
        <v>597080.22532653797</v>
      </c>
      <c r="BU1233" s="99">
        <v>0</v>
      </c>
      <c r="BV1233" s="99">
        <v>705782.20890808105</v>
      </c>
      <c r="BW1233" s="99">
        <v>35063.761857986501</v>
      </c>
      <c r="BX1233" s="99">
        <v>0</v>
      </c>
      <c r="BY1233" s="99">
        <v>0</v>
      </c>
      <c r="BZ1233" s="99">
        <v>0</v>
      </c>
      <c r="CA1233" s="99">
        <v>36002.169518470801</v>
      </c>
      <c r="CB1233" s="99">
        <v>2464773.98129272</v>
      </c>
      <c r="CC1233" s="99">
        <v>18131586.894042999</v>
      </c>
      <c r="CD1233" s="99">
        <v>5983648.1900024395</v>
      </c>
      <c r="CE1233" s="99">
        <v>369.34586109593499</v>
      </c>
      <c r="CF1233" s="99">
        <v>58065.511623859398</v>
      </c>
      <c r="CG1233" s="99">
        <v>411672.36683273298</v>
      </c>
      <c r="CH1233" s="99">
        <v>0</v>
      </c>
      <c r="CI1233" s="99">
        <v>36371.901703834497</v>
      </c>
      <c r="CJ1233" s="99">
        <v>2524073.8502197298</v>
      </c>
      <c r="CK1233" s="99">
        <v>18545783.260986298</v>
      </c>
      <c r="CL1233" s="99">
        <v>6019777.3577880897</v>
      </c>
      <c r="CM1233" s="203">
        <f t="shared" si="57"/>
        <v>45012.166781663858</v>
      </c>
      <c r="CN1233" s="203">
        <f t="shared" si="58"/>
        <v>5286249.2738342304</v>
      </c>
      <c r="CO1233" s="203">
        <f t="shared" si="59"/>
        <v>25188007.845581029</v>
      </c>
      <c r="CP1233" s="99">
        <v>6019777.3577880897</v>
      </c>
      <c r="CQ1233" s="99">
        <v>0</v>
      </c>
      <c r="CR1233" s="99">
        <v>0</v>
      </c>
      <c r="CS1233" s="99">
        <v>0</v>
      </c>
      <c r="CT1233" s="99">
        <v>0</v>
      </c>
    </row>
    <row r="1234" spans="1:98">
      <c r="A1234" s="98" t="s">
        <v>72</v>
      </c>
      <c r="B1234" s="100">
        <v>39326</v>
      </c>
      <c r="C1234" s="99">
        <v>21131.116847276699</v>
      </c>
      <c r="D1234" s="99">
        <v>0</v>
      </c>
      <c r="E1234" s="99">
        <v>15053.909223794901</v>
      </c>
      <c r="F1234" s="99">
        <v>11965.147687315901</v>
      </c>
      <c r="G1234" s="99">
        <v>231.659084882587</v>
      </c>
      <c r="H1234" s="99">
        <v>0</v>
      </c>
      <c r="I1234" s="99">
        <v>0</v>
      </c>
      <c r="J1234" s="99">
        <v>7385.7452894449198</v>
      </c>
      <c r="K1234" s="99">
        <v>1371.4058206975501</v>
      </c>
      <c r="L1234" s="99">
        <v>4107.9173847436896</v>
      </c>
      <c r="M1234" s="99">
        <v>15780.9142881632</v>
      </c>
      <c r="N1234" s="99">
        <v>6368.0705304145804</v>
      </c>
      <c r="O1234" s="99">
        <v>8762.9489750862103</v>
      </c>
      <c r="P1234" s="99">
        <v>0</v>
      </c>
      <c r="Q1234" s="99">
        <v>1889.16464300454</v>
      </c>
      <c r="R1234" s="99">
        <v>299.27058334276097</v>
      </c>
      <c r="S1234" s="99">
        <v>0</v>
      </c>
      <c r="T1234" s="99">
        <v>79.917558644898193</v>
      </c>
      <c r="U1234" s="99">
        <v>8745.5383324623108</v>
      </c>
      <c r="V1234" s="99">
        <v>1189264.0247192399</v>
      </c>
      <c r="W1234" s="99">
        <v>0</v>
      </c>
      <c r="X1234" s="99">
        <v>1264076.01797485</v>
      </c>
      <c r="Y1234" s="99">
        <v>967662.75416564895</v>
      </c>
      <c r="Z1234" s="99">
        <v>41488.697959899902</v>
      </c>
      <c r="AA1234" s="99">
        <v>0</v>
      </c>
      <c r="AB1234" s="99">
        <v>0</v>
      </c>
      <c r="AC1234" s="99">
        <v>2595699.0879211398</v>
      </c>
      <c r="AD1234" s="99">
        <v>194164.030191422</v>
      </c>
      <c r="AE1234" s="99">
        <v>171531.277406693</v>
      </c>
      <c r="AF1234" s="99">
        <v>757601.11086273205</v>
      </c>
      <c r="AG1234" s="99">
        <v>893059.76688384998</v>
      </c>
      <c r="AH1234" s="99">
        <v>422196.90197372402</v>
      </c>
      <c r="AI1234" s="99">
        <v>0</v>
      </c>
      <c r="AJ1234" s="99">
        <v>209777.794950485</v>
      </c>
      <c r="AK1234" s="99">
        <v>46271.280429840102</v>
      </c>
      <c r="AL1234" s="99">
        <v>0</v>
      </c>
      <c r="AM1234" s="99">
        <v>13630.398537516599</v>
      </c>
      <c r="AN1234" s="99">
        <v>2788029.46166992</v>
      </c>
      <c r="AO1234" s="99">
        <v>9075921.5128173791</v>
      </c>
      <c r="AP1234" s="99">
        <v>0</v>
      </c>
      <c r="AQ1234" s="99">
        <v>9162640.0047607403</v>
      </c>
      <c r="AR1234" s="99">
        <v>6979483.8864746103</v>
      </c>
      <c r="AS1234" s="99">
        <v>301208.53107833897</v>
      </c>
      <c r="AT1234" s="99">
        <v>0</v>
      </c>
      <c r="AU1234" s="99">
        <v>0</v>
      </c>
      <c r="AV1234" s="99">
        <v>6270048.5427856399</v>
      </c>
      <c r="AW1234" s="99">
        <v>514012.57335662801</v>
      </c>
      <c r="AX1234" s="99">
        <v>1365532.85383606</v>
      </c>
      <c r="AY1234" s="99">
        <v>5779406.27099609</v>
      </c>
      <c r="AZ1234" s="99">
        <v>6397081.9812622098</v>
      </c>
      <c r="BA1234" s="99">
        <v>3166853.8852844201</v>
      </c>
      <c r="BB1234" s="99">
        <v>0</v>
      </c>
      <c r="BC1234" s="99">
        <v>1544753.3876495401</v>
      </c>
      <c r="BD1234" s="99">
        <v>329194.87494278001</v>
      </c>
      <c r="BE1234" s="99">
        <v>0</v>
      </c>
      <c r="BF1234" s="99">
        <v>98953.589180946394</v>
      </c>
      <c r="BG1234" s="99">
        <v>6794478.78015137</v>
      </c>
      <c r="BH1234" s="99">
        <v>2586768.82672119</v>
      </c>
      <c r="BI1234" s="99">
        <v>0</v>
      </c>
      <c r="BJ1234" s="99">
        <v>3438643.83135986</v>
      </c>
      <c r="BK1234" s="99">
        <v>2761697.9973754901</v>
      </c>
      <c r="BL1234" s="99">
        <v>0</v>
      </c>
      <c r="BM1234" s="99">
        <v>0</v>
      </c>
      <c r="BN1234" s="99">
        <v>0</v>
      </c>
      <c r="BO1234" s="99">
        <v>0</v>
      </c>
      <c r="BP1234" s="99">
        <v>0</v>
      </c>
      <c r="BQ1234" s="99">
        <v>0</v>
      </c>
      <c r="BR1234" s="99">
        <v>2070547.15286255</v>
      </c>
      <c r="BS1234" s="99">
        <v>2648116.3613891602</v>
      </c>
      <c r="BT1234" s="99">
        <v>616693.59735107399</v>
      </c>
      <c r="BU1234" s="99">
        <v>0</v>
      </c>
      <c r="BV1234" s="99">
        <v>698146.93778228795</v>
      </c>
      <c r="BW1234" s="99">
        <v>36808.574862003297</v>
      </c>
      <c r="BX1234" s="99">
        <v>0</v>
      </c>
      <c r="BY1234" s="99">
        <v>0</v>
      </c>
      <c r="BZ1234" s="99">
        <v>0</v>
      </c>
      <c r="CA1234" s="99">
        <v>36185.3609933853</v>
      </c>
      <c r="CB1234" s="99">
        <v>2450436.5408020001</v>
      </c>
      <c r="CC1234" s="99">
        <v>18221562.738525402</v>
      </c>
      <c r="CD1234" s="99">
        <v>6025193.69384766</v>
      </c>
      <c r="CE1234" s="99">
        <v>368.98231331631501</v>
      </c>
      <c r="CF1234" s="99">
        <v>59981.534772396102</v>
      </c>
      <c r="CG1234" s="99">
        <v>427593.21676254302</v>
      </c>
      <c r="CH1234" s="99">
        <v>0</v>
      </c>
      <c r="CI1234" s="99">
        <v>36558.696740150503</v>
      </c>
      <c r="CJ1234" s="99">
        <v>2510712.3918762198</v>
      </c>
      <c r="CK1234" s="99">
        <v>18648247.803222701</v>
      </c>
      <c r="CL1234" s="99">
        <v>6060613.6353149395</v>
      </c>
      <c r="CM1234" s="203">
        <f t="shared" si="57"/>
        <v>45304.235072612813</v>
      </c>
      <c r="CN1234" s="203">
        <f t="shared" si="58"/>
        <v>5298741.8535461398</v>
      </c>
      <c r="CO1234" s="203">
        <f t="shared" si="59"/>
        <v>25442726.583374072</v>
      </c>
      <c r="CP1234" s="99">
        <v>6060613.6353149395</v>
      </c>
      <c r="CQ1234" s="99">
        <v>0</v>
      </c>
      <c r="CR1234" s="99">
        <v>0</v>
      </c>
      <c r="CS1234" s="99">
        <v>0</v>
      </c>
      <c r="CT1234" s="99">
        <v>0</v>
      </c>
    </row>
    <row r="1235" spans="1:98">
      <c r="A1235" s="98" t="s">
        <v>72</v>
      </c>
      <c r="B1235" s="100">
        <v>39417</v>
      </c>
      <c r="C1235" s="99">
        <v>21492.053666591601</v>
      </c>
      <c r="D1235" s="99">
        <v>0</v>
      </c>
      <c r="E1235" s="99">
        <v>14793.2483338118</v>
      </c>
      <c r="F1235" s="99">
        <v>11781.650278925899</v>
      </c>
      <c r="G1235" s="99">
        <v>276.08572291210299</v>
      </c>
      <c r="H1235" s="99">
        <v>0</v>
      </c>
      <c r="I1235" s="99">
        <v>0</v>
      </c>
      <c r="J1235" s="99">
        <v>7590.6687394380597</v>
      </c>
      <c r="K1235" s="99">
        <v>1155.89366476238</v>
      </c>
      <c r="L1235" s="99">
        <v>4014.0543497502799</v>
      </c>
      <c r="M1235" s="99">
        <v>15815.4523457289</v>
      </c>
      <c r="N1235" s="99">
        <v>6310.5156832933399</v>
      </c>
      <c r="O1235" s="99">
        <v>8948.4343395233209</v>
      </c>
      <c r="P1235" s="99">
        <v>0</v>
      </c>
      <c r="Q1235" s="99">
        <v>1883.13241165876</v>
      </c>
      <c r="R1235" s="99">
        <v>319.33334153890598</v>
      </c>
      <c r="S1235" s="99">
        <v>0</v>
      </c>
      <c r="T1235" s="99">
        <v>96.857136857695906</v>
      </c>
      <c r="U1235" s="99">
        <v>8797.2436075210608</v>
      </c>
      <c r="V1235" s="99">
        <v>1207199.9788665799</v>
      </c>
      <c r="W1235" s="99">
        <v>0</v>
      </c>
      <c r="X1235" s="99">
        <v>1248282.52455139</v>
      </c>
      <c r="Y1235" s="99">
        <v>965006.61270141602</v>
      </c>
      <c r="Z1235" s="99">
        <v>45162.463068008401</v>
      </c>
      <c r="AA1235" s="99">
        <v>0</v>
      </c>
      <c r="AB1235" s="99">
        <v>0</v>
      </c>
      <c r="AC1235" s="99">
        <v>2643299.6654052702</v>
      </c>
      <c r="AD1235" s="99">
        <v>154033.89504814101</v>
      </c>
      <c r="AE1235" s="99">
        <v>172878.956825256</v>
      </c>
      <c r="AF1235" s="99">
        <v>761399.38351440395</v>
      </c>
      <c r="AG1235" s="99">
        <v>893531.90575408901</v>
      </c>
      <c r="AH1235" s="99">
        <v>426538.42654418899</v>
      </c>
      <c r="AI1235" s="99">
        <v>0</v>
      </c>
      <c r="AJ1235" s="99">
        <v>207219.61316108701</v>
      </c>
      <c r="AK1235" s="99">
        <v>46974.9744772911</v>
      </c>
      <c r="AL1235" s="99">
        <v>0</v>
      </c>
      <c r="AM1235" s="99">
        <v>13820.6481254101</v>
      </c>
      <c r="AN1235" s="99">
        <v>2813968.6515808101</v>
      </c>
      <c r="AO1235" s="99">
        <v>9333286.7198486291</v>
      </c>
      <c r="AP1235" s="99">
        <v>0</v>
      </c>
      <c r="AQ1235" s="99">
        <v>9161780.1563720703</v>
      </c>
      <c r="AR1235" s="99">
        <v>7009362.0654907199</v>
      </c>
      <c r="AS1235" s="99">
        <v>328611.05925750697</v>
      </c>
      <c r="AT1235" s="99">
        <v>0</v>
      </c>
      <c r="AU1235" s="99">
        <v>0</v>
      </c>
      <c r="AV1235" s="99">
        <v>6444586.2872924795</v>
      </c>
      <c r="AW1235" s="99">
        <v>411103.75909042399</v>
      </c>
      <c r="AX1235" s="99">
        <v>1388862.2476806601</v>
      </c>
      <c r="AY1235" s="99">
        <v>5870356.5604248</v>
      </c>
      <c r="AZ1235" s="99">
        <v>6464906.9749145498</v>
      </c>
      <c r="BA1235" s="99">
        <v>3245430.5019226102</v>
      </c>
      <c r="BB1235" s="99">
        <v>0</v>
      </c>
      <c r="BC1235" s="99">
        <v>1541177.46315002</v>
      </c>
      <c r="BD1235" s="99">
        <v>338170.935649872</v>
      </c>
      <c r="BE1235" s="99">
        <v>0</v>
      </c>
      <c r="BF1235" s="99">
        <v>102786.01930427599</v>
      </c>
      <c r="BG1235" s="99">
        <v>6916923.1127319299</v>
      </c>
      <c r="BH1235" s="99">
        <v>2659851.3659362802</v>
      </c>
      <c r="BI1235" s="99">
        <v>0</v>
      </c>
      <c r="BJ1235" s="99">
        <v>3447880.6902465802</v>
      </c>
      <c r="BK1235" s="99">
        <v>2780726.28155518</v>
      </c>
      <c r="BL1235" s="99">
        <v>0</v>
      </c>
      <c r="BM1235" s="99">
        <v>0</v>
      </c>
      <c r="BN1235" s="99">
        <v>0</v>
      </c>
      <c r="BO1235" s="99">
        <v>0</v>
      </c>
      <c r="BP1235" s="99">
        <v>0</v>
      </c>
      <c r="BQ1235" s="99">
        <v>0</v>
      </c>
      <c r="BR1235" s="99">
        <v>2110128.7638244601</v>
      </c>
      <c r="BS1235" s="99">
        <v>2675556.5417785598</v>
      </c>
      <c r="BT1235" s="99">
        <v>631911.69725036598</v>
      </c>
      <c r="BU1235" s="99">
        <v>0</v>
      </c>
      <c r="BV1235" s="99">
        <v>695333.83590698196</v>
      </c>
      <c r="BW1235" s="99">
        <v>40511.3756861687</v>
      </c>
      <c r="BX1235" s="99">
        <v>0</v>
      </c>
      <c r="BY1235" s="99">
        <v>0</v>
      </c>
      <c r="BZ1235" s="99">
        <v>0</v>
      </c>
      <c r="CA1235" s="99">
        <v>36275.668279647798</v>
      </c>
      <c r="CB1235" s="99">
        <v>2455756.0775756799</v>
      </c>
      <c r="CC1235" s="99">
        <v>18444124.973632801</v>
      </c>
      <c r="CD1235" s="99">
        <v>6087207.8706665002</v>
      </c>
      <c r="CE1235" s="99">
        <v>396.78543836995999</v>
      </c>
      <c r="CF1235" s="99">
        <v>60945.449314117403</v>
      </c>
      <c r="CG1235" s="99">
        <v>441765.63581085199</v>
      </c>
      <c r="CH1235" s="99">
        <v>0</v>
      </c>
      <c r="CI1235" s="99">
        <v>36667.259385108897</v>
      </c>
      <c r="CJ1235" s="99">
        <v>2516455.03051758</v>
      </c>
      <c r="CK1235" s="99">
        <v>18884849.348144501</v>
      </c>
      <c r="CL1235" s="99">
        <v>6123858.4011230497</v>
      </c>
      <c r="CM1235" s="203">
        <f t="shared" si="57"/>
        <v>45464.502992629961</v>
      </c>
      <c r="CN1235" s="203">
        <f t="shared" si="58"/>
        <v>5330423.6820983905</v>
      </c>
      <c r="CO1235" s="203">
        <f t="shared" si="59"/>
        <v>25801772.460876431</v>
      </c>
      <c r="CP1235" s="99">
        <v>6123858.4011230497</v>
      </c>
      <c r="CQ1235" s="99">
        <v>0</v>
      </c>
      <c r="CR1235" s="99">
        <v>0</v>
      </c>
      <c r="CS1235" s="99">
        <v>0</v>
      </c>
      <c r="CT1235" s="99">
        <v>0</v>
      </c>
    </row>
    <row r="1236" spans="1:98">
      <c r="A1236" s="98" t="s">
        <v>72</v>
      </c>
      <c r="B1236" s="100">
        <v>39508</v>
      </c>
      <c r="C1236" s="99">
        <v>21755.662878274899</v>
      </c>
      <c r="D1236" s="99">
        <v>0</v>
      </c>
      <c r="E1236" s="99">
        <v>14576.542296052001</v>
      </c>
      <c r="F1236" s="99">
        <v>11729.059623122201</v>
      </c>
      <c r="G1236" s="99">
        <v>292.96545918285801</v>
      </c>
      <c r="H1236" s="99">
        <v>0</v>
      </c>
      <c r="I1236" s="99">
        <v>0</v>
      </c>
      <c r="J1236" s="99">
        <v>7865.94621652365</v>
      </c>
      <c r="K1236" s="99">
        <v>967.567692868412</v>
      </c>
      <c r="L1236" s="99">
        <v>3953.2402177453</v>
      </c>
      <c r="M1236" s="99">
        <v>15842.070262908899</v>
      </c>
      <c r="N1236" s="99">
        <v>6315.5255243778201</v>
      </c>
      <c r="O1236" s="99">
        <v>9043.7544546127301</v>
      </c>
      <c r="P1236" s="99">
        <v>0</v>
      </c>
      <c r="Q1236" s="99">
        <v>1858.08384348452</v>
      </c>
      <c r="R1236" s="99">
        <v>318.88915199041401</v>
      </c>
      <c r="S1236" s="99">
        <v>0</v>
      </c>
      <c r="T1236" s="99">
        <v>86.883099640719607</v>
      </c>
      <c r="U1236" s="99">
        <v>8840.7647862434405</v>
      </c>
      <c r="V1236" s="99">
        <v>1214972.7195282001</v>
      </c>
      <c r="W1236" s="99">
        <v>0</v>
      </c>
      <c r="X1236" s="99">
        <v>1233557.56280518</v>
      </c>
      <c r="Y1236" s="99">
        <v>965664.54898071301</v>
      </c>
      <c r="Z1236" s="99">
        <v>46489.110140800498</v>
      </c>
      <c r="AA1236" s="99">
        <v>0</v>
      </c>
      <c r="AB1236" s="99">
        <v>0</v>
      </c>
      <c r="AC1236" s="99">
        <v>2686682.61651611</v>
      </c>
      <c r="AD1236" s="99">
        <v>122505.67746067001</v>
      </c>
      <c r="AE1236" s="99">
        <v>167763.07069778399</v>
      </c>
      <c r="AF1236" s="99">
        <v>757121.64212799096</v>
      </c>
      <c r="AG1236" s="99">
        <v>893280.69229126</v>
      </c>
      <c r="AH1236" s="99">
        <v>433409.02305221598</v>
      </c>
      <c r="AI1236" s="99">
        <v>0</v>
      </c>
      <c r="AJ1236" s="99">
        <v>202723.37728309599</v>
      </c>
      <c r="AK1236" s="99">
        <v>46278.221189022101</v>
      </c>
      <c r="AL1236" s="99">
        <v>0</v>
      </c>
      <c r="AM1236" s="99">
        <v>13315.724417805701</v>
      </c>
      <c r="AN1236" s="99">
        <v>2809988.7471618699</v>
      </c>
      <c r="AO1236" s="99">
        <v>9462169.8521728497</v>
      </c>
      <c r="AP1236" s="99">
        <v>0</v>
      </c>
      <c r="AQ1236" s="99">
        <v>9204933.1237793006</v>
      </c>
      <c r="AR1236" s="99">
        <v>7145311.5066528302</v>
      </c>
      <c r="AS1236" s="99">
        <v>344901.4688797</v>
      </c>
      <c r="AT1236" s="99">
        <v>0</v>
      </c>
      <c r="AU1236" s="99">
        <v>0</v>
      </c>
      <c r="AV1236" s="99">
        <v>6691469.1051635696</v>
      </c>
      <c r="AW1236" s="99">
        <v>333077.30424880999</v>
      </c>
      <c r="AX1236" s="99">
        <v>1370523.99380493</v>
      </c>
      <c r="AY1236" s="99">
        <v>5915382.7967529297</v>
      </c>
      <c r="AZ1236" s="99">
        <v>6505540.6383056603</v>
      </c>
      <c r="BA1236" s="99">
        <v>3319465.2172546401</v>
      </c>
      <c r="BB1236" s="99">
        <v>0</v>
      </c>
      <c r="BC1236" s="99">
        <v>1525045.48458862</v>
      </c>
      <c r="BD1236" s="99">
        <v>338326.50056457502</v>
      </c>
      <c r="BE1236" s="99">
        <v>0</v>
      </c>
      <c r="BF1236" s="99">
        <v>100533.74118900301</v>
      </c>
      <c r="BG1236" s="99">
        <v>7029622.4138793899</v>
      </c>
      <c r="BH1236" s="99">
        <v>2458215.8577880901</v>
      </c>
      <c r="BI1236" s="99">
        <v>0</v>
      </c>
      <c r="BJ1236" s="99">
        <v>3090696.8670043899</v>
      </c>
      <c r="BK1236" s="99">
        <v>2517196.8111572298</v>
      </c>
      <c r="BL1236" s="99">
        <v>0</v>
      </c>
      <c r="BM1236" s="99">
        <v>0</v>
      </c>
      <c r="BN1236" s="99">
        <v>0</v>
      </c>
      <c r="BO1236" s="99">
        <v>0</v>
      </c>
      <c r="BP1236" s="99">
        <v>0</v>
      </c>
      <c r="BQ1236" s="99">
        <v>0</v>
      </c>
      <c r="BR1236" s="99">
        <v>1883933.0896453899</v>
      </c>
      <c r="BS1236" s="99">
        <v>2395347.8031921401</v>
      </c>
      <c r="BT1236" s="99">
        <v>646579.28266143799</v>
      </c>
      <c r="BU1236" s="99">
        <v>0</v>
      </c>
      <c r="BV1236" s="99">
        <v>612865.04010009801</v>
      </c>
      <c r="BW1236" s="99">
        <v>39178.278146266901</v>
      </c>
      <c r="BX1236" s="99">
        <v>0</v>
      </c>
      <c r="BY1236" s="99">
        <v>0</v>
      </c>
      <c r="BZ1236" s="99">
        <v>0</v>
      </c>
      <c r="CA1236" s="99">
        <v>36347.883645534501</v>
      </c>
      <c r="CB1236" s="99">
        <v>2449967.40020752</v>
      </c>
      <c r="CC1236" s="99">
        <v>18626023.012695301</v>
      </c>
      <c r="CD1236" s="99">
        <v>5558493.4472656297</v>
      </c>
      <c r="CE1236" s="99">
        <v>393.85276010259997</v>
      </c>
      <c r="CF1236" s="99">
        <v>59317.759509563402</v>
      </c>
      <c r="CG1236" s="99">
        <v>436836.46751785302</v>
      </c>
      <c r="CH1236" s="99">
        <v>0</v>
      </c>
      <c r="CI1236" s="99">
        <v>36742.459472656301</v>
      </c>
      <c r="CJ1236" s="99">
        <v>2510288.8885192899</v>
      </c>
      <c r="CK1236" s="99">
        <v>19072981.5148926</v>
      </c>
      <c r="CL1236" s="99">
        <v>5602077.6126098596</v>
      </c>
      <c r="CM1236" s="203">
        <f t="shared" si="57"/>
        <v>45583.22425889974</v>
      </c>
      <c r="CN1236" s="203">
        <f t="shared" si="58"/>
        <v>5320277.6356811598</v>
      </c>
      <c r="CO1236" s="203">
        <f t="shared" si="59"/>
        <v>26102603.928771991</v>
      </c>
      <c r="CP1236" s="99">
        <v>5602077.6126098596</v>
      </c>
      <c r="CQ1236" s="99">
        <v>0</v>
      </c>
      <c r="CR1236" s="99">
        <v>0</v>
      </c>
      <c r="CS1236" s="99">
        <v>0</v>
      </c>
      <c r="CT1236" s="99">
        <v>0</v>
      </c>
    </row>
    <row r="1237" spans="1:98">
      <c r="A1237" s="98" t="s">
        <v>72</v>
      </c>
      <c r="B1237" s="100">
        <v>39600</v>
      </c>
      <c r="C1237" s="99">
        <v>22071.6026241779</v>
      </c>
      <c r="D1237" s="99">
        <v>0</v>
      </c>
      <c r="E1237" s="99">
        <v>14319.0917989016</v>
      </c>
      <c r="F1237" s="99">
        <v>11584.5954174995</v>
      </c>
      <c r="G1237" s="99">
        <v>303.37385671958299</v>
      </c>
      <c r="H1237" s="99">
        <v>0</v>
      </c>
      <c r="I1237" s="99">
        <v>0</v>
      </c>
      <c r="J1237" s="99">
        <v>8146.9300084114102</v>
      </c>
      <c r="K1237" s="99">
        <v>806.53174904733896</v>
      </c>
      <c r="L1237" s="99">
        <v>3922.73975864053</v>
      </c>
      <c r="M1237" s="99">
        <v>15857.207639574999</v>
      </c>
      <c r="N1237" s="99">
        <v>6255.0519153475798</v>
      </c>
      <c r="O1237" s="99">
        <v>9121.6837418079394</v>
      </c>
      <c r="P1237" s="99">
        <v>0</v>
      </c>
      <c r="Q1237" s="99">
        <v>1869.7456455975801</v>
      </c>
      <c r="R1237" s="99">
        <v>309.71363784745301</v>
      </c>
      <c r="S1237" s="99">
        <v>0</v>
      </c>
      <c r="T1237" s="99">
        <v>92.916054300032599</v>
      </c>
      <c r="U1237" s="99">
        <v>8912.2247139215506</v>
      </c>
      <c r="V1237" s="99">
        <v>1227880.6150207501</v>
      </c>
      <c r="W1237" s="99">
        <v>0</v>
      </c>
      <c r="X1237" s="99">
        <v>1205155.1213684101</v>
      </c>
      <c r="Y1237" s="99">
        <v>955944.54080200195</v>
      </c>
      <c r="Z1237" s="99">
        <v>49619.383440494501</v>
      </c>
      <c r="AA1237" s="99">
        <v>0</v>
      </c>
      <c r="AB1237" s="99">
        <v>0</v>
      </c>
      <c r="AC1237" s="99">
        <v>2749454.3176879901</v>
      </c>
      <c r="AD1237" s="99">
        <v>99453.607552528396</v>
      </c>
      <c r="AE1237" s="99">
        <v>166231.01872634899</v>
      </c>
      <c r="AF1237" s="99">
        <v>752617.91137695301</v>
      </c>
      <c r="AG1237" s="99">
        <v>879694.74030304002</v>
      </c>
      <c r="AH1237" s="99">
        <v>437170.33506011998</v>
      </c>
      <c r="AI1237" s="99">
        <v>0</v>
      </c>
      <c r="AJ1237" s="99">
        <v>205305.14709091201</v>
      </c>
      <c r="AK1237" s="99">
        <v>45319.619630813599</v>
      </c>
      <c r="AL1237" s="99">
        <v>0</v>
      </c>
      <c r="AM1237" s="99">
        <v>14738.205445289601</v>
      </c>
      <c r="AN1237" s="99">
        <v>2830296.3924865699</v>
      </c>
      <c r="AO1237" s="99">
        <v>9668993.2379150409</v>
      </c>
      <c r="AP1237" s="99">
        <v>0</v>
      </c>
      <c r="AQ1237" s="99">
        <v>9083452.1206054706</v>
      </c>
      <c r="AR1237" s="99">
        <v>7115011.8233642597</v>
      </c>
      <c r="AS1237" s="99">
        <v>368428.12395095802</v>
      </c>
      <c r="AT1237" s="99">
        <v>0</v>
      </c>
      <c r="AU1237" s="99">
        <v>0</v>
      </c>
      <c r="AV1237" s="99">
        <v>6962539.5872192401</v>
      </c>
      <c r="AW1237" s="99">
        <v>272853.849323273</v>
      </c>
      <c r="AX1237" s="99">
        <v>1379027.9869689899</v>
      </c>
      <c r="AY1237" s="99">
        <v>5939351.14416504</v>
      </c>
      <c r="AZ1237" s="99">
        <v>6482499.3333740197</v>
      </c>
      <c r="BA1237" s="99">
        <v>3393434.9561157199</v>
      </c>
      <c r="BB1237" s="99">
        <v>0</v>
      </c>
      <c r="BC1237" s="99">
        <v>1579556.5902710001</v>
      </c>
      <c r="BD1237" s="99">
        <v>335320.822498322</v>
      </c>
      <c r="BE1237" s="99">
        <v>0</v>
      </c>
      <c r="BF1237" s="99">
        <v>113237.87112712899</v>
      </c>
      <c r="BG1237" s="99">
        <v>7165328.5082397498</v>
      </c>
      <c r="BH1237" s="99">
        <v>2519509.64990234</v>
      </c>
      <c r="BI1237" s="99">
        <v>0</v>
      </c>
      <c r="BJ1237" s="99">
        <v>3061808.5231018099</v>
      </c>
      <c r="BK1237" s="99">
        <v>2512410.8678283701</v>
      </c>
      <c r="BL1237" s="99">
        <v>0</v>
      </c>
      <c r="BM1237" s="99">
        <v>0</v>
      </c>
      <c r="BN1237" s="99">
        <v>0</v>
      </c>
      <c r="BO1237" s="99">
        <v>0</v>
      </c>
      <c r="BP1237" s="99">
        <v>0</v>
      </c>
      <c r="BQ1237" s="99">
        <v>0</v>
      </c>
      <c r="BR1237" s="99">
        <v>1889403.44950867</v>
      </c>
      <c r="BS1237" s="99">
        <v>2384486.4717407199</v>
      </c>
      <c r="BT1237" s="99">
        <v>660394.13573455799</v>
      </c>
      <c r="BU1237" s="99">
        <v>0</v>
      </c>
      <c r="BV1237" s="99">
        <v>645340.15902709996</v>
      </c>
      <c r="BW1237" s="99">
        <v>38328.951343059503</v>
      </c>
      <c r="BX1237" s="99">
        <v>0</v>
      </c>
      <c r="BY1237" s="99">
        <v>0</v>
      </c>
      <c r="BZ1237" s="99">
        <v>0</v>
      </c>
      <c r="CA1237" s="99">
        <v>36383.722110748298</v>
      </c>
      <c r="CB1237" s="99">
        <v>2436855.3969421401</v>
      </c>
      <c r="CC1237" s="99">
        <v>18717242.098144501</v>
      </c>
      <c r="CD1237" s="99">
        <v>5589147.2974243201</v>
      </c>
      <c r="CE1237" s="99">
        <v>385.11181825026898</v>
      </c>
      <c r="CF1237" s="99">
        <v>60184.326312065103</v>
      </c>
      <c r="CG1237" s="99">
        <v>450803.49362564099</v>
      </c>
      <c r="CH1237" s="99">
        <v>0</v>
      </c>
      <c r="CI1237" s="99">
        <v>36769.004408359498</v>
      </c>
      <c r="CJ1237" s="99">
        <v>2496442.58917236</v>
      </c>
      <c r="CK1237" s="99">
        <v>19162271.597900402</v>
      </c>
      <c r="CL1237" s="99">
        <v>5627763.0566406297</v>
      </c>
      <c r="CM1237" s="203">
        <f t="shared" si="57"/>
        <v>45681.229122281045</v>
      </c>
      <c r="CN1237" s="203">
        <f t="shared" si="58"/>
        <v>5326738.98165893</v>
      </c>
      <c r="CO1237" s="203">
        <f t="shared" si="59"/>
        <v>26327600.106140152</v>
      </c>
      <c r="CP1237" s="99">
        <v>5627763.0566406297</v>
      </c>
      <c r="CQ1237" s="99">
        <v>0</v>
      </c>
      <c r="CR1237" s="99">
        <v>0</v>
      </c>
      <c r="CS1237" s="99">
        <v>0</v>
      </c>
      <c r="CT1237" s="99">
        <v>0</v>
      </c>
    </row>
    <row r="1238" spans="1:98">
      <c r="A1238" s="98" t="s">
        <v>72</v>
      </c>
      <c r="B1238" s="100">
        <v>39692</v>
      </c>
      <c r="C1238" s="99">
        <v>22524.661660194401</v>
      </c>
      <c r="D1238" s="99">
        <v>0</v>
      </c>
      <c r="E1238" s="99">
        <v>13659.343053102501</v>
      </c>
      <c r="F1238" s="99">
        <v>11352.829108595801</v>
      </c>
      <c r="G1238" s="99">
        <v>302.94301007315499</v>
      </c>
      <c r="H1238" s="99">
        <v>0</v>
      </c>
      <c r="I1238" s="99">
        <v>0</v>
      </c>
      <c r="J1238" s="99">
        <v>8344.5018808841705</v>
      </c>
      <c r="K1238" s="99">
        <v>690.45027212053503</v>
      </c>
      <c r="L1238" s="99">
        <v>3738.44194144011</v>
      </c>
      <c r="M1238" s="99">
        <v>15811.674905657799</v>
      </c>
      <c r="N1238" s="99">
        <v>6148.4714778661701</v>
      </c>
      <c r="O1238" s="99">
        <v>9224.7514903545398</v>
      </c>
      <c r="P1238" s="99">
        <v>0</v>
      </c>
      <c r="Q1238" s="99">
        <v>1875.89334848523</v>
      </c>
      <c r="R1238" s="99">
        <v>297.15780762955501</v>
      </c>
      <c r="S1238" s="99">
        <v>0</v>
      </c>
      <c r="T1238" s="99">
        <v>92.924975116737201</v>
      </c>
      <c r="U1238" s="99">
        <v>9030.0366706848108</v>
      </c>
      <c r="V1238" s="99">
        <v>1261665.3304595901</v>
      </c>
      <c r="W1238" s="99">
        <v>0</v>
      </c>
      <c r="X1238" s="99">
        <v>1160360.76895142</v>
      </c>
      <c r="Y1238" s="99">
        <v>931998.09423065197</v>
      </c>
      <c r="Z1238" s="99">
        <v>48632.787370204896</v>
      </c>
      <c r="AA1238" s="99">
        <v>0</v>
      </c>
      <c r="AB1238" s="99">
        <v>0</v>
      </c>
      <c r="AC1238" s="99">
        <v>2788674.1063537602</v>
      </c>
      <c r="AD1238" s="99">
        <v>86088.513374328599</v>
      </c>
      <c r="AE1238" s="99">
        <v>161866.956577301</v>
      </c>
      <c r="AF1238" s="99">
        <v>750187.40642547596</v>
      </c>
      <c r="AG1238" s="99">
        <v>855164.39022064197</v>
      </c>
      <c r="AH1238" s="99">
        <v>438222.28200912499</v>
      </c>
      <c r="AI1238" s="99">
        <v>0</v>
      </c>
      <c r="AJ1238" s="99">
        <v>208740.86482429499</v>
      </c>
      <c r="AK1238" s="99">
        <v>42446.228054046602</v>
      </c>
      <c r="AL1238" s="99">
        <v>0</v>
      </c>
      <c r="AM1238" s="99">
        <v>14993.031001687101</v>
      </c>
      <c r="AN1238" s="99">
        <v>2857012.2717895498</v>
      </c>
      <c r="AO1238" s="99">
        <v>10035930.072753901</v>
      </c>
      <c r="AP1238" s="99">
        <v>0</v>
      </c>
      <c r="AQ1238" s="99">
        <v>8728053.2711181603</v>
      </c>
      <c r="AR1238" s="99">
        <v>6978826.2064819299</v>
      </c>
      <c r="AS1238" s="99">
        <v>369860.211410522</v>
      </c>
      <c r="AT1238" s="99">
        <v>0</v>
      </c>
      <c r="AU1238" s="99">
        <v>0</v>
      </c>
      <c r="AV1238" s="99">
        <v>7150935.4767456101</v>
      </c>
      <c r="AW1238" s="99">
        <v>239512.22205543501</v>
      </c>
      <c r="AX1238" s="99">
        <v>1342875.0142822301</v>
      </c>
      <c r="AY1238" s="99">
        <v>5989500.1886596698</v>
      </c>
      <c r="AZ1238" s="99">
        <v>6335758.0445556603</v>
      </c>
      <c r="BA1238" s="99">
        <v>3421966.27026367</v>
      </c>
      <c r="BB1238" s="99">
        <v>0</v>
      </c>
      <c r="BC1238" s="99">
        <v>1614102.9220581099</v>
      </c>
      <c r="BD1238" s="99">
        <v>319209.71236419701</v>
      </c>
      <c r="BE1238" s="99">
        <v>0</v>
      </c>
      <c r="BF1238" s="99">
        <v>114848.18370628401</v>
      </c>
      <c r="BG1238" s="99">
        <v>7342410.6237792997</v>
      </c>
      <c r="BH1238" s="99">
        <v>2607127.8683471698</v>
      </c>
      <c r="BI1238" s="99">
        <v>0</v>
      </c>
      <c r="BJ1238" s="99">
        <v>2967071.7860107399</v>
      </c>
      <c r="BK1238" s="99">
        <v>2462557.2907104502</v>
      </c>
      <c r="BL1238" s="99">
        <v>0</v>
      </c>
      <c r="BM1238" s="99">
        <v>0</v>
      </c>
      <c r="BN1238" s="99">
        <v>0</v>
      </c>
      <c r="BO1238" s="99">
        <v>0</v>
      </c>
      <c r="BP1238" s="99">
        <v>0</v>
      </c>
      <c r="BQ1238" s="99">
        <v>0</v>
      </c>
      <c r="BR1238" s="99">
        <v>1923222.9993591299</v>
      </c>
      <c r="BS1238" s="99">
        <v>2334227.3682556199</v>
      </c>
      <c r="BT1238" s="99">
        <v>666170.195991516</v>
      </c>
      <c r="BU1238" s="99">
        <v>0</v>
      </c>
      <c r="BV1238" s="99">
        <v>658521.73178100598</v>
      </c>
      <c r="BW1238" s="99">
        <v>36578.386604785897</v>
      </c>
      <c r="BX1238" s="99">
        <v>0</v>
      </c>
      <c r="BY1238" s="99">
        <v>0</v>
      </c>
      <c r="BZ1238" s="99">
        <v>0</v>
      </c>
      <c r="CA1238" s="99">
        <v>36194.3571271896</v>
      </c>
      <c r="CB1238" s="99">
        <v>2417501.7564697298</v>
      </c>
      <c r="CC1238" s="99">
        <v>18755585.1789551</v>
      </c>
      <c r="CD1238" s="99">
        <v>5570675.3478393601</v>
      </c>
      <c r="CE1238" s="99">
        <v>370.36342914030001</v>
      </c>
      <c r="CF1238" s="99">
        <v>57436.137022495299</v>
      </c>
      <c r="CG1238" s="99">
        <v>432585.15347671497</v>
      </c>
      <c r="CH1238" s="99">
        <v>0</v>
      </c>
      <c r="CI1238" s="99">
        <v>36568.357611179403</v>
      </c>
      <c r="CJ1238" s="99">
        <v>2473986.1385498</v>
      </c>
      <c r="CK1238" s="99">
        <v>19183492.631591801</v>
      </c>
      <c r="CL1238" s="99">
        <v>5606140.0430297898</v>
      </c>
      <c r="CM1238" s="203">
        <f t="shared" si="57"/>
        <v>45598.39428186421</v>
      </c>
      <c r="CN1238" s="203">
        <f t="shared" si="58"/>
        <v>5330998.4103393499</v>
      </c>
      <c r="CO1238" s="203">
        <f t="shared" si="59"/>
        <v>26525903.255371101</v>
      </c>
      <c r="CP1238" s="99">
        <v>5606140.0430297898</v>
      </c>
      <c r="CQ1238" s="99">
        <v>0</v>
      </c>
      <c r="CR1238" s="99">
        <v>0</v>
      </c>
      <c r="CS1238" s="99">
        <v>0</v>
      </c>
      <c r="CT1238" s="99">
        <v>0</v>
      </c>
    </row>
    <row r="1239" spans="1:98">
      <c r="A1239" s="98" t="s">
        <v>72</v>
      </c>
      <c r="B1239" s="100">
        <v>39783</v>
      </c>
      <c r="C1239" s="99">
        <v>22562.830030202898</v>
      </c>
      <c r="D1239" s="99">
        <v>0</v>
      </c>
      <c r="E1239" s="99">
        <v>13320.198646903</v>
      </c>
      <c r="F1239" s="99">
        <v>11231.1741064787</v>
      </c>
      <c r="G1239" s="99">
        <v>303.08863441646099</v>
      </c>
      <c r="H1239" s="99">
        <v>0</v>
      </c>
      <c r="I1239" s="99">
        <v>0</v>
      </c>
      <c r="J1239" s="99">
        <v>8481.1334241628592</v>
      </c>
      <c r="K1239" s="99">
        <v>568.74040593206905</v>
      </c>
      <c r="L1239" s="99">
        <v>3627.0729101002198</v>
      </c>
      <c r="M1239" s="99">
        <v>15654.457578301401</v>
      </c>
      <c r="N1239" s="99">
        <v>6033.4001474380502</v>
      </c>
      <c r="O1239" s="99">
        <v>9265.5436174869501</v>
      </c>
      <c r="P1239" s="99">
        <v>0</v>
      </c>
      <c r="Q1239" s="99">
        <v>1860.4889001548299</v>
      </c>
      <c r="R1239" s="99">
        <v>288.51304200291599</v>
      </c>
      <c r="S1239" s="99">
        <v>0</v>
      </c>
      <c r="T1239" s="99">
        <v>81.635710464790506</v>
      </c>
      <c r="U1239" s="99">
        <v>9084.4557703733408</v>
      </c>
      <c r="V1239" s="99">
        <v>1262763.7511596701</v>
      </c>
      <c r="W1239" s="99">
        <v>0</v>
      </c>
      <c r="X1239" s="99">
        <v>1118547.8885192899</v>
      </c>
      <c r="Y1239" s="99">
        <v>915000.490440369</v>
      </c>
      <c r="Z1239" s="99">
        <v>49052.935604095503</v>
      </c>
      <c r="AA1239" s="99">
        <v>0</v>
      </c>
      <c r="AB1239" s="99">
        <v>0</v>
      </c>
      <c r="AC1239" s="99">
        <v>2811080.82672119</v>
      </c>
      <c r="AD1239" s="99">
        <v>69732.648638725295</v>
      </c>
      <c r="AE1239" s="99">
        <v>152641.828346252</v>
      </c>
      <c r="AF1239" s="99">
        <v>740792.81194305397</v>
      </c>
      <c r="AG1239" s="99">
        <v>838837.25672912598</v>
      </c>
      <c r="AH1239" s="99">
        <v>442846.73377990699</v>
      </c>
      <c r="AI1239" s="99">
        <v>0</v>
      </c>
      <c r="AJ1239" s="99">
        <v>206928.76094818101</v>
      </c>
      <c r="AK1239" s="99">
        <v>42615.695404052698</v>
      </c>
      <c r="AL1239" s="99">
        <v>0</v>
      </c>
      <c r="AM1239" s="99">
        <v>12919.604018569</v>
      </c>
      <c r="AN1239" s="99">
        <v>2890652.0497741699</v>
      </c>
      <c r="AO1239" s="99">
        <v>10088982.7729492</v>
      </c>
      <c r="AP1239" s="99">
        <v>0</v>
      </c>
      <c r="AQ1239" s="99">
        <v>8470294.5886230506</v>
      </c>
      <c r="AR1239" s="99">
        <v>6876204.5715942401</v>
      </c>
      <c r="AS1239" s="99">
        <v>375000.77914428699</v>
      </c>
      <c r="AT1239" s="99">
        <v>0</v>
      </c>
      <c r="AU1239" s="99">
        <v>0</v>
      </c>
      <c r="AV1239" s="99">
        <v>7297014.1486816397</v>
      </c>
      <c r="AW1239" s="99">
        <v>196805.60280227699</v>
      </c>
      <c r="AX1239" s="99">
        <v>1275465.98695374</v>
      </c>
      <c r="AY1239" s="99">
        <v>5933628.8157959003</v>
      </c>
      <c r="AZ1239" s="99">
        <v>6259656.2911377</v>
      </c>
      <c r="BA1239" s="99">
        <v>3474639.7066345201</v>
      </c>
      <c r="BB1239" s="99">
        <v>0</v>
      </c>
      <c r="BC1239" s="99">
        <v>1615412.2671814</v>
      </c>
      <c r="BD1239" s="99">
        <v>320825.242763519</v>
      </c>
      <c r="BE1239" s="99">
        <v>0</v>
      </c>
      <c r="BF1239" s="99">
        <v>102187.99753284499</v>
      </c>
      <c r="BG1239" s="99">
        <v>7518553.2208862295</v>
      </c>
      <c r="BH1239" s="99">
        <v>2648251.5421752902</v>
      </c>
      <c r="BI1239" s="99">
        <v>0</v>
      </c>
      <c r="BJ1239" s="99">
        <v>2908047.2545166002</v>
      </c>
      <c r="BK1239" s="99">
        <v>2430747.9751281701</v>
      </c>
      <c r="BL1239" s="99">
        <v>0</v>
      </c>
      <c r="BM1239" s="99">
        <v>0</v>
      </c>
      <c r="BN1239" s="99">
        <v>0</v>
      </c>
      <c r="BO1239" s="99">
        <v>0</v>
      </c>
      <c r="BP1239" s="99">
        <v>0</v>
      </c>
      <c r="BQ1239" s="99">
        <v>0</v>
      </c>
      <c r="BR1239" s="99">
        <v>1905807.51239014</v>
      </c>
      <c r="BS1239" s="99">
        <v>2310006.3360900902</v>
      </c>
      <c r="BT1239" s="99">
        <v>675933.63872528099</v>
      </c>
      <c r="BU1239" s="99">
        <v>0</v>
      </c>
      <c r="BV1239" s="99">
        <v>663269.85939025902</v>
      </c>
      <c r="BW1239" s="99">
        <v>37524.370428085298</v>
      </c>
      <c r="BX1239" s="99">
        <v>0</v>
      </c>
      <c r="BY1239" s="99">
        <v>0</v>
      </c>
      <c r="BZ1239" s="99">
        <v>0</v>
      </c>
      <c r="CA1239" s="99">
        <v>35870.301643848397</v>
      </c>
      <c r="CB1239" s="99">
        <v>2379190.1295166002</v>
      </c>
      <c r="CC1239" s="99">
        <v>18534350.125</v>
      </c>
      <c r="CD1239" s="99">
        <v>5542832.4895019503</v>
      </c>
      <c r="CE1239" s="99">
        <v>356.45934084057802</v>
      </c>
      <c r="CF1239" s="99">
        <v>55702.824197769201</v>
      </c>
      <c r="CG1239" s="99">
        <v>424388.62836837798</v>
      </c>
      <c r="CH1239" s="99">
        <v>0</v>
      </c>
      <c r="CI1239" s="99">
        <v>36223.472717762001</v>
      </c>
      <c r="CJ1239" s="99">
        <v>2434335.3802490202</v>
      </c>
      <c r="CK1239" s="99">
        <v>18961291.213378899</v>
      </c>
      <c r="CL1239" s="99">
        <v>5577528.9113159198</v>
      </c>
      <c r="CM1239" s="203">
        <f t="shared" si="57"/>
        <v>45307.928488135338</v>
      </c>
      <c r="CN1239" s="203">
        <f t="shared" si="58"/>
        <v>5324987.4300231896</v>
      </c>
      <c r="CO1239" s="203">
        <f t="shared" si="59"/>
        <v>26479844.434265129</v>
      </c>
      <c r="CP1239" s="99">
        <v>5577528.9113159198</v>
      </c>
      <c r="CQ1239" s="99">
        <v>0</v>
      </c>
      <c r="CR1239" s="99">
        <v>0</v>
      </c>
      <c r="CS1239" s="99">
        <v>0</v>
      </c>
      <c r="CT1239" s="99">
        <v>0</v>
      </c>
    </row>
    <row r="1240" spans="1:98">
      <c r="A1240" s="98" t="s">
        <v>72</v>
      </c>
      <c r="B1240" s="100">
        <v>39873</v>
      </c>
      <c r="C1240" s="99">
        <v>22934.9133806229</v>
      </c>
      <c r="D1240" s="99">
        <v>0</v>
      </c>
      <c r="E1240" s="99">
        <v>13112.342506647101</v>
      </c>
      <c r="F1240" s="99">
        <v>11171.327693462399</v>
      </c>
      <c r="G1240" s="99">
        <v>316.273523520678</v>
      </c>
      <c r="H1240" s="99">
        <v>0</v>
      </c>
      <c r="I1240" s="99">
        <v>0</v>
      </c>
      <c r="J1240" s="99">
        <v>8707.2188136577606</v>
      </c>
      <c r="K1240" s="99">
        <v>473.17097889631998</v>
      </c>
      <c r="L1240" s="99">
        <v>3593.8886956870601</v>
      </c>
      <c r="M1240" s="99">
        <v>15885.5095505714</v>
      </c>
      <c r="N1240" s="99">
        <v>5912.9936054945001</v>
      </c>
      <c r="O1240" s="99">
        <v>9347.0533038377798</v>
      </c>
      <c r="P1240" s="99">
        <v>0</v>
      </c>
      <c r="Q1240" s="99">
        <v>1842.9025676399499</v>
      </c>
      <c r="R1240" s="99">
        <v>293.25812480598699</v>
      </c>
      <c r="S1240" s="99">
        <v>0</v>
      </c>
      <c r="T1240" s="99">
        <v>83.078354257158907</v>
      </c>
      <c r="U1240" s="99">
        <v>9183.1080266237295</v>
      </c>
      <c r="V1240" s="99">
        <v>1275857.6932830799</v>
      </c>
      <c r="W1240" s="99">
        <v>0</v>
      </c>
      <c r="X1240" s="99">
        <v>1077602.68765259</v>
      </c>
      <c r="Y1240" s="99">
        <v>889245.66138458299</v>
      </c>
      <c r="Z1240" s="99">
        <v>48584.384116649599</v>
      </c>
      <c r="AA1240" s="99">
        <v>0</v>
      </c>
      <c r="AB1240" s="99">
        <v>0</v>
      </c>
      <c r="AC1240" s="99">
        <v>2868080.88067627</v>
      </c>
      <c r="AD1240" s="99">
        <v>55077.1712594032</v>
      </c>
      <c r="AE1240" s="99">
        <v>149766.68688392601</v>
      </c>
      <c r="AF1240" s="99">
        <v>746067.60420227097</v>
      </c>
      <c r="AG1240" s="99">
        <v>806406.84265136695</v>
      </c>
      <c r="AH1240" s="99">
        <v>447139.13440322899</v>
      </c>
      <c r="AI1240" s="99">
        <v>0</v>
      </c>
      <c r="AJ1240" s="99">
        <v>201904.56968116801</v>
      </c>
      <c r="AK1240" s="99">
        <v>41778.599356651299</v>
      </c>
      <c r="AL1240" s="99">
        <v>0</v>
      </c>
      <c r="AM1240" s="99">
        <v>12825.914689302401</v>
      </c>
      <c r="AN1240" s="99">
        <v>2929328.7133483901</v>
      </c>
      <c r="AO1240" s="99">
        <v>10267485.8939209</v>
      </c>
      <c r="AP1240" s="99">
        <v>0</v>
      </c>
      <c r="AQ1240" s="99">
        <v>8080319.1316528302</v>
      </c>
      <c r="AR1240" s="99">
        <v>6651521.9921875</v>
      </c>
      <c r="AS1240" s="99">
        <v>371153.77183914202</v>
      </c>
      <c r="AT1240" s="99">
        <v>0</v>
      </c>
      <c r="AU1240" s="99">
        <v>0</v>
      </c>
      <c r="AV1240" s="99">
        <v>7506993.2083129901</v>
      </c>
      <c r="AW1240" s="99">
        <v>156625.44285202</v>
      </c>
      <c r="AX1240" s="99">
        <v>1268787.7901153599</v>
      </c>
      <c r="AY1240" s="99">
        <v>6001191.3610229502</v>
      </c>
      <c r="AZ1240" s="99">
        <v>5989572.8804321298</v>
      </c>
      <c r="BA1240" s="99">
        <v>3548232.4582824698</v>
      </c>
      <c r="BB1240" s="99">
        <v>0</v>
      </c>
      <c r="BC1240" s="99">
        <v>1571623.5437316899</v>
      </c>
      <c r="BD1240" s="99">
        <v>314468.08504486101</v>
      </c>
      <c r="BE1240" s="99">
        <v>0</v>
      </c>
      <c r="BF1240" s="99">
        <v>100305.216261864</v>
      </c>
      <c r="BG1240" s="99">
        <v>7672104.4552612295</v>
      </c>
      <c r="BH1240" s="99">
        <v>2663426.92791748</v>
      </c>
      <c r="BI1240" s="99">
        <v>0</v>
      </c>
      <c r="BJ1240" s="99">
        <v>2780520.5841979999</v>
      </c>
      <c r="BK1240" s="99">
        <v>2358076.0660095201</v>
      </c>
      <c r="BL1240" s="99">
        <v>0</v>
      </c>
      <c r="BM1240" s="99">
        <v>0</v>
      </c>
      <c r="BN1240" s="99">
        <v>0</v>
      </c>
      <c r="BO1240" s="99">
        <v>0</v>
      </c>
      <c r="BP1240" s="99">
        <v>0</v>
      </c>
      <c r="BQ1240" s="99">
        <v>0</v>
      </c>
      <c r="BR1240" s="99">
        <v>1900998.72634888</v>
      </c>
      <c r="BS1240" s="99">
        <v>2208631.0791015602</v>
      </c>
      <c r="BT1240" s="99">
        <v>690442.63534545898</v>
      </c>
      <c r="BU1240" s="99">
        <v>0</v>
      </c>
      <c r="BV1240" s="99">
        <v>645871.88087463402</v>
      </c>
      <c r="BW1240" s="99">
        <v>36101.331006526903</v>
      </c>
      <c r="BX1240" s="99">
        <v>0</v>
      </c>
      <c r="BY1240" s="99">
        <v>0</v>
      </c>
      <c r="BZ1240" s="99">
        <v>0</v>
      </c>
      <c r="CA1240" s="99">
        <v>36055.484189510302</v>
      </c>
      <c r="CB1240" s="99">
        <v>2355481.8612365699</v>
      </c>
      <c r="CC1240" s="99">
        <v>18400840.345947299</v>
      </c>
      <c r="CD1240" s="99">
        <v>5476393.6820068397</v>
      </c>
      <c r="CE1240" s="99">
        <v>367.24451527744498</v>
      </c>
      <c r="CF1240" s="99">
        <v>54404.701003551498</v>
      </c>
      <c r="CG1240" s="99">
        <v>413089.813179016</v>
      </c>
      <c r="CH1240" s="99">
        <v>0</v>
      </c>
      <c r="CI1240" s="99">
        <v>36422.294899940498</v>
      </c>
      <c r="CJ1240" s="99">
        <v>2410333.3556518601</v>
      </c>
      <c r="CK1240" s="99">
        <v>18813817.689208999</v>
      </c>
      <c r="CL1240" s="99">
        <v>5516246.0527954102</v>
      </c>
      <c r="CM1240" s="203">
        <f t="shared" si="57"/>
        <v>45605.402926564231</v>
      </c>
      <c r="CN1240" s="203">
        <f t="shared" si="58"/>
        <v>5339662.0690002497</v>
      </c>
      <c r="CO1240" s="203">
        <f t="shared" si="59"/>
        <v>26485922.14447023</v>
      </c>
      <c r="CP1240" s="99">
        <v>5516246.0527954102</v>
      </c>
      <c r="CQ1240" s="99">
        <v>0</v>
      </c>
      <c r="CR1240" s="99">
        <v>0</v>
      </c>
      <c r="CS1240" s="99">
        <v>0</v>
      </c>
      <c r="CT1240" s="99">
        <v>0</v>
      </c>
    </row>
    <row r="1241" spans="1:98">
      <c r="A1241" s="98" t="s">
        <v>72</v>
      </c>
      <c r="B1241" s="100">
        <v>39965</v>
      </c>
      <c r="C1241" s="99">
        <v>23233.769903421398</v>
      </c>
      <c r="D1241" s="99">
        <v>0</v>
      </c>
      <c r="E1241" s="99">
        <v>12884.312947988499</v>
      </c>
      <c r="F1241" s="99">
        <v>11048.1631165743</v>
      </c>
      <c r="G1241" s="99">
        <v>341.1400228329</v>
      </c>
      <c r="H1241" s="99">
        <v>0</v>
      </c>
      <c r="I1241" s="99">
        <v>0</v>
      </c>
      <c r="J1241" s="99">
        <v>8864.1715023517609</v>
      </c>
      <c r="K1241" s="99">
        <v>380.72432877868403</v>
      </c>
      <c r="L1241" s="99">
        <v>3602.7966517806099</v>
      </c>
      <c r="M1241" s="99">
        <v>15936.0675615072</v>
      </c>
      <c r="N1241" s="99">
        <v>5854.7569370269803</v>
      </c>
      <c r="O1241" s="99">
        <v>9416.0501450300198</v>
      </c>
      <c r="P1241" s="99">
        <v>0</v>
      </c>
      <c r="Q1241" s="99">
        <v>1862.3648234903801</v>
      </c>
      <c r="R1241" s="99">
        <v>303.39261026307901</v>
      </c>
      <c r="S1241" s="99">
        <v>0</v>
      </c>
      <c r="T1241" s="99">
        <v>83.379764539189594</v>
      </c>
      <c r="U1241" s="99">
        <v>9219.1250159740393</v>
      </c>
      <c r="V1241" s="99">
        <v>1286803.42689514</v>
      </c>
      <c r="W1241" s="99">
        <v>0</v>
      </c>
      <c r="X1241" s="99">
        <v>1061406.47729492</v>
      </c>
      <c r="Y1241" s="99">
        <v>884460.85302734398</v>
      </c>
      <c r="Z1241" s="99">
        <v>50274.896410465197</v>
      </c>
      <c r="AA1241" s="99">
        <v>0</v>
      </c>
      <c r="AB1241" s="99">
        <v>0</v>
      </c>
      <c r="AC1241" s="99">
        <v>2906557.99285889</v>
      </c>
      <c r="AD1241" s="99">
        <v>43431.7346248627</v>
      </c>
      <c r="AE1241" s="99">
        <v>147151.81059646601</v>
      </c>
      <c r="AF1241" s="99">
        <v>752465.78656005894</v>
      </c>
      <c r="AG1241" s="99">
        <v>797754.15508270299</v>
      </c>
      <c r="AH1241" s="99">
        <v>444998.157730103</v>
      </c>
      <c r="AI1241" s="99">
        <v>0</v>
      </c>
      <c r="AJ1241" s="99">
        <v>203878.510038376</v>
      </c>
      <c r="AK1241" s="99">
        <v>42089.729513168299</v>
      </c>
      <c r="AL1241" s="99">
        <v>0</v>
      </c>
      <c r="AM1241" s="99">
        <v>12642.8940927982</v>
      </c>
      <c r="AN1241" s="99">
        <v>2949788.6265564002</v>
      </c>
      <c r="AO1241" s="99">
        <v>10401429.029174799</v>
      </c>
      <c r="AP1241" s="99">
        <v>0</v>
      </c>
      <c r="AQ1241" s="99">
        <v>8078309.4002075205</v>
      </c>
      <c r="AR1241" s="99">
        <v>6671352.8130493201</v>
      </c>
      <c r="AS1241" s="99">
        <v>384799.27437972999</v>
      </c>
      <c r="AT1241" s="99">
        <v>0</v>
      </c>
      <c r="AU1241" s="99">
        <v>0</v>
      </c>
      <c r="AV1241" s="99">
        <v>7678732.1464843797</v>
      </c>
      <c r="AW1241" s="99">
        <v>124239.89826679201</v>
      </c>
      <c r="AX1241" s="99">
        <v>1253366.75146484</v>
      </c>
      <c r="AY1241" s="99">
        <v>6087893.2172241202</v>
      </c>
      <c r="AZ1241" s="99">
        <v>5964311.41296387</v>
      </c>
      <c r="BA1241" s="99">
        <v>3543794.0244140602</v>
      </c>
      <c r="BB1241" s="99">
        <v>0</v>
      </c>
      <c r="BC1241" s="99">
        <v>1598119.61491394</v>
      </c>
      <c r="BD1241" s="99">
        <v>319489.11679077102</v>
      </c>
      <c r="BE1241" s="99">
        <v>0</v>
      </c>
      <c r="BF1241" s="99">
        <v>99930.707074165301</v>
      </c>
      <c r="BG1241" s="99">
        <v>7766458.9095459003</v>
      </c>
      <c r="BH1241" s="99">
        <v>2710315.4973754901</v>
      </c>
      <c r="BI1241" s="99">
        <v>0</v>
      </c>
      <c r="BJ1241" s="99">
        <v>2795211.88775635</v>
      </c>
      <c r="BK1241" s="99">
        <v>2355381.1152038602</v>
      </c>
      <c r="BL1241" s="99">
        <v>0</v>
      </c>
      <c r="BM1241" s="99">
        <v>0</v>
      </c>
      <c r="BN1241" s="99">
        <v>0</v>
      </c>
      <c r="BO1241" s="99">
        <v>0</v>
      </c>
      <c r="BP1241" s="99">
        <v>0</v>
      </c>
      <c r="BQ1241" s="99">
        <v>0</v>
      </c>
      <c r="BR1241" s="99">
        <v>1946302.99815369</v>
      </c>
      <c r="BS1241" s="99">
        <v>2201004.7031860398</v>
      </c>
      <c r="BT1241" s="99">
        <v>689393.05603790295</v>
      </c>
      <c r="BU1241" s="99">
        <v>0</v>
      </c>
      <c r="BV1241" s="99">
        <v>663089.75972747803</v>
      </c>
      <c r="BW1241" s="99">
        <v>36543.508543968201</v>
      </c>
      <c r="BX1241" s="99">
        <v>0</v>
      </c>
      <c r="BY1241" s="99">
        <v>0</v>
      </c>
      <c r="BZ1241" s="99">
        <v>0</v>
      </c>
      <c r="CA1241" s="99">
        <v>36109.988508224502</v>
      </c>
      <c r="CB1241" s="99">
        <v>2346026.0428466802</v>
      </c>
      <c r="CC1241" s="99">
        <v>18439688.490478501</v>
      </c>
      <c r="CD1241" s="99">
        <v>5491080.0380859403</v>
      </c>
      <c r="CE1241" s="99">
        <v>379.31637668982103</v>
      </c>
      <c r="CF1241" s="99">
        <v>54925.750673770897</v>
      </c>
      <c r="CG1241" s="99">
        <v>422250.78006744402</v>
      </c>
      <c r="CH1241" s="99">
        <v>0</v>
      </c>
      <c r="CI1241" s="99">
        <v>36489.576257228902</v>
      </c>
      <c r="CJ1241" s="99">
        <v>2400403.2768249498</v>
      </c>
      <c r="CK1241" s="99">
        <v>18856280.563964799</v>
      </c>
      <c r="CL1241" s="99">
        <v>5527568.0957031297</v>
      </c>
      <c r="CM1241" s="203">
        <f t="shared" si="57"/>
        <v>45708.70127320294</v>
      </c>
      <c r="CN1241" s="203">
        <f t="shared" si="58"/>
        <v>5350191.9033813495</v>
      </c>
      <c r="CO1241" s="203">
        <f t="shared" si="59"/>
        <v>26622739.473510697</v>
      </c>
      <c r="CP1241" s="99">
        <v>5527568.0957031297</v>
      </c>
      <c r="CQ1241" s="99">
        <v>0</v>
      </c>
      <c r="CR1241" s="99">
        <v>0</v>
      </c>
      <c r="CS1241" s="99">
        <v>0</v>
      </c>
      <c r="CT1241" s="99">
        <v>0</v>
      </c>
    </row>
    <row r="1242" spans="1:98">
      <c r="A1242" s="98" t="s">
        <v>72</v>
      </c>
      <c r="B1242" s="100">
        <v>40057</v>
      </c>
      <c r="C1242" s="99">
        <v>23530.495619535399</v>
      </c>
      <c r="D1242" s="99">
        <v>0</v>
      </c>
      <c r="E1242" s="99">
        <v>12591.561442136801</v>
      </c>
      <c r="F1242" s="99">
        <v>10902.291226983099</v>
      </c>
      <c r="G1242" s="99">
        <v>365.25068966299301</v>
      </c>
      <c r="H1242" s="99">
        <v>0</v>
      </c>
      <c r="I1242" s="99">
        <v>0</v>
      </c>
      <c r="J1242" s="99">
        <v>8965.2124121189099</v>
      </c>
      <c r="K1242" s="99">
        <v>288.39463301747998</v>
      </c>
      <c r="L1242" s="99">
        <v>3378.1033107042299</v>
      </c>
      <c r="M1242" s="99">
        <v>16016.628391861899</v>
      </c>
      <c r="N1242" s="99">
        <v>5791.4439797997502</v>
      </c>
      <c r="O1242" s="99">
        <v>9546.9487445354498</v>
      </c>
      <c r="P1242" s="99">
        <v>0</v>
      </c>
      <c r="Q1242" s="99">
        <v>1858.81475740671</v>
      </c>
      <c r="R1242" s="99">
        <v>306.82602707669099</v>
      </c>
      <c r="S1242" s="99">
        <v>0</v>
      </c>
      <c r="T1242" s="99">
        <v>84.146394792944207</v>
      </c>
      <c r="U1242" s="99">
        <v>9254.2586188316309</v>
      </c>
      <c r="V1242" s="99">
        <v>1294821.10722351</v>
      </c>
      <c r="W1242" s="99">
        <v>0</v>
      </c>
      <c r="X1242" s="99">
        <v>1040765.2931366001</v>
      </c>
      <c r="Y1242" s="99">
        <v>874367.64030456496</v>
      </c>
      <c r="Z1242" s="99">
        <v>52414.557987213098</v>
      </c>
      <c r="AA1242" s="99">
        <v>0</v>
      </c>
      <c r="AB1242" s="99">
        <v>0</v>
      </c>
      <c r="AC1242" s="99">
        <v>2945457.8020019499</v>
      </c>
      <c r="AD1242" s="99">
        <v>30847.473533868801</v>
      </c>
      <c r="AE1242" s="99">
        <v>141308.75077247599</v>
      </c>
      <c r="AF1242" s="99">
        <v>757335.21607971203</v>
      </c>
      <c r="AG1242" s="99">
        <v>785954.64617919899</v>
      </c>
      <c r="AH1242" s="99">
        <v>446260.34339523298</v>
      </c>
      <c r="AI1242" s="99">
        <v>0</v>
      </c>
      <c r="AJ1242" s="99">
        <v>206786.68072318999</v>
      </c>
      <c r="AK1242" s="99">
        <v>43045.466288089803</v>
      </c>
      <c r="AL1242" s="99">
        <v>0</v>
      </c>
      <c r="AM1242" s="99">
        <v>12139.634430050901</v>
      </c>
      <c r="AN1242" s="99">
        <v>2974338.40270996</v>
      </c>
      <c r="AO1242" s="99">
        <v>10595111.2104492</v>
      </c>
      <c r="AP1242" s="99">
        <v>0</v>
      </c>
      <c r="AQ1242" s="99">
        <v>7943987.8216552697</v>
      </c>
      <c r="AR1242" s="99">
        <v>6614908.70983887</v>
      </c>
      <c r="AS1242" s="99">
        <v>402804.61441421497</v>
      </c>
      <c r="AT1242" s="99">
        <v>0</v>
      </c>
      <c r="AU1242" s="99">
        <v>0</v>
      </c>
      <c r="AV1242" s="99">
        <v>7838740.5787963904</v>
      </c>
      <c r="AW1242" s="99">
        <v>88897.800593376203</v>
      </c>
      <c r="AX1242" s="99">
        <v>1188958.21124268</v>
      </c>
      <c r="AY1242" s="99">
        <v>6186079.7396850605</v>
      </c>
      <c r="AZ1242" s="99">
        <v>5925760.7815551804</v>
      </c>
      <c r="BA1242" s="99">
        <v>3582297.1361389202</v>
      </c>
      <c r="BB1242" s="99">
        <v>0</v>
      </c>
      <c r="BC1242" s="99">
        <v>1623153.5597534201</v>
      </c>
      <c r="BD1242" s="99">
        <v>331766.26785278303</v>
      </c>
      <c r="BE1242" s="99">
        <v>0</v>
      </c>
      <c r="BF1242" s="99">
        <v>92583.770991325393</v>
      </c>
      <c r="BG1242" s="99">
        <v>7922064.6627807599</v>
      </c>
      <c r="BH1242" s="99">
        <v>2749279.10516357</v>
      </c>
      <c r="BI1242" s="99">
        <v>0</v>
      </c>
      <c r="BJ1242" s="99">
        <v>2760562.7152709998</v>
      </c>
      <c r="BK1242" s="99">
        <v>2343248.6565246601</v>
      </c>
      <c r="BL1242" s="99">
        <v>0</v>
      </c>
      <c r="BM1242" s="99">
        <v>0</v>
      </c>
      <c r="BN1242" s="99">
        <v>0</v>
      </c>
      <c r="BO1242" s="99">
        <v>0</v>
      </c>
      <c r="BP1242" s="99">
        <v>0</v>
      </c>
      <c r="BQ1242" s="99">
        <v>0</v>
      </c>
      <c r="BR1242" s="99">
        <v>1956768.58813477</v>
      </c>
      <c r="BS1242" s="99">
        <v>2186865.8889770498</v>
      </c>
      <c r="BT1242" s="99">
        <v>696711.88809966994</v>
      </c>
      <c r="BU1242" s="99">
        <v>0</v>
      </c>
      <c r="BV1242" s="99">
        <v>678302.42604064895</v>
      </c>
      <c r="BW1242" s="99">
        <v>38136.7298316956</v>
      </c>
      <c r="BX1242" s="99">
        <v>0</v>
      </c>
      <c r="BY1242" s="99">
        <v>0</v>
      </c>
      <c r="BZ1242" s="99">
        <v>0</v>
      </c>
      <c r="CA1242" s="99">
        <v>36140.965639591202</v>
      </c>
      <c r="CB1242" s="99">
        <v>2336125.1421508798</v>
      </c>
      <c r="CC1242" s="99">
        <v>18522768.8820801</v>
      </c>
      <c r="CD1242" s="99">
        <v>5504713.3205566397</v>
      </c>
      <c r="CE1242" s="99">
        <v>381.44280490651698</v>
      </c>
      <c r="CF1242" s="99">
        <v>55081.892564296701</v>
      </c>
      <c r="CG1242" s="99">
        <v>421729.97813797003</v>
      </c>
      <c r="CH1242" s="99">
        <v>0</v>
      </c>
      <c r="CI1242" s="99">
        <v>36524.871099948898</v>
      </c>
      <c r="CJ1242" s="99">
        <v>2391079.59912109</v>
      </c>
      <c r="CK1242" s="99">
        <v>18944582.041259799</v>
      </c>
      <c r="CL1242" s="99">
        <v>5541682.4348144503</v>
      </c>
      <c r="CM1242" s="203">
        <f t="shared" si="57"/>
        <v>45779.129718780532</v>
      </c>
      <c r="CN1242" s="203">
        <f t="shared" si="58"/>
        <v>5365418.00183105</v>
      </c>
      <c r="CO1242" s="203">
        <f t="shared" si="59"/>
        <v>26866646.704040557</v>
      </c>
      <c r="CP1242" s="99">
        <v>5541682.4348144503</v>
      </c>
      <c r="CQ1242" s="99">
        <v>0</v>
      </c>
      <c r="CR1242" s="99">
        <v>0</v>
      </c>
      <c r="CS1242" s="99">
        <v>0</v>
      </c>
      <c r="CT1242" s="99">
        <v>0</v>
      </c>
    </row>
    <row r="1243" spans="1:98">
      <c r="A1243" s="98" t="s">
        <v>72</v>
      </c>
      <c r="B1243" s="100">
        <v>40148</v>
      </c>
      <c r="C1243" s="99">
        <v>24446.126855135</v>
      </c>
      <c r="D1243" s="99">
        <v>0</v>
      </c>
      <c r="E1243" s="99">
        <v>11724.2506240606</v>
      </c>
      <c r="F1243" s="99">
        <v>10781.2069252729</v>
      </c>
      <c r="G1243" s="99">
        <v>393.41263792663801</v>
      </c>
      <c r="H1243" s="99">
        <v>0</v>
      </c>
      <c r="I1243" s="99">
        <v>0</v>
      </c>
      <c r="J1243" s="99">
        <v>9112.20429849625</v>
      </c>
      <c r="K1243" s="99">
        <v>229.72578246891501</v>
      </c>
      <c r="L1243" s="99">
        <v>3322.5978844165802</v>
      </c>
      <c r="M1243" s="99">
        <v>15934.3421013355</v>
      </c>
      <c r="N1243" s="99">
        <v>5812.0389369726199</v>
      </c>
      <c r="O1243" s="99">
        <v>9708.2831970453299</v>
      </c>
      <c r="P1243" s="99">
        <v>0</v>
      </c>
      <c r="Q1243" s="99">
        <v>1833.7852783948199</v>
      </c>
      <c r="R1243" s="99">
        <v>332.90241758152803</v>
      </c>
      <c r="S1243" s="99">
        <v>0</v>
      </c>
      <c r="T1243" s="99">
        <v>88.213904060423403</v>
      </c>
      <c r="U1243" s="99">
        <v>9360.1623032092994</v>
      </c>
      <c r="V1243" s="99">
        <v>1381302.81256104</v>
      </c>
      <c r="W1243" s="99">
        <v>0</v>
      </c>
      <c r="X1243" s="99">
        <v>960233.85140228295</v>
      </c>
      <c r="Y1243" s="99">
        <v>863314.80021667504</v>
      </c>
      <c r="Z1243" s="99">
        <v>53391.748246192903</v>
      </c>
      <c r="AA1243" s="99">
        <v>0</v>
      </c>
      <c r="AB1243" s="99">
        <v>0</v>
      </c>
      <c r="AC1243" s="99">
        <v>2960700.9833984398</v>
      </c>
      <c r="AD1243" s="99">
        <v>21770.295357704199</v>
      </c>
      <c r="AE1243" s="99">
        <v>140470.13920021101</v>
      </c>
      <c r="AF1243" s="99">
        <v>762440.79577636695</v>
      </c>
      <c r="AG1243" s="99">
        <v>779426.80593109096</v>
      </c>
      <c r="AH1243" s="99">
        <v>456115.99662399298</v>
      </c>
      <c r="AI1243" s="99">
        <v>0</v>
      </c>
      <c r="AJ1243" s="99">
        <v>205938.74212837199</v>
      </c>
      <c r="AK1243" s="99">
        <v>42721.243361473098</v>
      </c>
      <c r="AL1243" s="99">
        <v>0</v>
      </c>
      <c r="AM1243" s="99">
        <v>11766.722742795901</v>
      </c>
      <c r="AN1243" s="99">
        <v>2988353.4438781701</v>
      </c>
      <c r="AO1243" s="99">
        <v>11310627.193481401</v>
      </c>
      <c r="AP1243" s="99">
        <v>0</v>
      </c>
      <c r="AQ1243" s="99">
        <v>7332204.80151367</v>
      </c>
      <c r="AR1243" s="99">
        <v>6580442.73254395</v>
      </c>
      <c r="AS1243" s="99">
        <v>411994.553775787</v>
      </c>
      <c r="AT1243" s="99">
        <v>0</v>
      </c>
      <c r="AU1243" s="99">
        <v>0</v>
      </c>
      <c r="AV1243" s="99">
        <v>7983473.2434082003</v>
      </c>
      <c r="AW1243" s="99">
        <v>63476.4812278748</v>
      </c>
      <c r="AX1243" s="99">
        <v>1218962.46166992</v>
      </c>
      <c r="AY1243" s="99">
        <v>6234740.0391235398</v>
      </c>
      <c r="AZ1243" s="99">
        <v>5917615.2537231399</v>
      </c>
      <c r="BA1243" s="99">
        <v>3689341.5654296898</v>
      </c>
      <c r="BB1243" s="99">
        <v>0</v>
      </c>
      <c r="BC1243" s="99">
        <v>1629478.1871795701</v>
      </c>
      <c r="BD1243" s="99">
        <v>325652.95524215698</v>
      </c>
      <c r="BE1243" s="99">
        <v>0</v>
      </c>
      <c r="BF1243" s="99">
        <v>92598.274393081694</v>
      </c>
      <c r="BG1243" s="99">
        <v>8063083.1735229502</v>
      </c>
      <c r="BH1243" s="99">
        <v>2947689.1479492201</v>
      </c>
      <c r="BI1243" s="99">
        <v>0</v>
      </c>
      <c r="BJ1243" s="99">
        <v>2613608.2041320801</v>
      </c>
      <c r="BK1243" s="99">
        <v>2329643.8321227999</v>
      </c>
      <c r="BL1243" s="99">
        <v>0</v>
      </c>
      <c r="BM1243" s="99">
        <v>0</v>
      </c>
      <c r="BN1243" s="99">
        <v>0</v>
      </c>
      <c r="BO1243" s="99">
        <v>0</v>
      </c>
      <c r="BP1243" s="99">
        <v>0</v>
      </c>
      <c r="BQ1243" s="99">
        <v>0</v>
      </c>
      <c r="BR1243" s="99">
        <v>1967567.6254272501</v>
      </c>
      <c r="BS1243" s="99">
        <v>2187119.6514282199</v>
      </c>
      <c r="BT1243" s="99">
        <v>717811.54869842494</v>
      </c>
      <c r="BU1243" s="99">
        <v>0</v>
      </c>
      <c r="BV1243" s="99">
        <v>682880.20500945998</v>
      </c>
      <c r="BW1243" s="99">
        <v>37790.7595934868</v>
      </c>
      <c r="BX1243" s="99">
        <v>0</v>
      </c>
      <c r="BY1243" s="99">
        <v>0</v>
      </c>
      <c r="BZ1243" s="99">
        <v>0</v>
      </c>
      <c r="CA1243" s="99">
        <v>36161.669076442697</v>
      </c>
      <c r="CB1243" s="99">
        <v>2337664.5233764602</v>
      </c>
      <c r="CC1243" s="99">
        <v>18632017.0617676</v>
      </c>
      <c r="CD1243" s="99">
        <v>5555397.5676269503</v>
      </c>
      <c r="CE1243" s="99">
        <v>402.45084286481102</v>
      </c>
      <c r="CF1243" s="99">
        <v>54561.770147800402</v>
      </c>
      <c r="CG1243" s="99">
        <v>419173.528907776</v>
      </c>
      <c r="CH1243" s="99">
        <v>0</v>
      </c>
      <c r="CI1243" s="99">
        <v>36562.424149513201</v>
      </c>
      <c r="CJ1243" s="99">
        <v>2391973.2068481399</v>
      </c>
      <c r="CK1243" s="99">
        <v>19050709.814941399</v>
      </c>
      <c r="CL1243" s="99">
        <v>5591411.7482299795</v>
      </c>
      <c r="CM1243" s="203">
        <f t="shared" si="57"/>
        <v>45922.586452722499</v>
      </c>
      <c r="CN1243" s="203">
        <f t="shared" si="58"/>
        <v>5380326.65072631</v>
      </c>
      <c r="CO1243" s="203">
        <f t="shared" si="59"/>
        <v>27113792.988464348</v>
      </c>
      <c r="CP1243" s="99">
        <v>5591411.7482299795</v>
      </c>
      <c r="CQ1243" s="99">
        <v>0</v>
      </c>
      <c r="CR1243" s="99">
        <v>0</v>
      </c>
      <c r="CS1243" s="99">
        <v>0</v>
      </c>
      <c r="CT1243" s="99">
        <v>0</v>
      </c>
    </row>
    <row r="1244" spans="1:98">
      <c r="A1244" s="98" t="s">
        <v>72</v>
      </c>
      <c r="B1244" s="100">
        <v>40238</v>
      </c>
      <c r="C1244" s="99">
        <v>24561.513859033599</v>
      </c>
      <c r="D1244" s="99">
        <v>0</v>
      </c>
      <c r="E1244" s="99">
        <v>11569.1559867859</v>
      </c>
      <c r="F1244" s="99">
        <v>10664.0482553244</v>
      </c>
      <c r="G1244" s="99">
        <v>400.08194503188099</v>
      </c>
      <c r="H1244" s="99">
        <v>0</v>
      </c>
      <c r="I1244" s="99">
        <v>0</v>
      </c>
      <c r="J1244" s="99">
        <v>9183.7427257299405</v>
      </c>
      <c r="K1244" s="99">
        <v>177.775763573125</v>
      </c>
      <c r="L1244" s="99">
        <v>3293.8609645366701</v>
      </c>
      <c r="M1244" s="99">
        <v>15903.509160161</v>
      </c>
      <c r="N1244" s="99">
        <v>5790.7200218439102</v>
      </c>
      <c r="O1244" s="99">
        <v>9773.9772670268994</v>
      </c>
      <c r="P1244" s="99">
        <v>0</v>
      </c>
      <c r="Q1244" s="99">
        <v>1812.6545646637701</v>
      </c>
      <c r="R1244" s="99">
        <v>327.71685303747699</v>
      </c>
      <c r="S1244" s="99">
        <v>0</v>
      </c>
      <c r="T1244" s="99">
        <v>89.049945110455198</v>
      </c>
      <c r="U1244" s="99">
        <v>9362.4606640338898</v>
      </c>
      <c r="V1244" s="99">
        <v>1381567.02661133</v>
      </c>
      <c r="W1244" s="99">
        <v>0</v>
      </c>
      <c r="X1244" s="99">
        <v>942134.23572540295</v>
      </c>
      <c r="Y1244" s="99">
        <v>853469.28062439</v>
      </c>
      <c r="Z1244" s="99">
        <v>54995.193911075599</v>
      </c>
      <c r="AA1244" s="99">
        <v>0</v>
      </c>
      <c r="AB1244" s="99">
        <v>0</v>
      </c>
      <c r="AC1244" s="99">
        <v>3006795.2907714802</v>
      </c>
      <c r="AD1244" s="99">
        <v>15560.8659154177</v>
      </c>
      <c r="AE1244" s="99">
        <v>135142.429821014</v>
      </c>
      <c r="AF1244" s="99">
        <v>749940.91680908203</v>
      </c>
      <c r="AG1244" s="99">
        <v>774849.31325530994</v>
      </c>
      <c r="AH1244" s="99">
        <v>457608.63474655198</v>
      </c>
      <c r="AI1244" s="99">
        <v>0</v>
      </c>
      <c r="AJ1244" s="99">
        <v>207470.14628410299</v>
      </c>
      <c r="AK1244" s="99">
        <v>43939.826290130601</v>
      </c>
      <c r="AL1244" s="99">
        <v>0</v>
      </c>
      <c r="AM1244" s="99">
        <v>11174.3911020756</v>
      </c>
      <c r="AN1244" s="99">
        <v>3028658.0592041002</v>
      </c>
      <c r="AO1244" s="99">
        <v>11369289.8934326</v>
      </c>
      <c r="AP1244" s="99">
        <v>0</v>
      </c>
      <c r="AQ1244" s="99">
        <v>7280597.44348145</v>
      </c>
      <c r="AR1244" s="99">
        <v>6571660.6513671903</v>
      </c>
      <c r="AS1244" s="99">
        <v>426436.73436737101</v>
      </c>
      <c r="AT1244" s="99">
        <v>0</v>
      </c>
      <c r="AU1244" s="99">
        <v>0</v>
      </c>
      <c r="AV1244" s="99">
        <v>8155676.1819457998</v>
      </c>
      <c r="AW1244" s="99">
        <v>45755.753034591697</v>
      </c>
      <c r="AX1244" s="99">
        <v>1173517.32032776</v>
      </c>
      <c r="AY1244" s="99">
        <v>6221418.5219116202</v>
      </c>
      <c r="AZ1244" s="99">
        <v>5930928.5134277297</v>
      </c>
      <c r="BA1244" s="99">
        <v>3730689.0390930199</v>
      </c>
      <c r="BB1244" s="99">
        <v>0</v>
      </c>
      <c r="BC1244" s="99">
        <v>1645122.7891693099</v>
      </c>
      <c r="BD1244" s="99">
        <v>338486.53402710002</v>
      </c>
      <c r="BE1244" s="99">
        <v>0</v>
      </c>
      <c r="BF1244" s="99">
        <v>89661.659245490999</v>
      </c>
      <c r="BG1244" s="99">
        <v>8190340.2881469699</v>
      </c>
      <c r="BH1244" s="99">
        <v>2975544.19058228</v>
      </c>
      <c r="BI1244" s="99">
        <v>0</v>
      </c>
      <c r="BJ1244" s="99">
        <v>2594727.5026855501</v>
      </c>
      <c r="BK1244" s="99">
        <v>2342341.2483825702</v>
      </c>
      <c r="BL1244" s="99">
        <v>0</v>
      </c>
      <c r="BM1244" s="99">
        <v>0</v>
      </c>
      <c r="BN1244" s="99">
        <v>0</v>
      </c>
      <c r="BO1244" s="99">
        <v>0</v>
      </c>
      <c r="BP1244" s="99">
        <v>0</v>
      </c>
      <c r="BQ1244" s="99">
        <v>0</v>
      </c>
      <c r="BR1244" s="99">
        <v>1984255.6428833001</v>
      </c>
      <c r="BS1244" s="99">
        <v>2191337.5735168499</v>
      </c>
      <c r="BT1244" s="99">
        <v>726150.01394653297</v>
      </c>
      <c r="BU1244" s="99">
        <v>0</v>
      </c>
      <c r="BV1244" s="99">
        <v>687935.80930328404</v>
      </c>
      <c r="BW1244" s="99">
        <v>38925.462086677602</v>
      </c>
      <c r="BX1244" s="99">
        <v>0</v>
      </c>
      <c r="BY1244" s="99">
        <v>0</v>
      </c>
      <c r="BZ1244" s="99">
        <v>0</v>
      </c>
      <c r="CA1244" s="99">
        <v>36120.277182102203</v>
      </c>
      <c r="CB1244" s="99">
        <v>2324954.5410766602</v>
      </c>
      <c r="CC1244" s="99">
        <v>18688255.682617199</v>
      </c>
      <c r="CD1244" s="99">
        <v>5598914.3853149395</v>
      </c>
      <c r="CE1244" s="99">
        <v>401.16794611141103</v>
      </c>
      <c r="CF1244" s="99">
        <v>55017.212955951698</v>
      </c>
      <c r="CG1244" s="99">
        <v>427167.149326324</v>
      </c>
      <c r="CH1244" s="99">
        <v>0</v>
      </c>
      <c r="CI1244" s="99">
        <v>36520.3016119003</v>
      </c>
      <c r="CJ1244" s="99">
        <v>2379772.5086975102</v>
      </c>
      <c r="CK1244" s="99">
        <v>19113266.313964799</v>
      </c>
      <c r="CL1244" s="99">
        <v>5640566.6092529297</v>
      </c>
      <c r="CM1244" s="203">
        <f t="shared" si="57"/>
        <v>45882.76227593419</v>
      </c>
      <c r="CN1244" s="203">
        <f t="shared" si="58"/>
        <v>5408430.5679016104</v>
      </c>
      <c r="CO1244" s="203">
        <f t="shared" si="59"/>
        <v>27303606.602111768</v>
      </c>
      <c r="CP1244" s="99">
        <v>5640566.6092529297</v>
      </c>
      <c r="CQ1244" s="99">
        <v>0</v>
      </c>
      <c r="CR1244" s="99">
        <v>0</v>
      </c>
      <c r="CS1244" s="99">
        <v>0</v>
      </c>
      <c r="CT1244" s="99">
        <v>0</v>
      </c>
    </row>
    <row r="1245" spans="1:98">
      <c r="A1245" s="98" t="s">
        <v>72</v>
      </c>
      <c r="B1245" s="100">
        <v>40330</v>
      </c>
      <c r="C1245" s="99">
        <v>24727.379278421398</v>
      </c>
      <c r="D1245" s="99">
        <v>0</v>
      </c>
      <c r="E1245" s="99">
        <v>11416.162864804301</v>
      </c>
      <c r="F1245" s="99">
        <v>10526.2358403206</v>
      </c>
      <c r="G1245" s="99">
        <v>402.451001059264</v>
      </c>
      <c r="H1245" s="99">
        <v>0</v>
      </c>
      <c r="I1245" s="99">
        <v>0</v>
      </c>
      <c r="J1245" s="99">
        <v>9251.9944661855698</v>
      </c>
      <c r="K1245" s="99">
        <v>155.62682635523399</v>
      </c>
      <c r="L1245" s="99">
        <v>3353.8480453193201</v>
      </c>
      <c r="M1245" s="99">
        <v>15886.923265576401</v>
      </c>
      <c r="N1245" s="99">
        <v>5823.5627434849703</v>
      </c>
      <c r="O1245" s="99">
        <v>9852.3074247837103</v>
      </c>
      <c r="P1245" s="99">
        <v>0</v>
      </c>
      <c r="Q1245" s="99">
        <v>1814.38940866292</v>
      </c>
      <c r="R1245" s="99">
        <v>324.76429853588297</v>
      </c>
      <c r="S1245" s="99">
        <v>0</v>
      </c>
      <c r="T1245" s="99">
        <v>83.848642738536</v>
      </c>
      <c r="U1245" s="99">
        <v>9393.1014441251791</v>
      </c>
      <c r="V1245" s="99">
        <v>1387582.40950012</v>
      </c>
      <c r="W1245" s="99">
        <v>0</v>
      </c>
      <c r="X1245" s="99">
        <v>921471.52095031703</v>
      </c>
      <c r="Y1245" s="99">
        <v>835276.94304657006</v>
      </c>
      <c r="Z1245" s="99">
        <v>54778.317223548896</v>
      </c>
      <c r="AA1245" s="99">
        <v>0</v>
      </c>
      <c r="AB1245" s="99">
        <v>0</v>
      </c>
      <c r="AC1245" s="99">
        <v>3021979.9883727999</v>
      </c>
      <c r="AD1245" s="99">
        <v>14119.4640266895</v>
      </c>
      <c r="AE1245" s="99">
        <v>134003.14421081499</v>
      </c>
      <c r="AF1245" s="99">
        <v>747114.11897277797</v>
      </c>
      <c r="AG1245" s="99">
        <v>769193.69079589797</v>
      </c>
      <c r="AH1245" s="99">
        <v>460008.37570953398</v>
      </c>
      <c r="AI1245" s="99">
        <v>0</v>
      </c>
      <c r="AJ1245" s="99">
        <v>208595.033107758</v>
      </c>
      <c r="AK1245" s="99">
        <v>43352.787167072303</v>
      </c>
      <c r="AL1245" s="99">
        <v>0</v>
      </c>
      <c r="AM1245" s="99">
        <v>10971.487117409701</v>
      </c>
      <c r="AN1245" s="99">
        <v>3028418.5002746601</v>
      </c>
      <c r="AO1245" s="99">
        <v>11485904.588012701</v>
      </c>
      <c r="AP1245" s="99">
        <v>0</v>
      </c>
      <c r="AQ1245" s="99">
        <v>7168603.3569946298</v>
      </c>
      <c r="AR1245" s="99">
        <v>6472177.3291626005</v>
      </c>
      <c r="AS1245" s="99">
        <v>426609.13542556798</v>
      </c>
      <c r="AT1245" s="99">
        <v>0</v>
      </c>
      <c r="AU1245" s="99">
        <v>0</v>
      </c>
      <c r="AV1245" s="99">
        <v>8242716.0025024395</v>
      </c>
      <c r="AW1245" s="99">
        <v>41680.455464839899</v>
      </c>
      <c r="AX1245" s="99">
        <v>1164173.8820342999</v>
      </c>
      <c r="AY1245" s="99">
        <v>6231567.9253540002</v>
      </c>
      <c r="AZ1245" s="99">
        <v>5908780.89025879</v>
      </c>
      <c r="BA1245" s="99">
        <v>3756369.4524841299</v>
      </c>
      <c r="BB1245" s="99">
        <v>0</v>
      </c>
      <c r="BC1245" s="99">
        <v>1659465.74226379</v>
      </c>
      <c r="BD1245" s="99">
        <v>336630.19916153001</v>
      </c>
      <c r="BE1245" s="99">
        <v>0</v>
      </c>
      <c r="BF1245" s="99">
        <v>86209.584777832002</v>
      </c>
      <c r="BG1245" s="99">
        <v>8249565.3220214797</v>
      </c>
      <c r="BH1245" s="99">
        <v>3050867.3933410598</v>
      </c>
      <c r="BI1245" s="99">
        <v>0</v>
      </c>
      <c r="BJ1245" s="99">
        <v>2582638.1517639202</v>
      </c>
      <c r="BK1245" s="99">
        <v>2303823.6986999498</v>
      </c>
      <c r="BL1245" s="99">
        <v>0</v>
      </c>
      <c r="BM1245" s="99">
        <v>0</v>
      </c>
      <c r="BN1245" s="99">
        <v>0</v>
      </c>
      <c r="BO1245" s="99">
        <v>0</v>
      </c>
      <c r="BP1245" s="99">
        <v>0</v>
      </c>
      <c r="BQ1245" s="99">
        <v>0</v>
      </c>
      <c r="BR1245" s="99">
        <v>1996734.9688720701</v>
      </c>
      <c r="BS1245" s="99">
        <v>2184381.2455139202</v>
      </c>
      <c r="BT1245" s="99">
        <v>730910.81536102295</v>
      </c>
      <c r="BU1245" s="99">
        <v>0</v>
      </c>
      <c r="BV1245" s="99">
        <v>706475.33053588902</v>
      </c>
      <c r="BW1245" s="99">
        <v>39253.0661888123</v>
      </c>
      <c r="BX1245" s="99">
        <v>0</v>
      </c>
      <c r="BY1245" s="99">
        <v>0</v>
      </c>
      <c r="BZ1245" s="99">
        <v>0</v>
      </c>
      <c r="CA1245" s="99">
        <v>36140.999687671698</v>
      </c>
      <c r="CB1245" s="99">
        <v>2310173.3275756799</v>
      </c>
      <c r="CC1245" s="99">
        <v>18646923.5151367</v>
      </c>
      <c r="CD1245" s="99">
        <v>5621743.3131713904</v>
      </c>
      <c r="CE1245" s="99">
        <v>403.10154761374002</v>
      </c>
      <c r="CF1245" s="99">
        <v>54952.170855522199</v>
      </c>
      <c r="CG1245" s="99">
        <v>428982.19670104998</v>
      </c>
      <c r="CH1245" s="99">
        <v>0</v>
      </c>
      <c r="CI1245" s="99">
        <v>36544.598557949103</v>
      </c>
      <c r="CJ1245" s="99">
        <v>2364929.75848389</v>
      </c>
      <c r="CK1245" s="99">
        <v>19074829.9064941</v>
      </c>
      <c r="CL1245" s="99">
        <v>5661360.0905151404</v>
      </c>
      <c r="CM1245" s="203">
        <f t="shared" si="57"/>
        <v>45937.700002074285</v>
      </c>
      <c r="CN1245" s="203">
        <f t="shared" si="58"/>
        <v>5393348.2587585505</v>
      </c>
      <c r="CO1245" s="203">
        <f t="shared" si="59"/>
        <v>27324395.22851558</v>
      </c>
      <c r="CP1245" s="99">
        <v>5661360.0905151404</v>
      </c>
      <c r="CQ1245" s="99">
        <v>0</v>
      </c>
      <c r="CR1245" s="99">
        <v>0</v>
      </c>
      <c r="CS1245" s="99">
        <v>0</v>
      </c>
      <c r="CT1245" s="99">
        <v>0</v>
      </c>
    </row>
    <row r="1246" spans="1:98">
      <c r="A1246" s="98" t="s">
        <v>72</v>
      </c>
      <c r="B1246" s="100">
        <v>40422</v>
      </c>
      <c r="C1246" s="99">
        <v>24749.8224966526</v>
      </c>
      <c r="D1246" s="99">
        <v>0</v>
      </c>
      <c r="E1246" s="99">
        <v>11211.9858219624</v>
      </c>
      <c r="F1246" s="99">
        <v>10368.383088946301</v>
      </c>
      <c r="G1246" s="99">
        <v>394.59328345581901</v>
      </c>
      <c r="H1246" s="99">
        <v>0</v>
      </c>
      <c r="I1246" s="99">
        <v>0</v>
      </c>
      <c r="J1246" s="99">
        <v>9258.5269397497195</v>
      </c>
      <c r="K1246" s="99">
        <v>131.69129765592501</v>
      </c>
      <c r="L1246" s="99">
        <v>3285.3399608135201</v>
      </c>
      <c r="M1246" s="99">
        <v>15817.066947102499</v>
      </c>
      <c r="N1246" s="99">
        <v>5803.7359712123898</v>
      </c>
      <c r="O1246" s="99">
        <v>9791.9394869804401</v>
      </c>
      <c r="P1246" s="99">
        <v>0</v>
      </c>
      <c r="Q1246" s="99">
        <v>1788.4945016205299</v>
      </c>
      <c r="R1246" s="99">
        <v>332.76182686909999</v>
      </c>
      <c r="S1246" s="99">
        <v>0</v>
      </c>
      <c r="T1246" s="99">
        <v>73.490338677540393</v>
      </c>
      <c r="U1246" s="99">
        <v>9392.0675973892194</v>
      </c>
      <c r="V1246" s="99">
        <v>1383300.87567139</v>
      </c>
      <c r="W1246" s="99">
        <v>0</v>
      </c>
      <c r="X1246" s="99">
        <v>916554.267105103</v>
      </c>
      <c r="Y1246" s="99">
        <v>830898.30272674595</v>
      </c>
      <c r="Z1246" s="99">
        <v>52260.404129982002</v>
      </c>
      <c r="AA1246" s="99">
        <v>0</v>
      </c>
      <c r="AB1246" s="99">
        <v>0</v>
      </c>
      <c r="AC1246" s="99">
        <v>3021369.2976379399</v>
      </c>
      <c r="AD1246" s="99">
        <v>10140.602419376401</v>
      </c>
      <c r="AE1246" s="99">
        <v>130649.12260723099</v>
      </c>
      <c r="AF1246" s="99">
        <v>746468.25621032703</v>
      </c>
      <c r="AG1246" s="99">
        <v>764373.43700408901</v>
      </c>
      <c r="AH1246" s="99">
        <v>453808.13731384301</v>
      </c>
      <c r="AI1246" s="99">
        <v>0</v>
      </c>
      <c r="AJ1246" s="99">
        <v>205921.32343483</v>
      </c>
      <c r="AK1246" s="99">
        <v>41916.661302089698</v>
      </c>
      <c r="AL1246" s="99">
        <v>0</v>
      </c>
      <c r="AM1246" s="99">
        <v>10011.1070064306</v>
      </c>
      <c r="AN1246" s="99">
        <v>3027453.7991332998</v>
      </c>
      <c r="AO1246" s="99">
        <v>11526349.46875</v>
      </c>
      <c r="AP1246" s="99">
        <v>0</v>
      </c>
      <c r="AQ1246" s="99">
        <v>7075625.0169067401</v>
      </c>
      <c r="AR1246" s="99">
        <v>6407296.5813598596</v>
      </c>
      <c r="AS1246" s="99">
        <v>411326.44614791899</v>
      </c>
      <c r="AT1246" s="99">
        <v>0</v>
      </c>
      <c r="AU1246" s="99">
        <v>0</v>
      </c>
      <c r="AV1246" s="99">
        <v>8275708.5982665997</v>
      </c>
      <c r="AW1246" s="99">
        <v>30109.952474117301</v>
      </c>
      <c r="AX1246" s="99">
        <v>1129483.1912384001</v>
      </c>
      <c r="AY1246" s="99">
        <v>6232841.4639892597</v>
      </c>
      <c r="AZ1246" s="99">
        <v>5882615.9238891602</v>
      </c>
      <c r="BA1246" s="99">
        <v>3704070.7031555199</v>
      </c>
      <c r="BB1246" s="99">
        <v>0</v>
      </c>
      <c r="BC1246" s="99">
        <v>1631224.2673492399</v>
      </c>
      <c r="BD1246" s="99">
        <v>330850.59293365502</v>
      </c>
      <c r="BE1246" s="99">
        <v>0</v>
      </c>
      <c r="BF1246" s="99">
        <v>80677.836643218994</v>
      </c>
      <c r="BG1246" s="99">
        <v>8313513.4654540997</v>
      </c>
      <c r="BH1246" s="99">
        <v>3027886.9503478999</v>
      </c>
      <c r="BI1246" s="99">
        <v>0</v>
      </c>
      <c r="BJ1246" s="99">
        <v>2557602.1037597698</v>
      </c>
      <c r="BK1246" s="99">
        <v>2282234.7018432599</v>
      </c>
      <c r="BL1246" s="99">
        <v>0</v>
      </c>
      <c r="BM1246" s="99">
        <v>0</v>
      </c>
      <c r="BN1246" s="99">
        <v>0</v>
      </c>
      <c r="BO1246" s="99">
        <v>0</v>
      </c>
      <c r="BP1246" s="99">
        <v>0</v>
      </c>
      <c r="BQ1246" s="99">
        <v>0</v>
      </c>
      <c r="BR1246" s="99">
        <v>1995126.0070190399</v>
      </c>
      <c r="BS1246" s="99">
        <v>2174411.0355529799</v>
      </c>
      <c r="BT1246" s="99">
        <v>720399.77966308605</v>
      </c>
      <c r="BU1246" s="99">
        <v>0</v>
      </c>
      <c r="BV1246" s="99">
        <v>700298.46170043899</v>
      </c>
      <c r="BW1246" s="99">
        <v>37615.013386249499</v>
      </c>
      <c r="BX1246" s="99">
        <v>0</v>
      </c>
      <c r="BY1246" s="99">
        <v>0</v>
      </c>
      <c r="BZ1246" s="99">
        <v>0</v>
      </c>
      <c r="CA1246" s="99">
        <v>35989.168358802803</v>
      </c>
      <c r="CB1246" s="99">
        <v>2299254.2139587398</v>
      </c>
      <c r="CC1246" s="99">
        <v>18586766.3129883</v>
      </c>
      <c r="CD1246" s="99">
        <v>5575447.8532714797</v>
      </c>
      <c r="CE1246" s="99">
        <v>393.92543241754203</v>
      </c>
      <c r="CF1246" s="99">
        <v>52140.760716438301</v>
      </c>
      <c r="CG1246" s="99">
        <v>410693.30937194801</v>
      </c>
      <c r="CH1246" s="99">
        <v>0</v>
      </c>
      <c r="CI1246" s="99">
        <v>36384.372033596002</v>
      </c>
      <c r="CJ1246" s="99">
        <v>2351762.1721191402</v>
      </c>
      <c r="CK1246" s="99">
        <v>18995364.779296901</v>
      </c>
      <c r="CL1246" s="99">
        <v>5613029.3928832998</v>
      </c>
      <c r="CM1246" s="203">
        <f t="shared" si="57"/>
        <v>45776.439630985224</v>
      </c>
      <c r="CN1246" s="203">
        <f t="shared" si="58"/>
        <v>5379215.9712524395</v>
      </c>
      <c r="CO1246" s="203">
        <f t="shared" si="59"/>
        <v>27308878.244750999</v>
      </c>
      <c r="CP1246" s="99">
        <v>5613029.3928832998</v>
      </c>
      <c r="CQ1246" s="99">
        <v>0</v>
      </c>
      <c r="CR1246" s="99">
        <v>0</v>
      </c>
      <c r="CS1246" s="99">
        <v>0</v>
      </c>
      <c r="CT1246" s="99">
        <v>0</v>
      </c>
    </row>
    <row r="1247" spans="1:98">
      <c r="A1247" s="98" t="s">
        <v>72</v>
      </c>
      <c r="B1247" s="100">
        <v>40513</v>
      </c>
      <c r="C1247" s="99">
        <v>24496.042288780201</v>
      </c>
      <c r="D1247" s="99">
        <v>0</v>
      </c>
      <c r="E1247" s="99">
        <v>11061.063787818</v>
      </c>
      <c r="F1247" s="99">
        <v>10203.749709487</v>
      </c>
      <c r="G1247" s="99">
        <v>393.58215279132099</v>
      </c>
      <c r="H1247" s="99">
        <v>0</v>
      </c>
      <c r="I1247" s="99">
        <v>0</v>
      </c>
      <c r="J1247" s="99">
        <v>9297.9612778425198</v>
      </c>
      <c r="K1247" s="99">
        <v>111.89182522893</v>
      </c>
      <c r="L1247" s="99">
        <v>4262.2658016085597</v>
      </c>
      <c r="M1247" s="99">
        <v>15581.682018518401</v>
      </c>
      <c r="N1247" s="99">
        <v>5765.97040361166</v>
      </c>
      <c r="O1247" s="99">
        <v>9648.6349525451697</v>
      </c>
      <c r="P1247" s="99">
        <v>0</v>
      </c>
      <c r="Q1247" s="99">
        <v>1772.98882833123</v>
      </c>
      <c r="R1247" s="99">
        <v>329.617191355675</v>
      </c>
      <c r="S1247" s="99">
        <v>0</v>
      </c>
      <c r="T1247" s="99">
        <v>89.2907442199066</v>
      </c>
      <c r="U1247" s="99">
        <v>9418.4686546325702</v>
      </c>
      <c r="V1247" s="99">
        <v>1369810.7024993901</v>
      </c>
      <c r="W1247" s="99">
        <v>0</v>
      </c>
      <c r="X1247" s="99">
        <v>887649.78109741199</v>
      </c>
      <c r="Y1247" s="99">
        <v>805229.63116455101</v>
      </c>
      <c r="Z1247" s="99">
        <v>50614.1826453209</v>
      </c>
      <c r="AA1247" s="99">
        <v>0</v>
      </c>
      <c r="AB1247" s="99">
        <v>0</v>
      </c>
      <c r="AC1247" s="99">
        <v>3012897.7634582501</v>
      </c>
      <c r="AD1247" s="99">
        <v>8045.6138521432904</v>
      </c>
      <c r="AE1247" s="99">
        <v>149240.10233497599</v>
      </c>
      <c r="AF1247" s="99">
        <v>742012.70700836205</v>
      </c>
      <c r="AG1247" s="99">
        <v>748696.44143676804</v>
      </c>
      <c r="AH1247" s="99">
        <v>420925.889324188</v>
      </c>
      <c r="AI1247" s="99">
        <v>0</v>
      </c>
      <c r="AJ1247" s="99">
        <v>197534.65997886701</v>
      </c>
      <c r="AK1247" s="99">
        <v>40347.116410255403</v>
      </c>
      <c r="AL1247" s="99">
        <v>0</v>
      </c>
      <c r="AM1247" s="99">
        <v>9810.9473468065298</v>
      </c>
      <c r="AN1247" s="99">
        <v>3022395.0388183598</v>
      </c>
      <c r="AO1247" s="99">
        <v>11462867.595703101</v>
      </c>
      <c r="AP1247" s="99">
        <v>0</v>
      </c>
      <c r="AQ1247" s="99">
        <v>6900121.46984863</v>
      </c>
      <c r="AR1247" s="99">
        <v>6251887.7580566397</v>
      </c>
      <c r="AS1247" s="99">
        <v>405057.78117752098</v>
      </c>
      <c r="AT1247" s="99">
        <v>0</v>
      </c>
      <c r="AU1247" s="99">
        <v>0</v>
      </c>
      <c r="AV1247" s="99">
        <v>8352612.7738647498</v>
      </c>
      <c r="AW1247" s="99">
        <v>24173.4261455536</v>
      </c>
      <c r="AX1247" s="99">
        <v>1302477.80784607</v>
      </c>
      <c r="AY1247" s="99">
        <v>6235319.3537597703</v>
      </c>
      <c r="AZ1247" s="99">
        <v>5812063.99291992</v>
      </c>
      <c r="BA1247" s="99">
        <v>3469150.09448242</v>
      </c>
      <c r="BB1247" s="99">
        <v>0</v>
      </c>
      <c r="BC1247" s="99">
        <v>1575358.92790222</v>
      </c>
      <c r="BD1247" s="99">
        <v>318666.20665359503</v>
      </c>
      <c r="BE1247" s="99">
        <v>0</v>
      </c>
      <c r="BF1247" s="99">
        <v>80414.712297439604</v>
      </c>
      <c r="BG1247" s="99">
        <v>8383600.8459472703</v>
      </c>
      <c r="BH1247" s="99">
        <v>2985689.3708496098</v>
      </c>
      <c r="BI1247" s="99">
        <v>0</v>
      </c>
      <c r="BJ1247" s="99">
        <v>2513361.73510742</v>
      </c>
      <c r="BK1247" s="99">
        <v>2233713.3640441899</v>
      </c>
      <c r="BL1247" s="99">
        <v>0</v>
      </c>
      <c r="BM1247" s="99">
        <v>0</v>
      </c>
      <c r="BN1247" s="99">
        <v>0</v>
      </c>
      <c r="BO1247" s="99">
        <v>0</v>
      </c>
      <c r="BP1247" s="99">
        <v>0</v>
      </c>
      <c r="BQ1247" s="99">
        <v>0</v>
      </c>
      <c r="BR1247" s="99">
        <v>1984886.4816894501</v>
      </c>
      <c r="BS1247" s="99">
        <v>2149896.2166748</v>
      </c>
      <c r="BT1247" s="99">
        <v>674809.72115325904</v>
      </c>
      <c r="BU1247" s="99">
        <v>0</v>
      </c>
      <c r="BV1247" s="99">
        <v>681023.56067657506</v>
      </c>
      <c r="BW1247" s="99">
        <v>34863.982746601097</v>
      </c>
      <c r="BX1247" s="99">
        <v>0</v>
      </c>
      <c r="BY1247" s="99">
        <v>0</v>
      </c>
      <c r="BZ1247" s="99">
        <v>0</v>
      </c>
      <c r="CA1247" s="99">
        <v>35549.642127990701</v>
      </c>
      <c r="CB1247" s="99">
        <v>2257585.0187377902</v>
      </c>
      <c r="CC1247" s="99">
        <v>18382779.028320301</v>
      </c>
      <c r="CD1247" s="99">
        <v>5498581.7921752902</v>
      </c>
      <c r="CE1247" s="99">
        <v>393.37104930728702</v>
      </c>
      <c r="CF1247" s="99">
        <v>50555.832570552797</v>
      </c>
      <c r="CG1247" s="99">
        <v>402933.292942047</v>
      </c>
      <c r="CH1247" s="99">
        <v>0</v>
      </c>
      <c r="CI1247" s="99">
        <v>35943.768435001402</v>
      </c>
      <c r="CJ1247" s="99">
        <v>2307884.3345642099</v>
      </c>
      <c r="CK1247" s="99">
        <v>18791502.544189502</v>
      </c>
      <c r="CL1247" s="99">
        <v>5532962.5723266602</v>
      </c>
      <c r="CM1247" s="203">
        <f t="shared" si="57"/>
        <v>45362.237089633971</v>
      </c>
      <c r="CN1247" s="203">
        <f t="shared" si="58"/>
        <v>5330279.3733825702</v>
      </c>
      <c r="CO1247" s="203">
        <f t="shared" si="59"/>
        <v>27175103.390136771</v>
      </c>
      <c r="CP1247" s="99">
        <v>5532962.5723266602</v>
      </c>
      <c r="CQ1247" s="99">
        <v>0</v>
      </c>
      <c r="CR1247" s="99">
        <v>0</v>
      </c>
      <c r="CS1247" s="99">
        <v>0</v>
      </c>
      <c r="CT1247" s="99">
        <v>0</v>
      </c>
    </row>
    <row r="1248" spans="1:98">
      <c r="A1248" s="98" t="s">
        <v>72</v>
      </c>
      <c r="B1248" s="100">
        <v>40603</v>
      </c>
      <c r="C1248" s="99">
        <v>24554.139531373999</v>
      </c>
      <c r="D1248" s="99">
        <v>0</v>
      </c>
      <c r="E1248" s="99">
        <v>10864.7280379534</v>
      </c>
      <c r="F1248" s="99">
        <v>10010.034974455801</v>
      </c>
      <c r="G1248" s="99">
        <v>398.42632007226302</v>
      </c>
      <c r="H1248" s="99">
        <v>0</v>
      </c>
      <c r="I1248" s="99">
        <v>0</v>
      </c>
      <c r="J1248" s="99">
        <v>9362.6401152610797</v>
      </c>
      <c r="K1248" s="99">
        <v>104.490646986291</v>
      </c>
      <c r="L1248" s="99">
        <v>12186.144101738901</v>
      </c>
      <c r="M1248" s="99">
        <v>15580.234116792701</v>
      </c>
      <c r="N1248" s="99">
        <v>5758.3864340186101</v>
      </c>
      <c r="O1248" s="99">
        <v>0</v>
      </c>
      <c r="P1248" s="99">
        <v>0</v>
      </c>
      <c r="Q1248" s="99">
        <v>1768.35081657767</v>
      </c>
      <c r="R1248" s="99">
        <v>0</v>
      </c>
      <c r="S1248" s="99">
        <v>0</v>
      </c>
      <c r="T1248" s="99">
        <v>391.98994697257899</v>
      </c>
      <c r="U1248" s="99">
        <v>9468.0583047866803</v>
      </c>
      <c r="V1248" s="99">
        <v>1361404.0394134501</v>
      </c>
      <c r="W1248" s="99">
        <v>0</v>
      </c>
      <c r="X1248" s="99">
        <v>881432.78999328602</v>
      </c>
      <c r="Y1248" s="99">
        <v>798725.30230712902</v>
      </c>
      <c r="Z1248" s="99">
        <v>52407.905299186699</v>
      </c>
      <c r="AA1248" s="99">
        <v>0</v>
      </c>
      <c r="AB1248" s="99">
        <v>0</v>
      </c>
      <c r="AC1248" s="99">
        <v>3046072.5411377</v>
      </c>
      <c r="AD1248" s="99">
        <v>7418.6182826757404</v>
      </c>
      <c r="AE1248" s="99">
        <v>568355.09938812302</v>
      </c>
      <c r="AF1248" s="99">
        <v>739009.95251464797</v>
      </c>
      <c r="AG1248" s="99">
        <v>735021.62641906703</v>
      </c>
      <c r="AH1248" s="99">
        <v>0</v>
      </c>
      <c r="AI1248" s="99">
        <v>0</v>
      </c>
      <c r="AJ1248" s="99">
        <v>199216.77103805501</v>
      </c>
      <c r="AK1248" s="99">
        <v>0</v>
      </c>
      <c r="AL1248" s="99">
        <v>0</v>
      </c>
      <c r="AM1248" s="99">
        <v>51848.5604453087</v>
      </c>
      <c r="AN1248" s="99">
        <v>3050180.5619811998</v>
      </c>
      <c r="AO1248" s="99">
        <v>11509781.607666001</v>
      </c>
      <c r="AP1248" s="99">
        <v>0</v>
      </c>
      <c r="AQ1248" s="99">
        <v>6850467.4018554697</v>
      </c>
      <c r="AR1248" s="99">
        <v>6187886.0025634803</v>
      </c>
      <c r="AS1248" s="99">
        <v>411969.87620925897</v>
      </c>
      <c r="AT1248" s="99">
        <v>0</v>
      </c>
      <c r="AU1248" s="99">
        <v>0</v>
      </c>
      <c r="AV1248" s="99">
        <v>8523969.96484375</v>
      </c>
      <c r="AW1248" s="99">
        <v>22445.8642885685</v>
      </c>
      <c r="AX1248" s="99">
        <v>4820097.1912231399</v>
      </c>
      <c r="AY1248" s="99">
        <v>6248157.3252563505</v>
      </c>
      <c r="AZ1248" s="99">
        <v>5710295.88134766</v>
      </c>
      <c r="BA1248" s="99">
        <v>0</v>
      </c>
      <c r="BB1248" s="99">
        <v>0</v>
      </c>
      <c r="BC1248" s="99">
        <v>1602142.4995422401</v>
      </c>
      <c r="BD1248" s="99">
        <v>0</v>
      </c>
      <c r="BE1248" s="99">
        <v>0</v>
      </c>
      <c r="BF1248" s="99">
        <v>408829.59631729103</v>
      </c>
      <c r="BG1248" s="99">
        <v>8519841.3642578106</v>
      </c>
      <c r="BH1248" s="99">
        <v>2379218.3452453599</v>
      </c>
      <c r="BI1248" s="99">
        <v>0</v>
      </c>
      <c r="BJ1248" s="99">
        <v>2385831.61785889</v>
      </c>
      <c r="BK1248" s="99">
        <v>2179534.4948425302</v>
      </c>
      <c r="BL1248" s="99">
        <v>0</v>
      </c>
      <c r="BM1248" s="99">
        <v>0</v>
      </c>
      <c r="BN1248" s="99">
        <v>0</v>
      </c>
      <c r="BO1248" s="99">
        <v>0</v>
      </c>
      <c r="BP1248" s="99">
        <v>0</v>
      </c>
      <c r="BQ1248" s="99">
        <v>0</v>
      </c>
      <c r="BR1248" s="99">
        <v>1983694.48298645</v>
      </c>
      <c r="BS1248" s="99">
        <v>2110654.2533264202</v>
      </c>
      <c r="BT1248" s="99">
        <v>0</v>
      </c>
      <c r="BU1248" s="99">
        <v>0</v>
      </c>
      <c r="BV1248" s="99">
        <v>687814.53045654297</v>
      </c>
      <c r="BW1248" s="99">
        <v>0</v>
      </c>
      <c r="BX1248" s="99">
        <v>0</v>
      </c>
      <c r="BY1248" s="99">
        <v>0</v>
      </c>
      <c r="BZ1248" s="99">
        <v>0</v>
      </c>
      <c r="CA1248" s="99">
        <v>35410.848572254203</v>
      </c>
      <c r="CB1248" s="99">
        <v>2244590.7616882301</v>
      </c>
      <c r="CC1248" s="99">
        <v>18405529.548828099</v>
      </c>
      <c r="CD1248" s="99">
        <v>4784098.7628784198</v>
      </c>
      <c r="CE1248" s="99">
        <v>399.04400160536198</v>
      </c>
      <c r="CF1248" s="99">
        <v>52456.815921306603</v>
      </c>
      <c r="CG1248" s="99">
        <v>413604.08379364002</v>
      </c>
      <c r="CH1248" s="99">
        <v>0</v>
      </c>
      <c r="CI1248" s="99">
        <v>35806.995007038102</v>
      </c>
      <c r="CJ1248" s="99">
        <v>2296875.5559387198</v>
      </c>
      <c r="CK1248" s="99">
        <v>18817203.214599598</v>
      </c>
      <c r="CL1248" s="99">
        <v>4784708.9033813505</v>
      </c>
      <c r="CM1248" s="203">
        <f t="shared" si="57"/>
        <v>45275.053311824784</v>
      </c>
      <c r="CN1248" s="203">
        <f t="shared" si="58"/>
        <v>5347056.11791992</v>
      </c>
      <c r="CO1248" s="203">
        <f t="shared" si="59"/>
        <v>27337044.578857407</v>
      </c>
      <c r="CP1248" s="99">
        <v>4784708.9033813505</v>
      </c>
      <c r="CQ1248" s="99">
        <v>0</v>
      </c>
      <c r="CR1248" s="99">
        <v>0</v>
      </c>
      <c r="CS1248" s="99">
        <v>0</v>
      </c>
      <c r="CT1248" s="99">
        <v>0</v>
      </c>
    </row>
    <row r="1249" spans="1:98">
      <c r="A1249" s="98" t="s">
        <v>72</v>
      </c>
      <c r="B1249" s="100">
        <v>40695</v>
      </c>
      <c r="C1249" s="99">
        <v>24333.889086008101</v>
      </c>
      <c r="D1249" s="99">
        <v>0</v>
      </c>
      <c r="E1249" s="99">
        <v>10678.384082913401</v>
      </c>
      <c r="F1249" s="99">
        <v>9865.3110270500201</v>
      </c>
      <c r="G1249" s="99">
        <v>397.91064951196302</v>
      </c>
      <c r="H1249" s="99">
        <v>0</v>
      </c>
      <c r="I1249" s="99">
        <v>0</v>
      </c>
      <c r="J1249" s="99">
        <v>9434.9104514121991</v>
      </c>
      <c r="K1249" s="99">
        <v>88.456512589007602</v>
      </c>
      <c r="L1249" s="99">
        <v>12109.358597517001</v>
      </c>
      <c r="M1249" s="99">
        <v>15450.8255999088</v>
      </c>
      <c r="N1249" s="99">
        <v>5690.7313559055301</v>
      </c>
      <c r="O1249" s="99">
        <v>0</v>
      </c>
      <c r="P1249" s="99">
        <v>0</v>
      </c>
      <c r="Q1249" s="99">
        <v>1724.3049397319601</v>
      </c>
      <c r="R1249" s="99">
        <v>0</v>
      </c>
      <c r="S1249" s="99">
        <v>0</v>
      </c>
      <c r="T1249" s="99">
        <v>394.95282689109399</v>
      </c>
      <c r="U1249" s="99">
        <v>9514.8529248237592</v>
      </c>
      <c r="V1249" s="99">
        <v>1343202.9338378899</v>
      </c>
      <c r="W1249" s="99">
        <v>0</v>
      </c>
      <c r="X1249" s="99">
        <v>859592.70845794701</v>
      </c>
      <c r="Y1249" s="99">
        <v>782831.83753967297</v>
      </c>
      <c r="Z1249" s="99">
        <v>50558.987291336103</v>
      </c>
      <c r="AA1249" s="99">
        <v>0</v>
      </c>
      <c r="AB1249" s="99">
        <v>0</v>
      </c>
      <c r="AC1249" s="99">
        <v>3083592.7225952102</v>
      </c>
      <c r="AD1249" s="99">
        <v>6419.9327089190501</v>
      </c>
      <c r="AE1249" s="99">
        <v>557013.20978546096</v>
      </c>
      <c r="AF1249" s="99">
        <v>733576.28326416004</v>
      </c>
      <c r="AG1249" s="99">
        <v>727742.78219604504</v>
      </c>
      <c r="AH1249" s="99">
        <v>0</v>
      </c>
      <c r="AI1249" s="99">
        <v>0</v>
      </c>
      <c r="AJ1249" s="99">
        <v>190375.145141602</v>
      </c>
      <c r="AK1249" s="99">
        <v>0</v>
      </c>
      <c r="AL1249" s="99">
        <v>0</v>
      </c>
      <c r="AM1249" s="99">
        <v>49749.091193676002</v>
      </c>
      <c r="AN1249" s="99">
        <v>3078956.5020141602</v>
      </c>
      <c r="AO1249" s="99">
        <v>11427002.658447299</v>
      </c>
      <c r="AP1249" s="99">
        <v>0</v>
      </c>
      <c r="AQ1249" s="99">
        <v>6750601.75598145</v>
      </c>
      <c r="AR1249" s="99">
        <v>6118667.9755859403</v>
      </c>
      <c r="AS1249" s="99">
        <v>408649.94988250697</v>
      </c>
      <c r="AT1249" s="99">
        <v>0</v>
      </c>
      <c r="AU1249" s="99">
        <v>0</v>
      </c>
      <c r="AV1249" s="99">
        <v>8677408.046875</v>
      </c>
      <c r="AW1249" s="99">
        <v>19532.829658985102</v>
      </c>
      <c r="AX1249" s="99">
        <v>4729819.3356933603</v>
      </c>
      <c r="AY1249" s="99">
        <v>6242850.6302490197</v>
      </c>
      <c r="AZ1249" s="99">
        <v>5676528.4863891602</v>
      </c>
      <c r="BA1249" s="99">
        <v>0</v>
      </c>
      <c r="BB1249" s="99">
        <v>0</v>
      </c>
      <c r="BC1249" s="99">
        <v>1536127.56492615</v>
      </c>
      <c r="BD1249" s="99">
        <v>0</v>
      </c>
      <c r="BE1249" s="99">
        <v>0</v>
      </c>
      <c r="BF1249" s="99">
        <v>400738.89868927002</v>
      </c>
      <c r="BG1249" s="99">
        <v>8669952.2786865197</v>
      </c>
      <c r="BH1249" s="99">
        <v>2386968.5791320801</v>
      </c>
      <c r="BI1249" s="99">
        <v>0</v>
      </c>
      <c r="BJ1249" s="99">
        <v>2366745.0473022498</v>
      </c>
      <c r="BK1249" s="99">
        <v>2141813.3818969699</v>
      </c>
      <c r="BL1249" s="99">
        <v>0</v>
      </c>
      <c r="BM1249" s="99">
        <v>0</v>
      </c>
      <c r="BN1249" s="99">
        <v>0</v>
      </c>
      <c r="BO1249" s="99">
        <v>0</v>
      </c>
      <c r="BP1249" s="99">
        <v>0</v>
      </c>
      <c r="BQ1249" s="99">
        <v>0</v>
      </c>
      <c r="BR1249" s="99">
        <v>1988847.8163147001</v>
      </c>
      <c r="BS1249" s="99">
        <v>2097208.7082214402</v>
      </c>
      <c r="BT1249" s="99">
        <v>0</v>
      </c>
      <c r="BU1249" s="99">
        <v>0</v>
      </c>
      <c r="BV1249" s="99">
        <v>671183.80275726295</v>
      </c>
      <c r="BW1249" s="99">
        <v>0</v>
      </c>
      <c r="BX1249" s="99">
        <v>0</v>
      </c>
      <c r="BY1249" s="99">
        <v>0</v>
      </c>
      <c r="BZ1249" s="99">
        <v>0</v>
      </c>
      <c r="CA1249" s="99">
        <v>35013.149167060903</v>
      </c>
      <c r="CB1249" s="99">
        <v>2203184.5562133798</v>
      </c>
      <c r="CC1249" s="99">
        <v>18164106.006347701</v>
      </c>
      <c r="CD1249" s="99">
        <v>4738396.9725952102</v>
      </c>
      <c r="CE1249" s="99">
        <v>397.185087524354</v>
      </c>
      <c r="CF1249" s="99">
        <v>50614.365283489198</v>
      </c>
      <c r="CG1249" s="99">
        <v>408194.97448348999</v>
      </c>
      <c r="CH1249" s="99">
        <v>0</v>
      </c>
      <c r="CI1249" s="99">
        <v>35411.0729899406</v>
      </c>
      <c r="CJ1249" s="99">
        <v>2253319.5849914602</v>
      </c>
      <c r="CK1249" s="99">
        <v>18569261.5622559</v>
      </c>
      <c r="CL1249" s="99">
        <v>4737826.2065429697</v>
      </c>
      <c r="CM1249" s="203">
        <f t="shared" si="57"/>
        <v>44925.925914764361</v>
      </c>
      <c r="CN1249" s="203">
        <f t="shared" si="58"/>
        <v>5332276.0870056208</v>
      </c>
      <c r="CO1249" s="203">
        <f t="shared" si="59"/>
        <v>27239213.84094242</v>
      </c>
      <c r="CP1249" s="99">
        <v>4737826.2065429697</v>
      </c>
      <c r="CQ1249" s="99">
        <v>0</v>
      </c>
      <c r="CR1249" s="99">
        <v>0</v>
      </c>
      <c r="CS1249" s="99">
        <v>0</v>
      </c>
      <c r="CT1249" s="99">
        <v>0</v>
      </c>
    </row>
    <row r="1250" spans="1:98">
      <c r="A1250" s="98" t="s">
        <v>72</v>
      </c>
      <c r="B1250" s="100">
        <v>40787</v>
      </c>
      <c r="C1250" s="99">
        <v>24148.0619764328</v>
      </c>
      <c r="D1250" s="99">
        <v>0</v>
      </c>
      <c r="E1250" s="99">
        <v>10547.1342234612</v>
      </c>
      <c r="F1250" s="99">
        <v>9754.0510023832303</v>
      </c>
      <c r="G1250" s="99">
        <v>408.21759765967698</v>
      </c>
      <c r="H1250" s="99">
        <v>0</v>
      </c>
      <c r="I1250" s="99">
        <v>0</v>
      </c>
      <c r="J1250" s="99">
        <v>9410.9055662155206</v>
      </c>
      <c r="K1250" s="99">
        <v>84.505603794008493</v>
      </c>
      <c r="L1250" s="99">
        <v>12213.984621286399</v>
      </c>
      <c r="M1250" s="99">
        <v>15270.7593268156</v>
      </c>
      <c r="N1250" s="99">
        <v>5699.1115481853503</v>
      </c>
      <c r="O1250" s="99">
        <v>0</v>
      </c>
      <c r="P1250" s="99">
        <v>0</v>
      </c>
      <c r="Q1250" s="99">
        <v>1719.10403050482</v>
      </c>
      <c r="R1250" s="99">
        <v>0</v>
      </c>
      <c r="S1250" s="99">
        <v>0</v>
      </c>
      <c r="T1250" s="99">
        <v>405.40683770924801</v>
      </c>
      <c r="U1250" s="99">
        <v>9497.3580056428891</v>
      </c>
      <c r="V1250" s="99">
        <v>1335670.2319793699</v>
      </c>
      <c r="W1250" s="99">
        <v>0</v>
      </c>
      <c r="X1250" s="99">
        <v>842058.40037536598</v>
      </c>
      <c r="Y1250" s="99">
        <v>764714.06260681199</v>
      </c>
      <c r="Z1250" s="99">
        <v>52615.766994476297</v>
      </c>
      <c r="AA1250" s="99">
        <v>0</v>
      </c>
      <c r="AB1250" s="99">
        <v>0</v>
      </c>
      <c r="AC1250" s="99">
        <v>3076154.1241455101</v>
      </c>
      <c r="AD1250" s="99">
        <v>6209.6362525820696</v>
      </c>
      <c r="AE1250" s="99">
        <v>547340.61675262498</v>
      </c>
      <c r="AF1250" s="99">
        <v>721679.59854126</v>
      </c>
      <c r="AG1250" s="99">
        <v>721949.11659240699</v>
      </c>
      <c r="AH1250" s="99">
        <v>0</v>
      </c>
      <c r="AI1250" s="99">
        <v>0</v>
      </c>
      <c r="AJ1250" s="99">
        <v>186402.60239791899</v>
      </c>
      <c r="AK1250" s="99">
        <v>0</v>
      </c>
      <c r="AL1250" s="99">
        <v>0</v>
      </c>
      <c r="AM1250" s="99">
        <v>52018.745692253098</v>
      </c>
      <c r="AN1250" s="99">
        <v>3076403.5281372098</v>
      </c>
      <c r="AO1250" s="99">
        <v>11412968.1872559</v>
      </c>
      <c r="AP1250" s="99">
        <v>0</v>
      </c>
      <c r="AQ1250" s="99">
        <v>6595322.7357177697</v>
      </c>
      <c r="AR1250" s="99">
        <v>5969684.42895508</v>
      </c>
      <c r="AS1250" s="99">
        <v>424272.95943069499</v>
      </c>
      <c r="AT1250" s="99">
        <v>0</v>
      </c>
      <c r="AU1250" s="99">
        <v>0</v>
      </c>
      <c r="AV1250" s="99">
        <v>8729655.7435302697</v>
      </c>
      <c r="AW1250" s="99">
        <v>19066.444690704298</v>
      </c>
      <c r="AX1250" s="99">
        <v>4676746.7924194299</v>
      </c>
      <c r="AY1250" s="99">
        <v>6171135.8193969699</v>
      </c>
      <c r="AZ1250" s="99">
        <v>5652844.3369140597</v>
      </c>
      <c r="BA1250" s="99">
        <v>0</v>
      </c>
      <c r="BB1250" s="99">
        <v>0</v>
      </c>
      <c r="BC1250" s="99">
        <v>1519384.5544280999</v>
      </c>
      <c r="BD1250" s="99">
        <v>0</v>
      </c>
      <c r="BE1250" s="99">
        <v>0</v>
      </c>
      <c r="BF1250" s="99">
        <v>422445.31324768101</v>
      </c>
      <c r="BG1250" s="99">
        <v>8752899.2596435491</v>
      </c>
      <c r="BH1250" s="99">
        <v>2404427.9511718801</v>
      </c>
      <c r="BI1250" s="99">
        <v>0</v>
      </c>
      <c r="BJ1250" s="99">
        <v>2324638.7433776902</v>
      </c>
      <c r="BK1250" s="99">
        <v>2099356.95068359</v>
      </c>
      <c r="BL1250" s="99">
        <v>0</v>
      </c>
      <c r="BM1250" s="99">
        <v>0</v>
      </c>
      <c r="BN1250" s="99">
        <v>0</v>
      </c>
      <c r="BO1250" s="99">
        <v>0</v>
      </c>
      <c r="BP1250" s="99">
        <v>0</v>
      </c>
      <c r="BQ1250" s="99">
        <v>0</v>
      </c>
      <c r="BR1250" s="99">
        <v>1944754.0883178699</v>
      </c>
      <c r="BS1250" s="99">
        <v>2094094.8992157001</v>
      </c>
      <c r="BT1250" s="99">
        <v>0</v>
      </c>
      <c r="BU1250" s="99">
        <v>0</v>
      </c>
      <c r="BV1250" s="99">
        <v>664670.39634704601</v>
      </c>
      <c r="BW1250" s="99">
        <v>0</v>
      </c>
      <c r="BX1250" s="99">
        <v>0</v>
      </c>
      <c r="BY1250" s="99">
        <v>0</v>
      </c>
      <c r="BZ1250" s="99">
        <v>0</v>
      </c>
      <c r="CA1250" s="99">
        <v>34712.709253788002</v>
      </c>
      <c r="CB1250" s="99">
        <v>2179404.6372985798</v>
      </c>
      <c r="CC1250" s="99">
        <v>18027927.048095699</v>
      </c>
      <c r="CD1250" s="99">
        <v>4729832.7705688505</v>
      </c>
      <c r="CE1250" s="99">
        <v>408.10187830030901</v>
      </c>
      <c r="CF1250" s="99">
        <v>52552.663625717199</v>
      </c>
      <c r="CG1250" s="99">
        <v>424801.39012908901</v>
      </c>
      <c r="CH1250" s="99">
        <v>0</v>
      </c>
      <c r="CI1250" s="99">
        <v>35121.422901153601</v>
      </c>
      <c r="CJ1250" s="99">
        <v>2231862.4239502</v>
      </c>
      <c r="CK1250" s="99">
        <v>18452128.661621101</v>
      </c>
      <c r="CL1250" s="99">
        <v>4732847.27697754</v>
      </c>
      <c r="CM1250" s="203">
        <f t="shared" si="57"/>
        <v>44618.780906796492</v>
      </c>
      <c r="CN1250" s="203">
        <f t="shared" si="58"/>
        <v>5308265.9520874098</v>
      </c>
      <c r="CO1250" s="203">
        <f t="shared" si="59"/>
        <v>27205027.921264648</v>
      </c>
      <c r="CP1250" s="99">
        <v>4732847.27697754</v>
      </c>
      <c r="CQ1250" s="99">
        <v>0</v>
      </c>
      <c r="CR1250" s="99">
        <v>0</v>
      </c>
      <c r="CS1250" s="99">
        <v>0</v>
      </c>
      <c r="CT1250" s="99">
        <v>0</v>
      </c>
    </row>
    <row r="1251" spans="1:98">
      <c r="A1251" s="98" t="s">
        <v>72</v>
      </c>
      <c r="B1251" s="100">
        <v>40878</v>
      </c>
      <c r="C1251" s="99">
        <v>24271.708785295501</v>
      </c>
      <c r="D1251" s="99">
        <v>0</v>
      </c>
      <c r="E1251" s="99">
        <v>10451.0211691856</v>
      </c>
      <c r="F1251" s="99">
        <v>9660.3624687194806</v>
      </c>
      <c r="G1251" s="99">
        <v>410.73708227649303</v>
      </c>
      <c r="H1251" s="99">
        <v>0</v>
      </c>
      <c r="I1251" s="99">
        <v>0</v>
      </c>
      <c r="J1251" s="99">
        <v>9448.39682972431</v>
      </c>
      <c r="K1251" s="99">
        <v>83.308646923862398</v>
      </c>
      <c r="L1251" s="99">
        <v>11921.5176520348</v>
      </c>
      <c r="M1251" s="99">
        <v>15311.4649149179</v>
      </c>
      <c r="N1251" s="99">
        <v>5734.9020627140999</v>
      </c>
      <c r="O1251" s="99">
        <v>0</v>
      </c>
      <c r="P1251" s="99">
        <v>0</v>
      </c>
      <c r="Q1251" s="99">
        <v>1703.99318028986</v>
      </c>
      <c r="R1251" s="99">
        <v>0</v>
      </c>
      <c r="S1251" s="99">
        <v>0</v>
      </c>
      <c r="T1251" s="99">
        <v>417.54213036224201</v>
      </c>
      <c r="U1251" s="99">
        <v>9535.2316910028494</v>
      </c>
      <c r="V1251" s="99">
        <v>1329905.65065002</v>
      </c>
      <c r="W1251" s="99">
        <v>0</v>
      </c>
      <c r="X1251" s="99">
        <v>832602.30737304699</v>
      </c>
      <c r="Y1251" s="99">
        <v>758125.36006164597</v>
      </c>
      <c r="Z1251" s="99">
        <v>51449.699171066299</v>
      </c>
      <c r="AA1251" s="99">
        <v>0</v>
      </c>
      <c r="AB1251" s="99">
        <v>0</v>
      </c>
      <c r="AC1251" s="99">
        <v>3043894.5182189899</v>
      </c>
      <c r="AD1251" s="99">
        <v>6018.05171579123</v>
      </c>
      <c r="AE1251" s="99">
        <v>531594.88462066697</v>
      </c>
      <c r="AF1251" s="99">
        <v>718441.97694396996</v>
      </c>
      <c r="AG1251" s="99">
        <v>719612.17932891799</v>
      </c>
      <c r="AH1251" s="99">
        <v>0</v>
      </c>
      <c r="AI1251" s="99">
        <v>0</v>
      </c>
      <c r="AJ1251" s="99">
        <v>184581.85260963399</v>
      </c>
      <c r="AK1251" s="99">
        <v>0</v>
      </c>
      <c r="AL1251" s="99">
        <v>0</v>
      </c>
      <c r="AM1251" s="99">
        <v>50970.454580307</v>
      </c>
      <c r="AN1251" s="99">
        <v>3059519.8771667499</v>
      </c>
      <c r="AO1251" s="99">
        <v>11445947.4763184</v>
      </c>
      <c r="AP1251" s="99">
        <v>0</v>
      </c>
      <c r="AQ1251" s="99">
        <v>6548484.4403686495</v>
      </c>
      <c r="AR1251" s="99">
        <v>5950922.4647827102</v>
      </c>
      <c r="AS1251" s="99">
        <v>417829.23217392003</v>
      </c>
      <c r="AT1251" s="99">
        <v>0</v>
      </c>
      <c r="AU1251" s="99">
        <v>0</v>
      </c>
      <c r="AV1251" s="99">
        <v>8732160.1097412091</v>
      </c>
      <c r="AW1251" s="99">
        <v>18659.081017017401</v>
      </c>
      <c r="AX1251" s="99">
        <v>4548927.17041016</v>
      </c>
      <c r="AY1251" s="99">
        <v>6187477.6713256799</v>
      </c>
      <c r="AZ1251" s="99">
        <v>5667837.8220825205</v>
      </c>
      <c r="BA1251" s="99">
        <v>0</v>
      </c>
      <c r="BB1251" s="99">
        <v>0</v>
      </c>
      <c r="BC1251" s="99">
        <v>1502202.30661011</v>
      </c>
      <c r="BD1251" s="99">
        <v>0</v>
      </c>
      <c r="BE1251" s="99">
        <v>0</v>
      </c>
      <c r="BF1251" s="99">
        <v>413721.67921066302</v>
      </c>
      <c r="BG1251" s="99">
        <v>8791013.6282959003</v>
      </c>
      <c r="BH1251" s="99">
        <v>2418854.6338806199</v>
      </c>
      <c r="BI1251" s="99">
        <v>0</v>
      </c>
      <c r="BJ1251" s="99">
        <v>2319129.1819457998</v>
      </c>
      <c r="BK1251" s="99">
        <v>2092602.2159728999</v>
      </c>
      <c r="BL1251" s="99">
        <v>0</v>
      </c>
      <c r="BM1251" s="99">
        <v>0</v>
      </c>
      <c r="BN1251" s="99">
        <v>0</v>
      </c>
      <c r="BO1251" s="99">
        <v>0</v>
      </c>
      <c r="BP1251" s="99">
        <v>0</v>
      </c>
      <c r="BQ1251" s="99">
        <v>0</v>
      </c>
      <c r="BR1251" s="99">
        <v>1977989.6860199</v>
      </c>
      <c r="BS1251" s="99">
        <v>2098396.2210388202</v>
      </c>
      <c r="BT1251" s="99">
        <v>0</v>
      </c>
      <c r="BU1251" s="99">
        <v>0</v>
      </c>
      <c r="BV1251" s="99">
        <v>663685.65818786598</v>
      </c>
      <c r="BW1251" s="99">
        <v>0</v>
      </c>
      <c r="BX1251" s="99">
        <v>0</v>
      </c>
      <c r="BY1251" s="99">
        <v>0</v>
      </c>
      <c r="BZ1251" s="99">
        <v>0</v>
      </c>
      <c r="CA1251" s="99">
        <v>34715.067616939501</v>
      </c>
      <c r="CB1251" s="99">
        <v>2161022.95068359</v>
      </c>
      <c r="CC1251" s="99">
        <v>17977287.761718798</v>
      </c>
      <c r="CD1251" s="99">
        <v>4736654.82849121</v>
      </c>
      <c r="CE1251" s="99">
        <v>411.94451852887897</v>
      </c>
      <c r="CF1251" s="99">
        <v>51419.4527430534</v>
      </c>
      <c r="CG1251" s="99">
        <v>417256.23396682699</v>
      </c>
      <c r="CH1251" s="99">
        <v>0</v>
      </c>
      <c r="CI1251" s="99">
        <v>35129.742017269098</v>
      </c>
      <c r="CJ1251" s="99">
        <v>2212386.4721374498</v>
      </c>
      <c r="CK1251" s="99">
        <v>18396613.6630859</v>
      </c>
      <c r="CL1251" s="99">
        <v>4737277.05651855</v>
      </c>
      <c r="CM1251" s="203">
        <f t="shared" si="57"/>
        <v>44664.973708271951</v>
      </c>
      <c r="CN1251" s="203">
        <f t="shared" si="58"/>
        <v>5271906.3493041992</v>
      </c>
      <c r="CO1251" s="203">
        <f t="shared" si="59"/>
        <v>27187627.291381799</v>
      </c>
      <c r="CP1251" s="99">
        <v>4737277.05651855</v>
      </c>
      <c r="CQ1251" s="99">
        <v>0</v>
      </c>
      <c r="CR1251" s="99">
        <v>0</v>
      </c>
      <c r="CS1251" s="99">
        <v>0</v>
      </c>
      <c r="CT1251" s="99">
        <v>0</v>
      </c>
    </row>
    <row r="1252" spans="1:98">
      <c r="A1252" s="98" t="s">
        <v>72</v>
      </c>
      <c r="B1252" s="100">
        <v>40969</v>
      </c>
      <c r="C1252" s="99">
        <v>24131.293731451002</v>
      </c>
      <c r="D1252" s="99">
        <v>0</v>
      </c>
      <c r="E1252" s="99">
        <v>10341.7928476334</v>
      </c>
      <c r="F1252" s="99">
        <v>9554.0466779470407</v>
      </c>
      <c r="G1252" s="99">
        <v>412.71411060169299</v>
      </c>
      <c r="H1252" s="99">
        <v>0</v>
      </c>
      <c r="I1252" s="99">
        <v>0</v>
      </c>
      <c r="J1252" s="99">
        <v>9569.6500852108002</v>
      </c>
      <c r="K1252" s="99">
        <v>74.995315637439504</v>
      </c>
      <c r="L1252" s="99">
        <v>11828.8303159475</v>
      </c>
      <c r="M1252" s="99">
        <v>15145.554324865299</v>
      </c>
      <c r="N1252" s="99">
        <v>5709.5408846736</v>
      </c>
      <c r="O1252" s="99">
        <v>0</v>
      </c>
      <c r="P1252" s="99">
        <v>0</v>
      </c>
      <c r="Q1252" s="99">
        <v>1714.4377045035401</v>
      </c>
      <c r="R1252" s="99">
        <v>0</v>
      </c>
      <c r="S1252" s="99">
        <v>0</v>
      </c>
      <c r="T1252" s="99">
        <v>408.35410505160701</v>
      </c>
      <c r="U1252" s="99">
        <v>9646.5031377077103</v>
      </c>
      <c r="V1252" s="99">
        <v>1323090.62825012</v>
      </c>
      <c r="W1252" s="99">
        <v>0</v>
      </c>
      <c r="X1252" s="99">
        <v>823306.84378051804</v>
      </c>
      <c r="Y1252" s="99">
        <v>759744.48246765102</v>
      </c>
      <c r="Z1252" s="99">
        <v>50623.757173538201</v>
      </c>
      <c r="AA1252" s="99">
        <v>0</v>
      </c>
      <c r="AB1252" s="99">
        <v>0</v>
      </c>
      <c r="AC1252" s="99">
        <v>3078177.2044677702</v>
      </c>
      <c r="AD1252" s="99">
        <v>5600.9006574749901</v>
      </c>
      <c r="AE1252" s="99">
        <v>536802.67915344203</v>
      </c>
      <c r="AF1252" s="99">
        <v>718387.17190551804</v>
      </c>
      <c r="AG1252" s="99">
        <v>722815.04808044399</v>
      </c>
      <c r="AH1252" s="99">
        <v>0</v>
      </c>
      <c r="AI1252" s="99">
        <v>0</v>
      </c>
      <c r="AJ1252" s="99">
        <v>183888.80265235901</v>
      </c>
      <c r="AK1252" s="99">
        <v>0</v>
      </c>
      <c r="AL1252" s="99">
        <v>0</v>
      </c>
      <c r="AM1252" s="99">
        <v>50762.542158603697</v>
      </c>
      <c r="AN1252" s="99">
        <v>3054306.8807067899</v>
      </c>
      <c r="AO1252" s="99">
        <v>11484401.4802246</v>
      </c>
      <c r="AP1252" s="99">
        <v>0</v>
      </c>
      <c r="AQ1252" s="99">
        <v>6588799.1611938505</v>
      </c>
      <c r="AR1252" s="99">
        <v>6000916.0177612295</v>
      </c>
      <c r="AS1252" s="99">
        <v>414040.666488647</v>
      </c>
      <c r="AT1252" s="99">
        <v>0</v>
      </c>
      <c r="AU1252" s="99">
        <v>0</v>
      </c>
      <c r="AV1252" s="99">
        <v>8910303.7213134803</v>
      </c>
      <c r="AW1252" s="99">
        <v>17444.227497339201</v>
      </c>
      <c r="AX1252" s="99">
        <v>4673958.7108764602</v>
      </c>
      <c r="AY1252" s="99">
        <v>6230774.6515502902</v>
      </c>
      <c r="AZ1252" s="99">
        <v>5744931.08703613</v>
      </c>
      <c r="BA1252" s="99">
        <v>0</v>
      </c>
      <c r="BB1252" s="99">
        <v>0</v>
      </c>
      <c r="BC1252" s="99">
        <v>1502205.63943481</v>
      </c>
      <c r="BD1252" s="99">
        <v>0</v>
      </c>
      <c r="BE1252" s="99">
        <v>0</v>
      </c>
      <c r="BF1252" s="99">
        <v>415490.44726181001</v>
      </c>
      <c r="BG1252" s="99">
        <v>8860745.4942627009</v>
      </c>
      <c r="BH1252" s="99">
        <v>2443694.4398193401</v>
      </c>
      <c r="BI1252" s="99">
        <v>0</v>
      </c>
      <c r="BJ1252" s="99">
        <v>2316236.5040283198</v>
      </c>
      <c r="BK1252" s="99">
        <v>2110222.8506469699</v>
      </c>
      <c r="BL1252" s="99">
        <v>0</v>
      </c>
      <c r="BM1252" s="99">
        <v>0</v>
      </c>
      <c r="BN1252" s="99">
        <v>0</v>
      </c>
      <c r="BO1252" s="99">
        <v>0</v>
      </c>
      <c r="BP1252" s="99">
        <v>0</v>
      </c>
      <c r="BQ1252" s="99">
        <v>0</v>
      </c>
      <c r="BR1252" s="99">
        <v>1990556.9887695301</v>
      </c>
      <c r="BS1252" s="99">
        <v>2122109.38140869</v>
      </c>
      <c r="BT1252" s="99">
        <v>0</v>
      </c>
      <c r="BU1252" s="99">
        <v>0</v>
      </c>
      <c r="BV1252" s="99">
        <v>670614.10509491002</v>
      </c>
      <c r="BW1252" s="99">
        <v>0</v>
      </c>
      <c r="BX1252" s="99">
        <v>0</v>
      </c>
      <c r="BY1252" s="99">
        <v>0</v>
      </c>
      <c r="BZ1252" s="99">
        <v>0</v>
      </c>
      <c r="CA1252" s="99">
        <v>34468.316832065597</v>
      </c>
      <c r="CB1252" s="99">
        <v>2148423.3813781701</v>
      </c>
      <c r="CC1252" s="99">
        <v>18040495.213378899</v>
      </c>
      <c r="CD1252" s="99">
        <v>4776157.02624512</v>
      </c>
      <c r="CE1252" s="99">
        <v>412.28390698134899</v>
      </c>
      <c r="CF1252" s="99">
        <v>50661.128082752199</v>
      </c>
      <c r="CG1252" s="99">
        <v>414922.34457397502</v>
      </c>
      <c r="CH1252" s="99">
        <v>0</v>
      </c>
      <c r="CI1252" s="99">
        <v>34876.403602123297</v>
      </c>
      <c r="CJ1252" s="99">
        <v>2198876.6684570299</v>
      </c>
      <c r="CK1252" s="99">
        <v>18457589.607177701</v>
      </c>
      <c r="CL1252" s="99">
        <v>4774876.1876220703</v>
      </c>
      <c r="CM1252" s="203">
        <f t="shared" si="57"/>
        <v>44522.906739831007</v>
      </c>
      <c r="CN1252" s="203">
        <f t="shared" si="58"/>
        <v>5253183.5491638202</v>
      </c>
      <c r="CO1252" s="203">
        <f t="shared" si="59"/>
        <v>27318335.1014404</v>
      </c>
      <c r="CP1252" s="99">
        <v>4774876.1876220703</v>
      </c>
      <c r="CQ1252" s="99">
        <v>0</v>
      </c>
      <c r="CR1252" s="99">
        <v>0</v>
      </c>
      <c r="CS1252" s="99">
        <v>0</v>
      </c>
      <c r="CT1252" s="99">
        <v>0</v>
      </c>
    </row>
    <row r="1253" spans="1:98">
      <c r="A1253" s="98" t="s">
        <v>72</v>
      </c>
      <c r="B1253" s="100">
        <v>41061</v>
      </c>
      <c r="C1253" s="99">
        <v>23944.223938941999</v>
      </c>
      <c r="D1253" s="99">
        <v>0</v>
      </c>
      <c r="E1253" s="99">
        <v>10147.514828920401</v>
      </c>
      <c r="F1253" s="99">
        <v>9380.2832286357898</v>
      </c>
      <c r="G1253" s="99">
        <v>412.13638562336598</v>
      </c>
      <c r="H1253" s="99">
        <v>0</v>
      </c>
      <c r="I1253" s="99">
        <v>0</v>
      </c>
      <c r="J1253" s="99">
        <v>9502.1080126762408</v>
      </c>
      <c r="K1253" s="99">
        <v>65.598697343841195</v>
      </c>
      <c r="L1253" s="99">
        <v>11795.4724751711</v>
      </c>
      <c r="M1253" s="99">
        <v>15006.8121573925</v>
      </c>
      <c r="N1253" s="99">
        <v>5623.3773569464702</v>
      </c>
      <c r="O1253" s="99">
        <v>0</v>
      </c>
      <c r="P1253" s="99">
        <v>0</v>
      </c>
      <c r="Q1253" s="99">
        <v>1674.79463763535</v>
      </c>
      <c r="R1253" s="99">
        <v>0</v>
      </c>
      <c r="S1253" s="99">
        <v>0</v>
      </c>
      <c r="T1253" s="99">
        <v>410.88874709233602</v>
      </c>
      <c r="U1253" s="99">
        <v>9563.1380716562307</v>
      </c>
      <c r="V1253" s="99">
        <v>1311575.8826141399</v>
      </c>
      <c r="W1253" s="99">
        <v>0</v>
      </c>
      <c r="X1253" s="99">
        <v>812312.15944671596</v>
      </c>
      <c r="Y1253" s="99">
        <v>742866.50862884498</v>
      </c>
      <c r="Z1253" s="99">
        <v>49456.614199638403</v>
      </c>
      <c r="AA1253" s="99">
        <v>0</v>
      </c>
      <c r="AB1253" s="99">
        <v>0</v>
      </c>
      <c r="AC1253" s="99">
        <v>3044967.3180542002</v>
      </c>
      <c r="AD1253" s="99">
        <v>4972.2825217843101</v>
      </c>
      <c r="AE1253" s="99">
        <v>519903.02131652797</v>
      </c>
      <c r="AF1253" s="99">
        <v>709312.915184021</v>
      </c>
      <c r="AG1253" s="99">
        <v>709631.899116516</v>
      </c>
      <c r="AH1253" s="99">
        <v>0</v>
      </c>
      <c r="AI1253" s="99">
        <v>0</v>
      </c>
      <c r="AJ1253" s="99">
        <v>178720.83222007801</v>
      </c>
      <c r="AK1253" s="99">
        <v>0</v>
      </c>
      <c r="AL1253" s="99">
        <v>0</v>
      </c>
      <c r="AM1253" s="99">
        <v>49275.503623008699</v>
      </c>
      <c r="AN1253" s="99">
        <v>3062672.9140014602</v>
      </c>
      <c r="AO1253" s="99">
        <v>11467844.248168901</v>
      </c>
      <c r="AP1253" s="99">
        <v>0</v>
      </c>
      <c r="AQ1253" s="99">
        <v>6471162.2720947303</v>
      </c>
      <c r="AR1253" s="99">
        <v>5899765.5634765597</v>
      </c>
      <c r="AS1253" s="99">
        <v>411082.00823211699</v>
      </c>
      <c r="AT1253" s="99">
        <v>0</v>
      </c>
      <c r="AU1253" s="99">
        <v>0</v>
      </c>
      <c r="AV1253" s="99">
        <v>8866562.7635497991</v>
      </c>
      <c r="AW1253" s="99">
        <v>15624.11601758</v>
      </c>
      <c r="AX1253" s="99">
        <v>4526933.9909667997</v>
      </c>
      <c r="AY1253" s="99">
        <v>6213985.3112792997</v>
      </c>
      <c r="AZ1253" s="99">
        <v>5648926.77734375</v>
      </c>
      <c r="BA1253" s="99">
        <v>0</v>
      </c>
      <c r="BB1253" s="99">
        <v>0</v>
      </c>
      <c r="BC1253" s="99">
        <v>1466710.3644103999</v>
      </c>
      <c r="BD1253" s="99">
        <v>0</v>
      </c>
      <c r="BE1253" s="99">
        <v>0</v>
      </c>
      <c r="BF1253" s="99">
        <v>407610.02206802397</v>
      </c>
      <c r="BG1253" s="99">
        <v>8941401.7268066406</v>
      </c>
      <c r="BH1253" s="99">
        <v>2414099.0950012198</v>
      </c>
      <c r="BI1253" s="99">
        <v>0</v>
      </c>
      <c r="BJ1253" s="99">
        <v>2295522.7153015099</v>
      </c>
      <c r="BK1253" s="99">
        <v>2069661.28678894</v>
      </c>
      <c r="BL1253" s="99">
        <v>0</v>
      </c>
      <c r="BM1253" s="99">
        <v>0</v>
      </c>
      <c r="BN1253" s="99">
        <v>0</v>
      </c>
      <c r="BO1253" s="99">
        <v>0</v>
      </c>
      <c r="BP1253" s="99">
        <v>0</v>
      </c>
      <c r="BQ1253" s="99">
        <v>0</v>
      </c>
      <c r="BR1253" s="99">
        <v>1959965.85340881</v>
      </c>
      <c r="BS1253" s="99">
        <v>2084990.20741272</v>
      </c>
      <c r="BT1253" s="99">
        <v>0</v>
      </c>
      <c r="BU1253" s="99">
        <v>0</v>
      </c>
      <c r="BV1253" s="99">
        <v>665019.27436065697</v>
      </c>
      <c r="BW1253" s="99">
        <v>0</v>
      </c>
      <c r="BX1253" s="99">
        <v>0</v>
      </c>
      <c r="BY1253" s="99">
        <v>0</v>
      </c>
      <c r="BZ1253" s="99">
        <v>0</v>
      </c>
      <c r="CA1253" s="99">
        <v>34094.394045829802</v>
      </c>
      <c r="CB1253" s="99">
        <v>2125550.4694519001</v>
      </c>
      <c r="CC1253" s="99">
        <v>17934447.342285201</v>
      </c>
      <c r="CD1253" s="99">
        <v>4694573.3972778302</v>
      </c>
      <c r="CE1253" s="99">
        <v>410.97892008349299</v>
      </c>
      <c r="CF1253" s="99">
        <v>49469.080834865599</v>
      </c>
      <c r="CG1253" s="99">
        <v>409666.66622924799</v>
      </c>
      <c r="CH1253" s="99">
        <v>0</v>
      </c>
      <c r="CI1253" s="99">
        <v>34505.618205547296</v>
      </c>
      <c r="CJ1253" s="99">
        <v>2176050.5044250502</v>
      </c>
      <c r="CK1253" s="99">
        <v>18348129.012207001</v>
      </c>
      <c r="CL1253" s="99">
        <v>4693292.4309082003</v>
      </c>
      <c r="CM1253" s="203">
        <f t="shared" si="57"/>
        <v>44068.756277203531</v>
      </c>
      <c r="CN1253" s="203">
        <f t="shared" si="58"/>
        <v>5238723.4184265099</v>
      </c>
      <c r="CO1253" s="203">
        <f t="shared" si="59"/>
        <v>27289530.739013642</v>
      </c>
      <c r="CP1253" s="99">
        <v>4693292.4309082003</v>
      </c>
      <c r="CQ1253" s="99">
        <v>0</v>
      </c>
      <c r="CR1253" s="99">
        <v>0</v>
      </c>
      <c r="CS1253" s="99">
        <v>0</v>
      </c>
      <c r="CT1253" s="99">
        <v>0</v>
      </c>
    </row>
    <row r="1254" spans="1:98">
      <c r="A1254" s="98" t="s">
        <v>72</v>
      </c>
      <c r="B1254" s="100">
        <v>41153</v>
      </c>
      <c r="C1254" s="99">
        <v>23949.320481538802</v>
      </c>
      <c r="D1254" s="99">
        <v>0</v>
      </c>
      <c r="E1254" s="99">
        <v>9981.9378935098594</v>
      </c>
      <c r="F1254" s="99">
        <v>9230.3329364061392</v>
      </c>
      <c r="G1254" s="99">
        <v>424.47208393365099</v>
      </c>
      <c r="H1254" s="99">
        <v>0</v>
      </c>
      <c r="I1254" s="99">
        <v>0</v>
      </c>
      <c r="J1254" s="99">
        <v>9490.4387817382794</v>
      </c>
      <c r="K1254" s="99">
        <v>58.864598542451901</v>
      </c>
      <c r="L1254" s="99">
        <v>11830.5566710234</v>
      </c>
      <c r="M1254" s="99">
        <v>14931.2751885653</v>
      </c>
      <c r="N1254" s="99">
        <v>5630.2588025331497</v>
      </c>
      <c r="O1254" s="99">
        <v>0</v>
      </c>
      <c r="P1254" s="99">
        <v>0</v>
      </c>
      <c r="Q1254" s="99">
        <v>1654.91348354518</v>
      </c>
      <c r="R1254" s="99">
        <v>0</v>
      </c>
      <c r="S1254" s="99">
        <v>0</v>
      </c>
      <c r="T1254" s="99">
        <v>425.38235644251102</v>
      </c>
      <c r="U1254" s="99">
        <v>9549.6437371969205</v>
      </c>
      <c r="V1254" s="99">
        <v>1289364.93147278</v>
      </c>
      <c r="W1254" s="99">
        <v>0</v>
      </c>
      <c r="X1254" s="99">
        <v>801253.31974792504</v>
      </c>
      <c r="Y1254" s="99">
        <v>733811.70901489304</v>
      </c>
      <c r="Z1254" s="99">
        <v>49354.251772403702</v>
      </c>
      <c r="AA1254" s="99">
        <v>0</v>
      </c>
      <c r="AB1254" s="99">
        <v>0</v>
      </c>
      <c r="AC1254" s="99">
        <v>3034869.6907958998</v>
      </c>
      <c r="AD1254" s="99">
        <v>4096.6289682388297</v>
      </c>
      <c r="AE1254" s="99">
        <v>512367.50579070998</v>
      </c>
      <c r="AF1254" s="99">
        <v>699033.20085143996</v>
      </c>
      <c r="AG1254" s="99">
        <v>713689.81618499802</v>
      </c>
      <c r="AH1254" s="99">
        <v>0</v>
      </c>
      <c r="AI1254" s="99">
        <v>0</v>
      </c>
      <c r="AJ1254" s="99">
        <v>171723.51577377299</v>
      </c>
      <c r="AK1254" s="99">
        <v>0</v>
      </c>
      <c r="AL1254" s="99">
        <v>0</v>
      </c>
      <c r="AM1254" s="99">
        <v>49474.989708900503</v>
      </c>
      <c r="AN1254" s="99">
        <v>3051060.1451110798</v>
      </c>
      <c r="AO1254" s="99">
        <v>11371808.246948199</v>
      </c>
      <c r="AP1254" s="99">
        <v>0</v>
      </c>
      <c r="AQ1254" s="99">
        <v>6453274.6501464797</v>
      </c>
      <c r="AR1254" s="99">
        <v>5889891.4255981399</v>
      </c>
      <c r="AS1254" s="99">
        <v>414936.54363250697</v>
      </c>
      <c r="AT1254" s="99">
        <v>0</v>
      </c>
      <c r="AU1254" s="99">
        <v>0</v>
      </c>
      <c r="AV1254" s="99">
        <v>8941098.6597900409</v>
      </c>
      <c r="AW1254" s="99">
        <v>13006.774652600299</v>
      </c>
      <c r="AX1254" s="99">
        <v>4500419.5513915997</v>
      </c>
      <c r="AY1254" s="99">
        <v>6190239.3775024395</v>
      </c>
      <c r="AZ1254" s="99">
        <v>5790243.4022216797</v>
      </c>
      <c r="BA1254" s="99">
        <v>0</v>
      </c>
      <c r="BB1254" s="99">
        <v>0</v>
      </c>
      <c r="BC1254" s="99">
        <v>1420184.52047729</v>
      </c>
      <c r="BD1254" s="99">
        <v>0</v>
      </c>
      <c r="BE1254" s="99">
        <v>0</v>
      </c>
      <c r="BF1254" s="99">
        <v>417770.89680862398</v>
      </c>
      <c r="BG1254" s="99">
        <v>8982673.1528320294</v>
      </c>
      <c r="BH1254" s="99">
        <v>2478762.0766906701</v>
      </c>
      <c r="BI1254" s="99">
        <v>0</v>
      </c>
      <c r="BJ1254" s="99">
        <v>2305600.9334106399</v>
      </c>
      <c r="BK1254" s="99">
        <v>2082266.71794128</v>
      </c>
      <c r="BL1254" s="99">
        <v>0</v>
      </c>
      <c r="BM1254" s="99">
        <v>0</v>
      </c>
      <c r="BN1254" s="99">
        <v>0</v>
      </c>
      <c r="BO1254" s="99">
        <v>0</v>
      </c>
      <c r="BP1254" s="99">
        <v>0</v>
      </c>
      <c r="BQ1254" s="99">
        <v>0</v>
      </c>
      <c r="BR1254" s="99">
        <v>1962916.19827271</v>
      </c>
      <c r="BS1254" s="99">
        <v>2142111.8106384301</v>
      </c>
      <c r="BT1254" s="99">
        <v>0</v>
      </c>
      <c r="BU1254" s="99">
        <v>0</v>
      </c>
      <c r="BV1254" s="99">
        <v>652243.37902069103</v>
      </c>
      <c r="BW1254" s="99">
        <v>0</v>
      </c>
      <c r="BX1254" s="99">
        <v>0</v>
      </c>
      <c r="BY1254" s="99">
        <v>0</v>
      </c>
      <c r="BZ1254" s="99">
        <v>0</v>
      </c>
      <c r="CA1254" s="99">
        <v>33940.277574539199</v>
      </c>
      <c r="CB1254" s="99">
        <v>2091035.4947814899</v>
      </c>
      <c r="CC1254" s="99">
        <v>17825780.7119141</v>
      </c>
      <c r="CD1254" s="99">
        <v>4784877.7495117197</v>
      </c>
      <c r="CE1254" s="99">
        <v>425.35987133532802</v>
      </c>
      <c r="CF1254" s="99">
        <v>49344.155119895899</v>
      </c>
      <c r="CG1254" s="99">
        <v>415772.94438934303</v>
      </c>
      <c r="CH1254" s="99">
        <v>0</v>
      </c>
      <c r="CI1254" s="99">
        <v>34366.702470302604</v>
      </c>
      <c r="CJ1254" s="99">
        <v>2140712.2308654799</v>
      </c>
      <c r="CK1254" s="99">
        <v>18237814.0085449</v>
      </c>
      <c r="CL1254" s="99">
        <v>4788211.7763671903</v>
      </c>
      <c r="CM1254" s="203">
        <f t="shared" si="57"/>
        <v>43916.346207499526</v>
      </c>
      <c r="CN1254" s="203">
        <f t="shared" si="58"/>
        <v>5191772.3759765597</v>
      </c>
      <c r="CO1254" s="203">
        <f t="shared" si="59"/>
        <v>27220487.161376931</v>
      </c>
      <c r="CP1254" s="99">
        <v>4788211.7763671903</v>
      </c>
      <c r="CQ1254" s="99">
        <v>0</v>
      </c>
      <c r="CR1254" s="99">
        <v>0</v>
      </c>
      <c r="CS1254" s="99">
        <v>0</v>
      </c>
      <c r="CT1254" s="99">
        <v>0</v>
      </c>
    </row>
    <row r="1255" spans="1:98">
      <c r="A1255" s="98" t="s">
        <v>72</v>
      </c>
      <c r="B1255" s="100">
        <v>41244</v>
      </c>
      <c r="C1255" s="99">
        <v>23749.3847916126</v>
      </c>
      <c r="D1255" s="99">
        <v>0</v>
      </c>
      <c r="E1255" s="99">
        <v>9827.0825272798502</v>
      </c>
      <c r="F1255" s="99">
        <v>9081.2705687284506</v>
      </c>
      <c r="G1255" s="99">
        <v>414.16697378084098</v>
      </c>
      <c r="H1255" s="99">
        <v>0</v>
      </c>
      <c r="I1255" s="99">
        <v>0</v>
      </c>
      <c r="J1255" s="99">
        <v>9517.2478785514795</v>
      </c>
      <c r="K1255" s="99">
        <v>49.247790042311003</v>
      </c>
      <c r="L1255" s="99">
        <v>11514.9767023325</v>
      </c>
      <c r="M1255" s="99">
        <v>14814.5243266821</v>
      </c>
      <c r="N1255" s="99">
        <v>5573.1862052679098</v>
      </c>
      <c r="O1255" s="99">
        <v>0</v>
      </c>
      <c r="P1255" s="99">
        <v>0</v>
      </c>
      <c r="Q1255" s="99">
        <v>1644.7701183408501</v>
      </c>
      <c r="R1255" s="99">
        <v>0</v>
      </c>
      <c r="S1255" s="99">
        <v>0</v>
      </c>
      <c r="T1255" s="99">
        <v>417.79305288568099</v>
      </c>
      <c r="U1255" s="99">
        <v>9567.6714195012992</v>
      </c>
      <c r="V1255" s="99">
        <v>1282357.8400878899</v>
      </c>
      <c r="W1255" s="99">
        <v>0</v>
      </c>
      <c r="X1255" s="99">
        <v>788593.97553253197</v>
      </c>
      <c r="Y1255" s="99">
        <v>727872.88046264602</v>
      </c>
      <c r="Z1255" s="99">
        <v>48936.182133197799</v>
      </c>
      <c r="AA1255" s="99">
        <v>0</v>
      </c>
      <c r="AB1255" s="99">
        <v>0</v>
      </c>
      <c r="AC1255" s="99">
        <v>3023171.8829345698</v>
      </c>
      <c r="AD1255" s="99">
        <v>3338.18771961331</v>
      </c>
      <c r="AE1255" s="99">
        <v>501141.91775131202</v>
      </c>
      <c r="AF1255" s="99">
        <v>687820.27305603004</v>
      </c>
      <c r="AG1255" s="99">
        <v>712404.07988739002</v>
      </c>
      <c r="AH1255" s="99">
        <v>0</v>
      </c>
      <c r="AI1255" s="99">
        <v>0</v>
      </c>
      <c r="AJ1255" s="99">
        <v>174069.64745140099</v>
      </c>
      <c r="AK1255" s="99">
        <v>0</v>
      </c>
      <c r="AL1255" s="99">
        <v>0</v>
      </c>
      <c r="AM1255" s="99">
        <v>48966.700292110399</v>
      </c>
      <c r="AN1255" s="99">
        <v>3035366.4794921898</v>
      </c>
      <c r="AO1255" s="99">
        <v>11378238.6254883</v>
      </c>
      <c r="AP1255" s="99">
        <v>0</v>
      </c>
      <c r="AQ1255" s="99">
        <v>6423696.97338867</v>
      </c>
      <c r="AR1255" s="99">
        <v>5872256.9325561495</v>
      </c>
      <c r="AS1255" s="99">
        <v>411942.22362518299</v>
      </c>
      <c r="AT1255" s="99">
        <v>0</v>
      </c>
      <c r="AU1255" s="99">
        <v>0</v>
      </c>
      <c r="AV1255" s="99">
        <v>8947099.1706543006</v>
      </c>
      <c r="AW1255" s="99">
        <v>10629.686836242699</v>
      </c>
      <c r="AX1255" s="99">
        <v>4442955.9216308603</v>
      </c>
      <c r="AY1255" s="99">
        <v>6123527.9971313505</v>
      </c>
      <c r="AZ1255" s="99">
        <v>5775542.3828735398</v>
      </c>
      <c r="BA1255" s="99">
        <v>0</v>
      </c>
      <c r="BB1255" s="99">
        <v>0</v>
      </c>
      <c r="BC1255" s="99">
        <v>1449835.2268981901</v>
      </c>
      <c r="BD1255" s="99">
        <v>0</v>
      </c>
      <c r="BE1255" s="99">
        <v>0</v>
      </c>
      <c r="BF1255" s="99">
        <v>413153.68882370001</v>
      </c>
      <c r="BG1255" s="99">
        <v>8985317.8656005897</v>
      </c>
      <c r="BH1255" s="99">
        <v>2470122.1004028302</v>
      </c>
      <c r="BI1255" s="99">
        <v>0</v>
      </c>
      <c r="BJ1255" s="99">
        <v>2309328.80615234</v>
      </c>
      <c r="BK1255" s="99">
        <v>2080788.2774505599</v>
      </c>
      <c r="BL1255" s="99">
        <v>0</v>
      </c>
      <c r="BM1255" s="99">
        <v>0</v>
      </c>
      <c r="BN1255" s="99">
        <v>0</v>
      </c>
      <c r="BO1255" s="99">
        <v>0</v>
      </c>
      <c r="BP1255" s="99">
        <v>0</v>
      </c>
      <c r="BQ1255" s="99">
        <v>0</v>
      </c>
      <c r="BR1255" s="99">
        <v>1966932.8910827599</v>
      </c>
      <c r="BS1255" s="99">
        <v>2135681.1323852502</v>
      </c>
      <c r="BT1255" s="99">
        <v>0</v>
      </c>
      <c r="BU1255" s="99">
        <v>0</v>
      </c>
      <c r="BV1255" s="99">
        <v>675042.94123077404</v>
      </c>
      <c r="BW1255" s="99">
        <v>0</v>
      </c>
      <c r="BX1255" s="99">
        <v>0</v>
      </c>
      <c r="BY1255" s="99">
        <v>0</v>
      </c>
      <c r="BZ1255" s="99">
        <v>0</v>
      </c>
      <c r="CA1255" s="99">
        <v>33570.274303436301</v>
      </c>
      <c r="CB1255" s="99">
        <v>2070622.50708008</v>
      </c>
      <c r="CC1255" s="99">
        <v>17750279.340576202</v>
      </c>
      <c r="CD1255" s="99">
        <v>4777200.1546020498</v>
      </c>
      <c r="CE1255" s="99">
        <v>414.77766321972001</v>
      </c>
      <c r="CF1255" s="99">
        <v>48910.826291084297</v>
      </c>
      <c r="CG1255" s="99">
        <v>412542.161457062</v>
      </c>
      <c r="CH1255" s="99">
        <v>0</v>
      </c>
      <c r="CI1255" s="99">
        <v>33988.615690708197</v>
      </c>
      <c r="CJ1255" s="99">
        <v>2119508.9594116202</v>
      </c>
      <c r="CK1255" s="99">
        <v>18165053.932617199</v>
      </c>
      <c r="CL1255" s="99">
        <v>4776991.4055786096</v>
      </c>
      <c r="CM1255" s="203">
        <f t="shared" si="57"/>
        <v>43556.287110209494</v>
      </c>
      <c r="CN1255" s="203">
        <f t="shared" si="58"/>
        <v>5154875.4389038105</v>
      </c>
      <c r="CO1255" s="203">
        <f t="shared" si="59"/>
        <v>27150371.798217788</v>
      </c>
      <c r="CP1255" s="99">
        <v>4776991.4055786096</v>
      </c>
      <c r="CQ1255" s="99">
        <v>0</v>
      </c>
      <c r="CR1255" s="99">
        <v>0</v>
      </c>
      <c r="CS1255" s="99">
        <v>0</v>
      </c>
      <c r="CT1255" s="99">
        <v>0</v>
      </c>
    </row>
    <row r="1256" spans="1:98">
      <c r="A1256" s="98" t="s">
        <v>72</v>
      </c>
      <c r="B1256" s="100">
        <v>41334</v>
      </c>
      <c r="C1256" s="99">
        <v>23424.9201824665</v>
      </c>
      <c r="D1256" s="99">
        <v>0</v>
      </c>
      <c r="E1256" s="99">
        <v>9629.3227839469891</v>
      </c>
      <c r="F1256" s="99">
        <v>8894.4616972208005</v>
      </c>
      <c r="G1256" s="99">
        <v>388.57525162398798</v>
      </c>
      <c r="H1256" s="99">
        <v>0</v>
      </c>
      <c r="I1256" s="99">
        <v>0</v>
      </c>
      <c r="J1256" s="99">
        <v>9488.5983258485794</v>
      </c>
      <c r="K1256" s="99">
        <v>39.856990986037999</v>
      </c>
      <c r="L1256" s="99">
        <v>329.69938115030499</v>
      </c>
      <c r="M1256" s="99">
        <v>14566.293914079701</v>
      </c>
      <c r="N1256" s="99">
        <v>5556.7665605544998</v>
      </c>
      <c r="O1256" s="99">
        <v>0</v>
      </c>
      <c r="P1256" s="99">
        <v>10958.483699083299</v>
      </c>
      <c r="Q1256" s="99">
        <v>1614.65237513185</v>
      </c>
      <c r="R1256" s="99">
        <v>0</v>
      </c>
      <c r="S1256" s="99">
        <v>385.44049020111601</v>
      </c>
      <c r="T1256" s="99">
        <v>0</v>
      </c>
      <c r="U1256" s="99">
        <v>9530.3227735757791</v>
      </c>
      <c r="V1256" s="99">
        <v>1264250.76231384</v>
      </c>
      <c r="W1256" s="99">
        <v>0</v>
      </c>
      <c r="X1256" s="99">
        <v>775755.37961578404</v>
      </c>
      <c r="Y1256" s="99">
        <v>706523.85158538795</v>
      </c>
      <c r="Z1256" s="99">
        <v>46529.835178852103</v>
      </c>
      <c r="AA1256" s="99">
        <v>0</v>
      </c>
      <c r="AB1256" s="99">
        <v>0</v>
      </c>
      <c r="AC1256" s="99">
        <v>3009830.2012023898</v>
      </c>
      <c r="AD1256" s="99">
        <v>2412.3974022269199</v>
      </c>
      <c r="AE1256" s="99">
        <v>6838.7650643587103</v>
      </c>
      <c r="AF1256" s="99">
        <v>678383.13599395799</v>
      </c>
      <c r="AG1256" s="99">
        <v>703956.75453186</v>
      </c>
      <c r="AH1256" s="99">
        <v>0</v>
      </c>
      <c r="AI1256" s="99">
        <v>477331.98888397199</v>
      </c>
      <c r="AJ1256" s="99">
        <v>166758.01879501299</v>
      </c>
      <c r="AK1256" s="99">
        <v>0</v>
      </c>
      <c r="AL1256" s="99">
        <v>46457.927403926798</v>
      </c>
      <c r="AM1256" s="99">
        <v>0</v>
      </c>
      <c r="AN1256" s="99">
        <v>3026935.8406982399</v>
      </c>
      <c r="AO1256" s="99">
        <v>11237288.8098145</v>
      </c>
      <c r="AP1256" s="99">
        <v>0</v>
      </c>
      <c r="AQ1256" s="99">
        <v>6245260.82531738</v>
      </c>
      <c r="AR1256" s="99">
        <v>5705420.0701904297</v>
      </c>
      <c r="AS1256" s="99">
        <v>387353.66415405303</v>
      </c>
      <c r="AT1256" s="99">
        <v>0</v>
      </c>
      <c r="AU1256" s="99">
        <v>0</v>
      </c>
      <c r="AV1256" s="99">
        <v>8944738.1833496094</v>
      </c>
      <c r="AW1256" s="99">
        <v>7707.58916449547</v>
      </c>
      <c r="AX1256" s="99">
        <v>71093.3516235352</v>
      </c>
      <c r="AY1256" s="99">
        <v>6053771.3879394503</v>
      </c>
      <c r="AZ1256" s="99">
        <v>5715850.1287841797</v>
      </c>
      <c r="BA1256" s="99">
        <v>0</v>
      </c>
      <c r="BB1256" s="99">
        <v>4207147.8976440402</v>
      </c>
      <c r="BC1256" s="99">
        <v>1392853.9681396501</v>
      </c>
      <c r="BD1256" s="99">
        <v>0</v>
      </c>
      <c r="BE1256" s="99">
        <v>386520.58801651001</v>
      </c>
      <c r="BF1256" s="99">
        <v>0</v>
      </c>
      <c r="BG1256" s="99">
        <v>8992137.4818115197</v>
      </c>
      <c r="BH1256" s="99">
        <v>2791913.6926574698</v>
      </c>
      <c r="BI1256" s="99">
        <v>0</v>
      </c>
      <c r="BJ1256" s="99">
        <v>2294948.8894348098</v>
      </c>
      <c r="BK1256" s="99">
        <v>2050502.61776733</v>
      </c>
      <c r="BL1256" s="99">
        <v>0</v>
      </c>
      <c r="BM1256" s="99">
        <v>0</v>
      </c>
      <c r="BN1256" s="99">
        <v>0</v>
      </c>
      <c r="BO1256" s="99">
        <v>0</v>
      </c>
      <c r="BP1256" s="99">
        <v>0</v>
      </c>
      <c r="BQ1256" s="99">
        <v>0</v>
      </c>
      <c r="BR1256" s="99">
        <v>1983503.5871734601</v>
      </c>
      <c r="BS1256" s="99">
        <v>2126968.82113647</v>
      </c>
      <c r="BT1256" s="99">
        <v>0</v>
      </c>
      <c r="BU1256" s="99">
        <v>337520.5</v>
      </c>
      <c r="BV1256" s="99">
        <v>669617.31056976295</v>
      </c>
      <c r="BW1256" s="99">
        <v>0</v>
      </c>
      <c r="BX1256" s="99">
        <v>32317.139970779401</v>
      </c>
      <c r="BY1256" s="99">
        <v>0</v>
      </c>
      <c r="BZ1256" s="99">
        <v>0</v>
      </c>
      <c r="CA1256" s="99">
        <v>33054.967082023599</v>
      </c>
      <c r="CB1256" s="99">
        <v>2042595.0099182101</v>
      </c>
      <c r="CC1256" s="99">
        <v>17512213.533691399</v>
      </c>
      <c r="CD1256" s="99">
        <v>5088795.5447998</v>
      </c>
      <c r="CE1256" s="99">
        <v>387.95329406857502</v>
      </c>
      <c r="CF1256" s="99">
        <v>46521.4550309181</v>
      </c>
      <c r="CG1256" s="99">
        <v>387440.34874725301</v>
      </c>
      <c r="CH1256" s="99">
        <v>0</v>
      </c>
      <c r="CI1256" s="99">
        <v>33437.606913566597</v>
      </c>
      <c r="CJ1256" s="99">
        <v>2089667.3373870901</v>
      </c>
      <c r="CK1256" s="99">
        <v>17902876.284423798</v>
      </c>
      <c r="CL1256" s="99">
        <v>5118913.5502319299</v>
      </c>
      <c r="CM1256" s="203">
        <f t="shared" si="57"/>
        <v>42967.929687142372</v>
      </c>
      <c r="CN1256" s="203">
        <f t="shared" si="58"/>
        <v>5116603.1780853299</v>
      </c>
      <c r="CO1256" s="203">
        <f t="shared" si="59"/>
        <v>26895013.766235318</v>
      </c>
      <c r="CP1256" s="99">
        <v>5118913.5502319299</v>
      </c>
      <c r="CQ1256" s="99">
        <v>0</v>
      </c>
      <c r="CR1256" s="99">
        <v>0</v>
      </c>
      <c r="CS1256" s="99">
        <v>0</v>
      </c>
      <c r="CT1256" s="99">
        <v>0</v>
      </c>
    </row>
    <row r="1257" spans="1:98">
      <c r="A1257" s="98" t="s">
        <v>72</v>
      </c>
      <c r="B1257" s="100">
        <v>41426</v>
      </c>
      <c r="C1257" s="99">
        <v>23500.061834096901</v>
      </c>
      <c r="D1257" s="99">
        <v>0</v>
      </c>
      <c r="E1257" s="99">
        <v>9463.4492108821905</v>
      </c>
      <c r="F1257" s="99">
        <v>8734.0239859819394</v>
      </c>
      <c r="G1257" s="99">
        <v>395.88540541008098</v>
      </c>
      <c r="H1257" s="99">
        <v>0</v>
      </c>
      <c r="I1257" s="99">
        <v>0</v>
      </c>
      <c r="J1257" s="99">
        <v>9455.0716863870603</v>
      </c>
      <c r="K1257" s="99">
        <v>40.103292589541503</v>
      </c>
      <c r="L1257" s="99">
        <v>243.89297460205901</v>
      </c>
      <c r="M1257" s="99">
        <v>14546.011746525801</v>
      </c>
      <c r="N1257" s="99">
        <v>5491.2009059190796</v>
      </c>
      <c r="O1257" s="99">
        <v>0</v>
      </c>
      <c r="P1257" s="99">
        <v>11100.080662608099</v>
      </c>
      <c r="Q1257" s="99">
        <v>1619.66339610517</v>
      </c>
      <c r="R1257" s="99">
        <v>0</v>
      </c>
      <c r="S1257" s="99">
        <v>395.57294093444898</v>
      </c>
      <c r="T1257" s="99">
        <v>0</v>
      </c>
      <c r="U1257" s="99">
        <v>9493.0118671655691</v>
      </c>
      <c r="V1257" s="99">
        <v>1251756.29327393</v>
      </c>
      <c r="W1257" s="99">
        <v>0</v>
      </c>
      <c r="X1257" s="99">
        <v>767054.38972473098</v>
      </c>
      <c r="Y1257" s="99">
        <v>702625.85687255894</v>
      </c>
      <c r="Z1257" s="99">
        <v>44726.974658012397</v>
      </c>
      <c r="AA1257" s="99">
        <v>0</v>
      </c>
      <c r="AB1257" s="99">
        <v>0</v>
      </c>
      <c r="AC1257" s="99">
        <v>2995114.7348632799</v>
      </c>
      <c r="AD1257" s="99">
        <v>2398.3797205984602</v>
      </c>
      <c r="AE1257" s="99">
        <v>4496.1283271908796</v>
      </c>
      <c r="AF1257" s="99">
        <v>669208.82034301804</v>
      </c>
      <c r="AG1257" s="99">
        <v>696072.15613555897</v>
      </c>
      <c r="AH1257" s="99">
        <v>0</v>
      </c>
      <c r="AI1257" s="99">
        <v>481269.27706909197</v>
      </c>
      <c r="AJ1257" s="99">
        <v>166535.588308334</v>
      </c>
      <c r="AK1257" s="99">
        <v>0</v>
      </c>
      <c r="AL1257" s="99">
        <v>44703.003010273002</v>
      </c>
      <c r="AM1257" s="99">
        <v>0</v>
      </c>
      <c r="AN1257" s="99">
        <v>2998361.2281189002</v>
      </c>
      <c r="AO1257" s="99">
        <v>11171010.6456299</v>
      </c>
      <c r="AP1257" s="99">
        <v>0</v>
      </c>
      <c r="AQ1257" s="99">
        <v>6184553.6484985398</v>
      </c>
      <c r="AR1257" s="99">
        <v>5663726.23083496</v>
      </c>
      <c r="AS1257" s="99">
        <v>377786.84516143799</v>
      </c>
      <c r="AT1257" s="99">
        <v>0</v>
      </c>
      <c r="AU1257" s="99">
        <v>0</v>
      </c>
      <c r="AV1257" s="99">
        <v>8922951.2032470703</v>
      </c>
      <c r="AW1257" s="99">
        <v>7673.11739099026</v>
      </c>
      <c r="AX1257" s="99">
        <v>49160.7458600998</v>
      </c>
      <c r="AY1257" s="99">
        <v>5996734.51416016</v>
      </c>
      <c r="AZ1257" s="99">
        <v>5677192.4603881799</v>
      </c>
      <c r="BA1257" s="99">
        <v>0</v>
      </c>
      <c r="BB1257" s="99">
        <v>4251090.5876464797</v>
      </c>
      <c r="BC1257" s="99">
        <v>1398429.82597351</v>
      </c>
      <c r="BD1257" s="99">
        <v>0</v>
      </c>
      <c r="BE1257" s="99">
        <v>375641.98895263701</v>
      </c>
      <c r="BF1257" s="99">
        <v>0</v>
      </c>
      <c r="BG1257" s="99">
        <v>8953900.0660400409</v>
      </c>
      <c r="BH1257" s="99">
        <v>2805675.0585327102</v>
      </c>
      <c r="BI1257" s="99">
        <v>0</v>
      </c>
      <c r="BJ1257" s="99">
        <v>2285790.2660522498</v>
      </c>
      <c r="BK1257" s="99">
        <v>2042719.50390625</v>
      </c>
      <c r="BL1257" s="99">
        <v>0</v>
      </c>
      <c r="BM1257" s="99">
        <v>0</v>
      </c>
      <c r="BN1257" s="99">
        <v>0</v>
      </c>
      <c r="BO1257" s="99">
        <v>0</v>
      </c>
      <c r="BP1257" s="99">
        <v>0</v>
      </c>
      <c r="BQ1257" s="99">
        <v>0</v>
      </c>
      <c r="BR1257" s="99">
        <v>1965201.3848266599</v>
      </c>
      <c r="BS1257" s="99">
        <v>2119383.6792907701</v>
      </c>
      <c r="BT1257" s="99">
        <v>0</v>
      </c>
      <c r="BU1257" s="99">
        <v>343512.32999801601</v>
      </c>
      <c r="BV1257" s="99">
        <v>673791.55938720703</v>
      </c>
      <c r="BW1257" s="99">
        <v>0</v>
      </c>
      <c r="BX1257" s="99">
        <v>31109.399972915598</v>
      </c>
      <c r="BY1257" s="99">
        <v>0</v>
      </c>
      <c r="BZ1257" s="99">
        <v>0</v>
      </c>
      <c r="CA1257" s="99">
        <v>32965.191730976097</v>
      </c>
      <c r="CB1257" s="99">
        <v>2019882.85466003</v>
      </c>
      <c r="CC1257" s="99">
        <v>17381889.849365201</v>
      </c>
      <c r="CD1257" s="99">
        <v>5095364.0322876005</v>
      </c>
      <c r="CE1257" s="99">
        <v>395.82158170640503</v>
      </c>
      <c r="CF1257" s="99">
        <v>44770.512652397199</v>
      </c>
      <c r="CG1257" s="99">
        <v>376564.74318695097</v>
      </c>
      <c r="CH1257" s="99">
        <v>0</v>
      </c>
      <c r="CI1257" s="99">
        <v>33361.038699626901</v>
      </c>
      <c r="CJ1257" s="99">
        <v>2065260.8983917199</v>
      </c>
      <c r="CK1257" s="99">
        <v>17757458.642578099</v>
      </c>
      <c r="CL1257" s="99">
        <v>5124187.5833740197</v>
      </c>
      <c r="CM1257" s="203">
        <f t="shared" si="57"/>
        <v>42854.050566792474</v>
      </c>
      <c r="CN1257" s="203">
        <f t="shared" si="58"/>
        <v>5063622.1265106201</v>
      </c>
      <c r="CO1257" s="203">
        <f t="shared" si="59"/>
        <v>26711358.708618142</v>
      </c>
      <c r="CP1257" s="99">
        <v>5124187.5833740197</v>
      </c>
      <c r="CQ1257" s="99">
        <v>0</v>
      </c>
      <c r="CR1257" s="99">
        <v>0</v>
      </c>
      <c r="CS1257" s="99">
        <v>0</v>
      </c>
      <c r="CT1257" s="99">
        <v>0</v>
      </c>
    </row>
    <row r="1258" spans="1:98">
      <c r="A1258" s="98" t="s">
        <v>72</v>
      </c>
      <c r="B1258" s="100">
        <v>41518</v>
      </c>
      <c r="C1258" s="99">
        <v>23386.400115966801</v>
      </c>
      <c r="D1258" s="99">
        <v>0</v>
      </c>
      <c r="E1258" s="99">
        <v>9223.1878697872198</v>
      </c>
      <c r="F1258" s="99">
        <v>8498.7306058406793</v>
      </c>
      <c r="G1258" s="99">
        <v>386.93587143346701</v>
      </c>
      <c r="H1258" s="99">
        <v>0</v>
      </c>
      <c r="I1258" s="99">
        <v>0</v>
      </c>
      <c r="J1258" s="99">
        <v>9390.4814280271494</v>
      </c>
      <c r="K1258" s="99">
        <v>39.215403777081498</v>
      </c>
      <c r="L1258" s="99">
        <v>39.579911266919197</v>
      </c>
      <c r="M1258" s="99">
        <v>14448.192970275901</v>
      </c>
      <c r="N1258" s="99">
        <v>5416.58372849226</v>
      </c>
      <c r="O1258" s="99">
        <v>0</v>
      </c>
      <c r="P1258" s="99">
        <v>11144.282195448901</v>
      </c>
      <c r="Q1258" s="99">
        <v>1613.1398983895799</v>
      </c>
      <c r="R1258" s="99">
        <v>0</v>
      </c>
      <c r="S1258" s="99">
        <v>387.119533829391</v>
      </c>
      <c r="T1258" s="99">
        <v>0</v>
      </c>
      <c r="U1258" s="99">
        <v>9428.8427399396896</v>
      </c>
      <c r="V1258" s="99">
        <v>1249098.7728729199</v>
      </c>
      <c r="W1258" s="99">
        <v>0</v>
      </c>
      <c r="X1258" s="99">
        <v>753816.92232513404</v>
      </c>
      <c r="Y1258" s="99">
        <v>699418.96736908006</v>
      </c>
      <c r="Z1258" s="99">
        <v>44937.736305236802</v>
      </c>
      <c r="AA1258" s="99">
        <v>0</v>
      </c>
      <c r="AB1258" s="99">
        <v>0</v>
      </c>
      <c r="AC1258" s="99">
        <v>2980445.85620117</v>
      </c>
      <c r="AD1258" s="99">
        <v>2889.93654635549</v>
      </c>
      <c r="AE1258" s="99">
        <v>1750.71679112315</v>
      </c>
      <c r="AF1258" s="99">
        <v>669942.78196716297</v>
      </c>
      <c r="AG1258" s="99">
        <v>688825.99225616502</v>
      </c>
      <c r="AH1258" s="99">
        <v>0</v>
      </c>
      <c r="AI1258" s="99">
        <v>482099.52532195998</v>
      </c>
      <c r="AJ1258" s="99">
        <v>167793.406639099</v>
      </c>
      <c r="AK1258" s="99">
        <v>0</v>
      </c>
      <c r="AL1258" s="99">
        <v>45017.2747468948</v>
      </c>
      <c r="AM1258" s="99">
        <v>0</v>
      </c>
      <c r="AN1258" s="99">
        <v>2979972.7500915499</v>
      </c>
      <c r="AO1258" s="99">
        <v>11179316.3131104</v>
      </c>
      <c r="AP1258" s="99">
        <v>0</v>
      </c>
      <c r="AQ1258" s="99">
        <v>6108954.6192016602</v>
      </c>
      <c r="AR1258" s="99">
        <v>5606255.62182617</v>
      </c>
      <c r="AS1258" s="99">
        <v>374219.747264862</v>
      </c>
      <c r="AT1258" s="99">
        <v>0</v>
      </c>
      <c r="AU1258" s="99">
        <v>0</v>
      </c>
      <c r="AV1258" s="99">
        <v>8911119.8417968806</v>
      </c>
      <c r="AW1258" s="99">
        <v>9270.3283399343509</v>
      </c>
      <c r="AX1258" s="99">
        <v>12538.9812697172</v>
      </c>
      <c r="AY1258" s="99">
        <v>6001849.37316895</v>
      </c>
      <c r="AZ1258" s="99">
        <v>5617698.6286621103</v>
      </c>
      <c r="BA1258" s="99">
        <v>0</v>
      </c>
      <c r="BB1258" s="99">
        <v>4271375.3218383798</v>
      </c>
      <c r="BC1258" s="99">
        <v>1413410.2035369901</v>
      </c>
      <c r="BD1258" s="99">
        <v>0</v>
      </c>
      <c r="BE1258" s="99">
        <v>375491.11246871902</v>
      </c>
      <c r="BF1258" s="99">
        <v>0</v>
      </c>
      <c r="BG1258" s="99">
        <v>8907290.2879638709</v>
      </c>
      <c r="BH1258" s="99">
        <v>2840341.1204528799</v>
      </c>
      <c r="BI1258" s="99">
        <v>0</v>
      </c>
      <c r="BJ1258" s="99">
        <v>2269887.5877990699</v>
      </c>
      <c r="BK1258" s="99">
        <v>2020833.33172607</v>
      </c>
      <c r="BL1258" s="99">
        <v>0</v>
      </c>
      <c r="BM1258" s="99">
        <v>0</v>
      </c>
      <c r="BN1258" s="99">
        <v>0</v>
      </c>
      <c r="BO1258" s="99">
        <v>0</v>
      </c>
      <c r="BP1258" s="99">
        <v>0</v>
      </c>
      <c r="BQ1258" s="99">
        <v>0</v>
      </c>
      <c r="BR1258" s="99">
        <v>1987128.96144104</v>
      </c>
      <c r="BS1258" s="99">
        <v>2098601.2981872601</v>
      </c>
      <c r="BT1258" s="99">
        <v>0</v>
      </c>
      <c r="BU1258" s="99">
        <v>296222.5</v>
      </c>
      <c r="BV1258" s="99">
        <v>684118.60109710705</v>
      </c>
      <c r="BW1258" s="99">
        <v>0</v>
      </c>
      <c r="BX1258" s="99">
        <v>26608.509977579099</v>
      </c>
      <c r="BY1258" s="99">
        <v>0</v>
      </c>
      <c r="BZ1258" s="99">
        <v>0</v>
      </c>
      <c r="CA1258" s="99">
        <v>32614.324827194199</v>
      </c>
      <c r="CB1258" s="99">
        <v>2002671.1836395301</v>
      </c>
      <c r="CC1258" s="99">
        <v>17238629.186279301</v>
      </c>
      <c r="CD1258" s="99">
        <v>5105643.19958496</v>
      </c>
      <c r="CE1258" s="99">
        <v>386.64704546332399</v>
      </c>
      <c r="CF1258" s="99">
        <v>44938.694931507103</v>
      </c>
      <c r="CG1258" s="99">
        <v>374499.89338684099</v>
      </c>
      <c r="CH1258" s="99">
        <v>0</v>
      </c>
      <c r="CI1258" s="99">
        <v>33002.308606624603</v>
      </c>
      <c r="CJ1258" s="99">
        <v>2047370.42776489</v>
      </c>
      <c r="CK1258" s="99">
        <v>17606619.488769501</v>
      </c>
      <c r="CL1258" s="99">
        <v>5137506.9748535203</v>
      </c>
      <c r="CM1258" s="203">
        <f t="shared" si="57"/>
        <v>42431.151346564293</v>
      </c>
      <c r="CN1258" s="203">
        <f t="shared" si="58"/>
        <v>5027343.1778564397</v>
      </c>
      <c r="CO1258" s="203">
        <f t="shared" si="59"/>
        <v>26513909.776733372</v>
      </c>
      <c r="CP1258" s="99">
        <v>5137506.9748535203</v>
      </c>
      <c r="CQ1258" s="99">
        <v>0</v>
      </c>
      <c r="CR1258" s="99">
        <v>0</v>
      </c>
      <c r="CS1258" s="99">
        <v>0</v>
      </c>
      <c r="CT1258" s="99">
        <v>0</v>
      </c>
    </row>
    <row r="1259" spans="1:98">
      <c r="A1259" s="98" t="s">
        <v>72</v>
      </c>
      <c r="B1259" s="100">
        <v>41609</v>
      </c>
      <c r="C1259" s="99">
        <v>23218.411330699899</v>
      </c>
      <c r="D1259" s="99">
        <v>0</v>
      </c>
      <c r="E1259" s="99">
        <v>9030.6437835693396</v>
      </c>
      <c r="F1259" s="99">
        <v>8335.1653367280996</v>
      </c>
      <c r="G1259" s="99">
        <v>404.39079894870503</v>
      </c>
      <c r="H1259" s="99">
        <v>0</v>
      </c>
      <c r="I1259" s="99">
        <v>0</v>
      </c>
      <c r="J1259" s="99">
        <v>9273.7510660886801</v>
      </c>
      <c r="K1259" s="99">
        <v>31.66379852104</v>
      </c>
      <c r="L1259" s="99">
        <v>26.885594309540501</v>
      </c>
      <c r="M1259" s="99">
        <v>14295.7863795757</v>
      </c>
      <c r="N1259" s="99">
        <v>5367.1069894433003</v>
      </c>
      <c r="O1259" s="99">
        <v>0</v>
      </c>
      <c r="P1259" s="99">
        <v>10972.309766531</v>
      </c>
      <c r="Q1259" s="99">
        <v>1582.2024565786101</v>
      </c>
      <c r="R1259" s="99">
        <v>0</v>
      </c>
      <c r="S1259" s="99">
        <v>404.57670024782402</v>
      </c>
      <c r="T1259" s="99">
        <v>0</v>
      </c>
      <c r="U1259" s="99">
        <v>9306.3514862060492</v>
      </c>
      <c r="V1259" s="99">
        <v>1235085.5092926</v>
      </c>
      <c r="W1259" s="99">
        <v>0</v>
      </c>
      <c r="X1259" s="99">
        <v>737189.82236480701</v>
      </c>
      <c r="Y1259" s="99">
        <v>675698.86084747303</v>
      </c>
      <c r="Z1259" s="99">
        <v>46778.292164802602</v>
      </c>
      <c r="AA1259" s="99">
        <v>0</v>
      </c>
      <c r="AB1259" s="99">
        <v>0</v>
      </c>
      <c r="AC1259" s="99">
        <v>2960676.8936157199</v>
      </c>
      <c r="AD1259" s="99">
        <v>2636.6309961080601</v>
      </c>
      <c r="AE1259" s="99">
        <v>1252.8548058122401</v>
      </c>
      <c r="AF1259" s="99">
        <v>658872.60396575904</v>
      </c>
      <c r="AG1259" s="99">
        <v>674351.95867157006</v>
      </c>
      <c r="AH1259" s="99">
        <v>0</v>
      </c>
      <c r="AI1259" s="99">
        <v>471049.16047668498</v>
      </c>
      <c r="AJ1259" s="99">
        <v>164508.498737335</v>
      </c>
      <c r="AK1259" s="99">
        <v>0</v>
      </c>
      <c r="AL1259" s="99">
        <v>46647.514510631598</v>
      </c>
      <c r="AM1259" s="99">
        <v>0</v>
      </c>
      <c r="AN1259" s="99">
        <v>2960308.6868591299</v>
      </c>
      <c r="AO1259" s="99">
        <v>11106748.940429701</v>
      </c>
      <c r="AP1259" s="99">
        <v>0</v>
      </c>
      <c r="AQ1259" s="99">
        <v>5952694.0133667002</v>
      </c>
      <c r="AR1259" s="99">
        <v>5448191.9010009803</v>
      </c>
      <c r="AS1259" s="99">
        <v>388146.73518753098</v>
      </c>
      <c r="AT1259" s="99">
        <v>0</v>
      </c>
      <c r="AU1259" s="99">
        <v>0</v>
      </c>
      <c r="AV1259" s="99">
        <v>8910191.5838622991</v>
      </c>
      <c r="AW1259" s="99">
        <v>8521.3899374008197</v>
      </c>
      <c r="AX1259" s="99">
        <v>11735.061652541201</v>
      </c>
      <c r="AY1259" s="99">
        <v>5942906.7407836895</v>
      </c>
      <c r="AZ1259" s="99">
        <v>5523994.2128906297</v>
      </c>
      <c r="BA1259" s="99">
        <v>0</v>
      </c>
      <c r="BB1259" s="99">
        <v>4189944.0268249498</v>
      </c>
      <c r="BC1259" s="99">
        <v>1390029.7555694601</v>
      </c>
      <c r="BD1259" s="99">
        <v>0</v>
      </c>
      <c r="BE1259" s="99">
        <v>389184.265991211</v>
      </c>
      <c r="BF1259" s="99">
        <v>0</v>
      </c>
      <c r="BG1259" s="99">
        <v>8901730.9934081994</v>
      </c>
      <c r="BH1259" s="99">
        <v>2821634.4515685998</v>
      </c>
      <c r="BI1259" s="99">
        <v>0</v>
      </c>
      <c r="BJ1259" s="99">
        <v>2224053.7593078599</v>
      </c>
      <c r="BK1259" s="99">
        <v>1976022.9217834501</v>
      </c>
      <c r="BL1259" s="99">
        <v>0</v>
      </c>
      <c r="BM1259" s="99">
        <v>0</v>
      </c>
      <c r="BN1259" s="99">
        <v>0</v>
      </c>
      <c r="BO1259" s="99">
        <v>0</v>
      </c>
      <c r="BP1259" s="99">
        <v>0</v>
      </c>
      <c r="BQ1259" s="99">
        <v>0</v>
      </c>
      <c r="BR1259" s="99">
        <v>1967423.83247375</v>
      </c>
      <c r="BS1259" s="99">
        <v>2064912.5695953399</v>
      </c>
      <c r="BT1259" s="99">
        <v>0</v>
      </c>
      <c r="BU1259" s="99">
        <v>335365.75</v>
      </c>
      <c r="BV1259" s="99">
        <v>676433.12650299096</v>
      </c>
      <c r="BW1259" s="99">
        <v>0</v>
      </c>
      <c r="BX1259" s="99">
        <v>31301.459969520602</v>
      </c>
      <c r="BY1259" s="99">
        <v>0</v>
      </c>
      <c r="BZ1259" s="99">
        <v>0</v>
      </c>
      <c r="CA1259" s="99">
        <v>32248.7761609554</v>
      </c>
      <c r="CB1259" s="99">
        <v>1971854.31921387</v>
      </c>
      <c r="CC1259" s="99">
        <v>17080808.6103516</v>
      </c>
      <c r="CD1259" s="99">
        <v>5045607.7214965802</v>
      </c>
      <c r="CE1259" s="99">
        <v>404.93776961788501</v>
      </c>
      <c r="CF1259" s="99">
        <v>46749.195799827598</v>
      </c>
      <c r="CG1259" s="99">
        <v>389134.20719146699</v>
      </c>
      <c r="CH1259" s="99">
        <v>0</v>
      </c>
      <c r="CI1259" s="99">
        <v>32657.5518016815</v>
      </c>
      <c r="CJ1259" s="99">
        <v>2018163.0542907701</v>
      </c>
      <c r="CK1259" s="99">
        <v>17471567.436279301</v>
      </c>
      <c r="CL1259" s="99">
        <v>5077288.9840698196</v>
      </c>
      <c r="CM1259" s="203">
        <f t="shared" si="57"/>
        <v>41963.903287887551</v>
      </c>
      <c r="CN1259" s="203">
        <f t="shared" si="58"/>
        <v>4978471.7411499005</v>
      </c>
      <c r="CO1259" s="203">
        <f t="shared" si="59"/>
        <v>26373298.4296875</v>
      </c>
      <c r="CP1259" s="99">
        <v>5077288.9840698196</v>
      </c>
      <c r="CQ1259" s="99">
        <v>0</v>
      </c>
      <c r="CR1259" s="99">
        <v>0</v>
      </c>
      <c r="CS1259" s="99">
        <v>0</v>
      </c>
      <c r="CT1259" s="99">
        <v>0</v>
      </c>
    </row>
    <row r="1260" spans="1:98">
      <c r="A1260" s="98" t="s">
        <v>72</v>
      </c>
      <c r="B1260" s="100">
        <v>41699</v>
      </c>
      <c r="C1260" s="99">
        <v>23299.122549772299</v>
      </c>
      <c r="D1260" s="99">
        <v>0</v>
      </c>
      <c r="E1260" s="99">
        <v>8787.7520370483398</v>
      </c>
      <c r="F1260" s="99">
        <v>8101.9093133211099</v>
      </c>
      <c r="G1260" s="99">
        <v>416.94471615925403</v>
      </c>
      <c r="H1260" s="99">
        <v>0</v>
      </c>
      <c r="I1260" s="99">
        <v>0</v>
      </c>
      <c r="J1260" s="99">
        <v>9199.3384795188904</v>
      </c>
      <c r="K1260" s="99">
        <v>24.0029413779266</v>
      </c>
      <c r="L1260" s="99">
        <v>26.218283642083399</v>
      </c>
      <c r="M1260" s="99">
        <v>14293.299965024</v>
      </c>
      <c r="N1260" s="99">
        <v>5330.4172312021301</v>
      </c>
      <c r="O1260" s="99">
        <v>0</v>
      </c>
      <c r="P1260" s="99">
        <v>10840.251890540099</v>
      </c>
      <c r="Q1260" s="99">
        <v>1570.00554049015</v>
      </c>
      <c r="R1260" s="99">
        <v>0</v>
      </c>
      <c r="S1260" s="99">
        <v>414.502179577947</v>
      </c>
      <c r="T1260" s="99">
        <v>0</v>
      </c>
      <c r="U1260" s="99">
        <v>9224.4812767505591</v>
      </c>
      <c r="V1260" s="99">
        <v>1233624.04171753</v>
      </c>
      <c r="W1260" s="99">
        <v>0</v>
      </c>
      <c r="X1260" s="99">
        <v>724109.72541046096</v>
      </c>
      <c r="Y1260" s="99">
        <v>661157.55665588402</v>
      </c>
      <c r="Z1260" s="99">
        <v>46779.757889747598</v>
      </c>
      <c r="AA1260" s="99">
        <v>0</v>
      </c>
      <c r="AB1260" s="99">
        <v>0</v>
      </c>
      <c r="AC1260" s="99">
        <v>2922207.5678405799</v>
      </c>
      <c r="AD1260" s="99">
        <v>1676.1771422028501</v>
      </c>
      <c r="AE1260" s="99">
        <v>1855.2985016405601</v>
      </c>
      <c r="AF1260" s="99">
        <v>655901.63727569603</v>
      </c>
      <c r="AG1260" s="99">
        <v>665924.40644836402</v>
      </c>
      <c r="AH1260" s="99">
        <v>0</v>
      </c>
      <c r="AI1260" s="99">
        <v>462984.81683349598</v>
      </c>
      <c r="AJ1260" s="99">
        <v>164064.250961304</v>
      </c>
      <c r="AK1260" s="99">
        <v>0</v>
      </c>
      <c r="AL1260" s="99">
        <v>46386.5733742714</v>
      </c>
      <c r="AM1260" s="99">
        <v>0</v>
      </c>
      <c r="AN1260" s="99">
        <v>2930266.8720703102</v>
      </c>
      <c r="AO1260" s="99">
        <v>11165875.3685303</v>
      </c>
      <c r="AP1260" s="99">
        <v>0</v>
      </c>
      <c r="AQ1260" s="99">
        <v>5842203.6461792002</v>
      </c>
      <c r="AR1260" s="99">
        <v>5343112.1774292002</v>
      </c>
      <c r="AS1260" s="99">
        <v>392509.09485244798</v>
      </c>
      <c r="AT1260" s="99">
        <v>0</v>
      </c>
      <c r="AU1260" s="99">
        <v>0</v>
      </c>
      <c r="AV1260" s="99">
        <v>8846102.3944091797</v>
      </c>
      <c r="AW1260" s="99">
        <v>5451.3438146710396</v>
      </c>
      <c r="AX1260" s="99">
        <v>13897.797517180399</v>
      </c>
      <c r="AY1260" s="99">
        <v>5964726.3192748995</v>
      </c>
      <c r="AZ1260" s="99">
        <v>5479715.7332153302</v>
      </c>
      <c r="BA1260" s="99">
        <v>0</v>
      </c>
      <c r="BB1260" s="99">
        <v>4144192.4589233398</v>
      </c>
      <c r="BC1260" s="99">
        <v>1390523.5785980199</v>
      </c>
      <c r="BD1260" s="99">
        <v>0</v>
      </c>
      <c r="BE1260" s="99">
        <v>388951.28661346401</v>
      </c>
      <c r="BF1260" s="99">
        <v>0</v>
      </c>
      <c r="BG1260" s="99">
        <v>8881465.5808105506</v>
      </c>
      <c r="BH1260" s="99">
        <v>2790364.3067627</v>
      </c>
      <c r="BI1260" s="99">
        <v>0</v>
      </c>
      <c r="BJ1260" s="99">
        <v>2176277.3982543899</v>
      </c>
      <c r="BK1260" s="99">
        <v>1950806.60649109</v>
      </c>
      <c r="BL1260" s="99">
        <v>0</v>
      </c>
      <c r="BM1260" s="99">
        <v>0</v>
      </c>
      <c r="BN1260" s="99">
        <v>0</v>
      </c>
      <c r="BO1260" s="99">
        <v>0</v>
      </c>
      <c r="BP1260" s="99">
        <v>0</v>
      </c>
      <c r="BQ1260" s="99">
        <v>0</v>
      </c>
      <c r="BR1260" s="99">
        <v>1954079.5359954799</v>
      </c>
      <c r="BS1260" s="99">
        <v>2048162.7957153299</v>
      </c>
      <c r="BT1260" s="99">
        <v>0</v>
      </c>
      <c r="BU1260" s="99">
        <v>325913.5</v>
      </c>
      <c r="BV1260" s="99">
        <v>676410.93334960903</v>
      </c>
      <c r="BW1260" s="99">
        <v>0</v>
      </c>
      <c r="BX1260" s="99">
        <v>32368.5799744129</v>
      </c>
      <c r="BY1260" s="99">
        <v>0</v>
      </c>
      <c r="BZ1260" s="99">
        <v>0</v>
      </c>
      <c r="CA1260" s="99">
        <v>32082.730751514398</v>
      </c>
      <c r="CB1260" s="99">
        <v>1957934.5701904299</v>
      </c>
      <c r="CC1260" s="99">
        <v>17041112.831298798</v>
      </c>
      <c r="CD1260" s="99">
        <v>4985033.5386352502</v>
      </c>
      <c r="CE1260" s="99">
        <v>417.13783093169297</v>
      </c>
      <c r="CF1260" s="99">
        <v>46721.489687442801</v>
      </c>
      <c r="CG1260" s="99">
        <v>392229.49430084199</v>
      </c>
      <c r="CH1260" s="99">
        <v>0</v>
      </c>
      <c r="CI1260" s="99">
        <v>32495.016662359201</v>
      </c>
      <c r="CJ1260" s="99">
        <v>2005634.97190857</v>
      </c>
      <c r="CK1260" s="99">
        <v>17435341.564208999</v>
      </c>
      <c r="CL1260" s="99">
        <v>5014794.0938720703</v>
      </c>
      <c r="CM1260" s="203">
        <f t="shared" si="57"/>
        <v>41719.497939109759</v>
      </c>
      <c r="CN1260" s="203">
        <f t="shared" si="58"/>
        <v>4935901.84397888</v>
      </c>
      <c r="CO1260" s="203">
        <f t="shared" si="59"/>
        <v>26316807.14501955</v>
      </c>
      <c r="CP1260" s="99">
        <v>5014794.0938720703</v>
      </c>
      <c r="CQ1260" s="99">
        <v>0</v>
      </c>
      <c r="CR1260" s="99">
        <v>0</v>
      </c>
      <c r="CS1260" s="99">
        <v>0</v>
      </c>
      <c r="CT1260" s="99">
        <v>0</v>
      </c>
    </row>
    <row r="1261" spans="1:98">
      <c r="A1261" s="98" t="s">
        <v>72</v>
      </c>
      <c r="B1261" s="100">
        <v>41791</v>
      </c>
      <c r="C1261" s="99">
        <v>23084.833416461901</v>
      </c>
      <c r="D1261" s="99">
        <v>0</v>
      </c>
      <c r="E1261" s="99">
        <v>8723.6455491781198</v>
      </c>
      <c r="F1261" s="99">
        <v>8041.4694403410003</v>
      </c>
      <c r="G1261" s="99">
        <v>404.99816551059502</v>
      </c>
      <c r="H1261" s="99">
        <v>0</v>
      </c>
      <c r="I1261" s="99">
        <v>0</v>
      </c>
      <c r="J1261" s="99">
        <v>9138.6679233312607</v>
      </c>
      <c r="K1261" s="99">
        <v>15.0690103428205</v>
      </c>
      <c r="L1261" s="99">
        <v>158.26896364614399</v>
      </c>
      <c r="M1261" s="99">
        <v>14122.091839909601</v>
      </c>
      <c r="N1261" s="99">
        <v>5330.6683810949298</v>
      </c>
      <c r="O1261" s="99">
        <v>0</v>
      </c>
      <c r="P1261" s="99">
        <v>10655.1384904385</v>
      </c>
      <c r="Q1261" s="99">
        <v>1551.25444555283</v>
      </c>
      <c r="R1261" s="99">
        <v>0</v>
      </c>
      <c r="S1261" s="99">
        <v>403.13231248781102</v>
      </c>
      <c r="T1261" s="99">
        <v>0</v>
      </c>
      <c r="U1261" s="99">
        <v>9153.1502176523209</v>
      </c>
      <c r="V1261" s="99">
        <v>1227371.8613739</v>
      </c>
      <c r="W1261" s="99">
        <v>0</v>
      </c>
      <c r="X1261" s="99">
        <v>715253.19597625697</v>
      </c>
      <c r="Y1261" s="99">
        <v>658947.29477691697</v>
      </c>
      <c r="Z1261" s="99">
        <v>46530.917868614197</v>
      </c>
      <c r="AA1261" s="99">
        <v>0</v>
      </c>
      <c r="AB1261" s="99">
        <v>0</v>
      </c>
      <c r="AC1261" s="99">
        <v>2901584.3265685998</v>
      </c>
      <c r="AD1261" s="99">
        <v>840.29481483995903</v>
      </c>
      <c r="AE1261" s="99">
        <v>5969.6100915074303</v>
      </c>
      <c r="AF1261" s="99">
        <v>652215.49880218494</v>
      </c>
      <c r="AG1261" s="99">
        <v>663755.94145965599</v>
      </c>
      <c r="AH1261" s="99">
        <v>0</v>
      </c>
      <c r="AI1261" s="99">
        <v>451682.03870391799</v>
      </c>
      <c r="AJ1261" s="99">
        <v>168141.56246566799</v>
      </c>
      <c r="AK1261" s="99">
        <v>0</v>
      </c>
      <c r="AL1261" s="99">
        <v>46406.915075302102</v>
      </c>
      <c r="AM1261" s="99">
        <v>0</v>
      </c>
      <c r="AN1261" s="99">
        <v>2907007.8718566899</v>
      </c>
      <c r="AO1261" s="99">
        <v>11139916.467529301</v>
      </c>
      <c r="AP1261" s="99">
        <v>0</v>
      </c>
      <c r="AQ1261" s="99">
        <v>5867874.11999512</v>
      </c>
      <c r="AR1261" s="99">
        <v>5338735.6083373995</v>
      </c>
      <c r="AS1261" s="99">
        <v>391292.80993270897</v>
      </c>
      <c r="AT1261" s="99">
        <v>0</v>
      </c>
      <c r="AU1261" s="99">
        <v>0</v>
      </c>
      <c r="AV1261" s="99">
        <v>8825589.9128418006</v>
      </c>
      <c r="AW1261" s="99">
        <v>2739.6855560243098</v>
      </c>
      <c r="AX1261" s="99">
        <v>57565.475336551703</v>
      </c>
      <c r="AY1261" s="99">
        <v>5970173.8524780301</v>
      </c>
      <c r="AZ1261" s="99">
        <v>5461469.1982421903</v>
      </c>
      <c r="BA1261" s="99">
        <v>0</v>
      </c>
      <c r="BB1261" s="99">
        <v>4053221.8225097698</v>
      </c>
      <c r="BC1261" s="99">
        <v>1426039.46817017</v>
      </c>
      <c r="BD1261" s="99">
        <v>0</v>
      </c>
      <c r="BE1261" s="99">
        <v>388665.37602996803</v>
      </c>
      <c r="BF1261" s="99">
        <v>0</v>
      </c>
      <c r="BG1261" s="99">
        <v>8818581.4210205097</v>
      </c>
      <c r="BH1261" s="99">
        <v>2814291.1774902302</v>
      </c>
      <c r="BI1261" s="99">
        <v>0</v>
      </c>
      <c r="BJ1261" s="99">
        <v>2194507.7185058598</v>
      </c>
      <c r="BK1261" s="99">
        <v>1943010.10900879</v>
      </c>
      <c r="BL1261" s="99">
        <v>0</v>
      </c>
      <c r="BM1261" s="99">
        <v>0</v>
      </c>
      <c r="BN1261" s="99">
        <v>0</v>
      </c>
      <c r="BO1261" s="99">
        <v>0</v>
      </c>
      <c r="BP1261" s="99">
        <v>0</v>
      </c>
      <c r="BQ1261" s="99">
        <v>0</v>
      </c>
      <c r="BR1261" s="99">
        <v>1964710.6863403299</v>
      </c>
      <c r="BS1261" s="99">
        <v>2043255.21809387</v>
      </c>
      <c r="BT1261" s="99">
        <v>0</v>
      </c>
      <c r="BU1261" s="99">
        <v>321056.20999908401</v>
      </c>
      <c r="BV1261" s="99">
        <v>689763.91884613002</v>
      </c>
      <c r="BW1261" s="99">
        <v>0</v>
      </c>
      <c r="BX1261" s="99">
        <v>32394.419973611799</v>
      </c>
      <c r="BY1261" s="99">
        <v>0</v>
      </c>
      <c r="BZ1261" s="99">
        <v>0</v>
      </c>
      <c r="CA1261" s="99">
        <v>31807.5605182648</v>
      </c>
      <c r="CB1261" s="99">
        <v>1941455.5677185101</v>
      </c>
      <c r="CC1261" s="99">
        <v>16952627.275634799</v>
      </c>
      <c r="CD1261" s="99">
        <v>4990185.50671387</v>
      </c>
      <c r="CE1261" s="99">
        <v>404.493200886995</v>
      </c>
      <c r="CF1261" s="99">
        <v>46630.782183170297</v>
      </c>
      <c r="CG1261" s="99">
        <v>390902.90816116298</v>
      </c>
      <c r="CH1261" s="99">
        <v>0</v>
      </c>
      <c r="CI1261" s="99">
        <v>32211.3848974705</v>
      </c>
      <c r="CJ1261" s="99">
        <v>1987595.29260254</v>
      </c>
      <c r="CK1261" s="99">
        <v>17341317.637451202</v>
      </c>
      <c r="CL1261" s="99">
        <v>5019585.79370117</v>
      </c>
      <c r="CM1261" s="203">
        <f t="shared" si="57"/>
        <v>41364.535115122824</v>
      </c>
      <c r="CN1261" s="203">
        <f t="shared" si="58"/>
        <v>4894603.1644592304</v>
      </c>
      <c r="CO1261" s="203">
        <f t="shared" si="59"/>
        <v>26159899.058471709</v>
      </c>
      <c r="CP1261" s="99">
        <v>5019585.79370117</v>
      </c>
      <c r="CQ1261" s="99">
        <v>0</v>
      </c>
      <c r="CR1261" s="99">
        <v>0</v>
      </c>
      <c r="CS1261" s="99">
        <v>0</v>
      </c>
      <c r="CT1261" s="99">
        <v>0</v>
      </c>
    </row>
    <row r="1262" spans="1:98">
      <c r="A1262" s="98" t="s">
        <v>72</v>
      </c>
      <c r="B1262" s="100">
        <v>41883</v>
      </c>
      <c r="C1262" s="99">
        <v>23086.2222931385</v>
      </c>
      <c r="D1262" s="99">
        <v>0</v>
      </c>
      <c r="E1262" s="99">
        <v>8583.9701911210996</v>
      </c>
      <c r="F1262" s="99">
        <v>7935.9789803028098</v>
      </c>
      <c r="G1262" s="99">
        <v>399.06751375272898</v>
      </c>
      <c r="H1262" s="99">
        <v>0</v>
      </c>
      <c r="I1262" s="99">
        <v>0</v>
      </c>
      <c r="J1262" s="99">
        <v>9031.7905346155203</v>
      </c>
      <c r="K1262" s="99">
        <v>9.1328075398923794</v>
      </c>
      <c r="L1262" s="99">
        <v>54.609413438942298</v>
      </c>
      <c r="M1262" s="99">
        <v>14116.7023447752</v>
      </c>
      <c r="N1262" s="99">
        <v>5289.4318878054601</v>
      </c>
      <c r="O1262" s="99">
        <v>0</v>
      </c>
      <c r="P1262" s="99">
        <v>10688.275752544399</v>
      </c>
      <c r="Q1262" s="99">
        <v>1528.0124771743999</v>
      </c>
      <c r="R1262" s="99">
        <v>0</v>
      </c>
      <c r="S1262" s="99">
        <v>399.95291486755002</v>
      </c>
      <c r="T1262" s="99">
        <v>0</v>
      </c>
      <c r="U1262" s="99">
        <v>9040.4172819852793</v>
      </c>
      <c r="V1262" s="99">
        <v>1216836.90461731</v>
      </c>
      <c r="W1262" s="99">
        <v>0</v>
      </c>
      <c r="X1262" s="99">
        <v>705042.973335266</v>
      </c>
      <c r="Y1262" s="99">
        <v>647666.77259826695</v>
      </c>
      <c r="Z1262" s="99">
        <v>47057.759519100196</v>
      </c>
      <c r="AA1262" s="99">
        <v>0</v>
      </c>
      <c r="AB1262" s="99">
        <v>0</v>
      </c>
      <c r="AC1262" s="99">
        <v>2876703.4153137198</v>
      </c>
      <c r="AD1262" s="99">
        <v>407.20920802652802</v>
      </c>
      <c r="AE1262" s="99">
        <v>3209.0438800156098</v>
      </c>
      <c r="AF1262" s="99">
        <v>647527.25305938697</v>
      </c>
      <c r="AG1262" s="99">
        <v>648366.464637756</v>
      </c>
      <c r="AH1262" s="99">
        <v>0</v>
      </c>
      <c r="AI1262" s="99">
        <v>450394.90946197498</v>
      </c>
      <c r="AJ1262" s="99">
        <v>168565.53057479899</v>
      </c>
      <c r="AK1262" s="99">
        <v>0</v>
      </c>
      <c r="AL1262" s="99">
        <v>46964.439033508301</v>
      </c>
      <c r="AM1262" s="99">
        <v>0</v>
      </c>
      <c r="AN1262" s="99">
        <v>2870221.7467956501</v>
      </c>
      <c r="AO1262" s="99">
        <v>11099143.2623291</v>
      </c>
      <c r="AP1262" s="99">
        <v>0</v>
      </c>
      <c r="AQ1262" s="99">
        <v>5734244.5658569299</v>
      </c>
      <c r="AR1262" s="99">
        <v>5255937.8775024395</v>
      </c>
      <c r="AS1262" s="99">
        <v>392980.28617095901</v>
      </c>
      <c r="AT1262" s="99">
        <v>0</v>
      </c>
      <c r="AU1262" s="99">
        <v>0</v>
      </c>
      <c r="AV1262" s="99">
        <v>8760158.8201904297</v>
      </c>
      <c r="AW1262" s="99">
        <v>1330.89542131126</v>
      </c>
      <c r="AX1262" s="99">
        <v>27427.730948448199</v>
      </c>
      <c r="AY1262" s="99">
        <v>5939457.5553588904</v>
      </c>
      <c r="AZ1262" s="99">
        <v>5368012.8430786096</v>
      </c>
      <c r="BA1262" s="99">
        <v>0</v>
      </c>
      <c r="BB1262" s="99">
        <v>4058055.66229248</v>
      </c>
      <c r="BC1262" s="99">
        <v>1425903.9380340599</v>
      </c>
      <c r="BD1262" s="99">
        <v>0</v>
      </c>
      <c r="BE1262" s="99">
        <v>392349.40911865199</v>
      </c>
      <c r="BF1262" s="99">
        <v>0</v>
      </c>
      <c r="BG1262" s="99">
        <v>8728951.2058105506</v>
      </c>
      <c r="BH1262" s="99">
        <v>2843263.29995728</v>
      </c>
      <c r="BI1262" s="99">
        <v>0</v>
      </c>
      <c r="BJ1262" s="99">
        <v>2159852.5577392601</v>
      </c>
      <c r="BK1262" s="99">
        <v>1927229.7714843799</v>
      </c>
      <c r="BL1262" s="99">
        <v>0</v>
      </c>
      <c r="BM1262" s="99">
        <v>0</v>
      </c>
      <c r="BN1262" s="99">
        <v>0</v>
      </c>
      <c r="BO1262" s="99">
        <v>0</v>
      </c>
      <c r="BP1262" s="99">
        <v>0</v>
      </c>
      <c r="BQ1262" s="99">
        <v>0</v>
      </c>
      <c r="BR1262" s="99">
        <v>1972371.12199402</v>
      </c>
      <c r="BS1262" s="99">
        <v>2011662.6442718499</v>
      </c>
      <c r="BT1262" s="99">
        <v>0</v>
      </c>
      <c r="BU1262" s="99">
        <v>276557.979999542</v>
      </c>
      <c r="BV1262" s="99">
        <v>692583.61847686803</v>
      </c>
      <c r="BW1262" s="99">
        <v>0</v>
      </c>
      <c r="BX1262" s="99">
        <v>27947.089978933302</v>
      </c>
      <c r="BY1262" s="99">
        <v>0</v>
      </c>
      <c r="BZ1262" s="99">
        <v>0</v>
      </c>
      <c r="CA1262" s="99">
        <v>31672.2358620167</v>
      </c>
      <c r="CB1262" s="99">
        <v>1920445.3366241499</v>
      </c>
      <c r="CC1262" s="99">
        <v>16844486.199707001</v>
      </c>
      <c r="CD1262" s="99">
        <v>5005110.2058105497</v>
      </c>
      <c r="CE1262" s="99">
        <v>399.46768965572102</v>
      </c>
      <c r="CF1262" s="99">
        <v>47067.550603866599</v>
      </c>
      <c r="CG1262" s="99">
        <v>393088.05038452102</v>
      </c>
      <c r="CH1262" s="99">
        <v>0</v>
      </c>
      <c r="CI1262" s="99">
        <v>32073.7261099815</v>
      </c>
      <c r="CJ1262" s="99">
        <v>1966920.5331268299</v>
      </c>
      <c r="CK1262" s="99">
        <v>17229830.716796901</v>
      </c>
      <c r="CL1262" s="99">
        <v>5039846.0111084003</v>
      </c>
      <c r="CM1262" s="203">
        <f t="shared" si="57"/>
        <v>41114.143391966776</v>
      </c>
      <c r="CN1262" s="203">
        <f t="shared" si="58"/>
        <v>4837142.2799224798</v>
      </c>
      <c r="CO1262" s="203">
        <f t="shared" si="59"/>
        <v>25958781.922607452</v>
      </c>
      <c r="CP1262" s="99">
        <v>5039846.0111084003</v>
      </c>
      <c r="CQ1262" s="99">
        <v>0</v>
      </c>
      <c r="CR1262" s="99">
        <v>0</v>
      </c>
      <c r="CS1262" s="99">
        <v>0</v>
      </c>
      <c r="CT1262" s="99">
        <v>0</v>
      </c>
    </row>
    <row r="1263" spans="1:98">
      <c r="A1263" s="98" t="s">
        <v>72</v>
      </c>
      <c r="B1263" s="100">
        <v>41974</v>
      </c>
      <c r="C1263" s="99">
        <v>22995.758124589898</v>
      </c>
      <c r="D1263" s="99">
        <v>0</v>
      </c>
      <c r="E1263" s="99">
        <v>8458.0596089363098</v>
      </c>
      <c r="F1263" s="99">
        <v>7828.8940698504402</v>
      </c>
      <c r="G1263" s="99">
        <v>374.57758369669301</v>
      </c>
      <c r="H1263" s="99">
        <v>0</v>
      </c>
      <c r="I1263" s="99">
        <v>0</v>
      </c>
      <c r="J1263" s="99">
        <v>8875.8421911001205</v>
      </c>
      <c r="K1263" s="99">
        <v>7.7877898182487098</v>
      </c>
      <c r="L1263" s="99">
        <v>44.868854319676799</v>
      </c>
      <c r="M1263" s="99">
        <v>14033.6366403103</v>
      </c>
      <c r="N1263" s="99">
        <v>5267.73672640324</v>
      </c>
      <c r="O1263" s="99">
        <v>0</v>
      </c>
      <c r="P1263" s="99">
        <v>10598.0233902931</v>
      </c>
      <c r="Q1263" s="99">
        <v>1519.4360027760299</v>
      </c>
      <c r="R1263" s="99">
        <v>0</v>
      </c>
      <c r="S1263" s="99">
        <v>374.80242969095701</v>
      </c>
      <c r="T1263" s="99">
        <v>0</v>
      </c>
      <c r="U1263" s="99">
        <v>8883.8322215080298</v>
      </c>
      <c r="V1263" s="99">
        <v>1206097.6800231901</v>
      </c>
      <c r="W1263" s="99">
        <v>0</v>
      </c>
      <c r="X1263" s="99">
        <v>694320.45345306396</v>
      </c>
      <c r="Y1263" s="99">
        <v>642243.04074859596</v>
      </c>
      <c r="Z1263" s="99">
        <v>45339.000941753402</v>
      </c>
      <c r="AA1263" s="99">
        <v>0</v>
      </c>
      <c r="AB1263" s="99">
        <v>0</v>
      </c>
      <c r="AC1263" s="99">
        <v>2814837.5630493201</v>
      </c>
      <c r="AD1263" s="99">
        <v>278.31208792701398</v>
      </c>
      <c r="AE1263" s="99">
        <v>2927.82822540402</v>
      </c>
      <c r="AF1263" s="99">
        <v>646161.70993042004</v>
      </c>
      <c r="AG1263" s="99">
        <v>645140.13691711402</v>
      </c>
      <c r="AH1263" s="99">
        <v>0</v>
      </c>
      <c r="AI1263" s="99">
        <v>442353.48730468802</v>
      </c>
      <c r="AJ1263" s="99">
        <v>166203.796302795</v>
      </c>
      <c r="AK1263" s="99">
        <v>0</v>
      </c>
      <c r="AL1263" s="99">
        <v>45433.327653408101</v>
      </c>
      <c r="AM1263" s="99">
        <v>0</v>
      </c>
      <c r="AN1263" s="99">
        <v>2814922.5892944299</v>
      </c>
      <c r="AO1263" s="99">
        <v>11073019.751464801</v>
      </c>
      <c r="AP1263" s="99">
        <v>0</v>
      </c>
      <c r="AQ1263" s="99">
        <v>5686905.5349121103</v>
      </c>
      <c r="AR1263" s="99">
        <v>5222679.8961181603</v>
      </c>
      <c r="AS1263" s="99">
        <v>378206.29527664202</v>
      </c>
      <c r="AT1263" s="99">
        <v>0</v>
      </c>
      <c r="AU1263" s="99">
        <v>0</v>
      </c>
      <c r="AV1263" s="99">
        <v>8631288.0689697303</v>
      </c>
      <c r="AW1263" s="99">
        <v>915.47143100947096</v>
      </c>
      <c r="AX1263" s="99">
        <v>26534.161259412798</v>
      </c>
      <c r="AY1263" s="99">
        <v>5970067.9349975605</v>
      </c>
      <c r="AZ1263" s="99">
        <v>5345259.4489746103</v>
      </c>
      <c r="BA1263" s="99">
        <v>0</v>
      </c>
      <c r="BB1263" s="99">
        <v>3995835.33526611</v>
      </c>
      <c r="BC1263" s="99">
        <v>1416209.38154602</v>
      </c>
      <c r="BD1263" s="99">
        <v>0</v>
      </c>
      <c r="BE1263" s="99">
        <v>380224.39705276501</v>
      </c>
      <c r="BF1263" s="99">
        <v>0</v>
      </c>
      <c r="BG1263" s="99">
        <v>8621756.7205810491</v>
      </c>
      <c r="BH1263" s="99">
        <v>2827573.4664001502</v>
      </c>
      <c r="BI1263" s="99">
        <v>0</v>
      </c>
      <c r="BJ1263" s="99">
        <v>2146365.01031494</v>
      </c>
      <c r="BK1263" s="99">
        <v>1919416.5433044401</v>
      </c>
      <c r="BL1263" s="99">
        <v>0</v>
      </c>
      <c r="BM1263" s="99">
        <v>0</v>
      </c>
      <c r="BN1263" s="99">
        <v>0</v>
      </c>
      <c r="BO1263" s="99">
        <v>0</v>
      </c>
      <c r="BP1263" s="99">
        <v>0</v>
      </c>
      <c r="BQ1263" s="99">
        <v>0</v>
      </c>
      <c r="BR1263" s="99">
        <v>1966923.9981231701</v>
      </c>
      <c r="BS1263" s="99">
        <v>2000256.8756408701</v>
      </c>
      <c r="BT1263" s="99">
        <v>0</v>
      </c>
      <c r="BU1263" s="99">
        <v>313879.5</v>
      </c>
      <c r="BV1263" s="99">
        <v>689963.94904327404</v>
      </c>
      <c r="BW1263" s="99">
        <v>0</v>
      </c>
      <c r="BX1263" s="99">
        <v>30814.099972009699</v>
      </c>
      <c r="BY1263" s="99">
        <v>0</v>
      </c>
      <c r="BZ1263" s="99">
        <v>0</v>
      </c>
      <c r="CA1263" s="99">
        <v>31454.981893062599</v>
      </c>
      <c r="CB1263" s="99">
        <v>1901232.2781982401</v>
      </c>
      <c r="CC1263" s="99">
        <v>16759343.9915771</v>
      </c>
      <c r="CD1263" s="99">
        <v>4975801.25744629</v>
      </c>
      <c r="CE1263" s="99">
        <v>373.90704200416798</v>
      </c>
      <c r="CF1263" s="99">
        <v>45284.697964668303</v>
      </c>
      <c r="CG1263" s="99">
        <v>377967.20148849499</v>
      </c>
      <c r="CH1263" s="99">
        <v>0</v>
      </c>
      <c r="CI1263" s="99">
        <v>31832.528797864899</v>
      </c>
      <c r="CJ1263" s="99">
        <v>1946076.4263458301</v>
      </c>
      <c r="CK1263" s="99">
        <v>17143152.7822266</v>
      </c>
      <c r="CL1263" s="99">
        <v>5007251.5154418899</v>
      </c>
      <c r="CM1263" s="203">
        <f t="shared" si="57"/>
        <v>40716.361019372926</v>
      </c>
      <c r="CN1263" s="203">
        <f t="shared" si="58"/>
        <v>4760999.0156402597</v>
      </c>
      <c r="CO1263" s="203">
        <f t="shared" si="59"/>
        <v>25764909.502807647</v>
      </c>
      <c r="CP1263" s="99">
        <v>5007251.5154418899</v>
      </c>
      <c r="CQ1263" s="99">
        <v>0</v>
      </c>
      <c r="CR1263" s="99">
        <v>0</v>
      </c>
      <c r="CS1263" s="99">
        <v>0</v>
      </c>
      <c r="CT1263" s="99">
        <v>0</v>
      </c>
    </row>
    <row r="1264" spans="1:98">
      <c r="A1264" s="98" t="s">
        <v>72</v>
      </c>
      <c r="B1264" s="100">
        <v>42064</v>
      </c>
      <c r="C1264" s="99">
        <v>22873.961064338699</v>
      </c>
      <c r="D1264" s="99">
        <v>0</v>
      </c>
      <c r="E1264" s="99">
        <v>8334.2261589765494</v>
      </c>
      <c r="F1264" s="99">
        <v>7727.2937744855899</v>
      </c>
      <c r="G1264" s="99">
        <v>394.00976660475101</v>
      </c>
      <c r="H1264" s="99">
        <v>0</v>
      </c>
      <c r="I1264" s="99">
        <v>0</v>
      </c>
      <c r="J1264" s="99">
        <v>8723.6870257854498</v>
      </c>
      <c r="K1264" s="99">
        <v>7.0789825403480799</v>
      </c>
      <c r="L1264" s="99">
        <v>21.214042601408401</v>
      </c>
      <c r="M1264" s="99">
        <v>13960.659423351301</v>
      </c>
      <c r="N1264" s="99">
        <v>5241.0273457765597</v>
      </c>
      <c r="O1264" s="99">
        <v>0</v>
      </c>
      <c r="P1264" s="99">
        <v>10458.523002505301</v>
      </c>
      <c r="Q1264" s="99">
        <v>1512.0353024154899</v>
      </c>
      <c r="R1264" s="99">
        <v>0</v>
      </c>
      <c r="S1264" s="99">
        <v>391.734860453755</v>
      </c>
      <c r="T1264" s="99">
        <v>0</v>
      </c>
      <c r="U1264" s="99">
        <v>8732.4026298522895</v>
      </c>
      <c r="V1264" s="99">
        <v>1193944.5061645501</v>
      </c>
      <c r="W1264" s="99">
        <v>0</v>
      </c>
      <c r="X1264" s="99">
        <v>680203.66584777797</v>
      </c>
      <c r="Y1264" s="99">
        <v>627908.47633361805</v>
      </c>
      <c r="Z1264" s="99">
        <v>45885.498198032401</v>
      </c>
      <c r="AA1264" s="99">
        <v>0</v>
      </c>
      <c r="AB1264" s="99">
        <v>0</v>
      </c>
      <c r="AC1264" s="99">
        <v>2768907.1390685998</v>
      </c>
      <c r="AD1264" s="99">
        <v>325.31482899189001</v>
      </c>
      <c r="AE1264" s="99">
        <v>1744.7214345335999</v>
      </c>
      <c r="AF1264" s="99">
        <v>637789.00894165004</v>
      </c>
      <c r="AG1264" s="99">
        <v>633891.93742370605</v>
      </c>
      <c r="AH1264" s="99">
        <v>0</v>
      </c>
      <c r="AI1264" s="99">
        <v>433810.97340774501</v>
      </c>
      <c r="AJ1264" s="99">
        <v>162989.57163810701</v>
      </c>
      <c r="AK1264" s="99">
        <v>0</v>
      </c>
      <c r="AL1264" s="99">
        <v>45512.075007438703</v>
      </c>
      <c r="AM1264" s="99">
        <v>0</v>
      </c>
      <c r="AN1264" s="99">
        <v>2774540.3049316402</v>
      </c>
      <c r="AO1264" s="99">
        <v>10978320.166503901</v>
      </c>
      <c r="AP1264" s="99">
        <v>0</v>
      </c>
      <c r="AQ1264" s="99">
        <v>5570158.4313354502</v>
      </c>
      <c r="AR1264" s="99">
        <v>5134256.8794555701</v>
      </c>
      <c r="AS1264" s="99">
        <v>382787.64787674003</v>
      </c>
      <c r="AT1264" s="99">
        <v>0</v>
      </c>
      <c r="AU1264" s="99">
        <v>0</v>
      </c>
      <c r="AV1264" s="99">
        <v>8536643.5173339806</v>
      </c>
      <c r="AW1264" s="99">
        <v>1074.6665555536699</v>
      </c>
      <c r="AX1264" s="99">
        <v>17354.1989097595</v>
      </c>
      <c r="AY1264" s="99">
        <v>5915553.3638305701</v>
      </c>
      <c r="AZ1264" s="99">
        <v>5292300.2227783203</v>
      </c>
      <c r="BA1264" s="99">
        <v>0</v>
      </c>
      <c r="BB1264" s="99">
        <v>3939084.40234375</v>
      </c>
      <c r="BC1264" s="99">
        <v>1404289.46824646</v>
      </c>
      <c r="BD1264" s="99">
        <v>0</v>
      </c>
      <c r="BE1264" s="99">
        <v>380013.84237670898</v>
      </c>
      <c r="BF1264" s="99">
        <v>0</v>
      </c>
      <c r="BG1264" s="99">
        <v>8536322.5054931603</v>
      </c>
      <c r="BH1264" s="99">
        <v>2769127.5345764202</v>
      </c>
      <c r="BI1264" s="99">
        <v>0</v>
      </c>
      <c r="BJ1264" s="99">
        <v>2105594.7825927702</v>
      </c>
      <c r="BK1264" s="99">
        <v>1896715.7131195101</v>
      </c>
      <c r="BL1264" s="99">
        <v>0</v>
      </c>
      <c r="BM1264" s="99">
        <v>0</v>
      </c>
      <c r="BN1264" s="99">
        <v>0</v>
      </c>
      <c r="BO1264" s="99">
        <v>0</v>
      </c>
      <c r="BP1264" s="99">
        <v>0</v>
      </c>
      <c r="BQ1264" s="99">
        <v>0</v>
      </c>
      <c r="BR1264" s="99">
        <v>1948947.4309692399</v>
      </c>
      <c r="BS1264" s="99">
        <v>1987544.69404602</v>
      </c>
      <c r="BT1264" s="99">
        <v>0</v>
      </c>
      <c r="BU1264" s="99">
        <v>304876.5</v>
      </c>
      <c r="BV1264" s="99">
        <v>687908.32607269299</v>
      </c>
      <c r="BW1264" s="99">
        <v>0</v>
      </c>
      <c r="BX1264" s="99">
        <v>35018.919949531599</v>
      </c>
      <c r="BY1264" s="99">
        <v>0</v>
      </c>
      <c r="BZ1264" s="99">
        <v>0</v>
      </c>
      <c r="CA1264" s="99">
        <v>31208.345446348201</v>
      </c>
      <c r="CB1264" s="99">
        <v>1871079.71788025</v>
      </c>
      <c r="CC1264" s="99">
        <v>16554578.0325928</v>
      </c>
      <c r="CD1264" s="99">
        <v>4884781.1057739304</v>
      </c>
      <c r="CE1264" s="99">
        <v>394.81894255802001</v>
      </c>
      <c r="CF1264" s="99">
        <v>45781.282535076098</v>
      </c>
      <c r="CG1264" s="99">
        <v>383139.22055435198</v>
      </c>
      <c r="CH1264" s="99">
        <v>0</v>
      </c>
      <c r="CI1264" s="99">
        <v>31598.587780713999</v>
      </c>
      <c r="CJ1264" s="99">
        <v>1917327.7032928499</v>
      </c>
      <c r="CK1264" s="99">
        <v>16937658.940185498</v>
      </c>
      <c r="CL1264" s="99">
        <v>4916488.2932739304</v>
      </c>
      <c r="CM1264" s="203">
        <f t="shared" si="57"/>
        <v>40330.990410566286</v>
      </c>
      <c r="CN1264" s="203">
        <f t="shared" si="58"/>
        <v>4691868.0082244901</v>
      </c>
      <c r="CO1264" s="203">
        <f t="shared" si="59"/>
        <v>25473981.445678659</v>
      </c>
      <c r="CP1264" s="99">
        <v>4916488.2932739304</v>
      </c>
      <c r="CQ1264" s="99">
        <v>0</v>
      </c>
      <c r="CR1264" s="99">
        <v>0</v>
      </c>
      <c r="CS1264" s="99">
        <v>0</v>
      </c>
      <c r="CT1264" s="99">
        <v>0</v>
      </c>
    </row>
    <row r="1265" spans="1:98">
      <c r="A1265" s="98" t="s">
        <v>72</v>
      </c>
      <c r="B1265" s="100">
        <v>42156</v>
      </c>
      <c r="C1265" s="99">
        <v>22798.737541198701</v>
      </c>
      <c r="D1265" s="99">
        <v>0</v>
      </c>
      <c r="E1265" s="99">
        <v>8137.9345343709001</v>
      </c>
      <c r="F1265" s="99">
        <v>7544.5119609236699</v>
      </c>
      <c r="G1265" s="99">
        <v>390.68141025677301</v>
      </c>
      <c r="H1265" s="99">
        <v>0</v>
      </c>
      <c r="I1265" s="99">
        <v>0</v>
      </c>
      <c r="J1265" s="99">
        <v>8640.4262195825595</v>
      </c>
      <c r="K1265" s="99">
        <v>6.9790933426120301</v>
      </c>
      <c r="L1265" s="99">
        <v>21.6222682322841</v>
      </c>
      <c r="M1265" s="99">
        <v>13824.0575822592</v>
      </c>
      <c r="N1265" s="99">
        <v>5200.3293799758003</v>
      </c>
      <c r="O1265" s="99">
        <v>0</v>
      </c>
      <c r="P1265" s="99">
        <v>10419.9676271677</v>
      </c>
      <c r="Q1265" s="99">
        <v>1480.6567431390299</v>
      </c>
      <c r="R1265" s="99">
        <v>0</v>
      </c>
      <c r="S1265" s="99">
        <v>389.29915984347502</v>
      </c>
      <c r="T1265" s="99">
        <v>0</v>
      </c>
      <c r="U1265" s="99">
        <v>8645.0924853086508</v>
      </c>
      <c r="V1265" s="99">
        <v>1187721.4600982701</v>
      </c>
      <c r="W1265" s="99">
        <v>0</v>
      </c>
      <c r="X1265" s="99">
        <v>657802.99420166004</v>
      </c>
      <c r="Y1265" s="99">
        <v>610006.13854980504</v>
      </c>
      <c r="Z1265" s="99">
        <v>45339.704903125799</v>
      </c>
      <c r="AA1265" s="99">
        <v>0</v>
      </c>
      <c r="AB1265" s="99">
        <v>0</v>
      </c>
      <c r="AC1265" s="99">
        <v>2748896.1250915499</v>
      </c>
      <c r="AD1265" s="99">
        <v>339.74259507656097</v>
      </c>
      <c r="AE1265" s="99">
        <v>1383.4304281771199</v>
      </c>
      <c r="AF1265" s="99">
        <v>633168.86530304002</v>
      </c>
      <c r="AG1265" s="99">
        <v>618507.35692596401</v>
      </c>
      <c r="AH1265" s="99">
        <v>0</v>
      </c>
      <c r="AI1265" s="99">
        <v>430957.04901123</v>
      </c>
      <c r="AJ1265" s="99">
        <v>156945.293996811</v>
      </c>
      <c r="AK1265" s="99">
        <v>0</v>
      </c>
      <c r="AL1265" s="99">
        <v>45428.754622459397</v>
      </c>
      <c r="AM1265" s="99">
        <v>0</v>
      </c>
      <c r="AN1265" s="99">
        <v>2750989.7480468801</v>
      </c>
      <c r="AO1265" s="99">
        <v>10969685.2825928</v>
      </c>
      <c r="AP1265" s="99">
        <v>0</v>
      </c>
      <c r="AQ1265" s="99">
        <v>5426304.0892944299</v>
      </c>
      <c r="AR1265" s="99">
        <v>4993793.9208373995</v>
      </c>
      <c r="AS1265" s="99">
        <v>380013.58975219697</v>
      </c>
      <c r="AT1265" s="99">
        <v>0</v>
      </c>
      <c r="AU1265" s="99">
        <v>0</v>
      </c>
      <c r="AV1265" s="99">
        <v>8494276.24609375</v>
      </c>
      <c r="AW1265" s="99">
        <v>1125.5660761296699</v>
      </c>
      <c r="AX1265" s="99">
        <v>13214.060506820701</v>
      </c>
      <c r="AY1265" s="99">
        <v>5882302.6741332998</v>
      </c>
      <c r="AZ1265" s="99">
        <v>5160618.4338989304</v>
      </c>
      <c r="BA1265" s="99">
        <v>0</v>
      </c>
      <c r="BB1265" s="99">
        <v>3933024.9547119099</v>
      </c>
      <c r="BC1265" s="99">
        <v>1348949.7820892299</v>
      </c>
      <c r="BD1265" s="99">
        <v>0</v>
      </c>
      <c r="BE1265" s="99">
        <v>379115.45502471901</v>
      </c>
      <c r="BF1265" s="99">
        <v>0</v>
      </c>
      <c r="BG1265" s="99">
        <v>8477003.50927734</v>
      </c>
      <c r="BH1265" s="99">
        <v>2811963.1366882301</v>
      </c>
      <c r="BI1265" s="99">
        <v>0</v>
      </c>
      <c r="BJ1265" s="99">
        <v>2046092.77278137</v>
      </c>
      <c r="BK1265" s="99">
        <v>1823915.10960388</v>
      </c>
      <c r="BL1265" s="99">
        <v>0</v>
      </c>
      <c r="BM1265" s="99">
        <v>0</v>
      </c>
      <c r="BN1265" s="99">
        <v>0</v>
      </c>
      <c r="BO1265" s="99">
        <v>0</v>
      </c>
      <c r="BP1265" s="99">
        <v>0</v>
      </c>
      <c r="BQ1265" s="99">
        <v>0</v>
      </c>
      <c r="BR1265" s="99">
        <v>1956783.85951233</v>
      </c>
      <c r="BS1265" s="99">
        <v>1939257.61364746</v>
      </c>
      <c r="BT1265" s="99">
        <v>0</v>
      </c>
      <c r="BU1265" s="99">
        <v>306295.95999908401</v>
      </c>
      <c r="BV1265" s="99">
        <v>655342.01148986805</v>
      </c>
      <c r="BW1265" s="99">
        <v>0</v>
      </c>
      <c r="BX1265" s="99">
        <v>35659.809942722299</v>
      </c>
      <c r="BY1265" s="99">
        <v>0</v>
      </c>
      <c r="BZ1265" s="99">
        <v>0</v>
      </c>
      <c r="CA1265" s="99">
        <v>30936.276609420798</v>
      </c>
      <c r="CB1265" s="99">
        <v>1842865.97486877</v>
      </c>
      <c r="CC1265" s="99">
        <v>16354174.9613037</v>
      </c>
      <c r="CD1265" s="99">
        <v>4841601.3352661096</v>
      </c>
      <c r="CE1265" s="99">
        <v>390.16991599276702</v>
      </c>
      <c r="CF1265" s="99">
        <v>45513.8900237083</v>
      </c>
      <c r="CG1265" s="99">
        <v>380285.21018600499</v>
      </c>
      <c r="CH1265" s="99">
        <v>0</v>
      </c>
      <c r="CI1265" s="99">
        <v>31325.862909316998</v>
      </c>
      <c r="CJ1265" s="99">
        <v>1887692.2821655299</v>
      </c>
      <c r="CK1265" s="99">
        <v>16728622.6951904</v>
      </c>
      <c r="CL1265" s="99">
        <v>4872845.5392456101</v>
      </c>
      <c r="CM1265" s="203">
        <f t="shared" si="57"/>
        <v>39970.955394625649</v>
      </c>
      <c r="CN1265" s="203">
        <f t="shared" si="58"/>
        <v>4638682.0302124098</v>
      </c>
      <c r="CO1265" s="203">
        <f t="shared" si="59"/>
        <v>25205626.20446774</v>
      </c>
      <c r="CP1265" s="99">
        <v>4872845.5392456101</v>
      </c>
      <c r="CQ1265" s="99">
        <v>0</v>
      </c>
      <c r="CR1265" s="99">
        <v>0</v>
      </c>
      <c r="CS1265" s="99">
        <v>0</v>
      </c>
      <c r="CT1265" s="99">
        <v>0</v>
      </c>
    </row>
    <row r="1266" spans="1:98">
      <c r="A1266" s="98" t="s">
        <v>72</v>
      </c>
      <c r="B1266" s="100">
        <v>42248</v>
      </c>
      <c r="C1266" s="99">
        <v>22460.841746091799</v>
      </c>
      <c r="D1266" s="99">
        <v>0</v>
      </c>
      <c r="E1266" s="99">
        <v>8028.1786144375801</v>
      </c>
      <c r="F1266" s="99">
        <v>7451.9285828471202</v>
      </c>
      <c r="G1266" s="99">
        <v>405.11304108798498</v>
      </c>
      <c r="H1266" s="99">
        <v>0</v>
      </c>
      <c r="I1266" s="99">
        <v>0</v>
      </c>
      <c r="J1266" s="99">
        <v>8534.0072304010391</v>
      </c>
      <c r="K1266" s="99">
        <v>7.20620156422956</v>
      </c>
      <c r="L1266" s="99">
        <v>26.247203755658099</v>
      </c>
      <c r="M1266" s="99">
        <v>13464.819703340499</v>
      </c>
      <c r="N1266" s="99">
        <v>5188.9905642867097</v>
      </c>
      <c r="O1266" s="99">
        <v>0</v>
      </c>
      <c r="P1266" s="99">
        <v>10345.436311125801</v>
      </c>
      <c r="Q1266" s="99">
        <v>1454.0808453708901</v>
      </c>
      <c r="R1266" s="99">
        <v>0</v>
      </c>
      <c r="S1266" s="99">
        <v>405.64944105222798</v>
      </c>
      <c r="T1266" s="99">
        <v>0</v>
      </c>
      <c r="U1266" s="99">
        <v>8541.2311081886292</v>
      </c>
      <c r="V1266" s="99">
        <v>1168325.2562255899</v>
      </c>
      <c r="W1266" s="99">
        <v>0</v>
      </c>
      <c r="X1266" s="99">
        <v>647762.90569305397</v>
      </c>
      <c r="Y1266" s="99">
        <v>598521.54989624</v>
      </c>
      <c r="Z1266" s="99">
        <v>45573.236263751998</v>
      </c>
      <c r="AA1266" s="99">
        <v>0</v>
      </c>
      <c r="AB1266" s="99">
        <v>0</v>
      </c>
      <c r="AC1266" s="99">
        <v>2714205.5871581999</v>
      </c>
      <c r="AD1266" s="99">
        <v>289.31999335810502</v>
      </c>
      <c r="AE1266" s="99">
        <v>1684.8225852698099</v>
      </c>
      <c r="AF1266" s="99">
        <v>620715.56986236596</v>
      </c>
      <c r="AG1266" s="99">
        <v>610507.90518951404</v>
      </c>
      <c r="AH1266" s="99">
        <v>0</v>
      </c>
      <c r="AI1266" s="99">
        <v>429580.733356476</v>
      </c>
      <c r="AJ1266" s="99">
        <v>156869.853216171</v>
      </c>
      <c r="AK1266" s="99">
        <v>0</v>
      </c>
      <c r="AL1266" s="99">
        <v>45663.506879806497</v>
      </c>
      <c r="AM1266" s="99">
        <v>0</v>
      </c>
      <c r="AN1266" s="99">
        <v>2718938.1547546401</v>
      </c>
      <c r="AO1266" s="99">
        <v>10836144.982299799</v>
      </c>
      <c r="AP1266" s="99">
        <v>0</v>
      </c>
      <c r="AQ1266" s="99">
        <v>5318987.4437866202</v>
      </c>
      <c r="AR1266" s="99">
        <v>4882155.6465454102</v>
      </c>
      <c r="AS1266" s="99">
        <v>381078.07347106899</v>
      </c>
      <c r="AT1266" s="99">
        <v>0</v>
      </c>
      <c r="AU1266" s="99">
        <v>0</v>
      </c>
      <c r="AV1266" s="99">
        <v>8417710.25634766</v>
      </c>
      <c r="AW1266" s="99">
        <v>961.15972972661302</v>
      </c>
      <c r="AX1266" s="99">
        <v>17707.509815692902</v>
      </c>
      <c r="AY1266" s="99">
        <v>5773796.4525146503</v>
      </c>
      <c r="AZ1266" s="99">
        <v>5099942.0412597703</v>
      </c>
      <c r="BA1266" s="99">
        <v>0</v>
      </c>
      <c r="BB1266" s="99">
        <v>3937851.3702392601</v>
      </c>
      <c r="BC1266" s="99">
        <v>1349260.18566895</v>
      </c>
      <c r="BD1266" s="99">
        <v>0</v>
      </c>
      <c r="BE1266" s="99">
        <v>381883.23432159401</v>
      </c>
      <c r="BF1266" s="99">
        <v>0</v>
      </c>
      <c r="BG1266" s="99">
        <v>8425722.4365234394</v>
      </c>
      <c r="BH1266" s="99">
        <v>2796197.8840942401</v>
      </c>
      <c r="BI1266" s="99">
        <v>0</v>
      </c>
      <c r="BJ1266" s="99">
        <v>2011209.5616455099</v>
      </c>
      <c r="BK1266" s="99">
        <v>1790886.79084778</v>
      </c>
      <c r="BL1266" s="99">
        <v>0</v>
      </c>
      <c r="BM1266" s="99">
        <v>0</v>
      </c>
      <c r="BN1266" s="99">
        <v>0</v>
      </c>
      <c r="BO1266" s="99">
        <v>0</v>
      </c>
      <c r="BP1266" s="99">
        <v>0</v>
      </c>
      <c r="BQ1266" s="99">
        <v>0</v>
      </c>
      <c r="BR1266" s="99">
        <v>1914213.2884979199</v>
      </c>
      <c r="BS1266" s="99">
        <v>1920240.2879333501</v>
      </c>
      <c r="BT1266" s="99">
        <v>0</v>
      </c>
      <c r="BU1266" s="99">
        <v>264336</v>
      </c>
      <c r="BV1266" s="99">
        <v>652208.01412963902</v>
      </c>
      <c r="BW1266" s="99">
        <v>0</v>
      </c>
      <c r="BX1266" s="99">
        <v>30529.029949903499</v>
      </c>
      <c r="BY1266" s="99">
        <v>0</v>
      </c>
      <c r="BZ1266" s="99">
        <v>0</v>
      </c>
      <c r="CA1266" s="99">
        <v>30482.3597066402</v>
      </c>
      <c r="CB1266" s="99">
        <v>1816245.9210205099</v>
      </c>
      <c r="CC1266" s="99">
        <v>16150914.096191401</v>
      </c>
      <c r="CD1266" s="99">
        <v>4814950.7034301804</v>
      </c>
      <c r="CE1266" s="99">
        <v>405.53334086388401</v>
      </c>
      <c r="CF1266" s="99">
        <v>45596.934462547302</v>
      </c>
      <c r="CG1266" s="99">
        <v>380728.89373016398</v>
      </c>
      <c r="CH1266" s="99">
        <v>0</v>
      </c>
      <c r="CI1266" s="99">
        <v>30889.630177736301</v>
      </c>
      <c r="CJ1266" s="99">
        <v>1861981.0942993199</v>
      </c>
      <c r="CK1266" s="99">
        <v>16529056.913208</v>
      </c>
      <c r="CL1266" s="99">
        <v>4853149.2511596698</v>
      </c>
      <c r="CM1266" s="203">
        <f t="shared" si="57"/>
        <v>39430.861285924926</v>
      </c>
      <c r="CN1266" s="203">
        <f t="shared" si="58"/>
        <v>4580919.2490539597</v>
      </c>
      <c r="CO1266" s="203">
        <f t="shared" si="59"/>
        <v>24954779.349731438</v>
      </c>
      <c r="CP1266" s="99">
        <v>4853149.2511596698</v>
      </c>
      <c r="CQ1266" s="99">
        <v>0</v>
      </c>
      <c r="CR1266" s="99">
        <v>0</v>
      </c>
      <c r="CS1266" s="99">
        <v>0</v>
      </c>
      <c r="CT1266" s="99">
        <v>0</v>
      </c>
    </row>
    <row r="1267" spans="1:98">
      <c r="A1267" s="98" t="s">
        <v>72</v>
      </c>
      <c r="B1267" s="100">
        <v>42339</v>
      </c>
      <c r="C1267" s="99">
        <v>22564.2941076756</v>
      </c>
      <c r="D1267" s="99">
        <v>0</v>
      </c>
      <c r="E1267" s="99">
        <v>7881.7846029996899</v>
      </c>
      <c r="F1267" s="99">
        <v>7315.9450562596303</v>
      </c>
      <c r="G1267" s="99">
        <v>423.59961823373999</v>
      </c>
      <c r="H1267" s="99">
        <v>0</v>
      </c>
      <c r="I1267" s="99">
        <v>0</v>
      </c>
      <c r="J1267" s="99">
        <v>8463.9386541843396</v>
      </c>
      <c r="K1267" s="99">
        <v>5.7356967771193004</v>
      </c>
      <c r="L1267" s="99">
        <v>22.945994601584999</v>
      </c>
      <c r="M1267" s="99">
        <v>13515.842343688</v>
      </c>
      <c r="N1267" s="99">
        <v>5118.75768756866</v>
      </c>
      <c r="O1267" s="99">
        <v>0</v>
      </c>
      <c r="P1267" s="99">
        <v>10363.608344316501</v>
      </c>
      <c r="Q1267" s="99">
        <v>1448.35683099926</v>
      </c>
      <c r="R1267" s="99">
        <v>0</v>
      </c>
      <c r="S1267" s="99">
        <v>422.78361775353602</v>
      </c>
      <c r="T1267" s="99">
        <v>0</v>
      </c>
      <c r="U1267" s="99">
        <v>8470.8974571227991</v>
      </c>
      <c r="V1267" s="99">
        <v>1172871.1216583301</v>
      </c>
      <c r="W1267" s="99">
        <v>0</v>
      </c>
      <c r="X1267" s="99">
        <v>634994.23320007301</v>
      </c>
      <c r="Y1267" s="99">
        <v>585753.08952331496</v>
      </c>
      <c r="Z1267" s="99">
        <v>49012.027193546302</v>
      </c>
      <c r="AA1267" s="99">
        <v>0</v>
      </c>
      <c r="AB1267" s="99">
        <v>0</v>
      </c>
      <c r="AC1267" s="99">
        <v>2689375.8455505399</v>
      </c>
      <c r="AD1267" s="99">
        <v>229.115717118606</v>
      </c>
      <c r="AE1267" s="99">
        <v>1018.51427228004</v>
      </c>
      <c r="AF1267" s="99">
        <v>619322.02101898205</v>
      </c>
      <c r="AG1267" s="99">
        <v>603197.24699401902</v>
      </c>
      <c r="AH1267" s="99">
        <v>0</v>
      </c>
      <c r="AI1267" s="99">
        <v>431430.469192505</v>
      </c>
      <c r="AJ1267" s="99">
        <v>158032.94119072001</v>
      </c>
      <c r="AK1267" s="99">
        <v>0</v>
      </c>
      <c r="AL1267" s="99">
        <v>48974.157241821304</v>
      </c>
      <c r="AM1267" s="99">
        <v>0</v>
      </c>
      <c r="AN1267" s="99">
        <v>2683917.7953185998</v>
      </c>
      <c r="AO1267" s="99">
        <v>10961428.0432129</v>
      </c>
      <c r="AP1267" s="99">
        <v>0</v>
      </c>
      <c r="AQ1267" s="99">
        <v>5203843.8858032199</v>
      </c>
      <c r="AR1267" s="99">
        <v>4787015.7733154297</v>
      </c>
      <c r="AS1267" s="99">
        <v>412375.85837554903</v>
      </c>
      <c r="AT1267" s="99">
        <v>0</v>
      </c>
      <c r="AU1267" s="99">
        <v>0</v>
      </c>
      <c r="AV1267" s="99">
        <v>8377251.01208496</v>
      </c>
      <c r="AW1267" s="99">
        <v>764.87752084433998</v>
      </c>
      <c r="AX1267" s="99">
        <v>9945.0295871496201</v>
      </c>
      <c r="AY1267" s="99">
        <v>5786397.9111328097</v>
      </c>
      <c r="AZ1267" s="99">
        <v>5046063.5860595703</v>
      </c>
      <c r="BA1267" s="99">
        <v>0</v>
      </c>
      <c r="BB1267" s="99">
        <v>3983372.8012390099</v>
      </c>
      <c r="BC1267" s="99">
        <v>1366017.10510254</v>
      </c>
      <c r="BD1267" s="99">
        <v>0</v>
      </c>
      <c r="BE1267" s="99">
        <v>414019.39543533302</v>
      </c>
      <c r="BF1267" s="99">
        <v>0</v>
      </c>
      <c r="BG1267" s="99">
        <v>8370209.9587402297</v>
      </c>
      <c r="BH1267" s="99">
        <v>2976659.8613281301</v>
      </c>
      <c r="BI1267" s="99">
        <v>0</v>
      </c>
      <c r="BJ1267" s="99">
        <v>1994713.3351592999</v>
      </c>
      <c r="BK1267" s="99">
        <v>1768067.29393005</v>
      </c>
      <c r="BL1267" s="99">
        <v>0</v>
      </c>
      <c r="BM1267" s="99">
        <v>0</v>
      </c>
      <c r="BN1267" s="99">
        <v>0</v>
      </c>
      <c r="BO1267" s="99">
        <v>0</v>
      </c>
      <c r="BP1267" s="99">
        <v>0</v>
      </c>
      <c r="BQ1267" s="99">
        <v>0</v>
      </c>
      <c r="BR1267" s="99">
        <v>1933031.8731079099</v>
      </c>
      <c r="BS1267" s="99">
        <v>1906111.62336731</v>
      </c>
      <c r="BT1267" s="99">
        <v>0</v>
      </c>
      <c r="BU1267" s="99">
        <v>471661.5</v>
      </c>
      <c r="BV1267" s="99">
        <v>661333.25852966297</v>
      </c>
      <c r="BW1267" s="99">
        <v>0</v>
      </c>
      <c r="BX1267" s="99">
        <v>52154.8698554039</v>
      </c>
      <c r="BY1267" s="99">
        <v>0</v>
      </c>
      <c r="BZ1267" s="99">
        <v>0</v>
      </c>
      <c r="CA1267" s="99">
        <v>30456.733611583699</v>
      </c>
      <c r="CB1267" s="99">
        <v>1809671.5163269001</v>
      </c>
      <c r="CC1267" s="99">
        <v>16187838.1918945</v>
      </c>
      <c r="CD1267" s="99">
        <v>4973245.9942627</v>
      </c>
      <c r="CE1267" s="99">
        <v>423.34402922168402</v>
      </c>
      <c r="CF1267" s="99">
        <v>48878.362194538102</v>
      </c>
      <c r="CG1267" s="99">
        <v>412166.812026978</v>
      </c>
      <c r="CH1267" s="99">
        <v>0</v>
      </c>
      <c r="CI1267" s="99">
        <v>30882.7429907322</v>
      </c>
      <c r="CJ1267" s="99">
        <v>1858096.1704254199</v>
      </c>
      <c r="CK1267" s="99">
        <v>16601880.811035199</v>
      </c>
      <c r="CL1267" s="99">
        <v>5026386.4070434598</v>
      </c>
      <c r="CM1267" s="203">
        <f t="shared" si="57"/>
        <v>39353.640447854996</v>
      </c>
      <c r="CN1267" s="203">
        <f t="shared" si="58"/>
        <v>4542013.9657440195</v>
      </c>
      <c r="CO1267" s="203">
        <f t="shared" si="59"/>
        <v>24972090.769775428</v>
      </c>
      <c r="CP1267" s="99">
        <v>5026386.4070434598</v>
      </c>
      <c r="CQ1267" s="99">
        <v>0</v>
      </c>
      <c r="CR1267" s="99">
        <v>0</v>
      </c>
      <c r="CS1267" s="99">
        <v>0</v>
      </c>
      <c r="CT1267" s="99">
        <v>0</v>
      </c>
    </row>
    <row r="1268" spans="1:98">
      <c r="A1268" s="98" t="s">
        <v>72</v>
      </c>
      <c r="B1268" s="100">
        <v>42430</v>
      </c>
      <c r="C1268" s="99">
        <v>22324.230090618101</v>
      </c>
      <c r="D1268" s="99">
        <v>0</v>
      </c>
      <c r="E1268" s="99">
        <v>7830.1457753181503</v>
      </c>
      <c r="F1268" s="99">
        <v>7298.3156399130803</v>
      </c>
      <c r="G1268" s="99">
        <v>421.30901703610999</v>
      </c>
      <c r="H1268" s="99">
        <v>0</v>
      </c>
      <c r="I1268" s="99">
        <v>0</v>
      </c>
      <c r="J1268" s="99">
        <v>8446.0136713981592</v>
      </c>
      <c r="K1268" s="99">
        <v>5.13693713885732</v>
      </c>
      <c r="L1268" s="99">
        <v>21.223521043080801</v>
      </c>
      <c r="M1268" s="99">
        <v>13409.6713755131</v>
      </c>
      <c r="N1268" s="99">
        <v>5036.5517320632898</v>
      </c>
      <c r="O1268" s="99">
        <v>0</v>
      </c>
      <c r="P1268" s="99">
        <v>10273.194828748699</v>
      </c>
      <c r="Q1268" s="99">
        <v>1401.27864657342</v>
      </c>
      <c r="R1268" s="99">
        <v>0</v>
      </c>
      <c r="S1268" s="99">
        <v>419.06261129304801</v>
      </c>
      <c r="T1268" s="99">
        <v>0</v>
      </c>
      <c r="U1268" s="99">
        <v>8453.8359102010709</v>
      </c>
      <c r="V1268" s="99">
        <v>1156972.47355652</v>
      </c>
      <c r="W1268" s="99">
        <v>0</v>
      </c>
      <c r="X1268" s="99">
        <v>621137.32347106899</v>
      </c>
      <c r="Y1268" s="99">
        <v>577411.09151458705</v>
      </c>
      <c r="Z1268" s="99">
        <v>48903.5851216316</v>
      </c>
      <c r="AA1268" s="99">
        <v>0</v>
      </c>
      <c r="AB1268" s="99">
        <v>0</v>
      </c>
      <c r="AC1268" s="99">
        <v>2689632.3536377</v>
      </c>
      <c r="AD1268" s="99">
        <v>216.49384655058401</v>
      </c>
      <c r="AE1268" s="99">
        <v>811.60141363740001</v>
      </c>
      <c r="AF1268" s="99">
        <v>603065.05474090599</v>
      </c>
      <c r="AG1268" s="99">
        <v>591958.05666351295</v>
      </c>
      <c r="AH1268" s="99">
        <v>0</v>
      </c>
      <c r="AI1268" s="99">
        <v>426306.31388473499</v>
      </c>
      <c r="AJ1268" s="99">
        <v>154787.08758544899</v>
      </c>
      <c r="AK1268" s="99">
        <v>0</v>
      </c>
      <c r="AL1268" s="99">
        <v>48412.5521497726</v>
      </c>
      <c r="AM1268" s="99">
        <v>0</v>
      </c>
      <c r="AN1268" s="99">
        <v>2679086.9094543499</v>
      </c>
      <c r="AO1268" s="99">
        <v>10819526.978637701</v>
      </c>
      <c r="AP1268" s="99">
        <v>0</v>
      </c>
      <c r="AQ1268" s="99">
        <v>5166167.5302734403</v>
      </c>
      <c r="AR1268" s="99">
        <v>4747550.5989990197</v>
      </c>
      <c r="AS1268" s="99">
        <v>415831.12065505999</v>
      </c>
      <c r="AT1268" s="99">
        <v>0</v>
      </c>
      <c r="AU1268" s="99">
        <v>0</v>
      </c>
      <c r="AV1268" s="99">
        <v>8415172.5231933594</v>
      </c>
      <c r="AW1268" s="99">
        <v>726.20688170194603</v>
      </c>
      <c r="AX1268" s="99">
        <v>7370.2901836037599</v>
      </c>
      <c r="AY1268" s="99">
        <v>5670343.0214843797</v>
      </c>
      <c r="AZ1268" s="99">
        <v>4972671.2017822303</v>
      </c>
      <c r="BA1268" s="99">
        <v>0</v>
      </c>
      <c r="BB1268" s="99">
        <v>3966561.6068115202</v>
      </c>
      <c r="BC1268" s="99">
        <v>1342299.76187134</v>
      </c>
      <c r="BD1268" s="99">
        <v>0</v>
      </c>
      <c r="BE1268" s="99">
        <v>411219.776039124</v>
      </c>
      <c r="BF1268" s="99">
        <v>0</v>
      </c>
      <c r="BG1268" s="99">
        <v>8373614.6216430701</v>
      </c>
      <c r="BH1268" s="99">
        <v>3186286.9610900902</v>
      </c>
      <c r="BI1268" s="99">
        <v>0</v>
      </c>
      <c r="BJ1268" s="99">
        <v>1999385.12661743</v>
      </c>
      <c r="BK1268" s="99">
        <v>1768579.1779632601</v>
      </c>
      <c r="BL1268" s="99">
        <v>0</v>
      </c>
      <c r="BM1268" s="99">
        <v>0</v>
      </c>
      <c r="BN1268" s="99">
        <v>0</v>
      </c>
      <c r="BO1268" s="99">
        <v>0</v>
      </c>
      <c r="BP1268" s="99">
        <v>0</v>
      </c>
      <c r="BQ1268" s="99">
        <v>0</v>
      </c>
      <c r="BR1268" s="99">
        <v>1915641.3410034201</v>
      </c>
      <c r="BS1268" s="99">
        <v>1884384.14962769</v>
      </c>
      <c r="BT1268" s="99">
        <v>0</v>
      </c>
      <c r="BU1268" s="99">
        <v>798304.479995728</v>
      </c>
      <c r="BV1268" s="99">
        <v>643665.89574432396</v>
      </c>
      <c r="BW1268" s="99">
        <v>0</v>
      </c>
      <c r="BX1268" s="99">
        <v>86793.209677696199</v>
      </c>
      <c r="BY1268" s="99">
        <v>0</v>
      </c>
      <c r="BZ1268" s="99">
        <v>0</v>
      </c>
      <c r="CA1268" s="99">
        <v>30151.280538082101</v>
      </c>
      <c r="CB1268" s="99">
        <v>1771655.2369384801</v>
      </c>
      <c r="CC1268" s="99">
        <v>15913456.806152301</v>
      </c>
      <c r="CD1268" s="99">
        <v>5177019.0424804697</v>
      </c>
      <c r="CE1268" s="99">
        <v>420.85870297625701</v>
      </c>
      <c r="CF1268" s="99">
        <v>48766.966562747999</v>
      </c>
      <c r="CG1268" s="99">
        <v>415036.09762573201</v>
      </c>
      <c r="CH1268" s="99">
        <v>0</v>
      </c>
      <c r="CI1268" s="99">
        <v>30569.088990449902</v>
      </c>
      <c r="CJ1268" s="99">
        <v>1820915.2069854699</v>
      </c>
      <c r="CK1268" s="99">
        <v>16335556.5853271</v>
      </c>
      <c r="CL1268" s="99">
        <v>5259670.5100707998</v>
      </c>
      <c r="CM1268" s="203">
        <f t="shared" si="57"/>
        <v>39022.924900650971</v>
      </c>
      <c r="CN1268" s="203">
        <f t="shared" si="58"/>
        <v>4500002.1164398193</v>
      </c>
      <c r="CO1268" s="203">
        <f t="shared" si="59"/>
        <v>24709171.20697017</v>
      </c>
      <c r="CP1268" s="99">
        <v>5259670.5100707998</v>
      </c>
      <c r="CQ1268" s="99">
        <v>0</v>
      </c>
      <c r="CR1268" s="99">
        <v>0</v>
      </c>
      <c r="CS1268" s="99">
        <v>0</v>
      </c>
      <c r="CT1268" s="99">
        <v>0</v>
      </c>
    </row>
    <row r="1269" spans="1:98">
      <c r="A1269" s="98" t="s">
        <v>72</v>
      </c>
      <c r="B1269" s="100">
        <v>42522</v>
      </c>
      <c r="C1269" s="99">
        <v>22269.674070119901</v>
      </c>
      <c r="D1269" s="99">
        <v>0</v>
      </c>
      <c r="E1269" s="99">
        <v>7793.4676278829602</v>
      </c>
      <c r="F1269" s="99">
        <v>7293.2602846026402</v>
      </c>
      <c r="G1269" s="99">
        <v>434.99212061986299</v>
      </c>
      <c r="H1269" s="99">
        <v>0</v>
      </c>
      <c r="I1269" s="99">
        <v>0</v>
      </c>
      <c r="J1269" s="99">
        <v>8356.7550148963892</v>
      </c>
      <c r="K1269" s="99">
        <v>3.9486439431493601</v>
      </c>
      <c r="L1269" s="99">
        <v>17.699119601631502</v>
      </c>
      <c r="M1269" s="99">
        <v>13398.6079608202</v>
      </c>
      <c r="N1269" s="99">
        <v>5046.5680791735604</v>
      </c>
      <c r="O1269" s="99">
        <v>0</v>
      </c>
      <c r="P1269" s="99">
        <v>10240.9072583914</v>
      </c>
      <c r="Q1269" s="99">
        <v>1380.4133977890001</v>
      </c>
      <c r="R1269" s="99">
        <v>0</v>
      </c>
      <c r="S1269" s="99">
        <v>434.84075008332701</v>
      </c>
      <c r="T1269" s="99">
        <v>0</v>
      </c>
      <c r="U1269" s="99">
        <v>8354.7507380247098</v>
      </c>
      <c r="V1269" s="99">
        <v>1137659.0012054399</v>
      </c>
      <c r="W1269" s="99">
        <v>0</v>
      </c>
      <c r="X1269" s="99">
        <v>611474.04838562</v>
      </c>
      <c r="Y1269" s="99">
        <v>569344.39161682106</v>
      </c>
      <c r="Z1269" s="99">
        <v>51114.507160186797</v>
      </c>
      <c r="AA1269" s="99">
        <v>0</v>
      </c>
      <c r="AB1269" s="99">
        <v>0</v>
      </c>
      <c r="AC1269" s="99">
        <v>2671604.6539611798</v>
      </c>
      <c r="AD1269" s="99">
        <v>211.45026381127499</v>
      </c>
      <c r="AE1269" s="99">
        <v>1428.9191085249199</v>
      </c>
      <c r="AF1269" s="99">
        <v>600809.36597442604</v>
      </c>
      <c r="AG1269" s="99">
        <v>584290.25531005894</v>
      </c>
      <c r="AH1269" s="99">
        <v>0</v>
      </c>
      <c r="AI1269" s="99">
        <v>421689.36550140398</v>
      </c>
      <c r="AJ1269" s="99">
        <v>151579.53112220799</v>
      </c>
      <c r="AK1269" s="99">
        <v>0</v>
      </c>
      <c r="AL1269" s="99">
        <v>51212.309248447396</v>
      </c>
      <c r="AM1269" s="99">
        <v>0</v>
      </c>
      <c r="AN1269" s="99">
        <v>2654395.7428894001</v>
      </c>
      <c r="AO1269" s="99">
        <v>10734235.1710205</v>
      </c>
      <c r="AP1269" s="99">
        <v>0</v>
      </c>
      <c r="AQ1269" s="99">
        <v>5144209.2979126005</v>
      </c>
      <c r="AR1269" s="99">
        <v>4751691.7868652297</v>
      </c>
      <c r="AS1269" s="99">
        <v>437365.88931274402</v>
      </c>
      <c r="AT1269" s="99">
        <v>0</v>
      </c>
      <c r="AU1269" s="99">
        <v>0</v>
      </c>
      <c r="AV1269" s="99">
        <v>8383154.3680419903</v>
      </c>
      <c r="AW1269" s="99">
        <v>710.52049888670399</v>
      </c>
      <c r="AX1269" s="99">
        <v>13289.299817323699</v>
      </c>
      <c r="AY1269" s="99">
        <v>5663126.6829223596</v>
      </c>
      <c r="AZ1269" s="99">
        <v>4985998.3827514602</v>
      </c>
      <c r="BA1269" s="99">
        <v>0</v>
      </c>
      <c r="BB1269" s="99">
        <v>3943960.6088867201</v>
      </c>
      <c r="BC1269" s="99">
        <v>1341646.2088928199</v>
      </c>
      <c r="BD1269" s="99">
        <v>0</v>
      </c>
      <c r="BE1269" s="99">
        <v>436330.68229675299</v>
      </c>
      <c r="BF1269" s="99">
        <v>0</v>
      </c>
      <c r="BG1269" s="99">
        <v>8350771.7796020498</v>
      </c>
      <c r="BH1269" s="99">
        <v>3236105.9276733398</v>
      </c>
      <c r="BI1269" s="99">
        <v>0</v>
      </c>
      <c r="BJ1269" s="99">
        <v>1999468.44525146</v>
      </c>
      <c r="BK1269" s="99">
        <v>1780666.95275879</v>
      </c>
      <c r="BL1269" s="99">
        <v>0</v>
      </c>
      <c r="BM1269" s="99">
        <v>0</v>
      </c>
      <c r="BN1269" s="99">
        <v>0</v>
      </c>
      <c r="BO1269" s="99">
        <v>0</v>
      </c>
      <c r="BP1269" s="99">
        <v>0</v>
      </c>
      <c r="BQ1269" s="99">
        <v>0</v>
      </c>
      <c r="BR1269" s="99">
        <v>1921624.9018859901</v>
      </c>
      <c r="BS1269" s="99">
        <v>1892637.4442749</v>
      </c>
      <c r="BT1269" s="99">
        <v>0</v>
      </c>
      <c r="BU1269" s="99">
        <v>801049.479995728</v>
      </c>
      <c r="BV1269" s="99">
        <v>641011.22694396996</v>
      </c>
      <c r="BW1269" s="99">
        <v>0</v>
      </c>
      <c r="BX1269" s="99">
        <v>93112.149658203096</v>
      </c>
      <c r="BY1269" s="99">
        <v>0</v>
      </c>
      <c r="BZ1269" s="99">
        <v>0</v>
      </c>
      <c r="CA1269" s="99">
        <v>30066.665462732301</v>
      </c>
      <c r="CB1269" s="99">
        <v>1751984.6539154099</v>
      </c>
      <c r="CC1269" s="99">
        <v>15879385.4611816</v>
      </c>
      <c r="CD1269" s="99">
        <v>5244524.8798217801</v>
      </c>
      <c r="CE1269" s="99">
        <v>435.13200781494402</v>
      </c>
      <c r="CF1269" s="99">
        <v>51396.987318515799</v>
      </c>
      <c r="CG1269" s="99">
        <v>438681.56827545201</v>
      </c>
      <c r="CH1269" s="99">
        <v>0</v>
      </c>
      <c r="CI1269" s="99">
        <v>30500.195187568701</v>
      </c>
      <c r="CJ1269" s="99">
        <v>1802729.10466003</v>
      </c>
      <c r="CK1269" s="99">
        <v>16311748.490234399</v>
      </c>
      <c r="CL1269" s="99">
        <v>5330728.31359863</v>
      </c>
      <c r="CM1269" s="203">
        <f t="shared" si="57"/>
        <v>38854.945925593413</v>
      </c>
      <c r="CN1269" s="203">
        <f t="shared" si="58"/>
        <v>4457124.8475494301</v>
      </c>
      <c r="CO1269" s="203">
        <f t="shared" si="59"/>
        <v>24662520.269836448</v>
      </c>
      <c r="CP1269" s="99">
        <v>5330728.31359863</v>
      </c>
      <c r="CQ1269" s="99">
        <v>0</v>
      </c>
      <c r="CR1269" s="99">
        <v>0</v>
      </c>
      <c r="CS1269" s="99">
        <v>0</v>
      </c>
      <c r="CT1269" s="99">
        <v>0</v>
      </c>
    </row>
    <row r="1270" spans="1:98">
      <c r="A1270" s="98" t="s">
        <v>72</v>
      </c>
      <c r="B1270" s="100">
        <v>42614</v>
      </c>
      <c r="C1270" s="99">
        <v>22249.682169675802</v>
      </c>
      <c r="D1270" s="99">
        <v>0</v>
      </c>
      <c r="E1270" s="99">
        <v>7729.19022512436</v>
      </c>
      <c r="F1270" s="99">
        <v>7243.3666754960996</v>
      </c>
      <c r="G1270" s="99">
        <v>433.24697436764802</v>
      </c>
      <c r="H1270" s="99">
        <v>0</v>
      </c>
      <c r="I1270" s="99">
        <v>0</v>
      </c>
      <c r="J1270" s="99">
        <v>8253.4828947782498</v>
      </c>
      <c r="K1270" s="99">
        <v>3.1143615029868701</v>
      </c>
      <c r="L1270" s="99">
        <v>27.231350925052499</v>
      </c>
      <c r="M1270" s="99">
        <v>13386.690967679</v>
      </c>
      <c r="N1270" s="99">
        <v>4999.4325322508803</v>
      </c>
      <c r="O1270" s="99">
        <v>0</v>
      </c>
      <c r="P1270" s="99">
        <v>10181.499540329</v>
      </c>
      <c r="Q1270" s="99">
        <v>1358.1075916439299</v>
      </c>
      <c r="R1270" s="99">
        <v>0</v>
      </c>
      <c r="S1270" s="99">
        <v>433.512977715582</v>
      </c>
      <c r="T1270" s="99">
        <v>0</v>
      </c>
      <c r="U1270" s="99">
        <v>8259.1163682937604</v>
      </c>
      <c r="V1270" s="99">
        <v>1134084.7422332801</v>
      </c>
      <c r="W1270" s="99">
        <v>0</v>
      </c>
      <c r="X1270" s="99">
        <v>602281.21765899705</v>
      </c>
      <c r="Y1270" s="99">
        <v>559131.83425140404</v>
      </c>
      <c r="Z1270" s="99">
        <v>48708.902441024802</v>
      </c>
      <c r="AA1270" s="99">
        <v>0</v>
      </c>
      <c r="AB1270" s="99">
        <v>0</v>
      </c>
      <c r="AC1270" s="99">
        <v>2638491.1870422401</v>
      </c>
      <c r="AD1270" s="99">
        <v>186.50366012007001</v>
      </c>
      <c r="AE1270" s="99">
        <v>1639.90953241289</v>
      </c>
      <c r="AF1270" s="99">
        <v>602904.97423553502</v>
      </c>
      <c r="AG1270" s="99">
        <v>569932.39290618896</v>
      </c>
      <c r="AH1270" s="99">
        <v>0</v>
      </c>
      <c r="AI1270" s="99">
        <v>410624.65270233201</v>
      </c>
      <c r="AJ1270" s="99">
        <v>149481.72339439401</v>
      </c>
      <c r="AK1270" s="99">
        <v>0</v>
      </c>
      <c r="AL1270" s="99">
        <v>48772.1520700455</v>
      </c>
      <c r="AM1270" s="99">
        <v>0</v>
      </c>
      <c r="AN1270" s="99">
        <v>2634547.6592407199</v>
      </c>
      <c r="AO1270" s="99">
        <v>10768953.4915771</v>
      </c>
      <c r="AP1270" s="99">
        <v>0</v>
      </c>
      <c r="AQ1270" s="99">
        <v>5106470.3747558603</v>
      </c>
      <c r="AR1270" s="99">
        <v>4732864.5540771503</v>
      </c>
      <c r="AS1270" s="99">
        <v>416683.60372924799</v>
      </c>
      <c r="AT1270" s="99">
        <v>0</v>
      </c>
      <c r="AU1270" s="99">
        <v>0</v>
      </c>
      <c r="AV1270" s="99">
        <v>8320241.3250122098</v>
      </c>
      <c r="AW1270" s="99">
        <v>630.65688323229597</v>
      </c>
      <c r="AX1270" s="99">
        <v>17118.5018906593</v>
      </c>
      <c r="AY1270" s="99">
        <v>5724960.7686157199</v>
      </c>
      <c r="AZ1270" s="99">
        <v>4917885.0523681603</v>
      </c>
      <c r="BA1270" s="99">
        <v>0</v>
      </c>
      <c r="BB1270" s="99">
        <v>3866305.9377746601</v>
      </c>
      <c r="BC1270" s="99">
        <v>1335611.3784179699</v>
      </c>
      <c r="BD1270" s="99">
        <v>0</v>
      </c>
      <c r="BE1270" s="99">
        <v>419001.09393691999</v>
      </c>
      <c r="BF1270" s="99">
        <v>0</v>
      </c>
      <c r="BG1270" s="99">
        <v>8321029.6478271503</v>
      </c>
      <c r="BH1270" s="99">
        <v>3191371.1404724098</v>
      </c>
      <c r="BI1270" s="99">
        <v>0</v>
      </c>
      <c r="BJ1270" s="99">
        <v>1989560.37663269</v>
      </c>
      <c r="BK1270" s="99">
        <v>1769532.3550720201</v>
      </c>
      <c r="BL1270" s="99">
        <v>0</v>
      </c>
      <c r="BM1270" s="99">
        <v>0</v>
      </c>
      <c r="BN1270" s="99">
        <v>0</v>
      </c>
      <c r="BO1270" s="99">
        <v>0</v>
      </c>
      <c r="BP1270" s="99">
        <v>0</v>
      </c>
      <c r="BQ1270" s="99">
        <v>0</v>
      </c>
      <c r="BR1270" s="99">
        <v>1915958.2527771001</v>
      </c>
      <c r="BS1270" s="99">
        <v>1870604.7644653299</v>
      </c>
      <c r="BT1270" s="99">
        <v>0</v>
      </c>
      <c r="BU1270" s="99">
        <v>674547.37999725295</v>
      </c>
      <c r="BV1270" s="99">
        <v>637070.830909729</v>
      </c>
      <c r="BW1270" s="99">
        <v>0</v>
      </c>
      <c r="BX1270" s="99">
        <v>75544.349725723296</v>
      </c>
      <c r="BY1270" s="99">
        <v>0</v>
      </c>
      <c r="BZ1270" s="99">
        <v>0</v>
      </c>
      <c r="CA1270" s="99">
        <v>29961.430329799699</v>
      </c>
      <c r="CB1270" s="99">
        <v>1738613.7377929699</v>
      </c>
      <c r="CC1270" s="99">
        <v>15889463.8905029</v>
      </c>
      <c r="CD1270" s="99">
        <v>5182189.3062744103</v>
      </c>
      <c r="CE1270" s="99">
        <v>434.76489588990802</v>
      </c>
      <c r="CF1270" s="99">
        <v>48755.036172866799</v>
      </c>
      <c r="CG1270" s="99">
        <v>417904.142028809</v>
      </c>
      <c r="CH1270" s="99">
        <v>0</v>
      </c>
      <c r="CI1270" s="99">
        <v>30398.083950757999</v>
      </c>
      <c r="CJ1270" s="99">
        <v>1787312.5318603499</v>
      </c>
      <c r="CK1270" s="99">
        <v>16302974.0142822</v>
      </c>
      <c r="CL1270" s="99">
        <v>5268760.63879395</v>
      </c>
      <c r="CM1270" s="203">
        <f t="shared" si="57"/>
        <v>38657.200319051757</v>
      </c>
      <c r="CN1270" s="203">
        <f t="shared" si="58"/>
        <v>4421860.1911010696</v>
      </c>
      <c r="CO1270" s="203">
        <f t="shared" si="59"/>
        <v>24624003.662109353</v>
      </c>
      <c r="CP1270" s="99">
        <v>5268760.63879395</v>
      </c>
      <c r="CQ1270" s="99">
        <v>0</v>
      </c>
      <c r="CR1270" s="99">
        <v>0</v>
      </c>
      <c r="CS1270" s="99">
        <v>0</v>
      </c>
      <c r="CT1270" s="99">
        <v>0</v>
      </c>
    </row>
    <row r="1271" spans="1:98">
      <c r="A1271" s="98" t="s">
        <v>72</v>
      </c>
      <c r="B1271" s="100">
        <v>42705</v>
      </c>
      <c r="C1271" s="99">
        <v>22055.4925978184</v>
      </c>
      <c r="D1271" s="99">
        <v>0</v>
      </c>
      <c r="E1271" s="99">
        <v>7574.9877541065198</v>
      </c>
      <c r="F1271" s="99">
        <v>7106.44496554136</v>
      </c>
      <c r="G1271" s="99">
        <v>429.84975860640401</v>
      </c>
      <c r="H1271" s="99">
        <v>0</v>
      </c>
      <c r="I1271" s="99">
        <v>0</v>
      </c>
      <c r="J1271" s="99">
        <v>8206.6604360342008</v>
      </c>
      <c r="K1271" s="99">
        <v>2.8390140508709001</v>
      </c>
      <c r="L1271" s="99">
        <v>21.953378448030001</v>
      </c>
      <c r="M1271" s="99">
        <v>13350.831091284799</v>
      </c>
      <c r="N1271" s="99">
        <v>4895.3225613832501</v>
      </c>
      <c r="O1271" s="99">
        <v>0</v>
      </c>
      <c r="P1271" s="99">
        <v>10058.638852596299</v>
      </c>
      <c r="Q1271" s="99">
        <v>1336.9097823649599</v>
      </c>
      <c r="R1271" s="99">
        <v>0</v>
      </c>
      <c r="S1271" s="99">
        <v>428.551987789571</v>
      </c>
      <c r="T1271" s="99">
        <v>0</v>
      </c>
      <c r="U1271" s="99">
        <v>8209.9653671979904</v>
      </c>
      <c r="V1271" s="99">
        <v>1122409.3182983401</v>
      </c>
      <c r="W1271" s="99">
        <v>0</v>
      </c>
      <c r="X1271" s="99">
        <v>588921.87755584705</v>
      </c>
      <c r="Y1271" s="99">
        <v>548821.460258484</v>
      </c>
      <c r="Z1271" s="99">
        <v>47842.022091388702</v>
      </c>
      <c r="AA1271" s="99">
        <v>0</v>
      </c>
      <c r="AB1271" s="99">
        <v>0</v>
      </c>
      <c r="AC1271" s="99">
        <v>2607843.2503967299</v>
      </c>
      <c r="AD1271" s="99">
        <v>155.87781327590301</v>
      </c>
      <c r="AE1271" s="99">
        <v>1238.1765129119201</v>
      </c>
      <c r="AF1271" s="99">
        <v>601935.05163574195</v>
      </c>
      <c r="AG1271" s="99">
        <v>550383.77926635696</v>
      </c>
      <c r="AH1271" s="99">
        <v>0</v>
      </c>
      <c r="AI1271" s="99">
        <v>403036.41481399501</v>
      </c>
      <c r="AJ1271" s="99">
        <v>149081.43641471901</v>
      </c>
      <c r="AK1271" s="99">
        <v>0</v>
      </c>
      <c r="AL1271" s="99">
        <v>47813.149837017103</v>
      </c>
      <c r="AM1271" s="99">
        <v>0</v>
      </c>
      <c r="AN1271" s="99">
        <v>2605892.6926269499</v>
      </c>
      <c r="AO1271" s="99">
        <v>10724071.6293945</v>
      </c>
      <c r="AP1271" s="99">
        <v>0</v>
      </c>
      <c r="AQ1271" s="99">
        <v>5017599.5334472703</v>
      </c>
      <c r="AR1271" s="99">
        <v>4657476.4590454102</v>
      </c>
      <c r="AS1271" s="99">
        <v>413367.19571685803</v>
      </c>
      <c r="AT1271" s="99">
        <v>0</v>
      </c>
      <c r="AU1271" s="99">
        <v>0</v>
      </c>
      <c r="AV1271" s="99">
        <v>8303176.6170043899</v>
      </c>
      <c r="AW1271" s="99">
        <v>529.70101717114403</v>
      </c>
      <c r="AX1271" s="99">
        <v>13398.1137622595</v>
      </c>
      <c r="AY1271" s="99">
        <v>5732556.2719116202</v>
      </c>
      <c r="AZ1271" s="99">
        <v>4758880.8842163105</v>
      </c>
      <c r="BA1271" s="99">
        <v>0</v>
      </c>
      <c r="BB1271" s="99">
        <v>3811045.2275695801</v>
      </c>
      <c r="BC1271" s="99">
        <v>1338071.16583252</v>
      </c>
      <c r="BD1271" s="99">
        <v>0</v>
      </c>
      <c r="BE1271" s="99">
        <v>414002.39761733997</v>
      </c>
      <c r="BF1271" s="99">
        <v>0</v>
      </c>
      <c r="BG1271" s="99">
        <v>8314425.04833984</v>
      </c>
      <c r="BH1271" s="99">
        <v>3180586.3998107901</v>
      </c>
      <c r="BI1271" s="99">
        <v>0</v>
      </c>
      <c r="BJ1271" s="99">
        <v>1946006.36216736</v>
      </c>
      <c r="BK1271" s="99">
        <v>1738633.41545105</v>
      </c>
      <c r="BL1271" s="99">
        <v>0</v>
      </c>
      <c r="BM1271" s="99">
        <v>0</v>
      </c>
      <c r="BN1271" s="99">
        <v>0</v>
      </c>
      <c r="BO1271" s="99">
        <v>0</v>
      </c>
      <c r="BP1271" s="99">
        <v>0</v>
      </c>
      <c r="BQ1271" s="99">
        <v>0</v>
      </c>
      <c r="BR1271" s="99">
        <v>1918795.7008056601</v>
      </c>
      <c r="BS1271" s="99">
        <v>1813886.84980774</v>
      </c>
      <c r="BT1271" s="99">
        <v>0</v>
      </c>
      <c r="BU1271" s="99">
        <v>762168.21999359096</v>
      </c>
      <c r="BV1271" s="99">
        <v>635973.18939208996</v>
      </c>
      <c r="BW1271" s="99">
        <v>0</v>
      </c>
      <c r="BX1271" s="99">
        <v>83041.639699935899</v>
      </c>
      <c r="BY1271" s="99">
        <v>0</v>
      </c>
      <c r="BZ1271" s="99">
        <v>0</v>
      </c>
      <c r="CA1271" s="99">
        <v>29650.099635124199</v>
      </c>
      <c r="CB1271" s="99">
        <v>1711335.56147766</v>
      </c>
      <c r="CC1271" s="99">
        <v>15746675.415649399</v>
      </c>
      <c r="CD1271" s="99">
        <v>5119507.30114746</v>
      </c>
      <c r="CE1271" s="99">
        <v>428.45803874358501</v>
      </c>
      <c r="CF1271" s="99">
        <v>47631.864856243097</v>
      </c>
      <c r="CG1271" s="99">
        <v>411476.99919891398</v>
      </c>
      <c r="CH1271" s="99">
        <v>0</v>
      </c>
      <c r="CI1271" s="99">
        <v>30080.434699773799</v>
      </c>
      <c r="CJ1271" s="99">
        <v>1758501.36572266</v>
      </c>
      <c r="CK1271" s="99">
        <v>16161993.771118199</v>
      </c>
      <c r="CL1271" s="99">
        <v>5202888.2326660203</v>
      </c>
      <c r="CM1271" s="203">
        <f t="shared" si="57"/>
        <v>38290.400066971793</v>
      </c>
      <c r="CN1271" s="203">
        <f t="shared" si="58"/>
        <v>4364394.0583496094</v>
      </c>
      <c r="CO1271" s="203">
        <f t="shared" si="59"/>
        <v>24476418.819458038</v>
      </c>
      <c r="CP1271" s="99">
        <v>5202888.2326660203</v>
      </c>
      <c r="CQ1271" s="99">
        <v>0</v>
      </c>
      <c r="CR1271" s="99">
        <v>0</v>
      </c>
      <c r="CS1271" s="99">
        <v>0</v>
      </c>
      <c r="CT1271" s="99">
        <v>0</v>
      </c>
    </row>
    <row r="1272" spans="1:98">
      <c r="A1272" s="98" t="s">
        <v>72</v>
      </c>
      <c r="B1272" s="100">
        <v>42795</v>
      </c>
      <c r="C1272" s="99">
        <v>22086.248870611202</v>
      </c>
      <c r="D1272" s="99">
        <v>0</v>
      </c>
      <c r="E1272" s="99">
        <v>7456.9756593704196</v>
      </c>
      <c r="F1272" s="99">
        <v>6997.3721599578903</v>
      </c>
      <c r="G1272" s="99">
        <v>438.37568393349602</v>
      </c>
      <c r="H1272" s="99">
        <v>0</v>
      </c>
      <c r="I1272" s="99">
        <v>0</v>
      </c>
      <c r="J1272" s="99">
        <v>8182.0767419338199</v>
      </c>
      <c r="K1272" s="99">
        <v>2.0822532859165199</v>
      </c>
      <c r="L1272" s="99">
        <v>20.210480668349199</v>
      </c>
      <c r="M1272" s="99">
        <v>13317.9225862026</v>
      </c>
      <c r="N1272" s="99">
        <v>4803.7051718831099</v>
      </c>
      <c r="O1272" s="99">
        <v>0</v>
      </c>
      <c r="P1272" s="99">
        <v>10083.0088055134</v>
      </c>
      <c r="Q1272" s="99">
        <v>1296.2737646251901</v>
      </c>
      <c r="R1272" s="99">
        <v>0</v>
      </c>
      <c r="S1272" s="99">
        <v>436.74245416745498</v>
      </c>
      <c r="T1272" s="99">
        <v>0</v>
      </c>
      <c r="U1272" s="99">
        <v>8189.9366686344101</v>
      </c>
      <c r="V1272" s="99">
        <v>1128264.4287719701</v>
      </c>
      <c r="W1272" s="99">
        <v>0</v>
      </c>
      <c r="X1272" s="99">
        <v>578794.41160583496</v>
      </c>
      <c r="Y1272" s="99">
        <v>539440.52642822301</v>
      </c>
      <c r="Z1272" s="99">
        <v>49172.002439498901</v>
      </c>
      <c r="AA1272" s="99">
        <v>0</v>
      </c>
      <c r="AB1272" s="99">
        <v>0</v>
      </c>
      <c r="AC1272" s="99">
        <v>2611840.5954284701</v>
      </c>
      <c r="AD1272" s="99">
        <v>86.431795059703305</v>
      </c>
      <c r="AE1272" s="99">
        <v>778.14175118506</v>
      </c>
      <c r="AF1272" s="99">
        <v>603708.66802215599</v>
      </c>
      <c r="AG1272" s="99">
        <v>539047.38118743896</v>
      </c>
      <c r="AH1272" s="99">
        <v>0</v>
      </c>
      <c r="AI1272" s="99">
        <v>413531.423984528</v>
      </c>
      <c r="AJ1272" s="99">
        <v>146798.325832367</v>
      </c>
      <c r="AK1272" s="99">
        <v>0</v>
      </c>
      <c r="AL1272" s="99">
        <v>48775.803370475798</v>
      </c>
      <c r="AM1272" s="99">
        <v>0</v>
      </c>
      <c r="AN1272" s="99">
        <v>2604357.14520264</v>
      </c>
      <c r="AO1272" s="99">
        <v>10811910.5507813</v>
      </c>
      <c r="AP1272" s="99">
        <v>0</v>
      </c>
      <c r="AQ1272" s="99">
        <v>4905557.2221679697</v>
      </c>
      <c r="AR1272" s="99">
        <v>4561951.8244018601</v>
      </c>
      <c r="AS1272" s="99">
        <v>425684.65375900298</v>
      </c>
      <c r="AT1272" s="99">
        <v>0</v>
      </c>
      <c r="AU1272" s="99">
        <v>0</v>
      </c>
      <c r="AV1272" s="99">
        <v>8330404.63916016</v>
      </c>
      <c r="AW1272" s="99">
        <v>294.35935046151297</v>
      </c>
      <c r="AX1272" s="99">
        <v>9009.5692896842993</v>
      </c>
      <c r="AY1272" s="99">
        <v>5800071.6784057599</v>
      </c>
      <c r="AZ1272" s="99">
        <v>4677053.43151855</v>
      </c>
      <c r="BA1272" s="99">
        <v>0</v>
      </c>
      <c r="BB1272" s="99">
        <v>3935089.1114502</v>
      </c>
      <c r="BC1272" s="99">
        <v>1316519.1194152799</v>
      </c>
      <c r="BD1272" s="99">
        <v>0</v>
      </c>
      <c r="BE1272" s="99">
        <v>421801.07881927502</v>
      </c>
      <c r="BF1272" s="99">
        <v>0</v>
      </c>
      <c r="BG1272" s="99">
        <v>8308938.9978637705</v>
      </c>
      <c r="BH1272" s="99">
        <v>3163441.01739502</v>
      </c>
      <c r="BI1272" s="99">
        <v>0</v>
      </c>
      <c r="BJ1272" s="99">
        <v>1901298.08203125</v>
      </c>
      <c r="BK1272" s="99">
        <v>1708592.22265625</v>
      </c>
      <c r="BL1272" s="99">
        <v>0</v>
      </c>
      <c r="BM1272" s="99">
        <v>0</v>
      </c>
      <c r="BN1272" s="99">
        <v>0</v>
      </c>
      <c r="BO1272" s="99">
        <v>0</v>
      </c>
      <c r="BP1272" s="99">
        <v>0</v>
      </c>
      <c r="BQ1272" s="99">
        <v>0</v>
      </c>
      <c r="BR1272" s="99">
        <v>1942319.26524353</v>
      </c>
      <c r="BS1272" s="99">
        <v>1781242.0449218799</v>
      </c>
      <c r="BT1272" s="99">
        <v>0</v>
      </c>
      <c r="BU1272" s="99">
        <v>774369.599998474</v>
      </c>
      <c r="BV1272" s="99">
        <v>624255.18962097203</v>
      </c>
      <c r="BW1272" s="99">
        <v>0</v>
      </c>
      <c r="BX1272" s="99">
        <v>88001.549685478196</v>
      </c>
      <c r="BY1272" s="99">
        <v>0</v>
      </c>
      <c r="BZ1272" s="99">
        <v>0</v>
      </c>
      <c r="CA1272" s="99">
        <v>29533.462065219901</v>
      </c>
      <c r="CB1272" s="99">
        <v>1702709.1353302</v>
      </c>
      <c r="CC1272" s="99">
        <v>15734028.951416001</v>
      </c>
      <c r="CD1272" s="99">
        <v>5075523.93786621</v>
      </c>
      <c r="CE1272" s="99">
        <v>437.50320525094901</v>
      </c>
      <c r="CF1272" s="99">
        <v>49002.050217628501</v>
      </c>
      <c r="CG1272" s="99">
        <v>424554.08474349999</v>
      </c>
      <c r="CH1272" s="99">
        <v>0</v>
      </c>
      <c r="CI1272" s="99">
        <v>29969.159082889601</v>
      </c>
      <c r="CJ1272" s="99">
        <v>1752171.8700103799</v>
      </c>
      <c r="CK1272" s="99">
        <v>16163044.3308105</v>
      </c>
      <c r="CL1272" s="99">
        <v>5159587.62426758</v>
      </c>
      <c r="CM1272" s="203">
        <f t="shared" si="57"/>
        <v>38159.095751524008</v>
      </c>
      <c r="CN1272" s="203">
        <f t="shared" si="58"/>
        <v>4356529.0152130201</v>
      </c>
      <c r="CO1272" s="203">
        <f t="shared" si="59"/>
        <v>24471983.328674272</v>
      </c>
      <c r="CP1272" s="99">
        <v>5159587.62426758</v>
      </c>
      <c r="CQ1272" s="99">
        <v>0</v>
      </c>
      <c r="CR1272" s="99">
        <v>0</v>
      </c>
      <c r="CS1272" s="99">
        <v>0</v>
      </c>
      <c r="CT1272" s="99">
        <v>0</v>
      </c>
    </row>
    <row r="1273" spans="1:98">
      <c r="A1273" s="98" t="s">
        <v>72</v>
      </c>
      <c r="B1273" s="100">
        <v>42887</v>
      </c>
      <c r="C1273" s="99">
        <v>21777.6100459099</v>
      </c>
      <c r="D1273" s="99">
        <v>0</v>
      </c>
      <c r="E1273" s="99">
        <v>7328.8547517061197</v>
      </c>
      <c r="F1273" s="99">
        <v>6874.5240200757999</v>
      </c>
      <c r="G1273" s="99">
        <v>433.83586059510702</v>
      </c>
      <c r="H1273" s="99">
        <v>0</v>
      </c>
      <c r="I1273" s="99">
        <v>0</v>
      </c>
      <c r="J1273" s="99">
        <v>8079.4833192825299</v>
      </c>
      <c r="K1273" s="99">
        <v>1.9558911634376299</v>
      </c>
      <c r="L1273" s="99">
        <v>22.629148473031801</v>
      </c>
      <c r="M1273" s="99">
        <v>13180.4297442436</v>
      </c>
      <c r="N1273" s="99">
        <v>4667.79383021593</v>
      </c>
      <c r="O1273" s="99">
        <v>0</v>
      </c>
      <c r="P1273" s="99">
        <v>9977.4867244958896</v>
      </c>
      <c r="Q1273" s="99">
        <v>1274.6385001987201</v>
      </c>
      <c r="R1273" s="99">
        <v>0</v>
      </c>
      <c r="S1273" s="99">
        <v>436.12847176566697</v>
      </c>
      <c r="T1273" s="99">
        <v>0</v>
      </c>
      <c r="U1273" s="99">
        <v>8070.08312511444</v>
      </c>
      <c r="V1273" s="99">
        <v>1090896.83041382</v>
      </c>
      <c r="W1273" s="99">
        <v>0</v>
      </c>
      <c r="X1273" s="99">
        <v>572038.727035522</v>
      </c>
      <c r="Y1273" s="99">
        <v>528644.12504577602</v>
      </c>
      <c r="Z1273" s="99">
        <v>48924.756231784799</v>
      </c>
      <c r="AA1273" s="99">
        <v>0</v>
      </c>
      <c r="AB1273" s="99">
        <v>0</v>
      </c>
      <c r="AC1273" s="99">
        <v>2565814.4448242201</v>
      </c>
      <c r="AD1273" s="99">
        <v>54.405088316183502</v>
      </c>
      <c r="AE1273" s="99">
        <v>1013.2091249302</v>
      </c>
      <c r="AF1273" s="99">
        <v>596434.49296569801</v>
      </c>
      <c r="AG1273" s="99">
        <v>519425.52626037598</v>
      </c>
      <c r="AH1273" s="99">
        <v>0</v>
      </c>
      <c r="AI1273" s="99">
        <v>399376.89060211199</v>
      </c>
      <c r="AJ1273" s="99">
        <v>144476.82584381101</v>
      </c>
      <c r="AK1273" s="99">
        <v>0</v>
      </c>
      <c r="AL1273" s="99">
        <v>49266.339139938398</v>
      </c>
      <c r="AM1273" s="99">
        <v>0</v>
      </c>
      <c r="AN1273" s="99">
        <v>2572328.6278991699</v>
      </c>
      <c r="AO1273" s="99">
        <v>10551429.997802701</v>
      </c>
      <c r="AP1273" s="99">
        <v>0</v>
      </c>
      <c r="AQ1273" s="99">
        <v>4825346.2653808603</v>
      </c>
      <c r="AR1273" s="99">
        <v>4468011.2554931603</v>
      </c>
      <c r="AS1273" s="99">
        <v>424533.89165878302</v>
      </c>
      <c r="AT1273" s="99">
        <v>0</v>
      </c>
      <c r="AU1273" s="99">
        <v>0</v>
      </c>
      <c r="AV1273" s="99">
        <v>8212712.8754272498</v>
      </c>
      <c r="AW1273" s="99">
        <v>186.23423678614199</v>
      </c>
      <c r="AX1273" s="99">
        <v>10042.0009669065</v>
      </c>
      <c r="AY1273" s="99">
        <v>5749798.9171752902</v>
      </c>
      <c r="AZ1273" s="99">
        <v>4486824.8271484403</v>
      </c>
      <c r="BA1273" s="99">
        <v>0</v>
      </c>
      <c r="BB1273" s="99">
        <v>3816676.1894531301</v>
      </c>
      <c r="BC1273" s="99">
        <v>1293594.7678527799</v>
      </c>
      <c r="BD1273" s="99">
        <v>0</v>
      </c>
      <c r="BE1273" s="99">
        <v>424665.810676575</v>
      </c>
      <c r="BF1273" s="99">
        <v>0</v>
      </c>
      <c r="BG1273" s="99">
        <v>8243514.91052246</v>
      </c>
      <c r="BH1273" s="99">
        <v>3092257.11114502</v>
      </c>
      <c r="BI1273" s="99">
        <v>0</v>
      </c>
      <c r="BJ1273" s="99">
        <v>1881408.0515747101</v>
      </c>
      <c r="BK1273" s="99">
        <v>1669309.20010376</v>
      </c>
      <c r="BL1273" s="99">
        <v>0</v>
      </c>
      <c r="BM1273" s="99">
        <v>0</v>
      </c>
      <c r="BN1273" s="99">
        <v>0</v>
      </c>
      <c r="BO1273" s="99">
        <v>0</v>
      </c>
      <c r="BP1273" s="99">
        <v>0</v>
      </c>
      <c r="BQ1273" s="99">
        <v>0</v>
      </c>
      <c r="BR1273" s="99">
        <v>1907516.59655762</v>
      </c>
      <c r="BS1273" s="99">
        <v>1709503.7913818399</v>
      </c>
      <c r="BT1273" s="99">
        <v>0</v>
      </c>
      <c r="BU1273" s="99">
        <v>759216.58999633801</v>
      </c>
      <c r="BV1273" s="99">
        <v>617506.32778930699</v>
      </c>
      <c r="BW1273" s="99">
        <v>0</v>
      </c>
      <c r="BX1273" s="99">
        <v>90588.339675903306</v>
      </c>
      <c r="BY1273" s="99">
        <v>0</v>
      </c>
      <c r="BZ1273" s="99">
        <v>0</v>
      </c>
      <c r="CA1273" s="99">
        <v>29117.213296174999</v>
      </c>
      <c r="CB1273" s="99">
        <v>1669908.43896484</v>
      </c>
      <c r="CC1273" s="99">
        <v>15430259.826904301</v>
      </c>
      <c r="CD1273" s="99">
        <v>4976793.91369629</v>
      </c>
      <c r="CE1273" s="99">
        <v>434.75783715769597</v>
      </c>
      <c r="CF1273" s="99">
        <v>49290.479053974203</v>
      </c>
      <c r="CG1273" s="99">
        <v>425994.32777786301</v>
      </c>
      <c r="CH1273" s="99">
        <v>0</v>
      </c>
      <c r="CI1273" s="99">
        <v>29550.5379836559</v>
      </c>
      <c r="CJ1273" s="99">
        <v>1719454.68353271</v>
      </c>
      <c r="CK1273" s="99">
        <v>15856907.090820299</v>
      </c>
      <c r="CL1273" s="99">
        <v>5060089.9031372098</v>
      </c>
      <c r="CM1273" s="203">
        <f t="shared" si="57"/>
        <v>37620.621108770341</v>
      </c>
      <c r="CN1273" s="203">
        <f t="shared" si="58"/>
        <v>4291783.3114318801</v>
      </c>
      <c r="CO1273" s="203">
        <f t="shared" si="59"/>
        <v>24100422.001342759</v>
      </c>
      <c r="CP1273" s="99">
        <v>5060089.9031372098</v>
      </c>
      <c r="CQ1273" s="99">
        <v>0</v>
      </c>
      <c r="CR1273" s="99">
        <v>0</v>
      </c>
      <c r="CS1273" s="99">
        <v>0</v>
      </c>
      <c r="CT1273" s="99">
        <v>0</v>
      </c>
    </row>
    <row r="1274" spans="1:98">
      <c r="A1274" s="98" t="s">
        <v>72</v>
      </c>
      <c r="B1274" s="100">
        <v>42979</v>
      </c>
      <c r="C1274" s="99">
        <v>21805.396624326699</v>
      </c>
      <c r="D1274" s="99">
        <v>0</v>
      </c>
      <c r="E1274" s="99">
        <v>7206.5273794531804</v>
      </c>
      <c r="F1274" s="99">
        <v>6757.65156465769</v>
      </c>
      <c r="G1274" s="99">
        <v>431.09971573576303</v>
      </c>
      <c r="H1274" s="99">
        <v>0</v>
      </c>
      <c r="I1274" s="99">
        <v>0</v>
      </c>
      <c r="J1274" s="99">
        <v>8029.2633540630304</v>
      </c>
      <c r="K1274" s="99">
        <v>1.0421196622483</v>
      </c>
      <c r="L1274" s="99">
        <v>31.2493747144472</v>
      </c>
      <c r="M1274" s="99">
        <v>13199.924279213001</v>
      </c>
      <c r="N1274" s="99">
        <v>4495.8383955955496</v>
      </c>
      <c r="O1274" s="99">
        <v>0</v>
      </c>
      <c r="P1274" s="99">
        <v>9967.5424895286596</v>
      </c>
      <c r="Q1274" s="99">
        <v>1278.25959074497</v>
      </c>
      <c r="R1274" s="99">
        <v>0</v>
      </c>
      <c r="S1274" s="99">
        <v>431.98116013407702</v>
      </c>
      <c r="T1274" s="99">
        <v>0</v>
      </c>
      <c r="U1274" s="99">
        <v>8036.0167254805601</v>
      </c>
      <c r="V1274" s="99">
        <v>1089323.22817993</v>
      </c>
      <c r="W1274" s="99">
        <v>0</v>
      </c>
      <c r="X1274" s="99">
        <v>556601.96130371105</v>
      </c>
      <c r="Y1274" s="99">
        <v>519194.43640899699</v>
      </c>
      <c r="Z1274" s="99">
        <v>49591.096253871903</v>
      </c>
      <c r="AA1274" s="99">
        <v>0</v>
      </c>
      <c r="AB1274" s="99">
        <v>0</v>
      </c>
      <c r="AC1274" s="99">
        <v>2551333.5013427702</v>
      </c>
      <c r="AD1274" s="99">
        <v>30.15426086355</v>
      </c>
      <c r="AE1274" s="99">
        <v>2614.52961739898</v>
      </c>
      <c r="AF1274" s="99">
        <v>594900.12345123303</v>
      </c>
      <c r="AG1274" s="99">
        <v>505994.17742538499</v>
      </c>
      <c r="AH1274" s="99">
        <v>0</v>
      </c>
      <c r="AI1274" s="99">
        <v>396530.69083785999</v>
      </c>
      <c r="AJ1274" s="99">
        <v>142052.231214523</v>
      </c>
      <c r="AK1274" s="99">
        <v>0</v>
      </c>
      <c r="AL1274" s="99">
        <v>49777.4865636826</v>
      </c>
      <c r="AM1274" s="99">
        <v>0</v>
      </c>
      <c r="AN1274" s="99">
        <v>2556041.7507629399</v>
      </c>
      <c r="AO1274" s="99">
        <v>10559147.6566162</v>
      </c>
      <c r="AP1274" s="99">
        <v>0</v>
      </c>
      <c r="AQ1274" s="99">
        <v>4724355.7493286096</v>
      </c>
      <c r="AR1274" s="99">
        <v>4397314.4080200205</v>
      </c>
      <c r="AS1274" s="99">
        <v>428241.98109436</v>
      </c>
      <c r="AT1274" s="99">
        <v>0</v>
      </c>
      <c r="AU1274" s="99">
        <v>0</v>
      </c>
      <c r="AV1274" s="99">
        <v>8190565.7933959998</v>
      </c>
      <c r="AW1274" s="99">
        <v>103.770109280944</v>
      </c>
      <c r="AX1274" s="99">
        <v>23946.247751712799</v>
      </c>
      <c r="AY1274" s="99">
        <v>5752370.3630981399</v>
      </c>
      <c r="AZ1274" s="99">
        <v>4379403.13525391</v>
      </c>
      <c r="BA1274" s="99">
        <v>0</v>
      </c>
      <c r="BB1274" s="99">
        <v>3803852.4323425302</v>
      </c>
      <c r="BC1274" s="99">
        <v>1277903.2721557601</v>
      </c>
      <c r="BD1274" s="99">
        <v>0</v>
      </c>
      <c r="BE1274" s="99">
        <v>433279.48141097999</v>
      </c>
      <c r="BF1274" s="99">
        <v>0</v>
      </c>
      <c r="BG1274" s="99">
        <v>8207093.77416992</v>
      </c>
      <c r="BH1274" s="99">
        <v>3095466.4859008798</v>
      </c>
      <c r="BI1274" s="99">
        <v>0</v>
      </c>
      <c r="BJ1274" s="99">
        <v>1847549.0000305199</v>
      </c>
      <c r="BK1274" s="99">
        <v>1648447.25411987</v>
      </c>
      <c r="BL1274" s="99">
        <v>0</v>
      </c>
      <c r="BM1274" s="99">
        <v>0</v>
      </c>
      <c r="BN1274" s="99">
        <v>0</v>
      </c>
      <c r="BO1274" s="99">
        <v>0</v>
      </c>
      <c r="BP1274" s="99">
        <v>0</v>
      </c>
      <c r="BQ1274" s="99">
        <v>0</v>
      </c>
      <c r="BR1274" s="99">
        <v>1929223.7281189</v>
      </c>
      <c r="BS1274" s="99">
        <v>1670318.1030883801</v>
      </c>
      <c r="BT1274" s="99">
        <v>0</v>
      </c>
      <c r="BU1274" s="99">
        <v>649781.5</v>
      </c>
      <c r="BV1274" s="99">
        <v>613028.92597961402</v>
      </c>
      <c r="BW1274" s="99">
        <v>0</v>
      </c>
      <c r="BX1274" s="99">
        <v>77251.589727401704</v>
      </c>
      <c r="BY1274" s="99">
        <v>0</v>
      </c>
      <c r="BZ1274" s="99">
        <v>0</v>
      </c>
      <c r="CA1274" s="99">
        <v>28984.030107021299</v>
      </c>
      <c r="CB1274" s="99">
        <v>1644578.71411133</v>
      </c>
      <c r="CC1274" s="99">
        <v>15249965.6750488</v>
      </c>
      <c r="CD1274" s="99">
        <v>4937274.7268066397</v>
      </c>
      <c r="CE1274" s="99">
        <v>432.54274263232901</v>
      </c>
      <c r="CF1274" s="99">
        <v>49648.3859734535</v>
      </c>
      <c r="CG1274" s="99">
        <v>430974.30263519299</v>
      </c>
      <c r="CH1274" s="99">
        <v>0</v>
      </c>
      <c r="CI1274" s="99">
        <v>29417.9562737942</v>
      </c>
      <c r="CJ1274" s="99">
        <v>1694156.3470306401</v>
      </c>
      <c r="CK1274" s="99">
        <v>15673321.805908199</v>
      </c>
      <c r="CL1274" s="99">
        <v>5025850.9720459003</v>
      </c>
      <c r="CM1274" s="203">
        <f t="shared" si="57"/>
        <v>37453.97299927476</v>
      </c>
      <c r="CN1274" s="203">
        <f t="shared" si="58"/>
        <v>4250198.09779358</v>
      </c>
      <c r="CO1274" s="203">
        <f t="shared" si="59"/>
        <v>23880415.580078118</v>
      </c>
      <c r="CP1274" s="99">
        <v>5025850.9720459003</v>
      </c>
      <c r="CQ1274" s="99">
        <v>0</v>
      </c>
      <c r="CR1274" s="99">
        <v>0</v>
      </c>
      <c r="CS1274" s="99">
        <v>0</v>
      </c>
      <c r="CT1274" s="99">
        <v>0</v>
      </c>
    </row>
    <row r="1275" spans="1:98">
      <c r="A1275" s="98" t="s">
        <v>72</v>
      </c>
      <c r="B1275" s="100">
        <v>43070</v>
      </c>
      <c r="C1275" s="99">
        <v>21676.048850297899</v>
      </c>
      <c r="D1275" s="99">
        <v>0</v>
      </c>
      <c r="E1275" s="99">
        <v>7130.5891742706299</v>
      </c>
      <c r="F1275" s="99">
        <v>6693.3896111249896</v>
      </c>
      <c r="G1275" s="99">
        <v>426.55043939501002</v>
      </c>
      <c r="H1275" s="99">
        <v>0</v>
      </c>
      <c r="I1275" s="99">
        <v>0</v>
      </c>
      <c r="J1275" s="99">
        <v>7920.7823297381401</v>
      </c>
      <c r="K1275" s="99">
        <v>0.94319679989712302</v>
      </c>
      <c r="L1275" s="99">
        <v>27.945396167458998</v>
      </c>
      <c r="M1275" s="99">
        <v>13201.454636573801</v>
      </c>
      <c r="N1275" s="99">
        <v>4428.6735026240303</v>
      </c>
      <c r="O1275" s="99">
        <v>0</v>
      </c>
      <c r="P1275" s="99">
        <v>9910.64238989353</v>
      </c>
      <c r="Q1275" s="99">
        <v>1275.37629924715</v>
      </c>
      <c r="R1275" s="99">
        <v>0</v>
      </c>
      <c r="S1275" s="99">
        <v>424.79062156751797</v>
      </c>
      <c r="T1275" s="99">
        <v>0</v>
      </c>
      <c r="U1275" s="99">
        <v>7921.3441726565397</v>
      </c>
      <c r="V1275" s="99">
        <v>1078968.2754516599</v>
      </c>
      <c r="W1275" s="99">
        <v>0</v>
      </c>
      <c r="X1275" s="99">
        <v>544195.497573853</v>
      </c>
      <c r="Y1275" s="99">
        <v>505485.34202194202</v>
      </c>
      <c r="Z1275" s="99">
        <v>47540.5119075775</v>
      </c>
      <c r="AA1275" s="99">
        <v>0</v>
      </c>
      <c r="AB1275" s="99">
        <v>0</v>
      </c>
      <c r="AC1275" s="99">
        <v>2537152.6380310101</v>
      </c>
      <c r="AD1275" s="99">
        <v>45.800535466987597</v>
      </c>
      <c r="AE1275" s="99">
        <v>1035.15880922973</v>
      </c>
      <c r="AF1275" s="99">
        <v>596191.02883911098</v>
      </c>
      <c r="AG1275" s="99">
        <v>493468.274295807</v>
      </c>
      <c r="AH1275" s="99">
        <v>0</v>
      </c>
      <c r="AI1275" s="99">
        <v>391118.43095397903</v>
      </c>
      <c r="AJ1275" s="99">
        <v>139462.57801818801</v>
      </c>
      <c r="AK1275" s="99">
        <v>0</v>
      </c>
      <c r="AL1275" s="99">
        <v>47392.536418914802</v>
      </c>
      <c r="AM1275" s="99">
        <v>0</v>
      </c>
      <c r="AN1275" s="99">
        <v>2542564.39129639</v>
      </c>
      <c r="AO1275" s="99">
        <v>10478748.756713901</v>
      </c>
      <c r="AP1275" s="99">
        <v>0</v>
      </c>
      <c r="AQ1275" s="99">
        <v>4623331.2462158203</v>
      </c>
      <c r="AR1275" s="99">
        <v>4295837.8343505897</v>
      </c>
      <c r="AS1275" s="99">
        <v>414353.18792724598</v>
      </c>
      <c r="AT1275" s="99">
        <v>0</v>
      </c>
      <c r="AU1275" s="99">
        <v>0</v>
      </c>
      <c r="AV1275" s="99">
        <v>8177068.7772216797</v>
      </c>
      <c r="AW1275" s="99">
        <v>157.80444816686199</v>
      </c>
      <c r="AX1275" s="99">
        <v>9699.8149936199206</v>
      </c>
      <c r="AY1275" s="99">
        <v>5792445.7433471698</v>
      </c>
      <c r="AZ1275" s="99">
        <v>4293144.6076049795</v>
      </c>
      <c r="BA1275" s="99">
        <v>0</v>
      </c>
      <c r="BB1275" s="99">
        <v>3736694.9982910198</v>
      </c>
      <c r="BC1275" s="99">
        <v>1264433.1255645801</v>
      </c>
      <c r="BD1275" s="99">
        <v>0</v>
      </c>
      <c r="BE1275" s="99">
        <v>414223.72259903001</v>
      </c>
      <c r="BF1275" s="99">
        <v>0</v>
      </c>
      <c r="BG1275" s="99">
        <v>8194309.8641357403</v>
      </c>
      <c r="BH1275" s="99">
        <v>3098512.3424987802</v>
      </c>
      <c r="BI1275" s="99">
        <v>0</v>
      </c>
      <c r="BJ1275" s="99">
        <v>1821021.75369263</v>
      </c>
      <c r="BK1275" s="99">
        <v>1621954.8081664999</v>
      </c>
      <c r="BL1275" s="99">
        <v>0</v>
      </c>
      <c r="BM1275" s="99">
        <v>0</v>
      </c>
      <c r="BN1275" s="99">
        <v>0</v>
      </c>
      <c r="BO1275" s="99">
        <v>0</v>
      </c>
      <c r="BP1275" s="99">
        <v>0</v>
      </c>
      <c r="BQ1275" s="99">
        <v>0</v>
      </c>
      <c r="BR1275" s="99">
        <v>1932640.7550659201</v>
      </c>
      <c r="BS1275" s="99">
        <v>1641327.5020752</v>
      </c>
      <c r="BT1275" s="99">
        <v>0</v>
      </c>
      <c r="BU1275" s="99">
        <v>738561.97670745896</v>
      </c>
      <c r="BV1275" s="99">
        <v>612639.75450134301</v>
      </c>
      <c r="BW1275" s="99">
        <v>0</v>
      </c>
      <c r="BX1275" s="99">
        <v>82118.729504585295</v>
      </c>
      <c r="BY1275" s="99">
        <v>0</v>
      </c>
      <c r="BZ1275" s="99">
        <v>0</v>
      </c>
      <c r="CA1275" s="99">
        <v>28838.197217941299</v>
      </c>
      <c r="CB1275" s="99">
        <v>1623998.1063232401</v>
      </c>
      <c r="CC1275" s="99">
        <v>15147541.6066895</v>
      </c>
      <c r="CD1275" s="99">
        <v>4901729.4779052697</v>
      </c>
      <c r="CE1275" s="99">
        <v>425.07214653119399</v>
      </c>
      <c r="CF1275" s="99">
        <v>47250.058148860902</v>
      </c>
      <c r="CG1275" s="99">
        <v>411999.12116622902</v>
      </c>
      <c r="CH1275" s="99">
        <v>0</v>
      </c>
      <c r="CI1275" s="99">
        <v>29264.8929264545</v>
      </c>
      <c r="CJ1275" s="99">
        <v>1670974.7622528099</v>
      </c>
      <c r="CK1275" s="99">
        <v>15566187.4058838</v>
      </c>
      <c r="CL1275" s="99">
        <v>4983321.4859619103</v>
      </c>
      <c r="CM1275" s="203">
        <f t="shared" si="57"/>
        <v>37186.237099111037</v>
      </c>
      <c r="CN1275" s="203">
        <f t="shared" si="58"/>
        <v>4213539.1535491999</v>
      </c>
      <c r="CO1275" s="203">
        <f t="shared" si="59"/>
        <v>23760497.270019539</v>
      </c>
      <c r="CP1275" s="99">
        <v>4983321.4859619103</v>
      </c>
      <c r="CQ1275" s="99">
        <v>0</v>
      </c>
      <c r="CR1275" s="99">
        <v>0</v>
      </c>
      <c r="CS1275" s="99">
        <v>0</v>
      </c>
      <c r="CT1275" s="99">
        <v>0</v>
      </c>
    </row>
    <row r="1276" spans="1:98">
      <c r="A1276" s="98" t="s">
        <v>72</v>
      </c>
      <c r="B1276" s="100">
        <v>43160</v>
      </c>
      <c r="C1276" s="99">
        <v>21635.729527711901</v>
      </c>
      <c r="D1276" s="99">
        <v>0</v>
      </c>
      <c r="E1276" s="99">
        <v>6989.1100357770902</v>
      </c>
      <c r="F1276" s="99">
        <v>6562.9487251043302</v>
      </c>
      <c r="G1276" s="99">
        <v>420.59104155004002</v>
      </c>
      <c r="H1276" s="99">
        <v>0</v>
      </c>
      <c r="I1276" s="99">
        <v>0</v>
      </c>
      <c r="J1276" s="99">
        <v>7816.2829888463002</v>
      </c>
      <c r="K1276" s="99">
        <v>1.0474119013524601</v>
      </c>
      <c r="L1276" s="99">
        <v>24.247874388704101</v>
      </c>
      <c r="M1276" s="99">
        <v>13174.5098236799</v>
      </c>
      <c r="N1276" s="99">
        <v>4293.9936851263001</v>
      </c>
      <c r="O1276" s="99">
        <v>0</v>
      </c>
      <c r="P1276" s="99">
        <v>9822.6762712001801</v>
      </c>
      <c r="Q1276" s="99">
        <v>1283.7064691036901</v>
      </c>
      <c r="R1276" s="99">
        <v>0</v>
      </c>
      <c r="S1276" s="99">
        <v>418.66590519994497</v>
      </c>
      <c r="T1276" s="99">
        <v>0</v>
      </c>
      <c r="U1276" s="99">
        <v>7825.11922079325</v>
      </c>
      <c r="V1276" s="99">
        <v>1078415.5524597201</v>
      </c>
      <c r="W1276" s="99">
        <v>0</v>
      </c>
      <c r="X1276" s="99">
        <v>530834.74737548805</v>
      </c>
      <c r="Y1276" s="99">
        <v>493874.157474518</v>
      </c>
      <c r="Z1276" s="99">
        <v>45743.353961467699</v>
      </c>
      <c r="AA1276" s="99">
        <v>0</v>
      </c>
      <c r="AB1276" s="99">
        <v>0</v>
      </c>
      <c r="AC1276" s="99">
        <v>2521743.4467468299</v>
      </c>
      <c r="AD1276" s="99">
        <v>42.5765682091005</v>
      </c>
      <c r="AE1276" s="99">
        <v>386.58083779737399</v>
      </c>
      <c r="AF1276" s="99">
        <v>594585.07009124802</v>
      </c>
      <c r="AG1276" s="99">
        <v>479056.523983002</v>
      </c>
      <c r="AH1276" s="99">
        <v>0</v>
      </c>
      <c r="AI1276" s="99">
        <v>387147.60411834699</v>
      </c>
      <c r="AJ1276" s="99">
        <v>140214.76359176601</v>
      </c>
      <c r="AK1276" s="99">
        <v>0</v>
      </c>
      <c r="AL1276" s="99">
        <v>45334.948095321699</v>
      </c>
      <c r="AM1276" s="99">
        <v>0</v>
      </c>
      <c r="AN1276" s="99">
        <v>2525793.55932617</v>
      </c>
      <c r="AO1276" s="99">
        <v>10533185.3521729</v>
      </c>
      <c r="AP1276" s="99">
        <v>0</v>
      </c>
      <c r="AQ1276" s="99">
        <v>4552854.9275512705</v>
      </c>
      <c r="AR1276" s="99">
        <v>4233587.09375</v>
      </c>
      <c r="AS1276" s="99">
        <v>403312.16065978998</v>
      </c>
      <c r="AT1276" s="99">
        <v>0</v>
      </c>
      <c r="AU1276" s="99">
        <v>0</v>
      </c>
      <c r="AV1276" s="99">
        <v>8186768.7756347703</v>
      </c>
      <c r="AW1276" s="99">
        <v>148.27487494982799</v>
      </c>
      <c r="AX1276" s="99">
        <v>4043.8641179800002</v>
      </c>
      <c r="AY1276" s="99">
        <v>5825175.4384765597</v>
      </c>
      <c r="AZ1276" s="99">
        <v>4203217.2200927697</v>
      </c>
      <c r="BA1276" s="99">
        <v>0</v>
      </c>
      <c r="BB1276" s="99">
        <v>3729463.8318481399</v>
      </c>
      <c r="BC1276" s="99">
        <v>1289427.75405884</v>
      </c>
      <c r="BD1276" s="99">
        <v>0</v>
      </c>
      <c r="BE1276" s="99">
        <v>398159.62281799299</v>
      </c>
      <c r="BF1276" s="99">
        <v>0</v>
      </c>
      <c r="BG1276" s="99">
        <v>8204513.8446044903</v>
      </c>
      <c r="BH1276" s="99">
        <v>3031944.08734131</v>
      </c>
      <c r="BI1276" s="99">
        <v>0</v>
      </c>
      <c r="BJ1276" s="99">
        <v>1797420.5613403299</v>
      </c>
      <c r="BK1276" s="99">
        <v>1592582.7072143599</v>
      </c>
      <c r="BL1276" s="99">
        <v>0</v>
      </c>
      <c r="BM1276" s="99">
        <v>0</v>
      </c>
      <c r="BN1276" s="99">
        <v>0</v>
      </c>
      <c r="BO1276" s="99">
        <v>0</v>
      </c>
      <c r="BP1276" s="99">
        <v>0</v>
      </c>
      <c r="BQ1276" s="99">
        <v>0</v>
      </c>
      <c r="BR1276" s="99">
        <v>1947528.39703369</v>
      </c>
      <c r="BS1276" s="99">
        <v>1596232.9718017599</v>
      </c>
      <c r="BT1276" s="99">
        <v>0</v>
      </c>
      <c r="BU1276" s="99">
        <v>722404.76190948498</v>
      </c>
      <c r="BV1276" s="99">
        <v>622187.58169555699</v>
      </c>
      <c r="BW1276" s="99">
        <v>0</v>
      </c>
      <c r="BX1276" s="99">
        <v>82219.887010574297</v>
      </c>
      <c r="BY1276" s="99">
        <v>0</v>
      </c>
      <c r="BZ1276" s="99">
        <v>0</v>
      </c>
      <c r="CA1276" s="99">
        <v>28603.670717001001</v>
      </c>
      <c r="CB1276" s="99">
        <v>1605271.0181427</v>
      </c>
      <c r="CC1276" s="99">
        <v>15088323.853759799</v>
      </c>
      <c r="CD1276" s="99">
        <v>4836945.6240234403</v>
      </c>
      <c r="CE1276" s="99">
        <v>419.40554917231202</v>
      </c>
      <c r="CF1276" s="99">
        <v>45583.801499843597</v>
      </c>
      <c r="CG1276" s="99">
        <v>401009.216220856</v>
      </c>
      <c r="CH1276" s="99">
        <v>0</v>
      </c>
      <c r="CI1276" s="99">
        <v>29021.287981510199</v>
      </c>
      <c r="CJ1276" s="99">
        <v>1651590.8241272001</v>
      </c>
      <c r="CK1276" s="99">
        <v>15496293.401123</v>
      </c>
      <c r="CL1276" s="99">
        <v>4916263.3489379901</v>
      </c>
      <c r="CM1276" s="203">
        <f t="shared" si="57"/>
        <v>36846.407202303446</v>
      </c>
      <c r="CN1276" s="203">
        <f t="shared" si="58"/>
        <v>4177384.3834533701</v>
      </c>
      <c r="CO1276" s="203">
        <f t="shared" si="59"/>
        <v>23700807.245727491</v>
      </c>
      <c r="CP1276" s="99">
        <v>4916263.3489379901</v>
      </c>
      <c r="CQ1276" s="99">
        <v>0</v>
      </c>
      <c r="CR1276" s="99">
        <v>0</v>
      </c>
      <c r="CS1276" s="99">
        <v>0</v>
      </c>
      <c r="CT1276" s="99">
        <v>0</v>
      </c>
    </row>
    <row r="1277" spans="1:98">
      <c r="A1277" s="98" t="s">
        <v>72</v>
      </c>
      <c r="B1277" s="100">
        <v>43252</v>
      </c>
      <c r="C1277" s="99">
        <v>21816.352164268501</v>
      </c>
      <c r="D1277" s="99">
        <v>0</v>
      </c>
      <c r="E1277" s="99">
        <v>6863.7914012670499</v>
      </c>
      <c r="F1277" s="99">
        <v>6450.87835794687</v>
      </c>
      <c r="G1277" s="99">
        <v>423.76067321375001</v>
      </c>
      <c r="H1277" s="99">
        <v>0</v>
      </c>
      <c r="I1277" s="99">
        <v>0</v>
      </c>
      <c r="J1277" s="99">
        <v>7823.0225977301598</v>
      </c>
      <c r="K1277" s="99">
        <v>0.97268685324524995</v>
      </c>
      <c r="L1277" s="99">
        <v>45.272192945238203</v>
      </c>
      <c r="M1277" s="99">
        <v>13422.2572852373</v>
      </c>
      <c r="N1277" s="99">
        <v>4166.9923258423796</v>
      </c>
      <c r="O1277" s="99">
        <v>0</v>
      </c>
      <c r="P1277" s="99">
        <v>9774.7197650671005</v>
      </c>
      <c r="Q1277" s="99">
        <v>1285.1693299859801</v>
      </c>
      <c r="R1277" s="99">
        <v>0</v>
      </c>
      <c r="S1277" s="99">
        <v>427.37735007703299</v>
      </c>
      <c r="T1277" s="99">
        <v>0</v>
      </c>
      <c r="U1277" s="99">
        <v>7808.9512315988504</v>
      </c>
      <c r="V1277" s="99">
        <v>1082187.0552063</v>
      </c>
      <c r="W1277" s="99">
        <v>0</v>
      </c>
      <c r="X1277" s="99">
        <v>513695.230236053</v>
      </c>
      <c r="Y1277" s="99">
        <v>481061.95450592</v>
      </c>
      <c r="Z1277" s="99">
        <v>45195.581691265099</v>
      </c>
      <c r="AA1277" s="99">
        <v>0</v>
      </c>
      <c r="AB1277" s="99">
        <v>0</v>
      </c>
      <c r="AC1277" s="99">
        <v>2527035.0248718299</v>
      </c>
      <c r="AD1277" s="99">
        <v>55.987945583649001</v>
      </c>
      <c r="AE1277" s="99">
        <v>723.68340875953402</v>
      </c>
      <c r="AF1277" s="99">
        <v>612955.88711547898</v>
      </c>
      <c r="AG1277" s="99">
        <v>464966.45285034197</v>
      </c>
      <c r="AH1277" s="99">
        <v>0</v>
      </c>
      <c r="AI1277" s="99">
        <v>379665.79982757597</v>
      </c>
      <c r="AJ1277" s="99">
        <v>138297.858995438</v>
      </c>
      <c r="AK1277" s="99">
        <v>0</v>
      </c>
      <c r="AL1277" s="99">
        <v>46131.521020889297</v>
      </c>
      <c r="AM1277" s="99">
        <v>0</v>
      </c>
      <c r="AN1277" s="99">
        <v>2539807.0713501</v>
      </c>
      <c r="AO1277" s="99">
        <v>10746043.5704346</v>
      </c>
      <c r="AP1277" s="99">
        <v>0</v>
      </c>
      <c r="AQ1277" s="99">
        <v>4363177.6126098596</v>
      </c>
      <c r="AR1277" s="99">
        <v>4084599.4467468299</v>
      </c>
      <c r="AS1277" s="99">
        <v>401092.57696533197</v>
      </c>
      <c r="AT1277" s="99">
        <v>0</v>
      </c>
      <c r="AU1277" s="99">
        <v>0</v>
      </c>
      <c r="AV1277" s="99">
        <v>8275313.5185546903</v>
      </c>
      <c r="AW1277" s="99">
        <v>195.77784448489501</v>
      </c>
      <c r="AX1277" s="99">
        <v>7593.0914574861499</v>
      </c>
      <c r="AY1277" s="99">
        <v>6048624.5659179697</v>
      </c>
      <c r="AZ1277" s="99">
        <v>4092352.08172607</v>
      </c>
      <c r="BA1277" s="99">
        <v>0</v>
      </c>
      <c r="BB1277" s="99">
        <v>3682708.7818603502</v>
      </c>
      <c r="BC1277" s="99">
        <v>1265346.3184966999</v>
      </c>
      <c r="BD1277" s="99">
        <v>0</v>
      </c>
      <c r="BE1277" s="99">
        <v>407169.73743438697</v>
      </c>
      <c r="BF1277" s="99">
        <v>0</v>
      </c>
      <c r="BG1277" s="99">
        <v>8347437.6088867197</v>
      </c>
      <c r="BH1277" s="99">
        <v>3111098.8535461398</v>
      </c>
      <c r="BI1277" s="99">
        <v>0</v>
      </c>
      <c r="BJ1277" s="99">
        <v>1750485.72958374</v>
      </c>
      <c r="BK1277" s="99">
        <v>1561852.56919861</v>
      </c>
      <c r="BL1277" s="99">
        <v>0</v>
      </c>
      <c r="BM1277" s="99">
        <v>0</v>
      </c>
      <c r="BN1277" s="99">
        <v>0</v>
      </c>
      <c r="BO1277" s="99">
        <v>0</v>
      </c>
      <c r="BP1277" s="99">
        <v>0</v>
      </c>
      <c r="BQ1277" s="99">
        <v>0</v>
      </c>
      <c r="BR1277" s="99">
        <v>1971619.9042358401</v>
      </c>
      <c r="BS1277" s="99">
        <v>1558352.7014617899</v>
      </c>
      <c r="BT1277" s="99">
        <v>0</v>
      </c>
      <c r="BU1277" s="99">
        <v>715482.28086853004</v>
      </c>
      <c r="BV1277" s="99">
        <v>630011.42037963902</v>
      </c>
      <c r="BW1277" s="99">
        <v>0</v>
      </c>
      <c r="BX1277" s="99">
        <v>85302.782446861296</v>
      </c>
      <c r="BY1277" s="99">
        <v>0</v>
      </c>
      <c r="BZ1277" s="99">
        <v>0</v>
      </c>
      <c r="CA1277" s="99">
        <v>28700.121919632002</v>
      </c>
      <c r="CB1277" s="99">
        <v>1605910.2552490199</v>
      </c>
      <c r="CC1277" s="99">
        <v>15163255.0465088</v>
      </c>
      <c r="CD1277" s="99">
        <v>4884345.4487304697</v>
      </c>
      <c r="CE1277" s="99">
        <v>424.93053318560101</v>
      </c>
      <c r="CF1277" s="99">
        <v>45587.110654830904</v>
      </c>
      <c r="CG1277" s="99">
        <v>403018.446376801</v>
      </c>
      <c r="CH1277" s="99">
        <v>0</v>
      </c>
      <c r="CI1277" s="99">
        <v>29124.244985580401</v>
      </c>
      <c r="CJ1277" s="99">
        <v>1652305.2034606901</v>
      </c>
      <c r="CK1277" s="99">
        <v>15564946.219970699</v>
      </c>
      <c r="CL1277" s="99">
        <v>4962073.4238281297</v>
      </c>
      <c r="CM1277" s="203">
        <f t="shared" si="57"/>
        <v>36933.196217179255</v>
      </c>
      <c r="CN1277" s="203">
        <f t="shared" si="58"/>
        <v>4192112.2748107901</v>
      </c>
      <c r="CO1277" s="203">
        <f t="shared" si="59"/>
        <v>23912383.828857418</v>
      </c>
      <c r="CP1277" s="99">
        <v>4962073.4238281297</v>
      </c>
      <c r="CQ1277" s="99">
        <v>0</v>
      </c>
      <c r="CR1277" s="99">
        <v>0</v>
      </c>
      <c r="CS1277" s="99">
        <v>0</v>
      </c>
      <c r="CT1277" s="99">
        <v>0</v>
      </c>
    </row>
    <row r="1278" spans="1:98">
      <c r="A1278" s="98" t="s">
        <v>73</v>
      </c>
      <c r="B1278" s="100">
        <v>38047</v>
      </c>
      <c r="C1278" s="99">
        <v>88064.441744804397</v>
      </c>
      <c r="D1278" s="99">
        <v>0</v>
      </c>
      <c r="E1278" s="99">
        <v>37236.468308448799</v>
      </c>
      <c r="F1278" s="99">
        <v>19818.1767306328</v>
      </c>
      <c r="G1278" s="99">
        <v>15.499669256969399</v>
      </c>
      <c r="H1278" s="99">
        <v>5487.7690088152904</v>
      </c>
      <c r="I1278" s="99">
        <v>544.78957412391901</v>
      </c>
      <c r="J1278" s="99">
        <v>162.29327191226199</v>
      </c>
      <c r="K1278" s="99">
        <v>83754.279732704206</v>
      </c>
      <c r="L1278" s="99">
        <v>68242.227519035296</v>
      </c>
      <c r="M1278" s="99">
        <v>39199.176444053701</v>
      </c>
      <c r="N1278" s="99">
        <v>10113.0711840391</v>
      </c>
      <c r="O1278" s="99">
        <v>0</v>
      </c>
      <c r="P1278" s="99">
        <v>0</v>
      </c>
      <c r="Q1278" s="99">
        <v>7296.9468328356697</v>
      </c>
      <c r="R1278" s="99">
        <v>0</v>
      </c>
      <c r="S1278" s="99">
        <v>0</v>
      </c>
      <c r="T1278" s="99">
        <v>5429.7325816750499</v>
      </c>
      <c r="U1278" s="99">
        <v>83984.162514686599</v>
      </c>
      <c r="V1278" s="99">
        <v>5024512.1090698196</v>
      </c>
      <c r="W1278" s="99">
        <v>0</v>
      </c>
      <c r="X1278" s="99">
        <v>3177629.28051758</v>
      </c>
      <c r="Y1278" s="99">
        <v>1422565.38916016</v>
      </c>
      <c r="Z1278" s="99">
        <v>1037.39665238559</v>
      </c>
      <c r="AA1278" s="99">
        <v>1104410.7026519801</v>
      </c>
      <c r="AB1278" s="99">
        <v>129913.11709785501</v>
      </c>
      <c r="AC1278" s="99">
        <v>14639.065371394199</v>
      </c>
      <c r="AD1278" s="99">
        <v>25288331.776855499</v>
      </c>
      <c r="AE1278" s="99">
        <v>3508067.4975280799</v>
      </c>
      <c r="AF1278" s="99">
        <v>2047353.1316528299</v>
      </c>
      <c r="AG1278" s="99">
        <v>1682285.8016357401</v>
      </c>
      <c r="AH1278" s="99">
        <v>0</v>
      </c>
      <c r="AI1278" s="99">
        <v>0</v>
      </c>
      <c r="AJ1278" s="99">
        <v>987657.02870941197</v>
      </c>
      <c r="AK1278" s="99">
        <v>0</v>
      </c>
      <c r="AL1278" s="99">
        <v>0</v>
      </c>
      <c r="AM1278" s="99">
        <v>1095141.40625</v>
      </c>
      <c r="AN1278" s="99">
        <v>25082339.592529301</v>
      </c>
      <c r="AO1278" s="99">
        <v>37564284.614746101</v>
      </c>
      <c r="AP1278" s="99">
        <v>0</v>
      </c>
      <c r="AQ1278" s="99">
        <v>21945035.940185498</v>
      </c>
      <c r="AR1278" s="99">
        <v>10413660.049316401</v>
      </c>
      <c r="AS1278" s="99">
        <v>6674.9175034761402</v>
      </c>
      <c r="AT1278" s="99">
        <v>6729321.6361694299</v>
      </c>
      <c r="AU1278" s="99">
        <v>779148.95302581799</v>
      </c>
      <c r="AV1278" s="99">
        <v>34085.964481830597</v>
      </c>
      <c r="AW1278" s="99">
        <v>58285328.145507798</v>
      </c>
      <c r="AX1278" s="99">
        <v>26953015.388427701</v>
      </c>
      <c r="AY1278" s="99">
        <v>15019798.8353271</v>
      </c>
      <c r="AZ1278" s="99">
        <v>11298058.7341309</v>
      </c>
      <c r="BA1278" s="99">
        <v>0</v>
      </c>
      <c r="BB1278" s="99">
        <v>0</v>
      </c>
      <c r="BC1278" s="99">
        <v>6778512.7657470703</v>
      </c>
      <c r="BD1278" s="99">
        <v>0</v>
      </c>
      <c r="BE1278" s="99">
        <v>0</v>
      </c>
      <c r="BF1278" s="99">
        <v>6711825.8446655301</v>
      </c>
      <c r="BG1278" s="99">
        <v>58000284.066894501</v>
      </c>
      <c r="BH1278" s="99">
        <v>6057005.92651367</v>
      </c>
      <c r="BI1278" s="99">
        <v>0</v>
      </c>
      <c r="BJ1278" s="99">
        <v>5570238.8519897498</v>
      </c>
      <c r="BK1278" s="99">
        <v>3403064.9589233398</v>
      </c>
      <c r="BL1278" s="99">
        <v>0</v>
      </c>
      <c r="BM1278" s="99">
        <v>0</v>
      </c>
      <c r="BN1278" s="99">
        <v>0</v>
      </c>
      <c r="BO1278" s="99">
        <v>0</v>
      </c>
      <c r="BP1278" s="99">
        <v>0</v>
      </c>
      <c r="BQ1278" s="99">
        <v>0</v>
      </c>
      <c r="BR1278" s="99">
        <v>4684440.18676758</v>
      </c>
      <c r="BS1278" s="99">
        <v>4159971.6083374</v>
      </c>
      <c r="BT1278" s="99">
        <v>0</v>
      </c>
      <c r="BU1278" s="99">
        <v>0</v>
      </c>
      <c r="BV1278" s="99">
        <v>2764245.1646423298</v>
      </c>
      <c r="BW1278" s="99">
        <v>0</v>
      </c>
      <c r="BX1278" s="99">
        <v>0</v>
      </c>
      <c r="BY1278" s="99">
        <v>0</v>
      </c>
      <c r="BZ1278" s="99">
        <v>0</v>
      </c>
      <c r="CA1278" s="99">
        <v>125646.27997207599</v>
      </c>
      <c r="CB1278" s="99">
        <v>8159822.7888793899</v>
      </c>
      <c r="CC1278" s="99">
        <v>59737738.629882798</v>
      </c>
      <c r="CD1278" s="99">
        <v>11601663.928100601</v>
      </c>
      <c r="CE1278" s="99">
        <v>5453.0266146659897</v>
      </c>
      <c r="CF1278" s="99">
        <v>1085366.8554382301</v>
      </c>
      <c r="CG1278" s="99">
        <v>6656373.6942748995</v>
      </c>
      <c r="CH1278" s="99">
        <v>0</v>
      </c>
      <c r="CI1278" s="99">
        <v>131056.81844329801</v>
      </c>
      <c r="CJ1278" s="99">
        <v>9250956.6630859394</v>
      </c>
      <c r="CK1278" s="99">
        <v>66819018.997070298</v>
      </c>
      <c r="CL1278" s="99">
        <v>11592334.997558599</v>
      </c>
      <c r="CM1278" s="203">
        <f t="shared" si="57"/>
        <v>215040.9809579846</v>
      </c>
      <c r="CN1278" s="203">
        <f t="shared" si="58"/>
        <v>34333296.255615242</v>
      </c>
      <c r="CO1278" s="203">
        <f t="shared" si="59"/>
        <v>124819303.0639648</v>
      </c>
      <c r="CP1278" s="99">
        <v>11592334.997558599</v>
      </c>
      <c r="CQ1278" s="99">
        <v>0</v>
      </c>
      <c r="CR1278" s="99">
        <v>0</v>
      </c>
      <c r="CS1278" s="99">
        <v>0</v>
      </c>
      <c r="CT1278" s="99">
        <v>0</v>
      </c>
    </row>
    <row r="1279" spans="1:98">
      <c r="A1279" s="98" t="s">
        <v>73</v>
      </c>
      <c r="B1279" s="100">
        <v>38139</v>
      </c>
      <c r="C1279" s="99">
        <v>88994.273948669404</v>
      </c>
      <c r="D1279" s="99">
        <v>0</v>
      </c>
      <c r="E1279" s="99">
        <v>36840.251950263999</v>
      </c>
      <c r="F1279" s="99">
        <v>20276.677787780802</v>
      </c>
      <c r="G1279" s="99">
        <v>175.912129152566</v>
      </c>
      <c r="H1279" s="99">
        <v>5265.4153667688397</v>
      </c>
      <c r="I1279" s="99">
        <v>542.08198760449898</v>
      </c>
      <c r="J1279" s="99">
        <v>3629.5438368916498</v>
      </c>
      <c r="K1279" s="99">
        <v>79050.822531700105</v>
      </c>
      <c r="L1279" s="99">
        <v>69070.557985305801</v>
      </c>
      <c r="M1279" s="99">
        <v>39064.849160194397</v>
      </c>
      <c r="N1279" s="99">
        <v>10388.8486185074</v>
      </c>
      <c r="O1279" s="99">
        <v>0</v>
      </c>
      <c r="P1279" s="99">
        <v>0</v>
      </c>
      <c r="Q1279" s="99">
        <v>7292.5239288806897</v>
      </c>
      <c r="R1279" s="99">
        <v>0</v>
      </c>
      <c r="S1279" s="99">
        <v>0</v>
      </c>
      <c r="T1279" s="99">
        <v>5489.6868996620196</v>
      </c>
      <c r="U1279" s="99">
        <v>84423.323846817002</v>
      </c>
      <c r="V1279" s="99">
        <v>5019640.10400391</v>
      </c>
      <c r="W1279" s="99">
        <v>0</v>
      </c>
      <c r="X1279" s="99">
        <v>3144412.2263488802</v>
      </c>
      <c r="Y1279" s="99">
        <v>1449404.5316009501</v>
      </c>
      <c r="Z1279" s="99">
        <v>32316.417530536699</v>
      </c>
      <c r="AA1279" s="99">
        <v>1053052.46984863</v>
      </c>
      <c r="AB1279" s="99">
        <v>129330.454815865</v>
      </c>
      <c r="AC1279" s="99">
        <v>890519.93928527797</v>
      </c>
      <c r="AD1279" s="99">
        <v>23495005.0710449</v>
      </c>
      <c r="AE1279" s="99">
        <v>3464821.2244567899</v>
      </c>
      <c r="AF1279" s="99">
        <v>2025905.7176208501</v>
      </c>
      <c r="AG1279" s="99">
        <v>1708905.5476532001</v>
      </c>
      <c r="AH1279" s="99">
        <v>0</v>
      </c>
      <c r="AI1279" s="99">
        <v>0</v>
      </c>
      <c r="AJ1279" s="99">
        <v>974578.71347808803</v>
      </c>
      <c r="AK1279" s="99">
        <v>0</v>
      </c>
      <c r="AL1279" s="99">
        <v>0</v>
      </c>
      <c r="AM1279" s="99">
        <v>1099398.3883056601</v>
      </c>
      <c r="AN1279" s="99">
        <v>24957340.7272949</v>
      </c>
      <c r="AO1279" s="99">
        <v>37830113.973144501</v>
      </c>
      <c r="AP1279" s="99">
        <v>0</v>
      </c>
      <c r="AQ1279" s="99">
        <v>22396393.231689502</v>
      </c>
      <c r="AR1279" s="99">
        <v>10904128.659301801</v>
      </c>
      <c r="AS1279" s="99">
        <v>206629.237085342</v>
      </c>
      <c r="AT1279" s="99">
        <v>6482044.4692993201</v>
      </c>
      <c r="AU1279" s="99">
        <v>780627.83458709705</v>
      </c>
      <c r="AV1279" s="99">
        <v>2076719.3071746801</v>
      </c>
      <c r="AW1279" s="99">
        <v>54573698.935546897</v>
      </c>
      <c r="AX1279" s="99">
        <v>27105034.236572299</v>
      </c>
      <c r="AY1279" s="99">
        <v>14999982.9536133</v>
      </c>
      <c r="AZ1279" s="99">
        <v>11653562.056518599</v>
      </c>
      <c r="BA1279" s="99">
        <v>0</v>
      </c>
      <c r="BB1279" s="99">
        <v>0</v>
      </c>
      <c r="BC1279" s="99">
        <v>6736606.6046752902</v>
      </c>
      <c r="BD1279" s="99">
        <v>0</v>
      </c>
      <c r="BE1279" s="99">
        <v>0</v>
      </c>
      <c r="BF1279" s="99">
        <v>6781716.57958984</v>
      </c>
      <c r="BG1279" s="99">
        <v>58315431.930175804</v>
      </c>
      <c r="BH1279" s="99">
        <v>6112340.1407470703</v>
      </c>
      <c r="BI1279" s="99">
        <v>0</v>
      </c>
      <c r="BJ1279" s="99">
        <v>5559013.23901367</v>
      </c>
      <c r="BK1279" s="99">
        <v>3486519.7465515099</v>
      </c>
      <c r="BL1279" s="99">
        <v>0</v>
      </c>
      <c r="BM1279" s="99">
        <v>0</v>
      </c>
      <c r="BN1279" s="99">
        <v>0</v>
      </c>
      <c r="BO1279" s="99">
        <v>0</v>
      </c>
      <c r="BP1279" s="99">
        <v>0</v>
      </c>
      <c r="BQ1279" s="99">
        <v>0</v>
      </c>
      <c r="BR1279" s="99">
        <v>4650228.88098145</v>
      </c>
      <c r="BS1279" s="99">
        <v>4300910.81176758</v>
      </c>
      <c r="BT1279" s="99">
        <v>0</v>
      </c>
      <c r="BU1279" s="99">
        <v>0</v>
      </c>
      <c r="BV1279" s="99">
        <v>2732735.4118347201</v>
      </c>
      <c r="BW1279" s="99">
        <v>0</v>
      </c>
      <c r="BX1279" s="99">
        <v>0</v>
      </c>
      <c r="BY1279" s="99">
        <v>0</v>
      </c>
      <c r="BZ1279" s="99">
        <v>0</v>
      </c>
      <c r="CA1279" s="99">
        <v>126216.518522263</v>
      </c>
      <c r="CB1279" s="99">
        <v>8133097.4567260696</v>
      </c>
      <c r="CC1279" s="99">
        <v>60454126.929199196</v>
      </c>
      <c r="CD1279" s="99">
        <v>11618523.108154301</v>
      </c>
      <c r="CE1279" s="99">
        <v>5468.1821008324596</v>
      </c>
      <c r="CF1279" s="99">
        <v>1082400.35710144</v>
      </c>
      <c r="CG1279" s="99">
        <v>6664113.9993896503</v>
      </c>
      <c r="CH1279" s="99">
        <v>0</v>
      </c>
      <c r="CI1279" s="99">
        <v>131686.978042603</v>
      </c>
      <c r="CJ1279" s="99">
        <v>9209146.0294189509</v>
      </c>
      <c r="CK1279" s="99">
        <v>66917927.035156302</v>
      </c>
      <c r="CL1279" s="99">
        <v>11606258.5227051</v>
      </c>
      <c r="CM1279" s="203">
        <f t="shared" si="57"/>
        <v>216110.30188942002</v>
      </c>
      <c r="CN1279" s="203">
        <f t="shared" si="58"/>
        <v>34166486.756713852</v>
      </c>
      <c r="CO1279" s="203">
        <f t="shared" si="59"/>
        <v>125233358.96533211</v>
      </c>
      <c r="CP1279" s="99">
        <v>11606258.5227051</v>
      </c>
      <c r="CQ1279" s="99">
        <v>0</v>
      </c>
      <c r="CR1279" s="99">
        <v>0</v>
      </c>
      <c r="CS1279" s="99">
        <v>0</v>
      </c>
      <c r="CT1279" s="99">
        <v>0</v>
      </c>
    </row>
    <row r="1280" spans="1:98">
      <c r="A1280" s="98" t="s">
        <v>73</v>
      </c>
      <c r="B1280" s="100">
        <v>38231</v>
      </c>
      <c r="C1280" s="99">
        <v>90869.478172302202</v>
      </c>
      <c r="D1280" s="99">
        <v>0</v>
      </c>
      <c r="E1280" s="99">
        <v>38216.412140369401</v>
      </c>
      <c r="F1280" s="99">
        <v>22263.310820102699</v>
      </c>
      <c r="G1280" s="99">
        <v>446.46929322183098</v>
      </c>
      <c r="H1280" s="99">
        <v>4949.5484306812295</v>
      </c>
      <c r="I1280" s="99">
        <v>530.75092520564795</v>
      </c>
      <c r="J1280" s="99">
        <v>8492.8968250751495</v>
      </c>
      <c r="K1280" s="99">
        <v>74994.826437950105</v>
      </c>
      <c r="L1280" s="99">
        <v>72995.943038940401</v>
      </c>
      <c r="M1280" s="99">
        <v>39544.584475040399</v>
      </c>
      <c r="N1280" s="99">
        <v>10733.482321023899</v>
      </c>
      <c r="O1280" s="99">
        <v>0</v>
      </c>
      <c r="P1280" s="99">
        <v>0</v>
      </c>
      <c r="Q1280" s="99">
        <v>7304.3512994646999</v>
      </c>
      <c r="R1280" s="99">
        <v>0</v>
      </c>
      <c r="S1280" s="99">
        <v>0</v>
      </c>
      <c r="T1280" s="99">
        <v>5433.4922451376897</v>
      </c>
      <c r="U1280" s="99">
        <v>83759.983455658003</v>
      </c>
      <c r="V1280" s="99">
        <v>5066211.87536621</v>
      </c>
      <c r="W1280" s="99">
        <v>0</v>
      </c>
      <c r="X1280" s="99">
        <v>3159608.1245422401</v>
      </c>
      <c r="Y1280" s="99">
        <v>1490066.96401978</v>
      </c>
      <c r="Z1280" s="99">
        <v>85741.460476875305</v>
      </c>
      <c r="AA1280" s="99">
        <v>1023653.7846221901</v>
      </c>
      <c r="AB1280" s="99">
        <v>129205.77845764199</v>
      </c>
      <c r="AC1280" s="99">
        <v>2258728.7723693801</v>
      </c>
      <c r="AD1280" s="99">
        <v>21501266.214843798</v>
      </c>
      <c r="AE1280" s="99">
        <v>3587188.8193054199</v>
      </c>
      <c r="AF1280" s="99">
        <v>2041158.4098815899</v>
      </c>
      <c r="AG1280" s="99">
        <v>1733074.92112732</v>
      </c>
      <c r="AH1280" s="99">
        <v>0</v>
      </c>
      <c r="AI1280" s="99">
        <v>0</v>
      </c>
      <c r="AJ1280" s="99">
        <v>964351.19064331101</v>
      </c>
      <c r="AK1280" s="99">
        <v>0</v>
      </c>
      <c r="AL1280" s="99">
        <v>0</v>
      </c>
      <c r="AM1280" s="99">
        <v>1101800.7543640099</v>
      </c>
      <c r="AN1280" s="99">
        <v>23971299.143066399</v>
      </c>
      <c r="AO1280" s="99">
        <v>38678776.633300804</v>
      </c>
      <c r="AP1280" s="99">
        <v>0</v>
      </c>
      <c r="AQ1280" s="99">
        <v>22918809.419677701</v>
      </c>
      <c r="AR1280" s="99">
        <v>11094961.0112305</v>
      </c>
      <c r="AS1280" s="99">
        <v>549248.45133209205</v>
      </c>
      <c r="AT1280" s="99">
        <v>6400613.2754516602</v>
      </c>
      <c r="AU1280" s="99">
        <v>786673.27796936</v>
      </c>
      <c r="AV1280" s="99">
        <v>5300957.5098266602</v>
      </c>
      <c r="AW1280" s="99">
        <v>50873580.391113304</v>
      </c>
      <c r="AX1280" s="99">
        <v>28268569.7421875</v>
      </c>
      <c r="AY1280" s="99">
        <v>15301559.869628901</v>
      </c>
      <c r="AZ1280" s="99">
        <v>12030666.247802701</v>
      </c>
      <c r="BA1280" s="99">
        <v>0</v>
      </c>
      <c r="BB1280" s="99">
        <v>0</v>
      </c>
      <c r="BC1280" s="99">
        <v>6741594.1419677697</v>
      </c>
      <c r="BD1280" s="99">
        <v>0</v>
      </c>
      <c r="BE1280" s="99">
        <v>0</v>
      </c>
      <c r="BF1280" s="99">
        <v>6853682.1156005897</v>
      </c>
      <c r="BG1280" s="99">
        <v>56755235.306640603</v>
      </c>
      <c r="BH1280" s="99">
        <v>6469881.1667480497</v>
      </c>
      <c r="BI1280" s="99">
        <v>0</v>
      </c>
      <c r="BJ1280" s="99">
        <v>5616183.18041992</v>
      </c>
      <c r="BK1280" s="99">
        <v>3597161.5014343299</v>
      </c>
      <c r="BL1280" s="99">
        <v>0</v>
      </c>
      <c r="BM1280" s="99">
        <v>0</v>
      </c>
      <c r="BN1280" s="99">
        <v>0</v>
      </c>
      <c r="BO1280" s="99">
        <v>0</v>
      </c>
      <c r="BP1280" s="99">
        <v>0</v>
      </c>
      <c r="BQ1280" s="99">
        <v>0</v>
      </c>
      <c r="BR1280" s="99">
        <v>4777922.9971313505</v>
      </c>
      <c r="BS1280" s="99">
        <v>4472822.4309082003</v>
      </c>
      <c r="BT1280" s="99">
        <v>0</v>
      </c>
      <c r="BU1280" s="99">
        <v>0</v>
      </c>
      <c r="BV1280" s="99">
        <v>2771265.5148620601</v>
      </c>
      <c r="BW1280" s="99">
        <v>0</v>
      </c>
      <c r="BX1280" s="99">
        <v>0</v>
      </c>
      <c r="BY1280" s="99">
        <v>0</v>
      </c>
      <c r="BZ1280" s="99">
        <v>0</v>
      </c>
      <c r="CA1280" s="99">
        <v>128514.09292507199</v>
      </c>
      <c r="CB1280" s="99">
        <v>8239488.79443359</v>
      </c>
      <c r="CC1280" s="99">
        <v>61925339.589843802</v>
      </c>
      <c r="CD1280" s="99">
        <v>12196085.1732178</v>
      </c>
      <c r="CE1280" s="99">
        <v>5342.0521196723003</v>
      </c>
      <c r="CF1280" s="99">
        <v>1092796.41899109</v>
      </c>
      <c r="CG1280" s="99">
        <v>6810580.2722167997</v>
      </c>
      <c r="CH1280" s="99">
        <v>0</v>
      </c>
      <c r="CI1280" s="99">
        <v>133840.44316863999</v>
      </c>
      <c r="CJ1280" s="99">
        <v>9330664.6922607403</v>
      </c>
      <c r="CK1280" s="99">
        <v>68534671.027343795</v>
      </c>
      <c r="CL1280" s="99">
        <v>12219725.747802701</v>
      </c>
      <c r="CM1280" s="203">
        <f t="shared" si="57"/>
        <v>217600.42662429798</v>
      </c>
      <c r="CN1280" s="203">
        <f t="shared" si="58"/>
        <v>33301963.835327141</v>
      </c>
      <c r="CO1280" s="203">
        <f t="shared" si="59"/>
        <v>125289906.3339844</v>
      </c>
      <c r="CP1280" s="99">
        <v>12219725.747802701</v>
      </c>
      <c r="CQ1280" s="99">
        <v>0</v>
      </c>
      <c r="CR1280" s="99">
        <v>0</v>
      </c>
      <c r="CS1280" s="99">
        <v>0</v>
      </c>
      <c r="CT1280" s="99">
        <v>0</v>
      </c>
    </row>
    <row r="1281" spans="1:98">
      <c r="A1281" s="98" t="s">
        <v>73</v>
      </c>
      <c r="B1281" s="100">
        <v>38322</v>
      </c>
      <c r="C1281" s="99">
        <v>92779.185523986802</v>
      </c>
      <c r="D1281" s="99">
        <v>0</v>
      </c>
      <c r="E1281" s="99">
        <v>36142.622746467598</v>
      </c>
      <c r="F1281" s="99">
        <v>21154.100530624401</v>
      </c>
      <c r="G1281" s="99">
        <v>771.75673881918203</v>
      </c>
      <c r="H1281" s="99">
        <v>4654.2198773622504</v>
      </c>
      <c r="I1281" s="99">
        <v>525.74267368763697</v>
      </c>
      <c r="J1281" s="99">
        <v>13327.7106853724</v>
      </c>
      <c r="K1281" s="99">
        <v>73764.317938804597</v>
      </c>
      <c r="L1281" s="99">
        <v>71513.687255859404</v>
      </c>
      <c r="M1281" s="99">
        <v>39933.725192546801</v>
      </c>
      <c r="N1281" s="99">
        <v>10932.859686374701</v>
      </c>
      <c r="O1281" s="99">
        <v>0</v>
      </c>
      <c r="P1281" s="99">
        <v>0</v>
      </c>
      <c r="Q1281" s="99">
        <v>7338.0781137347203</v>
      </c>
      <c r="R1281" s="99">
        <v>0</v>
      </c>
      <c r="S1281" s="99">
        <v>0</v>
      </c>
      <c r="T1281" s="99">
        <v>5386.9551289677602</v>
      </c>
      <c r="U1281" s="99">
        <v>85234.339488983198</v>
      </c>
      <c r="V1281" s="99">
        <v>5248477.2135620099</v>
      </c>
      <c r="W1281" s="99">
        <v>0</v>
      </c>
      <c r="X1281" s="99">
        <v>3091223.8255615202</v>
      </c>
      <c r="Y1281" s="99">
        <v>1521821.3187103299</v>
      </c>
      <c r="Z1281" s="99">
        <v>179804.49112510699</v>
      </c>
      <c r="AA1281" s="99">
        <v>919916.93157958996</v>
      </c>
      <c r="AB1281" s="99">
        <v>121302.601361275</v>
      </c>
      <c r="AC1281" s="99">
        <v>4700377.0650634803</v>
      </c>
      <c r="AD1281" s="99">
        <v>21586528.1398926</v>
      </c>
      <c r="AE1281" s="99">
        <v>3519094.6173706101</v>
      </c>
      <c r="AF1281" s="99">
        <v>2065800.3399505599</v>
      </c>
      <c r="AG1281" s="99">
        <v>1775461.29862976</v>
      </c>
      <c r="AH1281" s="99">
        <v>0</v>
      </c>
      <c r="AI1281" s="99">
        <v>0</v>
      </c>
      <c r="AJ1281" s="99">
        <v>964312.70497131301</v>
      </c>
      <c r="AK1281" s="99">
        <v>0</v>
      </c>
      <c r="AL1281" s="99">
        <v>0</v>
      </c>
      <c r="AM1281" s="99">
        <v>1098615.1930084201</v>
      </c>
      <c r="AN1281" s="99">
        <v>25533034.3591309</v>
      </c>
      <c r="AO1281" s="99">
        <v>40519425.2802734</v>
      </c>
      <c r="AP1281" s="99">
        <v>0</v>
      </c>
      <c r="AQ1281" s="99">
        <v>22699935.089355499</v>
      </c>
      <c r="AR1281" s="99">
        <v>11438290.279296899</v>
      </c>
      <c r="AS1281" s="99">
        <v>1131761.1847228999</v>
      </c>
      <c r="AT1281" s="99">
        <v>5849323.2366943397</v>
      </c>
      <c r="AU1281" s="99">
        <v>757815.25897216797</v>
      </c>
      <c r="AV1281" s="99">
        <v>11151020.1916504</v>
      </c>
      <c r="AW1281" s="99">
        <v>51291198.740722701</v>
      </c>
      <c r="AX1281" s="99">
        <v>28224354.216552701</v>
      </c>
      <c r="AY1281" s="99">
        <v>15726093.8586426</v>
      </c>
      <c r="AZ1281" s="99">
        <v>12474727.8946533</v>
      </c>
      <c r="BA1281" s="99">
        <v>0</v>
      </c>
      <c r="BB1281" s="99">
        <v>0</v>
      </c>
      <c r="BC1281" s="99">
        <v>6854278.6379394503</v>
      </c>
      <c r="BD1281" s="99">
        <v>0</v>
      </c>
      <c r="BE1281" s="99">
        <v>0</v>
      </c>
      <c r="BF1281" s="99">
        <v>6955626.4990234403</v>
      </c>
      <c r="BG1281" s="99">
        <v>60677946.780761696</v>
      </c>
      <c r="BH1281" s="99">
        <v>6620997.58911133</v>
      </c>
      <c r="BI1281" s="99">
        <v>0</v>
      </c>
      <c r="BJ1281" s="99">
        <v>5652736.6493530301</v>
      </c>
      <c r="BK1281" s="99">
        <v>3751135.7672119099</v>
      </c>
      <c r="BL1281" s="99">
        <v>0</v>
      </c>
      <c r="BM1281" s="99">
        <v>0</v>
      </c>
      <c r="BN1281" s="99">
        <v>0</v>
      </c>
      <c r="BO1281" s="99">
        <v>0</v>
      </c>
      <c r="BP1281" s="99">
        <v>0</v>
      </c>
      <c r="BQ1281" s="99">
        <v>0</v>
      </c>
      <c r="BR1281" s="99">
        <v>4878656.4830932599</v>
      </c>
      <c r="BS1281" s="99">
        <v>4641861.4452514602</v>
      </c>
      <c r="BT1281" s="99">
        <v>0</v>
      </c>
      <c r="BU1281" s="99">
        <v>0</v>
      </c>
      <c r="BV1281" s="99">
        <v>2807963.7192382799</v>
      </c>
      <c r="BW1281" s="99">
        <v>0</v>
      </c>
      <c r="BX1281" s="99">
        <v>0</v>
      </c>
      <c r="BY1281" s="99">
        <v>0</v>
      </c>
      <c r="BZ1281" s="99">
        <v>0</v>
      </c>
      <c r="CA1281" s="99">
        <v>128732.452569962</v>
      </c>
      <c r="CB1281" s="99">
        <v>8332225.9110107403</v>
      </c>
      <c r="CC1281" s="99">
        <v>62960133.474609397</v>
      </c>
      <c r="CD1281" s="99">
        <v>12248155.6330566</v>
      </c>
      <c r="CE1281" s="99">
        <v>5477.8722548484802</v>
      </c>
      <c r="CF1281" s="99">
        <v>1104792.14497375</v>
      </c>
      <c r="CG1281" s="99">
        <v>7000521.8568115197</v>
      </c>
      <c r="CH1281" s="99">
        <v>0</v>
      </c>
      <c r="CI1281" s="99">
        <v>134253.08568382301</v>
      </c>
      <c r="CJ1281" s="99">
        <v>9428618.5009765606</v>
      </c>
      <c r="CK1281" s="99">
        <v>70154222.171875</v>
      </c>
      <c r="CL1281" s="99">
        <v>12250012.376831099</v>
      </c>
      <c r="CM1281" s="203">
        <f t="shared" si="57"/>
        <v>219487.42517280619</v>
      </c>
      <c r="CN1281" s="203">
        <f t="shared" si="58"/>
        <v>34961652.860107459</v>
      </c>
      <c r="CO1281" s="203">
        <f t="shared" si="59"/>
        <v>130832168.95263669</v>
      </c>
      <c r="CP1281" s="99">
        <v>12250012.376831099</v>
      </c>
      <c r="CQ1281" s="99">
        <v>0</v>
      </c>
      <c r="CR1281" s="99">
        <v>0</v>
      </c>
      <c r="CS1281" s="99">
        <v>0</v>
      </c>
      <c r="CT1281" s="99">
        <v>0</v>
      </c>
    </row>
    <row r="1282" spans="1:98">
      <c r="A1282" s="98" t="s">
        <v>73</v>
      </c>
      <c r="B1282" s="100">
        <v>38412</v>
      </c>
      <c r="C1282" s="99">
        <v>95471.253457069397</v>
      </c>
      <c r="D1282" s="99">
        <v>0</v>
      </c>
      <c r="E1282" s="99">
        <v>36151.243006706201</v>
      </c>
      <c r="F1282" s="99">
        <v>21544.074805736502</v>
      </c>
      <c r="G1282" s="99">
        <v>1088.3970830291501</v>
      </c>
      <c r="H1282" s="99">
        <v>4266.4230644702902</v>
      </c>
      <c r="I1282" s="99">
        <v>507.05738861486299</v>
      </c>
      <c r="J1282" s="99">
        <v>19364.328979730599</v>
      </c>
      <c r="K1282" s="99">
        <v>66495.567495346098</v>
      </c>
      <c r="L1282" s="99">
        <v>71947.760689735398</v>
      </c>
      <c r="M1282" s="99">
        <v>40510.379001617403</v>
      </c>
      <c r="N1282" s="99">
        <v>11327.564233422299</v>
      </c>
      <c r="O1282" s="99">
        <v>0</v>
      </c>
      <c r="P1282" s="99">
        <v>0</v>
      </c>
      <c r="Q1282" s="99">
        <v>7293.05439287424</v>
      </c>
      <c r="R1282" s="99">
        <v>0</v>
      </c>
      <c r="S1282" s="99">
        <v>0</v>
      </c>
      <c r="T1282" s="99">
        <v>5314.21753776073</v>
      </c>
      <c r="U1282" s="99">
        <v>85938.014333725005</v>
      </c>
      <c r="V1282" s="99">
        <v>5412432.4661865197</v>
      </c>
      <c r="W1282" s="99">
        <v>0</v>
      </c>
      <c r="X1282" s="99">
        <v>3076788.3904113802</v>
      </c>
      <c r="Y1282" s="99">
        <v>1531107.83572388</v>
      </c>
      <c r="Z1282" s="99">
        <v>261804.92533111601</v>
      </c>
      <c r="AA1282" s="99">
        <v>839678.97651672398</v>
      </c>
      <c r="AB1282" s="99">
        <v>118516.12934970899</v>
      </c>
      <c r="AC1282" s="99">
        <v>6938383.4985961895</v>
      </c>
      <c r="AD1282" s="99">
        <v>19286711.184326202</v>
      </c>
      <c r="AE1282" s="99">
        <v>3602806.8666992201</v>
      </c>
      <c r="AF1282" s="99">
        <v>2095283.2762146001</v>
      </c>
      <c r="AG1282" s="99">
        <v>1817653.5795593299</v>
      </c>
      <c r="AH1282" s="99">
        <v>0</v>
      </c>
      <c r="AI1282" s="99">
        <v>0</v>
      </c>
      <c r="AJ1282" s="99">
        <v>939830.73843383801</v>
      </c>
      <c r="AK1282" s="99">
        <v>0</v>
      </c>
      <c r="AL1282" s="99">
        <v>0</v>
      </c>
      <c r="AM1282" s="99">
        <v>1093978.4409789999</v>
      </c>
      <c r="AN1282" s="99">
        <v>26190929.113281298</v>
      </c>
      <c r="AO1282" s="99">
        <v>42162825.979003899</v>
      </c>
      <c r="AP1282" s="99">
        <v>0</v>
      </c>
      <c r="AQ1282" s="99">
        <v>23042160.2971191</v>
      </c>
      <c r="AR1282" s="99">
        <v>11799671.665893599</v>
      </c>
      <c r="AS1282" s="99">
        <v>1598580.4775543199</v>
      </c>
      <c r="AT1282" s="99">
        <v>5388635.0053100605</v>
      </c>
      <c r="AU1282" s="99">
        <v>750325.79450225795</v>
      </c>
      <c r="AV1282" s="99">
        <v>16685594.2352295</v>
      </c>
      <c r="AW1282" s="99">
        <v>46189373.099609397</v>
      </c>
      <c r="AX1282" s="99">
        <v>28847615.178222701</v>
      </c>
      <c r="AY1282" s="99">
        <v>16198842.0393066</v>
      </c>
      <c r="AZ1282" s="99">
        <v>12959860.780029301</v>
      </c>
      <c r="BA1282" s="99">
        <v>0</v>
      </c>
      <c r="BB1282" s="99">
        <v>0</v>
      </c>
      <c r="BC1282" s="99">
        <v>6761077.1540527297</v>
      </c>
      <c r="BD1282" s="99">
        <v>0</v>
      </c>
      <c r="BE1282" s="99">
        <v>0</v>
      </c>
      <c r="BF1282" s="99">
        <v>7055007.7406005897</v>
      </c>
      <c r="BG1282" s="99">
        <v>62878114.8037109</v>
      </c>
      <c r="BH1282" s="99">
        <v>6866775.9120483398</v>
      </c>
      <c r="BI1282" s="99">
        <v>0</v>
      </c>
      <c r="BJ1282" s="99">
        <v>5655266.4105834998</v>
      </c>
      <c r="BK1282" s="99">
        <v>3835062.9111022898</v>
      </c>
      <c r="BL1282" s="99">
        <v>0</v>
      </c>
      <c r="BM1282" s="99">
        <v>0</v>
      </c>
      <c r="BN1282" s="99">
        <v>0</v>
      </c>
      <c r="BO1282" s="99">
        <v>0</v>
      </c>
      <c r="BP1282" s="99">
        <v>0</v>
      </c>
      <c r="BQ1282" s="99">
        <v>0</v>
      </c>
      <c r="BR1282" s="99">
        <v>4986745.7158203097</v>
      </c>
      <c r="BS1282" s="99">
        <v>4785295.8574829102</v>
      </c>
      <c r="BT1282" s="99">
        <v>0</v>
      </c>
      <c r="BU1282" s="99">
        <v>0</v>
      </c>
      <c r="BV1282" s="99">
        <v>2787131.8297424298</v>
      </c>
      <c r="BW1282" s="99">
        <v>0</v>
      </c>
      <c r="BX1282" s="99">
        <v>0</v>
      </c>
      <c r="BY1282" s="99">
        <v>0</v>
      </c>
      <c r="BZ1282" s="99">
        <v>0</v>
      </c>
      <c r="CA1282" s="99">
        <v>131848.03578567499</v>
      </c>
      <c r="CB1282" s="99">
        <v>8495051.1018066406</v>
      </c>
      <c r="CC1282" s="99">
        <v>65215539.726074196</v>
      </c>
      <c r="CD1282" s="99">
        <v>12500035.6320801</v>
      </c>
      <c r="CE1282" s="99">
        <v>5345.3559581637401</v>
      </c>
      <c r="CF1282" s="99">
        <v>1104342.90844727</v>
      </c>
      <c r="CG1282" s="99">
        <v>7090311.97766113</v>
      </c>
      <c r="CH1282" s="99">
        <v>0</v>
      </c>
      <c r="CI1282" s="99">
        <v>137155.715192795</v>
      </c>
      <c r="CJ1282" s="99">
        <v>9598799.9033203106</v>
      </c>
      <c r="CK1282" s="99">
        <v>72139121.801757798</v>
      </c>
      <c r="CL1282" s="99">
        <v>12491083.9143066</v>
      </c>
      <c r="CM1282" s="203">
        <f t="shared" si="57"/>
        <v>223093.72952652001</v>
      </c>
      <c r="CN1282" s="203">
        <f t="shared" si="58"/>
        <v>35789729.016601607</v>
      </c>
      <c r="CO1282" s="203">
        <f t="shared" si="59"/>
        <v>135017236.60546869</v>
      </c>
      <c r="CP1282" s="99">
        <v>12491083.9143066</v>
      </c>
      <c r="CQ1282" s="99">
        <v>0</v>
      </c>
      <c r="CR1282" s="99">
        <v>0</v>
      </c>
      <c r="CS1282" s="99">
        <v>0</v>
      </c>
      <c r="CT1282" s="99">
        <v>0</v>
      </c>
    </row>
    <row r="1283" spans="1:98">
      <c r="A1283" s="98" t="s">
        <v>73</v>
      </c>
      <c r="B1283" s="100">
        <v>38504</v>
      </c>
      <c r="C1283" s="99">
        <v>97879.852058410601</v>
      </c>
      <c r="D1283" s="99">
        <v>4.66622034995817</v>
      </c>
      <c r="E1283" s="99">
        <v>35352.180399417899</v>
      </c>
      <c r="F1283" s="99">
        <v>21707.054124832201</v>
      </c>
      <c r="G1283" s="99">
        <v>1429.35059060156</v>
      </c>
      <c r="H1283" s="99">
        <v>3960.8240238726098</v>
      </c>
      <c r="I1283" s="99">
        <v>473.328881338239</v>
      </c>
      <c r="J1283" s="99">
        <v>24683.965729951899</v>
      </c>
      <c r="K1283" s="99">
        <v>60901.309680461898</v>
      </c>
      <c r="L1283" s="99">
        <v>73293.460865974397</v>
      </c>
      <c r="M1283" s="99">
        <v>41179.200999259898</v>
      </c>
      <c r="N1283" s="99">
        <v>11552.674920678101</v>
      </c>
      <c r="O1283" s="99">
        <v>0</v>
      </c>
      <c r="P1283" s="99">
        <v>0</v>
      </c>
      <c r="Q1283" s="99">
        <v>7302.1078819036502</v>
      </c>
      <c r="R1283" s="99">
        <v>0</v>
      </c>
      <c r="S1283" s="99">
        <v>0</v>
      </c>
      <c r="T1283" s="99">
        <v>5416.0181258320799</v>
      </c>
      <c r="U1283" s="99">
        <v>86552.051920890794</v>
      </c>
      <c r="V1283" s="99">
        <v>5493364.9240722703</v>
      </c>
      <c r="W1283" s="99">
        <v>468.76100893318699</v>
      </c>
      <c r="X1283" s="99">
        <v>3050477.2153930701</v>
      </c>
      <c r="Y1283" s="99">
        <v>1551837.4273529099</v>
      </c>
      <c r="Z1283" s="99">
        <v>345802.11435317999</v>
      </c>
      <c r="AA1283" s="99">
        <v>774962.34599304199</v>
      </c>
      <c r="AB1283" s="99">
        <v>108777.60644531299</v>
      </c>
      <c r="AC1283" s="99">
        <v>9010907.0740966797</v>
      </c>
      <c r="AD1283" s="99">
        <v>17276741.141845699</v>
      </c>
      <c r="AE1283" s="99">
        <v>3679981.60400391</v>
      </c>
      <c r="AF1283" s="99">
        <v>2090158.1150817899</v>
      </c>
      <c r="AG1283" s="99">
        <v>1862827.20289612</v>
      </c>
      <c r="AH1283" s="99">
        <v>0</v>
      </c>
      <c r="AI1283" s="99">
        <v>0</v>
      </c>
      <c r="AJ1283" s="99">
        <v>928070.28239440895</v>
      </c>
      <c r="AK1283" s="99">
        <v>0</v>
      </c>
      <c r="AL1283" s="99">
        <v>0</v>
      </c>
      <c r="AM1283" s="99">
        <v>1130673.84375</v>
      </c>
      <c r="AN1283" s="99">
        <v>26424694.1413574</v>
      </c>
      <c r="AO1283" s="99">
        <v>43199879.5146484</v>
      </c>
      <c r="AP1283" s="99">
        <v>3694.0192746222001</v>
      </c>
      <c r="AQ1283" s="99">
        <v>22917558.978759799</v>
      </c>
      <c r="AR1283" s="99">
        <v>12161275.2486572</v>
      </c>
      <c r="AS1283" s="99">
        <v>2315950.8187866202</v>
      </c>
      <c r="AT1283" s="99">
        <v>5017741.87036133</v>
      </c>
      <c r="AU1283" s="99">
        <v>696074.57515716599</v>
      </c>
      <c r="AV1283" s="99">
        <v>22022506.370605499</v>
      </c>
      <c r="AW1283" s="99">
        <v>41657219.904785201</v>
      </c>
      <c r="AX1283" s="99">
        <v>29767513.167480499</v>
      </c>
      <c r="AY1283" s="99">
        <v>16318730.557739301</v>
      </c>
      <c r="AZ1283" s="99">
        <v>13274874.079345699</v>
      </c>
      <c r="BA1283" s="99">
        <v>0</v>
      </c>
      <c r="BB1283" s="99">
        <v>0</v>
      </c>
      <c r="BC1283" s="99">
        <v>6777013.6519165002</v>
      </c>
      <c r="BD1283" s="99">
        <v>0</v>
      </c>
      <c r="BE1283" s="99">
        <v>0</v>
      </c>
      <c r="BF1283" s="99">
        <v>7343745.01489258</v>
      </c>
      <c r="BG1283" s="99">
        <v>64293117.396484397</v>
      </c>
      <c r="BH1283" s="99">
        <v>7147586.2318115197</v>
      </c>
      <c r="BI1283" s="99">
        <v>297.373383402824</v>
      </c>
      <c r="BJ1283" s="99">
        <v>5762473.4395141602</v>
      </c>
      <c r="BK1283" s="99">
        <v>4029429.28338623</v>
      </c>
      <c r="BL1283" s="99">
        <v>0</v>
      </c>
      <c r="BM1283" s="99">
        <v>0</v>
      </c>
      <c r="BN1283" s="99">
        <v>0</v>
      </c>
      <c r="BO1283" s="99">
        <v>0</v>
      </c>
      <c r="BP1283" s="99">
        <v>0</v>
      </c>
      <c r="BQ1283" s="99">
        <v>0</v>
      </c>
      <c r="BR1283" s="99">
        <v>5072757.12390137</v>
      </c>
      <c r="BS1283" s="99">
        <v>4955485.8278808603</v>
      </c>
      <c r="BT1283" s="99">
        <v>0</v>
      </c>
      <c r="BU1283" s="99">
        <v>0</v>
      </c>
      <c r="BV1283" s="99">
        <v>2847825.9812316899</v>
      </c>
      <c r="BW1283" s="99">
        <v>0</v>
      </c>
      <c r="BX1283" s="99">
        <v>0</v>
      </c>
      <c r="BY1283" s="99">
        <v>0</v>
      </c>
      <c r="BZ1283" s="99">
        <v>0</v>
      </c>
      <c r="CA1283" s="99">
        <v>133610.92813491801</v>
      </c>
      <c r="CB1283" s="99">
        <v>8522827.8583984394</v>
      </c>
      <c r="CC1283" s="99">
        <v>66131206.564453103</v>
      </c>
      <c r="CD1283" s="99">
        <v>12862064.552978501</v>
      </c>
      <c r="CE1283" s="99">
        <v>5407.3713812231999</v>
      </c>
      <c r="CF1283" s="99">
        <v>1112080.5579834001</v>
      </c>
      <c r="CG1283" s="99">
        <v>7231215.4409790002</v>
      </c>
      <c r="CH1283" s="99">
        <v>0</v>
      </c>
      <c r="CI1283" s="99">
        <v>139034.43631553699</v>
      </c>
      <c r="CJ1283" s="99">
        <v>9625384.2103271503</v>
      </c>
      <c r="CK1283" s="99">
        <v>73359148.949218795</v>
      </c>
      <c r="CL1283" s="99">
        <v>12850217.884521499</v>
      </c>
      <c r="CM1283" s="203">
        <f t="shared" ref="CM1283:CM1346" si="60">SUM(U1283,CI1283)</f>
        <v>225586.48823642777</v>
      </c>
      <c r="CN1283" s="203">
        <f t="shared" ref="CN1283:CN1346" si="61">SUM(AN1283,CJ1283)</f>
        <v>36050078.351684548</v>
      </c>
      <c r="CO1283" s="203">
        <f t="shared" ref="CO1283:CO1346" si="62">SUM(BG1283,CK1283)</f>
        <v>137652266.34570318</v>
      </c>
      <c r="CP1283" s="99">
        <v>12850217.884521499</v>
      </c>
      <c r="CQ1283" s="99">
        <v>0</v>
      </c>
      <c r="CR1283" s="99">
        <v>0</v>
      </c>
      <c r="CS1283" s="99">
        <v>0</v>
      </c>
      <c r="CT1283" s="99">
        <v>0</v>
      </c>
    </row>
    <row r="1284" spans="1:98">
      <c r="A1284" s="98" t="s">
        <v>73</v>
      </c>
      <c r="B1284" s="100">
        <v>38596</v>
      </c>
      <c r="C1284" s="99">
        <v>100004.96727466601</v>
      </c>
      <c r="D1284" s="99">
        <v>4.9076471749576704</v>
      </c>
      <c r="E1284" s="99">
        <v>35586.661785125703</v>
      </c>
      <c r="F1284" s="99">
        <v>22439.740967273701</v>
      </c>
      <c r="G1284" s="99">
        <v>1780.53030833602</v>
      </c>
      <c r="H1284" s="99">
        <v>3719.5879275500802</v>
      </c>
      <c r="I1284" s="99">
        <v>466.86972586065502</v>
      </c>
      <c r="J1284" s="99">
        <v>30501.832107067101</v>
      </c>
      <c r="K1284" s="99">
        <v>55721.214862823501</v>
      </c>
      <c r="L1284" s="99">
        <v>76595.614629745498</v>
      </c>
      <c r="M1284" s="99">
        <v>41853.993386268601</v>
      </c>
      <c r="N1284" s="99">
        <v>11710.6443171501</v>
      </c>
      <c r="O1284" s="99">
        <v>0</v>
      </c>
      <c r="P1284" s="99">
        <v>0</v>
      </c>
      <c r="Q1284" s="99">
        <v>7318.4653279185304</v>
      </c>
      <c r="R1284" s="99">
        <v>0</v>
      </c>
      <c r="S1284" s="99">
        <v>0</v>
      </c>
      <c r="T1284" s="99">
        <v>5553.2588158249901</v>
      </c>
      <c r="U1284" s="99">
        <v>86500.976016044602</v>
      </c>
      <c r="V1284" s="99">
        <v>5593061.2062377902</v>
      </c>
      <c r="W1284" s="99">
        <v>381.13959410041599</v>
      </c>
      <c r="X1284" s="99">
        <v>3000201.0387268099</v>
      </c>
      <c r="Y1284" s="99">
        <v>1568559.4493102999</v>
      </c>
      <c r="Z1284" s="99">
        <v>419455.69424057001</v>
      </c>
      <c r="AA1284" s="99">
        <v>715953.32914733898</v>
      </c>
      <c r="AB1284" s="99">
        <v>103539.164821625</v>
      </c>
      <c r="AC1284" s="99">
        <v>10576553.9992676</v>
      </c>
      <c r="AD1284" s="99">
        <v>14920339.519043</v>
      </c>
      <c r="AE1284" s="99">
        <v>3710630.81604004</v>
      </c>
      <c r="AF1284" s="99">
        <v>2122068.61901855</v>
      </c>
      <c r="AG1284" s="99">
        <v>1868167.00737</v>
      </c>
      <c r="AH1284" s="99">
        <v>0</v>
      </c>
      <c r="AI1284" s="99">
        <v>0</v>
      </c>
      <c r="AJ1284" s="99">
        <v>922244.01049804699</v>
      </c>
      <c r="AK1284" s="99">
        <v>0</v>
      </c>
      <c r="AL1284" s="99">
        <v>0</v>
      </c>
      <c r="AM1284" s="99">
        <v>1131612.8566741899</v>
      </c>
      <c r="AN1284" s="99">
        <v>25781411.4448242</v>
      </c>
      <c r="AO1284" s="99">
        <v>44612534.7578125</v>
      </c>
      <c r="AP1284" s="99">
        <v>2843.3336468040902</v>
      </c>
      <c r="AQ1284" s="99">
        <v>22889871.417236298</v>
      </c>
      <c r="AR1284" s="99">
        <v>12066100.0239258</v>
      </c>
      <c r="AS1284" s="99">
        <v>2853127.8786621098</v>
      </c>
      <c r="AT1284" s="99">
        <v>4735618.9355468797</v>
      </c>
      <c r="AU1284" s="99">
        <v>681988.07524108898</v>
      </c>
      <c r="AV1284" s="99">
        <v>26391639.421875</v>
      </c>
      <c r="AW1284" s="99">
        <v>36538222.703613304</v>
      </c>
      <c r="AX1284" s="99">
        <v>30382769.232421901</v>
      </c>
      <c r="AY1284" s="99">
        <v>16842345.799560498</v>
      </c>
      <c r="AZ1284" s="99">
        <v>13561691.6846924</v>
      </c>
      <c r="BA1284" s="99">
        <v>0</v>
      </c>
      <c r="BB1284" s="99">
        <v>0</v>
      </c>
      <c r="BC1284" s="99">
        <v>6848299.63708496</v>
      </c>
      <c r="BD1284" s="99">
        <v>0</v>
      </c>
      <c r="BE1284" s="99">
        <v>0</v>
      </c>
      <c r="BF1284" s="99">
        <v>7460023.0989990197</v>
      </c>
      <c r="BG1284" s="99">
        <v>63522106.4140625</v>
      </c>
      <c r="BH1284" s="99">
        <v>7621831.5993652297</v>
      </c>
      <c r="BI1284" s="99">
        <v>469.94432520493899</v>
      </c>
      <c r="BJ1284" s="99">
        <v>5736156.2647094699</v>
      </c>
      <c r="BK1284" s="99">
        <v>4090463.57214355</v>
      </c>
      <c r="BL1284" s="99">
        <v>0</v>
      </c>
      <c r="BM1284" s="99">
        <v>0</v>
      </c>
      <c r="BN1284" s="99">
        <v>0</v>
      </c>
      <c r="BO1284" s="99">
        <v>0</v>
      </c>
      <c r="BP1284" s="99">
        <v>0</v>
      </c>
      <c r="BQ1284" s="99">
        <v>0</v>
      </c>
      <c r="BR1284" s="99">
        <v>5237626.7149047898</v>
      </c>
      <c r="BS1284" s="99">
        <v>5092519.7132568397</v>
      </c>
      <c r="BT1284" s="99">
        <v>0</v>
      </c>
      <c r="BU1284" s="99">
        <v>0</v>
      </c>
      <c r="BV1284" s="99">
        <v>2893760.4310302702</v>
      </c>
      <c r="BW1284" s="99">
        <v>0</v>
      </c>
      <c r="BX1284" s="99">
        <v>0</v>
      </c>
      <c r="BY1284" s="99">
        <v>0</v>
      </c>
      <c r="BZ1284" s="99">
        <v>0</v>
      </c>
      <c r="CA1284" s="99">
        <v>135129.521444321</v>
      </c>
      <c r="CB1284" s="99">
        <v>8610606.7622070294</v>
      </c>
      <c r="CC1284" s="99">
        <v>67409716.144531295</v>
      </c>
      <c r="CD1284" s="99">
        <v>13452713.9525146</v>
      </c>
      <c r="CE1284" s="99">
        <v>5457.2490388751003</v>
      </c>
      <c r="CF1284" s="99">
        <v>1126305.5955658001</v>
      </c>
      <c r="CG1284" s="99">
        <v>7440232.9143676804</v>
      </c>
      <c r="CH1284" s="99">
        <v>0</v>
      </c>
      <c r="CI1284" s="99">
        <v>140563.56776237499</v>
      </c>
      <c r="CJ1284" s="99">
        <v>9728770.3261718806</v>
      </c>
      <c r="CK1284" s="99">
        <v>75009911.2890625</v>
      </c>
      <c r="CL1284" s="99">
        <v>13479583.8118896</v>
      </c>
      <c r="CM1284" s="203">
        <f t="shared" si="60"/>
        <v>227064.54377841961</v>
      </c>
      <c r="CN1284" s="203">
        <f t="shared" si="61"/>
        <v>35510181.770996079</v>
      </c>
      <c r="CO1284" s="203">
        <f t="shared" si="62"/>
        <v>138532017.703125</v>
      </c>
      <c r="CP1284" s="99">
        <v>13479583.8118896</v>
      </c>
      <c r="CQ1284" s="99">
        <v>0</v>
      </c>
      <c r="CR1284" s="99">
        <v>0</v>
      </c>
      <c r="CS1284" s="99">
        <v>0</v>
      </c>
      <c r="CT1284" s="99">
        <v>0</v>
      </c>
    </row>
    <row r="1285" spans="1:98">
      <c r="A1285" s="98" t="s">
        <v>73</v>
      </c>
      <c r="B1285" s="100">
        <v>38687</v>
      </c>
      <c r="C1285" s="99">
        <v>102127.24720764199</v>
      </c>
      <c r="D1285" s="99">
        <v>4.2332916979794399</v>
      </c>
      <c r="E1285" s="99">
        <v>35078.1540489197</v>
      </c>
      <c r="F1285" s="99">
        <v>22865.2466306686</v>
      </c>
      <c r="G1285" s="99">
        <v>2108.2575556039801</v>
      </c>
      <c r="H1285" s="99">
        <v>3416.6858187913899</v>
      </c>
      <c r="I1285" s="99">
        <v>425.08625930175202</v>
      </c>
      <c r="J1285" s="99">
        <v>36527.945229053497</v>
      </c>
      <c r="K1285" s="99">
        <v>51806.368573188804</v>
      </c>
      <c r="L1285" s="99">
        <v>75204.496633529707</v>
      </c>
      <c r="M1285" s="99">
        <v>42781.685656547503</v>
      </c>
      <c r="N1285" s="99">
        <v>11795.5619914532</v>
      </c>
      <c r="O1285" s="99">
        <v>0</v>
      </c>
      <c r="P1285" s="99">
        <v>0</v>
      </c>
      <c r="Q1285" s="99">
        <v>7369.0063583850897</v>
      </c>
      <c r="R1285" s="99">
        <v>0</v>
      </c>
      <c r="S1285" s="99">
        <v>0</v>
      </c>
      <c r="T1285" s="99">
        <v>5438.4752844572104</v>
      </c>
      <c r="U1285" s="99">
        <v>87329.634755134597</v>
      </c>
      <c r="V1285" s="99">
        <v>5716533.3436889602</v>
      </c>
      <c r="W1285" s="99">
        <v>535.99189414084003</v>
      </c>
      <c r="X1285" s="99">
        <v>2937804.84292603</v>
      </c>
      <c r="Y1285" s="99">
        <v>1575320.49557495</v>
      </c>
      <c r="Z1285" s="99">
        <v>504377.16121673601</v>
      </c>
      <c r="AA1285" s="99">
        <v>629234.54075622605</v>
      </c>
      <c r="AB1285" s="99">
        <v>93168.974000930801</v>
      </c>
      <c r="AC1285" s="99">
        <v>13409305.713989301</v>
      </c>
      <c r="AD1285" s="99">
        <v>13514157.708252</v>
      </c>
      <c r="AE1285" s="99">
        <v>3542918.6703491202</v>
      </c>
      <c r="AF1285" s="99">
        <v>2167227.1012268099</v>
      </c>
      <c r="AG1285" s="99">
        <v>1884503.2396545401</v>
      </c>
      <c r="AH1285" s="99">
        <v>0</v>
      </c>
      <c r="AI1285" s="99">
        <v>0</v>
      </c>
      <c r="AJ1285" s="99">
        <v>930501.53067779494</v>
      </c>
      <c r="AK1285" s="99">
        <v>0</v>
      </c>
      <c r="AL1285" s="99">
        <v>0</v>
      </c>
      <c r="AM1285" s="99">
        <v>1109049.6038055399</v>
      </c>
      <c r="AN1285" s="99">
        <v>26660130.511962902</v>
      </c>
      <c r="AO1285" s="99">
        <v>46003574.431152299</v>
      </c>
      <c r="AP1285" s="99">
        <v>4068.0163427889302</v>
      </c>
      <c r="AQ1285" s="99">
        <v>22999454.714355499</v>
      </c>
      <c r="AR1285" s="99">
        <v>12758758.489990201</v>
      </c>
      <c r="AS1285" s="99">
        <v>3346111.7470092801</v>
      </c>
      <c r="AT1285" s="99">
        <v>4224667.0424194299</v>
      </c>
      <c r="AU1285" s="99">
        <v>615533.77318572998</v>
      </c>
      <c r="AV1285" s="99">
        <v>34139869.652832001</v>
      </c>
      <c r="AW1285" s="99">
        <v>33527642.4306641</v>
      </c>
      <c r="AX1285" s="99">
        <v>29753093.535644501</v>
      </c>
      <c r="AY1285" s="99">
        <v>17391667.301513702</v>
      </c>
      <c r="AZ1285" s="99">
        <v>13850882.489502</v>
      </c>
      <c r="BA1285" s="99">
        <v>0</v>
      </c>
      <c r="BB1285" s="99">
        <v>0</v>
      </c>
      <c r="BC1285" s="99">
        <v>7014391.6847534198</v>
      </c>
      <c r="BD1285" s="99">
        <v>0</v>
      </c>
      <c r="BE1285" s="99">
        <v>0</v>
      </c>
      <c r="BF1285" s="99">
        <v>7410761.8760376005</v>
      </c>
      <c r="BG1285" s="99">
        <v>66841552.427246101</v>
      </c>
      <c r="BH1285" s="99">
        <v>7917313.3883056603</v>
      </c>
      <c r="BI1285" s="99">
        <v>400.18676116317499</v>
      </c>
      <c r="BJ1285" s="99">
        <v>5815619.5693359403</v>
      </c>
      <c r="BK1285" s="99">
        <v>4199777.9824829102</v>
      </c>
      <c r="BL1285" s="99">
        <v>0</v>
      </c>
      <c r="BM1285" s="99">
        <v>0</v>
      </c>
      <c r="BN1285" s="99">
        <v>0</v>
      </c>
      <c r="BO1285" s="99">
        <v>0</v>
      </c>
      <c r="BP1285" s="99">
        <v>0</v>
      </c>
      <c r="BQ1285" s="99">
        <v>0</v>
      </c>
      <c r="BR1285" s="99">
        <v>5407812.7651367197</v>
      </c>
      <c r="BS1285" s="99">
        <v>5209885.6052856399</v>
      </c>
      <c r="BT1285" s="99">
        <v>0</v>
      </c>
      <c r="BU1285" s="99">
        <v>0</v>
      </c>
      <c r="BV1285" s="99">
        <v>3024427.1932678199</v>
      </c>
      <c r="BW1285" s="99">
        <v>0</v>
      </c>
      <c r="BX1285" s="99">
        <v>0</v>
      </c>
      <c r="BY1285" s="99">
        <v>0</v>
      </c>
      <c r="BZ1285" s="99">
        <v>0</v>
      </c>
      <c r="CA1285" s="99">
        <v>137095.77263832101</v>
      </c>
      <c r="CB1285" s="99">
        <v>8670670.7677002009</v>
      </c>
      <c r="CC1285" s="99">
        <v>68706323.014648393</v>
      </c>
      <c r="CD1285" s="99">
        <v>13709814.6010742</v>
      </c>
      <c r="CE1285" s="99">
        <v>5534.95763629675</v>
      </c>
      <c r="CF1285" s="99">
        <v>1146091.22589111</v>
      </c>
      <c r="CG1285" s="99">
        <v>7677723.3077392597</v>
      </c>
      <c r="CH1285" s="99">
        <v>0</v>
      </c>
      <c r="CI1285" s="99">
        <v>142667.17604446399</v>
      </c>
      <c r="CJ1285" s="99">
        <v>9818181.6033935491</v>
      </c>
      <c r="CK1285" s="99">
        <v>76521544.967773393</v>
      </c>
      <c r="CL1285" s="99">
        <v>13726215.2734375</v>
      </c>
      <c r="CM1285" s="203">
        <f t="shared" si="60"/>
        <v>229996.81079959858</v>
      </c>
      <c r="CN1285" s="203">
        <f t="shared" si="61"/>
        <v>36478312.115356453</v>
      </c>
      <c r="CO1285" s="203">
        <f t="shared" si="62"/>
        <v>143363097.3950195</v>
      </c>
      <c r="CP1285" s="99">
        <v>13726215.2734375</v>
      </c>
      <c r="CQ1285" s="99">
        <v>0</v>
      </c>
      <c r="CR1285" s="99">
        <v>0</v>
      </c>
      <c r="CS1285" s="99">
        <v>0</v>
      </c>
      <c r="CT1285" s="99">
        <v>0</v>
      </c>
    </row>
    <row r="1286" spans="1:98">
      <c r="A1286" s="98" t="s">
        <v>73</v>
      </c>
      <c r="B1286" s="100">
        <v>38777</v>
      </c>
      <c r="C1286" s="99">
        <v>104582.631914139</v>
      </c>
      <c r="D1286" s="99">
        <v>3.08447433097172</v>
      </c>
      <c r="E1286" s="99">
        <v>33991.892035961202</v>
      </c>
      <c r="F1286" s="99">
        <v>22037.8179774284</v>
      </c>
      <c r="G1286" s="99">
        <v>2441.3964747786499</v>
      </c>
      <c r="H1286" s="99">
        <v>3166.9647821486001</v>
      </c>
      <c r="I1286" s="99">
        <v>392.29527159780298</v>
      </c>
      <c r="J1286" s="99">
        <v>42287.757242679603</v>
      </c>
      <c r="K1286" s="99">
        <v>45833.241369724303</v>
      </c>
      <c r="L1286" s="99">
        <v>45660.741079807303</v>
      </c>
      <c r="M1286" s="99">
        <v>43506.608384609201</v>
      </c>
      <c r="N1286" s="99">
        <v>11896.799272656401</v>
      </c>
      <c r="O1286" s="99">
        <v>40280.6865563393</v>
      </c>
      <c r="P1286" s="99">
        <v>0</v>
      </c>
      <c r="Q1286" s="99">
        <v>7478.16603797674</v>
      </c>
      <c r="R1286" s="99">
        <v>3182.2960470020798</v>
      </c>
      <c r="S1286" s="99">
        <v>0</v>
      </c>
      <c r="T1286" s="99">
        <v>2683.0173890292599</v>
      </c>
      <c r="U1286" s="99">
        <v>88162.678827285796</v>
      </c>
      <c r="V1286" s="99">
        <v>5875466.0264892597</v>
      </c>
      <c r="W1286" s="99">
        <v>749.76069112122104</v>
      </c>
      <c r="X1286" s="99">
        <v>2913937.42510986</v>
      </c>
      <c r="Y1286" s="99">
        <v>1584219.0343933101</v>
      </c>
      <c r="Z1286" s="99">
        <v>590184.17825317394</v>
      </c>
      <c r="AA1286" s="99">
        <v>585858.60223388695</v>
      </c>
      <c r="AB1286" s="99">
        <v>84986.021236419707</v>
      </c>
      <c r="AC1286" s="99">
        <v>15498497.782348599</v>
      </c>
      <c r="AD1286" s="99">
        <v>11768871.317871099</v>
      </c>
      <c r="AE1286" s="99">
        <v>1880235.7844543499</v>
      </c>
      <c r="AF1286" s="99">
        <v>2211198.9801940899</v>
      </c>
      <c r="AG1286" s="99">
        <v>1885283.0441894501</v>
      </c>
      <c r="AH1286" s="99">
        <v>1901492.8638915999</v>
      </c>
      <c r="AI1286" s="99">
        <v>0</v>
      </c>
      <c r="AJ1286" s="99">
        <v>955778.61470031703</v>
      </c>
      <c r="AK1286" s="99">
        <v>632053.02243804897</v>
      </c>
      <c r="AL1286" s="99">
        <v>0</v>
      </c>
      <c r="AM1286" s="99">
        <v>544522.09053802502</v>
      </c>
      <c r="AN1286" s="99">
        <v>27135302.332031298</v>
      </c>
      <c r="AO1286" s="99">
        <v>47745145.869140603</v>
      </c>
      <c r="AP1286" s="99">
        <v>5519.7262115478497</v>
      </c>
      <c r="AQ1286" s="99">
        <v>22633469.1645508</v>
      </c>
      <c r="AR1286" s="99">
        <v>12537856.482177701</v>
      </c>
      <c r="AS1286" s="99">
        <v>3893270.1127014202</v>
      </c>
      <c r="AT1286" s="99">
        <v>3986546.9345397898</v>
      </c>
      <c r="AU1286" s="99">
        <v>569805.98783111596</v>
      </c>
      <c r="AV1286" s="99">
        <v>39652746.764160201</v>
      </c>
      <c r="AW1286" s="99">
        <v>29260918.294921901</v>
      </c>
      <c r="AX1286" s="99">
        <v>16425541.224731401</v>
      </c>
      <c r="AY1286" s="99">
        <v>17939915.798583999</v>
      </c>
      <c r="AZ1286" s="99">
        <v>14035680.0823975</v>
      </c>
      <c r="BA1286" s="99">
        <v>14921788.678833</v>
      </c>
      <c r="BB1286" s="99">
        <v>0</v>
      </c>
      <c r="BC1286" s="99">
        <v>7307927.2635498</v>
      </c>
      <c r="BD1286" s="99">
        <v>4265212.2564086895</v>
      </c>
      <c r="BE1286" s="99">
        <v>0</v>
      </c>
      <c r="BF1286" s="99">
        <v>3751866.7881774898</v>
      </c>
      <c r="BG1286" s="99">
        <v>68728214.8671875</v>
      </c>
      <c r="BH1286" s="99">
        <v>10780960.6325684</v>
      </c>
      <c r="BI1286" s="99">
        <v>511.26752202957903</v>
      </c>
      <c r="BJ1286" s="99">
        <v>6734578.5027465802</v>
      </c>
      <c r="BK1286" s="99">
        <v>4517126.6886596698</v>
      </c>
      <c r="BL1286" s="99">
        <v>0</v>
      </c>
      <c r="BM1286" s="99">
        <v>271712.14783477801</v>
      </c>
      <c r="BN1286" s="99">
        <v>42968.036355495497</v>
      </c>
      <c r="BO1286" s="99">
        <v>0</v>
      </c>
      <c r="BP1286" s="99">
        <v>0</v>
      </c>
      <c r="BQ1286" s="99">
        <v>0</v>
      </c>
      <c r="BR1286" s="99">
        <v>5895602.8677368201</v>
      </c>
      <c r="BS1286" s="99">
        <v>5456653.4372558603</v>
      </c>
      <c r="BT1286" s="99">
        <v>2909038.3418579102</v>
      </c>
      <c r="BU1286" s="99">
        <v>0</v>
      </c>
      <c r="BV1286" s="99">
        <v>3196413.1912841802</v>
      </c>
      <c r="BW1286" s="99">
        <v>489881.58364868199</v>
      </c>
      <c r="BX1286" s="99">
        <v>0</v>
      </c>
      <c r="BY1286" s="99">
        <v>0</v>
      </c>
      <c r="BZ1286" s="99">
        <v>0</v>
      </c>
      <c r="CA1286" s="99">
        <v>138677.24420166001</v>
      </c>
      <c r="CB1286" s="99">
        <v>8780948.3013915997</v>
      </c>
      <c r="CC1286" s="99">
        <v>70306070.787109405</v>
      </c>
      <c r="CD1286" s="99">
        <v>17506207.014404301</v>
      </c>
      <c r="CE1286" s="99">
        <v>5623.6302570104599</v>
      </c>
      <c r="CF1286" s="99">
        <v>1171875.02085876</v>
      </c>
      <c r="CG1286" s="99">
        <v>7963558.4238281297</v>
      </c>
      <c r="CH1286" s="99">
        <v>0</v>
      </c>
      <c r="CI1286" s="99">
        <v>144270.28646469099</v>
      </c>
      <c r="CJ1286" s="99">
        <v>9949027.5510253906</v>
      </c>
      <c r="CK1286" s="99">
        <v>78239197.251953095</v>
      </c>
      <c r="CL1286" s="99">
        <v>17993047.549804699</v>
      </c>
      <c r="CM1286" s="203">
        <f t="shared" si="60"/>
        <v>232432.96529197678</v>
      </c>
      <c r="CN1286" s="203">
        <f t="shared" si="61"/>
        <v>37084329.883056685</v>
      </c>
      <c r="CO1286" s="203">
        <f t="shared" si="62"/>
        <v>146967412.1191406</v>
      </c>
      <c r="CP1286" s="99">
        <v>17993047.549804699</v>
      </c>
      <c r="CQ1286" s="99">
        <v>0</v>
      </c>
      <c r="CR1286" s="99">
        <v>0</v>
      </c>
      <c r="CS1286" s="99">
        <v>0</v>
      </c>
      <c r="CT1286" s="99">
        <v>0</v>
      </c>
    </row>
    <row r="1287" spans="1:98">
      <c r="A1287" s="98" t="s">
        <v>73</v>
      </c>
      <c r="B1287" s="100">
        <v>38869</v>
      </c>
      <c r="C1287" s="99">
        <v>107901.040961266</v>
      </c>
      <c r="D1287" s="99">
        <v>4.7093660879763801</v>
      </c>
      <c r="E1287" s="99">
        <v>34227.005943298303</v>
      </c>
      <c r="F1287" s="99">
        <v>23096.323998689699</v>
      </c>
      <c r="G1287" s="99">
        <v>2805.6564747095099</v>
      </c>
      <c r="H1287" s="99">
        <v>2890.0821235775902</v>
      </c>
      <c r="I1287" s="99">
        <v>370.14040361344797</v>
      </c>
      <c r="J1287" s="99">
        <v>47828.050543308302</v>
      </c>
      <c r="K1287" s="99">
        <v>40936.149043559999</v>
      </c>
      <c r="L1287" s="99">
        <v>44483.137852191903</v>
      </c>
      <c r="M1287" s="99">
        <v>44295.950929641702</v>
      </c>
      <c r="N1287" s="99">
        <v>12010.063643097899</v>
      </c>
      <c r="O1287" s="99">
        <v>42638.790357112899</v>
      </c>
      <c r="P1287" s="99">
        <v>0</v>
      </c>
      <c r="Q1287" s="99">
        <v>7488.7725616097496</v>
      </c>
      <c r="R1287" s="99">
        <v>3608.1354730129201</v>
      </c>
      <c r="S1287" s="99">
        <v>0</v>
      </c>
      <c r="T1287" s="99">
        <v>2282.0225866735</v>
      </c>
      <c r="U1287" s="99">
        <v>89055.635930061297</v>
      </c>
      <c r="V1287" s="99">
        <v>6053395.00537109</v>
      </c>
      <c r="W1287" s="99">
        <v>542.321263939142</v>
      </c>
      <c r="X1287" s="99">
        <v>2877279.5065002399</v>
      </c>
      <c r="Y1287" s="99">
        <v>1600978.4791107201</v>
      </c>
      <c r="Z1287" s="99">
        <v>662268.75310516404</v>
      </c>
      <c r="AA1287" s="99">
        <v>531921.49807739304</v>
      </c>
      <c r="AB1287" s="99">
        <v>78812.750023841902</v>
      </c>
      <c r="AC1287" s="99">
        <v>17356508.142089799</v>
      </c>
      <c r="AD1287" s="99">
        <v>10038494.662109399</v>
      </c>
      <c r="AE1287" s="99">
        <v>1812756.9703369101</v>
      </c>
      <c r="AF1287" s="99">
        <v>2247757.3414611798</v>
      </c>
      <c r="AG1287" s="99">
        <v>1901544.43293762</v>
      </c>
      <c r="AH1287" s="99">
        <v>2005965.30821228</v>
      </c>
      <c r="AI1287" s="99">
        <v>0</v>
      </c>
      <c r="AJ1287" s="99">
        <v>945736.97225189197</v>
      </c>
      <c r="AK1287" s="99">
        <v>739551.94742584205</v>
      </c>
      <c r="AL1287" s="99">
        <v>0</v>
      </c>
      <c r="AM1287" s="99">
        <v>456142.10946655303</v>
      </c>
      <c r="AN1287" s="99">
        <v>27555829.7192383</v>
      </c>
      <c r="AO1287" s="99">
        <v>49788712.132324196</v>
      </c>
      <c r="AP1287" s="99">
        <v>4345.7096353769302</v>
      </c>
      <c r="AQ1287" s="99">
        <v>22483134.290771499</v>
      </c>
      <c r="AR1287" s="99">
        <v>12525258.198242201</v>
      </c>
      <c r="AS1287" s="99">
        <v>4594552.9881591797</v>
      </c>
      <c r="AT1287" s="99">
        <v>3633039.2920227102</v>
      </c>
      <c r="AU1287" s="99">
        <v>535135.14598083496</v>
      </c>
      <c r="AV1287" s="99">
        <v>44929344.896484397</v>
      </c>
      <c r="AW1287" s="99">
        <v>25163072.5710449</v>
      </c>
      <c r="AX1287" s="99">
        <v>15866464.8400879</v>
      </c>
      <c r="AY1287" s="99">
        <v>18449627.7734375</v>
      </c>
      <c r="AZ1287" s="99">
        <v>14353233.7619629</v>
      </c>
      <c r="BA1287" s="99">
        <v>15892885.857177701</v>
      </c>
      <c r="BB1287" s="99">
        <v>0</v>
      </c>
      <c r="BC1287" s="99">
        <v>7327530.1858520498</v>
      </c>
      <c r="BD1287" s="99">
        <v>4999779.7678832998</v>
      </c>
      <c r="BE1287" s="99">
        <v>0</v>
      </c>
      <c r="BF1287" s="99">
        <v>3183758.4286499</v>
      </c>
      <c r="BG1287" s="99">
        <v>70183254.131835893</v>
      </c>
      <c r="BH1287" s="99">
        <v>11293361.087524399</v>
      </c>
      <c r="BI1287" s="99">
        <v>716.31487186998095</v>
      </c>
      <c r="BJ1287" s="99">
        <v>6573946.9010009803</v>
      </c>
      <c r="BK1287" s="99">
        <v>4426440.2385864304</v>
      </c>
      <c r="BL1287" s="99">
        <v>0</v>
      </c>
      <c r="BM1287" s="99">
        <v>283286.55322265602</v>
      </c>
      <c r="BN1287" s="99">
        <v>55944.170584201798</v>
      </c>
      <c r="BO1287" s="99">
        <v>0</v>
      </c>
      <c r="BP1287" s="99">
        <v>0</v>
      </c>
      <c r="BQ1287" s="99">
        <v>0</v>
      </c>
      <c r="BR1287" s="99">
        <v>6045203.1203002902</v>
      </c>
      <c r="BS1287" s="99">
        <v>5543692.8694457998</v>
      </c>
      <c r="BT1287" s="99">
        <v>3096400.8783264202</v>
      </c>
      <c r="BU1287" s="99">
        <v>0</v>
      </c>
      <c r="BV1287" s="99">
        <v>3151136.25073242</v>
      </c>
      <c r="BW1287" s="99">
        <v>570639.76635742199</v>
      </c>
      <c r="BX1287" s="99">
        <v>0</v>
      </c>
      <c r="BY1287" s="99">
        <v>0</v>
      </c>
      <c r="BZ1287" s="99">
        <v>0</v>
      </c>
      <c r="CA1287" s="99">
        <v>142521.65246391299</v>
      </c>
      <c r="CB1287" s="99">
        <v>8950983.3975830097</v>
      </c>
      <c r="CC1287" s="99">
        <v>71923310.709960893</v>
      </c>
      <c r="CD1287" s="99">
        <v>17840113.75</v>
      </c>
      <c r="CE1287" s="99">
        <v>5718.14930003881</v>
      </c>
      <c r="CF1287" s="99">
        <v>1202831.43241882</v>
      </c>
      <c r="CG1287" s="99">
        <v>8234242.1917114304</v>
      </c>
      <c r="CH1287" s="99">
        <v>0</v>
      </c>
      <c r="CI1287" s="99">
        <v>148263.489843369</v>
      </c>
      <c r="CJ1287" s="99">
        <v>10145319.7890625</v>
      </c>
      <c r="CK1287" s="99">
        <v>80267204.958007798</v>
      </c>
      <c r="CL1287" s="99">
        <v>18407180.551757801</v>
      </c>
      <c r="CM1287" s="203">
        <f t="shared" si="60"/>
        <v>237319.12577343028</v>
      </c>
      <c r="CN1287" s="203">
        <f t="shared" si="61"/>
        <v>37701149.508300796</v>
      </c>
      <c r="CO1287" s="203">
        <f t="shared" si="62"/>
        <v>150450459.08984369</v>
      </c>
      <c r="CP1287" s="99">
        <v>18407180.551757801</v>
      </c>
      <c r="CQ1287" s="99">
        <v>0</v>
      </c>
      <c r="CR1287" s="99">
        <v>0</v>
      </c>
      <c r="CS1287" s="99">
        <v>0</v>
      </c>
      <c r="CT1287" s="99">
        <v>0</v>
      </c>
    </row>
    <row r="1288" spans="1:98">
      <c r="A1288" s="98" t="s">
        <v>73</v>
      </c>
      <c r="B1288" s="100">
        <v>38961</v>
      </c>
      <c r="C1288" s="99">
        <v>110500.930184364</v>
      </c>
      <c r="D1288" s="99">
        <v>3.9270872149791098</v>
      </c>
      <c r="E1288" s="99">
        <v>33404.3206782341</v>
      </c>
      <c r="F1288" s="99">
        <v>22621.983917236299</v>
      </c>
      <c r="G1288" s="99">
        <v>3145.0212559699999</v>
      </c>
      <c r="H1288" s="99">
        <v>2779.8220876455298</v>
      </c>
      <c r="I1288" s="99">
        <v>345.65583672374498</v>
      </c>
      <c r="J1288" s="99">
        <v>52936.3843550682</v>
      </c>
      <c r="K1288" s="99">
        <v>36689.857706546798</v>
      </c>
      <c r="L1288" s="99">
        <v>42302.544614314997</v>
      </c>
      <c r="M1288" s="99">
        <v>44533.660407543197</v>
      </c>
      <c r="N1288" s="99">
        <v>12146.443939328199</v>
      </c>
      <c r="O1288" s="99">
        <v>44154.2931857109</v>
      </c>
      <c r="P1288" s="99">
        <v>0</v>
      </c>
      <c r="Q1288" s="99">
        <v>7464.9139815568897</v>
      </c>
      <c r="R1288" s="99">
        <v>3985.0353089570999</v>
      </c>
      <c r="S1288" s="99">
        <v>0</v>
      </c>
      <c r="T1288" s="99">
        <v>2070.06249451637</v>
      </c>
      <c r="U1288" s="99">
        <v>89911.619320869402</v>
      </c>
      <c r="V1288" s="99">
        <v>6181085.6475830097</v>
      </c>
      <c r="W1288" s="99">
        <v>514.32311488688003</v>
      </c>
      <c r="X1288" s="99">
        <v>2817865.4933166499</v>
      </c>
      <c r="Y1288" s="99">
        <v>1600122.4421081501</v>
      </c>
      <c r="Z1288" s="99">
        <v>753769.47303771996</v>
      </c>
      <c r="AA1288" s="99">
        <v>472354.23674011201</v>
      </c>
      <c r="AB1288" s="99">
        <v>71387.9001407623</v>
      </c>
      <c r="AC1288" s="99">
        <v>19158474.043945301</v>
      </c>
      <c r="AD1288" s="99">
        <v>8275265.2271118201</v>
      </c>
      <c r="AE1288" s="99">
        <v>1715934.1082153299</v>
      </c>
      <c r="AF1288" s="99">
        <v>2251595.9187316899</v>
      </c>
      <c r="AG1288" s="99">
        <v>1927322.6119232201</v>
      </c>
      <c r="AH1288" s="99">
        <v>2080270.3017120401</v>
      </c>
      <c r="AI1288" s="99">
        <v>0</v>
      </c>
      <c r="AJ1288" s="99">
        <v>955948.44308471703</v>
      </c>
      <c r="AK1288" s="99">
        <v>802153.14794921898</v>
      </c>
      <c r="AL1288" s="99">
        <v>0</v>
      </c>
      <c r="AM1288" s="99">
        <v>413355.523227692</v>
      </c>
      <c r="AN1288" s="99">
        <v>27735892.517089799</v>
      </c>
      <c r="AO1288" s="99">
        <v>51311143.270507798</v>
      </c>
      <c r="AP1288" s="99">
        <v>3841.5622731447202</v>
      </c>
      <c r="AQ1288" s="99">
        <v>22062832.662353501</v>
      </c>
      <c r="AR1288" s="99">
        <v>12579131.7077637</v>
      </c>
      <c r="AS1288" s="99">
        <v>5273091.0577392597</v>
      </c>
      <c r="AT1288" s="99">
        <v>3249052.8573608398</v>
      </c>
      <c r="AU1288" s="99">
        <v>484313.59140396101</v>
      </c>
      <c r="AV1288" s="99">
        <v>50693144.557617202</v>
      </c>
      <c r="AW1288" s="99">
        <v>21257612.974365201</v>
      </c>
      <c r="AX1288" s="99">
        <v>15106075.419921899</v>
      </c>
      <c r="AY1288" s="99">
        <v>18640754.1164551</v>
      </c>
      <c r="AZ1288" s="99">
        <v>14642266.494628901</v>
      </c>
      <c r="BA1288" s="99">
        <v>16681120.251953101</v>
      </c>
      <c r="BB1288" s="99">
        <v>0</v>
      </c>
      <c r="BC1288" s="99">
        <v>7463591.3744506799</v>
      </c>
      <c r="BD1288" s="99">
        <v>5449672.2772216797</v>
      </c>
      <c r="BE1288" s="99">
        <v>0</v>
      </c>
      <c r="BF1288" s="99">
        <v>2884688.6451110798</v>
      </c>
      <c r="BG1288" s="99">
        <v>72474694.307617202</v>
      </c>
      <c r="BH1288" s="99">
        <v>11619488.314453101</v>
      </c>
      <c r="BI1288" s="99">
        <v>376.80810598284</v>
      </c>
      <c r="BJ1288" s="99">
        <v>6542584.3393554697</v>
      </c>
      <c r="BK1288" s="99">
        <v>4498065.9328002902</v>
      </c>
      <c r="BL1288" s="99">
        <v>0</v>
      </c>
      <c r="BM1288" s="99">
        <v>266239.75194549601</v>
      </c>
      <c r="BN1288" s="99">
        <v>52751.383726120002</v>
      </c>
      <c r="BO1288" s="99">
        <v>0</v>
      </c>
      <c r="BP1288" s="99">
        <v>0</v>
      </c>
      <c r="BQ1288" s="99">
        <v>0</v>
      </c>
      <c r="BR1288" s="99">
        <v>6106262.2672729502</v>
      </c>
      <c r="BS1288" s="99">
        <v>5657592.6356811495</v>
      </c>
      <c r="BT1288" s="99">
        <v>3250175.1936340299</v>
      </c>
      <c r="BU1288" s="99">
        <v>0</v>
      </c>
      <c r="BV1288" s="99">
        <v>3247226.8583679199</v>
      </c>
      <c r="BW1288" s="99">
        <v>615753.543205261</v>
      </c>
      <c r="BX1288" s="99">
        <v>0</v>
      </c>
      <c r="BY1288" s="99">
        <v>0</v>
      </c>
      <c r="BZ1288" s="99">
        <v>0</v>
      </c>
      <c r="CA1288" s="99">
        <v>143563.62993049601</v>
      </c>
      <c r="CB1288" s="99">
        <v>9014053.3006591797</v>
      </c>
      <c r="CC1288" s="99">
        <v>73140731.079101607</v>
      </c>
      <c r="CD1288" s="99">
        <v>18216011.8046875</v>
      </c>
      <c r="CE1288" s="99">
        <v>5891.0853854417801</v>
      </c>
      <c r="CF1288" s="99">
        <v>1231973.5140533401</v>
      </c>
      <c r="CG1288" s="99">
        <v>8482678.3896484394</v>
      </c>
      <c r="CH1288" s="99">
        <v>0</v>
      </c>
      <c r="CI1288" s="99">
        <v>149436.74017143299</v>
      </c>
      <c r="CJ1288" s="99">
        <v>10246784.87854</v>
      </c>
      <c r="CK1288" s="99">
        <v>81747948.162109405</v>
      </c>
      <c r="CL1288" s="99">
        <v>18839915.623291001</v>
      </c>
      <c r="CM1288" s="203">
        <f t="shared" si="60"/>
        <v>239348.35949230241</v>
      </c>
      <c r="CN1288" s="203">
        <f t="shared" si="61"/>
        <v>37982677.395629801</v>
      </c>
      <c r="CO1288" s="203">
        <f t="shared" si="62"/>
        <v>154222642.46972662</v>
      </c>
      <c r="CP1288" s="99">
        <v>18839915.623291001</v>
      </c>
      <c r="CQ1288" s="99">
        <v>0</v>
      </c>
      <c r="CR1288" s="99">
        <v>0</v>
      </c>
      <c r="CS1288" s="99">
        <v>0</v>
      </c>
      <c r="CT1288" s="99">
        <v>0</v>
      </c>
    </row>
    <row r="1289" spans="1:98">
      <c r="A1289" s="98" t="s">
        <v>73</v>
      </c>
      <c r="B1289" s="100">
        <v>39052</v>
      </c>
      <c r="C1289" s="99">
        <v>113832.934801102</v>
      </c>
      <c r="D1289" s="99">
        <v>4.2420045479666397</v>
      </c>
      <c r="E1289" s="99">
        <v>33508.520244598403</v>
      </c>
      <c r="F1289" s="99">
        <v>23508.722394704801</v>
      </c>
      <c r="G1289" s="99">
        <v>3501.2414202392101</v>
      </c>
      <c r="H1289" s="99">
        <v>2620.6896436512502</v>
      </c>
      <c r="I1289" s="99">
        <v>327.01524315774401</v>
      </c>
      <c r="J1289" s="99">
        <v>59651.082259178198</v>
      </c>
      <c r="K1289" s="99">
        <v>32184.401084423102</v>
      </c>
      <c r="L1289" s="99">
        <v>43402.283473968499</v>
      </c>
      <c r="M1289" s="99">
        <v>45092.792788982399</v>
      </c>
      <c r="N1289" s="99">
        <v>12287.630709171301</v>
      </c>
      <c r="O1289" s="99">
        <v>46253.091551780701</v>
      </c>
      <c r="P1289" s="99">
        <v>0</v>
      </c>
      <c r="Q1289" s="99">
        <v>7549.3187638521204</v>
      </c>
      <c r="R1289" s="99">
        <v>4291.9850871563003</v>
      </c>
      <c r="S1289" s="99">
        <v>0</v>
      </c>
      <c r="T1289" s="99">
        <v>1929.1623002439701</v>
      </c>
      <c r="U1289" s="99">
        <v>91508.982589721694</v>
      </c>
      <c r="V1289" s="99">
        <v>6362372.71728516</v>
      </c>
      <c r="W1289" s="99">
        <v>460.294190756977</v>
      </c>
      <c r="X1289" s="99">
        <v>2761750.0129699698</v>
      </c>
      <c r="Y1289" s="99">
        <v>1600165.9183197001</v>
      </c>
      <c r="Z1289" s="99">
        <v>843109.87415313697</v>
      </c>
      <c r="AA1289" s="99">
        <v>435750.20933914202</v>
      </c>
      <c r="AB1289" s="99">
        <v>63203.752826690703</v>
      </c>
      <c r="AC1289" s="99">
        <v>21895426.9775391</v>
      </c>
      <c r="AD1289" s="99">
        <v>6602782.8109741202</v>
      </c>
      <c r="AE1289" s="99">
        <v>1754142.62182617</v>
      </c>
      <c r="AF1289" s="99">
        <v>2271015.1778869601</v>
      </c>
      <c r="AG1289" s="99">
        <v>1926915.5966644301</v>
      </c>
      <c r="AH1289" s="99">
        <v>2182919.4934387198</v>
      </c>
      <c r="AI1289" s="99">
        <v>0</v>
      </c>
      <c r="AJ1289" s="99">
        <v>961451.40592956496</v>
      </c>
      <c r="AK1289" s="99">
        <v>898177.76393127395</v>
      </c>
      <c r="AL1289" s="99">
        <v>0</v>
      </c>
      <c r="AM1289" s="99">
        <v>381561.62323760998</v>
      </c>
      <c r="AN1289" s="99">
        <v>28553333.856933601</v>
      </c>
      <c r="AO1289" s="99">
        <v>53321620.041015603</v>
      </c>
      <c r="AP1289" s="99">
        <v>3522.7586226165299</v>
      </c>
      <c r="AQ1289" s="99">
        <v>21444106.9523926</v>
      </c>
      <c r="AR1289" s="99">
        <v>12548538.4581299</v>
      </c>
      <c r="AS1289" s="99">
        <v>5779099.5112915002</v>
      </c>
      <c r="AT1289" s="99">
        <v>3056319.99005127</v>
      </c>
      <c r="AU1289" s="99">
        <v>429994.317710876</v>
      </c>
      <c r="AV1289" s="99">
        <v>57929515.192871101</v>
      </c>
      <c r="AW1289" s="99">
        <v>16953215.943359401</v>
      </c>
      <c r="AX1289" s="99">
        <v>15778362.4498291</v>
      </c>
      <c r="AY1289" s="99">
        <v>19013930.072265599</v>
      </c>
      <c r="AZ1289" s="99">
        <v>14659925.994751001</v>
      </c>
      <c r="BA1289" s="99">
        <v>17676911.4143066</v>
      </c>
      <c r="BB1289" s="99">
        <v>0</v>
      </c>
      <c r="BC1289" s="99">
        <v>7541289.7307128897</v>
      </c>
      <c r="BD1289" s="99">
        <v>6160300.5281982403</v>
      </c>
      <c r="BE1289" s="99">
        <v>0</v>
      </c>
      <c r="BF1289" s="99">
        <v>2696656.6348877</v>
      </c>
      <c r="BG1289" s="99">
        <v>74836758.2734375</v>
      </c>
      <c r="BH1289" s="99">
        <v>12273310.7371826</v>
      </c>
      <c r="BI1289" s="99">
        <v>388.64729085937103</v>
      </c>
      <c r="BJ1289" s="99">
        <v>6404937.0027465802</v>
      </c>
      <c r="BK1289" s="99">
        <v>4467341.9293823196</v>
      </c>
      <c r="BL1289" s="99">
        <v>0</v>
      </c>
      <c r="BM1289" s="99">
        <v>240391.087993622</v>
      </c>
      <c r="BN1289" s="99">
        <v>41116.296408653303</v>
      </c>
      <c r="BO1289" s="99">
        <v>0</v>
      </c>
      <c r="BP1289" s="99">
        <v>0</v>
      </c>
      <c r="BQ1289" s="99">
        <v>0</v>
      </c>
      <c r="BR1289" s="99">
        <v>6242632.9716186495</v>
      </c>
      <c r="BS1289" s="99">
        <v>5705716.6330566397</v>
      </c>
      <c r="BT1289" s="99">
        <v>3444146.0729370099</v>
      </c>
      <c r="BU1289" s="99">
        <v>0</v>
      </c>
      <c r="BV1289" s="99">
        <v>3278372.51525879</v>
      </c>
      <c r="BW1289" s="99">
        <v>686634.65725707996</v>
      </c>
      <c r="BX1289" s="99">
        <v>0</v>
      </c>
      <c r="BY1289" s="99">
        <v>0</v>
      </c>
      <c r="BZ1289" s="99">
        <v>0</v>
      </c>
      <c r="CA1289" s="99">
        <v>147184.53187751799</v>
      </c>
      <c r="CB1289" s="99">
        <v>9128556.0559081994</v>
      </c>
      <c r="CC1289" s="99">
        <v>74751422.191406295</v>
      </c>
      <c r="CD1289" s="99">
        <v>18663409.246582001</v>
      </c>
      <c r="CE1289" s="99">
        <v>6109.2506957650203</v>
      </c>
      <c r="CF1289" s="99">
        <v>1285485.9069671601</v>
      </c>
      <c r="CG1289" s="99">
        <v>8863119.4791259803</v>
      </c>
      <c r="CH1289" s="99">
        <v>0</v>
      </c>
      <c r="CI1289" s="99">
        <v>153307.33695983901</v>
      </c>
      <c r="CJ1289" s="99">
        <v>10420081.623046899</v>
      </c>
      <c r="CK1289" s="99">
        <v>83615047.672851607</v>
      </c>
      <c r="CL1289" s="99">
        <v>19353248.7648926</v>
      </c>
      <c r="CM1289" s="203">
        <f t="shared" si="60"/>
        <v>244816.31954956072</v>
      </c>
      <c r="CN1289" s="203">
        <f t="shared" si="61"/>
        <v>38973415.479980499</v>
      </c>
      <c r="CO1289" s="203">
        <f t="shared" si="62"/>
        <v>158451805.94628912</v>
      </c>
      <c r="CP1289" s="99">
        <v>19353248.7648926</v>
      </c>
      <c r="CQ1289" s="99">
        <v>0</v>
      </c>
      <c r="CR1289" s="99">
        <v>0</v>
      </c>
      <c r="CS1289" s="99">
        <v>0</v>
      </c>
      <c r="CT1289" s="99">
        <v>0</v>
      </c>
    </row>
    <row r="1290" spans="1:98">
      <c r="A1290" s="98" t="s">
        <v>73</v>
      </c>
      <c r="B1290" s="100">
        <v>39142</v>
      </c>
      <c r="C1290" s="99">
        <v>117158.813940048</v>
      </c>
      <c r="D1290" s="99">
        <v>4.0618415679782602</v>
      </c>
      <c r="E1290" s="99">
        <v>32434.816696166999</v>
      </c>
      <c r="F1290" s="99">
        <v>23197.9930179119</v>
      </c>
      <c r="G1290" s="99">
        <v>3868.17353376746</v>
      </c>
      <c r="H1290" s="99">
        <v>2416.00980815291</v>
      </c>
      <c r="I1290" s="99">
        <v>298.123856917024</v>
      </c>
      <c r="J1290" s="99">
        <v>64902.032477855697</v>
      </c>
      <c r="K1290" s="99">
        <v>27883.505972146999</v>
      </c>
      <c r="L1290" s="99">
        <v>42519.784551620498</v>
      </c>
      <c r="M1290" s="99">
        <v>45628.573171615601</v>
      </c>
      <c r="N1290" s="99">
        <v>12359.6653050184</v>
      </c>
      <c r="O1290" s="99">
        <v>48207.036832809397</v>
      </c>
      <c r="P1290" s="99">
        <v>0</v>
      </c>
      <c r="Q1290" s="99">
        <v>7564.3038375377701</v>
      </c>
      <c r="R1290" s="99">
        <v>4553.1373690962801</v>
      </c>
      <c r="S1290" s="99">
        <v>0</v>
      </c>
      <c r="T1290" s="99">
        <v>1874.9386659711599</v>
      </c>
      <c r="U1290" s="99">
        <v>92726.513783454895</v>
      </c>
      <c r="V1290" s="99">
        <v>6532646.6953735398</v>
      </c>
      <c r="W1290" s="99">
        <v>649.82924329489504</v>
      </c>
      <c r="X1290" s="99">
        <v>2671502.6170959501</v>
      </c>
      <c r="Y1290" s="99">
        <v>1590213.7531127899</v>
      </c>
      <c r="Z1290" s="99">
        <v>911856.54153442394</v>
      </c>
      <c r="AA1290" s="99">
        <v>386052.017551422</v>
      </c>
      <c r="AB1290" s="99">
        <v>54708.725589275396</v>
      </c>
      <c r="AC1290" s="99">
        <v>23459551.878417999</v>
      </c>
      <c r="AD1290" s="99">
        <v>5470918.4751586895</v>
      </c>
      <c r="AE1290" s="99">
        <v>1707616.84161377</v>
      </c>
      <c r="AF1290" s="99">
        <v>2296204.9542541499</v>
      </c>
      <c r="AG1290" s="99">
        <v>1944523.7619628899</v>
      </c>
      <c r="AH1290" s="99">
        <v>2297241.5715942401</v>
      </c>
      <c r="AI1290" s="99">
        <v>0</v>
      </c>
      <c r="AJ1290" s="99">
        <v>968505.70617675805</v>
      </c>
      <c r="AK1290" s="99">
        <v>939260.27158355701</v>
      </c>
      <c r="AL1290" s="99">
        <v>0</v>
      </c>
      <c r="AM1290" s="99">
        <v>363800.76366043102</v>
      </c>
      <c r="AN1290" s="99">
        <v>28927629.0700684</v>
      </c>
      <c r="AO1290" s="99">
        <v>55234144.877929702</v>
      </c>
      <c r="AP1290" s="99">
        <v>4767.6668985486003</v>
      </c>
      <c r="AQ1290" s="99">
        <v>21079363.8447266</v>
      </c>
      <c r="AR1290" s="99">
        <v>12340277.408569301</v>
      </c>
      <c r="AS1290" s="99">
        <v>6255941.9148559598</v>
      </c>
      <c r="AT1290" s="99">
        <v>2679053.5005188002</v>
      </c>
      <c r="AU1290" s="99">
        <v>371557.258285522</v>
      </c>
      <c r="AV1290" s="99">
        <v>62543206.259765603</v>
      </c>
      <c r="AW1290" s="99">
        <v>14165350.296875</v>
      </c>
      <c r="AX1290" s="99">
        <v>15419210.957885699</v>
      </c>
      <c r="AY1290" s="99">
        <v>19424815.9841309</v>
      </c>
      <c r="AZ1290" s="99">
        <v>14888498.205078101</v>
      </c>
      <c r="BA1290" s="99">
        <v>18726714.755127002</v>
      </c>
      <c r="BB1290" s="99">
        <v>0</v>
      </c>
      <c r="BC1290" s="99">
        <v>7612807.85302734</v>
      </c>
      <c r="BD1290" s="99">
        <v>6474206.7141723596</v>
      </c>
      <c r="BE1290" s="99">
        <v>0</v>
      </c>
      <c r="BF1290" s="99">
        <v>2589631.30108643</v>
      </c>
      <c r="BG1290" s="99">
        <v>76509758.798828095</v>
      </c>
      <c r="BH1290" s="99">
        <v>12874262.8079834</v>
      </c>
      <c r="BI1290" s="99">
        <v>451.98822177573999</v>
      </c>
      <c r="BJ1290" s="99">
        <v>6326043.5449829102</v>
      </c>
      <c r="BK1290" s="99">
        <v>4485473.9938964797</v>
      </c>
      <c r="BL1290" s="99">
        <v>0</v>
      </c>
      <c r="BM1290" s="99">
        <v>235470.82736206101</v>
      </c>
      <c r="BN1290" s="99">
        <v>44229.609086513497</v>
      </c>
      <c r="BO1290" s="99">
        <v>0</v>
      </c>
      <c r="BP1290" s="99">
        <v>0</v>
      </c>
      <c r="BQ1290" s="99">
        <v>0</v>
      </c>
      <c r="BR1290" s="99">
        <v>6399101.6286621103</v>
      </c>
      <c r="BS1290" s="99">
        <v>5779202.1237792997</v>
      </c>
      <c r="BT1290" s="99">
        <v>3649246.19073486</v>
      </c>
      <c r="BU1290" s="99">
        <v>0</v>
      </c>
      <c r="BV1290" s="99">
        <v>3325840.28375244</v>
      </c>
      <c r="BW1290" s="99">
        <v>732116.33409118699</v>
      </c>
      <c r="BX1290" s="99">
        <v>0</v>
      </c>
      <c r="BY1290" s="99">
        <v>0</v>
      </c>
      <c r="BZ1290" s="99">
        <v>0</v>
      </c>
      <c r="CA1290" s="99">
        <v>149737.68918418899</v>
      </c>
      <c r="CB1290" s="99">
        <v>9215993.3985595703</v>
      </c>
      <c r="CC1290" s="99">
        <v>75943392.75</v>
      </c>
      <c r="CD1290" s="99">
        <v>19204295.213134799</v>
      </c>
      <c r="CE1290" s="99">
        <v>6295.5148513317099</v>
      </c>
      <c r="CF1290" s="99">
        <v>1305724.6548004199</v>
      </c>
      <c r="CG1290" s="99">
        <v>9076393.9567871094</v>
      </c>
      <c r="CH1290" s="99">
        <v>0</v>
      </c>
      <c r="CI1290" s="99">
        <v>156018.12159919701</v>
      </c>
      <c r="CJ1290" s="99">
        <v>10516605.868896499</v>
      </c>
      <c r="CK1290" s="99">
        <v>85091792.443359405</v>
      </c>
      <c r="CL1290" s="99">
        <v>19936590.809570301</v>
      </c>
      <c r="CM1290" s="203">
        <f t="shared" si="60"/>
        <v>248744.6353826519</v>
      </c>
      <c r="CN1290" s="203">
        <f t="shared" si="61"/>
        <v>39444234.938964903</v>
      </c>
      <c r="CO1290" s="203">
        <f t="shared" si="62"/>
        <v>161601551.2421875</v>
      </c>
      <c r="CP1290" s="99">
        <v>19936590.809570301</v>
      </c>
      <c r="CQ1290" s="99">
        <v>0</v>
      </c>
      <c r="CR1290" s="99">
        <v>0</v>
      </c>
      <c r="CS1290" s="99">
        <v>0</v>
      </c>
      <c r="CT1290" s="99">
        <v>0</v>
      </c>
    </row>
    <row r="1291" spans="1:98">
      <c r="A1291" s="98" t="s">
        <v>73</v>
      </c>
      <c r="B1291" s="100">
        <v>39234</v>
      </c>
      <c r="C1291" s="99">
        <v>119498.40445137001</v>
      </c>
      <c r="D1291" s="99">
        <v>4.7277006349759203</v>
      </c>
      <c r="E1291" s="99">
        <v>31616.479613065701</v>
      </c>
      <c r="F1291" s="99">
        <v>23091.6516549587</v>
      </c>
      <c r="G1291" s="99">
        <v>4276.9886045455896</v>
      </c>
      <c r="H1291" s="99">
        <v>2170.4434525370598</v>
      </c>
      <c r="I1291" s="99">
        <v>269.66431504115502</v>
      </c>
      <c r="J1291" s="99">
        <v>69447.368407249494</v>
      </c>
      <c r="K1291" s="99">
        <v>24181.045937061299</v>
      </c>
      <c r="L1291" s="99">
        <v>42556.056621551499</v>
      </c>
      <c r="M1291" s="99">
        <v>45874.377230167403</v>
      </c>
      <c r="N1291" s="99">
        <v>12492.9854420424</v>
      </c>
      <c r="O1291" s="99">
        <v>49170.1463499069</v>
      </c>
      <c r="P1291" s="99">
        <v>0</v>
      </c>
      <c r="Q1291" s="99">
        <v>7521.5516311526299</v>
      </c>
      <c r="R1291" s="99">
        <v>4778.2744899392101</v>
      </c>
      <c r="S1291" s="99">
        <v>0</v>
      </c>
      <c r="T1291" s="99">
        <v>1862.51940971613</v>
      </c>
      <c r="U1291" s="99">
        <v>93537.7219295502</v>
      </c>
      <c r="V1291" s="99">
        <v>6669568.1240844699</v>
      </c>
      <c r="W1291" s="99">
        <v>693.47715713083699</v>
      </c>
      <c r="X1291" s="99">
        <v>2571346.9947509798</v>
      </c>
      <c r="Y1291" s="99">
        <v>1550717.8211059601</v>
      </c>
      <c r="Z1291" s="99">
        <v>983080.43487548805</v>
      </c>
      <c r="AA1291" s="99">
        <v>350882.10414504999</v>
      </c>
      <c r="AB1291" s="99">
        <v>48907.585829734802</v>
      </c>
      <c r="AC1291" s="99">
        <v>24778058.975341801</v>
      </c>
      <c r="AD1291" s="99">
        <v>4542313.1697998</v>
      </c>
      <c r="AE1291" s="99">
        <v>1690496.26664734</v>
      </c>
      <c r="AF1291" s="99">
        <v>2305225.4229126</v>
      </c>
      <c r="AG1291" s="99">
        <v>1941036.75457764</v>
      </c>
      <c r="AH1291" s="99">
        <v>2317153.6914367699</v>
      </c>
      <c r="AI1291" s="99">
        <v>0</v>
      </c>
      <c r="AJ1291" s="99">
        <v>977703.28444671596</v>
      </c>
      <c r="AK1291" s="99">
        <v>974919.67731475795</v>
      </c>
      <c r="AL1291" s="99">
        <v>0</v>
      </c>
      <c r="AM1291" s="99">
        <v>353775.64979171799</v>
      </c>
      <c r="AN1291" s="99">
        <v>29369424.3515625</v>
      </c>
      <c r="AO1291" s="99">
        <v>56786806.7666016</v>
      </c>
      <c r="AP1291" s="99">
        <v>5598.3485349416696</v>
      </c>
      <c r="AQ1291" s="99">
        <v>20389145.316406298</v>
      </c>
      <c r="AR1291" s="99">
        <v>12199152.896240201</v>
      </c>
      <c r="AS1291" s="99">
        <v>6903766.1295776404</v>
      </c>
      <c r="AT1291" s="99">
        <v>2433737.6391906701</v>
      </c>
      <c r="AU1291" s="99">
        <v>335390.72521972703</v>
      </c>
      <c r="AV1291" s="99">
        <v>66934941.109375</v>
      </c>
      <c r="AW1291" s="99">
        <v>11867516.709106401</v>
      </c>
      <c r="AX1291" s="99">
        <v>15488840.9370117</v>
      </c>
      <c r="AY1291" s="99">
        <v>19675488.158203099</v>
      </c>
      <c r="AZ1291" s="99">
        <v>14932343.230957</v>
      </c>
      <c r="BA1291" s="99">
        <v>19067225.2333984</v>
      </c>
      <c r="BB1291" s="99">
        <v>0</v>
      </c>
      <c r="BC1291" s="99">
        <v>7744730.50817871</v>
      </c>
      <c r="BD1291" s="99">
        <v>6758932.72583008</v>
      </c>
      <c r="BE1291" s="99">
        <v>0</v>
      </c>
      <c r="BF1291" s="99">
        <v>2536641.1408081101</v>
      </c>
      <c r="BG1291" s="99">
        <v>78542673.919921905</v>
      </c>
      <c r="BH1291" s="99">
        <v>13201803.8276367</v>
      </c>
      <c r="BI1291" s="99">
        <v>633.65128632634901</v>
      </c>
      <c r="BJ1291" s="99">
        <v>6190140.3667602502</v>
      </c>
      <c r="BK1291" s="99">
        <v>4431610.05859375</v>
      </c>
      <c r="BL1291" s="99">
        <v>0</v>
      </c>
      <c r="BM1291" s="99">
        <v>217084.455173492</v>
      </c>
      <c r="BN1291" s="99">
        <v>38279.555559635199</v>
      </c>
      <c r="BO1291" s="99">
        <v>0</v>
      </c>
      <c r="BP1291" s="99">
        <v>0</v>
      </c>
      <c r="BQ1291" s="99">
        <v>0</v>
      </c>
      <c r="BR1291" s="99">
        <v>6479797.5642089797</v>
      </c>
      <c r="BS1291" s="99">
        <v>5824374.5664672898</v>
      </c>
      <c r="BT1291" s="99">
        <v>3713037.7626342801</v>
      </c>
      <c r="BU1291" s="99">
        <v>0</v>
      </c>
      <c r="BV1291" s="99">
        <v>3366923.4147033701</v>
      </c>
      <c r="BW1291" s="99">
        <v>760090.70548248303</v>
      </c>
      <c r="BX1291" s="99">
        <v>0</v>
      </c>
      <c r="BY1291" s="99">
        <v>0</v>
      </c>
      <c r="BZ1291" s="99">
        <v>0</v>
      </c>
      <c r="CA1291" s="99">
        <v>151342.569076538</v>
      </c>
      <c r="CB1291" s="99">
        <v>9260751.2222900409</v>
      </c>
      <c r="CC1291" s="99">
        <v>77280496.449218795</v>
      </c>
      <c r="CD1291" s="99">
        <v>19381521.154785201</v>
      </c>
      <c r="CE1291" s="99">
        <v>6478.93781858683</v>
      </c>
      <c r="CF1291" s="99">
        <v>1344431.95069885</v>
      </c>
      <c r="CG1291" s="99">
        <v>9398415.0396728497</v>
      </c>
      <c r="CH1291" s="99">
        <v>0</v>
      </c>
      <c r="CI1291" s="99">
        <v>157838.75748252901</v>
      </c>
      <c r="CJ1291" s="99">
        <v>10623021.633667</v>
      </c>
      <c r="CK1291" s="99">
        <v>86438244.791015595</v>
      </c>
      <c r="CL1291" s="99">
        <v>20139769.986083999</v>
      </c>
      <c r="CM1291" s="203">
        <f t="shared" si="60"/>
        <v>251376.47941207921</v>
      </c>
      <c r="CN1291" s="203">
        <f t="shared" si="61"/>
        <v>39992445.9852295</v>
      </c>
      <c r="CO1291" s="203">
        <f t="shared" si="62"/>
        <v>164980918.7109375</v>
      </c>
      <c r="CP1291" s="99">
        <v>20139769.986083999</v>
      </c>
      <c r="CQ1291" s="99">
        <v>0</v>
      </c>
      <c r="CR1291" s="99">
        <v>0</v>
      </c>
      <c r="CS1291" s="99">
        <v>0</v>
      </c>
      <c r="CT1291" s="99">
        <v>0</v>
      </c>
    </row>
    <row r="1292" spans="1:98">
      <c r="A1292" s="98" t="s">
        <v>73</v>
      </c>
      <c r="B1292" s="100">
        <v>39326</v>
      </c>
      <c r="C1292" s="99">
        <v>121893.08751392399</v>
      </c>
      <c r="D1292" s="99">
        <v>4.9739400859689296</v>
      </c>
      <c r="E1292" s="99">
        <v>31305.444204568899</v>
      </c>
      <c r="F1292" s="99">
        <v>23212.272008657499</v>
      </c>
      <c r="G1292" s="99">
        <v>4730.2250619530696</v>
      </c>
      <c r="H1292" s="99">
        <v>1894.58132106066</v>
      </c>
      <c r="I1292" s="99">
        <v>240.35035406798099</v>
      </c>
      <c r="J1292" s="99">
        <v>73329.340465545698</v>
      </c>
      <c r="K1292" s="99">
        <v>20966.373593807199</v>
      </c>
      <c r="L1292" s="99">
        <v>41939.914830684698</v>
      </c>
      <c r="M1292" s="99">
        <v>46416.724884033203</v>
      </c>
      <c r="N1292" s="99">
        <v>12573.173949956899</v>
      </c>
      <c r="O1292" s="99">
        <v>49980.6126017571</v>
      </c>
      <c r="P1292" s="99">
        <v>0</v>
      </c>
      <c r="Q1292" s="99">
        <v>7505.3743973374403</v>
      </c>
      <c r="R1292" s="99">
        <v>4961.3336445689201</v>
      </c>
      <c r="S1292" s="99">
        <v>0</v>
      </c>
      <c r="T1292" s="99">
        <v>1805.7167463153601</v>
      </c>
      <c r="U1292" s="99">
        <v>94544.748281478896</v>
      </c>
      <c r="V1292" s="99">
        <v>6792325.0565795898</v>
      </c>
      <c r="W1292" s="99">
        <v>600.90087250620104</v>
      </c>
      <c r="X1292" s="99">
        <v>2521209.9479064899</v>
      </c>
      <c r="Y1292" s="99">
        <v>1544473.5705566399</v>
      </c>
      <c r="Z1292" s="99">
        <v>1059683.48924255</v>
      </c>
      <c r="AA1292" s="99">
        <v>303993.46881485003</v>
      </c>
      <c r="AB1292" s="99">
        <v>40313.621047020002</v>
      </c>
      <c r="AC1292" s="99">
        <v>25668778.3054199</v>
      </c>
      <c r="AD1292" s="99">
        <v>3944027.2966613802</v>
      </c>
      <c r="AE1292" s="99">
        <v>1670961.9813079799</v>
      </c>
      <c r="AF1292" s="99">
        <v>2321509.8557128902</v>
      </c>
      <c r="AG1292" s="99">
        <v>1946665.83106995</v>
      </c>
      <c r="AH1292" s="99">
        <v>2365917.43145752</v>
      </c>
      <c r="AI1292" s="99">
        <v>0</v>
      </c>
      <c r="AJ1292" s="99">
        <v>980414.43665313697</v>
      </c>
      <c r="AK1292" s="99">
        <v>1004485.61039734</v>
      </c>
      <c r="AL1292" s="99">
        <v>0</v>
      </c>
      <c r="AM1292" s="99">
        <v>346946.47383880598</v>
      </c>
      <c r="AN1292" s="99">
        <v>29678876.0393066</v>
      </c>
      <c r="AO1292" s="99">
        <v>58270766.2255859</v>
      </c>
      <c r="AP1292" s="99">
        <v>4609.6965020299003</v>
      </c>
      <c r="AQ1292" s="99">
        <v>19960178.8129883</v>
      </c>
      <c r="AR1292" s="99">
        <v>12401293.8856201</v>
      </c>
      <c r="AS1292" s="99">
        <v>7567964.8128051804</v>
      </c>
      <c r="AT1292" s="99">
        <v>2139309.7770690899</v>
      </c>
      <c r="AU1292" s="99">
        <v>277610.600833893</v>
      </c>
      <c r="AV1292" s="99">
        <v>70198302.284179702</v>
      </c>
      <c r="AW1292" s="99">
        <v>10424333.5239258</v>
      </c>
      <c r="AX1292" s="99">
        <v>15527264.607788101</v>
      </c>
      <c r="AY1292" s="99">
        <v>20000871.489013702</v>
      </c>
      <c r="AZ1292" s="99">
        <v>15030707.8562012</v>
      </c>
      <c r="BA1292" s="99">
        <v>19706904.8674316</v>
      </c>
      <c r="BB1292" s="99">
        <v>0</v>
      </c>
      <c r="BC1292" s="99">
        <v>7797802.8031005897</v>
      </c>
      <c r="BD1292" s="99">
        <v>7049563.7981567401</v>
      </c>
      <c r="BE1292" s="99">
        <v>0</v>
      </c>
      <c r="BF1292" s="99">
        <v>2516836.9511413602</v>
      </c>
      <c r="BG1292" s="99">
        <v>80914167.15625</v>
      </c>
      <c r="BH1292" s="99">
        <v>13578990.0932617</v>
      </c>
      <c r="BI1292" s="99">
        <v>780.42568477243196</v>
      </c>
      <c r="BJ1292" s="99">
        <v>6087912.9816894503</v>
      </c>
      <c r="BK1292" s="99">
        <v>4405032.7957153302</v>
      </c>
      <c r="BL1292" s="99">
        <v>0</v>
      </c>
      <c r="BM1292" s="99">
        <v>191187.97339057899</v>
      </c>
      <c r="BN1292" s="99">
        <v>29872.360349893599</v>
      </c>
      <c r="BO1292" s="99">
        <v>0</v>
      </c>
      <c r="BP1292" s="99">
        <v>0</v>
      </c>
      <c r="BQ1292" s="99">
        <v>0</v>
      </c>
      <c r="BR1292" s="99">
        <v>6593221.3718872098</v>
      </c>
      <c r="BS1292" s="99">
        <v>5890758.6460571298</v>
      </c>
      <c r="BT1292" s="99">
        <v>3836179.9317932101</v>
      </c>
      <c r="BU1292" s="99">
        <v>0</v>
      </c>
      <c r="BV1292" s="99">
        <v>3402214.5333252</v>
      </c>
      <c r="BW1292" s="99">
        <v>793117.53828430199</v>
      </c>
      <c r="BX1292" s="99">
        <v>0</v>
      </c>
      <c r="BY1292" s="99">
        <v>0</v>
      </c>
      <c r="BZ1292" s="99">
        <v>0</v>
      </c>
      <c r="CA1292" s="99">
        <v>153022.609882355</v>
      </c>
      <c r="CB1292" s="99">
        <v>9293140.0524902306</v>
      </c>
      <c r="CC1292" s="99">
        <v>78434736.025390595</v>
      </c>
      <c r="CD1292" s="99">
        <v>19678467.060058601</v>
      </c>
      <c r="CE1292" s="99">
        <v>6617.2579102516202</v>
      </c>
      <c r="CF1292" s="99">
        <v>1356188.8504333501</v>
      </c>
      <c r="CG1292" s="99">
        <v>9606995.8073730506</v>
      </c>
      <c r="CH1292" s="99">
        <v>0</v>
      </c>
      <c r="CI1292" s="99">
        <v>159634.12926673901</v>
      </c>
      <c r="CJ1292" s="99">
        <v>10651541.619628901</v>
      </c>
      <c r="CK1292" s="99">
        <v>87859199</v>
      </c>
      <c r="CL1292" s="99">
        <v>20476494.2739258</v>
      </c>
      <c r="CM1292" s="203">
        <f t="shared" si="60"/>
        <v>254178.87754821789</v>
      </c>
      <c r="CN1292" s="203">
        <f t="shared" si="61"/>
        <v>40330417.658935502</v>
      </c>
      <c r="CO1292" s="203">
        <f t="shared" si="62"/>
        <v>168773366.15625</v>
      </c>
      <c r="CP1292" s="99">
        <v>20476494.2739258</v>
      </c>
      <c r="CQ1292" s="99">
        <v>0</v>
      </c>
      <c r="CR1292" s="99">
        <v>0</v>
      </c>
      <c r="CS1292" s="99">
        <v>0</v>
      </c>
      <c r="CT1292" s="99">
        <v>0</v>
      </c>
    </row>
    <row r="1293" spans="1:98">
      <c r="A1293" s="98" t="s">
        <v>73</v>
      </c>
      <c r="B1293" s="100">
        <v>39417</v>
      </c>
      <c r="C1293" s="99">
        <v>124145.39892959601</v>
      </c>
      <c r="D1293" s="99">
        <v>5.2792133959592302</v>
      </c>
      <c r="E1293" s="99">
        <v>30826.980754852299</v>
      </c>
      <c r="F1293" s="99">
        <v>23174.242428064299</v>
      </c>
      <c r="G1293" s="99">
        <v>5036.76073127985</v>
      </c>
      <c r="H1293" s="99">
        <v>1728.2328561991501</v>
      </c>
      <c r="I1293" s="99">
        <v>205.43404954858099</v>
      </c>
      <c r="J1293" s="99">
        <v>77202.332751274094</v>
      </c>
      <c r="K1293" s="99">
        <v>18168.705526113499</v>
      </c>
      <c r="L1293" s="99">
        <v>42091.644378185301</v>
      </c>
      <c r="M1293" s="99">
        <v>46597.518774509401</v>
      </c>
      <c r="N1293" s="99">
        <v>12629.3760125637</v>
      </c>
      <c r="O1293" s="99">
        <v>51371.203906536102</v>
      </c>
      <c r="P1293" s="99">
        <v>0</v>
      </c>
      <c r="Q1293" s="99">
        <v>7439.2939777374304</v>
      </c>
      <c r="R1293" s="99">
        <v>5135.28696918488</v>
      </c>
      <c r="S1293" s="99">
        <v>0</v>
      </c>
      <c r="T1293" s="99">
        <v>1765.62518551946</v>
      </c>
      <c r="U1293" s="99">
        <v>95404.440426826506</v>
      </c>
      <c r="V1293" s="99">
        <v>6903980.9453735398</v>
      </c>
      <c r="W1293" s="99">
        <v>607.22097537666605</v>
      </c>
      <c r="X1293" s="99">
        <v>2461055.1622619601</v>
      </c>
      <c r="Y1293" s="99">
        <v>1526460.5704803499</v>
      </c>
      <c r="Z1293" s="99">
        <v>1113023.26379395</v>
      </c>
      <c r="AA1293" s="99">
        <v>253604.67106437701</v>
      </c>
      <c r="AB1293" s="99">
        <v>32880.903811454802</v>
      </c>
      <c r="AC1293" s="99">
        <v>26815110.873291001</v>
      </c>
      <c r="AD1293" s="99">
        <v>3141778.96728516</v>
      </c>
      <c r="AE1293" s="99">
        <v>1671867.4714355499</v>
      </c>
      <c r="AF1293" s="99">
        <v>2318663.7502136198</v>
      </c>
      <c r="AG1293" s="99">
        <v>1958486.20828247</v>
      </c>
      <c r="AH1293" s="99">
        <v>2445739.1394958501</v>
      </c>
      <c r="AI1293" s="99">
        <v>0</v>
      </c>
      <c r="AJ1293" s="99">
        <v>972145.41359710705</v>
      </c>
      <c r="AK1293" s="99">
        <v>1050409.99821472</v>
      </c>
      <c r="AL1293" s="99">
        <v>0</v>
      </c>
      <c r="AM1293" s="99">
        <v>324402.87210083002</v>
      </c>
      <c r="AN1293" s="99">
        <v>30029147.2885742</v>
      </c>
      <c r="AO1293" s="99">
        <v>59829329.344238304</v>
      </c>
      <c r="AP1293" s="99">
        <v>4623.8728839755104</v>
      </c>
      <c r="AQ1293" s="99">
        <v>19650230.293701202</v>
      </c>
      <c r="AR1293" s="99">
        <v>12311738.8394775</v>
      </c>
      <c r="AS1293" s="99">
        <v>7952951.4595336895</v>
      </c>
      <c r="AT1293" s="99">
        <v>1880910.97390747</v>
      </c>
      <c r="AU1293" s="99">
        <v>234416.98524475101</v>
      </c>
      <c r="AV1293" s="99">
        <v>74177313.319335893</v>
      </c>
      <c r="AW1293" s="99">
        <v>8395203.6163330097</v>
      </c>
      <c r="AX1293" s="99">
        <v>15734231.537963901</v>
      </c>
      <c r="AY1293" s="99">
        <v>20231121.333740201</v>
      </c>
      <c r="AZ1293" s="99">
        <v>15226952.7279053</v>
      </c>
      <c r="BA1293" s="99">
        <v>20604208.533203099</v>
      </c>
      <c r="BB1293" s="99">
        <v>0</v>
      </c>
      <c r="BC1293" s="99">
        <v>7840616.38781738</v>
      </c>
      <c r="BD1293" s="99">
        <v>7468265.5862426804</v>
      </c>
      <c r="BE1293" s="99">
        <v>0</v>
      </c>
      <c r="BF1293" s="99">
        <v>2394504.1131591802</v>
      </c>
      <c r="BG1293" s="99">
        <v>82800595.375976607</v>
      </c>
      <c r="BH1293" s="99">
        <v>14060255.4053955</v>
      </c>
      <c r="BI1293" s="99">
        <v>754.472718797624</v>
      </c>
      <c r="BJ1293" s="99">
        <v>6021204.3041381799</v>
      </c>
      <c r="BK1293" s="99">
        <v>4391353.15734863</v>
      </c>
      <c r="BL1293" s="99">
        <v>0</v>
      </c>
      <c r="BM1293" s="99">
        <v>171523.154872894</v>
      </c>
      <c r="BN1293" s="99">
        <v>28853.974033594099</v>
      </c>
      <c r="BO1293" s="99">
        <v>0</v>
      </c>
      <c r="BP1293" s="99">
        <v>0</v>
      </c>
      <c r="BQ1293" s="99">
        <v>0</v>
      </c>
      <c r="BR1293" s="99">
        <v>6683520.6522216797</v>
      </c>
      <c r="BS1293" s="99">
        <v>5960257.1036987295</v>
      </c>
      <c r="BT1293" s="99">
        <v>4010425.3392944299</v>
      </c>
      <c r="BU1293" s="99">
        <v>0</v>
      </c>
      <c r="BV1293" s="99">
        <v>3417026.3070068401</v>
      </c>
      <c r="BW1293" s="99">
        <v>871306.04757690395</v>
      </c>
      <c r="BX1293" s="99">
        <v>0</v>
      </c>
      <c r="BY1293" s="99">
        <v>0</v>
      </c>
      <c r="BZ1293" s="99">
        <v>0</v>
      </c>
      <c r="CA1293" s="99">
        <v>154765.23743629499</v>
      </c>
      <c r="CB1293" s="99">
        <v>9375907.30932617</v>
      </c>
      <c r="CC1293" s="99">
        <v>79859147.668945298</v>
      </c>
      <c r="CD1293" s="99">
        <v>20078283.3039551</v>
      </c>
      <c r="CE1293" s="99">
        <v>6727.6352640390396</v>
      </c>
      <c r="CF1293" s="99">
        <v>1375462.9858245901</v>
      </c>
      <c r="CG1293" s="99">
        <v>9859176.4472656306</v>
      </c>
      <c r="CH1293" s="99">
        <v>0</v>
      </c>
      <c r="CI1293" s="99">
        <v>161481.123802185</v>
      </c>
      <c r="CJ1293" s="99">
        <v>10760009.998413101</v>
      </c>
      <c r="CK1293" s="99">
        <v>89570893.615234405</v>
      </c>
      <c r="CL1293" s="99">
        <v>20953854.957519501</v>
      </c>
      <c r="CM1293" s="203">
        <f t="shared" si="60"/>
        <v>256885.56422901151</v>
      </c>
      <c r="CN1293" s="203">
        <f t="shared" si="61"/>
        <v>40789157.286987305</v>
      </c>
      <c r="CO1293" s="203">
        <f t="shared" si="62"/>
        <v>172371488.991211</v>
      </c>
      <c r="CP1293" s="99">
        <v>20953854.957519501</v>
      </c>
      <c r="CQ1293" s="99">
        <v>0</v>
      </c>
      <c r="CR1293" s="99">
        <v>0</v>
      </c>
      <c r="CS1293" s="99">
        <v>0</v>
      </c>
      <c r="CT1293" s="99">
        <v>0</v>
      </c>
    </row>
    <row r="1294" spans="1:98">
      <c r="A1294" s="98" t="s">
        <v>73</v>
      </c>
      <c r="B1294" s="100">
        <v>39508</v>
      </c>
      <c r="C1294" s="99">
        <v>125915.71136665301</v>
      </c>
      <c r="D1294" s="99">
        <v>4.9803301939973599</v>
      </c>
      <c r="E1294" s="99">
        <v>30449.401638269399</v>
      </c>
      <c r="F1294" s="99">
        <v>23220.421227693601</v>
      </c>
      <c r="G1294" s="99">
        <v>5429.4774437546703</v>
      </c>
      <c r="H1294" s="99">
        <v>1498.98829381168</v>
      </c>
      <c r="I1294" s="99">
        <v>188.08473863452701</v>
      </c>
      <c r="J1294" s="99">
        <v>81055.666796684294</v>
      </c>
      <c r="K1294" s="99">
        <v>15504.495779991201</v>
      </c>
      <c r="L1294" s="99">
        <v>42319.469184875503</v>
      </c>
      <c r="M1294" s="99">
        <v>46911.779380321503</v>
      </c>
      <c r="N1294" s="99">
        <v>12625.118650078801</v>
      </c>
      <c r="O1294" s="99">
        <v>52290.746986865997</v>
      </c>
      <c r="P1294" s="99">
        <v>0</v>
      </c>
      <c r="Q1294" s="99">
        <v>7397.5603427290898</v>
      </c>
      <c r="R1294" s="99">
        <v>5375.7761929035196</v>
      </c>
      <c r="S1294" s="99">
        <v>0</v>
      </c>
      <c r="T1294" s="99">
        <v>1760.73962552845</v>
      </c>
      <c r="U1294" s="99">
        <v>96437.282028198199</v>
      </c>
      <c r="V1294" s="99">
        <v>6958722.0661621103</v>
      </c>
      <c r="W1294" s="99">
        <v>434.50838158279703</v>
      </c>
      <c r="X1294" s="99">
        <v>2369496.7381591802</v>
      </c>
      <c r="Y1294" s="99">
        <v>1501954.2809753399</v>
      </c>
      <c r="Z1294" s="99">
        <v>1159791.30256653</v>
      </c>
      <c r="AA1294" s="99">
        <v>231226.52763366699</v>
      </c>
      <c r="AB1294" s="99">
        <v>31855.540332078901</v>
      </c>
      <c r="AC1294" s="99">
        <v>27727992.472167999</v>
      </c>
      <c r="AD1294" s="99">
        <v>2543559.68249512</v>
      </c>
      <c r="AE1294" s="99">
        <v>1646173.35673523</v>
      </c>
      <c r="AF1294" s="99">
        <v>2316060.2702331501</v>
      </c>
      <c r="AG1294" s="99">
        <v>1960440.4061431901</v>
      </c>
      <c r="AH1294" s="99">
        <v>2490935.7520141602</v>
      </c>
      <c r="AI1294" s="99">
        <v>0</v>
      </c>
      <c r="AJ1294" s="99">
        <v>971900.55637359596</v>
      </c>
      <c r="AK1294" s="99">
        <v>1076023.0872192399</v>
      </c>
      <c r="AL1294" s="99">
        <v>0</v>
      </c>
      <c r="AM1294" s="99">
        <v>316783.97188568098</v>
      </c>
      <c r="AN1294" s="99">
        <v>30284454.4848633</v>
      </c>
      <c r="AO1294" s="99">
        <v>60926980.199218802</v>
      </c>
      <c r="AP1294" s="99">
        <v>3224.0268965661498</v>
      </c>
      <c r="AQ1294" s="99">
        <v>18992359.324462902</v>
      </c>
      <c r="AR1294" s="99">
        <v>12369301.155151401</v>
      </c>
      <c r="AS1294" s="99">
        <v>8443148.5965576209</v>
      </c>
      <c r="AT1294" s="99">
        <v>1661978.66081238</v>
      </c>
      <c r="AU1294" s="99">
        <v>226525.54022598299</v>
      </c>
      <c r="AV1294" s="99">
        <v>77967275.017578095</v>
      </c>
      <c r="AW1294" s="99">
        <v>6913567.0984497098</v>
      </c>
      <c r="AX1294" s="99">
        <v>15731672.142333999</v>
      </c>
      <c r="AY1294" s="99">
        <v>20440143.1564941</v>
      </c>
      <c r="AZ1294" s="99">
        <v>15288514.008911099</v>
      </c>
      <c r="BA1294" s="99">
        <v>21202208.2263184</v>
      </c>
      <c r="BB1294" s="99">
        <v>0</v>
      </c>
      <c r="BC1294" s="99">
        <v>7928073.4614868201</v>
      </c>
      <c r="BD1294" s="99">
        <v>7751377.3439941397</v>
      </c>
      <c r="BE1294" s="99">
        <v>0</v>
      </c>
      <c r="BF1294" s="99">
        <v>2370914.6182556199</v>
      </c>
      <c r="BG1294" s="99">
        <v>84846113.495117202</v>
      </c>
      <c r="BH1294" s="99">
        <v>13288228.6566162</v>
      </c>
      <c r="BI1294" s="99">
        <v>876.22205257415806</v>
      </c>
      <c r="BJ1294" s="99">
        <v>5342589.4592285203</v>
      </c>
      <c r="BK1294" s="99">
        <v>3923867.03094482</v>
      </c>
      <c r="BL1294" s="99">
        <v>0</v>
      </c>
      <c r="BM1294" s="99">
        <v>158667.184064865</v>
      </c>
      <c r="BN1294" s="99">
        <v>30591.881318807598</v>
      </c>
      <c r="BO1294" s="99">
        <v>0</v>
      </c>
      <c r="BP1294" s="99">
        <v>0</v>
      </c>
      <c r="BQ1294" s="99">
        <v>0</v>
      </c>
      <c r="BR1294" s="99">
        <v>6017885.7482299795</v>
      </c>
      <c r="BS1294" s="99">
        <v>5425633.6996459998</v>
      </c>
      <c r="BT1294" s="99">
        <v>4128842.1767883301</v>
      </c>
      <c r="BU1294" s="99">
        <v>0</v>
      </c>
      <c r="BV1294" s="99">
        <v>3077144.8386840802</v>
      </c>
      <c r="BW1294" s="99">
        <v>912867.19937896705</v>
      </c>
      <c r="BX1294" s="99">
        <v>0</v>
      </c>
      <c r="BY1294" s="99">
        <v>0</v>
      </c>
      <c r="BZ1294" s="99">
        <v>0</v>
      </c>
      <c r="CA1294" s="99">
        <v>156543.940275192</v>
      </c>
      <c r="CB1294" s="99">
        <v>9310011.0283203106</v>
      </c>
      <c r="CC1294" s="99">
        <v>80008999.5078125</v>
      </c>
      <c r="CD1294" s="99">
        <v>18638349.243652299</v>
      </c>
      <c r="CE1294" s="99">
        <v>6954.1689237952196</v>
      </c>
      <c r="CF1294" s="99">
        <v>1389578.1147003199</v>
      </c>
      <c r="CG1294" s="99">
        <v>10117408.064331099</v>
      </c>
      <c r="CH1294" s="99">
        <v>0</v>
      </c>
      <c r="CI1294" s="99">
        <v>163503.42713737499</v>
      </c>
      <c r="CJ1294" s="99">
        <v>10711919.5899658</v>
      </c>
      <c r="CK1294" s="99">
        <v>90321861.700195298</v>
      </c>
      <c r="CL1294" s="99">
        <v>19556449.9140625</v>
      </c>
      <c r="CM1294" s="203">
        <f t="shared" si="60"/>
        <v>259940.70916557318</v>
      </c>
      <c r="CN1294" s="203">
        <f t="shared" si="61"/>
        <v>40996374.074829102</v>
      </c>
      <c r="CO1294" s="203">
        <f t="shared" si="62"/>
        <v>175167975.1953125</v>
      </c>
      <c r="CP1294" s="99">
        <v>19556449.9140625</v>
      </c>
      <c r="CQ1294" s="99">
        <v>0</v>
      </c>
      <c r="CR1294" s="99">
        <v>0</v>
      </c>
      <c r="CS1294" s="99">
        <v>0</v>
      </c>
      <c r="CT1294" s="99">
        <v>0</v>
      </c>
    </row>
    <row r="1295" spans="1:98">
      <c r="A1295" s="98" t="s">
        <v>73</v>
      </c>
      <c r="B1295" s="100">
        <v>39600</v>
      </c>
      <c r="C1295" s="99">
        <v>127607.637349129</v>
      </c>
      <c r="D1295" s="99">
        <v>2.8723102699732399</v>
      </c>
      <c r="E1295" s="99">
        <v>29557.823991775502</v>
      </c>
      <c r="F1295" s="99">
        <v>22873.353388309501</v>
      </c>
      <c r="G1295" s="99">
        <v>5804.0914846658698</v>
      </c>
      <c r="H1295" s="99">
        <v>1313.0274565964901</v>
      </c>
      <c r="I1295" s="99">
        <v>166.41998654045199</v>
      </c>
      <c r="J1295" s="99">
        <v>84756.768803596497</v>
      </c>
      <c r="K1295" s="99">
        <v>13052.848782658601</v>
      </c>
      <c r="L1295" s="99">
        <v>42062.011165618896</v>
      </c>
      <c r="M1295" s="99">
        <v>47151.343342781103</v>
      </c>
      <c r="N1295" s="99">
        <v>12547.5044910908</v>
      </c>
      <c r="O1295" s="99">
        <v>53136.9965205193</v>
      </c>
      <c r="P1295" s="99">
        <v>0</v>
      </c>
      <c r="Q1295" s="99">
        <v>7354.0477429628399</v>
      </c>
      <c r="R1295" s="99">
        <v>5540.82072001696</v>
      </c>
      <c r="S1295" s="99">
        <v>0</v>
      </c>
      <c r="T1295" s="99">
        <v>1778.9541094303099</v>
      </c>
      <c r="U1295" s="99">
        <v>97593.543146133394</v>
      </c>
      <c r="V1295" s="99">
        <v>7074928.0558471698</v>
      </c>
      <c r="W1295" s="99">
        <v>409.31607244536298</v>
      </c>
      <c r="X1295" s="99">
        <v>2296724.8891296401</v>
      </c>
      <c r="Y1295" s="99">
        <v>1466599.5943145801</v>
      </c>
      <c r="Z1295" s="99">
        <v>1221507.72596741</v>
      </c>
      <c r="AA1295" s="99">
        <v>203890.05887031599</v>
      </c>
      <c r="AB1295" s="99">
        <v>27427.7844719887</v>
      </c>
      <c r="AC1295" s="99">
        <v>28806814.8603516</v>
      </c>
      <c r="AD1295" s="99">
        <v>2094763.6467742899</v>
      </c>
      <c r="AE1295" s="99">
        <v>1646308.5671997101</v>
      </c>
      <c r="AF1295" s="99">
        <v>2324815.2259521498</v>
      </c>
      <c r="AG1295" s="99">
        <v>1928917.98443604</v>
      </c>
      <c r="AH1295" s="99">
        <v>2523903.8684692401</v>
      </c>
      <c r="AI1295" s="99">
        <v>0</v>
      </c>
      <c r="AJ1295" s="99">
        <v>964238.63037872303</v>
      </c>
      <c r="AK1295" s="99">
        <v>1097748.92002869</v>
      </c>
      <c r="AL1295" s="99">
        <v>0</v>
      </c>
      <c r="AM1295" s="99">
        <v>318643.05087280303</v>
      </c>
      <c r="AN1295" s="99">
        <v>30729235.324462902</v>
      </c>
      <c r="AO1295" s="99">
        <v>62442911.056152299</v>
      </c>
      <c r="AP1295" s="99">
        <v>2448.4755513072</v>
      </c>
      <c r="AQ1295" s="99">
        <v>18869889.259521499</v>
      </c>
      <c r="AR1295" s="99">
        <v>12176372.4885254</v>
      </c>
      <c r="AS1295" s="99">
        <v>8965104.19213867</v>
      </c>
      <c r="AT1295" s="99">
        <v>1464522.3433380099</v>
      </c>
      <c r="AU1295" s="99">
        <v>195385.017436981</v>
      </c>
      <c r="AV1295" s="99">
        <v>81600229.461914107</v>
      </c>
      <c r="AW1295" s="99">
        <v>5745995.8500366202</v>
      </c>
      <c r="AX1295" s="99">
        <v>15888479.203125</v>
      </c>
      <c r="AY1295" s="99">
        <v>20727790.5859375</v>
      </c>
      <c r="AZ1295" s="99">
        <v>15272590.7336426</v>
      </c>
      <c r="BA1295" s="99">
        <v>21703327.629394501</v>
      </c>
      <c r="BB1295" s="99">
        <v>0</v>
      </c>
      <c r="BC1295" s="99">
        <v>7931396.99035645</v>
      </c>
      <c r="BD1295" s="99">
        <v>8020917.5476684598</v>
      </c>
      <c r="BE1295" s="99">
        <v>0</v>
      </c>
      <c r="BF1295" s="99">
        <v>2406885.1041259798</v>
      </c>
      <c r="BG1295" s="99">
        <v>86995747.536132798</v>
      </c>
      <c r="BH1295" s="99">
        <v>13536902.903930699</v>
      </c>
      <c r="BI1295" s="99">
        <v>881.09482069313503</v>
      </c>
      <c r="BJ1295" s="99">
        <v>5244461.4537353497</v>
      </c>
      <c r="BK1295" s="99">
        <v>3861627.2972106901</v>
      </c>
      <c r="BL1295" s="99">
        <v>0</v>
      </c>
      <c r="BM1295" s="99">
        <v>152368.38289260899</v>
      </c>
      <c r="BN1295" s="99">
        <v>23639.009684801102</v>
      </c>
      <c r="BO1295" s="99">
        <v>0</v>
      </c>
      <c r="BP1295" s="99">
        <v>0</v>
      </c>
      <c r="BQ1295" s="99">
        <v>0</v>
      </c>
      <c r="BR1295" s="99">
        <v>6063343.8016967801</v>
      </c>
      <c r="BS1295" s="99">
        <v>5339404.9156494103</v>
      </c>
      <c r="BT1295" s="99">
        <v>4224849.2893066397</v>
      </c>
      <c r="BU1295" s="99">
        <v>0</v>
      </c>
      <c r="BV1295" s="99">
        <v>3091065.7474060101</v>
      </c>
      <c r="BW1295" s="99">
        <v>948846.45474243199</v>
      </c>
      <c r="BX1295" s="99">
        <v>0</v>
      </c>
      <c r="BY1295" s="99">
        <v>0</v>
      </c>
      <c r="BZ1295" s="99">
        <v>0</v>
      </c>
      <c r="CA1295" s="99">
        <v>157321.25824546799</v>
      </c>
      <c r="CB1295" s="99">
        <v>9368938.7991943397</v>
      </c>
      <c r="CC1295" s="99">
        <v>81491781.610351607</v>
      </c>
      <c r="CD1295" s="99">
        <v>18783224.268310498</v>
      </c>
      <c r="CE1295" s="99">
        <v>7120.2571631669998</v>
      </c>
      <c r="CF1295" s="99">
        <v>1407613.8813934301</v>
      </c>
      <c r="CG1295" s="99">
        <v>10380503.184570299</v>
      </c>
      <c r="CH1295" s="99">
        <v>0</v>
      </c>
      <c r="CI1295" s="99">
        <v>164449.976495743</v>
      </c>
      <c r="CJ1295" s="99">
        <v>10779600.9532471</v>
      </c>
      <c r="CK1295" s="99">
        <v>91989200.595703095</v>
      </c>
      <c r="CL1295" s="99">
        <v>19735537.384521499</v>
      </c>
      <c r="CM1295" s="203">
        <f t="shared" si="60"/>
        <v>262043.5196418764</v>
      </c>
      <c r="CN1295" s="203">
        <f t="shared" si="61"/>
        <v>41508836.277710006</v>
      </c>
      <c r="CO1295" s="203">
        <f t="shared" si="62"/>
        <v>178984948.13183588</v>
      </c>
      <c r="CP1295" s="99">
        <v>19735537.384521499</v>
      </c>
      <c r="CQ1295" s="99">
        <v>0</v>
      </c>
      <c r="CR1295" s="99">
        <v>0</v>
      </c>
      <c r="CS1295" s="99">
        <v>0</v>
      </c>
      <c r="CT1295" s="99">
        <v>0</v>
      </c>
    </row>
    <row r="1296" spans="1:98">
      <c r="A1296" s="98" t="s">
        <v>73</v>
      </c>
      <c r="B1296" s="100">
        <v>39692</v>
      </c>
      <c r="C1296" s="99">
        <v>129679.932746887</v>
      </c>
      <c r="D1296" s="99">
        <v>6.0329077809583396</v>
      </c>
      <c r="E1296" s="99">
        <v>28891.252646207799</v>
      </c>
      <c r="F1296" s="99">
        <v>22669.139716386799</v>
      </c>
      <c r="G1296" s="99">
        <v>6216.8997210860298</v>
      </c>
      <c r="H1296" s="99">
        <v>1070.1000782400399</v>
      </c>
      <c r="I1296" s="99">
        <v>142.66630924865601</v>
      </c>
      <c r="J1296" s="99">
        <v>87692.663980483994</v>
      </c>
      <c r="K1296" s="99">
        <v>11019.512754917099</v>
      </c>
      <c r="L1296" s="99">
        <v>41406.588041305498</v>
      </c>
      <c r="M1296" s="99">
        <v>47598.473092079199</v>
      </c>
      <c r="N1296" s="99">
        <v>12540.526498556101</v>
      </c>
      <c r="O1296" s="99">
        <v>54310.890453815497</v>
      </c>
      <c r="P1296" s="99">
        <v>0</v>
      </c>
      <c r="Q1296" s="99">
        <v>7284.5593305826196</v>
      </c>
      <c r="R1296" s="99">
        <v>5737.1936727762204</v>
      </c>
      <c r="S1296" s="99">
        <v>0</v>
      </c>
      <c r="T1296" s="99">
        <v>1752.5426135361199</v>
      </c>
      <c r="U1296" s="99">
        <v>98920.314706802397</v>
      </c>
      <c r="V1296" s="99">
        <v>7225927.0973510696</v>
      </c>
      <c r="W1296" s="99">
        <v>478.27444142848299</v>
      </c>
      <c r="X1296" s="99">
        <v>2214705.2303772001</v>
      </c>
      <c r="Y1296" s="99">
        <v>1431348.59346008</v>
      </c>
      <c r="Z1296" s="99">
        <v>1273174.51481628</v>
      </c>
      <c r="AA1296" s="99">
        <v>163585.202926636</v>
      </c>
      <c r="AB1296" s="99">
        <v>23279.9036717415</v>
      </c>
      <c r="AC1296" s="99">
        <v>29460560.126464799</v>
      </c>
      <c r="AD1296" s="99">
        <v>1800035.15655518</v>
      </c>
      <c r="AE1296" s="99">
        <v>1619377.7322998</v>
      </c>
      <c r="AF1296" s="99">
        <v>2349139.3950500502</v>
      </c>
      <c r="AG1296" s="99">
        <v>1909787.6310882601</v>
      </c>
      <c r="AH1296" s="99">
        <v>2572349.0466613802</v>
      </c>
      <c r="AI1296" s="99">
        <v>0</v>
      </c>
      <c r="AJ1296" s="99">
        <v>946640.47006225598</v>
      </c>
      <c r="AK1296" s="99">
        <v>1124767.2411041299</v>
      </c>
      <c r="AL1296" s="99">
        <v>0</v>
      </c>
      <c r="AM1296" s="99">
        <v>301686.37296295201</v>
      </c>
      <c r="AN1296" s="99">
        <v>31282027.0146484</v>
      </c>
      <c r="AO1296" s="99">
        <v>64498730.837402299</v>
      </c>
      <c r="AP1296" s="99">
        <v>3785.56715121865</v>
      </c>
      <c r="AQ1296" s="99">
        <v>18423087.166503899</v>
      </c>
      <c r="AR1296" s="99">
        <v>12025892.520752</v>
      </c>
      <c r="AS1296" s="99">
        <v>9472754.2840576209</v>
      </c>
      <c r="AT1296" s="99">
        <v>1199117.4813232401</v>
      </c>
      <c r="AU1296" s="99">
        <v>164942.80469322199</v>
      </c>
      <c r="AV1296" s="99">
        <v>84607686.535156295</v>
      </c>
      <c r="AW1296" s="99">
        <v>4997942.6348877</v>
      </c>
      <c r="AX1296" s="99">
        <v>15819643.539917</v>
      </c>
      <c r="AY1296" s="99">
        <v>21216998.6176758</v>
      </c>
      <c r="AZ1296" s="99">
        <v>15280585.8444824</v>
      </c>
      <c r="BA1296" s="99">
        <v>22408660.769042999</v>
      </c>
      <c r="BB1296" s="99">
        <v>0</v>
      </c>
      <c r="BC1296" s="99">
        <v>7859380.7259521503</v>
      </c>
      <c r="BD1296" s="99">
        <v>8292979.4490966797</v>
      </c>
      <c r="BE1296" s="99">
        <v>0</v>
      </c>
      <c r="BF1296" s="99">
        <v>2308476.8215026902</v>
      </c>
      <c r="BG1296" s="99">
        <v>89706935.928710893</v>
      </c>
      <c r="BH1296" s="99">
        <v>13845631.3358154</v>
      </c>
      <c r="BI1296" s="99">
        <v>644.73723239451601</v>
      </c>
      <c r="BJ1296" s="99">
        <v>5076383.8949584998</v>
      </c>
      <c r="BK1296" s="99">
        <v>3761749.1077270498</v>
      </c>
      <c r="BL1296" s="99">
        <v>0</v>
      </c>
      <c r="BM1296" s="99">
        <v>101952.12414455401</v>
      </c>
      <c r="BN1296" s="99">
        <v>18532.373468637499</v>
      </c>
      <c r="BO1296" s="99">
        <v>0</v>
      </c>
      <c r="BP1296" s="99">
        <v>0</v>
      </c>
      <c r="BQ1296" s="99">
        <v>0</v>
      </c>
      <c r="BR1296" s="99">
        <v>6215961.45739746</v>
      </c>
      <c r="BS1296" s="99">
        <v>5344888.9974975605</v>
      </c>
      <c r="BT1296" s="99">
        <v>4357816.86181641</v>
      </c>
      <c r="BU1296" s="99">
        <v>0</v>
      </c>
      <c r="BV1296" s="99">
        <v>3081542.1167907701</v>
      </c>
      <c r="BW1296" s="99">
        <v>982098.53942108201</v>
      </c>
      <c r="BX1296" s="99">
        <v>0</v>
      </c>
      <c r="BY1296" s="99">
        <v>0</v>
      </c>
      <c r="BZ1296" s="99">
        <v>0</v>
      </c>
      <c r="CA1296" s="99">
        <v>158539.35864448501</v>
      </c>
      <c r="CB1296" s="99">
        <v>9433852.6932372991</v>
      </c>
      <c r="CC1296" s="99">
        <v>82473891.380859405</v>
      </c>
      <c r="CD1296" s="99">
        <v>18905852.2897949</v>
      </c>
      <c r="CE1296" s="99">
        <v>7277.9122956991196</v>
      </c>
      <c r="CF1296" s="99">
        <v>1426849.8614502</v>
      </c>
      <c r="CG1296" s="99">
        <v>10623150.362915</v>
      </c>
      <c r="CH1296" s="99">
        <v>0</v>
      </c>
      <c r="CI1296" s="99">
        <v>165822.719190598</v>
      </c>
      <c r="CJ1296" s="99">
        <v>10836105.138061499</v>
      </c>
      <c r="CK1296" s="99">
        <v>93534781.411132798</v>
      </c>
      <c r="CL1296" s="99">
        <v>19888550.518554699</v>
      </c>
      <c r="CM1296" s="203">
        <f t="shared" si="60"/>
        <v>264743.03389740037</v>
      </c>
      <c r="CN1296" s="203">
        <f t="shared" si="61"/>
        <v>42118132.152709901</v>
      </c>
      <c r="CO1296" s="203">
        <f t="shared" si="62"/>
        <v>183241717.33984369</v>
      </c>
      <c r="CP1296" s="99">
        <v>19888550.518554699</v>
      </c>
      <c r="CQ1296" s="99">
        <v>0</v>
      </c>
      <c r="CR1296" s="99">
        <v>0</v>
      </c>
      <c r="CS1296" s="99">
        <v>0</v>
      </c>
      <c r="CT1296" s="99">
        <v>0</v>
      </c>
    </row>
    <row r="1297" spans="1:98">
      <c r="A1297" s="98" t="s">
        <v>73</v>
      </c>
      <c r="B1297" s="100">
        <v>39783</v>
      </c>
      <c r="C1297" s="99">
        <v>130193.575941086</v>
      </c>
      <c r="D1297" s="99">
        <v>5.24490580597194</v>
      </c>
      <c r="E1297" s="99">
        <v>27314.198035717</v>
      </c>
      <c r="F1297" s="99">
        <v>21398.318350553502</v>
      </c>
      <c r="G1297" s="99">
        <v>6545.15593957901</v>
      </c>
      <c r="H1297" s="99">
        <v>853.309635765851</v>
      </c>
      <c r="I1297" s="99">
        <v>115.338147767819</v>
      </c>
      <c r="J1297" s="99">
        <v>89977.080784797698</v>
      </c>
      <c r="K1297" s="99">
        <v>9173.7364375591296</v>
      </c>
      <c r="L1297" s="99">
        <v>40114.9011759758</v>
      </c>
      <c r="M1297" s="99">
        <v>47361.086297988899</v>
      </c>
      <c r="N1297" s="99">
        <v>12376.707325458499</v>
      </c>
      <c r="O1297" s="99">
        <v>54651.125004291498</v>
      </c>
      <c r="P1297" s="99">
        <v>0</v>
      </c>
      <c r="Q1297" s="99">
        <v>7246.2888544201896</v>
      </c>
      <c r="R1297" s="99">
        <v>5881.5946582555798</v>
      </c>
      <c r="S1297" s="99">
        <v>0</v>
      </c>
      <c r="T1297" s="99">
        <v>1703.2468555271601</v>
      </c>
      <c r="U1297" s="99">
        <v>99300.9514360428</v>
      </c>
      <c r="V1297" s="99">
        <v>7201725.6859130897</v>
      </c>
      <c r="W1297" s="99">
        <v>887.34560843557097</v>
      </c>
      <c r="X1297" s="99">
        <v>2107850.39208984</v>
      </c>
      <c r="Y1297" s="99">
        <v>1375089.8115387</v>
      </c>
      <c r="Z1297" s="99">
        <v>1315865.1508941699</v>
      </c>
      <c r="AA1297" s="99">
        <v>117915.58199787101</v>
      </c>
      <c r="AB1297" s="99">
        <v>15959.1124695539</v>
      </c>
      <c r="AC1297" s="99">
        <v>29867744.146240201</v>
      </c>
      <c r="AD1297" s="99">
        <v>1405027.7313232401</v>
      </c>
      <c r="AE1297" s="99">
        <v>1567156.0436859101</v>
      </c>
      <c r="AF1297" s="99">
        <v>2318128.6118469201</v>
      </c>
      <c r="AG1297" s="99">
        <v>1878076.8132019001</v>
      </c>
      <c r="AH1297" s="99">
        <v>2588519.1891784701</v>
      </c>
      <c r="AI1297" s="99">
        <v>0</v>
      </c>
      <c r="AJ1297" s="99">
        <v>941837.18482971203</v>
      </c>
      <c r="AK1297" s="99">
        <v>1145417.06892395</v>
      </c>
      <c r="AL1297" s="99">
        <v>0</v>
      </c>
      <c r="AM1297" s="99">
        <v>294348.04448699998</v>
      </c>
      <c r="AN1297" s="99">
        <v>31376968.177978501</v>
      </c>
      <c r="AO1297" s="99">
        <v>64625381.797363304</v>
      </c>
      <c r="AP1297" s="99">
        <v>6823.18428277969</v>
      </c>
      <c r="AQ1297" s="99">
        <v>17325396.1491699</v>
      </c>
      <c r="AR1297" s="99">
        <v>11383765.010009799</v>
      </c>
      <c r="AS1297" s="99">
        <v>9846127.9880371094</v>
      </c>
      <c r="AT1297" s="99">
        <v>943328.66838836705</v>
      </c>
      <c r="AU1297" s="99">
        <v>118881.43950653099</v>
      </c>
      <c r="AV1297" s="99">
        <v>87257291.720703095</v>
      </c>
      <c r="AW1297" s="99">
        <v>3968563.5205993699</v>
      </c>
      <c r="AX1297" s="99">
        <v>15412925.204589801</v>
      </c>
      <c r="AY1297" s="99">
        <v>21060698.7658691</v>
      </c>
      <c r="AZ1297" s="99">
        <v>15040374.3828125</v>
      </c>
      <c r="BA1297" s="99">
        <v>22662653.907714799</v>
      </c>
      <c r="BB1297" s="99">
        <v>0</v>
      </c>
      <c r="BC1297" s="99">
        <v>7841388.9766845703</v>
      </c>
      <c r="BD1297" s="99">
        <v>8504043.2744140606</v>
      </c>
      <c r="BE1297" s="99">
        <v>0</v>
      </c>
      <c r="BF1297" s="99">
        <v>2261268.5311889602</v>
      </c>
      <c r="BG1297" s="99">
        <v>91458777.436523393</v>
      </c>
      <c r="BH1297" s="99">
        <v>14096895.2141113</v>
      </c>
      <c r="BI1297" s="99">
        <v>1382.8568174094</v>
      </c>
      <c r="BJ1297" s="99">
        <v>4899270.1016845703</v>
      </c>
      <c r="BK1297" s="99">
        <v>3644662.3109435998</v>
      </c>
      <c r="BL1297" s="99">
        <v>0</v>
      </c>
      <c r="BM1297" s="99">
        <v>80959.166365623503</v>
      </c>
      <c r="BN1297" s="99">
        <v>12057.4192495346</v>
      </c>
      <c r="BO1297" s="99">
        <v>0</v>
      </c>
      <c r="BP1297" s="99">
        <v>0</v>
      </c>
      <c r="BQ1297" s="99">
        <v>0</v>
      </c>
      <c r="BR1297" s="99">
        <v>6205179.5604858398</v>
      </c>
      <c r="BS1297" s="99">
        <v>5268232.6560668899</v>
      </c>
      <c r="BT1297" s="99">
        <v>4408285.2924194299</v>
      </c>
      <c r="BU1297" s="99">
        <v>0</v>
      </c>
      <c r="BV1297" s="99">
        <v>3080997.6808471698</v>
      </c>
      <c r="BW1297" s="99">
        <v>1003735.4971084601</v>
      </c>
      <c r="BX1297" s="99">
        <v>0</v>
      </c>
      <c r="BY1297" s="99">
        <v>0</v>
      </c>
      <c r="BZ1297" s="99">
        <v>0</v>
      </c>
      <c r="CA1297" s="99">
        <v>157241.77216911301</v>
      </c>
      <c r="CB1297" s="99">
        <v>9313763.7188720703</v>
      </c>
      <c r="CC1297" s="99">
        <v>81743332.348632798</v>
      </c>
      <c r="CD1297" s="99">
        <v>19003935.145019501</v>
      </c>
      <c r="CE1297" s="99">
        <v>7397.5593877434703</v>
      </c>
      <c r="CF1297" s="99">
        <v>1440157.2492217999</v>
      </c>
      <c r="CG1297" s="99">
        <v>10752747.514526401</v>
      </c>
      <c r="CH1297" s="99">
        <v>0</v>
      </c>
      <c r="CI1297" s="99">
        <v>164611.05779647801</v>
      </c>
      <c r="CJ1297" s="99">
        <v>10747037.787841801</v>
      </c>
      <c r="CK1297" s="99">
        <v>92863683.981445298</v>
      </c>
      <c r="CL1297" s="99">
        <v>20007398.1958008</v>
      </c>
      <c r="CM1297" s="203">
        <f t="shared" si="60"/>
        <v>263912.00923252082</v>
      </c>
      <c r="CN1297" s="203">
        <f t="shared" si="61"/>
        <v>42124005.965820298</v>
      </c>
      <c r="CO1297" s="203">
        <f t="shared" si="62"/>
        <v>184322461.41796869</v>
      </c>
      <c r="CP1297" s="99">
        <v>20007398.1958008</v>
      </c>
      <c r="CQ1297" s="99">
        <v>0</v>
      </c>
      <c r="CR1297" s="99">
        <v>0</v>
      </c>
      <c r="CS1297" s="99">
        <v>0</v>
      </c>
      <c r="CT1297" s="99">
        <v>0</v>
      </c>
    </row>
    <row r="1298" spans="1:98">
      <c r="A1298" s="98" t="s">
        <v>73</v>
      </c>
      <c r="B1298" s="100">
        <v>39873</v>
      </c>
      <c r="C1298" s="99">
        <v>131994.53360939</v>
      </c>
      <c r="D1298" s="99">
        <v>5.8839255319908297</v>
      </c>
      <c r="E1298" s="99">
        <v>27020.144782543201</v>
      </c>
      <c r="F1298" s="99">
        <v>21349.489345550501</v>
      </c>
      <c r="G1298" s="99">
        <v>6835.1572369933101</v>
      </c>
      <c r="H1298" s="99">
        <v>696.28552471101295</v>
      </c>
      <c r="I1298" s="99">
        <v>97.944054431281998</v>
      </c>
      <c r="J1298" s="99">
        <v>92773.891494751006</v>
      </c>
      <c r="K1298" s="99">
        <v>7520.7693495154399</v>
      </c>
      <c r="L1298" s="99">
        <v>40299.2637329102</v>
      </c>
      <c r="M1298" s="99">
        <v>47730.940753936797</v>
      </c>
      <c r="N1298" s="99">
        <v>12378.5253742933</v>
      </c>
      <c r="O1298" s="99">
        <v>55849.9723782539</v>
      </c>
      <c r="P1298" s="99">
        <v>0</v>
      </c>
      <c r="Q1298" s="99">
        <v>7265.9422131776801</v>
      </c>
      <c r="R1298" s="99">
        <v>6053.5494245886803</v>
      </c>
      <c r="S1298" s="99">
        <v>0</v>
      </c>
      <c r="T1298" s="99">
        <v>1698.5621493756801</v>
      </c>
      <c r="U1298" s="99">
        <v>100187.338306427</v>
      </c>
      <c r="V1298" s="99">
        <v>7249509.52734375</v>
      </c>
      <c r="W1298" s="99">
        <v>450.59561939537502</v>
      </c>
      <c r="X1298" s="99">
        <v>2046809.3404083301</v>
      </c>
      <c r="Y1298" s="99">
        <v>1334111.97323608</v>
      </c>
      <c r="Z1298" s="99">
        <v>1341137.36601257</v>
      </c>
      <c r="AA1298" s="99">
        <v>105031.615330696</v>
      </c>
      <c r="AB1298" s="99">
        <v>15217.327381610899</v>
      </c>
      <c r="AC1298" s="99">
        <v>30629230.5854492</v>
      </c>
      <c r="AD1298" s="99">
        <v>1104091.5628967299</v>
      </c>
      <c r="AE1298" s="99">
        <v>1553460.2881469701</v>
      </c>
      <c r="AF1298" s="99">
        <v>2327524.2884826702</v>
      </c>
      <c r="AG1298" s="99">
        <v>1850854.5376892099</v>
      </c>
      <c r="AH1298" s="99">
        <v>2634597.9987793001</v>
      </c>
      <c r="AI1298" s="99">
        <v>0</v>
      </c>
      <c r="AJ1298" s="99">
        <v>937330.52122497605</v>
      </c>
      <c r="AK1298" s="99">
        <v>1158040.72979736</v>
      </c>
      <c r="AL1298" s="99">
        <v>0</v>
      </c>
      <c r="AM1298" s="99">
        <v>287723.93383789097</v>
      </c>
      <c r="AN1298" s="99">
        <v>31711748.345703099</v>
      </c>
      <c r="AO1298" s="99">
        <v>65559543.578613304</v>
      </c>
      <c r="AP1298" s="99">
        <v>3492.43951749802</v>
      </c>
      <c r="AQ1298" s="99">
        <v>17294110.879394501</v>
      </c>
      <c r="AR1298" s="99">
        <v>11145810.1087646</v>
      </c>
      <c r="AS1298" s="99">
        <v>10035978.743408199</v>
      </c>
      <c r="AT1298" s="99">
        <v>773611.63306427002</v>
      </c>
      <c r="AU1298" s="99">
        <v>109434.21765041399</v>
      </c>
      <c r="AV1298" s="99">
        <v>90029674.637695298</v>
      </c>
      <c r="AW1298" s="99">
        <v>3140807.2122802702</v>
      </c>
      <c r="AX1298" s="99">
        <v>15422446.815429701</v>
      </c>
      <c r="AY1298" s="99">
        <v>21335414.964355499</v>
      </c>
      <c r="AZ1298" s="99">
        <v>14880981.958984399</v>
      </c>
      <c r="BA1298" s="99">
        <v>23234718.318603501</v>
      </c>
      <c r="BB1298" s="99">
        <v>0</v>
      </c>
      <c r="BC1298" s="99">
        <v>7847064.1173095703</v>
      </c>
      <c r="BD1298" s="99">
        <v>8613526.0058593806</v>
      </c>
      <c r="BE1298" s="99">
        <v>0</v>
      </c>
      <c r="BF1298" s="99">
        <v>2224494.98129272</v>
      </c>
      <c r="BG1298" s="99">
        <v>93059766.377929702</v>
      </c>
      <c r="BH1298" s="99">
        <v>14245134.4576416</v>
      </c>
      <c r="BI1298" s="99">
        <v>948.40414021164202</v>
      </c>
      <c r="BJ1298" s="99">
        <v>4758076.1539917002</v>
      </c>
      <c r="BK1298" s="99">
        <v>3549152.5377807599</v>
      </c>
      <c r="BL1298" s="99">
        <v>0</v>
      </c>
      <c r="BM1298" s="99">
        <v>79656.590601921096</v>
      </c>
      <c r="BN1298" s="99">
        <v>14917.3337440491</v>
      </c>
      <c r="BO1298" s="99">
        <v>0</v>
      </c>
      <c r="BP1298" s="99">
        <v>0</v>
      </c>
      <c r="BQ1298" s="99">
        <v>0</v>
      </c>
      <c r="BR1298" s="99">
        <v>6196070.0079956101</v>
      </c>
      <c r="BS1298" s="99">
        <v>5185688.1583862295</v>
      </c>
      <c r="BT1298" s="99">
        <v>4519678.38598633</v>
      </c>
      <c r="BU1298" s="99">
        <v>0</v>
      </c>
      <c r="BV1298" s="99">
        <v>3076480.12750244</v>
      </c>
      <c r="BW1298" s="99">
        <v>1017189.52056885</v>
      </c>
      <c r="BX1298" s="99">
        <v>0</v>
      </c>
      <c r="BY1298" s="99">
        <v>0</v>
      </c>
      <c r="BZ1298" s="99">
        <v>0</v>
      </c>
      <c r="CA1298" s="99">
        <v>159188.36172485401</v>
      </c>
      <c r="CB1298" s="99">
        <v>9301799.7590331994</v>
      </c>
      <c r="CC1298" s="99">
        <v>83013174.944335893</v>
      </c>
      <c r="CD1298" s="99">
        <v>19010977.989502002</v>
      </c>
      <c r="CE1298" s="99">
        <v>7549.2086969018001</v>
      </c>
      <c r="CF1298" s="99">
        <v>1448426.91171265</v>
      </c>
      <c r="CG1298" s="99">
        <v>10845695.329956099</v>
      </c>
      <c r="CH1298" s="99">
        <v>0</v>
      </c>
      <c r="CI1298" s="99">
        <v>166758.118356705</v>
      </c>
      <c r="CJ1298" s="99">
        <v>10768019.0623779</v>
      </c>
      <c r="CK1298" s="99">
        <v>93557535.125976607</v>
      </c>
      <c r="CL1298" s="99">
        <v>20035064.893798798</v>
      </c>
      <c r="CM1298" s="203">
        <f t="shared" si="60"/>
        <v>266945.456663132</v>
      </c>
      <c r="CN1298" s="203">
        <f t="shared" si="61"/>
        <v>42479767.408080995</v>
      </c>
      <c r="CO1298" s="203">
        <f t="shared" si="62"/>
        <v>186617301.50390631</v>
      </c>
      <c r="CP1298" s="99">
        <v>20035064.893798798</v>
      </c>
      <c r="CQ1298" s="99">
        <v>0</v>
      </c>
      <c r="CR1298" s="99">
        <v>0</v>
      </c>
      <c r="CS1298" s="99">
        <v>0</v>
      </c>
      <c r="CT1298" s="99">
        <v>0</v>
      </c>
    </row>
    <row r="1299" spans="1:98">
      <c r="A1299" s="98" t="s">
        <v>73</v>
      </c>
      <c r="B1299" s="100">
        <v>39965</v>
      </c>
      <c r="C1299" s="99">
        <v>134304.18636131301</v>
      </c>
      <c r="D1299" s="99">
        <v>4.82247099594679</v>
      </c>
      <c r="E1299" s="99">
        <v>26132.596699714701</v>
      </c>
      <c r="F1299" s="99">
        <v>20866.8240716457</v>
      </c>
      <c r="G1299" s="99">
        <v>7126.12106049061</v>
      </c>
      <c r="H1299" s="99">
        <v>527.86703296750795</v>
      </c>
      <c r="I1299" s="99">
        <v>70.194268306717305</v>
      </c>
      <c r="J1299" s="99">
        <v>95559.989761352495</v>
      </c>
      <c r="K1299" s="99">
        <v>5910.2844553589803</v>
      </c>
      <c r="L1299" s="99">
        <v>40501.891693592101</v>
      </c>
      <c r="M1299" s="99">
        <v>48281.364274978601</v>
      </c>
      <c r="N1299" s="99">
        <v>12299.161007881199</v>
      </c>
      <c r="O1299" s="99">
        <v>56657.627774715402</v>
      </c>
      <c r="P1299" s="99">
        <v>0</v>
      </c>
      <c r="Q1299" s="99">
        <v>7330.69279360771</v>
      </c>
      <c r="R1299" s="99">
        <v>6174.7328918576204</v>
      </c>
      <c r="S1299" s="99">
        <v>0</v>
      </c>
      <c r="T1299" s="99">
        <v>1674.96107947826</v>
      </c>
      <c r="U1299" s="99">
        <v>101225.45888233199</v>
      </c>
      <c r="V1299" s="99">
        <v>7385202.2951660203</v>
      </c>
      <c r="W1299" s="99">
        <v>607.32239392399799</v>
      </c>
      <c r="X1299" s="99">
        <v>1958829.7014007601</v>
      </c>
      <c r="Y1299" s="99">
        <v>1285511.81477356</v>
      </c>
      <c r="Z1299" s="99">
        <v>1373358.0562439</v>
      </c>
      <c r="AA1299" s="99">
        <v>79305.461192130999</v>
      </c>
      <c r="AB1299" s="99">
        <v>11143.945353627199</v>
      </c>
      <c r="AC1299" s="99">
        <v>31284764.447021499</v>
      </c>
      <c r="AD1299" s="99">
        <v>836230.48941803002</v>
      </c>
      <c r="AE1299" s="99">
        <v>1546977.6117706301</v>
      </c>
      <c r="AF1299" s="99">
        <v>2354039.31036377</v>
      </c>
      <c r="AG1299" s="99">
        <v>1837163.8842620901</v>
      </c>
      <c r="AH1299" s="99">
        <v>2650180.5073547401</v>
      </c>
      <c r="AI1299" s="99">
        <v>0</v>
      </c>
      <c r="AJ1299" s="99">
        <v>947493.64905548096</v>
      </c>
      <c r="AK1299" s="99">
        <v>1169523.5817871101</v>
      </c>
      <c r="AL1299" s="99">
        <v>0</v>
      </c>
      <c r="AM1299" s="99">
        <v>277344.82632446301</v>
      </c>
      <c r="AN1299" s="99">
        <v>32037713.887451202</v>
      </c>
      <c r="AO1299" s="99">
        <v>67259154.310546905</v>
      </c>
      <c r="AP1299" s="99">
        <v>4907.8580293059304</v>
      </c>
      <c r="AQ1299" s="99">
        <v>16331586.252563501</v>
      </c>
      <c r="AR1299" s="99">
        <v>10784849.455322299</v>
      </c>
      <c r="AS1299" s="99">
        <v>10331962.8997803</v>
      </c>
      <c r="AT1299" s="99">
        <v>577656.02251434303</v>
      </c>
      <c r="AU1299" s="99">
        <v>80121.819317817703</v>
      </c>
      <c r="AV1299" s="99">
        <v>92668901.073242202</v>
      </c>
      <c r="AW1299" s="99">
        <v>2392801.1282958998</v>
      </c>
      <c r="AX1299" s="99">
        <v>15475203.832885699</v>
      </c>
      <c r="AY1299" s="99">
        <v>21759515.494384799</v>
      </c>
      <c r="AZ1299" s="99">
        <v>14889982.2698975</v>
      </c>
      <c r="BA1299" s="99">
        <v>23553567.419433601</v>
      </c>
      <c r="BB1299" s="99">
        <v>0</v>
      </c>
      <c r="BC1299" s="99">
        <v>7976487.70129395</v>
      </c>
      <c r="BD1299" s="99">
        <v>8727633.3812255897</v>
      </c>
      <c r="BE1299" s="99">
        <v>0</v>
      </c>
      <c r="BF1299" s="99">
        <v>2154315.8070373498</v>
      </c>
      <c r="BG1299" s="99">
        <v>94910611.313476607</v>
      </c>
      <c r="BH1299" s="99">
        <v>14662279.592163101</v>
      </c>
      <c r="BI1299" s="99">
        <v>537.605694174767</v>
      </c>
      <c r="BJ1299" s="99">
        <v>4607799.2940063505</v>
      </c>
      <c r="BK1299" s="99">
        <v>3445914.3129882799</v>
      </c>
      <c r="BL1299" s="99">
        <v>0</v>
      </c>
      <c r="BM1299" s="99">
        <v>73399.374043464704</v>
      </c>
      <c r="BN1299" s="99">
        <v>9667.7301238775308</v>
      </c>
      <c r="BO1299" s="99">
        <v>0</v>
      </c>
      <c r="BP1299" s="99">
        <v>0</v>
      </c>
      <c r="BQ1299" s="99">
        <v>0</v>
      </c>
      <c r="BR1299" s="99">
        <v>6360066.95239258</v>
      </c>
      <c r="BS1299" s="99">
        <v>5188047.0405883798</v>
      </c>
      <c r="BT1299" s="99">
        <v>4579278.4329223596</v>
      </c>
      <c r="BU1299" s="99">
        <v>0</v>
      </c>
      <c r="BV1299" s="99">
        <v>3128653.7952270498</v>
      </c>
      <c r="BW1299" s="99">
        <v>1030523.18359375</v>
      </c>
      <c r="BX1299" s="99">
        <v>0</v>
      </c>
      <c r="BY1299" s="99">
        <v>0</v>
      </c>
      <c r="BZ1299" s="99">
        <v>0</v>
      </c>
      <c r="CA1299" s="99">
        <v>160514.82567977899</v>
      </c>
      <c r="CB1299" s="99">
        <v>9342331.6870117206</v>
      </c>
      <c r="CC1299" s="99">
        <v>83479235.672851607</v>
      </c>
      <c r="CD1299" s="99">
        <v>19284024.747314502</v>
      </c>
      <c r="CE1299" s="99">
        <v>7631.5839444994899</v>
      </c>
      <c r="CF1299" s="99">
        <v>1450128.8299865699</v>
      </c>
      <c r="CG1299" s="99">
        <v>10915143.6483154</v>
      </c>
      <c r="CH1299" s="99">
        <v>0</v>
      </c>
      <c r="CI1299" s="99">
        <v>168148.01712799101</v>
      </c>
      <c r="CJ1299" s="99">
        <v>10785685.474243199</v>
      </c>
      <c r="CK1299" s="99">
        <v>94379959.0859375</v>
      </c>
      <c r="CL1299" s="99">
        <v>20317171.848632801</v>
      </c>
      <c r="CM1299" s="203">
        <f t="shared" si="60"/>
        <v>269373.47601032304</v>
      </c>
      <c r="CN1299" s="203">
        <f t="shared" si="61"/>
        <v>42823399.361694403</v>
      </c>
      <c r="CO1299" s="203">
        <f t="shared" si="62"/>
        <v>189290570.39941412</v>
      </c>
      <c r="CP1299" s="99">
        <v>20317171.848632801</v>
      </c>
      <c r="CQ1299" s="99">
        <v>0</v>
      </c>
      <c r="CR1299" s="99">
        <v>0</v>
      </c>
      <c r="CS1299" s="99">
        <v>0</v>
      </c>
      <c r="CT1299" s="99">
        <v>0</v>
      </c>
    </row>
    <row r="1300" spans="1:98">
      <c r="A1300" s="98" t="s">
        <v>73</v>
      </c>
      <c r="B1300" s="100">
        <v>40057</v>
      </c>
      <c r="C1300" s="99">
        <v>136542.60080146801</v>
      </c>
      <c r="D1300" s="99">
        <v>5.1202868469990799</v>
      </c>
      <c r="E1300" s="99">
        <v>24906.575999975201</v>
      </c>
      <c r="F1300" s="99">
        <v>20208.3601794243</v>
      </c>
      <c r="G1300" s="99">
        <v>7441.4341806769398</v>
      </c>
      <c r="H1300" s="99">
        <v>342.81028129160399</v>
      </c>
      <c r="I1300" s="99">
        <v>43.564579054713199</v>
      </c>
      <c r="J1300" s="99">
        <v>97882.294862747207</v>
      </c>
      <c r="K1300" s="99">
        <v>4382.6482336521103</v>
      </c>
      <c r="L1300" s="99">
        <v>39040.346641540498</v>
      </c>
      <c r="M1300" s="99">
        <v>48547.968676567099</v>
      </c>
      <c r="N1300" s="99">
        <v>12233.4336005449</v>
      </c>
      <c r="O1300" s="99">
        <v>57930.039377212503</v>
      </c>
      <c r="P1300" s="99">
        <v>0</v>
      </c>
      <c r="Q1300" s="99">
        <v>7310.9459801912299</v>
      </c>
      <c r="R1300" s="99">
        <v>6348.7298043370201</v>
      </c>
      <c r="S1300" s="99">
        <v>0</v>
      </c>
      <c r="T1300" s="99">
        <v>1685.52535527945</v>
      </c>
      <c r="U1300" s="99">
        <v>102405.68204975101</v>
      </c>
      <c r="V1300" s="99">
        <v>7490854.4072265597</v>
      </c>
      <c r="W1300" s="99">
        <v>505.61306212842499</v>
      </c>
      <c r="X1300" s="99">
        <v>1842139.15567017</v>
      </c>
      <c r="Y1300" s="99">
        <v>1234277.40663147</v>
      </c>
      <c r="Z1300" s="99">
        <v>1405025.5698242199</v>
      </c>
      <c r="AA1300" s="99">
        <v>51533.410006999999</v>
      </c>
      <c r="AB1300" s="99">
        <v>6883.8787860870398</v>
      </c>
      <c r="AC1300" s="99">
        <v>32038902.363037098</v>
      </c>
      <c r="AD1300" s="99">
        <v>602451.70547485398</v>
      </c>
      <c r="AE1300" s="99">
        <v>1505964.1865387</v>
      </c>
      <c r="AF1300" s="99">
        <v>2348018.45275879</v>
      </c>
      <c r="AG1300" s="99">
        <v>1822538.72554016</v>
      </c>
      <c r="AH1300" s="99">
        <v>2677670.3892517099</v>
      </c>
      <c r="AI1300" s="99">
        <v>0</v>
      </c>
      <c r="AJ1300" s="99">
        <v>944504.86839294399</v>
      </c>
      <c r="AK1300" s="99">
        <v>1177443.0140228299</v>
      </c>
      <c r="AL1300" s="99">
        <v>0</v>
      </c>
      <c r="AM1300" s="99">
        <v>273246.92442703201</v>
      </c>
      <c r="AN1300" s="99">
        <v>32685079.462646499</v>
      </c>
      <c r="AO1300" s="99">
        <v>68661918.2265625</v>
      </c>
      <c r="AP1300" s="99">
        <v>4048.5249961018599</v>
      </c>
      <c r="AQ1300" s="99">
        <v>15470910.279174799</v>
      </c>
      <c r="AR1300" s="99">
        <v>10411949.802978501</v>
      </c>
      <c r="AS1300" s="99">
        <v>10701847.509765601</v>
      </c>
      <c r="AT1300" s="99">
        <v>384286.90230178798</v>
      </c>
      <c r="AU1300" s="99">
        <v>49593.959415912599</v>
      </c>
      <c r="AV1300" s="99">
        <v>95552922.569335893</v>
      </c>
      <c r="AW1300" s="99">
        <v>1732234.9319458001</v>
      </c>
      <c r="AX1300" s="99">
        <v>15226290.4401855</v>
      </c>
      <c r="AY1300" s="99">
        <v>21896507.333740201</v>
      </c>
      <c r="AZ1300" s="99">
        <v>14821899.459228501</v>
      </c>
      <c r="BA1300" s="99">
        <v>23990197.736328099</v>
      </c>
      <c r="BB1300" s="99">
        <v>0</v>
      </c>
      <c r="BC1300" s="99">
        <v>7973607.7545776404</v>
      </c>
      <c r="BD1300" s="99">
        <v>8885181.9256591797</v>
      </c>
      <c r="BE1300" s="99">
        <v>0</v>
      </c>
      <c r="BF1300" s="99">
        <v>2161831.0517883301</v>
      </c>
      <c r="BG1300" s="99">
        <v>97341160.803710893</v>
      </c>
      <c r="BH1300" s="99">
        <v>14892913.09729</v>
      </c>
      <c r="BI1300" s="99">
        <v>589.52398449182499</v>
      </c>
      <c r="BJ1300" s="99">
        <v>4428764.3693847703</v>
      </c>
      <c r="BK1300" s="99">
        <v>3347518.0203857399</v>
      </c>
      <c r="BL1300" s="99">
        <v>0</v>
      </c>
      <c r="BM1300" s="99">
        <v>33460.399131774902</v>
      </c>
      <c r="BN1300" s="99">
        <v>5392.8513252139101</v>
      </c>
      <c r="BO1300" s="99">
        <v>0</v>
      </c>
      <c r="BP1300" s="99">
        <v>0</v>
      </c>
      <c r="BQ1300" s="99">
        <v>0</v>
      </c>
      <c r="BR1300" s="99">
        <v>6421046.7139282199</v>
      </c>
      <c r="BS1300" s="99">
        <v>5177721.5783081101</v>
      </c>
      <c r="BT1300" s="99">
        <v>4669710.7597656297</v>
      </c>
      <c r="BU1300" s="99">
        <v>0</v>
      </c>
      <c r="BV1300" s="99">
        <v>3149885.1043090802</v>
      </c>
      <c r="BW1300" s="99">
        <v>1046210.766716</v>
      </c>
      <c r="BX1300" s="99">
        <v>0</v>
      </c>
      <c r="BY1300" s="99">
        <v>0</v>
      </c>
      <c r="BZ1300" s="99">
        <v>0</v>
      </c>
      <c r="CA1300" s="99">
        <v>161497.71273803699</v>
      </c>
      <c r="CB1300" s="99">
        <v>9324393.6126709003</v>
      </c>
      <c r="CC1300" s="99">
        <v>83780788.146484405</v>
      </c>
      <c r="CD1300" s="99">
        <v>19282016.637939502</v>
      </c>
      <c r="CE1300" s="99">
        <v>7791.5150913000098</v>
      </c>
      <c r="CF1300" s="99">
        <v>1453074.9375457801</v>
      </c>
      <c r="CG1300" s="99">
        <v>11061764.404296899</v>
      </c>
      <c r="CH1300" s="99">
        <v>0</v>
      </c>
      <c r="CI1300" s="99">
        <v>169293.45130920401</v>
      </c>
      <c r="CJ1300" s="99">
        <v>10764869.0615234</v>
      </c>
      <c r="CK1300" s="99">
        <v>95236368.465820298</v>
      </c>
      <c r="CL1300" s="99">
        <v>20333468.5244141</v>
      </c>
      <c r="CM1300" s="203">
        <f t="shared" si="60"/>
        <v>271699.13335895503</v>
      </c>
      <c r="CN1300" s="203">
        <f t="shared" si="61"/>
        <v>43449948.5241699</v>
      </c>
      <c r="CO1300" s="203">
        <f t="shared" si="62"/>
        <v>192577529.26953119</v>
      </c>
      <c r="CP1300" s="99">
        <v>20333468.5244141</v>
      </c>
      <c r="CQ1300" s="99">
        <v>0</v>
      </c>
      <c r="CR1300" s="99">
        <v>0</v>
      </c>
      <c r="CS1300" s="99">
        <v>0</v>
      </c>
      <c r="CT1300" s="99">
        <v>0</v>
      </c>
    </row>
    <row r="1301" spans="1:98">
      <c r="A1301" s="98" t="s">
        <v>73</v>
      </c>
      <c r="B1301" s="100">
        <v>40148</v>
      </c>
      <c r="C1301" s="99">
        <v>139477.73275375401</v>
      </c>
      <c r="D1301" s="99">
        <v>5.1853777299984403</v>
      </c>
      <c r="E1301" s="99">
        <v>24148.613718271299</v>
      </c>
      <c r="F1301" s="99">
        <v>19966.847454786301</v>
      </c>
      <c r="G1301" s="99">
        <v>7791.3724637031601</v>
      </c>
      <c r="H1301" s="99">
        <v>165.02669880725401</v>
      </c>
      <c r="I1301" s="99">
        <v>22.238618624163799</v>
      </c>
      <c r="J1301" s="99">
        <v>100405.503586769</v>
      </c>
      <c r="K1301" s="99">
        <v>3141.3702751696101</v>
      </c>
      <c r="L1301" s="99">
        <v>39106.294800281503</v>
      </c>
      <c r="M1301" s="99">
        <v>48778.5774102211</v>
      </c>
      <c r="N1301" s="99">
        <v>12236.4059454203</v>
      </c>
      <c r="O1301" s="99">
        <v>59839.4229388237</v>
      </c>
      <c r="P1301" s="99">
        <v>0</v>
      </c>
      <c r="Q1301" s="99">
        <v>7226.5339611768704</v>
      </c>
      <c r="R1301" s="99">
        <v>6545.1234546899796</v>
      </c>
      <c r="S1301" s="99">
        <v>0</v>
      </c>
      <c r="T1301" s="99">
        <v>1693.00232386589</v>
      </c>
      <c r="U1301" s="99">
        <v>103763.530610085</v>
      </c>
      <c r="V1301" s="99">
        <v>7597244.9990844699</v>
      </c>
      <c r="W1301" s="99">
        <v>383.48558420315402</v>
      </c>
      <c r="X1301" s="99">
        <v>1761003.14460754</v>
      </c>
      <c r="Y1301" s="99">
        <v>1213614.6613159201</v>
      </c>
      <c r="Z1301" s="99">
        <v>1439145.4103546101</v>
      </c>
      <c r="AA1301" s="99">
        <v>20942.054824590701</v>
      </c>
      <c r="AB1301" s="99">
        <v>2126.6317396760001</v>
      </c>
      <c r="AC1301" s="99">
        <v>32294017.794433601</v>
      </c>
      <c r="AD1301" s="99">
        <v>379206.56032180798</v>
      </c>
      <c r="AE1301" s="99">
        <v>1496481.5589904799</v>
      </c>
      <c r="AF1301" s="99">
        <v>2352834.5859375</v>
      </c>
      <c r="AG1301" s="99">
        <v>1819248.2787017799</v>
      </c>
      <c r="AH1301" s="99">
        <v>2764318.3111572298</v>
      </c>
      <c r="AI1301" s="99">
        <v>0</v>
      </c>
      <c r="AJ1301" s="99">
        <v>942464.496772766</v>
      </c>
      <c r="AK1301" s="99">
        <v>1187345.30528259</v>
      </c>
      <c r="AL1301" s="99">
        <v>0</v>
      </c>
      <c r="AM1301" s="99">
        <v>269207.06637191802</v>
      </c>
      <c r="AN1301" s="99">
        <v>32638611.190185498</v>
      </c>
      <c r="AO1301" s="99">
        <v>70156151.065429702</v>
      </c>
      <c r="AP1301" s="99">
        <v>2961.6677345931498</v>
      </c>
      <c r="AQ1301" s="99">
        <v>14884759.515625</v>
      </c>
      <c r="AR1301" s="99">
        <v>10318990.790283199</v>
      </c>
      <c r="AS1301" s="99">
        <v>11014758.501586899</v>
      </c>
      <c r="AT1301" s="99">
        <v>177258.62345314</v>
      </c>
      <c r="AU1301" s="99">
        <v>16860.875696420699</v>
      </c>
      <c r="AV1301" s="99">
        <v>97400872.619140595</v>
      </c>
      <c r="AW1301" s="99">
        <v>1106456.3618621801</v>
      </c>
      <c r="AX1301" s="99">
        <v>15322036.4991455</v>
      </c>
      <c r="AY1301" s="99">
        <v>22150821.994384799</v>
      </c>
      <c r="AZ1301" s="99">
        <v>14849234.5241699</v>
      </c>
      <c r="BA1301" s="99">
        <v>25008256.345703099</v>
      </c>
      <c r="BB1301" s="99">
        <v>0</v>
      </c>
      <c r="BC1301" s="99">
        <v>8019719.6462402297</v>
      </c>
      <c r="BD1301" s="99">
        <v>9020911.1265869103</v>
      </c>
      <c r="BE1301" s="99">
        <v>0</v>
      </c>
      <c r="BF1301" s="99">
        <v>2136569.5265502902</v>
      </c>
      <c r="BG1301" s="99">
        <v>98689107.989257798</v>
      </c>
      <c r="BH1301" s="99">
        <v>15436701.934082</v>
      </c>
      <c r="BI1301" s="99">
        <v>533.969922341406</v>
      </c>
      <c r="BJ1301" s="99">
        <v>4321311.4554443397</v>
      </c>
      <c r="BK1301" s="99">
        <v>3309259.9624633798</v>
      </c>
      <c r="BL1301" s="99">
        <v>0</v>
      </c>
      <c r="BM1301" s="99">
        <v>17594.9040057659</v>
      </c>
      <c r="BN1301" s="99">
        <v>1897.0165431201499</v>
      </c>
      <c r="BO1301" s="99">
        <v>0</v>
      </c>
      <c r="BP1301" s="99">
        <v>0</v>
      </c>
      <c r="BQ1301" s="99">
        <v>0</v>
      </c>
      <c r="BR1301" s="99">
        <v>6461345.3306274395</v>
      </c>
      <c r="BS1301" s="99">
        <v>5204734.8103637705</v>
      </c>
      <c r="BT1301" s="99">
        <v>4864829.2478637705</v>
      </c>
      <c r="BU1301" s="99">
        <v>0</v>
      </c>
      <c r="BV1301" s="99">
        <v>3166764.0715026902</v>
      </c>
      <c r="BW1301" s="99">
        <v>1066058.3683319101</v>
      </c>
      <c r="BX1301" s="99">
        <v>0</v>
      </c>
      <c r="BY1301" s="99">
        <v>0</v>
      </c>
      <c r="BZ1301" s="99">
        <v>0</v>
      </c>
      <c r="CA1301" s="99">
        <v>163539.92880821199</v>
      </c>
      <c r="CB1301" s="99">
        <v>9362091.3903808594</v>
      </c>
      <c r="CC1301" s="99">
        <v>85279178.451171905</v>
      </c>
      <c r="CD1301" s="99">
        <v>19770966.192627002</v>
      </c>
      <c r="CE1301" s="99">
        <v>7955.3916751146298</v>
      </c>
      <c r="CF1301" s="99">
        <v>1459506.4220428499</v>
      </c>
      <c r="CG1301" s="99">
        <v>11179926.008667</v>
      </c>
      <c r="CH1301" s="99">
        <v>0</v>
      </c>
      <c r="CI1301" s="99">
        <v>171470.083034515</v>
      </c>
      <c r="CJ1301" s="99">
        <v>10821898.3477783</v>
      </c>
      <c r="CK1301" s="99">
        <v>96247891.909179702</v>
      </c>
      <c r="CL1301" s="99">
        <v>20832041.896972701</v>
      </c>
      <c r="CM1301" s="203">
        <f t="shared" si="60"/>
        <v>275233.61364460003</v>
      </c>
      <c r="CN1301" s="203">
        <f t="shared" si="61"/>
        <v>43460509.5379638</v>
      </c>
      <c r="CO1301" s="203">
        <f t="shared" si="62"/>
        <v>194936999.8984375</v>
      </c>
      <c r="CP1301" s="99">
        <v>20832041.896972701</v>
      </c>
      <c r="CQ1301" s="99">
        <v>0</v>
      </c>
      <c r="CR1301" s="99">
        <v>0</v>
      </c>
      <c r="CS1301" s="99">
        <v>0</v>
      </c>
      <c r="CT1301" s="99">
        <v>0</v>
      </c>
    </row>
    <row r="1302" spans="1:98">
      <c r="A1302" s="98" t="s">
        <v>73</v>
      </c>
      <c r="B1302" s="100">
        <v>40238</v>
      </c>
      <c r="C1302" s="99">
        <v>139961.94341468799</v>
      </c>
      <c r="D1302" s="99">
        <v>5.8029648389783697</v>
      </c>
      <c r="E1302" s="99">
        <v>23447.494739055601</v>
      </c>
      <c r="F1302" s="99">
        <v>19842.017268419298</v>
      </c>
      <c r="G1302" s="99">
        <v>8048.3024055957803</v>
      </c>
      <c r="H1302" s="99">
        <v>0</v>
      </c>
      <c r="I1302" s="99">
        <v>0</v>
      </c>
      <c r="J1302" s="99">
        <v>102497.29272747001</v>
      </c>
      <c r="K1302" s="99">
        <v>2321.3694560825802</v>
      </c>
      <c r="L1302" s="99">
        <v>39473.060877323202</v>
      </c>
      <c r="M1302" s="99">
        <v>48404.474055767103</v>
      </c>
      <c r="N1302" s="99">
        <v>12259.0228799582</v>
      </c>
      <c r="O1302" s="99">
        <v>60396.2330064774</v>
      </c>
      <c r="P1302" s="99">
        <v>0</v>
      </c>
      <c r="Q1302" s="99">
        <v>7117.1221438646298</v>
      </c>
      <c r="R1302" s="99">
        <v>6643.3390491604796</v>
      </c>
      <c r="S1302" s="99">
        <v>0</v>
      </c>
      <c r="T1302" s="99">
        <v>1650.0473405867799</v>
      </c>
      <c r="U1302" s="99">
        <v>104772.975058556</v>
      </c>
      <c r="V1302" s="99">
        <v>7681928.5786743201</v>
      </c>
      <c r="W1302" s="99">
        <v>321.89097986370302</v>
      </c>
      <c r="X1302" s="99">
        <v>1651427.2647857701</v>
      </c>
      <c r="Y1302" s="99">
        <v>1182058.0843505899</v>
      </c>
      <c r="Z1302" s="99">
        <v>1468526.9852294901</v>
      </c>
      <c r="AA1302" s="99">
        <v>0</v>
      </c>
      <c r="AB1302" s="99">
        <v>0</v>
      </c>
      <c r="AC1302" s="99">
        <v>32877144.837646499</v>
      </c>
      <c r="AD1302" s="99">
        <v>262607.36090087902</v>
      </c>
      <c r="AE1302" s="99">
        <v>1466134.73069763</v>
      </c>
      <c r="AF1302" s="99">
        <v>2354275.08343506</v>
      </c>
      <c r="AG1302" s="99">
        <v>1808086.25302124</v>
      </c>
      <c r="AH1302" s="99">
        <v>2790140.7672424298</v>
      </c>
      <c r="AI1302" s="99">
        <v>0</v>
      </c>
      <c r="AJ1302" s="99">
        <v>933368.78047943104</v>
      </c>
      <c r="AK1302" s="99">
        <v>1209320.58164978</v>
      </c>
      <c r="AL1302" s="99">
        <v>0</v>
      </c>
      <c r="AM1302" s="99">
        <v>260927.78516197199</v>
      </c>
      <c r="AN1302" s="99">
        <v>33067024.1008301</v>
      </c>
      <c r="AO1302" s="99">
        <v>71228121.630859405</v>
      </c>
      <c r="AP1302" s="99">
        <v>2691.6439842581699</v>
      </c>
      <c r="AQ1302" s="99">
        <v>14381791.6367188</v>
      </c>
      <c r="AR1302" s="99">
        <v>10170391.4541016</v>
      </c>
      <c r="AS1302" s="99">
        <v>11369985.8049316</v>
      </c>
      <c r="AT1302" s="99">
        <v>0</v>
      </c>
      <c r="AU1302" s="99">
        <v>0</v>
      </c>
      <c r="AV1302" s="99">
        <v>99973592</v>
      </c>
      <c r="AW1302" s="99">
        <v>772692.11117553699</v>
      </c>
      <c r="AX1302" s="99">
        <v>15126427.060668901</v>
      </c>
      <c r="AY1302" s="99">
        <v>22334076.036865201</v>
      </c>
      <c r="AZ1302" s="99">
        <v>14895383.555786099</v>
      </c>
      <c r="BA1302" s="99">
        <v>25301457.417236298</v>
      </c>
      <c r="BB1302" s="99">
        <v>0</v>
      </c>
      <c r="BC1302" s="99">
        <v>7999209.6414184598</v>
      </c>
      <c r="BD1302" s="99">
        <v>9286188.6345214806</v>
      </c>
      <c r="BE1302" s="99">
        <v>0</v>
      </c>
      <c r="BF1302" s="99">
        <v>2100857.00671387</v>
      </c>
      <c r="BG1302" s="99">
        <v>100674549.484375</v>
      </c>
      <c r="BH1302" s="99">
        <v>15652319.713623</v>
      </c>
      <c r="BI1302" s="99">
        <v>326.76049304753502</v>
      </c>
      <c r="BJ1302" s="99">
        <v>4133164.5881347698</v>
      </c>
      <c r="BK1302" s="99">
        <v>3249146.8156127902</v>
      </c>
      <c r="BL1302" s="99">
        <v>0</v>
      </c>
      <c r="BM1302" s="99">
        <v>1394.7601550668501</v>
      </c>
      <c r="BN1302" s="99">
        <v>374.606902338564</v>
      </c>
      <c r="BO1302" s="99">
        <v>0</v>
      </c>
      <c r="BP1302" s="99">
        <v>0</v>
      </c>
      <c r="BQ1302" s="99">
        <v>0</v>
      </c>
      <c r="BR1302" s="99">
        <v>6530950.7850952102</v>
      </c>
      <c r="BS1302" s="99">
        <v>5204438.7799072303</v>
      </c>
      <c r="BT1302" s="99">
        <v>4921594.3378906297</v>
      </c>
      <c r="BU1302" s="99">
        <v>0</v>
      </c>
      <c r="BV1302" s="99">
        <v>3156516.9884948698</v>
      </c>
      <c r="BW1302" s="99">
        <v>1103996.0620575</v>
      </c>
      <c r="BX1302" s="99">
        <v>0</v>
      </c>
      <c r="BY1302" s="99">
        <v>0</v>
      </c>
      <c r="BZ1302" s="99">
        <v>0</v>
      </c>
      <c r="CA1302" s="99">
        <v>163425.222940445</v>
      </c>
      <c r="CB1302" s="99">
        <v>9342529.6892089806</v>
      </c>
      <c r="CC1302" s="99">
        <v>85663000.5078125</v>
      </c>
      <c r="CD1302" s="99">
        <v>19798746.459716801</v>
      </c>
      <c r="CE1302" s="99">
        <v>8061.4859222769701</v>
      </c>
      <c r="CF1302" s="99">
        <v>1469517.78050232</v>
      </c>
      <c r="CG1302" s="99">
        <v>11369856.6682129</v>
      </c>
      <c r="CH1302" s="99">
        <v>0</v>
      </c>
      <c r="CI1302" s="99">
        <v>171510.25675964399</v>
      </c>
      <c r="CJ1302" s="99">
        <v>10815157.045654301</v>
      </c>
      <c r="CK1302" s="99">
        <v>96850498.840820298</v>
      </c>
      <c r="CL1302" s="99">
        <v>20909312.811279301</v>
      </c>
      <c r="CM1302" s="203">
        <f t="shared" si="60"/>
        <v>276283.23181819997</v>
      </c>
      <c r="CN1302" s="203">
        <f t="shared" si="61"/>
        <v>43882181.146484405</v>
      </c>
      <c r="CO1302" s="203">
        <f t="shared" si="62"/>
        <v>197525048.32519531</v>
      </c>
      <c r="CP1302" s="99">
        <v>20909312.811279301</v>
      </c>
      <c r="CQ1302" s="99">
        <v>0</v>
      </c>
      <c r="CR1302" s="99">
        <v>0</v>
      </c>
      <c r="CS1302" s="99">
        <v>0</v>
      </c>
      <c r="CT1302" s="99">
        <v>0</v>
      </c>
    </row>
    <row r="1303" spans="1:98">
      <c r="A1303" s="98" t="s">
        <v>73</v>
      </c>
      <c r="B1303" s="100">
        <v>40330</v>
      </c>
      <c r="C1303" s="99">
        <v>141921.96969222999</v>
      </c>
      <c r="D1303" s="99">
        <v>6.7996584549546197</v>
      </c>
      <c r="E1303" s="99">
        <v>23044.4105088711</v>
      </c>
      <c r="F1303" s="99">
        <v>19611.265134573001</v>
      </c>
      <c r="G1303" s="99">
        <v>8218.11128723621</v>
      </c>
      <c r="H1303" s="99">
        <v>0</v>
      </c>
      <c r="I1303" s="99">
        <v>0</v>
      </c>
      <c r="J1303" s="99">
        <v>104090.794631004</v>
      </c>
      <c r="K1303" s="99">
        <v>2030.70624142885</v>
      </c>
      <c r="L1303" s="99">
        <v>40777.9068164825</v>
      </c>
      <c r="M1303" s="99">
        <v>48902.178018093102</v>
      </c>
      <c r="N1303" s="99">
        <v>12276.923568964001</v>
      </c>
      <c r="O1303" s="99">
        <v>61289.545805931099</v>
      </c>
      <c r="P1303" s="99">
        <v>0</v>
      </c>
      <c r="Q1303" s="99">
        <v>7009.71045470238</v>
      </c>
      <c r="R1303" s="99">
        <v>6793.3223221301996</v>
      </c>
      <c r="S1303" s="99">
        <v>0</v>
      </c>
      <c r="T1303" s="99">
        <v>1677.77930355072</v>
      </c>
      <c r="U1303" s="99">
        <v>105870.571655273</v>
      </c>
      <c r="V1303" s="99">
        <v>7740719.4909667997</v>
      </c>
      <c r="W1303" s="99">
        <v>511.20752748102001</v>
      </c>
      <c r="X1303" s="99">
        <v>1598648.3005828899</v>
      </c>
      <c r="Y1303" s="99">
        <v>1148219.0209808401</v>
      </c>
      <c r="Z1303" s="99">
        <v>1486306.1237029999</v>
      </c>
      <c r="AA1303" s="99">
        <v>0</v>
      </c>
      <c r="AB1303" s="99">
        <v>0</v>
      </c>
      <c r="AC1303" s="99">
        <v>33433162.433837902</v>
      </c>
      <c r="AD1303" s="99">
        <v>228132.93211174</v>
      </c>
      <c r="AE1303" s="99">
        <v>1492032.3633270301</v>
      </c>
      <c r="AF1303" s="99">
        <v>2357732.9990539602</v>
      </c>
      <c r="AG1303" s="99">
        <v>1818750.0620422401</v>
      </c>
      <c r="AH1303" s="99">
        <v>2799316.1095275902</v>
      </c>
      <c r="AI1303" s="99">
        <v>0</v>
      </c>
      <c r="AJ1303" s="99">
        <v>922349.86015319801</v>
      </c>
      <c r="AK1303" s="99">
        <v>1225974.37301636</v>
      </c>
      <c r="AL1303" s="99">
        <v>0</v>
      </c>
      <c r="AM1303" s="99">
        <v>260775.92748642</v>
      </c>
      <c r="AN1303" s="99">
        <v>33490095.9289551</v>
      </c>
      <c r="AO1303" s="99">
        <v>72227113.208984405</v>
      </c>
      <c r="AP1303" s="99">
        <v>4149.2994961738596</v>
      </c>
      <c r="AQ1303" s="99">
        <v>13808187.599853501</v>
      </c>
      <c r="AR1303" s="99">
        <v>9963606.4715576209</v>
      </c>
      <c r="AS1303" s="99">
        <v>11582043.7344971</v>
      </c>
      <c r="AT1303" s="99">
        <v>0</v>
      </c>
      <c r="AU1303" s="99">
        <v>0</v>
      </c>
      <c r="AV1303" s="99">
        <v>102380440.741211</v>
      </c>
      <c r="AW1303" s="99">
        <v>673508.53569030797</v>
      </c>
      <c r="AX1303" s="99">
        <v>15555171.826660199</v>
      </c>
      <c r="AY1303" s="99">
        <v>22520783.2182617</v>
      </c>
      <c r="AZ1303" s="99">
        <v>15030590.3718262</v>
      </c>
      <c r="BA1303" s="99">
        <v>25646424.103271499</v>
      </c>
      <c r="BB1303" s="99">
        <v>0</v>
      </c>
      <c r="BC1303" s="99">
        <v>7924737.0868530301</v>
      </c>
      <c r="BD1303" s="99">
        <v>9454130.7947997991</v>
      </c>
      <c r="BE1303" s="99">
        <v>0</v>
      </c>
      <c r="BF1303" s="99">
        <v>2121230.1955566402</v>
      </c>
      <c r="BG1303" s="99">
        <v>102931447.828125</v>
      </c>
      <c r="BH1303" s="99">
        <v>16081782.7315674</v>
      </c>
      <c r="BI1303" s="99">
        <v>775.52421105653002</v>
      </c>
      <c r="BJ1303" s="99">
        <v>4024444.4707641602</v>
      </c>
      <c r="BK1303" s="99">
        <v>3167049.7481079102</v>
      </c>
      <c r="BL1303" s="99">
        <v>0</v>
      </c>
      <c r="BM1303" s="99">
        <v>2402.3424048721799</v>
      </c>
      <c r="BN1303" s="99">
        <v>268.29689312726299</v>
      </c>
      <c r="BO1303" s="99">
        <v>0</v>
      </c>
      <c r="BP1303" s="99">
        <v>0</v>
      </c>
      <c r="BQ1303" s="99">
        <v>0</v>
      </c>
      <c r="BR1303" s="99">
        <v>6663579.5248413105</v>
      </c>
      <c r="BS1303" s="99">
        <v>5245207.51989746</v>
      </c>
      <c r="BT1303" s="99">
        <v>4986906.9650268601</v>
      </c>
      <c r="BU1303" s="99">
        <v>0</v>
      </c>
      <c r="BV1303" s="99">
        <v>3136662.94110107</v>
      </c>
      <c r="BW1303" s="99">
        <v>1127612.03833008</v>
      </c>
      <c r="BX1303" s="99">
        <v>0</v>
      </c>
      <c r="BY1303" s="99">
        <v>0</v>
      </c>
      <c r="BZ1303" s="99">
        <v>0</v>
      </c>
      <c r="CA1303" s="99">
        <v>164950.30052757301</v>
      </c>
      <c r="CB1303" s="99">
        <v>9326321.5997314509</v>
      </c>
      <c r="CC1303" s="99">
        <v>85912154.474609405</v>
      </c>
      <c r="CD1303" s="99">
        <v>20132092.7734375</v>
      </c>
      <c r="CE1303" s="99">
        <v>8206.3714991807901</v>
      </c>
      <c r="CF1303" s="99">
        <v>1477746.43638611</v>
      </c>
      <c r="CG1303" s="99">
        <v>11480875.268188501</v>
      </c>
      <c r="CH1303" s="99">
        <v>0</v>
      </c>
      <c r="CI1303" s="99">
        <v>173156.40680122399</v>
      </c>
      <c r="CJ1303" s="99">
        <v>10792097.611328101</v>
      </c>
      <c r="CK1303" s="99">
        <v>97537896.925781295</v>
      </c>
      <c r="CL1303" s="99">
        <v>21265147.962158199</v>
      </c>
      <c r="CM1303" s="203">
        <f t="shared" si="60"/>
        <v>279026.97845649696</v>
      </c>
      <c r="CN1303" s="203">
        <f t="shared" si="61"/>
        <v>44282193.540283203</v>
      </c>
      <c r="CO1303" s="203">
        <f t="shared" si="62"/>
        <v>200469344.75390631</v>
      </c>
      <c r="CP1303" s="99">
        <v>21265147.962158199</v>
      </c>
      <c r="CQ1303" s="99">
        <v>0</v>
      </c>
      <c r="CR1303" s="99">
        <v>0</v>
      </c>
      <c r="CS1303" s="99">
        <v>0</v>
      </c>
      <c r="CT1303" s="99">
        <v>0</v>
      </c>
    </row>
    <row r="1304" spans="1:98">
      <c r="A1304" s="98" t="s">
        <v>73</v>
      </c>
      <c r="B1304" s="100">
        <v>40422</v>
      </c>
      <c r="C1304" s="99">
        <v>142160.33672523501</v>
      </c>
      <c r="D1304" s="99">
        <v>5.1955877039581502</v>
      </c>
      <c r="E1304" s="99">
        <v>22458.0447568893</v>
      </c>
      <c r="F1304" s="99">
        <v>19258.628931284002</v>
      </c>
      <c r="G1304" s="99">
        <v>8288.6269148588199</v>
      </c>
      <c r="H1304" s="99">
        <v>0</v>
      </c>
      <c r="I1304" s="99">
        <v>0</v>
      </c>
      <c r="J1304" s="99">
        <v>104947.647696495</v>
      </c>
      <c r="K1304" s="99">
        <v>1732.2502934336701</v>
      </c>
      <c r="L1304" s="99">
        <v>39397.4120316505</v>
      </c>
      <c r="M1304" s="99">
        <v>48817.946975708001</v>
      </c>
      <c r="N1304" s="99">
        <v>12234.278303265601</v>
      </c>
      <c r="O1304" s="99">
        <v>61204.130497932398</v>
      </c>
      <c r="P1304" s="99">
        <v>0</v>
      </c>
      <c r="Q1304" s="99">
        <v>6922.9006522297896</v>
      </c>
      <c r="R1304" s="99">
        <v>6857.6752403974497</v>
      </c>
      <c r="S1304" s="99">
        <v>0</v>
      </c>
      <c r="T1304" s="99">
        <v>1700.1606075018601</v>
      </c>
      <c r="U1304" s="99">
        <v>106771.122653008</v>
      </c>
      <c r="V1304" s="99">
        <v>7766214.4474487295</v>
      </c>
      <c r="W1304" s="99">
        <v>641.26829913258598</v>
      </c>
      <c r="X1304" s="99">
        <v>1552078.40942383</v>
      </c>
      <c r="Y1304" s="99">
        <v>1127023.0379180899</v>
      </c>
      <c r="Z1304" s="99">
        <v>1488687.9861145001</v>
      </c>
      <c r="AA1304" s="99">
        <v>0</v>
      </c>
      <c r="AB1304" s="99">
        <v>0</v>
      </c>
      <c r="AC1304" s="99">
        <v>33835263.875</v>
      </c>
      <c r="AD1304" s="99">
        <v>194925.02527236901</v>
      </c>
      <c r="AE1304" s="99">
        <v>1463013.24926758</v>
      </c>
      <c r="AF1304" s="99">
        <v>2359208.1591491699</v>
      </c>
      <c r="AG1304" s="99">
        <v>1813567.5821990999</v>
      </c>
      <c r="AH1304" s="99">
        <v>2744453.9058532701</v>
      </c>
      <c r="AI1304" s="99">
        <v>0</v>
      </c>
      <c r="AJ1304" s="99">
        <v>917491.04766082799</v>
      </c>
      <c r="AK1304" s="99">
        <v>1230420.13908386</v>
      </c>
      <c r="AL1304" s="99">
        <v>0</v>
      </c>
      <c r="AM1304" s="99">
        <v>255819.43838501</v>
      </c>
      <c r="AN1304" s="99">
        <v>34013299.818359397</v>
      </c>
      <c r="AO1304" s="99">
        <v>72912159.336914107</v>
      </c>
      <c r="AP1304" s="99">
        <v>4702.53059148788</v>
      </c>
      <c r="AQ1304" s="99">
        <v>13445740.104492201</v>
      </c>
      <c r="AR1304" s="99">
        <v>9726200.77807617</v>
      </c>
      <c r="AS1304" s="99">
        <v>11661033.3249512</v>
      </c>
      <c r="AT1304" s="99">
        <v>0</v>
      </c>
      <c r="AU1304" s="99">
        <v>0</v>
      </c>
      <c r="AV1304" s="99">
        <v>104168816.431641</v>
      </c>
      <c r="AW1304" s="99">
        <v>578081.30767059303</v>
      </c>
      <c r="AX1304" s="99">
        <v>15213911.458373999</v>
      </c>
      <c r="AY1304" s="99">
        <v>22708856.892333999</v>
      </c>
      <c r="AZ1304" s="99">
        <v>15033486.4797363</v>
      </c>
      <c r="BA1304" s="99">
        <v>25317131.3676758</v>
      </c>
      <c r="BB1304" s="99">
        <v>0</v>
      </c>
      <c r="BC1304" s="99">
        <v>7890319.5172119103</v>
      </c>
      <c r="BD1304" s="99">
        <v>9528543.9228515606</v>
      </c>
      <c r="BE1304" s="99">
        <v>0</v>
      </c>
      <c r="BF1304" s="99">
        <v>2098276.7961730999</v>
      </c>
      <c r="BG1304" s="99">
        <v>104813274.15820301</v>
      </c>
      <c r="BH1304" s="99">
        <v>15931362.225341801</v>
      </c>
      <c r="BI1304" s="99">
        <v>1023.37850269675</v>
      </c>
      <c r="BJ1304" s="99">
        <v>3930446.5524597201</v>
      </c>
      <c r="BK1304" s="99">
        <v>3109463.0909728999</v>
      </c>
      <c r="BL1304" s="99">
        <v>0</v>
      </c>
      <c r="BM1304" s="99">
        <v>937.84133279323601</v>
      </c>
      <c r="BN1304" s="99">
        <v>187.55065261386301</v>
      </c>
      <c r="BO1304" s="99">
        <v>0</v>
      </c>
      <c r="BP1304" s="99">
        <v>0</v>
      </c>
      <c r="BQ1304" s="99">
        <v>0</v>
      </c>
      <c r="BR1304" s="99">
        <v>6686125.2788696298</v>
      </c>
      <c r="BS1304" s="99">
        <v>5249146.0873413105</v>
      </c>
      <c r="BT1304" s="99">
        <v>4920265.1448364304</v>
      </c>
      <c r="BU1304" s="99">
        <v>0</v>
      </c>
      <c r="BV1304" s="99">
        <v>3144163.4935302702</v>
      </c>
      <c r="BW1304" s="99">
        <v>1130508.65977478</v>
      </c>
      <c r="BX1304" s="99">
        <v>0</v>
      </c>
      <c r="BY1304" s="99">
        <v>0</v>
      </c>
      <c r="BZ1304" s="99">
        <v>0</v>
      </c>
      <c r="CA1304" s="99">
        <v>164649.10223197899</v>
      </c>
      <c r="CB1304" s="99">
        <v>9308226.2813720703</v>
      </c>
      <c r="CC1304" s="99">
        <v>86679579.201171905</v>
      </c>
      <c r="CD1304" s="99">
        <v>19808806.099365201</v>
      </c>
      <c r="CE1304" s="99">
        <v>8312.5541050434094</v>
      </c>
      <c r="CF1304" s="99">
        <v>1490921.24815369</v>
      </c>
      <c r="CG1304" s="99">
        <v>11690280.7099609</v>
      </c>
      <c r="CH1304" s="99">
        <v>0</v>
      </c>
      <c r="CI1304" s="99">
        <v>172959.158750534</v>
      </c>
      <c r="CJ1304" s="99">
        <v>10803161.7357178</v>
      </c>
      <c r="CK1304" s="99">
        <v>98031361.6015625</v>
      </c>
      <c r="CL1304" s="99">
        <v>20950320.834472701</v>
      </c>
      <c r="CM1304" s="203">
        <f t="shared" si="60"/>
        <v>279730.28140354203</v>
      </c>
      <c r="CN1304" s="203">
        <f t="shared" si="61"/>
        <v>44816461.554077193</v>
      </c>
      <c r="CO1304" s="203">
        <f t="shared" si="62"/>
        <v>202844635.75976551</v>
      </c>
      <c r="CP1304" s="99">
        <v>20950320.834472701</v>
      </c>
      <c r="CQ1304" s="99">
        <v>0</v>
      </c>
      <c r="CR1304" s="99">
        <v>0</v>
      </c>
      <c r="CS1304" s="99">
        <v>0</v>
      </c>
      <c r="CT1304" s="99">
        <v>0</v>
      </c>
    </row>
    <row r="1305" spans="1:98">
      <c r="A1305" s="98" t="s">
        <v>73</v>
      </c>
      <c r="B1305" s="100">
        <v>40513</v>
      </c>
      <c r="C1305" s="99">
        <v>141658.677396774</v>
      </c>
      <c r="D1305" s="99">
        <v>5.1415316009661201</v>
      </c>
      <c r="E1305" s="99">
        <v>21932.469488620802</v>
      </c>
      <c r="F1305" s="99">
        <v>18932.087869644201</v>
      </c>
      <c r="G1305" s="99">
        <v>8438.7162615060806</v>
      </c>
      <c r="H1305" s="99">
        <v>0</v>
      </c>
      <c r="I1305" s="99">
        <v>0</v>
      </c>
      <c r="J1305" s="99">
        <v>106053.768548012</v>
      </c>
      <c r="K1305" s="99">
        <v>1542.11698153615</v>
      </c>
      <c r="L1305" s="99">
        <v>47522.166071414897</v>
      </c>
      <c r="M1305" s="99">
        <v>48593.252114296003</v>
      </c>
      <c r="N1305" s="99">
        <v>12156.0076206923</v>
      </c>
      <c r="O1305" s="99">
        <v>59150.348913192698</v>
      </c>
      <c r="P1305" s="99">
        <v>0</v>
      </c>
      <c r="Q1305" s="99">
        <v>6847.5558614730799</v>
      </c>
      <c r="R1305" s="99">
        <v>6904.14204072952</v>
      </c>
      <c r="S1305" s="99">
        <v>0</v>
      </c>
      <c r="T1305" s="99">
        <v>2057.8169185817201</v>
      </c>
      <c r="U1305" s="99">
        <v>107745.92668438</v>
      </c>
      <c r="V1305" s="99">
        <v>7711903.1628417997</v>
      </c>
      <c r="W1305" s="99">
        <v>483.33478479832399</v>
      </c>
      <c r="X1305" s="99">
        <v>1483979.539505</v>
      </c>
      <c r="Y1305" s="99">
        <v>1088721.8709716799</v>
      </c>
      <c r="Z1305" s="99">
        <v>1488794.39305115</v>
      </c>
      <c r="AA1305" s="99">
        <v>0</v>
      </c>
      <c r="AB1305" s="99">
        <v>0</v>
      </c>
      <c r="AC1305" s="99">
        <v>33885662.2119141</v>
      </c>
      <c r="AD1305" s="99">
        <v>171763.169675827</v>
      </c>
      <c r="AE1305" s="99">
        <v>1616938.6087493901</v>
      </c>
      <c r="AF1305" s="99">
        <v>2348469.4909973098</v>
      </c>
      <c r="AG1305" s="99">
        <v>1796064.72090149</v>
      </c>
      <c r="AH1305" s="99">
        <v>2522379.6415100102</v>
      </c>
      <c r="AI1305" s="99">
        <v>0</v>
      </c>
      <c r="AJ1305" s="99">
        <v>910983.77637481701</v>
      </c>
      <c r="AK1305" s="99">
        <v>1207346.52453613</v>
      </c>
      <c r="AL1305" s="99">
        <v>0</v>
      </c>
      <c r="AM1305" s="99">
        <v>276536.571586609</v>
      </c>
      <c r="AN1305" s="99">
        <v>34048782.231933601</v>
      </c>
      <c r="AO1305" s="99">
        <v>72778094.995117202</v>
      </c>
      <c r="AP1305" s="99">
        <v>3864.66119992733</v>
      </c>
      <c r="AQ1305" s="99">
        <v>12989790.197876001</v>
      </c>
      <c r="AR1305" s="99">
        <v>9504785.9176025409</v>
      </c>
      <c r="AS1305" s="99">
        <v>11730766.119628901</v>
      </c>
      <c r="AT1305" s="99">
        <v>0</v>
      </c>
      <c r="AU1305" s="99">
        <v>0</v>
      </c>
      <c r="AV1305" s="99">
        <v>105541352.31738301</v>
      </c>
      <c r="AW1305" s="99">
        <v>516148.809009552</v>
      </c>
      <c r="AX1305" s="99">
        <v>16910205.110595699</v>
      </c>
      <c r="AY1305" s="99">
        <v>22699662.533691399</v>
      </c>
      <c r="AZ1305" s="99">
        <v>14951291.1477051</v>
      </c>
      <c r="BA1305" s="99">
        <v>23345725.917236298</v>
      </c>
      <c r="BB1305" s="99">
        <v>0</v>
      </c>
      <c r="BC1305" s="99">
        <v>7907709.5357665997</v>
      </c>
      <c r="BD1305" s="99">
        <v>9433816.2579345703</v>
      </c>
      <c r="BE1305" s="99">
        <v>0</v>
      </c>
      <c r="BF1305" s="99">
        <v>2278194.6891784701</v>
      </c>
      <c r="BG1305" s="99">
        <v>106158563.21386699</v>
      </c>
      <c r="BH1305" s="99">
        <v>15842394.239623999</v>
      </c>
      <c r="BI1305" s="99">
        <v>614.69022880494595</v>
      </c>
      <c r="BJ1305" s="99">
        <v>3821201.9816894499</v>
      </c>
      <c r="BK1305" s="99">
        <v>3032327.3793029799</v>
      </c>
      <c r="BL1305" s="99">
        <v>0</v>
      </c>
      <c r="BM1305" s="99">
        <v>975.58768448978697</v>
      </c>
      <c r="BN1305" s="99">
        <v>162.661989178509</v>
      </c>
      <c r="BO1305" s="99">
        <v>0</v>
      </c>
      <c r="BP1305" s="99">
        <v>0</v>
      </c>
      <c r="BQ1305" s="99">
        <v>0</v>
      </c>
      <c r="BR1305" s="99">
        <v>6685021.2179565402</v>
      </c>
      <c r="BS1305" s="99">
        <v>5223478.4920654297</v>
      </c>
      <c r="BT1305" s="99">
        <v>4540117.4416503897</v>
      </c>
      <c r="BU1305" s="99">
        <v>0</v>
      </c>
      <c r="BV1305" s="99">
        <v>3146752.9421081501</v>
      </c>
      <c r="BW1305" s="99">
        <v>1085829.0698852499</v>
      </c>
      <c r="BX1305" s="99">
        <v>0</v>
      </c>
      <c r="BY1305" s="99">
        <v>0</v>
      </c>
      <c r="BZ1305" s="99">
        <v>0</v>
      </c>
      <c r="CA1305" s="99">
        <v>163676.08731079099</v>
      </c>
      <c r="CB1305" s="99">
        <v>9200559.6295165997</v>
      </c>
      <c r="CC1305" s="99">
        <v>85808926.214843795</v>
      </c>
      <c r="CD1305" s="99">
        <v>19673830.825927701</v>
      </c>
      <c r="CE1305" s="99">
        <v>8438.9951947927493</v>
      </c>
      <c r="CF1305" s="99">
        <v>1482458.5911560101</v>
      </c>
      <c r="CG1305" s="99">
        <v>11684369.682617201</v>
      </c>
      <c r="CH1305" s="99">
        <v>0</v>
      </c>
      <c r="CI1305" s="99">
        <v>172098.315519333</v>
      </c>
      <c r="CJ1305" s="99">
        <v>10675045.44104</v>
      </c>
      <c r="CK1305" s="99">
        <v>97679463.519531295</v>
      </c>
      <c r="CL1305" s="99">
        <v>20750594.3117676</v>
      </c>
      <c r="CM1305" s="203">
        <f t="shared" si="60"/>
        <v>279844.24220371299</v>
      </c>
      <c r="CN1305" s="203">
        <f t="shared" si="61"/>
        <v>44723827.672973603</v>
      </c>
      <c r="CO1305" s="203">
        <f t="shared" si="62"/>
        <v>203838026.73339829</v>
      </c>
      <c r="CP1305" s="99">
        <v>20750594.3117676</v>
      </c>
      <c r="CQ1305" s="99">
        <v>0</v>
      </c>
      <c r="CR1305" s="99">
        <v>0</v>
      </c>
      <c r="CS1305" s="99">
        <v>0</v>
      </c>
      <c r="CT1305" s="99">
        <v>0</v>
      </c>
    </row>
    <row r="1306" spans="1:98">
      <c r="A1306" s="98" t="s">
        <v>73</v>
      </c>
      <c r="B1306" s="100">
        <v>40603</v>
      </c>
      <c r="C1306" s="99">
        <v>141024.012187958</v>
      </c>
      <c r="D1306" s="99">
        <v>4.8185384589596696</v>
      </c>
      <c r="E1306" s="99">
        <v>21565.248807907101</v>
      </c>
      <c r="F1306" s="99">
        <v>18611.957517862302</v>
      </c>
      <c r="G1306" s="99">
        <v>8547.4691071510297</v>
      </c>
      <c r="H1306" s="99">
        <v>0</v>
      </c>
      <c r="I1306" s="99">
        <v>0</v>
      </c>
      <c r="J1306" s="99">
        <v>107630.595543861</v>
      </c>
      <c r="K1306" s="99">
        <v>1377.34102283418</v>
      </c>
      <c r="L1306" s="99">
        <v>93780.480095863299</v>
      </c>
      <c r="M1306" s="99">
        <v>48471.038320541396</v>
      </c>
      <c r="N1306" s="99">
        <v>12031.7462059259</v>
      </c>
      <c r="O1306" s="99">
        <v>0</v>
      </c>
      <c r="P1306" s="99">
        <v>0</v>
      </c>
      <c r="Q1306" s="99">
        <v>6785.0496964454696</v>
      </c>
      <c r="R1306" s="99">
        <v>0</v>
      </c>
      <c r="S1306" s="99">
        <v>0</v>
      </c>
      <c r="T1306" s="99">
        <v>8397.3453215360605</v>
      </c>
      <c r="U1306" s="99">
        <v>108981.40184593201</v>
      </c>
      <c r="V1306" s="99">
        <v>7722029.5020141602</v>
      </c>
      <c r="W1306" s="99">
        <v>497.589919537306</v>
      </c>
      <c r="X1306" s="99">
        <v>1436346.0289154099</v>
      </c>
      <c r="Y1306" s="99">
        <v>1052229.08416748</v>
      </c>
      <c r="Z1306" s="99">
        <v>1504234.58969116</v>
      </c>
      <c r="AA1306" s="99">
        <v>0</v>
      </c>
      <c r="AB1306" s="99">
        <v>0</v>
      </c>
      <c r="AC1306" s="99">
        <v>34425999.585449196</v>
      </c>
      <c r="AD1306" s="99">
        <v>153143.28859519999</v>
      </c>
      <c r="AE1306" s="99">
        <v>4146035.6992797898</v>
      </c>
      <c r="AF1306" s="99">
        <v>2341152.2987670898</v>
      </c>
      <c r="AG1306" s="99">
        <v>1760051.1608581501</v>
      </c>
      <c r="AH1306" s="99">
        <v>0</v>
      </c>
      <c r="AI1306" s="99">
        <v>0</v>
      </c>
      <c r="AJ1306" s="99">
        <v>912297.266067505</v>
      </c>
      <c r="AK1306" s="99">
        <v>0</v>
      </c>
      <c r="AL1306" s="99">
        <v>0</v>
      </c>
      <c r="AM1306" s="99">
        <v>1489070.82502747</v>
      </c>
      <c r="AN1306" s="99">
        <v>34494207.384277299</v>
      </c>
      <c r="AO1306" s="99">
        <v>73431963.198242202</v>
      </c>
      <c r="AP1306" s="99">
        <v>3930.1602510213902</v>
      </c>
      <c r="AQ1306" s="99">
        <v>12718069.1405029</v>
      </c>
      <c r="AR1306" s="99">
        <v>9319286.9195556603</v>
      </c>
      <c r="AS1306" s="99">
        <v>11904702.2095947</v>
      </c>
      <c r="AT1306" s="99">
        <v>0</v>
      </c>
      <c r="AU1306" s="99">
        <v>0</v>
      </c>
      <c r="AV1306" s="99">
        <v>108036063.31543</v>
      </c>
      <c r="AW1306" s="99">
        <v>463623.42544937099</v>
      </c>
      <c r="AX1306" s="99">
        <v>40260654.455078103</v>
      </c>
      <c r="AY1306" s="99">
        <v>22798578.786621101</v>
      </c>
      <c r="AZ1306" s="99">
        <v>14801389.278198199</v>
      </c>
      <c r="BA1306" s="99">
        <v>0</v>
      </c>
      <c r="BB1306" s="99">
        <v>0</v>
      </c>
      <c r="BC1306" s="99">
        <v>7958077.0957641602</v>
      </c>
      <c r="BD1306" s="99">
        <v>0</v>
      </c>
      <c r="BE1306" s="99">
        <v>0</v>
      </c>
      <c r="BF1306" s="99">
        <v>11781199.3879395</v>
      </c>
      <c r="BG1306" s="99">
        <v>108431639.853516</v>
      </c>
      <c r="BH1306" s="99">
        <v>11611640.8776855</v>
      </c>
      <c r="BI1306" s="99">
        <v>731.67572504281998</v>
      </c>
      <c r="BJ1306" s="99">
        <v>3336428.2135009798</v>
      </c>
      <c r="BK1306" s="99">
        <v>2841166.7774352999</v>
      </c>
      <c r="BL1306" s="99">
        <v>0</v>
      </c>
      <c r="BM1306" s="99">
        <v>0</v>
      </c>
      <c r="BN1306" s="99">
        <v>0</v>
      </c>
      <c r="BO1306" s="99">
        <v>0</v>
      </c>
      <c r="BP1306" s="99">
        <v>0</v>
      </c>
      <c r="BQ1306" s="99">
        <v>0</v>
      </c>
      <c r="BR1306" s="99">
        <v>6680467.5949096698</v>
      </c>
      <c r="BS1306" s="99">
        <v>5161489.3509521503</v>
      </c>
      <c r="BT1306" s="99">
        <v>0</v>
      </c>
      <c r="BU1306" s="99">
        <v>0</v>
      </c>
      <c r="BV1306" s="99">
        <v>3167848.4351501502</v>
      </c>
      <c r="BW1306" s="99">
        <v>0</v>
      </c>
      <c r="BX1306" s="99">
        <v>0</v>
      </c>
      <c r="BY1306" s="99">
        <v>0</v>
      </c>
      <c r="BZ1306" s="99">
        <v>0</v>
      </c>
      <c r="CA1306" s="99">
        <v>162542.14948463399</v>
      </c>
      <c r="CB1306" s="99">
        <v>9161680.5103759803</v>
      </c>
      <c r="CC1306" s="99">
        <v>85861489.310546905</v>
      </c>
      <c r="CD1306" s="99">
        <v>14953022.5317383</v>
      </c>
      <c r="CE1306" s="99">
        <v>8553.6750414371509</v>
      </c>
      <c r="CF1306" s="99">
        <v>1499263.9454193099</v>
      </c>
      <c r="CG1306" s="99">
        <v>11849239.4018555</v>
      </c>
      <c r="CH1306" s="99">
        <v>0</v>
      </c>
      <c r="CI1306" s="99">
        <v>171115.24731636001</v>
      </c>
      <c r="CJ1306" s="99">
        <v>10658853.016723599</v>
      </c>
      <c r="CK1306" s="99">
        <v>97871103.394531295</v>
      </c>
      <c r="CL1306" s="99">
        <v>14939749.354126001</v>
      </c>
      <c r="CM1306" s="203">
        <f t="shared" si="60"/>
        <v>280096.64916229201</v>
      </c>
      <c r="CN1306" s="203">
        <f t="shared" si="61"/>
        <v>45153060.401000902</v>
      </c>
      <c r="CO1306" s="203">
        <f t="shared" si="62"/>
        <v>206302743.24804729</v>
      </c>
      <c r="CP1306" s="99">
        <v>14939749.354126001</v>
      </c>
      <c r="CQ1306" s="99">
        <v>0</v>
      </c>
      <c r="CR1306" s="99">
        <v>0</v>
      </c>
      <c r="CS1306" s="99">
        <v>0</v>
      </c>
      <c r="CT1306" s="99">
        <v>0</v>
      </c>
    </row>
    <row r="1307" spans="1:98">
      <c r="A1307" s="98" t="s">
        <v>73</v>
      </c>
      <c r="B1307" s="100">
        <v>40695</v>
      </c>
      <c r="C1307" s="99">
        <v>140927.53922843901</v>
      </c>
      <c r="D1307" s="99">
        <v>4.81747026299126</v>
      </c>
      <c r="E1307" s="99">
        <v>20794.044821023901</v>
      </c>
      <c r="F1307" s="99">
        <v>18314.7449958324</v>
      </c>
      <c r="G1307" s="99">
        <v>8656.8749538659995</v>
      </c>
      <c r="H1307" s="99">
        <v>0</v>
      </c>
      <c r="I1307" s="99">
        <v>0</v>
      </c>
      <c r="J1307" s="99">
        <v>108646.27002143901</v>
      </c>
      <c r="K1307" s="99">
        <v>1233.43776269257</v>
      </c>
      <c r="L1307" s="99">
        <v>94236.202508926406</v>
      </c>
      <c r="M1307" s="99">
        <v>48448.455612182603</v>
      </c>
      <c r="N1307" s="99">
        <v>11950.427533268899</v>
      </c>
      <c r="O1307" s="99">
        <v>0</v>
      </c>
      <c r="P1307" s="99">
        <v>0</v>
      </c>
      <c r="Q1307" s="99">
        <v>6755.1187917590096</v>
      </c>
      <c r="R1307" s="99">
        <v>0</v>
      </c>
      <c r="S1307" s="99">
        <v>0</v>
      </c>
      <c r="T1307" s="99">
        <v>8666.2807792425192</v>
      </c>
      <c r="U1307" s="99">
        <v>109734.237036705</v>
      </c>
      <c r="V1307" s="99">
        <v>7658985.3343505897</v>
      </c>
      <c r="W1307" s="99">
        <v>475.17530980333697</v>
      </c>
      <c r="X1307" s="99">
        <v>1349495.2453155499</v>
      </c>
      <c r="Y1307" s="99">
        <v>1032342.8244552599</v>
      </c>
      <c r="Z1307" s="99">
        <v>1495671.3247680699</v>
      </c>
      <c r="AA1307" s="99">
        <v>0</v>
      </c>
      <c r="AB1307" s="99">
        <v>0</v>
      </c>
      <c r="AC1307" s="99">
        <v>34911278.9765625</v>
      </c>
      <c r="AD1307" s="99">
        <v>131884.45924186701</v>
      </c>
      <c r="AE1307" s="99">
        <v>4041284.1184692401</v>
      </c>
      <c r="AF1307" s="99">
        <v>2342732.0537109398</v>
      </c>
      <c r="AG1307" s="99">
        <v>1729901.2008819601</v>
      </c>
      <c r="AH1307" s="99">
        <v>0</v>
      </c>
      <c r="AI1307" s="99">
        <v>0</v>
      </c>
      <c r="AJ1307" s="99">
        <v>921353.86839294399</v>
      </c>
      <c r="AK1307" s="99">
        <v>0</v>
      </c>
      <c r="AL1307" s="99">
        <v>0</v>
      </c>
      <c r="AM1307" s="99">
        <v>1497641.2158203099</v>
      </c>
      <c r="AN1307" s="99">
        <v>34846986.2509766</v>
      </c>
      <c r="AO1307" s="99">
        <v>73170488.673828095</v>
      </c>
      <c r="AP1307" s="99">
        <v>3929.9472944438498</v>
      </c>
      <c r="AQ1307" s="99">
        <v>12114164.7849121</v>
      </c>
      <c r="AR1307" s="99">
        <v>9182061.46240234</v>
      </c>
      <c r="AS1307" s="99">
        <v>11910870.8409424</v>
      </c>
      <c r="AT1307" s="99">
        <v>0</v>
      </c>
      <c r="AU1307" s="99">
        <v>0</v>
      </c>
      <c r="AV1307" s="99">
        <v>110092736.180664</v>
      </c>
      <c r="AW1307" s="99">
        <v>401428.13065719599</v>
      </c>
      <c r="AX1307" s="99">
        <v>39834232.457031302</v>
      </c>
      <c r="AY1307" s="99">
        <v>22983133.2336426</v>
      </c>
      <c r="AZ1307" s="99">
        <v>14571282.373535199</v>
      </c>
      <c r="BA1307" s="99">
        <v>0</v>
      </c>
      <c r="BB1307" s="99">
        <v>0</v>
      </c>
      <c r="BC1307" s="99">
        <v>8026804.1752929697</v>
      </c>
      <c r="BD1307" s="99">
        <v>0</v>
      </c>
      <c r="BE1307" s="99">
        <v>0</v>
      </c>
      <c r="BF1307" s="99">
        <v>11929214.6763916</v>
      </c>
      <c r="BG1307" s="99">
        <v>110431990.106445</v>
      </c>
      <c r="BH1307" s="99">
        <v>11694437.5306396</v>
      </c>
      <c r="BI1307" s="99">
        <v>518.158384718001</v>
      </c>
      <c r="BJ1307" s="99">
        <v>3248396.5080261198</v>
      </c>
      <c r="BK1307" s="99">
        <v>2799469.3211669899</v>
      </c>
      <c r="BL1307" s="99">
        <v>0</v>
      </c>
      <c r="BM1307" s="99">
        <v>0</v>
      </c>
      <c r="BN1307" s="99">
        <v>0</v>
      </c>
      <c r="BO1307" s="99">
        <v>0</v>
      </c>
      <c r="BP1307" s="99">
        <v>0</v>
      </c>
      <c r="BQ1307" s="99">
        <v>0</v>
      </c>
      <c r="BR1307" s="99">
        <v>6723475.46801758</v>
      </c>
      <c r="BS1307" s="99">
        <v>5086082.0548706101</v>
      </c>
      <c r="BT1307" s="99">
        <v>0</v>
      </c>
      <c r="BU1307" s="99">
        <v>0</v>
      </c>
      <c r="BV1307" s="99">
        <v>3211992.8078308101</v>
      </c>
      <c r="BW1307" s="99">
        <v>0</v>
      </c>
      <c r="BX1307" s="99">
        <v>0</v>
      </c>
      <c r="BY1307" s="99">
        <v>0</v>
      </c>
      <c r="BZ1307" s="99">
        <v>0</v>
      </c>
      <c r="CA1307" s="99">
        <v>161669.295808792</v>
      </c>
      <c r="CB1307" s="99">
        <v>9012408.5035400409</v>
      </c>
      <c r="CC1307" s="99">
        <v>85518976.498046905</v>
      </c>
      <c r="CD1307" s="99">
        <v>14949827.224731401</v>
      </c>
      <c r="CE1307" s="99">
        <v>8649.6065454482996</v>
      </c>
      <c r="CF1307" s="99">
        <v>1491844.0669555699</v>
      </c>
      <c r="CG1307" s="99">
        <v>11865899.770996099</v>
      </c>
      <c r="CH1307" s="99">
        <v>0</v>
      </c>
      <c r="CI1307" s="99">
        <v>170311.64086723301</v>
      </c>
      <c r="CJ1307" s="99">
        <v>10488461.9875488</v>
      </c>
      <c r="CK1307" s="99">
        <v>97161046.3203125</v>
      </c>
      <c r="CL1307" s="99">
        <v>14939288.841430699</v>
      </c>
      <c r="CM1307" s="203">
        <f t="shared" si="60"/>
        <v>280045.877903938</v>
      </c>
      <c r="CN1307" s="203">
        <f t="shared" si="61"/>
        <v>45335448.238525398</v>
      </c>
      <c r="CO1307" s="203">
        <f t="shared" si="62"/>
        <v>207593036.42675751</v>
      </c>
      <c r="CP1307" s="99">
        <v>14939288.841430699</v>
      </c>
      <c r="CQ1307" s="99">
        <v>0</v>
      </c>
      <c r="CR1307" s="99">
        <v>0</v>
      </c>
      <c r="CS1307" s="99">
        <v>0</v>
      </c>
      <c r="CT1307" s="99">
        <v>0</v>
      </c>
    </row>
    <row r="1308" spans="1:98">
      <c r="A1308" s="98" t="s">
        <v>73</v>
      </c>
      <c r="B1308" s="100">
        <v>40787</v>
      </c>
      <c r="C1308" s="99">
        <v>140854.00805282599</v>
      </c>
      <c r="D1308" s="99">
        <v>6.3686097929603402</v>
      </c>
      <c r="E1308" s="99">
        <v>20753.771791458101</v>
      </c>
      <c r="F1308" s="99">
        <v>18455.930906295798</v>
      </c>
      <c r="G1308" s="99">
        <v>8547.23569583893</v>
      </c>
      <c r="H1308" s="99">
        <v>0</v>
      </c>
      <c r="I1308" s="99">
        <v>0</v>
      </c>
      <c r="J1308" s="99">
        <v>108610.344767571</v>
      </c>
      <c r="K1308" s="99">
        <v>1091.3549710214099</v>
      </c>
      <c r="L1308" s="99">
        <v>96243.218086242705</v>
      </c>
      <c r="M1308" s="99">
        <v>48533.404827117898</v>
      </c>
      <c r="N1308" s="99">
        <v>11848.669398665401</v>
      </c>
      <c r="O1308" s="99">
        <v>0</v>
      </c>
      <c r="P1308" s="99">
        <v>0</v>
      </c>
      <c r="Q1308" s="99">
        <v>6717.8400962352798</v>
      </c>
      <c r="R1308" s="99">
        <v>0</v>
      </c>
      <c r="S1308" s="99">
        <v>0</v>
      </c>
      <c r="T1308" s="99">
        <v>8652.0270292758905</v>
      </c>
      <c r="U1308" s="99">
        <v>109740.84857177699</v>
      </c>
      <c r="V1308" s="99">
        <v>7669806.6880493201</v>
      </c>
      <c r="W1308" s="99">
        <v>590.82476557046198</v>
      </c>
      <c r="X1308" s="99">
        <v>1322146.35612488</v>
      </c>
      <c r="Y1308" s="99">
        <v>1017617.8459549</v>
      </c>
      <c r="Z1308" s="99">
        <v>1477615.4892883301</v>
      </c>
      <c r="AA1308" s="99">
        <v>0</v>
      </c>
      <c r="AB1308" s="99">
        <v>0</v>
      </c>
      <c r="AC1308" s="99">
        <v>34826164.853515603</v>
      </c>
      <c r="AD1308" s="99">
        <v>118664.17098522199</v>
      </c>
      <c r="AE1308" s="99">
        <v>3996612.1145019499</v>
      </c>
      <c r="AF1308" s="99">
        <v>2355501.9847106901</v>
      </c>
      <c r="AG1308" s="99">
        <v>1716457.03544617</v>
      </c>
      <c r="AH1308" s="99">
        <v>0</v>
      </c>
      <c r="AI1308" s="99">
        <v>0</v>
      </c>
      <c r="AJ1308" s="99">
        <v>922032.17424774205</v>
      </c>
      <c r="AK1308" s="99">
        <v>0</v>
      </c>
      <c r="AL1308" s="99">
        <v>0</v>
      </c>
      <c r="AM1308" s="99">
        <v>1490058.20254517</v>
      </c>
      <c r="AN1308" s="99">
        <v>35093823.291015603</v>
      </c>
      <c r="AO1308" s="99">
        <v>73704159.279296905</v>
      </c>
      <c r="AP1308" s="99">
        <v>5137.33578312397</v>
      </c>
      <c r="AQ1308" s="99">
        <v>11825670.8000488</v>
      </c>
      <c r="AR1308" s="99">
        <v>8990539.7021484394</v>
      </c>
      <c r="AS1308" s="99">
        <v>11810226.1838379</v>
      </c>
      <c r="AT1308" s="99">
        <v>0</v>
      </c>
      <c r="AU1308" s="99">
        <v>0</v>
      </c>
      <c r="AV1308" s="99">
        <v>110946199.32031301</v>
      </c>
      <c r="AW1308" s="99">
        <v>364101.71012496902</v>
      </c>
      <c r="AX1308" s="99">
        <v>39979603.647949196</v>
      </c>
      <c r="AY1308" s="99">
        <v>23248829.6337891</v>
      </c>
      <c r="AZ1308" s="99">
        <v>14527026.9852295</v>
      </c>
      <c r="BA1308" s="99">
        <v>0</v>
      </c>
      <c r="BB1308" s="99">
        <v>0</v>
      </c>
      <c r="BC1308" s="99">
        <v>8104255.57958984</v>
      </c>
      <c r="BD1308" s="99">
        <v>0</v>
      </c>
      <c r="BE1308" s="99">
        <v>0</v>
      </c>
      <c r="BF1308" s="99">
        <v>11897110.553100601</v>
      </c>
      <c r="BG1308" s="99">
        <v>111369197.900391</v>
      </c>
      <c r="BH1308" s="99">
        <v>12035922.8916016</v>
      </c>
      <c r="BI1308" s="99">
        <v>867.02385661750998</v>
      </c>
      <c r="BJ1308" s="99">
        <v>3244951.2421569801</v>
      </c>
      <c r="BK1308" s="99">
        <v>2805729.89416504</v>
      </c>
      <c r="BL1308" s="99">
        <v>0</v>
      </c>
      <c r="BM1308" s="99">
        <v>0</v>
      </c>
      <c r="BN1308" s="99">
        <v>0</v>
      </c>
      <c r="BO1308" s="99">
        <v>0</v>
      </c>
      <c r="BP1308" s="99">
        <v>0</v>
      </c>
      <c r="BQ1308" s="99">
        <v>0</v>
      </c>
      <c r="BR1308" s="99">
        <v>6774235.0009155301</v>
      </c>
      <c r="BS1308" s="99">
        <v>5055198.70739746</v>
      </c>
      <c r="BT1308" s="99">
        <v>0</v>
      </c>
      <c r="BU1308" s="99">
        <v>0</v>
      </c>
      <c r="BV1308" s="99">
        <v>3241717.9945373498</v>
      </c>
      <c r="BW1308" s="99">
        <v>0</v>
      </c>
      <c r="BX1308" s="99">
        <v>0</v>
      </c>
      <c r="BY1308" s="99">
        <v>0</v>
      </c>
      <c r="BZ1308" s="99">
        <v>0</v>
      </c>
      <c r="CA1308" s="99">
        <v>161572.85641861</v>
      </c>
      <c r="CB1308" s="99">
        <v>8979793.5596923791</v>
      </c>
      <c r="CC1308" s="99">
        <v>85431459.110351607</v>
      </c>
      <c r="CD1308" s="99">
        <v>15269389.7103271</v>
      </c>
      <c r="CE1308" s="99">
        <v>8564.5182209014893</v>
      </c>
      <c r="CF1308" s="99">
        <v>1483423.3490448</v>
      </c>
      <c r="CG1308" s="99">
        <v>11876897.814819301</v>
      </c>
      <c r="CH1308" s="99">
        <v>0</v>
      </c>
      <c r="CI1308" s="99">
        <v>170130.56758499099</v>
      </c>
      <c r="CJ1308" s="99">
        <v>10465667.9849854</v>
      </c>
      <c r="CK1308" s="99">
        <v>97401196.637695298</v>
      </c>
      <c r="CL1308" s="99">
        <v>15296692.2346191</v>
      </c>
      <c r="CM1308" s="203">
        <f t="shared" si="60"/>
        <v>279871.41615676798</v>
      </c>
      <c r="CN1308" s="203">
        <f t="shared" si="61"/>
        <v>45559491.276001006</v>
      </c>
      <c r="CO1308" s="203">
        <f t="shared" si="62"/>
        <v>208770394.5380863</v>
      </c>
      <c r="CP1308" s="99">
        <v>15296692.2346191</v>
      </c>
      <c r="CQ1308" s="99">
        <v>0</v>
      </c>
      <c r="CR1308" s="99">
        <v>0</v>
      </c>
      <c r="CS1308" s="99">
        <v>0</v>
      </c>
      <c r="CT1308" s="99">
        <v>0</v>
      </c>
    </row>
    <row r="1309" spans="1:98">
      <c r="A1309" s="98" t="s">
        <v>73</v>
      </c>
      <c r="B1309" s="100">
        <v>40878</v>
      </c>
      <c r="C1309" s="99">
        <v>141667.907445908</v>
      </c>
      <c r="D1309" s="99">
        <v>6.1028896819916598</v>
      </c>
      <c r="E1309" s="99">
        <v>20667.0439898968</v>
      </c>
      <c r="F1309" s="99">
        <v>18475.2375121117</v>
      </c>
      <c r="G1309" s="99">
        <v>8622.7386430501901</v>
      </c>
      <c r="H1309" s="99">
        <v>0</v>
      </c>
      <c r="I1309" s="99">
        <v>0</v>
      </c>
      <c r="J1309" s="99">
        <v>110094.91310787199</v>
      </c>
      <c r="K1309" s="99">
        <v>1066.06869843602</v>
      </c>
      <c r="L1309" s="99">
        <v>94998.374106407195</v>
      </c>
      <c r="M1309" s="99">
        <v>48881.186453819297</v>
      </c>
      <c r="N1309" s="99">
        <v>11761.1758434772</v>
      </c>
      <c r="O1309" s="99">
        <v>0</v>
      </c>
      <c r="P1309" s="99">
        <v>0</v>
      </c>
      <c r="Q1309" s="99">
        <v>6751.3488631248501</v>
      </c>
      <c r="R1309" s="99">
        <v>0</v>
      </c>
      <c r="S1309" s="99">
        <v>0</v>
      </c>
      <c r="T1309" s="99">
        <v>8576.8586156368292</v>
      </c>
      <c r="U1309" s="99">
        <v>111264.720914841</v>
      </c>
      <c r="V1309" s="99">
        <v>7664953.7315063505</v>
      </c>
      <c r="W1309" s="99">
        <v>521.80309285223495</v>
      </c>
      <c r="X1309" s="99">
        <v>1284165.66729736</v>
      </c>
      <c r="Y1309" s="99">
        <v>997893.41224670399</v>
      </c>
      <c r="Z1309" s="99">
        <v>1474156.17062378</v>
      </c>
      <c r="AA1309" s="99">
        <v>0</v>
      </c>
      <c r="AB1309" s="99">
        <v>0</v>
      </c>
      <c r="AC1309" s="99">
        <v>35172361.465332001</v>
      </c>
      <c r="AD1309" s="99">
        <v>117716.01209259</v>
      </c>
      <c r="AE1309" s="99">
        <v>3919075.0002746601</v>
      </c>
      <c r="AF1309" s="99">
        <v>2367382.7795104999</v>
      </c>
      <c r="AG1309" s="99">
        <v>1694260.6723632801</v>
      </c>
      <c r="AH1309" s="99">
        <v>0</v>
      </c>
      <c r="AI1309" s="99">
        <v>0</v>
      </c>
      <c r="AJ1309" s="99">
        <v>929172.45443725598</v>
      </c>
      <c r="AK1309" s="99">
        <v>0</v>
      </c>
      <c r="AL1309" s="99">
        <v>0</v>
      </c>
      <c r="AM1309" s="99">
        <v>1465147.97529602</v>
      </c>
      <c r="AN1309" s="99">
        <v>35388409.1103516</v>
      </c>
      <c r="AO1309" s="99">
        <v>74323103.871093795</v>
      </c>
      <c r="AP1309" s="99">
        <v>4926.37377631664</v>
      </c>
      <c r="AQ1309" s="99">
        <v>11682686.317748999</v>
      </c>
      <c r="AR1309" s="99">
        <v>8995555.6739502009</v>
      </c>
      <c r="AS1309" s="99">
        <v>11913274.8244629</v>
      </c>
      <c r="AT1309" s="99">
        <v>0</v>
      </c>
      <c r="AU1309" s="99">
        <v>0</v>
      </c>
      <c r="AV1309" s="99">
        <v>113049489.62988301</v>
      </c>
      <c r="AW1309" s="99">
        <v>365023.94612503098</v>
      </c>
      <c r="AX1309" s="99">
        <v>39569053.700683601</v>
      </c>
      <c r="AY1309" s="99">
        <v>23490218.0544434</v>
      </c>
      <c r="AZ1309" s="99">
        <v>14400776.692993199</v>
      </c>
      <c r="BA1309" s="99">
        <v>0</v>
      </c>
      <c r="BB1309" s="99">
        <v>0</v>
      </c>
      <c r="BC1309" s="99">
        <v>8214676.3428344699</v>
      </c>
      <c r="BD1309" s="99">
        <v>0</v>
      </c>
      <c r="BE1309" s="99">
        <v>0</v>
      </c>
      <c r="BF1309" s="99">
        <v>11848430.669799799</v>
      </c>
      <c r="BG1309" s="99">
        <v>113479941.359375</v>
      </c>
      <c r="BH1309" s="99">
        <v>12045318.846069301</v>
      </c>
      <c r="BI1309" s="99">
        <v>697.44668883085296</v>
      </c>
      <c r="BJ1309" s="99">
        <v>3162788.1042480501</v>
      </c>
      <c r="BK1309" s="99">
        <v>2728009.4165954599</v>
      </c>
      <c r="BL1309" s="99">
        <v>0</v>
      </c>
      <c r="BM1309" s="99">
        <v>0</v>
      </c>
      <c r="BN1309" s="99">
        <v>0</v>
      </c>
      <c r="BO1309" s="99">
        <v>0</v>
      </c>
      <c r="BP1309" s="99">
        <v>0</v>
      </c>
      <c r="BQ1309" s="99">
        <v>0</v>
      </c>
      <c r="BR1309" s="99">
        <v>6928391.1307983398</v>
      </c>
      <c r="BS1309" s="99">
        <v>5018827.9349365197</v>
      </c>
      <c r="BT1309" s="99">
        <v>0</v>
      </c>
      <c r="BU1309" s="99">
        <v>0</v>
      </c>
      <c r="BV1309" s="99">
        <v>3302584.7774658198</v>
      </c>
      <c r="BW1309" s="99">
        <v>0</v>
      </c>
      <c r="BX1309" s="99">
        <v>0</v>
      </c>
      <c r="BY1309" s="99">
        <v>0</v>
      </c>
      <c r="BZ1309" s="99">
        <v>0</v>
      </c>
      <c r="CA1309" s="99">
        <v>162497.85626792899</v>
      </c>
      <c r="CB1309" s="99">
        <v>8970120.1226806603</v>
      </c>
      <c r="CC1309" s="99">
        <v>85981089.727539107</v>
      </c>
      <c r="CD1309" s="99">
        <v>15203647.774902301</v>
      </c>
      <c r="CE1309" s="99">
        <v>8619.1740022897702</v>
      </c>
      <c r="CF1309" s="99">
        <v>1481370.6497192399</v>
      </c>
      <c r="CG1309" s="99">
        <v>11996673.722168</v>
      </c>
      <c r="CH1309" s="99">
        <v>0</v>
      </c>
      <c r="CI1309" s="99">
        <v>171113.12418556199</v>
      </c>
      <c r="CJ1309" s="99">
        <v>10451405.678588901</v>
      </c>
      <c r="CK1309" s="99">
        <v>98065008.862304702</v>
      </c>
      <c r="CL1309" s="99">
        <v>15217537.021118199</v>
      </c>
      <c r="CM1309" s="203">
        <f t="shared" si="60"/>
        <v>282377.84510040301</v>
      </c>
      <c r="CN1309" s="203">
        <f t="shared" si="61"/>
        <v>45839814.788940504</v>
      </c>
      <c r="CO1309" s="203">
        <f t="shared" si="62"/>
        <v>211544950.22167969</v>
      </c>
      <c r="CP1309" s="99">
        <v>15217537.021118199</v>
      </c>
      <c r="CQ1309" s="99">
        <v>0</v>
      </c>
      <c r="CR1309" s="99">
        <v>0</v>
      </c>
      <c r="CS1309" s="99">
        <v>0</v>
      </c>
      <c r="CT1309" s="99">
        <v>0</v>
      </c>
    </row>
    <row r="1310" spans="1:98">
      <c r="A1310" s="98" t="s">
        <v>73</v>
      </c>
      <c r="B1310" s="100">
        <v>40969</v>
      </c>
      <c r="C1310" s="99">
        <v>142132.08857345601</v>
      </c>
      <c r="D1310" s="99">
        <v>5.7790506639867099</v>
      </c>
      <c r="E1310" s="99">
        <v>20522.734208106998</v>
      </c>
      <c r="F1310" s="99">
        <v>18367.1836373806</v>
      </c>
      <c r="G1310" s="99">
        <v>8690.0447701215708</v>
      </c>
      <c r="H1310" s="99">
        <v>0</v>
      </c>
      <c r="I1310" s="99">
        <v>0</v>
      </c>
      <c r="J1310" s="99">
        <v>110920.827675819</v>
      </c>
      <c r="K1310" s="99">
        <v>982.36392208933796</v>
      </c>
      <c r="L1310" s="99">
        <v>94146.416377067595</v>
      </c>
      <c r="M1310" s="99">
        <v>49097.205861568502</v>
      </c>
      <c r="N1310" s="99">
        <v>11728.061913609499</v>
      </c>
      <c r="O1310" s="99">
        <v>0</v>
      </c>
      <c r="P1310" s="99">
        <v>0</v>
      </c>
      <c r="Q1310" s="99">
        <v>6755.2221993803996</v>
      </c>
      <c r="R1310" s="99">
        <v>0</v>
      </c>
      <c r="S1310" s="99">
        <v>0</v>
      </c>
      <c r="T1310" s="99">
        <v>8588.7344580888694</v>
      </c>
      <c r="U1310" s="99">
        <v>111871.932182312</v>
      </c>
      <c r="V1310" s="99">
        <v>7622035.5439453097</v>
      </c>
      <c r="W1310" s="99">
        <v>711.67898815125204</v>
      </c>
      <c r="X1310" s="99">
        <v>1269441.98739624</v>
      </c>
      <c r="Y1310" s="99">
        <v>995420.63135528599</v>
      </c>
      <c r="Z1310" s="99">
        <v>1481166.65927124</v>
      </c>
      <c r="AA1310" s="99">
        <v>0</v>
      </c>
      <c r="AB1310" s="99">
        <v>0</v>
      </c>
      <c r="AC1310" s="99">
        <v>35770171.612792999</v>
      </c>
      <c r="AD1310" s="99">
        <v>107415.203804016</v>
      </c>
      <c r="AE1310" s="99">
        <v>3997414.77276611</v>
      </c>
      <c r="AF1310" s="99">
        <v>2376081.4140319801</v>
      </c>
      <c r="AG1310" s="99">
        <v>1690845.7325134301</v>
      </c>
      <c r="AH1310" s="99">
        <v>0</v>
      </c>
      <c r="AI1310" s="99">
        <v>0</v>
      </c>
      <c r="AJ1310" s="99">
        <v>933350.52958679199</v>
      </c>
      <c r="AK1310" s="99">
        <v>0</v>
      </c>
      <c r="AL1310" s="99">
        <v>0</v>
      </c>
      <c r="AM1310" s="99">
        <v>1472019.0324096701</v>
      </c>
      <c r="AN1310" s="99">
        <v>35686216.1416016</v>
      </c>
      <c r="AO1310" s="99">
        <v>74321497.083984405</v>
      </c>
      <c r="AP1310" s="99">
        <v>6380.1342557668704</v>
      </c>
      <c r="AQ1310" s="99">
        <v>11308093.331543</v>
      </c>
      <c r="AR1310" s="99">
        <v>9049123.1441650409</v>
      </c>
      <c r="AS1310" s="99">
        <v>12077023.835083</v>
      </c>
      <c r="AT1310" s="99">
        <v>0</v>
      </c>
      <c r="AU1310" s="99">
        <v>0</v>
      </c>
      <c r="AV1310" s="99">
        <v>115319805.700195</v>
      </c>
      <c r="AW1310" s="99">
        <v>334738.349636078</v>
      </c>
      <c r="AX1310" s="99">
        <v>40127426.597167999</v>
      </c>
      <c r="AY1310" s="99">
        <v>23759789.6491699</v>
      </c>
      <c r="AZ1310" s="99">
        <v>14163976.453125</v>
      </c>
      <c r="BA1310" s="99">
        <v>0</v>
      </c>
      <c r="BB1310" s="99">
        <v>0</v>
      </c>
      <c r="BC1310" s="99">
        <v>8314743.8026123</v>
      </c>
      <c r="BD1310" s="99">
        <v>0</v>
      </c>
      <c r="BE1310" s="99">
        <v>0</v>
      </c>
      <c r="BF1310" s="99">
        <v>12003073.4068604</v>
      </c>
      <c r="BG1310" s="99">
        <v>115576268.59082</v>
      </c>
      <c r="BH1310" s="99">
        <v>12228686.5505371</v>
      </c>
      <c r="BI1310" s="99">
        <v>909.46217588335298</v>
      </c>
      <c r="BJ1310" s="99">
        <v>3140245.9600219699</v>
      </c>
      <c r="BK1310" s="99">
        <v>2723995.3263854999</v>
      </c>
      <c r="BL1310" s="99">
        <v>0</v>
      </c>
      <c r="BM1310" s="99">
        <v>0</v>
      </c>
      <c r="BN1310" s="99">
        <v>0</v>
      </c>
      <c r="BO1310" s="99">
        <v>0</v>
      </c>
      <c r="BP1310" s="99">
        <v>0</v>
      </c>
      <c r="BQ1310" s="99">
        <v>0</v>
      </c>
      <c r="BR1310" s="99">
        <v>7035801.3495483398</v>
      </c>
      <c r="BS1310" s="99">
        <v>5062948.18395996</v>
      </c>
      <c r="BT1310" s="99">
        <v>0</v>
      </c>
      <c r="BU1310" s="99">
        <v>0</v>
      </c>
      <c r="BV1310" s="99">
        <v>3342059.6386718801</v>
      </c>
      <c r="BW1310" s="99">
        <v>0</v>
      </c>
      <c r="BX1310" s="99">
        <v>0</v>
      </c>
      <c r="BY1310" s="99">
        <v>0</v>
      </c>
      <c r="BZ1310" s="99">
        <v>0</v>
      </c>
      <c r="CA1310" s="99">
        <v>162593.758203506</v>
      </c>
      <c r="CB1310" s="99">
        <v>8882479.1864013709</v>
      </c>
      <c r="CC1310" s="99">
        <v>85574119.841796905</v>
      </c>
      <c r="CD1310" s="99">
        <v>15382570.323242201</v>
      </c>
      <c r="CE1310" s="99">
        <v>8690.5351353883707</v>
      </c>
      <c r="CF1310" s="99">
        <v>1456839.06175232</v>
      </c>
      <c r="CG1310" s="99">
        <v>11930591.699585</v>
      </c>
      <c r="CH1310" s="99">
        <v>0</v>
      </c>
      <c r="CI1310" s="99">
        <v>171296.46341705299</v>
      </c>
      <c r="CJ1310" s="99">
        <v>10335055.2839355</v>
      </c>
      <c r="CK1310" s="99">
        <v>98086581.805664107</v>
      </c>
      <c r="CL1310" s="99">
        <v>15364276.756591801</v>
      </c>
      <c r="CM1310" s="203">
        <f t="shared" si="60"/>
        <v>283168.395599365</v>
      </c>
      <c r="CN1310" s="203">
        <f t="shared" si="61"/>
        <v>46021271.425537102</v>
      </c>
      <c r="CO1310" s="203">
        <f t="shared" si="62"/>
        <v>213662850.39648411</v>
      </c>
      <c r="CP1310" s="99">
        <v>15364276.756591801</v>
      </c>
      <c r="CQ1310" s="99">
        <v>0</v>
      </c>
      <c r="CR1310" s="99">
        <v>0</v>
      </c>
      <c r="CS1310" s="99">
        <v>0</v>
      </c>
      <c r="CT1310" s="99">
        <v>0</v>
      </c>
    </row>
    <row r="1311" spans="1:98">
      <c r="A1311" s="98" t="s">
        <v>73</v>
      </c>
      <c r="B1311" s="100">
        <v>41061</v>
      </c>
      <c r="C1311" s="99">
        <v>141786.22069549601</v>
      </c>
      <c r="D1311" s="99">
        <v>5.7719273689435804</v>
      </c>
      <c r="E1311" s="99">
        <v>20134.322096347802</v>
      </c>
      <c r="F1311" s="99">
        <v>18104.5308704376</v>
      </c>
      <c r="G1311" s="99">
        <v>8717.7636185884494</v>
      </c>
      <c r="H1311" s="99">
        <v>0</v>
      </c>
      <c r="I1311" s="99">
        <v>0</v>
      </c>
      <c r="J1311" s="99">
        <v>111526.22721004501</v>
      </c>
      <c r="K1311" s="99">
        <v>868.21308045834303</v>
      </c>
      <c r="L1311" s="99">
        <v>94588.482689857497</v>
      </c>
      <c r="M1311" s="99">
        <v>49076.749893188498</v>
      </c>
      <c r="N1311" s="99">
        <v>11344.016300797501</v>
      </c>
      <c r="O1311" s="99">
        <v>0</v>
      </c>
      <c r="P1311" s="99">
        <v>0</v>
      </c>
      <c r="Q1311" s="99">
        <v>6900.1165149211902</v>
      </c>
      <c r="R1311" s="99">
        <v>0</v>
      </c>
      <c r="S1311" s="99">
        <v>0</v>
      </c>
      <c r="T1311" s="99">
        <v>8715.5997107028998</v>
      </c>
      <c r="U1311" s="99">
        <v>112322.382969856</v>
      </c>
      <c r="V1311" s="99">
        <v>7589016.95422363</v>
      </c>
      <c r="W1311" s="99">
        <v>525.78969182819105</v>
      </c>
      <c r="X1311" s="99">
        <v>1233987.8244018599</v>
      </c>
      <c r="Y1311" s="99">
        <v>970958.82682800305</v>
      </c>
      <c r="Z1311" s="99">
        <v>1444909.4208068801</v>
      </c>
      <c r="AA1311" s="99">
        <v>0</v>
      </c>
      <c r="AB1311" s="99">
        <v>0</v>
      </c>
      <c r="AC1311" s="99">
        <v>35554898.340332001</v>
      </c>
      <c r="AD1311" s="99">
        <v>91663.873883247405</v>
      </c>
      <c r="AE1311" s="99">
        <v>3839983.3584289602</v>
      </c>
      <c r="AF1311" s="99">
        <v>2377522.92254639</v>
      </c>
      <c r="AG1311" s="99">
        <v>1578685.6653595001</v>
      </c>
      <c r="AH1311" s="99">
        <v>0</v>
      </c>
      <c r="AI1311" s="99">
        <v>0</v>
      </c>
      <c r="AJ1311" s="99">
        <v>987635.31703186</v>
      </c>
      <c r="AK1311" s="99">
        <v>0</v>
      </c>
      <c r="AL1311" s="99">
        <v>0</v>
      </c>
      <c r="AM1311" s="99">
        <v>1445783.2434234601</v>
      </c>
      <c r="AN1311" s="99">
        <v>35815612.655761696</v>
      </c>
      <c r="AO1311" s="99">
        <v>74557071.151367202</v>
      </c>
      <c r="AP1311" s="99">
        <v>4972.7051842212704</v>
      </c>
      <c r="AQ1311" s="99">
        <v>11561532.259887701</v>
      </c>
      <c r="AR1311" s="99">
        <v>8946743.5025634803</v>
      </c>
      <c r="AS1311" s="99">
        <v>11839860.2297363</v>
      </c>
      <c r="AT1311" s="99">
        <v>0</v>
      </c>
      <c r="AU1311" s="99">
        <v>0</v>
      </c>
      <c r="AV1311" s="99">
        <v>115826137.449219</v>
      </c>
      <c r="AW1311" s="99">
        <v>288182.49474716198</v>
      </c>
      <c r="AX1311" s="99">
        <v>39288457.403320298</v>
      </c>
      <c r="AY1311" s="99">
        <v>23919624.568603501</v>
      </c>
      <c r="AZ1311" s="99">
        <v>13688282.4525146</v>
      </c>
      <c r="BA1311" s="99">
        <v>0</v>
      </c>
      <c r="BB1311" s="99">
        <v>0</v>
      </c>
      <c r="BC1311" s="99">
        <v>8701268.7760009803</v>
      </c>
      <c r="BD1311" s="99">
        <v>0</v>
      </c>
      <c r="BE1311" s="99">
        <v>0</v>
      </c>
      <c r="BF1311" s="99">
        <v>11847947.551757799</v>
      </c>
      <c r="BG1311" s="99">
        <v>116100094.462891</v>
      </c>
      <c r="BH1311" s="99">
        <v>12059638.9421387</v>
      </c>
      <c r="BI1311" s="99">
        <v>678.16494738310598</v>
      </c>
      <c r="BJ1311" s="99">
        <v>3086018.3111877399</v>
      </c>
      <c r="BK1311" s="99">
        <v>2693685.0558166499</v>
      </c>
      <c r="BL1311" s="99">
        <v>0</v>
      </c>
      <c r="BM1311" s="99">
        <v>0</v>
      </c>
      <c r="BN1311" s="99">
        <v>0</v>
      </c>
      <c r="BO1311" s="99">
        <v>0</v>
      </c>
      <c r="BP1311" s="99">
        <v>0</v>
      </c>
      <c r="BQ1311" s="99">
        <v>0</v>
      </c>
      <c r="BR1311" s="99">
        <v>6981377.0214843797</v>
      </c>
      <c r="BS1311" s="99">
        <v>4757464.3513793899</v>
      </c>
      <c r="BT1311" s="99">
        <v>0</v>
      </c>
      <c r="BU1311" s="99">
        <v>0</v>
      </c>
      <c r="BV1311" s="99">
        <v>3479024.3213501</v>
      </c>
      <c r="BW1311" s="99">
        <v>0</v>
      </c>
      <c r="BX1311" s="99">
        <v>0</v>
      </c>
      <c r="BY1311" s="99">
        <v>0</v>
      </c>
      <c r="BZ1311" s="99">
        <v>0</v>
      </c>
      <c r="CA1311" s="99">
        <v>161862.08085060099</v>
      </c>
      <c r="CB1311" s="99">
        <v>8830736.9759521503</v>
      </c>
      <c r="CC1311" s="99">
        <v>86078948.500976607</v>
      </c>
      <c r="CD1311" s="99">
        <v>15150260.274902301</v>
      </c>
      <c r="CE1311" s="99">
        <v>8714.3788462877292</v>
      </c>
      <c r="CF1311" s="99">
        <v>1464962.11740112</v>
      </c>
      <c r="CG1311" s="99">
        <v>11959273.4752197</v>
      </c>
      <c r="CH1311" s="99">
        <v>0</v>
      </c>
      <c r="CI1311" s="99">
        <v>170576.21566391</v>
      </c>
      <c r="CJ1311" s="99">
        <v>10304763.8275146</v>
      </c>
      <c r="CK1311" s="99">
        <v>97820803.022460893</v>
      </c>
      <c r="CL1311" s="99">
        <v>15137566.721313501</v>
      </c>
      <c r="CM1311" s="203">
        <f t="shared" si="60"/>
        <v>282898.598633766</v>
      </c>
      <c r="CN1311" s="203">
        <f t="shared" si="61"/>
        <v>46120376.483276293</v>
      </c>
      <c r="CO1311" s="203">
        <f t="shared" si="62"/>
        <v>213920897.48535189</v>
      </c>
      <c r="CP1311" s="99">
        <v>15137566.721313501</v>
      </c>
      <c r="CQ1311" s="99">
        <v>0</v>
      </c>
      <c r="CR1311" s="99">
        <v>0</v>
      </c>
      <c r="CS1311" s="99">
        <v>0</v>
      </c>
      <c r="CT1311" s="99">
        <v>0</v>
      </c>
    </row>
    <row r="1312" spans="1:98">
      <c r="A1312" s="98" t="s">
        <v>73</v>
      </c>
      <c r="B1312" s="100">
        <v>41153</v>
      </c>
      <c r="C1312" s="99">
        <v>141763.72304153399</v>
      </c>
      <c r="D1312" s="99">
        <v>3.2091732119733898</v>
      </c>
      <c r="E1312" s="99">
        <v>19501.454372167598</v>
      </c>
      <c r="F1312" s="99">
        <v>17582.361662387801</v>
      </c>
      <c r="G1312" s="99">
        <v>8743.0481406450308</v>
      </c>
      <c r="H1312" s="99">
        <v>0</v>
      </c>
      <c r="I1312" s="99">
        <v>0</v>
      </c>
      <c r="J1312" s="99">
        <v>111481.14098358199</v>
      </c>
      <c r="K1312" s="99">
        <v>803.08945745229698</v>
      </c>
      <c r="L1312" s="99">
        <v>94562.087497711196</v>
      </c>
      <c r="M1312" s="99">
        <v>49462.9542622566</v>
      </c>
      <c r="N1312" s="99">
        <v>11251.3179655075</v>
      </c>
      <c r="O1312" s="99">
        <v>0</v>
      </c>
      <c r="P1312" s="99">
        <v>0</v>
      </c>
      <c r="Q1312" s="99">
        <v>6869.5905376672699</v>
      </c>
      <c r="R1312" s="99">
        <v>0</v>
      </c>
      <c r="S1312" s="99">
        <v>0</v>
      </c>
      <c r="T1312" s="99">
        <v>8804.5388686657006</v>
      </c>
      <c r="U1312" s="99">
        <v>112311.784903526</v>
      </c>
      <c r="V1312" s="99">
        <v>7482581.35266113</v>
      </c>
      <c r="W1312" s="99">
        <v>410.24816877394898</v>
      </c>
      <c r="X1312" s="99">
        <v>1175728.6831359901</v>
      </c>
      <c r="Y1312" s="99">
        <v>929175.61087799096</v>
      </c>
      <c r="Z1312" s="99">
        <v>1420074.3810882601</v>
      </c>
      <c r="AA1312" s="99">
        <v>0</v>
      </c>
      <c r="AB1312" s="99">
        <v>0</v>
      </c>
      <c r="AC1312" s="99">
        <v>35574852.512695298</v>
      </c>
      <c r="AD1312" s="99">
        <v>84759.159898757905</v>
      </c>
      <c r="AE1312" s="99">
        <v>3784756.5645752</v>
      </c>
      <c r="AF1312" s="99">
        <v>2352882.0743713402</v>
      </c>
      <c r="AG1312" s="99">
        <v>1537897.5786438</v>
      </c>
      <c r="AH1312" s="99">
        <v>0</v>
      </c>
      <c r="AI1312" s="99">
        <v>0</v>
      </c>
      <c r="AJ1312" s="99">
        <v>993669.06375122105</v>
      </c>
      <c r="AK1312" s="99">
        <v>0</v>
      </c>
      <c r="AL1312" s="99">
        <v>0</v>
      </c>
      <c r="AM1312" s="99">
        <v>1427710.92578125</v>
      </c>
      <c r="AN1312" s="99">
        <v>35705832.4228516</v>
      </c>
      <c r="AO1312" s="99">
        <v>73880785.305664107</v>
      </c>
      <c r="AP1312" s="99">
        <v>3735.7089506983798</v>
      </c>
      <c r="AQ1312" s="99">
        <v>10562014.2606201</v>
      </c>
      <c r="AR1312" s="99">
        <v>8352572.41479492</v>
      </c>
      <c r="AS1312" s="99">
        <v>11791392.0791016</v>
      </c>
      <c r="AT1312" s="99">
        <v>0</v>
      </c>
      <c r="AU1312" s="99">
        <v>0</v>
      </c>
      <c r="AV1312" s="99">
        <v>116858624.663086</v>
      </c>
      <c r="AW1312" s="99">
        <v>269116.44440841698</v>
      </c>
      <c r="AX1312" s="99">
        <v>38850437.591796897</v>
      </c>
      <c r="AY1312" s="99">
        <v>23934795.8679199</v>
      </c>
      <c r="AZ1312" s="99">
        <v>13336814.474731401</v>
      </c>
      <c r="BA1312" s="99">
        <v>0</v>
      </c>
      <c r="BB1312" s="99">
        <v>0</v>
      </c>
      <c r="BC1312" s="99">
        <v>8855870.6660156306</v>
      </c>
      <c r="BD1312" s="99">
        <v>0</v>
      </c>
      <c r="BE1312" s="99">
        <v>0</v>
      </c>
      <c r="BF1312" s="99">
        <v>11840811.2574463</v>
      </c>
      <c r="BG1312" s="99">
        <v>117163330.79492199</v>
      </c>
      <c r="BH1312" s="99">
        <v>12488346.5310059</v>
      </c>
      <c r="BI1312" s="99">
        <v>494.10740161687102</v>
      </c>
      <c r="BJ1312" s="99">
        <v>3039300.0701599098</v>
      </c>
      <c r="BK1312" s="99">
        <v>2642202.9362793001</v>
      </c>
      <c r="BL1312" s="99">
        <v>0</v>
      </c>
      <c r="BM1312" s="99">
        <v>0</v>
      </c>
      <c r="BN1312" s="99">
        <v>0</v>
      </c>
      <c r="BO1312" s="99">
        <v>0</v>
      </c>
      <c r="BP1312" s="99">
        <v>0</v>
      </c>
      <c r="BQ1312" s="99">
        <v>0</v>
      </c>
      <c r="BR1312" s="99">
        <v>7067919.0253295898</v>
      </c>
      <c r="BS1312" s="99">
        <v>4692310.18212891</v>
      </c>
      <c r="BT1312" s="99">
        <v>0</v>
      </c>
      <c r="BU1312" s="99">
        <v>0</v>
      </c>
      <c r="BV1312" s="99">
        <v>3561894.6227111798</v>
      </c>
      <c r="BW1312" s="99">
        <v>0</v>
      </c>
      <c r="BX1312" s="99">
        <v>0</v>
      </c>
      <c r="BY1312" s="99">
        <v>0</v>
      </c>
      <c r="BZ1312" s="99">
        <v>0</v>
      </c>
      <c r="CA1312" s="99">
        <v>161309.769227982</v>
      </c>
      <c r="CB1312" s="99">
        <v>8637361.484375</v>
      </c>
      <c r="CC1312" s="99">
        <v>84761384.146484405</v>
      </c>
      <c r="CD1312" s="99">
        <v>15513403.533691401</v>
      </c>
      <c r="CE1312" s="99">
        <v>8758.5962609052694</v>
      </c>
      <c r="CF1312" s="99">
        <v>1421905.4869079599</v>
      </c>
      <c r="CG1312" s="99">
        <v>11806948.401001001</v>
      </c>
      <c r="CH1312" s="99">
        <v>0</v>
      </c>
      <c r="CI1312" s="99">
        <v>170058.04483413699</v>
      </c>
      <c r="CJ1312" s="99">
        <v>10077702.2961426</v>
      </c>
      <c r="CK1312" s="99">
        <v>96190130.582031295</v>
      </c>
      <c r="CL1312" s="99">
        <v>15545871.778930699</v>
      </c>
      <c r="CM1312" s="203">
        <f t="shared" si="60"/>
        <v>282369.82973766298</v>
      </c>
      <c r="CN1312" s="203">
        <f t="shared" si="61"/>
        <v>45783534.7189942</v>
      </c>
      <c r="CO1312" s="203">
        <f t="shared" si="62"/>
        <v>213353461.3769533</v>
      </c>
      <c r="CP1312" s="99">
        <v>15545871.778930699</v>
      </c>
      <c r="CQ1312" s="99">
        <v>0</v>
      </c>
      <c r="CR1312" s="99">
        <v>0</v>
      </c>
      <c r="CS1312" s="99">
        <v>0</v>
      </c>
      <c r="CT1312" s="99">
        <v>0</v>
      </c>
    </row>
    <row r="1313" spans="1:98">
      <c r="A1313" s="98" t="s">
        <v>73</v>
      </c>
      <c r="B1313" s="100">
        <v>41244</v>
      </c>
      <c r="C1313" s="99">
        <v>141445.44508361799</v>
      </c>
      <c r="D1313" s="99">
        <v>4.0447341659455596</v>
      </c>
      <c r="E1313" s="99">
        <v>19539.4290046692</v>
      </c>
      <c r="F1313" s="99">
        <v>17795.390374660499</v>
      </c>
      <c r="G1313" s="99">
        <v>8749.1455417871493</v>
      </c>
      <c r="H1313" s="99">
        <v>0</v>
      </c>
      <c r="I1313" s="99">
        <v>0</v>
      </c>
      <c r="J1313" s="99">
        <v>111893.65110302001</v>
      </c>
      <c r="K1313" s="99">
        <v>765.83500896394298</v>
      </c>
      <c r="L1313" s="99">
        <v>93680.146621704102</v>
      </c>
      <c r="M1313" s="99">
        <v>49562.340626239798</v>
      </c>
      <c r="N1313" s="99">
        <v>11131.425595283499</v>
      </c>
      <c r="O1313" s="99">
        <v>0</v>
      </c>
      <c r="P1313" s="99">
        <v>0</v>
      </c>
      <c r="Q1313" s="99">
        <v>6797.0489673018501</v>
      </c>
      <c r="R1313" s="99">
        <v>0</v>
      </c>
      <c r="S1313" s="99">
        <v>0</v>
      </c>
      <c r="T1313" s="99">
        <v>8729.9755909442902</v>
      </c>
      <c r="U1313" s="99">
        <v>112707.315315247</v>
      </c>
      <c r="V1313" s="99">
        <v>7499125.0158691397</v>
      </c>
      <c r="W1313" s="99">
        <v>545.60091609507799</v>
      </c>
      <c r="X1313" s="99">
        <v>1136207.7059478799</v>
      </c>
      <c r="Y1313" s="99">
        <v>906165.22602081299</v>
      </c>
      <c r="Z1313" s="99">
        <v>1425118.99137878</v>
      </c>
      <c r="AA1313" s="99">
        <v>0</v>
      </c>
      <c r="AB1313" s="99">
        <v>0</v>
      </c>
      <c r="AC1313" s="99">
        <v>35750990.580078103</v>
      </c>
      <c r="AD1313" s="99">
        <v>80850.765522956804</v>
      </c>
      <c r="AE1313" s="99">
        <v>3791926.9582519499</v>
      </c>
      <c r="AF1313" s="99">
        <v>2374090.6978759798</v>
      </c>
      <c r="AG1313" s="99">
        <v>1502791.1918029799</v>
      </c>
      <c r="AH1313" s="99">
        <v>0</v>
      </c>
      <c r="AI1313" s="99">
        <v>0</v>
      </c>
      <c r="AJ1313" s="99">
        <v>982141.60041809105</v>
      </c>
      <c r="AK1313" s="99">
        <v>0</v>
      </c>
      <c r="AL1313" s="99">
        <v>0</v>
      </c>
      <c r="AM1313" s="99">
        <v>1419181.91598511</v>
      </c>
      <c r="AN1313" s="99">
        <v>35779560.299804702</v>
      </c>
      <c r="AO1313" s="99">
        <v>74656924.324218795</v>
      </c>
      <c r="AP1313" s="99">
        <v>5170.1563717722902</v>
      </c>
      <c r="AQ1313" s="99">
        <v>10627354.127319301</v>
      </c>
      <c r="AR1313" s="99">
        <v>8477033.0076904297</v>
      </c>
      <c r="AS1313" s="99">
        <v>11815715.417114301</v>
      </c>
      <c r="AT1313" s="99">
        <v>0</v>
      </c>
      <c r="AU1313" s="99">
        <v>0</v>
      </c>
      <c r="AV1313" s="99">
        <v>117608684.81347699</v>
      </c>
      <c r="AW1313" s="99">
        <v>257440.40473556501</v>
      </c>
      <c r="AX1313" s="99">
        <v>39415416.624511696</v>
      </c>
      <c r="AY1313" s="99">
        <v>24217891.8203125</v>
      </c>
      <c r="AZ1313" s="99">
        <v>13084502.1164551</v>
      </c>
      <c r="BA1313" s="99">
        <v>0</v>
      </c>
      <c r="BB1313" s="99">
        <v>0</v>
      </c>
      <c r="BC1313" s="99">
        <v>8809441.7686767597</v>
      </c>
      <c r="BD1313" s="99">
        <v>0</v>
      </c>
      <c r="BE1313" s="99">
        <v>0</v>
      </c>
      <c r="BF1313" s="99">
        <v>11775926.0386963</v>
      </c>
      <c r="BG1313" s="99">
        <v>117917700.005859</v>
      </c>
      <c r="BH1313" s="99">
        <v>12412527.001220699</v>
      </c>
      <c r="BI1313" s="99">
        <v>797.77679928392195</v>
      </c>
      <c r="BJ1313" s="99">
        <v>2950110.2005615202</v>
      </c>
      <c r="BK1313" s="99">
        <v>2561287.71911621</v>
      </c>
      <c r="BL1313" s="99">
        <v>0</v>
      </c>
      <c r="BM1313" s="99">
        <v>0</v>
      </c>
      <c r="BN1313" s="99">
        <v>0</v>
      </c>
      <c r="BO1313" s="99">
        <v>0</v>
      </c>
      <c r="BP1313" s="99">
        <v>0</v>
      </c>
      <c r="BQ1313" s="99">
        <v>0</v>
      </c>
      <c r="BR1313" s="99">
        <v>7213182.3182983398</v>
      </c>
      <c r="BS1313" s="99">
        <v>4629238.6701660203</v>
      </c>
      <c r="BT1313" s="99">
        <v>0</v>
      </c>
      <c r="BU1313" s="99">
        <v>0</v>
      </c>
      <c r="BV1313" s="99">
        <v>3560894.2920837398</v>
      </c>
      <c r="BW1313" s="99">
        <v>0</v>
      </c>
      <c r="BX1313" s="99">
        <v>0</v>
      </c>
      <c r="BY1313" s="99">
        <v>0</v>
      </c>
      <c r="BZ1313" s="99">
        <v>0</v>
      </c>
      <c r="CA1313" s="99">
        <v>161152.75642585801</v>
      </c>
      <c r="CB1313" s="99">
        <v>8651303.5430908203</v>
      </c>
      <c r="CC1313" s="99">
        <v>85792407.615234405</v>
      </c>
      <c r="CD1313" s="99">
        <v>15354338.155151401</v>
      </c>
      <c r="CE1313" s="99">
        <v>8745.2634578943307</v>
      </c>
      <c r="CF1313" s="99">
        <v>1419790.2438507101</v>
      </c>
      <c r="CG1313" s="99">
        <v>11787101.134033199</v>
      </c>
      <c r="CH1313" s="99">
        <v>0</v>
      </c>
      <c r="CI1313" s="99">
        <v>169905.358552933</v>
      </c>
      <c r="CJ1313" s="99">
        <v>10075407.505859399</v>
      </c>
      <c r="CK1313" s="99">
        <v>97410716.627929702</v>
      </c>
      <c r="CL1313" s="99">
        <v>15369847.379760699</v>
      </c>
      <c r="CM1313" s="203">
        <f t="shared" si="60"/>
        <v>282612.67386818002</v>
      </c>
      <c r="CN1313" s="203">
        <f t="shared" si="61"/>
        <v>45854967.8056641</v>
      </c>
      <c r="CO1313" s="203">
        <f t="shared" si="62"/>
        <v>215328416.6337887</v>
      </c>
      <c r="CP1313" s="99">
        <v>15369847.379760699</v>
      </c>
      <c r="CQ1313" s="99">
        <v>0</v>
      </c>
      <c r="CR1313" s="99">
        <v>0</v>
      </c>
      <c r="CS1313" s="99">
        <v>0</v>
      </c>
      <c r="CT1313" s="99">
        <v>0</v>
      </c>
    </row>
    <row r="1314" spans="1:98">
      <c r="A1314" s="98" t="s">
        <v>73</v>
      </c>
      <c r="B1314" s="100">
        <v>41334</v>
      </c>
      <c r="C1314" s="99">
        <v>139355.58727073701</v>
      </c>
      <c r="D1314" s="99">
        <v>3.8563532269909002</v>
      </c>
      <c r="E1314" s="99">
        <v>18502.556230783499</v>
      </c>
      <c r="F1314" s="99">
        <v>16852.026165008501</v>
      </c>
      <c r="G1314" s="99">
        <v>8664.1462775468808</v>
      </c>
      <c r="H1314" s="99">
        <v>0</v>
      </c>
      <c r="I1314" s="99">
        <v>0</v>
      </c>
      <c r="J1314" s="99">
        <v>112200.75855064399</v>
      </c>
      <c r="K1314" s="99">
        <v>677.10826455801703</v>
      </c>
      <c r="L1314" s="99">
        <v>7427.3863425254804</v>
      </c>
      <c r="M1314" s="99">
        <v>49123.039386272401</v>
      </c>
      <c r="N1314" s="99">
        <v>10956.447251081499</v>
      </c>
      <c r="O1314" s="99">
        <v>0</v>
      </c>
      <c r="P1314" s="99">
        <v>83267.756645202593</v>
      </c>
      <c r="Q1314" s="99">
        <v>6742.2145165801003</v>
      </c>
      <c r="R1314" s="99">
        <v>0</v>
      </c>
      <c r="S1314" s="99">
        <v>8593.1062208414096</v>
      </c>
      <c r="T1314" s="99">
        <v>0</v>
      </c>
      <c r="U1314" s="99">
        <v>112849.66188430801</v>
      </c>
      <c r="V1314" s="99">
        <v>7373530.6332397498</v>
      </c>
      <c r="W1314" s="99">
        <v>345.44405744969799</v>
      </c>
      <c r="X1314" s="99">
        <v>1056479.6247253399</v>
      </c>
      <c r="Y1314" s="99">
        <v>859100.52404022205</v>
      </c>
      <c r="Z1314" s="99">
        <v>1390917.3339691199</v>
      </c>
      <c r="AA1314" s="99">
        <v>0</v>
      </c>
      <c r="AB1314" s="99">
        <v>0</v>
      </c>
      <c r="AC1314" s="99">
        <v>35690067.763183601</v>
      </c>
      <c r="AD1314" s="99">
        <v>76136.119255065903</v>
      </c>
      <c r="AE1314" s="99">
        <v>113670.302851677</v>
      </c>
      <c r="AF1314" s="99">
        <v>2346113.53619385</v>
      </c>
      <c r="AG1314" s="99">
        <v>1472929.26200867</v>
      </c>
      <c r="AH1314" s="99">
        <v>0</v>
      </c>
      <c r="AI1314" s="99">
        <v>3489000.29995728</v>
      </c>
      <c r="AJ1314" s="99">
        <v>968744.76406860398</v>
      </c>
      <c r="AK1314" s="99">
        <v>0</v>
      </c>
      <c r="AL1314" s="99">
        <v>1383898.4883117699</v>
      </c>
      <c r="AM1314" s="99">
        <v>0</v>
      </c>
      <c r="AN1314" s="99">
        <v>35866229.2412109</v>
      </c>
      <c r="AO1314" s="99">
        <v>73095489.607421905</v>
      </c>
      <c r="AP1314" s="99">
        <v>3264.61635825038</v>
      </c>
      <c r="AQ1314" s="99">
        <v>9813359.7409668006</v>
      </c>
      <c r="AR1314" s="99">
        <v>7746778.9060058603</v>
      </c>
      <c r="AS1314" s="99">
        <v>11543708.2307129</v>
      </c>
      <c r="AT1314" s="99">
        <v>0</v>
      </c>
      <c r="AU1314" s="99">
        <v>0</v>
      </c>
      <c r="AV1314" s="99">
        <v>117961818.20410199</v>
      </c>
      <c r="AW1314" s="99">
        <v>243439.35264778099</v>
      </c>
      <c r="AX1314" s="99">
        <v>1444682.7040863</v>
      </c>
      <c r="AY1314" s="99">
        <v>24018373.581054699</v>
      </c>
      <c r="AZ1314" s="99">
        <v>12960823.5632324</v>
      </c>
      <c r="BA1314" s="99">
        <v>0</v>
      </c>
      <c r="BB1314" s="99">
        <v>35012864.8974609</v>
      </c>
      <c r="BC1314" s="99">
        <v>8665181.6065673791</v>
      </c>
      <c r="BD1314" s="99">
        <v>0</v>
      </c>
      <c r="BE1314" s="99">
        <v>11485185.137573199</v>
      </c>
      <c r="BF1314" s="99">
        <v>0</v>
      </c>
      <c r="BG1314" s="99">
        <v>118305914.365234</v>
      </c>
      <c r="BH1314" s="99">
        <v>15295429.614990201</v>
      </c>
      <c r="BI1314" s="99">
        <v>548.88235428184305</v>
      </c>
      <c r="BJ1314" s="99">
        <v>2982684.2818298298</v>
      </c>
      <c r="BK1314" s="99">
        <v>2576349.1209411598</v>
      </c>
      <c r="BL1314" s="99">
        <v>0</v>
      </c>
      <c r="BM1314" s="99">
        <v>0</v>
      </c>
      <c r="BN1314" s="99">
        <v>0</v>
      </c>
      <c r="BO1314" s="99">
        <v>0</v>
      </c>
      <c r="BP1314" s="99">
        <v>0</v>
      </c>
      <c r="BQ1314" s="99">
        <v>0</v>
      </c>
      <c r="BR1314" s="99">
        <v>7483209.7890014602</v>
      </c>
      <c r="BS1314" s="99">
        <v>4780271.0825195303</v>
      </c>
      <c r="BT1314" s="99">
        <v>0</v>
      </c>
      <c r="BU1314" s="99">
        <v>2521292.5599670401</v>
      </c>
      <c r="BV1314" s="99">
        <v>3671052.1697082501</v>
      </c>
      <c r="BW1314" s="99">
        <v>0</v>
      </c>
      <c r="BX1314" s="99">
        <v>974345.89923095703</v>
      </c>
      <c r="BY1314" s="99">
        <v>0</v>
      </c>
      <c r="BZ1314" s="99">
        <v>0</v>
      </c>
      <c r="CA1314" s="99">
        <v>157669.860414505</v>
      </c>
      <c r="CB1314" s="99">
        <v>8434201.6981201209</v>
      </c>
      <c r="CC1314" s="99">
        <v>82843275.873046905</v>
      </c>
      <c r="CD1314" s="99">
        <v>18308906.037597701</v>
      </c>
      <c r="CE1314" s="99">
        <v>8660.6896197795904</v>
      </c>
      <c r="CF1314" s="99">
        <v>1405693.98791504</v>
      </c>
      <c r="CG1314" s="99">
        <v>11659564.7976074</v>
      </c>
      <c r="CH1314" s="99">
        <v>0</v>
      </c>
      <c r="CI1314" s="99">
        <v>166330.57689285299</v>
      </c>
      <c r="CJ1314" s="99">
        <v>9842930.6561279297</v>
      </c>
      <c r="CK1314" s="99">
        <v>94260842.308593795</v>
      </c>
      <c r="CL1314" s="99">
        <v>19240862.863281298</v>
      </c>
      <c r="CM1314" s="203">
        <f t="shared" si="60"/>
        <v>279180.23877716099</v>
      </c>
      <c r="CN1314" s="203">
        <f t="shared" si="61"/>
        <v>45709159.89733883</v>
      </c>
      <c r="CO1314" s="203">
        <f t="shared" si="62"/>
        <v>212566756.6738278</v>
      </c>
      <c r="CP1314" s="99">
        <v>19240862.863281298</v>
      </c>
      <c r="CQ1314" s="99">
        <v>0</v>
      </c>
      <c r="CR1314" s="99">
        <v>0</v>
      </c>
      <c r="CS1314" s="99">
        <v>0</v>
      </c>
      <c r="CT1314" s="99">
        <v>0</v>
      </c>
    </row>
    <row r="1315" spans="1:98">
      <c r="A1315" s="98" t="s">
        <v>73</v>
      </c>
      <c r="B1315" s="100">
        <v>41426</v>
      </c>
      <c r="C1315" s="99">
        <v>139762.08082580601</v>
      </c>
      <c r="D1315" s="99">
        <v>3.84562603698578</v>
      </c>
      <c r="E1315" s="99">
        <v>18412.4994008541</v>
      </c>
      <c r="F1315" s="99">
        <v>16871.101600170099</v>
      </c>
      <c r="G1315" s="99">
        <v>8649.4030762910807</v>
      </c>
      <c r="H1315" s="99">
        <v>0</v>
      </c>
      <c r="I1315" s="99">
        <v>0</v>
      </c>
      <c r="J1315" s="99">
        <v>112278.90544700599</v>
      </c>
      <c r="K1315" s="99">
        <v>614.39104196429298</v>
      </c>
      <c r="L1315" s="99">
        <v>5479.7525075078001</v>
      </c>
      <c r="M1315" s="99">
        <v>49743.367017269098</v>
      </c>
      <c r="N1315" s="99">
        <v>10927.5817353725</v>
      </c>
      <c r="O1315" s="99">
        <v>0</v>
      </c>
      <c r="P1315" s="99">
        <v>85539.159435272202</v>
      </c>
      <c r="Q1315" s="99">
        <v>6698.3538972139404</v>
      </c>
      <c r="R1315" s="99">
        <v>0</v>
      </c>
      <c r="S1315" s="99">
        <v>8640.9660427570307</v>
      </c>
      <c r="T1315" s="99">
        <v>0</v>
      </c>
      <c r="U1315" s="99">
        <v>112866.37773990601</v>
      </c>
      <c r="V1315" s="99">
        <v>7363811.4838867197</v>
      </c>
      <c r="W1315" s="99">
        <v>477.364348292351</v>
      </c>
      <c r="X1315" s="99">
        <v>1048857.86865234</v>
      </c>
      <c r="Y1315" s="99">
        <v>845181.38417816197</v>
      </c>
      <c r="Z1315" s="99">
        <v>1382079.0305328399</v>
      </c>
      <c r="AA1315" s="99">
        <v>0</v>
      </c>
      <c r="AB1315" s="99">
        <v>0</v>
      </c>
      <c r="AC1315" s="99">
        <v>35681967.166015603</v>
      </c>
      <c r="AD1315" s="99">
        <v>70010.121309280396</v>
      </c>
      <c r="AE1315" s="99">
        <v>70955.647114753694</v>
      </c>
      <c r="AF1315" s="99">
        <v>2350121.5129089402</v>
      </c>
      <c r="AG1315" s="99">
        <v>1465512.0518493699</v>
      </c>
      <c r="AH1315" s="99">
        <v>0</v>
      </c>
      <c r="AI1315" s="99">
        <v>3550215.7956848098</v>
      </c>
      <c r="AJ1315" s="99">
        <v>968112.76418304397</v>
      </c>
      <c r="AK1315" s="99">
        <v>0</v>
      </c>
      <c r="AL1315" s="99">
        <v>1382377.4830932601</v>
      </c>
      <c r="AM1315" s="99">
        <v>0</v>
      </c>
      <c r="AN1315" s="99">
        <v>35821525.288574196</v>
      </c>
      <c r="AO1315" s="99">
        <v>73262460.403320298</v>
      </c>
      <c r="AP1315" s="99">
        <v>4627.8017491698301</v>
      </c>
      <c r="AQ1315" s="99">
        <v>9535688.7056884803</v>
      </c>
      <c r="AR1315" s="99">
        <v>7576040.1669311495</v>
      </c>
      <c r="AS1315" s="99">
        <v>11493013.1560059</v>
      </c>
      <c r="AT1315" s="99">
        <v>0</v>
      </c>
      <c r="AU1315" s="99">
        <v>0</v>
      </c>
      <c r="AV1315" s="99">
        <v>117974202.42285199</v>
      </c>
      <c r="AW1315" s="99">
        <v>224196.88002014201</v>
      </c>
      <c r="AX1315" s="99">
        <v>921793.45433044399</v>
      </c>
      <c r="AY1315" s="99">
        <v>24153794.3212891</v>
      </c>
      <c r="AZ1315" s="99">
        <v>12942418.073364301</v>
      </c>
      <c r="BA1315" s="99">
        <v>0</v>
      </c>
      <c r="BB1315" s="99">
        <v>36015898.435058601</v>
      </c>
      <c r="BC1315" s="99">
        <v>8625304.40478516</v>
      </c>
      <c r="BD1315" s="99">
        <v>0</v>
      </c>
      <c r="BE1315" s="99">
        <v>11493515.064819301</v>
      </c>
      <c r="BF1315" s="99">
        <v>0</v>
      </c>
      <c r="BG1315" s="99">
        <v>118020731.027344</v>
      </c>
      <c r="BH1315" s="99">
        <v>15558213.1512451</v>
      </c>
      <c r="BI1315" s="99">
        <v>965.20252753794205</v>
      </c>
      <c r="BJ1315" s="99">
        <v>3002510.3393859901</v>
      </c>
      <c r="BK1315" s="99">
        <v>2583907.6288757301</v>
      </c>
      <c r="BL1315" s="99">
        <v>0</v>
      </c>
      <c r="BM1315" s="99">
        <v>0</v>
      </c>
      <c r="BN1315" s="99">
        <v>0</v>
      </c>
      <c r="BO1315" s="99">
        <v>0</v>
      </c>
      <c r="BP1315" s="99">
        <v>0</v>
      </c>
      <c r="BQ1315" s="99">
        <v>0</v>
      </c>
      <c r="BR1315" s="99">
        <v>7643285.3901367197</v>
      </c>
      <c r="BS1315" s="99">
        <v>4760639.0030517597</v>
      </c>
      <c r="BT1315" s="99">
        <v>0</v>
      </c>
      <c r="BU1315" s="99">
        <v>2591764.4399719201</v>
      </c>
      <c r="BV1315" s="99">
        <v>3682737.8063354502</v>
      </c>
      <c r="BW1315" s="99">
        <v>0</v>
      </c>
      <c r="BX1315" s="99">
        <v>971592.21926879894</v>
      </c>
      <c r="BY1315" s="99">
        <v>0</v>
      </c>
      <c r="BZ1315" s="99">
        <v>0</v>
      </c>
      <c r="CA1315" s="99">
        <v>158149.50820922901</v>
      </c>
      <c r="CB1315" s="99">
        <v>8414032.63745117</v>
      </c>
      <c r="CC1315" s="99">
        <v>83022661.053710893</v>
      </c>
      <c r="CD1315" s="99">
        <v>18572453.865966801</v>
      </c>
      <c r="CE1315" s="99">
        <v>8644.7565422058105</v>
      </c>
      <c r="CF1315" s="99">
        <v>1390145.1426544201</v>
      </c>
      <c r="CG1315" s="99">
        <v>11527444.317993199</v>
      </c>
      <c r="CH1315" s="99">
        <v>0</v>
      </c>
      <c r="CI1315" s="99">
        <v>166802.27726364101</v>
      </c>
      <c r="CJ1315" s="99">
        <v>9819084.3184814509</v>
      </c>
      <c r="CK1315" s="99">
        <v>94220633.361328095</v>
      </c>
      <c r="CL1315" s="99">
        <v>19488850.756591801</v>
      </c>
      <c r="CM1315" s="203">
        <f t="shared" si="60"/>
        <v>279668.65500354703</v>
      </c>
      <c r="CN1315" s="203">
        <f t="shared" si="61"/>
        <v>45640609.607055649</v>
      </c>
      <c r="CO1315" s="203">
        <f t="shared" si="62"/>
        <v>212241364.38867211</v>
      </c>
      <c r="CP1315" s="99">
        <v>19488850.756591801</v>
      </c>
      <c r="CQ1315" s="99">
        <v>0</v>
      </c>
      <c r="CR1315" s="99">
        <v>0</v>
      </c>
      <c r="CS1315" s="99">
        <v>0</v>
      </c>
      <c r="CT1315" s="99">
        <v>0</v>
      </c>
    </row>
    <row r="1316" spans="1:98">
      <c r="A1316" s="98" t="s">
        <v>73</v>
      </c>
      <c r="B1316" s="100">
        <v>41518</v>
      </c>
      <c r="C1316" s="99">
        <v>138741.89688491801</v>
      </c>
      <c r="D1316" s="99">
        <v>3.2217268819804299</v>
      </c>
      <c r="E1316" s="99">
        <v>17917.967765569701</v>
      </c>
      <c r="F1316" s="99">
        <v>16426.533490180998</v>
      </c>
      <c r="G1316" s="99">
        <v>8719.9303882122003</v>
      </c>
      <c r="H1316" s="99">
        <v>0</v>
      </c>
      <c r="I1316" s="99">
        <v>0</v>
      </c>
      <c r="J1316" s="99">
        <v>112477.79010772701</v>
      </c>
      <c r="K1316" s="99">
        <v>564.14499732106901</v>
      </c>
      <c r="L1316" s="99">
        <v>672.61625683307602</v>
      </c>
      <c r="M1316" s="99">
        <v>49755.329212665602</v>
      </c>
      <c r="N1316" s="99">
        <v>10787.7180044651</v>
      </c>
      <c r="O1316" s="99">
        <v>0</v>
      </c>
      <c r="P1316" s="99">
        <v>89221.808488845796</v>
      </c>
      <c r="Q1316" s="99">
        <v>6696.6389023661604</v>
      </c>
      <c r="R1316" s="99">
        <v>0</v>
      </c>
      <c r="S1316" s="99">
        <v>8755.0124889612198</v>
      </c>
      <c r="T1316" s="99">
        <v>0</v>
      </c>
      <c r="U1316" s="99">
        <v>113067.567900658</v>
      </c>
      <c r="V1316" s="99">
        <v>7294337.14562988</v>
      </c>
      <c r="W1316" s="99">
        <v>403.693488884717</v>
      </c>
      <c r="X1316" s="99">
        <v>1012571.49473572</v>
      </c>
      <c r="Y1316" s="99">
        <v>828814.70558929397</v>
      </c>
      <c r="Z1316" s="99">
        <v>1379858.81440735</v>
      </c>
      <c r="AA1316" s="99">
        <v>0</v>
      </c>
      <c r="AB1316" s="99">
        <v>0</v>
      </c>
      <c r="AC1316" s="99">
        <v>35847319.504394501</v>
      </c>
      <c r="AD1316" s="99">
        <v>60201.207924842798</v>
      </c>
      <c r="AE1316" s="99">
        <v>24407.144165277499</v>
      </c>
      <c r="AF1316" s="99">
        <v>2355674.3257141099</v>
      </c>
      <c r="AG1316" s="99">
        <v>1429332.8429870601</v>
      </c>
      <c r="AH1316" s="99">
        <v>0</v>
      </c>
      <c r="AI1316" s="99">
        <v>3573395.1534118699</v>
      </c>
      <c r="AJ1316" s="99">
        <v>951889.58513641404</v>
      </c>
      <c r="AK1316" s="99">
        <v>0</v>
      </c>
      <c r="AL1316" s="99">
        <v>1384482.5195007301</v>
      </c>
      <c r="AM1316" s="99">
        <v>0</v>
      </c>
      <c r="AN1316" s="99">
        <v>35804399.105957001</v>
      </c>
      <c r="AO1316" s="99">
        <v>72895610.555664107</v>
      </c>
      <c r="AP1316" s="99">
        <v>3721.12607941031</v>
      </c>
      <c r="AQ1316" s="99">
        <v>8963436.2603759803</v>
      </c>
      <c r="AR1316" s="99">
        <v>7302716.8477783203</v>
      </c>
      <c r="AS1316" s="99">
        <v>11479816.3248291</v>
      </c>
      <c r="AT1316" s="99">
        <v>0</v>
      </c>
      <c r="AU1316" s="99">
        <v>0</v>
      </c>
      <c r="AV1316" s="99">
        <v>118736367.52636699</v>
      </c>
      <c r="AW1316" s="99">
        <v>193103.62735366801</v>
      </c>
      <c r="AX1316" s="99">
        <v>189356.85026740999</v>
      </c>
      <c r="AY1316" s="99">
        <v>24419328.309814502</v>
      </c>
      <c r="AZ1316" s="99">
        <v>12620216.8170166</v>
      </c>
      <c r="BA1316" s="99">
        <v>0</v>
      </c>
      <c r="BB1316" s="99">
        <v>36610163.440429702</v>
      </c>
      <c r="BC1316" s="99">
        <v>8520376.4279785194</v>
      </c>
      <c r="BD1316" s="99">
        <v>0</v>
      </c>
      <c r="BE1316" s="99">
        <v>11503838.721069301</v>
      </c>
      <c r="BF1316" s="99">
        <v>0</v>
      </c>
      <c r="BG1316" s="99">
        <v>118973776.328125</v>
      </c>
      <c r="BH1316" s="99">
        <v>15584964.977417</v>
      </c>
      <c r="BI1316" s="99">
        <v>463.66703888773901</v>
      </c>
      <c r="BJ1316" s="99">
        <v>2948690.5550231901</v>
      </c>
      <c r="BK1316" s="99">
        <v>2531309.1851196298</v>
      </c>
      <c r="BL1316" s="99">
        <v>0</v>
      </c>
      <c r="BM1316" s="99">
        <v>0</v>
      </c>
      <c r="BN1316" s="99">
        <v>0</v>
      </c>
      <c r="BO1316" s="99">
        <v>0</v>
      </c>
      <c r="BP1316" s="99">
        <v>0</v>
      </c>
      <c r="BQ1316" s="99">
        <v>0</v>
      </c>
      <c r="BR1316" s="99">
        <v>7751237.6798706101</v>
      </c>
      <c r="BS1316" s="99">
        <v>4678072.5643920898</v>
      </c>
      <c r="BT1316" s="99">
        <v>0</v>
      </c>
      <c r="BU1316" s="99">
        <v>2034626.5199890099</v>
      </c>
      <c r="BV1316" s="99">
        <v>3668103.3554992699</v>
      </c>
      <c r="BW1316" s="99">
        <v>0</v>
      </c>
      <c r="BX1316" s="99">
        <v>811122.67942047096</v>
      </c>
      <c r="BY1316" s="99">
        <v>0</v>
      </c>
      <c r="BZ1316" s="99">
        <v>0</v>
      </c>
      <c r="CA1316" s="99">
        <v>156770.002109528</v>
      </c>
      <c r="CB1316" s="99">
        <v>8296855.45983887</v>
      </c>
      <c r="CC1316" s="99">
        <v>82361669.8671875</v>
      </c>
      <c r="CD1316" s="99">
        <v>18495271.775634799</v>
      </c>
      <c r="CE1316" s="99">
        <v>8733.8608819246292</v>
      </c>
      <c r="CF1316" s="99">
        <v>1371042.2720031701</v>
      </c>
      <c r="CG1316" s="99">
        <v>11429831.9876709</v>
      </c>
      <c r="CH1316" s="99">
        <v>0</v>
      </c>
      <c r="CI1316" s="99">
        <v>165491.11542511001</v>
      </c>
      <c r="CJ1316" s="99">
        <v>9677602.1774902306</v>
      </c>
      <c r="CK1316" s="99">
        <v>93505995.311523393</v>
      </c>
      <c r="CL1316" s="99">
        <v>19413501.963622998</v>
      </c>
      <c r="CM1316" s="203">
        <f t="shared" si="60"/>
        <v>278558.68332576798</v>
      </c>
      <c r="CN1316" s="203">
        <f t="shared" si="61"/>
        <v>45482001.283447236</v>
      </c>
      <c r="CO1316" s="203">
        <f t="shared" si="62"/>
        <v>212479771.63964838</v>
      </c>
      <c r="CP1316" s="99">
        <v>19413501.963622998</v>
      </c>
      <c r="CQ1316" s="99">
        <v>0</v>
      </c>
      <c r="CR1316" s="99">
        <v>0</v>
      </c>
      <c r="CS1316" s="99">
        <v>0</v>
      </c>
      <c r="CT1316" s="99">
        <v>0</v>
      </c>
    </row>
    <row r="1317" spans="1:98">
      <c r="A1317" s="98" t="s">
        <v>73</v>
      </c>
      <c r="B1317" s="100">
        <v>41609</v>
      </c>
      <c r="C1317" s="99">
        <v>137307.28121757499</v>
      </c>
      <c r="D1317" s="99">
        <v>3.02504875898012</v>
      </c>
      <c r="E1317" s="99">
        <v>17266.653966665301</v>
      </c>
      <c r="F1317" s="99">
        <v>15856.708054423299</v>
      </c>
      <c r="G1317" s="99">
        <v>8606.1453884839993</v>
      </c>
      <c r="H1317" s="99">
        <v>0</v>
      </c>
      <c r="I1317" s="99">
        <v>0</v>
      </c>
      <c r="J1317" s="99">
        <v>112360.849564552</v>
      </c>
      <c r="K1317" s="99">
        <v>487.45835230872001</v>
      </c>
      <c r="L1317" s="99">
        <v>424.49707522615802</v>
      </c>
      <c r="M1317" s="99">
        <v>49735.84237957</v>
      </c>
      <c r="N1317" s="99">
        <v>10571.6691120863</v>
      </c>
      <c r="O1317" s="99">
        <v>0</v>
      </c>
      <c r="P1317" s="99">
        <v>87539.069393158003</v>
      </c>
      <c r="Q1317" s="99">
        <v>6535.3264850974101</v>
      </c>
      <c r="R1317" s="99">
        <v>0</v>
      </c>
      <c r="S1317" s="99">
        <v>8590.7862093448603</v>
      </c>
      <c r="T1317" s="99">
        <v>0</v>
      </c>
      <c r="U1317" s="99">
        <v>112863.546979904</v>
      </c>
      <c r="V1317" s="99">
        <v>7166992.1223754901</v>
      </c>
      <c r="W1317" s="99">
        <v>511.48377195000597</v>
      </c>
      <c r="X1317" s="99">
        <v>969380.54206848098</v>
      </c>
      <c r="Y1317" s="99">
        <v>797156.33071136498</v>
      </c>
      <c r="Z1317" s="99">
        <v>1344299.5628356901</v>
      </c>
      <c r="AA1317" s="99">
        <v>0</v>
      </c>
      <c r="AB1317" s="99">
        <v>0</v>
      </c>
      <c r="AC1317" s="99">
        <v>35661301.056640603</v>
      </c>
      <c r="AD1317" s="99">
        <v>56976.054988861099</v>
      </c>
      <c r="AE1317" s="99">
        <v>17387.4733536243</v>
      </c>
      <c r="AF1317" s="99">
        <v>2323670.7324829102</v>
      </c>
      <c r="AG1317" s="99">
        <v>1398381.31639099</v>
      </c>
      <c r="AH1317" s="99">
        <v>0</v>
      </c>
      <c r="AI1317" s="99">
        <v>3452906.0430602999</v>
      </c>
      <c r="AJ1317" s="99">
        <v>940761.54594421398</v>
      </c>
      <c r="AK1317" s="99">
        <v>0</v>
      </c>
      <c r="AL1317" s="99">
        <v>1341326.36024475</v>
      </c>
      <c r="AM1317" s="99">
        <v>0</v>
      </c>
      <c r="AN1317" s="99">
        <v>35707904.736816399</v>
      </c>
      <c r="AO1317" s="99">
        <v>71858623.499023393</v>
      </c>
      <c r="AP1317" s="99">
        <v>4415.9153728485098</v>
      </c>
      <c r="AQ1317" s="99">
        <v>8557933.83666992</v>
      </c>
      <c r="AR1317" s="99">
        <v>6918066.2157592801</v>
      </c>
      <c r="AS1317" s="99">
        <v>11238815.021240201</v>
      </c>
      <c r="AT1317" s="99">
        <v>0</v>
      </c>
      <c r="AU1317" s="99">
        <v>0</v>
      </c>
      <c r="AV1317" s="99">
        <v>119055506.73535199</v>
      </c>
      <c r="AW1317" s="99">
        <v>184169.16957473801</v>
      </c>
      <c r="AX1317" s="99">
        <v>142152.64581871001</v>
      </c>
      <c r="AY1317" s="99">
        <v>24054637.981689502</v>
      </c>
      <c r="AZ1317" s="99">
        <v>12401588.2340088</v>
      </c>
      <c r="BA1317" s="99">
        <v>0</v>
      </c>
      <c r="BB1317" s="99">
        <v>35429244.262695298</v>
      </c>
      <c r="BC1317" s="99">
        <v>8442001.9835205097</v>
      </c>
      <c r="BD1317" s="99">
        <v>0</v>
      </c>
      <c r="BE1317" s="99">
        <v>11223497.658325201</v>
      </c>
      <c r="BF1317" s="99">
        <v>0</v>
      </c>
      <c r="BG1317" s="99">
        <v>119266394.550781</v>
      </c>
      <c r="BH1317" s="99">
        <v>15429597.3394775</v>
      </c>
      <c r="BI1317" s="99">
        <v>514.75374340266001</v>
      </c>
      <c r="BJ1317" s="99">
        <v>2911647.9282531701</v>
      </c>
      <c r="BK1317" s="99">
        <v>2500089.4259033198</v>
      </c>
      <c r="BL1317" s="99">
        <v>0</v>
      </c>
      <c r="BM1317" s="99">
        <v>0</v>
      </c>
      <c r="BN1317" s="99">
        <v>0</v>
      </c>
      <c r="BO1317" s="99">
        <v>0</v>
      </c>
      <c r="BP1317" s="99">
        <v>0</v>
      </c>
      <c r="BQ1317" s="99">
        <v>0</v>
      </c>
      <c r="BR1317" s="99">
        <v>7711554.4293823196</v>
      </c>
      <c r="BS1317" s="99">
        <v>4600537.99072266</v>
      </c>
      <c r="BT1317" s="99">
        <v>0</v>
      </c>
      <c r="BU1317" s="99">
        <v>2482897.5799865699</v>
      </c>
      <c r="BV1317" s="99">
        <v>3644248.98791504</v>
      </c>
      <c r="BW1317" s="99">
        <v>0</v>
      </c>
      <c r="BX1317" s="99">
        <v>902627.75933837902</v>
      </c>
      <c r="BY1317" s="99">
        <v>0</v>
      </c>
      <c r="BZ1317" s="99">
        <v>0</v>
      </c>
      <c r="CA1317" s="99">
        <v>154691.14161872899</v>
      </c>
      <c r="CB1317" s="99">
        <v>8145691.6906127902</v>
      </c>
      <c r="CC1317" s="99">
        <v>80420505.369140595</v>
      </c>
      <c r="CD1317" s="99">
        <v>18333209.798828099</v>
      </c>
      <c r="CE1317" s="99">
        <v>8599.7041860818899</v>
      </c>
      <c r="CF1317" s="99">
        <v>1341509.9742584201</v>
      </c>
      <c r="CG1317" s="99">
        <v>11234128.9517822</v>
      </c>
      <c r="CH1317" s="99">
        <v>0</v>
      </c>
      <c r="CI1317" s="99">
        <v>163302.328975677</v>
      </c>
      <c r="CJ1317" s="99">
        <v>9479343.4586181603</v>
      </c>
      <c r="CK1317" s="99">
        <v>91717104.385742202</v>
      </c>
      <c r="CL1317" s="99">
        <v>19238594.5476074</v>
      </c>
      <c r="CM1317" s="203">
        <f t="shared" si="60"/>
        <v>276165.87595558097</v>
      </c>
      <c r="CN1317" s="203">
        <f t="shared" si="61"/>
        <v>45187248.195434555</v>
      </c>
      <c r="CO1317" s="203">
        <f t="shared" si="62"/>
        <v>210983498.9365232</v>
      </c>
      <c r="CP1317" s="99">
        <v>19238594.5476074</v>
      </c>
      <c r="CQ1317" s="99">
        <v>0</v>
      </c>
      <c r="CR1317" s="99">
        <v>0</v>
      </c>
      <c r="CS1317" s="99">
        <v>0</v>
      </c>
      <c r="CT1317" s="99">
        <v>0</v>
      </c>
    </row>
    <row r="1318" spans="1:98">
      <c r="A1318" s="98" t="s">
        <v>73</v>
      </c>
      <c r="B1318" s="100">
        <v>41699</v>
      </c>
      <c r="C1318" s="99">
        <v>137433.98880767799</v>
      </c>
      <c r="D1318" s="99">
        <v>0</v>
      </c>
      <c r="E1318" s="99">
        <v>17073.7277877331</v>
      </c>
      <c r="F1318" s="99">
        <v>15607.764011740701</v>
      </c>
      <c r="G1318" s="99">
        <v>8594.9389700889606</v>
      </c>
      <c r="H1318" s="99">
        <v>0</v>
      </c>
      <c r="I1318" s="99">
        <v>0</v>
      </c>
      <c r="J1318" s="99">
        <v>112511.06323242201</v>
      </c>
      <c r="K1318" s="99">
        <v>384.152708537877</v>
      </c>
      <c r="L1318" s="99">
        <v>423.82076013833301</v>
      </c>
      <c r="M1318" s="99">
        <v>50135.828995227799</v>
      </c>
      <c r="N1318" s="99">
        <v>10479.260395765299</v>
      </c>
      <c r="O1318" s="99">
        <v>0</v>
      </c>
      <c r="P1318" s="99">
        <v>86614.178927421599</v>
      </c>
      <c r="Q1318" s="99">
        <v>6479.6800727248201</v>
      </c>
      <c r="R1318" s="99">
        <v>0</v>
      </c>
      <c r="S1318" s="99">
        <v>8561.0373895168304</v>
      </c>
      <c r="T1318" s="99">
        <v>0</v>
      </c>
      <c r="U1318" s="99">
        <v>112869.15493965099</v>
      </c>
      <c r="V1318" s="99">
        <v>7185650.7876586895</v>
      </c>
      <c r="W1318" s="99">
        <v>0</v>
      </c>
      <c r="X1318" s="99">
        <v>928602.47714996303</v>
      </c>
      <c r="Y1318" s="99">
        <v>761018.54193878197</v>
      </c>
      <c r="Z1318" s="99">
        <v>1319573.6340942399</v>
      </c>
      <c r="AA1318" s="99">
        <v>0</v>
      </c>
      <c r="AB1318" s="99">
        <v>0</v>
      </c>
      <c r="AC1318" s="99">
        <v>35452502.528808601</v>
      </c>
      <c r="AD1318" s="99">
        <v>46283.265153884902</v>
      </c>
      <c r="AE1318" s="99">
        <v>16162.310787320101</v>
      </c>
      <c r="AF1318" s="99">
        <v>2346715.6427917499</v>
      </c>
      <c r="AG1318" s="99">
        <v>1371179.0269164999</v>
      </c>
      <c r="AH1318" s="99">
        <v>0</v>
      </c>
      <c r="AI1318" s="99">
        <v>3410237.9867248498</v>
      </c>
      <c r="AJ1318" s="99">
        <v>938354.47869873</v>
      </c>
      <c r="AK1318" s="99">
        <v>0</v>
      </c>
      <c r="AL1318" s="99">
        <v>1313676.9156341599</v>
      </c>
      <c r="AM1318" s="99">
        <v>0</v>
      </c>
      <c r="AN1318" s="99">
        <v>35609223.069824196</v>
      </c>
      <c r="AO1318" s="99">
        <v>72457534.379882798</v>
      </c>
      <c r="AP1318" s="99">
        <v>0</v>
      </c>
      <c r="AQ1318" s="99">
        <v>8287855.5017089797</v>
      </c>
      <c r="AR1318" s="99">
        <v>6561088.0998535203</v>
      </c>
      <c r="AS1318" s="99">
        <v>11087730.0825195</v>
      </c>
      <c r="AT1318" s="99">
        <v>0</v>
      </c>
      <c r="AU1318" s="99">
        <v>0</v>
      </c>
      <c r="AV1318" s="99">
        <v>119282038.396484</v>
      </c>
      <c r="AW1318" s="99">
        <v>150700.47876739499</v>
      </c>
      <c r="AX1318" s="99">
        <v>120178.642234802</v>
      </c>
      <c r="AY1318" s="99">
        <v>24523853.2180176</v>
      </c>
      <c r="AZ1318" s="99">
        <v>12268278.2342529</v>
      </c>
      <c r="BA1318" s="99">
        <v>0</v>
      </c>
      <c r="BB1318" s="99">
        <v>34820960.7666016</v>
      </c>
      <c r="BC1318" s="99">
        <v>8443744.8846435491</v>
      </c>
      <c r="BD1318" s="99">
        <v>0</v>
      </c>
      <c r="BE1318" s="99">
        <v>11042211.7269287</v>
      </c>
      <c r="BF1318" s="99">
        <v>0</v>
      </c>
      <c r="BG1318" s="99">
        <v>119376168.69531301</v>
      </c>
      <c r="BH1318" s="99">
        <v>15427099.662963901</v>
      </c>
      <c r="BI1318" s="99">
        <v>0</v>
      </c>
      <c r="BJ1318" s="99">
        <v>2785791.9887390099</v>
      </c>
      <c r="BK1318" s="99">
        <v>2402444.3329162602</v>
      </c>
      <c r="BL1318" s="99">
        <v>0</v>
      </c>
      <c r="BM1318" s="99">
        <v>0</v>
      </c>
      <c r="BN1318" s="99">
        <v>0</v>
      </c>
      <c r="BO1318" s="99">
        <v>0</v>
      </c>
      <c r="BP1318" s="99">
        <v>0</v>
      </c>
      <c r="BQ1318" s="99">
        <v>0</v>
      </c>
      <c r="BR1318" s="99">
        <v>7705250.4255981399</v>
      </c>
      <c r="BS1318" s="99">
        <v>4530115.1162109403</v>
      </c>
      <c r="BT1318" s="99">
        <v>0</v>
      </c>
      <c r="BU1318" s="99">
        <v>2465522.2499694801</v>
      </c>
      <c r="BV1318" s="99">
        <v>3639926.7516174298</v>
      </c>
      <c r="BW1318" s="99">
        <v>0</v>
      </c>
      <c r="BX1318" s="99">
        <v>927017.88934326195</v>
      </c>
      <c r="BY1318" s="99">
        <v>0</v>
      </c>
      <c r="BZ1318" s="99">
        <v>0</v>
      </c>
      <c r="CA1318" s="99">
        <v>154302.93227767901</v>
      </c>
      <c r="CB1318" s="99">
        <v>8115726.4464721698</v>
      </c>
      <c r="CC1318" s="99">
        <v>80737176.636718795</v>
      </c>
      <c r="CD1318" s="99">
        <v>18249855.1320801</v>
      </c>
      <c r="CE1318" s="99">
        <v>8591.8323967456799</v>
      </c>
      <c r="CF1318" s="99">
        <v>1331024.2535552999</v>
      </c>
      <c r="CG1318" s="99">
        <v>11170827.2821045</v>
      </c>
      <c r="CH1318" s="99">
        <v>0</v>
      </c>
      <c r="CI1318" s="99">
        <v>162895.05823898301</v>
      </c>
      <c r="CJ1318" s="99">
        <v>9461377.6907959003</v>
      </c>
      <c r="CK1318" s="99">
        <v>91716221.275390595</v>
      </c>
      <c r="CL1318" s="99">
        <v>19127288.291015599</v>
      </c>
      <c r="CM1318" s="203">
        <f t="shared" si="60"/>
        <v>275764.213178634</v>
      </c>
      <c r="CN1318" s="203">
        <f t="shared" si="61"/>
        <v>45070600.760620095</v>
      </c>
      <c r="CO1318" s="203">
        <f t="shared" si="62"/>
        <v>211092389.9707036</v>
      </c>
      <c r="CP1318" s="99">
        <v>19127288.291015599</v>
      </c>
      <c r="CQ1318" s="99">
        <v>0</v>
      </c>
      <c r="CR1318" s="99">
        <v>0</v>
      </c>
      <c r="CS1318" s="99">
        <v>0</v>
      </c>
      <c r="CT1318" s="99">
        <v>0</v>
      </c>
    </row>
    <row r="1319" spans="1:98">
      <c r="A1319" s="98" t="s">
        <v>73</v>
      </c>
      <c r="B1319" s="100">
        <v>41791</v>
      </c>
      <c r="C1319" s="99">
        <v>136637.06217384301</v>
      </c>
      <c r="D1319" s="99">
        <v>0</v>
      </c>
      <c r="E1319" s="99">
        <v>16811.175914764401</v>
      </c>
      <c r="F1319" s="99">
        <v>15467.6460249424</v>
      </c>
      <c r="G1319" s="99">
        <v>8631.1031929254495</v>
      </c>
      <c r="H1319" s="99">
        <v>0</v>
      </c>
      <c r="I1319" s="99">
        <v>0</v>
      </c>
      <c r="J1319" s="99">
        <v>112519.03798294099</v>
      </c>
      <c r="K1319" s="99">
        <v>264.89010816067503</v>
      </c>
      <c r="L1319" s="99">
        <v>1425.6377341002201</v>
      </c>
      <c r="M1319" s="99">
        <v>49871.041276931799</v>
      </c>
      <c r="N1319" s="99">
        <v>10377.870786786099</v>
      </c>
      <c r="O1319" s="99">
        <v>0</v>
      </c>
      <c r="P1319" s="99">
        <v>85236.649532318101</v>
      </c>
      <c r="Q1319" s="99">
        <v>6426.6858544349698</v>
      </c>
      <c r="R1319" s="99">
        <v>0</v>
      </c>
      <c r="S1319" s="99">
        <v>8619.7328503131903</v>
      </c>
      <c r="T1319" s="99">
        <v>0</v>
      </c>
      <c r="U1319" s="99">
        <v>112767.460584641</v>
      </c>
      <c r="V1319" s="99">
        <v>7102491.3105468797</v>
      </c>
      <c r="W1319" s="99">
        <v>0</v>
      </c>
      <c r="X1319" s="99">
        <v>906662.34490966797</v>
      </c>
      <c r="Y1319" s="99">
        <v>736468.48076629604</v>
      </c>
      <c r="Z1319" s="99">
        <v>1323635.76046753</v>
      </c>
      <c r="AA1319" s="99">
        <v>0</v>
      </c>
      <c r="AB1319" s="99">
        <v>0</v>
      </c>
      <c r="AC1319" s="99">
        <v>35561128.164550804</v>
      </c>
      <c r="AD1319" s="99">
        <v>32470.8858623505</v>
      </c>
      <c r="AE1319" s="99">
        <v>28052.8279185295</v>
      </c>
      <c r="AF1319" s="99">
        <v>2332314.1779785198</v>
      </c>
      <c r="AG1319" s="99">
        <v>1345027.7834777799</v>
      </c>
      <c r="AH1319" s="99">
        <v>0</v>
      </c>
      <c r="AI1319" s="99">
        <v>3355076.1201782199</v>
      </c>
      <c r="AJ1319" s="99">
        <v>927570.82021331799</v>
      </c>
      <c r="AK1319" s="99">
        <v>0</v>
      </c>
      <c r="AL1319" s="99">
        <v>1322741.8454895001</v>
      </c>
      <c r="AM1319" s="99">
        <v>0</v>
      </c>
      <c r="AN1319" s="99">
        <v>35574630.525390603</v>
      </c>
      <c r="AO1319" s="99">
        <v>71808399.909179702</v>
      </c>
      <c r="AP1319" s="99">
        <v>0</v>
      </c>
      <c r="AQ1319" s="99">
        <v>8084732.8571167002</v>
      </c>
      <c r="AR1319" s="99">
        <v>6440922.25817871</v>
      </c>
      <c r="AS1319" s="99">
        <v>11149021.407470699</v>
      </c>
      <c r="AT1319" s="99">
        <v>0</v>
      </c>
      <c r="AU1319" s="99">
        <v>0</v>
      </c>
      <c r="AV1319" s="99">
        <v>119866275.615234</v>
      </c>
      <c r="AW1319" s="99">
        <v>105977.663728714</v>
      </c>
      <c r="AX1319" s="99">
        <v>226135.39988899199</v>
      </c>
      <c r="AY1319" s="99">
        <v>24449550.738281298</v>
      </c>
      <c r="AZ1319" s="99">
        <v>12113506.1451416</v>
      </c>
      <c r="BA1319" s="99">
        <v>0</v>
      </c>
      <c r="BB1319" s="99">
        <v>34585747.778808601</v>
      </c>
      <c r="BC1319" s="99">
        <v>8349025.0425415002</v>
      </c>
      <c r="BD1319" s="99">
        <v>0</v>
      </c>
      <c r="BE1319" s="99">
        <v>11139572.870117201</v>
      </c>
      <c r="BF1319" s="99">
        <v>0</v>
      </c>
      <c r="BG1319" s="99">
        <v>119968301.34375</v>
      </c>
      <c r="BH1319" s="99">
        <v>15380207.1558838</v>
      </c>
      <c r="BI1319" s="99">
        <v>0</v>
      </c>
      <c r="BJ1319" s="99">
        <v>2749017.92614746</v>
      </c>
      <c r="BK1319" s="99">
        <v>2373550.3599548298</v>
      </c>
      <c r="BL1319" s="99">
        <v>0</v>
      </c>
      <c r="BM1319" s="99">
        <v>0</v>
      </c>
      <c r="BN1319" s="99">
        <v>0</v>
      </c>
      <c r="BO1319" s="99">
        <v>0</v>
      </c>
      <c r="BP1319" s="99">
        <v>0</v>
      </c>
      <c r="BQ1319" s="99">
        <v>0</v>
      </c>
      <c r="BR1319" s="99">
        <v>7763255.8582153302</v>
      </c>
      <c r="BS1319" s="99">
        <v>4483344.0173339797</v>
      </c>
      <c r="BT1319" s="99">
        <v>0</v>
      </c>
      <c r="BU1319" s="99">
        <v>2450101.6499633798</v>
      </c>
      <c r="BV1319" s="99">
        <v>3620908.1632690402</v>
      </c>
      <c r="BW1319" s="99">
        <v>0</v>
      </c>
      <c r="BX1319" s="99">
        <v>934352.389350891</v>
      </c>
      <c r="BY1319" s="99">
        <v>0</v>
      </c>
      <c r="BZ1319" s="99">
        <v>0</v>
      </c>
      <c r="CA1319" s="99">
        <v>153410.97370719901</v>
      </c>
      <c r="CB1319" s="99">
        <v>8002610.8557739304</v>
      </c>
      <c r="CC1319" s="99">
        <v>80052760.002929702</v>
      </c>
      <c r="CD1319" s="99">
        <v>18130243.712402299</v>
      </c>
      <c r="CE1319" s="99">
        <v>8628.1429769992792</v>
      </c>
      <c r="CF1319" s="99">
        <v>1323550.19046021</v>
      </c>
      <c r="CG1319" s="99">
        <v>11136351.208618199</v>
      </c>
      <c r="CH1319" s="99">
        <v>0</v>
      </c>
      <c r="CI1319" s="99">
        <v>162041.31678009001</v>
      </c>
      <c r="CJ1319" s="99">
        <v>9325597.4902343806</v>
      </c>
      <c r="CK1319" s="99">
        <v>91025987.8046875</v>
      </c>
      <c r="CL1319" s="99">
        <v>19008110.721923798</v>
      </c>
      <c r="CM1319" s="203">
        <f t="shared" si="60"/>
        <v>274808.77736473101</v>
      </c>
      <c r="CN1319" s="203">
        <f t="shared" si="61"/>
        <v>44900228.015624985</v>
      </c>
      <c r="CO1319" s="203">
        <f t="shared" si="62"/>
        <v>210994289.1484375</v>
      </c>
      <c r="CP1319" s="99">
        <v>19008110.721923798</v>
      </c>
      <c r="CQ1319" s="99">
        <v>0</v>
      </c>
      <c r="CR1319" s="99">
        <v>0</v>
      </c>
      <c r="CS1319" s="99">
        <v>0</v>
      </c>
      <c r="CT1319" s="99">
        <v>0</v>
      </c>
    </row>
    <row r="1320" spans="1:98">
      <c r="A1320" s="98" t="s">
        <v>73</v>
      </c>
      <c r="B1320" s="100">
        <v>41883</v>
      </c>
      <c r="C1320" s="99">
        <v>136802.20112419099</v>
      </c>
      <c r="D1320" s="99">
        <v>0</v>
      </c>
      <c r="E1320" s="99">
        <v>15744.7106318474</v>
      </c>
      <c r="F1320" s="99">
        <v>14356.9106677771</v>
      </c>
      <c r="G1320" s="99">
        <v>8712.3111796379108</v>
      </c>
      <c r="H1320" s="99">
        <v>0</v>
      </c>
      <c r="I1320" s="99">
        <v>0</v>
      </c>
      <c r="J1320" s="99">
        <v>112484.746101379</v>
      </c>
      <c r="K1320" s="99">
        <v>169.731163576245</v>
      </c>
      <c r="L1320" s="99">
        <v>451.598596148193</v>
      </c>
      <c r="M1320" s="99">
        <v>50135.947244644201</v>
      </c>
      <c r="N1320" s="99">
        <v>10288.623693585399</v>
      </c>
      <c r="O1320" s="99">
        <v>0</v>
      </c>
      <c r="P1320" s="99">
        <v>85726.016300201401</v>
      </c>
      <c r="Q1320" s="99">
        <v>6360.3014143705404</v>
      </c>
      <c r="R1320" s="99">
        <v>0</v>
      </c>
      <c r="S1320" s="99">
        <v>8725.4183347225207</v>
      </c>
      <c r="T1320" s="99">
        <v>0</v>
      </c>
      <c r="U1320" s="99">
        <v>112682.86586380001</v>
      </c>
      <c r="V1320" s="99">
        <v>7089006.8532714797</v>
      </c>
      <c r="W1320" s="99">
        <v>0</v>
      </c>
      <c r="X1320" s="99">
        <v>870374.23385620106</v>
      </c>
      <c r="Y1320" s="99">
        <v>706622.78771972703</v>
      </c>
      <c r="Z1320" s="99">
        <v>1320669.13798523</v>
      </c>
      <c r="AA1320" s="99">
        <v>0</v>
      </c>
      <c r="AB1320" s="99">
        <v>0</v>
      </c>
      <c r="AC1320" s="99">
        <v>35448858.569824196</v>
      </c>
      <c r="AD1320" s="99">
        <v>19940.193948745698</v>
      </c>
      <c r="AE1320" s="99">
        <v>24219.482298612598</v>
      </c>
      <c r="AF1320" s="99">
        <v>2320035.4778137198</v>
      </c>
      <c r="AG1320" s="99">
        <v>1308485.7220459001</v>
      </c>
      <c r="AH1320" s="99">
        <v>0</v>
      </c>
      <c r="AI1320" s="99">
        <v>3359430.43078613</v>
      </c>
      <c r="AJ1320" s="99">
        <v>931520.23341369606</v>
      </c>
      <c r="AK1320" s="99">
        <v>0</v>
      </c>
      <c r="AL1320" s="99">
        <v>1323119.1287231401</v>
      </c>
      <c r="AM1320" s="99">
        <v>0</v>
      </c>
      <c r="AN1320" s="99">
        <v>35472068.5244141</v>
      </c>
      <c r="AO1320" s="99">
        <v>71951584.474609405</v>
      </c>
      <c r="AP1320" s="99">
        <v>0</v>
      </c>
      <c r="AQ1320" s="99">
        <v>7779560.3984375</v>
      </c>
      <c r="AR1320" s="99">
        <v>6245735.3878784198</v>
      </c>
      <c r="AS1320" s="99">
        <v>11130019.604126001</v>
      </c>
      <c r="AT1320" s="99">
        <v>0</v>
      </c>
      <c r="AU1320" s="99">
        <v>0</v>
      </c>
      <c r="AV1320" s="99">
        <v>119721961.05957</v>
      </c>
      <c r="AW1320" s="99">
        <v>65167.701687335997</v>
      </c>
      <c r="AX1320" s="99">
        <v>187186.76086616499</v>
      </c>
      <c r="AY1320" s="99">
        <v>24445674.776367199</v>
      </c>
      <c r="AZ1320" s="99">
        <v>11826168.0950928</v>
      </c>
      <c r="BA1320" s="99">
        <v>0</v>
      </c>
      <c r="BB1320" s="99">
        <v>34839185.1416016</v>
      </c>
      <c r="BC1320" s="99">
        <v>8391020.2893066406</v>
      </c>
      <c r="BD1320" s="99">
        <v>0</v>
      </c>
      <c r="BE1320" s="99">
        <v>11135795.048828101</v>
      </c>
      <c r="BF1320" s="99">
        <v>0</v>
      </c>
      <c r="BG1320" s="99">
        <v>119822584.816406</v>
      </c>
      <c r="BH1320" s="99">
        <v>15547895.7888184</v>
      </c>
      <c r="BI1320" s="99">
        <v>0</v>
      </c>
      <c r="BJ1320" s="99">
        <v>2694941.9901733398</v>
      </c>
      <c r="BK1320" s="99">
        <v>2328589.5123291002</v>
      </c>
      <c r="BL1320" s="99">
        <v>0</v>
      </c>
      <c r="BM1320" s="99">
        <v>0</v>
      </c>
      <c r="BN1320" s="99">
        <v>0</v>
      </c>
      <c r="BO1320" s="99">
        <v>0</v>
      </c>
      <c r="BP1320" s="99">
        <v>0</v>
      </c>
      <c r="BQ1320" s="99">
        <v>0</v>
      </c>
      <c r="BR1320" s="99">
        <v>7842147.5855102502</v>
      </c>
      <c r="BS1320" s="99">
        <v>4383095.30712891</v>
      </c>
      <c r="BT1320" s="99">
        <v>0</v>
      </c>
      <c r="BU1320" s="99">
        <v>1913062.3999939</v>
      </c>
      <c r="BV1320" s="99">
        <v>3660483.86468506</v>
      </c>
      <c r="BW1320" s="99">
        <v>0</v>
      </c>
      <c r="BX1320" s="99">
        <v>780025.74948120106</v>
      </c>
      <c r="BY1320" s="99">
        <v>0</v>
      </c>
      <c r="BZ1320" s="99">
        <v>0</v>
      </c>
      <c r="CA1320" s="99">
        <v>152794.096614838</v>
      </c>
      <c r="CB1320" s="99">
        <v>7953722.2345581101</v>
      </c>
      <c r="CC1320" s="99">
        <v>79511916.705078095</v>
      </c>
      <c r="CD1320" s="99">
        <v>18210000.7729492</v>
      </c>
      <c r="CE1320" s="99">
        <v>8722.2348645925504</v>
      </c>
      <c r="CF1320" s="99">
        <v>1317104.1673278799</v>
      </c>
      <c r="CG1320" s="99">
        <v>11114069.057251001</v>
      </c>
      <c r="CH1320" s="99">
        <v>0</v>
      </c>
      <c r="CI1320" s="99">
        <v>161502.32633400001</v>
      </c>
      <c r="CJ1320" s="99">
        <v>9265117.3244628906</v>
      </c>
      <c r="CK1320" s="99">
        <v>90824298.158203095</v>
      </c>
      <c r="CL1320" s="99">
        <v>19105406.8757324</v>
      </c>
      <c r="CM1320" s="203">
        <f t="shared" si="60"/>
        <v>274185.19219780003</v>
      </c>
      <c r="CN1320" s="203">
        <f t="shared" si="61"/>
        <v>44737185.84887699</v>
      </c>
      <c r="CO1320" s="203">
        <f t="shared" si="62"/>
        <v>210646882.97460908</v>
      </c>
      <c r="CP1320" s="99">
        <v>19105406.8757324</v>
      </c>
      <c r="CQ1320" s="99">
        <v>0</v>
      </c>
      <c r="CR1320" s="99">
        <v>0</v>
      </c>
      <c r="CS1320" s="99">
        <v>0</v>
      </c>
      <c r="CT1320" s="99">
        <v>0</v>
      </c>
    </row>
    <row r="1321" spans="1:98">
      <c r="A1321" s="98" t="s">
        <v>73</v>
      </c>
      <c r="B1321" s="100">
        <v>41974</v>
      </c>
      <c r="C1321" s="99">
        <v>136526.90394783</v>
      </c>
      <c r="D1321" s="99">
        <v>0</v>
      </c>
      <c r="E1321" s="99">
        <v>16363.566190600401</v>
      </c>
      <c r="F1321" s="99">
        <v>15046.788615822799</v>
      </c>
      <c r="G1321" s="99">
        <v>8647.1315346956308</v>
      </c>
      <c r="H1321" s="99">
        <v>0</v>
      </c>
      <c r="I1321" s="99">
        <v>0</v>
      </c>
      <c r="J1321" s="99">
        <v>111448.816357613</v>
      </c>
      <c r="K1321" s="99">
        <v>85.762411308474796</v>
      </c>
      <c r="L1321" s="99">
        <v>487.53055375069403</v>
      </c>
      <c r="M1321" s="99">
        <v>50242.299977779403</v>
      </c>
      <c r="N1321" s="99">
        <v>10217.5198094845</v>
      </c>
      <c r="O1321" s="99">
        <v>0</v>
      </c>
      <c r="P1321" s="99">
        <v>85785.437560081496</v>
      </c>
      <c r="Q1321" s="99">
        <v>6327.9343049526196</v>
      </c>
      <c r="R1321" s="99">
        <v>0</v>
      </c>
      <c r="S1321" s="99">
        <v>8632.5780645608902</v>
      </c>
      <c r="T1321" s="99">
        <v>0</v>
      </c>
      <c r="U1321" s="99">
        <v>111543.619334221</v>
      </c>
      <c r="V1321" s="99">
        <v>7034571.8642578097</v>
      </c>
      <c r="W1321" s="99">
        <v>0</v>
      </c>
      <c r="X1321" s="99">
        <v>860399.72808074998</v>
      </c>
      <c r="Y1321" s="99">
        <v>702152.00494384801</v>
      </c>
      <c r="Z1321" s="99">
        <v>1308727.71498108</v>
      </c>
      <c r="AA1321" s="99">
        <v>0</v>
      </c>
      <c r="AB1321" s="99">
        <v>0</v>
      </c>
      <c r="AC1321" s="99">
        <v>35081458.156738304</v>
      </c>
      <c r="AD1321" s="99">
        <v>9746.1432101726496</v>
      </c>
      <c r="AE1321" s="99">
        <v>16419.1423151493</v>
      </c>
      <c r="AF1321" s="99">
        <v>2323120.2072143601</v>
      </c>
      <c r="AG1321" s="99">
        <v>1301584.5092926</v>
      </c>
      <c r="AH1321" s="99">
        <v>0</v>
      </c>
      <c r="AI1321" s="99">
        <v>3319892.4518432599</v>
      </c>
      <c r="AJ1321" s="99">
        <v>940113.82103729201</v>
      </c>
      <c r="AK1321" s="99">
        <v>0</v>
      </c>
      <c r="AL1321" s="99">
        <v>1307475.9716796901</v>
      </c>
      <c r="AM1321" s="99">
        <v>0</v>
      </c>
      <c r="AN1321" s="99">
        <v>35102376.856933601</v>
      </c>
      <c r="AO1321" s="99">
        <v>71790252.75</v>
      </c>
      <c r="AP1321" s="99">
        <v>0</v>
      </c>
      <c r="AQ1321" s="99">
        <v>7682625.4716796903</v>
      </c>
      <c r="AR1321" s="99">
        <v>6132615.2843627902</v>
      </c>
      <c r="AS1321" s="99">
        <v>11074113.5395508</v>
      </c>
      <c r="AT1321" s="99">
        <v>0</v>
      </c>
      <c r="AU1321" s="99">
        <v>0</v>
      </c>
      <c r="AV1321" s="99">
        <v>119326085.112305</v>
      </c>
      <c r="AW1321" s="99">
        <v>32071.7181823254</v>
      </c>
      <c r="AX1321" s="99">
        <v>145625.08392524699</v>
      </c>
      <c r="AY1321" s="99">
        <v>24574538.344970699</v>
      </c>
      <c r="AZ1321" s="99">
        <v>11762792.927002</v>
      </c>
      <c r="BA1321" s="99">
        <v>0</v>
      </c>
      <c r="BB1321" s="99">
        <v>34627931.560058601</v>
      </c>
      <c r="BC1321" s="99">
        <v>8526418.8841552697</v>
      </c>
      <c r="BD1321" s="99">
        <v>0</v>
      </c>
      <c r="BE1321" s="99">
        <v>11071034.2702637</v>
      </c>
      <c r="BF1321" s="99">
        <v>0</v>
      </c>
      <c r="BG1321" s="99">
        <v>119389957.21093801</v>
      </c>
      <c r="BH1321" s="99">
        <v>15595502.204711899</v>
      </c>
      <c r="BI1321" s="99">
        <v>0</v>
      </c>
      <c r="BJ1321" s="99">
        <v>2665173.8586730999</v>
      </c>
      <c r="BK1321" s="99">
        <v>2296595.0946350102</v>
      </c>
      <c r="BL1321" s="99">
        <v>0</v>
      </c>
      <c r="BM1321" s="99">
        <v>0</v>
      </c>
      <c r="BN1321" s="99">
        <v>0</v>
      </c>
      <c r="BO1321" s="99">
        <v>0</v>
      </c>
      <c r="BP1321" s="99">
        <v>0</v>
      </c>
      <c r="BQ1321" s="99">
        <v>0</v>
      </c>
      <c r="BR1321" s="99">
        <v>7906507.4413452102</v>
      </c>
      <c r="BS1321" s="99">
        <v>4374277.7973632803</v>
      </c>
      <c r="BT1321" s="99">
        <v>0</v>
      </c>
      <c r="BU1321" s="99">
        <v>2384511.7099609398</v>
      </c>
      <c r="BV1321" s="99">
        <v>3709530.3757934598</v>
      </c>
      <c r="BW1321" s="99">
        <v>0</v>
      </c>
      <c r="BX1321" s="99">
        <v>884162.44933319103</v>
      </c>
      <c r="BY1321" s="99">
        <v>0</v>
      </c>
      <c r="BZ1321" s="99">
        <v>0</v>
      </c>
      <c r="CA1321" s="99">
        <v>152978.231864929</v>
      </c>
      <c r="CB1321" s="99">
        <v>7905793.7592163105</v>
      </c>
      <c r="CC1321" s="99">
        <v>79269962.050781295</v>
      </c>
      <c r="CD1321" s="99">
        <v>18254278.613769501</v>
      </c>
      <c r="CE1321" s="99">
        <v>8643.0977495908701</v>
      </c>
      <c r="CF1321" s="99">
        <v>1306191.3381042499</v>
      </c>
      <c r="CG1321" s="99">
        <v>11053891.1861572</v>
      </c>
      <c r="CH1321" s="99">
        <v>0</v>
      </c>
      <c r="CI1321" s="99">
        <v>161638.37598609901</v>
      </c>
      <c r="CJ1321" s="99">
        <v>9203369.8237304706</v>
      </c>
      <c r="CK1321" s="99">
        <v>90694149.464843795</v>
      </c>
      <c r="CL1321" s="99">
        <v>19142481.1025391</v>
      </c>
      <c r="CM1321" s="203">
        <f t="shared" si="60"/>
        <v>273181.99532032001</v>
      </c>
      <c r="CN1321" s="203">
        <f t="shared" si="61"/>
        <v>44305746.68066407</v>
      </c>
      <c r="CO1321" s="203">
        <f t="shared" si="62"/>
        <v>210084106.67578179</v>
      </c>
      <c r="CP1321" s="99">
        <v>19142481.1025391</v>
      </c>
      <c r="CQ1321" s="99">
        <v>0</v>
      </c>
      <c r="CR1321" s="99">
        <v>0</v>
      </c>
      <c r="CS1321" s="99">
        <v>0</v>
      </c>
      <c r="CT1321" s="99">
        <v>0</v>
      </c>
    </row>
    <row r="1322" spans="1:98">
      <c r="A1322" s="98" t="s">
        <v>73</v>
      </c>
      <c r="B1322" s="100">
        <v>42064</v>
      </c>
      <c r="C1322" s="99">
        <v>135728.510131836</v>
      </c>
      <c r="D1322" s="99">
        <v>0</v>
      </c>
      <c r="E1322" s="99">
        <v>15997.308395743399</v>
      </c>
      <c r="F1322" s="99">
        <v>14694.9303812981</v>
      </c>
      <c r="G1322" s="99">
        <v>8719.9241733551007</v>
      </c>
      <c r="H1322" s="99">
        <v>0</v>
      </c>
      <c r="I1322" s="99">
        <v>0</v>
      </c>
      <c r="J1322" s="99">
        <v>111407.884776115</v>
      </c>
      <c r="K1322" s="99">
        <v>69.395076695829601</v>
      </c>
      <c r="L1322" s="99">
        <v>411.220235668123</v>
      </c>
      <c r="M1322" s="99">
        <v>50181.029658794403</v>
      </c>
      <c r="N1322" s="99">
        <v>10090.2699862719</v>
      </c>
      <c r="O1322" s="99">
        <v>0</v>
      </c>
      <c r="P1322" s="99">
        <v>84431.304885864301</v>
      </c>
      <c r="Q1322" s="99">
        <v>6290.1828939914703</v>
      </c>
      <c r="R1322" s="99">
        <v>0</v>
      </c>
      <c r="S1322" s="99">
        <v>8692.3458594083804</v>
      </c>
      <c r="T1322" s="99">
        <v>0</v>
      </c>
      <c r="U1322" s="99">
        <v>111463.944892883</v>
      </c>
      <c r="V1322" s="99">
        <v>6935601.0772094699</v>
      </c>
      <c r="W1322" s="99">
        <v>0</v>
      </c>
      <c r="X1322" s="99">
        <v>833894.93304443394</v>
      </c>
      <c r="Y1322" s="99">
        <v>682577.29295349098</v>
      </c>
      <c r="Z1322" s="99">
        <v>1303807.82444763</v>
      </c>
      <c r="AA1322" s="99">
        <v>0</v>
      </c>
      <c r="AB1322" s="99">
        <v>0</v>
      </c>
      <c r="AC1322" s="99">
        <v>34978209.680175804</v>
      </c>
      <c r="AD1322" s="99">
        <v>8365.5039030313492</v>
      </c>
      <c r="AE1322" s="99">
        <v>13417.760376095801</v>
      </c>
      <c r="AF1322" s="99">
        <v>2316214.2623291002</v>
      </c>
      <c r="AG1322" s="99">
        <v>1267760.04171753</v>
      </c>
      <c r="AH1322" s="99">
        <v>0</v>
      </c>
      <c r="AI1322" s="99">
        <v>3232112.2947082501</v>
      </c>
      <c r="AJ1322" s="99">
        <v>921070.11347961402</v>
      </c>
      <c r="AK1322" s="99">
        <v>0</v>
      </c>
      <c r="AL1322" s="99">
        <v>1297034.4843292199</v>
      </c>
      <c r="AM1322" s="99">
        <v>0</v>
      </c>
      <c r="AN1322" s="99">
        <v>34957598.348144501</v>
      </c>
      <c r="AO1322" s="99">
        <v>71041362.143554702</v>
      </c>
      <c r="AP1322" s="99">
        <v>0</v>
      </c>
      <c r="AQ1322" s="99">
        <v>7468787.8148803702</v>
      </c>
      <c r="AR1322" s="99">
        <v>5962165.0475463904</v>
      </c>
      <c r="AS1322" s="99">
        <v>11073696.942871099</v>
      </c>
      <c r="AT1322" s="99">
        <v>0</v>
      </c>
      <c r="AU1322" s="99">
        <v>0</v>
      </c>
      <c r="AV1322" s="99">
        <v>119455814.44043</v>
      </c>
      <c r="AW1322" s="99">
        <v>27666.158413410201</v>
      </c>
      <c r="AX1322" s="99">
        <v>106479.396640778</v>
      </c>
      <c r="AY1322" s="99">
        <v>24565976.041503899</v>
      </c>
      <c r="AZ1322" s="99">
        <v>11557901.9406738</v>
      </c>
      <c r="BA1322" s="99">
        <v>0</v>
      </c>
      <c r="BB1322" s="99">
        <v>33607247.461425804</v>
      </c>
      <c r="BC1322" s="99">
        <v>8364612.2577514602</v>
      </c>
      <c r="BD1322" s="99">
        <v>0</v>
      </c>
      <c r="BE1322" s="99">
        <v>11030859.4678955</v>
      </c>
      <c r="BF1322" s="99">
        <v>0</v>
      </c>
      <c r="BG1322" s="99">
        <v>119426993.80468801</v>
      </c>
      <c r="BH1322" s="99">
        <v>15315132.365356401</v>
      </c>
      <c r="BI1322" s="99">
        <v>0</v>
      </c>
      <c r="BJ1322" s="99">
        <v>2604919.91693115</v>
      </c>
      <c r="BK1322" s="99">
        <v>2245414.5317993201</v>
      </c>
      <c r="BL1322" s="99">
        <v>0</v>
      </c>
      <c r="BM1322" s="99">
        <v>0</v>
      </c>
      <c r="BN1322" s="99">
        <v>0</v>
      </c>
      <c r="BO1322" s="99">
        <v>0</v>
      </c>
      <c r="BP1322" s="99">
        <v>0</v>
      </c>
      <c r="BQ1322" s="99">
        <v>0</v>
      </c>
      <c r="BR1322" s="99">
        <v>7806222.1018676804</v>
      </c>
      <c r="BS1322" s="99">
        <v>4294649.5482177697</v>
      </c>
      <c r="BT1322" s="99">
        <v>0</v>
      </c>
      <c r="BU1322" s="99">
        <v>2337878.1099853502</v>
      </c>
      <c r="BV1322" s="99">
        <v>3662171.6983337398</v>
      </c>
      <c r="BW1322" s="99">
        <v>0</v>
      </c>
      <c r="BX1322" s="99">
        <v>1005100.75859833</v>
      </c>
      <c r="BY1322" s="99">
        <v>0</v>
      </c>
      <c r="BZ1322" s="99">
        <v>0</v>
      </c>
      <c r="CA1322" s="99">
        <v>151504.612224579</v>
      </c>
      <c r="CB1322" s="99">
        <v>7762649.7131957998</v>
      </c>
      <c r="CC1322" s="99">
        <v>78757652.439453095</v>
      </c>
      <c r="CD1322" s="99">
        <v>17955776.1801758</v>
      </c>
      <c r="CE1322" s="99">
        <v>8717.2771636247599</v>
      </c>
      <c r="CF1322" s="99">
        <v>1305072.4848022501</v>
      </c>
      <c r="CG1322" s="99">
        <v>11084898.4801025</v>
      </c>
      <c r="CH1322" s="99">
        <v>0</v>
      </c>
      <c r="CI1322" s="99">
        <v>160228.041734695</v>
      </c>
      <c r="CJ1322" s="99">
        <v>9077102.9443359394</v>
      </c>
      <c r="CK1322" s="99">
        <v>89520064.8984375</v>
      </c>
      <c r="CL1322" s="99">
        <v>18906101.192871101</v>
      </c>
      <c r="CM1322" s="203">
        <f t="shared" si="60"/>
        <v>271691.98662757798</v>
      </c>
      <c r="CN1322" s="203">
        <f t="shared" si="61"/>
        <v>44034701.292480439</v>
      </c>
      <c r="CO1322" s="203">
        <f t="shared" si="62"/>
        <v>208947058.70312551</v>
      </c>
      <c r="CP1322" s="99">
        <v>18906101.192871101</v>
      </c>
      <c r="CQ1322" s="99">
        <v>0</v>
      </c>
      <c r="CR1322" s="99">
        <v>0</v>
      </c>
      <c r="CS1322" s="99">
        <v>0</v>
      </c>
      <c r="CT1322" s="99">
        <v>0</v>
      </c>
    </row>
    <row r="1323" spans="1:98">
      <c r="A1323" s="98" t="s">
        <v>73</v>
      </c>
      <c r="B1323" s="100">
        <v>42156</v>
      </c>
      <c r="C1323" s="99">
        <v>135836.44975662199</v>
      </c>
      <c r="D1323" s="99">
        <v>0</v>
      </c>
      <c r="E1323" s="99">
        <v>15792.940296888401</v>
      </c>
      <c r="F1323" s="99">
        <v>14539.580755233799</v>
      </c>
      <c r="G1323" s="99">
        <v>8841.6523296833002</v>
      </c>
      <c r="H1323" s="99">
        <v>0</v>
      </c>
      <c r="I1323" s="99">
        <v>0</v>
      </c>
      <c r="J1323" s="99">
        <v>111282.585124016</v>
      </c>
      <c r="K1323" s="99">
        <v>57.618818136397699</v>
      </c>
      <c r="L1323" s="99">
        <v>399.64953917637501</v>
      </c>
      <c r="M1323" s="99">
        <v>50393.736351489999</v>
      </c>
      <c r="N1323" s="99">
        <v>9979.6361638307608</v>
      </c>
      <c r="O1323" s="99">
        <v>0</v>
      </c>
      <c r="P1323" s="99">
        <v>84551.645692825303</v>
      </c>
      <c r="Q1323" s="99">
        <v>6242.3442708253897</v>
      </c>
      <c r="R1323" s="99">
        <v>0</v>
      </c>
      <c r="S1323" s="99">
        <v>8828.5069934129697</v>
      </c>
      <c r="T1323" s="99">
        <v>0</v>
      </c>
      <c r="U1323" s="99">
        <v>111324.675468445</v>
      </c>
      <c r="V1323" s="99">
        <v>6923720.2977905301</v>
      </c>
      <c r="W1323" s="99">
        <v>0</v>
      </c>
      <c r="X1323" s="99">
        <v>806220.45072174096</v>
      </c>
      <c r="Y1323" s="99">
        <v>658068.64751434303</v>
      </c>
      <c r="Z1323" s="99">
        <v>1305813.23298645</v>
      </c>
      <c r="AA1323" s="99">
        <v>0</v>
      </c>
      <c r="AB1323" s="99">
        <v>0</v>
      </c>
      <c r="AC1323" s="99">
        <v>34888107.2353516</v>
      </c>
      <c r="AD1323" s="99">
        <v>7350.6889837980298</v>
      </c>
      <c r="AE1323" s="99">
        <v>14633.487134933501</v>
      </c>
      <c r="AF1323" s="99">
        <v>2318851.02453613</v>
      </c>
      <c r="AG1323" s="99">
        <v>1241262.3687744101</v>
      </c>
      <c r="AH1323" s="99">
        <v>0</v>
      </c>
      <c r="AI1323" s="99">
        <v>3217607.9120178199</v>
      </c>
      <c r="AJ1323" s="99">
        <v>910449.96440887498</v>
      </c>
      <c r="AK1323" s="99">
        <v>0</v>
      </c>
      <c r="AL1323" s="99">
        <v>1302510.1933441199</v>
      </c>
      <c r="AM1323" s="99">
        <v>0</v>
      </c>
      <c r="AN1323" s="99">
        <v>34921000.801269501</v>
      </c>
      <c r="AO1323" s="99">
        <v>71290503.0625</v>
      </c>
      <c r="AP1323" s="99">
        <v>0</v>
      </c>
      <c r="AQ1323" s="99">
        <v>7180995.1232910203</v>
      </c>
      <c r="AR1323" s="99">
        <v>5746790.0281982403</v>
      </c>
      <c r="AS1323" s="99">
        <v>11123603.3393555</v>
      </c>
      <c r="AT1323" s="99">
        <v>0</v>
      </c>
      <c r="AU1323" s="99">
        <v>0</v>
      </c>
      <c r="AV1323" s="99">
        <v>119890341.671875</v>
      </c>
      <c r="AW1323" s="99">
        <v>24381.867928981799</v>
      </c>
      <c r="AX1323" s="99">
        <v>127128.57346820799</v>
      </c>
      <c r="AY1323" s="99">
        <v>24717208.7802734</v>
      </c>
      <c r="AZ1323" s="99">
        <v>11360231.845703101</v>
      </c>
      <c r="BA1323" s="99">
        <v>0</v>
      </c>
      <c r="BB1323" s="99">
        <v>33750054.4208984</v>
      </c>
      <c r="BC1323" s="99">
        <v>8299331.2551269503</v>
      </c>
      <c r="BD1323" s="99">
        <v>0</v>
      </c>
      <c r="BE1323" s="99">
        <v>11095409.8529053</v>
      </c>
      <c r="BF1323" s="99">
        <v>0</v>
      </c>
      <c r="BG1323" s="99">
        <v>119912739.19238301</v>
      </c>
      <c r="BH1323" s="99">
        <v>15456866.3010254</v>
      </c>
      <c r="BI1323" s="99">
        <v>0</v>
      </c>
      <c r="BJ1323" s="99">
        <v>2559639.97573853</v>
      </c>
      <c r="BK1323" s="99">
        <v>2187038.15411377</v>
      </c>
      <c r="BL1323" s="99">
        <v>0</v>
      </c>
      <c r="BM1323" s="99">
        <v>0</v>
      </c>
      <c r="BN1323" s="99">
        <v>0</v>
      </c>
      <c r="BO1323" s="99">
        <v>0</v>
      </c>
      <c r="BP1323" s="99">
        <v>0</v>
      </c>
      <c r="BQ1323" s="99">
        <v>0</v>
      </c>
      <c r="BR1323" s="99">
        <v>7948763.0928344699</v>
      </c>
      <c r="BS1323" s="99">
        <v>4227863.28125</v>
      </c>
      <c r="BT1323" s="99">
        <v>0</v>
      </c>
      <c r="BU1323" s="99">
        <v>2349521.1699829102</v>
      </c>
      <c r="BV1323" s="99">
        <v>3655145.6445007301</v>
      </c>
      <c r="BW1323" s="99">
        <v>0</v>
      </c>
      <c r="BX1323" s="99">
        <v>1015706.01857758</v>
      </c>
      <c r="BY1323" s="99">
        <v>0</v>
      </c>
      <c r="BZ1323" s="99">
        <v>0</v>
      </c>
      <c r="CA1323" s="99">
        <v>151585.171779633</v>
      </c>
      <c r="CB1323" s="99">
        <v>7722947.4872436495</v>
      </c>
      <c r="CC1323" s="99">
        <v>78009450.853515595</v>
      </c>
      <c r="CD1323" s="99">
        <v>18009490.294677701</v>
      </c>
      <c r="CE1323" s="99">
        <v>8839.9552450180108</v>
      </c>
      <c r="CF1323" s="99">
        <v>1307493.0435333301</v>
      </c>
      <c r="CG1323" s="99">
        <v>11128446.7976074</v>
      </c>
      <c r="CH1323" s="99">
        <v>0</v>
      </c>
      <c r="CI1323" s="99">
        <v>160413.51249122599</v>
      </c>
      <c r="CJ1323" s="99">
        <v>9023619.2142334003</v>
      </c>
      <c r="CK1323" s="99">
        <v>89328782.032226607</v>
      </c>
      <c r="CL1323" s="99">
        <v>18967720.231689502</v>
      </c>
      <c r="CM1323" s="203">
        <f t="shared" si="60"/>
        <v>271738.18795967102</v>
      </c>
      <c r="CN1323" s="203">
        <f t="shared" si="61"/>
        <v>43944620.0155029</v>
      </c>
      <c r="CO1323" s="203">
        <f t="shared" si="62"/>
        <v>209241521.22460961</v>
      </c>
      <c r="CP1323" s="99">
        <v>18967720.231689502</v>
      </c>
      <c r="CQ1323" s="99">
        <v>0</v>
      </c>
      <c r="CR1323" s="99">
        <v>0</v>
      </c>
      <c r="CS1323" s="99">
        <v>0</v>
      </c>
      <c r="CT1323" s="99">
        <v>0</v>
      </c>
    </row>
    <row r="1324" spans="1:98">
      <c r="A1324" s="98" t="s">
        <v>73</v>
      </c>
      <c r="B1324" s="100">
        <v>42248</v>
      </c>
      <c r="C1324" s="99">
        <v>135261.65272521999</v>
      </c>
      <c r="D1324" s="99">
        <v>0</v>
      </c>
      <c r="E1324" s="99">
        <v>15594.940189003901</v>
      </c>
      <c r="F1324" s="99">
        <v>14350.1561706066</v>
      </c>
      <c r="G1324" s="99">
        <v>8879.5226613283194</v>
      </c>
      <c r="H1324" s="99">
        <v>0</v>
      </c>
      <c r="I1324" s="99">
        <v>0</v>
      </c>
      <c r="J1324" s="99">
        <v>110813.204835892</v>
      </c>
      <c r="K1324" s="99">
        <v>45.231039074715198</v>
      </c>
      <c r="L1324" s="99">
        <v>436.27892315015202</v>
      </c>
      <c r="M1324" s="99">
        <v>50175.891524791703</v>
      </c>
      <c r="N1324" s="99">
        <v>9952.6603957414609</v>
      </c>
      <c r="O1324" s="99">
        <v>0</v>
      </c>
      <c r="P1324" s="99">
        <v>84312.732805252104</v>
      </c>
      <c r="Q1324" s="99">
        <v>6217.8251847624797</v>
      </c>
      <c r="R1324" s="99">
        <v>0</v>
      </c>
      <c r="S1324" s="99">
        <v>8880.8252383470499</v>
      </c>
      <c r="T1324" s="99">
        <v>0</v>
      </c>
      <c r="U1324" s="99">
        <v>110879.05355930301</v>
      </c>
      <c r="V1324" s="99">
        <v>6861476.8673706101</v>
      </c>
      <c r="W1324" s="99">
        <v>0</v>
      </c>
      <c r="X1324" s="99">
        <v>804165.097007751</v>
      </c>
      <c r="Y1324" s="99">
        <v>654272.80055999802</v>
      </c>
      <c r="Z1324" s="99">
        <v>1309785.6359405499</v>
      </c>
      <c r="AA1324" s="99">
        <v>0</v>
      </c>
      <c r="AB1324" s="99">
        <v>0</v>
      </c>
      <c r="AC1324" s="99">
        <v>34898394.577636696</v>
      </c>
      <c r="AD1324" s="99">
        <v>5651.54499280453</v>
      </c>
      <c r="AE1324" s="99">
        <v>21749.986741781198</v>
      </c>
      <c r="AF1324" s="99">
        <v>2314157.95770264</v>
      </c>
      <c r="AG1324" s="99">
        <v>1229511.8918304399</v>
      </c>
      <c r="AH1324" s="99">
        <v>0</v>
      </c>
      <c r="AI1324" s="99">
        <v>3202257.9952087398</v>
      </c>
      <c r="AJ1324" s="99">
        <v>903239.386535645</v>
      </c>
      <c r="AK1324" s="99">
        <v>0</v>
      </c>
      <c r="AL1324" s="99">
        <v>1311043.75964355</v>
      </c>
      <c r="AM1324" s="99">
        <v>0</v>
      </c>
      <c r="AN1324" s="99">
        <v>34885168.093261696</v>
      </c>
      <c r="AO1324" s="99">
        <v>70868127.642578095</v>
      </c>
      <c r="AP1324" s="99">
        <v>0</v>
      </c>
      <c r="AQ1324" s="99">
        <v>7111552.0425415002</v>
      </c>
      <c r="AR1324" s="99">
        <v>5760274.1118774395</v>
      </c>
      <c r="AS1324" s="99">
        <v>11209809.821533199</v>
      </c>
      <c r="AT1324" s="99">
        <v>0</v>
      </c>
      <c r="AU1324" s="99">
        <v>0</v>
      </c>
      <c r="AV1324" s="99">
        <v>119971480.816406</v>
      </c>
      <c r="AW1324" s="99">
        <v>18776.065160512899</v>
      </c>
      <c r="AX1324" s="99">
        <v>163876.61206817601</v>
      </c>
      <c r="AY1324" s="99">
        <v>24754735.567138702</v>
      </c>
      <c r="AZ1324" s="99">
        <v>11257229.9190674</v>
      </c>
      <c r="BA1324" s="99">
        <v>0</v>
      </c>
      <c r="BB1324" s="99">
        <v>33718643.2744141</v>
      </c>
      <c r="BC1324" s="99">
        <v>8234215.1916503897</v>
      </c>
      <c r="BD1324" s="99">
        <v>0</v>
      </c>
      <c r="BE1324" s="99">
        <v>11194465.029174799</v>
      </c>
      <c r="BF1324" s="99">
        <v>0</v>
      </c>
      <c r="BG1324" s="99">
        <v>120016355.78027301</v>
      </c>
      <c r="BH1324" s="99">
        <v>15575638.0664063</v>
      </c>
      <c r="BI1324" s="99">
        <v>0</v>
      </c>
      <c r="BJ1324" s="99">
        <v>2561675.4178161598</v>
      </c>
      <c r="BK1324" s="99">
        <v>2199950.8899230999</v>
      </c>
      <c r="BL1324" s="99">
        <v>0</v>
      </c>
      <c r="BM1324" s="99">
        <v>0</v>
      </c>
      <c r="BN1324" s="99">
        <v>0</v>
      </c>
      <c r="BO1324" s="99">
        <v>0</v>
      </c>
      <c r="BP1324" s="99">
        <v>0</v>
      </c>
      <c r="BQ1324" s="99">
        <v>0</v>
      </c>
      <c r="BR1324" s="99">
        <v>7970118.1790161096</v>
      </c>
      <c r="BS1324" s="99">
        <v>4201896.7296752902</v>
      </c>
      <c r="BT1324" s="99">
        <v>0</v>
      </c>
      <c r="BU1324" s="99">
        <v>1824775.89997864</v>
      </c>
      <c r="BV1324" s="99">
        <v>3641867.7578735398</v>
      </c>
      <c r="BW1324" s="99">
        <v>0</v>
      </c>
      <c r="BX1324" s="99">
        <v>846401.22888183605</v>
      </c>
      <c r="BY1324" s="99">
        <v>0</v>
      </c>
      <c r="BZ1324" s="99">
        <v>0</v>
      </c>
      <c r="CA1324" s="99">
        <v>151056.89111518901</v>
      </c>
      <c r="CB1324" s="99">
        <v>7665513.4046020498</v>
      </c>
      <c r="CC1324" s="99">
        <v>77893495.622070298</v>
      </c>
      <c r="CD1324" s="99">
        <v>18115256.723877002</v>
      </c>
      <c r="CE1324" s="99">
        <v>8885.2823450565302</v>
      </c>
      <c r="CF1324" s="99">
        <v>1308736.20814514</v>
      </c>
      <c r="CG1324" s="99">
        <v>11178163.7807617</v>
      </c>
      <c r="CH1324" s="99">
        <v>0</v>
      </c>
      <c r="CI1324" s="99">
        <v>159930.72416305501</v>
      </c>
      <c r="CJ1324" s="99">
        <v>8972319.7126464806</v>
      </c>
      <c r="CK1324" s="99">
        <v>89218433.207031295</v>
      </c>
      <c r="CL1324" s="99">
        <v>19090691.981445301</v>
      </c>
      <c r="CM1324" s="203">
        <f t="shared" si="60"/>
        <v>270809.77772235801</v>
      </c>
      <c r="CN1324" s="203">
        <f t="shared" si="61"/>
        <v>43857487.805908173</v>
      </c>
      <c r="CO1324" s="203">
        <f t="shared" si="62"/>
        <v>209234788.9873043</v>
      </c>
      <c r="CP1324" s="99">
        <v>19090691.981445301</v>
      </c>
      <c r="CQ1324" s="99">
        <v>0</v>
      </c>
      <c r="CR1324" s="99">
        <v>0</v>
      </c>
      <c r="CS1324" s="99">
        <v>0</v>
      </c>
      <c r="CT1324" s="99">
        <v>0</v>
      </c>
    </row>
    <row r="1325" spans="1:98">
      <c r="A1325" s="98" t="s">
        <v>73</v>
      </c>
      <c r="B1325" s="100">
        <v>42339</v>
      </c>
      <c r="C1325" s="99">
        <v>135203.97680282599</v>
      </c>
      <c r="D1325" s="99">
        <v>0</v>
      </c>
      <c r="E1325" s="99">
        <v>15435.492463231099</v>
      </c>
      <c r="F1325" s="99">
        <v>14146.9315433502</v>
      </c>
      <c r="G1325" s="99">
        <v>9024.6913918256796</v>
      </c>
      <c r="H1325" s="99">
        <v>0</v>
      </c>
      <c r="I1325" s="99">
        <v>0</v>
      </c>
      <c r="J1325" s="99">
        <v>110783.285322189</v>
      </c>
      <c r="K1325" s="99">
        <v>46.205435025040103</v>
      </c>
      <c r="L1325" s="99">
        <v>455.04298452660402</v>
      </c>
      <c r="M1325" s="99">
        <v>50213.482360362999</v>
      </c>
      <c r="N1325" s="99">
        <v>9954.91674888134</v>
      </c>
      <c r="O1325" s="99">
        <v>0</v>
      </c>
      <c r="P1325" s="99">
        <v>84043.245958328203</v>
      </c>
      <c r="Q1325" s="99">
        <v>6131.99887448549</v>
      </c>
      <c r="R1325" s="99">
        <v>0</v>
      </c>
      <c r="S1325" s="99">
        <v>9004.6023083925193</v>
      </c>
      <c r="T1325" s="99">
        <v>0</v>
      </c>
      <c r="U1325" s="99">
        <v>110831.95800781299</v>
      </c>
      <c r="V1325" s="99">
        <v>6815113.1223754901</v>
      </c>
      <c r="W1325" s="99">
        <v>0</v>
      </c>
      <c r="X1325" s="99">
        <v>752282.56562042201</v>
      </c>
      <c r="Y1325" s="99">
        <v>616695.04450225795</v>
      </c>
      <c r="Z1325" s="99">
        <v>1314118.1245117199</v>
      </c>
      <c r="AA1325" s="99">
        <v>0</v>
      </c>
      <c r="AB1325" s="99">
        <v>0</v>
      </c>
      <c r="AC1325" s="99">
        <v>34734112.075683601</v>
      </c>
      <c r="AD1325" s="99">
        <v>4614.9388500451996</v>
      </c>
      <c r="AE1325" s="99">
        <v>16167.5900117159</v>
      </c>
      <c r="AF1325" s="99">
        <v>2309362.5005798298</v>
      </c>
      <c r="AG1325" s="99">
        <v>1211309.01585388</v>
      </c>
      <c r="AH1325" s="99">
        <v>0</v>
      </c>
      <c r="AI1325" s="99">
        <v>3176966.4934387198</v>
      </c>
      <c r="AJ1325" s="99">
        <v>886697.20626831101</v>
      </c>
      <c r="AK1325" s="99">
        <v>0</v>
      </c>
      <c r="AL1325" s="99">
        <v>1314919.15213013</v>
      </c>
      <c r="AM1325" s="99">
        <v>0</v>
      </c>
      <c r="AN1325" s="99">
        <v>34667611.061035201</v>
      </c>
      <c r="AO1325" s="99">
        <v>70798245.603515595</v>
      </c>
      <c r="AP1325" s="99">
        <v>0</v>
      </c>
      <c r="AQ1325" s="99">
        <v>6753310.2201538105</v>
      </c>
      <c r="AR1325" s="99">
        <v>5393396.5601196298</v>
      </c>
      <c r="AS1325" s="99">
        <v>11264969.0234375</v>
      </c>
      <c r="AT1325" s="99">
        <v>0</v>
      </c>
      <c r="AU1325" s="99">
        <v>0</v>
      </c>
      <c r="AV1325" s="99">
        <v>120209101.42968801</v>
      </c>
      <c r="AW1325" s="99">
        <v>15416.4194494486</v>
      </c>
      <c r="AX1325" s="99">
        <v>149489.316886902</v>
      </c>
      <c r="AY1325" s="99">
        <v>24860587.0712891</v>
      </c>
      <c r="AZ1325" s="99">
        <v>11076221.435180699</v>
      </c>
      <c r="BA1325" s="99">
        <v>0</v>
      </c>
      <c r="BB1325" s="99">
        <v>33781207.060546897</v>
      </c>
      <c r="BC1325" s="99">
        <v>8118734.4891967801</v>
      </c>
      <c r="BD1325" s="99">
        <v>0</v>
      </c>
      <c r="BE1325" s="99">
        <v>11274193.8685303</v>
      </c>
      <c r="BF1325" s="99">
        <v>0</v>
      </c>
      <c r="BG1325" s="99">
        <v>120277004.203125</v>
      </c>
      <c r="BH1325" s="99">
        <v>16608815.3939209</v>
      </c>
      <c r="BI1325" s="99">
        <v>0</v>
      </c>
      <c r="BJ1325" s="99">
        <v>2519648.8260498</v>
      </c>
      <c r="BK1325" s="99">
        <v>2152835.3084411598</v>
      </c>
      <c r="BL1325" s="99">
        <v>0</v>
      </c>
      <c r="BM1325" s="99">
        <v>0</v>
      </c>
      <c r="BN1325" s="99">
        <v>0</v>
      </c>
      <c r="BO1325" s="99">
        <v>0</v>
      </c>
      <c r="BP1325" s="99">
        <v>0</v>
      </c>
      <c r="BQ1325" s="99">
        <v>0</v>
      </c>
      <c r="BR1325" s="99">
        <v>8042865.88781738</v>
      </c>
      <c r="BS1325" s="99">
        <v>4150487.2479553199</v>
      </c>
      <c r="BT1325" s="99">
        <v>0</v>
      </c>
      <c r="BU1325" s="99">
        <v>3503755.3599548298</v>
      </c>
      <c r="BV1325" s="99">
        <v>3591940.3464355501</v>
      </c>
      <c r="BW1325" s="99">
        <v>0</v>
      </c>
      <c r="BX1325" s="99">
        <v>1414788.04612732</v>
      </c>
      <c r="BY1325" s="99">
        <v>0</v>
      </c>
      <c r="BZ1325" s="99">
        <v>0</v>
      </c>
      <c r="CA1325" s="99">
        <v>150673.468891144</v>
      </c>
      <c r="CB1325" s="99">
        <v>7581823.8611450205</v>
      </c>
      <c r="CC1325" s="99">
        <v>77751944.595703095</v>
      </c>
      <c r="CD1325" s="99">
        <v>19127594.833007801</v>
      </c>
      <c r="CE1325" s="99">
        <v>9022.7945795059204</v>
      </c>
      <c r="CF1325" s="99">
        <v>1314172.07991028</v>
      </c>
      <c r="CG1325" s="99">
        <v>11276376.622924799</v>
      </c>
      <c r="CH1325" s="99">
        <v>0</v>
      </c>
      <c r="CI1325" s="99">
        <v>159713.68231391901</v>
      </c>
      <c r="CJ1325" s="99">
        <v>8893950.7779540997</v>
      </c>
      <c r="CK1325" s="99">
        <v>88863031.919921905</v>
      </c>
      <c r="CL1325" s="99">
        <v>20534168.348632801</v>
      </c>
      <c r="CM1325" s="203">
        <f t="shared" si="60"/>
        <v>270545.64032173203</v>
      </c>
      <c r="CN1325" s="203">
        <f t="shared" si="61"/>
        <v>43561561.838989303</v>
      </c>
      <c r="CO1325" s="203">
        <f t="shared" si="62"/>
        <v>209140036.1230469</v>
      </c>
      <c r="CP1325" s="99">
        <v>20534168.348632801</v>
      </c>
      <c r="CQ1325" s="99">
        <v>0</v>
      </c>
      <c r="CR1325" s="99">
        <v>0</v>
      </c>
      <c r="CS1325" s="99">
        <v>0</v>
      </c>
      <c r="CT1325" s="99">
        <v>0</v>
      </c>
    </row>
    <row r="1326" spans="1:98">
      <c r="A1326" s="98" t="s">
        <v>73</v>
      </c>
      <c r="B1326" s="100">
        <v>42430</v>
      </c>
      <c r="C1326" s="99">
        <v>135114.497119904</v>
      </c>
      <c r="D1326" s="99">
        <v>0</v>
      </c>
      <c r="E1326" s="99">
        <v>16083.015049696</v>
      </c>
      <c r="F1326" s="99">
        <v>14871.1064248085</v>
      </c>
      <c r="G1326" s="99">
        <v>9159.2678163051605</v>
      </c>
      <c r="H1326" s="99">
        <v>0</v>
      </c>
      <c r="I1326" s="99">
        <v>0</v>
      </c>
      <c r="J1326" s="99">
        <v>110430.242123604</v>
      </c>
      <c r="K1326" s="99">
        <v>35.663895710837103</v>
      </c>
      <c r="L1326" s="99">
        <v>448.60094641148999</v>
      </c>
      <c r="M1326" s="99">
        <v>50198.370814800299</v>
      </c>
      <c r="N1326" s="99">
        <v>9957.9444100856799</v>
      </c>
      <c r="O1326" s="99">
        <v>0</v>
      </c>
      <c r="P1326" s="99">
        <v>84298.526414871201</v>
      </c>
      <c r="Q1326" s="99">
        <v>6051.3085031509399</v>
      </c>
      <c r="R1326" s="99">
        <v>0</v>
      </c>
      <c r="S1326" s="99">
        <v>9139.8675097227097</v>
      </c>
      <c r="T1326" s="99">
        <v>0</v>
      </c>
      <c r="U1326" s="99">
        <v>110451.957365036</v>
      </c>
      <c r="V1326" s="99">
        <v>6754376.0754394503</v>
      </c>
      <c r="W1326" s="99">
        <v>0</v>
      </c>
      <c r="X1326" s="99">
        <v>796044.75666809105</v>
      </c>
      <c r="Y1326" s="99">
        <v>659920.67786407506</v>
      </c>
      <c r="Z1326" s="99">
        <v>1334517.9919280999</v>
      </c>
      <c r="AA1326" s="99">
        <v>0</v>
      </c>
      <c r="AB1326" s="99">
        <v>0</v>
      </c>
      <c r="AC1326" s="99">
        <v>34702337.791503899</v>
      </c>
      <c r="AD1326" s="99">
        <v>3203.1046145856399</v>
      </c>
      <c r="AE1326" s="99">
        <v>12084.893380880399</v>
      </c>
      <c r="AF1326" s="99">
        <v>2284561.2059631301</v>
      </c>
      <c r="AG1326" s="99">
        <v>1197198.8408966099</v>
      </c>
      <c r="AH1326" s="99">
        <v>0</v>
      </c>
      <c r="AI1326" s="99">
        <v>3214390.4493408198</v>
      </c>
      <c r="AJ1326" s="99">
        <v>878639.525390625</v>
      </c>
      <c r="AK1326" s="99">
        <v>0</v>
      </c>
      <c r="AL1326" s="99">
        <v>1328022.04164124</v>
      </c>
      <c r="AM1326" s="99">
        <v>0</v>
      </c>
      <c r="AN1326" s="99">
        <v>34690427.526855499</v>
      </c>
      <c r="AO1326" s="99">
        <v>70335895.972656295</v>
      </c>
      <c r="AP1326" s="99">
        <v>0</v>
      </c>
      <c r="AQ1326" s="99">
        <v>6913174.9008178702</v>
      </c>
      <c r="AR1326" s="99">
        <v>5806505.5316772498</v>
      </c>
      <c r="AS1326" s="99">
        <v>11472218.8353271</v>
      </c>
      <c r="AT1326" s="99">
        <v>0</v>
      </c>
      <c r="AU1326" s="99">
        <v>0</v>
      </c>
      <c r="AV1326" s="99">
        <v>120770116.646484</v>
      </c>
      <c r="AW1326" s="99">
        <v>10752.006134748501</v>
      </c>
      <c r="AX1326" s="99">
        <v>118042.94135952</v>
      </c>
      <c r="AY1326" s="99">
        <v>24614314.581787098</v>
      </c>
      <c r="AZ1326" s="99">
        <v>10885417.580078101</v>
      </c>
      <c r="BA1326" s="99">
        <v>0</v>
      </c>
      <c r="BB1326" s="99">
        <v>33890929.301269501</v>
      </c>
      <c r="BC1326" s="99">
        <v>8079830.5155029297</v>
      </c>
      <c r="BD1326" s="99">
        <v>0</v>
      </c>
      <c r="BE1326" s="99">
        <v>11446177.181640601</v>
      </c>
      <c r="BF1326" s="99">
        <v>0</v>
      </c>
      <c r="BG1326" s="99">
        <v>120873880.433594</v>
      </c>
      <c r="BH1326" s="99">
        <v>18885207.263427701</v>
      </c>
      <c r="BI1326" s="99">
        <v>0</v>
      </c>
      <c r="BJ1326" s="99">
        <v>2752804.98510742</v>
      </c>
      <c r="BK1326" s="99">
        <v>2357520.3609314002</v>
      </c>
      <c r="BL1326" s="99">
        <v>0</v>
      </c>
      <c r="BM1326" s="99">
        <v>0</v>
      </c>
      <c r="BN1326" s="99">
        <v>0</v>
      </c>
      <c r="BO1326" s="99">
        <v>0</v>
      </c>
      <c r="BP1326" s="99">
        <v>0</v>
      </c>
      <c r="BQ1326" s="99">
        <v>0</v>
      </c>
      <c r="BR1326" s="99">
        <v>8024947.17077637</v>
      </c>
      <c r="BS1326" s="99">
        <v>4130528.6881103502</v>
      </c>
      <c r="BT1326" s="99">
        <v>0</v>
      </c>
      <c r="BU1326" s="99">
        <v>6202252.68994141</v>
      </c>
      <c r="BV1326" s="99">
        <v>3581148.6333313002</v>
      </c>
      <c r="BW1326" s="99">
        <v>0</v>
      </c>
      <c r="BX1326" s="99">
        <v>2431746.69110107</v>
      </c>
      <c r="BY1326" s="99">
        <v>0</v>
      </c>
      <c r="BZ1326" s="99">
        <v>0</v>
      </c>
      <c r="CA1326" s="99">
        <v>151106.235572815</v>
      </c>
      <c r="CB1326" s="99">
        <v>7535120.2179565402</v>
      </c>
      <c r="CC1326" s="99">
        <v>76844410.334960893</v>
      </c>
      <c r="CD1326" s="99">
        <v>21676262.524658199</v>
      </c>
      <c r="CE1326" s="99">
        <v>9157.9194182157498</v>
      </c>
      <c r="CF1326" s="99">
        <v>1321768.73165894</v>
      </c>
      <c r="CG1326" s="99">
        <v>11412657.7657471</v>
      </c>
      <c r="CH1326" s="99">
        <v>0</v>
      </c>
      <c r="CI1326" s="99">
        <v>160279.281042099</v>
      </c>
      <c r="CJ1326" s="99">
        <v>8853893.7376709003</v>
      </c>
      <c r="CK1326" s="99">
        <v>88815158.568359405</v>
      </c>
      <c r="CL1326" s="99">
        <v>24014034.7648926</v>
      </c>
      <c r="CM1326" s="203">
        <f t="shared" si="60"/>
        <v>270731.23840713501</v>
      </c>
      <c r="CN1326" s="203">
        <f t="shared" si="61"/>
        <v>43544321.264526397</v>
      </c>
      <c r="CO1326" s="203">
        <f t="shared" si="62"/>
        <v>209689039.00195342</v>
      </c>
      <c r="CP1326" s="99">
        <v>24014034.7648926</v>
      </c>
      <c r="CQ1326" s="99">
        <v>0</v>
      </c>
      <c r="CR1326" s="99">
        <v>0</v>
      </c>
      <c r="CS1326" s="99">
        <v>0</v>
      </c>
      <c r="CT1326" s="99">
        <v>0</v>
      </c>
    </row>
    <row r="1327" spans="1:98">
      <c r="A1327" s="98" t="s">
        <v>73</v>
      </c>
      <c r="B1327" s="100">
        <v>42522</v>
      </c>
      <c r="C1327" s="99">
        <v>135214.78226470901</v>
      </c>
      <c r="D1327" s="99">
        <v>0</v>
      </c>
      <c r="E1327" s="99">
        <v>15835.8260146379</v>
      </c>
      <c r="F1327" s="99">
        <v>14587.0193611383</v>
      </c>
      <c r="G1327" s="99">
        <v>9222.7865260839499</v>
      </c>
      <c r="H1327" s="99">
        <v>0</v>
      </c>
      <c r="I1327" s="99">
        <v>0</v>
      </c>
      <c r="J1327" s="99">
        <v>110275.862262726</v>
      </c>
      <c r="K1327" s="99">
        <v>29.675111885648199</v>
      </c>
      <c r="L1327" s="99">
        <v>443.44776195287699</v>
      </c>
      <c r="M1327" s="99">
        <v>50261.697583198496</v>
      </c>
      <c r="N1327" s="99">
        <v>9987.1180983781796</v>
      </c>
      <c r="O1327" s="99">
        <v>0</v>
      </c>
      <c r="P1327" s="99">
        <v>84323.297503471404</v>
      </c>
      <c r="Q1327" s="99">
        <v>5995.4163665771503</v>
      </c>
      <c r="R1327" s="99">
        <v>0</v>
      </c>
      <c r="S1327" s="99">
        <v>9218.5136457681692</v>
      </c>
      <c r="T1327" s="99">
        <v>0</v>
      </c>
      <c r="U1327" s="99">
        <v>110299.683555603</v>
      </c>
      <c r="V1327" s="99">
        <v>6712125.1034545898</v>
      </c>
      <c r="W1327" s="99">
        <v>0</v>
      </c>
      <c r="X1327" s="99">
        <v>745635.45449066197</v>
      </c>
      <c r="Y1327" s="99">
        <v>613623.30413818394</v>
      </c>
      <c r="Z1327" s="99">
        <v>1349028.2730865499</v>
      </c>
      <c r="AA1327" s="99">
        <v>0</v>
      </c>
      <c r="AB1327" s="99">
        <v>0</v>
      </c>
      <c r="AC1327" s="99">
        <v>34738117.033691399</v>
      </c>
      <c r="AD1327" s="99">
        <v>2631.3798561096201</v>
      </c>
      <c r="AE1327" s="99">
        <v>13034.3113349676</v>
      </c>
      <c r="AF1327" s="99">
        <v>2264959.7270202599</v>
      </c>
      <c r="AG1327" s="99">
        <v>1188659.0209045401</v>
      </c>
      <c r="AH1327" s="99">
        <v>0</v>
      </c>
      <c r="AI1327" s="99">
        <v>3174177.7354431199</v>
      </c>
      <c r="AJ1327" s="99">
        <v>865057.29884338402</v>
      </c>
      <c r="AK1327" s="99">
        <v>0</v>
      </c>
      <c r="AL1327" s="99">
        <v>1345585.9642944301</v>
      </c>
      <c r="AM1327" s="99">
        <v>0</v>
      </c>
      <c r="AN1327" s="99">
        <v>34487961.412109397</v>
      </c>
      <c r="AO1327" s="99">
        <v>70302285.544921905</v>
      </c>
      <c r="AP1327" s="99">
        <v>0</v>
      </c>
      <c r="AQ1327" s="99">
        <v>6758143.8562622098</v>
      </c>
      <c r="AR1327" s="99">
        <v>5429726.1630248995</v>
      </c>
      <c r="AS1327" s="99">
        <v>11670097.543335</v>
      </c>
      <c r="AT1327" s="99">
        <v>0</v>
      </c>
      <c r="AU1327" s="99">
        <v>0</v>
      </c>
      <c r="AV1327" s="99">
        <v>120967911.209961</v>
      </c>
      <c r="AW1327" s="99">
        <v>8855.7214052677191</v>
      </c>
      <c r="AX1327" s="99">
        <v>119724.455184937</v>
      </c>
      <c r="AY1327" s="99">
        <v>24615518.442871101</v>
      </c>
      <c r="AZ1327" s="99">
        <v>10924468.481445299</v>
      </c>
      <c r="BA1327" s="99">
        <v>0</v>
      </c>
      <c r="BB1327" s="99">
        <v>33854929.703613304</v>
      </c>
      <c r="BC1327" s="99">
        <v>8027287.9255371103</v>
      </c>
      <c r="BD1327" s="99">
        <v>0</v>
      </c>
      <c r="BE1327" s="99">
        <v>11638574.033203101</v>
      </c>
      <c r="BF1327" s="99">
        <v>0</v>
      </c>
      <c r="BG1327" s="99">
        <v>120808662.49902301</v>
      </c>
      <c r="BH1327" s="99">
        <v>18953695.2333984</v>
      </c>
      <c r="BI1327" s="99">
        <v>0</v>
      </c>
      <c r="BJ1327" s="99">
        <v>2662398.7199096698</v>
      </c>
      <c r="BK1327" s="99">
        <v>2271841.9682311998</v>
      </c>
      <c r="BL1327" s="99">
        <v>0</v>
      </c>
      <c r="BM1327" s="99">
        <v>0</v>
      </c>
      <c r="BN1327" s="99">
        <v>0</v>
      </c>
      <c r="BO1327" s="99">
        <v>0</v>
      </c>
      <c r="BP1327" s="99">
        <v>0</v>
      </c>
      <c r="BQ1327" s="99">
        <v>0</v>
      </c>
      <c r="BR1327" s="99">
        <v>8042652.2985229502</v>
      </c>
      <c r="BS1327" s="99">
        <v>4108916.5863647498</v>
      </c>
      <c r="BT1327" s="99">
        <v>0</v>
      </c>
      <c r="BU1327" s="99">
        <v>6176309.5099487295</v>
      </c>
      <c r="BV1327" s="99">
        <v>3575371.15551758</v>
      </c>
      <c r="BW1327" s="99">
        <v>0</v>
      </c>
      <c r="BX1327" s="99">
        <v>2473640.6909484901</v>
      </c>
      <c r="BY1327" s="99">
        <v>0</v>
      </c>
      <c r="BZ1327" s="99">
        <v>0</v>
      </c>
      <c r="CA1327" s="99">
        <v>150969.364175797</v>
      </c>
      <c r="CB1327" s="99">
        <v>7458010.3226928702</v>
      </c>
      <c r="CC1327" s="99">
        <v>77254587.030273393</v>
      </c>
      <c r="CD1327" s="99">
        <v>21606474.4306641</v>
      </c>
      <c r="CE1327" s="99">
        <v>9221.7790815830194</v>
      </c>
      <c r="CF1327" s="99">
        <v>1334496.1358642599</v>
      </c>
      <c r="CG1327" s="99">
        <v>11552521.572021499</v>
      </c>
      <c r="CH1327" s="99">
        <v>0</v>
      </c>
      <c r="CI1327" s="99">
        <v>160147.68041229199</v>
      </c>
      <c r="CJ1327" s="99">
        <v>8782312.7775878906</v>
      </c>
      <c r="CK1327" s="99">
        <v>88773185.582031295</v>
      </c>
      <c r="CL1327" s="99">
        <v>23961378.488037098</v>
      </c>
      <c r="CM1327" s="203">
        <f t="shared" si="60"/>
        <v>270447.36396789498</v>
      </c>
      <c r="CN1327" s="203">
        <f t="shared" si="61"/>
        <v>43270274.189697288</v>
      </c>
      <c r="CO1327" s="203">
        <f t="shared" si="62"/>
        <v>209581848.0810543</v>
      </c>
      <c r="CP1327" s="99">
        <v>23961378.488037098</v>
      </c>
      <c r="CQ1327" s="99">
        <v>0</v>
      </c>
      <c r="CR1327" s="99">
        <v>0</v>
      </c>
      <c r="CS1327" s="99">
        <v>0</v>
      </c>
      <c r="CT1327" s="99">
        <v>0</v>
      </c>
    </row>
    <row r="1328" spans="1:98">
      <c r="A1328" s="98" t="s">
        <v>73</v>
      </c>
      <c r="B1328" s="100">
        <v>42614</v>
      </c>
      <c r="C1328" s="99">
        <v>135024.321966171</v>
      </c>
      <c r="D1328" s="99">
        <v>0</v>
      </c>
      <c r="E1328" s="99">
        <v>15818.1061538458</v>
      </c>
      <c r="F1328" s="99">
        <v>14663.4477416277</v>
      </c>
      <c r="G1328" s="99">
        <v>9397.8920459747296</v>
      </c>
      <c r="H1328" s="99">
        <v>0</v>
      </c>
      <c r="I1328" s="99">
        <v>0</v>
      </c>
      <c r="J1328" s="99">
        <v>109332.470450401</v>
      </c>
      <c r="K1328" s="99">
        <v>24.112559176283</v>
      </c>
      <c r="L1328" s="99">
        <v>467.43636992946301</v>
      </c>
      <c r="M1328" s="99">
        <v>50319.5261497498</v>
      </c>
      <c r="N1328" s="99">
        <v>9956.5663530826605</v>
      </c>
      <c r="O1328" s="99">
        <v>0</v>
      </c>
      <c r="P1328" s="99">
        <v>84312.791840553298</v>
      </c>
      <c r="Q1328" s="99">
        <v>5928.0475852489499</v>
      </c>
      <c r="R1328" s="99">
        <v>0</v>
      </c>
      <c r="S1328" s="99">
        <v>9402.1771385669708</v>
      </c>
      <c r="T1328" s="99">
        <v>0</v>
      </c>
      <c r="U1328" s="99">
        <v>109376.52640342699</v>
      </c>
      <c r="V1328" s="99">
        <v>6742014.1450195303</v>
      </c>
      <c r="W1328" s="99">
        <v>0</v>
      </c>
      <c r="X1328" s="99">
        <v>736709.91041564895</v>
      </c>
      <c r="Y1328" s="99">
        <v>600904.43799591099</v>
      </c>
      <c r="Z1328" s="99">
        <v>1352622.44525146</v>
      </c>
      <c r="AA1328" s="99">
        <v>0</v>
      </c>
      <c r="AB1328" s="99">
        <v>0</v>
      </c>
      <c r="AC1328" s="99">
        <v>34345992.865722701</v>
      </c>
      <c r="AD1328" s="99">
        <v>2370.7342229187502</v>
      </c>
      <c r="AE1328" s="99">
        <v>17711.465925693501</v>
      </c>
      <c r="AF1328" s="99">
        <v>2270620.6304931599</v>
      </c>
      <c r="AG1328" s="99">
        <v>1186329.6989440899</v>
      </c>
      <c r="AH1328" s="99">
        <v>0</v>
      </c>
      <c r="AI1328" s="99">
        <v>3125031.7783508301</v>
      </c>
      <c r="AJ1328" s="99">
        <v>860395.00746154797</v>
      </c>
      <c r="AK1328" s="99">
        <v>0</v>
      </c>
      <c r="AL1328" s="99">
        <v>1354326.7992858901</v>
      </c>
      <c r="AM1328" s="99">
        <v>0</v>
      </c>
      <c r="AN1328" s="99">
        <v>34397786.901367202</v>
      </c>
      <c r="AO1328" s="99">
        <v>71128204.170898393</v>
      </c>
      <c r="AP1328" s="99">
        <v>0</v>
      </c>
      <c r="AQ1328" s="99">
        <v>6723383.1904296903</v>
      </c>
      <c r="AR1328" s="99">
        <v>5390616.83911133</v>
      </c>
      <c r="AS1328" s="99">
        <v>11766137.2652588</v>
      </c>
      <c r="AT1328" s="99">
        <v>0</v>
      </c>
      <c r="AU1328" s="99">
        <v>0</v>
      </c>
      <c r="AV1328" s="99">
        <v>120510457.63281301</v>
      </c>
      <c r="AW1328" s="99">
        <v>8019.2977998852703</v>
      </c>
      <c r="AX1328" s="99">
        <v>118241.09231281299</v>
      </c>
      <c r="AY1328" s="99">
        <v>24865322.537109401</v>
      </c>
      <c r="AZ1328" s="99">
        <v>11034011.1761475</v>
      </c>
      <c r="BA1328" s="99">
        <v>0</v>
      </c>
      <c r="BB1328" s="99">
        <v>33609586.106933601</v>
      </c>
      <c r="BC1328" s="99">
        <v>8081750.5985107403</v>
      </c>
      <c r="BD1328" s="99">
        <v>0</v>
      </c>
      <c r="BE1328" s="99">
        <v>11737025.056396499</v>
      </c>
      <c r="BF1328" s="99">
        <v>0</v>
      </c>
      <c r="BG1328" s="99">
        <v>120534876.777344</v>
      </c>
      <c r="BH1328" s="99">
        <v>18749916.079345699</v>
      </c>
      <c r="BI1328" s="99">
        <v>0</v>
      </c>
      <c r="BJ1328" s="99">
        <v>2599666.9558715802</v>
      </c>
      <c r="BK1328" s="99">
        <v>2216084.2109985398</v>
      </c>
      <c r="BL1328" s="99">
        <v>0</v>
      </c>
      <c r="BM1328" s="99">
        <v>0</v>
      </c>
      <c r="BN1328" s="99">
        <v>0</v>
      </c>
      <c r="BO1328" s="99">
        <v>0</v>
      </c>
      <c r="BP1328" s="99">
        <v>0</v>
      </c>
      <c r="BQ1328" s="99">
        <v>0</v>
      </c>
      <c r="BR1328" s="99">
        <v>8054096.7454223596</v>
      </c>
      <c r="BS1328" s="99">
        <v>4133658.7754211398</v>
      </c>
      <c r="BT1328" s="99">
        <v>0</v>
      </c>
      <c r="BU1328" s="99">
        <v>4742993.4299316397</v>
      </c>
      <c r="BV1328" s="99">
        <v>3591347.58563232</v>
      </c>
      <c r="BW1328" s="99">
        <v>0</v>
      </c>
      <c r="BX1328" s="99">
        <v>2077647.7325591999</v>
      </c>
      <c r="BY1328" s="99">
        <v>0</v>
      </c>
      <c r="BZ1328" s="99">
        <v>0</v>
      </c>
      <c r="CA1328" s="99">
        <v>151011.67564582801</v>
      </c>
      <c r="CB1328" s="99">
        <v>7481376.5419311495</v>
      </c>
      <c r="CC1328" s="99">
        <v>78036047.75</v>
      </c>
      <c r="CD1328" s="99">
        <v>21317277.029541001</v>
      </c>
      <c r="CE1328" s="99">
        <v>9399.2973824739493</v>
      </c>
      <c r="CF1328" s="99">
        <v>1356785.18830872</v>
      </c>
      <c r="CG1328" s="99">
        <v>11782997.1630859</v>
      </c>
      <c r="CH1328" s="99">
        <v>0</v>
      </c>
      <c r="CI1328" s="99">
        <v>160434.59602165199</v>
      </c>
      <c r="CJ1328" s="99">
        <v>8838596.15087891</v>
      </c>
      <c r="CK1328" s="99">
        <v>89789740.416015595</v>
      </c>
      <c r="CL1328" s="99">
        <v>23647540.506103501</v>
      </c>
      <c r="CM1328" s="203">
        <f t="shared" si="60"/>
        <v>269811.122425079</v>
      </c>
      <c r="CN1328" s="203">
        <f t="shared" si="61"/>
        <v>43236383.052246109</v>
      </c>
      <c r="CO1328" s="203">
        <f t="shared" si="62"/>
        <v>210324617.19335961</v>
      </c>
      <c r="CP1328" s="99">
        <v>23647540.506103501</v>
      </c>
      <c r="CQ1328" s="99">
        <v>0</v>
      </c>
      <c r="CR1328" s="99">
        <v>0</v>
      </c>
      <c r="CS1328" s="99">
        <v>0</v>
      </c>
      <c r="CT1328" s="99">
        <v>0</v>
      </c>
    </row>
    <row r="1329" spans="1:98">
      <c r="A1329" s="98" t="s">
        <v>73</v>
      </c>
      <c r="B1329" s="100">
        <v>42705</v>
      </c>
      <c r="C1329" s="99">
        <v>134691.76840400699</v>
      </c>
      <c r="D1329" s="99">
        <v>0</v>
      </c>
      <c r="E1329" s="99">
        <v>15537.7224556208</v>
      </c>
      <c r="F1329" s="99">
        <v>14360.086330771401</v>
      </c>
      <c r="G1329" s="99">
        <v>9620.7029043436105</v>
      </c>
      <c r="H1329" s="99">
        <v>0</v>
      </c>
      <c r="I1329" s="99">
        <v>0</v>
      </c>
      <c r="J1329" s="99">
        <v>109056.716415405</v>
      </c>
      <c r="K1329" s="99">
        <v>17.449848352232902</v>
      </c>
      <c r="L1329" s="99">
        <v>453.323152564466</v>
      </c>
      <c r="M1329" s="99">
        <v>50367.7373757362</v>
      </c>
      <c r="N1329" s="99">
        <v>9879.6802823543494</v>
      </c>
      <c r="O1329" s="99">
        <v>0</v>
      </c>
      <c r="P1329" s="99">
        <v>83856.795150756807</v>
      </c>
      <c r="Q1329" s="99">
        <v>5863.8653913140297</v>
      </c>
      <c r="R1329" s="99">
        <v>0</v>
      </c>
      <c r="S1329" s="99">
        <v>9591.6736301183701</v>
      </c>
      <c r="T1329" s="99">
        <v>0</v>
      </c>
      <c r="U1329" s="99">
        <v>109068.780621529</v>
      </c>
      <c r="V1329" s="99">
        <v>6680830.5882568397</v>
      </c>
      <c r="W1329" s="99">
        <v>0</v>
      </c>
      <c r="X1329" s="99">
        <v>707052.53460693394</v>
      </c>
      <c r="Y1329" s="99">
        <v>582787.00601196301</v>
      </c>
      <c r="Z1329" s="99">
        <v>1366524.5395507801</v>
      </c>
      <c r="AA1329" s="99">
        <v>0</v>
      </c>
      <c r="AB1329" s="99">
        <v>0</v>
      </c>
      <c r="AC1329" s="99">
        <v>33961677.0625</v>
      </c>
      <c r="AD1329" s="99">
        <v>1516.2735770791801</v>
      </c>
      <c r="AE1329" s="99">
        <v>13525.305377721799</v>
      </c>
      <c r="AF1329" s="99">
        <v>2256839.8756103502</v>
      </c>
      <c r="AG1329" s="99">
        <v>1175421.2708282501</v>
      </c>
      <c r="AH1329" s="99">
        <v>0</v>
      </c>
      <c r="AI1329" s="99">
        <v>3068565.8731384301</v>
      </c>
      <c r="AJ1329" s="99">
        <v>859608.45190429699</v>
      </c>
      <c r="AK1329" s="99">
        <v>0</v>
      </c>
      <c r="AL1329" s="99">
        <v>1369225.4175567599</v>
      </c>
      <c r="AM1329" s="99">
        <v>0</v>
      </c>
      <c r="AN1329" s="99">
        <v>34101195.734375</v>
      </c>
      <c r="AO1329" s="99">
        <v>70902608.739257798</v>
      </c>
      <c r="AP1329" s="99">
        <v>0</v>
      </c>
      <c r="AQ1329" s="99">
        <v>6620724.0681152297</v>
      </c>
      <c r="AR1329" s="99">
        <v>5271153.6497192401</v>
      </c>
      <c r="AS1329" s="99">
        <v>11924516.510253901</v>
      </c>
      <c r="AT1329" s="99">
        <v>0</v>
      </c>
      <c r="AU1329" s="99">
        <v>0</v>
      </c>
      <c r="AV1329" s="99">
        <v>120050873.87304699</v>
      </c>
      <c r="AW1329" s="99">
        <v>5156.9505367875099</v>
      </c>
      <c r="AX1329" s="99">
        <v>118514.00644206999</v>
      </c>
      <c r="AY1329" s="99">
        <v>24875460.4619141</v>
      </c>
      <c r="AZ1329" s="99">
        <v>11022142.2022705</v>
      </c>
      <c r="BA1329" s="99">
        <v>0</v>
      </c>
      <c r="BB1329" s="99">
        <v>33274609.143310498</v>
      </c>
      <c r="BC1329" s="99">
        <v>8122641.0911254901</v>
      </c>
      <c r="BD1329" s="99">
        <v>0</v>
      </c>
      <c r="BE1329" s="99">
        <v>11944698.779052701</v>
      </c>
      <c r="BF1329" s="99">
        <v>0</v>
      </c>
      <c r="BG1329" s="99">
        <v>120146358.47656301</v>
      </c>
      <c r="BH1329" s="99">
        <v>18821324.737548798</v>
      </c>
      <c r="BI1329" s="99">
        <v>0</v>
      </c>
      <c r="BJ1329" s="99">
        <v>2576768.7252197298</v>
      </c>
      <c r="BK1329" s="99">
        <v>2210235.9969482399</v>
      </c>
      <c r="BL1329" s="99">
        <v>0</v>
      </c>
      <c r="BM1329" s="99">
        <v>0</v>
      </c>
      <c r="BN1329" s="99">
        <v>0</v>
      </c>
      <c r="BO1329" s="99">
        <v>0</v>
      </c>
      <c r="BP1329" s="99">
        <v>0</v>
      </c>
      <c r="BQ1329" s="99">
        <v>0</v>
      </c>
      <c r="BR1329" s="99">
        <v>8032665.2267456101</v>
      </c>
      <c r="BS1329" s="99">
        <v>4133144.21911621</v>
      </c>
      <c r="BT1329" s="99">
        <v>0</v>
      </c>
      <c r="BU1329" s="99">
        <v>5877429.19995117</v>
      </c>
      <c r="BV1329" s="99">
        <v>3604061.87390137</v>
      </c>
      <c r="BW1329" s="99">
        <v>0</v>
      </c>
      <c r="BX1329" s="99">
        <v>2404944.4512023898</v>
      </c>
      <c r="BY1329" s="99">
        <v>0</v>
      </c>
      <c r="BZ1329" s="99">
        <v>0</v>
      </c>
      <c r="CA1329" s="99">
        <v>150254.620311737</v>
      </c>
      <c r="CB1329" s="99">
        <v>7405013.2490234403</v>
      </c>
      <c r="CC1329" s="99">
        <v>77331403.266601607</v>
      </c>
      <c r="CD1329" s="99">
        <v>21407908.165771499</v>
      </c>
      <c r="CE1329" s="99">
        <v>9621.7147039174997</v>
      </c>
      <c r="CF1329" s="99">
        <v>1377087.2666778599</v>
      </c>
      <c r="CG1329" s="99">
        <v>12035360.2768555</v>
      </c>
      <c r="CH1329" s="99">
        <v>0</v>
      </c>
      <c r="CI1329" s="99">
        <v>159889.467813492</v>
      </c>
      <c r="CJ1329" s="99">
        <v>8780939.7978515606</v>
      </c>
      <c r="CK1329" s="99">
        <v>89513966.762695298</v>
      </c>
      <c r="CL1329" s="99">
        <v>23780859.46875</v>
      </c>
      <c r="CM1329" s="203">
        <f t="shared" si="60"/>
        <v>268958.24843502103</v>
      </c>
      <c r="CN1329" s="203">
        <f t="shared" si="61"/>
        <v>42882135.532226562</v>
      </c>
      <c r="CO1329" s="203">
        <f t="shared" si="62"/>
        <v>209660325.23925829</v>
      </c>
      <c r="CP1329" s="99">
        <v>23780859.46875</v>
      </c>
      <c r="CQ1329" s="99">
        <v>0</v>
      </c>
      <c r="CR1329" s="99">
        <v>0</v>
      </c>
      <c r="CS1329" s="99">
        <v>0</v>
      </c>
      <c r="CT1329" s="99">
        <v>0</v>
      </c>
    </row>
    <row r="1330" spans="1:98">
      <c r="A1330" s="98" t="s">
        <v>73</v>
      </c>
      <c r="B1330" s="100">
        <v>42795</v>
      </c>
      <c r="C1330" s="99">
        <v>135485.360544205</v>
      </c>
      <c r="D1330" s="99">
        <v>0</v>
      </c>
      <c r="E1330" s="99">
        <v>15564.6739757061</v>
      </c>
      <c r="F1330" s="99">
        <v>14424.6091098785</v>
      </c>
      <c r="G1330" s="99">
        <v>9792.8068925142306</v>
      </c>
      <c r="H1330" s="99">
        <v>0</v>
      </c>
      <c r="I1330" s="99">
        <v>0</v>
      </c>
      <c r="J1330" s="99">
        <v>109090.11876583099</v>
      </c>
      <c r="K1330" s="99">
        <v>13.7387237329967</v>
      </c>
      <c r="L1330" s="99">
        <v>449.524580236524</v>
      </c>
      <c r="M1330" s="99">
        <v>50931.819068431898</v>
      </c>
      <c r="N1330" s="99">
        <v>9794.7612814903296</v>
      </c>
      <c r="O1330" s="99">
        <v>0</v>
      </c>
      <c r="P1330" s="99">
        <v>83787.044238090501</v>
      </c>
      <c r="Q1330" s="99">
        <v>5854.7503569722203</v>
      </c>
      <c r="R1330" s="99">
        <v>0</v>
      </c>
      <c r="S1330" s="99">
        <v>9766.8345347642899</v>
      </c>
      <c r="T1330" s="99">
        <v>0</v>
      </c>
      <c r="U1330" s="99">
        <v>109092.198792458</v>
      </c>
      <c r="V1330" s="99">
        <v>6759729.9962768601</v>
      </c>
      <c r="W1330" s="99">
        <v>0</v>
      </c>
      <c r="X1330" s="99">
        <v>708273.17440795898</v>
      </c>
      <c r="Y1330" s="99">
        <v>582951.22246551502</v>
      </c>
      <c r="Z1330" s="99">
        <v>1403887.79386902</v>
      </c>
      <c r="AA1330" s="99">
        <v>0</v>
      </c>
      <c r="AB1330" s="99">
        <v>0</v>
      </c>
      <c r="AC1330" s="99">
        <v>34274897.881347701</v>
      </c>
      <c r="AD1330" s="99">
        <v>1231.43778644502</v>
      </c>
      <c r="AE1330" s="99">
        <v>9605.5013550519907</v>
      </c>
      <c r="AF1330" s="99">
        <v>2286540.9956054701</v>
      </c>
      <c r="AG1330" s="99">
        <v>1163885.1442718499</v>
      </c>
      <c r="AH1330" s="99">
        <v>0</v>
      </c>
      <c r="AI1330" s="99">
        <v>3173397.6041870099</v>
      </c>
      <c r="AJ1330" s="99">
        <v>859456.65058135998</v>
      </c>
      <c r="AK1330" s="99">
        <v>0</v>
      </c>
      <c r="AL1330" s="99">
        <v>1395635.2182769801</v>
      </c>
      <c r="AM1330" s="99">
        <v>0</v>
      </c>
      <c r="AN1330" s="99">
        <v>34239641.362304702</v>
      </c>
      <c r="AO1330" s="99">
        <v>72095661.206054702</v>
      </c>
      <c r="AP1330" s="99">
        <v>0</v>
      </c>
      <c r="AQ1330" s="99">
        <v>6494935.67858887</v>
      </c>
      <c r="AR1330" s="99">
        <v>5242451.52380371</v>
      </c>
      <c r="AS1330" s="99">
        <v>12245787.4291992</v>
      </c>
      <c r="AT1330" s="99">
        <v>0</v>
      </c>
      <c r="AU1330" s="99">
        <v>0</v>
      </c>
      <c r="AV1330" s="99">
        <v>121011233.51757801</v>
      </c>
      <c r="AW1330" s="99">
        <v>4193.5454539060602</v>
      </c>
      <c r="AX1330" s="99">
        <v>80021.433426856995</v>
      </c>
      <c r="AY1330" s="99">
        <v>25276124.323486298</v>
      </c>
      <c r="AZ1330" s="99">
        <v>10989360.224609399</v>
      </c>
      <c r="BA1330" s="99">
        <v>0</v>
      </c>
      <c r="BB1330" s="99">
        <v>34174753.048339799</v>
      </c>
      <c r="BC1330" s="99">
        <v>8143636.4154663105</v>
      </c>
      <c r="BD1330" s="99">
        <v>0</v>
      </c>
      <c r="BE1330" s="99">
        <v>12221505.455200201</v>
      </c>
      <c r="BF1330" s="99">
        <v>0</v>
      </c>
      <c r="BG1330" s="99">
        <v>120909164.78027301</v>
      </c>
      <c r="BH1330" s="99">
        <v>19193251.534179699</v>
      </c>
      <c r="BI1330" s="99">
        <v>0</v>
      </c>
      <c r="BJ1330" s="99">
        <v>2549120.61962891</v>
      </c>
      <c r="BK1330" s="99">
        <v>2187214.4345397898</v>
      </c>
      <c r="BL1330" s="99">
        <v>0</v>
      </c>
      <c r="BM1330" s="99">
        <v>0</v>
      </c>
      <c r="BN1330" s="99">
        <v>0</v>
      </c>
      <c r="BO1330" s="99">
        <v>0</v>
      </c>
      <c r="BP1330" s="99">
        <v>0</v>
      </c>
      <c r="BQ1330" s="99">
        <v>0</v>
      </c>
      <c r="BR1330" s="99">
        <v>8171884.3934936495</v>
      </c>
      <c r="BS1330" s="99">
        <v>4099043.56890869</v>
      </c>
      <c r="BT1330" s="99">
        <v>0</v>
      </c>
      <c r="BU1330" s="99">
        <v>6123107.5299682599</v>
      </c>
      <c r="BV1330" s="99">
        <v>3600817.7984924298</v>
      </c>
      <c r="BW1330" s="99">
        <v>0</v>
      </c>
      <c r="BX1330" s="99">
        <v>2573263.5406494099</v>
      </c>
      <c r="BY1330" s="99">
        <v>0</v>
      </c>
      <c r="BZ1330" s="99">
        <v>0</v>
      </c>
      <c r="CA1330" s="99">
        <v>150962.429931641</v>
      </c>
      <c r="CB1330" s="99">
        <v>7463443.3971557599</v>
      </c>
      <c r="CC1330" s="99">
        <v>78362341.319335893</v>
      </c>
      <c r="CD1330" s="99">
        <v>21768774.6015625</v>
      </c>
      <c r="CE1330" s="99">
        <v>9792.8001800775492</v>
      </c>
      <c r="CF1330" s="99">
        <v>1394138.7994232201</v>
      </c>
      <c r="CG1330" s="99">
        <v>12182626.9379883</v>
      </c>
      <c r="CH1330" s="99">
        <v>0</v>
      </c>
      <c r="CI1330" s="99">
        <v>160762.94124412499</v>
      </c>
      <c r="CJ1330" s="99">
        <v>8852770.5334472694</v>
      </c>
      <c r="CK1330" s="99">
        <v>90757237.908203095</v>
      </c>
      <c r="CL1330" s="99">
        <v>24242227.3901367</v>
      </c>
      <c r="CM1330" s="203">
        <f t="shared" si="60"/>
        <v>269855.140036583</v>
      </c>
      <c r="CN1330" s="203">
        <f t="shared" si="61"/>
        <v>43092411.895751968</v>
      </c>
      <c r="CO1330" s="203">
        <f t="shared" si="62"/>
        <v>211666402.68847609</v>
      </c>
      <c r="CP1330" s="99">
        <v>24242227.3901367</v>
      </c>
      <c r="CQ1330" s="99">
        <v>0</v>
      </c>
      <c r="CR1330" s="99">
        <v>0</v>
      </c>
      <c r="CS1330" s="99">
        <v>0</v>
      </c>
      <c r="CT1330" s="99">
        <v>0</v>
      </c>
    </row>
    <row r="1331" spans="1:98">
      <c r="A1331" s="98" t="s">
        <v>73</v>
      </c>
      <c r="B1331" s="100">
        <v>42887</v>
      </c>
      <c r="C1331" s="99">
        <v>134864.097904205</v>
      </c>
      <c r="D1331" s="99">
        <v>0</v>
      </c>
      <c r="E1331" s="99">
        <v>15454.9543460608</v>
      </c>
      <c r="F1331" s="99">
        <v>14285.2768505812</v>
      </c>
      <c r="G1331" s="99">
        <v>9861.7222640514392</v>
      </c>
      <c r="H1331" s="99">
        <v>0</v>
      </c>
      <c r="I1331" s="99">
        <v>0</v>
      </c>
      <c r="J1331" s="99">
        <v>108764.664260864</v>
      </c>
      <c r="K1331" s="99">
        <v>11.7230757492362</v>
      </c>
      <c r="L1331" s="99">
        <v>438.19779844582098</v>
      </c>
      <c r="M1331" s="99">
        <v>50568.319663047798</v>
      </c>
      <c r="N1331" s="99">
        <v>9725.3607335090601</v>
      </c>
      <c r="O1331" s="99">
        <v>0</v>
      </c>
      <c r="P1331" s="99">
        <v>83705.538919448896</v>
      </c>
      <c r="Q1331" s="99">
        <v>5767.3402957320204</v>
      </c>
      <c r="R1331" s="99">
        <v>0</v>
      </c>
      <c r="S1331" s="99">
        <v>9869.5065640211105</v>
      </c>
      <c r="T1331" s="99">
        <v>0</v>
      </c>
      <c r="U1331" s="99">
        <v>108773.293966293</v>
      </c>
      <c r="V1331" s="99">
        <v>6717209.34338379</v>
      </c>
      <c r="W1331" s="99">
        <v>0</v>
      </c>
      <c r="X1331" s="99">
        <v>704809.54532623303</v>
      </c>
      <c r="Y1331" s="99">
        <v>578551.20462799096</v>
      </c>
      <c r="Z1331" s="99">
        <v>1384295.76672363</v>
      </c>
      <c r="AA1331" s="99">
        <v>0</v>
      </c>
      <c r="AB1331" s="99">
        <v>0</v>
      </c>
      <c r="AC1331" s="99">
        <v>34212602.328125</v>
      </c>
      <c r="AD1331" s="99">
        <v>940.46441878378403</v>
      </c>
      <c r="AE1331" s="99">
        <v>13346.513661742199</v>
      </c>
      <c r="AF1331" s="99">
        <v>2274335.0325927702</v>
      </c>
      <c r="AG1331" s="99">
        <v>1147474.3752746601</v>
      </c>
      <c r="AH1331" s="99">
        <v>0</v>
      </c>
      <c r="AI1331" s="99">
        <v>3080965.3811340299</v>
      </c>
      <c r="AJ1331" s="99">
        <v>855537.64084625198</v>
      </c>
      <c r="AK1331" s="99">
        <v>0</v>
      </c>
      <c r="AL1331" s="99">
        <v>1380195.2744445801</v>
      </c>
      <c r="AM1331" s="99">
        <v>0</v>
      </c>
      <c r="AN1331" s="99">
        <v>34255085.626464799</v>
      </c>
      <c r="AO1331" s="99">
        <v>71996293.189453095</v>
      </c>
      <c r="AP1331" s="99">
        <v>0</v>
      </c>
      <c r="AQ1331" s="99">
        <v>6663918.7371215802</v>
      </c>
      <c r="AR1331" s="99">
        <v>5215275.5443115197</v>
      </c>
      <c r="AS1331" s="99">
        <v>12159159.599243199</v>
      </c>
      <c r="AT1331" s="99">
        <v>0</v>
      </c>
      <c r="AU1331" s="99">
        <v>0</v>
      </c>
      <c r="AV1331" s="99">
        <v>121375291.85449199</v>
      </c>
      <c r="AW1331" s="99">
        <v>3226.5791814029199</v>
      </c>
      <c r="AX1331" s="99">
        <v>131959.292930603</v>
      </c>
      <c r="AY1331" s="99">
        <v>25275700.049072299</v>
      </c>
      <c r="AZ1331" s="99">
        <v>10896416.888305699</v>
      </c>
      <c r="BA1331" s="99">
        <v>0</v>
      </c>
      <c r="BB1331" s="99">
        <v>33594143.307128899</v>
      </c>
      <c r="BC1331" s="99">
        <v>8119983.6940307599</v>
      </c>
      <c r="BD1331" s="99">
        <v>0</v>
      </c>
      <c r="BE1331" s="99">
        <v>12122351.6497803</v>
      </c>
      <c r="BF1331" s="99">
        <v>0</v>
      </c>
      <c r="BG1331" s="99">
        <v>121372075.26367199</v>
      </c>
      <c r="BH1331" s="99">
        <v>18880756.957275402</v>
      </c>
      <c r="BI1331" s="99">
        <v>0</v>
      </c>
      <c r="BJ1331" s="99">
        <v>2527189.23760986</v>
      </c>
      <c r="BK1331" s="99">
        <v>2167571.4086303702</v>
      </c>
      <c r="BL1331" s="99">
        <v>0</v>
      </c>
      <c r="BM1331" s="99">
        <v>0</v>
      </c>
      <c r="BN1331" s="99">
        <v>0</v>
      </c>
      <c r="BO1331" s="99">
        <v>0</v>
      </c>
      <c r="BP1331" s="99">
        <v>0</v>
      </c>
      <c r="BQ1331" s="99">
        <v>0</v>
      </c>
      <c r="BR1331" s="99">
        <v>8117041.5491332998</v>
      </c>
      <c r="BS1331" s="99">
        <v>4083163.6965331999</v>
      </c>
      <c r="BT1331" s="99">
        <v>0</v>
      </c>
      <c r="BU1331" s="99">
        <v>5994395.2098998995</v>
      </c>
      <c r="BV1331" s="99">
        <v>3573674.6407775902</v>
      </c>
      <c r="BW1331" s="99">
        <v>0</v>
      </c>
      <c r="BX1331" s="99">
        <v>2551592.87072754</v>
      </c>
      <c r="BY1331" s="99">
        <v>0</v>
      </c>
      <c r="BZ1331" s="99">
        <v>0</v>
      </c>
      <c r="CA1331" s="99">
        <v>150172.33978080799</v>
      </c>
      <c r="CB1331" s="99">
        <v>7420101.6254882803</v>
      </c>
      <c r="CC1331" s="99">
        <v>78404633.768554702</v>
      </c>
      <c r="CD1331" s="99">
        <v>21398011.503417999</v>
      </c>
      <c r="CE1331" s="99">
        <v>9859.5029226541501</v>
      </c>
      <c r="CF1331" s="99">
        <v>1393334.76077271</v>
      </c>
      <c r="CG1331" s="99">
        <v>12228923.848510699</v>
      </c>
      <c r="CH1331" s="99">
        <v>0</v>
      </c>
      <c r="CI1331" s="99">
        <v>159960.96298790001</v>
      </c>
      <c r="CJ1331" s="99">
        <v>8804051.8208007794</v>
      </c>
      <c r="CK1331" s="99">
        <v>90673516.657226607</v>
      </c>
      <c r="CL1331" s="99">
        <v>23828697.619384799</v>
      </c>
      <c r="CM1331" s="203">
        <f t="shared" si="60"/>
        <v>268734.256954193</v>
      </c>
      <c r="CN1331" s="203">
        <f t="shared" si="61"/>
        <v>43059137.44726558</v>
      </c>
      <c r="CO1331" s="203">
        <f t="shared" si="62"/>
        <v>212045591.92089862</v>
      </c>
      <c r="CP1331" s="99">
        <v>23828697.619384799</v>
      </c>
      <c r="CQ1331" s="99">
        <v>0</v>
      </c>
      <c r="CR1331" s="99">
        <v>0</v>
      </c>
      <c r="CS1331" s="99">
        <v>0</v>
      </c>
      <c r="CT1331" s="99">
        <v>0</v>
      </c>
    </row>
    <row r="1332" spans="1:98">
      <c r="A1332" s="98" t="s">
        <v>73</v>
      </c>
      <c r="B1332" s="100">
        <v>42979</v>
      </c>
      <c r="C1332" s="99">
        <v>135171.10153007499</v>
      </c>
      <c r="D1332" s="99">
        <v>0</v>
      </c>
      <c r="E1332" s="99">
        <v>15669.9359453917</v>
      </c>
      <c r="F1332" s="99">
        <v>14588.339966535599</v>
      </c>
      <c r="G1332" s="99">
        <v>9932.5539131164605</v>
      </c>
      <c r="H1332" s="99">
        <v>0</v>
      </c>
      <c r="I1332" s="99">
        <v>0</v>
      </c>
      <c r="J1332" s="99">
        <v>108804.363980293</v>
      </c>
      <c r="K1332" s="99">
        <v>11.026609816472</v>
      </c>
      <c r="L1332" s="99">
        <v>489.58101367205398</v>
      </c>
      <c r="M1332" s="99">
        <v>50864.653282642401</v>
      </c>
      <c r="N1332" s="99">
        <v>9603.5502566099203</v>
      </c>
      <c r="O1332" s="99">
        <v>0</v>
      </c>
      <c r="P1332" s="99">
        <v>84269.392394065901</v>
      </c>
      <c r="Q1332" s="99">
        <v>5729.3653705716097</v>
      </c>
      <c r="R1332" s="99">
        <v>0</v>
      </c>
      <c r="S1332" s="99">
        <v>9949.34096324444</v>
      </c>
      <c r="T1332" s="99">
        <v>0</v>
      </c>
      <c r="U1332" s="99">
        <v>108837.92753696399</v>
      </c>
      <c r="V1332" s="99">
        <v>6689101.3150634803</v>
      </c>
      <c r="W1332" s="99">
        <v>0</v>
      </c>
      <c r="X1332" s="99">
        <v>680116.856117249</v>
      </c>
      <c r="Y1332" s="99">
        <v>557011.96665954601</v>
      </c>
      <c r="Z1332" s="99">
        <v>1377317.8944397001</v>
      </c>
      <c r="AA1332" s="99">
        <v>0</v>
      </c>
      <c r="AB1332" s="99">
        <v>0</v>
      </c>
      <c r="AC1332" s="99">
        <v>33969041.055175804</v>
      </c>
      <c r="AD1332" s="99">
        <v>981.42728178203095</v>
      </c>
      <c r="AE1332" s="99">
        <v>15899.812634825699</v>
      </c>
      <c r="AF1332" s="99">
        <v>2275547.3500671401</v>
      </c>
      <c r="AG1332" s="99">
        <v>1131638.9151458701</v>
      </c>
      <c r="AH1332" s="99">
        <v>0</v>
      </c>
      <c r="AI1332" s="99">
        <v>3056983.2474060101</v>
      </c>
      <c r="AJ1332" s="99">
        <v>846272.445755005</v>
      </c>
      <c r="AK1332" s="99">
        <v>0</v>
      </c>
      <c r="AL1332" s="99">
        <v>1379417.6804046601</v>
      </c>
      <c r="AM1332" s="99">
        <v>0</v>
      </c>
      <c r="AN1332" s="99">
        <v>34123189.779785201</v>
      </c>
      <c r="AO1332" s="99">
        <v>72104594.683593795</v>
      </c>
      <c r="AP1332" s="99">
        <v>0</v>
      </c>
      <c r="AQ1332" s="99">
        <v>6282924.2635498</v>
      </c>
      <c r="AR1332" s="99">
        <v>5017828.8251342801</v>
      </c>
      <c r="AS1332" s="99">
        <v>12201320.1286621</v>
      </c>
      <c r="AT1332" s="99">
        <v>0</v>
      </c>
      <c r="AU1332" s="99">
        <v>0</v>
      </c>
      <c r="AV1332" s="99">
        <v>121290405.805664</v>
      </c>
      <c r="AW1332" s="99">
        <v>3378.9769365191501</v>
      </c>
      <c r="AX1332" s="99">
        <v>168917.80254745501</v>
      </c>
      <c r="AY1332" s="99">
        <v>25440178.552002002</v>
      </c>
      <c r="AZ1332" s="99">
        <v>10790223.9886475</v>
      </c>
      <c r="BA1332" s="99">
        <v>0</v>
      </c>
      <c r="BB1332" s="99">
        <v>33598054.298828103</v>
      </c>
      <c r="BC1332" s="99">
        <v>8061803.5490112295</v>
      </c>
      <c r="BD1332" s="99">
        <v>0</v>
      </c>
      <c r="BE1332" s="99">
        <v>12155808.158203101</v>
      </c>
      <c r="BF1332" s="99">
        <v>0</v>
      </c>
      <c r="BG1332" s="99">
        <v>121316936.875</v>
      </c>
      <c r="BH1332" s="99">
        <v>18854314.994872998</v>
      </c>
      <c r="BI1332" s="99">
        <v>0</v>
      </c>
      <c r="BJ1332" s="99">
        <v>2418832.43005371</v>
      </c>
      <c r="BK1332" s="99">
        <v>2070467.57533264</v>
      </c>
      <c r="BL1332" s="99">
        <v>0</v>
      </c>
      <c r="BM1332" s="99">
        <v>0</v>
      </c>
      <c r="BN1332" s="99">
        <v>0</v>
      </c>
      <c r="BO1332" s="99">
        <v>0</v>
      </c>
      <c r="BP1332" s="99">
        <v>0</v>
      </c>
      <c r="BQ1332" s="99">
        <v>0</v>
      </c>
      <c r="BR1332" s="99">
        <v>8182544.85693359</v>
      </c>
      <c r="BS1332" s="99">
        <v>4036990.3955078102</v>
      </c>
      <c r="BT1332" s="99">
        <v>0</v>
      </c>
      <c r="BU1332" s="99">
        <v>4634145.5099487295</v>
      </c>
      <c r="BV1332" s="99">
        <v>3549955.5100707998</v>
      </c>
      <c r="BW1332" s="99">
        <v>0</v>
      </c>
      <c r="BX1332" s="99">
        <v>2126293.9424133301</v>
      </c>
      <c r="BY1332" s="99">
        <v>0</v>
      </c>
      <c r="BZ1332" s="99">
        <v>0</v>
      </c>
      <c r="CA1332" s="99">
        <v>151026.802902222</v>
      </c>
      <c r="CB1332" s="99">
        <v>7373026.2527465802</v>
      </c>
      <c r="CC1332" s="99">
        <v>78361911.733398393</v>
      </c>
      <c r="CD1332" s="99">
        <v>21240808.752929699</v>
      </c>
      <c r="CE1332" s="99">
        <v>9932.2912433147394</v>
      </c>
      <c r="CF1332" s="99">
        <v>1392854.5208740199</v>
      </c>
      <c r="CG1332" s="99">
        <v>12304970.5869141</v>
      </c>
      <c r="CH1332" s="99">
        <v>0</v>
      </c>
      <c r="CI1332" s="99">
        <v>161022.37065887501</v>
      </c>
      <c r="CJ1332" s="99">
        <v>8772536.89379883</v>
      </c>
      <c r="CK1332" s="99">
        <v>90568070.481445298</v>
      </c>
      <c r="CL1332" s="99">
        <v>23629235.7583008</v>
      </c>
      <c r="CM1332" s="203">
        <f t="shared" si="60"/>
        <v>269860.29819583899</v>
      </c>
      <c r="CN1332" s="203">
        <f t="shared" si="61"/>
        <v>42895726.673584029</v>
      </c>
      <c r="CO1332" s="203">
        <f t="shared" si="62"/>
        <v>211885007.35644531</v>
      </c>
      <c r="CP1332" s="99">
        <v>23629235.7583008</v>
      </c>
      <c r="CQ1332" s="99">
        <v>0</v>
      </c>
      <c r="CR1332" s="99">
        <v>0</v>
      </c>
      <c r="CS1332" s="99">
        <v>0</v>
      </c>
      <c r="CT1332" s="99">
        <v>0</v>
      </c>
    </row>
    <row r="1333" spans="1:98">
      <c r="A1333" s="98" t="s">
        <v>73</v>
      </c>
      <c r="B1333" s="100">
        <v>43070</v>
      </c>
      <c r="C1333" s="99">
        <v>135379.849704742</v>
      </c>
      <c r="D1333" s="99">
        <v>0</v>
      </c>
      <c r="E1333" s="99">
        <v>15693.5239676237</v>
      </c>
      <c r="F1333" s="99">
        <v>14573.9834650755</v>
      </c>
      <c r="G1333" s="99">
        <v>9902.3920097351092</v>
      </c>
      <c r="H1333" s="99">
        <v>0</v>
      </c>
      <c r="I1333" s="99">
        <v>0</v>
      </c>
      <c r="J1333" s="99">
        <v>107513.613862991</v>
      </c>
      <c r="K1333" s="99">
        <v>10.4675692609744</v>
      </c>
      <c r="L1333" s="99">
        <v>500.50118149071898</v>
      </c>
      <c r="M1333" s="99">
        <v>51171.898564815499</v>
      </c>
      <c r="N1333" s="99">
        <v>9600.4442526102102</v>
      </c>
      <c r="O1333" s="99">
        <v>0</v>
      </c>
      <c r="P1333" s="99">
        <v>84282.672314643904</v>
      </c>
      <c r="Q1333" s="99">
        <v>5728.0958347320602</v>
      </c>
      <c r="R1333" s="99">
        <v>0</v>
      </c>
      <c r="S1333" s="99">
        <v>9876.7958551645297</v>
      </c>
      <c r="T1333" s="99">
        <v>0</v>
      </c>
      <c r="U1333" s="99">
        <v>107511.846426964</v>
      </c>
      <c r="V1333" s="99">
        <v>6666187.3235473596</v>
      </c>
      <c r="W1333" s="99">
        <v>0</v>
      </c>
      <c r="X1333" s="99">
        <v>695165.89617157006</v>
      </c>
      <c r="Y1333" s="99">
        <v>576147.11320495605</v>
      </c>
      <c r="Z1333" s="99">
        <v>1391521.6494293199</v>
      </c>
      <c r="AA1333" s="99">
        <v>0</v>
      </c>
      <c r="AB1333" s="99">
        <v>0</v>
      </c>
      <c r="AC1333" s="99">
        <v>33823533.722656302</v>
      </c>
      <c r="AD1333" s="99">
        <v>775.60280889272701</v>
      </c>
      <c r="AE1333" s="99">
        <v>11642.602094292601</v>
      </c>
      <c r="AF1333" s="99">
        <v>2291558.3098754901</v>
      </c>
      <c r="AG1333" s="99">
        <v>1124520.58018494</v>
      </c>
      <c r="AH1333" s="99">
        <v>0</v>
      </c>
      <c r="AI1333" s="99">
        <v>3091796.4807128902</v>
      </c>
      <c r="AJ1333" s="99">
        <v>844088.00470733596</v>
      </c>
      <c r="AK1333" s="99">
        <v>0</v>
      </c>
      <c r="AL1333" s="99">
        <v>1397940.5382995601</v>
      </c>
      <c r="AM1333" s="99">
        <v>0</v>
      </c>
      <c r="AN1333" s="99">
        <v>33942830.931640603</v>
      </c>
      <c r="AO1333" s="99">
        <v>72326628.884765595</v>
      </c>
      <c r="AP1333" s="99">
        <v>0</v>
      </c>
      <c r="AQ1333" s="99">
        <v>6491213.1370239304</v>
      </c>
      <c r="AR1333" s="99">
        <v>5208295.7451782199</v>
      </c>
      <c r="AS1333" s="99">
        <v>12328886.173461899</v>
      </c>
      <c r="AT1333" s="99">
        <v>0</v>
      </c>
      <c r="AU1333" s="99">
        <v>0</v>
      </c>
      <c r="AV1333" s="99">
        <v>121224501.58007801</v>
      </c>
      <c r="AW1333" s="99">
        <v>2674.6662449836699</v>
      </c>
      <c r="AX1333" s="99">
        <v>105282.901254654</v>
      </c>
      <c r="AY1333" s="99">
        <v>25816147.765625</v>
      </c>
      <c r="AZ1333" s="99">
        <v>10760961.6914063</v>
      </c>
      <c r="BA1333" s="99">
        <v>0</v>
      </c>
      <c r="BB1333" s="99">
        <v>34132585.994628899</v>
      </c>
      <c r="BC1333" s="99">
        <v>8108189.2009887705</v>
      </c>
      <c r="BD1333" s="99">
        <v>0</v>
      </c>
      <c r="BE1333" s="99">
        <v>12382869.9637451</v>
      </c>
      <c r="BF1333" s="99">
        <v>0</v>
      </c>
      <c r="BG1333" s="99">
        <v>121353951.666016</v>
      </c>
      <c r="BH1333" s="99">
        <v>19058689.521728501</v>
      </c>
      <c r="BI1333" s="99">
        <v>0</v>
      </c>
      <c r="BJ1333" s="99">
        <v>2466215.6055297898</v>
      </c>
      <c r="BK1333" s="99">
        <v>2126068.4516296401</v>
      </c>
      <c r="BL1333" s="99">
        <v>0</v>
      </c>
      <c r="BM1333" s="99">
        <v>0</v>
      </c>
      <c r="BN1333" s="99">
        <v>0</v>
      </c>
      <c r="BO1333" s="99">
        <v>0</v>
      </c>
      <c r="BP1333" s="99">
        <v>0</v>
      </c>
      <c r="BQ1333" s="99">
        <v>0</v>
      </c>
      <c r="BR1333" s="99">
        <v>8293539.1828002902</v>
      </c>
      <c r="BS1333" s="99">
        <v>4029745.2916870099</v>
      </c>
      <c r="BT1333" s="99">
        <v>0</v>
      </c>
      <c r="BU1333" s="99">
        <v>5925488.7751464797</v>
      </c>
      <c r="BV1333" s="99">
        <v>3544130.4641418499</v>
      </c>
      <c r="BW1333" s="99">
        <v>0</v>
      </c>
      <c r="BX1333" s="99">
        <v>2467655.68469238</v>
      </c>
      <c r="BY1333" s="99">
        <v>0</v>
      </c>
      <c r="BZ1333" s="99">
        <v>0</v>
      </c>
      <c r="CA1333" s="99">
        <v>151122.26211929301</v>
      </c>
      <c r="CB1333" s="99">
        <v>7365907.38879395</v>
      </c>
      <c r="CC1333" s="99">
        <v>78697745.661132798</v>
      </c>
      <c r="CD1333" s="99">
        <v>21542462.418701202</v>
      </c>
      <c r="CE1333" s="99">
        <v>9904.8603476285898</v>
      </c>
      <c r="CF1333" s="99">
        <v>1396427.93955994</v>
      </c>
      <c r="CG1333" s="99">
        <v>12359886.8465576</v>
      </c>
      <c r="CH1333" s="99">
        <v>0</v>
      </c>
      <c r="CI1333" s="99">
        <v>161036.89232635501</v>
      </c>
      <c r="CJ1333" s="99">
        <v>8763459.38134766</v>
      </c>
      <c r="CK1333" s="99">
        <v>91127446.915039107</v>
      </c>
      <c r="CL1333" s="99">
        <v>23968824.129882801</v>
      </c>
      <c r="CM1333" s="203">
        <f t="shared" si="60"/>
        <v>268548.73875331902</v>
      </c>
      <c r="CN1333" s="203">
        <f t="shared" si="61"/>
        <v>42706290.312988266</v>
      </c>
      <c r="CO1333" s="203">
        <f t="shared" si="62"/>
        <v>212481398.5810551</v>
      </c>
      <c r="CP1333" s="99">
        <v>23968824.129882801</v>
      </c>
      <c r="CQ1333" s="99">
        <v>0</v>
      </c>
      <c r="CR1333" s="99">
        <v>0</v>
      </c>
      <c r="CS1333" s="99">
        <v>0</v>
      </c>
      <c r="CT1333" s="99">
        <v>0</v>
      </c>
    </row>
    <row r="1334" spans="1:98">
      <c r="A1334" s="98" t="s">
        <v>73</v>
      </c>
      <c r="B1334" s="100">
        <v>43160</v>
      </c>
      <c r="C1334" s="99">
        <v>134892.81111908</v>
      </c>
      <c r="D1334" s="99">
        <v>0</v>
      </c>
      <c r="E1334" s="99">
        <v>15558.6717220545</v>
      </c>
      <c r="F1334" s="99">
        <v>14437.0716217756</v>
      </c>
      <c r="G1334" s="99">
        <v>9905.2613624334299</v>
      </c>
      <c r="H1334" s="99">
        <v>0</v>
      </c>
      <c r="I1334" s="99">
        <v>0</v>
      </c>
      <c r="J1334" s="99">
        <v>106878.136677742</v>
      </c>
      <c r="K1334" s="99">
        <v>7.4207802248420203</v>
      </c>
      <c r="L1334" s="99">
        <v>486.992711354047</v>
      </c>
      <c r="M1334" s="99">
        <v>51330.825121402697</v>
      </c>
      <c r="N1334" s="99">
        <v>9563.1215145587903</v>
      </c>
      <c r="O1334" s="99">
        <v>0</v>
      </c>
      <c r="P1334" s="99">
        <v>83139.365771293596</v>
      </c>
      <c r="Q1334" s="99">
        <v>5701.0147933363896</v>
      </c>
      <c r="R1334" s="99">
        <v>0</v>
      </c>
      <c r="S1334" s="99">
        <v>9878.6320977210999</v>
      </c>
      <c r="T1334" s="99">
        <v>0</v>
      </c>
      <c r="U1334" s="99">
        <v>106876.420142174</v>
      </c>
      <c r="V1334" s="99">
        <v>6639731.0929565402</v>
      </c>
      <c r="W1334" s="99">
        <v>0</v>
      </c>
      <c r="X1334" s="99">
        <v>683285.09020233201</v>
      </c>
      <c r="Y1334" s="99">
        <v>565531.27387237502</v>
      </c>
      <c r="Z1334" s="99">
        <v>1389212.5806732201</v>
      </c>
      <c r="AA1334" s="99">
        <v>0</v>
      </c>
      <c r="AB1334" s="99">
        <v>0</v>
      </c>
      <c r="AC1334" s="99">
        <v>33753865.645996101</v>
      </c>
      <c r="AD1334" s="99">
        <v>396.75713721290202</v>
      </c>
      <c r="AE1334" s="99">
        <v>10164.130030036</v>
      </c>
      <c r="AF1334" s="99">
        <v>2312018.1694641099</v>
      </c>
      <c r="AG1334" s="99">
        <v>1130041.42379761</v>
      </c>
      <c r="AH1334" s="99">
        <v>0</v>
      </c>
      <c r="AI1334" s="99">
        <v>3026884.1731262198</v>
      </c>
      <c r="AJ1334" s="99">
        <v>844796.80657195998</v>
      </c>
      <c r="AK1334" s="99">
        <v>0</v>
      </c>
      <c r="AL1334" s="99">
        <v>1381811.0391845701</v>
      </c>
      <c r="AM1334" s="99">
        <v>0</v>
      </c>
      <c r="AN1334" s="99">
        <v>33846532.341796897</v>
      </c>
      <c r="AO1334" s="99">
        <v>72580560.173828095</v>
      </c>
      <c r="AP1334" s="99">
        <v>0</v>
      </c>
      <c r="AQ1334" s="99">
        <v>6481752.99609375</v>
      </c>
      <c r="AR1334" s="99">
        <v>5173107.7013549795</v>
      </c>
      <c r="AS1334" s="99">
        <v>12354889.318725601</v>
      </c>
      <c r="AT1334" s="99">
        <v>0</v>
      </c>
      <c r="AU1334" s="99">
        <v>0</v>
      </c>
      <c r="AV1334" s="99">
        <v>121698835.396484</v>
      </c>
      <c r="AW1334" s="99">
        <v>1381.0918718129401</v>
      </c>
      <c r="AX1334" s="99">
        <v>84432.604362487793</v>
      </c>
      <c r="AY1334" s="99">
        <v>26250351.3041992</v>
      </c>
      <c r="AZ1334" s="99">
        <v>11018252.5244141</v>
      </c>
      <c r="BA1334" s="99">
        <v>0</v>
      </c>
      <c r="BB1334" s="99">
        <v>33261225.183349598</v>
      </c>
      <c r="BC1334" s="99">
        <v>8178278.1833496103</v>
      </c>
      <c r="BD1334" s="99">
        <v>0</v>
      </c>
      <c r="BE1334" s="99">
        <v>12350951.361938501</v>
      </c>
      <c r="BF1334" s="99">
        <v>0</v>
      </c>
      <c r="BG1334" s="99">
        <v>121735164.15527301</v>
      </c>
      <c r="BH1334" s="99">
        <v>19016531.9287109</v>
      </c>
      <c r="BI1334" s="99">
        <v>0</v>
      </c>
      <c r="BJ1334" s="99">
        <v>2453656.2912292499</v>
      </c>
      <c r="BK1334" s="99">
        <v>2120736.1220397898</v>
      </c>
      <c r="BL1334" s="99">
        <v>0</v>
      </c>
      <c r="BM1334" s="99">
        <v>0</v>
      </c>
      <c r="BN1334" s="99">
        <v>0</v>
      </c>
      <c r="BO1334" s="99">
        <v>0</v>
      </c>
      <c r="BP1334" s="99">
        <v>0</v>
      </c>
      <c r="BQ1334" s="99">
        <v>0</v>
      </c>
      <c r="BR1334" s="99">
        <v>8347531.2081909198</v>
      </c>
      <c r="BS1334" s="99">
        <v>4071846.3677368201</v>
      </c>
      <c r="BT1334" s="99">
        <v>0</v>
      </c>
      <c r="BU1334" s="99">
        <v>5825892.9807739304</v>
      </c>
      <c r="BV1334" s="99">
        <v>3556742.0720520001</v>
      </c>
      <c r="BW1334" s="99">
        <v>0</v>
      </c>
      <c r="BX1334" s="99">
        <v>2557601.3854980501</v>
      </c>
      <c r="BY1334" s="99">
        <v>0</v>
      </c>
      <c r="BZ1334" s="99">
        <v>0</v>
      </c>
      <c r="CA1334" s="99">
        <v>150366.356641769</v>
      </c>
      <c r="CB1334" s="99">
        <v>7322586.52453613</v>
      </c>
      <c r="CC1334" s="99">
        <v>79043409.092773393</v>
      </c>
      <c r="CD1334" s="99">
        <v>21486810.9052734</v>
      </c>
      <c r="CE1334" s="99">
        <v>9906.4731931686401</v>
      </c>
      <c r="CF1334" s="99">
        <v>1392345.5352783201</v>
      </c>
      <c r="CG1334" s="99">
        <v>12428455.6085205</v>
      </c>
      <c r="CH1334" s="99">
        <v>0</v>
      </c>
      <c r="CI1334" s="99">
        <v>160270.000494003</v>
      </c>
      <c r="CJ1334" s="99">
        <v>8711607.9495849591</v>
      </c>
      <c r="CK1334" s="99">
        <v>91335154.203125</v>
      </c>
      <c r="CL1334" s="99">
        <v>23943867.493408199</v>
      </c>
      <c r="CM1334" s="203">
        <f t="shared" si="60"/>
        <v>267146.420636177</v>
      </c>
      <c r="CN1334" s="203">
        <f t="shared" si="61"/>
        <v>42558140.291381858</v>
      </c>
      <c r="CO1334" s="203">
        <f t="shared" si="62"/>
        <v>213070318.35839802</v>
      </c>
      <c r="CP1334" s="99">
        <v>23943867.493408199</v>
      </c>
      <c r="CQ1334" s="99">
        <v>0</v>
      </c>
      <c r="CR1334" s="99">
        <v>0</v>
      </c>
      <c r="CS1334" s="99">
        <v>0</v>
      </c>
      <c r="CT1334" s="99">
        <v>0</v>
      </c>
    </row>
    <row r="1335" spans="1:98">
      <c r="A1335" s="98" t="s">
        <v>73</v>
      </c>
      <c r="B1335" s="100">
        <v>43252</v>
      </c>
      <c r="C1335" s="99">
        <v>135118.64720725999</v>
      </c>
      <c r="D1335" s="99">
        <v>0</v>
      </c>
      <c r="E1335" s="99">
        <v>15614.165780425101</v>
      </c>
      <c r="F1335" s="99">
        <v>14493.1496071815</v>
      </c>
      <c r="G1335" s="99">
        <v>9997.3406027555502</v>
      </c>
      <c r="H1335" s="99">
        <v>0</v>
      </c>
      <c r="I1335" s="99">
        <v>0</v>
      </c>
      <c r="J1335" s="99">
        <v>106151.720487595</v>
      </c>
      <c r="K1335" s="99">
        <v>6.3363995050312996</v>
      </c>
      <c r="L1335" s="99">
        <v>492.01661649346403</v>
      </c>
      <c r="M1335" s="99">
        <v>51922.116276740999</v>
      </c>
      <c r="N1335" s="99">
        <v>9486.5509268045407</v>
      </c>
      <c r="O1335" s="99">
        <v>0</v>
      </c>
      <c r="P1335" s="99">
        <v>82942.461940765395</v>
      </c>
      <c r="Q1335" s="99">
        <v>5673.8512820005399</v>
      </c>
      <c r="R1335" s="99">
        <v>0</v>
      </c>
      <c r="S1335" s="99">
        <v>10036.786270976099</v>
      </c>
      <c r="T1335" s="99">
        <v>0</v>
      </c>
      <c r="U1335" s="99">
        <v>106152.432209969</v>
      </c>
      <c r="V1335" s="99">
        <v>6637579.5736694299</v>
      </c>
      <c r="W1335" s="99">
        <v>0</v>
      </c>
      <c r="X1335" s="99">
        <v>669694.50791931199</v>
      </c>
      <c r="Y1335" s="99">
        <v>556737.231773376</v>
      </c>
      <c r="Z1335" s="99">
        <v>1396518.34715271</v>
      </c>
      <c r="AA1335" s="99">
        <v>0</v>
      </c>
      <c r="AB1335" s="99">
        <v>0</v>
      </c>
      <c r="AC1335" s="99">
        <v>33719160.307128899</v>
      </c>
      <c r="AD1335" s="99">
        <v>289.02622505277401</v>
      </c>
      <c r="AE1335" s="99">
        <v>12970.086127877201</v>
      </c>
      <c r="AF1335" s="99">
        <v>2330065.4777221698</v>
      </c>
      <c r="AG1335" s="99">
        <v>1115369.3546905499</v>
      </c>
      <c r="AH1335" s="99">
        <v>0</v>
      </c>
      <c r="AI1335" s="99">
        <v>2937966.1095275902</v>
      </c>
      <c r="AJ1335" s="99">
        <v>854978.19525146496</v>
      </c>
      <c r="AK1335" s="99">
        <v>0</v>
      </c>
      <c r="AL1335" s="99">
        <v>1410127.1193695101</v>
      </c>
      <c r="AM1335" s="99">
        <v>0</v>
      </c>
      <c r="AN1335" s="99">
        <v>33815503.850097701</v>
      </c>
      <c r="AO1335" s="99">
        <v>73041309.018554702</v>
      </c>
      <c r="AP1335" s="99">
        <v>0</v>
      </c>
      <c r="AQ1335" s="99">
        <v>6400029.1586303702</v>
      </c>
      <c r="AR1335" s="99">
        <v>5114226.8392334003</v>
      </c>
      <c r="AS1335" s="99">
        <v>12470686.978637701</v>
      </c>
      <c r="AT1335" s="99">
        <v>0</v>
      </c>
      <c r="AU1335" s="99">
        <v>0</v>
      </c>
      <c r="AV1335" s="99">
        <v>122118795.787109</v>
      </c>
      <c r="AW1335" s="99">
        <v>1013.56227760017</v>
      </c>
      <c r="AX1335" s="99">
        <v>115843.38910484299</v>
      </c>
      <c r="AY1335" s="99">
        <v>26575590.173828099</v>
      </c>
      <c r="AZ1335" s="99">
        <v>10936410.767456099</v>
      </c>
      <c r="BA1335" s="99">
        <v>0</v>
      </c>
      <c r="BB1335" s="99">
        <v>32798305.019287098</v>
      </c>
      <c r="BC1335" s="99">
        <v>8315636.9349975605</v>
      </c>
      <c r="BD1335" s="99">
        <v>0</v>
      </c>
      <c r="BE1335" s="99">
        <v>12610748.871948199</v>
      </c>
      <c r="BF1335" s="99">
        <v>0</v>
      </c>
      <c r="BG1335" s="99">
        <v>121934111.900391</v>
      </c>
      <c r="BH1335" s="99">
        <v>19023922.042724598</v>
      </c>
      <c r="BI1335" s="99">
        <v>0</v>
      </c>
      <c r="BJ1335" s="99">
        <v>2432880.5847473098</v>
      </c>
      <c r="BK1335" s="99">
        <v>2114055.3990478502</v>
      </c>
      <c r="BL1335" s="99">
        <v>0</v>
      </c>
      <c r="BM1335" s="99">
        <v>0</v>
      </c>
      <c r="BN1335" s="99">
        <v>0</v>
      </c>
      <c r="BO1335" s="99">
        <v>0</v>
      </c>
      <c r="BP1335" s="99">
        <v>0</v>
      </c>
      <c r="BQ1335" s="99">
        <v>0</v>
      </c>
      <c r="BR1335" s="99">
        <v>8443086.1151122991</v>
      </c>
      <c r="BS1335" s="99">
        <v>4023245.29156494</v>
      </c>
      <c r="BT1335" s="99">
        <v>0</v>
      </c>
      <c r="BU1335" s="99">
        <v>5666412.9902954102</v>
      </c>
      <c r="BV1335" s="99">
        <v>3603543.8216857901</v>
      </c>
      <c r="BW1335" s="99">
        <v>0</v>
      </c>
      <c r="BX1335" s="99">
        <v>2584161.8567504901</v>
      </c>
      <c r="BY1335" s="99">
        <v>0</v>
      </c>
      <c r="BZ1335" s="99">
        <v>0</v>
      </c>
      <c r="CA1335" s="99">
        <v>150572.98852157599</v>
      </c>
      <c r="CB1335" s="99">
        <v>7307242.5516357403</v>
      </c>
      <c r="CC1335" s="99">
        <v>79215347.317382798</v>
      </c>
      <c r="CD1335" s="99">
        <v>21448789.151855499</v>
      </c>
      <c r="CE1335" s="99">
        <v>9993.6832104921305</v>
      </c>
      <c r="CF1335" s="99">
        <v>1411219.7757720901</v>
      </c>
      <c r="CG1335" s="99">
        <v>12574197.7653809</v>
      </c>
      <c r="CH1335" s="99">
        <v>0</v>
      </c>
      <c r="CI1335" s="99">
        <v>160492.44401359599</v>
      </c>
      <c r="CJ1335" s="99">
        <v>8728169.7380371094</v>
      </c>
      <c r="CK1335" s="99">
        <v>91845940.234375</v>
      </c>
      <c r="CL1335" s="99">
        <v>23909014.127197299</v>
      </c>
      <c r="CM1335" s="203">
        <f t="shared" si="60"/>
        <v>266644.87622356496</v>
      </c>
      <c r="CN1335" s="203">
        <f t="shared" si="61"/>
        <v>42543673.58813481</v>
      </c>
      <c r="CO1335" s="203">
        <f t="shared" si="62"/>
        <v>213780052.13476598</v>
      </c>
      <c r="CP1335" s="99">
        <v>23909014.127197299</v>
      </c>
      <c r="CQ1335" s="99">
        <v>0</v>
      </c>
      <c r="CR1335" s="99">
        <v>0</v>
      </c>
      <c r="CS1335" s="99">
        <v>0</v>
      </c>
      <c r="CT1335" s="99">
        <v>0</v>
      </c>
    </row>
    <row r="1336" spans="1:98">
      <c r="A1336" s="98" t="s">
        <v>74</v>
      </c>
      <c r="B1336" s="100">
        <v>38047</v>
      </c>
      <c r="C1336" s="99">
        <v>26286.778151512099</v>
      </c>
      <c r="D1336" s="99">
        <v>0</v>
      </c>
      <c r="E1336" s="99">
        <v>14718.6643416882</v>
      </c>
      <c r="F1336" s="99">
        <v>5737.6198856234596</v>
      </c>
      <c r="G1336" s="99">
        <v>2.8376448429771699</v>
      </c>
      <c r="H1336" s="99">
        <v>811.50183437019598</v>
      </c>
      <c r="I1336" s="99">
        <v>35.791014993097598</v>
      </c>
      <c r="J1336" s="99">
        <v>50.175703377928599</v>
      </c>
      <c r="K1336" s="99">
        <v>15676.2437978983</v>
      </c>
      <c r="L1336" s="99">
        <v>17272.5181937218</v>
      </c>
      <c r="M1336" s="99">
        <v>16819.564416885401</v>
      </c>
      <c r="N1336" s="99">
        <v>4324.5838740467998</v>
      </c>
      <c r="O1336" s="99">
        <v>0</v>
      </c>
      <c r="P1336" s="99">
        <v>0</v>
      </c>
      <c r="Q1336" s="99">
        <v>2554.7000413239002</v>
      </c>
      <c r="R1336" s="99">
        <v>0</v>
      </c>
      <c r="S1336" s="99">
        <v>0</v>
      </c>
      <c r="T1336" s="99">
        <v>800.21394068747804</v>
      </c>
      <c r="U1336" s="99">
        <v>15641.1832273006</v>
      </c>
      <c r="V1336" s="99">
        <v>1563565.1064453099</v>
      </c>
      <c r="W1336" s="99">
        <v>0</v>
      </c>
      <c r="X1336" s="99">
        <v>1127461.1229095501</v>
      </c>
      <c r="Y1336" s="99">
        <v>330574.91807937599</v>
      </c>
      <c r="Z1336" s="99">
        <v>181.35958177968899</v>
      </c>
      <c r="AA1336" s="99">
        <v>141452.23245430001</v>
      </c>
      <c r="AB1336" s="99">
        <v>5367.3044547438603</v>
      </c>
      <c r="AC1336" s="99">
        <v>2853.3790739476699</v>
      </c>
      <c r="AD1336" s="99">
        <v>4143033.7975769001</v>
      </c>
      <c r="AE1336" s="99">
        <v>913828.104995728</v>
      </c>
      <c r="AF1336" s="99">
        <v>836020.55178070103</v>
      </c>
      <c r="AG1336" s="99">
        <v>682538.48845672596</v>
      </c>
      <c r="AH1336" s="99">
        <v>0</v>
      </c>
      <c r="AI1336" s="99">
        <v>0</v>
      </c>
      <c r="AJ1336" s="99">
        <v>267582.743961334</v>
      </c>
      <c r="AK1336" s="99">
        <v>0</v>
      </c>
      <c r="AL1336" s="99">
        <v>0</v>
      </c>
      <c r="AM1336" s="99">
        <v>141272.28559494001</v>
      </c>
      <c r="AN1336" s="99">
        <v>4113319.6513977102</v>
      </c>
      <c r="AO1336" s="99">
        <v>10410917.270385699</v>
      </c>
      <c r="AP1336" s="99">
        <v>0</v>
      </c>
      <c r="AQ1336" s="99">
        <v>7328545.1035156297</v>
      </c>
      <c r="AR1336" s="99">
        <v>2189218.7775573698</v>
      </c>
      <c r="AS1336" s="99">
        <v>1018.01436962932</v>
      </c>
      <c r="AT1336" s="99">
        <v>853848.50836944603</v>
      </c>
      <c r="AU1336" s="99">
        <v>31687.300188779798</v>
      </c>
      <c r="AV1336" s="99">
        <v>6523.90492153168</v>
      </c>
      <c r="AW1336" s="99">
        <v>9557605.3677978497</v>
      </c>
      <c r="AX1336" s="99">
        <v>6200931.3178100605</v>
      </c>
      <c r="AY1336" s="99">
        <v>5550237.9240112295</v>
      </c>
      <c r="AZ1336" s="99">
        <v>4218755.7062377902</v>
      </c>
      <c r="BA1336" s="99">
        <v>0</v>
      </c>
      <c r="BB1336" s="99">
        <v>0</v>
      </c>
      <c r="BC1336" s="99">
        <v>1732317.88119507</v>
      </c>
      <c r="BD1336" s="99">
        <v>0</v>
      </c>
      <c r="BE1336" s="99">
        <v>0</v>
      </c>
      <c r="BF1336" s="99">
        <v>852325.04432678199</v>
      </c>
      <c r="BG1336" s="99">
        <v>9488507.5544433594</v>
      </c>
      <c r="BH1336" s="99">
        <v>2347083.3159790002</v>
      </c>
      <c r="BI1336" s="99">
        <v>0</v>
      </c>
      <c r="BJ1336" s="99">
        <v>2065440.1161041299</v>
      </c>
      <c r="BK1336" s="99">
        <v>851955.97140502895</v>
      </c>
      <c r="BL1336" s="99">
        <v>0</v>
      </c>
      <c r="BM1336" s="99">
        <v>0</v>
      </c>
      <c r="BN1336" s="99">
        <v>0</v>
      </c>
      <c r="BO1336" s="99">
        <v>0</v>
      </c>
      <c r="BP1336" s="99">
        <v>0</v>
      </c>
      <c r="BQ1336" s="99">
        <v>0</v>
      </c>
      <c r="BR1336" s="99">
        <v>1872910.7054443399</v>
      </c>
      <c r="BS1336" s="99">
        <v>1648278.1553955099</v>
      </c>
      <c r="BT1336" s="99">
        <v>0</v>
      </c>
      <c r="BU1336" s="99">
        <v>0</v>
      </c>
      <c r="BV1336" s="99">
        <v>828384.30997466994</v>
      </c>
      <c r="BW1336" s="99">
        <v>0</v>
      </c>
      <c r="BX1336" s="99">
        <v>0</v>
      </c>
      <c r="BY1336" s="99">
        <v>0</v>
      </c>
      <c r="BZ1336" s="99">
        <v>0</v>
      </c>
      <c r="CA1336" s="99">
        <v>41078.520782470703</v>
      </c>
      <c r="CB1336" s="99">
        <v>2680106.1654052702</v>
      </c>
      <c r="CC1336" s="99">
        <v>17565911.103759799</v>
      </c>
      <c r="CD1336" s="99">
        <v>4363143.2990722703</v>
      </c>
      <c r="CE1336" s="99">
        <v>813.97268478572403</v>
      </c>
      <c r="CF1336" s="99">
        <v>140215.51728248599</v>
      </c>
      <c r="CG1336" s="99">
        <v>834926.59963989304</v>
      </c>
      <c r="CH1336" s="99">
        <v>0</v>
      </c>
      <c r="CI1336" s="99">
        <v>41895.528236865997</v>
      </c>
      <c r="CJ1336" s="99">
        <v>2821379.0285949698</v>
      </c>
      <c r="CK1336" s="99">
        <v>18544923.618408199</v>
      </c>
      <c r="CL1336" s="99">
        <v>4362221.4067382803</v>
      </c>
      <c r="CM1336" s="203">
        <f t="shared" si="60"/>
        <v>57536.711464166598</v>
      </c>
      <c r="CN1336" s="203">
        <f t="shared" si="61"/>
        <v>6934698.6799926795</v>
      </c>
      <c r="CO1336" s="203">
        <f t="shared" si="62"/>
        <v>28033431.172851559</v>
      </c>
      <c r="CP1336" s="99">
        <v>4362221.4067382803</v>
      </c>
      <c r="CQ1336" s="99">
        <v>0</v>
      </c>
      <c r="CR1336" s="99">
        <v>0</v>
      </c>
      <c r="CS1336" s="99">
        <v>0</v>
      </c>
      <c r="CT1336" s="99">
        <v>0</v>
      </c>
    </row>
    <row r="1337" spans="1:98">
      <c r="A1337" s="98" t="s">
        <v>74</v>
      </c>
      <c r="B1337" s="100">
        <v>38139</v>
      </c>
      <c r="C1337" s="99">
        <v>26380.231516838099</v>
      </c>
      <c r="D1337" s="99">
        <v>0</v>
      </c>
      <c r="E1337" s="99">
        <v>14411.979571104101</v>
      </c>
      <c r="F1337" s="99">
        <v>5816.95551294088</v>
      </c>
      <c r="G1337" s="99">
        <v>29.636082934914199</v>
      </c>
      <c r="H1337" s="99">
        <v>773.92866665124905</v>
      </c>
      <c r="I1337" s="99">
        <v>35.345576694700902</v>
      </c>
      <c r="J1337" s="99">
        <v>785.99055471271299</v>
      </c>
      <c r="K1337" s="99">
        <v>14735.6263769865</v>
      </c>
      <c r="L1337" s="99">
        <v>17253.421179294601</v>
      </c>
      <c r="M1337" s="99">
        <v>16696.237462282199</v>
      </c>
      <c r="N1337" s="99">
        <v>4387.4516020417204</v>
      </c>
      <c r="O1337" s="99">
        <v>0</v>
      </c>
      <c r="P1337" s="99">
        <v>0</v>
      </c>
      <c r="Q1337" s="99">
        <v>2545.1539624929401</v>
      </c>
      <c r="R1337" s="99">
        <v>0</v>
      </c>
      <c r="S1337" s="99">
        <v>0</v>
      </c>
      <c r="T1337" s="99">
        <v>806.12337844818796</v>
      </c>
      <c r="U1337" s="99">
        <v>15834.2711777687</v>
      </c>
      <c r="V1337" s="99">
        <v>1567211.63641357</v>
      </c>
      <c r="W1337" s="99">
        <v>0</v>
      </c>
      <c r="X1337" s="99">
        <v>1099579.20770264</v>
      </c>
      <c r="Y1337" s="99">
        <v>333737.95671081502</v>
      </c>
      <c r="Z1337" s="99">
        <v>3769.1744280755502</v>
      </c>
      <c r="AA1337" s="99">
        <v>135326.883398056</v>
      </c>
      <c r="AB1337" s="99">
        <v>5181.4049994945499</v>
      </c>
      <c r="AC1337" s="99">
        <v>165686.96451950099</v>
      </c>
      <c r="AD1337" s="99">
        <v>3852277.27374268</v>
      </c>
      <c r="AE1337" s="99">
        <v>891094.62672424305</v>
      </c>
      <c r="AF1337" s="99">
        <v>821629.024085999</v>
      </c>
      <c r="AG1337" s="99">
        <v>683940.59558868397</v>
      </c>
      <c r="AH1337" s="99">
        <v>0</v>
      </c>
      <c r="AI1337" s="99">
        <v>0</v>
      </c>
      <c r="AJ1337" s="99">
        <v>262462.58897781401</v>
      </c>
      <c r="AK1337" s="99">
        <v>0</v>
      </c>
      <c r="AL1337" s="99">
        <v>0</v>
      </c>
      <c r="AM1337" s="99">
        <v>138943.16415214501</v>
      </c>
      <c r="AN1337" s="99">
        <v>4096431.1013183598</v>
      </c>
      <c r="AO1337" s="99">
        <v>10521029.1639404</v>
      </c>
      <c r="AP1337" s="99">
        <v>0</v>
      </c>
      <c r="AQ1337" s="99">
        <v>7206849.2534179697</v>
      </c>
      <c r="AR1337" s="99">
        <v>2227763.3600769001</v>
      </c>
      <c r="AS1337" s="99">
        <v>24097.943041324601</v>
      </c>
      <c r="AT1337" s="99">
        <v>824234.662315369</v>
      </c>
      <c r="AU1337" s="99">
        <v>30863.155744314201</v>
      </c>
      <c r="AV1337" s="99">
        <v>389051.12284851098</v>
      </c>
      <c r="AW1337" s="99">
        <v>8956456.3056640606</v>
      </c>
      <c r="AX1337" s="99">
        <v>6107195.4258422898</v>
      </c>
      <c r="AY1337" s="99">
        <v>5581667.6344604502</v>
      </c>
      <c r="AZ1337" s="99">
        <v>4284223.2153930701</v>
      </c>
      <c r="BA1337" s="99">
        <v>0</v>
      </c>
      <c r="BB1337" s="99">
        <v>0</v>
      </c>
      <c r="BC1337" s="99">
        <v>1714322.65625</v>
      </c>
      <c r="BD1337" s="99">
        <v>0</v>
      </c>
      <c r="BE1337" s="99">
        <v>0</v>
      </c>
      <c r="BF1337" s="99">
        <v>845598.42652893101</v>
      </c>
      <c r="BG1337" s="99">
        <v>9581580.5008544903</v>
      </c>
      <c r="BH1337" s="99">
        <v>2341426.59655762</v>
      </c>
      <c r="BI1337" s="99">
        <v>0</v>
      </c>
      <c r="BJ1337" s="99">
        <v>2049727.21955872</v>
      </c>
      <c r="BK1337" s="99">
        <v>884652.74888610805</v>
      </c>
      <c r="BL1337" s="99">
        <v>0</v>
      </c>
      <c r="BM1337" s="99">
        <v>0</v>
      </c>
      <c r="BN1337" s="99">
        <v>0</v>
      </c>
      <c r="BO1337" s="99">
        <v>0</v>
      </c>
      <c r="BP1337" s="99">
        <v>0</v>
      </c>
      <c r="BQ1337" s="99">
        <v>0</v>
      </c>
      <c r="BR1337" s="99">
        <v>1859672.2474517799</v>
      </c>
      <c r="BS1337" s="99">
        <v>1676652.4340057401</v>
      </c>
      <c r="BT1337" s="99">
        <v>0</v>
      </c>
      <c r="BU1337" s="99">
        <v>0</v>
      </c>
      <c r="BV1337" s="99">
        <v>834961.246925354</v>
      </c>
      <c r="BW1337" s="99">
        <v>0</v>
      </c>
      <c r="BX1337" s="99">
        <v>0</v>
      </c>
      <c r="BY1337" s="99">
        <v>0</v>
      </c>
      <c r="BZ1337" s="99">
        <v>0</v>
      </c>
      <c r="CA1337" s="99">
        <v>40789.745972633398</v>
      </c>
      <c r="CB1337" s="99">
        <v>2646186.1280212398</v>
      </c>
      <c r="CC1337" s="99">
        <v>17630031.7023926</v>
      </c>
      <c r="CD1337" s="99">
        <v>4357286.93041992</v>
      </c>
      <c r="CE1337" s="99">
        <v>808.21269496530294</v>
      </c>
      <c r="CF1337" s="99">
        <v>136298.12392234799</v>
      </c>
      <c r="CG1337" s="99">
        <v>816930.77561187698</v>
      </c>
      <c r="CH1337" s="99">
        <v>0</v>
      </c>
      <c r="CI1337" s="99">
        <v>41598.804672241196</v>
      </c>
      <c r="CJ1337" s="99">
        <v>2780799.3054504399</v>
      </c>
      <c r="CK1337" s="99">
        <v>18427955.811035201</v>
      </c>
      <c r="CL1337" s="99">
        <v>4356926.6705932599</v>
      </c>
      <c r="CM1337" s="203">
        <f t="shared" si="60"/>
        <v>57433.075850009896</v>
      </c>
      <c r="CN1337" s="203">
        <f t="shared" si="61"/>
        <v>6877230.4067687998</v>
      </c>
      <c r="CO1337" s="203">
        <f t="shared" si="62"/>
        <v>28009536.311889693</v>
      </c>
      <c r="CP1337" s="99">
        <v>4356926.6705932599</v>
      </c>
      <c r="CQ1337" s="99">
        <v>0</v>
      </c>
      <c r="CR1337" s="99">
        <v>0</v>
      </c>
      <c r="CS1337" s="99">
        <v>0</v>
      </c>
      <c r="CT1337" s="99">
        <v>0</v>
      </c>
    </row>
    <row r="1338" spans="1:98">
      <c r="A1338" s="98" t="s">
        <v>74</v>
      </c>
      <c r="B1338" s="100">
        <v>38231</v>
      </c>
      <c r="C1338" s="99">
        <v>26907.838291168198</v>
      </c>
      <c r="D1338" s="99">
        <v>0</v>
      </c>
      <c r="E1338" s="99">
        <v>14346.160569429399</v>
      </c>
      <c r="F1338" s="99">
        <v>5909.0043960213698</v>
      </c>
      <c r="G1338" s="99">
        <v>55.408845256548403</v>
      </c>
      <c r="H1338" s="99">
        <v>725.18351769447304</v>
      </c>
      <c r="I1338" s="99">
        <v>33.900905219372397</v>
      </c>
      <c r="J1338" s="99">
        <v>1744.8462774008501</v>
      </c>
      <c r="K1338" s="99">
        <v>14004.3155540228</v>
      </c>
      <c r="L1338" s="99">
        <v>18014.390863657001</v>
      </c>
      <c r="M1338" s="99">
        <v>16716.455473423001</v>
      </c>
      <c r="N1338" s="99">
        <v>4444.7685018181801</v>
      </c>
      <c r="O1338" s="99">
        <v>0</v>
      </c>
      <c r="P1338" s="99">
        <v>0</v>
      </c>
      <c r="Q1338" s="99">
        <v>2558.6535690128799</v>
      </c>
      <c r="R1338" s="99">
        <v>0</v>
      </c>
      <c r="S1338" s="99">
        <v>0</v>
      </c>
      <c r="T1338" s="99">
        <v>784.13928306102798</v>
      </c>
      <c r="U1338" s="99">
        <v>15792.816208362599</v>
      </c>
      <c r="V1338" s="99">
        <v>1581028.3374939</v>
      </c>
      <c r="W1338" s="99">
        <v>0</v>
      </c>
      <c r="X1338" s="99">
        <v>1081152.15020752</v>
      </c>
      <c r="Y1338" s="99">
        <v>343853.89266967803</v>
      </c>
      <c r="Z1338" s="99">
        <v>8620.7729611396808</v>
      </c>
      <c r="AA1338" s="99">
        <v>126387.75448703799</v>
      </c>
      <c r="AB1338" s="99">
        <v>5417.3024571537999</v>
      </c>
      <c r="AC1338" s="99">
        <v>410142.46017074602</v>
      </c>
      <c r="AD1338" s="99">
        <v>3459350.1957092299</v>
      </c>
      <c r="AE1338" s="99">
        <v>919295.220054626</v>
      </c>
      <c r="AF1338" s="99">
        <v>821830.094581604</v>
      </c>
      <c r="AG1338" s="99">
        <v>683316.60166931199</v>
      </c>
      <c r="AH1338" s="99">
        <v>0</v>
      </c>
      <c r="AI1338" s="99">
        <v>0</v>
      </c>
      <c r="AJ1338" s="99">
        <v>265058.954143524</v>
      </c>
      <c r="AK1338" s="99">
        <v>0</v>
      </c>
      <c r="AL1338" s="99">
        <v>0</v>
      </c>
      <c r="AM1338" s="99">
        <v>133684.68414688099</v>
      </c>
      <c r="AN1338" s="99">
        <v>3913991.9791870099</v>
      </c>
      <c r="AO1338" s="99">
        <v>10785717.838867201</v>
      </c>
      <c r="AP1338" s="99">
        <v>0</v>
      </c>
      <c r="AQ1338" s="99">
        <v>7212544.9799804697</v>
      </c>
      <c r="AR1338" s="99">
        <v>2318753.7367248498</v>
      </c>
      <c r="AS1338" s="99">
        <v>51837.161063194297</v>
      </c>
      <c r="AT1338" s="99">
        <v>782373.95891570998</v>
      </c>
      <c r="AU1338" s="99">
        <v>32057.804651260401</v>
      </c>
      <c r="AV1338" s="99">
        <v>981145.54839324998</v>
      </c>
      <c r="AW1338" s="99">
        <v>8179270.2815551804</v>
      </c>
      <c r="AX1338" s="99">
        <v>6444084.4604492197</v>
      </c>
      <c r="AY1338" s="99">
        <v>5675655.875</v>
      </c>
      <c r="AZ1338" s="99">
        <v>4384753.0947876005</v>
      </c>
      <c r="BA1338" s="99">
        <v>0</v>
      </c>
      <c r="BB1338" s="99">
        <v>0</v>
      </c>
      <c r="BC1338" s="99">
        <v>1780270.26177979</v>
      </c>
      <c r="BD1338" s="99">
        <v>0</v>
      </c>
      <c r="BE1338" s="99">
        <v>0</v>
      </c>
      <c r="BF1338" s="99">
        <v>826363.53038787795</v>
      </c>
      <c r="BG1338" s="99">
        <v>9333049.12817383</v>
      </c>
      <c r="BH1338" s="99">
        <v>2438529.0408630399</v>
      </c>
      <c r="BI1338" s="99">
        <v>0</v>
      </c>
      <c r="BJ1338" s="99">
        <v>2033960.3928680399</v>
      </c>
      <c r="BK1338" s="99">
        <v>917092.91265106201</v>
      </c>
      <c r="BL1338" s="99">
        <v>0</v>
      </c>
      <c r="BM1338" s="99">
        <v>0</v>
      </c>
      <c r="BN1338" s="99">
        <v>0</v>
      </c>
      <c r="BO1338" s="99">
        <v>0</v>
      </c>
      <c r="BP1338" s="99">
        <v>0</v>
      </c>
      <c r="BQ1338" s="99">
        <v>0</v>
      </c>
      <c r="BR1338" s="99">
        <v>1907367.6166687</v>
      </c>
      <c r="BS1338" s="99">
        <v>1714674.9425659201</v>
      </c>
      <c r="BT1338" s="99">
        <v>0</v>
      </c>
      <c r="BU1338" s="99">
        <v>0</v>
      </c>
      <c r="BV1338" s="99">
        <v>839481.41336059605</v>
      </c>
      <c r="BW1338" s="99">
        <v>0</v>
      </c>
      <c r="BX1338" s="99">
        <v>0</v>
      </c>
      <c r="BY1338" s="99">
        <v>0</v>
      </c>
      <c r="BZ1338" s="99">
        <v>0</v>
      </c>
      <c r="CA1338" s="99">
        <v>41226.659779548601</v>
      </c>
      <c r="CB1338" s="99">
        <v>2660125.0170593299</v>
      </c>
      <c r="CC1338" s="99">
        <v>18055064.5395508</v>
      </c>
      <c r="CD1338" s="99">
        <v>4508116.2668457003</v>
      </c>
      <c r="CE1338" s="99">
        <v>768.48497325181995</v>
      </c>
      <c r="CF1338" s="99">
        <v>132309.22581291199</v>
      </c>
      <c r="CG1338" s="99">
        <v>811728.64686584496</v>
      </c>
      <c r="CH1338" s="99">
        <v>0</v>
      </c>
      <c r="CI1338" s="99">
        <v>41995.317984581001</v>
      </c>
      <c r="CJ1338" s="99">
        <v>2792431.5027771001</v>
      </c>
      <c r="CK1338" s="99">
        <v>18853890.926757801</v>
      </c>
      <c r="CL1338" s="99">
        <v>4510072.8459472703</v>
      </c>
      <c r="CM1338" s="203">
        <f t="shared" si="60"/>
        <v>57788.134192943602</v>
      </c>
      <c r="CN1338" s="203">
        <f t="shared" si="61"/>
        <v>6706423.4819641095</v>
      </c>
      <c r="CO1338" s="203">
        <f t="shared" si="62"/>
        <v>28186940.054931633</v>
      </c>
      <c r="CP1338" s="99">
        <v>4510072.8459472703</v>
      </c>
      <c r="CQ1338" s="99">
        <v>0</v>
      </c>
      <c r="CR1338" s="99">
        <v>0</v>
      </c>
      <c r="CS1338" s="99">
        <v>0</v>
      </c>
      <c r="CT1338" s="99">
        <v>0</v>
      </c>
    </row>
    <row r="1339" spans="1:98">
      <c r="A1339" s="98" t="s">
        <v>74</v>
      </c>
      <c r="B1339" s="100">
        <v>38322</v>
      </c>
      <c r="C1339" s="99">
        <v>27276.208539724401</v>
      </c>
      <c r="D1339" s="99">
        <v>0</v>
      </c>
      <c r="E1339" s="99">
        <v>13899.726480126399</v>
      </c>
      <c r="F1339" s="99">
        <v>5840.0583975315103</v>
      </c>
      <c r="G1339" s="99">
        <v>90.328989165835097</v>
      </c>
      <c r="H1339" s="99">
        <v>664.41116384416796</v>
      </c>
      <c r="I1339" s="99">
        <v>30.9799966623541</v>
      </c>
      <c r="J1339" s="99">
        <v>2739.1257751584099</v>
      </c>
      <c r="K1339" s="99">
        <v>13716.6594576836</v>
      </c>
      <c r="L1339" s="99">
        <v>17569.543965816501</v>
      </c>
      <c r="M1339" s="99">
        <v>16652.9689259529</v>
      </c>
      <c r="N1339" s="99">
        <v>4452.1285857558296</v>
      </c>
      <c r="O1339" s="99">
        <v>0</v>
      </c>
      <c r="P1339" s="99">
        <v>0</v>
      </c>
      <c r="Q1339" s="99">
        <v>2560.0517676770701</v>
      </c>
      <c r="R1339" s="99">
        <v>0</v>
      </c>
      <c r="S1339" s="99">
        <v>0</v>
      </c>
      <c r="T1339" s="99">
        <v>760.39230053871904</v>
      </c>
      <c r="U1339" s="99">
        <v>16198.7374762297</v>
      </c>
      <c r="V1339" s="99">
        <v>1614120.1999969501</v>
      </c>
      <c r="W1339" s="99">
        <v>0</v>
      </c>
      <c r="X1339" s="99">
        <v>1055115.45983887</v>
      </c>
      <c r="Y1339" s="99">
        <v>347793.19506835903</v>
      </c>
      <c r="Z1339" s="99">
        <v>16557.757240056999</v>
      </c>
      <c r="AA1339" s="99">
        <v>112247.75717926001</v>
      </c>
      <c r="AB1339" s="99">
        <v>3649.9664666354702</v>
      </c>
      <c r="AC1339" s="99">
        <v>835534.68671417201</v>
      </c>
      <c r="AD1339" s="99">
        <v>3580231.4096984901</v>
      </c>
      <c r="AE1339" s="99">
        <v>891849.132575989</v>
      </c>
      <c r="AF1339" s="99">
        <v>822726.41462707496</v>
      </c>
      <c r="AG1339" s="99">
        <v>687098.35124206496</v>
      </c>
      <c r="AH1339" s="99">
        <v>0</v>
      </c>
      <c r="AI1339" s="99">
        <v>0</v>
      </c>
      <c r="AJ1339" s="99">
        <v>258742.93733787499</v>
      </c>
      <c r="AK1339" s="99">
        <v>0</v>
      </c>
      <c r="AL1339" s="99">
        <v>0</v>
      </c>
      <c r="AM1339" s="99">
        <v>130229.531579018</v>
      </c>
      <c r="AN1339" s="99">
        <v>4293483.9512329102</v>
      </c>
      <c r="AO1339" s="99">
        <v>11154290.332885699</v>
      </c>
      <c r="AP1339" s="99">
        <v>0</v>
      </c>
      <c r="AQ1339" s="99">
        <v>7112672.5345459003</v>
      </c>
      <c r="AR1339" s="99">
        <v>2333271.1310729999</v>
      </c>
      <c r="AS1339" s="99">
        <v>104684.321092606</v>
      </c>
      <c r="AT1339" s="99">
        <v>700619.05983734096</v>
      </c>
      <c r="AU1339" s="99">
        <v>21964.956489324599</v>
      </c>
      <c r="AV1339" s="99">
        <v>1953448.8633117699</v>
      </c>
      <c r="AW1339" s="99">
        <v>8503354.6721191406</v>
      </c>
      <c r="AX1339" s="99">
        <v>6248932.5134887705</v>
      </c>
      <c r="AY1339" s="99">
        <v>5766456.0317993201</v>
      </c>
      <c r="AZ1339" s="99">
        <v>4471651.4276123</v>
      </c>
      <c r="BA1339" s="99">
        <v>0</v>
      </c>
      <c r="BB1339" s="99">
        <v>0</v>
      </c>
      <c r="BC1339" s="99">
        <v>1763825.0100708001</v>
      </c>
      <c r="BD1339" s="99">
        <v>0</v>
      </c>
      <c r="BE1339" s="99">
        <v>0</v>
      </c>
      <c r="BF1339" s="99">
        <v>816051.08854675305</v>
      </c>
      <c r="BG1339" s="99">
        <v>10142079.150512701</v>
      </c>
      <c r="BH1339" s="99">
        <v>2458419.6081237802</v>
      </c>
      <c r="BI1339" s="99">
        <v>0</v>
      </c>
      <c r="BJ1339" s="99">
        <v>1963594.41899109</v>
      </c>
      <c r="BK1339" s="99">
        <v>940858.71123504604</v>
      </c>
      <c r="BL1339" s="99">
        <v>0</v>
      </c>
      <c r="BM1339" s="99">
        <v>0</v>
      </c>
      <c r="BN1339" s="99">
        <v>0</v>
      </c>
      <c r="BO1339" s="99">
        <v>0</v>
      </c>
      <c r="BP1339" s="99">
        <v>0</v>
      </c>
      <c r="BQ1339" s="99">
        <v>0</v>
      </c>
      <c r="BR1339" s="99">
        <v>1937361.6338806199</v>
      </c>
      <c r="BS1339" s="99">
        <v>1739211.5074005099</v>
      </c>
      <c r="BT1339" s="99">
        <v>0</v>
      </c>
      <c r="BU1339" s="99">
        <v>0</v>
      </c>
      <c r="BV1339" s="99">
        <v>835781.12699890102</v>
      </c>
      <c r="BW1339" s="99">
        <v>0</v>
      </c>
      <c r="BX1339" s="99">
        <v>0</v>
      </c>
      <c r="BY1339" s="99">
        <v>0</v>
      </c>
      <c r="BZ1339" s="99">
        <v>0</v>
      </c>
      <c r="CA1339" s="99">
        <v>41135.021142482801</v>
      </c>
      <c r="CB1339" s="99">
        <v>2666434.6765441899</v>
      </c>
      <c r="CC1339" s="99">
        <v>18293599.0087891</v>
      </c>
      <c r="CD1339" s="99">
        <v>4469360.0786743201</v>
      </c>
      <c r="CE1339" s="99">
        <v>761.09596931934402</v>
      </c>
      <c r="CF1339" s="99">
        <v>129477.512332916</v>
      </c>
      <c r="CG1339" s="99">
        <v>815115.50777435303</v>
      </c>
      <c r="CH1339" s="99">
        <v>0</v>
      </c>
      <c r="CI1339" s="99">
        <v>41891.607279300697</v>
      </c>
      <c r="CJ1339" s="99">
        <v>2796315.5058593801</v>
      </c>
      <c r="CK1339" s="99">
        <v>19092334.697753899</v>
      </c>
      <c r="CL1339" s="99">
        <v>4468849.2911987295</v>
      </c>
      <c r="CM1339" s="203">
        <f t="shared" si="60"/>
        <v>58090.344755530401</v>
      </c>
      <c r="CN1339" s="203">
        <f t="shared" si="61"/>
        <v>7089799.4570922907</v>
      </c>
      <c r="CO1339" s="203">
        <f t="shared" si="62"/>
        <v>29234413.848266602</v>
      </c>
      <c r="CP1339" s="99">
        <v>4468849.2911987295</v>
      </c>
      <c r="CQ1339" s="99">
        <v>0</v>
      </c>
      <c r="CR1339" s="99">
        <v>0</v>
      </c>
      <c r="CS1339" s="99">
        <v>0</v>
      </c>
      <c r="CT1339" s="99">
        <v>0</v>
      </c>
    </row>
    <row r="1340" spans="1:98">
      <c r="A1340" s="98" t="s">
        <v>74</v>
      </c>
      <c r="B1340" s="100">
        <v>38412</v>
      </c>
      <c r="C1340" s="99">
        <v>27898.6435723305</v>
      </c>
      <c r="D1340" s="99">
        <v>0</v>
      </c>
      <c r="E1340" s="99">
        <v>13605.9637503624</v>
      </c>
      <c r="F1340" s="99">
        <v>5883.6141977310199</v>
      </c>
      <c r="G1340" s="99">
        <v>131.54200621880599</v>
      </c>
      <c r="H1340" s="99">
        <v>619.27633980661597</v>
      </c>
      <c r="I1340" s="99">
        <v>28.694977969396898</v>
      </c>
      <c r="J1340" s="99">
        <v>3940.1304671466401</v>
      </c>
      <c r="K1340" s="99">
        <v>12525.860244035701</v>
      </c>
      <c r="L1340" s="99">
        <v>17629.458895683299</v>
      </c>
      <c r="M1340" s="99">
        <v>16894.962093591701</v>
      </c>
      <c r="N1340" s="99">
        <v>4442.0523970723198</v>
      </c>
      <c r="O1340" s="99">
        <v>0</v>
      </c>
      <c r="P1340" s="99">
        <v>0</v>
      </c>
      <c r="Q1340" s="99">
        <v>2540.3669751584498</v>
      </c>
      <c r="R1340" s="99">
        <v>0</v>
      </c>
      <c r="S1340" s="99">
        <v>0</v>
      </c>
      <c r="T1340" s="99">
        <v>744.66689532995201</v>
      </c>
      <c r="U1340" s="99">
        <v>16435.966820716902</v>
      </c>
      <c r="V1340" s="99">
        <v>1644422.6106872601</v>
      </c>
      <c r="W1340" s="99">
        <v>0</v>
      </c>
      <c r="X1340" s="99">
        <v>1031546.3002853401</v>
      </c>
      <c r="Y1340" s="99">
        <v>349839.81631088298</v>
      </c>
      <c r="Z1340" s="99">
        <v>23015.002006053899</v>
      </c>
      <c r="AA1340" s="99">
        <v>105639.31407260901</v>
      </c>
      <c r="AB1340" s="99">
        <v>3332.7742523253</v>
      </c>
      <c r="AC1340" s="99">
        <v>1245443.1138153099</v>
      </c>
      <c r="AD1340" s="99">
        <v>3173112.7524108901</v>
      </c>
      <c r="AE1340" s="99">
        <v>902450.61876678502</v>
      </c>
      <c r="AF1340" s="99">
        <v>830439.38760376</v>
      </c>
      <c r="AG1340" s="99">
        <v>687270.12118530297</v>
      </c>
      <c r="AH1340" s="99">
        <v>0</v>
      </c>
      <c r="AI1340" s="99">
        <v>0</v>
      </c>
      <c r="AJ1340" s="99">
        <v>251999.985561371</v>
      </c>
      <c r="AK1340" s="99">
        <v>0</v>
      </c>
      <c r="AL1340" s="99">
        <v>0</v>
      </c>
      <c r="AM1340" s="99">
        <v>128652.48921966599</v>
      </c>
      <c r="AN1340" s="99">
        <v>4433052.2299804697</v>
      </c>
      <c r="AO1340" s="99">
        <v>11480638.087158199</v>
      </c>
      <c r="AP1340" s="99">
        <v>0</v>
      </c>
      <c r="AQ1340" s="99">
        <v>7034383.8950195303</v>
      </c>
      <c r="AR1340" s="99">
        <v>2401209.8444519001</v>
      </c>
      <c r="AS1340" s="99">
        <v>146997.81465530401</v>
      </c>
      <c r="AT1340" s="99">
        <v>672838.83625793504</v>
      </c>
      <c r="AU1340" s="99">
        <v>20229.839165449099</v>
      </c>
      <c r="AV1340" s="99">
        <v>2960820.47183228</v>
      </c>
      <c r="AW1340" s="99">
        <v>7605760.9774780301</v>
      </c>
      <c r="AX1340" s="99">
        <v>6357965.1514892597</v>
      </c>
      <c r="AY1340" s="99">
        <v>5875505.3041992197</v>
      </c>
      <c r="AZ1340" s="99">
        <v>4530118.2696533203</v>
      </c>
      <c r="BA1340" s="99">
        <v>0</v>
      </c>
      <c r="BB1340" s="99">
        <v>0</v>
      </c>
      <c r="BC1340" s="99">
        <v>1732999.9066467299</v>
      </c>
      <c r="BD1340" s="99">
        <v>0</v>
      </c>
      <c r="BE1340" s="99">
        <v>0</v>
      </c>
      <c r="BF1340" s="99">
        <v>819540.95342254604</v>
      </c>
      <c r="BG1340" s="99">
        <v>10611562.6413574</v>
      </c>
      <c r="BH1340" s="99">
        <v>2569913.8275146498</v>
      </c>
      <c r="BI1340" s="99">
        <v>0</v>
      </c>
      <c r="BJ1340" s="99">
        <v>2025743.5057067899</v>
      </c>
      <c r="BK1340" s="99">
        <v>970413.18241882301</v>
      </c>
      <c r="BL1340" s="99">
        <v>0</v>
      </c>
      <c r="BM1340" s="99">
        <v>0</v>
      </c>
      <c r="BN1340" s="99">
        <v>0</v>
      </c>
      <c r="BO1340" s="99">
        <v>0</v>
      </c>
      <c r="BP1340" s="99">
        <v>0</v>
      </c>
      <c r="BQ1340" s="99">
        <v>0</v>
      </c>
      <c r="BR1340" s="99">
        <v>1950642.0309295701</v>
      </c>
      <c r="BS1340" s="99">
        <v>1750658.28996277</v>
      </c>
      <c r="BT1340" s="99">
        <v>0</v>
      </c>
      <c r="BU1340" s="99">
        <v>0</v>
      </c>
      <c r="BV1340" s="99">
        <v>852826.60943603504</v>
      </c>
      <c r="BW1340" s="99">
        <v>0</v>
      </c>
      <c r="BX1340" s="99">
        <v>0</v>
      </c>
      <c r="BY1340" s="99">
        <v>0</v>
      </c>
      <c r="BZ1340" s="99">
        <v>0</v>
      </c>
      <c r="CA1340" s="99">
        <v>41570.949599742897</v>
      </c>
      <c r="CB1340" s="99">
        <v>2683752.48614502</v>
      </c>
      <c r="CC1340" s="99">
        <v>18548356.407958999</v>
      </c>
      <c r="CD1340" s="99">
        <v>4545034.0693969699</v>
      </c>
      <c r="CE1340" s="99">
        <v>757.13942234218098</v>
      </c>
      <c r="CF1340" s="99">
        <v>129377.371370316</v>
      </c>
      <c r="CG1340" s="99">
        <v>825081.48648834205</v>
      </c>
      <c r="CH1340" s="99">
        <v>0</v>
      </c>
      <c r="CI1340" s="99">
        <v>42330.8021092415</v>
      </c>
      <c r="CJ1340" s="99">
        <v>2813896.6635436998</v>
      </c>
      <c r="CK1340" s="99">
        <v>19427910.979247998</v>
      </c>
      <c r="CL1340" s="99">
        <v>4544010.4422607403</v>
      </c>
      <c r="CM1340" s="203">
        <f t="shared" si="60"/>
        <v>58766.768929958402</v>
      </c>
      <c r="CN1340" s="203">
        <f t="shared" si="61"/>
        <v>7246948.8935241699</v>
      </c>
      <c r="CO1340" s="203">
        <f t="shared" si="62"/>
        <v>30039473.620605398</v>
      </c>
      <c r="CP1340" s="99">
        <v>4544010.4422607403</v>
      </c>
      <c r="CQ1340" s="99">
        <v>0</v>
      </c>
      <c r="CR1340" s="99">
        <v>0</v>
      </c>
      <c r="CS1340" s="99">
        <v>0</v>
      </c>
      <c r="CT1340" s="99">
        <v>0</v>
      </c>
    </row>
    <row r="1341" spans="1:98">
      <c r="A1341" s="98" t="s">
        <v>74</v>
      </c>
      <c r="B1341" s="100">
        <v>38504</v>
      </c>
      <c r="C1341" s="99">
        <v>28446.660084486</v>
      </c>
      <c r="D1341" s="99">
        <v>1.0349658549967</v>
      </c>
      <c r="E1341" s="99">
        <v>13388.995850920701</v>
      </c>
      <c r="F1341" s="99">
        <v>5982.8121163845099</v>
      </c>
      <c r="G1341" s="99">
        <v>181.21283709630401</v>
      </c>
      <c r="H1341" s="99">
        <v>575.461195364594</v>
      </c>
      <c r="I1341" s="99">
        <v>30.327837744262101</v>
      </c>
      <c r="J1341" s="99">
        <v>5053.3945532441103</v>
      </c>
      <c r="K1341" s="99">
        <v>11357.674483537699</v>
      </c>
      <c r="L1341" s="99">
        <v>17940.7058756351</v>
      </c>
      <c r="M1341" s="99">
        <v>17121.111931800799</v>
      </c>
      <c r="N1341" s="99">
        <v>4435.6223145127296</v>
      </c>
      <c r="O1341" s="99">
        <v>0</v>
      </c>
      <c r="P1341" s="99">
        <v>0</v>
      </c>
      <c r="Q1341" s="99">
        <v>2542.1986761093099</v>
      </c>
      <c r="R1341" s="99">
        <v>0</v>
      </c>
      <c r="S1341" s="99">
        <v>0</v>
      </c>
      <c r="T1341" s="99">
        <v>750.37027427554096</v>
      </c>
      <c r="U1341" s="99">
        <v>16594.891536474199</v>
      </c>
      <c r="V1341" s="99">
        <v>1644760.5845031701</v>
      </c>
      <c r="W1341" s="99">
        <v>39.966580671723897</v>
      </c>
      <c r="X1341" s="99">
        <v>1031136.52287292</v>
      </c>
      <c r="Y1341" s="99">
        <v>355462.55069351202</v>
      </c>
      <c r="Z1341" s="99">
        <v>32677.441432476</v>
      </c>
      <c r="AA1341" s="99">
        <v>98298.391218185396</v>
      </c>
      <c r="AB1341" s="99">
        <v>3796.9127259552502</v>
      </c>
      <c r="AC1341" s="99">
        <v>1669985.6043090799</v>
      </c>
      <c r="AD1341" s="99">
        <v>2854445.6022644001</v>
      </c>
      <c r="AE1341" s="99">
        <v>917819.23985290504</v>
      </c>
      <c r="AF1341" s="99">
        <v>835763.400154114</v>
      </c>
      <c r="AG1341" s="99">
        <v>680738.30390167201</v>
      </c>
      <c r="AH1341" s="99">
        <v>0</v>
      </c>
      <c r="AI1341" s="99">
        <v>0</v>
      </c>
      <c r="AJ1341" s="99">
        <v>249449.475767136</v>
      </c>
      <c r="AK1341" s="99">
        <v>0</v>
      </c>
      <c r="AL1341" s="99">
        <v>0</v>
      </c>
      <c r="AM1341" s="99">
        <v>130213.89034271199</v>
      </c>
      <c r="AN1341" s="99">
        <v>4538683.36291504</v>
      </c>
      <c r="AO1341" s="99">
        <v>11687242.748413101</v>
      </c>
      <c r="AP1341" s="99">
        <v>324.02638895064598</v>
      </c>
      <c r="AQ1341" s="99">
        <v>7110579.9314575205</v>
      </c>
      <c r="AR1341" s="99">
        <v>2479405.2959289602</v>
      </c>
      <c r="AS1341" s="99">
        <v>214873.261795044</v>
      </c>
      <c r="AT1341" s="99">
        <v>633256.472267151</v>
      </c>
      <c r="AU1341" s="99">
        <v>23045.685622930501</v>
      </c>
      <c r="AV1341" s="99">
        <v>4023080.4864196801</v>
      </c>
      <c r="AW1341" s="99">
        <v>6888257.9592285203</v>
      </c>
      <c r="AX1341" s="99">
        <v>6552619.1134643601</v>
      </c>
      <c r="AY1341" s="99">
        <v>5953365.6208496103</v>
      </c>
      <c r="AZ1341" s="99">
        <v>4495524.8431396503</v>
      </c>
      <c r="BA1341" s="99">
        <v>0</v>
      </c>
      <c r="BB1341" s="99">
        <v>0</v>
      </c>
      <c r="BC1341" s="99">
        <v>1741410.75102234</v>
      </c>
      <c r="BD1341" s="99">
        <v>0</v>
      </c>
      <c r="BE1341" s="99">
        <v>0</v>
      </c>
      <c r="BF1341" s="99">
        <v>840292.516014099</v>
      </c>
      <c r="BG1341" s="99">
        <v>10936949.009277301</v>
      </c>
      <c r="BH1341" s="99">
        <v>2616483.0034790002</v>
      </c>
      <c r="BI1341" s="99">
        <v>20.2087863809429</v>
      </c>
      <c r="BJ1341" s="99">
        <v>2050718.89401245</v>
      </c>
      <c r="BK1341" s="99">
        <v>1008761.44792175</v>
      </c>
      <c r="BL1341" s="99">
        <v>0</v>
      </c>
      <c r="BM1341" s="99">
        <v>0</v>
      </c>
      <c r="BN1341" s="99">
        <v>0</v>
      </c>
      <c r="BO1341" s="99">
        <v>0</v>
      </c>
      <c r="BP1341" s="99">
        <v>0</v>
      </c>
      <c r="BQ1341" s="99">
        <v>0</v>
      </c>
      <c r="BR1341" s="99">
        <v>1991050.09500122</v>
      </c>
      <c r="BS1341" s="99">
        <v>1766537.6162262</v>
      </c>
      <c r="BT1341" s="99">
        <v>0</v>
      </c>
      <c r="BU1341" s="99">
        <v>0</v>
      </c>
      <c r="BV1341" s="99">
        <v>866666.902732849</v>
      </c>
      <c r="BW1341" s="99">
        <v>0</v>
      </c>
      <c r="BX1341" s="99">
        <v>0</v>
      </c>
      <c r="BY1341" s="99">
        <v>0</v>
      </c>
      <c r="BZ1341" s="99">
        <v>0</v>
      </c>
      <c r="CA1341" s="99">
        <v>41840.196590423599</v>
      </c>
      <c r="CB1341" s="99">
        <v>2665506.9993591299</v>
      </c>
      <c r="CC1341" s="99">
        <v>18667893.565185498</v>
      </c>
      <c r="CD1341" s="99">
        <v>4634224.6979980497</v>
      </c>
      <c r="CE1341" s="99">
        <v>751.54291199892805</v>
      </c>
      <c r="CF1341" s="99">
        <v>128707.141971588</v>
      </c>
      <c r="CG1341" s="99">
        <v>827617.33459472703</v>
      </c>
      <c r="CH1341" s="99">
        <v>0</v>
      </c>
      <c r="CI1341" s="99">
        <v>42593.811817169197</v>
      </c>
      <c r="CJ1341" s="99">
        <v>2792529.91015625</v>
      </c>
      <c r="CK1341" s="99">
        <v>19458128.165283199</v>
      </c>
      <c r="CL1341" s="99">
        <v>4633771.9867553702</v>
      </c>
      <c r="CM1341" s="203">
        <f t="shared" si="60"/>
        <v>59188.703353643396</v>
      </c>
      <c r="CN1341" s="203">
        <f t="shared" si="61"/>
        <v>7331213.27307129</v>
      </c>
      <c r="CO1341" s="203">
        <f t="shared" si="62"/>
        <v>30395077.174560502</v>
      </c>
      <c r="CP1341" s="99">
        <v>4633771.9867553702</v>
      </c>
      <c r="CQ1341" s="99">
        <v>0</v>
      </c>
      <c r="CR1341" s="99">
        <v>0</v>
      </c>
      <c r="CS1341" s="99">
        <v>0</v>
      </c>
      <c r="CT1341" s="99">
        <v>0</v>
      </c>
    </row>
    <row r="1342" spans="1:98">
      <c r="A1342" s="98" t="s">
        <v>74</v>
      </c>
      <c r="B1342" s="100">
        <v>38596</v>
      </c>
      <c r="C1342" s="99">
        <v>28771.135941505399</v>
      </c>
      <c r="D1342" s="99">
        <v>1.01020965099451</v>
      </c>
      <c r="E1342" s="99">
        <v>13247.5792673826</v>
      </c>
      <c r="F1342" s="99">
        <v>6149.7390975356102</v>
      </c>
      <c r="G1342" s="99">
        <v>202.14214718341799</v>
      </c>
      <c r="H1342" s="99">
        <v>533.88299045711801</v>
      </c>
      <c r="I1342" s="99">
        <v>27.953413121402299</v>
      </c>
      <c r="J1342" s="99">
        <v>6293.1060209870302</v>
      </c>
      <c r="K1342" s="99">
        <v>10250.959953665701</v>
      </c>
      <c r="L1342" s="99">
        <v>18171.842551469799</v>
      </c>
      <c r="M1342" s="99">
        <v>17268.342678546898</v>
      </c>
      <c r="N1342" s="99">
        <v>4470.7850523590996</v>
      </c>
      <c r="O1342" s="99">
        <v>0</v>
      </c>
      <c r="P1342" s="99">
        <v>0</v>
      </c>
      <c r="Q1342" s="99">
        <v>2545.0817528665102</v>
      </c>
      <c r="R1342" s="99">
        <v>0</v>
      </c>
      <c r="S1342" s="99">
        <v>0</v>
      </c>
      <c r="T1342" s="99">
        <v>742.10633842647098</v>
      </c>
      <c r="U1342" s="99">
        <v>16530.0471665859</v>
      </c>
      <c r="V1342" s="99">
        <v>1661313.97354126</v>
      </c>
      <c r="W1342" s="99">
        <v>91.7954398058355</v>
      </c>
      <c r="X1342" s="99">
        <v>995974.60997009301</v>
      </c>
      <c r="Y1342" s="99">
        <v>362365.24668121297</v>
      </c>
      <c r="Z1342" s="99">
        <v>39284.894904136701</v>
      </c>
      <c r="AA1342" s="99">
        <v>89083.868613243103</v>
      </c>
      <c r="AB1342" s="99">
        <v>3751.6842198669901</v>
      </c>
      <c r="AC1342" s="99">
        <v>2003537.1167602499</v>
      </c>
      <c r="AD1342" s="99">
        <v>2419183.99365234</v>
      </c>
      <c r="AE1342" s="99">
        <v>904165.80198669399</v>
      </c>
      <c r="AF1342" s="99">
        <v>843749.24411773705</v>
      </c>
      <c r="AG1342" s="99">
        <v>682153.416404724</v>
      </c>
      <c r="AH1342" s="99">
        <v>0</v>
      </c>
      <c r="AI1342" s="99">
        <v>0</v>
      </c>
      <c r="AJ1342" s="99">
        <v>244074.07184028599</v>
      </c>
      <c r="AK1342" s="99">
        <v>0</v>
      </c>
      <c r="AL1342" s="99">
        <v>0</v>
      </c>
      <c r="AM1342" s="99">
        <v>128016.21750068699</v>
      </c>
      <c r="AN1342" s="99">
        <v>4468019.9838867197</v>
      </c>
      <c r="AO1342" s="99">
        <v>11946023.665527301</v>
      </c>
      <c r="AP1342" s="99">
        <v>806.22708971798397</v>
      </c>
      <c r="AQ1342" s="99">
        <v>6976774.2321167002</v>
      </c>
      <c r="AR1342" s="99">
        <v>2550032.20849609</v>
      </c>
      <c r="AS1342" s="99">
        <v>257759.89211273199</v>
      </c>
      <c r="AT1342" s="99">
        <v>581205.69010925305</v>
      </c>
      <c r="AU1342" s="99">
        <v>23292.1827609539</v>
      </c>
      <c r="AV1342" s="99">
        <v>4897073.4188842801</v>
      </c>
      <c r="AW1342" s="99">
        <v>5921721.5747680701</v>
      </c>
      <c r="AX1342" s="99">
        <v>6599718.1931152297</v>
      </c>
      <c r="AY1342" s="99">
        <v>6147311.1416626005</v>
      </c>
      <c r="AZ1342" s="99">
        <v>4603954.1859741202</v>
      </c>
      <c r="BA1342" s="99">
        <v>0</v>
      </c>
      <c r="BB1342" s="99">
        <v>0</v>
      </c>
      <c r="BC1342" s="99">
        <v>1732437.54290771</v>
      </c>
      <c r="BD1342" s="99">
        <v>0</v>
      </c>
      <c r="BE1342" s="99">
        <v>0</v>
      </c>
      <c r="BF1342" s="99">
        <v>838399.11922454799</v>
      </c>
      <c r="BG1342" s="99">
        <v>10905628.9024658</v>
      </c>
      <c r="BH1342" s="99">
        <v>2704735.5769348098</v>
      </c>
      <c r="BI1342" s="99">
        <v>54.787007486913403</v>
      </c>
      <c r="BJ1342" s="99">
        <v>2055917.6964416499</v>
      </c>
      <c r="BK1342" s="99">
        <v>1053749.9561157201</v>
      </c>
      <c r="BL1342" s="99">
        <v>0</v>
      </c>
      <c r="BM1342" s="99">
        <v>0</v>
      </c>
      <c r="BN1342" s="99">
        <v>0</v>
      </c>
      <c r="BO1342" s="99">
        <v>0</v>
      </c>
      <c r="BP1342" s="99">
        <v>0</v>
      </c>
      <c r="BQ1342" s="99">
        <v>0</v>
      </c>
      <c r="BR1342" s="99">
        <v>2066825.8934631301</v>
      </c>
      <c r="BS1342" s="99">
        <v>1798554.19480896</v>
      </c>
      <c r="BT1342" s="99">
        <v>0</v>
      </c>
      <c r="BU1342" s="99">
        <v>0</v>
      </c>
      <c r="BV1342" s="99">
        <v>876689.722892761</v>
      </c>
      <c r="BW1342" s="99">
        <v>0</v>
      </c>
      <c r="BX1342" s="99">
        <v>0</v>
      </c>
      <c r="BY1342" s="99">
        <v>0</v>
      </c>
      <c r="BZ1342" s="99">
        <v>0</v>
      </c>
      <c r="CA1342" s="99">
        <v>41989.022367477402</v>
      </c>
      <c r="CB1342" s="99">
        <v>2666642.1773986798</v>
      </c>
      <c r="CC1342" s="99">
        <v>19010299.998046901</v>
      </c>
      <c r="CD1342" s="99">
        <v>4796066.2462158203</v>
      </c>
      <c r="CE1342" s="99">
        <v>728.28706998378004</v>
      </c>
      <c r="CF1342" s="99">
        <v>127636.416172028</v>
      </c>
      <c r="CG1342" s="99">
        <v>840823.05741119396</v>
      </c>
      <c r="CH1342" s="99">
        <v>0</v>
      </c>
      <c r="CI1342" s="99">
        <v>42716.323840141296</v>
      </c>
      <c r="CJ1342" s="99">
        <v>2794970.63739014</v>
      </c>
      <c r="CK1342" s="99">
        <v>19795130.068847701</v>
      </c>
      <c r="CL1342" s="99">
        <v>4798321.6591796903</v>
      </c>
      <c r="CM1342" s="203">
        <f t="shared" si="60"/>
        <v>59246.371006727197</v>
      </c>
      <c r="CN1342" s="203">
        <f t="shared" si="61"/>
        <v>7262990.6212768592</v>
      </c>
      <c r="CO1342" s="203">
        <f t="shared" si="62"/>
        <v>30700758.971313499</v>
      </c>
      <c r="CP1342" s="99">
        <v>4798321.6591796903</v>
      </c>
      <c r="CQ1342" s="99">
        <v>0</v>
      </c>
      <c r="CR1342" s="99">
        <v>0</v>
      </c>
      <c r="CS1342" s="99">
        <v>0</v>
      </c>
      <c r="CT1342" s="99">
        <v>0</v>
      </c>
    </row>
    <row r="1343" spans="1:98">
      <c r="A1343" s="98" t="s">
        <v>74</v>
      </c>
      <c r="B1343" s="100">
        <v>38687</v>
      </c>
      <c r="C1343" s="99">
        <v>29281.915752172499</v>
      </c>
      <c r="D1343" s="99">
        <v>1.80792691399984</v>
      </c>
      <c r="E1343" s="99">
        <v>13040.9902333021</v>
      </c>
      <c r="F1343" s="99">
        <v>6265.24912601709</v>
      </c>
      <c r="G1343" s="99">
        <v>249.686871498823</v>
      </c>
      <c r="H1343" s="99">
        <v>494.39810996502598</v>
      </c>
      <c r="I1343" s="99">
        <v>28.004747911589199</v>
      </c>
      <c r="J1343" s="99">
        <v>7520.42209434509</v>
      </c>
      <c r="K1343" s="99">
        <v>9454.7197984456998</v>
      </c>
      <c r="L1343" s="99">
        <v>17662.2675607204</v>
      </c>
      <c r="M1343" s="99">
        <v>17482.092619657498</v>
      </c>
      <c r="N1343" s="99">
        <v>4557.3373840451204</v>
      </c>
      <c r="O1343" s="99">
        <v>0</v>
      </c>
      <c r="P1343" s="99">
        <v>0</v>
      </c>
      <c r="Q1343" s="99">
        <v>2567.51904568076</v>
      </c>
      <c r="R1343" s="99">
        <v>0</v>
      </c>
      <c r="S1343" s="99">
        <v>0</v>
      </c>
      <c r="T1343" s="99">
        <v>745.796660251915</v>
      </c>
      <c r="U1343" s="99">
        <v>16871.457971572901</v>
      </c>
      <c r="V1343" s="99">
        <v>1690615.8812103299</v>
      </c>
      <c r="W1343" s="99">
        <v>106.270348606631</v>
      </c>
      <c r="X1343" s="99">
        <v>971721.05964660598</v>
      </c>
      <c r="Y1343" s="99">
        <v>367845.70391845697</v>
      </c>
      <c r="Z1343" s="99">
        <v>48173.995695591002</v>
      </c>
      <c r="AA1343" s="99">
        <v>78727.564053535505</v>
      </c>
      <c r="AB1343" s="99">
        <v>3102.5587695241002</v>
      </c>
      <c r="AC1343" s="99">
        <v>2553164.62854004</v>
      </c>
      <c r="AD1343" s="99">
        <v>2215515.1368713402</v>
      </c>
      <c r="AE1343" s="99">
        <v>856237.00817108201</v>
      </c>
      <c r="AF1343" s="99">
        <v>851729.165809631</v>
      </c>
      <c r="AG1343" s="99">
        <v>680395.24730682396</v>
      </c>
      <c r="AH1343" s="99">
        <v>0</v>
      </c>
      <c r="AI1343" s="99">
        <v>0</v>
      </c>
      <c r="AJ1343" s="99">
        <v>243883.196170807</v>
      </c>
      <c r="AK1343" s="99">
        <v>0</v>
      </c>
      <c r="AL1343" s="99">
        <v>0</v>
      </c>
      <c r="AM1343" s="99">
        <v>124824.016946793</v>
      </c>
      <c r="AN1343" s="99">
        <v>4725217.17822266</v>
      </c>
      <c r="AO1343" s="99">
        <v>12240719.6444092</v>
      </c>
      <c r="AP1343" s="99">
        <v>985.32409342378401</v>
      </c>
      <c r="AQ1343" s="99">
        <v>6934601.4171142597</v>
      </c>
      <c r="AR1343" s="99">
        <v>2636243.6394043001</v>
      </c>
      <c r="AS1343" s="99">
        <v>321119.77952194202</v>
      </c>
      <c r="AT1343" s="99">
        <v>520290.28017044102</v>
      </c>
      <c r="AU1343" s="99">
        <v>20299.327229738199</v>
      </c>
      <c r="AV1343" s="99">
        <v>6176319.3887329102</v>
      </c>
      <c r="AW1343" s="99">
        <v>5493552.3394165002</v>
      </c>
      <c r="AX1343" s="99">
        <v>6314398.9890747098</v>
      </c>
      <c r="AY1343" s="99">
        <v>6233046.1092529297</v>
      </c>
      <c r="AZ1343" s="99">
        <v>4660943.30822754</v>
      </c>
      <c r="BA1343" s="99">
        <v>0</v>
      </c>
      <c r="BB1343" s="99">
        <v>0</v>
      </c>
      <c r="BC1343" s="99">
        <v>1744832.9361419701</v>
      </c>
      <c r="BD1343" s="99">
        <v>0</v>
      </c>
      <c r="BE1343" s="99">
        <v>0</v>
      </c>
      <c r="BF1343" s="99">
        <v>829438.71690368699</v>
      </c>
      <c r="BG1343" s="99">
        <v>11571242.909179701</v>
      </c>
      <c r="BH1343" s="99">
        <v>2777504.9972534198</v>
      </c>
      <c r="BI1343" s="99">
        <v>154.383397322148</v>
      </c>
      <c r="BJ1343" s="99">
        <v>2101812.4906921401</v>
      </c>
      <c r="BK1343" s="99">
        <v>1179190.32096863</v>
      </c>
      <c r="BL1343" s="99">
        <v>0</v>
      </c>
      <c r="BM1343" s="99">
        <v>0</v>
      </c>
      <c r="BN1343" s="99">
        <v>0</v>
      </c>
      <c r="BO1343" s="99">
        <v>0</v>
      </c>
      <c r="BP1343" s="99">
        <v>0</v>
      </c>
      <c r="BQ1343" s="99">
        <v>0</v>
      </c>
      <c r="BR1343" s="99">
        <v>2112429.0200805701</v>
      </c>
      <c r="BS1343" s="99">
        <v>1837860.1530456501</v>
      </c>
      <c r="BT1343" s="99">
        <v>0</v>
      </c>
      <c r="BU1343" s="99">
        <v>0</v>
      </c>
      <c r="BV1343" s="99">
        <v>996954.66223144496</v>
      </c>
      <c r="BW1343" s="99">
        <v>0</v>
      </c>
      <c r="BX1343" s="99">
        <v>0</v>
      </c>
      <c r="BY1343" s="99">
        <v>0</v>
      </c>
      <c r="BZ1343" s="99">
        <v>0</v>
      </c>
      <c r="CA1343" s="99">
        <v>42286.099829196901</v>
      </c>
      <c r="CB1343" s="99">
        <v>2666728.6814270001</v>
      </c>
      <c r="CC1343" s="99">
        <v>19199688.1560059</v>
      </c>
      <c r="CD1343" s="99">
        <v>4931747.2911377</v>
      </c>
      <c r="CE1343" s="99">
        <v>750.10330615937698</v>
      </c>
      <c r="CF1343" s="99">
        <v>130174.16301536599</v>
      </c>
      <c r="CG1343" s="99">
        <v>875504.17223358201</v>
      </c>
      <c r="CH1343" s="99">
        <v>0</v>
      </c>
      <c r="CI1343" s="99">
        <v>43032.046772479996</v>
      </c>
      <c r="CJ1343" s="99">
        <v>2797841.7994689899</v>
      </c>
      <c r="CK1343" s="99">
        <v>20073344.5539551</v>
      </c>
      <c r="CL1343" s="99">
        <v>4933370.0650634803</v>
      </c>
      <c r="CM1343" s="203">
        <f t="shared" si="60"/>
        <v>59903.504744052902</v>
      </c>
      <c r="CN1343" s="203">
        <f t="shared" si="61"/>
        <v>7523058.9776916504</v>
      </c>
      <c r="CO1343" s="203">
        <f t="shared" si="62"/>
        <v>31644587.463134803</v>
      </c>
      <c r="CP1343" s="99">
        <v>4933370.0650634803</v>
      </c>
      <c r="CQ1343" s="99">
        <v>0</v>
      </c>
      <c r="CR1343" s="99">
        <v>0</v>
      </c>
      <c r="CS1343" s="99">
        <v>0</v>
      </c>
      <c r="CT1343" s="99">
        <v>0</v>
      </c>
    </row>
    <row r="1344" spans="1:98">
      <c r="A1344" s="98" t="s">
        <v>74</v>
      </c>
      <c r="B1344" s="100">
        <v>38777</v>
      </c>
      <c r="C1344" s="99">
        <v>29850.8093957901</v>
      </c>
      <c r="D1344" s="99">
        <v>2.1367604609986302</v>
      </c>
      <c r="E1344" s="99">
        <v>12614.024507522599</v>
      </c>
      <c r="F1344" s="99">
        <v>6352.6210949420902</v>
      </c>
      <c r="G1344" s="99">
        <v>282.68621967732901</v>
      </c>
      <c r="H1344" s="99">
        <v>463.93257693201298</v>
      </c>
      <c r="I1344" s="99">
        <v>27.849588827695701</v>
      </c>
      <c r="J1344" s="99">
        <v>8708.22333276272</v>
      </c>
      <c r="K1344" s="99">
        <v>8315.7796721458399</v>
      </c>
      <c r="L1344" s="99">
        <v>8791.1776878833807</v>
      </c>
      <c r="M1344" s="99">
        <v>17520.724876880598</v>
      </c>
      <c r="N1344" s="99">
        <v>4620.3499788045901</v>
      </c>
      <c r="O1344" s="99">
        <v>11421.540552496899</v>
      </c>
      <c r="P1344" s="99">
        <v>0</v>
      </c>
      <c r="Q1344" s="99">
        <v>2609.3702633678899</v>
      </c>
      <c r="R1344" s="99">
        <v>475.06403160095198</v>
      </c>
      <c r="S1344" s="99">
        <v>0</v>
      </c>
      <c r="T1344" s="99">
        <v>301.88502180948899</v>
      </c>
      <c r="U1344" s="99">
        <v>17041.429904222499</v>
      </c>
      <c r="V1344" s="99">
        <v>1723118.5049591099</v>
      </c>
      <c r="W1344" s="99">
        <v>129.79560873843701</v>
      </c>
      <c r="X1344" s="99">
        <v>954676.40129089402</v>
      </c>
      <c r="Y1344" s="99">
        <v>380520.37769699103</v>
      </c>
      <c r="Z1344" s="99">
        <v>57325.6090092659</v>
      </c>
      <c r="AA1344" s="99">
        <v>74148.334108352705</v>
      </c>
      <c r="AB1344" s="99">
        <v>3131.1211961805798</v>
      </c>
      <c r="AC1344" s="99">
        <v>2963330.6244811998</v>
      </c>
      <c r="AD1344" s="99">
        <v>1882108.0080719001</v>
      </c>
      <c r="AE1344" s="99">
        <v>367545.94733429002</v>
      </c>
      <c r="AF1344" s="99">
        <v>856973.05772399902</v>
      </c>
      <c r="AG1344" s="99">
        <v>679395.47939300502</v>
      </c>
      <c r="AH1344" s="99">
        <v>544800.15237426804</v>
      </c>
      <c r="AI1344" s="99">
        <v>0</v>
      </c>
      <c r="AJ1344" s="99">
        <v>247145.63742065401</v>
      </c>
      <c r="AK1344" s="99">
        <v>82032.8887853622</v>
      </c>
      <c r="AL1344" s="99">
        <v>0</v>
      </c>
      <c r="AM1344" s="99">
        <v>50058.087091445901</v>
      </c>
      <c r="AN1344" s="99">
        <v>4837312.4681396503</v>
      </c>
      <c r="AO1344" s="99">
        <v>12605431.618408199</v>
      </c>
      <c r="AP1344" s="99">
        <v>1178.01817731559</v>
      </c>
      <c r="AQ1344" s="99">
        <v>6860151.7213745099</v>
      </c>
      <c r="AR1344" s="99">
        <v>2749077.9906921401</v>
      </c>
      <c r="AS1344" s="99">
        <v>390645.84828948998</v>
      </c>
      <c r="AT1344" s="99">
        <v>499596.620914459</v>
      </c>
      <c r="AU1344" s="99">
        <v>20734.726352691701</v>
      </c>
      <c r="AV1344" s="99">
        <v>7260318.0592040997</v>
      </c>
      <c r="AW1344" s="99">
        <v>4683209.5218505897</v>
      </c>
      <c r="AX1344" s="99">
        <v>2792980.2383727999</v>
      </c>
      <c r="AY1344" s="99">
        <v>6356738.1799316397</v>
      </c>
      <c r="AZ1344" s="99">
        <v>4694768.46630859</v>
      </c>
      <c r="BA1344" s="99">
        <v>3925525.69714355</v>
      </c>
      <c r="BB1344" s="99">
        <v>0</v>
      </c>
      <c r="BC1344" s="99">
        <v>1788738.6101532001</v>
      </c>
      <c r="BD1344" s="99">
        <v>555391.84962463402</v>
      </c>
      <c r="BE1344" s="99">
        <v>0</v>
      </c>
      <c r="BF1344" s="99">
        <v>341620.91621398902</v>
      </c>
      <c r="BG1344" s="99">
        <v>11945790.877319301</v>
      </c>
      <c r="BH1344" s="99">
        <v>3512282.99468994</v>
      </c>
      <c r="BI1344" s="99">
        <v>130.396310254931</v>
      </c>
      <c r="BJ1344" s="99">
        <v>2451139.9970092801</v>
      </c>
      <c r="BK1344" s="99">
        <v>1257164.5160980199</v>
      </c>
      <c r="BL1344" s="99">
        <v>0</v>
      </c>
      <c r="BM1344" s="99">
        <v>41101.860176563299</v>
      </c>
      <c r="BN1344" s="99">
        <v>1907.28396598995</v>
      </c>
      <c r="BO1344" s="99">
        <v>0</v>
      </c>
      <c r="BP1344" s="99">
        <v>0</v>
      </c>
      <c r="BQ1344" s="99">
        <v>0</v>
      </c>
      <c r="BR1344" s="99">
        <v>2208877.5973815899</v>
      </c>
      <c r="BS1344" s="99">
        <v>1890877.00244141</v>
      </c>
      <c r="BT1344" s="99">
        <v>765358.08111572301</v>
      </c>
      <c r="BU1344" s="99">
        <v>0</v>
      </c>
      <c r="BV1344" s="99">
        <v>1007666.07016754</v>
      </c>
      <c r="BW1344" s="99">
        <v>64862.255532264702</v>
      </c>
      <c r="BX1344" s="99">
        <v>0</v>
      </c>
      <c r="BY1344" s="99">
        <v>0</v>
      </c>
      <c r="BZ1344" s="99">
        <v>0</v>
      </c>
      <c r="CA1344" s="99">
        <v>42530.343293190002</v>
      </c>
      <c r="CB1344" s="99">
        <v>2683659.4964904799</v>
      </c>
      <c r="CC1344" s="99">
        <v>19431813.019531298</v>
      </c>
      <c r="CD1344" s="99">
        <v>5899218.87219238</v>
      </c>
      <c r="CE1344" s="99">
        <v>755.08903824538004</v>
      </c>
      <c r="CF1344" s="99">
        <v>130516.099707603</v>
      </c>
      <c r="CG1344" s="99">
        <v>886137.12522125198</v>
      </c>
      <c r="CH1344" s="99">
        <v>0</v>
      </c>
      <c r="CI1344" s="99">
        <v>43288.123803615599</v>
      </c>
      <c r="CJ1344" s="99">
        <v>2814365.7744751</v>
      </c>
      <c r="CK1344" s="99">
        <v>20374801.322753899</v>
      </c>
      <c r="CL1344" s="99">
        <v>5964259.6397094699</v>
      </c>
      <c r="CM1344" s="203">
        <f t="shared" si="60"/>
        <v>60329.553707838102</v>
      </c>
      <c r="CN1344" s="203">
        <f t="shared" si="61"/>
        <v>7651678.2426147498</v>
      </c>
      <c r="CO1344" s="203">
        <f t="shared" si="62"/>
        <v>32320592.200073197</v>
      </c>
      <c r="CP1344" s="99">
        <v>5964259.6397094699</v>
      </c>
      <c r="CQ1344" s="99">
        <v>0</v>
      </c>
      <c r="CR1344" s="99">
        <v>0</v>
      </c>
      <c r="CS1344" s="99">
        <v>0</v>
      </c>
      <c r="CT1344" s="99">
        <v>0</v>
      </c>
    </row>
    <row r="1345" spans="1:98">
      <c r="A1345" s="98" t="s">
        <v>74</v>
      </c>
      <c r="B1345" s="100">
        <v>38869</v>
      </c>
      <c r="C1345" s="99">
        <v>30753.455740451798</v>
      </c>
      <c r="D1345" s="99">
        <v>2.0587642789760099</v>
      </c>
      <c r="E1345" s="99">
        <v>12485.226213693601</v>
      </c>
      <c r="F1345" s="99">
        <v>6710.7455906271898</v>
      </c>
      <c r="G1345" s="99">
        <v>328.02104974538099</v>
      </c>
      <c r="H1345" s="99">
        <v>429.97156847268297</v>
      </c>
      <c r="I1345" s="99">
        <v>25.269247918389699</v>
      </c>
      <c r="J1345" s="99">
        <v>9853.27339661121</v>
      </c>
      <c r="K1345" s="99">
        <v>7271.01210558414</v>
      </c>
      <c r="L1345" s="99">
        <v>8128.5295208096504</v>
      </c>
      <c r="M1345" s="99">
        <v>17753.532963991202</v>
      </c>
      <c r="N1345" s="99">
        <v>4662.9703248143196</v>
      </c>
      <c r="O1345" s="99">
        <v>12015.044139266</v>
      </c>
      <c r="P1345" s="99">
        <v>0</v>
      </c>
      <c r="Q1345" s="99">
        <v>2605.7839940786398</v>
      </c>
      <c r="R1345" s="99">
        <v>492.81078232824802</v>
      </c>
      <c r="S1345" s="99">
        <v>0</v>
      </c>
      <c r="T1345" s="99">
        <v>280.164954759181</v>
      </c>
      <c r="U1345" s="99">
        <v>17180.476720094699</v>
      </c>
      <c r="V1345" s="99">
        <v>1785407.4941558801</v>
      </c>
      <c r="W1345" s="99">
        <v>151.71539978496699</v>
      </c>
      <c r="X1345" s="99">
        <v>930795.82858276402</v>
      </c>
      <c r="Y1345" s="99">
        <v>396356.80873107899</v>
      </c>
      <c r="Z1345" s="99">
        <v>61693.097035884901</v>
      </c>
      <c r="AA1345" s="99">
        <v>65858.730892181396</v>
      </c>
      <c r="AB1345" s="99">
        <v>2706.6594823300802</v>
      </c>
      <c r="AC1345" s="99">
        <v>3317690.7730102502</v>
      </c>
      <c r="AD1345" s="99">
        <v>1565763.8669891399</v>
      </c>
      <c r="AE1345" s="99">
        <v>342466.68999099702</v>
      </c>
      <c r="AF1345" s="99">
        <v>872803.68859100295</v>
      </c>
      <c r="AG1345" s="99">
        <v>687641.23947906506</v>
      </c>
      <c r="AH1345" s="99">
        <v>573342.14981079102</v>
      </c>
      <c r="AI1345" s="99">
        <v>0</v>
      </c>
      <c r="AJ1345" s="99">
        <v>243762.35077285799</v>
      </c>
      <c r="AK1345" s="99">
        <v>81334.401898384094</v>
      </c>
      <c r="AL1345" s="99">
        <v>0</v>
      </c>
      <c r="AM1345" s="99">
        <v>45521.338829994202</v>
      </c>
      <c r="AN1345" s="99">
        <v>4925061.2120971698</v>
      </c>
      <c r="AO1345" s="99">
        <v>13325017.1088867</v>
      </c>
      <c r="AP1345" s="99">
        <v>1320.10975772142</v>
      </c>
      <c r="AQ1345" s="99">
        <v>6733765.4461059598</v>
      </c>
      <c r="AR1345" s="99">
        <v>2881107.65161133</v>
      </c>
      <c r="AS1345" s="99">
        <v>426301.18925476098</v>
      </c>
      <c r="AT1345" s="99">
        <v>448257.35367965698</v>
      </c>
      <c r="AU1345" s="99">
        <v>18604.9082040787</v>
      </c>
      <c r="AV1345" s="99">
        <v>8283806.9583740197</v>
      </c>
      <c r="AW1345" s="99">
        <v>3927357.9390258798</v>
      </c>
      <c r="AX1345" s="99">
        <v>2653962.9688415499</v>
      </c>
      <c r="AY1345" s="99">
        <v>6568455.4029540997</v>
      </c>
      <c r="AZ1345" s="99">
        <v>4801115.5208129901</v>
      </c>
      <c r="BA1345" s="99">
        <v>4162479.7444763202</v>
      </c>
      <c r="BB1345" s="99">
        <v>0</v>
      </c>
      <c r="BC1345" s="99">
        <v>1785033.8516082801</v>
      </c>
      <c r="BD1345" s="99">
        <v>552274.49634552002</v>
      </c>
      <c r="BE1345" s="99">
        <v>0</v>
      </c>
      <c r="BF1345" s="99">
        <v>314261.45089721697</v>
      </c>
      <c r="BG1345" s="99">
        <v>12183829.8050537</v>
      </c>
      <c r="BH1345" s="99">
        <v>3649522.7065429701</v>
      </c>
      <c r="BI1345" s="99">
        <v>34.444144689943599</v>
      </c>
      <c r="BJ1345" s="99">
        <v>2401248.6034240699</v>
      </c>
      <c r="BK1345" s="99">
        <v>1308464.5600128199</v>
      </c>
      <c r="BL1345" s="99">
        <v>0</v>
      </c>
      <c r="BM1345" s="99">
        <v>38938.989802837401</v>
      </c>
      <c r="BN1345" s="99">
        <v>2233.9285259246799</v>
      </c>
      <c r="BO1345" s="99">
        <v>0</v>
      </c>
      <c r="BP1345" s="99">
        <v>0</v>
      </c>
      <c r="BQ1345" s="99">
        <v>0</v>
      </c>
      <c r="BR1345" s="99">
        <v>2267623.7892761198</v>
      </c>
      <c r="BS1345" s="99">
        <v>1925706.5474090599</v>
      </c>
      <c r="BT1345" s="99">
        <v>811770.82305908203</v>
      </c>
      <c r="BU1345" s="99">
        <v>0</v>
      </c>
      <c r="BV1345" s="99">
        <v>1007863.7175140399</v>
      </c>
      <c r="BW1345" s="99">
        <v>64164.530693054199</v>
      </c>
      <c r="BX1345" s="99">
        <v>0</v>
      </c>
      <c r="BY1345" s="99">
        <v>0</v>
      </c>
      <c r="BZ1345" s="99">
        <v>0</v>
      </c>
      <c r="CA1345" s="99">
        <v>43249.579967498801</v>
      </c>
      <c r="CB1345" s="99">
        <v>2728612.7347717299</v>
      </c>
      <c r="CC1345" s="99">
        <v>20123086.951171901</v>
      </c>
      <c r="CD1345" s="99">
        <v>6014475.2975463904</v>
      </c>
      <c r="CE1345" s="99">
        <v>747.82111897319601</v>
      </c>
      <c r="CF1345" s="99">
        <v>128376.68842029601</v>
      </c>
      <c r="CG1345" s="99">
        <v>889824.42967224098</v>
      </c>
      <c r="CH1345" s="99">
        <v>0</v>
      </c>
      <c r="CI1345" s="99">
        <v>43999.956007957502</v>
      </c>
      <c r="CJ1345" s="99">
        <v>2856054.0927124</v>
      </c>
      <c r="CK1345" s="99">
        <v>20883049.9455566</v>
      </c>
      <c r="CL1345" s="99">
        <v>6079376.6774292002</v>
      </c>
      <c r="CM1345" s="203">
        <f t="shared" si="60"/>
        <v>61180.432728052197</v>
      </c>
      <c r="CN1345" s="203">
        <f t="shared" si="61"/>
        <v>7781115.3048095703</v>
      </c>
      <c r="CO1345" s="203">
        <f t="shared" si="62"/>
        <v>33066879.750610299</v>
      </c>
      <c r="CP1345" s="99">
        <v>6079376.6774292002</v>
      </c>
      <c r="CQ1345" s="99">
        <v>0</v>
      </c>
      <c r="CR1345" s="99">
        <v>0</v>
      </c>
      <c r="CS1345" s="99">
        <v>0</v>
      </c>
      <c r="CT1345" s="99">
        <v>0</v>
      </c>
    </row>
    <row r="1346" spans="1:98">
      <c r="A1346" s="98" t="s">
        <v>74</v>
      </c>
      <c r="B1346" s="100">
        <v>38961</v>
      </c>
      <c r="C1346" s="99">
        <v>31386.7586603165</v>
      </c>
      <c r="D1346" s="99">
        <v>2.0279061009932802</v>
      </c>
      <c r="E1346" s="99">
        <v>12149.17984128</v>
      </c>
      <c r="F1346" s="99">
        <v>6729.6804662346804</v>
      </c>
      <c r="G1346" s="99">
        <v>370.03444073349198</v>
      </c>
      <c r="H1346" s="99">
        <v>385.79626664891799</v>
      </c>
      <c r="I1346" s="99">
        <v>22.8780342303216</v>
      </c>
      <c r="J1346" s="99">
        <v>11047.5260461569</v>
      </c>
      <c r="K1346" s="99">
        <v>6472.6601201295898</v>
      </c>
      <c r="L1346" s="99">
        <v>7765.60840606689</v>
      </c>
      <c r="M1346" s="99">
        <v>17811.675742387801</v>
      </c>
      <c r="N1346" s="99">
        <v>4698.8501117825499</v>
      </c>
      <c r="O1346" s="99">
        <v>12185.9441404343</v>
      </c>
      <c r="P1346" s="99">
        <v>0</v>
      </c>
      <c r="Q1346" s="99">
        <v>2583.8672613799599</v>
      </c>
      <c r="R1346" s="99">
        <v>517.44638209044899</v>
      </c>
      <c r="S1346" s="99">
        <v>0</v>
      </c>
      <c r="T1346" s="99">
        <v>250.905622389168</v>
      </c>
      <c r="U1346" s="99">
        <v>17462.672562837601</v>
      </c>
      <c r="V1346" s="99">
        <v>1814803.50944519</v>
      </c>
      <c r="W1346" s="99">
        <v>528.85627862065996</v>
      </c>
      <c r="X1346" s="99">
        <v>900450.18865203904</v>
      </c>
      <c r="Y1346" s="99">
        <v>400955.40428924601</v>
      </c>
      <c r="Z1346" s="99">
        <v>69448.683638572693</v>
      </c>
      <c r="AA1346" s="99">
        <v>55988.853781223297</v>
      </c>
      <c r="AB1346" s="99">
        <v>2887.4136501550702</v>
      </c>
      <c r="AC1346" s="99">
        <v>3672229.9721679701</v>
      </c>
      <c r="AD1346" s="99">
        <v>1265170.2200317399</v>
      </c>
      <c r="AE1346" s="99">
        <v>328090.90193176299</v>
      </c>
      <c r="AF1346" s="99">
        <v>868780.54889679002</v>
      </c>
      <c r="AG1346" s="99">
        <v>681319.45249939</v>
      </c>
      <c r="AH1346" s="99">
        <v>587694.41676330601</v>
      </c>
      <c r="AI1346" s="99">
        <v>0</v>
      </c>
      <c r="AJ1346" s="99">
        <v>240166.69211196899</v>
      </c>
      <c r="AK1346" s="99">
        <v>81112.848116874695</v>
      </c>
      <c r="AL1346" s="99">
        <v>0</v>
      </c>
      <c r="AM1346" s="99">
        <v>41934.978273868597</v>
      </c>
      <c r="AN1346" s="99">
        <v>4964238.6234130897</v>
      </c>
      <c r="AO1346" s="99">
        <v>13590285.5700684</v>
      </c>
      <c r="AP1346" s="99">
        <v>4059.9054999351501</v>
      </c>
      <c r="AQ1346" s="99">
        <v>6576277.7755127</v>
      </c>
      <c r="AR1346" s="99">
        <v>2947268.8187560998</v>
      </c>
      <c r="AS1346" s="99">
        <v>474877.35935211199</v>
      </c>
      <c r="AT1346" s="99">
        <v>382954.96022033697</v>
      </c>
      <c r="AU1346" s="99">
        <v>20105.762295484499</v>
      </c>
      <c r="AV1346" s="99">
        <v>9393954.99536133</v>
      </c>
      <c r="AW1346" s="99">
        <v>3249821.1994323698</v>
      </c>
      <c r="AX1346" s="99">
        <v>2568985.91052246</v>
      </c>
      <c r="AY1346" s="99">
        <v>6549676.8851928702</v>
      </c>
      <c r="AZ1346" s="99">
        <v>4817626.5109252902</v>
      </c>
      <c r="BA1346" s="99">
        <v>4321958.2134399395</v>
      </c>
      <c r="BB1346" s="99">
        <v>0</v>
      </c>
      <c r="BC1346" s="99">
        <v>1772237.5222930899</v>
      </c>
      <c r="BD1346" s="99">
        <v>550865.63938140904</v>
      </c>
      <c r="BE1346" s="99">
        <v>0</v>
      </c>
      <c r="BF1346" s="99">
        <v>290067.65904617298</v>
      </c>
      <c r="BG1346" s="99">
        <v>12650591.157714801</v>
      </c>
      <c r="BH1346" s="99">
        <v>3700396.8860778799</v>
      </c>
      <c r="BI1346" s="99">
        <v>294.15522141009598</v>
      </c>
      <c r="BJ1346" s="99">
        <v>2362699.9631957998</v>
      </c>
      <c r="BK1346" s="99">
        <v>1383247.25611877</v>
      </c>
      <c r="BL1346" s="99">
        <v>0</v>
      </c>
      <c r="BM1346" s="99">
        <v>33017.625873565703</v>
      </c>
      <c r="BN1346" s="99">
        <v>2745.73137632012</v>
      </c>
      <c r="BO1346" s="99">
        <v>0</v>
      </c>
      <c r="BP1346" s="99">
        <v>0</v>
      </c>
      <c r="BQ1346" s="99">
        <v>0</v>
      </c>
      <c r="BR1346" s="99">
        <v>2275385.8811035198</v>
      </c>
      <c r="BS1346" s="99">
        <v>1937163.41419983</v>
      </c>
      <c r="BT1346" s="99">
        <v>843168.991065979</v>
      </c>
      <c r="BU1346" s="99">
        <v>0</v>
      </c>
      <c r="BV1346" s="99">
        <v>1046605.66925049</v>
      </c>
      <c r="BW1346" s="99">
        <v>62508.2040686607</v>
      </c>
      <c r="BX1346" s="99">
        <v>0</v>
      </c>
      <c r="BY1346" s="99">
        <v>0</v>
      </c>
      <c r="BZ1346" s="99">
        <v>0</v>
      </c>
      <c r="CA1346" s="99">
        <v>43501.012645721399</v>
      </c>
      <c r="CB1346" s="99">
        <v>2722568.1110229502</v>
      </c>
      <c r="CC1346" s="99">
        <v>20202380.997802701</v>
      </c>
      <c r="CD1346" s="99">
        <v>6100899.3420410203</v>
      </c>
      <c r="CE1346" s="99">
        <v>753.57883648574398</v>
      </c>
      <c r="CF1346" s="99">
        <v>127078.604602814</v>
      </c>
      <c r="CG1346" s="99">
        <v>880307.72955322301</v>
      </c>
      <c r="CH1346" s="99">
        <v>0</v>
      </c>
      <c r="CI1346" s="99">
        <v>44253.025815963701</v>
      </c>
      <c r="CJ1346" s="99">
        <v>2851157.59338379</v>
      </c>
      <c r="CK1346" s="99">
        <v>21049625.901367199</v>
      </c>
      <c r="CL1346" s="99">
        <v>6164909.0729370099</v>
      </c>
      <c r="CM1346" s="203">
        <f t="shared" si="60"/>
        <v>61715.698378801302</v>
      </c>
      <c r="CN1346" s="203">
        <f t="shared" si="61"/>
        <v>7815396.2167968797</v>
      </c>
      <c r="CO1346" s="203">
        <f t="shared" si="62"/>
        <v>33700217.059082001</v>
      </c>
      <c r="CP1346" s="99">
        <v>6164909.0729370099</v>
      </c>
      <c r="CQ1346" s="99">
        <v>0</v>
      </c>
      <c r="CR1346" s="99">
        <v>0</v>
      </c>
      <c r="CS1346" s="99">
        <v>0</v>
      </c>
      <c r="CT1346" s="99">
        <v>0</v>
      </c>
    </row>
    <row r="1347" spans="1:98">
      <c r="A1347" s="98" t="s">
        <v>74</v>
      </c>
      <c r="B1347" s="100">
        <v>39052</v>
      </c>
      <c r="C1347" s="99">
        <v>32276.595251083399</v>
      </c>
      <c r="D1347" s="99">
        <v>1.81412016799732</v>
      </c>
      <c r="E1347" s="99">
        <v>11658.1344646215</v>
      </c>
      <c r="F1347" s="99">
        <v>6766.2344286441803</v>
      </c>
      <c r="G1347" s="99">
        <v>403.88449569046497</v>
      </c>
      <c r="H1347" s="99">
        <v>349.19722472131298</v>
      </c>
      <c r="I1347" s="99">
        <v>27.126392532838501</v>
      </c>
      <c r="J1347" s="99">
        <v>12308.523683547999</v>
      </c>
      <c r="K1347" s="99">
        <v>5446.6644756197902</v>
      </c>
      <c r="L1347" s="99">
        <v>7608.2096191048604</v>
      </c>
      <c r="M1347" s="99">
        <v>17912.192501306501</v>
      </c>
      <c r="N1347" s="99">
        <v>4696.47332239151</v>
      </c>
      <c r="O1347" s="99">
        <v>12631.487578988101</v>
      </c>
      <c r="P1347" s="99">
        <v>0</v>
      </c>
      <c r="Q1347" s="99">
        <v>2558.0565259158602</v>
      </c>
      <c r="R1347" s="99">
        <v>544.06317826360498</v>
      </c>
      <c r="S1347" s="99">
        <v>0</v>
      </c>
      <c r="T1347" s="99">
        <v>233.84620698355101</v>
      </c>
      <c r="U1347" s="99">
        <v>17789.498252391801</v>
      </c>
      <c r="V1347" s="99">
        <v>1877411.79870605</v>
      </c>
      <c r="W1347" s="99">
        <v>103.658129415475</v>
      </c>
      <c r="X1347" s="99">
        <v>864230.74720764195</v>
      </c>
      <c r="Y1347" s="99">
        <v>407608.43103408802</v>
      </c>
      <c r="Z1347" s="99">
        <v>77588.690773963899</v>
      </c>
      <c r="AA1347" s="99">
        <v>50340.597644805901</v>
      </c>
      <c r="AB1347" s="99">
        <v>3107.14644181728</v>
      </c>
      <c r="AC1347" s="99">
        <v>4200841.0872802697</v>
      </c>
      <c r="AD1347" s="99">
        <v>955693.36608123803</v>
      </c>
      <c r="AE1347" s="99">
        <v>320317.90324020397</v>
      </c>
      <c r="AF1347" s="99">
        <v>874139.55294799805</v>
      </c>
      <c r="AG1347" s="99">
        <v>682622.85078430199</v>
      </c>
      <c r="AH1347" s="99">
        <v>610528.87863159203</v>
      </c>
      <c r="AI1347" s="99">
        <v>0</v>
      </c>
      <c r="AJ1347" s="99">
        <v>237146.812538147</v>
      </c>
      <c r="AK1347" s="99">
        <v>90616.755655288696</v>
      </c>
      <c r="AL1347" s="99">
        <v>0</v>
      </c>
      <c r="AM1347" s="99">
        <v>38484.879822254203</v>
      </c>
      <c r="AN1347" s="99">
        <v>5177802.6729126005</v>
      </c>
      <c r="AO1347" s="99">
        <v>13988576.287597699</v>
      </c>
      <c r="AP1347" s="99">
        <v>829.82711496204104</v>
      </c>
      <c r="AQ1347" s="99">
        <v>6353739.7010498</v>
      </c>
      <c r="AR1347" s="99">
        <v>2997427.96453857</v>
      </c>
      <c r="AS1347" s="99">
        <v>536560.43457794201</v>
      </c>
      <c r="AT1347" s="99">
        <v>346638.46191024798</v>
      </c>
      <c r="AU1347" s="99">
        <v>21011.8796670437</v>
      </c>
      <c r="AV1347" s="99">
        <v>10560058.5767822</v>
      </c>
      <c r="AW1347" s="99">
        <v>2452395.1411743201</v>
      </c>
      <c r="AX1347" s="99">
        <v>2531836.6837768601</v>
      </c>
      <c r="AY1347" s="99">
        <v>6659120.74755859</v>
      </c>
      <c r="AZ1347" s="99">
        <v>4857037.8229980497</v>
      </c>
      <c r="BA1347" s="99">
        <v>4518515.8726196298</v>
      </c>
      <c r="BB1347" s="99">
        <v>0</v>
      </c>
      <c r="BC1347" s="99">
        <v>1762200.4451904299</v>
      </c>
      <c r="BD1347" s="99">
        <v>622221.64212036098</v>
      </c>
      <c r="BE1347" s="99">
        <v>0</v>
      </c>
      <c r="BF1347" s="99">
        <v>270567.80145263701</v>
      </c>
      <c r="BG1347" s="99">
        <v>13103623.2996826</v>
      </c>
      <c r="BH1347" s="99">
        <v>3870086.2402954102</v>
      </c>
      <c r="BI1347" s="99">
        <v>98.308825297281103</v>
      </c>
      <c r="BJ1347" s="99">
        <v>2275116.9512634301</v>
      </c>
      <c r="BK1347" s="99">
        <v>1413565.6270752</v>
      </c>
      <c r="BL1347" s="99">
        <v>0</v>
      </c>
      <c r="BM1347" s="99">
        <v>30347.085709571798</v>
      </c>
      <c r="BN1347" s="99">
        <v>2575.2754206955401</v>
      </c>
      <c r="BO1347" s="99">
        <v>0</v>
      </c>
      <c r="BP1347" s="99">
        <v>0</v>
      </c>
      <c r="BQ1347" s="99">
        <v>0</v>
      </c>
      <c r="BR1347" s="99">
        <v>2328144.2192993201</v>
      </c>
      <c r="BS1347" s="99">
        <v>1960321.6257934601</v>
      </c>
      <c r="BT1347" s="99">
        <v>881288.828308105</v>
      </c>
      <c r="BU1347" s="99">
        <v>0</v>
      </c>
      <c r="BV1347" s="99">
        <v>1056968.1854553199</v>
      </c>
      <c r="BW1347" s="99">
        <v>71250.464664459199</v>
      </c>
      <c r="BX1347" s="99">
        <v>0</v>
      </c>
      <c r="BY1347" s="99">
        <v>0</v>
      </c>
      <c r="BZ1347" s="99">
        <v>0</v>
      </c>
      <c r="CA1347" s="99">
        <v>43902.652391433701</v>
      </c>
      <c r="CB1347" s="99">
        <v>2737550.5265808101</v>
      </c>
      <c r="CC1347" s="99">
        <v>20426091.739502002</v>
      </c>
      <c r="CD1347" s="99">
        <v>6204330.16760254</v>
      </c>
      <c r="CE1347" s="99">
        <v>758.18183293193601</v>
      </c>
      <c r="CF1347" s="99">
        <v>128701.792524338</v>
      </c>
      <c r="CG1347" s="99">
        <v>888508.90828704799</v>
      </c>
      <c r="CH1347" s="99">
        <v>0</v>
      </c>
      <c r="CI1347" s="99">
        <v>44657.564831733704</v>
      </c>
      <c r="CJ1347" s="99">
        <v>2866381.0548400902</v>
      </c>
      <c r="CK1347" s="99">
        <v>21312534.087402299</v>
      </c>
      <c r="CL1347" s="99">
        <v>6275010.1440429697</v>
      </c>
      <c r="CM1347" s="203">
        <f t="shared" ref="CM1347:CM1410" si="63">SUM(U1347,CI1347)</f>
        <v>62447.063084125504</v>
      </c>
      <c r="CN1347" s="203">
        <f t="shared" ref="CN1347:CN1410" si="64">SUM(AN1347,CJ1347)</f>
        <v>8044183.7277526911</v>
      </c>
      <c r="CO1347" s="203">
        <f t="shared" ref="CO1347:CO1410" si="65">SUM(BG1347,CK1347)</f>
        <v>34416157.387084901</v>
      </c>
      <c r="CP1347" s="99">
        <v>6275010.1440429697</v>
      </c>
      <c r="CQ1347" s="99">
        <v>0</v>
      </c>
      <c r="CR1347" s="99">
        <v>0</v>
      </c>
      <c r="CS1347" s="99">
        <v>0</v>
      </c>
      <c r="CT1347" s="99">
        <v>0</v>
      </c>
    </row>
    <row r="1348" spans="1:98">
      <c r="A1348" s="98" t="s">
        <v>74</v>
      </c>
      <c r="B1348" s="100">
        <v>39142</v>
      </c>
      <c r="C1348" s="99">
        <v>33858.9021835327</v>
      </c>
      <c r="D1348" s="99">
        <v>1.0608701839955801</v>
      </c>
      <c r="E1348" s="99">
        <v>10189.835549354601</v>
      </c>
      <c r="F1348" s="99">
        <v>6604.4757667779904</v>
      </c>
      <c r="G1348" s="99">
        <v>445.04734295979102</v>
      </c>
      <c r="H1348" s="99">
        <v>308.87209253758198</v>
      </c>
      <c r="I1348" s="99">
        <v>27.1215569442138</v>
      </c>
      <c r="J1348" s="99">
        <v>13405.6586710215</v>
      </c>
      <c r="K1348" s="99">
        <v>4673.9368925690696</v>
      </c>
      <c r="L1348" s="99">
        <v>7193.8993821144104</v>
      </c>
      <c r="M1348" s="99">
        <v>18000.1253654957</v>
      </c>
      <c r="N1348" s="99">
        <v>4763.5886301994296</v>
      </c>
      <c r="O1348" s="99">
        <v>13070.543765783301</v>
      </c>
      <c r="P1348" s="99">
        <v>0</v>
      </c>
      <c r="Q1348" s="99">
        <v>2540.64443385601</v>
      </c>
      <c r="R1348" s="99">
        <v>553.75075127184402</v>
      </c>
      <c r="S1348" s="99">
        <v>0</v>
      </c>
      <c r="T1348" s="99">
        <v>224.05460793525</v>
      </c>
      <c r="U1348" s="99">
        <v>18107.560973167401</v>
      </c>
      <c r="V1348" s="99">
        <v>1962869.69841003</v>
      </c>
      <c r="W1348" s="99">
        <v>72.605517840944202</v>
      </c>
      <c r="X1348" s="99">
        <v>759030.49250793504</v>
      </c>
      <c r="Y1348" s="99">
        <v>401049.575519562</v>
      </c>
      <c r="Z1348" s="99">
        <v>83006.881552696199</v>
      </c>
      <c r="AA1348" s="99">
        <v>44482.729850292199</v>
      </c>
      <c r="AB1348" s="99">
        <v>2641.8258740603901</v>
      </c>
      <c r="AC1348" s="99">
        <v>4500800.9961547898</v>
      </c>
      <c r="AD1348" s="99">
        <v>773100.75390625</v>
      </c>
      <c r="AE1348" s="99">
        <v>307215.070075989</v>
      </c>
      <c r="AF1348" s="99">
        <v>880424.04469299305</v>
      </c>
      <c r="AG1348" s="99">
        <v>686404.12754058803</v>
      </c>
      <c r="AH1348" s="99">
        <v>637820.66115570103</v>
      </c>
      <c r="AI1348" s="99">
        <v>0</v>
      </c>
      <c r="AJ1348" s="99">
        <v>234399.607759476</v>
      </c>
      <c r="AK1348" s="99">
        <v>90509.1224803925</v>
      </c>
      <c r="AL1348" s="99">
        <v>0</v>
      </c>
      <c r="AM1348" s="99">
        <v>37128.794175624796</v>
      </c>
      <c r="AN1348" s="99">
        <v>5287527.2318725605</v>
      </c>
      <c r="AO1348" s="99">
        <v>15031981.5386963</v>
      </c>
      <c r="AP1348" s="99">
        <v>684.43479266762699</v>
      </c>
      <c r="AQ1348" s="99">
        <v>5576912.4120483398</v>
      </c>
      <c r="AR1348" s="99">
        <v>2933367.5255127</v>
      </c>
      <c r="AS1348" s="99">
        <v>574190.962890625</v>
      </c>
      <c r="AT1348" s="99">
        <v>305993.52425384498</v>
      </c>
      <c r="AU1348" s="99">
        <v>17910.395544052099</v>
      </c>
      <c r="AV1348" s="99">
        <v>11466282.1102295</v>
      </c>
      <c r="AW1348" s="99">
        <v>2002431.0225982701</v>
      </c>
      <c r="AX1348" s="99">
        <v>2434667.4071960398</v>
      </c>
      <c r="AY1348" s="99">
        <v>6798058.80859375</v>
      </c>
      <c r="AZ1348" s="99">
        <v>4906745.1109008798</v>
      </c>
      <c r="BA1348" s="99">
        <v>4746334.3621215802</v>
      </c>
      <c r="BB1348" s="99">
        <v>0</v>
      </c>
      <c r="BC1348" s="99">
        <v>1751256.9595031701</v>
      </c>
      <c r="BD1348" s="99">
        <v>624941.11809539795</v>
      </c>
      <c r="BE1348" s="99">
        <v>0</v>
      </c>
      <c r="BF1348" s="99">
        <v>259236.71972656299</v>
      </c>
      <c r="BG1348" s="99">
        <v>13459979.9460449</v>
      </c>
      <c r="BH1348" s="99">
        <v>4244488.1995239304</v>
      </c>
      <c r="BI1348" s="99">
        <v>59.563520911615299</v>
      </c>
      <c r="BJ1348" s="99">
        <v>2134476.5530700702</v>
      </c>
      <c r="BK1348" s="99">
        <v>1386815.20820618</v>
      </c>
      <c r="BL1348" s="99">
        <v>0</v>
      </c>
      <c r="BM1348" s="99">
        <v>31589.597738504399</v>
      </c>
      <c r="BN1348" s="99">
        <v>2319.6605486571798</v>
      </c>
      <c r="BO1348" s="99">
        <v>0</v>
      </c>
      <c r="BP1348" s="99">
        <v>0</v>
      </c>
      <c r="BQ1348" s="99">
        <v>0</v>
      </c>
      <c r="BR1348" s="99">
        <v>2360059.4132690402</v>
      </c>
      <c r="BS1348" s="99">
        <v>1976380.60148621</v>
      </c>
      <c r="BT1348" s="99">
        <v>925257.18985748303</v>
      </c>
      <c r="BU1348" s="99">
        <v>0</v>
      </c>
      <c r="BV1348" s="99">
        <v>1045071.5881424</v>
      </c>
      <c r="BW1348" s="99">
        <v>72518.218621253996</v>
      </c>
      <c r="BX1348" s="99">
        <v>0</v>
      </c>
      <c r="BY1348" s="99">
        <v>0</v>
      </c>
      <c r="BZ1348" s="99">
        <v>0</v>
      </c>
      <c r="CA1348" s="99">
        <v>44099.290935516401</v>
      </c>
      <c r="CB1348" s="99">
        <v>2746350.0043945299</v>
      </c>
      <c r="CC1348" s="99">
        <v>20646406.862548798</v>
      </c>
      <c r="CD1348" s="99">
        <v>6323675.5255127</v>
      </c>
      <c r="CE1348" s="99">
        <v>759.89956492930696</v>
      </c>
      <c r="CF1348" s="99">
        <v>128393.71301841699</v>
      </c>
      <c r="CG1348" s="99">
        <v>901006.27711486805</v>
      </c>
      <c r="CH1348" s="99">
        <v>0</v>
      </c>
      <c r="CI1348" s="99">
        <v>44861.218317985498</v>
      </c>
      <c r="CJ1348" s="99">
        <v>2874948.7449035598</v>
      </c>
      <c r="CK1348" s="99">
        <v>21528872.053466801</v>
      </c>
      <c r="CL1348" s="99">
        <v>6396652.54370117</v>
      </c>
      <c r="CM1348" s="203">
        <f t="shared" si="63"/>
        <v>62968.779291152896</v>
      </c>
      <c r="CN1348" s="203">
        <f t="shared" si="64"/>
        <v>8162475.9767761203</v>
      </c>
      <c r="CO1348" s="203">
        <f t="shared" si="65"/>
        <v>34988851.999511704</v>
      </c>
      <c r="CP1348" s="99">
        <v>6396652.54370117</v>
      </c>
      <c r="CQ1348" s="99">
        <v>0</v>
      </c>
      <c r="CR1348" s="99">
        <v>0</v>
      </c>
      <c r="CS1348" s="99">
        <v>0</v>
      </c>
      <c r="CT1348" s="99">
        <v>0</v>
      </c>
    </row>
    <row r="1349" spans="1:98">
      <c r="A1349" s="98" t="s">
        <v>74</v>
      </c>
      <c r="B1349" s="100">
        <v>39234</v>
      </c>
      <c r="C1349" s="99">
        <v>34371.902809143103</v>
      </c>
      <c r="D1349" s="99">
        <v>1.03402394299337</v>
      </c>
      <c r="E1349" s="99">
        <v>9884.5896948575992</v>
      </c>
      <c r="F1349" s="99">
        <v>6517.5192989110901</v>
      </c>
      <c r="G1349" s="99">
        <v>517.67955645918801</v>
      </c>
      <c r="H1349" s="99">
        <v>275.10954132303601</v>
      </c>
      <c r="I1349" s="99">
        <v>22.180469394894299</v>
      </c>
      <c r="J1349" s="99">
        <v>14356.1238878965</v>
      </c>
      <c r="K1349" s="99">
        <v>4036.7919955849602</v>
      </c>
      <c r="L1349" s="99">
        <v>7165.0798674821899</v>
      </c>
      <c r="M1349" s="99">
        <v>17926.0885617733</v>
      </c>
      <c r="N1349" s="99">
        <v>4802.2532851100004</v>
      </c>
      <c r="O1349" s="99">
        <v>13251.5293524265</v>
      </c>
      <c r="P1349" s="99">
        <v>0</v>
      </c>
      <c r="Q1349" s="99">
        <v>2551.3552623391201</v>
      </c>
      <c r="R1349" s="99">
        <v>587.20112468302295</v>
      </c>
      <c r="S1349" s="99">
        <v>0</v>
      </c>
      <c r="T1349" s="99">
        <v>215.22117010876499</v>
      </c>
      <c r="U1349" s="99">
        <v>18357.916255712498</v>
      </c>
      <c r="V1349" s="99">
        <v>2026717.99226379</v>
      </c>
      <c r="W1349" s="99">
        <v>66.826170455664396</v>
      </c>
      <c r="X1349" s="99">
        <v>732498.08689880394</v>
      </c>
      <c r="Y1349" s="99">
        <v>394121.49069213902</v>
      </c>
      <c r="Z1349" s="99">
        <v>92916.744157791094</v>
      </c>
      <c r="AA1349" s="99">
        <v>38673.656005859397</v>
      </c>
      <c r="AB1349" s="99">
        <v>1910.10218074918</v>
      </c>
      <c r="AC1349" s="99">
        <v>4733064.1232910203</v>
      </c>
      <c r="AD1349" s="99">
        <v>633946.62152862502</v>
      </c>
      <c r="AE1349" s="99">
        <v>302729.848487854</v>
      </c>
      <c r="AF1349" s="99">
        <v>880650.74043273902</v>
      </c>
      <c r="AG1349" s="99">
        <v>692626.12749481201</v>
      </c>
      <c r="AH1349" s="99">
        <v>639459.029090881</v>
      </c>
      <c r="AI1349" s="99">
        <v>0</v>
      </c>
      <c r="AJ1349" s="99">
        <v>233906.13457870501</v>
      </c>
      <c r="AK1349" s="99">
        <v>94732.878462791399</v>
      </c>
      <c r="AL1349" s="99">
        <v>0</v>
      </c>
      <c r="AM1349" s="99">
        <v>35905.628886222803</v>
      </c>
      <c r="AN1349" s="99">
        <v>5379075.9513549795</v>
      </c>
      <c r="AO1349" s="99">
        <v>15465285.164917</v>
      </c>
      <c r="AP1349" s="99">
        <v>588.38905087858404</v>
      </c>
      <c r="AQ1349" s="99">
        <v>5388505.8420410203</v>
      </c>
      <c r="AR1349" s="99">
        <v>2899862.1019897498</v>
      </c>
      <c r="AS1349" s="99">
        <v>651555.80503845203</v>
      </c>
      <c r="AT1349" s="99">
        <v>268087.02050399798</v>
      </c>
      <c r="AU1349" s="99">
        <v>13844.8551981449</v>
      </c>
      <c r="AV1349" s="99">
        <v>12238982.7532959</v>
      </c>
      <c r="AW1349" s="99">
        <v>1657556.1080017099</v>
      </c>
      <c r="AX1349" s="99">
        <v>2415127.7121581999</v>
      </c>
      <c r="AY1349" s="99">
        <v>6830620.1918945303</v>
      </c>
      <c r="AZ1349" s="99">
        <v>4998509.0889892597</v>
      </c>
      <c r="BA1349" s="99">
        <v>4801376.7871704102</v>
      </c>
      <c r="BB1349" s="99">
        <v>0</v>
      </c>
      <c r="BC1349" s="99">
        <v>1742892.9880828899</v>
      </c>
      <c r="BD1349" s="99">
        <v>659580.94950866699</v>
      </c>
      <c r="BE1349" s="99">
        <v>0</v>
      </c>
      <c r="BF1349" s="99">
        <v>250726.83218574501</v>
      </c>
      <c r="BG1349" s="99">
        <v>13819335.373046899</v>
      </c>
      <c r="BH1349" s="99">
        <v>4326006.5098266602</v>
      </c>
      <c r="BI1349" s="99">
        <v>87.183881740085795</v>
      </c>
      <c r="BJ1349" s="99">
        <v>2067772.4074859601</v>
      </c>
      <c r="BK1349" s="99">
        <v>1376133.5547790499</v>
      </c>
      <c r="BL1349" s="99">
        <v>0</v>
      </c>
      <c r="BM1349" s="99">
        <v>28479.605214834199</v>
      </c>
      <c r="BN1349" s="99">
        <v>1711.5820268541599</v>
      </c>
      <c r="BO1349" s="99">
        <v>0</v>
      </c>
      <c r="BP1349" s="99">
        <v>0</v>
      </c>
      <c r="BQ1349" s="99">
        <v>0</v>
      </c>
      <c r="BR1349" s="99">
        <v>2385443.35650635</v>
      </c>
      <c r="BS1349" s="99">
        <v>2014775.27926636</v>
      </c>
      <c r="BT1349" s="99">
        <v>935608.41941833496</v>
      </c>
      <c r="BU1349" s="99">
        <v>0</v>
      </c>
      <c r="BV1349" s="99">
        <v>1032785.25624084</v>
      </c>
      <c r="BW1349" s="99">
        <v>75397.076547622695</v>
      </c>
      <c r="BX1349" s="99">
        <v>0</v>
      </c>
      <c r="BY1349" s="99">
        <v>0</v>
      </c>
      <c r="BZ1349" s="99">
        <v>0</v>
      </c>
      <c r="CA1349" s="99">
        <v>44264.2020492554</v>
      </c>
      <c r="CB1349" s="99">
        <v>2762304.1180725102</v>
      </c>
      <c r="CC1349" s="99">
        <v>20897298.347656298</v>
      </c>
      <c r="CD1349" s="99">
        <v>6374668.1510009803</v>
      </c>
      <c r="CE1349" s="99">
        <v>780.87218245863903</v>
      </c>
      <c r="CF1349" s="99">
        <v>132875.64223671</v>
      </c>
      <c r="CG1349" s="99">
        <v>935559.60250091599</v>
      </c>
      <c r="CH1349" s="99">
        <v>0</v>
      </c>
      <c r="CI1349" s="99">
        <v>45048.052874088302</v>
      </c>
      <c r="CJ1349" s="99">
        <v>2894102.1396179199</v>
      </c>
      <c r="CK1349" s="99">
        <v>21783988.295654301</v>
      </c>
      <c r="CL1349" s="99">
        <v>6451069.7986450205</v>
      </c>
      <c r="CM1349" s="203">
        <f t="shared" si="63"/>
        <v>63405.969129800797</v>
      </c>
      <c r="CN1349" s="203">
        <f t="shared" si="64"/>
        <v>8273178.0909728995</v>
      </c>
      <c r="CO1349" s="203">
        <f t="shared" si="65"/>
        <v>35603323.668701202</v>
      </c>
      <c r="CP1349" s="99">
        <v>6451069.7986450205</v>
      </c>
      <c r="CQ1349" s="99">
        <v>0</v>
      </c>
      <c r="CR1349" s="99">
        <v>0</v>
      </c>
      <c r="CS1349" s="99">
        <v>0</v>
      </c>
      <c r="CT1349" s="99">
        <v>0</v>
      </c>
    </row>
    <row r="1350" spans="1:98">
      <c r="A1350" s="98" t="s">
        <v>74</v>
      </c>
      <c r="B1350" s="100">
        <v>39326</v>
      </c>
      <c r="C1350" s="99">
        <v>35021.097057819403</v>
      </c>
      <c r="D1350" s="99">
        <v>2.0204467629955598</v>
      </c>
      <c r="E1350" s="99">
        <v>9652.4584196806009</v>
      </c>
      <c r="F1350" s="99">
        <v>6437.4899852275803</v>
      </c>
      <c r="G1350" s="99">
        <v>551.07435975968804</v>
      </c>
      <c r="H1350" s="99">
        <v>246.79348781332399</v>
      </c>
      <c r="I1350" s="99">
        <v>18.8005446509924</v>
      </c>
      <c r="J1350" s="99">
        <v>15096.2065434456</v>
      </c>
      <c r="K1350" s="99">
        <v>3476.4575290978</v>
      </c>
      <c r="L1350" s="99">
        <v>6961.6176736354801</v>
      </c>
      <c r="M1350" s="99">
        <v>17986.067641973499</v>
      </c>
      <c r="N1350" s="99">
        <v>4810.8230410218202</v>
      </c>
      <c r="O1350" s="99">
        <v>13462.2948880196</v>
      </c>
      <c r="P1350" s="99">
        <v>0</v>
      </c>
      <c r="Q1350" s="99">
        <v>2528.36171653867</v>
      </c>
      <c r="R1350" s="99">
        <v>589.24780132621504</v>
      </c>
      <c r="S1350" s="99">
        <v>0</v>
      </c>
      <c r="T1350" s="99">
        <v>233.80108602717499</v>
      </c>
      <c r="U1350" s="99">
        <v>18520.100785493902</v>
      </c>
      <c r="V1350" s="99">
        <v>2071303.3042297401</v>
      </c>
      <c r="W1350" s="99">
        <v>95.323268976993901</v>
      </c>
      <c r="X1350" s="99">
        <v>718205.89197540295</v>
      </c>
      <c r="Y1350" s="99">
        <v>396702.408279419</v>
      </c>
      <c r="Z1350" s="99">
        <v>103971.497750282</v>
      </c>
      <c r="AA1350" s="99">
        <v>34349.748065948501</v>
      </c>
      <c r="AB1350" s="99">
        <v>1599.7190507948401</v>
      </c>
      <c r="AC1350" s="99">
        <v>4921362.0971679697</v>
      </c>
      <c r="AD1350" s="99">
        <v>540394.19296264602</v>
      </c>
      <c r="AE1350" s="99">
        <v>292685.55929184001</v>
      </c>
      <c r="AF1350" s="99">
        <v>883833.82207489002</v>
      </c>
      <c r="AG1350" s="99">
        <v>701352.87433624303</v>
      </c>
      <c r="AH1350" s="99">
        <v>653125.65966033901</v>
      </c>
      <c r="AI1350" s="99">
        <v>0</v>
      </c>
      <c r="AJ1350" s="99">
        <v>235197.77663803101</v>
      </c>
      <c r="AK1350" s="99">
        <v>99182.2390546799</v>
      </c>
      <c r="AL1350" s="99">
        <v>0</v>
      </c>
      <c r="AM1350" s="99">
        <v>36918.874972343401</v>
      </c>
      <c r="AN1350" s="99">
        <v>5445952.8105468797</v>
      </c>
      <c r="AO1350" s="99">
        <v>15762346.5068359</v>
      </c>
      <c r="AP1350" s="99">
        <v>802.80543744564102</v>
      </c>
      <c r="AQ1350" s="99">
        <v>5357641.5317993201</v>
      </c>
      <c r="AR1350" s="99">
        <v>2982173.0052795401</v>
      </c>
      <c r="AS1350" s="99">
        <v>732639.05787658703</v>
      </c>
      <c r="AT1350" s="99">
        <v>241261.44965744001</v>
      </c>
      <c r="AU1350" s="99">
        <v>11244.1765111685</v>
      </c>
      <c r="AV1350" s="99">
        <v>12850440.908691401</v>
      </c>
      <c r="AW1350" s="99">
        <v>1428693.83468628</v>
      </c>
      <c r="AX1350" s="99">
        <v>2365813.0769043001</v>
      </c>
      <c r="AY1350" s="99">
        <v>6885619.5177612295</v>
      </c>
      <c r="AZ1350" s="99">
        <v>5067959.1901855497</v>
      </c>
      <c r="BA1350" s="99">
        <v>4963203.7017211895</v>
      </c>
      <c r="BB1350" s="99">
        <v>0</v>
      </c>
      <c r="BC1350" s="99">
        <v>1764638.60443115</v>
      </c>
      <c r="BD1350" s="99">
        <v>696709.63787841797</v>
      </c>
      <c r="BE1350" s="99">
        <v>0</v>
      </c>
      <c r="BF1350" s="99">
        <v>261431.76698303199</v>
      </c>
      <c r="BG1350" s="99">
        <v>14249609.2263184</v>
      </c>
      <c r="BH1350" s="99">
        <v>4428325.8270873995</v>
      </c>
      <c r="BI1350" s="99">
        <v>210.39052363671399</v>
      </c>
      <c r="BJ1350" s="99">
        <v>2006778.78215027</v>
      </c>
      <c r="BK1350" s="99">
        <v>1359614.7147522001</v>
      </c>
      <c r="BL1350" s="99">
        <v>0</v>
      </c>
      <c r="BM1350" s="99">
        <v>22538.829813718799</v>
      </c>
      <c r="BN1350" s="99">
        <v>1255.29075796902</v>
      </c>
      <c r="BO1350" s="99">
        <v>0</v>
      </c>
      <c r="BP1350" s="99">
        <v>0</v>
      </c>
      <c r="BQ1350" s="99">
        <v>0</v>
      </c>
      <c r="BR1350" s="99">
        <v>2409583.3637390099</v>
      </c>
      <c r="BS1350" s="99">
        <v>2053264.07841492</v>
      </c>
      <c r="BT1350" s="99">
        <v>967209.92295074498</v>
      </c>
      <c r="BU1350" s="99">
        <v>0</v>
      </c>
      <c r="BV1350" s="99">
        <v>1021789.53069305</v>
      </c>
      <c r="BW1350" s="99">
        <v>78653.744985580401</v>
      </c>
      <c r="BX1350" s="99">
        <v>0</v>
      </c>
      <c r="BY1350" s="99">
        <v>0</v>
      </c>
      <c r="BZ1350" s="99">
        <v>0</v>
      </c>
      <c r="CA1350" s="99">
        <v>44645.267039775797</v>
      </c>
      <c r="CB1350" s="99">
        <v>2769318.8728027302</v>
      </c>
      <c r="CC1350" s="99">
        <v>21097660.515625</v>
      </c>
      <c r="CD1350" s="99">
        <v>6449235.8613281297</v>
      </c>
      <c r="CE1350" s="99">
        <v>801.11993096023798</v>
      </c>
      <c r="CF1350" s="99">
        <v>137168.312868118</v>
      </c>
      <c r="CG1350" s="99">
        <v>957152.700965881</v>
      </c>
      <c r="CH1350" s="99">
        <v>0</v>
      </c>
      <c r="CI1350" s="99">
        <v>45444.195231914498</v>
      </c>
      <c r="CJ1350" s="99">
        <v>2906865.5677490202</v>
      </c>
      <c r="CK1350" s="99">
        <v>22051130.277587902</v>
      </c>
      <c r="CL1350" s="99">
        <v>6529699.4100341797</v>
      </c>
      <c r="CM1350" s="203">
        <f t="shared" si="63"/>
        <v>63964.2960174084</v>
      </c>
      <c r="CN1350" s="203">
        <f t="shared" si="64"/>
        <v>8352818.3782959003</v>
      </c>
      <c r="CO1350" s="203">
        <f t="shared" si="65"/>
        <v>36300739.503906302</v>
      </c>
      <c r="CP1350" s="99">
        <v>6529699.4100341797</v>
      </c>
      <c r="CQ1350" s="99">
        <v>0</v>
      </c>
      <c r="CR1350" s="99">
        <v>0</v>
      </c>
      <c r="CS1350" s="99">
        <v>0</v>
      </c>
      <c r="CT1350" s="99">
        <v>0</v>
      </c>
    </row>
    <row r="1351" spans="1:98">
      <c r="A1351" s="98" t="s">
        <v>74</v>
      </c>
      <c r="B1351" s="100">
        <v>39417</v>
      </c>
      <c r="C1351" s="99">
        <v>35615.092821598097</v>
      </c>
      <c r="D1351" s="99">
        <v>1.8259676609886799</v>
      </c>
      <c r="E1351" s="99">
        <v>9452.6819396019</v>
      </c>
      <c r="F1351" s="99">
        <v>6315.5169527530697</v>
      </c>
      <c r="G1351" s="99">
        <v>589.94133505970206</v>
      </c>
      <c r="H1351" s="99">
        <v>216.26681754738101</v>
      </c>
      <c r="I1351" s="99">
        <v>14.147217108984499</v>
      </c>
      <c r="J1351" s="99">
        <v>15748.363419652</v>
      </c>
      <c r="K1351" s="99">
        <v>2858.0560906231399</v>
      </c>
      <c r="L1351" s="99">
        <v>6881.4209176898003</v>
      </c>
      <c r="M1351" s="99">
        <v>18120.382172823</v>
      </c>
      <c r="N1351" s="99">
        <v>4811.7682329416302</v>
      </c>
      <c r="O1351" s="99">
        <v>13844.818136334399</v>
      </c>
      <c r="P1351" s="99">
        <v>0</v>
      </c>
      <c r="Q1351" s="99">
        <v>2555.4444672465302</v>
      </c>
      <c r="R1351" s="99">
        <v>611.254932172596</v>
      </c>
      <c r="S1351" s="99">
        <v>0</v>
      </c>
      <c r="T1351" s="99">
        <v>211.285180095583</v>
      </c>
      <c r="U1351" s="99">
        <v>18688.571856975599</v>
      </c>
      <c r="V1351" s="99">
        <v>2093593.0949859601</v>
      </c>
      <c r="W1351" s="99">
        <v>162.92741668596901</v>
      </c>
      <c r="X1351" s="99">
        <v>701869.68820190395</v>
      </c>
      <c r="Y1351" s="99">
        <v>385100.93031311</v>
      </c>
      <c r="Z1351" s="99">
        <v>104856.088193893</v>
      </c>
      <c r="AA1351" s="99">
        <v>30242.312693119002</v>
      </c>
      <c r="AB1351" s="99">
        <v>1458.8064705878501</v>
      </c>
      <c r="AC1351" s="99">
        <v>5086240.6157836895</v>
      </c>
      <c r="AD1351" s="99">
        <v>403115.01811981201</v>
      </c>
      <c r="AE1351" s="99">
        <v>292606.25113678002</v>
      </c>
      <c r="AF1351" s="99">
        <v>882833.10076904297</v>
      </c>
      <c r="AG1351" s="99">
        <v>699162.66247558605</v>
      </c>
      <c r="AH1351" s="99">
        <v>670277.64856720006</v>
      </c>
      <c r="AI1351" s="99">
        <v>0</v>
      </c>
      <c r="AJ1351" s="99">
        <v>239531.674167633</v>
      </c>
      <c r="AK1351" s="99">
        <v>101742.07397365601</v>
      </c>
      <c r="AL1351" s="99">
        <v>0</v>
      </c>
      <c r="AM1351" s="99">
        <v>33749.228697300001</v>
      </c>
      <c r="AN1351" s="99">
        <v>5502413.5387573196</v>
      </c>
      <c r="AO1351" s="99">
        <v>16087744.9812012</v>
      </c>
      <c r="AP1351" s="99">
        <v>1302.8747557550701</v>
      </c>
      <c r="AQ1351" s="99">
        <v>5259631.1194457998</v>
      </c>
      <c r="AR1351" s="99">
        <v>2880731.4473571801</v>
      </c>
      <c r="AS1351" s="99">
        <v>748034.63506317104</v>
      </c>
      <c r="AT1351" s="99">
        <v>214023.86360931399</v>
      </c>
      <c r="AU1351" s="99">
        <v>10357.040813088401</v>
      </c>
      <c r="AV1351" s="99">
        <v>13343159.696777301</v>
      </c>
      <c r="AW1351" s="99">
        <v>1076426.4095916699</v>
      </c>
      <c r="AX1351" s="99">
        <v>2388362.3957214402</v>
      </c>
      <c r="AY1351" s="99">
        <v>6995128.0737304697</v>
      </c>
      <c r="AZ1351" s="99">
        <v>5082977.4215698196</v>
      </c>
      <c r="BA1351" s="99">
        <v>5138724.8333129901</v>
      </c>
      <c r="BB1351" s="99">
        <v>0</v>
      </c>
      <c r="BC1351" s="99">
        <v>1809435.85649109</v>
      </c>
      <c r="BD1351" s="99">
        <v>722918.80374145496</v>
      </c>
      <c r="BE1351" s="99">
        <v>0</v>
      </c>
      <c r="BF1351" s="99">
        <v>242195.05205917399</v>
      </c>
      <c r="BG1351" s="99">
        <v>14545509.4490967</v>
      </c>
      <c r="BH1351" s="99">
        <v>4531483.6116943397</v>
      </c>
      <c r="BI1351" s="99">
        <v>117.98404190316801</v>
      </c>
      <c r="BJ1351" s="99">
        <v>1956348.6669158901</v>
      </c>
      <c r="BK1351" s="99">
        <v>1331758.9971771201</v>
      </c>
      <c r="BL1351" s="99">
        <v>0</v>
      </c>
      <c r="BM1351" s="99">
        <v>19250.14158535</v>
      </c>
      <c r="BN1351" s="99">
        <v>1190.3014832288</v>
      </c>
      <c r="BO1351" s="99">
        <v>0</v>
      </c>
      <c r="BP1351" s="99">
        <v>0</v>
      </c>
      <c r="BQ1351" s="99">
        <v>0</v>
      </c>
      <c r="BR1351" s="99">
        <v>2453411.6819152799</v>
      </c>
      <c r="BS1351" s="99">
        <v>2059505.4581146201</v>
      </c>
      <c r="BT1351" s="99">
        <v>1000887.25409698</v>
      </c>
      <c r="BU1351" s="99">
        <v>0</v>
      </c>
      <c r="BV1351" s="99">
        <v>1037709.13671875</v>
      </c>
      <c r="BW1351" s="99">
        <v>84195.307619094805</v>
      </c>
      <c r="BX1351" s="99">
        <v>0</v>
      </c>
      <c r="BY1351" s="99">
        <v>0</v>
      </c>
      <c r="BZ1351" s="99">
        <v>0</v>
      </c>
      <c r="CA1351" s="99">
        <v>45052.792925834699</v>
      </c>
      <c r="CB1351" s="99">
        <v>2786198.2889099098</v>
      </c>
      <c r="CC1351" s="99">
        <v>21322293.985595699</v>
      </c>
      <c r="CD1351" s="99">
        <v>6533621.9236450205</v>
      </c>
      <c r="CE1351" s="99">
        <v>808.67343260347798</v>
      </c>
      <c r="CF1351" s="99">
        <v>135539.796949387</v>
      </c>
      <c r="CG1351" s="99">
        <v>959630.42969512905</v>
      </c>
      <c r="CH1351" s="99">
        <v>0</v>
      </c>
      <c r="CI1351" s="99">
        <v>45859.229042530103</v>
      </c>
      <c r="CJ1351" s="99">
        <v>2921865.1706543001</v>
      </c>
      <c r="CK1351" s="99">
        <v>22359567.980224598</v>
      </c>
      <c r="CL1351" s="99">
        <v>6617791.9517211895</v>
      </c>
      <c r="CM1351" s="203">
        <f t="shared" si="63"/>
        <v>64547.800899505703</v>
      </c>
      <c r="CN1351" s="203">
        <f t="shared" si="64"/>
        <v>8424278.7094116192</v>
      </c>
      <c r="CO1351" s="203">
        <f t="shared" si="65"/>
        <v>36905077.429321297</v>
      </c>
      <c r="CP1351" s="99">
        <v>6617791.9517211895</v>
      </c>
      <c r="CQ1351" s="99">
        <v>0</v>
      </c>
      <c r="CR1351" s="99">
        <v>0</v>
      </c>
      <c r="CS1351" s="99">
        <v>0</v>
      </c>
      <c r="CT1351" s="99">
        <v>0</v>
      </c>
    </row>
    <row r="1352" spans="1:98">
      <c r="A1352" s="98" t="s">
        <v>74</v>
      </c>
      <c r="B1352" s="100">
        <v>39508</v>
      </c>
      <c r="C1352" s="99">
        <v>36234.868981361396</v>
      </c>
      <c r="D1352" s="99">
        <v>2.1027053329744398</v>
      </c>
      <c r="E1352" s="99">
        <v>9176.4344667196292</v>
      </c>
      <c r="F1352" s="99">
        <v>6379.7207990884799</v>
      </c>
      <c r="G1352" s="99">
        <v>631.089432366192</v>
      </c>
      <c r="H1352" s="99">
        <v>185.27907020598701</v>
      </c>
      <c r="I1352" s="99">
        <v>11.628009251202499</v>
      </c>
      <c r="J1352" s="99">
        <v>16443.9116032124</v>
      </c>
      <c r="K1352" s="99">
        <v>2434.0680128633999</v>
      </c>
      <c r="L1352" s="99">
        <v>6817.8729411959603</v>
      </c>
      <c r="M1352" s="99">
        <v>18216.868970871001</v>
      </c>
      <c r="N1352" s="99">
        <v>4844.7843077182797</v>
      </c>
      <c r="O1352" s="99">
        <v>14090.1739588976</v>
      </c>
      <c r="P1352" s="99">
        <v>0</v>
      </c>
      <c r="Q1352" s="99">
        <v>2554.3729881644199</v>
      </c>
      <c r="R1352" s="99">
        <v>637.63989251107</v>
      </c>
      <c r="S1352" s="99">
        <v>0</v>
      </c>
      <c r="T1352" s="99">
        <v>207.26189124397899</v>
      </c>
      <c r="U1352" s="99">
        <v>18901.306970357899</v>
      </c>
      <c r="V1352" s="99">
        <v>2096888.39945984</v>
      </c>
      <c r="W1352" s="99">
        <v>140.384998144582</v>
      </c>
      <c r="X1352" s="99">
        <v>671370.58116149902</v>
      </c>
      <c r="Y1352" s="99">
        <v>385394.75387191802</v>
      </c>
      <c r="Z1352" s="99">
        <v>110819.96972274801</v>
      </c>
      <c r="AA1352" s="99">
        <v>25794.5632715225</v>
      </c>
      <c r="AB1352" s="99">
        <v>1256.16070716083</v>
      </c>
      <c r="AC1352" s="99">
        <v>5218578.85827637</v>
      </c>
      <c r="AD1352" s="99">
        <v>328256.32831955003</v>
      </c>
      <c r="AE1352" s="99">
        <v>285679.49148559599</v>
      </c>
      <c r="AF1352" s="99">
        <v>886973.86167907703</v>
      </c>
      <c r="AG1352" s="99">
        <v>691486.36466216994</v>
      </c>
      <c r="AH1352" s="99">
        <v>679385.608047485</v>
      </c>
      <c r="AI1352" s="99">
        <v>0</v>
      </c>
      <c r="AJ1352" s="99">
        <v>240577.702825546</v>
      </c>
      <c r="AK1352" s="99">
        <v>104454.74688243899</v>
      </c>
      <c r="AL1352" s="99">
        <v>0</v>
      </c>
      <c r="AM1352" s="99">
        <v>32235.462085247</v>
      </c>
      <c r="AN1352" s="99">
        <v>5556030.8996582003</v>
      </c>
      <c r="AO1352" s="99">
        <v>16358328.760498</v>
      </c>
      <c r="AP1352" s="99">
        <v>1094.1052870154399</v>
      </c>
      <c r="AQ1352" s="99">
        <v>5111090.2927856399</v>
      </c>
      <c r="AR1352" s="99">
        <v>2946287.4319457998</v>
      </c>
      <c r="AS1352" s="99">
        <v>798553.32435607899</v>
      </c>
      <c r="AT1352" s="99">
        <v>184353.27504921</v>
      </c>
      <c r="AU1352" s="99">
        <v>9472.0678734779394</v>
      </c>
      <c r="AV1352" s="99">
        <v>13920182.971801801</v>
      </c>
      <c r="AW1352" s="99">
        <v>892096.63412475598</v>
      </c>
      <c r="AX1352" s="99">
        <v>2363186.2639160198</v>
      </c>
      <c r="AY1352" s="99">
        <v>7000336.8810424795</v>
      </c>
      <c r="AZ1352" s="99">
        <v>5068999.7201538105</v>
      </c>
      <c r="BA1352" s="99">
        <v>5264281.2243652297</v>
      </c>
      <c r="BB1352" s="99">
        <v>0</v>
      </c>
      <c r="BC1352" s="99">
        <v>1827142.80506897</v>
      </c>
      <c r="BD1352" s="99">
        <v>749526.39611053502</v>
      </c>
      <c r="BE1352" s="99">
        <v>0</v>
      </c>
      <c r="BF1352" s="99">
        <v>237041.57875251799</v>
      </c>
      <c r="BG1352" s="99">
        <v>14890034.834228501</v>
      </c>
      <c r="BH1352" s="99">
        <v>4271308.5484008798</v>
      </c>
      <c r="BI1352" s="99">
        <v>185.447575356811</v>
      </c>
      <c r="BJ1352" s="99">
        <v>1786830.12626648</v>
      </c>
      <c r="BK1352" s="99">
        <v>1219604.2666320801</v>
      </c>
      <c r="BL1352" s="99">
        <v>0</v>
      </c>
      <c r="BM1352" s="99">
        <v>22777.2305276394</v>
      </c>
      <c r="BN1352" s="99">
        <v>1173.1140206754201</v>
      </c>
      <c r="BO1352" s="99">
        <v>0</v>
      </c>
      <c r="BP1352" s="99">
        <v>0</v>
      </c>
      <c r="BQ1352" s="99">
        <v>0</v>
      </c>
      <c r="BR1352" s="99">
        <v>2199637.05645752</v>
      </c>
      <c r="BS1352" s="99">
        <v>1845570.82312012</v>
      </c>
      <c r="BT1352" s="99">
        <v>1025308.44631958</v>
      </c>
      <c r="BU1352" s="99">
        <v>0</v>
      </c>
      <c r="BV1352" s="99">
        <v>956186.09542083705</v>
      </c>
      <c r="BW1352" s="99">
        <v>86490.301733970598</v>
      </c>
      <c r="BX1352" s="99">
        <v>0</v>
      </c>
      <c r="BY1352" s="99">
        <v>0</v>
      </c>
      <c r="BZ1352" s="99">
        <v>0</v>
      </c>
      <c r="CA1352" s="99">
        <v>45450.9615912437</v>
      </c>
      <c r="CB1352" s="99">
        <v>2764260.1463928199</v>
      </c>
      <c r="CC1352" s="99">
        <v>21379507.940185498</v>
      </c>
      <c r="CD1352" s="99">
        <v>6024451.3085327102</v>
      </c>
      <c r="CE1352" s="99">
        <v>820.37329719215597</v>
      </c>
      <c r="CF1352" s="99">
        <v>136973.20634841899</v>
      </c>
      <c r="CG1352" s="99">
        <v>978011.90777587902</v>
      </c>
      <c r="CH1352" s="99">
        <v>0</v>
      </c>
      <c r="CI1352" s="99">
        <v>46272.571552276597</v>
      </c>
      <c r="CJ1352" s="99">
        <v>2901223.96343994</v>
      </c>
      <c r="CK1352" s="99">
        <v>22447437.6791992</v>
      </c>
      <c r="CL1352" s="99">
        <v>6111619.1414184598</v>
      </c>
      <c r="CM1352" s="203">
        <f t="shared" si="63"/>
        <v>65173.878522634492</v>
      </c>
      <c r="CN1352" s="203">
        <f t="shared" si="64"/>
        <v>8457254.8630981408</v>
      </c>
      <c r="CO1352" s="203">
        <f t="shared" si="65"/>
        <v>37337472.513427705</v>
      </c>
      <c r="CP1352" s="99">
        <v>6111619.1414184598</v>
      </c>
      <c r="CQ1352" s="99">
        <v>0</v>
      </c>
      <c r="CR1352" s="99">
        <v>0</v>
      </c>
      <c r="CS1352" s="99">
        <v>0</v>
      </c>
      <c r="CT1352" s="99">
        <v>0</v>
      </c>
    </row>
    <row r="1353" spans="1:98">
      <c r="A1353" s="98" t="s">
        <v>74</v>
      </c>
      <c r="B1353" s="100">
        <v>39600</v>
      </c>
      <c r="C1353" s="99">
        <v>36507.725225448601</v>
      </c>
      <c r="D1353" s="99">
        <v>2.07475241099019</v>
      </c>
      <c r="E1353" s="99">
        <v>8887.5074728727304</v>
      </c>
      <c r="F1353" s="99">
        <v>6208.7084056735002</v>
      </c>
      <c r="G1353" s="99">
        <v>711.61716642975796</v>
      </c>
      <c r="H1353" s="99">
        <v>158.21975796669699</v>
      </c>
      <c r="I1353" s="99">
        <v>11.0569296720205</v>
      </c>
      <c r="J1353" s="99">
        <v>17175.9222381115</v>
      </c>
      <c r="K1353" s="99">
        <v>2094.6289843320801</v>
      </c>
      <c r="L1353" s="99">
        <v>6786.6258763670903</v>
      </c>
      <c r="M1353" s="99">
        <v>18204.5368356705</v>
      </c>
      <c r="N1353" s="99">
        <v>4773.2022529244396</v>
      </c>
      <c r="O1353" s="99">
        <v>14211.835935711901</v>
      </c>
      <c r="P1353" s="99">
        <v>0</v>
      </c>
      <c r="Q1353" s="99">
        <v>2547.9304314255701</v>
      </c>
      <c r="R1353" s="99">
        <v>674.961525157094</v>
      </c>
      <c r="S1353" s="99">
        <v>0</v>
      </c>
      <c r="T1353" s="99">
        <v>213.74271502718301</v>
      </c>
      <c r="U1353" s="99">
        <v>19212.349851369901</v>
      </c>
      <c r="V1353" s="99">
        <v>2107336.5476684598</v>
      </c>
      <c r="W1353" s="99">
        <v>136.41879904083899</v>
      </c>
      <c r="X1353" s="99">
        <v>651373.91326904297</v>
      </c>
      <c r="Y1353" s="99">
        <v>375358.47441864002</v>
      </c>
      <c r="Z1353" s="99">
        <v>119218.338963509</v>
      </c>
      <c r="AA1353" s="99">
        <v>22005.1612613201</v>
      </c>
      <c r="AB1353" s="99">
        <v>1050.38683247566</v>
      </c>
      <c r="AC1353" s="99">
        <v>5421962.5798950205</v>
      </c>
      <c r="AD1353" s="99">
        <v>275581.74374008202</v>
      </c>
      <c r="AE1353" s="99">
        <v>283346.33933258097</v>
      </c>
      <c r="AF1353" s="99">
        <v>876287.86399078404</v>
      </c>
      <c r="AG1353" s="99">
        <v>678333.75063323998</v>
      </c>
      <c r="AH1353" s="99">
        <v>684525.53191375697</v>
      </c>
      <c r="AI1353" s="99">
        <v>0</v>
      </c>
      <c r="AJ1353" s="99">
        <v>239340.55843544001</v>
      </c>
      <c r="AK1353" s="99">
        <v>108680.349446297</v>
      </c>
      <c r="AL1353" s="99">
        <v>0</v>
      </c>
      <c r="AM1353" s="99">
        <v>32260.9529514313</v>
      </c>
      <c r="AN1353" s="99">
        <v>5650406.5744018601</v>
      </c>
      <c r="AO1353" s="99">
        <v>16679311.2336426</v>
      </c>
      <c r="AP1353" s="99">
        <v>1248.6363318860499</v>
      </c>
      <c r="AQ1353" s="99">
        <v>5000413.1355590802</v>
      </c>
      <c r="AR1353" s="99">
        <v>2898989.22943115</v>
      </c>
      <c r="AS1353" s="99">
        <v>876509.77446746803</v>
      </c>
      <c r="AT1353" s="99">
        <v>160338.51004791301</v>
      </c>
      <c r="AU1353" s="99">
        <v>8132.5824238657997</v>
      </c>
      <c r="AV1353" s="99">
        <v>14651181.845825201</v>
      </c>
      <c r="AW1353" s="99">
        <v>756718.20793151902</v>
      </c>
      <c r="AX1353" s="99">
        <v>2370882.2502441402</v>
      </c>
      <c r="AY1353" s="99">
        <v>7107804.1325073196</v>
      </c>
      <c r="AZ1353" s="99">
        <v>5023014.8358154297</v>
      </c>
      <c r="BA1353" s="99">
        <v>5361746.19995117</v>
      </c>
      <c r="BB1353" s="99">
        <v>0</v>
      </c>
      <c r="BC1353" s="99">
        <v>1841998.5767822301</v>
      </c>
      <c r="BD1353" s="99">
        <v>792307.91141509998</v>
      </c>
      <c r="BE1353" s="99">
        <v>0</v>
      </c>
      <c r="BF1353" s="99">
        <v>241252.75725746201</v>
      </c>
      <c r="BG1353" s="99">
        <v>15254471.7897949</v>
      </c>
      <c r="BH1353" s="99">
        <v>4308140.6401367197</v>
      </c>
      <c r="BI1353" s="99">
        <v>161.186967084184</v>
      </c>
      <c r="BJ1353" s="99">
        <v>1742312.22346497</v>
      </c>
      <c r="BK1353" s="99">
        <v>1202448.7293243399</v>
      </c>
      <c r="BL1353" s="99">
        <v>0</v>
      </c>
      <c r="BM1353" s="99">
        <v>19771.7874433994</v>
      </c>
      <c r="BN1353" s="99">
        <v>1106.79492416978</v>
      </c>
      <c r="BO1353" s="99">
        <v>0</v>
      </c>
      <c r="BP1353" s="99">
        <v>0</v>
      </c>
      <c r="BQ1353" s="99">
        <v>0</v>
      </c>
      <c r="BR1353" s="99">
        <v>2202657.9263916002</v>
      </c>
      <c r="BS1353" s="99">
        <v>1812724.9979858401</v>
      </c>
      <c r="BT1353" s="99">
        <v>1044080.2546615599</v>
      </c>
      <c r="BU1353" s="99">
        <v>0</v>
      </c>
      <c r="BV1353" s="99">
        <v>953716.51379394496</v>
      </c>
      <c r="BW1353" s="99">
        <v>91310.028618812605</v>
      </c>
      <c r="BX1353" s="99">
        <v>0</v>
      </c>
      <c r="BY1353" s="99">
        <v>0</v>
      </c>
      <c r="BZ1353" s="99">
        <v>0</v>
      </c>
      <c r="CA1353" s="99">
        <v>45402.215919017799</v>
      </c>
      <c r="CB1353" s="99">
        <v>2761700.0722045898</v>
      </c>
      <c r="CC1353" s="99">
        <v>21661853.5539551</v>
      </c>
      <c r="CD1353" s="99">
        <v>6036313.0814819299</v>
      </c>
      <c r="CE1353" s="99">
        <v>859.76284551620495</v>
      </c>
      <c r="CF1353" s="99">
        <v>140028.09660720799</v>
      </c>
      <c r="CG1353" s="99">
        <v>1020853.51513672</v>
      </c>
      <c r="CH1353" s="99">
        <v>0</v>
      </c>
      <c r="CI1353" s="99">
        <v>46264.747474670403</v>
      </c>
      <c r="CJ1353" s="99">
        <v>2900799.1628723098</v>
      </c>
      <c r="CK1353" s="99">
        <v>22679119.2895508</v>
      </c>
      <c r="CL1353" s="99">
        <v>6128558.7037963904</v>
      </c>
      <c r="CM1353" s="203">
        <f t="shared" si="63"/>
        <v>65477.097326040304</v>
      </c>
      <c r="CN1353" s="203">
        <f t="shared" si="64"/>
        <v>8551205.7372741699</v>
      </c>
      <c r="CO1353" s="203">
        <f t="shared" si="65"/>
        <v>37933591.079345703</v>
      </c>
      <c r="CP1353" s="99">
        <v>6128558.7037963904</v>
      </c>
      <c r="CQ1353" s="99">
        <v>0</v>
      </c>
      <c r="CR1353" s="99">
        <v>0</v>
      </c>
      <c r="CS1353" s="99">
        <v>0</v>
      </c>
      <c r="CT1353" s="99">
        <v>0</v>
      </c>
    </row>
    <row r="1354" spans="1:98">
      <c r="A1354" s="98" t="s">
        <v>74</v>
      </c>
      <c r="B1354" s="100">
        <v>39692</v>
      </c>
      <c r="C1354" s="99">
        <v>36996.7345209122</v>
      </c>
      <c r="D1354" s="99">
        <v>2.0084834979788901</v>
      </c>
      <c r="E1354" s="99">
        <v>8637.0297253131903</v>
      </c>
      <c r="F1354" s="99">
        <v>6043.22501689196</v>
      </c>
      <c r="G1354" s="99">
        <v>733.34444078803097</v>
      </c>
      <c r="H1354" s="99">
        <v>130.85636987723399</v>
      </c>
      <c r="I1354" s="99">
        <v>11.097308794269299</v>
      </c>
      <c r="J1354" s="99">
        <v>17772.625240087498</v>
      </c>
      <c r="K1354" s="99">
        <v>1775.2540498375899</v>
      </c>
      <c r="L1354" s="99">
        <v>6563.0118095278704</v>
      </c>
      <c r="M1354" s="99">
        <v>18290.453459501299</v>
      </c>
      <c r="N1354" s="99">
        <v>4757.9305886030197</v>
      </c>
      <c r="O1354" s="99">
        <v>14427.7143982649</v>
      </c>
      <c r="P1354" s="99">
        <v>0</v>
      </c>
      <c r="Q1354" s="99">
        <v>2533.49246492982</v>
      </c>
      <c r="R1354" s="99">
        <v>692.76503276824997</v>
      </c>
      <c r="S1354" s="99">
        <v>0</v>
      </c>
      <c r="T1354" s="99">
        <v>204.750486178324</v>
      </c>
      <c r="U1354" s="99">
        <v>19509.4637212753</v>
      </c>
      <c r="V1354" s="99">
        <v>2123606.5517883301</v>
      </c>
      <c r="W1354" s="99">
        <v>217.029919696972</v>
      </c>
      <c r="X1354" s="99">
        <v>624005.81376647903</v>
      </c>
      <c r="Y1354" s="99">
        <v>360209.39206314099</v>
      </c>
      <c r="Z1354" s="99">
        <v>124207.81358528099</v>
      </c>
      <c r="AA1354" s="99">
        <v>18136.634932279601</v>
      </c>
      <c r="AB1354" s="99">
        <v>908.85157791525103</v>
      </c>
      <c r="AC1354" s="99">
        <v>5514946.1123046903</v>
      </c>
      <c r="AD1354" s="99">
        <v>237884.46271705601</v>
      </c>
      <c r="AE1354" s="99">
        <v>276410.29553985602</v>
      </c>
      <c r="AF1354" s="99">
        <v>887195.86238098098</v>
      </c>
      <c r="AG1354" s="99">
        <v>663822.40376281703</v>
      </c>
      <c r="AH1354" s="99">
        <v>685756.14995574998</v>
      </c>
      <c r="AI1354" s="99">
        <v>0</v>
      </c>
      <c r="AJ1354" s="99">
        <v>234059.740480423</v>
      </c>
      <c r="AK1354" s="99">
        <v>111660.866308212</v>
      </c>
      <c r="AL1354" s="99">
        <v>0</v>
      </c>
      <c r="AM1354" s="99">
        <v>29232.055075645399</v>
      </c>
      <c r="AN1354" s="99">
        <v>5750578.6311035203</v>
      </c>
      <c r="AO1354" s="99">
        <v>17044282.559082001</v>
      </c>
      <c r="AP1354" s="99">
        <v>1931.3278257995801</v>
      </c>
      <c r="AQ1354" s="99">
        <v>4841236.2992553702</v>
      </c>
      <c r="AR1354" s="99">
        <v>2816941.2651977502</v>
      </c>
      <c r="AS1354" s="99">
        <v>923776.32473754894</v>
      </c>
      <c r="AT1354" s="99">
        <v>132807.946962357</v>
      </c>
      <c r="AU1354" s="99">
        <v>6606.4491100311297</v>
      </c>
      <c r="AV1354" s="99">
        <v>15050797.43396</v>
      </c>
      <c r="AW1354" s="99">
        <v>660696.084220886</v>
      </c>
      <c r="AX1354" s="99">
        <v>2336142.6418151902</v>
      </c>
      <c r="AY1354" s="99">
        <v>7217259.3682251005</v>
      </c>
      <c r="AZ1354" s="99">
        <v>4961517.4762573196</v>
      </c>
      <c r="BA1354" s="99">
        <v>5439218.1791381799</v>
      </c>
      <c r="BB1354" s="99">
        <v>0</v>
      </c>
      <c r="BC1354" s="99">
        <v>1820520.9312133801</v>
      </c>
      <c r="BD1354" s="99">
        <v>821550.71594238305</v>
      </c>
      <c r="BE1354" s="99">
        <v>0</v>
      </c>
      <c r="BF1354" s="99">
        <v>223753.517021179</v>
      </c>
      <c r="BG1354" s="99">
        <v>15683406.2375488</v>
      </c>
      <c r="BH1354" s="99">
        <v>4358093.7594604502</v>
      </c>
      <c r="BI1354" s="99">
        <v>220.26587187312501</v>
      </c>
      <c r="BJ1354" s="99">
        <v>1674232.93904114</v>
      </c>
      <c r="BK1354" s="99">
        <v>1168433.5168457001</v>
      </c>
      <c r="BL1354" s="99">
        <v>0</v>
      </c>
      <c r="BM1354" s="99">
        <v>13054.0355523825</v>
      </c>
      <c r="BN1354" s="99">
        <v>865.25770646333694</v>
      </c>
      <c r="BO1354" s="99">
        <v>0</v>
      </c>
      <c r="BP1354" s="99">
        <v>0</v>
      </c>
      <c r="BQ1354" s="99">
        <v>0</v>
      </c>
      <c r="BR1354" s="99">
        <v>2256922.5404052702</v>
      </c>
      <c r="BS1354" s="99">
        <v>1784752.6434783901</v>
      </c>
      <c r="BT1354" s="99">
        <v>1058785.0887908901</v>
      </c>
      <c r="BU1354" s="99">
        <v>0</v>
      </c>
      <c r="BV1354" s="99">
        <v>951175.62953186</v>
      </c>
      <c r="BW1354" s="99">
        <v>94686.5793895721</v>
      </c>
      <c r="BX1354" s="99">
        <v>0</v>
      </c>
      <c r="BY1354" s="99">
        <v>0</v>
      </c>
      <c r="BZ1354" s="99">
        <v>0</v>
      </c>
      <c r="CA1354" s="99">
        <v>45610.368326664</v>
      </c>
      <c r="CB1354" s="99">
        <v>2749214.0669860798</v>
      </c>
      <c r="CC1354" s="99">
        <v>21862787.667724598</v>
      </c>
      <c r="CD1354" s="99">
        <v>6038682.8010864304</v>
      </c>
      <c r="CE1354" s="99">
        <v>869.29073524475098</v>
      </c>
      <c r="CF1354" s="99">
        <v>142379.41515350301</v>
      </c>
      <c r="CG1354" s="99">
        <v>1062164.3987579299</v>
      </c>
      <c r="CH1354" s="99">
        <v>0</v>
      </c>
      <c r="CI1354" s="99">
        <v>46477.335936546297</v>
      </c>
      <c r="CJ1354" s="99">
        <v>2892706.2718200702</v>
      </c>
      <c r="CK1354" s="99">
        <v>22883480.271972701</v>
      </c>
      <c r="CL1354" s="99">
        <v>6133788.6406860398</v>
      </c>
      <c r="CM1354" s="203">
        <f t="shared" si="63"/>
        <v>65986.799657821597</v>
      </c>
      <c r="CN1354" s="203">
        <f t="shared" si="64"/>
        <v>8643284.9029235914</v>
      </c>
      <c r="CO1354" s="203">
        <f t="shared" si="65"/>
        <v>38566886.509521499</v>
      </c>
      <c r="CP1354" s="99">
        <v>6133788.6406860398</v>
      </c>
      <c r="CQ1354" s="99">
        <v>0</v>
      </c>
      <c r="CR1354" s="99">
        <v>0</v>
      </c>
      <c r="CS1354" s="99">
        <v>0</v>
      </c>
      <c r="CT1354" s="99">
        <v>0</v>
      </c>
    </row>
    <row r="1355" spans="1:98">
      <c r="A1355" s="98" t="s">
        <v>74</v>
      </c>
      <c r="B1355" s="100">
        <v>39783</v>
      </c>
      <c r="C1355" s="99">
        <v>36806.458794117003</v>
      </c>
      <c r="D1355" s="99">
        <v>1.84902314799547</v>
      </c>
      <c r="E1355" s="99">
        <v>8361.2927135229093</v>
      </c>
      <c r="F1355" s="99">
        <v>5910.6070325374603</v>
      </c>
      <c r="G1355" s="99">
        <v>789.56981246918394</v>
      </c>
      <c r="H1355" s="99">
        <v>108.836018373258</v>
      </c>
      <c r="I1355" s="99">
        <v>12.233370277914201</v>
      </c>
      <c r="J1355" s="99">
        <v>17986.068989276901</v>
      </c>
      <c r="K1355" s="99">
        <v>1471.5291224867101</v>
      </c>
      <c r="L1355" s="99">
        <v>6282.1219973564102</v>
      </c>
      <c r="M1355" s="99">
        <v>18158.419619321801</v>
      </c>
      <c r="N1355" s="99">
        <v>4713.4523195028296</v>
      </c>
      <c r="O1355" s="99">
        <v>14432.8566288948</v>
      </c>
      <c r="P1355" s="99">
        <v>0</v>
      </c>
      <c r="Q1355" s="99">
        <v>2513.2954823076702</v>
      </c>
      <c r="R1355" s="99">
        <v>725.72058700770106</v>
      </c>
      <c r="S1355" s="99">
        <v>0</v>
      </c>
      <c r="T1355" s="99">
        <v>198.88989512808601</v>
      </c>
      <c r="U1355" s="99">
        <v>19533.4465553761</v>
      </c>
      <c r="V1355" s="99">
        <v>2110133.4440612802</v>
      </c>
      <c r="W1355" s="99">
        <v>416.347914457321</v>
      </c>
      <c r="X1355" s="99">
        <v>602025.04434204102</v>
      </c>
      <c r="Y1355" s="99">
        <v>353467.45491409302</v>
      </c>
      <c r="Z1355" s="99">
        <v>129384.61038017301</v>
      </c>
      <c r="AA1355" s="99">
        <v>14384.441060662301</v>
      </c>
      <c r="AB1355" s="99">
        <v>985.62054280191705</v>
      </c>
      <c r="AC1355" s="99">
        <v>5571734.9948120099</v>
      </c>
      <c r="AD1355" s="99">
        <v>185835.124595642</v>
      </c>
      <c r="AE1355" s="99">
        <v>265068.84641265898</v>
      </c>
      <c r="AF1355" s="99">
        <v>876072.40427398705</v>
      </c>
      <c r="AG1355" s="99">
        <v>653093.59965515102</v>
      </c>
      <c r="AH1355" s="99">
        <v>679387.20910644496</v>
      </c>
      <c r="AI1355" s="99">
        <v>0</v>
      </c>
      <c r="AJ1355" s="99">
        <v>231689.95909500099</v>
      </c>
      <c r="AK1355" s="99">
        <v>115216.075117111</v>
      </c>
      <c r="AL1355" s="99">
        <v>0</v>
      </c>
      <c r="AM1355" s="99">
        <v>28935.286578178398</v>
      </c>
      <c r="AN1355" s="99">
        <v>5785333.0176391602</v>
      </c>
      <c r="AO1355" s="99">
        <v>16936530.049072299</v>
      </c>
      <c r="AP1355" s="99">
        <v>3233.1282921433399</v>
      </c>
      <c r="AQ1355" s="99">
        <v>4671946.95947266</v>
      </c>
      <c r="AR1355" s="99">
        <v>2740835.4490661598</v>
      </c>
      <c r="AS1355" s="99">
        <v>962328.90538024902</v>
      </c>
      <c r="AT1355" s="99">
        <v>106288.515445709</v>
      </c>
      <c r="AU1355" s="99">
        <v>7305.7075152397201</v>
      </c>
      <c r="AV1355" s="99">
        <v>15396911.793457</v>
      </c>
      <c r="AW1355" s="99">
        <v>524541.07882690395</v>
      </c>
      <c r="AX1355" s="99">
        <v>2248762.4143981901</v>
      </c>
      <c r="AY1355" s="99">
        <v>7153475.4727172898</v>
      </c>
      <c r="AZ1355" s="99">
        <v>4927015.0953979502</v>
      </c>
      <c r="BA1355" s="99">
        <v>5427471.0624389602</v>
      </c>
      <c r="BB1355" s="99">
        <v>0</v>
      </c>
      <c r="BC1355" s="99">
        <v>1814476.1960754399</v>
      </c>
      <c r="BD1355" s="99">
        <v>848410.79776763904</v>
      </c>
      <c r="BE1355" s="99">
        <v>0</v>
      </c>
      <c r="BF1355" s="99">
        <v>221322.62322425799</v>
      </c>
      <c r="BG1355" s="99">
        <v>16002703.614623999</v>
      </c>
      <c r="BH1355" s="99">
        <v>4378981.7699584998</v>
      </c>
      <c r="BI1355" s="99">
        <v>486.14516855776299</v>
      </c>
      <c r="BJ1355" s="99">
        <v>1622917.1608734101</v>
      </c>
      <c r="BK1355" s="99">
        <v>1148964.3081054699</v>
      </c>
      <c r="BL1355" s="99">
        <v>0</v>
      </c>
      <c r="BM1355" s="99">
        <v>9982.9611287117004</v>
      </c>
      <c r="BN1355" s="99">
        <v>891.52366257458903</v>
      </c>
      <c r="BO1355" s="99">
        <v>0</v>
      </c>
      <c r="BP1355" s="99">
        <v>0</v>
      </c>
      <c r="BQ1355" s="99">
        <v>0</v>
      </c>
      <c r="BR1355" s="99">
        <v>2256206.25958252</v>
      </c>
      <c r="BS1355" s="99">
        <v>1779125.76246643</v>
      </c>
      <c r="BT1355" s="99">
        <v>1056552.85169983</v>
      </c>
      <c r="BU1355" s="99">
        <v>0</v>
      </c>
      <c r="BV1355" s="99">
        <v>943033.09114074695</v>
      </c>
      <c r="BW1355" s="99">
        <v>97640.470623016401</v>
      </c>
      <c r="BX1355" s="99">
        <v>0</v>
      </c>
      <c r="BY1355" s="99">
        <v>0</v>
      </c>
      <c r="BZ1355" s="99">
        <v>0</v>
      </c>
      <c r="CA1355" s="99">
        <v>45163.3868956566</v>
      </c>
      <c r="CB1355" s="99">
        <v>2711692.4918518099</v>
      </c>
      <c r="CC1355" s="99">
        <v>21564370.4838867</v>
      </c>
      <c r="CD1355" s="99">
        <v>6028763.1410522498</v>
      </c>
      <c r="CE1355" s="99">
        <v>897.54835838824499</v>
      </c>
      <c r="CF1355" s="99">
        <v>143280.75233459499</v>
      </c>
      <c r="CG1355" s="99">
        <v>1067784.39047241</v>
      </c>
      <c r="CH1355" s="99">
        <v>0</v>
      </c>
      <c r="CI1355" s="99">
        <v>46059.496920585603</v>
      </c>
      <c r="CJ1355" s="99">
        <v>2855329.21240234</v>
      </c>
      <c r="CK1355" s="99">
        <v>22702636.845703099</v>
      </c>
      <c r="CL1355" s="99">
        <v>6125941.2612915002</v>
      </c>
      <c r="CM1355" s="203">
        <f t="shared" si="63"/>
        <v>65592.9434759617</v>
      </c>
      <c r="CN1355" s="203">
        <f t="shared" si="64"/>
        <v>8640662.2300415002</v>
      </c>
      <c r="CO1355" s="203">
        <f t="shared" si="65"/>
        <v>38705340.460327096</v>
      </c>
      <c r="CP1355" s="99">
        <v>6125941.2612915002</v>
      </c>
      <c r="CQ1355" s="99">
        <v>0</v>
      </c>
      <c r="CR1355" s="99">
        <v>0</v>
      </c>
      <c r="CS1355" s="99">
        <v>0</v>
      </c>
      <c r="CT1355" s="99">
        <v>0</v>
      </c>
    </row>
    <row r="1356" spans="1:98">
      <c r="A1356" s="98" t="s">
        <v>74</v>
      </c>
      <c r="B1356" s="100">
        <v>39873</v>
      </c>
      <c r="C1356" s="99">
        <v>37170.236504077897</v>
      </c>
      <c r="D1356" s="99">
        <v>2.0849789839994601</v>
      </c>
      <c r="E1356" s="99">
        <v>8090.8317458033598</v>
      </c>
      <c r="F1356" s="99">
        <v>5790.1759827137003</v>
      </c>
      <c r="G1356" s="99">
        <v>836.82117921859003</v>
      </c>
      <c r="H1356" s="99">
        <v>91.087249247357207</v>
      </c>
      <c r="I1356" s="99">
        <v>11.7779626636766</v>
      </c>
      <c r="J1356" s="99">
        <v>18546.044053077701</v>
      </c>
      <c r="K1356" s="99">
        <v>1195.24562974274</v>
      </c>
      <c r="L1356" s="99">
        <v>6193.2159645557404</v>
      </c>
      <c r="M1356" s="99">
        <v>18334.334602117498</v>
      </c>
      <c r="N1356" s="99">
        <v>4667.6548869013805</v>
      </c>
      <c r="O1356" s="99">
        <v>14497.5617982149</v>
      </c>
      <c r="P1356" s="99">
        <v>0</v>
      </c>
      <c r="Q1356" s="99">
        <v>2495.46000185609</v>
      </c>
      <c r="R1356" s="99">
        <v>776.16131400316999</v>
      </c>
      <c r="S1356" s="99">
        <v>0</v>
      </c>
      <c r="T1356" s="99">
        <v>194.54297616332801</v>
      </c>
      <c r="U1356" s="99">
        <v>19756.895045518901</v>
      </c>
      <c r="V1356" s="99">
        <v>2111407.6976623498</v>
      </c>
      <c r="W1356" s="99">
        <v>595.53755722194899</v>
      </c>
      <c r="X1356" s="99">
        <v>572415.88490295399</v>
      </c>
      <c r="Y1356" s="99">
        <v>342835.97671127302</v>
      </c>
      <c r="Z1356" s="99">
        <v>135042.80658340501</v>
      </c>
      <c r="AA1356" s="99">
        <v>11736.818998336799</v>
      </c>
      <c r="AB1356" s="99">
        <v>977.13089806586504</v>
      </c>
      <c r="AC1356" s="99">
        <v>5725643.6857299795</v>
      </c>
      <c r="AD1356" s="99">
        <v>145539.00165748599</v>
      </c>
      <c r="AE1356" s="99">
        <v>259373.13854598999</v>
      </c>
      <c r="AF1356" s="99">
        <v>872719.666221619</v>
      </c>
      <c r="AG1356" s="99">
        <v>645507.78215026902</v>
      </c>
      <c r="AH1356" s="99">
        <v>683616.85998535203</v>
      </c>
      <c r="AI1356" s="99">
        <v>0</v>
      </c>
      <c r="AJ1356" s="99">
        <v>225567.86802291899</v>
      </c>
      <c r="AK1356" s="99">
        <v>119517.913890839</v>
      </c>
      <c r="AL1356" s="99">
        <v>0</v>
      </c>
      <c r="AM1356" s="99">
        <v>28112.211986541701</v>
      </c>
      <c r="AN1356" s="99">
        <v>5857631.0910644503</v>
      </c>
      <c r="AO1356" s="99">
        <v>17137148.2104492</v>
      </c>
      <c r="AP1356" s="99">
        <v>4628.1763293147096</v>
      </c>
      <c r="AQ1356" s="99">
        <v>4454230.9496459998</v>
      </c>
      <c r="AR1356" s="99">
        <v>2659726.8636169401</v>
      </c>
      <c r="AS1356" s="99">
        <v>1006617.4905853299</v>
      </c>
      <c r="AT1356" s="99">
        <v>87678.267937660203</v>
      </c>
      <c r="AU1356" s="99">
        <v>7107.0861500501596</v>
      </c>
      <c r="AV1356" s="99">
        <v>15953945.638793901</v>
      </c>
      <c r="AW1356" s="99">
        <v>413756.89528656</v>
      </c>
      <c r="AX1356" s="99">
        <v>2227156.7123718299</v>
      </c>
      <c r="AY1356" s="99">
        <v>7257810.4236450205</v>
      </c>
      <c r="AZ1356" s="99">
        <v>4881092.4262695303</v>
      </c>
      <c r="BA1356" s="99">
        <v>5493270.9113159198</v>
      </c>
      <c r="BB1356" s="99">
        <v>0</v>
      </c>
      <c r="BC1356" s="99">
        <v>1754862.3202209501</v>
      </c>
      <c r="BD1356" s="99">
        <v>887996.11021423305</v>
      </c>
      <c r="BE1356" s="99">
        <v>0</v>
      </c>
      <c r="BF1356" s="99">
        <v>215069.391914368</v>
      </c>
      <c r="BG1356" s="99">
        <v>16340180.8443604</v>
      </c>
      <c r="BH1356" s="99">
        <v>4432581.9534301804</v>
      </c>
      <c r="BI1356" s="99">
        <v>692.08587647229399</v>
      </c>
      <c r="BJ1356" s="99">
        <v>1588620.7963104199</v>
      </c>
      <c r="BK1356" s="99">
        <v>1129842.3224182101</v>
      </c>
      <c r="BL1356" s="99">
        <v>0</v>
      </c>
      <c r="BM1356" s="99">
        <v>13767.282066822099</v>
      </c>
      <c r="BN1356" s="99">
        <v>1060.1417197734099</v>
      </c>
      <c r="BO1356" s="99">
        <v>0</v>
      </c>
      <c r="BP1356" s="99">
        <v>0</v>
      </c>
      <c r="BQ1356" s="99">
        <v>0</v>
      </c>
      <c r="BR1356" s="99">
        <v>2238981.7469482399</v>
      </c>
      <c r="BS1356" s="99">
        <v>1745607.81941223</v>
      </c>
      <c r="BT1356" s="99">
        <v>1069219.56074524</v>
      </c>
      <c r="BU1356" s="99">
        <v>0</v>
      </c>
      <c r="BV1356" s="99">
        <v>930576.71772766102</v>
      </c>
      <c r="BW1356" s="99">
        <v>102794.714941025</v>
      </c>
      <c r="BX1356" s="99">
        <v>0</v>
      </c>
      <c r="BY1356" s="99">
        <v>0</v>
      </c>
      <c r="BZ1356" s="99">
        <v>0</v>
      </c>
      <c r="CA1356" s="99">
        <v>45283.105082988703</v>
      </c>
      <c r="CB1356" s="99">
        <v>2693353.6422119099</v>
      </c>
      <c r="CC1356" s="99">
        <v>21628148.597900402</v>
      </c>
      <c r="CD1356" s="99">
        <v>6007216.0237426804</v>
      </c>
      <c r="CE1356" s="99">
        <v>932.59424945712101</v>
      </c>
      <c r="CF1356" s="99">
        <v>147224.59430122399</v>
      </c>
      <c r="CG1356" s="99">
        <v>1095433.6075134301</v>
      </c>
      <c r="CH1356" s="99">
        <v>0</v>
      </c>
      <c r="CI1356" s="99">
        <v>46216.361680984497</v>
      </c>
      <c r="CJ1356" s="99">
        <v>2840104.0112609901</v>
      </c>
      <c r="CK1356" s="99">
        <v>22729155.432372998</v>
      </c>
      <c r="CL1356" s="99">
        <v>6109977.64379883</v>
      </c>
      <c r="CM1356" s="203">
        <f t="shared" si="63"/>
        <v>65973.256726503401</v>
      </c>
      <c r="CN1356" s="203">
        <f t="shared" si="64"/>
        <v>8697735.1023254395</v>
      </c>
      <c r="CO1356" s="203">
        <f t="shared" si="65"/>
        <v>39069336.276733398</v>
      </c>
      <c r="CP1356" s="99">
        <v>6109977.64379883</v>
      </c>
      <c r="CQ1356" s="99">
        <v>0</v>
      </c>
      <c r="CR1356" s="99">
        <v>0</v>
      </c>
      <c r="CS1356" s="99">
        <v>0</v>
      </c>
      <c r="CT1356" s="99">
        <v>0</v>
      </c>
    </row>
    <row r="1357" spans="1:98">
      <c r="A1357" s="98" t="s">
        <v>74</v>
      </c>
      <c r="B1357" s="100">
        <v>39965</v>
      </c>
      <c r="C1357" s="99">
        <v>37634.809115409902</v>
      </c>
      <c r="D1357" s="99">
        <v>2.0755762319895399</v>
      </c>
      <c r="E1357" s="99">
        <v>7819.0496265888196</v>
      </c>
      <c r="F1357" s="99">
        <v>5703.2019867896997</v>
      </c>
      <c r="G1357" s="99">
        <v>875.039870098233</v>
      </c>
      <c r="H1357" s="99">
        <v>73.348982934839995</v>
      </c>
      <c r="I1357" s="99">
        <v>10.9988031636458</v>
      </c>
      <c r="J1357" s="99">
        <v>19024.686340808901</v>
      </c>
      <c r="K1357" s="99">
        <v>956.25905246287596</v>
      </c>
      <c r="L1357" s="99">
        <v>6177.5403004884702</v>
      </c>
      <c r="M1357" s="99">
        <v>18395.604953050599</v>
      </c>
      <c r="N1357" s="99">
        <v>4658.9152629971504</v>
      </c>
      <c r="O1357" s="99">
        <v>14660.755109071701</v>
      </c>
      <c r="P1357" s="99">
        <v>0</v>
      </c>
      <c r="Q1357" s="99">
        <v>2491.5674622654901</v>
      </c>
      <c r="R1357" s="99">
        <v>782.20592297613598</v>
      </c>
      <c r="S1357" s="99">
        <v>0</v>
      </c>
      <c r="T1357" s="99">
        <v>183.048376148567</v>
      </c>
      <c r="U1357" s="99">
        <v>19925.385353326801</v>
      </c>
      <c r="V1357" s="99">
        <v>2142756.06781006</v>
      </c>
      <c r="W1357" s="99">
        <v>828.73727232962801</v>
      </c>
      <c r="X1357" s="99">
        <v>545490.40093994106</v>
      </c>
      <c r="Y1357" s="99">
        <v>335319.97493362398</v>
      </c>
      <c r="Z1357" s="99">
        <v>139646.03651619001</v>
      </c>
      <c r="AA1357" s="99">
        <v>9787.5431699752808</v>
      </c>
      <c r="AB1357" s="99">
        <v>1066.54812651873</v>
      </c>
      <c r="AC1357" s="99">
        <v>5826545.8847045898</v>
      </c>
      <c r="AD1357" s="99">
        <v>108726.03987312299</v>
      </c>
      <c r="AE1357" s="99">
        <v>253602.18120384199</v>
      </c>
      <c r="AF1357" s="99">
        <v>879632.30168151902</v>
      </c>
      <c r="AG1357" s="99">
        <v>641874.73108673096</v>
      </c>
      <c r="AH1357" s="99">
        <v>684223.35912322998</v>
      </c>
      <c r="AI1357" s="99">
        <v>0</v>
      </c>
      <c r="AJ1357" s="99">
        <v>229142.534780502</v>
      </c>
      <c r="AK1357" s="99">
        <v>122620.89301109299</v>
      </c>
      <c r="AL1357" s="99">
        <v>0</v>
      </c>
      <c r="AM1357" s="99">
        <v>26781.234308242801</v>
      </c>
      <c r="AN1357" s="99">
        <v>5928142.2028808603</v>
      </c>
      <c r="AO1357" s="99">
        <v>17445737.776122998</v>
      </c>
      <c r="AP1357" s="99">
        <v>6213.0929065942801</v>
      </c>
      <c r="AQ1357" s="99">
        <v>4263610.4931030301</v>
      </c>
      <c r="AR1357" s="99">
        <v>2612486.5779724098</v>
      </c>
      <c r="AS1357" s="99">
        <v>1047111.17246246</v>
      </c>
      <c r="AT1357" s="99">
        <v>73035.503973960906</v>
      </c>
      <c r="AU1357" s="99">
        <v>6998.3211570978201</v>
      </c>
      <c r="AV1357" s="99">
        <v>16365364.486572299</v>
      </c>
      <c r="AW1357" s="99">
        <v>311513.60562133801</v>
      </c>
      <c r="AX1357" s="99">
        <v>2207020.7057800302</v>
      </c>
      <c r="AY1357" s="99">
        <v>7296987.9888305701</v>
      </c>
      <c r="AZ1357" s="99">
        <v>4874745.2163696298</v>
      </c>
      <c r="BA1357" s="99">
        <v>5534024.8446655301</v>
      </c>
      <c r="BB1357" s="99">
        <v>0</v>
      </c>
      <c r="BC1357" s="99">
        <v>1803233.75126648</v>
      </c>
      <c r="BD1357" s="99">
        <v>915455.19110107399</v>
      </c>
      <c r="BE1357" s="99">
        <v>0</v>
      </c>
      <c r="BF1357" s="99">
        <v>205588.59923934899</v>
      </c>
      <c r="BG1357" s="99">
        <v>16663297.197021499</v>
      </c>
      <c r="BH1357" s="99">
        <v>4518280.9954223596</v>
      </c>
      <c r="BI1357" s="99">
        <v>701.92427678406204</v>
      </c>
      <c r="BJ1357" s="99">
        <v>1538506.40278625</v>
      </c>
      <c r="BK1357" s="99">
        <v>1110632.0707092299</v>
      </c>
      <c r="BL1357" s="99">
        <v>0</v>
      </c>
      <c r="BM1357" s="99">
        <v>12285.7644999027</v>
      </c>
      <c r="BN1357" s="99">
        <v>1042.5814666152</v>
      </c>
      <c r="BO1357" s="99">
        <v>0</v>
      </c>
      <c r="BP1357" s="99">
        <v>0</v>
      </c>
      <c r="BQ1357" s="99">
        <v>0</v>
      </c>
      <c r="BR1357" s="99">
        <v>2276577.5494384798</v>
      </c>
      <c r="BS1357" s="99">
        <v>1755316.0616607701</v>
      </c>
      <c r="BT1357" s="99">
        <v>1077202.1511077899</v>
      </c>
      <c r="BU1357" s="99">
        <v>0</v>
      </c>
      <c r="BV1357" s="99">
        <v>944885.541641235</v>
      </c>
      <c r="BW1357" s="99">
        <v>104805.46458053601</v>
      </c>
      <c r="BX1357" s="99">
        <v>0</v>
      </c>
      <c r="BY1357" s="99">
        <v>0</v>
      </c>
      <c r="BZ1357" s="99">
        <v>0</v>
      </c>
      <c r="CA1357" s="99">
        <v>45461.1477108002</v>
      </c>
      <c r="CB1357" s="99">
        <v>2690015.3554992699</v>
      </c>
      <c r="CC1357" s="99">
        <v>21726682.232177701</v>
      </c>
      <c r="CD1357" s="99">
        <v>6048076.4581909198</v>
      </c>
      <c r="CE1357" s="99">
        <v>940.35517353564501</v>
      </c>
      <c r="CF1357" s="99">
        <v>149881.77170753499</v>
      </c>
      <c r="CG1357" s="99">
        <v>1120990.8525238</v>
      </c>
      <c r="CH1357" s="99">
        <v>0</v>
      </c>
      <c r="CI1357" s="99">
        <v>46403.5058617592</v>
      </c>
      <c r="CJ1357" s="99">
        <v>2840007.7879943801</v>
      </c>
      <c r="CK1357" s="99">
        <v>22830912.729736298</v>
      </c>
      <c r="CL1357" s="99">
        <v>6153588.1749877902</v>
      </c>
      <c r="CM1357" s="203">
        <f t="shared" si="63"/>
        <v>66328.891215085998</v>
      </c>
      <c r="CN1357" s="203">
        <f t="shared" si="64"/>
        <v>8768149.9908752404</v>
      </c>
      <c r="CO1357" s="203">
        <f t="shared" si="65"/>
        <v>39494209.926757798</v>
      </c>
      <c r="CP1357" s="99">
        <v>6153588.1749877902</v>
      </c>
      <c r="CQ1357" s="99">
        <v>0</v>
      </c>
      <c r="CR1357" s="99">
        <v>0</v>
      </c>
      <c r="CS1357" s="99">
        <v>0</v>
      </c>
      <c r="CT1357" s="99">
        <v>0</v>
      </c>
    </row>
    <row r="1358" spans="1:98">
      <c r="A1358" s="98" t="s">
        <v>74</v>
      </c>
      <c r="B1358" s="100">
        <v>40057</v>
      </c>
      <c r="C1358" s="99">
        <v>38137.503318309798</v>
      </c>
      <c r="D1358" s="99">
        <v>1.0002836239873401</v>
      </c>
      <c r="E1358" s="99">
        <v>7568.7387248873702</v>
      </c>
      <c r="F1358" s="99">
        <v>5647.84737420082</v>
      </c>
      <c r="G1358" s="99">
        <v>913.80469688773201</v>
      </c>
      <c r="H1358" s="99">
        <v>61.368414975237101</v>
      </c>
      <c r="I1358" s="99">
        <v>9.1502264381852001</v>
      </c>
      <c r="J1358" s="99">
        <v>19470.701517343499</v>
      </c>
      <c r="K1358" s="99">
        <v>707.05084732919897</v>
      </c>
      <c r="L1358" s="99">
        <v>5907.0658636689204</v>
      </c>
      <c r="M1358" s="99">
        <v>18402.667938947699</v>
      </c>
      <c r="N1358" s="99">
        <v>4665.4496058821696</v>
      </c>
      <c r="O1358" s="99">
        <v>14866.44954741</v>
      </c>
      <c r="P1358" s="99">
        <v>0</v>
      </c>
      <c r="Q1358" s="99">
        <v>2494.59861537814</v>
      </c>
      <c r="R1358" s="99">
        <v>815.41533261537597</v>
      </c>
      <c r="S1358" s="99">
        <v>0</v>
      </c>
      <c r="T1358" s="99">
        <v>193.42013676092</v>
      </c>
      <c r="U1358" s="99">
        <v>20165.482233762701</v>
      </c>
      <c r="V1358" s="99">
        <v>2171110.5023193401</v>
      </c>
      <c r="W1358" s="99">
        <v>285.90183089673502</v>
      </c>
      <c r="X1358" s="99">
        <v>523655.14234924299</v>
      </c>
      <c r="Y1358" s="99">
        <v>330924.59191513102</v>
      </c>
      <c r="Z1358" s="99">
        <v>144167.14345550499</v>
      </c>
      <c r="AA1358" s="99">
        <v>8120.6885715127</v>
      </c>
      <c r="AB1358" s="99">
        <v>802.23484671860899</v>
      </c>
      <c r="AC1358" s="99">
        <v>5963432.0376586895</v>
      </c>
      <c r="AD1358" s="99">
        <v>77652.395061492905</v>
      </c>
      <c r="AE1358" s="99">
        <v>247237.60574531599</v>
      </c>
      <c r="AF1358" s="99">
        <v>878713.59506988502</v>
      </c>
      <c r="AG1358" s="99">
        <v>641811.44003295898</v>
      </c>
      <c r="AH1358" s="99">
        <v>688777.45106506301</v>
      </c>
      <c r="AI1358" s="99">
        <v>0</v>
      </c>
      <c r="AJ1358" s="99">
        <v>228421.864881516</v>
      </c>
      <c r="AK1358" s="99">
        <v>123317.204514503</v>
      </c>
      <c r="AL1358" s="99">
        <v>0</v>
      </c>
      <c r="AM1358" s="99">
        <v>26939.305145502101</v>
      </c>
      <c r="AN1358" s="99">
        <v>6052099.0907592801</v>
      </c>
      <c r="AO1358" s="99">
        <v>17765789.3830566</v>
      </c>
      <c r="AP1358" s="99">
        <v>2187.7269340753601</v>
      </c>
      <c r="AQ1358" s="99">
        <v>4120595.9905700702</v>
      </c>
      <c r="AR1358" s="99">
        <v>2604625.4799194299</v>
      </c>
      <c r="AS1358" s="99">
        <v>1093115.92585754</v>
      </c>
      <c r="AT1358" s="99">
        <v>61304.240729331999</v>
      </c>
      <c r="AU1358" s="99">
        <v>5777.99666768312</v>
      </c>
      <c r="AV1358" s="99">
        <v>16825736.2104492</v>
      </c>
      <c r="AW1358" s="99">
        <v>223335.984750748</v>
      </c>
      <c r="AX1358" s="99">
        <v>2141362.1970214802</v>
      </c>
      <c r="AY1358" s="99">
        <v>7307790.1168823196</v>
      </c>
      <c r="AZ1358" s="99">
        <v>4903150.3803100605</v>
      </c>
      <c r="BA1358" s="99">
        <v>5604356.1444702102</v>
      </c>
      <c r="BB1358" s="99">
        <v>0</v>
      </c>
      <c r="BC1358" s="99">
        <v>1813177.3389892599</v>
      </c>
      <c r="BD1358" s="99">
        <v>927055.71513366699</v>
      </c>
      <c r="BE1358" s="99">
        <v>0</v>
      </c>
      <c r="BF1358" s="99">
        <v>211313.93324852001</v>
      </c>
      <c r="BG1358" s="99">
        <v>17036708.9382324</v>
      </c>
      <c r="BH1358" s="99">
        <v>4587001.5191040002</v>
      </c>
      <c r="BI1358" s="99">
        <v>402.57410389557498</v>
      </c>
      <c r="BJ1358" s="99">
        <v>1490608.30682373</v>
      </c>
      <c r="BK1358" s="99">
        <v>1099825.3003539999</v>
      </c>
      <c r="BL1358" s="99">
        <v>0</v>
      </c>
      <c r="BM1358" s="99">
        <v>6912.2083406448401</v>
      </c>
      <c r="BN1358" s="99">
        <v>705.61581872403599</v>
      </c>
      <c r="BO1358" s="99">
        <v>0</v>
      </c>
      <c r="BP1358" s="99">
        <v>0</v>
      </c>
      <c r="BQ1358" s="99">
        <v>0</v>
      </c>
      <c r="BR1358" s="99">
        <v>2288868.8560485798</v>
      </c>
      <c r="BS1358" s="99">
        <v>1767194.9665679899</v>
      </c>
      <c r="BT1358" s="99">
        <v>1090839.01283264</v>
      </c>
      <c r="BU1358" s="99">
        <v>0</v>
      </c>
      <c r="BV1358" s="99">
        <v>944419.59588623</v>
      </c>
      <c r="BW1358" s="99">
        <v>106422.510224342</v>
      </c>
      <c r="BX1358" s="99">
        <v>0</v>
      </c>
      <c r="BY1358" s="99">
        <v>0</v>
      </c>
      <c r="BZ1358" s="99">
        <v>0</v>
      </c>
      <c r="CA1358" s="99">
        <v>45693.923407077797</v>
      </c>
      <c r="CB1358" s="99">
        <v>2689329.8589477502</v>
      </c>
      <c r="CC1358" s="99">
        <v>21823121.5537109</v>
      </c>
      <c r="CD1358" s="99">
        <v>6076319.6657714797</v>
      </c>
      <c r="CE1358" s="99">
        <v>979.64903322607302</v>
      </c>
      <c r="CF1358" s="99">
        <v>151664.51544952401</v>
      </c>
      <c r="CG1358" s="99">
        <v>1162375.92599487</v>
      </c>
      <c r="CH1358" s="99">
        <v>0</v>
      </c>
      <c r="CI1358" s="99">
        <v>46673.089692115798</v>
      </c>
      <c r="CJ1358" s="99">
        <v>2841351.1337890602</v>
      </c>
      <c r="CK1358" s="99">
        <v>23018128.8291016</v>
      </c>
      <c r="CL1358" s="99">
        <v>6183260.2659301804</v>
      </c>
      <c r="CM1358" s="203">
        <f t="shared" si="63"/>
        <v>66838.571925878496</v>
      </c>
      <c r="CN1358" s="203">
        <f t="shared" si="64"/>
        <v>8893450.2245483398</v>
      </c>
      <c r="CO1358" s="203">
        <f t="shared" si="65"/>
        <v>40054837.767333999</v>
      </c>
      <c r="CP1358" s="99">
        <v>6183260.2659301804</v>
      </c>
      <c r="CQ1358" s="99">
        <v>0</v>
      </c>
      <c r="CR1358" s="99">
        <v>0</v>
      </c>
      <c r="CS1358" s="99">
        <v>0</v>
      </c>
      <c r="CT1358" s="99">
        <v>0</v>
      </c>
    </row>
    <row r="1359" spans="1:98">
      <c r="A1359" s="98" t="s">
        <v>74</v>
      </c>
      <c r="B1359" s="100">
        <v>40148</v>
      </c>
      <c r="C1359" s="99">
        <v>38425.361406803102</v>
      </c>
      <c r="D1359" s="99">
        <v>0</v>
      </c>
      <c r="E1359" s="99">
        <v>7356.5782374739601</v>
      </c>
      <c r="F1359" s="99">
        <v>5577.4499777555502</v>
      </c>
      <c r="G1359" s="99">
        <v>928.40818884968803</v>
      </c>
      <c r="H1359" s="99">
        <v>45.433051058091202</v>
      </c>
      <c r="I1359" s="99">
        <v>6.1507650684216104</v>
      </c>
      <c r="J1359" s="99">
        <v>19889.517559051499</v>
      </c>
      <c r="K1359" s="99">
        <v>532.11501087248303</v>
      </c>
      <c r="L1359" s="99">
        <v>5832.2241390347499</v>
      </c>
      <c r="M1359" s="99">
        <v>18357.576969146699</v>
      </c>
      <c r="N1359" s="99">
        <v>4647.8364024162302</v>
      </c>
      <c r="O1359" s="99">
        <v>15190.329941391899</v>
      </c>
      <c r="P1359" s="99">
        <v>0</v>
      </c>
      <c r="Q1359" s="99">
        <v>2460.43807309866</v>
      </c>
      <c r="R1359" s="99">
        <v>819.36339061707304</v>
      </c>
      <c r="S1359" s="99">
        <v>0</v>
      </c>
      <c r="T1359" s="99">
        <v>180.63615602254899</v>
      </c>
      <c r="U1359" s="99">
        <v>20469.2439191341</v>
      </c>
      <c r="V1359" s="99">
        <v>2168949.7778320299</v>
      </c>
      <c r="W1359" s="99">
        <v>0</v>
      </c>
      <c r="X1359" s="99">
        <v>507072.347183228</v>
      </c>
      <c r="Y1359" s="99">
        <v>324308.76730728103</v>
      </c>
      <c r="Z1359" s="99">
        <v>144802.39008521999</v>
      </c>
      <c r="AA1359" s="99">
        <v>6425.1151401400602</v>
      </c>
      <c r="AB1359" s="99">
        <v>536.25261031836305</v>
      </c>
      <c r="AC1359" s="99">
        <v>6031318.0121459998</v>
      </c>
      <c r="AD1359" s="99">
        <v>49845.314949512504</v>
      </c>
      <c r="AE1359" s="99">
        <v>241246.01722335801</v>
      </c>
      <c r="AF1359" s="99">
        <v>878455.68239593494</v>
      </c>
      <c r="AG1359" s="99">
        <v>634039.69363403297</v>
      </c>
      <c r="AH1359" s="99">
        <v>702090.37635040295</v>
      </c>
      <c r="AI1359" s="99">
        <v>0</v>
      </c>
      <c r="AJ1359" s="99">
        <v>221121.322500229</v>
      </c>
      <c r="AK1359" s="99">
        <v>124767.64679431899</v>
      </c>
      <c r="AL1359" s="99">
        <v>0</v>
      </c>
      <c r="AM1359" s="99">
        <v>26179.935045957602</v>
      </c>
      <c r="AN1359" s="99">
        <v>6073286.86865234</v>
      </c>
      <c r="AO1359" s="99">
        <v>17849766.1962891</v>
      </c>
      <c r="AP1359" s="99">
        <v>0</v>
      </c>
      <c r="AQ1359" s="99">
        <v>4007235.8274841299</v>
      </c>
      <c r="AR1359" s="99">
        <v>2562682.1940002399</v>
      </c>
      <c r="AS1359" s="99">
        <v>1107527.2149352999</v>
      </c>
      <c r="AT1359" s="99">
        <v>49693.135622978203</v>
      </c>
      <c r="AU1359" s="99">
        <v>4142.2172250747699</v>
      </c>
      <c r="AV1359" s="99">
        <v>17181834.447753899</v>
      </c>
      <c r="AW1359" s="99">
        <v>145312.72726059001</v>
      </c>
      <c r="AX1359" s="99">
        <v>2124496.0584716802</v>
      </c>
      <c r="AY1359" s="99">
        <v>7391519.9939575205</v>
      </c>
      <c r="AZ1359" s="99">
        <v>4855157.22802734</v>
      </c>
      <c r="BA1359" s="99">
        <v>5762519.5724487295</v>
      </c>
      <c r="BB1359" s="99">
        <v>0</v>
      </c>
      <c r="BC1359" s="99">
        <v>1774789.4458313</v>
      </c>
      <c r="BD1359" s="99">
        <v>947685.53374481201</v>
      </c>
      <c r="BE1359" s="99">
        <v>0</v>
      </c>
      <c r="BF1359" s="99">
        <v>204966.471326828</v>
      </c>
      <c r="BG1359" s="99">
        <v>17368019.2646484</v>
      </c>
      <c r="BH1359" s="99">
        <v>4632563.58349609</v>
      </c>
      <c r="BI1359" s="99">
        <v>0</v>
      </c>
      <c r="BJ1359" s="99">
        <v>1468175.5256195101</v>
      </c>
      <c r="BK1359" s="99">
        <v>1097902.46434021</v>
      </c>
      <c r="BL1359" s="99">
        <v>0</v>
      </c>
      <c r="BM1359" s="99">
        <v>5304.0719438195201</v>
      </c>
      <c r="BN1359" s="99">
        <v>427.00140687450801</v>
      </c>
      <c r="BO1359" s="99">
        <v>0</v>
      </c>
      <c r="BP1359" s="99">
        <v>0</v>
      </c>
      <c r="BQ1359" s="99">
        <v>0</v>
      </c>
      <c r="BR1359" s="99">
        <v>2290760.2655944801</v>
      </c>
      <c r="BS1359" s="99">
        <v>1763132.49551392</v>
      </c>
      <c r="BT1359" s="99">
        <v>1121407.15405273</v>
      </c>
      <c r="BU1359" s="99">
        <v>0</v>
      </c>
      <c r="BV1359" s="99">
        <v>937308.15904998803</v>
      </c>
      <c r="BW1359" s="99">
        <v>110416.738254547</v>
      </c>
      <c r="BX1359" s="99">
        <v>0</v>
      </c>
      <c r="BY1359" s="99">
        <v>0</v>
      </c>
      <c r="BZ1359" s="99">
        <v>0</v>
      </c>
      <c r="CA1359" s="99">
        <v>45782.419232845299</v>
      </c>
      <c r="CB1359" s="99">
        <v>2670276.7054138202</v>
      </c>
      <c r="CC1359" s="99">
        <v>21853086.184814502</v>
      </c>
      <c r="CD1359" s="99">
        <v>6113276.32666016</v>
      </c>
      <c r="CE1359" s="99">
        <v>971.17997530847799</v>
      </c>
      <c r="CF1359" s="99">
        <v>150543.48443221999</v>
      </c>
      <c r="CG1359" s="99">
        <v>1139884.44448853</v>
      </c>
      <c r="CH1359" s="99">
        <v>0</v>
      </c>
      <c r="CI1359" s="99">
        <v>46752.3033881187</v>
      </c>
      <c r="CJ1359" s="99">
        <v>2820962.6615905799</v>
      </c>
      <c r="CK1359" s="99">
        <v>23017480.451904301</v>
      </c>
      <c r="CL1359" s="99">
        <v>6223782.52099609</v>
      </c>
      <c r="CM1359" s="203">
        <f t="shared" si="63"/>
        <v>67221.547307252797</v>
      </c>
      <c r="CN1359" s="203">
        <f t="shared" si="64"/>
        <v>8894249.5302429199</v>
      </c>
      <c r="CO1359" s="203">
        <f t="shared" si="65"/>
        <v>40385499.716552705</v>
      </c>
      <c r="CP1359" s="99">
        <v>6223782.52099609</v>
      </c>
      <c r="CQ1359" s="99">
        <v>0</v>
      </c>
      <c r="CR1359" s="99">
        <v>0</v>
      </c>
      <c r="CS1359" s="99">
        <v>0</v>
      </c>
      <c r="CT1359" s="99">
        <v>0</v>
      </c>
    </row>
    <row r="1360" spans="1:98">
      <c r="A1360" s="98" t="s">
        <v>74</v>
      </c>
      <c r="B1360" s="100">
        <v>40238</v>
      </c>
      <c r="C1360" s="99">
        <v>38468.426344871499</v>
      </c>
      <c r="D1360" s="99">
        <v>0</v>
      </c>
      <c r="E1360" s="99">
        <v>7128.3221876621201</v>
      </c>
      <c r="F1360" s="99">
        <v>5528.8857126235998</v>
      </c>
      <c r="G1360" s="99">
        <v>953.77545151859499</v>
      </c>
      <c r="H1360" s="99">
        <v>0</v>
      </c>
      <c r="I1360" s="99">
        <v>0</v>
      </c>
      <c r="J1360" s="99">
        <v>20294.711096286799</v>
      </c>
      <c r="K1360" s="99">
        <v>341.92417994886603</v>
      </c>
      <c r="L1360" s="99">
        <v>5888.08006447554</v>
      </c>
      <c r="M1360" s="99">
        <v>18182.3906228542</v>
      </c>
      <c r="N1360" s="99">
        <v>4599.1092453002902</v>
      </c>
      <c r="O1360" s="99">
        <v>15232.6750034094</v>
      </c>
      <c r="P1360" s="99">
        <v>0</v>
      </c>
      <c r="Q1360" s="99">
        <v>2429.1139152646101</v>
      </c>
      <c r="R1360" s="99">
        <v>814.25363802909897</v>
      </c>
      <c r="S1360" s="99">
        <v>0</v>
      </c>
      <c r="T1360" s="99">
        <v>172.70669578388299</v>
      </c>
      <c r="U1360" s="99">
        <v>20651.206029892001</v>
      </c>
      <c r="V1360" s="99">
        <v>2166997.8794555701</v>
      </c>
      <c r="W1360" s="99">
        <v>0</v>
      </c>
      <c r="X1360" s="99">
        <v>478357.37726211501</v>
      </c>
      <c r="Y1360" s="99">
        <v>313777.05979537999</v>
      </c>
      <c r="Z1360" s="99">
        <v>147006.08502006499</v>
      </c>
      <c r="AA1360" s="99">
        <v>0</v>
      </c>
      <c r="AB1360" s="99">
        <v>0</v>
      </c>
      <c r="AC1360" s="99">
        <v>6123093.3734130897</v>
      </c>
      <c r="AD1360" s="99">
        <v>32094.316877603502</v>
      </c>
      <c r="AE1360" s="99">
        <v>236636.894023895</v>
      </c>
      <c r="AF1360" s="99">
        <v>866275.31700134301</v>
      </c>
      <c r="AG1360" s="99">
        <v>628464.74116516102</v>
      </c>
      <c r="AH1360" s="99">
        <v>704126.53151702904</v>
      </c>
      <c r="AI1360" s="99">
        <v>0</v>
      </c>
      <c r="AJ1360" s="99">
        <v>216962.760246277</v>
      </c>
      <c r="AK1360" s="99">
        <v>123132.713892937</v>
      </c>
      <c r="AL1360" s="99">
        <v>0</v>
      </c>
      <c r="AM1360" s="99">
        <v>24492.132624387701</v>
      </c>
      <c r="AN1360" s="99">
        <v>6149636.3303832998</v>
      </c>
      <c r="AO1360" s="99">
        <v>17996350.5944824</v>
      </c>
      <c r="AP1360" s="99">
        <v>0</v>
      </c>
      <c r="AQ1360" s="99">
        <v>3830751.65588379</v>
      </c>
      <c r="AR1360" s="99">
        <v>2514747.2455139202</v>
      </c>
      <c r="AS1360" s="99">
        <v>1135470.88539124</v>
      </c>
      <c r="AT1360" s="99">
        <v>0</v>
      </c>
      <c r="AU1360" s="99">
        <v>0</v>
      </c>
      <c r="AV1360" s="99">
        <v>17577529.034667999</v>
      </c>
      <c r="AW1360" s="99">
        <v>94365.9834737778</v>
      </c>
      <c r="AX1360" s="99">
        <v>2103193.8943481399</v>
      </c>
      <c r="AY1360" s="99">
        <v>7402650.5120239304</v>
      </c>
      <c r="AZ1360" s="99">
        <v>4836294.8557739304</v>
      </c>
      <c r="BA1360" s="99">
        <v>5801401.2965698196</v>
      </c>
      <c r="BB1360" s="99">
        <v>0</v>
      </c>
      <c r="BC1360" s="99">
        <v>1742902.4334259001</v>
      </c>
      <c r="BD1360" s="99">
        <v>949150.80358123803</v>
      </c>
      <c r="BE1360" s="99">
        <v>0</v>
      </c>
      <c r="BF1360" s="99">
        <v>191623.68400383001</v>
      </c>
      <c r="BG1360" s="99">
        <v>17645172.771240201</v>
      </c>
      <c r="BH1360" s="99">
        <v>4672866.6739502</v>
      </c>
      <c r="BI1360" s="99">
        <v>0</v>
      </c>
      <c r="BJ1360" s="99">
        <v>1433675.68006897</v>
      </c>
      <c r="BK1360" s="99">
        <v>1083080.8071746801</v>
      </c>
      <c r="BL1360" s="99">
        <v>0</v>
      </c>
      <c r="BM1360" s="99">
        <v>145.410337794572</v>
      </c>
      <c r="BN1360" s="99">
        <v>25.888373556779701</v>
      </c>
      <c r="BO1360" s="99">
        <v>0</v>
      </c>
      <c r="BP1360" s="99">
        <v>0</v>
      </c>
      <c r="BQ1360" s="99">
        <v>0</v>
      </c>
      <c r="BR1360" s="99">
        <v>2302744.8359375</v>
      </c>
      <c r="BS1360" s="99">
        <v>1739431.64268494</v>
      </c>
      <c r="BT1360" s="99">
        <v>1128810.8567047101</v>
      </c>
      <c r="BU1360" s="99">
        <v>0</v>
      </c>
      <c r="BV1360" s="99">
        <v>931626.19634246803</v>
      </c>
      <c r="BW1360" s="99">
        <v>109113.954039574</v>
      </c>
      <c r="BX1360" s="99">
        <v>0</v>
      </c>
      <c r="BY1360" s="99">
        <v>0</v>
      </c>
      <c r="BZ1360" s="99">
        <v>0</v>
      </c>
      <c r="CA1360" s="99">
        <v>45596.180888176001</v>
      </c>
      <c r="CB1360" s="99">
        <v>2651028.1815490699</v>
      </c>
      <c r="CC1360" s="99">
        <v>21827615.556152299</v>
      </c>
      <c r="CD1360" s="99">
        <v>6106652.2646484403</v>
      </c>
      <c r="CE1360" s="99">
        <v>961.17834380269096</v>
      </c>
      <c r="CF1360" s="99">
        <v>147707.395832062</v>
      </c>
      <c r="CG1360" s="99">
        <v>1133844.1929168699</v>
      </c>
      <c r="CH1360" s="99">
        <v>0</v>
      </c>
      <c r="CI1360" s="99">
        <v>46557.371630668596</v>
      </c>
      <c r="CJ1360" s="99">
        <v>2798503.7346191402</v>
      </c>
      <c r="CK1360" s="99">
        <v>22992308.808105499</v>
      </c>
      <c r="CL1360" s="99">
        <v>6216271.54223633</v>
      </c>
      <c r="CM1360" s="203">
        <f t="shared" si="63"/>
        <v>67208.577660560593</v>
      </c>
      <c r="CN1360" s="203">
        <f t="shared" si="64"/>
        <v>8948140.0650024395</v>
      </c>
      <c r="CO1360" s="203">
        <f t="shared" si="65"/>
        <v>40637481.579345703</v>
      </c>
      <c r="CP1360" s="99">
        <v>6216271.54223633</v>
      </c>
      <c r="CQ1360" s="99">
        <v>0</v>
      </c>
      <c r="CR1360" s="99">
        <v>0</v>
      </c>
      <c r="CS1360" s="99">
        <v>0</v>
      </c>
      <c r="CT1360" s="99">
        <v>0</v>
      </c>
    </row>
    <row r="1361" spans="1:98">
      <c r="A1361" s="98" t="s">
        <v>74</v>
      </c>
      <c r="B1361" s="100">
        <v>40330</v>
      </c>
      <c r="C1361" s="99">
        <v>38690.368868827798</v>
      </c>
      <c r="D1361" s="99">
        <v>0</v>
      </c>
      <c r="E1361" s="99">
        <v>6912.6438845992097</v>
      </c>
      <c r="F1361" s="99">
        <v>5399.8066227436102</v>
      </c>
      <c r="G1361" s="99">
        <v>971.56288052350305</v>
      </c>
      <c r="H1361" s="99">
        <v>0</v>
      </c>
      <c r="I1361" s="99">
        <v>0</v>
      </c>
      <c r="J1361" s="99">
        <v>20550.6078910828</v>
      </c>
      <c r="K1361" s="99">
        <v>310.59274547919603</v>
      </c>
      <c r="L1361" s="99">
        <v>6004.5597576499003</v>
      </c>
      <c r="M1361" s="99">
        <v>18358.412916183501</v>
      </c>
      <c r="N1361" s="99">
        <v>4528.9529197812099</v>
      </c>
      <c r="O1361" s="99">
        <v>15316.413375377701</v>
      </c>
      <c r="P1361" s="99">
        <v>0</v>
      </c>
      <c r="Q1361" s="99">
        <v>2408.02243828774</v>
      </c>
      <c r="R1361" s="99">
        <v>810.88009595870994</v>
      </c>
      <c r="S1361" s="99">
        <v>0</v>
      </c>
      <c r="T1361" s="99">
        <v>180.467164898291</v>
      </c>
      <c r="U1361" s="99">
        <v>20816.0886771679</v>
      </c>
      <c r="V1361" s="99">
        <v>2165654.1517639202</v>
      </c>
      <c r="W1361" s="99">
        <v>0</v>
      </c>
      <c r="X1361" s="99">
        <v>466784.96533584601</v>
      </c>
      <c r="Y1361" s="99">
        <v>306068.08848190302</v>
      </c>
      <c r="Z1361" s="99">
        <v>148470.24994087199</v>
      </c>
      <c r="AA1361" s="99">
        <v>0</v>
      </c>
      <c r="AB1361" s="99">
        <v>0</v>
      </c>
      <c r="AC1361" s="99">
        <v>6228762.2212524395</v>
      </c>
      <c r="AD1361" s="99">
        <v>28241.534054517699</v>
      </c>
      <c r="AE1361" s="99">
        <v>240385.56525421099</v>
      </c>
      <c r="AF1361" s="99">
        <v>870935.61158752395</v>
      </c>
      <c r="AG1361" s="99">
        <v>613465.34568023705</v>
      </c>
      <c r="AH1361" s="99">
        <v>700473.86320495605</v>
      </c>
      <c r="AI1361" s="99">
        <v>0</v>
      </c>
      <c r="AJ1361" s="99">
        <v>213965.97146224999</v>
      </c>
      <c r="AK1361" s="99">
        <v>122422.36660671201</v>
      </c>
      <c r="AL1361" s="99">
        <v>0</v>
      </c>
      <c r="AM1361" s="99">
        <v>25589.747863054301</v>
      </c>
      <c r="AN1361" s="99">
        <v>6233437.9085082998</v>
      </c>
      <c r="AO1361" s="99">
        <v>18009814.5007324</v>
      </c>
      <c r="AP1361" s="99">
        <v>0</v>
      </c>
      <c r="AQ1361" s="99">
        <v>3744706.1643371601</v>
      </c>
      <c r="AR1361" s="99">
        <v>2455124.4583435101</v>
      </c>
      <c r="AS1361" s="99">
        <v>1149823.8417205799</v>
      </c>
      <c r="AT1361" s="99">
        <v>0</v>
      </c>
      <c r="AU1361" s="99">
        <v>0</v>
      </c>
      <c r="AV1361" s="99">
        <v>17990274.787597701</v>
      </c>
      <c r="AW1361" s="99">
        <v>83485.050884246797</v>
      </c>
      <c r="AX1361" s="99">
        <v>2163337.7699890099</v>
      </c>
      <c r="AY1361" s="99">
        <v>7407783.0330200205</v>
      </c>
      <c r="AZ1361" s="99">
        <v>4748391.8963012705</v>
      </c>
      <c r="BA1361" s="99">
        <v>5800430.4437866202</v>
      </c>
      <c r="BB1361" s="99">
        <v>0</v>
      </c>
      <c r="BC1361" s="99">
        <v>1740413.1124267599</v>
      </c>
      <c r="BD1361" s="99">
        <v>947144.31941986096</v>
      </c>
      <c r="BE1361" s="99">
        <v>0</v>
      </c>
      <c r="BF1361" s="99">
        <v>202990.96318244899</v>
      </c>
      <c r="BG1361" s="99">
        <v>18075641.896972701</v>
      </c>
      <c r="BH1361" s="99">
        <v>4718504.9205932599</v>
      </c>
      <c r="BI1361" s="99">
        <v>0</v>
      </c>
      <c r="BJ1361" s="99">
        <v>1401486.3452301</v>
      </c>
      <c r="BK1361" s="99">
        <v>1060164.72250366</v>
      </c>
      <c r="BL1361" s="99">
        <v>0</v>
      </c>
      <c r="BM1361" s="99">
        <v>37.202154171653099</v>
      </c>
      <c r="BN1361" s="99">
        <v>28.5538940024562</v>
      </c>
      <c r="BO1361" s="99">
        <v>0</v>
      </c>
      <c r="BP1361" s="99">
        <v>0</v>
      </c>
      <c r="BQ1361" s="99">
        <v>0</v>
      </c>
      <c r="BR1361" s="99">
        <v>2332268.6881103502</v>
      </c>
      <c r="BS1361" s="99">
        <v>1717057.8623504599</v>
      </c>
      <c r="BT1361" s="99">
        <v>1128259.0949096701</v>
      </c>
      <c r="BU1361" s="99">
        <v>0</v>
      </c>
      <c r="BV1361" s="99">
        <v>921713.46699523902</v>
      </c>
      <c r="BW1361" s="99">
        <v>108738.1048069</v>
      </c>
      <c r="BX1361" s="99">
        <v>0</v>
      </c>
      <c r="BY1361" s="99">
        <v>0</v>
      </c>
      <c r="BZ1361" s="99">
        <v>0</v>
      </c>
      <c r="CA1361" s="99">
        <v>45609.354470252998</v>
      </c>
      <c r="CB1361" s="99">
        <v>2628809.2414855999</v>
      </c>
      <c r="CC1361" s="99">
        <v>21762249.8752441</v>
      </c>
      <c r="CD1361" s="99">
        <v>6113070.2671508798</v>
      </c>
      <c r="CE1361" s="99">
        <v>967.65895529091404</v>
      </c>
      <c r="CF1361" s="99">
        <v>145749.36528587301</v>
      </c>
      <c r="CG1361" s="99">
        <v>1128225.15446472</v>
      </c>
      <c r="CH1361" s="99">
        <v>0</v>
      </c>
      <c r="CI1361" s="99">
        <v>46579.433953285203</v>
      </c>
      <c r="CJ1361" s="99">
        <v>2774509.4516296401</v>
      </c>
      <c r="CK1361" s="99">
        <v>22912168.542968798</v>
      </c>
      <c r="CL1361" s="99">
        <v>6223118.6296997098</v>
      </c>
      <c r="CM1361" s="203">
        <f t="shared" si="63"/>
        <v>67395.52263045311</v>
      </c>
      <c r="CN1361" s="203">
        <f t="shared" si="64"/>
        <v>9007947.3601379395</v>
      </c>
      <c r="CO1361" s="203">
        <f t="shared" si="65"/>
        <v>40987810.439941496</v>
      </c>
      <c r="CP1361" s="99">
        <v>6223118.6296997098</v>
      </c>
      <c r="CQ1361" s="99">
        <v>0</v>
      </c>
      <c r="CR1361" s="99">
        <v>0</v>
      </c>
      <c r="CS1361" s="99">
        <v>0</v>
      </c>
      <c r="CT1361" s="99">
        <v>0</v>
      </c>
    </row>
    <row r="1362" spans="1:98">
      <c r="A1362" s="98" t="s">
        <v>74</v>
      </c>
      <c r="B1362" s="100">
        <v>40422</v>
      </c>
      <c r="C1362" s="99">
        <v>38639.708595275901</v>
      </c>
      <c r="D1362" s="99">
        <v>0</v>
      </c>
      <c r="E1362" s="99">
        <v>6744.72842180729</v>
      </c>
      <c r="F1362" s="99">
        <v>5300.9248585700998</v>
      </c>
      <c r="G1362" s="99">
        <v>991.23280566930805</v>
      </c>
      <c r="H1362" s="99">
        <v>0</v>
      </c>
      <c r="I1362" s="99">
        <v>0</v>
      </c>
      <c r="J1362" s="99">
        <v>20649.0371968746</v>
      </c>
      <c r="K1362" s="99">
        <v>268.20721751078997</v>
      </c>
      <c r="L1362" s="99">
        <v>5796.9039019346201</v>
      </c>
      <c r="M1362" s="99">
        <v>18315.795236825899</v>
      </c>
      <c r="N1362" s="99">
        <v>4450.0186384916296</v>
      </c>
      <c r="O1362" s="99">
        <v>15168.140480876</v>
      </c>
      <c r="P1362" s="99">
        <v>0</v>
      </c>
      <c r="Q1362" s="99">
        <v>2390.0997368991402</v>
      </c>
      <c r="R1362" s="99">
        <v>828.74485265463602</v>
      </c>
      <c r="S1362" s="99">
        <v>0</v>
      </c>
      <c r="T1362" s="99">
        <v>180.17849268577999</v>
      </c>
      <c r="U1362" s="99">
        <v>20916.2971343994</v>
      </c>
      <c r="V1362" s="99">
        <v>2161853.52261353</v>
      </c>
      <c r="W1362" s="99">
        <v>0</v>
      </c>
      <c r="X1362" s="99">
        <v>455560.85738754302</v>
      </c>
      <c r="Y1362" s="99">
        <v>300709.34418869001</v>
      </c>
      <c r="Z1362" s="99">
        <v>150250.95425224301</v>
      </c>
      <c r="AA1362" s="99">
        <v>0</v>
      </c>
      <c r="AB1362" s="99">
        <v>0</v>
      </c>
      <c r="AC1362" s="99">
        <v>6315138.0921020498</v>
      </c>
      <c r="AD1362" s="99">
        <v>24138.866972208001</v>
      </c>
      <c r="AE1362" s="99">
        <v>233371.416900635</v>
      </c>
      <c r="AF1362" s="99">
        <v>870928.58329772903</v>
      </c>
      <c r="AG1362" s="99">
        <v>602282.643226624</v>
      </c>
      <c r="AH1362" s="99">
        <v>689027.23889160203</v>
      </c>
      <c r="AI1362" s="99">
        <v>0</v>
      </c>
      <c r="AJ1362" s="99">
        <v>214562.77338981599</v>
      </c>
      <c r="AK1362" s="99">
        <v>122088.846530914</v>
      </c>
      <c r="AL1362" s="99">
        <v>0</v>
      </c>
      <c r="AM1362" s="99">
        <v>25253.025097846999</v>
      </c>
      <c r="AN1362" s="99">
        <v>6329967.1500854502</v>
      </c>
      <c r="AO1362" s="99">
        <v>18058998.684326202</v>
      </c>
      <c r="AP1362" s="99">
        <v>0</v>
      </c>
      <c r="AQ1362" s="99">
        <v>3650637.84338379</v>
      </c>
      <c r="AR1362" s="99">
        <v>2401946.3537902799</v>
      </c>
      <c r="AS1362" s="99">
        <v>1172861.49984741</v>
      </c>
      <c r="AT1362" s="99">
        <v>0</v>
      </c>
      <c r="AU1362" s="99">
        <v>0</v>
      </c>
      <c r="AV1362" s="99">
        <v>18298209.390625</v>
      </c>
      <c r="AW1362" s="99">
        <v>71597.138815879807</v>
      </c>
      <c r="AX1362" s="99">
        <v>2084583.7197876</v>
      </c>
      <c r="AY1362" s="99">
        <v>7482570.1006469699</v>
      </c>
      <c r="AZ1362" s="99">
        <v>4679413.7753295898</v>
      </c>
      <c r="BA1362" s="99">
        <v>5730223.2852172898</v>
      </c>
      <c r="BB1362" s="99">
        <v>0</v>
      </c>
      <c r="BC1362" s="99">
        <v>1741233.6097717299</v>
      </c>
      <c r="BD1362" s="99">
        <v>945416.04401397705</v>
      </c>
      <c r="BE1362" s="99">
        <v>0</v>
      </c>
      <c r="BF1362" s="99">
        <v>203146.72185707101</v>
      </c>
      <c r="BG1362" s="99">
        <v>18375393.572753899</v>
      </c>
      <c r="BH1362" s="99">
        <v>4669983.7556152297</v>
      </c>
      <c r="BI1362" s="99">
        <v>0</v>
      </c>
      <c r="BJ1362" s="99">
        <v>1374511.3158721901</v>
      </c>
      <c r="BK1362" s="99">
        <v>1044439.83895111</v>
      </c>
      <c r="BL1362" s="99">
        <v>0</v>
      </c>
      <c r="BM1362" s="99">
        <v>25.9818128778134</v>
      </c>
      <c r="BN1362" s="99">
        <v>36.703598804306203</v>
      </c>
      <c r="BO1362" s="99">
        <v>0</v>
      </c>
      <c r="BP1362" s="99">
        <v>0</v>
      </c>
      <c r="BQ1362" s="99">
        <v>0</v>
      </c>
      <c r="BR1362" s="99">
        <v>2339811.1561584501</v>
      </c>
      <c r="BS1362" s="99">
        <v>1685712.91870117</v>
      </c>
      <c r="BT1362" s="99">
        <v>1114708.6495819101</v>
      </c>
      <c r="BU1362" s="99">
        <v>0</v>
      </c>
      <c r="BV1362" s="99">
        <v>924810.81239318801</v>
      </c>
      <c r="BW1362" s="99">
        <v>107579.235257149</v>
      </c>
      <c r="BX1362" s="99">
        <v>0</v>
      </c>
      <c r="BY1362" s="99">
        <v>0</v>
      </c>
      <c r="BZ1362" s="99">
        <v>0</v>
      </c>
      <c r="CA1362" s="99">
        <v>45384.313449859597</v>
      </c>
      <c r="CB1362" s="99">
        <v>2605690.31713867</v>
      </c>
      <c r="CC1362" s="99">
        <v>21728973.764160201</v>
      </c>
      <c r="CD1362" s="99">
        <v>6041726.75354004</v>
      </c>
      <c r="CE1362" s="99">
        <v>993.50922430306696</v>
      </c>
      <c r="CF1362" s="99">
        <v>149609.197656631</v>
      </c>
      <c r="CG1362" s="99">
        <v>1167479.94958496</v>
      </c>
      <c r="CH1362" s="99">
        <v>0</v>
      </c>
      <c r="CI1362" s="99">
        <v>46377.083143234297</v>
      </c>
      <c r="CJ1362" s="99">
        <v>2754785.7319030799</v>
      </c>
      <c r="CK1362" s="99">
        <v>22859004.783203099</v>
      </c>
      <c r="CL1362" s="99">
        <v>6150279.46911621</v>
      </c>
      <c r="CM1362" s="203">
        <f t="shared" si="63"/>
        <v>67293.380277633696</v>
      </c>
      <c r="CN1362" s="203">
        <f t="shared" si="64"/>
        <v>9084752.8819885291</v>
      </c>
      <c r="CO1362" s="203">
        <f t="shared" si="65"/>
        <v>41234398.355957001</v>
      </c>
      <c r="CP1362" s="99">
        <v>6150279.46911621</v>
      </c>
      <c r="CQ1362" s="99">
        <v>0</v>
      </c>
      <c r="CR1362" s="99">
        <v>0</v>
      </c>
      <c r="CS1362" s="99">
        <v>0</v>
      </c>
      <c r="CT1362" s="99">
        <v>0</v>
      </c>
    </row>
    <row r="1363" spans="1:98">
      <c r="A1363" s="98" t="s">
        <v>74</v>
      </c>
      <c r="B1363" s="100">
        <v>40513</v>
      </c>
      <c r="C1363" s="99">
        <v>38413.777403831496</v>
      </c>
      <c r="D1363" s="99">
        <v>0</v>
      </c>
      <c r="E1363" s="99">
        <v>6632.0008235573796</v>
      </c>
      <c r="F1363" s="99">
        <v>5229.0944415330896</v>
      </c>
      <c r="G1363" s="99">
        <v>1011.4768974036</v>
      </c>
      <c r="H1363" s="99">
        <v>0</v>
      </c>
      <c r="I1363" s="99">
        <v>0</v>
      </c>
      <c r="J1363" s="99">
        <v>20805.913220644001</v>
      </c>
      <c r="K1363" s="99">
        <v>241.98621200583901</v>
      </c>
      <c r="L1363" s="99">
        <v>7456.7066892981502</v>
      </c>
      <c r="M1363" s="99">
        <v>18190.6217634678</v>
      </c>
      <c r="N1363" s="99">
        <v>4393.9424427747699</v>
      </c>
      <c r="O1363" s="99">
        <v>14862.985420703901</v>
      </c>
      <c r="P1363" s="99">
        <v>0</v>
      </c>
      <c r="Q1363" s="99">
        <v>2362.4608755409699</v>
      </c>
      <c r="R1363" s="99">
        <v>827.68990935385204</v>
      </c>
      <c r="S1363" s="99">
        <v>0</v>
      </c>
      <c r="T1363" s="99">
        <v>261.473452314734</v>
      </c>
      <c r="U1363" s="99">
        <v>21070.8042793274</v>
      </c>
      <c r="V1363" s="99">
        <v>2138510.8963928199</v>
      </c>
      <c r="W1363" s="99">
        <v>0</v>
      </c>
      <c r="X1363" s="99">
        <v>441972.64108657802</v>
      </c>
      <c r="Y1363" s="99">
        <v>293178.23649597203</v>
      </c>
      <c r="Z1363" s="99">
        <v>152929.86822128299</v>
      </c>
      <c r="AA1363" s="99">
        <v>0</v>
      </c>
      <c r="AB1363" s="99">
        <v>0</v>
      </c>
      <c r="AC1363" s="99">
        <v>6340368.8782959003</v>
      </c>
      <c r="AD1363" s="99">
        <v>21025.609963178598</v>
      </c>
      <c r="AE1363" s="99">
        <v>267475.964660645</v>
      </c>
      <c r="AF1363" s="99">
        <v>862736.60047149705</v>
      </c>
      <c r="AG1363" s="99">
        <v>592300.80252075195</v>
      </c>
      <c r="AH1363" s="99">
        <v>644879.47925567604</v>
      </c>
      <c r="AI1363" s="99">
        <v>0</v>
      </c>
      <c r="AJ1363" s="99">
        <v>212488.608711243</v>
      </c>
      <c r="AK1363" s="99">
        <v>120457.903763771</v>
      </c>
      <c r="AL1363" s="99">
        <v>0</v>
      </c>
      <c r="AM1363" s="99">
        <v>31654.032573938399</v>
      </c>
      <c r="AN1363" s="99">
        <v>6368694.28833008</v>
      </c>
      <c r="AO1363" s="99">
        <v>18043075.3984375</v>
      </c>
      <c r="AP1363" s="99">
        <v>0</v>
      </c>
      <c r="AQ1363" s="99">
        <v>3569778.8761596698</v>
      </c>
      <c r="AR1363" s="99">
        <v>2361181.4117431599</v>
      </c>
      <c r="AS1363" s="99">
        <v>1199848.24336243</v>
      </c>
      <c r="AT1363" s="99">
        <v>0</v>
      </c>
      <c r="AU1363" s="99">
        <v>0</v>
      </c>
      <c r="AV1363" s="99">
        <v>18570299.740234401</v>
      </c>
      <c r="AW1363" s="99">
        <v>63122.980924606301</v>
      </c>
      <c r="AX1363" s="99">
        <v>2425827.7913207998</v>
      </c>
      <c r="AY1363" s="99">
        <v>7462663.7792968797</v>
      </c>
      <c r="AZ1363" s="99">
        <v>4619123.7743530301</v>
      </c>
      <c r="BA1363" s="99">
        <v>5390813.8703002902</v>
      </c>
      <c r="BB1363" s="99">
        <v>0</v>
      </c>
      <c r="BC1363" s="99">
        <v>1731828.94346619</v>
      </c>
      <c r="BD1363" s="99">
        <v>935647.104141235</v>
      </c>
      <c r="BE1363" s="99">
        <v>0</v>
      </c>
      <c r="BF1363" s="99">
        <v>254281.776325226</v>
      </c>
      <c r="BG1363" s="99">
        <v>18649922.4213867</v>
      </c>
      <c r="BH1363" s="99">
        <v>4630006.5868530301</v>
      </c>
      <c r="BI1363" s="99">
        <v>0</v>
      </c>
      <c r="BJ1363" s="99">
        <v>1344567.17445374</v>
      </c>
      <c r="BK1363" s="99">
        <v>1019898.75431824</v>
      </c>
      <c r="BL1363" s="99">
        <v>0</v>
      </c>
      <c r="BM1363" s="99">
        <v>20.4166132705286</v>
      </c>
      <c r="BN1363" s="99">
        <v>25.0153174446896</v>
      </c>
      <c r="BO1363" s="99">
        <v>0</v>
      </c>
      <c r="BP1363" s="99">
        <v>0</v>
      </c>
      <c r="BQ1363" s="99">
        <v>0</v>
      </c>
      <c r="BR1363" s="99">
        <v>2333817.1342468299</v>
      </c>
      <c r="BS1363" s="99">
        <v>1661838.6418609601</v>
      </c>
      <c r="BT1363" s="99">
        <v>1048682.4931182901</v>
      </c>
      <c r="BU1363" s="99">
        <v>0</v>
      </c>
      <c r="BV1363" s="99">
        <v>928393.19697570801</v>
      </c>
      <c r="BW1363" s="99">
        <v>100258.56494236</v>
      </c>
      <c r="BX1363" s="99">
        <v>0</v>
      </c>
      <c r="BY1363" s="99">
        <v>0</v>
      </c>
      <c r="BZ1363" s="99">
        <v>0</v>
      </c>
      <c r="CA1363" s="99">
        <v>45044.502630233801</v>
      </c>
      <c r="CB1363" s="99">
        <v>2581722.3267822298</v>
      </c>
      <c r="CC1363" s="99">
        <v>21617920.4453125</v>
      </c>
      <c r="CD1363" s="99">
        <v>5979276.0445556603</v>
      </c>
      <c r="CE1363" s="99">
        <v>1010.60458279401</v>
      </c>
      <c r="CF1363" s="99">
        <v>151917.749923706</v>
      </c>
      <c r="CG1363" s="99">
        <v>1186179.01583862</v>
      </c>
      <c r="CH1363" s="99">
        <v>0</v>
      </c>
      <c r="CI1363" s="99">
        <v>46053.914587020903</v>
      </c>
      <c r="CJ1363" s="99">
        <v>2734093.38702393</v>
      </c>
      <c r="CK1363" s="99">
        <v>22811733.2570801</v>
      </c>
      <c r="CL1363" s="99">
        <v>6080501.0189209003</v>
      </c>
      <c r="CM1363" s="203">
        <f t="shared" si="63"/>
        <v>67124.718866348296</v>
      </c>
      <c r="CN1363" s="203">
        <f t="shared" si="64"/>
        <v>9102787.6753540095</v>
      </c>
      <c r="CO1363" s="203">
        <f t="shared" si="65"/>
        <v>41461655.678466797</v>
      </c>
      <c r="CP1363" s="99">
        <v>6080501.0189209003</v>
      </c>
      <c r="CQ1363" s="99">
        <v>0</v>
      </c>
      <c r="CR1363" s="99">
        <v>0</v>
      </c>
      <c r="CS1363" s="99">
        <v>0</v>
      </c>
      <c r="CT1363" s="99">
        <v>0</v>
      </c>
    </row>
    <row r="1364" spans="1:98">
      <c r="A1364" s="98" t="s">
        <v>74</v>
      </c>
      <c r="B1364" s="100">
        <v>40603</v>
      </c>
      <c r="C1364" s="99">
        <v>38412.273416519201</v>
      </c>
      <c r="D1364" s="99">
        <v>0</v>
      </c>
      <c r="E1364" s="99">
        <v>6500.8756936788604</v>
      </c>
      <c r="F1364" s="99">
        <v>5115.3931601047498</v>
      </c>
      <c r="G1364" s="99">
        <v>1017.0794519484</v>
      </c>
      <c r="H1364" s="99">
        <v>0</v>
      </c>
      <c r="I1364" s="99">
        <v>0</v>
      </c>
      <c r="J1364" s="99">
        <v>21050.460373401598</v>
      </c>
      <c r="K1364" s="99">
        <v>219.44419717602401</v>
      </c>
      <c r="L1364" s="99">
        <v>19722.259916782401</v>
      </c>
      <c r="M1364" s="99">
        <v>18183.239043235801</v>
      </c>
      <c r="N1364" s="99">
        <v>4355.4421932101304</v>
      </c>
      <c r="O1364" s="99">
        <v>0</v>
      </c>
      <c r="P1364" s="99">
        <v>0</v>
      </c>
      <c r="Q1364" s="99">
        <v>2358.0228892564801</v>
      </c>
      <c r="R1364" s="99">
        <v>0</v>
      </c>
      <c r="S1364" s="99">
        <v>0</v>
      </c>
      <c r="T1364" s="99">
        <v>1009.40511601418</v>
      </c>
      <c r="U1364" s="99">
        <v>21282.455317735701</v>
      </c>
      <c r="V1364" s="99">
        <v>2116340.3954772898</v>
      </c>
      <c r="W1364" s="99">
        <v>0</v>
      </c>
      <c r="X1364" s="99">
        <v>437881.18992996198</v>
      </c>
      <c r="Y1364" s="99">
        <v>288808.968437195</v>
      </c>
      <c r="Z1364" s="99">
        <v>153078.75987434399</v>
      </c>
      <c r="AA1364" s="99">
        <v>0</v>
      </c>
      <c r="AB1364" s="99">
        <v>0</v>
      </c>
      <c r="AC1364" s="99">
        <v>6446797.96520996</v>
      </c>
      <c r="AD1364" s="99">
        <v>19185.131169796001</v>
      </c>
      <c r="AE1364" s="99">
        <v>908007.89623260498</v>
      </c>
      <c r="AF1364" s="99">
        <v>857253.78165435803</v>
      </c>
      <c r="AG1364" s="99">
        <v>582250.82303619396</v>
      </c>
      <c r="AH1364" s="99">
        <v>0</v>
      </c>
      <c r="AI1364" s="99">
        <v>0</v>
      </c>
      <c r="AJ1364" s="99">
        <v>212198.47242927601</v>
      </c>
      <c r="AK1364" s="99">
        <v>0</v>
      </c>
      <c r="AL1364" s="99">
        <v>0</v>
      </c>
      <c r="AM1364" s="99">
        <v>151935.465326309</v>
      </c>
      <c r="AN1364" s="99">
        <v>6452581.9039306603</v>
      </c>
      <c r="AO1364" s="99">
        <v>18043020.932861298</v>
      </c>
      <c r="AP1364" s="99">
        <v>0</v>
      </c>
      <c r="AQ1364" s="99">
        <v>3552385.2120056199</v>
      </c>
      <c r="AR1364" s="99">
        <v>2346547.1023254399</v>
      </c>
      <c r="AS1364" s="99">
        <v>1204187.53964233</v>
      </c>
      <c r="AT1364" s="99">
        <v>0</v>
      </c>
      <c r="AU1364" s="99">
        <v>0</v>
      </c>
      <c r="AV1364" s="99">
        <v>19024313.5302734</v>
      </c>
      <c r="AW1364" s="99">
        <v>58035.0147237778</v>
      </c>
      <c r="AX1364" s="99">
        <v>7775085.7373657199</v>
      </c>
      <c r="AY1364" s="99">
        <v>7427676.9353637705</v>
      </c>
      <c r="AZ1364" s="99">
        <v>4565736.5137329102</v>
      </c>
      <c r="BA1364" s="99">
        <v>0</v>
      </c>
      <c r="BB1364" s="99">
        <v>0</v>
      </c>
      <c r="BC1364" s="99">
        <v>1733790.3779144301</v>
      </c>
      <c r="BD1364" s="99">
        <v>0</v>
      </c>
      <c r="BE1364" s="99">
        <v>0</v>
      </c>
      <c r="BF1364" s="99">
        <v>1189591.77999878</v>
      </c>
      <c r="BG1364" s="99">
        <v>19044348.0620117</v>
      </c>
      <c r="BH1364" s="99">
        <v>3696433.5392456101</v>
      </c>
      <c r="BI1364" s="99">
        <v>0</v>
      </c>
      <c r="BJ1364" s="99">
        <v>1222054.89370728</v>
      </c>
      <c r="BK1364" s="99">
        <v>995910.317237854</v>
      </c>
      <c r="BL1364" s="99">
        <v>0</v>
      </c>
      <c r="BM1364" s="99">
        <v>0</v>
      </c>
      <c r="BN1364" s="99">
        <v>0</v>
      </c>
      <c r="BO1364" s="99">
        <v>0</v>
      </c>
      <c r="BP1364" s="99">
        <v>0</v>
      </c>
      <c r="BQ1364" s="99">
        <v>0</v>
      </c>
      <c r="BR1364" s="99">
        <v>2332017.3647766099</v>
      </c>
      <c r="BS1364" s="99">
        <v>1651221.22573853</v>
      </c>
      <c r="BT1364" s="99">
        <v>0</v>
      </c>
      <c r="BU1364" s="99">
        <v>0</v>
      </c>
      <c r="BV1364" s="99">
        <v>934211.67499542201</v>
      </c>
      <c r="BW1364" s="99">
        <v>0</v>
      </c>
      <c r="BX1364" s="99">
        <v>0</v>
      </c>
      <c r="BY1364" s="99">
        <v>0</v>
      </c>
      <c r="BZ1364" s="99">
        <v>0</v>
      </c>
      <c r="CA1364" s="99">
        <v>44904.057435989402</v>
      </c>
      <c r="CB1364" s="99">
        <v>2561778.9823303199</v>
      </c>
      <c r="CC1364" s="99">
        <v>21601013.5703125</v>
      </c>
      <c r="CD1364" s="99">
        <v>4920509.38952637</v>
      </c>
      <c r="CE1364" s="99">
        <v>1022.38600660115</v>
      </c>
      <c r="CF1364" s="99">
        <v>151865.51912307701</v>
      </c>
      <c r="CG1364" s="99">
        <v>1190971.16944885</v>
      </c>
      <c r="CH1364" s="99">
        <v>0</v>
      </c>
      <c r="CI1364" s="99">
        <v>45926.578102111802</v>
      </c>
      <c r="CJ1364" s="99">
        <v>2713569.7880249</v>
      </c>
      <c r="CK1364" s="99">
        <v>22825569.185058601</v>
      </c>
      <c r="CL1364" s="99">
        <v>4919984.98291016</v>
      </c>
      <c r="CM1364" s="203">
        <f t="shared" si="63"/>
        <v>67209.033419847503</v>
      </c>
      <c r="CN1364" s="203">
        <f t="shared" si="64"/>
        <v>9166151.6919555608</v>
      </c>
      <c r="CO1364" s="203">
        <f t="shared" si="65"/>
        <v>41869917.247070298</v>
      </c>
      <c r="CP1364" s="99">
        <v>4919984.98291016</v>
      </c>
      <c r="CQ1364" s="99">
        <v>0</v>
      </c>
      <c r="CR1364" s="99">
        <v>0</v>
      </c>
      <c r="CS1364" s="99">
        <v>0</v>
      </c>
      <c r="CT1364" s="99">
        <v>0</v>
      </c>
    </row>
    <row r="1365" spans="1:98">
      <c r="A1365" s="98" t="s">
        <v>74</v>
      </c>
      <c r="B1365" s="100">
        <v>40695</v>
      </c>
      <c r="C1365" s="99">
        <v>38173.015761852301</v>
      </c>
      <c r="D1365" s="99">
        <v>0</v>
      </c>
      <c r="E1365" s="99">
        <v>6407.2183270454398</v>
      </c>
      <c r="F1365" s="99">
        <v>5082.7769055962599</v>
      </c>
      <c r="G1365" s="99">
        <v>1008.68761830777</v>
      </c>
      <c r="H1365" s="99">
        <v>0</v>
      </c>
      <c r="I1365" s="99">
        <v>0</v>
      </c>
      <c r="J1365" s="99">
        <v>21264.131592750498</v>
      </c>
      <c r="K1365" s="99">
        <v>191.87366726808301</v>
      </c>
      <c r="L1365" s="99">
        <v>19923.7533648014</v>
      </c>
      <c r="M1365" s="99">
        <v>17970.511378526699</v>
      </c>
      <c r="N1365" s="99">
        <v>4334.6444910764703</v>
      </c>
      <c r="O1365" s="99">
        <v>0</v>
      </c>
      <c r="P1365" s="99">
        <v>0</v>
      </c>
      <c r="Q1365" s="99">
        <v>2350.33507442474</v>
      </c>
      <c r="R1365" s="99">
        <v>0</v>
      </c>
      <c r="S1365" s="99">
        <v>0</v>
      </c>
      <c r="T1365" s="99">
        <v>1011.7725844755799</v>
      </c>
      <c r="U1365" s="99">
        <v>21429.632711410501</v>
      </c>
      <c r="V1365" s="99">
        <v>2094974.55239868</v>
      </c>
      <c r="W1365" s="99">
        <v>0</v>
      </c>
      <c r="X1365" s="99">
        <v>422802.62202072103</v>
      </c>
      <c r="Y1365" s="99">
        <v>282790.42752075201</v>
      </c>
      <c r="Z1365" s="99">
        <v>149198.197240829</v>
      </c>
      <c r="AA1365" s="99">
        <v>0</v>
      </c>
      <c r="AB1365" s="99">
        <v>0</v>
      </c>
      <c r="AC1365" s="99">
        <v>6525543.9040527297</v>
      </c>
      <c r="AD1365" s="99">
        <v>17371.133007049601</v>
      </c>
      <c r="AE1365" s="99">
        <v>896325.572914124</v>
      </c>
      <c r="AF1365" s="99">
        <v>850660.43708038295</v>
      </c>
      <c r="AG1365" s="99">
        <v>576962.28428649902</v>
      </c>
      <c r="AH1365" s="99">
        <v>0</v>
      </c>
      <c r="AI1365" s="99">
        <v>0</v>
      </c>
      <c r="AJ1365" s="99">
        <v>208052.37743759199</v>
      </c>
      <c r="AK1365" s="99">
        <v>0</v>
      </c>
      <c r="AL1365" s="99">
        <v>0</v>
      </c>
      <c r="AM1365" s="99">
        <v>149436.55220222499</v>
      </c>
      <c r="AN1365" s="99">
        <v>6524738.3131103497</v>
      </c>
      <c r="AO1365" s="99">
        <v>17956294.9150391</v>
      </c>
      <c r="AP1365" s="99">
        <v>0</v>
      </c>
      <c r="AQ1365" s="99">
        <v>3455820.9819641099</v>
      </c>
      <c r="AR1365" s="99">
        <v>2309870.7933654799</v>
      </c>
      <c r="AS1365" s="99">
        <v>1179310.7032165499</v>
      </c>
      <c r="AT1365" s="99">
        <v>0</v>
      </c>
      <c r="AU1365" s="99">
        <v>0</v>
      </c>
      <c r="AV1365" s="99">
        <v>19363838.432128899</v>
      </c>
      <c r="AW1365" s="99">
        <v>52946.511847496004</v>
      </c>
      <c r="AX1365" s="99">
        <v>7775351.5910034198</v>
      </c>
      <c r="AY1365" s="99">
        <v>7512502.7600097703</v>
      </c>
      <c r="AZ1365" s="99">
        <v>4565946.6821899395</v>
      </c>
      <c r="BA1365" s="99">
        <v>0</v>
      </c>
      <c r="BB1365" s="99">
        <v>0</v>
      </c>
      <c r="BC1365" s="99">
        <v>1717447.35887146</v>
      </c>
      <c r="BD1365" s="99">
        <v>0</v>
      </c>
      <c r="BE1365" s="99">
        <v>0</v>
      </c>
      <c r="BF1365" s="99">
        <v>1183895.72050476</v>
      </c>
      <c r="BG1365" s="99">
        <v>19437624.572021499</v>
      </c>
      <c r="BH1365" s="99">
        <v>3682268.3027038602</v>
      </c>
      <c r="BI1365" s="99">
        <v>0</v>
      </c>
      <c r="BJ1365" s="99">
        <v>1187962.4561004599</v>
      </c>
      <c r="BK1365" s="99">
        <v>970809.42182922398</v>
      </c>
      <c r="BL1365" s="99">
        <v>0</v>
      </c>
      <c r="BM1365" s="99">
        <v>0</v>
      </c>
      <c r="BN1365" s="99">
        <v>0</v>
      </c>
      <c r="BO1365" s="99">
        <v>0</v>
      </c>
      <c r="BP1365" s="99">
        <v>0</v>
      </c>
      <c r="BQ1365" s="99">
        <v>0</v>
      </c>
      <c r="BR1365" s="99">
        <v>2325529.93667603</v>
      </c>
      <c r="BS1365" s="99">
        <v>1637955.9286804199</v>
      </c>
      <c r="BT1365" s="99">
        <v>0</v>
      </c>
      <c r="BU1365" s="99">
        <v>0</v>
      </c>
      <c r="BV1365" s="99">
        <v>922708.53642272903</v>
      </c>
      <c r="BW1365" s="99">
        <v>0</v>
      </c>
      <c r="BX1365" s="99">
        <v>0</v>
      </c>
      <c r="BY1365" s="99">
        <v>0</v>
      </c>
      <c r="BZ1365" s="99">
        <v>0</v>
      </c>
      <c r="CA1365" s="99">
        <v>44590.786499023401</v>
      </c>
      <c r="CB1365" s="99">
        <v>2515939.9200134301</v>
      </c>
      <c r="CC1365" s="99">
        <v>21397561.4299316</v>
      </c>
      <c r="CD1365" s="99">
        <v>4864842.7981567401</v>
      </c>
      <c r="CE1365" s="99">
        <v>1007.59599651396</v>
      </c>
      <c r="CF1365" s="99">
        <v>148751.957710266</v>
      </c>
      <c r="CG1365" s="99">
        <v>1181371.8751220701</v>
      </c>
      <c r="CH1365" s="99">
        <v>0</v>
      </c>
      <c r="CI1365" s="99">
        <v>45599.671077251398</v>
      </c>
      <c r="CJ1365" s="99">
        <v>2664915.4226379399</v>
      </c>
      <c r="CK1365" s="99">
        <v>22568065.858154301</v>
      </c>
      <c r="CL1365" s="99">
        <v>4865110.25634766</v>
      </c>
      <c r="CM1365" s="203">
        <f t="shared" si="63"/>
        <v>67029.303788661899</v>
      </c>
      <c r="CN1365" s="203">
        <f t="shared" si="64"/>
        <v>9189653.7357482892</v>
      </c>
      <c r="CO1365" s="203">
        <f t="shared" si="65"/>
        <v>42005690.430175796</v>
      </c>
      <c r="CP1365" s="99">
        <v>4865110.25634766</v>
      </c>
      <c r="CQ1365" s="99">
        <v>0</v>
      </c>
      <c r="CR1365" s="99">
        <v>0</v>
      </c>
      <c r="CS1365" s="99">
        <v>0</v>
      </c>
      <c r="CT1365" s="99">
        <v>0</v>
      </c>
    </row>
    <row r="1366" spans="1:98">
      <c r="A1366" s="98" t="s">
        <v>74</v>
      </c>
      <c r="B1366" s="100">
        <v>40787</v>
      </c>
      <c r="C1366" s="99">
        <v>37824.123569011703</v>
      </c>
      <c r="D1366" s="99">
        <v>0</v>
      </c>
      <c r="E1366" s="99">
        <v>6290.5911908745802</v>
      </c>
      <c r="F1366" s="99">
        <v>5008.1623763442003</v>
      </c>
      <c r="G1366" s="99">
        <v>997.13712573796499</v>
      </c>
      <c r="H1366" s="99">
        <v>0</v>
      </c>
      <c r="I1366" s="99">
        <v>0</v>
      </c>
      <c r="J1366" s="99">
        <v>21283.3167116642</v>
      </c>
      <c r="K1366" s="99">
        <v>172.81391900591601</v>
      </c>
      <c r="L1366" s="99">
        <v>19971.7969903946</v>
      </c>
      <c r="M1366" s="99">
        <v>17855.432286500902</v>
      </c>
      <c r="N1366" s="99">
        <v>4270.2506214380301</v>
      </c>
      <c r="O1366" s="99">
        <v>0</v>
      </c>
      <c r="P1366" s="99">
        <v>0</v>
      </c>
      <c r="Q1366" s="99">
        <v>2322.7678281366798</v>
      </c>
      <c r="R1366" s="99">
        <v>0</v>
      </c>
      <c r="S1366" s="99">
        <v>0</v>
      </c>
      <c r="T1366" s="99">
        <v>1003.98598885536</v>
      </c>
      <c r="U1366" s="99">
        <v>21457.303906679201</v>
      </c>
      <c r="V1366" s="99">
        <v>2075556.30166626</v>
      </c>
      <c r="W1366" s="99">
        <v>0</v>
      </c>
      <c r="X1366" s="99">
        <v>409597.50454711902</v>
      </c>
      <c r="Y1366" s="99">
        <v>274623.74262619001</v>
      </c>
      <c r="Z1366" s="99">
        <v>144923.44458198501</v>
      </c>
      <c r="AA1366" s="99">
        <v>0</v>
      </c>
      <c r="AB1366" s="99">
        <v>0</v>
      </c>
      <c r="AC1366" s="99">
        <v>6507732.7799682599</v>
      </c>
      <c r="AD1366" s="99">
        <v>14514.053791165399</v>
      </c>
      <c r="AE1366" s="99">
        <v>868889.39738464402</v>
      </c>
      <c r="AF1366" s="99">
        <v>840381.94095611596</v>
      </c>
      <c r="AG1366" s="99">
        <v>569799.77019500697</v>
      </c>
      <c r="AH1366" s="99">
        <v>0</v>
      </c>
      <c r="AI1366" s="99">
        <v>0</v>
      </c>
      <c r="AJ1366" s="99">
        <v>208555.59752655</v>
      </c>
      <c r="AK1366" s="99">
        <v>0</v>
      </c>
      <c r="AL1366" s="99">
        <v>0</v>
      </c>
      <c r="AM1366" s="99">
        <v>145386.337249756</v>
      </c>
      <c r="AN1366" s="99">
        <v>6549860.0516967801</v>
      </c>
      <c r="AO1366" s="99">
        <v>17919212.639160201</v>
      </c>
      <c r="AP1366" s="99">
        <v>0</v>
      </c>
      <c r="AQ1366" s="99">
        <v>3332143.3026733398</v>
      </c>
      <c r="AR1366" s="99">
        <v>2229459.20129395</v>
      </c>
      <c r="AS1366" s="99">
        <v>1147515.7666015599</v>
      </c>
      <c r="AT1366" s="99">
        <v>0</v>
      </c>
      <c r="AU1366" s="99">
        <v>0</v>
      </c>
      <c r="AV1366" s="99">
        <v>19519863.092285201</v>
      </c>
      <c r="AW1366" s="99">
        <v>44530.894526958502</v>
      </c>
      <c r="AX1366" s="99">
        <v>7594796.7654418899</v>
      </c>
      <c r="AY1366" s="99">
        <v>7457478.7467651404</v>
      </c>
      <c r="AZ1366" s="99">
        <v>4518506.8790283203</v>
      </c>
      <c r="BA1366" s="99">
        <v>0</v>
      </c>
      <c r="BB1366" s="99">
        <v>0</v>
      </c>
      <c r="BC1366" s="99">
        <v>1725350.3765716599</v>
      </c>
      <c r="BD1366" s="99">
        <v>0</v>
      </c>
      <c r="BE1366" s="99">
        <v>0</v>
      </c>
      <c r="BF1366" s="99">
        <v>1151515.6236572301</v>
      </c>
      <c r="BG1366" s="99">
        <v>19574712.861816399</v>
      </c>
      <c r="BH1366" s="99">
        <v>3704786.3285217299</v>
      </c>
      <c r="BI1366" s="99">
        <v>0</v>
      </c>
      <c r="BJ1366" s="99">
        <v>1169561.2468109101</v>
      </c>
      <c r="BK1366" s="99">
        <v>951593.43012237502</v>
      </c>
      <c r="BL1366" s="99">
        <v>0</v>
      </c>
      <c r="BM1366" s="99">
        <v>0</v>
      </c>
      <c r="BN1366" s="99">
        <v>0</v>
      </c>
      <c r="BO1366" s="99">
        <v>0</v>
      </c>
      <c r="BP1366" s="99">
        <v>0</v>
      </c>
      <c r="BQ1366" s="99">
        <v>0</v>
      </c>
      <c r="BR1366" s="99">
        <v>2299475.3995666499</v>
      </c>
      <c r="BS1366" s="99">
        <v>1610766.7178955099</v>
      </c>
      <c r="BT1366" s="99">
        <v>0</v>
      </c>
      <c r="BU1366" s="99">
        <v>0</v>
      </c>
      <c r="BV1366" s="99">
        <v>925276.231147766</v>
      </c>
      <c r="BW1366" s="99">
        <v>0</v>
      </c>
      <c r="BX1366" s="99">
        <v>0</v>
      </c>
      <c r="BY1366" s="99">
        <v>0</v>
      </c>
      <c r="BZ1366" s="99">
        <v>0</v>
      </c>
      <c r="CA1366" s="99">
        <v>44115.083915710398</v>
      </c>
      <c r="CB1366" s="99">
        <v>2486637.0648498498</v>
      </c>
      <c r="CC1366" s="99">
        <v>21290700.987792999</v>
      </c>
      <c r="CD1366" s="99">
        <v>4874598.8845214797</v>
      </c>
      <c r="CE1366" s="99">
        <v>997.29110079258703</v>
      </c>
      <c r="CF1366" s="99">
        <v>145745.49236297599</v>
      </c>
      <c r="CG1366" s="99">
        <v>1167666.7410583501</v>
      </c>
      <c r="CH1366" s="99">
        <v>0</v>
      </c>
      <c r="CI1366" s="99">
        <v>45112.181845188097</v>
      </c>
      <c r="CJ1366" s="99">
        <v>2631819.2174682599</v>
      </c>
      <c r="CK1366" s="99">
        <v>22361871.752685498</v>
      </c>
      <c r="CL1366" s="99">
        <v>4875987.4146728497</v>
      </c>
      <c r="CM1366" s="203">
        <f t="shared" si="63"/>
        <v>66569.485751867294</v>
      </c>
      <c r="CN1366" s="203">
        <f t="shared" si="64"/>
        <v>9181679.2691650391</v>
      </c>
      <c r="CO1366" s="203">
        <f t="shared" si="65"/>
        <v>41936584.614501894</v>
      </c>
      <c r="CP1366" s="99">
        <v>4875987.4146728497</v>
      </c>
      <c r="CQ1366" s="99">
        <v>0</v>
      </c>
      <c r="CR1366" s="99">
        <v>0</v>
      </c>
      <c r="CS1366" s="99">
        <v>0</v>
      </c>
      <c r="CT1366" s="99">
        <v>0</v>
      </c>
    </row>
    <row r="1367" spans="1:98">
      <c r="A1367" s="98" t="s">
        <v>74</v>
      </c>
      <c r="B1367" s="100">
        <v>40878</v>
      </c>
      <c r="C1367" s="99">
        <v>37896.741365909598</v>
      </c>
      <c r="D1367" s="99">
        <v>0</v>
      </c>
      <c r="E1367" s="99">
        <v>6165.4152776002902</v>
      </c>
      <c r="F1367" s="99">
        <v>4899.3454607129097</v>
      </c>
      <c r="G1367" s="99">
        <v>1022.32831358165</v>
      </c>
      <c r="H1367" s="99">
        <v>0</v>
      </c>
      <c r="I1367" s="99">
        <v>0</v>
      </c>
      <c r="J1367" s="99">
        <v>21447.173880100301</v>
      </c>
      <c r="K1367" s="99">
        <v>163.48645823262601</v>
      </c>
      <c r="L1367" s="99">
        <v>19553.837727069898</v>
      </c>
      <c r="M1367" s="99">
        <v>17920.771210908901</v>
      </c>
      <c r="N1367" s="99">
        <v>4244.9087443947801</v>
      </c>
      <c r="O1367" s="99">
        <v>0</v>
      </c>
      <c r="P1367" s="99">
        <v>0</v>
      </c>
      <c r="Q1367" s="99">
        <v>2340.8024430573</v>
      </c>
      <c r="R1367" s="99">
        <v>0</v>
      </c>
      <c r="S1367" s="99">
        <v>0</v>
      </c>
      <c r="T1367" s="99">
        <v>1012.31092691422</v>
      </c>
      <c r="U1367" s="99">
        <v>21618.952055215799</v>
      </c>
      <c r="V1367" s="99">
        <v>2065657.0244293199</v>
      </c>
      <c r="W1367" s="99">
        <v>0</v>
      </c>
      <c r="X1367" s="99">
        <v>401840.43922424299</v>
      </c>
      <c r="Y1367" s="99">
        <v>270495.84097671497</v>
      </c>
      <c r="Z1367" s="99">
        <v>143402.256370544</v>
      </c>
      <c r="AA1367" s="99">
        <v>0</v>
      </c>
      <c r="AB1367" s="99">
        <v>0</v>
      </c>
      <c r="AC1367" s="99">
        <v>6519039.2838134803</v>
      </c>
      <c r="AD1367" s="99">
        <v>13280.7126743793</v>
      </c>
      <c r="AE1367" s="99">
        <v>848455.27816009498</v>
      </c>
      <c r="AF1367" s="99">
        <v>838198.00936126697</v>
      </c>
      <c r="AG1367" s="99">
        <v>565253.25789642299</v>
      </c>
      <c r="AH1367" s="99">
        <v>0</v>
      </c>
      <c r="AI1367" s="99">
        <v>0</v>
      </c>
      <c r="AJ1367" s="99">
        <v>208965.51268577599</v>
      </c>
      <c r="AK1367" s="99">
        <v>0</v>
      </c>
      <c r="AL1367" s="99">
        <v>0</v>
      </c>
      <c r="AM1367" s="99">
        <v>141472.14134979199</v>
      </c>
      <c r="AN1367" s="99">
        <v>6549898.2537231399</v>
      </c>
      <c r="AO1367" s="99">
        <v>17999251.541992199</v>
      </c>
      <c r="AP1367" s="99">
        <v>0</v>
      </c>
      <c r="AQ1367" s="99">
        <v>3296066.7324523898</v>
      </c>
      <c r="AR1367" s="99">
        <v>2218404.9728088402</v>
      </c>
      <c r="AS1367" s="99">
        <v>1150625.67098999</v>
      </c>
      <c r="AT1367" s="99">
        <v>0</v>
      </c>
      <c r="AU1367" s="99">
        <v>0</v>
      </c>
      <c r="AV1367" s="99">
        <v>19748123.160156298</v>
      </c>
      <c r="AW1367" s="99">
        <v>41119.307790756196</v>
      </c>
      <c r="AX1367" s="99">
        <v>7471270.8652343797</v>
      </c>
      <c r="AY1367" s="99">
        <v>7443743.5167846698</v>
      </c>
      <c r="AZ1367" s="99">
        <v>4525169.0925292997</v>
      </c>
      <c r="BA1367" s="99">
        <v>0</v>
      </c>
      <c r="BB1367" s="99">
        <v>0</v>
      </c>
      <c r="BC1367" s="99">
        <v>1739940.2329254199</v>
      </c>
      <c r="BD1367" s="99">
        <v>0</v>
      </c>
      <c r="BE1367" s="99">
        <v>0</v>
      </c>
      <c r="BF1367" s="99">
        <v>1137012.7167358401</v>
      </c>
      <c r="BG1367" s="99">
        <v>19803210.8837891</v>
      </c>
      <c r="BH1367" s="99">
        <v>3719496.9713439899</v>
      </c>
      <c r="BI1367" s="99">
        <v>0</v>
      </c>
      <c r="BJ1367" s="99">
        <v>1164588.26657104</v>
      </c>
      <c r="BK1367" s="99">
        <v>945021.65573120106</v>
      </c>
      <c r="BL1367" s="99">
        <v>0</v>
      </c>
      <c r="BM1367" s="99">
        <v>0</v>
      </c>
      <c r="BN1367" s="99">
        <v>0</v>
      </c>
      <c r="BO1367" s="99">
        <v>0</v>
      </c>
      <c r="BP1367" s="99">
        <v>0</v>
      </c>
      <c r="BQ1367" s="99">
        <v>0</v>
      </c>
      <c r="BR1367" s="99">
        <v>2332153.6183776902</v>
      </c>
      <c r="BS1367" s="99">
        <v>1633563.4331207301</v>
      </c>
      <c r="BT1367" s="99">
        <v>0</v>
      </c>
      <c r="BU1367" s="99">
        <v>0</v>
      </c>
      <c r="BV1367" s="99">
        <v>935282.11817169201</v>
      </c>
      <c r="BW1367" s="99">
        <v>0</v>
      </c>
      <c r="BX1367" s="99">
        <v>0</v>
      </c>
      <c r="BY1367" s="99">
        <v>0</v>
      </c>
      <c r="BZ1367" s="99">
        <v>0</v>
      </c>
      <c r="CA1367" s="99">
        <v>44057.663802146897</v>
      </c>
      <c r="CB1367" s="99">
        <v>2474709.1622009301</v>
      </c>
      <c r="CC1367" s="99">
        <v>21257101.044921901</v>
      </c>
      <c r="CD1367" s="99">
        <v>4884721.0064086895</v>
      </c>
      <c r="CE1367" s="99">
        <v>1022.83172240853</v>
      </c>
      <c r="CF1367" s="99">
        <v>145693.811292648</v>
      </c>
      <c r="CG1367" s="99">
        <v>1171826.52587891</v>
      </c>
      <c r="CH1367" s="99">
        <v>0</v>
      </c>
      <c r="CI1367" s="99">
        <v>45079.306372642503</v>
      </c>
      <c r="CJ1367" s="99">
        <v>2621258.1820678702</v>
      </c>
      <c r="CK1367" s="99">
        <v>22450497.0151367</v>
      </c>
      <c r="CL1367" s="99">
        <v>4885653.0811767597</v>
      </c>
      <c r="CM1367" s="203">
        <f t="shared" si="63"/>
        <v>66698.258427858294</v>
      </c>
      <c r="CN1367" s="203">
        <f t="shared" si="64"/>
        <v>9171156.43579101</v>
      </c>
      <c r="CO1367" s="203">
        <f t="shared" si="65"/>
        <v>42253707.898925796</v>
      </c>
      <c r="CP1367" s="99">
        <v>4885653.0811767597</v>
      </c>
      <c r="CQ1367" s="99">
        <v>0</v>
      </c>
      <c r="CR1367" s="99">
        <v>0</v>
      </c>
      <c r="CS1367" s="99">
        <v>0</v>
      </c>
      <c r="CT1367" s="99">
        <v>0</v>
      </c>
    </row>
    <row r="1368" spans="1:98">
      <c r="A1368" s="98" t="s">
        <v>74</v>
      </c>
      <c r="B1368" s="100">
        <v>40969</v>
      </c>
      <c r="C1368" s="99">
        <v>37769.701855659499</v>
      </c>
      <c r="D1368" s="99">
        <v>0</v>
      </c>
      <c r="E1368" s="99">
        <v>6068.1955633759499</v>
      </c>
      <c r="F1368" s="99">
        <v>4786.7977176904697</v>
      </c>
      <c r="G1368" s="99">
        <v>1049.6635984331399</v>
      </c>
      <c r="H1368" s="99">
        <v>0</v>
      </c>
      <c r="I1368" s="99">
        <v>0</v>
      </c>
      <c r="J1368" s="99">
        <v>21554.620608329798</v>
      </c>
      <c r="K1368" s="99">
        <v>148.35835559852401</v>
      </c>
      <c r="L1368" s="99">
        <v>19271.198354244199</v>
      </c>
      <c r="M1368" s="99">
        <v>17830.5796146393</v>
      </c>
      <c r="N1368" s="99">
        <v>4198.3395181894302</v>
      </c>
      <c r="O1368" s="99">
        <v>0</v>
      </c>
      <c r="P1368" s="99">
        <v>0</v>
      </c>
      <c r="Q1368" s="99">
        <v>2332.3385232389001</v>
      </c>
      <c r="R1368" s="99">
        <v>0</v>
      </c>
      <c r="S1368" s="99">
        <v>0</v>
      </c>
      <c r="T1368" s="99">
        <v>1045.30484476686</v>
      </c>
      <c r="U1368" s="99">
        <v>21711.956875324198</v>
      </c>
      <c r="V1368" s="99">
        <v>2057155.6218719501</v>
      </c>
      <c r="W1368" s="99">
        <v>0</v>
      </c>
      <c r="X1368" s="99">
        <v>393272.671691895</v>
      </c>
      <c r="Y1368" s="99">
        <v>262582.994319916</v>
      </c>
      <c r="Z1368" s="99">
        <v>150255.720909119</v>
      </c>
      <c r="AA1368" s="99">
        <v>0</v>
      </c>
      <c r="AB1368" s="99">
        <v>0</v>
      </c>
      <c r="AC1368" s="99">
        <v>6610040.0728759803</v>
      </c>
      <c r="AD1368" s="99">
        <v>11891.6550757885</v>
      </c>
      <c r="AE1368" s="99">
        <v>864314.83670043899</v>
      </c>
      <c r="AF1368" s="99">
        <v>848379.01367950405</v>
      </c>
      <c r="AG1368" s="99">
        <v>555373.641067505</v>
      </c>
      <c r="AH1368" s="99">
        <v>0</v>
      </c>
      <c r="AI1368" s="99">
        <v>0</v>
      </c>
      <c r="AJ1368" s="99">
        <v>214948.15922355701</v>
      </c>
      <c r="AK1368" s="99">
        <v>0</v>
      </c>
      <c r="AL1368" s="99">
        <v>0</v>
      </c>
      <c r="AM1368" s="99">
        <v>149808.945676804</v>
      </c>
      <c r="AN1368" s="99">
        <v>6572859.6304931603</v>
      </c>
      <c r="AO1368" s="99">
        <v>17946401.778076202</v>
      </c>
      <c r="AP1368" s="99">
        <v>0</v>
      </c>
      <c r="AQ1368" s="99">
        <v>3284350.4104309101</v>
      </c>
      <c r="AR1368" s="99">
        <v>2181396.6673583998</v>
      </c>
      <c r="AS1368" s="99">
        <v>1214125.33328247</v>
      </c>
      <c r="AT1368" s="99">
        <v>0</v>
      </c>
      <c r="AU1368" s="99">
        <v>0</v>
      </c>
      <c r="AV1368" s="99">
        <v>20109620.745849598</v>
      </c>
      <c r="AW1368" s="99">
        <v>37059.401571273796</v>
      </c>
      <c r="AX1368" s="99">
        <v>7630315.0764770498</v>
      </c>
      <c r="AY1368" s="99">
        <v>7504702.5026855497</v>
      </c>
      <c r="AZ1368" s="99">
        <v>4407415.1240844699</v>
      </c>
      <c r="BA1368" s="99">
        <v>0</v>
      </c>
      <c r="BB1368" s="99">
        <v>0</v>
      </c>
      <c r="BC1368" s="99">
        <v>1783331.1180267299</v>
      </c>
      <c r="BD1368" s="99">
        <v>0</v>
      </c>
      <c r="BE1368" s="99">
        <v>0</v>
      </c>
      <c r="BF1368" s="99">
        <v>1204987.6039581301</v>
      </c>
      <c r="BG1368" s="99">
        <v>20085145.167968798</v>
      </c>
      <c r="BH1368" s="99">
        <v>3783453.28546143</v>
      </c>
      <c r="BI1368" s="99">
        <v>0</v>
      </c>
      <c r="BJ1368" s="99">
        <v>1155265.49838257</v>
      </c>
      <c r="BK1368" s="99">
        <v>938717.800308228</v>
      </c>
      <c r="BL1368" s="99">
        <v>0</v>
      </c>
      <c r="BM1368" s="99">
        <v>0</v>
      </c>
      <c r="BN1368" s="99">
        <v>0</v>
      </c>
      <c r="BO1368" s="99">
        <v>0</v>
      </c>
      <c r="BP1368" s="99">
        <v>0</v>
      </c>
      <c r="BQ1368" s="99">
        <v>0</v>
      </c>
      <c r="BR1368" s="99">
        <v>2364219.14370728</v>
      </c>
      <c r="BS1368" s="99">
        <v>1623762.4183044401</v>
      </c>
      <c r="BT1368" s="99">
        <v>0</v>
      </c>
      <c r="BU1368" s="99">
        <v>0</v>
      </c>
      <c r="BV1368" s="99">
        <v>961629.89226532006</v>
      </c>
      <c r="BW1368" s="99">
        <v>0</v>
      </c>
      <c r="BX1368" s="99">
        <v>0</v>
      </c>
      <c r="BY1368" s="99">
        <v>0</v>
      </c>
      <c r="BZ1368" s="99">
        <v>0</v>
      </c>
      <c r="CA1368" s="99">
        <v>43829.127517223402</v>
      </c>
      <c r="CB1368" s="99">
        <v>2445876.3593139602</v>
      </c>
      <c r="CC1368" s="99">
        <v>21136179.658935498</v>
      </c>
      <c r="CD1368" s="99">
        <v>4942261.4309082003</v>
      </c>
      <c r="CE1368" s="99">
        <v>1052.8367905765799</v>
      </c>
      <c r="CF1368" s="99">
        <v>147720.047449112</v>
      </c>
      <c r="CG1368" s="99">
        <v>1170832.9236908001</v>
      </c>
      <c r="CH1368" s="99">
        <v>0</v>
      </c>
      <c r="CI1368" s="99">
        <v>44882.112311840101</v>
      </c>
      <c r="CJ1368" s="99">
        <v>2593351.8923034701</v>
      </c>
      <c r="CK1368" s="99">
        <v>22391977.3369141</v>
      </c>
      <c r="CL1368" s="99">
        <v>4941036.9022216797</v>
      </c>
      <c r="CM1368" s="203">
        <f t="shared" si="63"/>
        <v>66594.069187164307</v>
      </c>
      <c r="CN1368" s="203">
        <f t="shared" si="64"/>
        <v>9166211.5227966309</v>
      </c>
      <c r="CO1368" s="203">
        <f t="shared" si="65"/>
        <v>42477122.504882902</v>
      </c>
      <c r="CP1368" s="99">
        <v>4941036.9022216797</v>
      </c>
      <c r="CQ1368" s="99">
        <v>0</v>
      </c>
      <c r="CR1368" s="99">
        <v>0</v>
      </c>
      <c r="CS1368" s="99">
        <v>0</v>
      </c>
      <c r="CT1368" s="99">
        <v>0</v>
      </c>
    </row>
    <row r="1369" spans="1:98">
      <c r="A1369" s="98" t="s">
        <v>74</v>
      </c>
      <c r="B1369" s="100">
        <v>41061</v>
      </c>
      <c r="C1369" s="99">
        <v>37423.317083835602</v>
      </c>
      <c r="D1369" s="99">
        <v>0</v>
      </c>
      <c r="E1369" s="99">
        <v>5917.0934920907002</v>
      </c>
      <c r="F1369" s="99">
        <v>4685.4155309200296</v>
      </c>
      <c r="G1369" s="99">
        <v>1052.3977994918801</v>
      </c>
      <c r="H1369" s="99">
        <v>0</v>
      </c>
      <c r="I1369" s="99">
        <v>0</v>
      </c>
      <c r="J1369" s="99">
        <v>21619.933988094301</v>
      </c>
      <c r="K1369" s="99">
        <v>141.066295048222</v>
      </c>
      <c r="L1369" s="99">
        <v>19290.927654504801</v>
      </c>
      <c r="M1369" s="99">
        <v>17708.306416750002</v>
      </c>
      <c r="N1369" s="99">
        <v>4010.7975990176201</v>
      </c>
      <c r="O1369" s="99">
        <v>0</v>
      </c>
      <c r="P1369" s="99">
        <v>0</v>
      </c>
      <c r="Q1369" s="99">
        <v>2388.9609954655202</v>
      </c>
      <c r="R1369" s="99">
        <v>0</v>
      </c>
      <c r="S1369" s="99">
        <v>0</v>
      </c>
      <c r="T1369" s="99">
        <v>1057.16141909361</v>
      </c>
      <c r="U1369" s="99">
        <v>21748.361016273499</v>
      </c>
      <c r="V1369" s="99">
        <v>2035152.0046844501</v>
      </c>
      <c r="W1369" s="99">
        <v>0</v>
      </c>
      <c r="X1369" s="99">
        <v>374501.99057006801</v>
      </c>
      <c r="Y1369" s="99">
        <v>249486.16829681399</v>
      </c>
      <c r="Z1369" s="99">
        <v>145832.071849823</v>
      </c>
      <c r="AA1369" s="99">
        <v>0</v>
      </c>
      <c r="AB1369" s="99">
        <v>0</v>
      </c>
      <c r="AC1369" s="99">
        <v>6532821.0189209003</v>
      </c>
      <c r="AD1369" s="99">
        <v>10611.181139111501</v>
      </c>
      <c r="AE1369" s="99">
        <v>834939.95392608596</v>
      </c>
      <c r="AF1369" s="99">
        <v>824188.65256500198</v>
      </c>
      <c r="AG1369" s="99">
        <v>507901.91191101098</v>
      </c>
      <c r="AH1369" s="99">
        <v>0</v>
      </c>
      <c r="AI1369" s="99">
        <v>0</v>
      </c>
      <c r="AJ1369" s="99">
        <v>228092.59154128999</v>
      </c>
      <c r="AK1369" s="99">
        <v>0</v>
      </c>
      <c r="AL1369" s="99">
        <v>0</v>
      </c>
      <c r="AM1369" s="99">
        <v>146262.75104904201</v>
      </c>
      <c r="AN1369" s="99">
        <v>6578215.8203125</v>
      </c>
      <c r="AO1369" s="99">
        <v>17936436.183349598</v>
      </c>
      <c r="AP1369" s="99">
        <v>0</v>
      </c>
      <c r="AQ1369" s="99">
        <v>3143139.6631774898</v>
      </c>
      <c r="AR1369" s="99">
        <v>2080332.73408508</v>
      </c>
      <c r="AS1369" s="99">
        <v>1179192.8468780499</v>
      </c>
      <c r="AT1369" s="99">
        <v>0</v>
      </c>
      <c r="AU1369" s="99">
        <v>0</v>
      </c>
      <c r="AV1369" s="99">
        <v>20075361.2341309</v>
      </c>
      <c r="AW1369" s="99">
        <v>33388.578434467301</v>
      </c>
      <c r="AX1369" s="99">
        <v>7485857.9807128897</v>
      </c>
      <c r="AY1369" s="99">
        <v>7419955.4071044903</v>
      </c>
      <c r="AZ1369" s="99">
        <v>4169871.8391418499</v>
      </c>
      <c r="BA1369" s="99">
        <v>0</v>
      </c>
      <c r="BB1369" s="99">
        <v>0</v>
      </c>
      <c r="BC1369" s="99">
        <v>1907359.0365753199</v>
      </c>
      <c r="BD1369" s="99">
        <v>0</v>
      </c>
      <c r="BE1369" s="99">
        <v>0</v>
      </c>
      <c r="BF1369" s="99">
        <v>1185617.33978271</v>
      </c>
      <c r="BG1369" s="99">
        <v>20152822.269287098</v>
      </c>
      <c r="BH1369" s="99">
        <v>3678813.73687744</v>
      </c>
      <c r="BI1369" s="99">
        <v>0</v>
      </c>
      <c r="BJ1369" s="99">
        <v>1114516.4555816699</v>
      </c>
      <c r="BK1369" s="99">
        <v>899787.91664886498</v>
      </c>
      <c r="BL1369" s="99">
        <v>0</v>
      </c>
      <c r="BM1369" s="99">
        <v>0</v>
      </c>
      <c r="BN1369" s="99">
        <v>0</v>
      </c>
      <c r="BO1369" s="99">
        <v>0</v>
      </c>
      <c r="BP1369" s="99">
        <v>0</v>
      </c>
      <c r="BQ1369" s="99">
        <v>0</v>
      </c>
      <c r="BR1369" s="99">
        <v>2318827.9131164602</v>
      </c>
      <c r="BS1369" s="99">
        <v>1483277.4408721901</v>
      </c>
      <c r="BT1369" s="99">
        <v>0</v>
      </c>
      <c r="BU1369" s="99">
        <v>0</v>
      </c>
      <c r="BV1369" s="99">
        <v>999770.18423461902</v>
      </c>
      <c r="BW1369" s="99">
        <v>0</v>
      </c>
      <c r="BX1369" s="99">
        <v>0</v>
      </c>
      <c r="BY1369" s="99">
        <v>0</v>
      </c>
      <c r="BZ1369" s="99">
        <v>0</v>
      </c>
      <c r="CA1369" s="99">
        <v>43352.9793624878</v>
      </c>
      <c r="CB1369" s="99">
        <v>2409412.7590026902</v>
      </c>
      <c r="CC1369" s="99">
        <v>21065921.612304699</v>
      </c>
      <c r="CD1369" s="99">
        <v>4791203.8235473596</v>
      </c>
      <c r="CE1369" s="99">
        <v>1052.5784488469401</v>
      </c>
      <c r="CF1369" s="99">
        <v>148232.29726982099</v>
      </c>
      <c r="CG1369" s="99">
        <v>1224188.6666564899</v>
      </c>
      <c r="CH1369" s="99">
        <v>0</v>
      </c>
      <c r="CI1369" s="99">
        <v>44405.631492137902</v>
      </c>
      <c r="CJ1369" s="99">
        <v>2557711.0231933598</v>
      </c>
      <c r="CK1369" s="99">
        <v>22289119.830566399</v>
      </c>
      <c r="CL1369" s="99">
        <v>4790841.43640137</v>
      </c>
      <c r="CM1369" s="203">
        <f t="shared" si="63"/>
        <v>66153.992508411407</v>
      </c>
      <c r="CN1369" s="203">
        <f t="shared" si="64"/>
        <v>9135926.8435058594</v>
      </c>
      <c r="CO1369" s="203">
        <f t="shared" si="65"/>
        <v>42441942.099853501</v>
      </c>
      <c r="CP1369" s="99">
        <v>4790841.43640137</v>
      </c>
      <c r="CQ1369" s="99">
        <v>0</v>
      </c>
      <c r="CR1369" s="99">
        <v>0</v>
      </c>
      <c r="CS1369" s="99">
        <v>0</v>
      </c>
      <c r="CT1369" s="99">
        <v>0</v>
      </c>
    </row>
    <row r="1370" spans="1:98">
      <c r="A1370" s="98" t="s">
        <v>74</v>
      </c>
      <c r="B1370" s="100">
        <v>41153</v>
      </c>
      <c r="C1370" s="99">
        <v>37372.397936344103</v>
      </c>
      <c r="D1370" s="99">
        <v>0</v>
      </c>
      <c r="E1370" s="99">
        <v>5777.4211987853096</v>
      </c>
      <c r="F1370" s="99">
        <v>4592.5952033400499</v>
      </c>
      <c r="G1370" s="99">
        <v>1021.81468241662</v>
      </c>
      <c r="H1370" s="99">
        <v>0</v>
      </c>
      <c r="I1370" s="99">
        <v>0</v>
      </c>
      <c r="J1370" s="99">
        <v>21627.5942585468</v>
      </c>
      <c r="K1370" s="99">
        <v>133.86737971752899</v>
      </c>
      <c r="L1370" s="99">
        <v>19356.238680362701</v>
      </c>
      <c r="M1370" s="99">
        <v>17643.543033599901</v>
      </c>
      <c r="N1370" s="99">
        <v>3950.3087496459498</v>
      </c>
      <c r="O1370" s="99">
        <v>0</v>
      </c>
      <c r="P1370" s="99">
        <v>0</v>
      </c>
      <c r="Q1370" s="99">
        <v>2386.5063742399202</v>
      </c>
      <c r="R1370" s="99">
        <v>0</v>
      </c>
      <c r="S1370" s="99">
        <v>0</v>
      </c>
      <c r="T1370" s="99">
        <v>1027.9375808238999</v>
      </c>
      <c r="U1370" s="99">
        <v>21761.950228452701</v>
      </c>
      <c r="V1370" s="99">
        <v>2008874.13745117</v>
      </c>
      <c r="W1370" s="99">
        <v>0</v>
      </c>
      <c r="X1370" s="99">
        <v>357818.91837692301</v>
      </c>
      <c r="Y1370" s="99">
        <v>238214.06318473801</v>
      </c>
      <c r="Z1370" s="99">
        <v>143798.97335243199</v>
      </c>
      <c r="AA1370" s="99">
        <v>0</v>
      </c>
      <c r="AB1370" s="99">
        <v>0</v>
      </c>
      <c r="AC1370" s="99">
        <v>6549115.1793823196</v>
      </c>
      <c r="AD1370" s="99">
        <v>10084.4935908318</v>
      </c>
      <c r="AE1370" s="99">
        <v>823516.13902282703</v>
      </c>
      <c r="AF1370" s="99">
        <v>811583.90505218494</v>
      </c>
      <c r="AG1370" s="99">
        <v>493098.18330383301</v>
      </c>
      <c r="AH1370" s="99">
        <v>0</v>
      </c>
      <c r="AI1370" s="99">
        <v>0</v>
      </c>
      <c r="AJ1370" s="99">
        <v>227177.44124603301</v>
      </c>
      <c r="AK1370" s="99">
        <v>0</v>
      </c>
      <c r="AL1370" s="99">
        <v>0</v>
      </c>
      <c r="AM1370" s="99">
        <v>144055.71118736299</v>
      </c>
      <c r="AN1370" s="99">
        <v>6556787.10400391</v>
      </c>
      <c r="AO1370" s="99">
        <v>17673779.995605499</v>
      </c>
      <c r="AP1370" s="99">
        <v>0</v>
      </c>
      <c r="AQ1370" s="99">
        <v>3020827.6865844699</v>
      </c>
      <c r="AR1370" s="99">
        <v>1992755.2921905499</v>
      </c>
      <c r="AS1370" s="99">
        <v>1189015.3608703599</v>
      </c>
      <c r="AT1370" s="99">
        <v>0</v>
      </c>
      <c r="AU1370" s="99">
        <v>0</v>
      </c>
      <c r="AV1370" s="99">
        <v>20291674.8596191</v>
      </c>
      <c r="AW1370" s="99">
        <v>32007.309540987</v>
      </c>
      <c r="AX1370" s="99">
        <v>7448603.5150146503</v>
      </c>
      <c r="AY1370" s="99">
        <v>7392421.6511840802</v>
      </c>
      <c r="AZ1370" s="99">
        <v>4042459.5246581999</v>
      </c>
      <c r="BA1370" s="99">
        <v>0</v>
      </c>
      <c r="BB1370" s="99">
        <v>0</v>
      </c>
      <c r="BC1370" s="99">
        <v>1910231.56117249</v>
      </c>
      <c r="BD1370" s="99">
        <v>0</v>
      </c>
      <c r="BE1370" s="99">
        <v>0</v>
      </c>
      <c r="BF1370" s="99">
        <v>1191466.2212219201</v>
      </c>
      <c r="BG1370" s="99">
        <v>20331109.072509799</v>
      </c>
      <c r="BH1370" s="99">
        <v>3728426.2120056199</v>
      </c>
      <c r="BI1370" s="99">
        <v>0</v>
      </c>
      <c r="BJ1370" s="99">
        <v>1097050.554245</v>
      </c>
      <c r="BK1370" s="99">
        <v>883342.62295532203</v>
      </c>
      <c r="BL1370" s="99">
        <v>0</v>
      </c>
      <c r="BM1370" s="99">
        <v>0</v>
      </c>
      <c r="BN1370" s="99">
        <v>0</v>
      </c>
      <c r="BO1370" s="99">
        <v>0</v>
      </c>
      <c r="BP1370" s="99">
        <v>0</v>
      </c>
      <c r="BQ1370" s="99">
        <v>0</v>
      </c>
      <c r="BR1370" s="99">
        <v>2317840.08511353</v>
      </c>
      <c r="BS1370" s="99">
        <v>1457821.62750244</v>
      </c>
      <c r="BT1370" s="99">
        <v>0</v>
      </c>
      <c r="BU1370" s="99">
        <v>0</v>
      </c>
      <c r="BV1370" s="99">
        <v>1015594.18451691</v>
      </c>
      <c r="BW1370" s="99">
        <v>0</v>
      </c>
      <c r="BX1370" s="99">
        <v>0</v>
      </c>
      <c r="BY1370" s="99">
        <v>0</v>
      </c>
      <c r="BZ1370" s="99">
        <v>0</v>
      </c>
      <c r="CA1370" s="99">
        <v>43152.441833496101</v>
      </c>
      <c r="CB1370" s="99">
        <v>2352618.8119811998</v>
      </c>
      <c r="CC1370" s="99">
        <v>20747780.7585449</v>
      </c>
      <c r="CD1370" s="99">
        <v>4823419.0609130897</v>
      </c>
      <c r="CE1370" s="99">
        <v>1022.33154853433</v>
      </c>
      <c r="CF1370" s="99">
        <v>142743.819143295</v>
      </c>
      <c r="CG1370" s="99">
        <v>1170148.4295654299</v>
      </c>
      <c r="CH1370" s="99">
        <v>0</v>
      </c>
      <c r="CI1370" s="99">
        <v>44175.078221797899</v>
      </c>
      <c r="CJ1370" s="99">
        <v>2494317.1957397498</v>
      </c>
      <c r="CK1370" s="99">
        <v>21902463.3520508</v>
      </c>
      <c r="CL1370" s="99">
        <v>4825306.8001709003</v>
      </c>
      <c r="CM1370" s="203">
        <f t="shared" si="63"/>
        <v>65937.028450250597</v>
      </c>
      <c r="CN1370" s="203">
        <f t="shared" si="64"/>
        <v>9051104.2997436598</v>
      </c>
      <c r="CO1370" s="203">
        <f t="shared" si="65"/>
        <v>42233572.424560599</v>
      </c>
      <c r="CP1370" s="99">
        <v>4825306.8001709003</v>
      </c>
      <c r="CQ1370" s="99">
        <v>0</v>
      </c>
      <c r="CR1370" s="99">
        <v>0</v>
      </c>
      <c r="CS1370" s="99">
        <v>0</v>
      </c>
      <c r="CT1370" s="99">
        <v>0</v>
      </c>
    </row>
    <row r="1371" spans="1:98">
      <c r="A1371" s="98" t="s">
        <v>74</v>
      </c>
      <c r="B1371" s="100">
        <v>41244</v>
      </c>
      <c r="C1371" s="99">
        <v>37161.661792755098</v>
      </c>
      <c r="D1371" s="99">
        <v>0</v>
      </c>
      <c r="E1371" s="99">
        <v>5698.2891016006497</v>
      </c>
      <c r="F1371" s="99">
        <v>4554.6340620517703</v>
      </c>
      <c r="G1371" s="99">
        <v>1030.59570896626</v>
      </c>
      <c r="H1371" s="99">
        <v>0</v>
      </c>
      <c r="I1371" s="99">
        <v>0</v>
      </c>
      <c r="J1371" s="99">
        <v>21610.6252608299</v>
      </c>
      <c r="K1371" s="99">
        <v>136.95990642532701</v>
      </c>
      <c r="L1371" s="99">
        <v>19074.9611098766</v>
      </c>
      <c r="M1371" s="99">
        <v>17498.136437654499</v>
      </c>
      <c r="N1371" s="99">
        <v>3883.91892048717</v>
      </c>
      <c r="O1371" s="99">
        <v>0</v>
      </c>
      <c r="P1371" s="99">
        <v>0</v>
      </c>
      <c r="Q1371" s="99">
        <v>2394.9714702665801</v>
      </c>
      <c r="R1371" s="99">
        <v>0</v>
      </c>
      <c r="S1371" s="99">
        <v>0</v>
      </c>
      <c r="T1371" s="99">
        <v>1024.0526400655499</v>
      </c>
      <c r="U1371" s="99">
        <v>21749.614996433302</v>
      </c>
      <c r="V1371" s="99">
        <v>1995722.59292603</v>
      </c>
      <c r="W1371" s="99">
        <v>0</v>
      </c>
      <c r="X1371" s="99">
        <v>351316.58828353899</v>
      </c>
      <c r="Y1371" s="99">
        <v>234017.76441192601</v>
      </c>
      <c r="Z1371" s="99">
        <v>143214.436719894</v>
      </c>
      <c r="AA1371" s="99">
        <v>0</v>
      </c>
      <c r="AB1371" s="99">
        <v>0</v>
      </c>
      <c r="AC1371" s="99">
        <v>6571388.0562744103</v>
      </c>
      <c r="AD1371" s="99">
        <v>10516.786729097401</v>
      </c>
      <c r="AE1371" s="99">
        <v>816128.22476196301</v>
      </c>
      <c r="AF1371" s="99">
        <v>807302.58689117397</v>
      </c>
      <c r="AG1371" s="99">
        <v>486481.94416046102</v>
      </c>
      <c r="AH1371" s="99">
        <v>0</v>
      </c>
      <c r="AI1371" s="99">
        <v>0</v>
      </c>
      <c r="AJ1371" s="99">
        <v>229638.37625503499</v>
      </c>
      <c r="AK1371" s="99">
        <v>0</v>
      </c>
      <c r="AL1371" s="99">
        <v>0</v>
      </c>
      <c r="AM1371" s="99">
        <v>142233.44027709999</v>
      </c>
      <c r="AN1371" s="99">
        <v>6563419.4689941397</v>
      </c>
      <c r="AO1371" s="99">
        <v>17756479.8505859</v>
      </c>
      <c r="AP1371" s="99">
        <v>0</v>
      </c>
      <c r="AQ1371" s="99">
        <v>2982655.5244445801</v>
      </c>
      <c r="AR1371" s="99">
        <v>1979307.0718994101</v>
      </c>
      <c r="AS1371" s="99">
        <v>1183492.03288269</v>
      </c>
      <c r="AT1371" s="99">
        <v>0</v>
      </c>
      <c r="AU1371" s="99">
        <v>0</v>
      </c>
      <c r="AV1371" s="99">
        <v>20398191.8901367</v>
      </c>
      <c r="AW1371" s="99">
        <v>33421.619572162599</v>
      </c>
      <c r="AX1371" s="99">
        <v>7412788.1904296903</v>
      </c>
      <c r="AY1371" s="99">
        <v>7426944.5068359403</v>
      </c>
      <c r="AZ1371" s="99">
        <v>3994667.1041870099</v>
      </c>
      <c r="BA1371" s="99">
        <v>0</v>
      </c>
      <c r="BB1371" s="99">
        <v>0</v>
      </c>
      <c r="BC1371" s="99">
        <v>1947008.2451782201</v>
      </c>
      <c r="BD1371" s="99">
        <v>0</v>
      </c>
      <c r="BE1371" s="99">
        <v>0</v>
      </c>
      <c r="BF1371" s="99">
        <v>1177012.9635314899</v>
      </c>
      <c r="BG1371" s="99">
        <v>20444343.5476074</v>
      </c>
      <c r="BH1371" s="99">
        <v>3730881.2560729999</v>
      </c>
      <c r="BI1371" s="99">
        <v>0</v>
      </c>
      <c r="BJ1371" s="99">
        <v>1082839.4654540999</v>
      </c>
      <c r="BK1371" s="99">
        <v>871421.26404571498</v>
      </c>
      <c r="BL1371" s="99">
        <v>0</v>
      </c>
      <c r="BM1371" s="99">
        <v>0</v>
      </c>
      <c r="BN1371" s="99">
        <v>0</v>
      </c>
      <c r="BO1371" s="99">
        <v>0</v>
      </c>
      <c r="BP1371" s="99">
        <v>0</v>
      </c>
      <c r="BQ1371" s="99">
        <v>0</v>
      </c>
      <c r="BR1371" s="99">
        <v>2337360.0785522498</v>
      </c>
      <c r="BS1371" s="99">
        <v>1452842.2803344701</v>
      </c>
      <c r="BT1371" s="99">
        <v>0</v>
      </c>
      <c r="BU1371" s="99">
        <v>0</v>
      </c>
      <c r="BV1371" s="99">
        <v>1033951.68662262</v>
      </c>
      <c r="BW1371" s="99">
        <v>0</v>
      </c>
      <c r="BX1371" s="99">
        <v>0</v>
      </c>
      <c r="BY1371" s="99">
        <v>0</v>
      </c>
      <c r="BZ1371" s="99">
        <v>0</v>
      </c>
      <c r="CA1371" s="99">
        <v>42854.237240314498</v>
      </c>
      <c r="CB1371" s="99">
        <v>2340814.6074523898</v>
      </c>
      <c r="CC1371" s="99">
        <v>20676197.481689502</v>
      </c>
      <c r="CD1371" s="99">
        <v>4811552.5645141602</v>
      </c>
      <c r="CE1371" s="99">
        <v>1032.3151722401401</v>
      </c>
      <c r="CF1371" s="99">
        <v>143250.60581588699</v>
      </c>
      <c r="CG1371" s="99">
        <v>1167838.41473389</v>
      </c>
      <c r="CH1371" s="99">
        <v>0</v>
      </c>
      <c r="CI1371" s="99">
        <v>43885.5001158714</v>
      </c>
      <c r="CJ1371" s="99">
        <v>2484653.6703491202</v>
      </c>
      <c r="CK1371" s="99">
        <v>21924149.206542999</v>
      </c>
      <c r="CL1371" s="99">
        <v>4812392.68469238</v>
      </c>
      <c r="CM1371" s="203">
        <f t="shared" si="63"/>
        <v>65635.115112304702</v>
      </c>
      <c r="CN1371" s="203">
        <f t="shared" si="64"/>
        <v>9048073.1393432599</v>
      </c>
      <c r="CO1371" s="203">
        <f t="shared" si="65"/>
        <v>42368492.754150398</v>
      </c>
      <c r="CP1371" s="99">
        <v>4812392.68469238</v>
      </c>
      <c r="CQ1371" s="99">
        <v>0</v>
      </c>
      <c r="CR1371" s="99">
        <v>0</v>
      </c>
      <c r="CS1371" s="99">
        <v>0</v>
      </c>
      <c r="CT1371" s="99">
        <v>0</v>
      </c>
    </row>
    <row r="1372" spans="1:98">
      <c r="A1372" s="98" t="s">
        <v>74</v>
      </c>
      <c r="B1372" s="100">
        <v>41334</v>
      </c>
      <c r="C1372" s="99">
        <v>36685.855536937699</v>
      </c>
      <c r="D1372" s="99">
        <v>0</v>
      </c>
      <c r="E1372" s="99">
        <v>5516.4486473798797</v>
      </c>
      <c r="F1372" s="99">
        <v>4380.45539838076</v>
      </c>
      <c r="G1372" s="99">
        <v>1007.66091027856</v>
      </c>
      <c r="H1372" s="99">
        <v>0</v>
      </c>
      <c r="I1372" s="99">
        <v>0</v>
      </c>
      <c r="J1372" s="99">
        <v>21699.8697221279</v>
      </c>
      <c r="K1372" s="99">
        <v>130.187859654427</v>
      </c>
      <c r="L1372" s="99">
        <v>696.22120124101605</v>
      </c>
      <c r="M1372" s="99">
        <v>17217.119017362598</v>
      </c>
      <c r="N1372" s="99">
        <v>3836.2519328594199</v>
      </c>
      <c r="O1372" s="99">
        <v>0</v>
      </c>
      <c r="P1372" s="99">
        <v>17965.295861005801</v>
      </c>
      <c r="Q1372" s="99">
        <v>2362.6158717274702</v>
      </c>
      <c r="R1372" s="99">
        <v>0</v>
      </c>
      <c r="S1372" s="99">
        <v>1000.52415366471</v>
      </c>
      <c r="T1372" s="99">
        <v>0</v>
      </c>
      <c r="U1372" s="99">
        <v>21834.058386802699</v>
      </c>
      <c r="V1372" s="99">
        <v>1954884.4828186</v>
      </c>
      <c r="W1372" s="99">
        <v>0</v>
      </c>
      <c r="X1372" s="99">
        <v>332846.03654861503</v>
      </c>
      <c r="Y1372" s="99">
        <v>220571.48201370201</v>
      </c>
      <c r="Z1372" s="99">
        <v>139115.48044776899</v>
      </c>
      <c r="AA1372" s="99">
        <v>0</v>
      </c>
      <c r="AB1372" s="99">
        <v>0</v>
      </c>
      <c r="AC1372" s="99">
        <v>6552746.6802368201</v>
      </c>
      <c r="AD1372" s="99">
        <v>9878.9641650915091</v>
      </c>
      <c r="AE1372" s="99">
        <v>12729.5903096199</v>
      </c>
      <c r="AF1372" s="99">
        <v>789286.87815856899</v>
      </c>
      <c r="AG1372" s="99">
        <v>479091.419555664</v>
      </c>
      <c r="AH1372" s="99">
        <v>0</v>
      </c>
      <c r="AI1372" s="99">
        <v>779240.74427795399</v>
      </c>
      <c r="AJ1372" s="99">
        <v>225498.92700958301</v>
      </c>
      <c r="AK1372" s="99">
        <v>0</v>
      </c>
      <c r="AL1372" s="99">
        <v>138539.68224906901</v>
      </c>
      <c r="AM1372" s="99">
        <v>0</v>
      </c>
      <c r="AN1372" s="99">
        <v>6595234.1461181603</v>
      </c>
      <c r="AO1372" s="99">
        <v>17560194.964355499</v>
      </c>
      <c r="AP1372" s="99">
        <v>0</v>
      </c>
      <c r="AQ1372" s="99">
        <v>2799577.7665710398</v>
      </c>
      <c r="AR1372" s="99">
        <v>1835701.66790771</v>
      </c>
      <c r="AS1372" s="99">
        <v>1144117.10818481</v>
      </c>
      <c r="AT1372" s="99">
        <v>0</v>
      </c>
      <c r="AU1372" s="99">
        <v>0</v>
      </c>
      <c r="AV1372" s="99">
        <v>20409135.864502002</v>
      </c>
      <c r="AW1372" s="99">
        <v>31626.714606285099</v>
      </c>
      <c r="AX1372" s="99">
        <v>148842.78985405</v>
      </c>
      <c r="AY1372" s="99">
        <v>7286542.2532959003</v>
      </c>
      <c r="AZ1372" s="99">
        <v>3969848.5921630901</v>
      </c>
      <c r="BA1372" s="99">
        <v>0</v>
      </c>
      <c r="BB1372" s="99">
        <v>6974451.7765502902</v>
      </c>
      <c r="BC1372" s="99">
        <v>1881325.3101806601</v>
      </c>
      <c r="BD1372" s="99">
        <v>0</v>
      </c>
      <c r="BE1372" s="99">
        <v>1134724.3305358901</v>
      </c>
      <c r="BF1372" s="99">
        <v>0</v>
      </c>
      <c r="BG1372" s="99">
        <v>20514850.2104492</v>
      </c>
      <c r="BH1372" s="99">
        <v>4284939.0833129901</v>
      </c>
      <c r="BI1372" s="99">
        <v>0</v>
      </c>
      <c r="BJ1372" s="99">
        <v>1104632.8100280799</v>
      </c>
      <c r="BK1372" s="99">
        <v>860083.50714111305</v>
      </c>
      <c r="BL1372" s="99">
        <v>0</v>
      </c>
      <c r="BM1372" s="99">
        <v>0</v>
      </c>
      <c r="BN1372" s="99">
        <v>0</v>
      </c>
      <c r="BO1372" s="99">
        <v>0</v>
      </c>
      <c r="BP1372" s="99">
        <v>0</v>
      </c>
      <c r="BQ1372" s="99">
        <v>0</v>
      </c>
      <c r="BR1372" s="99">
        <v>2377607.1412048298</v>
      </c>
      <c r="BS1372" s="99">
        <v>1458657.65750122</v>
      </c>
      <c r="BT1372" s="99">
        <v>0</v>
      </c>
      <c r="BU1372" s="99">
        <v>552583.75</v>
      </c>
      <c r="BV1372" s="99">
        <v>1039448.3884964</v>
      </c>
      <c r="BW1372" s="99">
        <v>0</v>
      </c>
      <c r="BX1372" s="99">
        <v>95178.649908065796</v>
      </c>
      <c r="BY1372" s="99">
        <v>0</v>
      </c>
      <c r="BZ1372" s="99">
        <v>0</v>
      </c>
      <c r="CA1372" s="99">
        <v>42191.981209278099</v>
      </c>
      <c r="CB1372" s="99">
        <v>2292910.1141662602</v>
      </c>
      <c r="CC1372" s="99">
        <v>20407213.076416001</v>
      </c>
      <c r="CD1372" s="99">
        <v>5396703.9462890597</v>
      </c>
      <c r="CE1372" s="99">
        <v>1007.05110961199</v>
      </c>
      <c r="CF1372" s="99">
        <v>140961.56861496001</v>
      </c>
      <c r="CG1372" s="99">
        <v>1168937.4623107901</v>
      </c>
      <c r="CH1372" s="99">
        <v>0</v>
      </c>
      <c r="CI1372" s="99">
        <v>43198.620851039901</v>
      </c>
      <c r="CJ1372" s="99">
        <v>2433718.4620971698</v>
      </c>
      <c r="CK1372" s="99">
        <v>21509634.479247998</v>
      </c>
      <c r="CL1372" s="99">
        <v>5490245.4024047898</v>
      </c>
      <c r="CM1372" s="203">
        <f t="shared" si="63"/>
        <v>65032.679237842603</v>
      </c>
      <c r="CN1372" s="203">
        <f t="shared" si="64"/>
        <v>9028952.6082153302</v>
      </c>
      <c r="CO1372" s="203">
        <f t="shared" si="65"/>
        <v>42024484.689697199</v>
      </c>
      <c r="CP1372" s="99">
        <v>5490245.4024047898</v>
      </c>
      <c r="CQ1372" s="99">
        <v>0</v>
      </c>
      <c r="CR1372" s="99">
        <v>0</v>
      </c>
      <c r="CS1372" s="99">
        <v>0</v>
      </c>
      <c r="CT1372" s="99">
        <v>0</v>
      </c>
    </row>
    <row r="1373" spans="1:98">
      <c r="A1373" s="98" t="s">
        <v>74</v>
      </c>
      <c r="B1373" s="100">
        <v>41426</v>
      </c>
      <c r="C1373" s="99">
        <v>36772.004253864303</v>
      </c>
      <c r="D1373" s="99">
        <v>0</v>
      </c>
      <c r="E1373" s="99">
        <v>5405.7143128514299</v>
      </c>
      <c r="F1373" s="99">
        <v>4304.8218634724599</v>
      </c>
      <c r="G1373" s="99">
        <v>1027.71142548323</v>
      </c>
      <c r="H1373" s="99">
        <v>0</v>
      </c>
      <c r="I1373" s="99">
        <v>0</v>
      </c>
      <c r="J1373" s="99">
        <v>21813.317497968699</v>
      </c>
      <c r="K1373" s="99">
        <v>115.733704837039</v>
      </c>
      <c r="L1373" s="99">
        <v>512.90742721408606</v>
      </c>
      <c r="M1373" s="99">
        <v>17364.2711386681</v>
      </c>
      <c r="N1373" s="99">
        <v>3833.9821165800099</v>
      </c>
      <c r="O1373" s="99">
        <v>0</v>
      </c>
      <c r="P1373" s="99">
        <v>18199.3704345226</v>
      </c>
      <c r="Q1373" s="99">
        <v>2341.7648050189</v>
      </c>
      <c r="R1373" s="99">
        <v>0</v>
      </c>
      <c r="S1373" s="99">
        <v>1027.37103496492</v>
      </c>
      <c r="T1373" s="99">
        <v>0</v>
      </c>
      <c r="U1373" s="99">
        <v>21925.563815593701</v>
      </c>
      <c r="V1373" s="99">
        <v>1952914.1534118699</v>
      </c>
      <c r="W1373" s="99">
        <v>0</v>
      </c>
      <c r="X1373" s="99">
        <v>329585.999820709</v>
      </c>
      <c r="Y1373" s="99">
        <v>218156.606637955</v>
      </c>
      <c r="Z1373" s="99">
        <v>137439.660730362</v>
      </c>
      <c r="AA1373" s="99">
        <v>0</v>
      </c>
      <c r="AB1373" s="99">
        <v>0</v>
      </c>
      <c r="AC1373" s="99">
        <v>6581517.3158569299</v>
      </c>
      <c r="AD1373" s="99">
        <v>8801.4689128398895</v>
      </c>
      <c r="AE1373" s="99">
        <v>8427.2319580316507</v>
      </c>
      <c r="AF1373" s="99">
        <v>784019.15570068394</v>
      </c>
      <c r="AG1373" s="99">
        <v>475516.61690902698</v>
      </c>
      <c r="AH1373" s="99">
        <v>0</v>
      </c>
      <c r="AI1373" s="99">
        <v>779182.40331268299</v>
      </c>
      <c r="AJ1373" s="99">
        <v>223864.06838989299</v>
      </c>
      <c r="AK1373" s="99">
        <v>0</v>
      </c>
      <c r="AL1373" s="99">
        <v>137454.44652748099</v>
      </c>
      <c r="AM1373" s="99">
        <v>0</v>
      </c>
      <c r="AN1373" s="99">
        <v>6577338.7119140597</v>
      </c>
      <c r="AO1373" s="99">
        <v>17504649.4919434</v>
      </c>
      <c r="AP1373" s="99">
        <v>0</v>
      </c>
      <c r="AQ1373" s="99">
        <v>2766991.3480834998</v>
      </c>
      <c r="AR1373" s="99">
        <v>1804946.69052124</v>
      </c>
      <c r="AS1373" s="99">
        <v>1130960.3050994901</v>
      </c>
      <c r="AT1373" s="99">
        <v>0</v>
      </c>
      <c r="AU1373" s="99">
        <v>0</v>
      </c>
      <c r="AV1373" s="99">
        <v>20533627.400390599</v>
      </c>
      <c r="AW1373" s="99">
        <v>28170.6550080776</v>
      </c>
      <c r="AX1373" s="99">
        <v>98648.494426727295</v>
      </c>
      <c r="AY1373" s="99">
        <v>7247377.8294067401</v>
      </c>
      <c r="AZ1373" s="99">
        <v>3968279.9881286598</v>
      </c>
      <c r="BA1373" s="99">
        <v>0</v>
      </c>
      <c r="BB1373" s="99">
        <v>7039772.8635864304</v>
      </c>
      <c r="BC1373" s="99">
        <v>1891653.4670867899</v>
      </c>
      <c r="BD1373" s="99">
        <v>0</v>
      </c>
      <c r="BE1373" s="99">
        <v>1134099.7808075</v>
      </c>
      <c r="BF1373" s="99">
        <v>0</v>
      </c>
      <c r="BG1373" s="99">
        <v>20471504.528808601</v>
      </c>
      <c r="BH1373" s="99">
        <v>4320371.1777343797</v>
      </c>
      <c r="BI1373" s="99">
        <v>0</v>
      </c>
      <c r="BJ1373" s="99">
        <v>1115659.9138183601</v>
      </c>
      <c r="BK1373" s="99">
        <v>859352.33707428002</v>
      </c>
      <c r="BL1373" s="99">
        <v>0</v>
      </c>
      <c r="BM1373" s="99">
        <v>0</v>
      </c>
      <c r="BN1373" s="99">
        <v>0</v>
      </c>
      <c r="BO1373" s="99">
        <v>0</v>
      </c>
      <c r="BP1373" s="99">
        <v>0</v>
      </c>
      <c r="BQ1373" s="99">
        <v>0</v>
      </c>
      <c r="BR1373" s="99">
        <v>2386736.4843444801</v>
      </c>
      <c r="BS1373" s="99">
        <v>1459421.59890747</v>
      </c>
      <c r="BT1373" s="99">
        <v>0</v>
      </c>
      <c r="BU1373" s="99">
        <v>557803.92999267601</v>
      </c>
      <c r="BV1373" s="99">
        <v>1036087.88568878</v>
      </c>
      <c r="BW1373" s="99">
        <v>0</v>
      </c>
      <c r="BX1373" s="99">
        <v>94477.069918632493</v>
      </c>
      <c r="BY1373" s="99">
        <v>0</v>
      </c>
      <c r="BZ1373" s="99">
        <v>0</v>
      </c>
      <c r="CA1373" s="99">
        <v>42191.6065044403</v>
      </c>
      <c r="CB1373" s="99">
        <v>2281027.2392883301</v>
      </c>
      <c r="CC1373" s="99">
        <v>20320015.497558601</v>
      </c>
      <c r="CD1373" s="99">
        <v>5437754.9174804697</v>
      </c>
      <c r="CE1373" s="99">
        <v>1026.7447563856799</v>
      </c>
      <c r="CF1373" s="99">
        <v>137711.84078979501</v>
      </c>
      <c r="CG1373" s="99">
        <v>1138615.3841857901</v>
      </c>
      <c r="CH1373" s="99">
        <v>0</v>
      </c>
      <c r="CI1373" s="99">
        <v>43219.121657371499</v>
      </c>
      <c r="CJ1373" s="99">
        <v>2418393.47473145</v>
      </c>
      <c r="CK1373" s="99">
        <v>21436152.7336426</v>
      </c>
      <c r="CL1373" s="99">
        <v>5528873.9450683603</v>
      </c>
      <c r="CM1373" s="203">
        <f t="shared" si="63"/>
        <v>65144.685472965197</v>
      </c>
      <c r="CN1373" s="203">
        <f t="shared" si="64"/>
        <v>8995732.1866455097</v>
      </c>
      <c r="CO1373" s="203">
        <f t="shared" si="65"/>
        <v>41907657.262451202</v>
      </c>
      <c r="CP1373" s="99">
        <v>5528873.9450683603</v>
      </c>
      <c r="CQ1373" s="99">
        <v>0</v>
      </c>
      <c r="CR1373" s="99">
        <v>0</v>
      </c>
      <c r="CS1373" s="99">
        <v>0</v>
      </c>
      <c r="CT1373" s="99">
        <v>0</v>
      </c>
    </row>
    <row r="1374" spans="1:98">
      <c r="A1374" s="98" t="s">
        <v>74</v>
      </c>
      <c r="B1374" s="100">
        <v>41518</v>
      </c>
      <c r="C1374" s="99">
        <v>36619.330458164201</v>
      </c>
      <c r="D1374" s="99">
        <v>0</v>
      </c>
      <c r="E1374" s="99">
        <v>5308.1521753668803</v>
      </c>
      <c r="F1374" s="99">
        <v>4227.3769600391397</v>
      </c>
      <c r="G1374" s="99">
        <v>1056.2642316967199</v>
      </c>
      <c r="H1374" s="99">
        <v>0</v>
      </c>
      <c r="I1374" s="99">
        <v>0</v>
      </c>
      <c r="J1374" s="99">
        <v>21792.733378410299</v>
      </c>
      <c r="K1374" s="99">
        <v>99.4511294728145</v>
      </c>
      <c r="L1374" s="99">
        <v>80.014320271089701</v>
      </c>
      <c r="M1374" s="99">
        <v>17319.8644149303</v>
      </c>
      <c r="N1374" s="99">
        <v>3787.3281446993401</v>
      </c>
      <c r="O1374" s="99">
        <v>0</v>
      </c>
      <c r="P1374" s="99">
        <v>18513.056896686601</v>
      </c>
      <c r="Q1374" s="99">
        <v>2319.5130566656599</v>
      </c>
      <c r="R1374" s="99">
        <v>0</v>
      </c>
      <c r="S1374" s="99">
        <v>1062.5818128287799</v>
      </c>
      <c r="T1374" s="99">
        <v>0</v>
      </c>
      <c r="U1374" s="99">
        <v>21893.301875114401</v>
      </c>
      <c r="V1374" s="99">
        <v>1938017.2562255899</v>
      </c>
      <c r="W1374" s="99">
        <v>0</v>
      </c>
      <c r="X1374" s="99">
        <v>322781.833095551</v>
      </c>
      <c r="Y1374" s="99">
        <v>215902.089700699</v>
      </c>
      <c r="Z1374" s="99">
        <v>139863.90022468599</v>
      </c>
      <c r="AA1374" s="99">
        <v>0</v>
      </c>
      <c r="AB1374" s="99">
        <v>0</v>
      </c>
      <c r="AC1374" s="99">
        <v>6564329.0158081101</v>
      </c>
      <c r="AD1374" s="99">
        <v>7573.0180591940898</v>
      </c>
      <c r="AE1374" s="99">
        <v>4390.0540097951898</v>
      </c>
      <c r="AF1374" s="99">
        <v>788107.54067230201</v>
      </c>
      <c r="AG1374" s="99">
        <v>468802.64750671398</v>
      </c>
      <c r="AH1374" s="99">
        <v>0</v>
      </c>
      <c r="AI1374" s="99">
        <v>779889.99077606201</v>
      </c>
      <c r="AJ1374" s="99">
        <v>220854.786430359</v>
      </c>
      <c r="AK1374" s="99">
        <v>0</v>
      </c>
      <c r="AL1374" s="99">
        <v>139622.86963081401</v>
      </c>
      <c r="AM1374" s="99">
        <v>0</v>
      </c>
      <c r="AN1374" s="99">
        <v>6542631.0299682599</v>
      </c>
      <c r="AO1374" s="99">
        <v>17393783.763427701</v>
      </c>
      <c r="AP1374" s="99">
        <v>0</v>
      </c>
      <c r="AQ1374" s="99">
        <v>2723154.1901855501</v>
      </c>
      <c r="AR1374" s="99">
        <v>1791493.36917114</v>
      </c>
      <c r="AS1374" s="99">
        <v>1154126.8449707001</v>
      </c>
      <c r="AT1374" s="99">
        <v>0</v>
      </c>
      <c r="AU1374" s="99">
        <v>0</v>
      </c>
      <c r="AV1374" s="99">
        <v>20533260.263183601</v>
      </c>
      <c r="AW1374" s="99">
        <v>24284.479529142402</v>
      </c>
      <c r="AX1374" s="99">
        <v>36897.4430813789</v>
      </c>
      <c r="AY1374" s="99">
        <v>7364690.4124145498</v>
      </c>
      <c r="AZ1374" s="99">
        <v>3902554.2742919899</v>
      </c>
      <c r="BA1374" s="99">
        <v>0</v>
      </c>
      <c r="BB1374" s="99">
        <v>7106598.2527465802</v>
      </c>
      <c r="BC1374" s="99">
        <v>1873533.9994659401</v>
      </c>
      <c r="BD1374" s="99">
        <v>0</v>
      </c>
      <c r="BE1374" s="99">
        <v>1151963.0755920401</v>
      </c>
      <c r="BF1374" s="99">
        <v>0</v>
      </c>
      <c r="BG1374" s="99">
        <v>20562648.509765599</v>
      </c>
      <c r="BH1374" s="99">
        <v>4323679.9902954102</v>
      </c>
      <c r="BI1374" s="99">
        <v>0</v>
      </c>
      <c r="BJ1374" s="99">
        <v>1099315.18684387</v>
      </c>
      <c r="BK1374" s="99">
        <v>852099.71694946301</v>
      </c>
      <c r="BL1374" s="99">
        <v>0</v>
      </c>
      <c r="BM1374" s="99">
        <v>0</v>
      </c>
      <c r="BN1374" s="99">
        <v>0</v>
      </c>
      <c r="BO1374" s="99">
        <v>0</v>
      </c>
      <c r="BP1374" s="99">
        <v>0</v>
      </c>
      <c r="BQ1374" s="99">
        <v>0</v>
      </c>
      <c r="BR1374" s="99">
        <v>2409818.4037780799</v>
      </c>
      <c r="BS1374" s="99">
        <v>1449205.7904357901</v>
      </c>
      <c r="BT1374" s="99">
        <v>0</v>
      </c>
      <c r="BU1374" s="99">
        <v>470432.62999725301</v>
      </c>
      <c r="BV1374" s="99">
        <v>1031266.60347748</v>
      </c>
      <c r="BW1374" s="99">
        <v>0</v>
      </c>
      <c r="BX1374" s="99">
        <v>83976.919930458098</v>
      </c>
      <c r="BY1374" s="99">
        <v>0</v>
      </c>
      <c r="BZ1374" s="99">
        <v>0</v>
      </c>
      <c r="CA1374" s="99">
        <v>41928.953161716498</v>
      </c>
      <c r="CB1374" s="99">
        <v>2250688.83026123</v>
      </c>
      <c r="CC1374" s="99">
        <v>20106868.166015599</v>
      </c>
      <c r="CD1374" s="99">
        <v>5414811.6258544903</v>
      </c>
      <c r="CE1374" s="99">
        <v>1058.37121485174</v>
      </c>
      <c r="CF1374" s="99">
        <v>138818.88915634199</v>
      </c>
      <c r="CG1374" s="99">
        <v>1132858.1391143801</v>
      </c>
      <c r="CH1374" s="99">
        <v>0</v>
      </c>
      <c r="CI1374" s="99">
        <v>42988.789033412897</v>
      </c>
      <c r="CJ1374" s="99">
        <v>2388708.1714477502</v>
      </c>
      <c r="CK1374" s="99">
        <v>21260508.333252002</v>
      </c>
      <c r="CL1374" s="99">
        <v>5505856.1436157199</v>
      </c>
      <c r="CM1374" s="203">
        <f t="shared" si="63"/>
        <v>64882.090908527302</v>
      </c>
      <c r="CN1374" s="203">
        <f t="shared" si="64"/>
        <v>8931339.20141601</v>
      </c>
      <c r="CO1374" s="203">
        <f t="shared" si="65"/>
        <v>41823156.8430176</v>
      </c>
      <c r="CP1374" s="99">
        <v>5505856.1436157199</v>
      </c>
      <c r="CQ1374" s="99">
        <v>0</v>
      </c>
      <c r="CR1374" s="99">
        <v>0</v>
      </c>
      <c r="CS1374" s="99">
        <v>0</v>
      </c>
      <c r="CT1374" s="99">
        <v>0</v>
      </c>
    </row>
    <row r="1375" spans="1:98">
      <c r="A1375" s="98" t="s">
        <v>74</v>
      </c>
      <c r="B1375" s="100">
        <v>41609</v>
      </c>
      <c r="C1375" s="99">
        <v>36310.224347114599</v>
      </c>
      <c r="D1375" s="99">
        <v>0</v>
      </c>
      <c r="E1375" s="99">
        <v>5186.2002041339902</v>
      </c>
      <c r="F1375" s="99">
        <v>4131.279296875</v>
      </c>
      <c r="G1375" s="99">
        <v>1039.8432131111599</v>
      </c>
      <c r="H1375" s="99">
        <v>0</v>
      </c>
      <c r="I1375" s="99">
        <v>0</v>
      </c>
      <c r="J1375" s="99">
        <v>21779.253274440802</v>
      </c>
      <c r="K1375" s="99">
        <v>76.926554395817206</v>
      </c>
      <c r="L1375" s="99">
        <v>57.681457111146301</v>
      </c>
      <c r="M1375" s="99">
        <v>17205.358671665199</v>
      </c>
      <c r="N1375" s="99">
        <v>3740.2532758116699</v>
      </c>
      <c r="O1375" s="99">
        <v>0</v>
      </c>
      <c r="P1375" s="99">
        <v>18196.510702848402</v>
      </c>
      <c r="Q1375" s="99">
        <v>2296.2548803985101</v>
      </c>
      <c r="R1375" s="99">
        <v>0</v>
      </c>
      <c r="S1375" s="99">
        <v>1033.8252384513601</v>
      </c>
      <c r="T1375" s="99">
        <v>0</v>
      </c>
      <c r="U1375" s="99">
        <v>21855.760047435801</v>
      </c>
      <c r="V1375" s="99">
        <v>1895430.50088501</v>
      </c>
      <c r="W1375" s="99">
        <v>0</v>
      </c>
      <c r="X1375" s="99">
        <v>310638.65851593</v>
      </c>
      <c r="Y1375" s="99">
        <v>205128.11489296</v>
      </c>
      <c r="Z1375" s="99">
        <v>139165.86546325701</v>
      </c>
      <c r="AA1375" s="99">
        <v>0</v>
      </c>
      <c r="AB1375" s="99">
        <v>0</v>
      </c>
      <c r="AC1375" s="99">
        <v>6523125.8339843797</v>
      </c>
      <c r="AD1375" s="99">
        <v>6432.8344405293501</v>
      </c>
      <c r="AE1375" s="99">
        <v>3395.5419545769701</v>
      </c>
      <c r="AF1375" s="99">
        <v>767024.00919341994</v>
      </c>
      <c r="AG1375" s="99">
        <v>454953.18982315098</v>
      </c>
      <c r="AH1375" s="99">
        <v>0</v>
      </c>
      <c r="AI1375" s="99">
        <v>759412.76488494896</v>
      </c>
      <c r="AJ1375" s="99">
        <v>221096.98139953599</v>
      </c>
      <c r="AK1375" s="99">
        <v>0</v>
      </c>
      <c r="AL1375" s="99">
        <v>138673.81614875799</v>
      </c>
      <c r="AM1375" s="99">
        <v>0</v>
      </c>
      <c r="AN1375" s="99">
        <v>6527040.6805419903</v>
      </c>
      <c r="AO1375" s="99">
        <v>17216907.713622998</v>
      </c>
      <c r="AP1375" s="99">
        <v>0</v>
      </c>
      <c r="AQ1375" s="99">
        <v>2613735.3058166499</v>
      </c>
      <c r="AR1375" s="99">
        <v>1693244.1071319601</v>
      </c>
      <c r="AS1375" s="99">
        <v>1154738.71836853</v>
      </c>
      <c r="AT1375" s="99">
        <v>0</v>
      </c>
      <c r="AU1375" s="99">
        <v>0</v>
      </c>
      <c r="AV1375" s="99">
        <v>20539168.111328099</v>
      </c>
      <c r="AW1375" s="99">
        <v>20746.105091095</v>
      </c>
      <c r="AX1375" s="99">
        <v>31421.930856704701</v>
      </c>
      <c r="AY1375" s="99">
        <v>7160069.3646240197</v>
      </c>
      <c r="AZ1375" s="99">
        <v>3804246.6399230999</v>
      </c>
      <c r="BA1375" s="99">
        <v>0</v>
      </c>
      <c r="BB1375" s="99">
        <v>6925832.79406738</v>
      </c>
      <c r="BC1375" s="99">
        <v>1881544.8014221201</v>
      </c>
      <c r="BD1375" s="99">
        <v>0</v>
      </c>
      <c r="BE1375" s="99">
        <v>1151714.3298034701</v>
      </c>
      <c r="BF1375" s="99">
        <v>0</v>
      </c>
      <c r="BG1375" s="99">
        <v>20569660.752441399</v>
      </c>
      <c r="BH1375" s="99">
        <v>4278803.2569580097</v>
      </c>
      <c r="BI1375" s="99">
        <v>0</v>
      </c>
      <c r="BJ1375" s="99">
        <v>1078931.3152008101</v>
      </c>
      <c r="BK1375" s="99">
        <v>823945.42913055397</v>
      </c>
      <c r="BL1375" s="99">
        <v>0</v>
      </c>
      <c r="BM1375" s="99">
        <v>0</v>
      </c>
      <c r="BN1375" s="99">
        <v>0</v>
      </c>
      <c r="BO1375" s="99">
        <v>0</v>
      </c>
      <c r="BP1375" s="99">
        <v>0</v>
      </c>
      <c r="BQ1375" s="99">
        <v>0</v>
      </c>
      <c r="BR1375" s="99">
        <v>2379736.7018737802</v>
      </c>
      <c r="BS1375" s="99">
        <v>1416231.0232543901</v>
      </c>
      <c r="BT1375" s="99">
        <v>0</v>
      </c>
      <c r="BU1375" s="99">
        <v>543238.21999359096</v>
      </c>
      <c r="BV1375" s="99">
        <v>1036159.36456299</v>
      </c>
      <c r="BW1375" s="99">
        <v>0</v>
      </c>
      <c r="BX1375" s="99">
        <v>93635.779915809602</v>
      </c>
      <c r="BY1375" s="99">
        <v>0</v>
      </c>
      <c r="BZ1375" s="99">
        <v>0</v>
      </c>
      <c r="CA1375" s="99">
        <v>41491.556231021903</v>
      </c>
      <c r="CB1375" s="99">
        <v>2209701.05505371</v>
      </c>
      <c r="CC1375" s="99">
        <v>19832643.638183601</v>
      </c>
      <c r="CD1375" s="99">
        <v>5356361.4525146503</v>
      </c>
      <c r="CE1375" s="99">
        <v>1039.7448237389301</v>
      </c>
      <c r="CF1375" s="99">
        <v>139330.210769653</v>
      </c>
      <c r="CG1375" s="99">
        <v>1143453.12124634</v>
      </c>
      <c r="CH1375" s="99">
        <v>0</v>
      </c>
      <c r="CI1375" s="99">
        <v>42529.794144153602</v>
      </c>
      <c r="CJ1375" s="99">
        <v>2349700.4590148898</v>
      </c>
      <c r="CK1375" s="99">
        <v>20969999.423583999</v>
      </c>
      <c r="CL1375" s="99">
        <v>5449559.3985595703</v>
      </c>
      <c r="CM1375" s="203">
        <f t="shared" si="63"/>
        <v>64385.554191589399</v>
      </c>
      <c r="CN1375" s="203">
        <f t="shared" si="64"/>
        <v>8876741.139556881</v>
      </c>
      <c r="CO1375" s="203">
        <f t="shared" si="65"/>
        <v>41539660.176025398</v>
      </c>
      <c r="CP1375" s="99">
        <v>5449559.3985595703</v>
      </c>
      <c r="CQ1375" s="99">
        <v>0</v>
      </c>
      <c r="CR1375" s="99">
        <v>0</v>
      </c>
      <c r="CS1375" s="99">
        <v>0</v>
      </c>
      <c r="CT1375" s="99">
        <v>0</v>
      </c>
    </row>
    <row r="1376" spans="1:98">
      <c r="A1376" s="98" t="s">
        <v>74</v>
      </c>
      <c r="B1376" s="100">
        <v>41699</v>
      </c>
      <c r="C1376" s="99">
        <v>36309.344439029701</v>
      </c>
      <c r="D1376" s="99">
        <v>0</v>
      </c>
      <c r="E1376" s="99">
        <v>5019.0613545775404</v>
      </c>
      <c r="F1376" s="99">
        <v>3978.7392585277598</v>
      </c>
      <c r="G1376" s="99">
        <v>1028.6007713228501</v>
      </c>
      <c r="H1376" s="99">
        <v>0</v>
      </c>
      <c r="I1376" s="99">
        <v>0</v>
      </c>
      <c r="J1376" s="99">
        <v>21753.9122591019</v>
      </c>
      <c r="K1376" s="99">
        <v>55.839030196890199</v>
      </c>
      <c r="L1376" s="99">
        <v>53.991905860602898</v>
      </c>
      <c r="M1376" s="99">
        <v>17183.130026340499</v>
      </c>
      <c r="N1376" s="99">
        <v>3695.6968227326902</v>
      </c>
      <c r="O1376" s="99">
        <v>0</v>
      </c>
      <c r="P1376" s="99">
        <v>18035.296257734299</v>
      </c>
      <c r="Q1376" s="99">
        <v>2264.9764498770201</v>
      </c>
      <c r="R1376" s="99">
        <v>0</v>
      </c>
      <c r="S1376" s="99">
        <v>1021.23606070131</v>
      </c>
      <c r="T1376" s="99">
        <v>0</v>
      </c>
      <c r="U1376" s="99">
        <v>21808.777078151699</v>
      </c>
      <c r="V1376" s="99">
        <v>1894281.1002654999</v>
      </c>
      <c r="W1376" s="99">
        <v>0</v>
      </c>
      <c r="X1376" s="99">
        <v>299381.50026702898</v>
      </c>
      <c r="Y1376" s="99">
        <v>195153.03280258199</v>
      </c>
      <c r="Z1376" s="99">
        <v>134680.515014648</v>
      </c>
      <c r="AA1376" s="99">
        <v>0</v>
      </c>
      <c r="AB1376" s="99">
        <v>0</v>
      </c>
      <c r="AC1376" s="99">
        <v>6499358.37072754</v>
      </c>
      <c r="AD1376" s="99">
        <v>3779.6311480104901</v>
      </c>
      <c r="AE1376" s="99">
        <v>4357.4940264224997</v>
      </c>
      <c r="AF1376" s="99">
        <v>768342.59539794899</v>
      </c>
      <c r="AG1376" s="99">
        <v>446378.56562805199</v>
      </c>
      <c r="AH1376" s="99">
        <v>0</v>
      </c>
      <c r="AI1376" s="99">
        <v>748897.29188537598</v>
      </c>
      <c r="AJ1376" s="99">
        <v>218121.926715851</v>
      </c>
      <c r="AK1376" s="99">
        <v>0</v>
      </c>
      <c r="AL1376" s="99">
        <v>134045.17133903501</v>
      </c>
      <c r="AM1376" s="99">
        <v>0</v>
      </c>
      <c r="AN1376" s="99">
        <v>6504041.4239502</v>
      </c>
      <c r="AO1376" s="99">
        <v>17306193.978759799</v>
      </c>
      <c r="AP1376" s="99">
        <v>0</v>
      </c>
      <c r="AQ1376" s="99">
        <v>2516192.5713806199</v>
      </c>
      <c r="AR1376" s="99">
        <v>1602355.5116272001</v>
      </c>
      <c r="AS1376" s="99">
        <v>1126915.74780273</v>
      </c>
      <c r="AT1376" s="99">
        <v>0</v>
      </c>
      <c r="AU1376" s="99">
        <v>0</v>
      </c>
      <c r="AV1376" s="99">
        <v>20617608.548583999</v>
      </c>
      <c r="AW1376" s="99">
        <v>12336.4469100237</v>
      </c>
      <c r="AX1376" s="99">
        <v>31926.9218642712</v>
      </c>
      <c r="AY1376" s="99">
        <v>7204140.53869629</v>
      </c>
      <c r="AZ1376" s="99">
        <v>3762830.7470703102</v>
      </c>
      <c r="BA1376" s="99">
        <v>0</v>
      </c>
      <c r="BB1376" s="99">
        <v>6835415.1038818397</v>
      </c>
      <c r="BC1376" s="99">
        <v>1858354.9273529099</v>
      </c>
      <c r="BD1376" s="99">
        <v>0</v>
      </c>
      <c r="BE1376" s="99">
        <v>1118578.0737609901</v>
      </c>
      <c r="BF1376" s="99">
        <v>0</v>
      </c>
      <c r="BG1376" s="99">
        <v>20558839.354492199</v>
      </c>
      <c r="BH1376" s="99">
        <v>4262767.8507080097</v>
      </c>
      <c r="BI1376" s="99">
        <v>0</v>
      </c>
      <c r="BJ1376" s="99">
        <v>1047977.55422211</v>
      </c>
      <c r="BK1376" s="99">
        <v>800468.56437683105</v>
      </c>
      <c r="BL1376" s="99">
        <v>0</v>
      </c>
      <c r="BM1376" s="99">
        <v>0</v>
      </c>
      <c r="BN1376" s="99">
        <v>0</v>
      </c>
      <c r="BO1376" s="99">
        <v>0</v>
      </c>
      <c r="BP1376" s="99">
        <v>0</v>
      </c>
      <c r="BQ1376" s="99">
        <v>0</v>
      </c>
      <c r="BR1376" s="99">
        <v>2363262.19885254</v>
      </c>
      <c r="BS1376" s="99">
        <v>1394581.5001220701</v>
      </c>
      <c r="BT1376" s="99">
        <v>0</v>
      </c>
      <c r="BU1376" s="99">
        <v>529639</v>
      </c>
      <c r="BV1376" s="99">
        <v>1032266.13567352</v>
      </c>
      <c r="BW1376" s="99">
        <v>0</v>
      </c>
      <c r="BX1376" s="99">
        <v>92604.079929351807</v>
      </c>
      <c r="BY1376" s="99">
        <v>0</v>
      </c>
      <c r="BZ1376" s="99">
        <v>0</v>
      </c>
      <c r="CA1376" s="99">
        <v>41314.687895774798</v>
      </c>
      <c r="CB1376" s="99">
        <v>2198671.2227477999</v>
      </c>
      <c r="CC1376" s="99">
        <v>19873972.7348633</v>
      </c>
      <c r="CD1376" s="99">
        <v>5317056.5260009803</v>
      </c>
      <c r="CE1376" s="99">
        <v>1027.2708215862499</v>
      </c>
      <c r="CF1376" s="99">
        <v>135660.65959167501</v>
      </c>
      <c r="CG1376" s="99">
        <v>1142854.9510955799</v>
      </c>
      <c r="CH1376" s="99">
        <v>0</v>
      </c>
      <c r="CI1376" s="99">
        <v>42341.750536918596</v>
      </c>
      <c r="CJ1376" s="99">
        <v>2333901.3925170898</v>
      </c>
      <c r="CK1376" s="99">
        <v>20976379.899658199</v>
      </c>
      <c r="CL1376" s="99">
        <v>5408012.3843383798</v>
      </c>
      <c r="CM1376" s="203">
        <f t="shared" si="63"/>
        <v>64150.527615070299</v>
      </c>
      <c r="CN1376" s="203">
        <f t="shared" si="64"/>
        <v>8837942.8164672889</v>
      </c>
      <c r="CO1376" s="203">
        <f t="shared" si="65"/>
        <v>41535219.254150398</v>
      </c>
      <c r="CP1376" s="99">
        <v>5408012.3843383798</v>
      </c>
      <c r="CQ1376" s="99">
        <v>0</v>
      </c>
      <c r="CR1376" s="99">
        <v>0</v>
      </c>
      <c r="CS1376" s="99">
        <v>0</v>
      </c>
      <c r="CT1376" s="99">
        <v>0</v>
      </c>
    </row>
    <row r="1377" spans="1:98">
      <c r="A1377" s="98" t="s">
        <v>74</v>
      </c>
      <c r="B1377" s="100">
        <v>41791</v>
      </c>
      <c r="C1377" s="99">
        <v>36124.5487504005</v>
      </c>
      <c r="D1377" s="99">
        <v>0</v>
      </c>
      <c r="E1377" s="99">
        <v>4862.7265233397502</v>
      </c>
      <c r="F1377" s="99">
        <v>3844.2281435131999</v>
      </c>
      <c r="G1377" s="99">
        <v>1012.3116440922</v>
      </c>
      <c r="H1377" s="99">
        <v>0</v>
      </c>
      <c r="I1377" s="99">
        <v>0</v>
      </c>
      <c r="J1377" s="99">
        <v>21690.828526496902</v>
      </c>
      <c r="K1377" s="99">
        <v>35.032549398019903</v>
      </c>
      <c r="L1377" s="99">
        <v>215.17362825572499</v>
      </c>
      <c r="M1377" s="99">
        <v>17091.490514516801</v>
      </c>
      <c r="N1377" s="99">
        <v>3672.3302833139901</v>
      </c>
      <c r="O1377" s="99">
        <v>0</v>
      </c>
      <c r="P1377" s="99">
        <v>17808.319690227501</v>
      </c>
      <c r="Q1377" s="99">
        <v>2241.7124801874202</v>
      </c>
      <c r="R1377" s="99">
        <v>0</v>
      </c>
      <c r="S1377" s="99">
        <v>1010.75733037293</v>
      </c>
      <c r="T1377" s="99">
        <v>0</v>
      </c>
      <c r="U1377" s="99">
        <v>21724.227044343901</v>
      </c>
      <c r="V1377" s="99">
        <v>1879905.43167114</v>
      </c>
      <c r="W1377" s="99">
        <v>0</v>
      </c>
      <c r="X1377" s="99">
        <v>290486.251434326</v>
      </c>
      <c r="Y1377" s="99">
        <v>189086.78729248</v>
      </c>
      <c r="Z1377" s="99">
        <v>133153.190444946</v>
      </c>
      <c r="AA1377" s="99">
        <v>0</v>
      </c>
      <c r="AB1377" s="99">
        <v>0</v>
      </c>
      <c r="AC1377" s="99">
        <v>6506756.1945190402</v>
      </c>
      <c r="AD1377" s="99">
        <v>2290.76450607181</v>
      </c>
      <c r="AE1377" s="99">
        <v>8150.5358636975297</v>
      </c>
      <c r="AF1377" s="99">
        <v>763935.21972656297</v>
      </c>
      <c r="AG1377" s="99">
        <v>440833.47533416701</v>
      </c>
      <c r="AH1377" s="99">
        <v>0</v>
      </c>
      <c r="AI1377" s="99">
        <v>733927.27197265602</v>
      </c>
      <c r="AJ1377" s="99">
        <v>213172.15121459999</v>
      </c>
      <c r="AK1377" s="99">
        <v>0</v>
      </c>
      <c r="AL1377" s="99">
        <v>133023.557489395</v>
      </c>
      <c r="AM1377" s="99">
        <v>0</v>
      </c>
      <c r="AN1377" s="99">
        <v>6508641.5979003897</v>
      </c>
      <c r="AO1377" s="99">
        <v>17147872.3505859</v>
      </c>
      <c r="AP1377" s="99">
        <v>0</v>
      </c>
      <c r="AQ1377" s="99">
        <v>2443309.9434204102</v>
      </c>
      <c r="AR1377" s="99">
        <v>1560414.09536743</v>
      </c>
      <c r="AS1377" s="99">
        <v>1114385.6950683601</v>
      </c>
      <c r="AT1377" s="99">
        <v>0</v>
      </c>
      <c r="AU1377" s="99">
        <v>0</v>
      </c>
      <c r="AV1377" s="99">
        <v>20688161.158691399</v>
      </c>
      <c r="AW1377" s="99">
        <v>7459.3390162587202</v>
      </c>
      <c r="AX1377" s="99">
        <v>73235.941064834595</v>
      </c>
      <c r="AY1377" s="99">
        <v>7234882.06787109</v>
      </c>
      <c r="AZ1377" s="99">
        <v>3734743.3457031301</v>
      </c>
      <c r="BA1377" s="99">
        <v>0</v>
      </c>
      <c r="BB1377" s="99">
        <v>6744342.0852661096</v>
      </c>
      <c r="BC1377" s="99">
        <v>1833013.48770142</v>
      </c>
      <c r="BD1377" s="99">
        <v>0</v>
      </c>
      <c r="BE1377" s="99">
        <v>1115694.74867249</v>
      </c>
      <c r="BF1377" s="99">
        <v>0</v>
      </c>
      <c r="BG1377" s="99">
        <v>20748842.918701202</v>
      </c>
      <c r="BH1377" s="99">
        <v>4231707.5079956101</v>
      </c>
      <c r="BI1377" s="99">
        <v>0</v>
      </c>
      <c r="BJ1377" s="99">
        <v>1027798.69996643</v>
      </c>
      <c r="BK1377" s="99">
        <v>784284.84240722703</v>
      </c>
      <c r="BL1377" s="99">
        <v>0</v>
      </c>
      <c r="BM1377" s="99">
        <v>0</v>
      </c>
      <c r="BN1377" s="99">
        <v>0</v>
      </c>
      <c r="BO1377" s="99">
        <v>0</v>
      </c>
      <c r="BP1377" s="99">
        <v>0</v>
      </c>
      <c r="BQ1377" s="99">
        <v>0</v>
      </c>
      <c r="BR1377" s="99">
        <v>2365789.3607177702</v>
      </c>
      <c r="BS1377" s="99">
        <v>1378638.15751648</v>
      </c>
      <c r="BT1377" s="99">
        <v>0</v>
      </c>
      <c r="BU1377" s="99">
        <v>524011.759998322</v>
      </c>
      <c r="BV1377" s="99">
        <v>1030668.57152557</v>
      </c>
      <c r="BW1377" s="99">
        <v>0</v>
      </c>
      <c r="BX1377" s="99">
        <v>92100.0099306107</v>
      </c>
      <c r="BY1377" s="99">
        <v>0</v>
      </c>
      <c r="BZ1377" s="99">
        <v>0</v>
      </c>
      <c r="CA1377" s="99">
        <v>41000.5635375977</v>
      </c>
      <c r="CB1377" s="99">
        <v>2164940.3608703599</v>
      </c>
      <c r="CC1377" s="99">
        <v>19569127.410644501</v>
      </c>
      <c r="CD1377" s="99">
        <v>5262143.6848754901</v>
      </c>
      <c r="CE1377" s="99">
        <v>1011.49243409187</v>
      </c>
      <c r="CF1377" s="99">
        <v>133522.131130219</v>
      </c>
      <c r="CG1377" s="99">
        <v>1115543.6803741499</v>
      </c>
      <c r="CH1377" s="99">
        <v>0</v>
      </c>
      <c r="CI1377" s="99">
        <v>42014.104676246599</v>
      </c>
      <c r="CJ1377" s="99">
        <v>2298577.8161926302</v>
      </c>
      <c r="CK1377" s="99">
        <v>20692183.856689502</v>
      </c>
      <c r="CL1377" s="99">
        <v>5349988.2348022498</v>
      </c>
      <c r="CM1377" s="203">
        <f t="shared" si="63"/>
        <v>63738.331720590504</v>
      </c>
      <c r="CN1377" s="203">
        <f t="shared" si="64"/>
        <v>8807219.4140930194</v>
      </c>
      <c r="CO1377" s="203">
        <f t="shared" si="65"/>
        <v>41441026.7753907</v>
      </c>
      <c r="CP1377" s="99">
        <v>5349988.2348022498</v>
      </c>
      <c r="CQ1377" s="99">
        <v>0</v>
      </c>
      <c r="CR1377" s="99">
        <v>0</v>
      </c>
      <c r="CS1377" s="99">
        <v>0</v>
      </c>
      <c r="CT1377" s="99">
        <v>0</v>
      </c>
    </row>
    <row r="1378" spans="1:98">
      <c r="A1378" s="98" t="s">
        <v>74</v>
      </c>
      <c r="B1378" s="100">
        <v>41883</v>
      </c>
      <c r="C1378" s="99">
        <v>36145.0083622932</v>
      </c>
      <c r="D1378" s="99">
        <v>0</v>
      </c>
      <c r="E1378" s="99">
        <v>4686.0971601009396</v>
      </c>
      <c r="F1378" s="99">
        <v>3704.1611486673401</v>
      </c>
      <c r="G1378" s="99">
        <v>1008.10579504818</v>
      </c>
      <c r="H1378" s="99">
        <v>0</v>
      </c>
      <c r="I1378" s="99">
        <v>0</v>
      </c>
      <c r="J1378" s="99">
        <v>21715.819409370401</v>
      </c>
      <c r="K1378" s="99">
        <v>20.122654847567901</v>
      </c>
      <c r="L1378" s="99">
        <v>106.322601730004</v>
      </c>
      <c r="M1378" s="99">
        <v>17070.332390070002</v>
      </c>
      <c r="N1378" s="99">
        <v>3662.2091579139201</v>
      </c>
      <c r="O1378" s="99">
        <v>0</v>
      </c>
      <c r="P1378" s="99">
        <v>17806.991124391599</v>
      </c>
      <c r="Q1378" s="99">
        <v>2232.4480338394601</v>
      </c>
      <c r="R1378" s="99">
        <v>0</v>
      </c>
      <c r="S1378" s="99">
        <v>1013.44206423312</v>
      </c>
      <c r="T1378" s="99">
        <v>0</v>
      </c>
      <c r="U1378" s="99">
        <v>21740.642733335499</v>
      </c>
      <c r="V1378" s="99">
        <v>1859849.84507751</v>
      </c>
      <c r="W1378" s="99">
        <v>0</v>
      </c>
      <c r="X1378" s="99">
        <v>281810.34585571301</v>
      </c>
      <c r="Y1378" s="99">
        <v>183183.87882614101</v>
      </c>
      <c r="Z1378" s="99">
        <v>130813.46482563</v>
      </c>
      <c r="AA1378" s="99">
        <v>0</v>
      </c>
      <c r="AB1378" s="99">
        <v>0</v>
      </c>
      <c r="AC1378" s="99">
        <v>6515345.0480346698</v>
      </c>
      <c r="AD1378" s="99">
        <v>1371.3756937533601</v>
      </c>
      <c r="AE1378" s="99">
        <v>8659.7973746061307</v>
      </c>
      <c r="AF1378" s="99">
        <v>752836.67142486596</v>
      </c>
      <c r="AG1378" s="99">
        <v>438649.85351181001</v>
      </c>
      <c r="AH1378" s="99">
        <v>0</v>
      </c>
      <c r="AI1378" s="99">
        <v>733097.11616516102</v>
      </c>
      <c r="AJ1378" s="99">
        <v>214210.65737724301</v>
      </c>
      <c r="AK1378" s="99">
        <v>0</v>
      </c>
      <c r="AL1378" s="99">
        <v>130909.877137184</v>
      </c>
      <c r="AM1378" s="99">
        <v>0</v>
      </c>
      <c r="AN1378" s="99">
        <v>6522431.30151367</v>
      </c>
      <c r="AO1378" s="99">
        <v>17108075.936035201</v>
      </c>
      <c r="AP1378" s="99">
        <v>0</v>
      </c>
      <c r="AQ1378" s="99">
        <v>2360556.5618591299</v>
      </c>
      <c r="AR1378" s="99">
        <v>1506940.3812255899</v>
      </c>
      <c r="AS1378" s="99">
        <v>1094487.8757019001</v>
      </c>
      <c r="AT1378" s="99">
        <v>0</v>
      </c>
      <c r="AU1378" s="99">
        <v>0</v>
      </c>
      <c r="AV1378" s="99">
        <v>20739377.560058601</v>
      </c>
      <c r="AW1378" s="99">
        <v>4481.1818886995297</v>
      </c>
      <c r="AX1378" s="99">
        <v>72187.982858657793</v>
      </c>
      <c r="AY1378" s="99">
        <v>7097523.0625610398</v>
      </c>
      <c r="AZ1378" s="99">
        <v>3707420.0384216299</v>
      </c>
      <c r="BA1378" s="99">
        <v>0</v>
      </c>
      <c r="BB1378" s="99">
        <v>6758769.5703735398</v>
      </c>
      <c r="BC1378" s="99">
        <v>1840763.43832397</v>
      </c>
      <c r="BD1378" s="99">
        <v>0</v>
      </c>
      <c r="BE1378" s="99">
        <v>1094874.3625030499</v>
      </c>
      <c r="BF1378" s="99">
        <v>0</v>
      </c>
      <c r="BG1378" s="99">
        <v>20751731.268554699</v>
      </c>
      <c r="BH1378" s="99">
        <v>4271281.6077880897</v>
      </c>
      <c r="BI1378" s="99">
        <v>0</v>
      </c>
      <c r="BJ1378" s="99">
        <v>1022367.25357819</v>
      </c>
      <c r="BK1378" s="99">
        <v>771746.75782775902</v>
      </c>
      <c r="BL1378" s="99">
        <v>0</v>
      </c>
      <c r="BM1378" s="99">
        <v>0</v>
      </c>
      <c r="BN1378" s="99">
        <v>0</v>
      </c>
      <c r="BO1378" s="99">
        <v>0</v>
      </c>
      <c r="BP1378" s="99">
        <v>0</v>
      </c>
      <c r="BQ1378" s="99">
        <v>0</v>
      </c>
      <c r="BR1378" s="99">
        <v>2362574.7429809598</v>
      </c>
      <c r="BS1378" s="99">
        <v>1377394.21470642</v>
      </c>
      <c r="BT1378" s="99">
        <v>0</v>
      </c>
      <c r="BU1378" s="99">
        <v>443154.25</v>
      </c>
      <c r="BV1378" s="99">
        <v>1039591.677742</v>
      </c>
      <c r="BW1378" s="99">
        <v>0</v>
      </c>
      <c r="BX1378" s="99">
        <v>79373.379941940293</v>
      </c>
      <c r="BY1378" s="99">
        <v>0</v>
      </c>
      <c r="BZ1378" s="99">
        <v>0</v>
      </c>
      <c r="CA1378" s="99">
        <v>40837.870852947199</v>
      </c>
      <c r="CB1378" s="99">
        <v>2146215.15948486</v>
      </c>
      <c r="CC1378" s="99">
        <v>19511083.5007324</v>
      </c>
      <c r="CD1378" s="99">
        <v>5287001.5017700205</v>
      </c>
      <c r="CE1378" s="99">
        <v>1010.01669384539</v>
      </c>
      <c r="CF1378" s="99">
        <v>130787.521407127</v>
      </c>
      <c r="CG1378" s="99">
        <v>1096344.0368041999</v>
      </c>
      <c r="CH1378" s="99">
        <v>0</v>
      </c>
      <c r="CI1378" s="99">
        <v>41846.672602653503</v>
      </c>
      <c r="CJ1378" s="99">
        <v>2277039.89379883</v>
      </c>
      <c r="CK1378" s="99">
        <v>20559355.1325684</v>
      </c>
      <c r="CL1378" s="99">
        <v>5374245.9286498995</v>
      </c>
      <c r="CM1378" s="203">
        <f t="shared" si="63"/>
        <v>63587.315335988998</v>
      </c>
      <c r="CN1378" s="203">
        <f t="shared" si="64"/>
        <v>8799471.1953125</v>
      </c>
      <c r="CO1378" s="203">
        <f t="shared" si="65"/>
        <v>41311086.401123099</v>
      </c>
      <c r="CP1378" s="99">
        <v>5374245.9286498995</v>
      </c>
      <c r="CQ1378" s="99">
        <v>0</v>
      </c>
      <c r="CR1378" s="99">
        <v>0</v>
      </c>
      <c r="CS1378" s="99">
        <v>0</v>
      </c>
      <c r="CT1378" s="99">
        <v>0</v>
      </c>
    </row>
    <row r="1379" spans="1:98">
      <c r="A1379" s="98" t="s">
        <v>74</v>
      </c>
      <c r="B1379" s="100">
        <v>41974</v>
      </c>
      <c r="C1379" s="99">
        <v>35879.279210567503</v>
      </c>
      <c r="D1379" s="99">
        <v>0</v>
      </c>
      <c r="E1379" s="99">
        <v>4567.0955395698502</v>
      </c>
      <c r="F1379" s="99">
        <v>3611.8484448194499</v>
      </c>
      <c r="G1379" s="99">
        <v>1018.84317852557</v>
      </c>
      <c r="H1379" s="99">
        <v>0</v>
      </c>
      <c r="I1379" s="99">
        <v>0</v>
      </c>
      <c r="J1379" s="99">
        <v>21531.495674133301</v>
      </c>
      <c r="K1379" s="99">
        <v>10.745512119610799</v>
      </c>
      <c r="L1379" s="99">
        <v>187.03921516984701</v>
      </c>
      <c r="M1379" s="99">
        <v>16945.161332368902</v>
      </c>
      <c r="N1379" s="99">
        <v>3618.0926406383501</v>
      </c>
      <c r="O1379" s="99">
        <v>0</v>
      </c>
      <c r="P1379" s="99">
        <v>17503.089960098299</v>
      </c>
      <c r="Q1379" s="99">
        <v>2206.2224518656699</v>
      </c>
      <c r="R1379" s="99">
        <v>0</v>
      </c>
      <c r="S1379" s="99">
        <v>1014.60425733775</v>
      </c>
      <c r="T1379" s="99">
        <v>0</v>
      </c>
      <c r="U1379" s="99">
        <v>21541.257893562299</v>
      </c>
      <c r="V1379" s="99">
        <v>1837904.89224243</v>
      </c>
      <c r="W1379" s="99">
        <v>0</v>
      </c>
      <c r="X1379" s="99">
        <v>275366.97427749599</v>
      </c>
      <c r="Y1379" s="99">
        <v>179169.978216171</v>
      </c>
      <c r="Z1379" s="99">
        <v>129522.230806351</v>
      </c>
      <c r="AA1379" s="99">
        <v>0</v>
      </c>
      <c r="AB1379" s="99">
        <v>0</v>
      </c>
      <c r="AC1379" s="99">
        <v>6484434.0939331101</v>
      </c>
      <c r="AD1379" s="99">
        <v>644.75496307015396</v>
      </c>
      <c r="AE1379" s="99">
        <v>6602.5705522298804</v>
      </c>
      <c r="AF1379" s="99">
        <v>747347.89942169201</v>
      </c>
      <c r="AG1379" s="99">
        <v>429439.892757416</v>
      </c>
      <c r="AH1379" s="99">
        <v>0</v>
      </c>
      <c r="AI1379" s="99">
        <v>718756.46298980701</v>
      </c>
      <c r="AJ1379" s="99">
        <v>211738.97232818601</v>
      </c>
      <c r="AK1379" s="99">
        <v>0</v>
      </c>
      <c r="AL1379" s="99">
        <v>129383.796790123</v>
      </c>
      <c r="AM1379" s="99">
        <v>0</v>
      </c>
      <c r="AN1379" s="99">
        <v>6495929.7661743201</v>
      </c>
      <c r="AO1379" s="99">
        <v>16999643.729003899</v>
      </c>
      <c r="AP1379" s="99">
        <v>0</v>
      </c>
      <c r="AQ1379" s="99">
        <v>2308651.6949768099</v>
      </c>
      <c r="AR1379" s="99">
        <v>1471166.41958618</v>
      </c>
      <c r="AS1379" s="99">
        <v>1088788.8803253199</v>
      </c>
      <c r="AT1379" s="99">
        <v>0</v>
      </c>
      <c r="AU1379" s="99">
        <v>0</v>
      </c>
      <c r="AV1379" s="99">
        <v>20768981.899658199</v>
      </c>
      <c r="AW1379" s="99">
        <v>2118.3693892657798</v>
      </c>
      <c r="AX1379" s="99">
        <v>58330.623291492499</v>
      </c>
      <c r="AY1379" s="99">
        <v>7069901.1066894503</v>
      </c>
      <c r="AZ1379" s="99">
        <v>3651570.3045959501</v>
      </c>
      <c r="BA1379" s="99">
        <v>0</v>
      </c>
      <c r="BB1379" s="99">
        <v>6655087.3414306603</v>
      </c>
      <c r="BC1379" s="99">
        <v>1828887.42173767</v>
      </c>
      <c r="BD1379" s="99">
        <v>0</v>
      </c>
      <c r="BE1379" s="99">
        <v>1088187.50375366</v>
      </c>
      <c r="BF1379" s="99">
        <v>0</v>
      </c>
      <c r="BG1379" s="99">
        <v>20786935.784667999</v>
      </c>
      <c r="BH1379" s="99">
        <v>4251237.7058105497</v>
      </c>
      <c r="BI1379" s="99">
        <v>0</v>
      </c>
      <c r="BJ1379" s="99">
        <v>1006181.5058746299</v>
      </c>
      <c r="BK1379" s="99">
        <v>759693.87306213402</v>
      </c>
      <c r="BL1379" s="99">
        <v>0</v>
      </c>
      <c r="BM1379" s="99">
        <v>0</v>
      </c>
      <c r="BN1379" s="99">
        <v>0</v>
      </c>
      <c r="BO1379" s="99">
        <v>0</v>
      </c>
      <c r="BP1379" s="99">
        <v>0</v>
      </c>
      <c r="BQ1379" s="99">
        <v>0</v>
      </c>
      <c r="BR1379" s="99">
        <v>2358706.4078064002</v>
      </c>
      <c r="BS1379" s="99">
        <v>1366525.5471344001</v>
      </c>
      <c r="BT1379" s="99">
        <v>0</v>
      </c>
      <c r="BU1379" s="99">
        <v>512609.71999740601</v>
      </c>
      <c r="BV1379" s="99">
        <v>1039520.39389801</v>
      </c>
      <c r="BW1379" s="99">
        <v>0</v>
      </c>
      <c r="BX1379" s="99">
        <v>87980.7499246597</v>
      </c>
      <c r="BY1379" s="99">
        <v>0</v>
      </c>
      <c r="BZ1379" s="99">
        <v>0</v>
      </c>
      <c r="CA1379" s="99">
        <v>40446.216825962103</v>
      </c>
      <c r="CB1379" s="99">
        <v>2116974.8904113802</v>
      </c>
      <c r="CC1379" s="99">
        <v>19211109.927490201</v>
      </c>
      <c r="CD1379" s="99">
        <v>5255212.1256103497</v>
      </c>
      <c r="CE1379" s="99">
        <v>1019.17806827277</v>
      </c>
      <c r="CF1379" s="99">
        <v>129289.13661670699</v>
      </c>
      <c r="CG1379" s="99">
        <v>1087686.7629547101</v>
      </c>
      <c r="CH1379" s="99">
        <v>0</v>
      </c>
      <c r="CI1379" s="99">
        <v>41464.511320114099</v>
      </c>
      <c r="CJ1379" s="99">
        <v>2246709.28308105</v>
      </c>
      <c r="CK1379" s="99">
        <v>20387412.356689502</v>
      </c>
      <c r="CL1379" s="99">
        <v>5342942.9791870099</v>
      </c>
      <c r="CM1379" s="203">
        <f t="shared" si="63"/>
        <v>63005.769213676394</v>
      </c>
      <c r="CN1379" s="203">
        <f t="shared" si="64"/>
        <v>8742639.0492553711</v>
      </c>
      <c r="CO1379" s="203">
        <f t="shared" si="65"/>
        <v>41174348.141357496</v>
      </c>
      <c r="CP1379" s="99">
        <v>5342942.9791870099</v>
      </c>
      <c r="CQ1379" s="99">
        <v>0</v>
      </c>
      <c r="CR1379" s="99">
        <v>0</v>
      </c>
      <c r="CS1379" s="99">
        <v>0</v>
      </c>
      <c r="CT1379" s="99">
        <v>0</v>
      </c>
    </row>
    <row r="1380" spans="1:98">
      <c r="A1380" s="98" t="s">
        <v>74</v>
      </c>
      <c r="B1380" s="100">
        <v>42064</v>
      </c>
      <c r="C1380" s="99">
        <v>35525.111711025202</v>
      </c>
      <c r="D1380" s="99">
        <v>0</v>
      </c>
      <c r="E1380" s="99">
        <v>4508.9128336310396</v>
      </c>
      <c r="F1380" s="99">
        <v>3579.8628249168401</v>
      </c>
      <c r="G1380" s="99">
        <v>1039.8357899934099</v>
      </c>
      <c r="H1380" s="99">
        <v>0</v>
      </c>
      <c r="I1380" s="99">
        <v>0</v>
      </c>
      <c r="J1380" s="99">
        <v>21406.576585292802</v>
      </c>
      <c r="K1380" s="99">
        <v>9.8562566393520701</v>
      </c>
      <c r="L1380" s="99">
        <v>67.146045380272</v>
      </c>
      <c r="M1380" s="99">
        <v>16844.963148117102</v>
      </c>
      <c r="N1380" s="99">
        <v>3570.1169403195399</v>
      </c>
      <c r="O1380" s="99">
        <v>0</v>
      </c>
      <c r="P1380" s="99">
        <v>17301.631752967802</v>
      </c>
      <c r="Q1380" s="99">
        <v>2184.4767177999001</v>
      </c>
      <c r="R1380" s="99">
        <v>0</v>
      </c>
      <c r="S1380" s="99">
        <v>1034.89869102836</v>
      </c>
      <c r="T1380" s="99">
        <v>0</v>
      </c>
      <c r="U1380" s="99">
        <v>21413.739004135099</v>
      </c>
      <c r="V1380" s="99">
        <v>1812720.70173645</v>
      </c>
      <c r="W1380" s="99">
        <v>0</v>
      </c>
      <c r="X1380" s="99">
        <v>263267.78105926502</v>
      </c>
      <c r="Y1380" s="99">
        <v>172059.90185737601</v>
      </c>
      <c r="Z1380" s="99">
        <v>130321.604921341</v>
      </c>
      <c r="AA1380" s="99">
        <v>0</v>
      </c>
      <c r="AB1380" s="99">
        <v>0</v>
      </c>
      <c r="AC1380" s="99">
        <v>6454100.06433105</v>
      </c>
      <c r="AD1380" s="99">
        <v>653.75853495299805</v>
      </c>
      <c r="AE1380" s="99">
        <v>4313.6995179057103</v>
      </c>
      <c r="AF1380" s="99">
        <v>731171.35601806606</v>
      </c>
      <c r="AG1380" s="99">
        <v>420197.27577590902</v>
      </c>
      <c r="AH1380" s="99">
        <v>0</v>
      </c>
      <c r="AI1380" s="99">
        <v>704890.16549682606</v>
      </c>
      <c r="AJ1380" s="99">
        <v>206768.253347397</v>
      </c>
      <c r="AK1380" s="99">
        <v>0</v>
      </c>
      <c r="AL1380" s="99">
        <v>129807.88444328299</v>
      </c>
      <c r="AM1380" s="99">
        <v>0</v>
      </c>
      <c r="AN1380" s="99">
        <v>6439497.9564819299</v>
      </c>
      <c r="AO1380" s="99">
        <v>16737637.6368408</v>
      </c>
      <c r="AP1380" s="99">
        <v>0</v>
      </c>
      <c r="AQ1380" s="99">
        <v>2208561.79223633</v>
      </c>
      <c r="AR1380" s="99">
        <v>1421788.5291442899</v>
      </c>
      <c r="AS1380" s="99">
        <v>1097695.1058960001</v>
      </c>
      <c r="AT1380" s="99">
        <v>0</v>
      </c>
      <c r="AU1380" s="99">
        <v>0</v>
      </c>
      <c r="AV1380" s="99">
        <v>20759937.2580566</v>
      </c>
      <c r="AW1380" s="99">
        <v>2167.27015727758</v>
      </c>
      <c r="AX1380" s="99">
        <v>30229.903459072098</v>
      </c>
      <c r="AY1380" s="99">
        <v>7014627.0322876005</v>
      </c>
      <c r="AZ1380" s="99">
        <v>3579574.8641357399</v>
      </c>
      <c r="BA1380" s="99">
        <v>0</v>
      </c>
      <c r="BB1380" s="99">
        <v>6530288.5198364304</v>
      </c>
      <c r="BC1380" s="99">
        <v>1776601.06744385</v>
      </c>
      <c r="BD1380" s="99">
        <v>0</v>
      </c>
      <c r="BE1380" s="99">
        <v>1092154.9907684301</v>
      </c>
      <c r="BF1380" s="99">
        <v>0</v>
      </c>
      <c r="BG1380" s="99">
        <v>20686941.323974598</v>
      </c>
      <c r="BH1380" s="99">
        <v>4164265.4026794401</v>
      </c>
      <c r="BI1380" s="99">
        <v>0</v>
      </c>
      <c r="BJ1380" s="99">
        <v>994666.78726196301</v>
      </c>
      <c r="BK1380" s="99">
        <v>751631.908439636</v>
      </c>
      <c r="BL1380" s="99">
        <v>0</v>
      </c>
      <c r="BM1380" s="99">
        <v>0</v>
      </c>
      <c r="BN1380" s="99">
        <v>0</v>
      </c>
      <c r="BO1380" s="99">
        <v>0</v>
      </c>
      <c r="BP1380" s="99">
        <v>0</v>
      </c>
      <c r="BQ1380" s="99">
        <v>0</v>
      </c>
      <c r="BR1380" s="99">
        <v>2323507.7444152799</v>
      </c>
      <c r="BS1380" s="99">
        <v>1334805.4796142599</v>
      </c>
      <c r="BT1380" s="99">
        <v>0</v>
      </c>
      <c r="BU1380" s="99">
        <v>497451</v>
      </c>
      <c r="BV1380" s="99">
        <v>1029133.13407898</v>
      </c>
      <c r="BW1380" s="99">
        <v>0</v>
      </c>
      <c r="BX1380" s="99">
        <v>97637.889867782593</v>
      </c>
      <c r="BY1380" s="99">
        <v>0</v>
      </c>
      <c r="BZ1380" s="99">
        <v>0</v>
      </c>
      <c r="CA1380" s="99">
        <v>40020.175016879999</v>
      </c>
      <c r="CB1380" s="99">
        <v>2073905.29046631</v>
      </c>
      <c r="CC1380" s="99">
        <v>18997866.017333999</v>
      </c>
      <c r="CD1380" s="99">
        <v>5163025.5240478497</v>
      </c>
      <c r="CE1380" s="99">
        <v>1038.53548753262</v>
      </c>
      <c r="CF1380" s="99">
        <v>130556.039518356</v>
      </c>
      <c r="CG1380" s="99">
        <v>1093698.59220886</v>
      </c>
      <c r="CH1380" s="99">
        <v>0</v>
      </c>
      <c r="CI1380" s="99">
        <v>41058.760282516501</v>
      </c>
      <c r="CJ1380" s="99">
        <v>2204319.05999756</v>
      </c>
      <c r="CK1380" s="99">
        <v>20043762.9211426</v>
      </c>
      <c r="CL1380" s="99">
        <v>5258617.6914672898</v>
      </c>
      <c r="CM1380" s="203">
        <f t="shared" si="63"/>
        <v>62472.499286651597</v>
      </c>
      <c r="CN1380" s="203">
        <f t="shared" si="64"/>
        <v>8643817.0164794903</v>
      </c>
      <c r="CO1380" s="203">
        <f t="shared" si="65"/>
        <v>40730704.245117202</v>
      </c>
      <c r="CP1380" s="99">
        <v>5258617.6914672898</v>
      </c>
      <c r="CQ1380" s="99">
        <v>0</v>
      </c>
      <c r="CR1380" s="99">
        <v>0</v>
      </c>
      <c r="CS1380" s="99">
        <v>0</v>
      </c>
      <c r="CT1380" s="99">
        <v>0</v>
      </c>
    </row>
    <row r="1381" spans="1:98">
      <c r="A1381" s="98" t="s">
        <v>74</v>
      </c>
      <c r="B1381" s="100">
        <v>42156</v>
      </c>
      <c r="C1381" s="99">
        <v>35455.001335620902</v>
      </c>
      <c r="D1381" s="99">
        <v>0</v>
      </c>
      <c r="E1381" s="99">
        <v>4411.5871521234503</v>
      </c>
      <c r="F1381" s="99">
        <v>3512.0939392745499</v>
      </c>
      <c r="G1381" s="99">
        <v>1068.7330829352099</v>
      </c>
      <c r="H1381" s="99">
        <v>0</v>
      </c>
      <c r="I1381" s="99">
        <v>0</v>
      </c>
      <c r="J1381" s="99">
        <v>21344.184863328901</v>
      </c>
      <c r="K1381" s="99">
        <v>9.4717513081850502</v>
      </c>
      <c r="L1381" s="99">
        <v>62.869981761556097</v>
      </c>
      <c r="M1381" s="99">
        <v>16790.262162208601</v>
      </c>
      <c r="N1381" s="99">
        <v>3523.49446550012</v>
      </c>
      <c r="O1381" s="99">
        <v>0</v>
      </c>
      <c r="P1381" s="99">
        <v>17334.432783842101</v>
      </c>
      <c r="Q1381" s="99">
        <v>2174.6500277519199</v>
      </c>
      <c r="R1381" s="99">
        <v>0</v>
      </c>
      <c r="S1381" s="99">
        <v>1065.2595735490299</v>
      </c>
      <c r="T1381" s="99">
        <v>0</v>
      </c>
      <c r="U1381" s="99">
        <v>21352.0878314972</v>
      </c>
      <c r="V1381" s="99">
        <v>1792785.3887481701</v>
      </c>
      <c r="W1381" s="99">
        <v>0</v>
      </c>
      <c r="X1381" s="99">
        <v>255698.734348297</v>
      </c>
      <c r="Y1381" s="99">
        <v>166485.80436706499</v>
      </c>
      <c r="Z1381" s="99">
        <v>129854.953020096</v>
      </c>
      <c r="AA1381" s="99">
        <v>0</v>
      </c>
      <c r="AB1381" s="99">
        <v>0</v>
      </c>
      <c r="AC1381" s="99">
        <v>6426888.4609375</v>
      </c>
      <c r="AD1381" s="99">
        <v>561.78761509805895</v>
      </c>
      <c r="AE1381" s="99">
        <v>4414.6035210490199</v>
      </c>
      <c r="AF1381" s="99">
        <v>725107.84269714402</v>
      </c>
      <c r="AG1381" s="99">
        <v>409715.73722457897</v>
      </c>
      <c r="AH1381" s="99">
        <v>0</v>
      </c>
      <c r="AI1381" s="99">
        <v>700451.00042724598</v>
      </c>
      <c r="AJ1381" s="99">
        <v>204931.695558548</v>
      </c>
      <c r="AK1381" s="99">
        <v>0</v>
      </c>
      <c r="AL1381" s="99">
        <v>129298.19851493801</v>
      </c>
      <c r="AM1381" s="99">
        <v>0</v>
      </c>
      <c r="AN1381" s="99">
        <v>6431725.8953247098</v>
      </c>
      <c r="AO1381" s="99">
        <v>16667384.385864301</v>
      </c>
      <c r="AP1381" s="99">
        <v>0</v>
      </c>
      <c r="AQ1381" s="99">
        <v>2153245.62963867</v>
      </c>
      <c r="AR1381" s="99">
        <v>1384685.0624084501</v>
      </c>
      <c r="AS1381" s="99">
        <v>1097834.2778778099</v>
      </c>
      <c r="AT1381" s="99">
        <v>0</v>
      </c>
      <c r="AU1381" s="99">
        <v>0</v>
      </c>
      <c r="AV1381" s="99">
        <v>20734875.4060059</v>
      </c>
      <c r="AW1381" s="99">
        <v>1857.0450798571101</v>
      </c>
      <c r="AX1381" s="99">
        <v>36305.0211615562</v>
      </c>
      <c r="AY1381" s="99">
        <v>6871894.7877807599</v>
      </c>
      <c r="AZ1381" s="99">
        <v>3516015.7852783198</v>
      </c>
      <c r="BA1381" s="99">
        <v>0</v>
      </c>
      <c r="BB1381" s="99">
        <v>6537316.36645508</v>
      </c>
      <c r="BC1381" s="99">
        <v>1781305.02137756</v>
      </c>
      <c r="BD1381" s="99">
        <v>0</v>
      </c>
      <c r="BE1381" s="99">
        <v>1094739.2868194601</v>
      </c>
      <c r="BF1381" s="99">
        <v>0</v>
      </c>
      <c r="BG1381" s="99">
        <v>20781812.220214799</v>
      </c>
      <c r="BH1381" s="99">
        <v>4167401.5574340802</v>
      </c>
      <c r="BI1381" s="99">
        <v>0</v>
      </c>
      <c r="BJ1381" s="99">
        <v>977657.85748291004</v>
      </c>
      <c r="BK1381" s="99">
        <v>735694.483100891</v>
      </c>
      <c r="BL1381" s="99">
        <v>0</v>
      </c>
      <c r="BM1381" s="99">
        <v>0</v>
      </c>
      <c r="BN1381" s="99">
        <v>0</v>
      </c>
      <c r="BO1381" s="99">
        <v>0</v>
      </c>
      <c r="BP1381" s="99">
        <v>0</v>
      </c>
      <c r="BQ1381" s="99">
        <v>0</v>
      </c>
      <c r="BR1381" s="99">
        <v>2329375.8676452599</v>
      </c>
      <c r="BS1381" s="99">
        <v>1319052.8518371601</v>
      </c>
      <c r="BT1381" s="99">
        <v>0</v>
      </c>
      <c r="BU1381" s="99">
        <v>500254</v>
      </c>
      <c r="BV1381" s="99">
        <v>1025343.55493164</v>
      </c>
      <c r="BW1381" s="99">
        <v>0</v>
      </c>
      <c r="BX1381" s="99">
        <v>98446.779860496506</v>
      </c>
      <c r="BY1381" s="99">
        <v>0</v>
      </c>
      <c r="BZ1381" s="99">
        <v>0</v>
      </c>
      <c r="CA1381" s="99">
        <v>39873.041403293602</v>
      </c>
      <c r="CB1381" s="99">
        <v>2049809.1891632101</v>
      </c>
      <c r="CC1381" s="99">
        <v>18792864.915527299</v>
      </c>
      <c r="CD1381" s="99">
        <v>5147540.3749389602</v>
      </c>
      <c r="CE1381" s="99">
        <v>1067.7508084624999</v>
      </c>
      <c r="CF1381" s="99">
        <v>130093.846961021</v>
      </c>
      <c r="CG1381" s="99">
        <v>1104006.0611267099</v>
      </c>
      <c r="CH1381" s="99">
        <v>0</v>
      </c>
      <c r="CI1381" s="99">
        <v>40942.020039081603</v>
      </c>
      <c r="CJ1381" s="99">
        <v>2180189.2163391099</v>
      </c>
      <c r="CK1381" s="99">
        <v>19922881.199707001</v>
      </c>
      <c r="CL1381" s="99">
        <v>5240647.2219848596</v>
      </c>
      <c r="CM1381" s="203">
        <f t="shared" si="63"/>
        <v>62294.107870578802</v>
      </c>
      <c r="CN1381" s="203">
        <f t="shared" si="64"/>
        <v>8611915.1116638202</v>
      </c>
      <c r="CO1381" s="203">
        <f t="shared" si="65"/>
        <v>40704693.4199218</v>
      </c>
      <c r="CP1381" s="99">
        <v>5240647.2219848596</v>
      </c>
      <c r="CQ1381" s="99">
        <v>0</v>
      </c>
      <c r="CR1381" s="99">
        <v>0</v>
      </c>
      <c r="CS1381" s="99">
        <v>0</v>
      </c>
      <c r="CT1381" s="99">
        <v>0</v>
      </c>
    </row>
    <row r="1382" spans="1:98">
      <c r="A1382" s="98" t="s">
        <v>74</v>
      </c>
      <c r="B1382" s="100">
        <v>42248</v>
      </c>
      <c r="C1382" s="99">
        <v>35085.866048812903</v>
      </c>
      <c r="D1382" s="99">
        <v>0</v>
      </c>
      <c r="E1382" s="99">
        <v>4331.6249818801898</v>
      </c>
      <c r="F1382" s="99">
        <v>3438.19313925505</v>
      </c>
      <c r="G1382" s="99">
        <v>1064.48098485172</v>
      </c>
      <c r="H1382" s="99">
        <v>0</v>
      </c>
      <c r="I1382" s="99">
        <v>0</v>
      </c>
      <c r="J1382" s="99">
        <v>21271.738510847099</v>
      </c>
      <c r="K1382" s="99">
        <v>8.9373082654783502</v>
      </c>
      <c r="L1382" s="99">
        <v>72.473802443593698</v>
      </c>
      <c r="M1382" s="99">
        <v>16592.9161891937</v>
      </c>
      <c r="N1382" s="99">
        <v>3439.1722024381202</v>
      </c>
      <c r="O1382" s="99">
        <v>0</v>
      </c>
      <c r="P1382" s="99">
        <v>17220.1837637424</v>
      </c>
      <c r="Q1382" s="99">
        <v>2126.12822023034</v>
      </c>
      <c r="R1382" s="99">
        <v>0</v>
      </c>
      <c r="S1382" s="99">
        <v>1065.10622310638</v>
      </c>
      <c r="T1382" s="99">
        <v>0</v>
      </c>
      <c r="U1382" s="99">
        <v>21287.167087078102</v>
      </c>
      <c r="V1382" s="99">
        <v>1769460.2362518299</v>
      </c>
      <c r="W1382" s="99">
        <v>0</v>
      </c>
      <c r="X1382" s="99">
        <v>248082.94769859299</v>
      </c>
      <c r="Y1382" s="99">
        <v>161416.19788551299</v>
      </c>
      <c r="Z1382" s="99">
        <v>129712.560183525</v>
      </c>
      <c r="AA1382" s="99">
        <v>0</v>
      </c>
      <c r="AB1382" s="99">
        <v>0</v>
      </c>
      <c r="AC1382" s="99">
        <v>6430782.36218262</v>
      </c>
      <c r="AD1382" s="99">
        <v>625.60976997017895</v>
      </c>
      <c r="AE1382" s="99">
        <v>4826.9092082381203</v>
      </c>
      <c r="AF1382" s="99">
        <v>721825.14656829799</v>
      </c>
      <c r="AG1382" s="99">
        <v>399449.609241486</v>
      </c>
      <c r="AH1382" s="99">
        <v>0</v>
      </c>
      <c r="AI1382" s="99">
        <v>694397.761955261</v>
      </c>
      <c r="AJ1382" s="99">
        <v>199702.28453064</v>
      </c>
      <c r="AK1382" s="99">
        <v>0</v>
      </c>
      <c r="AL1382" s="99">
        <v>129382.66516208601</v>
      </c>
      <c r="AM1382" s="99">
        <v>0</v>
      </c>
      <c r="AN1382" s="99">
        <v>6436850.5443115197</v>
      </c>
      <c r="AO1382" s="99">
        <v>16455548.8637695</v>
      </c>
      <c r="AP1382" s="99">
        <v>0</v>
      </c>
      <c r="AQ1382" s="99">
        <v>2103577.73193359</v>
      </c>
      <c r="AR1382" s="99">
        <v>1342415.8150939899</v>
      </c>
      <c r="AS1382" s="99">
        <v>1100671.6484832801</v>
      </c>
      <c r="AT1382" s="99">
        <v>0</v>
      </c>
      <c r="AU1382" s="99">
        <v>0</v>
      </c>
      <c r="AV1382" s="99">
        <v>20803120.552490201</v>
      </c>
      <c r="AW1382" s="99">
        <v>2078.61263531446</v>
      </c>
      <c r="AX1382" s="99">
        <v>40790.929322719603</v>
      </c>
      <c r="AY1382" s="99">
        <v>6863228.2463989304</v>
      </c>
      <c r="AZ1382" s="99">
        <v>3440095.2924499498</v>
      </c>
      <c r="BA1382" s="99">
        <v>0</v>
      </c>
      <c r="BB1382" s="99">
        <v>6504631.54052734</v>
      </c>
      <c r="BC1382" s="99">
        <v>1744127.1380310101</v>
      </c>
      <c r="BD1382" s="99">
        <v>0</v>
      </c>
      <c r="BE1382" s="99">
        <v>1096926.45918274</v>
      </c>
      <c r="BF1382" s="99">
        <v>0</v>
      </c>
      <c r="BG1382" s="99">
        <v>20816776.677246101</v>
      </c>
      <c r="BH1382" s="99">
        <v>4159784.9141235398</v>
      </c>
      <c r="BI1382" s="99">
        <v>0</v>
      </c>
      <c r="BJ1382" s="99">
        <v>966406.64933013904</v>
      </c>
      <c r="BK1382" s="99">
        <v>720745.90227508498</v>
      </c>
      <c r="BL1382" s="99">
        <v>0</v>
      </c>
      <c r="BM1382" s="99">
        <v>0</v>
      </c>
      <c r="BN1382" s="99">
        <v>0</v>
      </c>
      <c r="BO1382" s="99">
        <v>0</v>
      </c>
      <c r="BP1382" s="99">
        <v>0</v>
      </c>
      <c r="BQ1382" s="99">
        <v>0</v>
      </c>
      <c r="BR1382" s="99">
        <v>2320310.1052551302</v>
      </c>
      <c r="BS1382" s="99">
        <v>1292698.9594421401</v>
      </c>
      <c r="BT1382" s="99">
        <v>0</v>
      </c>
      <c r="BU1382" s="99">
        <v>420525.67999649001</v>
      </c>
      <c r="BV1382" s="99">
        <v>1012544.2418365499</v>
      </c>
      <c r="BW1382" s="99">
        <v>0</v>
      </c>
      <c r="BX1382" s="99">
        <v>86112.679883956895</v>
      </c>
      <c r="BY1382" s="99">
        <v>0</v>
      </c>
      <c r="BZ1382" s="99">
        <v>0</v>
      </c>
      <c r="CA1382" s="99">
        <v>39423.651648998297</v>
      </c>
      <c r="CB1382" s="99">
        <v>2016474.0817871101</v>
      </c>
      <c r="CC1382" s="99">
        <v>18584375.2580566</v>
      </c>
      <c r="CD1382" s="99">
        <v>5124281.5251464797</v>
      </c>
      <c r="CE1382" s="99">
        <v>1065.7195543348801</v>
      </c>
      <c r="CF1382" s="99">
        <v>129123.687245369</v>
      </c>
      <c r="CG1382" s="99">
        <v>1101916.3262481701</v>
      </c>
      <c r="CH1382" s="99">
        <v>0</v>
      </c>
      <c r="CI1382" s="99">
        <v>40489.124899864197</v>
      </c>
      <c r="CJ1382" s="99">
        <v>2145714.9349670401</v>
      </c>
      <c r="CK1382" s="99">
        <v>19685402.712158199</v>
      </c>
      <c r="CL1382" s="99">
        <v>5220469.5435790997</v>
      </c>
      <c r="CM1382" s="203">
        <f t="shared" si="63"/>
        <v>61776.291986942299</v>
      </c>
      <c r="CN1382" s="203">
        <f t="shared" si="64"/>
        <v>8582565.4792785607</v>
      </c>
      <c r="CO1382" s="203">
        <f t="shared" si="65"/>
        <v>40502179.389404297</v>
      </c>
      <c r="CP1382" s="99">
        <v>5220469.5435790997</v>
      </c>
      <c r="CQ1382" s="99">
        <v>0</v>
      </c>
      <c r="CR1382" s="99">
        <v>0</v>
      </c>
      <c r="CS1382" s="99">
        <v>0</v>
      </c>
      <c r="CT1382" s="99">
        <v>0</v>
      </c>
    </row>
    <row r="1383" spans="1:98">
      <c r="A1383" s="98" t="s">
        <v>74</v>
      </c>
      <c r="B1383" s="100">
        <v>42339</v>
      </c>
      <c r="C1383" s="99">
        <v>35122.155654907197</v>
      </c>
      <c r="D1383" s="99">
        <v>0</v>
      </c>
      <c r="E1383" s="99">
        <v>4261.9528787136096</v>
      </c>
      <c r="F1383" s="99">
        <v>3398.6652525365398</v>
      </c>
      <c r="G1383" s="99">
        <v>1068.23119410872</v>
      </c>
      <c r="H1383" s="99">
        <v>0</v>
      </c>
      <c r="I1383" s="99">
        <v>0</v>
      </c>
      <c r="J1383" s="99">
        <v>21207.686575651202</v>
      </c>
      <c r="K1383" s="99">
        <v>8.6655791881494206</v>
      </c>
      <c r="L1383" s="99">
        <v>68.643303149379804</v>
      </c>
      <c r="M1383" s="99">
        <v>16661.660670995701</v>
      </c>
      <c r="N1383" s="99">
        <v>3376.0998523831399</v>
      </c>
      <c r="O1383" s="99">
        <v>0</v>
      </c>
      <c r="P1383" s="99">
        <v>17185.696549415599</v>
      </c>
      <c r="Q1383" s="99">
        <v>2103.3613613545899</v>
      </c>
      <c r="R1383" s="99">
        <v>0</v>
      </c>
      <c r="S1383" s="99">
        <v>1065.93643762171</v>
      </c>
      <c r="T1383" s="99">
        <v>0</v>
      </c>
      <c r="U1383" s="99">
        <v>21212.259506702401</v>
      </c>
      <c r="V1383" s="99">
        <v>1758090.12440491</v>
      </c>
      <c r="W1383" s="99">
        <v>0</v>
      </c>
      <c r="X1383" s="99">
        <v>237692.05620575001</v>
      </c>
      <c r="Y1383" s="99">
        <v>155292.81988334699</v>
      </c>
      <c r="Z1383" s="99">
        <v>126935.765804291</v>
      </c>
      <c r="AA1383" s="99">
        <v>0</v>
      </c>
      <c r="AB1383" s="99">
        <v>0</v>
      </c>
      <c r="AC1383" s="99">
        <v>6409320.9514770498</v>
      </c>
      <c r="AD1383" s="99">
        <v>478.80279315635602</v>
      </c>
      <c r="AE1383" s="99">
        <v>5916.19283998013</v>
      </c>
      <c r="AF1383" s="99">
        <v>719832.72341155994</v>
      </c>
      <c r="AG1383" s="99">
        <v>388146.31799697899</v>
      </c>
      <c r="AH1383" s="99">
        <v>0</v>
      </c>
      <c r="AI1383" s="99">
        <v>693288.45146942104</v>
      </c>
      <c r="AJ1383" s="99">
        <v>195844.76369285601</v>
      </c>
      <c r="AK1383" s="99">
        <v>0</v>
      </c>
      <c r="AL1383" s="99">
        <v>126667.785880089</v>
      </c>
      <c r="AM1383" s="99">
        <v>0</v>
      </c>
      <c r="AN1383" s="99">
        <v>6401521.4099731399</v>
      </c>
      <c r="AO1383" s="99">
        <v>16529224.2501221</v>
      </c>
      <c r="AP1383" s="99">
        <v>0</v>
      </c>
      <c r="AQ1383" s="99">
        <v>2000597.00863647</v>
      </c>
      <c r="AR1383" s="99">
        <v>1275736.69694519</v>
      </c>
      <c r="AS1383" s="99">
        <v>1090083.0552215599</v>
      </c>
      <c r="AT1383" s="99">
        <v>0</v>
      </c>
      <c r="AU1383" s="99">
        <v>0</v>
      </c>
      <c r="AV1383" s="99">
        <v>20841819.355957001</v>
      </c>
      <c r="AW1383" s="99">
        <v>1598.1309145242001</v>
      </c>
      <c r="AX1383" s="99">
        <v>43910.574234008804</v>
      </c>
      <c r="AY1383" s="99">
        <v>6935027.7199707003</v>
      </c>
      <c r="AZ1383" s="99">
        <v>3337744.2382507301</v>
      </c>
      <c r="BA1383" s="99">
        <v>0</v>
      </c>
      <c r="BB1383" s="99">
        <v>6533859.5924072303</v>
      </c>
      <c r="BC1383" s="99">
        <v>1718527.5100555399</v>
      </c>
      <c r="BD1383" s="99">
        <v>0</v>
      </c>
      <c r="BE1383" s="99">
        <v>1088345.4925384501</v>
      </c>
      <c r="BF1383" s="99">
        <v>0</v>
      </c>
      <c r="BG1383" s="99">
        <v>20878917.782958999</v>
      </c>
      <c r="BH1383" s="99">
        <v>4388178.3577880897</v>
      </c>
      <c r="BI1383" s="99">
        <v>0</v>
      </c>
      <c r="BJ1383" s="99">
        <v>947456.461410522</v>
      </c>
      <c r="BK1383" s="99">
        <v>702952.94242858898</v>
      </c>
      <c r="BL1383" s="99">
        <v>0</v>
      </c>
      <c r="BM1383" s="99">
        <v>0</v>
      </c>
      <c r="BN1383" s="99">
        <v>0</v>
      </c>
      <c r="BO1383" s="99">
        <v>0</v>
      </c>
      <c r="BP1383" s="99">
        <v>0</v>
      </c>
      <c r="BQ1383" s="99">
        <v>0</v>
      </c>
      <c r="BR1383" s="99">
        <v>2341887.5801696801</v>
      </c>
      <c r="BS1383" s="99">
        <v>1258661.70179749</v>
      </c>
      <c r="BT1383" s="99">
        <v>0</v>
      </c>
      <c r="BU1383" s="99">
        <v>762041.13999176002</v>
      </c>
      <c r="BV1383" s="99">
        <v>1000861.74916077</v>
      </c>
      <c r="BW1383" s="99">
        <v>0</v>
      </c>
      <c r="BX1383" s="99">
        <v>136339.069635391</v>
      </c>
      <c r="BY1383" s="99">
        <v>0</v>
      </c>
      <c r="BZ1383" s="99">
        <v>0</v>
      </c>
      <c r="CA1383" s="99">
        <v>39385.612220287301</v>
      </c>
      <c r="CB1383" s="99">
        <v>1996874.0886077899</v>
      </c>
      <c r="CC1383" s="99">
        <v>18463327.3823242</v>
      </c>
      <c r="CD1383" s="99">
        <v>5333329.4990844699</v>
      </c>
      <c r="CE1383" s="99">
        <v>1069.0994859784801</v>
      </c>
      <c r="CF1383" s="99">
        <v>126718.740810394</v>
      </c>
      <c r="CG1383" s="99">
        <v>1079990.4797821001</v>
      </c>
      <c r="CH1383" s="99">
        <v>0</v>
      </c>
      <c r="CI1383" s="99">
        <v>40453.174313068397</v>
      </c>
      <c r="CJ1383" s="99">
        <v>2123281.8019714402</v>
      </c>
      <c r="CK1383" s="99">
        <v>19612840.122070301</v>
      </c>
      <c r="CL1383" s="99">
        <v>5468997.4304809598</v>
      </c>
      <c r="CM1383" s="203">
        <f t="shared" si="63"/>
        <v>61665.433819770798</v>
      </c>
      <c r="CN1383" s="203">
        <f t="shared" si="64"/>
        <v>8524803.2119445801</v>
      </c>
      <c r="CO1383" s="203">
        <f t="shared" si="65"/>
        <v>40491757.905029297</v>
      </c>
      <c r="CP1383" s="99">
        <v>5468997.4304809598</v>
      </c>
      <c r="CQ1383" s="99">
        <v>0</v>
      </c>
      <c r="CR1383" s="99">
        <v>0</v>
      </c>
      <c r="CS1383" s="99">
        <v>0</v>
      </c>
      <c r="CT1383" s="99">
        <v>0</v>
      </c>
    </row>
    <row r="1384" spans="1:98">
      <c r="A1384" s="98" t="s">
        <v>74</v>
      </c>
      <c r="B1384" s="100">
        <v>42430</v>
      </c>
      <c r="C1384" s="99">
        <v>34867.047376632698</v>
      </c>
      <c r="D1384" s="99">
        <v>0</v>
      </c>
      <c r="E1384" s="99">
        <v>4220.8162794113196</v>
      </c>
      <c r="F1384" s="99">
        <v>3383.9275591969499</v>
      </c>
      <c r="G1384" s="99">
        <v>1063.76360829175</v>
      </c>
      <c r="H1384" s="99">
        <v>0</v>
      </c>
      <c r="I1384" s="99">
        <v>0</v>
      </c>
      <c r="J1384" s="99">
        <v>21154.9059872627</v>
      </c>
      <c r="K1384" s="99">
        <v>5.9334294191794497</v>
      </c>
      <c r="L1384" s="99">
        <v>45.139678471255998</v>
      </c>
      <c r="M1384" s="99">
        <v>16501.3550288677</v>
      </c>
      <c r="N1384" s="99">
        <v>3315.9857687354101</v>
      </c>
      <c r="O1384" s="99">
        <v>0</v>
      </c>
      <c r="P1384" s="99">
        <v>17102.922620773301</v>
      </c>
      <c r="Q1384" s="99">
        <v>2066.0228357911101</v>
      </c>
      <c r="R1384" s="99">
        <v>0</v>
      </c>
      <c r="S1384" s="99">
        <v>1064.22133910656</v>
      </c>
      <c r="T1384" s="99">
        <v>0</v>
      </c>
      <c r="U1384" s="99">
        <v>21160.098581314101</v>
      </c>
      <c r="V1384" s="99">
        <v>1730083.4320220901</v>
      </c>
      <c r="W1384" s="99">
        <v>0</v>
      </c>
      <c r="X1384" s="99">
        <v>232726.394805908</v>
      </c>
      <c r="Y1384" s="99">
        <v>152502.40564346299</v>
      </c>
      <c r="Z1384" s="99">
        <v>126582.168895721</v>
      </c>
      <c r="AA1384" s="99">
        <v>0</v>
      </c>
      <c r="AB1384" s="99">
        <v>0</v>
      </c>
      <c r="AC1384" s="99">
        <v>6406913.7140502902</v>
      </c>
      <c r="AD1384" s="99">
        <v>337.92358589917399</v>
      </c>
      <c r="AE1384" s="99">
        <v>3633.5420357286898</v>
      </c>
      <c r="AF1384" s="99">
        <v>707246.01969146705</v>
      </c>
      <c r="AG1384" s="99">
        <v>376347.61789703398</v>
      </c>
      <c r="AH1384" s="99">
        <v>0</v>
      </c>
      <c r="AI1384" s="99">
        <v>689868.909034729</v>
      </c>
      <c r="AJ1384" s="99">
        <v>193166.77154350301</v>
      </c>
      <c r="AK1384" s="99">
        <v>0</v>
      </c>
      <c r="AL1384" s="99">
        <v>126401.649594307</v>
      </c>
      <c r="AM1384" s="99">
        <v>0</v>
      </c>
      <c r="AN1384" s="99">
        <v>6404621.93005371</v>
      </c>
      <c r="AO1384" s="99">
        <v>16185471.7186279</v>
      </c>
      <c r="AP1384" s="99">
        <v>0</v>
      </c>
      <c r="AQ1384" s="99">
        <v>1983094.0832672101</v>
      </c>
      <c r="AR1384" s="99">
        <v>1280923.5465545701</v>
      </c>
      <c r="AS1384" s="99">
        <v>1095405.9874877899</v>
      </c>
      <c r="AT1384" s="99">
        <v>0</v>
      </c>
      <c r="AU1384" s="99">
        <v>0</v>
      </c>
      <c r="AV1384" s="99">
        <v>20926667.436035201</v>
      </c>
      <c r="AW1384" s="99">
        <v>1136.77382512391</v>
      </c>
      <c r="AX1384" s="99">
        <v>32064.4987461567</v>
      </c>
      <c r="AY1384" s="99">
        <v>6722984.0161132803</v>
      </c>
      <c r="AZ1384" s="99">
        <v>3218982.2108764602</v>
      </c>
      <c r="BA1384" s="99">
        <v>0</v>
      </c>
      <c r="BB1384" s="99">
        <v>6511882.2768554697</v>
      </c>
      <c r="BC1384" s="99">
        <v>1696394.6244354199</v>
      </c>
      <c r="BD1384" s="99">
        <v>0</v>
      </c>
      <c r="BE1384" s="99">
        <v>1093990.3797454799</v>
      </c>
      <c r="BF1384" s="99">
        <v>0</v>
      </c>
      <c r="BG1384" s="99">
        <v>20981936.267822299</v>
      </c>
      <c r="BH1384" s="99">
        <v>4803955.1271972703</v>
      </c>
      <c r="BI1384" s="99">
        <v>0</v>
      </c>
      <c r="BJ1384" s="99">
        <v>983726.49006652797</v>
      </c>
      <c r="BK1384" s="99">
        <v>715547.05300140404</v>
      </c>
      <c r="BL1384" s="99">
        <v>0</v>
      </c>
      <c r="BM1384" s="99">
        <v>0</v>
      </c>
      <c r="BN1384" s="99">
        <v>0</v>
      </c>
      <c r="BO1384" s="99">
        <v>0</v>
      </c>
      <c r="BP1384" s="99">
        <v>0</v>
      </c>
      <c r="BQ1384" s="99">
        <v>0</v>
      </c>
      <c r="BR1384" s="99">
        <v>2306783.3705749498</v>
      </c>
      <c r="BS1384" s="99">
        <v>1230035.29467773</v>
      </c>
      <c r="BT1384" s="99">
        <v>0</v>
      </c>
      <c r="BU1384" s="99">
        <v>1297019.8999939</v>
      </c>
      <c r="BV1384" s="99">
        <v>995307.96057128895</v>
      </c>
      <c r="BW1384" s="99">
        <v>0</v>
      </c>
      <c r="BX1384" s="99">
        <v>226151.14916801499</v>
      </c>
      <c r="BY1384" s="99">
        <v>0</v>
      </c>
      <c r="BZ1384" s="99">
        <v>0</v>
      </c>
      <c r="CA1384" s="99">
        <v>39077.776511669203</v>
      </c>
      <c r="CB1384" s="99">
        <v>1956304.6513519301</v>
      </c>
      <c r="CC1384" s="99">
        <v>18142702.2270508</v>
      </c>
      <c r="CD1384" s="99">
        <v>5786799.10009766</v>
      </c>
      <c r="CE1384" s="99">
        <v>1063.9322306066799</v>
      </c>
      <c r="CF1384" s="99">
        <v>126150.846635818</v>
      </c>
      <c r="CG1384" s="99">
        <v>1079638.8033447301</v>
      </c>
      <c r="CH1384" s="99">
        <v>0</v>
      </c>
      <c r="CI1384" s="99">
        <v>40142.229396820097</v>
      </c>
      <c r="CJ1384" s="99">
        <v>2082844.5551605199</v>
      </c>
      <c r="CK1384" s="99">
        <v>19236906.268798798</v>
      </c>
      <c r="CL1384" s="99">
        <v>6008533.5750122098</v>
      </c>
      <c r="CM1384" s="203">
        <f t="shared" si="63"/>
        <v>61302.327978134199</v>
      </c>
      <c r="CN1384" s="203">
        <f t="shared" si="64"/>
        <v>8487466.4852142297</v>
      </c>
      <c r="CO1384" s="203">
        <f t="shared" si="65"/>
        <v>40218842.536621094</v>
      </c>
      <c r="CP1384" s="99">
        <v>6008533.5750122098</v>
      </c>
      <c r="CQ1384" s="99">
        <v>0</v>
      </c>
      <c r="CR1384" s="99">
        <v>0</v>
      </c>
      <c r="CS1384" s="99">
        <v>0</v>
      </c>
      <c r="CT1384" s="99">
        <v>0</v>
      </c>
    </row>
    <row r="1385" spans="1:98">
      <c r="A1385" s="98" t="s">
        <v>74</v>
      </c>
      <c r="B1385" s="100">
        <v>42522</v>
      </c>
      <c r="C1385" s="99">
        <v>34681.8508172035</v>
      </c>
      <c r="D1385" s="99">
        <v>0</v>
      </c>
      <c r="E1385" s="99">
        <v>4082.2900628447501</v>
      </c>
      <c r="F1385" s="99">
        <v>3286.23631721735</v>
      </c>
      <c r="G1385" s="99">
        <v>1070.71110238135</v>
      </c>
      <c r="H1385" s="99">
        <v>0</v>
      </c>
      <c r="I1385" s="99">
        <v>0</v>
      </c>
      <c r="J1385" s="99">
        <v>21100.309382200201</v>
      </c>
      <c r="K1385" s="99">
        <v>5.7064530169591299</v>
      </c>
      <c r="L1385" s="99">
        <v>48.146664530038798</v>
      </c>
      <c r="M1385" s="99">
        <v>16427.962990283999</v>
      </c>
      <c r="N1385" s="99">
        <v>3255.9974675476601</v>
      </c>
      <c r="O1385" s="99">
        <v>0</v>
      </c>
      <c r="P1385" s="99">
        <v>17035.075978755998</v>
      </c>
      <c r="Q1385" s="99">
        <v>2012.0594427436599</v>
      </c>
      <c r="R1385" s="99">
        <v>0</v>
      </c>
      <c r="S1385" s="99">
        <v>1066.91792590916</v>
      </c>
      <c r="T1385" s="99">
        <v>0</v>
      </c>
      <c r="U1385" s="99">
        <v>21102.954065799699</v>
      </c>
      <c r="V1385" s="99">
        <v>1702846.2462615999</v>
      </c>
      <c r="W1385" s="99">
        <v>0</v>
      </c>
      <c r="X1385" s="99">
        <v>220604.949867249</v>
      </c>
      <c r="Y1385" s="99">
        <v>143329.07271385199</v>
      </c>
      <c r="Z1385" s="99">
        <v>129239.04698658</v>
      </c>
      <c r="AA1385" s="99">
        <v>0</v>
      </c>
      <c r="AB1385" s="99">
        <v>0</v>
      </c>
      <c r="AC1385" s="99">
        <v>6410776.4683227502</v>
      </c>
      <c r="AD1385" s="99">
        <v>361.34475609660097</v>
      </c>
      <c r="AE1385" s="99">
        <v>3582.2839356362801</v>
      </c>
      <c r="AF1385" s="99">
        <v>697274.18845367397</v>
      </c>
      <c r="AG1385" s="99">
        <v>366337.24133300799</v>
      </c>
      <c r="AH1385" s="99">
        <v>0</v>
      </c>
      <c r="AI1385" s="99">
        <v>684392.66342926002</v>
      </c>
      <c r="AJ1385" s="99">
        <v>188030.369178772</v>
      </c>
      <c r="AK1385" s="99">
        <v>0</v>
      </c>
      <c r="AL1385" s="99">
        <v>128633.080389023</v>
      </c>
      <c r="AM1385" s="99">
        <v>0</v>
      </c>
      <c r="AN1385" s="99">
        <v>6363709.8612670898</v>
      </c>
      <c r="AO1385" s="99">
        <v>16091976.498046899</v>
      </c>
      <c r="AP1385" s="99">
        <v>0</v>
      </c>
      <c r="AQ1385" s="99">
        <v>1895708.15063477</v>
      </c>
      <c r="AR1385" s="99">
        <v>1218756.7885742199</v>
      </c>
      <c r="AS1385" s="99">
        <v>1122309.1737518299</v>
      </c>
      <c r="AT1385" s="99">
        <v>0</v>
      </c>
      <c r="AU1385" s="99">
        <v>0</v>
      </c>
      <c r="AV1385" s="99">
        <v>20992416.682617199</v>
      </c>
      <c r="AW1385" s="99">
        <v>1210.9131353497501</v>
      </c>
      <c r="AX1385" s="99">
        <v>28569.2727925777</v>
      </c>
      <c r="AY1385" s="99">
        <v>6760467.81140137</v>
      </c>
      <c r="AZ1385" s="99">
        <v>3171488.0830993699</v>
      </c>
      <c r="BA1385" s="99">
        <v>0</v>
      </c>
      <c r="BB1385" s="99">
        <v>6508111.61047363</v>
      </c>
      <c r="BC1385" s="99">
        <v>1676315.64047241</v>
      </c>
      <c r="BD1385" s="99">
        <v>0</v>
      </c>
      <c r="BE1385" s="99">
        <v>1117928.8829345701</v>
      </c>
      <c r="BF1385" s="99">
        <v>0</v>
      </c>
      <c r="BG1385" s="99">
        <v>20885655.5864258</v>
      </c>
      <c r="BH1385" s="99">
        <v>4781470.1699218797</v>
      </c>
      <c r="BI1385" s="99">
        <v>0</v>
      </c>
      <c r="BJ1385" s="99">
        <v>952956.44480895996</v>
      </c>
      <c r="BK1385" s="99">
        <v>687985.67577362095</v>
      </c>
      <c r="BL1385" s="99">
        <v>0</v>
      </c>
      <c r="BM1385" s="99">
        <v>0</v>
      </c>
      <c r="BN1385" s="99">
        <v>0</v>
      </c>
      <c r="BO1385" s="99">
        <v>0</v>
      </c>
      <c r="BP1385" s="99">
        <v>0</v>
      </c>
      <c r="BQ1385" s="99">
        <v>0</v>
      </c>
      <c r="BR1385" s="99">
        <v>2296575.3919372601</v>
      </c>
      <c r="BS1385" s="99">
        <v>1204607.39283752</v>
      </c>
      <c r="BT1385" s="99">
        <v>0</v>
      </c>
      <c r="BU1385" s="99">
        <v>1302919.0499877899</v>
      </c>
      <c r="BV1385" s="99">
        <v>976687.86190033006</v>
      </c>
      <c r="BW1385" s="99">
        <v>0</v>
      </c>
      <c r="BX1385" s="99">
        <v>232696.46914291399</v>
      </c>
      <c r="BY1385" s="99">
        <v>0</v>
      </c>
      <c r="BZ1385" s="99">
        <v>0</v>
      </c>
      <c r="CA1385" s="99">
        <v>38763.712254047401</v>
      </c>
      <c r="CB1385" s="99">
        <v>1922054.00544739</v>
      </c>
      <c r="CC1385" s="99">
        <v>17947460.9692383</v>
      </c>
      <c r="CD1385" s="99">
        <v>5740040.9345703097</v>
      </c>
      <c r="CE1385" s="99">
        <v>1067.5590069145001</v>
      </c>
      <c r="CF1385" s="99">
        <v>127327.529960632</v>
      </c>
      <c r="CG1385" s="99">
        <v>1101451.06898499</v>
      </c>
      <c r="CH1385" s="99">
        <v>0</v>
      </c>
      <c r="CI1385" s="99">
        <v>39833.170003890998</v>
      </c>
      <c r="CJ1385" s="99">
        <v>2049329.52189636</v>
      </c>
      <c r="CK1385" s="99">
        <v>19096410.011962902</v>
      </c>
      <c r="CL1385" s="99">
        <v>5962579.5505371103</v>
      </c>
      <c r="CM1385" s="203">
        <f t="shared" si="63"/>
        <v>60936.124069690697</v>
      </c>
      <c r="CN1385" s="203">
        <f t="shared" si="64"/>
        <v>8413039.3831634503</v>
      </c>
      <c r="CO1385" s="203">
        <f t="shared" si="65"/>
        <v>39982065.598388702</v>
      </c>
      <c r="CP1385" s="99">
        <v>5962579.5505371103</v>
      </c>
      <c r="CQ1385" s="99">
        <v>0</v>
      </c>
      <c r="CR1385" s="99">
        <v>0</v>
      </c>
      <c r="CS1385" s="99">
        <v>0</v>
      </c>
      <c r="CT1385" s="99">
        <v>0</v>
      </c>
    </row>
    <row r="1386" spans="1:98">
      <c r="A1386" s="98" t="s">
        <v>74</v>
      </c>
      <c r="B1386" s="100">
        <v>42614</v>
      </c>
      <c r="C1386" s="99">
        <v>34665.489094734199</v>
      </c>
      <c r="D1386" s="99">
        <v>0</v>
      </c>
      <c r="E1386" s="99">
        <v>4015.9448343515401</v>
      </c>
      <c r="F1386" s="99">
        <v>3245.2057811617901</v>
      </c>
      <c r="G1386" s="99">
        <v>1072.8213867992199</v>
      </c>
      <c r="H1386" s="99">
        <v>0</v>
      </c>
      <c r="I1386" s="99">
        <v>0</v>
      </c>
      <c r="J1386" s="99">
        <v>21004.007847309102</v>
      </c>
      <c r="K1386" s="99">
        <v>2.9399966409546301</v>
      </c>
      <c r="L1386" s="99">
        <v>59.163788240402901</v>
      </c>
      <c r="M1386" s="99">
        <v>16467.846089363102</v>
      </c>
      <c r="N1386" s="99">
        <v>3213.7837429046599</v>
      </c>
      <c r="O1386" s="99">
        <v>0</v>
      </c>
      <c r="P1386" s="99">
        <v>16965.726310491598</v>
      </c>
      <c r="Q1386" s="99">
        <v>2006.45616433024</v>
      </c>
      <c r="R1386" s="99">
        <v>0</v>
      </c>
      <c r="S1386" s="99">
        <v>1073.0568318068999</v>
      </c>
      <c r="T1386" s="99">
        <v>0</v>
      </c>
      <c r="U1386" s="99">
        <v>21016.3108842373</v>
      </c>
      <c r="V1386" s="99">
        <v>1692202.81634521</v>
      </c>
      <c r="W1386" s="99">
        <v>0</v>
      </c>
      <c r="X1386" s="99">
        <v>212151.41836357099</v>
      </c>
      <c r="Y1386" s="99">
        <v>137063.242837906</v>
      </c>
      <c r="Z1386" s="99">
        <v>126556.112504005</v>
      </c>
      <c r="AA1386" s="99">
        <v>0</v>
      </c>
      <c r="AB1386" s="99">
        <v>0</v>
      </c>
      <c r="AC1386" s="99">
        <v>6342607.4811401404</v>
      </c>
      <c r="AD1386" s="99">
        <v>213.12095165439001</v>
      </c>
      <c r="AE1386" s="99">
        <v>4243.0369960665703</v>
      </c>
      <c r="AF1386" s="99">
        <v>694704.52271270799</v>
      </c>
      <c r="AG1386" s="99">
        <v>351621.88605117798</v>
      </c>
      <c r="AH1386" s="99">
        <v>0</v>
      </c>
      <c r="AI1386" s="99">
        <v>669955.32541656506</v>
      </c>
      <c r="AJ1386" s="99">
        <v>186860.626300812</v>
      </c>
      <c r="AK1386" s="99">
        <v>0</v>
      </c>
      <c r="AL1386" s="99">
        <v>126381.267946243</v>
      </c>
      <c r="AM1386" s="99">
        <v>0</v>
      </c>
      <c r="AN1386" s="99">
        <v>6351301.3180542002</v>
      </c>
      <c r="AO1386" s="99">
        <v>16187590.360839801</v>
      </c>
      <c r="AP1386" s="99">
        <v>0</v>
      </c>
      <c r="AQ1386" s="99">
        <v>1839688.9540863</v>
      </c>
      <c r="AR1386" s="99">
        <v>1170029.1063842799</v>
      </c>
      <c r="AS1386" s="99">
        <v>1107781.61164856</v>
      </c>
      <c r="AT1386" s="99">
        <v>0</v>
      </c>
      <c r="AU1386" s="99">
        <v>0</v>
      </c>
      <c r="AV1386" s="99">
        <v>20889543.696777299</v>
      </c>
      <c r="AW1386" s="99">
        <v>721.01413376629398</v>
      </c>
      <c r="AX1386" s="99">
        <v>37938.400177955598</v>
      </c>
      <c r="AY1386" s="99">
        <v>6823605.5243530301</v>
      </c>
      <c r="AZ1386" s="99">
        <v>3091629.05551147</v>
      </c>
      <c r="BA1386" s="99">
        <v>0</v>
      </c>
      <c r="BB1386" s="99">
        <v>6428257.5247192401</v>
      </c>
      <c r="BC1386" s="99">
        <v>1679550.0286254899</v>
      </c>
      <c r="BD1386" s="99">
        <v>0</v>
      </c>
      <c r="BE1386" s="99">
        <v>1104918.2917327899</v>
      </c>
      <c r="BF1386" s="99">
        <v>0</v>
      </c>
      <c r="BG1386" s="99">
        <v>20903663.760986298</v>
      </c>
      <c r="BH1386" s="99">
        <v>4708138.9583129901</v>
      </c>
      <c r="BI1386" s="99">
        <v>0</v>
      </c>
      <c r="BJ1386" s="99">
        <v>928033.90206146205</v>
      </c>
      <c r="BK1386" s="99">
        <v>670124.00146484398</v>
      </c>
      <c r="BL1386" s="99">
        <v>0</v>
      </c>
      <c r="BM1386" s="99">
        <v>0</v>
      </c>
      <c r="BN1386" s="99">
        <v>0</v>
      </c>
      <c r="BO1386" s="99">
        <v>0</v>
      </c>
      <c r="BP1386" s="99">
        <v>0</v>
      </c>
      <c r="BQ1386" s="99">
        <v>0</v>
      </c>
      <c r="BR1386" s="99">
        <v>2292641.5728454599</v>
      </c>
      <c r="BS1386" s="99">
        <v>1158623.33093262</v>
      </c>
      <c r="BT1386" s="99">
        <v>0</v>
      </c>
      <c r="BU1386" s="99">
        <v>1082090.45999146</v>
      </c>
      <c r="BV1386" s="99">
        <v>978520.896095276</v>
      </c>
      <c r="BW1386" s="99">
        <v>0</v>
      </c>
      <c r="BX1386" s="99">
        <v>199679.69927024801</v>
      </c>
      <c r="BY1386" s="99">
        <v>0</v>
      </c>
      <c r="BZ1386" s="99">
        <v>0</v>
      </c>
      <c r="CA1386" s="99">
        <v>38691.1117954254</v>
      </c>
      <c r="CB1386" s="99">
        <v>1908724.89753723</v>
      </c>
      <c r="CC1386" s="99">
        <v>18121910.9150391</v>
      </c>
      <c r="CD1386" s="99">
        <v>5637226.2136230497</v>
      </c>
      <c r="CE1386" s="99">
        <v>1074.4811405688499</v>
      </c>
      <c r="CF1386" s="99">
        <v>127164.256334305</v>
      </c>
      <c r="CG1386" s="99">
        <v>1118668.9137115499</v>
      </c>
      <c r="CH1386" s="99">
        <v>0</v>
      </c>
      <c r="CI1386" s="99">
        <v>39764.298524379701</v>
      </c>
      <c r="CJ1386" s="99">
        <v>2036028.1737518299</v>
      </c>
      <c r="CK1386" s="99">
        <v>19144840.1494141</v>
      </c>
      <c r="CL1386" s="99">
        <v>5855288.9611816397</v>
      </c>
      <c r="CM1386" s="203">
        <f t="shared" si="63"/>
        <v>60780.609408617005</v>
      </c>
      <c r="CN1386" s="203">
        <f t="shared" si="64"/>
        <v>8387329.4918060303</v>
      </c>
      <c r="CO1386" s="203">
        <f t="shared" si="65"/>
        <v>40048503.910400398</v>
      </c>
      <c r="CP1386" s="99">
        <v>5855288.9611816397</v>
      </c>
      <c r="CQ1386" s="99">
        <v>0</v>
      </c>
      <c r="CR1386" s="99">
        <v>0</v>
      </c>
      <c r="CS1386" s="99">
        <v>0</v>
      </c>
      <c r="CT1386" s="99">
        <v>0</v>
      </c>
    </row>
    <row r="1387" spans="1:98">
      <c r="A1387" s="98" t="s">
        <v>74</v>
      </c>
      <c r="B1387" s="100">
        <v>42705</v>
      </c>
      <c r="C1387" s="99">
        <v>34443.162745475798</v>
      </c>
      <c r="D1387" s="99">
        <v>0</v>
      </c>
      <c r="E1387" s="99">
        <v>3913.6221770346201</v>
      </c>
      <c r="F1387" s="99">
        <v>3167.5099160373202</v>
      </c>
      <c r="G1387" s="99">
        <v>1075.9818151742199</v>
      </c>
      <c r="H1387" s="99">
        <v>0</v>
      </c>
      <c r="I1387" s="99">
        <v>0</v>
      </c>
      <c r="J1387" s="99">
        <v>20949.043343305599</v>
      </c>
      <c r="K1387" s="99">
        <v>3.25906663405476</v>
      </c>
      <c r="L1387" s="99">
        <v>53.714461538475</v>
      </c>
      <c r="M1387" s="99">
        <v>16287.8260091543</v>
      </c>
      <c r="N1387" s="99">
        <v>3180.1606047451501</v>
      </c>
      <c r="O1387" s="99">
        <v>0</v>
      </c>
      <c r="P1387" s="99">
        <v>16892.203441619899</v>
      </c>
      <c r="Q1387" s="99">
        <v>1957.91561204195</v>
      </c>
      <c r="R1387" s="99">
        <v>0</v>
      </c>
      <c r="S1387" s="99">
        <v>1072.2552082836601</v>
      </c>
      <c r="T1387" s="99">
        <v>0</v>
      </c>
      <c r="U1387" s="99">
        <v>20943.9433159828</v>
      </c>
      <c r="V1387" s="99">
        <v>1670716.9348297101</v>
      </c>
      <c r="W1387" s="99">
        <v>0</v>
      </c>
      <c r="X1387" s="99">
        <v>202441.26301384001</v>
      </c>
      <c r="Y1387" s="99">
        <v>131789.601182938</v>
      </c>
      <c r="Z1387" s="99">
        <v>123459.84468174</v>
      </c>
      <c r="AA1387" s="99">
        <v>0</v>
      </c>
      <c r="AB1387" s="99">
        <v>0</v>
      </c>
      <c r="AC1387" s="99">
        <v>6267302.0532836895</v>
      </c>
      <c r="AD1387" s="99">
        <v>212.76483059115699</v>
      </c>
      <c r="AE1387" s="99">
        <v>3966.9111956953998</v>
      </c>
      <c r="AF1387" s="99">
        <v>686272.59604644799</v>
      </c>
      <c r="AG1387" s="99">
        <v>345223.63117599499</v>
      </c>
      <c r="AH1387" s="99">
        <v>0</v>
      </c>
      <c r="AI1387" s="99">
        <v>657951.69908142101</v>
      </c>
      <c r="AJ1387" s="99">
        <v>181397.83747863799</v>
      </c>
      <c r="AK1387" s="99">
        <v>0</v>
      </c>
      <c r="AL1387" s="99">
        <v>123131.50535202</v>
      </c>
      <c r="AM1387" s="99">
        <v>0</v>
      </c>
      <c r="AN1387" s="99">
        <v>6297888.7510376005</v>
      </c>
      <c r="AO1387" s="99">
        <v>16163164.111938501</v>
      </c>
      <c r="AP1387" s="99">
        <v>0</v>
      </c>
      <c r="AQ1387" s="99">
        <v>1760450.0284881601</v>
      </c>
      <c r="AR1387" s="99">
        <v>1119181.5854492199</v>
      </c>
      <c r="AS1387" s="99">
        <v>1088516.68380737</v>
      </c>
      <c r="AT1387" s="99">
        <v>0</v>
      </c>
      <c r="AU1387" s="99">
        <v>0</v>
      </c>
      <c r="AV1387" s="99">
        <v>20787922.899902299</v>
      </c>
      <c r="AW1387" s="99">
        <v>723.81500466912996</v>
      </c>
      <c r="AX1387" s="99">
        <v>35949.059645175897</v>
      </c>
      <c r="AY1387" s="99">
        <v>6720837.66259766</v>
      </c>
      <c r="AZ1387" s="99">
        <v>3052401.3219909701</v>
      </c>
      <c r="BA1387" s="99">
        <v>0</v>
      </c>
      <c r="BB1387" s="99">
        <v>6335401.8971557599</v>
      </c>
      <c r="BC1387" s="99">
        <v>1633005.26635742</v>
      </c>
      <c r="BD1387" s="99">
        <v>0</v>
      </c>
      <c r="BE1387" s="99">
        <v>1086486.3471069301</v>
      </c>
      <c r="BF1387" s="99">
        <v>0</v>
      </c>
      <c r="BG1387" s="99">
        <v>20853666.813964799</v>
      </c>
      <c r="BH1387" s="99">
        <v>4711183.3286132803</v>
      </c>
      <c r="BI1387" s="99">
        <v>0</v>
      </c>
      <c r="BJ1387" s="99">
        <v>901147.23474121105</v>
      </c>
      <c r="BK1387" s="99">
        <v>651538.81768798805</v>
      </c>
      <c r="BL1387" s="99">
        <v>0</v>
      </c>
      <c r="BM1387" s="99">
        <v>0</v>
      </c>
      <c r="BN1387" s="99">
        <v>0</v>
      </c>
      <c r="BO1387" s="99">
        <v>0</v>
      </c>
      <c r="BP1387" s="99">
        <v>0</v>
      </c>
      <c r="BQ1387" s="99">
        <v>0</v>
      </c>
      <c r="BR1387" s="99">
        <v>2285494.2762146001</v>
      </c>
      <c r="BS1387" s="99">
        <v>1145687.4299316399</v>
      </c>
      <c r="BT1387" s="99">
        <v>0</v>
      </c>
      <c r="BU1387" s="99">
        <v>1250533.24998474</v>
      </c>
      <c r="BV1387" s="99">
        <v>967679.05848693801</v>
      </c>
      <c r="BW1387" s="99">
        <v>0</v>
      </c>
      <c r="BX1387" s="99">
        <v>217521.229206085</v>
      </c>
      <c r="BY1387" s="99">
        <v>0</v>
      </c>
      <c r="BZ1387" s="99">
        <v>0</v>
      </c>
      <c r="CA1387" s="99">
        <v>38363.0010070801</v>
      </c>
      <c r="CB1387" s="99">
        <v>1881887.5690917999</v>
      </c>
      <c r="CC1387" s="99">
        <v>17796430.900878899</v>
      </c>
      <c r="CD1387" s="99">
        <v>5607566.2973632803</v>
      </c>
      <c r="CE1387" s="99">
        <v>1077.37098504603</v>
      </c>
      <c r="CF1387" s="99">
        <v>125608.10112762501</v>
      </c>
      <c r="CG1387" s="99">
        <v>1119610.5583953899</v>
      </c>
      <c r="CH1387" s="99">
        <v>0</v>
      </c>
      <c r="CI1387" s="99">
        <v>39438.933222293897</v>
      </c>
      <c r="CJ1387" s="99">
        <v>2006866.81646729</v>
      </c>
      <c r="CK1387" s="99">
        <v>18964373.119384799</v>
      </c>
      <c r="CL1387" s="99">
        <v>5822986.5576782199</v>
      </c>
      <c r="CM1387" s="203">
        <f t="shared" si="63"/>
        <v>60382.876538276701</v>
      </c>
      <c r="CN1387" s="203">
        <f t="shared" si="64"/>
        <v>8304755.5675048903</v>
      </c>
      <c r="CO1387" s="203">
        <f t="shared" si="65"/>
        <v>39818039.933349594</v>
      </c>
      <c r="CP1387" s="99">
        <v>5822986.5576782199</v>
      </c>
      <c r="CQ1387" s="99">
        <v>0</v>
      </c>
      <c r="CR1387" s="99">
        <v>0</v>
      </c>
      <c r="CS1387" s="99">
        <v>0</v>
      </c>
      <c r="CT1387" s="99">
        <v>0</v>
      </c>
    </row>
    <row r="1388" spans="1:98">
      <c r="A1388" s="98" t="s">
        <v>74</v>
      </c>
      <c r="B1388" s="100">
        <v>42795</v>
      </c>
      <c r="C1388" s="99">
        <v>34608.783706188202</v>
      </c>
      <c r="D1388" s="99">
        <v>0</v>
      </c>
      <c r="E1388" s="99">
        <v>3809.8235404491402</v>
      </c>
      <c r="F1388" s="99">
        <v>3091.59421536326</v>
      </c>
      <c r="G1388" s="99">
        <v>1080.23861460388</v>
      </c>
      <c r="H1388" s="99">
        <v>0</v>
      </c>
      <c r="I1388" s="99">
        <v>0</v>
      </c>
      <c r="J1388" s="99">
        <v>20903.950443506201</v>
      </c>
      <c r="K1388" s="99">
        <v>2.9835496905143399</v>
      </c>
      <c r="L1388" s="99">
        <v>57.188736595213399</v>
      </c>
      <c r="M1388" s="99">
        <v>16483.5321838856</v>
      </c>
      <c r="N1388" s="99">
        <v>3130.14944380522</v>
      </c>
      <c r="O1388" s="99">
        <v>0</v>
      </c>
      <c r="P1388" s="99">
        <v>16744.2600884438</v>
      </c>
      <c r="Q1388" s="99">
        <v>1950.5886570513201</v>
      </c>
      <c r="R1388" s="99">
        <v>0</v>
      </c>
      <c r="S1388" s="99">
        <v>1081.69949123263</v>
      </c>
      <c r="T1388" s="99">
        <v>0</v>
      </c>
      <c r="U1388" s="99">
        <v>20909.779101133299</v>
      </c>
      <c r="V1388" s="99">
        <v>1680000.45326233</v>
      </c>
      <c r="W1388" s="99">
        <v>0</v>
      </c>
      <c r="X1388" s="99">
        <v>195465.765756607</v>
      </c>
      <c r="Y1388" s="99">
        <v>124606.467838287</v>
      </c>
      <c r="Z1388" s="99">
        <v>125534.934522629</v>
      </c>
      <c r="AA1388" s="99">
        <v>0</v>
      </c>
      <c r="AB1388" s="99">
        <v>0</v>
      </c>
      <c r="AC1388" s="99">
        <v>6301617.3338623</v>
      </c>
      <c r="AD1388" s="99">
        <v>226.90938064642299</v>
      </c>
      <c r="AE1388" s="99">
        <v>4425.8793449401901</v>
      </c>
      <c r="AF1388" s="99">
        <v>685095.71597290004</v>
      </c>
      <c r="AG1388" s="99">
        <v>339757.34865570097</v>
      </c>
      <c r="AH1388" s="99">
        <v>0</v>
      </c>
      <c r="AI1388" s="99">
        <v>669511.03019714402</v>
      </c>
      <c r="AJ1388" s="99">
        <v>183606.086408615</v>
      </c>
      <c r="AK1388" s="99">
        <v>0</v>
      </c>
      <c r="AL1388" s="99">
        <v>125129.448880196</v>
      </c>
      <c r="AM1388" s="99">
        <v>0</v>
      </c>
      <c r="AN1388" s="99">
        <v>6287523.1369018601</v>
      </c>
      <c r="AO1388" s="99">
        <v>16168958.0418701</v>
      </c>
      <c r="AP1388" s="99">
        <v>0</v>
      </c>
      <c r="AQ1388" s="99">
        <v>1695417.79327393</v>
      </c>
      <c r="AR1388" s="99">
        <v>1068775.3648834201</v>
      </c>
      <c r="AS1388" s="99">
        <v>1106541.0297699</v>
      </c>
      <c r="AT1388" s="99">
        <v>0</v>
      </c>
      <c r="AU1388" s="99">
        <v>0</v>
      </c>
      <c r="AV1388" s="99">
        <v>20919436.796875</v>
      </c>
      <c r="AW1388" s="99">
        <v>773.926873020828</v>
      </c>
      <c r="AX1388" s="99">
        <v>39398.019767761201</v>
      </c>
      <c r="AY1388" s="99">
        <v>6720120.5524902297</v>
      </c>
      <c r="AZ1388" s="99">
        <v>3010255.7458496098</v>
      </c>
      <c r="BA1388" s="99">
        <v>0</v>
      </c>
      <c r="BB1388" s="99">
        <v>6479779.92541504</v>
      </c>
      <c r="BC1388" s="99">
        <v>1644157.5234069801</v>
      </c>
      <c r="BD1388" s="99">
        <v>0</v>
      </c>
      <c r="BE1388" s="99">
        <v>1103402.85760498</v>
      </c>
      <c r="BF1388" s="99">
        <v>0</v>
      </c>
      <c r="BG1388" s="99">
        <v>20798368.919921901</v>
      </c>
      <c r="BH1388" s="99">
        <v>4771899.4418945303</v>
      </c>
      <c r="BI1388" s="99">
        <v>0</v>
      </c>
      <c r="BJ1388" s="99">
        <v>868135.685073853</v>
      </c>
      <c r="BK1388" s="99">
        <v>633961.07490539597</v>
      </c>
      <c r="BL1388" s="99">
        <v>0</v>
      </c>
      <c r="BM1388" s="99">
        <v>0</v>
      </c>
      <c r="BN1388" s="99">
        <v>0</v>
      </c>
      <c r="BO1388" s="99">
        <v>0</v>
      </c>
      <c r="BP1388" s="99">
        <v>0</v>
      </c>
      <c r="BQ1388" s="99">
        <v>0</v>
      </c>
      <c r="BR1388" s="99">
        <v>2301084.18109131</v>
      </c>
      <c r="BS1388" s="99">
        <v>1134729.4474029499</v>
      </c>
      <c r="BT1388" s="99">
        <v>0</v>
      </c>
      <c r="BU1388" s="99">
        <v>1257720.36999512</v>
      </c>
      <c r="BV1388" s="99">
        <v>959681.49389648403</v>
      </c>
      <c r="BW1388" s="99">
        <v>0</v>
      </c>
      <c r="BX1388" s="99">
        <v>225678.08918762201</v>
      </c>
      <c r="BY1388" s="99">
        <v>0</v>
      </c>
      <c r="BZ1388" s="99">
        <v>0</v>
      </c>
      <c r="CA1388" s="99">
        <v>38403.239293575301</v>
      </c>
      <c r="CB1388" s="99">
        <v>1879928.1084594701</v>
      </c>
      <c r="CC1388" s="99">
        <v>17928632.019775402</v>
      </c>
      <c r="CD1388" s="99">
        <v>5635502.7289428702</v>
      </c>
      <c r="CE1388" s="99">
        <v>1081.5463246256099</v>
      </c>
      <c r="CF1388" s="99">
        <v>124282.13129901901</v>
      </c>
      <c r="CG1388" s="99">
        <v>1104153.1600341799</v>
      </c>
      <c r="CH1388" s="99">
        <v>0</v>
      </c>
      <c r="CI1388" s="99">
        <v>39485.679887771599</v>
      </c>
      <c r="CJ1388" s="99">
        <v>2004644.08688354</v>
      </c>
      <c r="CK1388" s="99">
        <v>18977634.5773926</v>
      </c>
      <c r="CL1388" s="99">
        <v>5855954.0413818397</v>
      </c>
      <c r="CM1388" s="203">
        <f t="shared" si="63"/>
        <v>60395.458988904895</v>
      </c>
      <c r="CN1388" s="203">
        <f t="shared" si="64"/>
        <v>8292167.2237854004</v>
      </c>
      <c r="CO1388" s="203">
        <f t="shared" si="65"/>
        <v>39776003.497314498</v>
      </c>
      <c r="CP1388" s="99">
        <v>5855954.0413818397</v>
      </c>
      <c r="CQ1388" s="99">
        <v>0</v>
      </c>
      <c r="CR1388" s="99">
        <v>0</v>
      </c>
      <c r="CS1388" s="99">
        <v>0</v>
      </c>
      <c r="CT1388" s="99">
        <v>0</v>
      </c>
    </row>
    <row r="1389" spans="1:98">
      <c r="A1389" s="98" t="s">
        <v>74</v>
      </c>
      <c r="B1389" s="100">
        <v>42887</v>
      </c>
      <c r="C1389" s="99">
        <v>34155.737890243501</v>
      </c>
      <c r="D1389" s="99">
        <v>0</v>
      </c>
      <c r="E1389" s="99">
        <v>3718.1256496608298</v>
      </c>
      <c r="F1389" s="99">
        <v>3022.9357940852601</v>
      </c>
      <c r="G1389" s="99">
        <v>1072.6900063753101</v>
      </c>
      <c r="H1389" s="99">
        <v>0</v>
      </c>
      <c r="I1389" s="99">
        <v>0</v>
      </c>
      <c r="J1389" s="99">
        <v>20750.038546323802</v>
      </c>
      <c r="K1389" s="99">
        <v>2.8587174234271502</v>
      </c>
      <c r="L1389" s="99">
        <v>50.127383000217399</v>
      </c>
      <c r="M1389" s="99">
        <v>16216.616004109401</v>
      </c>
      <c r="N1389" s="99">
        <v>3062.23849537969</v>
      </c>
      <c r="O1389" s="99">
        <v>0</v>
      </c>
      <c r="P1389" s="99">
        <v>16633.445147275899</v>
      </c>
      <c r="Q1389" s="99">
        <v>1915.50250892341</v>
      </c>
      <c r="R1389" s="99">
        <v>0</v>
      </c>
      <c r="S1389" s="99">
        <v>1063.3095910847201</v>
      </c>
      <c r="T1389" s="99">
        <v>0</v>
      </c>
      <c r="U1389" s="99">
        <v>20746.9044253826</v>
      </c>
      <c r="V1389" s="99">
        <v>1655950.85702515</v>
      </c>
      <c r="W1389" s="99">
        <v>0</v>
      </c>
      <c r="X1389" s="99">
        <v>186272.91458511399</v>
      </c>
      <c r="Y1389" s="99">
        <v>116735.596381187</v>
      </c>
      <c r="Z1389" s="99">
        <v>122500.853162766</v>
      </c>
      <c r="AA1389" s="99">
        <v>0</v>
      </c>
      <c r="AB1389" s="99">
        <v>0</v>
      </c>
      <c r="AC1389" s="99">
        <v>6232588.3225707998</v>
      </c>
      <c r="AD1389" s="99">
        <v>190.00416667200599</v>
      </c>
      <c r="AE1389" s="99">
        <v>3043.5366010069802</v>
      </c>
      <c r="AF1389" s="99">
        <v>675990.55767822301</v>
      </c>
      <c r="AG1389" s="99">
        <v>332175.45634460403</v>
      </c>
      <c r="AH1389" s="99">
        <v>0</v>
      </c>
      <c r="AI1389" s="99">
        <v>649048.83213806199</v>
      </c>
      <c r="AJ1389" s="99">
        <v>179860.28265953099</v>
      </c>
      <c r="AK1389" s="99">
        <v>0</v>
      </c>
      <c r="AL1389" s="99">
        <v>121536.03122043599</v>
      </c>
      <c r="AM1389" s="99">
        <v>0</v>
      </c>
      <c r="AN1389" s="99">
        <v>6269964.5501098596</v>
      </c>
      <c r="AO1389" s="99">
        <v>16036000.392211899</v>
      </c>
      <c r="AP1389" s="99">
        <v>0</v>
      </c>
      <c r="AQ1389" s="99">
        <v>1620839.95701599</v>
      </c>
      <c r="AR1389" s="99">
        <v>1004442.14927673</v>
      </c>
      <c r="AS1389" s="99">
        <v>1081235.8168640099</v>
      </c>
      <c r="AT1389" s="99">
        <v>0</v>
      </c>
      <c r="AU1389" s="99">
        <v>0</v>
      </c>
      <c r="AV1389" s="99">
        <v>20805148.605224598</v>
      </c>
      <c r="AW1389" s="99">
        <v>648.83871722221397</v>
      </c>
      <c r="AX1389" s="99">
        <v>27371.919331073801</v>
      </c>
      <c r="AY1389" s="99">
        <v>6683084.2089233398</v>
      </c>
      <c r="AZ1389" s="99">
        <v>2947779.9358520498</v>
      </c>
      <c r="BA1389" s="99">
        <v>0</v>
      </c>
      <c r="BB1389" s="99">
        <v>6314396.0585327102</v>
      </c>
      <c r="BC1389" s="99">
        <v>1623179.6727294901</v>
      </c>
      <c r="BD1389" s="99">
        <v>0</v>
      </c>
      <c r="BE1389" s="99">
        <v>1073839.41355896</v>
      </c>
      <c r="BF1389" s="99">
        <v>0</v>
      </c>
      <c r="BG1389" s="99">
        <v>20840906.2270508</v>
      </c>
      <c r="BH1389" s="99">
        <v>4648934.0719604502</v>
      </c>
      <c r="BI1389" s="99">
        <v>0</v>
      </c>
      <c r="BJ1389" s="99">
        <v>843782.45883941697</v>
      </c>
      <c r="BK1389" s="99">
        <v>611956.46148681606</v>
      </c>
      <c r="BL1389" s="99">
        <v>0</v>
      </c>
      <c r="BM1389" s="99">
        <v>0</v>
      </c>
      <c r="BN1389" s="99">
        <v>0</v>
      </c>
      <c r="BO1389" s="99">
        <v>0</v>
      </c>
      <c r="BP1389" s="99">
        <v>0</v>
      </c>
      <c r="BQ1389" s="99">
        <v>0</v>
      </c>
      <c r="BR1389" s="99">
        <v>2270599.06433105</v>
      </c>
      <c r="BS1389" s="99">
        <v>1104950.8995056199</v>
      </c>
      <c r="BT1389" s="99">
        <v>0</v>
      </c>
      <c r="BU1389" s="99">
        <v>1234920.1299896201</v>
      </c>
      <c r="BV1389" s="99">
        <v>960856.89506530797</v>
      </c>
      <c r="BW1389" s="99">
        <v>0</v>
      </c>
      <c r="BX1389" s="99">
        <v>222337.36919212301</v>
      </c>
      <c r="BY1389" s="99">
        <v>0</v>
      </c>
      <c r="BZ1389" s="99">
        <v>0</v>
      </c>
      <c r="CA1389" s="99">
        <v>37863.567702293403</v>
      </c>
      <c r="CB1389" s="99">
        <v>1846346.9750518801</v>
      </c>
      <c r="CC1389" s="99">
        <v>17666259.428222701</v>
      </c>
      <c r="CD1389" s="99">
        <v>5501696.5272216797</v>
      </c>
      <c r="CE1389" s="99">
        <v>1066.66720616817</v>
      </c>
      <c r="CF1389" s="99">
        <v>123883.70558834101</v>
      </c>
      <c r="CG1389" s="99">
        <v>1105959.3477630599</v>
      </c>
      <c r="CH1389" s="99">
        <v>0</v>
      </c>
      <c r="CI1389" s="99">
        <v>38932.299076557203</v>
      </c>
      <c r="CJ1389" s="99">
        <v>1970371.33285522</v>
      </c>
      <c r="CK1389" s="99">
        <v>18741368.816162098</v>
      </c>
      <c r="CL1389" s="99">
        <v>5714873.14916992</v>
      </c>
      <c r="CM1389" s="203">
        <f t="shared" si="63"/>
        <v>59679.203501939803</v>
      </c>
      <c r="CN1389" s="203">
        <f t="shared" si="64"/>
        <v>8240335.8829650795</v>
      </c>
      <c r="CO1389" s="203">
        <f t="shared" si="65"/>
        <v>39582275.043212898</v>
      </c>
      <c r="CP1389" s="99">
        <v>5714873.14916992</v>
      </c>
      <c r="CQ1389" s="99">
        <v>0</v>
      </c>
      <c r="CR1389" s="99">
        <v>0</v>
      </c>
      <c r="CS1389" s="99">
        <v>0</v>
      </c>
      <c r="CT1389" s="99">
        <v>0</v>
      </c>
    </row>
    <row r="1390" spans="1:98">
      <c r="A1390" s="98" t="s">
        <v>74</v>
      </c>
      <c r="B1390" s="100">
        <v>42979</v>
      </c>
      <c r="C1390" s="99">
        <v>33983.023646831498</v>
      </c>
      <c r="D1390" s="99">
        <v>0</v>
      </c>
      <c r="E1390" s="99">
        <v>3641.2729491591499</v>
      </c>
      <c r="F1390" s="99">
        <v>2972.5927875936</v>
      </c>
      <c r="G1390" s="99">
        <v>1088.7881507575501</v>
      </c>
      <c r="H1390" s="99">
        <v>0</v>
      </c>
      <c r="I1390" s="99">
        <v>0</v>
      </c>
      <c r="J1390" s="99">
        <v>20708.433925628698</v>
      </c>
      <c r="K1390" s="99">
        <v>2.9264961785229402</v>
      </c>
      <c r="L1390" s="99">
        <v>52.0140887047164</v>
      </c>
      <c r="M1390" s="99">
        <v>16152.872437477101</v>
      </c>
      <c r="N1390" s="99">
        <v>3044.6119616627702</v>
      </c>
      <c r="O1390" s="99">
        <v>0</v>
      </c>
      <c r="P1390" s="99">
        <v>16531.301251173001</v>
      </c>
      <c r="Q1390" s="99">
        <v>1879.67827001214</v>
      </c>
      <c r="R1390" s="99">
        <v>0</v>
      </c>
      <c r="S1390" s="99">
        <v>1087.2895920574699</v>
      </c>
      <c r="T1390" s="99">
        <v>0</v>
      </c>
      <c r="U1390" s="99">
        <v>20724.519423484799</v>
      </c>
      <c r="V1390" s="99">
        <v>1643290.13456726</v>
      </c>
      <c r="W1390" s="99">
        <v>0</v>
      </c>
      <c r="X1390" s="99">
        <v>173968.597864151</v>
      </c>
      <c r="Y1390" s="99">
        <v>110265.50269413</v>
      </c>
      <c r="Z1390" s="99">
        <v>122003.911999702</v>
      </c>
      <c r="AA1390" s="99">
        <v>0</v>
      </c>
      <c r="AB1390" s="99">
        <v>0</v>
      </c>
      <c r="AC1390" s="99">
        <v>6199411.0682373</v>
      </c>
      <c r="AD1390" s="99">
        <v>141.795724049211</v>
      </c>
      <c r="AE1390" s="99">
        <v>5445.9639567136801</v>
      </c>
      <c r="AF1390" s="99">
        <v>667534.72838592494</v>
      </c>
      <c r="AG1390" s="99">
        <v>326857.35934066802</v>
      </c>
      <c r="AH1390" s="99">
        <v>0</v>
      </c>
      <c r="AI1390" s="99">
        <v>636826.52240753197</v>
      </c>
      <c r="AJ1390" s="99">
        <v>178468.312475204</v>
      </c>
      <c r="AK1390" s="99">
        <v>0</v>
      </c>
      <c r="AL1390" s="99">
        <v>121488.78297615099</v>
      </c>
      <c r="AM1390" s="99">
        <v>0</v>
      </c>
      <c r="AN1390" s="99">
        <v>6217710.1418457003</v>
      </c>
      <c r="AO1390" s="99">
        <v>16004511.512207</v>
      </c>
      <c r="AP1390" s="99">
        <v>0</v>
      </c>
      <c r="AQ1390" s="99">
        <v>1509054.94810486</v>
      </c>
      <c r="AR1390" s="99">
        <v>941355.31167602504</v>
      </c>
      <c r="AS1390" s="99">
        <v>1078349.9314117399</v>
      </c>
      <c r="AT1390" s="99">
        <v>0</v>
      </c>
      <c r="AU1390" s="99">
        <v>0</v>
      </c>
      <c r="AV1390" s="99">
        <v>20781157.128417999</v>
      </c>
      <c r="AW1390" s="99">
        <v>488.34301863610699</v>
      </c>
      <c r="AX1390" s="99">
        <v>44744.365610122702</v>
      </c>
      <c r="AY1390" s="99">
        <v>6631289.6865234403</v>
      </c>
      <c r="AZ1390" s="99">
        <v>2913322.5654296898</v>
      </c>
      <c r="BA1390" s="99">
        <v>0</v>
      </c>
      <c r="BB1390" s="99">
        <v>6239243.5603637705</v>
      </c>
      <c r="BC1390" s="99">
        <v>1611164.4451446501</v>
      </c>
      <c r="BD1390" s="99">
        <v>0</v>
      </c>
      <c r="BE1390" s="99">
        <v>1071957.25569153</v>
      </c>
      <c r="BF1390" s="99">
        <v>0</v>
      </c>
      <c r="BG1390" s="99">
        <v>20803549.557617199</v>
      </c>
      <c r="BH1390" s="99">
        <v>4656468.1508178702</v>
      </c>
      <c r="BI1390" s="99">
        <v>0</v>
      </c>
      <c r="BJ1390" s="99">
        <v>810563.86802673305</v>
      </c>
      <c r="BK1390" s="99">
        <v>589775.98225402797</v>
      </c>
      <c r="BL1390" s="99">
        <v>0</v>
      </c>
      <c r="BM1390" s="99">
        <v>0</v>
      </c>
      <c r="BN1390" s="99">
        <v>0</v>
      </c>
      <c r="BO1390" s="99">
        <v>0</v>
      </c>
      <c r="BP1390" s="99">
        <v>0</v>
      </c>
      <c r="BQ1390" s="99">
        <v>0</v>
      </c>
      <c r="BR1390" s="99">
        <v>2265188.0409545898</v>
      </c>
      <c r="BS1390" s="99">
        <v>1093504.85627747</v>
      </c>
      <c r="BT1390" s="99">
        <v>0</v>
      </c>
      <c r="BU1390" s="99">
        <v>1027793.25999451</v>
      </c>
      <c r="BV1390" s="99">
        <v>950066.91217804002</v>
      </c>
      <c r="BW1390" s="99">
        <v>0</v>
      </c>
      <c r="BX1390" s="99">
        <v>192578.33931159999</v>
      </c>
      <c r="BY1390" s="99">
        <v>0</v>
      </c>
      <c r="BZ1390" s="99">
        <v>0</v>
      </c>
      <c r="CA1390" s="99">
        <v>37641.966283321402</v>
      </c>
      <c r="CB1390" s="99">
        <v>1821980.75279236</v>
      </c>
      <c r="CC1390" s="99">
        <v>17570393.923095699</v>
      </c>
      <c r="CD1390" s="99">
        <v>5467487.6427612295</v>
      </c>
      <c r="CE1390" s="99">
        <v>1092.36390142143</v>
      </c>
      <c r="CF1390" s="99">
        <v>124024.57710170699</v>
      </c>
      <c r="CG1390" s="99">
        <v>1104637.84986877</v>
      </c>
      <c r="CH1390" s="99">
        <v>0</v>
      </c>
      <c r="CI1390" s="99">
        <v>38733.579480647997</v>
      </c>
      <c r="CJ1390" s="99">
        <v>1946169.1582031299</v>
      </c>
      <c r="CK1390" s="99">
        <v>18603228.145507801</v>
      </c>
      <c r="CL1390" s="99">
        <v>5680294.0019531297</v>
      </c>
      <c r="CM1390" s="203">
        <f t="shared" si="63"/>
        <v>59458.098904132799</v>
      </c>
      <c r="CN1390" s="203">
        <f t="shared" si="64"/>
        <v>8163879.30004883</v>
      </c>
      <c r="CO1390" s="203">
        <f t="shared" si="65"/>
        <v>39406777.703125</v>
      </c>
      <c r="CP1390" s="99">
        <v>5680294.0019531297</v>
      </c>
      <c r="CQ1390" s="99">
        <v>0</v>
      </c>
      <c r="CR1390" s="99">
        <v>0</v>
      </c>
      <c r="CS1390" s="99">
        <v>0</v>
      </c>
      <c r="CT1390" s="99">
        <v>0</v>
      </c>
    </row>
    <row r="1391" spans="1:98">
      <c r="A1391" s="98" t="s">
        <v>74</v>
      </c>
      <c r="B1391" s="100">
        <v>43070</v>
      </c>
      <c r="C1391" s="99">
        <v>33908.155683040597</v>
      </c>
      <c r="D1391" s="99">
        <v>0</v>
      </c>
      <c r="E1391" s="99">
        <v>3575.0800441205502</v>
      </c>
      <c r="F1391" s="99">
        <v>2929.8187494874001</v>
      </c>
      <c r="G1391" s="99">
        <v>1099.71212668717</v>
      </c>
      <c r="H1391" s="99">
        <v>0</v>
      </c>
      <c r="I1391" s="99">
        <v>0</v>
      </c>
      <c r="J1391" s="99">
        <v>20345.261157989498</v>
      </c>
      <c r="K1391" s="99">
        <v>2.1645295741036499</v>
      </c>
      <c r="L1391" s="99">
        <v>35.802489141933599</v>
      </c>
      <c r="M1391" s="99">
        <v>16163.213266491901</v>
      </c>
      <c r="N1391" s="99">
        <v>3006.4380241036401</v>
      </c>
      <c r="O1391" s="99">
        <v>0</v>
      </c>
      <c r="P1391" s="99">
        <v>16427.032751083399</v>
      </c>
      <c r="Q1391" s="99">
        <v>1859.89787474275</v>
      </c>
      <c r="R1391" s="99">
        <v>0</v>
      </c>
      <c r="S1391" s="99">
        <v>1095.70124787092</v>
      </c>
      <c r="T1391" s="99">
        <v>0</v>
      </c>
      <c r="U1391" s="99">
        <v>20333.7208473682</v>
      </c>
      <c r="V1391" s="99">
        <v>1635474.67195129</v>
      </c>
      <c r="W1391" s="99">
        <v>0</v>
      </c>
      <c r="X1391" s="99">
        <v>173751.76303672799</v>
      </c>
      <c r="Y1391" s="99">
        <v>114649.074158669</v>
      </c>
      <c r="Z1391" s="99">
        <v>126797.34445762599</v>
      </c>
      <c r="AA1391" s="99">
        <v>0</v>
      </c>
      <c r="AB1391" s="99">
        <v>0</v>
      </c>
      <c r="AC1391" s="99">
        <v>6165331.7919311495</v>
      </c>
      <c r="AD1391" s="99">
        <v>163.38108179159499</v>
      </c>
      <c r="AE1391" s="99">
        <v>2549.1301067173499</v>
      </c>
      <c r="AF1391" s="99">
        <v>668253.92865753197</v>
      </c>
      <c r="AG1391" s="99">
        <v>321841.79819488502</v>
      </c>
      <c r="AH1391" s="99">
        <v>0</v>
      </c>
      <c r="AI1391" s="99">
        <v>629899.28306579601</v>
      </c>
      <c r="AJ1391" s="99">
        <v>180635.600816727</v>
      </c>
      <c r="AK1391" s="99">
        <v>0</v>
      </c>
      <c r="AL1391" s="99">
        <v>126177.917096138</v>
      </c>
      <c r="AM1391" s="99">
        <v>0</v>
      </c>
      <c r="AN1391" s="99">
        <v>6193754.40869141</v>
      </c>
      <c r="AO1391" s="99">
        <v>16007414.643066401</v>
      </c>
      <c r="AP1391" s="99">
        <v>0</v>
      </c>
      <c r="AQ1391" s="99">
        <v>1514474.70350647</v>
      </c>
      <c r="AR1391" s="99">
        <v>964530.91510009801</v>
      </c>
      <c r="AS1391" s="99">
        <v>1124588.59521484</v>
      </c>
      <c r="AT1391" s="99">
        <v>0</v>
      </c>
      <c r="AU1391" s="99">
        <v>0</v>
      </c>
      <c r="AV1391" s="99">
        <v>20755929.2426758</v>
      </c>
      <c r="AW1391" s="99">
        <v>563.93633725494101</v>
      </c>
      <c r="AX1391" s="99">
        <v>22474.306246042299</v>
      </c>
      <c r="AY1391" s="99">
        <v>6663806.5966186495</v>
      </c>
      <c r="AZ1391" s="99">
        <v>2882591.8203125</v>
      </c>
      <c r="BA1391" s="99">
        <v>0</v>
      </c>
      <c r="BB1391" s="99">
        <v>6195889.0079956101</v>
      </c>
      <c r="BC1391" s="99">
        <v>1642989.82739258</v>
      </c>
      <c r="BD1391" s="99">
        <v>0</v>
      </c>
      <c r="BE1391" s="99">
        <v>1120435.9936218299</v>
      </c>
      <c r="BF1391" s="99">
        <v>0</v>
      </c>
      <c r="BG1391" s="99">
        <v>20845885.199462902</v>
      </c>
      <c r="BH1391" s="99">
        <v>4672607.73864746</v>
      </c>
      <c r="BI1391" s="99">
        <v>0</v>
      </c>
      <c r="BJ1391" s="99">
        <v>807302.43764495896</v>
      </c>
      <c r="BK1391" s="99">
        <v>584197.99359893799</v>
      </c>
      <c r="BL1391" s="99">
        <v>0</v>
      </c>
      <c r="BM1391" s="99">
        <v>0</v>
      </c>
      <c r="BN1391" s="99">
        <v>0</v>
      </c>
      <c r="BO1391" s="99">
        <v>0</v>
      </c>
      <c r="BP1391" s="99">
        <v>0</v>
      </c>
      <c r="BQ1391" s="99">
        <v>0</v>
      </c>
      <c r="BR1391" s="99">
        <v>2279096.5824584998</v>
      </c>
      <c r="BS1391" s="99">
        <v>1079984.2624816899</v>
      </c>
      <c r="BT1391" s="99">
        <v>0</v>
      </c>
      <c r="BU1391" s="99">
        <v>1197147.1230011</v>
      </c>
      <c r="BV1391" s="99">
        <v>962274.63044738804</v>
      </c>
      <c r="BW1391" s="99">
        <v>0</v>
      </c>
      <c r="BX1391" s="99">
        <v>222317.167345047</v>
      </c>
      <c r="BY1391" s="99">
        <v>0</v>
      </c>
      <c r="BZ1391" s="99">
        <v>0</v>
      </c>
      <c r="CA1391" s="99">
        <v>37495.209922790498</v>
      </c>
      <c r="CB1391" s="99">
        <v>1809500.8195342999</v>
      </c>
      <c r="CC1391" s="99">
        <v>17464120.1401367</v>
      </c>
      <c r="CD1391" s="99">
        <v>5473990.7030029297</v>
      </c>
      <c r="CE1391" s="99">
        <v>1100.8710301071401</v>
      </c>
      <c r="CF1391" s="99">
        <v>126768.155597687</v>
      </c>
      <c r="CG1391" s="99">
        <v>1124297.6186676</v>
      </c>
      <c r="CH1391" s="99">
        <v>0</v>
      </c>
      <c r="CI1391" s="99">
        <v>38593.993863105803</v>
      </c>
      <c r="CJ1391" s="99">
        <v>1935532.7957153299</v>
      </c>
      <c r="CK1391" s="99">
        <v>18614794.115478501</v>
      </c>
      <c r="CL1391" s="99">
        <v>5693773.8130493201</v>
      </c>
      <c r="CM1391" s="203">
        <f t="shared" si="63"/>
        <v>58927.714710474</v>
      </c>
      <c r="CN1391" s="203">
        <f t="shared" si="64"/>
        <v>8129287.2044067401</v>
      </c>
      <c r="CO1391" s="203">
        <f t="shared" si="65"/>
        <v>39460679.314941406</v>
      </c>
      <c r="CP1391" s="99">
        <v>5693773.8130493201</v>
      </c>
      <c r="CQ1391" s="99">
        <v>0</v>
      </c>
      <c r="CR1391" s="99">
        <v>0</v>
      </c>
      <c r="CS1391" s="99">
        <v>0</v>
      </c>
      <c r="CT1391" s="99">
        <v>0</v>
      </c>
    </row>
    <row r="1392" spans="1:98">
      <c r="A1392" s="98" t="s">
        <v>74</v>
      </c>
      <c r="B1392" s="100">
        <v>43160</v>
      </c>
      <c r="C1392" s="99">
        <v>33783.752806663499</v>
      </c>
      <c r="D1392" s="99">
        <v>0</v>
      </c>
      <c r="E1392" s="99">
        <v>3521.4627803862099</v>
      </c>
      <c r="F1392" s="99">
        <v>2901.8066674470901</v>
      </c>
      <c r="G1392" s="99">
        <v>1114.7662571221599</v>
      </c>
      <c r="H1392" s="99">
        <v>0</v>
      </c>
      <c r="I1392" s="99">
        <v>0</v>
      </c>
      <c r="J1392" s="99">
        <v>20321.336518526099</v>
      </c>
      <c r="K1392" s="99">
        <v>2.0002452662447499</v>
      </c>
      <c r="L1392" s="99">
        <v>31.1051308491733</v>
      </c>
      <c r="M1392" s="99">
        <v>16158.353651166</v>
      </c>
      <c r="N1392" s="99">
        <v>2976.90791642666</v>
      </c>
      <c r="O1392" s="99">
        <v>0</v>
      </c>
      <c r="P1392" s="99">
        <v>16234.0037807226</v>
      </c>
      <c r="Q1392" s="99">
        <v>1839.2882697433199</v>
      </c>
      <c r="R1392" s="99">
        <v>0</v>
      </c>
      <c r="S1392" s="99">
        <v>1118.2693587988599</v>
      </c>
      <c r="T1392" s="99">
        <v>0</v>
      </c>
      <c r="U1392" s="99">
        <v>20330.639199495301</v>
      </c>
      <c r="V1392" s="99">
        <v>1634300.67880249</v>
      </c>
      <c r="W1392" s="99">
        <v>0</v>
      </c>
      <c r="X1392" s="99">
        <v>164128.83057403599</v>
      </c>
      <c r="Y1392" s="99">
        <v>105503.78985500299</v>
      </c>
      <c r="Z1392" s="99">
        <v>125341.90331840501</v>
      </c>
      <c r="AA1392" s="99">
        <v>0</v>
      </c>
      <c r="AB1392" s="99">
        <v>0</v>
      </c>
      <c r="AC1392" s="99">
        <v>6155711.4794311495</v>
      </c>
      <c r="AD1392" s="99">
        <v>142.17608241178101</v>
      </c>
      <c r="AE1392" s="99">
        <v>1043.9456051141001</v>
      </c>
      <c r="AF1392" s="99">
        <v>674910.60116577102</v>
      </c>
      <c r="AG1392" s="99">
        <v>314705.98597335798</v>
      </c>
      <c r="AH1392" s="99">
        <v>0</v>
      </c>
      <c r="AI1392" s="99">
        <v>625361.32475280797</v>
      </c>
      <c r="AJ1392" s="99">
        <v>185379.12327575701</v>
      </c>
      <c r="AK1392" s="99">
        <v>0</v>
      </c>
      <c r="AL1392" s="99">
        <v>124857.88438701601</v>
      </c>
      <c r="AM1392" s="99">
        <v>0</v>
      </c>
      <c r="AN1392" s="99">
        <v>6176582.1165771503</v>
      </c>
      <c r="AO1392" s="99">
        <v>16138377.1019287</v>
      </c>
      <c r="AP1392" s="99">
        <v>0</v>
      </c>
      <c r="AQ1392" s="99">
        <v>1461036.9633941699</v>
      </c>
      <c r="AR1392" s="99">
        <v>924000.01769256603</v>
      </c>
      <c r="AS1392" s="99">
        <v>1118788.7632293699</v>
      </c>
      <c r="AT1392" s="99">
        <v>0</v>
      </c>
      <c r="AU1392" s="99">
        <v>0</v>
      </c>
      <c r="AV1392" s="99">
        <v>20861822.425292999</v>
      </c>
      <c r="AW1392" s="99">
        <v>495.515185363591</v>
      </c>
      <c r="AX1392" s="99">
        <v>13931.817851305001</v>
      </c>
      <c r="AY1392" s="99">
        <v>6854638.3395385696</v>
      </c>
      <c r="AZ1392" s="99">
        <v>2876414.9662170401</v>
      </c>
      <c r="BA1392" s="99">
        <v>0</v>
      </c>
      <c r="BB1392" s="99">
        <v>6197097.5328369103</v>
      </c>
      <c r="BC1392" s="99">
        <v>1701628.6383972201</v>
      </c>
      <c r="BD1392" s="99">
        <v>0</v>
      </c>
      <c r="BE1392" s="99">
        <v>1115387.9414367699</v>
      </c>
      <c r="BF1392" s="99">
        <v>0</v>
      </c>
      <c r="BG1392" s="99">
        <v>20863698.785644501</v>
      </c>
      <c r="BH1392" s="99">
        <v>4669389.37963867</v>
      </c>
      <c r="BI1392" s="99">
        <v>0</v>
      </c>
      <c r="BJ1392" s="99">
        <v>793041.14479064895</v>
      </c>
      <c r="BK1392" s="99">
        <v>571742.60406494106</v>
      </c>
      <c r="BL1392" s="99">
        <v>0</v>
      </c>
      <c r="BM1392" s="99">
        <v>0</v>
      </c>
      <c r="BN1392" s="99">
        <v>0</v>
      </c>
      <c r="BO1392" s="99">
        <v>0</v>
      </c>
      <c r="BP1392" s="99">
        <v>0</v>
      </c>
      <c r="BQ1392" s="99">
        <v>0</v>
      </c>
      <c r="BR1392" s="99">
        <v>2301227.3229064899</v>
      </c>
      <c r="BS1392" s="99">
        <v>1053676.1023559601</v>
      </c>
      <c r="BT1392" s="99">
        <v>0</v>
      </c>
      <c r="BU1392" s="99">
        <v>1171570.3593292199</v>
      </c>
      <c r="BV1392" s="99">
        <v>977771.22901916504</v>
      </c>
      <c r="BW1392" s="99">
        <v>0</v>
      </c>
      <c r="BX1392" s="99">
        <v>224861.25431442299</v>
      </c>
      <c r="BY1392" s="99">
        <v>0</v>
      </c>
      <c r="BZ1392" s="99">
        <v>0</v>
      </c>
      <c r="CA1392" s="99">
        <v>37286.799654960603</v>
      </c>
      <c r="CB1392" s="99">
        <v>1801206.70666504</v>
      </c>
      <c r="CC1392" s="99">
        <v>17665205.731689502</v>
      </c>
      <c r="CD1392" s="99">
        <v>5456622.52978516</v>
      </c>
      <c r="CE1392" s="99">
        <v>1116.88838775456</v>
      </c>
      <c r="CF1392" s="99">
        <v>126389.697939873</v>
      </c>
      <c r="CG1392" s="99">
        <v>1141755.9501495401</v>
      </c>
      <c r="CH1392" s="99">
        <v>0</v>
      </c>
      <c r="CI1392" s="99">
        <v>38405.519237995097</v>
      </c>
      <c r="CJ1392" s="99">
        <v>1928112.2431640599</v>
      </c>
      <c r="CK1392" s="99">
        <v>18710805.699462902</v>
      </c>
      <c r="CL1392" s="99">
        <v>5675863.2417602502</v>
      </c>
      <c r="CM1392" s="203">
        <f t="shared" si="63"/>
        <v>58736.158437490398</v>
      </c>
      <c r="CN1392" s="203">
        <f t="shared" si="64"/>
        <v>8104694.35974121</v>
      </c>
      <c r="CO1392" s="203">
        <f t="shared" si="65"/>
        <v>39574504.485107407</v>
      </c>
      <c r="CP1392" s="99">
        <v>5675863.2417602502</v>
      </c>
      <c r="CQ1392" s="99">
        <v>0</v>
      </c>
      <c r="CR1392" s="99">
        <v>0</v>
      </c>
      <c r="CS1392" s="99">
        <v>0</v>
      </c>
      <c r="CT1392" s="99">
        <v>0</v>
      </c>
    </row>
    <row r="1393" spans="1:98">
      <c r="A1393" s="98" t="s">
        <v>74</v>
      </c>
      <c r="B1393" s="100">
        <v>43252</v>
      </c>
      <c r="C1393" s="99">
        <v>33873.107389450102</v>
      </c>
      <c r="D1393" s="99">
        <v>0</v>
      </c>
      <c r="E1393" s="99">
        <v>3465.3439761698201</v>
      </c>
      <c r="F1393" s="99">
        <v>2869.4774423241602</v>
      </c>
      <c r="G1393" s="99">
        <v>1130.74200418592</v>
      </c>
      <c r="H1393" s="99">
        <v>0</v>
      </c>
      <c r="I1393" s="99">
        <v>0</v>
      </c>
      <c r="J1393" s="99">
        <v>20275.410086870201</v>
      </c>
      <c r="K1393" s="99">
        <v>1.9062946164922301</v>
      </c>
      <c r="L1393" s="99">
        <v>57.016299220733302</v>
      </c>
      <c r="M1393" s="99">
        <v>16349.756654143301</v>
      </c>
      <c r="N1393" s="99">
        <v>2902.8042488992201</v>
      </c>
      <c r="O1393" s="99">
        <v>0</v>
      </c>
      <c r="P1393" s="99">
        <v>16184.871251583099</v>
      </c>
      <c r="Q1393" s="99">
        <v>1833.3922663182</v>
      </c>
      <c r="R1393" s="99">
        <v>0</v>
      </c>
      <c r="S1393" s="99">
        <v>1120.45817679167</v>
      </c>
      <c r="T1393" s="99">
        <v>0</v>
      </c>
      <c r="U1393" s="99">
        <v>20269.0207839012</v>
      </c>
      <c r="V1393" s="99">
        <v>1642373.6620330799</v>
      </c>
      <c r="W1393" s="99">
        <v>0</v>
      </c>
      <c r="X1393" s="99">
        <v>159054.428564072</v>
      </c>
      <c r="Y1393" s="99">
        <v>103704.887974739</v>
      </c>
      <c r="Z1393" s="99">
        <v>125138.712534904</v>
      </c>
      <c r="AA1393" s="99">
        <v>0</v>
      </c>
      <c r="AB1393" s="99">
        <v>0</v>
      </c>
      <c r="AC1393" s="99">
        <v>6183334.3276367197</v>
      </c>
      <c r="AD1393" s="99">
        <v>143.07245977409201</v>
      </c>
      <c r="AE1393" s="99">
        <v>3731.85199406743</v>
      </c>
      <c r="AF1393" s="99">
        <v>682708.17147827102</v>
      </c>
      <c r="AG1393" s="99">
        <v>304191.16984939598</v>
      </c>
      <c r="AH1393" s="99">
        <v>0</v>
      </c>
      <c r="AI1393" s="99">
        <v>610539.66941833496</v>
      </c>
      <c r="AJ1393" s="99">
        <v>188081.02538681001</v>
      </c>
      <c r="AK1393" s="99">
        <v>0</v>
      </c>
      <c r="AL1393" s="99">
        <v>125277.266537666</v>
      </c>
      <c r="AM1393" s="99">
        <v>0</v>
      </c>
      <c r="AN1393" s="99">
        <v>6201355.8560790997</v>
      </c>
      <c r="AO1393" s="99">
        <v>16285272.008667</v>
      </c>
      <c r="AP1393" s="99">
        <v>0</v>
      </c>
      <c r="AQ1393" s="99">
        <v>1408724.13887024</v>
      </c>
      <c r="AR1393" s="99">
        <v>907202.23453521705</v>
      </c>
      <c r="AS1393" s="99">
        <v>1116541.90374756</v>
      </c>
      <c r="AT1393" s="99">
        <v>0</v>
      </c>
      <c r="AU1393" s="99">
        <v>0</v>
      </c>
      <c r="AV1393" s="99">
        <v>21108031.2731934</v>
      </c>
      <c r="AW1393" s="99">
        <v>499.23443004861502</v>
      </c>
      <c r="AX1393" s="99">
        <v>34304.401728630102</v>
      </c>
      <c r="AY1393" s="99">
        <v>6885137.0021362295</v>
      </c>
      <c r="AZ1393" s="99">
        <v>2771672.8957824698</v>
      </c>
      <c r="BA1393" s="99">
        <v>0</v>
      </c>
      <c r="BB1393" s="99">
        <v>6099678.1473998995</v>
      </c>
      <c r="BC1393" s="99">
        <v>1734685.61474609</v>
      </c>
      <c r="BD1393" s="99">
        <v>0</v>
      </c>
      <c r="BE1393" s="99">
        <v>1120922.47731018</v>
      </c>
      <c r="BF1393" s="99">
        <v>0</v>
      </c>
      <c r="BG1393" s="99">
        <v>20992201.755371101</v>
      </c>
      <c r="BH1393" s="99">
        <v>4661816.5244140597</v>
      </c>
      <c r="BI1393" s="99">
        <v>0</v>
      </c>
      <c r="BJ1393" s="99">
        <v>776721.31681823696</v>
      </c>
      <c r="BK1393" s="99">
        <v>565207.32170105004</v>
      </c>
      <c r="BL1393" s="99">
        <v>0</v>
      </c>
      <c r="BM1393" s="99">
        <v>0</v>
      </c>
      <c r="BN1393" s="99">
        <v>0</v>
      </c>
      <c r="BO1393" s="99">
        <v>0</v>
      </c>
      <c r="BP1393" s="99">
        <v>0</v>
      </c>
      <c r="BQ1393" s="99">
        <v>0</v>
      </c>
      <c r="BR1393" s="99">
        <v>2328361.2698669401</v>
      </c>
      <c r="BS1393" s="99">
        <v>1025989.49710083</v>
      </c>
      <c r="BT1393" s="99">
        <v>0</v>
      </c>
      <c r="BU1393" s="99">
        <v>1151740.79142761</v>
      </c>
      <c r="BV1393" s="99">
        <v>982187.18272399902</v>
      </c>
      <c r="BW1393" s="99">
        <v>0</v>
      </c>
      <c r="BX1393" s="99">
        <v>226230.44126892099</v>
      </c>
      <c r="BY1393" s="99">
        <v>0</v>
      </c>
      <c r="BZ1393" s="99">
        <v>0</v>
      </c>
      <c r="CA1393" s="99">
        <v>37322.650117397301</v>
      </c>
      <c r="CB1393" s="99">
        <v>1804890.6800842299</v>
      </c>
      <c r="CC1393" s="99">
        <v>17669794.895019501</v>
      </c>
      <c r="CD1393" s="99">
        <v>5451031.4926757803</v>
      </c>
      <c r="CE1393" s="99">
        <v>1122.4667527675599</v>
      </c>
      <c r="CF1393" s="99">
        <v>126755.41590786001</v>
      </c>
      <c r="CG1393" s="99">
        <v>1148427.9920196501</v>
      </c>
      <c r="CH1393" s="99">
        <v>0</v>
      </c>
      <c r="CI1393" s="99">
        <v>38445.7840356827</v>
      </c>
      <c r="CJ1393" s="99">
        <v>1931477.31221008</v>
      </c>
      <c r="CK1393" s="99">
        <v>18861930.206054699</v>
      </c>
      <c r="CL1393" s="99">
        <v>5668839.0337524395</v>
      </c>
      <c r="CM1393" s="203">
        <f t="shared" si="63"/>
        <v>58714.8048195839</v>
      </c>
      <c r="CN1393" s="203">
        <f t="shared" si="64"/>
        <v>8132833.1682891799</v>
      </c>
      <c r="CO1393" s="203">
        <f t="shared" si="65"/>
        <v>39854131.961425796</v>
      </c>
      <c r="CP1393" s="99">
        <v>5668839.0337524395</v>
      </c>
      <c r="CQ1393" s="99">
        <v>0</v>
      </c>
      <c r="CR1393" s="99">
        <v>0</v>
      </c>
      <c r="CS1393" s="99">
        <v>0</v>
      </c>
      <c r="CT1393" s="99">
        <v>0</v>
      </c>
    </row>
    <row r="1394" spans="1:98">
      <c r="A1394" s="98" t="s">
        <v>75</v>
      </c>
      <c r="B1394" s="100">
        <v>38047</v>
      </c>
      <c r="C1394" s="99">
        <v>33966.235715866103</v>
      </c>
      <c r="D1394" s="99">
        <v>0</v>
      </c>
      <c r="E1394" s="99">
        <v>20475.8159990311</v>
      </c>
      <c r="F1394" s="99">
        <v>8628.6158063411694</v>
      </c>
      <c r="G1394" s="99">
        <v>0.977132801999687</v>
      </c>
      <c r="H1394" s="99">
        <v>0</v>
      </c>
      <c r="I1394" s="99">
        <v>0</v>
      </c>
      <c r="J1394" s="99">
        <v>39.2602072488517</v>
      </c>
      <c r="K1394" s="99">
        <v>0</v>
      </c>
      <c r="L1394" s="99">
        <v>24615.484588861498</v>
      </c>
      <c r="M1394" s="99">
        <v>20636.020557880402</v>
      </c>
      <c r="N1394" s="99">
        <v>5653.0370044112196</v>
      </c>
      <c r="O1394" s="99">
        <v>0</v>
      </c>
      <c r="P1394" s="99">
        <v>0</v>
      </c>
      <c r="Q1394" s="99">
        <v>3357.2691824734202</v>
      </c>
      <c r="R1394" s="99">
        <v>0</v>
      </c>
      <c r="S1394" s="99">
        <v>0</v>
      </c>
      <c r="T1394" s="99">
        <v>1287.0825302749899</v>
      </c>
      <c r="U1394" s="99">
        <v>14613.116660952601</v>
      </c>
      <c r="V1394" s="99">
        <v>2285089.3794250502</v>
      </c>
      <c r="W1394" s="99">
        <v>0</v>
      </c>
      <c r="X1394" s="99">
        <v>1758513.7684478799</v>
      </c>
      <c r="Y1394" s="99">
        <v>550031.41698455799</v>
      </c>
      <c r="Z1394" s="99">
        <v>128.34711530432099</v>
      </c>
      <c r="AA1394" s="99">
        <v>0</v>
      </c>
      <c r="AB1394" s="99">
        <v>0</v>
      </c>
      <c r="AC1394" s="99">
        <v>3154.30816876888</v>
      </c>
      <c r="AD1394" s="99">
        <v>0</v>
      </c>
      <c r="AE1394" s="99">
        <v>1449612.5147705099</v>
      </c>
      <c r="AF1394" s="99">
        <v>1161073.89312744</v>
      </c>
      <c r="AG1394" s="99">
        <v>1001046.98753357</v>
      </c>
      <c r="AH1394" s="99">
        <v>0</v>
      </c>
      <c r="AI1394" s="99">
        <v>0</v>
      </c>
      <c r="AJ1394" s="99">
        <v>429585.91077423102</v>
      </c>
      <c r="AK1394" s="99">
        <v>0</v>
      </c>
      <c r="AL1394" s="99">
        <v>0</v>
      </c>
      <c r="AM1394" s="99">
        <v>206667.34680748</v>
      </c>
      <c r="AN1394" s="99">
        <v>4515115.8723754901</v>
      </c>
      <c r="AO1394" s="99">
        <v>16230559.2684326</v>
      </c>
      <c r="AP1394" s="99">
        <v>0</v>
      </c>
      <c r="AQ1394" s="99">
        <v>11666882.587768599</v>
      </c>
      <c r="AR1394" s="99">
        <v>3640077.5908203102</v>
      </c>
      <c r="AS1394" s="99">
        <v>782.00421205163002</v>
      </c>
      <c r="AT1394" s="99">
        <v>0</v>
      </c>
      <c r="AU1394" s="99">
        <v>0</v>
      </c>
      <c r="AV1394" s="99">
        <v>7350.8587922453898</v>
      </c>
      <c r="AW1394" s="99">
        <v>0</v>
      </c>
      <c r="AX1394" s="99">
        <v>10563202.950927701</v>
      </c>
      <c r="AY1394" s="99">
        <v>8056149.6128540002</v>
      </c>
      <c r="AZ1394" s="99">
        <v>6339020.27880859</v>
      </c>
      <c r="BA1394" s="99">
        <v>0</v>
      </c>
      <c r="BB1394" s="99">
        <v>0</v>
      </c>
      <c r="BC1394" s="99">
        <v>2812405.6193847698</v>
      </c>
      <c r="BD1394" s="99">
        <v>0</v>
      </c>
      <c r="BE1394" s="99">
        <v>0</v>
      </c>
      <c r="BF1394" s="99">
        <v>1263777.65087891</v>
      </c>
      <c r="BG1394" s="99">
        <v>10375910.4659424</v>
      </c>
      <c r="BH1394" s="99">
        <v>3087733.2886352502</v>
      </c>
      <c r="BI1394" s="99">
        <v>0</v>
      </c>
      <c r="BJ1394" s="99">
        <v>3154139.9163818401</v>
      </c>
      <c r="BK1394" s="99">
        <v>1215506.0448761</v>
      </c>
      <c r="BL1394" s="99">
        <v>0</v>
      </c>
      <c r="BM1394" s="99">
        <v>0</v>
      </c>
      <c r="BN1394" s="99">
        <v>0</v>
      </c>
      <c r="BO1394" s="99">
        <v>0</v>
      </c>
      <c r="BP1394" s="99">
        <v>0</v>
      </c>
      <c r="BQ1394" s="99">
        <v>0</v>
      </c>
      <c r="BR1394" s="99">
        <v>2596085.4198303199</v>
      </c>
      <c r="BS1394" s="99">
        <v>2433721.29214478</v>
      </c>
      <c r="BT1394" s="99">
        <v>0</v>
      </c>
      <c r="BU1394" s="99">
        <v>0</v>
      </c>
      <c r="BV1394" s="99">
        <v>1183114.3488769501</v>
      </c>
      <c r="BW1394" s="99">
        <v>0</v>
      </c>
      <c r="BX1394" s="99">
        <v>0</v>
      </c>
      <c r="BY1394" s="99">
        <v>0</v>
      </c>
      <c r="BZ1394" s="99">
        <v>0</v>
      </c>
      <c r="CA1394" s="99">
        <v>54510.641522407503</v>
      </c>
      <c r="CB1394" s="99">
        <v>4011999.4003295898</v>
      </c>
      <c r="CC1394" s="99">
        <v>27676468.893066399</v>
      </c>
      <c r="CD1394" s="99">
        <v>6231883.04541016</v>
      </c>
      <c r="CE1394" s="99">
        <v>1274.3015251606701</v>
      </c>
      <c r="CF1394" s="99">
        <v>203851.437408447</v>
      </c>
      <c r="CG1394" s="99">
        <v>1223720.89408875</v>
      </c>
      <c r="CH1394" s="99">
        <v>0</v>
      </c>
      <c r="CI1394" s="99">
        <v>55752.707881927498</v>
      </c>
      <c r="CJ1394" s="99">
        <v>4216234.1689453097</v>
      </c>
      <c r="CK1394" s="99">
        <v>28913724.684326202</v>
      </c>
      <c r="CL1394" s="99">
        <v>6230497.4036254901</v>
      </c>
      <c r="CM1394" s="203">
        <f t="shared" si="63"/>
        <v>70365.824542880102</v>
      </c>
      <c r="CN1394" s="203">
        <f t="shared" si="64"/>
        <v>8731350.0413208008</v>
      </c>
      <c r="CO1394" s="203">
        <f t="shared" si="65"/>
        <v>39289635.150268599</v>
      </c>
      <c r="CP1394" s="99">
        <v>6230497.4036254901</v>
      </c>
      <c r="CQ1394" s="99">
        <v>0</v>
      </c>
      <c r="CR1394" s="99">
        <v>0</v>
      </c>
      <c r="CS1394" s="99">
        <v>0</v>
      </c>
      <c r="CT1394" s="99">
        <v>0</v>
      </c>
    </row>
    <row r="1395" spans="1:98">
      <c r="A1395" s="98" t="s">
        <v>75</v>
      </c>
      <c r="B1395" s="100">
        <v>38139</v>
      </c>
      <c r="C1395" s="99">
        <v>34691.482820033998</v>
      </c>
      <c r="D1395" s="99">
        <v>0</v>
      </c>
      <c r="E1395" s="99">
        <v>19994.8616371155</v>
      </c>
      <c r="F1395" s="99">
        <v>8836.1903069019299</v>
      </c>
      <c r="G1395" s="99">
        <v>37.363099017646199</v>
      </c>
      <c r="H1395" s="99">
        <v>0</v>
      </c>
      <c r="I1395" s="99">
        <v>0</v>
      </c>
      <c r="J1395" s="99">
        <v>665.561494112015</v>
      </c>
      <c r="K1395" s="99">
        <v>0</v>
      </c>
      <c r="L1395" s="99">
        <v>25118.089792013201</v>
      </c>
      <c r="M1395" s="99">
        <v>20622.943338870999</v>
      </c>
      <c r="N1395" s="99">
        <v>5713.9458068609201</v>
      </c>
      <c r="O1395" s="99">
        <v>0</v>
      </c>
      <c r="P1395" s="99">
        <v>0</v>
      </c>
      <c r="Q1395" s="99">
        <v>3369.7422667741798</v>
      </c>
      <c r="R1395" s="99">
        <v>0</v>
      </c>
      <c r="S1395" s="99">
        <v>0</v>
      </c>
      <c r="T1395" s="99">
        <v>1261.05960890651</v>
      </c>
      <c r="U1395" s="99">
        <v>14805.424398064601</v>
      </c>
      <c r="V1395" s="99">
        <v>2297912.3747558598</v>
      </c>
      <c r="W1395" s="99">
        <v>0</v>
      </c>
      <c r="X1395" s="99">
        <v>1699593.7260742199</v>
      </c>
      <c r="Y1395" s="99">
        <v>563148.028823853</v>
      </c>
      <c r="Z1395" s="99">
        <v>4989.9258872270602</v>
      </c>
      <c r="AA1395" s="99">
        <v>0</v>
      </c>
      <c r="AB1395" s="99">
        <v>0</v>
      </c>
      <c r="AC1395" s="99">
        <v>176540.76125717201</v>
      </c>
      <c r="AD1395" s="99">
        <v>0</v>
      </c>
      <c r="AE1395" s="99">
        <v>1439239.9047546401</v>
      </c>
      <c r="AF1395" s="99">
        <v>1155465.46424866</v>
      </c>
      <c r="AG1395" s="99">
        <v>995556.85453033401</v>
      </c>
      <c r="AH1395" s="99">
        <v>0</v>
      </c>
      <c r="AI1395" s="99">
        <v>0</v>
      </c>
      <c r="AJ1395" s="99">
        <v>411725.76893615699</v>
      </c>
      <c r="AK1395" s="99">
        <v>0</v>
      </c>
      <c r="AL1395" s="99">
        <v>0</v>
      </c>
      <c r="AM1395" s="99">
        <v>199987.63817596401</v>
      </c>
      <c r="AN1395" s="99">
        <v>4581378.6531372098</v>
      </c>
      <c r="AO1395" s="99">
        <v>16492463.723998999</v>
      </c>
      <c r="AP1395" s="99">
        <v>0</v>
      </c>
      <c r="AQ1395" s="99">
        <v>11452046.303222699</v>
      </c>
      <c r="AR1395" s="99">
        <v>3821366.7622985798</v>
      </c>
      <c r="AS1395" s="99">
        <v>32477.777045011499</v>
      </c>
      <c r="AT1395" s="99">
        <v>0</v>
      </c>
      <c r="AU1395" s="99">
        <v>0</v>
      </c>
      <c r="AV1395" s="99">
        <v>410374.53341674799</v>
      </c>
      <c r="AW1395" s="99">
        <v>0</v>
      </c>
      <c r="AX1395" s="99">
        <v>10598364.9298096</v>
      </c>
      <c r="AY1395" s="99">
        <v>8151102.2835693397</v>
      </c>
      <c r="AZ1395" s="99">
        <v>6378152.2218017597</v>
      </c>
      <c r="BA1395" s="99">
        <v>0</v>
      </c>
      <c r="BB1395" s="99">
        <v>0</v>
      </c>
      <c r="BC1395" s="99">
        <v>2790588.3782958998</v>
      </c>
      <c r="BD1395" s="99">
        <v>0</v>
      </c>
      <c r="BE1395" s="99">
        <v>0</v>
      </c>
      <c r="BF1395" s="99">
        <v>1237241.67555237</v>
      </c>
      <c r="BG1395" s="99">
        <v>10508010.2996826</v>
      </c>
      <c r="BH1395" s="99">
        <v>3139115.2075805701</v>
      </c>
      <c r="BI1395" s="99">
        <v>0</v>
      </c>
      <c r="BJ1395" s="99">
        <v>3102320.4659118699</v>
      </c>
      <c r="BK1395" s="99">
        <v>1283341.7851257301</v>
      </c>
      <c r="BL1395" s="99">
        <v>0</v>
      </c>
      <c r="BM1395" s="99">
        <v>0</v>
      </c>
      <c r="BN1395" s="99">
        <v>0</v>
      </c>
      <c r="BO1395" s="99">
        <v>0</v>
      </c>
      <c r="BP1395" s="99">
        <v>0</v>
      </c>
      <c r="BQ1395" s="99">
        <v>0</v>
      </c>
      <c r="BR1395" s="99">
        <v>2610792.1073608398</v>
      </c>
      <c r="BS1395" s="99">
        <v>2464861.3777771001</v>
      </c>
      <c r="BT1395" s="99">
        <v>0</v>
      </c>
      <c r="BU1395" s="99">
        <v>0</v>
      </c>
      <c r="BV1395" s="99">
        <v>1181924.5395355199</v>
      </c>
      <c r="BW1395" s="99">
        <v>0</v>
      </c>
      <c r="BX1395" s="99">
        <v>0</v>
      </c>
      <c r="BY1395" s="99">
        <v>0</v>
      </c>
      <c r="BZ1395" s="99">
        <v>0</v>
      </c>
      <c r="CA1395" s="99">
        <v>54785.482526779197</v>
      </c>
      <c r="CB1395" s="99">
        <v>3992556.11114502</v>
      </c>
      <c r="CC1395" s="99">
        <v>27926291.329589799</v>
      </c>
      <c r="CD1395" s="99">
        <v>6211938.72155762</v>
      </c>
      <c r="CE1395" s="99">
        <v>1260.71971431375</v>
      </c>
      <c r="CF1395" s="99">
        <v>202182.61674118001</v>
      </c>
      <c r="CG1395" s="99">
        <v>1235956.06190491</v>
      </c>
      <c r="CH1395" s="99">
        <v>0</v>
      </c>
      <c r="CI1395" s="99">
        <v>56067.091397762299</v>
      </c>
      <c r="CJ1395" s="99">
        <v>4192428.5439147898</v>
      </c>
      <c r="CK1395" s="99">
        <v>29163144.755615201</v>
      </c>
      <c r="CL1395" s="99">
        <v>6210087.2748413105</v>
      </c>
      <c r="CM1395" s="203">
        <f t="shared" si="63"/>
        <v>70872.515795826897</v>
      </c>
      <c r="CN1395" s="203">
        <f t="shared" si="64"/>
        <v>8773807.1970520001</v>
      </c>
      <c r="CO1395" s="203">
        <f t="shared" si="65"/>
        <v>39671155.055297799</v>
      </c>
      <c r="CP1395" s="99">
        <v>6210087.2748413105</v>
      </c>
      <c r="CQ1395" s="99">
        <v>0</v>
      </c>
      <c r="CR1395" s="99">
        <v>0</v>
      </c>
      <c r="CS1395" s="99">
        <v>0</v>
      </c>
      <c r="CT1395" s="99">
        <v>0</v>
      </c>
    </row>
    <row r="1396" spans="1:98">
      <c r="A1396" s="98" t="s">
        <v>75</v>
      </c>
      <c r="B1396" s="100">
        <v>38231</v>
      </c>
      <c r="C1396" s="99">
        <v>35626.107762336702</v>
      </c>
      <c r="D1396" s="99">
        <v>0</v>
      </c>
      <c r="E1396" s="99">
        <v>20325.981760024999</v>
      </c>
      <c r="F1396" s="99">
        <v>9906.4039628505707</v>
      </c>
      <c r="G1396" s="99">
        <v>95.380986235104501</v>
      </c>
      <c r="H1396" s="99">
        <v>0</v>
      </c>
      <c r="I1396" s="99">
        <v>0</v>
      </c>
      <c r="J1396" s="99">
        <v>1856.2925288081201</v>
      </c>
      <c r="K1396" s="99">
        <v>0</v>
      </c>
      <c r="L1396" s="99">
        <v>26633.1751387119</v>
      </c>
      <c r="M1396" s="99">
        <v>20873.025119543101</v>
      </c>
      <c r="N1396" s="99">
        <v>5701.7837498188001</v>
      </c>
      <c r="O1396" s="99">
        <v>0</v>
      </c>
      <c r="P1396" s="99">
        <v>0</v>
      </c>
      <c r="Q1396" s="99">
        <v>3380.0846123993401</v>
      </c>
      <c r="R1396" s="99">
        <v>0</v>
      </c>
      <c r="S1396" s="99">
        <v>0</v>
      </c>
      <c r="T1396" s="99">
        <v>1216.1480654627101</v>
      </c>
      <c r="U1396" s="99">
        <v>14706.882318615901</v>
      </c>
      <c r="V1396" s="99">
        <v>2320442.7192993201</v>
      </c>
      <c r="W1396" s="99">
        <v>0</v>
      </c>
      <c r="X1396" s="99">
        <v>1700261.2304992699</v>
      </c>
      <c r="Y1396" s="99">
        <v>613159.154769897</v>
      </c>
      <c r="Z1396" s="99">
        <v>14570.5615935326</v>
      </c>
      <c r="AA1396" s="99">
        <v>0</v>
      </c>
      <c r="AB1396" s="99">
        <v>0</v>
      </c>
      <c r="AC1396" s="99">
        <v>478853.38657379203</v>
      </c>
      <c r="AD1396" s="99">
        <v>0</v>
      </c>
      <c r="AE1396" s="99">
        <v>1478260.9741058401</v>
      </c>
      <c r="AF1396" s="99">
        <v>1163061.5430755599</v>
      </c>
      <c r="AG1396" s="99">
        <v>997703.833595276</v>
      </c>
      <c r="AH1396" s="99">
        <v>0</v>
      </c>
      <c r="AI1396" s="99">
        <v>0</v>
      </c>
      <c r="AJ1396" s="99">
        <v>412176.790912628</v>
      </c>
      <c r="AK1396" s="99">
        <v>0</v>
      </c>
      <c r="AL1396" s="99">
        <v>0</v>
      </c>
      <c r="AM1396" s="99">
        <v>199926.09192466701</v>
      </c>
      <c r="AN1396" s="99">
        <v>4227309.5499267597</v>
      </c>
      <c r="AO1396" s="99">
        <v>16923547.1567383</v>
      </c>
      <c r="AP1396" s="99">
        <v>0</v>
      </c>
      <c r="AQ1396" s="99">
        <v>11657244.356933599</v>
      </c>
      <c r="AR1396" s="99">
        <v>4218073.7058715802</v>
      </c>
      <c r="AS1396" s="99">
        <v>91940.430842399597</v>
      </c>
      <c r="AT1396" s="99">
        <v>0</v>
      </c>
      <c r="AU1396" s="99">
        <v>0</v>
      </c>
      <c r="AV1396" s="99">
        <v>1114729.1072845501</v>
      </c>
      <c r="AW1396" s="99">
        <v>0</v>
      </c>
      <c r="AX1396" s="99">
        <v>11209979.370117201</v>
      </c>
      <c r="AY1396" s="99">
        <v>8366646.84301758</v>
      </c>
      <c r="AZ1396" s="99">
        <v>6484319.3200683603</v>
      </c>
      <c r="BA1396" s="99">
        <v>0</v>
      </c>
      <c r="BB1396" s="99">
        <v>0</v>
      </c>
      <c r="BC1396" s="99">
        <v>2839850.2962341299</v>
      </c>
      <c r="BD1396" s="99">
        <v>0</v>
      </c>
      <c r="BE1396" s="99">
        <v>0</v>
      </c>
      <c r="BF1396" s="99">
        <v>1249985.5408630399</v>
      </c>
      <c r="BG1396" s="99">
        <v>10223480.2454834</v>
      </c>
      <c r="BH1396" s="99">
        <v>3296986.5958557101</v>
      </c>
      <c r="BI1396" s="99">
        <v>0</v>
      </c>
      <c r="BJ1396" s="99">
        <v>3134219.7206726102</v>
      </c>
      <c r="BK1396" s="99">
        <v>1390276.36277771</v>
      </c>
      <c r="BL1396" s="99">
        <v>0</v>
      </c>
      <c r="BM1396" s="99">
        <v>0</v>
      </c>
      <c r="BN1396" s="99">
        <v>0</v>
      </c>
      <c r="BO1396" s="99">
        <v>0</v>
      </c>
      <c r="BP1396" s="99">
        <v>0</v>
      </c>
      <c r="BQ1396" s="99">
        <v>0</v>
      </c>
      <c r="BR1396" s="99">
        <v>2682543.1390991202</v>
      </c>
      <c r="BS1396" s="99">
        <v>2525096.0748291002</v>
      </c>
      <c r="BT1396" s="99">
        <v>0</v>
      </c>
      <c r="BU1396" s="99">
        <v>0</v>
      </c>
      <c r="BV1396" s="99">
        <v>1203947.4961852999</v>
      </c>
      <c r="BW1396" s="99">
        <v>0</v>
      </c>
      <c r="BX1396" s="99">
        <v>0</v>
      </c>
      <c r="BY1396" s="99">
        <v>0</v>
      </c>
      <c r="BZ1396" s="99">
        <v>0</v>
      </c>
      <c r="CA1396" s="99">
        <v>55839.2708897591</v>
      </c>
      <c r="CB1396" s="99">
        <v>4018496.7033386198</v>
      </c>
      <c r="CC1396" s="99">
        <v>28500843.051513702</v>
      </c>
      <c r="CD1396" s="99">
        <v>6476374.22021484</v>
      </c>
      <c r="CE1396" s="99">
        <v>1213.61648002267</v>
      </c>
      <c r="CF1396" s="99">
        <v>200394.782526016</v>
      </c>
      <c r="CG1396" s="99">
        <v>1238854.6874084501</v>
      </c>
      <c r="CH1396" s="99">
        <v>0</v>
      </c>
      <c r="CI1396" s="99">
        <v>57012.061799049399</v>
      </c>
      <c r="CJ1396" s="99">
        <v>4216070.3231811495</v>
      </c>
      <c r="CK1396" s="99">
        <v>29737527.556884799</v>
      </c>
      <c r="CL1396" s="99">
        <v>6481733.0922241202</v>
      </c>
      <c r="CM1396" s="203">
        <f t="shared" si="63"/>
        <v>71718.944117665305</v>
      </c>
      <c r="CN1396" s="203">
        <f t="shared" si="64"/>
        <v>8443379.8731079102</v>
      </c>
      <c r="CO1396" s="203">
        <f t="shared" si="65"/>
        <v>39961007.802368201</v>
      </c>
      <c r="CP1396" s="99">
        <v>6481733.0922241202</v>
      </c>
      <c r="CQ1396" s="99">
        <v>0</v>
      </c>
      <c r="CR1396" s="99">
        <v>0</v>
      </c>
      <c r="CS1396" s="99">
        <v>0</v>
      </c>
      <c r="CT1396" s="99">
        <v>0</v>
      </c>
    </row>
    <row r="1397" spans="1:98">
      <c r="A1397" s="98" t="s">
        <v>75</v>
      </c>
      <c r="B1397" s="100">
        <v>38322</v>
      </c>
      <c r="C1397" s="99">
        <v>36612.258382797198</v>
      </c>
      <c r="D1397" s="99">
        <v>0</v>
      </c>
      <c r="E1397" s="99">
        <v>19263.627285242099</v>
      </c>
      <c r="F1397" s="99">
        <v>9862.8137696981394</v>
      </c>
      <c r="G1397" s="99">
        <v>153.62411838769901</v>
      </c>
      <c r="H1397" s="99">
        <v>0</v>
      </c>
      <c r="I1397" s="99">
        <v>0</v>
      </c>
      <c r="J1397" s="99">
        <v>2976.4356305003198</v>
      </c>
      <c r="K1397" s="99">
        <v>0</v>
      </c>
      <c r="L1397" s="99">
        <v>26065.996189355901</v>
      </c>
      <c r="M1397" s="99">
        <v>21058.6234822273</v>
      </c>
      <c r="N1397" s="99">
        <v>5624.2459501028097</v>
      </c>
      <c r="O1397" s="99">
        <v>0</v>
      </c>
      <c r="P1397" s="99">
        <v>0</v>
      </c>
      <c r="Q1397" s="99">
        <v>3380.5881742536999</v>
      </c>
      <c r="R1397" s="99">
        <v>0</v>
      </c>
      <c r="S1397" s="99">
        <v>0</v>
      </c>
      <c r="T1397" s="99">
        <v>1219.5639474838999</v>
      </c>
      <c r="U1397" s="99">
        <v>15274.4213587046</v>
      </c>
      <c r="V1397" s="99">
        <v>2413289.97348022</v>
      </c>
      <c r="W1397" s="99">
        <v>0</v>
      </c>
      <c r="X1397" s="99">
        <v>1631309.0347442599</v>
      </c>
      <c r="Y1397" s="99">
        <v>625960.51149749802</v>
      </c>
      <c r="Z1397" s="99">
        <v>28398.322226047501</v>
      </c>
      <c r="AA1397" s="99">
        <v>0</v>
      </c>
      <c r="AB1397" s="99">
        <v>0</v>
      </c>
      <c r="AC1397" s="99">
        <v>1028558.20737457</v>
      </c>
      <c r="AD1397" s="99">
        <v>0</v>
      </c>
      <c r="AE1397" s="99">
        <v>1451826.74365234</v>
      </c>
      <c r="AF1397" s="99">
        <v>1177546.6899719201</v>
      </c>
      <c r="AG1397" s="99">
        <v>998898.19598388695</v>
      </c>
      <c r="AH1397" s="99">
        <v>0</v>
      </c>
      <c r="AI1397" s="99">
        <v>0</v>
      </c>
      <c r="AJ1397" s="99">
        <v>408889.97057723999</v>
      </c>
      <c r="AK1397" s="99">
        <v>0</v>
      </c>
      <c r="AL1397" s="99">
        <v>0</v>
      </c>
      <c r="AM1397" s="99">
        <v>199695.09208107</v>
      </c>
      <c r="AN1397" s="99">
        <v>4750804.63098145</v>
      </c>
      <c r="AO1397" s="99">
        <v>17730637.448730499</v>
      </c>
      <c r="AP1397" s="99">
        <v>0</v>
      </c>
      <c r="AQ1397" s="99">
        <v>11265714.752563501</v>
      </c>
      <c r="AR1397" s="99">
        <v>4378125.6138915997</v>
      </c>
      <c r="AS1397" s="99">
        <v>183542.801233292</v>
      </c>
      <c r="AT1397" s="99">
        <v>0</v>
      </c>
      <c r="AU1397" s="99">
        <v>0</v>
      </c>
      <c r="AV1397" s="99">
        <v>2433324.5441589402</v>
      </c>
      <c r="AW1397" s="99">
        <v>0</v>
      </c>
      <c r="AX1397" s="99">
        <v>11014367.365234399</v>
      </c>
      <c r="AY1397" s="99">
        <v>8605026.23291016</v>
      </c>
      <c r="AZ1397" s="99">
        <v>6573760.4032592801</v>
      </c>
      <c r="BA1397" s="99">
        <v>0</v>
      </c>
      <c r="BB1397" s="99">
        <v>0</v>
      </c>
      <c r="BC1397" s="99">
        <v>2819150.7312316899</v>
      </c>
      <c r="BD1397" s="99">
        <v>0</v>
      </c>
      <c r="BE1397" s="99">
        <v>0</v>
      </c>
      <c r="BF1397" s="99">
        <v>1273059.7332458501</v>
      </c>
      <c r="BG1397" s="99">
        <v>11245033.2573242</v>
      </c>
      <c r="BH1397" s="99">
        <v>3426289.2107543899</v>
      </c>
      <c r="BI1397" s="99">
        <v>0</v>
      </c>
      <c r="BJ1397" s="99">
        <v>3061336.3638916002</v>
      </c>
      <c r="BK1397" s="99">
        <v>1465506.4961395301</v>
      </c>
      <c r="BL1397" s="99">
        <v>0</v>
      </c>
      <c r="BM1397" s="99">
        <v>0</v>
      </c>
      <c r="BN1397" s="99">
        <v>0</v>
      </c>
      <c r="BO1397" s="99">
        <v>0</v>
      </c>
      <c r="BP1397" s="99">
        <v>0</v>
      </c>
      <c r="BQ1397" s="99">
        <v>0</v>
      </c>
      <c r="BR1397" s="99">
        <v>2738351.91619873</v>
      </c>
      <c r="BS1397" s="99">
        <v>2571296.8663330101</v>
      </c>
      <c r="BT1397" s="99">
        <v>0</v>
      </c>
      <c r="BU1397" s="99">
        <v>0</v>
      </c>
      <c r="BV1397" s="99">
        <v>1206051.8374633801</v>
      </c>
      <c r="BW1397" s="99">
        <v>0</v>
      </c>
      <c r="BX1397" s="99">
        <v>0</v>
      </c>
      <c r="BY1397" s="99">
        <v>0</v>
      </c>
      <c r="BZ1397" s="99">
        <v>0</v>
      </c>
      <c r="CA1397" s="99">
        <v>55814.357482433297</v>
      </c>
      <c r="CB1397" s="99">
        <v>4043886.5807800302</v>
      </c>
      <c r="CC1397" s="99">
        <v>29025142.619628899</v>
      </c>
      <c r="CD1397" s="99">
        <v>6482601.7504272498</v>
      </c>
      <c r="CE1397" s="99">
        <v>1234.1642167121199</v>
      </c>
      <c r="CF1397" s="99">
        <v>199830.03610038801</v>
      </c>
      <c r="CG1397" s="99">
        <v>1272576.35150146</v>
      </c>
      <c r="CH1397" s="99">
        <v>0</v>
      </c>
      <c r="CI1397" s="99">
        <v>57090.325444698297</v>
      </c>
      <c r="CJ1397" s="99">
        <v>4240294.13562012</v>
      </c>
      <c r="CK1397" s="99">
        <v>30301165.355468798</v>
      </c>
      <c r="CL1397" s="99">
        <v>6480931.9163207998</v>
      </c>
      <c r="CM1397" s="203">
        <f t="shared" si="63"/>
        <v>72364.746803402901</v>
      </c>
      <c r="CN1397" s="203">
        <f t="shared" si="64"/>
        <v>8991098.76660157</v>
      </c>
      <c r="CO1397" s="203">
        <f t="shared" si="65"/>
        <v>41546198.612792999</v>
      </c>
      <c r="CP1397" s="99">
        <v>6480931.9163207998</v>
      </c>
      <c r="CQ1397" s="99">
        <v>0</v>
      </c>
      <c r="CR1397" s="99">
        <v>0</v>
      </c>
      <c r="CS1397" s="99">
        <v>0</v>
      </c>
      <c r="CT1397" s="99">
        <v>0</v>
      </c>
    </row>
    <row r="1398" spans="1:98">
      <c r="A1398" s="98" t="s">
        <v>75</v>
      </c>
      <c r="B1398" s="100">
        <v>38412</v>
      </c>
      <c r="C1398" s="99">
        <v>37665.050024509401</v>
      </c>
      <c r="D1398" s="99">
        <v>0</v>
      </c>
      <c r="E1398" s="99">
        <v>19005.2314856052</v>
      </c>
      <c r="F1398" s="99">
        <v>10200.760035753299</v>
      </c>
      <c r="G1398" s="99">
        <v>221.999701689929</v>
      </c>
      <c r="H1398" s="99">
        <v>0</v>
      </c>
      <c r="I1398" s="99">
        <v>0</v>
      </c>
      <c r="J1398" s="99">
        <v>4256.0480192899704</v>
      </c>
      <c r="K1398" s="99">
        <v>0</v>
      </c>
      <c r="L1398" s="99">
        <v>26091.6190531254</v>
      </c>
      <c r="M1398" s="99">
        <v>21251.4027092457</v>
      </c>
      <c r="N1398" s="99">
        <v>5683.9737142920503</v>
      </c>
      <c r="O1398" s="99">
        <v>0</v>
      </c>
      <c r="P1398" s="99">
        <v>0</v>
      </c>
      <c r="Q1398" s="99">
        <v>3427.9930145442499</v>
      </c>
      <c r="R1398" s="99">
        <v>0</v>
      </c>
      <c r="S1398" s="99">
        <v>0</v>
      </c>
      <c r="T1398" s="99">
        <v>1159.91615512967</v>
      </c>
      <c r="U1398" s="99">
        <v>15520.099195480299</v>
      </c>
      <c r="V1398" s="99">
        <v>2506128.6096496601</v>
      </c>
      <c r="W1398" s="99">
        <v>0</v>
      </c>
      <c r="X1398" s="99">
        <v>1599121.8254241899</v>
      </c>
      <c r="Y1398" s="99">
        <v>640912.258460999</v>
      </c>
      <c r="Z1398" s="99">
        <v>41127.250961780497</v>
      </c>
      <c r="AA1398" s="99">
        <v>0</v>
      </c>
      <c r="AB1398" s="99">
        <v>0</v>
      </c>
      <c r="AC1398" s="99">
        <v>1489144.0191039999</v>
      </c>
      <c r="AD1398" s="99">
        <v>0</v>
      </c>
      <c r="AE1398" s="99">
        <v>1484986.73445129</v>
      </c>
      <c r="AF1398" s="99">
        <v>1199832.0583496101</v>
      </c>
      <c r="AG1398" s="99">
        <v>993526.78133392299</v>
      </c>
      <c r="AH1398" s="99">
        <v>0</v>
      </c>
      <c r="AI1398" s="99">
        <v>0</v>
      </c>
      <c r="AJ1398" s="99">
        <v>414552.37187957799</v>
      </c>
      <c r="AK1398" s="99">
        <v>0</v>
      </c>
      <c r="AL1398" s="99">
        <v>0</v>
      </c>
      <c r="AM1398" s="99">
        <v>193889.49001121501</v>
      </c>
      <c r="AN1398" s="99">
        <v>4910649.8667602502</v>
      </c>
      <c r="AO1398" s="99">
        <v>18616908.244140599</v>
      </c>
      <c r="AP1398" s="99">
        <v>0</v>
      </c>
      <c r="AQ1398" s="99">
        <v>11203620.862793</v>
      </c>
      <c r="AR1398" s="99">
        <v>4616630.2581176804</v>
      </c>
      <c r="AS1398" s="99">
        <v>266782.10637664801</v>
      </c>
      <c r="AT1398" s="99">
        <v>0</v>
      </c>
      <c r="AU1398" s="99">
        <v>0</v>
      </c>
      <c r="AV1398" s="99">
        <v>3649838.8495788602</v>
      </c>
      <c r="AW1398" s="99">
        <v>0</v>
      </c>
      <c r="AX1398" s="99">
        <v>11304937.168823199</v>
      </c>
      <c r="AY1398" s="99">
        <v>8796207.52099609</v>
      </c>
      <c r="AZ1398" s="99">
        <v>6595287.0188598596</v>
      </c>
      <c r="BA1398" s="99">
        <v>0</v>
      </c>
      <c r="BB1398" s="99">
        <v>0</v>
      </c>
      <c r="BC1398" s="99">
        <v>2887040.0379943801</v>
      </c>
      <c r="BD1398" s="99">
        <v>0</v>
      </c>
      <c r="BE1398" s="99">
        <v>0</v>
      </c>
      <c r="BF1398" s="99">
        <v>1251904.00892639</v>
      </c>
      <c r="BG1398" s="99">
        <v>11744882.061279301</v>
      </c>
      <c r="BH1398" s="99">
        <v>3569671.45526123</v>
      </c>
      <c r="BI1398" s="99">
        <v>0</v>
      </c>
      <c r="BJ1398" s="99">
        <v>3028477.3745727502</v>
      </c>
      <c r="BK1398" s="99">
        <v>1520513.6784515399</v>
      </c>
      <c r="BL1398" s="99">
        <v>0</v>
      </c>
      <c r="BM1398" s="99">
        <v>0</v>
      </c>
      <c r="BN1398" s="99">
        <v>0</v>
      </c>
      <c r="BO1398" s="99">
        <v>0</v>
      </c>
      <c r="BP1398" s="99">
        <v>0</v>
      </c>
      <c r="BQ1398" s="99">
        <v>0</v>
      </c>
      <c r="BR1398" s="99">
        <v>2798439.1152954102</v>
      </c>
      <c r="BS1398" s="99">
        <v>2560354.0311889602</v>
      </c>
      <c r="BT1398" s="99">
        <v>0</v>
      </c>
      <c r="BU1398" s="99">
        <v>0</v>
      </c>
      <c r="BV1398" s="99">
        <v>1238351.1537017799</v>
      </c>
      <c r="BW1398" s="99">
        <v>0</v>
      </c>
      <c r="BX1398" s="99">
        <v>0</v>
      </c>
      <c r="BY1398" s="99">
        <v>0</v>
      </c>
      <c r="BZ1398" s="99">
        <v>0</v>
      </c>
      <c r="CA1398" s="99">
        <v>56722.013607978799</v>
      </c>
      <c r="CB1398" s="99">
        <v>4107694.6886901902</v>
      </c>
      <c r="CC1398" s="99">
        <v>29857109.7817383</v>
      </c>
      <c r="CD1398" s="99">
        <v>6593624.1993408203</v>
      </c>
      <c r="CE1398" s="99">
        <v>1148.8290612250601</v>
      </c>
      <c r="CF1398" s="99">
        <v>194077.233413696</v>
      </c>
      <c r="CG1398" s="99">
        <v>1265942.8989257801</v>
      </c>
      <c r="CH1398" s="99">
        <v>0</v>
      </c>
      <c r="CI1398" s="99">
        <v>57859.446588039398</v>
      </c>
      <c r="CJ1398" s="99">
        <v>4301947.0992431603</v>
      </c>
      <c r="CK1398" s="99">
        <v>31116106.255615201</v>
      </c>
      <c r="CL1398" s="99">
        <v>6592200.3261718797</v>
      </c>
      <c r="CM1398" s="203">
        <f t="shared" si="63"/>
        <v>73379.545783519701</v>
      </c>
      <c r="CN1398" s="203">
        <f t="shared" si="64"/>
        <v>9212596.9660034105</v>
      </c>
      <c r="CO1398" s="203">
        <f t="shared" si="65"/>
        <v>42860988.316894501</v>
      </c>
      <c r="CP1398" s="99">
        <v>6592200.3261718797</v>
      </c>
      <c r="CQ1398" s="99">
        <v>0</v>
      </c>
      <c r="CR1398" s="99">
        <v>0</v>
      </c>
      <c r="CS1398" s="99">
        <v>0</v>
      </c>
      <c r="CT1398" s="99">
        <v>0</v>
      </c>
    </row>
    <row r="1399" spans="1:98">
      <c r="A1399" s="98" t="s">
        <v>75</v>
      </c>
      <c r="B1399" s="100">
        <v>38504</v>
      </c>
      <c r="C1399" s="99">
        <v>38669.324742794</v>
      </c>
      <c r="D1399" s="99">
        <v>5.7832530009909497</v>
      </c>
      <c r="E1399" s="99">
        <v>18444.119904756499</v>
      </c>
      <c r="F1399" s="99">
        <v>10278.901158332799</v>
      </c>
      <c r="G1399" s="99">
        <v>291.74567552655901</v>
      </c>
      <c r="H1399" s="99">
        <v>0</v>
      </c>
      <c r="I1399" s="99">
        <v>0</v>
      </c>
      <c r="J1399" s="99">
        <v>5296.7870189547502</v>
      </c>
      <c r="K1399" s="99">
        <v>0</v>
      </c>
      <c r="L1399" s="99">
        <v>26618.421329021501</v>
      </c>
      <c r="M1399" s="99">
        <v>21606.404627561598</v>
      </c>
      <c r="N1399" s="99">
        <v>5656.5161299109504</v>
      </c>
      <c r="O1399" s="99">
        <v>0</v>
      </c>
      <c r="P1399" s="99">
        <v>0</v>
      </c>
      <c r="Q1399" s="99">
        <v>3443.6751919686799</v>
      </c>
      <c r="R1399" s="99">
        <v>0</v>
      </c>
      <c r="S1399" s="99">
        <v>0</v>
      </c>
      <c r="T1399" s="99">
        <v>1161.76874384284</v>
      </c>
      <c r="U1399" s="99">
        <v>15719.778144002001</v>
      </c>
      <c r="V1399" s="99">
        <v>2536129.7421875</v>
      </c>
      <c r="W1399" s="99">
        <v>389.69182721152902</v>
      </c>
      <c r="X1399" s="99">
        <v>1588215.1206817599</v>
      </c>
      <c r="Y1399" s="99">
        <v>667399.721588135</v>
      </c>
      <c r="Z1399" s="99">
        <v>55406.464051723502</v>
      </c>
      <c r="AA1399" s="99">
        <v>0</v>
      </c>
      <c r="AB1399" s="99">
        <v>0</v>
      </c>
      <c r="AC1399" s="99">
        <v>1867023.89505005</v>
      </c>
      <c r="AD1399" s="99">
        <v>0</v>
      </c>
      <c r="AE1399" s="99">
        <v>1518099.3134307901</v>
      </c>
      <c r="AF1399" s="99">
        <v>1200105.13517761</v>
      </c>
      <c r="AG1399" s="99">
        <v>988317.21835327102</v>
      </c>
      <c r="AH1399" s="99">
        <v>0</v>
      </c>
      <c r="AI1399" s="99">
        <v>0</v>
      </c>
      <c r="AJ1399" s="99">
        <v>426400.179870605</v>
      </c>
      <c r="AK1399" s="99">
        <v>0</v>
      </c>
      <c r="AL1399" s="99">
        <v>0</v>
      </c>
      <c r="AM1399" s="99">
        <v>197547.87132453901</v>
      </c>
      <c r="AN1399" s="99">
        <v>4959431.0438842801</v>
      </c>
      <c r="AO1399" s="99">
        <v>19022151.700195301</v>
      </c>
      <c r="AP1399" s="99">
        <v>3215.7939895689501</v>
      </c>
      <c r="AQ1399" s="99">
        <v>11256638.432006801</v>
      </c>
      <c r="AR1399" s="99">
        <v>4851322.6137695303</v>
      </c>
      <c r="AS1399" s="99">
        <v>363643.66054153402</v>
      </c>
      <c r="AT1399" s="99">
        <v>0</v>
      </c>
      <c r="AU1399" s="99">
        <v>0</v>
      </c>
      <c r="AV1399" s="99">
        <v>4831598.8400878897</v>
      </c>
      <c r="AW1399" s="99">
        <v>0</v>
      </c>
      <c r="AX1399" s="99">
        <v>11681904.0822754</v>
      </c>
      <c r="AY1399" s="99">
        <v>8940240.2854003906</v>
      </c>
      <c r="AZ1399" s="99">
        <v>6621040.1113891602</v>
      </c>
      <c r="BA1399" s="99">
        <v>0</v>
      </c>
      <c r="BB1399" s="99">
        <v>0</v>
      </c>
      <c r="BC1399" s="99">
        <v>3039292.2551879901</v>
      </c>
      <c r="BD1399" s="99">
        <v>0</v>
      </c>
      <c r="BE1399" s="99">
        <v>0</v>
      </c>
      <c r="BF1399" s="99">
        <v>1284047.07420349</v>
      </c>
      <c r="BG1399" s="99">
        <v>12134889.1848145</v>
      </c>
      <c r="BH1399" s="99">
        <v>3723118.9965820299</v>
      </c>
      <c r="BI1399" s="99">
        <v>926.575201161206</v>
      </c>
      <c r="BJ1399" s="99">
        <v>3032555.9519958501</v>
      </c>
      <c r="BK1399" s="99">
        <v>1616354.2470703099</v>
      </c>
      <c r="BL1399" s="99">
        <v>0</v>
      </c>
      <c r="BM1399" s="99">
        <v>0</v>
      </c>
      <c r="BN1399" s="99">
        <v>0</v>
      </c>
      <c r="BO1399" s="99">
        <v>0</v>
      </c>
      <c r="BP1399" s="99">
        <v>0</v>
      </c>
      <c r="BQ1399" s="99">
        <v>0</v>
      </c>
      <c r="BR1399" s="99">
        <v>2857075.5289917002</v>
      </c>
      <c r="BS1399" s="99">
        <v>2586448.4426879901</v>
      </c>
      <c r="BT1399" s="99">
        <v>0</v>
      </c>
      <c r="BU1399" s="99">
        <v>0</v>
      </c>
      <c r="BV1399" s="99">
        <v>1304646.80718994</v>
      </c>
      <c r="BW1399" s="99">
        <v>0</v>
      </c>
      <c r="BX1399" s="99">
        <v>0</v>
      </c>
      <c r="BY1399" s="99">
        <v>0</v>
      </c>
      <c r="BZ1399" s="99">
        <v>0</v>
      </c>
      <c r="CA1399" s="99">
        <v>57210.156715393103</v>
      </c>
      <c r="CB1399" s="99">
        <v>4112282.2110900902</v>
      </c>
      <c r="CC1399" s="99">
        <v>30199310.481445301</v>
      </c>
      <c r="CD1399" s="99">
        <v>6730315.0815429697</v>
      </c>
      <c r="CE1399" s="99">
        <v>1162.5484014600499</v>
      </c>
      <c r="CF1399" s="99">
        <v>196921.77358627299</v>
      </c>
      <c r="CG1399" s="99">
        <v>1268666.2266082801</v>
      </c>
      <c r="CH1399" s="99">
        <v>0</v>
      </c>
      <c r="CI1399" s="99">
        <v>58355.058170318604</v>
      </c>
      <c r="CJ1399" s="99">
        <v>4303435.4759521503</v>
      </c>
      <c r="CK1399" s="99">
        <v>31465353.777343798</v>
      </c>
      <c r="CL1399" s="99">
        <v>6728165.1937255897</v>
      </c>
      <c r="CM1399" s="203">
        <f t="shared" si="63"/>
        <v>74074.836314320608</v>
      </c>
      <c r="CN1399" s="203">
        <f t="shared" si="64"/>
        <v>9262866.5198364295</v>
      </c>
      <c r="CO1399" s="203">
        <f t="shared" si="65"/>
        <v>43600242.9621583</v>
      </c>
      <c r="CP1399" s="99">
        <v>6728165.1937255897</v>
      </c>
      <c r="CQ1399" s="99">
        <v>0</v>
      </c>
      <c r="CR1399" s="99">
        <v>0</v>
      </c>
      <c r="CS1399" s="99">
        <v>0</v>
      </c>
      <c r="CT1399" s="99">
        <v>0</v>
      </c>
    </row>
    <row r="1400" spans="1:98">
      <c r="A1400" s="98" t="s">
        <v>75</v>
      </c>
      <c r="B1400" s="100">
        <v>38596</v>
      </c>
      <c r="C1400" s="99">
        <v>39743.165972709699</v>
      </c>
      <c r="D1400" s="99">
        <v>6.89539859094657</v>
      </c>
      <c r="E1400" s="99">
        <v>18242.483297348001</v>
      </c>
      <c r="F1400" s="99">
        <v>10647.981069445599</v>
      </c>
      <c r="G1400" s="99">
        <v>359.96857638657099</v>
      </c>
      <c r="H1400" s="99">
        <v>0</v>
      </c>
      <c r="I1400" s="99">
        <v>0</v>
      </c>
      <c r="J1400" s="99">
        <v>6929.3438215851802</v>
      </c>
      <c r="K1400" s="99">
        <v>0</v>
      </c>
      <c r="L1400" s="99">
        <v>27665.877086401</v>
      </c>
      <c r="M1400" s="99">
        <v>21883.345098733898</v>
      </c>
      <c r="N1400" s="99">
        <v>5696.1426945328703</v>
      </c>
      <c r="O1400" s="99">
        <v>0</v>
      </c>
      <c r="P1400" s="99">
        <v>0</v>
      </c>
      <c r="Q1400" s="99">
        <v>3523.22514840961</v>
      </c>
      <c r="R1400" s="99">
        <v>0</v>
      </c>
      <c r="S1400" s="99">
        <v>0</v>
      </c>
      <c r="T1400" s="99">
        <v>1172.49738322198</v>
      </c>
      <c r="U1400" s="99">
        <v>15704.186256647101</v>
      </c>
      <c r="V1400" s="99">
        <v>2601702.8327331501</v>
      </c>
      <c r="W1400" s="99">
        <v>778.763364396989</v>
      </c>
      <c r="X1400" s="99">
        <v>1553015.9948730499</v>
      </c>
      <c r="Y1400" s="99">
        <v>675975.30179595901</v>
      </c>
      <c r="Z1400" s="99">
        <v>67574.461778640703</v>
      </c>
      <c r="AA1400" s="99">
        <v>0</v>
      </c>
      <c r="AB1400" s="99">
        <v>0</v>
      </c>
      <c r="AC1400" s="99">
        <v>2149809.59552002</v>
      </c>
      <c r="AD1400" s="99">
        <v>0</v>
      </c>
      <c r="AE1400" s="99">
        <v>1532351.6091308601</v>
      </c>
      <c r="AF1400" s="99">
        <v>1214944.1219482401</v>
      </c>
      <c r="AG1400" s="99">
        <v>979808.40834808396</v>
      </c>
      <c r="AH1400" s="99">
        <v>0</v>
      </c>
      <c r="AI1400" s="99">
        <v>0</v>
      </c>
      <c r="AJ1400" s="99">
        <v>439904.508983612</v>
      </c>
      <c r="AK1400" s="99">
        <v>0</v>
      </c>
      <c r="AL1400" s="99">
        <v>0</v>
      </c>
      <c r="AM1400" s="99">
        <v>194612.79274559001</v>
      </c>
      <c r="AN1400" s="99">
        <v>4542417.2294311495</v>
      </c>
      <c r="AO1400" s="99">
        <v>19846370.544433601</v>
      </c>
      <c r="AP1400" s="99">
        <v>6353.3782829642296</v>
      </c>
      <c r="AQ1400" s="99">
        <v>11128316.9256592</v>
      </c>
      <c r="AR1400" s="99">
        <v>4871917.3937377902</v>
      </c>
      <c r="AS1400" s="99">
        <v>453509.79164504999</v>
      </c>
      <c r="AT1400" s="99">
        <v>0</v>
      </c>
      <c r="AU1400" s="99">
        <v>0</v>
      </c>
      <c r="AV1400" s="99">
        <v>5868565.61865234</v>
      </c>
      <c r="AW1400" s="99">
        <v>0</v>
      </c>
      <c r="AX1400" s="99">
        <v>12041889.908081099</v>
      </c>
      <c r="AY1400" s="99">
        <v>9246490.1389160194</v>
      </c>
      <c r="AZ1400" s="99">
        <v>6662870.5355834998</v>
      </c>
      <c r="BA1400" s="99">
        <v>0</v>
      </c>
      <c r="BB1400" s="99">
        <v>0</v>
      </c>
      <c r="BC1400" s="99">
        <v>3226883.3404846201</v>
      </c>
      <c r="BD1400" s="99">
        <v>0</v>
      </c>
      <c r="BE1400" s="99">
        <v>0</v>
      </c>
      <c r="BF1400" s="99">
        <v>1291350.98620605</v>
      </c>
      <c r="BG1400" s="99">
        <v>12047371.896362299</v>
      </c>
      <c r="BH1400" s="99">
        <v>3984857.93817139</v>
      </c>
      <c r="BI1400" s="99">
        <v>1126.2770549356901</v>
      </c>
      <c r="BJ1400" s="99">
        <v>3039394.63635254</v>
      </c>
      <c r="BK1400" s="99">
        <v>1658163.42549133</v>
      </c>
      <c r="BL1400" s="99">
        <v>0</v>
      </c>
      <c r="BM1400" s="99">
        <v>0</v>
      </c>
      <c r="BN1400" s="99">
        <v>0</v>
      </c>
      <c r="BO1400" s="99">
        <v>0</v>
      </c>
      <c r="BP1400" s="99">
        <v>0</v>
      </c>
      <c r="BQ1400" s="99">
        <v>0</v>
      </c>
      <c r="BR1400" s="99">
        <v>2953246.2892761198</v>
      </c>
      <c r="BS1400" s="99">
        <v>2639910.2139282199</v>
      </c>
      <c r="BT1400" s="99">
        <v>0</v>
      </c>
      <c r="BU1400" s="99">
        <v>0</v>
      </c>
      <c r="BV1400" s="99">
        <v>1389467.49821472</v>
      </c>
      <c r="BW1400" s="99">
        <v>0</v>
      </c>
      <c r="BX1400" s="99">
        <v>0</v>
      </c>
      <c r="BY1400" s="99">
        <v>0</v>
      </c>
      <c r="BZ1400" s="99">
        <v>0</v>
      </c>
      <c r="CA1400" s="99">
        <v>57904.099640846303</v>
      </c>
      <c r="CB1400" s="99">
        <v>4154390.0967712398</v>
      </c>
      <c r="CC1400" s="99">
        <v>30976575.8681641</v>
      </c>
      <c r="CD1400" s="99">
        <v>7058495.01281738</v>
      </c>
      <c r="CE1400" s="99">
        <v>1169.83231836557</v>
      </c>
      <c r="CF1400" s="99">
        <v>194981.78895187401</v>
      </c>
      <c r="CG1400" s="99">
        <v>1290207.72633362</v>
      </c>
      <c r="CH1400" s="99">
        <v>0</v>
      </c>
      <c r="CI1400" s="99">
        <v>59080.432052135497</v>
      </c>
      <c r="CJ1400" s="99">
        <v>4346491.8706665002</v>
      </c>
      <c r="CK1400" s="99">
        <v>32267422.253173798</v>
      </c>
      <c r="CL1400" s="99">
        <v>7064462.5299072303</v>
      </c>
      <c r="CM1400" s="203">
        <f t="shared" si="63"/>
        <v>74784.618308782592</v>
      </c>
      <c r="CN1400" s="203">
        <f t="shared" si="64"/>
        <v>8888909.1000976488</v>
      </c>
      <c r="CO1400" s="203">
        <f t="shared" si="65"/>
        <v>44314794.149536096</v>
      </c>
      <c r="CP1400" s="99">
        <v>7064462.5299072303</v>
      </c>
      <c r="CQ1400" s="99">
        <v>0</v>
      </c>
      <c r="CR1400" s="99">
        <v>0</v>
      </c>
      <c r="CS1400" s="99">
        <v>0</v>
      </c>
      <c r="CT1400" s="99">
        <v>0</v>
      </c>
    </row>
    <row r="1401" spans="1:98">
      <c r="A1401" s="98" t="s">
        <v>75</v>
      </c>
      <c r="B1401" s="100">
        <v>38687</v>
      </c>
      <c r="C1401" s="99">
        <v>40673.511420726798</v>
      </c>
      <c r="D1401" s="99">
        <v>10.189582105958801</v>
      </c>
      <c r="E1401" s="99">
        <v>17896.439274311098</v>
      </c>
      <c r="F1401" s="99">
        <v>10828.137075185799</v>
      </c>
      <c r="G1401" s="99">
        <v>434.422232631594</v>
      </c>
      <c r="H1401" s="99">
        <v>0</v>
      </c>
      <c r="I1401" s="99">
        <v>0</v>
      </c>
      <c r="J1401" s="99">
        <v>8393.1346815824509</v>
      </c>
      <c r="K1401" s="99">
        <v>0</v>
      </c>
      <c r="L1401" s="99">
        <v>27089.425511360201</v>
      </c>
      <c r="M1401" s="99">
        <v>22097.693355321899</v>
      </c>
      <c r="N1401" s="99">
        <v>5777.8487916588801</v>
      </c>
      <c r="O1401" s="99">
        <v>0</v>
      </c>
      <c r="P1401" s="99">
        <v>0</v>
      </c>
      <c r="Q1401" s="99">
        <v>3578.9900943338898</v>
      </c>
      <c r="R1401" s="99">
        <v>0</v>
      </c>
      <c r="S1401" s="99">
        <v>0</v>
      </c>
      <c r="T1401" s="99">
        <v>1172.9225402623399</v>
      </c>
      <c r="U1401" s="99">
        <v>16214.8271822929</v>
      </c>
      <c r="V1401" s="99">
        <v>2674238.2021789602</v>
      </c>
      <c r="W1401" s="99">
        <v>965.75757031887804</v>
      </c>
      <c r="X1401" s="99">
        <v>1498429.03779602</v>
      </c>
      <c r="Y1401" s="99">
        <v>673659.84432983398</v>
      </c>
      <c r="Z1401" s="99">
        <v>84626.720664024397</v>
      </c>
      <c r="AA1401" s="99">
        <v>0</v>
      </c>
      <c r="AB1401" s="99">
        <v>0</v>
      </c>
      <c r="AC1401" s="99">
        <v>2694488.9934387198</v>
      </c>
      <c r="AD1401" s="99">
        <v>0</v>
      </c>
      <c r="AE1401" s="99">
        <v>1455419.4098052999</v>
      </c>
      <c r="AF1401" s="99">
        <v>1226661.78390503</v>
      </c>
      <c r="AG1401" s="99">
        <v>988145.52739715599</v>
      </c>
      <c r="AH1401" s="99">
        <v>0</v>
      </c>
      <c r="AI1401" s="99">
        <v>0</v>
      </c>
      <c r="AJ1401" s="99">
        <v>454293.23186111503</v>
      </c>
      <c r="AK1401" s="99">
        <v>0</v>
      </c>
      <c r="AL1401" s="99">
        <v>0</v>
      </c>
      <c r="AM1401" s="99">
        <v>195134.15530777001</v>
      </c>
      <c r="AN1401" s="99">
        <v>4771331.2803955097</v>
      </c>
      <c r="AO1401" s="99">
        <v>20587985.486083999</v>
      </c>
      <c r="AP1401" s="99">
        <v>7978.0926938653001</v>
      </c>
      <c r="AQ1401" s="99">
        <v>10989913.2646484</v>
      </c>
      <c r="AR1401" s="99">
        <v>5077949.5910034198</v>
      </c>
      <c r="AS1401" s="99">
        <v>568541.79970550502</v>
      </c>
      <c r="AT1401" s="99">
        <v>0</v>
      </c>
      <c r="AU1401" s="99">
        <v>0</v>
      </c>
      <c r="AV1401" s="99">
        <v>7727781.5665893601</v>
      </c>
      <c r="AW1401" s="99">
        <v>0</v>
      </c>
      <c r="AX1401" s="99">
        <v>11616218.0698242</v>
      </c>
      <c r="AY1401" s="99">
        <v>9507416.2781982403</v>
      </c>
      <c r="AZ1401" s="99">
        <v>6809248.6762084998</v>
      </c>
      <c r="BA1401" s="99">
        <v>0</v>
      </c>
      <c r="BB1401" s="99">
        <v>0</v>
      </c>
      <c r="BC1401" s="99">
        <v>3377996.0220031701</v>
      </c>
      <c r="BD1401" s="99">
        <v>0</v>
      </c>
      <c r="BE1401" s="99">
        <v>0</v>
      </c>
      <c r="BF1401" s="99">
        <v>1309621.90315247</v>
      </c>
      <c r="BG1401" s="99">
        <v>12873073.442382799</v>
      </c>
      <c r="BH1401" s="99">
        <v>4198318.9085082998</v>
      </c>
      <c r="BI1401" s="99">
        <v>1664.9742167145</v>
      </c>
      <c r="BJ1401" s="99">
        <v>3022772.1411743201</v>
      </c>
      <c r="BK1401" s="99">
        <v>1691233.8239593499</v>
      </c>
      <c r="BL1401" s="99">
        <v>0</v>
      </c>
      <c r="BM1401" s="99">
        <v>0</v>
      </c>
      <c r="BN1401" s="99">
        <v>0</v>
      </c>
      <c r="BO1401" s="99">
        <v>0</v>
      </c>
      <c r="BP1401" s="99">
        <v>0</v>
      </c>
      <c r="BQ1401" s="99">
        <v>0</v>
      </c>
      <c r="BR1401" s="99">
        <v>3021412.7082519499</v>
      </c>
      <c r="BS1401" s="99">
        <v>2713276.0284118699</v>
      </c>
      <c r="BT1401" s="99">
        <v>0</v>
      </c>
      <c r="BU1401" s="99">
        <v>0</v>
      </c>
      <c r="BV1401" s="99">
        <v>1459688.1672668499</v>
      </c>
      <c r="BW1401" s="99">
        <v>0</v>
      </c>
      <c r="BX1401" s="99">
        <v>0</v>
      </c>
      <c r="BY1401" s="99">
        <v>0</v>
      </c>
      <c r="BZ1401" s="99">
        <v>0</v>
      </c>
      <c r="CA1401" s="99">
        <v>58527.1343455315</v>
      </c>
      <c r="CB1401" s="99">
        <v>4179883.6328735398</v>
      </c>
      <c r="CC1401" s="99">
        <v>31614227.1572266</v>
      </c>
      <c r="CD1401" s="99">
        <v>7217982.3110961895</v>
      </c>
      <c r="CE1401" s="99">
        <v>1188.8177181035301</v>
      </c>
      <c r="CF1401" s="99">
        <v>199142.50732612601</v>
      </c>
      <c r="CG1401" s="99">
        <v>1343172.3049469001</v>
      </c>
      <c r="CH1401" s="99">
        <v>0</v>
      </c>
      <c r="CI1401" s="99">
        <v>59733.292568206802</v>
      </c>
      <c r="CJ1401" s="99">
        <v>4379508.8677368201</v>
      </c>
      <c r="CK1401" s="99">
        <v>32960746.822997998</v>
      </c>
      <c r="CL1401" s="99">
        <v>7219118.04541016</v>
      </c>
      <c r="CM1401" s="203">
        <f t="shared" si="63"/>
        <v>75948.119750499696</v>
      </c>
      <c r="CN1401" s="203">
        <f t="shared" si="64"/>
        <v>9150840.1481323298</v>
      </c>
      <c r="CO1401" s="203">
        <f t="shared" si="65"/>
        <v>45833820.2653808</v>
      </c>
      <c r="CP1401" s="99">
        <v>7219118.04541016</v>
      </c>
      <c r="CQ1401" s="99">
        <v>0</v>
      </c>
      <c r="CR1401" s="99">
        <v>0</v>
      </c>
      <c r="CS1401" s="99">
        <v>0</v>
      </c>
      <c r="CT1401" s="99">
        <v>0</v>
      </c>
    </row>
    <row r="1402" spans="1:98">
      <c r="A1402" s="98" t="s">
        <v>75</v>
      </c>
      <c r="B1402" s="100">
        <v>38777</v>
      </c>
      <c r="C1402" s="99">
        <v>41845.614358901999</v>
      </c>
      <c r="D1402" s="99">
        <v>7.2108338449616003</v>
      </c>
      <c r="E1402" s="99">
        <v>17309.579993486401</v>
      </c>
      <c r="F1402" s="99">
        <v>10632.844332337399</v>
      </c>
      <c r="G1402" s="99">
        <v>496.97426162287599</v>
      </c>
      <c r="H1402" s="99">
        <v>0</v>
      </c>
      <c r="I1402" s="99">
        <v>0</v>
      </c>
      <c r="J1402" s="99">
        <v>9658.5335050821304</v>
      </c>
      <c r="K1402" s="99">
        <v>0</v>
      </c>
      <c r="L1402" s="99">
        <v>15665.5290209055</v>
      </c>
      <c r="M1402" s="99">
        <v>23042.313122272499</v>
      </c>
      <c r="N1402" s="99">
        <v>5808.5713980793998</v>
      </c>
      <c r="O1402" s="99">
        <v>14900.0881952047</v>
      </c>
      <c r="P1402" s="99">
        <v>0</v>
      </c>
      <c r="Q1402" s="99">
        <v>3542.0442930757999</v>
      </c>
      <c r="R1402" s="99">
        <v>749.23053932189896</v>
      </c>
      <c r="S1402" s="99">
        <v>0</v>
      </c>
      <c r="T1402" s="99">
        <v>484.41482288017897</v>
      </c>
      <c r="U1402" s="99">
        <v>16609.751926422101</v>
      </c>
      <c r="V1402" s="99">
        <v>2754814.07525635</v>
      </c>
      <c r="W1402" s="99">
        <v>642.64220719784498</v>
      </c>
      <c r="X1402" s="99">
        <v>1473786.9942016599</v>
      </c>
      <c r="Y1402" s="99">
        <v>672961.19301605201</v>
      </c>
      <c r="Z1402" s="99">
        <v>98004.569443702698</v>
      </c>
      <c r="AA1402" s="99">
        <v>0</v>
      </c>
      <c r="AB1402" s="99">
        <v>0</v>
      </c>
      <c r="AC1402" s="99">
        <v>3098188.1125183101</v>
      </c>
      <c r="AD1402" s="99">
        <v>0</v>
      </c>
      <c r="AE1402" s="99">
        <v>758114.19654846203</v>
      </c>
      <c r="AF1402" s="99">
        <v>1287290.56538391</v>
      </c>
      <c r="AG1402" s="99">
        <v>993365.62842559803</v>
      </c>
      <c r="AH1402" s="99">
        <v>741387.77771758998</v>
      </c>
      <c r="AI1402" s="99">
        <v>0</v>
      </c>
      <c r="AJ1402" s="99">
        <v>466033.57013702398</v>
      </c>
      <c r="AK1402" s="99">
        <v>124482.591890335</v>
      </c>
      <c r="AL1402" s="99">
        <v>0</v>
      </c>
      <c r="AM1402" s="99">
        <v>83061.001516342207</v>
      </c>
      <c r="AN1402" s="99">
        <v>4904970.0307617197</v>
      </c>
      <c r="AO1402" s="99">
        <v>21448176.552246101</v>
      </c>
      <c r="AP1402" s="99">
        <v>5141.2728962302199</v>
      </c>
      <c r="AQ1402" s="99">
        <v>10831905.5703125</v>
      </c>
      <c r="AR1402" s="99">
        <v>5007129.64807129</v>
      </c>
      <c r="AS1402" s="99">
        <v>665280.32571411098</v>
      </c>
      <c r="AT1402" s="99">
        <v>0</v>
      </c>
      <c r="AU1402" s="99">
        <v>0</v>
      </c>
      <c r="AV1402" s="99">
        <v>9058103.0996093806</v>
      </c>
      <c r="AW1402" s="99">
        <v>0</v>
      </c>
      <c r="AX1402" s="99">
        <v>6339155.6187744103</v>
      </c>
      <c r="AY1402" s="99">
        <v>9913656.0819091797</v>
      </c>
      <c r="AZ1402" s="99">
        <v>6923567.0409545898</v>
      </c>
      <c r="BA1402" s="99">
        <v>5628922.0079956101</v>
      </c>
      <c r="BB1402" s="99">
        <v>0</v>
      </c>
      <c r="BC1402" s="99">
        <v>3496847.1141662602</v>
      </c>
      <c r="BD1402" s="99">
        <v>836924.03353881801</v>
      </c>
      <c r="BE1402" s="99">
        <v>0</v>
      </c>
      <c r="BF1402" s="99">
        <v>576623.64308166504</v>
      </c>
      <c r="BG1402" s="99">
        <v>13414018.0936279</v>
      </c>
      <c r="BH1402" s="99">
        <v>5344034.3027954102</v>
      </c>
      <c r="BI1402" s="99">
        <v>1210.74010577798</v>
      </c>
      <c r="BJ1402" s="99">
        <v>3452598.4551391602</v>
      </c>
      <c r="BK1402" s="99">
        <v>1820912.8357696501</v>
      </c>
      <c r="BL1402" s="99">
        <v>0</v>
      </c>
      <c r="BM1402" s="99">
        <v>0</v>
      </c>
      <c r="BN1402" s="99">
        <v>0</v>
      </c>
      <c r="BO1402" s="99">
        <v>0</v>
      </c>
      <c r="BP1402" s="99">
        <v>0</v>
      </c>
      <c r="BQ1402" s="99">
        <v>0</v>
      </c>
      <c r="BR1402" s="99">
        <v>3335547.5013122601</v>
      </c>
      <c r="BS1402" s="99">
        <v>2801065.29083252</v>
      </c>
      <c r="BT1402" s="99">
        <v>1097088.52749634</v>
      </c>
      <c r="BU1402" s="99">
        <v>0</v>
      </c>
      <c r="BV1402" s="99">
        <v>1541521.86334229</v>
      </c>
      <c r="BW1402" s="99">
        <v>98874.103547096296</v>
      </c>
      <c r="BX1402" s="99">
        <v>0</v>
      </c>
      <c r="BY1402" s="99">
        <v>0</v>
      </c>
      <c r="BZ1402" s="99">
        <v>0</v>
      </c>
      <c r="CA1402" s="99">
        <v>59199.764311790503</v>
      </c>
      <c r="CB1402" s="99">
        <v>4222659.9679565402</v>
      </c>
      <c r="CC1402" s="99">
        <v>32260735.705078099</v>
      </c>
      <c r="CD1402" s="99">
        <v>8802582.0052490197</v>
      </c>
      <c r="CE1402" s="99">
        <v>1186.2204903960201</v>
      </c>
      <c r="CF1402" s="99">
        <v>205236.81390190101</v>
      </c>
      <c r="CG1402" s="99">
        <v>1401175.7684021001</v>
      </c>
      <c r="CH1402" s="99">
        <v>0</v>
      </c>
      <c r="CI1402" s="99">
        <v>60391.120200634003</v>
      </c>
      <c r="CJ1402" s="99">
        <v>4426194.8901977502</v>
      </c>
      <c r="CK1402" s="99">
        <v>33658524.71875</v>
      </c>
      <c r="CL1402" s="99">
        <v>8901516.7996826209</v>
      </c>
      <c r="CM1402" s="203">
        <f t="shared" si="63"/>
        <v>77000.872127056107</v>
      </c>
      <c r="CN1402" s="203">
        <f t="shared" si="64"/>
        <v>9331164.9209594689</v>
      </c>
      <c r="CO1402" s="203">
        <f t="shared" si="65"/>
        <v>47072542.8123779</v>
      </c>
      <c r="CP1402" s="99">
        <v>8901516.7996826209</v>
      </c>
      <c r="CQ1402" s="99">
        <v>0</v>
      </c>
      <c r="CR1402" s="99">
        <v>0</v>
      </c>
      <c r="CS1402" s="99">
        <v>0</v>
      </c>
      <c r="CT1402" s="99">
        <v>0</v>
      </c>
    </row>
    <row r="1403" spans="1:98">
      <c r="A1403" s="98" t="s">
        <v>75</v>
      </c>
      <c r="B1403" s="100">
        <v>38869</v>
      </c>
      <c r="C1403" s="99">
        <v>43456.807676792101</v>
      </c>
      <c r="D1403" s="99">
        <v>9.7006597389699891</v>
      </c>
      <c r="E1403" s="99">
        <v>17007.5605335236</v>
      </c>
      <c r="F1403" s="99">
        <v>10775.396064996699</v>
      </c>
      <c r="G1403" s="99">
        <v>568.81156699359406</v>
      </c>
      <c r="H1403" s="99">
        <v>0</v>
      </c>
      <c r="I1403" s="99">
        <v>0</v>
      </c>
      <c r="J1403" s="99">
        <v>10930.246118426299</v>
      </c>
      <c r="K1403" s="99">
        <v>0</v>
      </c>
      <c r="L1403" s="99">
        <v>15041.587632656099</v>
      </c>
      <c r="M1403" s="99">
        <v>23261.9710001946</v>
      </c>
      <c r="N1403" s="99">
        <v>5943.0327031016404</v>
      </c>
      <c r="O1403" s="99">
        <v>16067.585563302</v>
      </c>
      <c r="P1403" s="99">
        <v>0</v>
      </c>
      <c r="Q1403" s="99">
        <v>3515.5511474609398</v>
      </c>
      <c r="R1403" s="99">
        <v>794.64516120404005</v>
      </c>
      <c r="S1403" s="99">
        <v>0</v>
      </c>
      <c r="T1403" s="99">
        <v>449.92378209531302</v>
      </c>
      <c r="U1403" s="99">
        <v>17040.393344163898</v>
      </c>
      <c r="V1403" s="99">
        <v>2850230.2835693401</v>
      </c>
      <c r="W1403" s="99">
        <v>901.73834465444099</v>
      </c>
      <c r="X1403" s="99">
        <v>1418656.6000671401</v>
      </c>
      <c r="Y1403" s="99">
        <v>667907.752601624</v>
      </c>
      <c r="Z1403" s="99">
        <v>109505.47744751</v>
      </c>
      <c r="AA1403" s="99">
        <v>0</v>
      </c>
      <c r="AB1403" s="99">
        <v>0</v>
      </c>
      <c r="AC1403" s="99">
        <v>3524177.7238159198</v>
      </c>
      <c r="AD1403" s="99">
        <v>0</v>
      </c>
      <c r="AE1403" s="99">
        <v>720998.85157775902</v>
      </c>
      <c r="AF1403" s="99">
        <v>1300272.4609375</v>
      </c>
      <c r="AG1403" s="99">
        <v>998451.03597259498</v>
      </c>
      <c r="AH1403" s="99">
        <v>794465.30258941697</v>
      </c>
      <c r="AI1403" s="99">
        <v>0</v>
      </c>
      <c r="AJ1403" s="99">
        <v>454143.87586593599</v>
      </c>
      <c r="AK1403" s="99">
        <v>131823.61500930801</v>
      </c>
      <c r="AL1403" s="99">
        <v>0</v>
      </c>
      <c r="AM1403" s="99">
        <v>74874.008721351594</v>
      </c>
      <c r="AN1403" s="99">
        <v>5025191.3242797898</v>
      </c>
      <c r="AO1403" s="99">
        <v>22470053.5771484</v>
      </c>
      <c r="AP1403" s="99">
        <v>7705.87873601913</v>
      </c>
      <c r="AQ1403" s="99">
        <v>10441474.2299805</v>
      </c>
      <c r="AR1403" s="99">
        <v>4960085.2156982403</v>
      </c>
      <c r="AS1403" s="99">
        <v>748322.10603332496</v>
      </c>
      <c r="AT1403" s="99">
        <v>0</v>
      </c>
      <c r="AU1403" s="99">
        <v>0</v>
      </c>
      <c r="AV1403" s="99">
        <v>10314893.4136963</v>
      </c>
      <c r="AW1403" s="99">
        <v>0</v>
      </c>
      <c r="AX1403" s="99">
        <v>6038851.5822143601</v>
      </c>
      <c r="AY1403" s="99">
        <v>10222252.353881801</v>
      </c>
      <c r="AZ1403" s="99">
        <v>7044435.39526367</v>
      </c>
      <c r="BA1403" s="99">
        <v>6082001.8723144503</v>
      </c>
      <c r="BB1403" s="99">
        <v>0</v>
      </c>
      <c r="BC1403" s="99">
        <v>3516997.4558105501</v>
      </c>
      <c r="BD1403" s="99">
        <v>888847.29074859596</v>
      </c>
      <c r="BE1403" s="99">
        <v>0</v>
      </c>
      <c r="BF1403" s="99">
        <v>521591.05768966698</v>
      </c>
      <c r="BG1403" s="99">
        <v>13908278.2183838</v>
      </c>
      <c r="BH1403" s="99">
        <v>5633796.2809448196</v>
      </c>
      <c r="BI1403" s="99">
        <v>978.89172237366404</v>
      </c>
      <c r="BJ1403" s="99">
        <v>3367116.1108703599</v>
      </c>
      <c r="BK1403" s="99">
        <v>1803043.49897766</v>
      </c>
      <c r="BL1403" s="99">
        <v>0</v>
      </c>
      <c r="BM1403" s="99">
        <v>0</v>
      </c>
      <c r="BN1403" s="99">
        <v>0</v>
      </c>
      <c r="BO1403" s="99">
        <v>0</v>
      </c>
      <c r="BP1403" s="99">
        <v>0</v>
      </c>
      <c r="BQ1403" s="99">
        <v>0</v>
      </c>
      <c r="BR1403" s="99">
        <v>3406555.9429626502</v>
      </c>
      <c r="BS1403" s="99">
        <v>2856991.5069274898</v>
      </c>
      <c r="BT1403" s="99">
        <v>1185396.39164734</v>
      </c>
      <c r="BU1403" s="99">
        <v>0</v>
      </c>
      <c r="BV1403" s="99">
        <v>1546088.3472595201</v>
      </c>
      <c r="BW1403" s="99">
        <v>104044.61169529</v>
      </c>
      <c r="BX1403" s="99">
        <v>0</v>
      </c>
      <c r="BY1403" s="99">
        <v>0</v>
      </c>
      <c r="BZ1403" s="99">
        <v>0</v>
      </c>
      <c r="CA1403" s="99">
        <v>60566.288670062997</v>
      </c>
      <c r="CB1403" s="99">
        <v>4274455.1643066397</v>
      </c>
      <c r="CC1403" s="99">
        <v>32989321.520752002</v>
      </c>
      <c r="CD1403" s="99">
        <v>8980297.1384277306</v>
      </c>
      <c r="CE1403" s="99">
        <v>1204.4508793950099</v>
      </c>
      <c r="CF1403" s="99">
        <v>208173.18504715001</v>
      </c>
      <c r="CG1403" s="99">
        <v>1441387.5471191399</v>
      </c>
      <c r="CH1403" s="99">
        <v>0</v>
      </c>
      <c r="CI1403" s="99">
        <v>61722.013416767099</v>
      </c>
      <c r="CJ1403" s="99">
        <v>4482173.3975219699</v>
      </c>
      <c r="CK1403" s="99">
        <v>34419103.151367202</v>
      </c>
      <c r="CL1403" s="99">
        <v>9084895.5349121094</v>
      </c>
      <c r="CM1403" s="203">
        <f t="shared" si="63"/>
        <v>78762.406760931</v>
      </c>
      <c r="CN1403" s="203">
        <f t="shared" si="64"/>
        <v>9507364.7218017597</v>
      </c>
      <c r="CO1403" s="203">
        <f t="shared" si="65"/>
        <v>48327381.369751006</v>
      </c>
      <c r="CP1403" s="99">
        <v>9084895.5349121094</v>
      </c>
      <c r="CQ1403" s="99">
        <v>0</v>
      </c>
      <c r="CR1403" s="99">
        <v>0</v>
      </c>
      <c r="CS1403" s="99">
        <v>0</v>
      </c>
      <c r="CT1403" s="99">
        <v>0</v>
      </c>
    </row>
    <row r="1404" spans="1:98">
      <c r="A1404" s="98" t="s">
        <v>75</v>
      </c>
      <c r="B1404" s="100">
        <v>38961</v>
      </c>
      <c r="C1404" s="99">
        <v>44709.912304401398</v>
      </c>
      <c r="D1404" s="99">
        <v>9.8405365219805407</v>
      </c>
      <c r="E1404" s="99">
        <v>16639.891068697001</v>
      </c>
      <c r="F1404" s="99">
        <v>10611.121936678899</v>
      </c>
      <c r="G1404" s="99">
        <v>647.50992710888397</v>
      </c>
      <c r="H1404" s="99">
        <v>0</v>
      </c>
      <c r="I1404" s="99">
        <v>0</v>
      </c>
      <c r="J1404" s="99">
        <v>12500.477536320701</v>
      </c>
      <c r="K1404" s="99">
        <v>0</v>
      </c>
      <c r="L1404" s="99">
        <v>14445.888542652099</v>
      </c>
      <c r="M1404" s="99">
        <v>23484.7901144028</v>
      </c>
      <c r="N1404" s="99">
        <v>5910.2538990378398</v>
      </c>
      <c r="O1404" s="99">
        <v>16560.382641792301</v>
      </c>
      <c r="P1404" s="99">
        <v>0</v>
      </c>
      <c r="Q1404" s="99">
        <v>3526.1322422027602</v>
      </c>
      <c r="R1404" s="99">
        <v>834.40709500014805</v>
      </c>
      <c r="S1404" s="99">
        <v>0</v>
      </c>
      <c r="T1404" s="99">
        <v>431.24112472683203</v>
      </c>
      <c r="U1404" s="99">
        <v>17363.846084594701</v>
      </c>
      <c r="V1404" s="99">
        <v>2917679.0338745099</v>
      </c>
      <c r="W1404" s="99">
        <v>773.79016181081499</v>
      </c>
      <c r="X1404" s="99">
        <v>1370367.11116028</v>
      </c>
      <c r="Y1404" s="99">
        <v>647820.53909301804</v>
      </c>
      <c r="Z1404" s="99">
        <v>126058.19884491</v>
      </c>
      <c r="AA1404" s="99">
        <v>0</v>
      </c>
      <c r="AB1404" s="99">
        <v>0</v>
      </c>
      <c r="AC1404" s="99">
        <v>3986555.5825805701</v>
      </c>
      <c r="AD1404" s="99">
        <v>0</v>
      </c>
      <c r="AE1404" s="99">
        <v>685276.79628753697</v>
      </c>
      <c r="AF1404" s="99">
        <v>1304625.01879883</v>
      </c>
      <c r="AG1404" s="99">
        <v>990300.23793029797</v>
      </c>
      <c r="AH1404" s="99">
        <v>817382.79631042504</v>
      </c>
      <c r="AI1404" s="99">
        <v>0</v>
      </c>
      <c r="AJ1404" s="99">
        <v>458366.35725784302</v>
      </c>
      <c r="AK1404" s="99">
        <v>137409.29999160799</v>
      </c>
      <c r="AL1404" s="99">
        <v>0</v>
      </c>
      <c r="AM1404" s="99">
        <v>72043.374117851301</v>
      </c>
      <c r="AN1404" s="99">
        <v>5023896.3483276404</v>
      </c>
      <c r="AO1404" s="99">
        <v>23227031.284667999</v>
      </c>
      <c r="AP1404" s="99">
        <v>6487.8986696600896</v>
      </c>
      <c r="AQ1404" s="99">
        <v>10170650.1221924</v>
      </c>
      <c r="AR1404" s="99">
        <v>4828833.4100341797</v>
      </c>
      <c r="AS1404" s="99">
        <v>874904.13517761196</v>
      </c>
      <c r="AT1404" s="99">
        <v>0</v>
      </c>
      <c r="AU1404" s="99">
        <v>0</v>
      </c>
      <c r="AV1404" s="99">
        <v>11647195.2694092</v>
      </c>
      <c r="AW1404" s="99">
        <v>0</v>
      </c>
      <c r="AX1404" s="99">
        <v>5817614.72839355</v>
      </c>
      <c r="AY1404" s="99">
        <v>10392407.595703101</v>
      </c>
      <c r="AZ1404" s="99">
        <v>7037650.1606445303</v>
      </c>
      <c r="BA1404" s="99">
        <v>6359471.2914428702</v>
      </c>
      <c r="BB1404" s="99">
        <v>0</v>
      </c>
      <c r="BC1404" s="99">
        <v>3573371.3552856399</v>
      </c>
      <c r="BD1404" s="99">
        <v>927659.843070984</v>
      </c>
      <c r="BE1404" s="99">
        <v>0</v>
      </c>
      <c r="BF1404" s="99">
        <v>513874.54495620698</v>
      </c>
      <c r="BG1404" s="99">
        <v>14675191.7226563</v>
      </c>
      <c r="BH1404" s="99">
        <v>5809260.5979614304</v>
      </c>
      <c r="BI1404" s="99">
        <v>1112.30113996565</v>
      </c>
      <c r="BJ1404" s="99">
        <v>3282809.35723877</v>
      </c>
      <c r="BK1404" s="99">
        <v>1766675.2832489</v>
      </c>
      <c r="BL1404" s="99">
        <v>0</v>
      </c>
      <c r="BM1404" s="99">
        <v>0</v>
      </c>
      <c r="BN1404" s="99">
        <v>0</v>
      </c>
      <c r="BO1404" s="99">
        <v>0</v>
      </c>
      <c r="BP1404" s="99">
        <v>0</v>
      </c>
      <c r="BQ1404" s="99">
        <v>0</v>
      </c>
      <c r="BR1404" s="99">
        <v>3423946.6756591802</v>
      </c>
      <c r="BS1404" s="99">
        <v>2857132.8596496601</v>
      </c>
      <c r="BT1404" s="99">
        <v>1239703.04776001</v>
      </c>
      <c r="BU1404" s="99">
        <v>0</v>
      </c>
      <c r="BV1404" s="99">
        <v>1588865.2688140899</v>
      </c>
      <c r="BW1404" s="99">
        <v>107497.32522583001</v>
      </c>
      <c r="BX1404" s="99">
        <v>0</v>
      </c>
      <c r="BY1404" s="99">
        <v>0</v>
      </c>
      <c r="BZ1404" s="99">
        <v>0</v>
      </c>
      <c r="CA1404" s="99">
        <v>61282.429221153303</v>
      </c>
      <c r="CB1404" s="99">
        <v>4293282.4411010696</v>
      </c>
      <c r="CC1404" s="99">
        <v>33405678.850341801</v>
      </c>
      <c r="CD1404" s="99">
        <v>9109823.2489013709</v>
      </c>
      <c r="CE1404" s="99">
        <v>1230.1855187416099</v>
      </c>
      <c r="CF1404" s="99">
        <v>210317.06293678301</v>
      </c>
      <c r="CG1404" s="99">
        <v>1457336.5715942399</v>
      </c>
      <c r="CH1404" s="99">
        <v>0</v>
      </c>
      <c r="CI1404" s="99">
        <v>62552.5467453003</v>
      </c>
      <c r="CJ1404" s="99">
        <v>4505601.8834838904</v>
      </c>
      <c r="CK1404" s="99">
        <v>34865307.940429702</v>
      </c>
      <c r="CL1404" s="99">
        <v>9217942.7088622991</v>
      </c>
      <c r="CM1404" s="203">
        <f t="shared" si="63"/>
        <v>79916.392829895005</v>
      </c>
      <c r="CN1404" s="203">
        <f t="shared" si="64"/>
        <v>9529498.2318115309</v>
      </c>
      <c r="CO1404" s="203">
        <f t="shared" si="65"/>
        <v>49540499.663086005</v>
      </c>
      <c r="CP1404" s="99">
        <v>9217942.7088622991</v>
      </c>
      <c r="CQ1404" s="99">
        <v>0</v>
      </c>
      <c r="CR1404" s="99">
        <v>0</v>
      </c>
      <c r="CS1404" s="99">
        <v>0</v>
      </c>
      <c r="CT1404" s="99">
        <v>0</v>
      </c>
    </row>
    <row r="1405" spans="1:98">
      <c r="A1405" s="98" t="s">
        <v>75</v>
      </c>
      <c r="B1405" s="100">
        <v>39052</v>
      </c>
      <c r="C1405" s="99">
        <v>46376.185188770301</v>
      </c>
      <c r="D1405" s="99">
        <v>9.1856017209356704</v>
      </c>
      <c r="E1405" s="99">
        <v>16445.4149847031</v>
      </c>
      <c r="F1405" s="99">
        <v>10741.917648315401</v>
      </c>
      <c r="G1405" s="99">
        <v>700.21388767659698</v>
      </c>
      <c r="H1405" s="99">
        <v>0</v>
      </c>
      <c r="I1405" s="99">
        <v>0</v>
      </c>
      <c r="J1405" s="99">
        <v>14108.664834499399</v>
      </c>
      <c r="K1405" s="99">
        <v>0</v>
      </c>
      <c r="L1405" s="99">
        <v>14738.577717185</v>
      </c>
      <c r="M1405" s="99">
        <v>23860.485883712801</v>
      </c>
      <c r="N1405" s="99">
        <v>5911.98752510548</v>
      </c>
      <c r="O1405" s="99">
        <v>17374.754670381499</v>
      </c>
      <c r="P1405" s="99">
        <v>0</v>
      </c>
      <c r="Q1405" s="99">
        <v>3544.5328372716899</v>
      </c>
      <c r="R1405" s="99">
        <v>863.27032195031597</v>
      </c>
      <c r="S1405" s="99">
        <v>0</v>
      </c>
      <c r="T1405" s="99">
        <v>405.925830360502</v>
      </c>
      <c r="U1405" s="99">
        <v>18041.147963523901</v>
      </c>
      <c r="V1405" s="99">
        <v>3020207.6613159198</v>
      </c>
      <c r="W1405" s="99">
        <v>707.95564313978002</v>
      </c>
      <c r="X1405" s="99">
        <v>1334052.21913147</v>
      </c>
      <c r="Y1405" s="99">
        <v>644462.78515625</v>
      </c>
      <c r="Z1405" s="99">
        <v>131963.01519966099</v>
      </c>
      <c r="AA1405" s="99">
        <v>0</v>
      </c>
      <c r="AB1405" s="99">
        <v>0</v>
      </c>
      <c r="AC1405" s="99">
        <v>4546736.9649047898</v>
      </c>
      <c r="AD1405" s="99">
        <v>0</v>
      </c>
      <c r="AE1405" s="99">
        <v>698975.149917603</v>
      </c>
      <c r="AF1405" s="99">
        <v>1319676.7598114</v>
      </c>
      <c r="AG1405" s="99">
        <v>982699.97097778297</v>
      </c>
      <c r="AH1405" s="99">
        <v>867732.69852447498</v>
      </c>
      <c r="AI1405" s="99">
        <v>0</v>
      </c>
      <c r="AJ1405" s="99">
        <v>477933.25780868501</v>
      </c>
      <c r="AK1405" s="99">
        <v>143807.185518265</v>
      </c>
      <c r="AL1405" s="99">
        <v>0</v>
      </c>
      <c r="AM1405" s="99">
        <v>64097.663131237001</v>
      </c>
      <c r="AN1405" s="99">
        <v>5293492.5838623</v>
      </c>
      <c r="AO1405" s="99">
        <v>24288007.6721191</v>
      </c>
      <c r="AP1405" s="99">
        <v>6104.9038370847702</v>
      </c>
      <c r="AQ1405" s="99">
        <v>9962611.69921875</v>
      </c>
      <c r="AR1405" s="99">
        <v>4835848.33740234</v>
      </c>
      <c r="AS1405" s="99">
        <v>914962.98348999</v>
      </c>
      <c r="AT1405" s="99">
        <v>0</v>
      </c>
      <c r="AU1405" s="99">
        <v>0</v>
      </c>
      <c r="AV1405" s="99">
        <v>13573443.115966801</v>
      </c>
      <c r="AW1405" s="99">
        <v>0</v>
      </c>
      <c r="AX1405" s="99">
        <v>6015729.05786133</v>
      </c>
      <c r="AY1405" s="99">
        <v>10628436.3658447</v>
      </c>
      <c r="AZ1405" s="99">
        <v>7042531.9135131799</v>
      </c>
      <c r="BA1405" s="99">
        <v>6808278.1957397498</v>
      </c>
      <c r="BB1405" s="99">
        <v>0</v>
      </c>
      <c r="BC1405" s="99">
        <v>3717050.6710205101</v>
      </c>
      <c r="BD1405" s="99">
        <v>985638.76443481399</v>
      </c>
      <c r="BE1405" s="99">
        <v>0</v>
      </c>
      <c r="BF1405" s="99">
        <v>463866.181510925</v>
      </c>
      <c r="BG1405" s="99">
        <v>15464009.2609863</v>
      </c>
      <c r="BH1405" s="99">
        <v>6143332.2679443397</v>
      </c>
      <c r="BI1405" s="99">
        <v>694.10130961984396</v>
      </c>
      <c r="BJ1405" s="99">
        <v>3244618.5554504399</v>
      </c>
      <c r="BK1405" s="99">
        <v>1760389.5296630899</v>
      </c>
      <c r="BL1405" s="99">
        <v>0</v>
      </c>
      <c r="BM1405" s="99">
        <v>0</v>
      </c>
      <c r="BN1405" s="99">
        <v>0</v>
      </c>
      <c r="BO1405" s="99">
        <v>0</v>
      </c>
      <c r="BP1405" s="99">
        <v>0</v>
      </c>
      <c r="BQ1405" s="99">
        <v>0</v>
      </c>
      <c r="BR1405" s="99">
        <v>3532947.3767395001</v>
      </c>
      <c r="BS1405" s="99">
        <v>2875117.65380859</v>
      </c>
      <c r="BT1405" s="99">
        <v>1326850.3328094501</v>
      </c>
      <c r="BU1405" s="99">
        <v>0</v>
      </c>
      <c r="BV1405" s="99">
        <v>1657225.1811370901</v>
      </c>
      <c r="BW1405" s="99">
        <v>112292.840261459</v>
      </c>
      <c r="BX1405" s="99">
        <v>0</v>
      </c>
      <c r="BY1405" s="99">
        <v>0</v>
      </c>
      <c r="BZ1405" s="99">
        <v>0</v>
      </c>
      <c r="CA1405" s="99">
        <v>62764.939915180199</v>
      </c>
      <c r="CB1405" s="99">
        <v>4360142.4857177697</v>
      </c>
      <c r="CC1405" s="99">
        <v>34291114.3203125</v>
      </c>
      <c r="CD1405" s="99">
        <v>9382096.2380371094</v>
      </c>
      <c r="CE1405" s="99">
        <v>1235.8282746970699</v>
      </c>
      <c r="CF1405" s="99">
        <v>208475.85579872099</v>
      </c>
      <c r="CG1405" s="99">
        <v>1464620.33039856</v>
      </c>
      <c r="CH1405" s="99">
        <v>0</v>
      </c>
      <c r="CI1405" s="99">
        <v>64017.656479358702</v>
      </c>
      <c r="CJ1405" s="99">
        <v>4572887.5057983398</v>
      </c>
      <c r="CK1405" s="99">
        <v>35755806.859375</v>
      </c>
      <c r="CL1405" s="99">
        <v>9493838.4775390606</v>
      </c>
      <c r="CM1405" s="203">
        <f t="shared" si="63"/>
        <v>82058.804442882596</v>
      </c>
      <c r="CN1405" s="203">
        <f t="shared" si="64"/>
        <v>9866380.0896606408</v>
      </c>
      <c r="CO1405" s="203">
        <f t="shared" si="65"/>
        <v>51219816.120361298</v>
      </c>
      <c r="CP1405" s="99">
        <v>9493838.4775390606</v>
      </c>
      <c r="CQ1405" s="99">
        <v>0</v>
      </c>
      <c r="CR1405" s="99">
        <v>0</v>
      </c>
      <c r="CS1405" s="99">
        <v>0</v>
      </c>
      <c r="CT1405" s="99">
        <v>0</v>
      </c>
    </row>
    <row r="1406" spans="1:98">
      <c r="A1406" s="98" t="s">
        <v>75</v>
      </c>
      <c r="B1406" s="100">
        <v>39142</v>
      </c>
      <c r="C1406" s="99">
        <v>48218.704203605703</v>
      </c>
      <c r="D1406" s="99">
        <v>9.1823376599932107</v>
      </c>
      <c r="E1406" s="99">
        <v>15867.4223978519</v>
      </c>
      <c r="F1406" s="99">
        <v>10643.0053595304</v>
      </c>
      <c r="G1406" s="99">
        <v>786.63402882963396</v>
      </c>
      <c r="H1406" s="99">
        <v>0</v>
      </c>
      <c r="I1406" s="99">
        <v>0</v>
      </c>
      <c r="J1406" s="99">
        <v>15180.7906032801</v>
      </c>
      <c r="K1406" s="99">
        <v>0</v>
      </c>
      <c r="L1406" s="99">
        <v>14574.076099395799</v>
      </c>
      <c r="M1406" s="99">
        <v>24277.208422184001</v>
      </c>
      <c r="N1406" s="99">
        <v>5955.2680164575604</v>
      </c>
      <c r="O1406" s="99">
        <v>18251.379918813702</v>
      </c>
      <c r="P1406" s="99">
        <v>0</v>
      </c>
      <c r="Q1406" s="99">
        <v>3615.3917571604302</v>
      </c>
      <c r="R1406" s="99">
        <v>923.45256828516699</v>
      </c>
      <c r="S1406" s="99">
        <v>0</v>
      </c>
      <c r="T1406" s="99">
        <v>385.029005926102</v>
      </c>
      <c r="U1406" s="99">
        <v>18556.347402572599</v>
      </c>
      <c r="V1406" s="99">
        <v>3145498.4003295898</v>
      </c>
      <c r="W1406" s="99">
        <v>619.14537287503504</v>
      </c>
      <c r="X1406" s="99">
        <v>1273569.6422119101</v>
      </c>
      <c r="Y1406" s="99">
        <v>638785.86163330101</v>
      </c>
      <c r="Z1406" s="99">
        <v>140797.80595779399</v>
      </c>
      <c r="AA1406" s="99">
        <v>0</v>
      </c>
      <c r="AB1406" s="99">
        <v>0</v>
      </c>
      <c r="AC1406" s="99">
        <v>4866467.5616455097</v>
      </c>
      <c r="AD1406" s="99">
        <v>0</v>
      </c>
      <c r="AE1406" s="99">
        <v>682805.71627807606</v>
      </c>
      <c r="AF1406" s="99">
        <v>1348960.0089569101</v>
      </c>
      <c r="AG1406" s="99">
        <v>993462.97883606004</v>
      </c>
      <c r="AH1406" s="99">
        <v>918571.60454559303</v>
      </c>
      <c r="AI1406" s="99">
        <v>0</v>
      </c>
      <c r="AJ1406" s="99">
        <v>489968.34615707397</v>
      </c>
      <c r="AK1406" s="99">
        <v>147466.37633323701</v>
      </c>
      <c r="AL1406" s="99">
        <v>0</v>
      </c>
      <c r="AM1406" s="99">
        <v>60441.094621658303</v>
      </c>
      <c r="AN1406" s="99">
        <v>5425142.9592895498</v>
      </c>
      <c r="AO1406" s="99">
        <v>25497204.920410201</v>
      </c>
      <c r="AP1406" s="99">
        <v>5325.6290647983597</v>
      </c>
      <c r="AQ1406" s="99">
        <v>9488272.94384766</v>
      </c>
      <c r="AR1406" s="99">
        <v>4777561.8882446298</v>
      </c>
      <c r="AS1406" s="99">
        <v>985023.24675750697</v>
      </c>
      <c r="AT1406" s="99">
        <v>0</v>
      </c>
      <c r="AU1406" s="99">
        <v>0</v>
      </c>
      <c r="AV1406" s="99">
        <v>14699837.220214801</v>
      </c>
      <c r="AW1406" s="99">
        <v>0</v>
      </c>
      <c r="AX1406" s="99">
        <v>5894070.9544677697</v>
      </c>
      <c r="AY1406" s="99">
        <v>10882675.806274399</v>
      </c>
      <c r="AZ1406" s="99">
        <v>7138540.6916503897</v>
      </c>
      <c r="BA1406" s="99">
        <v>7298443.2446899395</v>
      </c>
      <c r="BB1406" s="99">
        <v>0</v>
      </c>
      <c r="BC1406" s="99">
        <v>3818477.4969787602</v>
      </c>
      <c r="BD1406" s="99">
        <v>1020428.09337616</v>
      </c>
      <c r="BE1406" s="99">
        <v>0</v>
      </c>
      <c r="BF1406" s="99">
        <v>440930.478412628</v>
      </c>
      <c r="BG1406" s="99">
        <v>16028485.480957</v>
      </c>
      <c r="BH1406" s="99">
        <v>6519169.5883178702</v>
      </c>
      <c r="BI1406" s="99">
        <v>792.200133390725</v>
      </c>
      <c r="BJ1406" s="99">
        <v>3167709.4854431199</v>
      </c>
      <c r="BK1406" s="99">
        <v>1757654.7050933801</v>
      </c>
      <c r="BL1406" s="99">
        <v>0</v>
      </c>
      <c r="BM1406" s="99">
        <v>0</v>
      </c>
      <c r="BN1406" s="99">
        <v>0</v>
      </c>
      <c r="BO1406" s="99">
        <v>0</v>
      </c>
      <c r="BP1406" s="99">
        <v>0</v>
      </c>
      <c r="BQ1406" s="99">
        <v>0</v>
      </c>
      <c r="BR1406" s="99">
        <v>3639890.76525879</v>
      </c>
      <c r="BS1406" s="99">
        <v>2917860.84619141</v>
      </c>
      <c r="BT1406" s="99">
        <v>1421025.66944885</v>
      </c>
      <c r="BU1406" s="99">
        <v>0</v>
      </c>
      <c r="BV1406" s="99">
        <v>1704198.1885528599</v>
      </c>
      <c r="BW1406" s="99">
        <v>116177.27717113501</v>
      </c>
      <c r="BX1406" s="99">
        <v>0</v>
      </c>
      <c r="BY1406" s="99">
        <v>0</v>
      </c>
      <c r="BZ1406" s="99">
        <v>0</v>
      </c>
      <c r="CA1406" s="99">
        <v>64154.392920017199</v>
      </c>
      <c r="CB1406" s="99">
        <v>4424113.0725707998</v>
      </c>
      <c r="CC1406" s="99">
        <v>35072212.1259766</v>
      </c>
      <c r="CD1406" s="99">
        <v>9705361.3792724591</v>
      </c>
      <c r="CE1406" s="99">
        <v>1274.0623845011</v>
      </c>
      <c r="CF1406" s="99">
        <v>206785.174060822</v>
      </c>
      <c r="CG1406" s="99">
        <v>1473947.3879241899</v>
      </c>
      <c r="CH1406" s="99">
        <v>0</v>
      </c>
      <c r="CI1406" s="99">
        <v>65405.574420928999</v>
      </c>
      <c r="CJ1406" s="99">
        <v>4630113.1267089797</v>
      </c>
      <c r="CK1406" s="99">
        <v>36535083.178222701</v>
      </c>
      <c r="CL1406" s="99">
        <v>9822700.5531005897</v>
      </c>
      <c r="CM1406" s="203">
        <f t="shared" si="63"/>
        <v>83961.921823501601</v>
      </c>
      <c r="CN1406" s="203">
        <f t="shared" si="64"/>
        <v>10055256.08599853</v>
      </c>
      <c r="CO1406" s="203">
        <f t="shared" si="65"/>
        <v>52563568.659179702</v>
      </c>
      <c r="CP1406" s="99">
        <v>9822700.5531005897</v>
      </c>
      <c r="CQ1406" s="99">
        <v>0</v>
      </c>
      <c r="CR1406" s="99">
        <v>0</v>
      </c>
      <c r="CS1406" s="99">
        <v>0</v>
      </c>
      <c r="CT1406" s="99">
        <v>0</v>
      </c>
    </row>
    <row r="1407" spans="1:98">
      <c r="A1407" s="98" t="s">
        <v>75</v>
      </c>
      <c r="B1407" s="100">
        <v>39234</v>
      </c>
      <c r="C1407" s="99">
        <v>49742.627541065202</v>
      </c>
      <c r="D1407" s="99">
        <v>8.8587627538945508</v>
      </c>
      <c r="E1407" s="99">
        <v>15395.6057471037</v>
      </c>
      <c r="F1407" s="99">
        <v>10458.185876846301</v>
      </c>
      <c r="G1407" s="99">
        <v>860.91885441541694</v>
      </c>
      <c r="H1407" s="99">
        <v>0</v>
      </c>
      <c r="I1407" s="99">
        <v>0</v>
      </c>
      <c r="J1407" s="99">
        <v>16238.461745619799</v>
      </c>
      <c r="K1407" s="99">
        <v>0</v>
      </c>
      <c r="L1407" s="99">
        <v>14702.666311264</v>
      </c>
      <c r="M1407" s="99">
        <v>24619.5805153847</v>
      </c>
      <c r="N1407" s="99">
        <v>5866.2674340009698</v>
      </c>
      <c r="O1407" s="99">
        <v>18773.759475946401</v>
      </c>
      <c r="P1407" s="99">
        <v>0</v>
      </c>
      <c r="Q1407" s="99">
        <v>3656.6868406534199</v>
      </c>
      <c r="R1407" s="99">
        <v>946.25342257320904</v>
      </c>
      <c r="S1407" s="99">
        <v>0</v>
      </c>
      <c r="T1407" s="99">
        <v>377.703599166125</v>
      </c>
      <c r="U1407" s="99">
        <v>18941.7953755856</v>
      </c>
      <c r="V1407" s="99">
        <v>3236357.4937439002</v>
      </c>
      <c r="W1407" s="99">
        <v>715.17888825386797</v>
      </c>
      <c r="X1407" s="99">
        <v>1222989.8964080799</v>
      </c>
      <c r="Y1407" s="99">
        <v>616532.00292205799</v>
      </c>
      <c r="Z1407" s="99">
        <v>150365.42259979199</v>
      </c>
      <c r="AA1407" s="99">
        <v>0</v>
      </c>
      <c r="AB1407" s="99">
        <v>0</v>
      </c>
      <c r="AC1407" s="99">
        <v>5146630.4202270498</v>
      </c>
      <c r="AD1407" s="99">
        <v>0</v>
      </c>
      <c r="AE1407" s="99">
        <v>687191.56938171398</v>
      </c>
      <c r="AF1407" s="99">
        <v>1369656.25140381</v>
      </c>
      <c r="AG1407" s="99">
        <v>976431.22270202602</v>
      </c>
      <c r="AH1407" s="99">
        <v>931792.97686767601</v>
      </c>
      <c r="AI1407" s="99">
        <v>0</v>
      </c>
      <c r="AJ1407" s="99">
        <v>490694.78630828898</v>
      </c>
      <c r="AK1407" s="99">
        <v>147402.24939155599</v>
      </c>
      <c r="AL1407" s="99">
        <v>0</v>
      </c>
      <c r="AM1407" s="99">
        <v>58946.188060283697</v>
      </c>
      <c r="AN1407" s="99">
        <v>5557009.9816894503</v>
      </c>
      <c r="AO1407" s="99">
        <v>26415856.378906298</v>
      </c>
      <c r="AP1407" s="99">
        <v>6727.6642806529999</v>
      </c>
      <c r="AQ1407" s="99">
        <v>9246653.4486084003</v>
      </c>
      <c r="AR1407" s="99">
        <v>4680929.9398803702</v>
      </c>
      <c r="AS1407" s="99">
        <v>1062413.53323364</v>
      </c>
      <c r="AT1407" s="99">
        <v>0</v>
      </c>
      <c r="AU1407" s="99">
        <v>0</v>
      </c>
      <c r="AV1407" s="99">
        <v>15655936.720825201</v>
      </c>
      <c r="AW1407" s="99">
        <v>0</v>
      </c>
      <c r="AX1407" s="99">
        <v>6050542.53759766</v>
      </c>
      <c r="AY1407" s="99">
        <v>11189127.9957275</v>
      </c>
      <c r="AZ1407" s="99">
        <v>7075235.2597656297</v>
      </c>
      <c r="BA1407" s="99">
        <v>7431438.9348754901</v>
      </c>
      <c r="BB1407" s="99">
        <v>0</v>
      </c>
      <c r="BC1407" s="99">
        <v>3883289.0074768099</v>
      </c>
      <c r="BD1407" s="99">
        <v>1027222.4642868</v>
      </c>
      <c r="BE1407" s="99">
        <v>0</v>
      </c>
      <c r="BF1407" s="99">
        <v>431611.14918899501</v>
      </c>
      <c r="BG1407" s="99">
        <v>16589922.1169434</v>
      </c>
      <c r="BH1407" s="99">
        <v>6733592.80041504</v>
      </c>
      <c r="BI1407" s="99">
        <v>681.28400892764296</v>
      </c>
      <c r="BJ1407" s="99">
        <v>3071631.9143371601</v>
      </c>
      <c r="BK1407" s="99">
        <v>1722299.24772644</v>
      </c>
      <c r="BL1407" s="99">
        <v>0</v>
      </c>
      <c r="BM1407" s="99">
        <v>0</v>
      </c>
      <c r="BN1407" s="99">
        <v>0</v>
      </c>
      <c r="BO1407" s="99">
        <v>0</v>
      </c>
      <c r="BP1407" s="99">
        <v>0</v>
      </c>
      <c r="BQ1407" s="99">
        <v>0</v>
      </c>
      <c r="BR1407" s="99">
        <v>3708915.34191895</v>
      </c>
      <c r="BS1407" s="99">
        <v>2903078.00183105</v>
      </c>
      <c r="BT1407" s="99">
        <v>1447815.54878235</v>
      </c>
      <c r="BU1407" s="99">
        <v>0</v>
      </c>
      <c r="BV1407" s="99">
        <v>1741114.5379791299</v>
      </c>
      <c r="BW1407" s="99">
        <v>115854.651509285</v>
      </c>
      <c r="BX1407" s="99">
        <v>0</v>
      </c>
      <c r="BY1407" s="99">
        <v>0</v>
      </c>
      <c r="BZ1407" s="99">
        <v>0</v>
      </c>
      <c r="CA1407" s="99">
        <v>65203.815993308999</v>
      </c>
      <c r="CB1407" s="99">
        <v>4464394.9450683603</v>
      </c>
      <c r="CC1407" s="99">
        <v>35690925.03125</v>
      </c>
      <c r="CD1407" s="99">
        <v>9791348.0184326209</v>
      </c>
      <c r="CE1407" s="99">
        <v>1290.7375831902</v>
      </c>
      <c r="CF1407" s="99">
        <v>208158.94073867801</v>
      </c>
      <c r="CG1407" s="99">
        <v>1476478.41731262</v>
      </c>
      <c r="CH1407" s="99">
        <v>0</v>
      </c>
      <c r="CI1407" s="99">
        <v>66469.129693031296</v>
      </c>
      <c r="CJ1407" s="99">
        <v>4680274.5408325205</v>
      </c>
      <c r="CK1407" s="99">
        <v>37168871.678222701</v>
      </c>
      <c r="CL1407" s="99">
        <v>9908588.1105956994</v>
      </c>
      <c r="CM1407" s="203">
        <f t="shared" si="63"/>
        <v>85410.925068616896</v>
      </c>
      <c r="CN1407" s="203">
        <f t="shared" si="64"/>
        <v>10237284.522521971</v>
      </c>
      <c r="CO1407" s="203">
        <f t="shared" si="65"/>
        <v>53758793.795166105</v>
      </c>
      <c r="CP1407" s="99">
        <v>9908588.1105956994</v>
      </c>
      <c r="CQ1407" s="99">
        <v>0</v>
      </c>
      <c r="CR1407" s="99">
        <v>0</v>
      </c>
      <c r="CS1407" s="99">
        <v>0</v>
      </c>
      <c r="CT1407" s="99">
        <v>0</v>
      </c>
    </row>
    <row r="1408" spans="1:98">
      <c r="A1408" s="98" t="s">
        <v>75</v>
      </c>
      <c r="B1408" s="100">
        <v>39326</v>
      </c>
      <c r="C1408" s="99">
        <v>51025.154666900598</v>
      </c>
      <c r="D1408" s="99">
        <v>8.7117235379992106</v>
      </c>
      <c r="E1408" s="99">
        <v>14838.813938736899</v>
      </c>
      <c r="F1408" s="99">
        <v>10227.1571394205</v>
      </c>
      <c r="G1408" s="99">
        <v>953.522722400725</v>
      </c>
      <c r="H1408" s="99">
        <v>0</v>
      </c>
      <c r="I1408" s="99">
        <v>0</v>
      </c>
      <c r="J1408" s="99">
        <v>17075.458044290499</v>
      </c>
      <c r="K1408" s="99">
        <v>0</v>
      </c>
      <c r="L1408" s="99">
        <v>14427.141326069799</v>
      </c>
      <c r="M1408" s="99">
        <v>24795.368948936499</v>
      </c>
      <c r="N1408" s="99">
        <v>5802.1024988889703</v>
      </c>
      <c r="O1408" s="99">
        <v>19392.297081708901</v>
      </c>
      <c r="P1408" s="99">
        <v>0</v>
      </c>
      <c r="Q1408" s="99">
        <v>3617.1937962472398</v>
      </c>
      <c r="R1408" s="99">
        <v>986.37208092957701</v>
      </c>
      <c r="S1408" s="99">
        <v>0</v>
      </c>
      <c r="T1408" s="99">
        <v>357.24367619678401</v>
      </c>
      <c r="U1408" s="99">
        <v>19315.555334091201</v>
      </c>
      <c r="V1408" s="99">
        <v>3321351.6039428702</v>
      </c>
      <c r="W1408" s="99">
        <v>691.45552062988304</v>
      </c>
      <c r="X1408" s="99">
        <v>1165394.2072906501</v>
      </c>
      <c r="Y1408" s="99">
        <v>596458.28563690197</v>
      </c>
      <c r="Z1408" s="99">
        <v>162039.23188591001</v>
      </c>
      <c r="AA1408" s="99">
        <v>0</v>
      </c>
      <c r="AB1408" s="99">
        <v>0</v>
      </c>
      <c r="AC1408" s="99">
        <v>5288669.53552246</v>
      </c>
      <c r="AD1408" s="99">
        <v>0</v>
      </c>
      <c r="AE1408" s="99">
        <v>670699.716407776</v>
      </c>
      <c r="AF1408" s="99">
        <v>1385233.5980072001</v>
      </c>
      <c r="AG1408" s="99">
        <v>970817.74145507801</v>
      </c>
      <c r="AH1408" s="99">
        <v>955571.32241821301</v>
      </c>
      <c r="AI1408" s="99">
        <v>0</v>
      </c>
      <c r="AJ1408" s="99">
        <v>484662.70032882702</v>
      </c>
      <c r="AK1408" s="99">
        <v>153837.670978546</v>
      </c>
      <c r="AL1408" s="99">
        <v>0</v>
      </c>
      <c r="AM1408" s="99">
        <v>55535.496361732497</v>
      </c>
      <c r="AN1408" s="99">
        <v>5632795.8115234403</v>
      </c>
      <c r="AO1408" s="99">
        <v>27345652.2890625</v>
      </c>
      <c r="AP1408" s="99">
        <v>5731.6802885532397</v>
      </c>
      <c r="AQ1408" s="99">
        <v>8857965.7105712909</v>
      </c>
      <c r="AR1408" s="99">
        <v>4578751.6262207003</v>
      </c>
      <c r="AS1408" s="99">
        <v>1160767.8113708501</v>
      </c>
      <c r="AT1408" s="99">
        <v>0</v>
      </c>
      <c r="AU1408" s="99">
        <v>0</v>
      </c>
      <c r="AV1408" s="99">
        <v>16055127.263549799</v>
      </c>
      <c r="AW1408" s="99">
        <v>0</v>
      </c>
      <c r="AX1408" s="99">
        <v>5913441.3270873995</v>
      </c>
      <c r="AY1408" s="99">
        <v>11429935.2886963</v>
      </c>
      <c r="AZ1408" s="99">
        <v>7102469.1634521503</v>
      </c>
      <c r="BA1408" s="99">
        <v>7721131.0040893601</v>
      </c>
      <c r="BB1408" s="99">
        <v>0</v>
      </c>
      <c r="BC1408" s="99">
        <v>3880006.0020141602</v>
      </c>
      <c r="BD1408" s="99">
        <v>1078382.8482208301</v>
      </c>
      <c r="BE1408" s="99">
        <v>0</v>
      </c>
      <c r="BF1408" s="99">
        <v>414987.55447387701</v>
      </c>
      <c r="BG1408" s="99">
        <v>17234412.392578099</v>
      </c>
      <c r="BH1408" s="99">
        <v>6994978.4225463904</v>
      </c>
      <c r="BI1408" s="99">
        <v>677.74325989186798</v>
      </c>
      <c r="BJ1408" s="99">
        <v>2946189.9987182599</v>
      </c>
      <c r="BK1408" s="99">
        <v>1676628.9633483901</v>
      </c>
      <c r="BL1408" s="99">
        <v>0</v>
      </c>
      <c r="BM1408" s="99">
        <v>0</v>
      </c>
      <c r="BN1408" s="99">
        <v>0</v>
      </c>
      <c r="BO1408" s="99">
        <v>0</v>
      </c>
      <c r="BP1408" s="99">
        <v>0</v>
      </c>
      <c r="BQ1408" s="99">
        <v>0</v>
      </c>
      <c r="BR1408" s="99">
        <v>3781134.7552185101</v>
      </c>
      <c r="BS1408" s="99">
        <v>2919891.9625244099</v>
      </c>
      <c r="BT1408" s="99">
        <v>1504103.04304504</v>
      </c>
      <c r="BU1408" s="99">
        <v>0</v>
      </c>
      <c r="BV1408" s="99">
        <v>1740986.85945129</v>
      </c>
      <c r="BW1408" s="99">
        <v>120747.727012634</v>
      </c>
      <c r="BX1408" s="99">
        <v>0</v>
      </c>
      <c r="BY1408" s="99">
        <v>0</v>
      </c>
      <c r="BZ1408" s="99">
        <v>0</v>
      </c>
      <c r="CA1408" s="99">
        <v>65824.7135887146</v>
      </c>
      <c r="CB1408" s="99">
        <v>4484902.57922363</v>
      </c>
      <c r="CC1408" s="99">
        <v>36169703.630371101</v>
      </c>
      <c r="CD1408" s="99">
        <v>9938833.7818603497</v>
      </c>
      <c r="CE1408" s="99">
        <v>1315.54393619299</v>
      </c>
      <c r="CF1408" s="99">
        <v>211332.95595169099</v>
      </c>
      <c r="CG1408" s="99">
        <v>1500893.4718780499</v>
      </c>
      <c r="CH1408" s="99">
        <v>0</v>
      </c>
      <c r="CI1408" s="99">
        <v>67179.917634964004</v>
      </c>
      <c r="CJ1408" s="99">
        <v>4699126.9315795898</v>
      </c>
      <c r="CK1408" s="99">
        <v>37677599.164550804</v>
      </c>
      <c r="CL1408" s="99">
        <v>10061899.146972699</v>
      </c>
      <c r="CM1408" s="203">
        <f t="shared" si="63"/>
        <v>86495.472969055205</v>
      </c>
      <c r="CN1408" s="203">
        <f t="shared" si="64"/>
        <v>10331922.743103031</v>
      </c>
      <c r="CO1408" s="203">
        <f t="shared" si="65"/>
        <v>54912011.557128906</v>
      </c>
      <c r="CP1408" s="99">
        <v>10061899.146972699</v>
      </c>
      <c r="CQ1408" s="99">
        <v>0</v>
      </c>
      <c r="CR1408" s="99">
        <v>0</v>
      </c>
      <c r="CS1408" s="99">
        <v>0</v>
      </c>
      <c r="CT1408" s="99">
        <v>0</v>
      </c>
    </row>
    <row r="1409" spans="1:98">
      <c r="A1409" s="98" t="s">
        <v>75</v>
      </c>
      <c r="B1409" s="100">
        <v>39417</v>
      </c>
      <c r="C1409" s="99">
        <v>52418.312476635001</v>
      </c>
      <c r="D1409" s="99">
        <v>9.3866510849911702</v>
      </c>
      <c r="E1409" s="99">
        <v>14308.663174748401</v>
      </c>
      <c r="F1409" s="99">
        <v>9937.6447397470492</v>
      </c>
      <c r="G1409" s="99">
        <v>1039.8621583730001</v>
      </c>
      <c r="H1409" s="99">
        <v>0</v>
      </c>
      <c r="I1409" s="99">
        <v>0</v>
      </c>
      <c r="J1409" s="99">
        <v>17372.9478201866</v>
      </c>
      <c r="K1409" s="99">
        <v>0</v>
      </c>
      <c r="L1409" s="99">
        <v>14330.1216340065</v>
      </c>
      <c r="M1409" s="99">
        <v>25057.351353168498</v>
      </c>
      <c r="N1409" s="99">
        <v>5744.1675094962102</v>
      </c>
      <c r="O1409" s="99">
        <v>20001.915277719501</v>
      </c>
      <c r="P1409" s="99">
        <v>0</v>
      </c>
      <c r="Q1409" s="99">
        <v>3632.6068404316902</v>
      </c>
      <c r="R1409" s="99">
        <v>1031.50401073694</v>
      </c>
      <c r="S1409" s="99">
        <v>0</v>
      </c>
      <c r="T1409" s="99">
        <v>339.066908832639</v>
      </c>
      <c r="U1409" s="99">
        <v>19495.454792976401</v>
      </c>
      <c r="V1409" s="99">
        <v>3385596.5528869601</v>
      </c>
      <c r="W1409" s="99">
        <v>673.57152774184897</v>
      </c>
      <c r="X1409" s="99">
        <v>1118973.7837829599</v>
      </c>
      <c r="Y1409" s="99">
        <v>577352.22159576404</v>
      </c>
      <c r="Z1409" s="99">
        <v>174734.85463333101</v>
      </c>
      <c r="AA1409" s="99">
        <v>0</v>
      </c>
      <c r="AB1409" s="99">
        <v>0</v>
      </c>
      <c r="AC1409" s="99">
        <v>5367196.6641845703</v>
      </c>
      <c r="AD1409" s="99">
        <v>0</v>
      </c>
      <c r="AE1409" s="99">
        <v>672363.36743164097</v>
      </c>
      <c r="AF1409" s="99">
        <v>1399620.7258453399</v>
      </c>
      <c r="AG1409" s="99">
        <v>957534.26598358201</v>
      </c>
      <c r="AH1409" s="99">
        <v>989208.033439636</v>
      </c>
      <c r="AI1409" s="99">
        <v>0</v>
      </c>
      <c r="AJ1409" s="99">
        <v>492644.06638717698</v>
      </c>
      <c r="AK1409" s="99">
        <v>163152.97561454799</v>
      </c>
      <c r="AL1409" s="99">
        <v>0</v>
      </c>
      <c r="AM1409" s="99">
        <v>54369.052841663397</v>
      </c>
      <c r="AN1409" s="99">
        <v>5717987.8471679697</v>
      </c>
      <c r="AO1409" s="99">
        <v>28091784.182617199</v>
      </c>
      <c r="AP1409" s="99">
        <v>5842.8327314853695</v>
      </c>
      <c r="AQ1409" s="99">
        <v>8566502.79760742</v>
      </c>
      <c r="AR1409" s="99">
        <v>4454485.49890137</v>
      </c>
      <c r="AS1409" s="99">
        <v>1265043.85044861</v>
      </c>
      <c r="AT1409" s="99">
        <v>0</v>
      </c>
      <c r="AU1409" s="99">
        <v>0</v>
      </c>
      <c r="AV1409" s="99">
        <v>16680362.521728501</v>
      </c>
      <c r="AW1409" s="99">
        <v>0</v>
      </c>
      <c r="AX1409" s="99">
        <v>6021453.33776855</v>
      </c>
      <c r="AY1409" s="99">
        <v>11684802.333618199</v>
      </c>
      <c r="AZ1409" s="99">
        <v>7064888.4953002902</v>
      </c>
      <c r="BA1409" s="99">
        <v>8059163.7179565402</v>
      </c>
      <c r="BB1409" s="99">
        <v>0</v>
      </c>
      <c r="BC1409" s="99">
        <v>3935512.9235534701</v>
      </c>
      <c r="BD1409" s="99">
        <v>1168128.4757232701</v>
      </c>
      <c r="BE1409" s="99">
        <v>0</v>
      </c>
      <c r="BF1409" s="99">
        <v>409311.52737426799</v>
      </c>
      <c r="BG1409" s="99">
        <v>17593226.286132801</v>
      </c>
      <c r="BH1409" s="99">
        <v>7249498.6497802697</v>
      </c>
      <c r="BI1409" s="99">
        <v>698.82613844424498</v>
      </c>
      <c r="BJ1409" s="99">
        <v>2843767.0760192899</v>
      </c>
      <c r="BK1409" s="99">
        <v>1620136.9511108401</v>
      </c>
      <c r="BL1409" s="99">
        <v>0</v>
      </c>
      <c r="BM1409" s="99">
        <v>0</v>
      </c>
      <c r="BN1409" s="99">
        <v>0</v>
      </c>
      <c r="BO1409" s="99">
        <v>0</v>
      </c>
      <c r="BP1409" s="99">
        <v>0</v>
      </c>
      <c r="BQ1409" s="99">
        <v>0</v>
      </c>
      <c r="BR1409" s="99">
        <v>3876420.06167603</v>
      </c>
      <c r="BS1409" s="99">
        <v>2882172.1102600102</v>
      </c>
      <c r="BT1409" s="99">
        <v>1570156.03132629</v>
      </c>
      <c r="BU1409" s="99">
        <v>0</v>
      </c>
      <c r="BV1409" s="99">
        <v>1756154.85192871</v>
      </c>
      <c r="BW1409" s="99">
        <v>136915.88680076599</v>
      </c>
      <c r="BX1409" s="99">
        <v>0</v>
      </c>
      <c r="BY1409" s="99">
        <v>0</v>
      </c>
      <c r="BZ1409" s="99">
        <v>0</v>
      </c>
      <c r="CA1409" s="99">
        <v>66676.236459732099</v>
      </c>
      <c r="CB1409" s="99">
        <v>4504778.20593262</v>
      </c>
      <c r="CC1409" s="99">
        <v>36655732.271484397</v>
      </c>
      <c r="CD1409" s="99">
        <v>10084492.260376001</v>
      </c>
      <c r="CE1409" s="99">
        <v>1359.5514073818899</v>
      </c>
      <c r="CF1409" s="99">
        <v>219173.458616257</v>
      </c>
      <c r="CG1409" s="99">
        <v>1573971.56816101</v>
      </c>
      <c r="CH1409" s="99">
        <v>0</v>
      </c>
      <c r="CI1409" s="99">
        <v>68041.266938209505</v>
      </c>
      <c r="CJ1409" s="99">
        <v>4724547.42114258</v>
      </c>
      <c r="CK1409" s="99">
        <v>38237409.694824196</v>
      </c>
      <c r="CL1409" s="99">
        <v>10223205.5977783</v>
      </c>
      <c r="CM1409" s="203">
        <f t="shared" si="63"/>
        <v>87536.721731185913</v>
      </c>
      <c r="CN1409" s="203">
        <f t="shared" si="64"/>
        <v>10442535.268310551</v>
      </c>
      <c r="CO1409" s="203">
        <f t="shared" si="65"/>
        <v>55830635.980957001</v>
      </c>
      <c r="CP1409" s="99">
        <v>10223205.5977783</v>
      </c>
      <c r="CQ1409" s="99">
        <v>0</v>
      </c>
      <c r="CR1409" s="99">
        <v>0</v>
      </c>
      <c r="CS1409" s="99">
        <v>0</v>
      </c>
      <c r="CT1409" s="99">
        <v>0</v>
      </c>
    </row>
    <row r="1410" spans="1:98">
      <c r="A1410" s="98" t="s">
        <v>75</v>
      </c>
      <c r="B1410" s="100">
        <v>39508</v>
      </c>
      <c r="C1410" s="99">
        <v>53311.496491908998</v>
      </c>
      <c r="D1410" s="99">
        <v>9.9754544069292006</v>
      </c>
      <c r="E1410" s="99">
        <v>14043.493384003599</v>
      </c>
      <c r="F1410" s="99">
        <v>9886.6497883796692</v>
      </c>
      <c r="G1410" s="99">
        <v>1117.8035649061201</v>
      </c>
      <c r="H1410" s="99">
        <v>0</v>
      </c>
      <c r="I1410" s="99">
        <v>0</v>
      </c>
      <c r="J1410" s="99">
        <v>18163.960334062602</v>
      </c>
      <c r="K1410" s="99">
        <v>0</v>
      </c>
      <c r="L1410" s="99">
        <v>14374.546983599699</v>
      </c>
      <c r="M1410" s="99">
        <v>25345.469134807601</v>
      </c>
      <c r="N1410" s="99">
        <v>5657.3504946827898</v>
      </c>
      <c r="O1410" s="99">
        <v>20478.859140872999</v>
      </c>
      <c r="P1410" s="99">
        <v>0</v>
      </c>
      <c r="Q1410" s="99">
        <v>3548.2769990861402</v>
      </c>
      <c r="R1410" s="99">
        <v>1103.35939134657</v>
      </c>
      <c r="S1410" s="99">
        <v>0</v>
      </c>
      <c r="T1410" s="99">
        <v>357.10301659256203</v>
      </c>
      <c r="U1410" s="99">
        <v>19888.027117490801</v>
      </c>
      <c r="V1410" s="99">
        <v>3413174.9319763202</v>
      </c>
      <c r="W1410" s="99">
        <v>608.55065846443199</v>
      </c>
      <c r="X1410" s="99">
        <v>1080242.07966614</v>
      </c>
      <c r="Y1410" s="99">
        <v>564011.34375762905</v>
      </c>
      <c r="Z1410" s="99">
        <v>184655.884246826</v>
      </c>
      <c r="AA1410" s="99">
        <v>0</v>
      </c>
      <c r="AB1410" s="99">
        <v>0</v>
      </c>
      <c r="AC1410" s="99">
        <v>5534846.2995605497</v>
      </c>
      <c r="AD1410" s="99">
        <v>0</v>
      </c>
      <c r="AE1410" s="99">
        <v>662842.18028259301</v>
      </c>
      <c r="AF1410" s="99">
        <v>1396807.2722015399</v>
      </c>
      <c r="AG1410" s="99">
        <v>945094.43628692604</v>
      </c>
      <c r="AH1410" s="99">
        <v>1009664.15602875</v>
      </c>
      <c r="AI1410" s="99">
        <v>0</v>
      </c>
      <c r="AJ1410" s="99">
        <v>494633.74420547503</v>
      </c>
      <c r="AK1410" s="99">
        <v>171091.74597930899</v>
      </c>
      <c r="AL1410" s="99">
        <v>0</v>
      </c>
      <c r="AM1410" s="99">
        <v>53081.170157909401</v>
      </c>
      <c r="AN1410" s="99">
        <v>5794867.1834716797</v>
      </c>
      <c r="AO1410" s="99">
        <v>28592501.6708984</v>
      </c>
      <c r="AP1410" s="99">
        <v>5423.4192853570003</v>
      </c>
      <c r="AQ1410" s="99">
        <v>8432130.1077880897</v>
      </c>
      <c r="AR1410" s="99">
        <v>4447479.74072266</v>
      </c>
      <c r="AS1410" s="99">
        <v>1348438.49807739</v>
      </c>
      <c r="AT1410" s="99">
        <v>0</v>
      </c>
      <c r="AU1410" s="99">
        <v>0</v>
      </c>
      <c r="AV1410" s="99">
        <v>17470665.213622998</v>
      </c>
      <c r="AW1410" s="99">
        <v>0</v>
      </c>
      <c r="AX1410" s="99">
        <v>6037644.8965454102</v>
      </c>
      <c r="AY1410" s="99">
        <v>11782232.7845459</v>
      </c>
      <c r="AZ1410" s="99">
        <v>7005929.9132690402</v>
      </c>
      <c r="BA1410" s="99">
        <v>8329930.6937866202</v>
      </c>
      <c r="BB1410" s="99">
        <v>0</v>
      </c>
      <c r="BC1410" s="99">
        <v>3990802.1520080599</v>
      </c>
      <c r="BD1410" s="99">
        <v>1242383.92262268</v>
      </c>
      <c r="BE1410" s="99">
        <v>0</v>
      </c>
      <c r="BF1410" s="99">
        <v>402679.13685607899</v>
      </c>
      <c r="BG1410" s="99">
        <v>18118179.743896499</v>
      </c>
      <c r="BH1410" s="99">
        <v>6734006.2867431603</v>
      </c>
      <c r="BI1410" s="99">
        <v>544.25213573127996</v>
      </c>
      <c r="BJ1410" s="99">
        <v>2506989.0364990202</v>
      </c>
      <c r="BK1410" s="99">
        <v>1436549.7677154499</v>
      </c>
      <c r="BL1410" s="99">
        <v>0</v>
      </c>
      <c r="BM1410" s="99">
        <v>0</v>
      </c>
      <c r="BN1410" s="99">
        <v>0</v>
      </c>
      <c r="BO1410" s="99">
        <v>0</v>
      </c>
      <c r="BP1410" s="99">
        <v>0</v>
      </c>
      <c r="BQ1410" s="99">
        <v>0</v>
      </c>
      <c r="BR1410" s="99">
        <v>3517055.92932129</v>
      </c>
      <c r="BS1410" s="99">
        <v>2549893.25036621</v>
      </c>
      <c r="BT1410" s="99">
        <v>1621001.2467346201</v>
      </c>
      <c r="BU1410" s="99">
        <v>0</v>
      </c>
      <c r="BV1410" s="99">
        <v>1592459.3259429899</v>
      </c>
      <c r="BW1410" s="99">
        <v>144258.961013794</v>
      </c>
      <c r="BX1410" s="99">
        <v>0</v>
      </c>
      <c r="BY1410" s="99">
        <v>0</v>
      </c>
      <c r="BZ1410" s="99">
        <v>0</v>
      </c>
      <c r="CA1410" s="99">
        <v>67428.1330013275</v>
      </c>
      <c r="CB1410" s="99">
        <v>4486610.4833984403</v>
      </c>
      <c r="CC1410" s="99">
        <v>36947612.03125</v>
      </c>
      <c r="CD1410" s="99">
        <v>9266974.5427246094</v>
      </c>
      <c r="CE1410" s="99">
        <v>1409.11067534983</v>
      </c>
      <c r="CF1410" s="99">
        <v>226623.729516983</v>
      </c>
      <c r="CG1410" s="99">
        <v>1628432.0187530499</v>
      </c>
      <c r="CH1410" s="99">
        <v>0</v>
      </c>
      <c r="CI1410" s="99">
        <v>68804.943597793594</v>
      </c>
      <c r="CJ1410" s="99">
        <v>4717952.8198852502</v>
      </c>
      <c r="CK1410" s="99">
        <v>38595494.647949196</v>
      </c>
      <c r="CL1410" s="99">
        <v>9413640.0040283203</v>
      </c>
      <c r="CM1410" s="203">
        <f t="shared" si="63"/>
        <v>88692.970715284391</v>
      </c>
      <c r="CN1410" s="203">
        <f t="shared" si="64"/>
        <v>10512820.00335693</v>
      </c>
      <c r="CO1410" s="203">
        <f t="shared" si="65"/>
        <v>56713674.391845696</v>
      </c>
      <c r="CP1410" s="99">
        <v>9413640.0040283203</v>
      </c>
      <c r="CQ1410" s="99">
        <v>0</v>
      </c>
      <c r="CR1410" s="99">
        <v>0</v>
      </c>
      <c r="CS1410" s="99">
        <v>0</v>
      </c>
      <c r="CT1410" s="99">
        <v>0</v>
      </c>
    </row>
    <row r="1411" spans="1:98">
      <c r="A1411" s="98" t="s">
        <v>75</v>
      </c>
      <c r="B1411" s="100">
        <v>39600</v>
      </c>
      <c r="C1411" s="99">
        <v>54295.259833812699</v>
      </c>
      <c r="D1411" s="99">
        <v>9.0451827899087203</v>
      </c>
      <c r="E1411" s="99">
        <v>13405.1005420685</v>
      </c>
      <c r="F1411" s="99">
        <v>9599.7224749326706</v>
      </c>
      <c r="G1411" s="99">
        <v>1195.17323771119</v>
      </c>
      <c r="H1411" s="99">
        <v>0</v>
      </c>
      <c r="I1411" s="99">
        <v>0</v>
      </c>
      <c r="J1411" s="99">
        <v>18974.088582515698</v>
      </c>
      <c r="K1411" s="99">
        <v>0</v>
      </c>
      <c r="L1411" s="99">
        <v>14249.6394325495</v>
      </c>
      <c r="M1411" s="99">
        <v>25493.5913145542</v>
      </c>
      <c r="N1411" s="99">
        <v>5611.9611598253296</v>
      </c>
      <c r="O1411" s="99">
        <v>20819.522153854399</v>
      </c>
      <c r="P1411" s="99">
        <v>0</v>
      </c>
      <c r="Q1411" s="99">
        <v>3592.8105663061101</v>
      </c>
      <c r="R1411" s="99">
        <v>1147.82492007315</v>
      </c>
      <c r="S1411" s="99">
        <v>0</v>
      </c>
      <c r="T1411" s="99">
        <v>356.19418171420699</v>
      </c>
      <c r="U1411" s="99">
        <v>20305.533979892702</v>
      </c>
      <c r="V1411" s="99">
        <v>3488189.70068359</v>
      </c>
      <c r="W1411" s="99">
        <v>389.90678525343498</v>
      </c>
      <c r="X1411" s="99">
        <v>1022807.75444794</v>
      </c>
      <c r="Y1411" s="99">
        <v>546452.13396453904</v>
      </c>
      <c r="Z1411" s="99">
        <v>194733.197906494</v>
      </c>
      <c r="AA1411" s="99">
        <v>0</v>
      </c>
      <c r="AB1411" s="99">
        <v>0</v>
      </c>
      <c r="AC1411" s="99">
        <v>5780573.4104003897</v>
      </c>
      <c r="AD1411" s="99">
        <v>0</v>
      </c>
      <c r="AE1411" s="99">
        <v>648164.29037475598</v>
      </c>
      <c r="AF1411" s="99">
        <v>1404991.8483428999</v>
      </c>
      <c r="AG1411" s="99">
        <v>938838.53459167504</v>
      </c>
      <c r="AH1411" s="99">
        <v>1026193.1726532</v>
      </c>
      <c r="AI1411" s="99">
        <v>0</v>
      </c>
      <c r="AJ1411" s="99">
        <v>501682.45115661598</v>
      </c>
      <c r="AK1411" s="99">
        <v>179446.024051666</v>
      </c>
      <c r="AL1411" s="99">
        <v>0</v>
      </c>
      <c r="AM1411" s="99">
        <v>51597.926743030497</v>
      </c>
      <c r="AN1411" s="99">
        <v>5930587.5304565402</v>
      </c>
      <c r="AO1411" s="99">
        <v>29421318.850097701</v>
      </c>
      <c r="AP1411" s="99">
        <v>3776.00377556682</v>
      </c>
      <c r="AQ1411" s="99">
        <v>8049980.2662353497</v>
      </c>
      <c r="AR1411" s="99">
        <v>4321384.5584106399</v>
      </c>
      <c r="AS1411" s="99">
        <v>1447427.2274017299</v>
      </c>
      <c r="AT1411" s="99">
        <v>0</v>
      </c>
      <c r="AU1411" s="99">
        <v>0</v>
      </c>
      <c r="AV1411" s="99">
        <v>18460693.370117199</v>
      </c>
      <c r="AW1411" s="99">
        <v>0</v>
      </c>
      <c r="AX1411" s="99">
        <v>5967833.8553466797</v>
      </c>
      <c r="AY1411" s="99">
        <v>11946322.3286133</v>
      </c>
      <c r="AZ1411" s="99">
        <v>7029535.28234863</v>
      </c>
      <c r="BA1411" s="99">
        <v>8552508.3519287091</v>
      </c>
      <c r="BB1411" s="99">
        <v>0</v>
      </c>
      <c r="BC1411" s="99">
        <v>4073427.11010742</v>
      </c>
      <c r="BD1411" s="99">
        <v>1322502.72038269</v>
      </c>
      <c r="BE1411" s="99">
        <v>0</v>
      </c>
      <c r="BF1411" s="99">
        <v>398423.07771301299</v>
      </c>
      <c r="BG1411" s="99">
        <v>18781659.089599598</v>
      </c>
      <c r="BH1411" s="99">
        <v>6991568.3463745099</v>
      </c>
      <c r="BI1411" s="99">
        <v>874.81166492402599</v>
      </c>
      <c r="BJ1411" s="99">
        <v>2448287.63995361</v>
      </c>
      <c r="BK1411" s="99">
        <v>1403079.9533844001</v>
      </c>
      <c r="BL1411" s="99">
        <v>0</v>
      </c>
      <c r="BM1411" s="99">
        <v>0</v>
      </c>
      <c r="BN1411" s="99">
        <v>0</v>
      </c>
      <c r="BO1411" s="99">
        <v>0</v>
      </c>
      <c r="BP1411" s="99">
        <v>0</v>
      </c>
      <c r="BQ1411" s="99">
        <v>0</v>
      </c>
      <c r="BR1411" s="99">
        <v>3541838.16442871</v>
      </c>
      <c r="BS1411" s="99">
        <v>2565463.70166016</v>
      </c>
      <c r="BT1411" s="99">
        <v>1665213.41375732</v>
      </c>
      <c r="BU1411" s="99">
        <v>0</v>
      </c>
      <c r="BV1411" s="99">
        <v>1633201.9574890099</v>
      </c>
      <c r="BW1411" s="99">
        <v>154419.85767364499</v>
      </c>
      <c r="BX1411" s="99">
        <v>0</v>
      </c>
      <c r="BY1411" s="99">
        <v>0</v>
      </c>
      <c r="BZ1411" s="99">
        <v>0</v>
      </c>
      <c r="CA1411" s="99">
        <v>67726.227764129595</v>
      </c>
      <c r="CB1411" s="99">
        <v>4509065.3825073196</v>
      </c>
      <c r="CC1411" s="99">
        <v>37486585.506347701</v>
      </c>
      <c r="CD1411" s="99">
        <v>9435110.8260497991</v>
      </c>
      <c r="CE1411" s="99">
        <v>1461.1860361546301</v>
      </c>
      <c r="CF1411" s="99">
        <v>230416.26284599301</v>
      </c>
      <c r="CG1411" s="99">
        <v>1708223.3072052</v>
      </c>
      <c r="CH1411" s="99">
        <v>0</v>
      </c>
      <c r="CI1411" s="99">
        <v>69205.211747169495</v>
      </c>
      <c r="CJ1411" s="99">
        <v>4738382.03051758</v>
      </c>
      <c r="CK1411" s="99">
        <v>39197387.870117202</v>
      </c>
      <c r="CL1411" s="99">
        <v>9592889.11474609</v>
      </c>
      <c r="CM1411" s="203">
        <f t="shared" ref="CM1411:CM1474" si="66">SUM(U1411,CI1411)</f>
        <v>89510.745727062196</v>
      </c>
      <c r="CN1411" s="203">
        <f t="shared" ref="CN1411:CN1474" si="67">SUM(AN1411,CJ1411)</f>
        <v>10668969.560974121</v>
      </c>
      <c r="CO1411" s="203">
        <f t="shared" ref="CO1411:CO1474" si="68">SUM(BG1411,CK1411)</f>
        <v>57979046.959716797</v>
      </c>
      <c r="CP1411" s="99">
        <v>9592889.11474609</v>
      </c>
      <c r="CQ1411" s="99">
        <v>0</v>
      </c>
      <c r="CR1411" s="99">
        <v>0</v>
      </c>
      <c r="CS1411" s="99">
        <v>0</v>
      </c>
      <c r="CT1411" s="99">
        <v>0</v>
      </c>
    </row>
    <row r="1412" spans="1:98">
      <c r="A1412" s="98" t="s">
        <v>75</v>
      </c>
      <c r="B1412" s="100">
        <v>39692</v>
      </c>
      <c r="C1412" s="99">
        <v>55586.330766200997</v>
      </c>
      <c r="D1412" s="99">
        <v>8.4679171419702506</v>
      </c>
      <c r="E1412" s="99">
        <v>12934.471013307601</v>
      </c>
      <c r="F1412" s="99">
        <v>9384.5964549779892</v>
      </c>
      <c r="G1412" s="99">
        <v>1246.9430995881601</v>
      </c>
      <c r="H1412" s="99">
        <v>0</v>
      </c>
      <c r="I1412" s="99">
        <v>0</v>
      </c>
      <c r="J1412" s="99">
        <v>19700.618747472799</v>
      </c>
      <c r="K1412" s="99">
        <v>0</v>
      </c>
      <c r="L1412" s="99">
        <v>14054.1578530073</v>
      </c>
      <c r="M1412" s="99">
        <v>25814.233072519299</v>
      </c>
      <c r="N1412" s="99">
        <v>5597.426240623</v>
      </c>
      <c r="O1412" s="99">
        <v>21356.8161582947</v>
      </c>
      <c r="P1412" s="99">
        <v>0</v>
      </c>
      <c r="Q1412" s="99">
        <v>3559.4172894060598</v>
      </c>
      <c r="R1412" s="99">
        <v>1179.7527385205001</v>
      </c>
      <c r="S1412" s="99">
        <v>0</v>
      </c>
      <c r="T1412" s="99">
        <v>349.63800191879301</v>
      </c>
      <c r="U1412" s="99">
        <v>20799.480708122301</v>
      </c>
      <c r="V1412" s="99">
        <v>3565019.8934021001</v>
      </c>
      <c r="W1412" s="99">
        <v>522.54012815654301</v>
      </c>
      <c r="X1412" s="99">
        <v>993364.70838165295</v>
      </c>
      <c r="Y1412" s="99">
        <v>535386.72766876197</v>
      </c>
      <c r="Z1412" s="99">
        <v>197846.27066802999</v>
      </c>
      <c r="AA1412" s="99">
        <v>0</v>
      </c>
      <c r="AB1412" s="99">
        <v>0</v>
      </c>
      <c r="AC1412" s="99">
        <v>5917491.3693237295</v>
      </c>
      <c r="AD1412" s="99">
        <v>0</v>
      </c>
      <c r="AE1412" s="99">
        <v>637188.22446441697</v>
      </c>
      <c r="AF1412" s="99">
        <v>1421397.4675140399</v>
      </c>
      <c r="AG1412" s="99">
        <v>924560.82367706299</v>
      </c>
      <c r="AH1412" s="99">
        <v>1038965.68230438</v>
      </c>
      <c r="AI1412" s="99">
        <v>0</v>
      </c>
      <c r="AJ1412" s="99">
        <v>507310.65188217198</v>
      </c>
      <c r="AK1412" s="99">
        <v>180234.69124031099</v>
      </c>
      <c r="AL1412" s="99">
        <v>0</v>
      </c>
      <c r="AM1412" s="99">
        <v>49906.194545745901</v>
      </c>
      <c r="AN1412" s="99">
        <v>6060727.8768920898</v>
      </c>
      <c r="AO1412" s="99">
        <v>30441090.713378899</v>
      </c>
      <c r="AP1412" s="99">
        <v>4244.1246467232704</v>
      </c>
      <c r="AQ1412" s="99">
        <v>7917206.8301391602</v>
      </c>
      <c r="AR1412" s="99">
        <v>4265596.0797119103</v>
      </c>
      <c r="AS1412" s="99">
        <v>1494558.60739136</v>
      </c>
      <c r="AT1412" s="99">
        <v>0</v>
      </c>
      <c r="AU1412" s="99">
        <v>0</v>
      </c>
      <c r="AV1412" s="99">
        <v>18979819.5556641</v>
      </c>
      <c r="AW1412" s="99">
        <v>0</v>
      </c>
      <c r="AX1412" s="99">
        <v>5956199.0886230497</v>
      </c>
      <c r="AY1412" s="99">
        <v>12280221.290649399</v>
      </c>
      <c r="AZ1412" s="99">
        <v>6979509.8239135696</v>
      </c>
      <c r="BA1412" s="99">
        <v>8779989.60693359</v>
      </c>
      <c r="BB1412" s="99">
        <v>0</v>
      </c>
      <c r="BC1412" s="99">
        <v>4135383.9697265602</v>
      </c>
      <c r="BD1412" s="99">
        <v>1344065.84559631</v>
      </c>
      <c r="BE1412" s="99">
        <v>0</v>
      </c>
      <c r="BF1412" s="99">
        <v>386508.880649567</v>
      </c>
      <c r="BG1412" s="99">
        <v>19524444.378173798</v>
      </c>
      <c r="BH1412" s="99">
        <v>7167627.5595703097</v>
      </c>
      <c r="BI1412" s="99">
        <v>449.158701039851</v>
      </c>
      <c r="BJ1412" s="99">
        <v>2384203.0027771001</v>
      </c>
      <c r="BK1412" s="99">
        <v>1383427.8664703399</v>
      </c>
      <c r="BL1412" s="99">
        <v>0</v>
      </c>
      <c r="BM1412" s="99">
        <v>0</v>
      </c>
      <c r="BN1412" s="99">
        <v>0</v>
      </c>
      <c r="BO1412" s="99">
        <v>0</v>
      </c>
      <c r="BP1412" s="99">
        <v>0</v>
      </c>
      <c r="BQ1412" s="99">
        <v>0</v>
      </c>
      <c r="BR1412" s="99">
        <v>3631840.9998168899</v>
      </c>
      <c r="BS1412" s="99">
        <v>2552923.0914001502</v>
      </c>
      <c r="BT1412" s="99">
        <v>1709043.3658142099</v>
      </c>
      <c r="BU1412" s="99">
        <v>0</v>
      </c>
      <c r="BV1412" s="99">
        <v>1666218.03096008</v>
      </c>
      <c r="BW1412" s="99">
        <v>156427.57902717599</v>
      </c>
      <c r="BX1412" s="99">
        <v>0</v>
      </c>
      <c r="BY1412" s="99">
        <v>0</v>
      </c>
      <c r="BZ1412" s="99">
        <v>0</v>
      </c>
      <c r="CA1412" s="99">
        <v>68525.859506607099</v>
      </c>
      <c r="CB1412" s="99">
        <v>4551929.4196167002</v>
      </c>
      <c r="CC1412" s="99">
        <v>38284278.775878899</v>
      </c>
      <c r="CD1412" s="99">
        <v>9536807.0888671894</v>
      </c>
      <c r="CE1412" s="99">
        <v>1499.94706092775</v>
      </c>
      <c r="CF1412" s="99">
        <v>232513.61487388599</v>
      </c>
      <c r="CG1412" s="99">
        <v>1760402.2717895501</v>
      </c>
      <c r="CH1412" s="99">
        <v>0</v>
      </c>
      <c r="CI1412" s="99">
        <v>70017.180599212603</v>
      </c>
      <c r="CJ1412" s="99">
        <v>4775582.3518066397</v>
      </c>
      <c r="CK1412" s="99">
        <v>40034139.972656302</v>
      </c>
      <c r="CL1412" s="99">
        <v>9693719.8873290997</v>
      </c>
      <c r="CM1412" s="203">
        <f t="shared" si="66"/>
        <v>90816.6613073349</v>
      </c>
      <c r="CN1412" s="203">
        <f t="shared" si="67"/>
        <v>10836310.22869873</v>
      </c>
      <c r="CO1412" s="203">
        <f t="shared" si="68"/>
        <v>59558584.3508301</v>
      </c>
      <c r="CP1412" s="99">
        <v>9693719.8873290997</v>
      </c>
      <c r="CQ1412" s="99">
        <v>0</v>
      </c>
      <c r="CR1412" s="99">
        <v>0</v>
      </c>
      <c r="CS1412" s="99">
        <v>0</v>
      </c>
      <c r="CT1412" s="99">
        <v>0</v>
      </c>
    </row>
    <row r="1413" spans="1:98">
      <c r="A1413" s="98" t="s">
        <v>75</v>
      </c>
      <c r="B1413" s="100">
        <v>39783</v>
      </c>
      <c r="C1413" s="99">
        <v>56098.149796962702</v>
      </c>
      <c r="D1413" s="99">
        <v>9.7931467219022998</v>
      </c>
      <c r="E1413" s="99">
        <v>12302.209657311399</v>
      </c>
      <c r="F1413" s="99">
        <v>9074.77499401569</v>
      </c>
      <c r="G1413" s="99">
        <v>1305.8315580487299</v>
      </c>
      <c r="H1413" s="99">
        <v>0</v>
      </c>
      <c r="I1413" s="99">
        <v>0</v>
      </c>
      <c r="J1413" s="99">
        <v>20123.259654998801</v>
      </c>
      <c r="K1413" s="99">
        <v>0</v>
      </c>
      <c r="L1413" s="99">
        <v>13737.2406927347</v>
      </c>
      <c r="M1413" s="99">
        <v>25812.768287658699</v>
      </c>
      <c r="N1413" s="99">
        <v>5526.2291576266298</v>
      </c>
      <c r="O1413" s="99">
        <v>21571.865248203299</v>
      </c>
      <c r="P1413" s="99">
        <v>0</v>
      </c>
      <c r="Q1413" s="99">
        <v>3537.5103453695801</v>
      </c>
      <c r="R1413" s="99">
        <v>1217.93658563495</v>
      </c>
      <c r="S1413" s="99">
        <v>0</v>
      </c>
      <c r="T1413" s="99">
        <v>327.31079887971299</v>
      </c>
      <c r="U1413" s="99">
        <v>21129.3513183594</v>
      </c>
      <c r="V1413" s="99">
        <v>3572570.8748168899</v>
      </c>
      <c r="W1413" s="99">
        <v>545.50005115568604</v>
      </c>
      <c r="X1413" s="99">
        <v>931231.42493438697</v>
      </c>
      <c r="Y1413" s="99">
        <v>514705.69479751599</v>
      </c>
      <c r="Z1413" s="99">
        <v>202307.02889633199</v>
      </c>
      <c r="AA1413" s="99">
        <v>0</v>
      </c>
      <c r="AB1413" s="99">
        <v>0</v>
      </c>
      <c r="AC1413" s="99">
        <v>6010038.9586792002</v>
      </c>
      <c r="AD1413" s="99">
        <v>0</v>
      </c>
      <c r="AE1413" s="99">
        <v>617625.74615478504</v>
      </c>
      <c r="AF1413" s="99">
        <v>1422354.2024383501</v>
      </c>
      <c r="AG1413" s="99">
        <v>900650.99958801304</v>
      </c>
      <c r="AH1413" s="99">
        <v>1050598.3679046601</v>
      </c>
      <c r="AI1413" s="99">
        <v>0</v>
      </c>
      <c r="AJ1413" s="99">
        <v>510529.83429718</v>
      </c>
      <c r="AK1413" s="99">
        <v>183086.836767197</v>
      </c>
      <c r="AL1413" s="99">
        <v>0</v>
      </c>
      <c r="AM1413" s="99">
        <v>47519.492901325197</v>
      </c>
      <c r="AN1413" s="99">
        <v>6167246.57885742</v>
      </c>
      <c r="AO1413" s="99">
        <v>30647037.943847701</v>
      </c>
      <c r="AP1413" s="99">
        <v>4848.7672368884096</v>
      </c>
      <c r="AQ1413" s="99">
        <v>7411057.5348510696</v>
      </c>
      <c r="AR1413" s="99">
        <v>4065121.8798522898</v>
      </c>
      <c r="AS1413" s="99">
        <v>1525759.0084991499</v>
      </c>
      <c r="AT1413" s="99">
        <v>0</v>
      </c>
      <c r="AU1413" s="99">
        <v>0</v>
      </c>
      <c r="AV1413" s="99">
        <v>19673447.861083999</v>
      </c>
      <c r="AW1413" s="99">
        <v>0</v>
      </c>
      <c r="AX1413" s="99">
        <v>5805951.2733764602</v>
      </c>
      <c r="AY1413" s="99">
        <v>12339791.794433599</v>
      </c>
      <c r="AZ1413" s="99">
        <v>6842416.4729003897</v>
      </c>
      <c r="BA1413" s="99">
        <v>8923364.1740722694</v>
      </c>
      <c r="BB1413" s="99">
        <v>0</v>
      </c>
      <c r="BC1413" s="99">
        <v>4157699.4068603502</v>
      </c>
      <c r="BD1413" s="99">
        <v>1363992.7572784401</v>
      </c>
      <c r="BE1413" s="99">
        <v>0</v>
      </c>
      <c r="BF1413" s="99">
        <v>369940.53786849999</v>
      </c>
      <c r="BG1413" s="99">
        <v>20104153.803222701</v>
      </c>
      <c r="BH1413" s="99">
        <v>7305331.7438354502</v>
      </c>
      <c r="BI1413" s="99">
        <v>1118.4845691174301</v>
      </c>
      <c r="BJ1413" s="99">
        <v>2293037.28265381</v>
      </c>
      <c r="BK1413" s="99">
        <v>1338042.9256591799</v>
      </c>
      <c r="BL1413" s="99">
        <v>0</v>
      </c>
      <c r="BM1413" s="99">
        <v>0</v>
      </c>
      <c r="BN1413" s="99">
        <v>0</v>
      </c>
      <c r="BO1413" s="99">
        <v>0</v>
      </c>
      <c r="BP1413" s="99">
        <v>0</v>
      </c>
      <c r="BQ1413" s="99">
        <v>0</v>
      </c>
      <c r="BR1413" s="99">
        <v>3647955.9788513202</v>
      </c>
      <c r="BS1413" s="99">
        <v>2501131.01599121</v>
      </c>
      <c r="BT1413" s="99">
        <v>1736159.31567383</v>
      </c>
      <c r="BU1413" s="99">
        <v>0</v>
      </c>
      <c r="BV1413" s="99">
        <v>1692530.7254943801</v>
      </c>
      <c r="BW1413" s="99">
        <v>158576.69716834999</v>
      </c>
      <c r="BX1413" s="99">
        <v>0</v>
      </c>
      <c r="BY1413" s="99">
        <v>0</v>
      </c>
      <c r="BZ1413" s="99">
        <v>0</v>
      </c>
      <c r="CA1413" s="99">
        <v>68347.564853668198</v>
      </c>
      <c r="CB1413" s="99">
        <v>4500834.3469848596</v>
      </c>
      <c r="CC1413" s="99">
        <v>38050807.145996101</v>
      </c>
      <c r="CD1413" s="99">
        <v>9589555.6748046894</v>
      </c>
      <c r="CE1413" s="99">
        <v>1523.3030670732301</v>
      </c>
      <c r="CF1413" s="99">
        <v>232658.12822151199</v>
      </c>
      <c r="CG1413" s="99">
        <v>1746313.6914520301</v>
      </c>
      <c r="CH1413" s="99">
        <v>0</v>
      </c>
      <c r="CI1413" s="99">
        <v>69884.548593521104</v>
      </c>
      <c r="CJ1413" s="99">
        <v>4732067.4374389602</v>
      </c>
      <c r="CK1413" s="99">
        <v>39809452.894531302</v>
      </c>
      <c r="CL1413" s="99">
        <v>9750161.94677734</v>
      </c>
      <c r="CM1413" s="203">
        <f t="shared" si="66"/>
        <v>91013.899911880508</v>
      </c>
      <c r="CN1413" s="203">
        <f t="shared" si="67"/>
        <v>10899314.016296379</v>
      </c>
      <c r="CO1413" s="203">
        <f t="shared" si="68"/>
        <v>59913606.697754003</v>
      </c>
      <c r="CP1413" s="99">
        <v>9750161.94677734</v>
      </c>
      <c r="CQ1413" s="99">
        <v>0</v>
      </c>
      <c r="CR1413" s="99">
        <v>0</v>
      </c>
      <c r="CS1413" s="99">
        <v>0</v>
      </c>
      <c r="CT1413" s="99">
        <v>0</v>
      </c>
    </row>
    <row r="1414" spans="1:98">
      <c r="A1414" s="98" t="s">
        <v>75</v>
      </c>
      <c r="B1414" s="100">
        <v>39873</v>
      </c>
      <c r="C1414" s="99">
        <v>57110.657864570603</v>
      </c>
      <c r="D1414" s="99">
        <v>6.7986394559848096</v>
      </c>
      <c r="E1414" s="99">
        <v>11700.104906439799</v>
      </c>
      <c r="F1414" s="99">
        <v>8797.7334022522009</v>
      </c>
      <c r="G1414" s="99">
        <v>1345.83908051252</v>
      </c>
      <c r="H1414" s="99">
        <v>0</v>
      </c>
      <c r="I1414" s="99">
        <v>0</v>
      </c>
      <c r="J1414" s="99">
        <v>20724.205691576</v>
      </c>
      <c r="K1414" s="99">
        <v>0</v>
      </c>
      <c r="L1414" s="99">
        <v>13688.9770241976</v>
      </c>
      <c r="M1414" s="99">
        <v>25949.459109544801</v>
      </c>
      <c r="N1414" s="99">
        <v>5468.5538498759297</v>
      </c>
      <c r="O1414" s="99">
        <v>21868.246540307999</v>
      </c>
      <c r="P1414" s="99">
        <v>0</v>
      </c>
      <c r="Q1414" s="99">
        <v>3570.7054350972198</v>
      </c>
      <c r="R1414" s="99">
        <v>1242.32457484305</v>
      </c>
      <c r="S1414" s="99">
        <v>0</v>
      </c>
      <c r="T1414" s="99">
        <v>329.88890339806699</v>
      </c>
      <c r="U1414" s="99">
        <v>21494.746115684498</v>
      </c>
      <c r="V1414" s="99">
        <v>3622548.4288330101</v>
      </c>
      <c r="W1414" s="99">
        <v>510.20802948996402</v>
      </c>
      <c r="X1414" s="99">
        <v>858684.30362701404</v>
      </c>
      <c r="Y1414" s="99">
        <v>490070.71467208897</v>
      </c>
      <c r="Z1414" s="99">
        <v>207179.385650635</v>
      </c>
      <c r="AA1414" s="99">
        <v>0</v>
      </c>
      <c r="AB1414" s="99">
        <v>0</v>
      </c>
      <c r="AC1414" s="99">
        <v>6199749.2764892597</v>
      </c>
      <c r="AD1414" s="99">
        <v>0</v>
      </c>
      <c r="AE1414" s="99">
        <v>605976.25650024402</v>
      </c>
      <c r="AF1414" s="99">
        <v>1437578.7063903799</v>
      </c>
      <c r="AG1414" s="99">
        <v>872598.25364685105</v>
      </c>
      <c r="AH1414" s="99">
        <v>1067418.4800720201</v>
      </c>
      <c r="AI1414" s="99">
        <v>0</v>
      </c>
      <c r="AJ1414" s="99">
        <v>513250.06184005702</v>
      </c>
      <c r="AK1414" s="99">
        <v>186677.38240241999</v>
      </c>
      <c r="AL1414" s="99">
        <v>0</v>
      </c>
      <c r="AM1414" s="99">
        <v>47354.703040123</v>
      </c>
      <c r="AN1414" s="99">
        <v>6295215.6113281297</v>
      </c>
      <c r="AO1414" s="99">
        <v>31317159.529296901</v>
      </c>
      <c r="AP1414" s="99">
        <v>4993.8798443079004</v>
      </c>
      <c r="AQ1414" s="99">
        <v>6842607.61962891</v>
      </c>
      <c r="AR1414" s="99">
        <v>3878880.7318420401</v>
      </c>
      <c r="AS1414" s="99">
        <v>1563713.6235199</v>
      </c>
      <c r="AT1414" s="99">
        <v>0</v>
      </c>
      <c r="AU1414" s="99">
        <v>0</v>
      </c>
      <c r="AV1414" s="99">
        <v>20402631.364257801</v>
      </c>
      <c r="AW1414" s="99">
        <v>0</v>
      </c>
      <c r="AX1414" s="99">
        <v>5728251.2404174795</v>
      </c>
      <c r="AY1414" s="99">
        <v>12572400.4012451</v>
      </c>
      <c r="AZ1414" s="99">
        <v>6655520.3497924795</v>
      </c>
      <c r="BA1414" s="99">
        <v>9108118.1329345703</v>
      </c>
      <c r="BB1414" s="99">
        <v>0</v>
      </c>
      <c r="BC1414" s="99">
        <v>4175723.40905762</v>
      </c>
      <c r="BD1414" s="99">
        <v>1402255.6103363</v>
      </c>
      <c r="BE1414" s="99">
        <v>0</v>
      </c>
      <c r="BF1414" s="99">
        <v>372715.31125259399</v>
      </c>
      <c r="BG1414" s="99">
        <v>20642198.357421901</v>
      </c>
      <c r="BH1414" s="99">
        <v>7401734.5702514602</v>
      </c>
      <c r="BI1414" s="99">
        <v>1152.84652175009</v>
      </c>
      <c r="BJ1414" s="99">
        <v>2144150.4765319801</v>
      </c>
      <c r="BK1414" s="99">
        <v>1284883.7800292999</v>
      </c>
      <c r="BL1414" s="99">
        <v>0</v>
      </c>
      <c r="BM1414" s="99">
        <v>0</v>
      </c>
      <c r="BN1414" s="99">
        <v>0</v>
      </c>
      <c r="BO1414" s="99">
        <v>0</v>
      </c>
      <c r="BP1414" s="99">
        <v>0</v>
      </c>
      <c r="BQ1414" s="99">
        <v>0</v>
      </c>
      <c r="BR1414" s="99">
        <v>3670504.16015625</v>
      </c>
      <c r="BS1414" s="99">
        <v>2427357.0379943801</v>
      </c>
      <c r="BT1414" s="99">
        <v>1773494.33578491</v>
      </c>
      <c r="BU1414" s="99">
        <v>0</v>
      </c>
      <c r="BV1414" s="99">
        <v>1694868.0046844501</v>
      </c>
      <c r="BW1414" s="99">
        <v>163356.23158264201</v>
      </c>
      <c r="BX1414" s="99">
        <v>0</v>
      </c>
      <c r="BY1414" s="99">
        <v>0</v>
      </c>
      <c r="BZ1414" s="99">
        <v>0</v>
      </c>
      <c r="CA1414" s="99">
        <v>68870.700310707107</v>
      </c>
      <c r="CB1414" s="99">
        <v>4496997.26672363</v>
      </c>
      <c r="CC1414" s="99">
        <v>38309839.050781302</v>
      </c>
      <c r="CD1414" s="99">
        <v>9578157.1671142597</v>
      </c>
      <c r="CE1414" s="99">
        <v>1535.3840576857301</v>
      </c>
      <c r="CF1414" s="99">
        <v>233488.35068893401</v>
      </c>
      <c r="CG1414" s="99">
        <v>1783821.3247833301</v>
      </c>
      <c r="CH1414" s="99">
        <v>0</v>
      </c>
      <c r="CI1414" s="99">
        <v>70381.283772468596</v>
      </c>
      <c r="CJ1414" s="99">
        <v>4734898.09094238</v>
      </c>
      <c r="CK1414" s="99">
        <v>40088625.739257798</v>
      </c>
      <c r="CL1414" s="99">
        <v>9743083.4822997991</v>
      </c>
      <c r="CM1414" s="203">
        <f t="shared" si="66"/>
        <v>91876.029888153091</v>
      </c>
      <c r="CN1414" s="203">
        <f t="shared" si="67"/>
        <v>11030113.70227051</v>
      </c>
      <c r="CO1414" s="203">
        <f t="shared" si="68"/>
        <v>60730824.096679702</v>
      </c>
      <c r="CP1414" s="99">
        <v>9743083.4822997991</v>
      </c>
      <c r="CQ1414" s="99">
        <v>0</v>
      </c>
      <c r="CR1414" s="99">
        <v>0</v>
      </c>
      <c r="CS1414" s="99">
        <v>0</v>
      </c>
      <c r="CT1414" s="99">
        <v>0</v>
      </c>
    </row>
    <row r="1415" spans="1:98">
      <c r="A1415" s="98" t="s">
        <v>75</v>
      </c>
      <c r="B1415" s="100">
        <v>39965</v>
      </c>
      <c r="C1415" s="99">
        <v>58100.653121948199</v>
      </c>
      <c r="D1415" s="99">
        <v>6.1003119669621801</v>
      </c>
      <c r="E1415" s="99">
        <v>11202.0462145805</v>
      </c>
      <c r="F1415" s="99">
        <v>8572.4493901729602</v>
      </c>
      <c r="G1415" s="99">
        <v>1396.7252898961301</v>
      </c>
      <c r="H1415" s="99">
        <v>0</v>
      </c>
      <c r="I1415" s="99">
        <v>0</v>
      </c>
      <c r="J1415" s="99">
        <v>21445.021125316602</v>
      </c>
      <c r="K1415" s="99">
        <v>0</v>
      </c>
      <c r="L1415" s="99">
        <v>13850.0431574583</v>
      </c>
      <c r="M1415" s="99">
        <v>26172.840225935</v>
      </c>
      <c r="N1415" s="99">
        <v>5383.5972431898099</v>
      </c>
      <c r="O1415" s="99">
        <v>22198.105698585499</v>
      </c>
      <c r="P1415" s="99">
        <v>0</v>
      </c>
      <c r="Q1415" s="99">
        <v>3595.1903944015498</v>
      </c>
      <c r="R1415" s="99">
        <v>1268.01389239728</v>
      </c>
      <c r="S1415" s="99">
        <v>0</v>
      </c>
      <c r="T1415" s="99">
        <v>333.20779851824</v>
      </c>
      <c r="U1415" s="99">
        <v>21982.251925230001</v>
      </c>
      <c r="V1415" s="99">
        <v>3679156.4916381799</v>
      </c>
      <c r="W1415" s="99">
        <v>530.02420451492105</v>
      </c>
      <c r="X1415" s="99">
        <v>807283.543357849</v>
      </c>
      <c r="Y1415" s="99">
        <v>475078.24475479103</v>
      </c>
      <c r="Z1415" s="99">
        <v>209058.911430359</v>
      </c>
      <c r="AA1415" s="99">
        <v>0</v>
      </c>
      <c r="AB1415" s="99">
        <v>0</v>
      </c>
      <c r="AC1415" s="99">
        <v>6344679.8617553702</v>
      </c>
      <c r="AD1415" s="99">
        <v>0</v>
      </c>
      <c r="AE1415" s="99">
        <v>606388.46295166004</v>
      </c>
      <c r="AF1415" s="99">
        <v>1450375.44708252</v>
      </c>
      <c r="AG1415" s="99">
        <v>846915.59757232701</v>
      </c>
      <c r="AH1415" s="99">
        <v>1063397.7794494601</v>
      </c>
      <c r="AI1415" s="99">
        <v>0</v>
      </c>
      <c r="AJ1415" s="99">
        <v>513454.27609252901</v>
      </c>
      <c r="AK1415" s="99">
        <v>184113.88652610799</v>
      </c>
      <c r="AL1415" s="99">
        <v>0</v>
      </c>
      <c r="AM1415" s="99">
        <v>46155.390151977503</v>
      </c>
      <c r="AN1415" s="99">
        <v>6415089.2352294903</v>
      </c>
      <c r="AO1415" s="99">
        <v>31982185.907470699</v>
      </c>
      <c r="AP1415" s="99">
        <v>3443.8551004230999</v>
      </c>
      <c r="AQ1415" s="99">
        <v>6440644.4895629901</v>
      </c>
      <c r="AR1415" s="99">
        <v>3784428.1612853999</v>
      </c>
      <c r="AS1415" s="99">
        <v>1582848.0359344501</v>
      </c>
      <c r="AT1415" s="99">
        <v>0</v>
      </c>
      <c r="AU1415" s="99">
        <v>0</v>
      </c>
      <c r="AV1415" s="99">
        <v>21061086.260497998</v>
      </c>
      <c r="AW1415" s="99">
        <v>0</v>
      </c>
      <c r="AX1415" s="99">
        <v>5793072.5549926804</v>
      </c>
      <c r="AY1415" s="99">
        <v>12800844.638061499</v>
      </c>
      <c r="AZ1415" s="99">
        <v>6504786.85864258</v>
      </c>
      <c r="BA1415" s="99">
        <v>9128674.2513427697</v>
      </c>
      <c r="BB1415" s="99">
        <v>0</v>
      </c>
      <c r="BC1415" s="99">
        <v>4209089.4340820303</v>
      </c>
      <c r="BD1415" s="99">
        <v>1381964.77020264</v>
      </c>
      <c r="BE1415" s="99">
        <v>0</v>
      </c>
      <c r="BF1415" s="99">
        <v>363833.63662719697</v>
      </c>
      <c r="BG1415" s="99">
        <v>21228831.955322299</v>
      </c>
      <c r="BH1415" s="99">
        <v>7533565.8115844699</v>
      </c>
      <c r="BI1415" s="99">
        <v>385.25745420903002</v>
      </c>
      <c r="BJ1415" s="99">
        <v>2073292.8453369101</v>
      </c>
      <c r="BK1415" s="99">
        <v>1253949.05439758</v>
      </c>
      <c r="BL1415" s="99">
        <v>0</v>
      </c>
      <c r="BM1415" s="99">
        <v>0</v>
      </c>
      <c r="BN1415" s="99">
        <v>0</v>
      </c>
      <c r="BO1415" s="99">
        <v>0</v>
      </c>
      <c r="BP1415" s="99">
        <v>0</v>
      </c>
      <c r="BQ1415" s="99">
        <v>0</v>
      </c>
      <c r="BR1415" s="99">
        <v>3739326.6348266602</v>
      </c>
      <c r="BS1415" s="99">
        <v>2384280.0552978502</v>
      </c>
      <c r="BT1415" s="99">
        <v>1776854.4585266099</v>
      </c>
      <c r="BU1415" s="99">
        <v>0</v>
      </c>
      <c r="BV1415" s="99">
        <v>1706904.1837921101</v>
      </c>
      <c r="BW1415" s="99">
        <v>158893.35862731899</v>
      </c>
      <c r="BX1415" s="99">
        <v>0</v>
      </c>
      <c r="BY1415" s="99">
        <v>0</v>
      </c>
      <c r="BZ1415" s="99">
        <v>0</v>
      </c>
      <c r="CA1415" s="99">
        <v>69291.128289222703</v>
      </c>
      <c r="CB1415" s="99">
        <v>4487005.3121948196</v>
      </c>
      <c r="CC1415" s="99">
        <v>38416589.088867202</v>
      </c>
      <c r="CD1415" s="99">
        <v>9607748.3928222694</v>
      </c>
      <c r="CE1415" s="99">
        <v>1556.99440221488</v>
      </c>
      <c r="CF1415" s="99">
        <v>232680.803945541</v>
      </c>
      <c r="CG1415" s="99">
        <v>1764696.0098266599</v>
      </c>
      <c r="CH1415" s="99">
        <v>0</v>
      </c>
      <c r="CI1415" s="99">
        <v>70881.677144050598</v>
      </c>
      <c r="CJ1415" s="99">
        <v>4718849.9249877902</v>
      </c>
      <c r="CK1415" s="99">
        <v>40178728.315917999</v>
      </c>
      <c r="CL1415" s="99">
        <v>9769528.86010742</v>
      </c>
      <c r="CM1415" s="203">
        <f t="shared" si="66"/>
        <v>92863.929069280595</v>
      </c>
      <c r="CN1415" s="203">
        <f t="shared" si="67"/>
        <v>11133939.160217281</v>
      </c>
      <c r="CO1415" s="203">
        <f t="shared" si="68"/>
        <v>61407560.271240294</v>
      </c>
      <c r="CP1415" s="99">
        <v>9769528.86010742</v>
      </c>
      <c r="CQ1415" s="99">
        <v>0</v>
      </c>
      <c r="CR1415" s="99">
        <v>0</v>
      </c>
      <c r="CS1415" s="99">
        <v>0</v>
      </c>
      <c r="CT1415" s="99">
        <v>0</v>
      </c>
    </row>
    <row r="1416" spans="1:98">
      <c r="A1416" s="98" t="s">
        <v>75</v>
      </c>
      <c r="B1416" s="100">
        <v>40057</v>
      </c>
      <c r="C1416" s="99">
        <v>59162.962739944502</v>
      </c>
      <c r="D1416" s="99">
        <v>5.4856815909733996</v>
      </c>
      <c r="E1416" s="99">
        <v>10748.6328558922</v>
      </c>
      <c r="F1416" s="99">
        <v>8398.9689102172906</v>
      </c>
      <c r="G1416" s="99">
        <v>1475.8749585747701</v>
      </c>
      <c r="H1416" s="99">
        <v>0</v>
      </c>
      <c r="I1416" s="99">
        <v>0</v>
      </c>
      <c r="J1416" s="99">
        <v>22105.280674457601</v>
      </c>
      <c r="K1416" s="99">
        <v>0</v>
      </c>
      <c r="L1416" s="99">
        <v>13469.245316267001</v>
      </c>
      <c r="M1416" s="99">
        <v>26444.582342863101</v>
      </c>
      <c r="N1416" s="99">
        <v>5341.5096342563602</v>
      </c>
      <c r="O1416" s="99">
        <v>22581.2960751057</v>
      </c>
      <c r="P1416" s="99">
        <v>0</v>
      </c>
      <c r="Q1416" s="99">
        <v>3587.7817877829102</v>
      </c>
      <c r="R1416" s="99">
        <v>1319.4722328484099</v>
      </c>
      <c r="S1416" s="99">
        <v>0</v>
      </c>
      <c r="T1416" s="99">
        <v>327.35757602006203</v>
      </c>
      <c r="U1416" s="99">
        <v>22531.782380104101</v>
      </c>
      <c r="V1416" s="99">
        <v>3740072.3597106901</v>
      </c>
      <c r="W1416" s="99">
        <v>258.71913483738899</v>
      </c>
      <c r="X1416" s="99">
        <v>760128.29090118397</v>
      </c>
      <c r="Y1416" s="99">
        <v>463961.42480850202</v>
      </c>
      <c r="Z1416" s="99">
        <v>213706.485536575</v>
      </c>
      <c r="AA1416" s="99">
        <v>0</v>
      </c>
      <c r="AB1416" s="99">
        <v>0</v>
      </c>
      <c r="AC1416" s="99">
        <v>6545864.1146850605</v>
      </c>
      <c r="AD1416" s="99">
        <v>0</v>
      </c>
      <c r="AE1416" s="99">
        <v>592270.520858765</v>
      </c>
      <c r="AF1416" s="99">
        <v>1456088.8738555899</v>
      </c>
      <c r="AG1416" s="99">
        <v>831426.84798431396</v>
      </c>
      <c r="AH1416" s="99">
        <v>1077071.2268219001</v>
      </c>
      <c r="AI1416" s="99">
        <v>0</v>
      </c>
      <c r="AJ1416" s="99">
        <v>514283.91200256301</v>
      </c>
      <c r="AK1416" s="99">
        <v>184061.32301712001</v>
      </c>
      <c r="AL1416" s="99">
        <v>0</v>
      </c>
      <c r="AM1416" s="99">
        <v>45859.5673284531</v>
      </c>
      <c r="AN1416" s="99">
        <v>6592146.9451293899</v>
      </c>
      <c r="AO1416" s="99">
        <v>32736356.028808601</v>
      </c>
      <c r="AP1416" s="99">
        <v>2029.53618246317</v>
      </c>
      <c r="AQ1416" s="99">
        <v>6160088.1849975605</v>
      </c>
      <c r="AR1416" s="99">
        <v>3722763.0890808101</v>
      </c>
      <c r="AS1416" s="99">
        <v>1635577.1988067599</v>
      </c>
      <c r="AT1416" s="99">
        <v>0</v>
      </c>
      <c r="AU1416" s="99">
        <v>0</v>
      </c>
      <c r="AV1416" s="99">
        <v>21761327.9997559</v>
      </c>
      <c r="AW1416" s="99">
        <v>0</v>
      </c>
      <c r="AX1416" s="99">
        <v>5739321.3581542997</v>
      </c>
      <c r="AY1416" s="99">
        <v>12933780.017822299</v>
      </c>
      <c r="AZ1416" s="99">
        <v>6428943.6959838904</v>
      </c>
      <c r="BA1416" s="99">
        <v>9309863.60083008</v>
      </c>
      <c r="BB1416" s="99">
        <v>0</v>
      </c>
      <c r="BC1416" s="99">
        <v>4220175.8831176804</v>
      </c>
      <c r="BD1416" s="99">
        <v>1387469.35516357</v>
      </c>
      <c r="BE1416" s="99">
        <v>0</v>
      </c>
      <c r="BF1416" s="99">
        <v>364585.07209396397</v>
      </c>
      <c r="BG1416" s="99">
        <v>21940617.658203099</v>
      </c>
      <c r="BH1416" s="99">
        <v>7694756.0002441397</v>
      </c>
      <c r="BI1416" s="99">
        <v>347.46155194565699</v>
      </c>
      <c r="BJ1416" s="99">
        <v>1986175.3679809601</v>
      </c>
      <c r="BK1416" s="99">
        <v>1220997.6809845001</v>
      </c>
      <c r="BL1416" s="99">
        <v>0</v>
      </c>
      <c r="BM1416" s="99">
        <v>0</v>
      </c>
      <c r="BN1416" s="99">
        <v>0</v>
      </c>
      <c r="BO1416" s="99">
        <v>0</v>
      </c>
      <c r="BP1416" s="99">
        <v>0</v>
      </c>
      <c r="BQ1416" s="99">
        <v>0</v>
      </c>
      <c r="BR1416" s="99">
        <v>3787780.7677002</v>
      </c>
      <c r="BS1416" s="99">
        <v>2359462.2482910198</v>
      </c>
      <c r="BT1416" s="99">
        <v>1811965.8531189</v>
      </c>
      <c r="BU1416" s="99">
        <v>0</v>
      </c>
      <c r="BV1416" s="99">
        <v>1726493.92527771</v>
      </c>
      <c r="BW1416" s="99">
        <v>159200.332435608</v>
      </c>
      <c r="BX1416" s="99">
        <v>0</v>
      </c>
      <c r="BY1416" s="99">
        <v>0</v>
      </c>
      <c r="BZ1416" s="99">
        <v>0</v>
      </c>
      <c r="CA1416" s="99">
        <v>69932.430756568894</v>
      </c>
      <c r="CB1416" s="99">
        <v>4484154.9758911096</v>
      </c>
      <c r="CC1416" s="99">
        <v>38718927.771484397</v>
      </c>
      <c r="CD1416" s="99">
        <v>9654239.19140625</v>
      </c>
      <c r="CE1416" s="99">
        <v>1610.90408694744</v>
      </c>
      <c r="CF1416" s="99">
        <v>231256.317771912</v>
      </c>
      <c r="CG1416" s="99">
        <v>1756522.7637329099</v>
      </c>
      <c r="CH1416" s="99">
        <v>0</v>
      </c>
      <c r="CI1416" s="99">
        <v>71528.559085845904</v>
      </c>
      <c r="CJ1416" s="99">
        <v>4710183.1490478497</v>
      </c>
      <c r="CK1416" s="99">
        <v>40480339.5244141</v>
      </c>
      <c r="CL1416" s="99">
        <v>9812464.46557617</v>
      </c>
      <c r="CM1416" s="203">
        <f t="shared" si="66"/>
        <v>94060.341465950012</v>
      </c>
      <c r="CN1416" s="203">
        <f t="shared" si="67"/>
        <v>11302330.094177239</v>
      </c>
      <c r="CO1416" s="203">
        <f t="shared" si="68"/>
        <v>62420957.182617202</v>
      </c>
      <c r="CP1416" s="99">
        <v>9812464.46557617</v>
      </c>
      <c r="CQ1416" s="99">
        <v>0</v>
      </c>
      <c r="CR1416" s="99">
        <v>0</v>
      </c>
      <c r="CS1416" s="99">
        <v>0</v>
      </c>
      <c r="CT1416" s="99">
        <v>0</v>
      </c>
    </row>
    <row r="1417" spans="1:98">
      <c r="A1417" s="98" t="s">
        <v>75</v>
      </c>
      <c r="B1417" s="100">
        <v>40148</v>
      </c>
      <c r="C1417" s="99">
        <v>60744.074331760399</v>
      </c>
      <c r="D1417" s="99">
        <v>3.4810623879893701</v>
      </c>
      <c r="E1417" s="99">
        <v>9781.5041327476501</v>
      </c>
      <c r="F1417" s="99">
        <v>8232.5818066597003</v>
      </c>
      <c r="G1417" s="99">
        <v>1578.6299422085301</v>
      </c>
      <c r="H1417" s="99">
        <v>0</v>
      </c>
      <c r="I1417" s="99">
        <v>0</v>
      </c>
      <c r="J1417" s="99">
        <v>22896.177829742399</v>
      </c>
      <c r="K1417" s="99">
        <v>0</v>
      </c>
      <c r="L1417" s="99">
        <v>13443.688982129101</v>
      </c>
      <c r="M1417" s="99">
        <v>26555.0285232067</v>
      </c>
      <c r="N1417" s="99">
        <v>5264.3398666977901</v>
      </c>
      <c r="O1417" s="99">
        <v>23172.769600629799</v>
      </c>
      <c r="P1417" s="99">
        <v>0</v>
      </c>
      <c r="Q1417" s="99">
        <v>3562.92612275481</v>
      </c>
      <c r="R1417" s="99">
        <v>1346.2531391084201</v>
      </c>
      <c r="S1417" s="99">
        <v>0</v>
      </c>
      <c r="T1417" s="99">
        <v>346.82873988524102</v>
      </c>
      <c r="U1417" s="99">
        <v>23243.504509925799</v>
      </c>
      <c r="V1417" s="99">
        <v>3826079.0260925302</v>
      </c>
      <c r="W1417" s="99">
        <v>160.04577572271199</v>
      </c>
      <c r="X1417" s="99">
        <v>638360.72167968797</v>
      </c>
      <c r="Y1417" s="99">
        <v>451359.361301422</v>
      </c>
      <c r="Z1417" s="99">
        <v>219494.67836379999</v>
      </c>
      <c r="AA1417" s="99">
        <v>0</v>
      </c>
      <c r="AB1417" s="99">
        <v>0</v>
      </c>
      <c r="AC1417" s="99">
        <v>6669192.3109130897</v>
      </c>
      <c r="AD1417" s="99">
        <v>0</v>
      </c>
      <c r="AE1417" s="99">
        <v>584486.79338073696</v>
      </c>
      <c r="AF1417" s="99">
        <v>1460807.1829681401</v>
      </c>
      <c r="AG1417" s="99">
        <v>809722.533828735</v>
      </c>
      <c r="AH1417" s="99">
        <v>1110114.0610656701</v>
      </c>
      <c r="AI1417" s="99">
        <v>0</v>
      </c>
      <c r="AJ1417" s="99">
        <v>516253.49322509801</v>
      </c>
      <c r="AK1417" s="99">
        <v>184328.443738937</v>
      </c>
      <c r="AL1417" s="99">
        <v>0</v>
      </c>
      <c r="AM1417" s="99">
        <v>45055.466056346901</v>
      </c>
      <c r="AN1417" s="99">
        <v>6714153.1043090802</v>
      </c>
      <c r="AO1417" s="99">
        <v>33646292.0849609</v>
      </c>
      <c r="AP1417" s="99">
        <v>1481.05665919185</v>
      </c>
      <c r="AQ1417" s="99">
        <v>5123554.00964355</v>
      </c>
      <c r="AR1417" s="99">
        <v>3638600.0273742699</v>
      </c>
      <c r="AS1417" s="99">
        <v>1681080.3165893599</v>
      </c>
      <c r="AT1417" s="99">
        <v>0</v>
      </c>
      <c r="AU1417" s="99">
        <v>0</v>
      </c>
      <c r="AV1417" s="99">
        <v>22479560.279052701</v>
      </c>
      <c r="AW1417" s="99">
        <v>0</v>
      </c>
      <c r="AX1417" s="99">
        <v>5700944.87353516</v>
      </c>
      <c r="AY1417" s="99">
        <v>13057324.680786099</v>
      </c>
      <c r="AZ1417" s="99">
        <v>6291479.7820434598</v>
      </c>
      <c r="BA1417" s="99">
        <v>9661964.90234375</v>
      </c>
      <c r="BB1417" s="99">
        <v>0</v>
      </c>
      <c r="BC1417" s="99">
        <v>4257152.70812988</v>
      </c>
      <c r="BD1417" s="99">
        <v>1392559.90240479</v>
      </c>
      <c r="BE1417" s="99">
        <v>0</v>
      </c>
      <c r="BF1417" s="99">
        <v>359912.71383666998</v>
      </c>
      <c r="BG1417" s="99">
        <v>22620383.605712902</v>
      </c>
      <c r="BH1417" s="99">
        <v>7994304.3517456101</v>
      </c>
      <c r="BI1417" s="99">
        <v>196.863265050575</v>
      </c>
      <c r="BJ1417" s="99">
        <v>1797946.68603516</v>
      </c>
      <c r="BK1417" s="99">
        <v>1216236.7801818801</v>
      </c>
      <c r="BL1417" s="99">
        <v>0</v>
      </c>
      <c r="BM1417" s="99">
        <v>0</v>
      </c>
      <c r="BN1417" s="99">
        <v>0</v>
      </c>
      <c r="BO1417" s="99">
        <v>0</v>
      </c>
      <c r="BP1417" s="99">
        <v>0</v>
      </c>
      <c r="BQ1417" s="99">
        <v>0</v>
      </c>
      <c r="BR1417" s="99">
        <v>3806751.0370483398</v>
      </c>
      <c r="BS1417" s="99">
        <v>2323401.5807800302</v>
      </c>
      <c r="BT1417" s="99">
        <v>1880120.82414246</v>
      </c>
      <c r="BU1417" s="99">
        <v>0</v>
      </c>
      <c r="BV1417" s="99">
        <v>1751671.7296752899</v>
      </c>
      <c r="BW1417" s="99">
        <v>159648.65191078201</v>
      </c>
      <c r="BX1417" s="99">
        <v>0</v>
      </c>
      <c r="BY1417" s="99">
        <v>0</v>
      </c>
      <c r="BZ1417" s="99">
        <v>0</v>
      </c>
      <c r="CA1417" s="99">
        <v>70526.945549011201</v>
      </c>
      <c r="CB1417" s="99">
        <v>4472943.11791992</v>
      </c>
      <c r="CC1417" s="99">
        <v>38834570.875</v>
      </c>
      <c r="CD1417" s="99">
        <v>9783564.45166016</v>
      </c>
      <c r="CE1417" s="99">
        <v>1671.6492830216901</v>
      </c>
      <c r="CF1417" s="99">
        <v>231459.01393890401</v>
      </c>
      <c r="CG1417" s="99">
        <v>1771289.0382690399</v>
      </c>
      <c r="CH1417" s="99">
        <v>0</v>
      </c>
      <c r="CI1417" s="99">
        <v>72176.501517295794</v>
      </c>
      <c r="CJ1417" s="99">
        <v>4705565.8347167997</v>
      </c>
      <c r="CK1417" s="99">
        <v>40607313.9150391</v>
      </c>
      <c r="CL1417" s="99">
        <v>9945119.0935058594</v>
      </c>
      <c r="CM1417" s="203">
        <f t="shared" si="66"/>
        <v>95420.006027221592</v>
      </c>
      <c r="CN1417" s="203">
        <f t="shared" si="67"/>
        <v>11419718.939025879</v>
      </c>
      <c r="CO1417" s="203">
        <f t="shared" si="68"/>
        <v>63227697.520751998</v>
      </c>
      <c r="CP1417" s="99">
        <v>9945119.0935058594</v>
      </c>
      <c r="CQ1417" s="99">
        <v>0</v>
      </c>
      <c r="CR1417" s="99">
        <v>0</v>
      </c>
      <c r="CS1417" s="99">
        <v>0</v>
      </c>
      <c r="CT1417" s="99">
        <v>0</v>
      </c>
    </row>
    <row r="1418" spans="1:98">
      <c r="A1418" s="98" t="s">
        <v>75</v>
      </c>
      <c r="B1418" s="100">
        <v>40238</v>
      </c>
      <c r="C1418" s="99">
        <v>60629.722638607003</v>
      </c>
      <c r="D1418" s="99">
        <v>3.7356285889982201</v>
      </c>
      <c r="E1418" s="99">
        <v>9616.1666085720099</v>
      </c>
      <c r="F1418" s="99">
        <v>8080.3581601381302</v>
      </c>
      <c r="G1418" s="99">
        <v>1576.7572909742601</v>
      </c>
      <c r="H1418" s="99">
        <v>0</v>
      </c>
      <c r="I1418" s="99">
        <v>0</v>
      </c>
      <c r="J1418" s="99">
        <v>23470.4182565212</v>
      </c>
      <c r="K1418" s="99">
        <v>0</v>
      </c>
      <c r="L1418" s="99">
        <v>13559.7355328798</v>
      </c>
      <c r="M1418" s="99">
        <v>26409.139425277699</v>
      </c>
      <c r="N1418" s="99">
        <v>5194.8184263110197</v>
      </c>
      <c r="O1418" s="99">
        <v>23094.8327155113</v>
      </c>
      <c r="P1418" s="99">
        <v>0</v>
      </c>
      <c r="Q1418" s="99">
        <v>3536.63224592805</v>
      </c>
      <c r="R1418" s="99">
        <v>1312.45083987713</v>
      </c>
      <c r="S1418" s="99">
        <v>0</v>
      </c>
      <c r="T1418" s="99">
        <v>323.72331998124702</v>
      </c>
      <c r="U1418" s="99">
        <v>23734.8232269287</v>
      </c>
      <c r="V1418" s="99">
        <v>3822700.1972045898</v>
      </c>
      <c r="W1418" s="99">
        <v>159.66548150591601</v>
      </c>
      <c r="X1418" s="99">
        <v>617465.70818328904</v>
      </c>
      <c r="Y1418" s="99">
        <v>439914.95305633498</v>
      </c>
      <c r="Z1418" s="99">
        <v>220422.01530838001</v>
      </c>
      <c r="AA1418" s="99">
        <v>0</v>
      </c>
      <c r="AB1418" s="99">
        <v>0</v>
      </c>
      <c r="AC1418" s="99">
        <v>6842404.8869628897</v>
      </c>
      <c r="AD1418" s="99">
        <v>0</v>
      </c>
      <c r="AE1418" s="99">
        <v>573521.50090026902</v>
      </c>
      <c r="AF1418" s="99">
        <v>1457291.1603393599</v>
      </c>
      <c r="AG1418" s="99">
        <v>795717.08086395299</v>
      </c>
      <c r="AH1418" s="99">
        <v>1112611.4505767799</v>
      </c>
      <c r="AI1418" s="99">
        <v>0</v>
      </c>
      <c r="AJ1418" s="99">
        <v>518063.22860717803</v>
      </c>
      <c r="AK1418" s="99">
        <v>178365.166213989</v>
      </c>
      <c r="AL1418" s="99">
        <v>0</v>
      </c>
      <c r="AM1418" s="99">
        <v>41778.015211105303</v>
      </c>
      <c r="AN1418" s="99">
        <v>6862681.5430297898</v>
      </c>
      <c r="AO1418" s="99">
        <v>33810832.627441399</v>
      </c>
      <c r="AP1418" s="99">
        <v>1545.6459587663401</v>
      </c>
      <c r="AQ1418" s="99">
        <v>5040047.3392334003</v>
      </c>
      <c r="AR1418" s="99">
        <v>3612664.92114258</v>
      </c>
      <c r="AS1418" s="99">
        <v>1707681.97192383</v>
      </c>
      <c r="AT1418" s="99">
        <v>0</v>
      </c>
      <c r="AU1418" s="99">
        <v>0</v>
      </c>
      <c r="AV1418" s="99">
        <v>23252924.180908199</v>
      </c>
      <c r="AW1418" s="99">
        <v>0</v>
      </c>
      <c r="AX1418" s="99">
        <v>5620541.3960571298</v>
      </c>
      <c r="AY1418" s="99">
        <v>13069204.151367201</v>
      </c>
      <c r="AZ1418" s="99">
        <v>6236450.3237915002</v>
      </c>
      <c r="BA1418" s="99">
        <v>9716578.09130859</v>
      </c>
      <c r="BB1418" s="99">
        <v>0</v>
      </c>
      <c r="BC1418" s="99">
        <v>4315245.6822509803</v>
      </c>
      <c r="BD1418" s="99">
        <v>1379481.8944854699</v>
      </c>
      <c r="BE1418" s="99">
        <v>0</v>
      </c>
      <c r="BF1418" s="99">
        <v>336463.45655441302</v>
      </c>
      <c r="BG1418" s="99">
        <v>23305345.753173798</v>
      </c>
      <c r="BH1418" s="99">
        <v>8020964.7511596698</v>
      </c>
      <c r="BI1418" s="99">
        <v>241.705847952515</v>
      </c>
      <c r="BJ1418" s="99">
        <v>1740000.8908996601</v>
      </c>
      <c r="BK1418" s="99">
        <v>1183534.2141571001</v>
      </c>
      <c r="BL1418" s="99">
        <v>0</v>
      </c>
      <c r="BM1418" s="99">
        <v>0</v>
      </c>
      <c r="BN1418" s="99">
        <v>0</v>
      </c>
      <c r="BO1418" s="99">
        <v>0</v>
      </c>
      <c r="BP1418" s="99">
        <v>0</v>
      </c>
      <c r="BQ1418" s="99">
        <v>0</v>
      </c>
      <c r="BR1418" s="99">
        <v>3878417.9839477502</v>
      </c>
      <c r="BS1418" s="99">
        <v>2282080.9294738802</v>
      </c>
      <c r="BT1418" s="99">
        <v>1890434.6628417999</v>
      </c>
      <c r="BU1418" s="99">
        <v>0</v>
      </c>
      <c r="BV1418" s="99">
        <v>1763314.5333252</v>
      </c>
      <c r="BW1418" s="99">
        <v>154188.880483627</v>
      </c>
      <c r="BX1418" s="99">
        <v>0</v>
      </c>
      <c r="BY1418" s="99">
        <v>0</v>
      </c>
      <c r="BZ1418" s="99">
        <v>0</v>
      </c>
      <c r="CA1418" s="99">
        <v>70257.672229766802</v>
      </c>
      <c r="CB1418" s="99">
        <v>4451499.3385009803</v>
      </c>
      <c r="CC1418" s="99">
        <v>38941133.644042999</v>
      </c>
      <c r="CD1418" s="99">
        <v>9797050.79614258</v>
      </c>
      <c r="CE1418" s="99">
        <v>1574.2087674140901</v>
      </c>
      <c r="CF1418" s="99">
        <v>221515.65109825099</v>
      </c>
      <c r="CG1418" s="99">
        <v>1724248.1824340799</v>
      </c>
      <c r="CH1418" s="99">
        <v>0</v>
      </c>
      <c r="CI1418" s="99">
        <v>71851.297281265302</v>
      </c>
      <c r="CJ1418" s="99">
        <v>4670081.2149047898</v>
      </c>
      <c r="CK1418" s="99">
        <v>40661343.669433601</v>
      </c>
      <c r="CL1418" s="99">
        <v>9951756.5994872991</v>
      </c>
      <c r="CM1418" s="203">
        <f t="shared" si="66"/>
        <v>95586.120508193999</v>
      </c>
      <c r="CN1418" s="203">
        <f t="shared" si="67"/>
        <v>11532762.75793458</v>
      </c>
      <c r="CO1418" s="203">
        <f t="shared" si="68"/>
        <v>63966689.4226074</v>
      </c>
      <c r="CP1418" s="99">
        <v>9951756.5994872991</v>
      </c>
      <c r="CQ1418" s="99">
        <v>0</v>
      </c>
      <c r="CR1418" s="99">
        <v>0</v>
      </c>
      <c r="CS1418" s="99">
        <v>0</v>
      </c>
      <c r="CT1418" s="99">
        <v>0</v>
      </c>
    </row>
    <row r="1419" spans="1:98">
      <c r="A1419" s="98" t="s">
        <v>75</v>
      </c>
      <c r="B1419" s="100">
        <v>40330</v>
      </c>
      <c r="C1419" s="99">
        <v>61612.930743217497</v>
      </c>
      <c r="D1419" s="99">
        <v>4.0865851809503502</v>
      </c>
      <c r="E1419" s="99">
        <v>9424.3043510913794</v>
      </c>
      <c r="F1419" s="99">
        <v>7960.3099645376196</v>
      </c>
      <c r="G1419" s="99">
        <v>1612.4400159567599</v>
      </c>
      <c r="H1419" s="99">
        <v>0</v>
      </c>
      <c r="I1419" s="99">
        <v>0</v>
      </c>
      <c r="J1419" s="99">
        <v>23970.225592136401</v>
      </c>
      <c r="K1419" s="99">
        <v>0</v>
      </c>
      <c r="L1419" s="99">
        <v>14046.615783810599</v>
      </c>
      <c r="M1419" s="99">
        <v>26748.549827814099</v>
      </c>
      <c r="N1419" s="99">
        <v>5166.6712028980301</v>
      </c>
      <c r="O1419" s="99">
        <v>23598.369184970899</v>
      </c>
      <c r="P1419" s="99">
        <v>0</v>
      </c>
      <c r="Q1419" s="99">
        <v>3494.1289593577399</v>
      </c>
      <c r="R1419" s="99">
        <v>1346.0085057169199</v>
      </c>
      <c r="S1419" s="99">
        <v>0</v>
      </c>
      <c r="T1419" s="99">
        <v>317.74185174703598</v>
      </c>
      <c r="U1419" s="99">
        <v>24172.2511208057</v>
      </c>
      <c r="V1419" s="99">
        <v>3874155.5943908701</v>
      </c>
      <c r="W1419" s="99">
        <v>196.74007449857899</v>
      </c>
      <c r="X1419" s="99">
        <v>602770.18817138695</v>
      </c>
      <c r="Y1419" s="99">
        <v>430877.79610061599</v>
      </c>
      <c r="Z1419" s="99">
        <v>224756.71294021601</v>
      </c>
      <c r="AA1419" s="99">
        <v>0</v>
      </c>
      <c r="AB1419" s="99">
        <v>0</v>
      </c>
      <c r="AC1419" s="99">
        <v>7005879.1209106399</v>
      </c>
      <c r="AD1419" s="99">
        <v>0</v>
      </c>
      <c r="AE1419" s="99">
        <v>593335.99445342994</v>
      </c>
      <c r="AF1419" s="99">
        <v>1465339.1193542499</v>
      </c>
      <c r="AG1419" s="99">
        <v>780117.75210571301</v>
      </c>
      <c r="AH1419" s="99">
        <v>1123737.8043670701</v>
      </c>
      <c r="AI1419" s="99">
        <v>0</v>
      </c>
      <c r="AJ1419" s="99">
        <v>522598.59625625599</v>
      </c>
      <c r="AK1419" s="99">
        <v>182277.72636985799</v>
      </c>
      <c r="AL1419" s="99">
        <v>0</v>
      </c>
      <c r="AM1419" s="99">
        <v>41433.514911174803</v>
      </c>
      <c r="AN1419" s="99">
        <v>7033179.0802612295</v>
      </c>
      <c r="AO1419" s="99">
        <v>34503027.681152299</v>
      </c>
      <c r="AP1419" s="99">
        <v>1954.5358925461801</v>
      </c>
      <c r="AQ1419" s="99">
        <v>4947362.3489990197</v>
      </c>
      <c r="AR1419" s="99">
        <v>3565136.75567627</v>
      </c>
      <c r="AS1419" s="99">
        <v>1754867.0594482401</v>
      </c>
      <c r="AT1419" s="99">
        <v>0</v>
      </c>
      <c r="AU1419" s="99">
        <v>0</v>
      </c>
      <c r="AV1419" s="99">
        <v>23928633.1325684</v>
      </c>
      <c r="AW1419" s="99">
        <v>0</v>
      </c>
      <c r="AX1419" s="99">
        <v>5882478.2324829102</v>
      </c>
      <c r="AY1419" s="99">
        <v>13217955.248413101</v>
      </c>
      <c r="AZ1419" s="99">
        <v>6151436.6393432599</v>
      </c>
      <c r="BA1419" s="99">
        <v>9895728.3656005897</v>
      </c>
      <c r="BB1419" s="99">
        <v>0</v>
      </c>
      <c r="BC1419" s="99">
        <v>4375767.3008422898</v>
      </c>
      <c r="BD1419" s="99">
        <v>1411689.3981170701</v>
      </c>
      <c r="BE1419" s="99">
        <v>0</v>
      </c>
      <c r="BF1419" s="99">
        <v>335613.68681335403</v>
      </c>
      <c r="BG1419" s="99">
        <v>23985330.652832001</v>
      </c>
      <c r="BH1419" s="99">
        <v>8254726.81787109</v>
      </c>
      <c r="BI1419" s="99">
        <v>276.69894972443598</v>
      </c>
      <c r="BJ1419" s="99">
        <v>1716410.17247009</v>
      </c>
      <c r="BK1419" s="99">
        <v>1168849.8158569301</v>
      </c>
      <c r="BL1419" s="99">
        <v>0</v>
      </c>
      <c r="BM1419" s="99">
        <v>0</v>
      </c>
      <c r="BN1419" s="99">
        <v>0</v>
      </c>
      <c r="BO1419" s="99">
        <v>0</v>
      </c>
      <c r="BP1419" s="99">
        <v>0</v>
      </c>
      <c r="BQ1419" s="99">
        <v>0</v>
      </c>
      <c r="BR1419" s="99">
        <v>3967437.1490783701</v>
      </c>
      <c r="BS1419" s="99">
        <v>2261936.28759766</v>
      </c>
      <c r="BT1419" s="99">
        <v>1925487.30380249</v>
      </c>
      <c r="BU1419" s="99">
        <v>0</v>
      </c>
      <c r="BV1419" s="99">
        <v>1790171.2374877899</v>
      </c>
      <c r="BW1419" s="99">
        <v>156938.33838081401</v>
      </c>
      <c r="BX1419" s="99">
        <v>0</v>
      </c>
      <c r="BY1419" s="99">
        <v>0</v>
      </c>
      <c r="BZ1419" s="99">
        <v>0</v>
      </c>
      <c r="CA1419" s="99">
        <v>71012.333148956299</v>
      </c>
      <c r="CB1419" s="99">
        <v>4471202.7582397498</v>
      </c>
      <c r="CC1419" s="99">
        <v>39409460.287597701</v>
      </c>
      <c r="CD1419" s="99">
        <v>9977256.3916015606</v>
      </c>
      <c r="CE1419" s="99">
        <v>1609.9524082243399</v>
      </c>
      <c r="CF1419" s="99">
        <v>223925.061927795</v>
      </c>
      <c r="CG1419" s="99">
        <v>1741363.1103363</v>
      </c>
      <c r="CH1419" s="99">
        <v>0</v>
      </c>
      <c r="CI1419" s="99">
        <v>72628.3621587753</v>
      </c>
      <c r="CJ1419" s="99">
        <v>4692898.9891357403</v>
      </c>
      <c r="CK1419" s="99">
        <v>41153082.496582001</v>
      </c>
      <c r="CL1419" s="99">
        <v>10137442.8630371</v>
      </c>
      <c r="CM1419" s="203">
        <f t="shared" si="66"/>
        <v>96800.613279580997</v>
      </c>
      <c r="CN1419" s="203">
        <f t="shared" si="67"/>
        <v>11726078.069396969</v>
      </c>
      <c r="CO1419" s="203">
        <f t="shared" si="68"/>
        <v>65138413.149414003</v>
      </c>
      <c r="CP1419" s="99">
        <v>10137442.8630371</v>
      </c>
      <c r="CQ1419" s="99">
        <v>0</v>
      </c>
      <c r="CR1419" s="99">
        <v>0</v>
      </c>
      <c r="CS1419" s="99">
        <v>0</v>
      </c>
      <c r="CT1419" s="99">
        <v>0</v>
      </c>
    </row>
    <row r="1420" spans="1:98">
      <c r="A1420" s="98" t="s">
        <v>75</v>
      </c>
      <c r="B1420" s="100">
        <v>40422</v>
      </c>
      <c r="C1420" s="99">
        <v>61755.1268634796</v>
      </c>
      <c r="D1420" s="99">
        <v>0.91143763699801605</v>
      </c>
      <c r="E1420" s="99">
        <v>9027.0569713115692</v>
      </c>
      <c r="F1420" s="99">
        <v>7677.3574967980403</v>
      </c>
      <c r="G1420" s="99">
        <v>1575.93370370567</v>
      </c>
      <c r="H1420" s="99">
        <v>0</v>
      </c>
      <c r="I1420" s="99">
        <v>0</v>
      </c>
      <c r="J1420" s="99">
        <v>24294.856748104099</v>
      </c>
      <c r="K1420" s="99">
        <v>0</v>
      </c>
      <c r="L1420" s="99">
        <v>13594.630878686899</v>
      </c>
      <c r="M1420" s="99">
        <v>26689.6459736824</v>
      </c>
      <c r="N1420" s="99">
        <v>5190.8041111230896</v>
      </c>
      <c r="O1420" s="99">
        <v>23463.161158084898</v>
      </c>
      <c r="P1420" s="99">
        <v>0</v>
      </c>
      <c r="Q1420" s="99">
        <v>3494.9388825893402</v>
      </c>
      <c r="R1420" s="99">
        <v>1322.6923375874801</v>
      </c>
      <c r="S1420" s="99">
        <v>0</v>
      </c>
      <c r="T1420" s="99">
        <v>303.10409430041898</v>
      </c>
      <c r="U1420" s="99">
        <v>24505.400074720401</v>
      </c>
      <c r="V1420" s="99">
        <v>3859918.9572143601</v>
      </c>
      <c r="W1420" s="99">
        <v>12.170082130935</v>
      </c>
      <c r="X1420" s="99">
        <v>580730.90356445301</v>
      </c>
      <c r="Y1420" s="99">
        <v>417329.08523178101</v>
      </c>
      <c r="Z1420" s="99">
        <v>225050.787837982</v>
      </c>
      <c r="AA1420" s="99">
        <v>0</v>
      </c>
      <c r="AB1420" s="99">
        <v>0</v>
      </c>
      <c r="AC1420" s="99">
        <v>7146506.58166504</v>
      </c>
      <c r="AD1420" s="99">
        <v>0</v>
      </c>
      <c r="AE1420" s="99">
        <v>567209.68074035598</v>
      </c>
      <c r="AF1420" s="99">
        <v>1455316.8516082801</v>
      </c>
      <c r="AG1420" s="99">
        <v>773292.78692627</v>
      </c>
      <c r="AH1420" s="99">
        <v>1097990.7949981701</v>
      </c>
      <c r="AI1420" s="99">
        <v>0</v>
      </c>
      <c r="AJ1420" s="99">
        <v>528939.42523193394</v>
      </c>
      <c r="AK1420" s="99">
        <v>183971.52613067601</v>
      </c>
      <c r="AL1420" s="99">
        <v>0</v>
      </c>
      <c r="AM1420" s="99">
        <v>40141.189752101898</v>
      </c>
      <c r="AN1420" s="99">
        <v>7165317.2557373</v>
      </c>
      <c r="AO1420" s="99">
        <v>34508185.399902299</v>
      </c>
      <c r="AP1420" s="99">
        <v>97.9689766401425</v>
      </c>
      <c r="AQ1420" s="99">
        <v>4773700.6106567401</v>
      </c>
      <c r="AR1420" s="99">
        <v>3434556.7970886198</v>
      </c>
      <c r="AS1420" s="99">
        <v>1753563.37278748</v>
      </c>
      <c r="AT1420" s="99">
        <v>0</v>
      </c>
      <c r="AU1420" s="99">
        <v>0</v>
      </c>
      <c r="AV1420" s="99">
        <v>24461084.620117199</v>
      </c>
      <c r="AW1420" s="99">
        <v>0</v>
      </c>
      <c r="AX1420" s="99">
        <v>5623850.9400024395</v>
      </c>
      <c r="AY1420" s="99">
        <v>13191685.618286099</v>
      </c>
      <c r="AZ1420" s="99">
        <v>6131901.9514160203</v>
      </c>
      <c r="BA1420" s="99">
        <v>9688200.2437744103</v>
      </c>
      <c r="BB1420" s="99">
        <v>0</v>
      </c>
      <c r="BC1420" s="99">
        <v>4444807.4215698196</v>
      </c>
      <c r="BD1420" s="99">
        <v>1410356.7837829599</v>
      </c>
      <c r="BE1420" s="99">
        <v>0</v>
      </c>
      <c r="BF1420" s="99">
        <v>327712.820133209</v>
      </c>
      <c r="BG1420" s="99">
        <v>24534979.1877441</v>
      </c>
      <c r="BH1420" s="99">
        <v>8211100.3940429697</v>
      </c>
      <c r="BI1420" s="99">
        <v>34.822109456639701</v>
      </c>
      <c r="BJ1420" s="99">
        <v>1687298.11540222</v>
      </c>
      <c r="BK1420" s="99">
        <v>1141075.5211181601</v>
      </c>
      <c r="BL1420" s="99">
        <v>0</v>
      </c>
      <c r="BM1420" s="99">
        <v>0</v>
      </c>
      <c r="BN1420" s="99">
        <v>0</v>
      </c>
      <c r="BO1420" s="99">
        <v>0</v>
      </c>
      <c r="BP1420" s="99">
        <v>0</v>
      </c>
      <c r="BQ1420" s="99">
        <v>0</v>
      </c>
      <c r="BR1420" s="99">
        <v>3955087.6830444299</v>
      </c>
      <c r="BS1420" s="99">
        <v>2256457.9430236798</v>
      </c>
      <c r="BT1420" s="99">
        <v>1885091.3671875</v>
      </c>
      <c r="BU1420" s="99">
        <v>0</v>
      </c>
      <c r="BV1420" s="99">
        <v>1806173.68852234</v>
      </c>
      <c r="BW1420" s="99">
        <v>158506.824464798</v>
      </c>
      <c r="BX1420" s="99">
        <v>0</v>
      </c>
      <c r="BY1420" s="99">
        <v>0</v>
      </c>
      <c r="BZ1420" s="99">
        <v>0</v>
      </c>
      <c r="CA1420" s="99">
        <v>70797.396108627305</v>
      </c>
      <c r="CB1420" s="99">
        <v>4432605.6171875</v>
      </c>
      <c r="CC1420" s="99">
        <v>39171045.471679702</v>
      </c>
      <c r="CD1420" s="99">
        <v>9864043.0860595703</v>
      </c>
      <c r="CE1420" s="99">
        <v>1583.7168970853099</v>
      </c>
      <c r="CF1420" s="99">
        <v>225693.038686752</v>
      </c>
      <c r="CG1420" s="99">
        <v>1748352.0020294201</v>
      </c>
      <c r="CH1420" s="99">
        <v>0</v>
      </c>
      <c r="CI1420" s="99">
        <v>72384.161531448393</v>
      </c>
      <c r="CJ1420" s="99">
        <v>4657113.7230834998</v>
      </c>
      <c r="CK1420" s="99">
        <v>40908390.912109397</v>
      </c>
      <c r="CL1420" s="99">
        <v>10022397.6568604</v>
      </c>
      <c r="CM1420" s="203">
        <f t="shared" si="66"/>
        <v>96889.561606168791</v>
      </c>
      <c r="CN1420" s="203">
        <f t="shared" si="67"/>
        <v>11822430.978820801</v>
      </c>
      <c r="CO1420" s="203">
        <f t="shared" si="68"/>
        <v>65443370.099853501</v>
      </c>
      <c r="CP1420" s="99">
        <v>10022397.6568604</v>
      </c>
      <c r="CQ1420" s="99">
        <v>0</v>
      </c>
      <c r="CR1420" s="99">
        <v>0</v>
      </c>
      <c r="CS1420" s="99">
        <v>0</v>
      </c>
      <c r="CT1420" s="99">
        <v>0</v>
      </c>
    </row>
    <row r="1421" spans="1:98">
      <c r="A1421" s="98" t="s">
        <v>75</v>
      </c>
      <c r="B1421" s="100">
        <v>40513</v>
      </c>
      <c r="C1421" s="99">
        <v>61486.017464160897</v>
      </c>
      <c r="D1421" s="99">
        <v>1.19305878899468</v>
      </c>
      <c r="E1421" s="99">
        <v>8755.4118579626102</v>
      </c>
      <c r="F1421" s="99">
        <v>7415.62726193666</v>
      </c>
      <c r="G1421" s="99">
        <v>1595.6382144689601</v>
      </c>
      <c r="H1421" s="99">
        <v>0</v>
      </c>
      <c r="I1421" s="99">
        <v>0</v>
      </c>
      <c r="J1421" s="99">
        <v>24721.3803193569</v>
      </c>
      <c r="K1421" s="99">
        <v>0</v>
      </c>
      <c r="L1421" s="99">
        <v>16431.3739101887</v>
      </c>
      <c r="M1421" s="99">
        <v>26567.9527738094</v>
      </c>
      <c r="N1421" s="99">
        <v>5209.8437871933002</v>
      </c>
      <c r="O1421" s="99">
        <v>22695.456784963601</v>
      </c>
      <c r="P1421" s="99">
        <v>0</v>
      </c>
      <c r="Q1421" s="99">
        <v>3444.7983822226502</v>
      </c>
      <c r="R1421" s="99">
        <v>1296.43265685439</v>
      </c>
      <c r="S1421" s="99">
        <v>0</v>
      </c>
      <c r="T1421" s="99">
        <v>404.11728139966698</v>
      </c>
      <c r="U1421" s="99">
        <v>24905.417515516299</v>
      </c>
      <c r="V1421" s="99">
        <v>3820423.2707519499</v>
      </c>
      <c r="W1421" s="99">
        <v>21.926402723882301</v>
      </c>
      <c r="X1421" s="99">
        <v>565749.95964050305</v>
      </c>
      <c r="Y1421" s="99">
        <v>406808.41288757301</v>
      </c>
      <c r="Z1421" s="99">
        <v>215494.20943069499</v>
      </c>
      <c r="AA1421" s="99">
        <v>0</v>
      </c>
      <c r="AB1421" s="99">
        <v>0</v>
      </c>
      <c r="AC1421" s="99">
        <v>7216191.5672607403</v>
      </c>
      <c r="AD1421" s="99">
        <v>0</v>
      </c>
      <c r="AE1421" s="99">
        <v>636094.61315154994</v>
      </c>
      <c r="AF1421" s="99">
        <v>1448149.0076904299</v>
      </c>
      <c r="AG1421" s="99">
        <v>774598.23302459705</v>
      </c>
      <c r="AH1421" s="99">
        <v>1013216.65603638</v>
      </c>
      <c r="AI1421" s="99">
        <v>0</v>
      </c>
      <c r="AJ1421" s="99">
        <v>524034.33261871297</v>
      </c>
      <c r="AK1421" s="99">
        <v>168524.161743164</v>
      </c>
      <c r="AL1421" s="99">
        <v>0</v>
      </c>
      <c r="AM1421" s="99">
        <v>44164.340969085701</v>
      </c>
      <c r="AN1421" s="99">
        <v>7239116.83129883</v>
      </c>
      <c r="AO1421" s="99">
        <v>34382358.666503899</v>
      </c>
      <c r="AP1421" s="99">
        <v>231.86855733580899</v>
      </c>
      <c r="AQ1421" s="99">
        <v>4630514.4628295898</v>
      </c>
      <c r="AR1421" s="99">
        <v>3363221.31948853</v>
      </c>
      <c r="AS1421" s="99">
        <v>1702002.2300109901</v>
      </c>
      <c r="AT1421" s="99">
        <v>0</v>
      </c>
      <c r="AU1421" s="99">
        <v>0</v>
      </c>
      <c r="AV1421" s="99">
        <v>24942425.782958999</v>
      </c>
      <c r="AW1421" s="99">
        <v>0</v>
      </c>
      <c r="AX1421" s="99">
        <v>6307148.4540405301</v>
      </c>
      <c r="AY1421" s="99">
        <v>13174689.7197266</v>
      </c>
      <c r="AZ1421" s="99">
        <v>6207938.21911621</v>
      </c>
      <c r="BA1421" s="99">
        <v>9015134.07104492</v>
      </c>
      <c r="BB1421" s="99">
        <v>0</v>
      </c>
      <c r="BC1421" s="99">
        <v>4390425.39489746</v>
      </c>
      <c r="BD1421" s="99">
        <v>1313043.31987</v>
      </c>
      <c r="BE1421" s="99">
        <v>0</v>
      </c>
      <c r="BF1421" s="99">
        <v>359997.50022888201</v>
      </c>
      <c r="BG1421" s="99">
        <v>25013267.114013702</v>
      </c>
      <c r="BH1421" s="99">
        <v>8173473.1747436495</v>
      </c>
      <c r="BI1421" s="99">
        <v>85.966488309204607</v>
      </c>
      <c r="BJ1421" s="99">
        <v>1671127.3716430699</v>
      </c>
      <c r="BK1421" s="99">
        <v>1126226.3420867899</v>
      </c>
      <c r="BL1421" s="99">
        <v>0</v>
      </c>
      <c r="BM1421" s="99">
        <v>0</v>
      </c>
      <c r="BN1421" s="99">
        <v>0</v>
      </c>
      <c r="BO1421" s="99">
        <v>0</v>
      </c>
      <c r="BP1421" s="99">
        <v>0</v>
      </c>
      <c r="BQ1421" s="99">
        <v>0</v>
      </c>
      <c r="BR1421" s="99">
        <v>3971968.2419128399</v>
      </c>
      <c r="BS1421" s="99">
        <v>2282531.7484435998</v>
      </c>
      <c r="BT1421" s="99">
        <v>1753186.98362732</v>
      </c>
      <c r="BU1421" s="99">
        <v>0</v>
      </c>
      <c r="BV1421" s="99">
        <v>1807309.9481506301</v>
      </c>
      <c r="BW1421" s="99">
        <v>138901.99864768999</v>
      </c>
      <c r="BX1421" s="99">
        <v>0</v>
      </c>
      <c r="BY1421" s="99">
        <v>0</v>
      </c>
      <c r="BZ1421" s="99">
        <v>0</v>
      </c>
      <c r="CA1421" s="99">
        <v>70270.563272476196</v>
      </c>
      <c r="CB1421" s="99">
        <v>4388966.0899047898</v>
      </c>
      <c r="CC1421" s="99">
        <v>39080407.510742202</v>
      </c>
      <c r="CD1421" s="99">
        <v>9837320.0738525409</v>
      </c>
      <c r="CE1421" s="99">
        <v>1595.9146981686399</v>
      </c>
      <c r="CF1421" s="99">
        <v>215117.44391441299</v>
      </c>
      <c r="CG1421" s="99">
        <v>1691968.9623565699</v>
      </c>
      <c r="CH1421" s="99">
        <v>0</v>
      </c>
      <c r="CI1421" s="99">
        <v>71833.330558776899</v>
      </c>
      <c r="CJ1421" s="99">
        <v>4602521.9650268601</v>
      </c>
      <c r="CK1421" s="99">
        <v>40781003.362792999</v>
      </c>
      <c r="CL1421" s="99">
        <v>9978734.7980956994</v>
      </c>
      <c r="CM1421" s="203">
        <f t="shared" si="66"/>
        <v>96738.748074293195</v>
      </c>
      <c r="CN1421" s="203">
        <f t="shared" si="67"/>
        <v>11841638.796325691</v>
      </c>
      <c r="CO1421" s="203">
        <f t="shared" si="68"/>
        <v>65794270.4768067</v>
      </c>
      <c r="CP1421" s="99">
        <v>9978734.7980956994</v>
      </c>
      <c r="CQ1421" s="99">
        <v>0</v>
      </c>
      <c r="CR1421" s="99">
        <v>0</v>
      </c>
      <c r="CS1421" s="99">
        <v>0</v>
      </c>
      <c r="CT1421" s="99">
        <v>0</v>
      </c>
    </row>
    <row r="1422" spans="1:98">
      <c r="A1422" s="98" t="s">
        <v>75</v>
      </c>
      <c r="B1422" s="100">
        <v>40603</v>
      </c>
      <c r="C1422" s="99">
        <v>61009.869497299202</v>
      </c>
      <c r="D1422" s="99">
        <v>1.8387009339931</v>
      </c>
      <c r="E1422" s="99">
        <v>8576.7059882879294</v>
      </c>
      <c r="F1422" s="99">
        <v>7177.6746439337703</v>
      </c>
      <c r="G1422" s="99">
        <v>1648.50669191778</v>
      </c>
      <c r="H1422" s="99">
        <v>0</v>
      </c>
      <c r="I1422" s="99">
        <v>0</v>
      </c>
      <c r="J1422" s="99">
        <v>25250.3989031315</v>
      </c>
      <c r="K1422" s="99">
        <v>0</v>
      </c>
      <c r="L1422" s="99">
        <v>34007.055826187097</v>
      </c>
      <c r="M1422" s="99">
        <v>26402.946996688799</v>
      </c>
      <c r="N1422" s="99">
        <v>5244.1242657899902</v>
      </c>
      <c r="O1422" s="99">
        <v>0</v>
      </c>
      <c r="P1422" s="99">
        <v>0</v>
      </c>
      <c r="Q1422" s="99">
        <v>3435.4471337795298</v>
      </c>
      <c r="R1422" s="99">
        <v>0</v>
      </c>
      <c r="S1422" s="99">
        <v>0</v>
      </c>
      <c r="T1422" s="99">
        <v>1652.7362010181</v>
      </c>
      <c r="U1422" s="99">
        <v>25410.931350708001</v>
      </c>
      <c r="V1422" s="99">
        <v>3785478.1229553199</v>
      </c>
      <c r="W1422" s="99">
        <v>353.591560650617</v>
      </c>
      <c r="X1422" s="99">
        <v>548479.3984375</v>
      </c>
      <c r="Y1422" s="99">
        <v>389825.87585067702</v>
      </c>
      <c r="Z1422" s="99">
        <v>219803.44370842</v>
      </c>
      <c r="AA1422" s="99">
        <v>0</v>
      </c>
      <c r="AB1422" s="99">
        <v>0</v>
      </c>
      <c r="AC1422" s="99">
        <v>7361540.9839477502</v>
      </c>
      <c r="AD1422" s="99">
        <v>0</v>
      </c>
      <c r="AE1422" s="99">
        <v>1615148.7519683801</v>
      </c>
      <c r="AF1422" s="99">
        <v>1432953.4889221201</v>
      </c>
      <c r="AG1422" s="99">
        <v>753259.09762573196</v>
      </c>
      <c r="AH1422" s="99">
        <v>0</v>
      </c>
      <c r="AI1422" s="99">
        <v>0</v>
      </c>
      <c r="AJ1422" s="99">
        <v>525690.16617584205</v>
      </c>
      <c r="AK1422" s="99">
        <v>0</v>
      </c>
      <c r="AL1422" s="99">
        <v>0</v>
      </c>
      <c r="AM1422" s="99">
        <v>217259.854896545</v>
      </c>
      <c r="AN1422" s="99">
        <v>7365328.6520996103</v>
      </c>
      <c r="AO1422" s="99">
        <v>34323167.229980499</v>
      </c>
      <c r="AP1422" s="99">
        <v>1490.01929679513</v>
      </c>
      <c r="AQ1422" s="99">
        <v>4531583.0923461895</v>
      </c>
      <c r="AR1422" s="99">
        <v>3250572.6499328599</v>
      </c>
      <c r="AS1422" s="99">
        <v>1746853.8505859401</v>
      </c>
      <c r="AT1422" s="99">
        <v>0</v>
      </c>
      <c r="AU1422" s="99">
        <v>0</v>
      </c>
      <c r="AV1422" s="99">
        <v>25568557.780029301</v>
      </c>
      <c r="AW1422" s="99">
        <v>0</v>
      </c>
      <c r="AX1422" s="99">
        <v>15000644.4925537</v>
      </c>
      <c r="AY1422" s="99">
        <v>13145249.7890625</v>
      </c>
      <c r="AZ1422" s="99">
        <v>6064084.74499512</v>
      </c>
      <c r="BA1422" s="99">
        <v>0</v>
      </c>
      <c r="BB1422" s="99">
        <v>0</v>
      </c>
      <c r="BC1422" s="99">
        <v>4425401.2197265597</v>
      </c>
      <c r="BD1422" s="99">
        <v>0</v>
      </c>
      <c r="BE1422" s="99">
        <v>0</v>
      </c>
      <c r="BF1422" s="99">
        <v>1724927.7668457001</v>
      </c>
      <c r="BG1422" s="99">
        <v>25587187.1474609</v>
      </c>
      <c r="BH1422" s="99">
        <v>6465426.9092407199</v>
      </c>
      <c r="BI1422" s="99">
        <v>45.585830407682799</v>
      </c>
      <c r="BJ1422" s="99">
        <v>1515283.7486419701</v>
      </c>
      <c r="BK1422" s="99">
        <v>1022741.9994278</v>
      </c>
      <c r="BL1422" s="99">
        <v>0</v>
      </c>
      <c r="BM1422" s="99">
        <v>0</v>
      </c>
      <c r="BN1422" s="99">
        <v>0</v>
      </c>
      <c r="BO1422" s="99">
        <v>0</v>
      </c>
      <c r="BP1422" s="99">
        <v>0</v>
      </c>
      <c r="BQ1422" s="99">
        <v>0</v>
      </c>
      <c r="BR1422" s="99">
        <v>3946221.6042175302</v>
      </c>
      <c r="BS1422" s="99">
        <v>2235513.0724182101</v>
      </c>
      <c r="BT1422" s="99">
        <v>0</v>
      </c>
      <c r="BU1422" s="99">
        <v>0</v>
      </c>
      <c r="BV1422" s="99">
        <v>1820607.2388305699</v>
      </c>
      <c r="BW1422" s="99">
        <v>0</v>
      </c>
      <c r="BX1422" s="99">
        <v>0</v>
      </c>
      <c r="BY1422" s="99">
        <v>0</v>
      </c>
      <c r="BZ1422" s="99">
        <v>0</v>
      </c>
      <c r="CA1422" s="99">
        <v>69581.465119361907</v>
      </c>
      <c r="CB1422" s="99">
        <v>4341782.4334106399</v>
      </c>
      <c r="CC1422" s="99">
        <v>38899417.400390603</v>
      </c>
      <c r="CD1422" s="99">
        <v>8006546.3513793899</v>
      </c>
      <c r="CE1422" s="99">
        <v>1644.9389794021799</v>
      </c>
      <c r="CF1422" s="99">
        <v>218492.602657318</v>
      </c>
      <c r="CG1422" s="99">
        <v>1758531.09973145</v>
      </c>
      <c r="CH1422" s="99">
        <v>0</v>
      </c>
      <c r="CI1422" s="99">
        <v>71250.391646385193</v>
      </c>
      <c r="CJ1422" s="99">
        <v>4558727.1041259803</v>
      </c>
      <c r="CK1422" s="99">
        <v>40656349.8427734</v>
      </c>
      <c r="CL1422" s="99">
        <v>8006987.64562988</v>
      </c>
      <c r="CM1422" s="203">
        <f t="shared" si="66"/>
        <v>96661.322997093201</v>
      </c>
      <c r="CN1422" s="203">
        <f t="shared" si="67"/>
        <v>11924055.75622559</v>
      </c>
      <c r="CO1422" s="203">
        <f t="shared" si="68"/>
        <v>66243536.9902343</v>
      </c>
      <c r="CP1422" s="99">
        <v>8006987.64562988</v>
      </c>
      <c r="CQ1422" s="99">
        <v>0</v>
      </c>
      <c r="CR1422" s="99">
        <v>0</v>
      </c>
      <c r="CS1422" s="99">
        <v>0</v>
      </c>
      <c r="CT1422" s="99">
        <v>0</v>
      </c>
    </row>
    <row r="1423" spans="1:98">
      <c r="A1423" s="98" t="s">
        <v>75</v>
      </c>
      <c r="B1423" s="100">
        <v>40695</v>
      </c>
      <c r="C1423" s="99">
        <v>60816.516156673402</v>
      </c>
      <c r="D1423" s="99">
        <v>2.0238837349752399</v>
      </c>
      <c r="E1423" s="99">
        <v>8317.2290136814099</v>
      </c>
      <c r="F1423" s="99">
        <v>6967.0279407501203</v>
      </c>
      <c r="G1423" s="99">
        <v>1681.9289795309301</v>
      </c>
      <c r="H1423" s="99">
        <v>0</v>
      </c>
      <c r="I1423" s="99">
        <v>0</v>
      </c>
      <c r="J1423" s="99">
        <v>25740.979100942601</v>
      </c>
      <c r="K1423" s="99">
        <v>0</v>
      </c>
      <c r="L1423" s="99">
        <v>34029.470517158501</v>
      </c>
      <c r="M1423" s="99">
        <v>26308.829491138498</v>
      </c>
      <c r="N1423" s="99">
        <v>5318.8444888591803</v>
      </c>
      <c r="O1423" s="99">
        <v>0</v>
      </c>
      <c r="P1423" s="99">
        <v>0</v>
      </c>
      <c r="Q1423" s="99">
        <v>3396.1289448440102</v>
      </c>
      <c r="R1423" s="99">
        <v>0</v>
      </c>
      <c r="S1423" s="99">
        <v>0</v>
      </c>
      <c r="T1423" s="99">
        <v>1683.86498638988</v>
      </c>
      <c r="U1423" s="99">
        <v>25884.673117399201</v>
      </c>
      <c r="V1423" s="99">
        <v>3758050.1472778302</v>
      </c>
      <c r="W1423" s="99">
        <v>181.49481029436001</v>
      </c>
      <c r="X1423" s="99">
        <v>530467.04628753697</v>
      </c>
      <c r="Y1423" s="99">
        <v>377794.29517364502</v>
      </c>
      <c r="Z1423" s="99">
        <v>218084.71652030901</v>
      </c>
      <c r="AA1423" s="99">
        <v>0</v>
      </c>
      <c r="AB1423" s="99">
        <v>0</v>
      </c>
      <c r="AC1423" s="99">
        <v>7479839.9426269503</v>
      </c>
      <c r="AD1423" s="99">
        <v>0</v>
      </c>
      <c r="AE1423" s="99">
        <v>1594307.80917358</v>
      </c>
      <c r="AF1423" s="99">
        <v>1429064.98355103</v>
      </c>
      <c r="AG1423" s="99">
        <v>757955.75182342494</v>
      </c>
      <c r="AH1423" s="99">
        <v>0</v>
      </c>
      <c r="AI1423" s="99">
        <v>0</v>
      </c>
      <c r="AJ1423" s="99">
        <v>522358.04047393799</v>
      </c>
      <c r="AK1423" s="99">
        <v>0</v>
      </c>
      <c r="AL1423" s="99">
        <v>0</v>
      </c>
      <c r="AM1423" s="99">
        <v>217172.37874221799</v>
      </c>
      <c r="AN1423" s="99">
        <v>7506393.6680908203</v>
      </c>
      <c r="AO1423" s="99">
        <v>34167211.862304702</v>
      </c>
      <c r="AP1423" s="99">
        <v>1205.4713739901799</v>
      </c>
      <c r="AQ1423" s="99">
        <v>4449070.4955444299</v>
      </c>
      <c r="AR1423" s="99">
        <v>3178882.3432006799</v>
      </c>
      <c r="AS1423" s="99">
        <v>1745034.3274078399</v>
      </c>
      <c r="AT1423" s="99">
        <v>0</v>
      </c>
      <c r="AU1423" s="99">
        <v>0</v>
      </c>
      <c r="AV1423" s="99">
        <v>26176439.408447299</v>
      </c>
      <c r="AW1423" s="99">
        <v>0</v>
      </c>
      <c r="AX1423" s="99">
        <v>14999866.6263428</v>
      </c>
      <c r="AY1423" s="99">
        <v>13213047.584106401</v>
      </c>
      <c r="AZ1423" s="99">
        <v>6132678.0453491202</v>
      </c>
      <c r="BA1423" s="99">
        <v>0</v>
      </c>
      <c r="BB1423" s="99">
        <v>0</v>
      </c>
      <c r="BC1423" s="99">
        <v>4401182.9775390597</v>
      </c>
      <c r="BD1423" s="99">
        <v>0</v>
      </c>
      <c r="BE1423" s="99">
        <v>0</v>
      </c>
      <c r="BF1423" s="99">
        <v>1737316.59700012</v>
      </c>
      <c r="BG1423" s="99">
        <v>26244666.2817383</v>
      </c>
      <c r="BH1423" s="99">
        <v>6540512.6188964797</v>
      </c>
      <c r="BI1423" s="99">
        <v>156.428013609722</v>
      </c>
      <c r="BJ1423" s="99">
        <v>1487729.90925598</v>
      </c>
      <c r="BK1423" s="99">
        <v>992631.55863189697</v>
      </c>
      <c r="BL1423" s="99">
        <v>0</v>
      </c>
      <c r="BM1423" s="99">
        <v>0</v>
      </c>
      <c r="BN1423" s="99">
        <v>0</v>
      </c>
      <c r="BO1423" s="99">
        <v>0</v>
      </c>
      <c r="BP1423" s="99">
        <v>0</v>
      </c>
      <c r="BQ1423" s="99">
        <v>0</v>
      </c>
      <c r="BR1423" s="99">
        <v>3972436.5065002399</v>
      </c>
      <c r="BS1423" s="99">
        <v>2267350.8915710398</v>
      </c>
      <c r="BT1423" s="99">
        <v>0</v>
      </c>
      <c r="BU1423" s="99">
        <v>0</v>
      </c>
      <c r="BV1423" s="99">
        <v>1829301.7636261</v>
      </c>
      <c r="BW1423" s="99">
        <v>0</v>
      </c>
      <c r="BX1423" s="99">
        <v>0</v>
      </c>
      <c r="BY1423" s="99">
        <v>0</v>
      </c>
      <c r="BZ1423" s="99">
        <v>0</v>
      </c>
      <c r="CA1423" s="99">
        <v>69115.685101509094</v>
      </c>
      <c r="CB1423" s="99">
        <v>4284028.8481445303</v>
      </c>
      <c r="CC1423" s="99">
        <v>38597786.041503899</v>
      </c>
      <c r="CD1423" s="99">
        <v>8023756.8339233398</v>
      </c>
      <c r="CE1423" s="99">
        <v>1680.5982742011499</v>
      </c>
      <c r="CF1423" s="99">
        <v>219300.385900497</v>
      </c>
      <c r="CG1423" s="99">
        <v>1733139.05276489</v>
      </c>
      <c r="CH1423" s="99">
        <v>0</v>
      </c>
      <c r="CI1423" s="99">
        <v>70790.924057006807</v>
      </c>
      <c r="CJ1423" s="99">
        <v>4495187.6609497098</v>
      </c>
      <c r="CK1423" s="99">
        <v>40328528.903808601</v>
      </c>
      <c r="CL1423" s="99">
        <v>8022533.3853149395</v>
      </c>
      <c r="CM1423" s="203">
        <f t="shared" si="66"/>
        <v>96675.597174406008</v>
      </c>
      <c r="CN1423" s="203">
        <f t="shared" si="67"/>
        <v>12001581.329040531</v>
      </c>
      <c r="CO1423" s="203">
        <f t="shared" si="68"/>
        <v>66573195.185546905</v>
      </c>
      <c r="CP1423" s="99">
        <v>8022533.3853149395</v>
      </c>
      <c r="CQ1423" s="99">
        <v>0</v>
      </c>
      <c r="CR1423" s="99">
        <v>0</v>
      </c>
      <c r="CS1423" s="99">
        <v>0</v>
      </c>
      <c r="CT1423" s="99">
        <v>0</v>
      </c>
    </row>
    <row r="1424" spans="1:98">
      <c r="A1424" s="98" t="s">
        <v>75</v>
      </c>
      <c r="B1424" s="100">
        <v>40787</v>
      </c>
      <c r="C1424" s="99">
        <v>60841.452489376097</v>
      </c>
      <c r="D1424" s="99">
        <v>0.92602476399770195</v>
      </c>
      <c r="E1424" s="99">
        <v>8150.8627681732196</v>
      </c>
      <c r="F1424" s="99">
        <v>6851.2361335754404</v>
      </c>
      <c r="G1424" s="99">
        <v>1693.5091793090101</v>
      </c>
      <c r="H1424" s="99">
        <v>0</v>
      </c>
      <c r="I1424" s="99">
        <v>0</v>
      </c>
      <c r="J1424" s="99">
        <v>25852.352497100801</v>
      </c>
      <c r="K1424" s="99">
        <v>0</v>
      </c>
      <c r="L1424" s="99">
        <v>34467.736297130599</v>
      </c>
      <c r="M1424" s="99">
        <v>26410.619132995598</v>
      </c>
      <c r="N1424" s="99">
        <v>5294.5275846719696</v>
      </c>
      <c r="O1424" s="99">
        <v>0</v>
      </c>
      <c r="P1424" s="99">
        <v>0</v>
      </c>
      <c r="Q1424" s="99">
        <v>3392.8894481360899</v>
      </c>
      <c r="R1424" s="99">
        <v>0</v>
      </c>
      <c r="S1424" s="99">
        <v>0</v>
      </c>
      <c r="T1424" s="99">
        <v>1693.2439284920699</v>
      </c>
      <c r="U1424" s="99">
        <v>25995.418062686898</v>
      </c>
      <c r="V1424" s="99">
        <v>3753495.5668029799</v>
      </c>
      <c r="W1424" s="99">
        <v>327.08727351203601</v>
      </c>
      <c r="X1424" s="99">
        <v>518045.99931716901</v>
      </c>
      <c r="Y1424" s="99">
        <v>367977.92115020799</v>
      </c>
      <c r="Z1424" s="99">
        <v>217544.25210380601</v>
      </c>
      <c r="AA1424" s="99">
        <v>0</v>
      </c>
      <c r="AB1424" s="99">
        <v>0</v>
      </c>
      <c r="AC1424" s="99">
        <v>7484177.7114257803</v>
      </c>
      <c r="AD1424" s="99">
        <v>0</v>
      </c>
      <c r="AE1424" s="99">
        <v>1561107.3054046601</v>
      </c>
      <c r="AF1424" s="99">
        <v>1442083.3584137</v>
      </c>
      <c r="AG1424" s="99">
        <v>750064.78175354004</v>
      </c>
      <c r="AH1424" s="99">
        <v>0</v>
      </c>
      <c r="AI1424" s="99">
        <v>0</v>
      </c>
      <c r="AJ1424" s="99">
        <v>515579.701068878</v>
      </c>
      <c r="AK1424" s="99">
        <v>0</v>
      </c>
      <c r="AL1424" s="99">
        <v>0</v>
      </c>
      <c r="AM1424" s="99">
        <v>216988.67123794599</v>
      </c>
      <c r="AN1424" s="99">
        <v>7496131.8951415997</v>
      </c>
      <c r="AO1424" s="99">
        <v>34313264.1240234</v>
      </c>
      <c r="AP1424" s="99">
        <v>1049.432323277</v>
      </c>
      <c r="AQ1424" s="99">
        <v>4305975.6486816397</v>
      </c>
      <c r="AR1424" s="99">
        <v>3086188.4537353502</v>
      </c>
      <c r="AS1424" s="99">
        <v>1743297.1407928499</v>
      </c>
      <c r="AT1424" s="99">
        <v>0</v>
      </c>
      <c r="AU1424" s="99">
        <v>0</v>
      </c>
      <c r="AV1424" s="99">
        <v>26361106.451171901</v>
      </c>
      <c r="AW1424" s="99">
        <v>0</v>
      </c>
      <c r="AX1424" s="99">
        <v>14790973.3902588</v>
      </c>
      <c r="AY1424" s="99">
        <v>13434096.9759521</v>
      </c>
      <c r="AZ1424" s="99">
        <v>6094332.5880127</v>
      </c>
      <c r="BA1424" s="99">
        <v>0</v>
      </c>
      <c r="BB1424" s="99">
        <v>0</v>
      </c>
      <c r="BC1424" s="99">
        <v>4367291.0598754901</v>
      </c>
      <c r="BD1424" s="99">
        <v>0</v>
      </c>
      <c r="BE1424" s="99">
        <v>0</v>
      </c>
      <c r="BF1424" s="99">
        <v>1743249.2197876</v>
      </c>
      <c r="BG1424" s="99">
        <v>26399176.459716801</v>
      </c>
      <c r="BH1424" s="99">
        <v>6660902.7304077102</v>
      </c>
      <c r="BI1424" s="99">
        <v>144.41536090895499</v>
      </c>
      <c r="BJ1424" s="99">
        <v>1495471.8736419701</v>
      </c>
      <c r="BK1424" s="99">
        <v>993695.48985290504</v>
      </c>
      <c r="BL1424" s="99">
        <v>0</v>
      </c>
      <c r="BM1424" s="99">
        <v>0</v>
      </c>
      <c r="BN1424" s="99">
        <v>0</v>
      </c>
      <c r="BO1424" s="99">
        <v>0</v>
      </c>
      <c r="BP1424" s="99">
        <v>0</v>
      </c>
      <c r="BQ1424" s="99">
        <v>0</v>
      </c>
      <c r="BR1424" s="99">
        <v>3990272.7421569801</v>
      </c>
      <c r="BS1424" s="99">
        <v>2261577.9014892601</v>
      </c>
      <c r="BT1424" s="99">
        <v>0</v>
      </c>
      <c r="BU1424" s="99">
        <v>0</v>
      </c>
      <c r="BV1424" s="99">
        <v>1839968.1780395501</v>
      </c>
      <c r="BW1424" s="99">
        <v>0</v>
      </c>
      <c r="BX1424" s="99">
        <v>0</v>
      </c>
      <c r="BY1424" s="99">
        <v>0</v>
      </c>
      <c r="BZ1424" s="99">
        <v>0</v>
      </c>
      <c r="CA1424" s="99">
        <v>68984.268229484602</v>
      </c>
      <c r="CB1424" s="99">
        <v>4261340.89770508</v>
      </c>
      <c r="CC1424" s="99">
        <v>38557531.9599609</v>
      </c>
      <c r="CD1424" s="99">
        <v>8141196.5605468797</v>
      </c>
      <c r="CE1424" s="99">
        <v>1696.6846434920999</v>
      </c>
      <c r="CF1424" s="99">
        <v>218123.11658096299</v>
      </c>
      <c r="CG1424" s="99">
        <v>1751386.04782104</v>
      </c>
      <c r="CH1424" s="99">
        <v>0</v>
      </c>
      <c r="CI1424" s="99">
        <v>70703.923062324495</v>
      </c>
      <c r="CJ1424" s="99">
        <v>4478792.7722778302</v>
      </c>
      <c r="CK1424" s="99">
        <v>40294123.408203103</v>
      </c>
      <c r="CL1424" s="99">
        <v>8145923.01452637</v>
      </c>
      <c r="CM1424" s="203">
        <f t="shared" si="66"/>
        <v>96699.341125011386</v>
      </c>
      <c r="CN1424" s="203">
        <f t="shared" si="67"/>
        <v>11974924.66741943</v>
      </c>
      <c r="CO1424" s="203">
        <f t="shared" si="68"/>
        <v>66693299.867919907</v>
      </c>
      <c r="CP1424" s="99">
        <v>8145923.01452637</v>
      </c>
      <c r="CQ1424" s="99">
        <v>0</v>
      </c>
      <c r="CR1424" s="99">
        <v>0</v>
      </c>
      <c r="CS1424" s="99">
        <v>0</v>
      </c>
      <c r="CT1424" s="99">
        <v>0</v>
      </c>
    </row>
    <row r="1425" spans="1:98">
      <c r="A1425" s="98" t="s">
        <v>75</v>
      </c>
      <c r="B1425" s="100">
        <v>40878</v>
      </c>
      <c r="C1425" s="99">
        <v>61037.657934665702</v>
      </c>
      <c r="D1425" s="99">
        <v>2.3704383569711398</v>
      </c>
      <c r="E1425" s="99">
        <v>8014.9207868576104</v>
      </c>
      <c r="F1425" s="99">
        <v>6764.3956164717702</v>
      </c>
      <c r="G1425" s="99">
        <v>1695.14225380123</v>
      </c>
      <c r="H1425" s="99">
        <v>0</v>
      </c>
      <c r="I1425" s="99">
        <v>0</v>
      </c>
      <c r="J1425" s="99">
        <v>26263.234848499302</v>
      </c>
      <c r="K1425" s="99">
        <v>0</v>
      </c>
      <c r="L1425" s="99">
        <v>33785.586587429003</v>
      </c>
      <c r="M1425" s="99">
        <v>26518.165003538099</v>
      </c>
      <c r="N1425" s="99">
        <v>5323.60341197252</v>
      </c>
      <c r="O1425" s="99">
        <v>0</v>
      </c>
      <c r="P1425" s="99">
        <v>0</v>
      </c>
      <c r="Q1425" s="99">
        <v>3414.8610394597099</v>
      </c>
      <c r="R1425" s="99">
        <v>0</v>
      </c>
      <c r="S1425" s="99">
        <v>0</v>
      </c>
      <c r="T1425" s="99">
        <v>1654.7595495432599</v>
      </c>
      <c r="U1425" s="99">
        <v>26404.739138364799</v>
      </c>
      <c r="V1425" s="99">
        <v>3743161.0127258301</v>
      </c>
      <c r="W1425" s="99">
        <v>89.389536146074505</v>
      </c>
      <c r="X1425" s="99">
        <v>500806.91097259498</v>
      </c>
      <c r="Y1425" s="99">
        <v>359376.66001510603</v>
      </c>
      <c r="Z1425" s="99">
        <v>216713.29751014701</v>
      </c>
      <c r="AA1425" s="99">
        <v>0</v>
      </c>
      <c r="AB1425" s="99">
        <v>0</v>
      </c>
      <c r="AC1425" s="99">
        <v>7599040.6979980497</v>
      </c>
      <c r="AD1425" s="99">
        <v>0</v>
      </c>
      <c r="AE1425" s="99">
        <v>1527603.0177307101</v>
      </c>
      <c r="AF1425" s="99">
        <v>1446455.0058136</v>
      </c>
      <c r="AG1425" s="99">
        <v>746404.13467407203</v>
      </c>
      <c r="AH1425" s="99">
        <v>0</v>
      </c>
      <c r="AI1425" s="99">
        <v>0</v>
      </c>
      <c r="AJ1425" s="99">
        <v>518667.42130660999</v>
      </c>
      <c r="AK1425" s="99">
        <v>0</v>
      </c>
      <c r="AL1425" s="99">
        <v>0</v>
      </c>
      <c r="AM1425" s="99">
        <v>214485.500341415</v>
      </c>
      <c r="AN1425" s="99">
        <v>7615381.7294921903</v>
      </c>
      <c r="AO1425" s="99">
        <v>34512780.6474609</v>
      </c>
      <c r="AP1425" s="99">
        <v>708.721872888505</v>
      </c>
      <c r="AQ1425" s="99">
        <v>4243140.95666504</v>
      </c>
      <c r="AR1425" s="99">
        <v>3041184.2225952102</v>
      </c>
      <c r="AS1425" s="99">
        <v>1757493.26959229</v>
      </c>
      <c r="AT1425" s="99">
        <v>0</v>
      </c>
      <c r="AU1425" s="99">
        <v>0</v>
      </c>
      <c r="AV1425" s="99">
        <v>26970252.384521499</v>
      </c>
      <c r="AW1425" s="99">
        <v>0</v>
      </c>
      <c r="AX1425" s="99">
        <v>14681465.3587646</v>
      </c>
      <c r="AY1425" s="99">
        <v>13584866.9250488</v>
      </c>
      <c r="AZ1425" s="99">
        <v>6103803.5776977502</v>
      </c>
      <c r="BA1425" s="99">
        <v>0</v>
      </c>
      <c r="BB1425" s="99">
        <v>0</v>
      </c>
      <c r="BC1425" s="99">
        <v>4397674.8704223596</v>
      </c>
      <c r="BD1425" s="99">
        <v>0</v>
      </c>
      <c r="BE1425" s="99">
        <v>0</v>
      </c>
      <c r="BF1425" s="99">
        <v>1739295.8809356701</v>
      </c>
      <c r="BG1425" s="99">
        <v>27019718.208496101</v>
      </c>
      <c r="BH1425" s="99">
        <v>6692214.0196533203</v>
      </c>
      <c r="BI1425" s="99">
        <v>65.414390948601095</v>
      </c>
      <c r="BJ1425" s="99">
        <v>1472852.81037903</v>
      </c>
      <c r="BK1425" s="99">
        <v>981665.52962493896</v>
      </c>
      <c r="BL1425" s="99">
        <v>0</v>
      </c>
      <c r="BM1425" s="99">
        <v>0</v>
      </c>
      <c r="BN1425" s="99">
        <v>0</v>
      </c>
      <c r="BO1425" s="99">
        <v>0</v>
      </c>
      <c r="BP1425" s="99">
        <v>0</v>
      </c>
      <c r="BQ1425" s="99">
        <v>0</v>
      </c>
      <c r="BR1425" s="99">
        <v>4031261.7950134301</v>
      </c>
      <c r="BS1425" s="99">
        <v>2271399.0306091299</v>
      </c>
      <c r="BT1425" s="99">
        <v>0</v>
      </c>
      <c r="BU1425" s="99">
        <v>0</v>
      </c>
      <c r="BV1425" s="99">
        <v>1857107.41841125</v>
      </c>
      <c r="BW1425" s="99">
        <v>0</v>
      </c>
      <c r="BX1425" s="99">
        <v>0</v>
      </c>
      <c r="BY1425" s="99">
        <v>0</v>
      </c>
      <c r="BZ1425" s="99">
        <v>0</v>
      </c>
      <c r="CA1425" s="99">
        <v>69091.006748199507</v>
      </c>
      <c r="CB1425" s="99">
        <v>4251399.17260742</v>
      </c>
      <c r="CC1425" s="99">
        <v>38792009.205566399</v>
      </c>
      <c r="CD1425" s="99">
        <v>8161171.27453613</v>
      </c>
      <c r="CE1425" s="99">
        <v>1697.0520920157401</v>
      </c>
      <c r="CF1425" s="99">
        <v>216699.20751953099</v>
      </c>
      <c r="CG1425" s="99">
        <v>1760525.73121643</v>
      </c>
      <c r="CH1425" s="99">
        <v>0</v>
      </c>
      <c r="CI1425" s="99">
        <v>70759.321681976304</v>
      </c>
      <c r="CJ1425" s="99">
        <v>4470015.2820434598</v>
      </c>
      <c r="CK1425" s="99">
        <v>40556523.929199196</v>
      </c>
      <c r="CL1425" s="99">
        <v>8165287.7571411096</v>
      </c>
      <c r="CM1425" s="203">
        <f t="shared" si="66"/>
        <v>97164.06082034111</v>
      </c>
      <c r="CN1425" s="203">
        <f t="shared" si="67"/>
        <v>12085397.01153565</v>
      </c>
      <c r="CO1425" s="203">
        <f t="shared" si="68"/>
        <v>67576242.137695298</v>
      </c>
      <c r="CP1425" s="99">
        <v>8165287.7571411096</v>
      </c>
      <c r="CQ1425" s="99">
        <v>0</v>
      </c>
      <c r="CR1425" s="99">
        <v>0</v>
      </c>
      <c r="CS1425" s="99">
        <v>0</v>
      </c>
      <c r="CT1425" s="99">
        <v>0</v>
      </c>
    </row>
    <row r="1426" spans="1:98">
      <c r="A1426" s="98" t="s">
        <v>75</v>
      </c>
      <c r="B1426" s="100">
        <v>40969</v>
      </c>
      <c r="C1426" s="99">
        <v>61071.570780277303</v>
      </c>
      <c r="D1426" s="99">
        <v>0.91763627699401695</v>
      </c>
      <c r="E1426" s="99">
        <v>7941.9516444206201</v>
      </c>
      <c r="F1426" s="99">
        <v>6658.6258067488698</v>
      </c>
      <c r="G1426" s="99">
        <v>1696.6628857553001</v>
      </c>
      <c r="H1426" s="99">
        <v>0</v>
      </c>
      <c r="I1426" s="99">
        <v>0</v>
      </c>
      <c r="J1426" s="99">
        <v>26617.8203103542</v>
      </c>
      <c r="K1426" s="99">
        <v>0</v>
      </c>
      <c r="L1426" s="99">
        <v>33314.359174728401</v>
      </c>
      <c r="M1426" s="99">
        <v>26593.674650907498</v>
      </c>
      <c r="N1426" s="99">
        <v>5393.8116111159297</v>
      </c>
      <c r="O1426" s="99">
        <v>0</v>
      </c>
      <c r="P1426" s="99">
        <v>0</v>
      </c>
      <c r="Q1426" s="99">
        <v>3410.9023525714902</v>
      </c>
      <c r="R1426" s="99">
        <v>0</v>
      </c>
      <c r="S1426" s="99">
        <v>0</v>
      </c>
      <c r="T1426" s="99">
        <v>1707.24150049686</v>
      </c>
      <c r="U1426" s="99">
        <v>26757.4278945923</v>
      </c>
      <c r="V1426" s="99">
        <v>3740152.9949646001</v>
      </c>
      <c r="W1426" s="99">
        <v>27.081913780886701</v>
      </c>
      <c r="X1426" s="99">
        <v>494619.71378326399</v>
      </c>
      <c r="Y1426" s="99">
        <v>359576.50280761701</v>
      </c>
      <c r="Z1426" s="99">
        <v>220198.221384048</v>
      </c>
      <c r="AA1426" s="99">
        <v>0</v>
      </c>
      <c r="AB1426" s="99">
        <v>0</v>
      </c>
      <c r="AC1426" s="99">
        <v>7776417.0532836895</v>
      </c>
      <c r="AD1426" s="99">
        <v>0</v>
      </c>
      <c r="AE1426" s="99">
        <v>1538742.28678894</v>
      </c>
      <c r="AF1426" s="99">
        <v>1455318.1708374</v>
      </c>
      <c r="AG1426" s="99">
        <v>743914.08382415795</v>
      </c>
      <c r="AH1426" s="99">
        <v>0</v>
      </c>
      <c r="AI1426" s="99">
        <v>0</v>
      </c>
      <c r="AJ1426" s="99">
        <v>523473.09888839698</v>
      </c>
      <c r="AK1426" s="99">
        <v>0</v>
      </c>
      <c r="AL1426" s="99">
        <v>0</v>
      </c>
      <c r="AM1426" s="99">
        <v>219036.780979156</v>
      </c>
      <c r="AN1426" s="99">
        <v>7767742.6735839797</v>
      </c>
      <c r="AO1426" s="99">
        <v>34721304.662597701</v>
      </c>
      <c r="AP1426" s="99">
        <v>347.320811510086</v>
      </c>
      <c r="AQ1426" s="99">
        <v>4235990.7051391602</v>
      </c>
      <c r="AR1426" s="99">
        <v>3062747.9697570801</v>
      </c>
      <c r="AS1426" s="99">
        <v>1798931.1623992899</v>
      </c>
      <c r="AT1426" s="99">
        <v>0</v>
      </c>
      <c r="AU1426" s="99">
        <v>0</v>
      </c>
      <c r="AV1426" s="99">
        <v>27614807.222412098</v>
      </c>
      <c r="AW1426" s="99">
        <v>0</v>
      </c>
      <c r="AX1426" s="99">
        <v>14754920.501586899</v>
      </c>
      <c r="AY1426" s="99">
        <v>13764042.4732666</v>
      </c>
      <c r="AZ1426" s="99">
        <v>6154809.34558105</v>
      </c>
      <c r="BA1426" s="99">
        <v>0</v>
      </c>
      <c r="BB1426" s="99">
        <v>0</v>
      </c>
      <c r="BC1426" s="99">
        <v>4453581.9716186495</v>
      </c>
      <c r="BD1426" s="99">
        <v>0</v>
      </c>
      <c r="BE1426" s="99">
        <v>0</v>
      </c>
      <c r="BF1426" s="99">
        <v>1786830.8547058101</v>
      </c>
      <c r="BG1426" s="99">
        <v>27601896.5939941</v>
      </c>
      <c r="BH1426" s="99">
        <v>6814457.4767456101</v>
      </c>
      <c r="BI1426" s="99">
        <v>64.081169770099194</v>
      </c>
      <c r="BJ1426" s="99">
        <v>1488560.8677063</v>
      </c>
      <c r="BK1426" s="99">
        <v>983895.875442505</v>
      </c>
      <c r="BL1426" s="99">
        <v>0</v>
      </c>
      <c r="BM1426" s="99">
        <v>0</v>
      </c>
      <c r="BN1426" s="99">
        <v>0</v>
      </c>
      <c r="BO1426" s="99">
        <v>0</v>
      </c>
      <c r="BP1426" s="99">
        <v>0</v>
      </c>
      <c r="BQ1426" s="99">
        <v>0</v>
      </c>
      <c r="BR1426" s="99">
        <v>4156800.5183105501</v>
      </c>
      <c r="BS1426" s="99">
        <v>2294487.2227172898</v>
      </c>
      <c r="BT1426" s="99">
        <v>0</v>
      </c>
      <c r="BU1426" s="99">
        <v>0</v>
      </c>
      <c r="BV1426" s="99">
        <v>1884175.3694152799</v>
      </c>
      <c r="BW1426" s="99">
        <v>0</v>
      </c>
      <c r="BX1426" s="99">
        <v>0</v>
      </c>
      <c r="BY1426" s="99">
        <v>0</v>
      </c>
      <c r="BZ1426" s="99">
        <v>0</v>
      </c>
      <c r="CA1426" s="99">
        <v>69006.506585121198</v>
      </c>
      <c r="CB1426" s="99">
        <v>4225660.7041015597</v>
      </c>
      <c r="CC1426" s="99">
        <v>38846628.197753899</v>
      </c>
      <c r="CD1426" s="99">
        <v>8326288.5686645498</v>
      </c>
      <c r="CE1426" s="99">
        <v>1694.0634893178899</v>
      </c>
      <c r="CF1426" s="99">
        <v>218770.721078873</v>
      </c>
      <c r="CG1426" s="99">
        <v>1748434.2928009001</v>
      </c>
      <c r="CH1426" s="99">
        <v>0</v>
      </c>
      <c r="CI1426" s="99">
        <v>70708.800250053406</v>
      </c>
      <c r="CJ1426" s="99">
        <v>4441250.5767822303</v>
      </c>
      <c r="CK1426" s="99">
        <v>40623794.432128899</v>
      </c>
      <c r="CL1426" s="99">
        <v>8324990.2614746103</v>
      </c>
      <c r="CM1426" s="203">
        <f t="shared" si="66"/>
        <v>97466.228144645705</v>
      </c>
      <c r="CN1426" s="203">
        <f t="shared" si="67"/>
        <v>12208993.250366211</v>
      </c>
      <c r="CO1426" s="203">
        <f t="shared" si="68"/>
        <v>68225691.026123002</v>
      </c>
      <c r="CP1426" s="99">
        <v>8324990.2614746103</v>
      </c>
      <c r="CQ1426" s="99">
        <v>0</v>
      </c>
      <c r="CR1426" s="99">
        <v>0</v>
      </c>
      <c r="CS1426" s="99">
        <v>0</v>
      </c>
      <c r="CT1426" s="99">
        <v>0</v>
      </c>
    </row>
    <row r="1427" spans="1:98">
      <c r="A1427" s="98" t="s">
        <v>75</v>
      </c>
      <c r="B1427" s="100">
        <v>41061</v>
      </c>
      <c r="C1427" s="99">
        <v>61001.5131926537</v>
      </c>
      <c r="D1427" s="99">
        <v>1.0087367349915399</v>
      </c>
      <c r="E1427" s="99">
        <v>7758.7941325306901</v>
      </c>
      <c r="F1427" s="99">
        <v>6524.5269460678101</v>
      </c>
      <c r="G1427" s="99">
        <v>1687.4091677218701</v>
      </c>
      <c r="H1427" s="99">
        <v>0</v>
      </c>
      <c r="I1427" s="99">
        <v>0</v>
      </c>
      <c r="J1427" s="99">
        <v>26773.145866155599</v>
      </c>
      <c r="K1427" s="99">
        <v>0</v>
      </c>
      <c r="L1427" s="99">
        <v>33529.545265674598</v>
      </c>
      <c r="M1427" s="99">
        <v>26594.140768527999</v>
      </c>
      <c r="N1427" s="99">
        <v>5206.3522484302503</v>
      </c>
      <c r="O1427" s="99">
        <v>0</v>
      </c>
      <c r="P1427" s="99">
        <v>0</v>
      </c>
      <c r="Q1427" s="99">
        <v>3427.7558940053</v>
      </c>
      <c r="R1427" s="99">
        <v>0</v>
      </c>
      <c r="S1427" s="99">
        <v>0</v>
      </c>
      <c r="T1427" s="99">
        <v>1688.0378446131899</v>
      </c>
      <c r="U1427" s="99">
        <v>26902.596362829201</v>
      </c>
      <c r="V1427" s="99">
        <v>3709692.7683715802</v>
      </c>
      <c r="W1427" s="99">
        <v>26.285982300993101</v>
      </c>
      <c r="X1427" s="99">
        <v>474502.75680923503</v>
      </c>
      <c r="Y1427" s="99">
        <v>345229.21207809402</v>
      </c>
      <c r="Z1427" s="99">
        <v>213582.658569336</v>
      </c>
      <c r="AA1427" s="99">
        <v>0</v>
      </c>
      <c r="AB1427" s="99">
        <v>0</v>
      </c>
      <c r="AC1427" s="99">
        <v>7726730.9343872098</v>
      </c>
      <c r="AD1427" s="99">
        <v>0</v>
      </c>
      <c r="AE1427" s="99">
        <v>1486691.84684753</v>
      </c>
      <c r="AF1427" s="99">
        <v>1452041.4380188</v>
      </c>
      <c r="AG1427" s="99">
        <v>692808.42333984398</v>
      </c>
      <c r="AH1427" s="99">
        <v>0</v>
      </c>
      <c r="AI1427" s="99">
        <v>0</v>
      </c>
      <c r="AJ1427" s="99">
        <v>533909.63591003395</v>
      </c>
      <c r="AK1427" s="99">
        <v>0</v>
      </c>
      <c r="AL1427" s="99">
        <v>0</v>
      </c>
      <c r="AM1427" s="99">
        <v>213050.53251838699</v>
      </c>
      <c r="AN1427" s="99">
        <v>7755849.0998535203</v>
      </c>
      <c r="AO1427" s="99">
        <v>34636108.237792999</v>
      </c>
      <c r="AP1427" s="99">
        <v>298.78497463464703</v>
      </c>
      <c r="AQ1427" s="99">
        <v>4059915.8677368201</v>
      </c>
      <c r="AR1427" s="99">
        <v>2973274.8177185101</v>
      </c>
      <c r="AS1427" s="99">
        <v>1747492.99507141</v>
      </c>
      <c r="AT1427" s="99">
        <v>0</v>
      </c>
      <c r="AU1427" s="99">
        <v>0</v>
      </c>
      <c r="AV1427" s="99">
        <v>27750627.830566399</v>
      </c>
      <c r="AW1427" s="99">
        <v>0</v>
      </c>
      <c r="AX1427" s="99">
        <v>14400380.8789063</v>
      </c>
      <c r="AY1427" s="99">
        <v>13821872.9012451</v>
      </c>
      <c r="AZ1427" s="99">
        <v>5772250.1559448196</v>
      </c>
      <c r="BA1427" s="99">
        <v>0</v>
      </c>
      <c r="BB1427" s="99">
        <v>0</v>
      </c>
      <c r="BC1427" s="99">
        <v>4531946.2274169903</v>
      </c>
      <c r="BD1427" s="99">
        <v>0</v>
      </c>
      <c r="BE1427" s="99">
        <v>0</v>
      </c>
      <c r="BF1427" s="99">
        <v>1742679.3715057401</v>
      </c>
      <c r="BG1427" s="99">
        <v>27831452.981689502</v>
      </c>
      <c r="BH1427" s="99">
        <v>6704588.5078735398</v>
      </c>
      <c r="BI1427" s="99">
        <v>41.682191001717001</v>
      </c>
      <c r="BJ1427" s="99">
        <v>1459843.39710999</v>
      </c>
      <c r="BK1427" s="99">
        <v>949741.92118072498</v>
      </c>
      <c r="BL1427" s="99">
        <v>0</v>
      </c>
      <c r="BM1427" s="99">
        <v>0</v>
      </c>
      <c r="BN1427" s="99">
        <v>0</v>
      </c>
      <c r="BO1427" s="99">
        <v>0</v>
      </c>
      <c r="BP1427" s="99">
        <v>0</v>
      </c>
      <c r="BQ1427" s="99">
        <v>0</v>
      </c>
      <c r="BR1427" s="99">
        <v>4099186.8730468801</v>
      </c>
      <c r="BS1427" s="99">
        <v>2170652.3499145498</v>
      </c>
      <c r="BT1427" s="99">
        <v>0</v>
      </c>
      <c r="BU1427" s="99">
        <v>0</v>
      </c>
      <c r="BV1427" s="99">
        <v>1921132.86116028</v>
      </c>
      <c r="BW1427" s="99">
        <v>0</v>
      </c>
      <c r="BX1427" s="99">
        <v>0</v>
      </c>
      <c r="BY1427" s="99">
        <v>0</v>
      </c>
      <c r="BZ1427" s="99">
        <v>0</v>
      </c>
      <c r="CA1427" s="99">
        <v>68750.136917114301</v>
      </c>
      <c r="CB1427" s="99">
        <v>4181189.8443908701</v>
      </c>
      <c r="CC1427" s="99">
        <v>38679974.636718802</v>
      </c>
      <c r="CD1427" s="99">
        <v>8156592.0711669903</v>
      </c>
      <c r="CE1427" s="99">
        <v>1686.65983313322</v>
      </c>
      <c r="CF1427" s="99">
        <v>214433.80634689299</v>
      </c>
      <c r="CG1427" s="99">
        <v>1759253.80453491</v>
      </c>
      <c r="CH1427" s="99">
        <v>0</v>
      </c>
      <c r="CI1427" s="99">
        <v>70428.8251342773</v>
      </c>
      <c r="CJ1427" s="99">
        <v>4400873.4890747098</v>
      </c>
      <c r="CK1427" s="99">
        <v>40443505.500488304</v>
      </c>
      <c r="CL1427" s="99">
        <v>8154859.6721801804</v>
      </c>
      <c r="CM1427" s="203">
        <f t="shared" si="66"/>
        <v>97331.421497106494</v>
      </c>
      <c r="CN1427" s="203">
        <f t="shared" si="67"/>
        <v>12156722.58892823</v>
      </c>
      <c r="CO1427" s="203">
        <f t="shared" si="68"/>
        <v>68274958.482177809</v>
      </c>
      <c r="CP1427" s="99">
        <v>8154859.6721801804</v>
      </c>
      <c r="CQ1427" s="99">
        <v>0</v>
      </c>
      <c r="CR1427" s="99">
        <v>0</v>
      </c>
      <c r="CS1427" s="99">
        <v>0</v>
      </c>
      <c r="CT1427" s="99">
        <v>0</v>
      </c>
    </row>
    <row r="1428" spans="1:98">
      <c r="A1428" s="98" t="s">
        <v>75</v>
      </c>
      <c r="B1428" s="100">
        <v>41153</v>
      </c>
      <c r="C1428" s="99">
        <v>60581.797647952997</v>
      </c>
      <c r="D1428" s="99">
        <v>0.940363292997063</v>
      </c>
      <c r="E1428" s="99">
        <v>7510.4491004943802</v>
      </c>
      <c r="F1428" s="99">
        <v>6301.7899975180599</v>
      </c>
      <c r="G1428" s="99">
        <v>1680.7400217801301</v>
      </c>
      <c r="H1428" s="99">
        <v>0</v>
      </c>
      <c r="I1428" s="99">
        <v>0</v>
      </c>
      <c r="J1428" s="99">
        <v>26881.863848209399</v>
      </c>
      <c r="K1428" s="99">
        <v>0</v>
      </c>
      <c r="L1428" s="99">
        <v>33216.0015873909</v>
      </c>
      <c r="M1428" s="99">
        <v>26600.4748146534</v>
      </c>
      <c r="N1428" s="99">
        <v>5164.2558963298798</v>
      </c>
      <c r="O1428" s="99">
        <v>0</v>
      </c>
      <c r="P1428" s="99">
        <v>0</v>
      </c>
      <c r="Q1428" s="99">
        <v>3407.6742646098101</v>
      </c>
      <c r="R1428" s="99">
        <v>0</v>
      </c>
      <c r="S1428" s="99">
        <v>0</v>
      </c>
      <c r="T1428" s="99">
        <v>1673.37240472436</v>
      </c>
      <c r="U1428" s="99">
        <v>27008.849819898602</v>
      </c>
      <c r="V1428" s="99">
        <v>3666681.2770996098</v>
      </c>
      <c r="W1428" s="99">
        <v>63.650625045877</v>
      </c>
      <c r="X1428" s="99">
        <v>461181.96980667103</v>
      </c>
      <c r="Y1428" s="99">
        <v>337598.53596115101</v>
      </c>
      <c r="Z1428" s="99">
        <v>206555.048826218</v>
      </c>
      <c r="AA1428" s="99">
        <v>0</v>
      </c>
      <c r="AB1428" s="99">
        <v>0</v>
      </c>
      <c r="AC1428" s="99">
        <v>7756953.19995117</v>
      </c>
      <c r="AD1428" s="99">
        <v>0</v>
      </c>
      <c r="AE1428" s="99">
        <v>1460194.59184265</v>
      </c>
      <c r="AF1428" s="99">
        <v>1442099.8071746801</v>
      </c>
      <c r="AG1428" s="99">
        <v>680637.59938049305</v>
      </c>
      <c r="AH1428" s="99">
        <v>0</v>
      </c>
      <c r="AI1428" s="99">
        <v>0</v>
      </c>
      <c r="AJ1428" s="99">
        <v>544199.83029174805</v>
      </c>
      <c r="AK1428" s="99">
        <v>0</v>
      </c>
      <c r="AL1428" s="99">
        <v>0</v>
      </c>
      <c r="AM1428" s="99">
        <v>205931.75841903701</v>
      </c>
      <c r="AN1428" s="99">
        <v>7769661.2163696298</v>
      </c>
      <c r="AO1428" s="99">
        <v>34344988.822753899</v>
      </c>
      <c r="AP1428" s="99">
        <v>535.80435356497799</v>
      </c>
      <c r="AQ1428" s="99">
        <v>3968425.99136353</v>
      </c>
      <c r="AR1428" s="99">
        <v>2908783.1500854502</v>
      </c>
      <c r="AS1428" s="99">
        <v>1716053.01274109</v>
      </c>
      <c r="AT1428" s="99">
        <v>0</v>
      </c>
      <c r="AU1428" s="99">
        <v>0</v>
      </c>
      <c r="AV1428" s="99">
        <v>28039433.946533199</v>
      </c>
      <c r="AW1428" s="99">
        <v>0</v>
      </c>
      <c r="AX1428" s="99">
        <v>14228579.9448242</v>
      </c>
      <c r="AY1428" s="99">
        <v>13804821.9840088</v>
      </c>
      <c r="AZ1428" s="99">
        <v>5719614.5349121103</v>
      </c>
      <c r="BA1428" s="99">
        <v>0</v>
      </c>
      <c r="BB1428" s="99">
        <v>0</v>
      </c>
      <c r="BC1428" s="99">
        <v>4650142.2476196298</v>
      </c>
      <c r="BD1428" s="99">
        <v>0</v>
      </c>
      <c r="BE1428" s="99">
        <v>0</v>
      </c>
      <c r="BF1428" s="99">
        <v>1713156.1141204799</v>
      </c>
      <c r="BG1428" s="99">
        <v>28078228.676513702</v>
      </c>
      <c r="BH1428" s="99">
        <v>6852164.58349609</v>
      </c>
      <c r="BI1428" s="99">
        <v>49.100620667915798</v>
      </c>
      <c r="BJ1428" s="99">
        <v>1477879.05062866</v>
      </c>
      <c r="BK1428" s="99">
        <v>961209.720230103</v>
      </c>
      <c r="BL1428" s="99">
        <v>0</v>
      </c>
      <c r="BM1428" s="99">
        <v>0</v>
      </c>
      <c r="BN1428" s="99">
        <v>0</v>
      </c>
      <c r="BO1428" s="99">
        <v>0</v>
      </c>
      <c r="BP1428" s="99">
        <v>0</v>
      </c>
      <c r="BQ1428" s="99">
        <v>0</v>
      </c>
      <c r="BR1428" s="99">
        <v>4122577.0559387198</v>
      </c>
      <c r="BS1428" s="99">
        <v>2162397.8420104999</v>
      </c>
      <c r="BT1428" s="99">
        <v>0</v>
      </c>
      <c r="BU1428" s="99">
        <v>0</v>
      </c>
      <c r="BV1428" s="99">
        <v>1986309.3381042499</v>
      </c>
      <c r="BW1428" s="99">
        <v>0</v>
      </c>
      <c r="BX1428" s="99">
        <v>0</v>
      </c>
      <c r="BY1428" s="99">
        <v>0</v>
      </c>
      <c r="BZ1428" s="99">
        <v>0</v>
      </c>
      <c r="CA1428" s="99">
        <v>68081.202032089204</v>
      </c>
      <c r="CB1428" s="99">
        <v>4123098.1330566402</v>
      </c>
      <c r="CC1428" s="99">
        <v>38256689.855468802</v>
      </c>
      <c r="CD1428" s="99">
        <v>8319638.1126098596</v>
      </c>
      <c r="CE1428" s="99">
        <v>1681.1263759732201</v>
      </c>
      <c r="CF1428" s="99">
        <v>207242.769334793</v>
      </c>
      <c r="CG1428" s="99">
        <v>1714065.3737182601</v>
      </c>
      <c r="CH1428" s="99">
        <v>0</v>
      </c>
      <c r="CI1428" s="99">
        <v>69788.3111314774</v>
      </c>
      <c r="CJ1428" s="99">
        <v>4336373.8009643601</v>
      </c>
      <c r="CK1428" s="99">
        <v>39959784.671875</v>
      </c>
      <c r="CL1428" s="99">
        <v>8324823.4260864304</v>
      </c>
      <c r="CM1428" s="203">
        <f t="shared" si="66"/>
        <v>96797.160951376005</v>
      </c>
      <c r="CN1428" s="203">
        <f t="shared" si="67"/>
        <v>12106035.01733399</v>
      </c>
      <c r="CO1428" s="203">
        <f t="shared" si="68"/>
        <v>68038013.348388702</v>
      </c>
      <c r="CP1428" s="99">
        <v>8324823.4260864304</v>
      </c>
      <c r="CQ1428" s="99">
        <v>0</v>
      </c>
      <c r="CR1428" s="99">
        <v>0</v>
      </c>
      <c r="CS1428" s="99">
        <v>0</v>
      </c>
      <c r="CT1428" s="99">
        <v>0</v>
      </c>
    </row>
    <row r="1429" spans="1:98">
      <c r="A1429" s="98" t="s">
        <v>75</v>
      </c>
      <c r="B1429" s="100">
        <v>41244</v>
      </c>
      <c r="C1429" s="99">
        <v>60559.050874710098</v>
      </c>
      <c r="D1429" s="99">
        <v>0</v>
      </c>
      <c r="E1429" s="99">
        <v>7522.82134580612</v>
      </c>
      <c r="F1429" s="99">
        <v>6388.0710631012898</v>
      </c>
      <c r="G1429" s="99">
        <v>1687.2504902929099</v>
      </c>
      <c r="H1429" s="99">
        <v>0</v>
      </c>
      <c r="I1429" s="99">
        <v>0</v>
      </c>
      <c r="J1429" s="99">
        <v>27030.6186013222</v>
      </c>
      <c r="K1429" s="99">
        <v>0</v>
      </c>
      <c r="L1429" s="99">
        <v>32933.924971103697</v>
      </c>
      <c r="M1429" s="99">
        <v>26624.960225343701</v>
      </c>
      <c r="N1429" s="99">
        <v>5136.5606640577298</v>
      </c>
      <c r="O1429" s="99">
        <v>0</v>
      </c>
      <c r="P1429" s="99">
        <v>0</v>
      </c>
      <c r="Q1429" s="99">
        <v>3426.2605320215198</v>
      </c>
      <c r="R1429" s="99">
        <v>0</v>
      </c>
      <c r="S1429" s="99">
        <v>0</v>
      </c>
      <c r="T1429" s="99">
        <v>1656.27813985944</v>
      </c>
      <c r="U1429" s="99">
        <v>27155.718237638499</v>
      </c>
      <c r="V1429" s="99">
        <v>3661385.55999756</v>
      </c>
      <c r="W1429" s="99">
        <v>0</v>
      </c>
      <c r="X1429" s="99">
        <v>446233.66654205299</v>
      </c>
      <c r="Y1429" s="99">
        <v>322982.42514801002</v>
      </c>
      <c r="Z1429" s="99">
        <v>205628.01402473499</v>
      </c>
      <c r="AA1429" s="99">
        <v>0</v>
      </c>
      <c r="AB1429" s="99">
        <v>0</v>
      </c>
      <c r="AC1429" s="99">
        <v>7799915.4251709003</v>
      </c>
      <c r="AD1429" s="99">
        <v>0</v>
      </c>
      <c r="AE1429" s="99">
        <v>1456931.2776641799</v>
      </c>
      <c r="AF1429" s="99">
        <v>1446427.0286560101</v>
      </c>
      <c r="AG1429" s="99">
        <v>675630.76223754894</v>
      </c>
      <c r="AH1429" s="99">
        <v>0</v>
      </c>
      <c r="AI1429" s="99">
        <v>0</v>
      </c>
      <c r="AJ1429" s="99">
        <v>544225.84880065895</v>
      </c>
      <c r="AK1429" s="99">
        <v>0</v>
      </c>
      <c r="AL1429" s="99">
        <v>0</v>
      </c>
      <c r="AM1429" s="99">
        <v>204272.484336853</v>
      </c>
      <c r="AN1429" s="99">
        <v>7816471.3818359403</v>
      </c>
      <c r="AO1429" s="99">
        <v>34608464.488281302</v>
      </c>
      <c r="AP1429" s="99">
        <v>0</v>
      </c>
      <c r="AQ1429" s="99">
        <v>3878719.7865295401</v>
      </c>
      <c r="AR1429" s="99">
        <v>2825054.0862731901</v>
      </c>
      <c r="AS1429" s="99">
        <v>1713914.78581238</v>
      </c>
      <c r="AT1429" s="99">
        <v>0</v>
      </c>
      <c r="AU1429" s="99">
        <v>0</v>
      </c>
      <c r="AV1429" s="99">
        <v>28262143.799560498</v>
      </c>
      <c r="AW1429" s="99">
        <v>0</v>
      </c>
      <c r="AX1429" s="99">
        <v>14346088.022216801</v>
      </c>
      <c r="AY1429" s="99">
        <v>13930041.760376001</v>
      </c>
      <c r="AZ1429" s="99">
        <v>5718648.5970459003</v>
      </c>
      <c r="BA1429" s="99">
        <v>0</v>
      </c>
      <c r="BB1429" s="99">
        <v>0</v>
      </c>
      <c r="BC1429" s="99">
        <v>4660314.7501831101</v>
      </c>
      <c r="BD1429" s="99">
        <v>0</v>
      </c>
      <c r="BE1429" s="99">
        <v>0</v>
      </c>
      <c r="BF1429" s="99">
        <v>1702801.95718384</v>
      </c>
      <c r="BG1429" s="99">
        <v>28316726.161132801</v>
      </c>
      <c r="BH1429" s="99">
        <v>6927595.77978516</v>
      </c>
      <c r="BI1429" s="99">
        <v>0</v>
      </c>
      <c r="BJ1429" s="99">
        <v>1423153.49807739</v>
      </c>
      <c r="BK1429" s="99">
        <v>915192.35822296096</v>
      </c>
      <c r="BL1429" s="99">
        <v>0</v>
      </c>
      <c r="BM1429" s="99">
        <v>0</v>
      </c>
      <c r="BN1429" s="99">
        <v>0</v>
      </c>
      <c r="BO1429" s="99">
        <v>0</v>
      </c>
      <c r="BP1429" s="99">
        <v>0</v>
      </c>
      <c r="BQ1429" s="99">
        <v>0</v>
      </c>
      <c r="BR1429" s="99">
        <v>4182079.7756652799</v>
      </c>
      <c r="BS1429" s="99">
        <v>2160063.0256347698</v>
      </c>
      <c r="BT1429" s="99">
        <v>0</v>
      </c>
      <c r="BU1429" s="99">
        <v>0</v>
      </c>
      <c r="BV1429" s="99">
        <v>2004765.4094543499</v>
      </c>
      <c r="BW1429" s="99">
        <v>0</v>
      </c>
      <c r="BX1429" s="99">
        <v>0</v>
      </c>
      <c r="BY1429" s="99">
        <v>0</v>
      </c>
      <c r="BZ1429" s="99">
        <v>0</v>
      </c>
      <c r="CA1429" s="99">
        <v>68119.466813087507</v>
      </c>
      <c r="CB1429" s="99">
        <v>4114521.45166016</v>
      </c>
      <c r="CC1429" s="99">
        <v>38522253.779296897</v>
      </c>
      <c r="CD1429" s="99">
        <v>8349049.5039672898</v>
      </c>
      <c r="CE1429" s="99">
        <v>1688.94632084668</v>
      </c>
      <c r="CF1429" s="99">
        <v>205568.72500228899</v>
      </c>
      <c r="CG1429" s="99">
        <v>1689255.6294708301</v>
      </c>
      <c r="CH1429" s="99">
        <v>0</v>
      </c>
      <c r="CI1429" s="99">
        <v>69788.678346633897</v>
      </c>
      <c r="CJ1429" s="99">
        <v>4320691.3833007803</v>
      </c>
      <c r="CK1429" s="99">
        <v>40221785.3515625</v>
      </c>
      <c r="CL1429" s="99">
        <v>8352749.5661010696</v>
      </c>
      <c r="CM1429" s="203">
        <f t="shared" si="66"/>
        <v>96944.396584272399</v>
      </c>
      <c r="CN1429" s="203">
        <f t="shared" si="67"/>
        <v>12137162.765136721</v>
      </c>
      <c r="CO1429" s="203">
        <f t="shared" si="68"/>
        <v>68538511.512695298</v>
      </c>
      <c r="CP1429" s="99">
        <v>8352749.5661010696</v>
      </c>
      <c r="CQ1429" s="99">
        <v>0</v>
      </c>
      <c r="CR1429" s="99">
        <v>0</v>
      </c>
      <c r="CS1429" s="99">
        <v>0</v>
      </c>
      <c r="CT1429" s="99">
        <v>0</v>
      </c>
    </row>
    <row r="1430" spans="1:98">
      <c r="A1430" s="98" t="s">
        <v>75</v>
      </c>
      <c r="B1430" s="100">
        <v>41334</v>
      </c>
      <c r="C1430" s="99">
        <v>59517.056732654601</v>
      </c>
      <c r="D1430" s="99">
        <v>0</v>
      </c>
      <c r="E1430" s="99">
        <v>7374.6677798628798</v>
      </c>
      <c r="F1430" s="99">
        <v>6178.68864244223</v>
      </c>
      <c r="G1430" s="99">
        <v>1616.62312991917</v>
      </c>
      <c r="H1430" s="99">
        <v>0</v>
      </c>
      <c r="I1430" s="99">
        <v>0</v>
      </c>
      <c r="J1430" s="99">
        <v>27245.136145114899</v>
      </c>
      <c r="K1430" s="99">
        <v>0</v>
      </c>
      <c r="L1430" s="99">
        <v>1785.88572266698</v>
      </c>
      <c r="M1430" s="99">
        <v>26480.563559055299</v>
      </c>
      <c r="N1430" s="99">
        <v>5016.1643695235298</v>
      </c>
      <c r="O1430" s="99">
        <v>0</v>
      </c>
      <c r="P1430" s="99">
        <v>30027.112236261401</v>
      </c>
      <c r="Q1430" s="99">
        <v>3428.3691520094899</v>
      </c>
      <c r="R1430" s="99">
        <v>0</v>
      </c>
      <c r="S1430" s="99">
        <v>1614.48014360666</v>
      </c>
      <c r="T1430" s="99">
        <v>0</v>
      </c>
      <c r="U1430" s="99">
        <v>27365.048641204801</v>
      </c>
      <c r="V1430" s="99">
        <v>3607863.4524841299</v>
      </c>
      <c r="W1430" s="99">
        <v>0</v>
      </c>
      <c r="X1430" s="99">
        <v>427046.71162414597</v>
      </c>
      <c r="Y1430" s="99">
        <v>309397.46225738502</v>
      </c>
      <c r="Z1430" s="99">
        <v>200284.464468002</v>
      </c>
      <c r="AA1430" s="99">
        <v>0</v>
      </c>
      <c r="AB1430" s="99">
        <v>0</v>
      </c>
      <c r="AC1430" s="99">
        <v>7813742.2911987295</v>
      </c>
      <c r="AD1430" s="99">
        <v>0</v>
      </c>
      <c r="AE1430" s="99">
        <v>46560.047847271002</v>
      </c>
      <c r="AF1430" s="99">
        <v>1442398.6532592799</v>
      </c>
      <c r="AG1430" s="99">
        <v>652964.09809112502</v>
      </c>
      <c r="AH1430" s="99">
        <v>0</v>
      </c>
      <c r="AI1430" s="99">
        <v>1339005.1237029999</v>
      </c>
      <c r="AJ1430" s="99">
        <v>541615.29346466099</v>
      </c>
      <c r="AK1430" s="99">
        <v>0</v>
      </c>
      <c r="AL1430" s="99">
        <v>198858.03743553199</v>
      </c>
      <c r="AM1430" s="99">
        <v>0</v>
      </c>
      <c r="AN1430" s="99">
        <v>7836939.2067871103</v>
      </c>
      <c r="AO1430" s="99">
        <v>33914414.6240234</v>
      </c>
      <c r="AP1430" s="99">
        <v>0</v>
      </c>
      <c r="AQ1430" s="99">
        <v>3643671.7092285198</v>
      </c>
      <c r="AR1430" s="99">
        <v>2651453.2573547401</v>
      </c>
      <c r="AS1430" s="99">
        <v>1656659.2165069601</v>
      </c>
      <c r="AT1430" s="99">
        <v>0</v>
      </c>
      <c r="AU1430" s="99">
        <v>0</v>
      </c>
      <c r="AV1430" s="99">
        <v>28438532.103515599</v>
      </c>
      <c r="AW1430" s="99">
        <v>0</v>
      </c>
      <c r="AX1430" s="99">
        <v>469012.20838165301</v>
      </c>
      <c r="AY1430" s="99">
        <v>13930215.481811499</v>
      </c>
      <c r="AZ1430" s="99">
        <v>5533106.83410645</v>
      </c>
      <c r="BA1430" s="99">
        <v>0</v>
      </c>
      <c r="BB1430" s="99">
        <v>12797095.2844238</v>
      </c>
      <c r="BC1430" s="99">
        <v>4634674.51708984</v>
      </c>
      <c r="BD1430" s="99">
        <v>0</v>
      </c>
      <c r="BE1430" s="99">
        <v>1642255.90122986</v>
      </c>
      <c r="BF1430" s="99">
        <v>0</v>
      </c>
      <c r="BG1430" s="99">
        <v>28531039.528564502</v>
      </c>
      <c r="BH1430" s="99">
        <v>8063429.8928222703</v>
      </c>
      <c r="BI1430" s="99">
        <v>0</v>
      </c>
      <c r="BJ1430" s="99">
        <v>1457816.0431518599</v>
      </c>
      <c r="BK1430" s="99">
        <v>919665.51988220203</v>
      </c>
      <c r="BL1430" s="99">
        <v>0</v>
      </c>
      <c r="BM1430" s="99">
        <v>0</v>
      </c>
      <c r="BN1430" s="99">
        <v>0</v>
      </c>
      <c r="BO1430" s="99">
        <v>0</v>
      </c>
      <c r="BP1430" s="99">
        <v>0</v>
      </c>
      <c r="BQ1430" s="99">
        <v>0</v>
      </c>
      <c r="BR1430" s="99">
        <v>4429002.1703491202</v>
      </c>
      <c r="BS1430" s="99">
        <v>2155961.6501770001</v>
      </c>
      <c r="BT1430" s="99">
        <v>0</v>
      </c>
      <c r="BU1430" s="99">
        <v>953580.74999237095</v>
      </c>
      <c r="BV1430" s="99">
        <v>2066838.27897644</v>
      </c>
      <c r="BW1430" s="99">
        <v>0</v>
      </c>
      <c r="BX1430" s="99">
        <v>136767.42985343901</v>
      </c>
      <c r="BY1430" s="99">
        <v>0</v>
      </c>
      <c r="BZ1430" s="99">
        <v>0</v>
      </c>
      <c r="CA1430" s="99">
        <v>66877.200061798096</v>
      </c>
      <c r="CB1430" s="99">
        <v>4037636.7253112802</v>
      </c>
      <c r="CC1430" s="99">
        <v>37609573.629394501</v>
      </c>
      <c r="CD1430" s="99">
        <v>9545494.4792480506</v>
      </c>
      <c r="CE1430" s="99">
        <v>1615.49604260921</v>
      </c>
      <c r="CF1430" s="99">
        <v>201442.237693787</v>
      </c>
      <c r="CG1430" s="99">
        <v>1686990.33366394</v>
      </c>
      <c r="CH1430" s="99">
        <v>0</v>
      </c>
      <c r="CI1430" s="99">
        <v>68493.364379882798</v>
      </c>
      <c r="CJ1430" s="99">
        <v>4240806.03979492</v>
      </c>
      <c r="CK1430" s="99">
        <v>39304334.470214799</v>
      </c>
      <c r="CL1430" s="99">
        <v>9678926.5996093806</v>
      </c>
      <c r="CM1430" s="203">
        <f t="shared" si="66"/>
        <v>95858.413021087603</v>
      </c>
      <c r="CN1430" s="203">
        <f t="shared" si="67"/>
        <v>12077745.246582031</v>
      </c>
      <c r="CO1430" s="203">
        <f t="shared" si="68"/>
        <v>67835373.998779297</v>
      </c>
      <c r="CP1430" s="99">
        <v>9678926.5996093806</v>
      </c>
      <c r="CQ1430" s="99">
        <v>0</v>
      </c>
      <c r="CR1430" s="99">
        <v>0</v>
      </c>
      <c r="CS1430" s="99">
        <v>0</v>
      </c>
      <c r="CT1430" s="99">
        <v>0</v>
      </c>
    </row>
    <row r="1431" spans="1:98">
      <c r="A1431" s="98" t="s">
        <v>75</v>
      </c>
      <c r="B1431" s="100">
        <v>41426</v>
      </c>
      <c r="C1431" s="99">
        <v>59581.5234231949</v>
      </c>
      <c r="D1431" s="99">
        <v>0</v>
      </c>
      <c r="E1431" s="99">
        <v>7255.3222767114603</v>
      </c>
      <c r="F1431" s="99">
        <v>6097.0487598180798</v>
      </c>
      <c r="G1431" s="99">
        <v>1631.63356280327</v>
      </c>
      <c r="H1431" s="99">
        <v>0</v>
      </c>
      <c r="I1431" s="99">
        <v>0</v>
      </c>
      <c r="J1431" s="99">
        <v>27400.4444363117</v>
      </c>
      <c r="K1431" s="99">
        <v>0</v>
      </c>
      <c r="L1431" s="99">
        <v>1476.97053048015</v>
      </c>
      <c r="M1431" s="99">
        <v>26790.878737211198</v>
      </c>
      <c r="N1431" s="99">
        <v>4955.0416543483698</v>
      </c>
      <c r="O1431" s="99">
        <v>0</v>
      </c>
      <c r="P1431" s="99">
        <v>30222.509479999499</v>
      </c>
      <c r="Q1431" s="99">
        <v>3454.1380746662599</v>
      </c>
      <c r="R1431" s="99">
        <v>0</v>
      </c>
      <c r="S1431" s="99">
        <v>1625.43234673142</v>
      </c>
      <c r="T1431" s="99">
        <v>0</v>
      </c>
      <c r="U1431" s="99">
        <v>27509.627041101499</v>
      </c>
      <c r="V1431" s="99">
        <v>3580161.8275451702</v>
      </c>
      <c r="W1431" s="99">
        <v>0</v>
      </c>
      <c r="X1431" s="99">
        <v>419333.43938445998</v>
      </c>
      <c r="Y1431" s="99">
        <v>307318.69080734299</v>
      </c>
      <c r="Z1431" s="99">
        <v>198599.65874481201</v>
      </c>
      <c r="AA1431" s="99">
        <v>0</v>
      </c>
      <c r="AB1431" s="99">
        <v>0</v>
      </c>
      <c r="AC1431" s="99">
        <v>7861312.9374389602</v>
      </c>
      <c r="AD1431" s="99">
        <v>0</v>
      </c>
      <c r="AE1431" s="99">
        <v>38084.883234023997</v>
      </c>
      <c r="AF1431" s="99">
        <v>1438019.7112731901</v>
      </c>
      <c r="AG1431" s="99">
        <v>640961.44413757301</v>
      </c>
      <c r="AH1431" s="99">
        <v>0</v>
      </c>
      <c r="AI1431" s="99">
        <v>1344918.2040557901</v>
      </c>
      <c r="AJ1431" s="99">
        <v>534058.65576171898</v>
      </c>
      <c r="AK1431" s="99">
        <v>0</v>
      </c>
      <c r="AL1431" s="99">
        <v>197379.02807807899</v>
      </c>
      <c r="AM1431" s="99">
        <v>0</v>
      </c>
      <c r="AN1431" s="99">
        <v>7857898.4102172898</v>
      </c>
      <c r="AO1431" s="99">
        <v>33770325.083007798</v>
      </c>
      <c r="AP1431" s="99">
        <v>0</v>
      </c>
      <c r="AQ1431" s="99">
        <v>3589205.6610717801</v>
      </c>
      <c r="AR1431" s="99">
        <v>2616016.7771911598</v>
      </c>
      <c r="AS1431" s="99">
        <v>1646349.12492371</v>
      </c>
      <c r="AT1431" s="99">
        <v>0</v>
      </c>
      <c r="AU1431" s="99">
        <v>0</v>
      </c>
      <c r="AV1431" s="99">
        <v>28649673.1025391</v>
      </c>
      <c r="AW1431" s="99">
        <v>0</v>
      </c>
      <c r="AX1431" s="99">
        <v>387002.52970886201</v>
      </c>
      <c r="AY1431" s="99">
        <v>13932608.514404301</v>
      </c>
      <c r="AZ1431" s="99">
        <v>5447588.2804565402</v>
      </c>
      <c r="BA1431" s="99">
        <v>0</v>
      </c>
      <c r="BB1431" s="99">
        <v>12949950.494751001</v>
      </c>
      <c r="BC1431" s="99">
        <v>4591120.1189575205</v>
      </c>
      <c r="BD1431" s="99">
        <v>0</v>
      </c>
      <c r="BE1431" s="99">
        <v>1635257.3310394301</v>
      </c>
      <c r="BF1431" s="99">
        <v>0</v>
      </c>
      <c r="BG1431" s="99">
        <v>28621230.108154301</v>
      </c>
      <c r="BH1431" s="99">
        <v>8122210.1209716797</v>
      </c>
      <c r="BI1431" s="99">
        <v>0</v>
      </c>
      <c r="BJ1431" s="99">
        <v>1477324.80534363</v>
      </c>
      <c r="BK1431" s="99">
        <v>928732.70752716099</v>
      </c>
      <c r="BL1431" s="99">
        <v>0</v>
      </c>
      <c r="BM1431" s="99">
        <v>0</v>
      </c>
      <c r="BN1431" s="99">
        <v>0</v>
      </c>
      <c r="BO1431" s="99">
        <v>0</v>
      </c>
      <c r="BP1431" s="99">
        <v>0</v>
      </c>
      <c r="BQ1431" s="99">
        <v>0</v>
      </c>
      <c r="BR1431" s="99">
        <v>4430640.9312744103</v>
      </c>
      <c r="BS1431" s="99">
        <v>2138292.0764160198</v>
      </c>
      <c r="BT1431" s="99">
        <v>0</v>
      </c>
      <c r="BU1431" s="99">
        <v>965720.94999694801</v>
      </c>
      <c r="BV1431" s="99">
        <v>2077007.47067261</v>
      </c>
      <c r="BW1431" s="99">
        <v>0</v>
      </c>
      <c r="BX1431" s="99">
        <v>138495.74985313401</v>
      </c>
      <c r="BY1431" s="99">
        <v>0</v>
      </c>
      <c r="BZ1431" s="99">
        <v>0</v>
      </c>
      <c r="CA1431" s="99">
        <v>66834.233627319307</v>
      </c>
      <c r="CB1431" s="99">
        <v>4005170.7225647001</v>
      </c>
      <c r="CC1431" s="99">
        <v>37428043.117675804</v>
      </c>
      <c r="CD1431" s="99">
        <v>9591296.04370117</v>
      </c>
      <c r="CE1431" s="99">
        <v>1632.42570349574</v>
      </c>
      <c r="CF1431" s="99">
        <v>197077.27013778701</v>
      </c>
      <c r="CG1431" s="99">
        <v>1648543.7090759301</v>
      </c>
      <c r="CH1431" s="99">
        <v>0</v>
      </c>
      <c r="CI1431" s="99">
        <v>68466.353500366196</v>
      </c>
      <c r="CJ1431" s="99">
        <v>4209297.4092407199</v>
      </c>
      <c r="CK1431" s="99">
        <v>39067152.137207001</v>
      </c>
      <c r="CL1431" s="99">
        <v>9724657.3226318397</v>
      </c>
      <c r="CM1431" s="203">
        <f t="shared" si="66"/>
        <v>95975.980541467696</v>
      </c>
      <c r="CN1431" s="203">
        <f t="shared" si="67"/>
        <v>12067195.81945801</v>
      </c>
      <c r="CO1431" s="203">
        <f t="shared" si="68"/>
        <v>67688382.245361298</v>
      </c>
      <c r="CP1431" s="99">
        <v>9724657.3226318397</v>
      </c>
      <c r="CQ1431" s="99">
        <v>0</v>
      </c>
      <c r="CR1431" s="99">
        <v>0</v>
      </c>
      <c r="CS1431" s="99">
        <v>0</v>
      </c>
      <c r="CT1431" s="99">
        <v>0</v>
      </c>
    </row>
    <row r="1432" spans="1:98">
      <c r="A1432" s="98" t="s">
        <v>75</v>
      </c>
      <c r="B1432" s="100">
        <v>41518</v>
      </c>
      <c r="C1432" s="99">
        <v>59383.398158550299</v>
      </c>
      <c r="D1432" s="99">
        <v>0</v>
      </c>
      <c r="E1432" s="99">
        <v>7068.1335359811801</v>
      </c>
      <c r="F1432" s="99">
        <v>5928.8111897110903</v>
      </c>
      <c r="G1432" s="99">
        <v>1627.3278142511799</v>
      </c>
      <c r="H1432" s="99">
        <v>0</v>
      </c>
      <c r="I1432" s="99">
        <v>0</v>
      </c>
      <c r="J1432" s="99">
        <v>27477.312574863401</v>
      </c>
      <c r="K1432" s="99">
        <v>0</v>
      </c>
      <c r="L1432" s="99">
        <v>220.13813501782701</v>
      </c>
      <c r="M1432" s="99">
        <v>26720.528973102599</v>
      </c>
      <c r="N1432" s="99">
        <v>4954.3054456710797</v>
      </c>
      <c r="O1432" s="99">
        <v>0</v>
      </c>
      <c r="P1432" s="99">
        <v>31234.456528425198</v>
      </c>
      <c r="Q1432" s="99">
        <v>3433.8095991015398</v>
      </c>
      <c r="R1432" s="99">
        <v>0</v>
      </c>
      <c r="S1432" s="99">
        <v>1618.2792942374899</v>
      </c>
      <c r="T1432" s="99">
        <v>0</v>
      </c>
      <c r="U1432" s="99">
        <v>27568.382048845298</v>
      </c>
      <c r="V1432" s="99">
        <v>3552019.4356384301</v>
      </c>
      <c r="W1432" s="99">
        <v>0</v>
      </c>
      <c r="X1432" s="99">
        <v>412370.810832977</v>
      </c>
      <c r="Y1432" s="99">
        <v>297222.66810989397</v>
      </c>
      <c r="Z1432" s="99">
        <v>201428.827264786</v>
      </c>
      <c r="AA1432" s="99">
        <v>0</v>
      </c>
      <c r="AB1432" s="99">
        <v>0</v>
      </c>
      <c r="AC1432" s="99">
        <v>7896424.9566040002</v>
      </c>
      <c r="AD1432" s="99">
        <v>0</v>
      </c>
      <c r="AE1432" s="99">
        <v>28936.623957395601</v>
      </c>
      <c r="AF1432" s="99">
        <v>1436905.08992004</v>
      </c>
      <c r="AG1432" s="99">
        <v>631678.02787017799</v>
      </c>
      <c r="AH1432" s="99">
        <v>0</v>
      </c>
      <c r="AI1432" s="99">
        <v>1354105.30873108</v>
      </c>
      <c r="AJ1432" s="99">
        <v>524170.84767913801</v>
      </c>
      <c r="AK1432" s="99">
        <v>0</v>
      </c>
      <c r="AL1432" s="99">
        <v>200916.08036041301</v>
      </c>
      <c r="AM1432" s="99">
        <v>0</v>
      </c>
      <c r="AN1432" s="99">
        <v>7908003.3182373</v>
      </c>
      <c r="AO1432" s="99">
        <v>33585049.506347701</v>
      </c>
      <c r="AP1432" s="99">
        <v>0</v>
      </c>
      <c r="AQ1432" s="99">
        <v>3487339.0835266099</v>
      </c>
      <c r="AR1432" s="99">
        <v>2522955.7429504399</v>
      </c>
      <c r="AS1432" s="99">
        <v>1659319.7635803199</v>
      </c>
      <c r="AT1432" s="99">
        <v>0</v>
      </c>
      <c r="AU1432" s="99">
        <v>0</v>
      </c>
      <c r="AV1432" s="99">
        <v>28807799.896240201</v>
      </c>
      <c r="AW1432" s="99">
        <v>0</v>
      </c>
      <c r="AX1432" s="99">
        <v>211306.25660705601</v>
      </c>
      <c r="AY1432" s="99">
        <v>14021911.5192871</v>
      </c>
      <c r="AZ1432" s="99">
        <v>5387482.6602172898</v>
      </c>
      <c r="BA1432" s="99">
        <v>0</v>
      </c>
      <c r="BB1432" s="99">
        <v>13160243.2531738</v>
      </c>
      <c r="BC1432" s="99">
        <v>4502958.9921875</v>
      </c>
      <c r="BD1432" s="99">
        <v>0</v>
      </c>
      <c r="BE1432" s="99">
        <v>1656142.3996582001</v>
      </c>
      <c r="BF1432" s="99">
        <v>0</v>
      </c>
      <c r="BG1432" s="99">
        <v>28843123.8049316</v>
      </c>
      <c r="BH1432" s="99">
        <v>8117792.80432129</v>
      </c>
      <c r="BI1432" s="99">
        <v>0</v>
      </c>
      <c r="BJ1432" s="99">
        <v>1454860.8069152799</v>
      </c>
      <c r="BK1432" s="99">
        <v>908512.15879821801</v>
      </c>
      <c r="BL1432" s="99">
        <v>0</v>
      </c>
      <c r="BM1432" s="99">
        <v>0</v>
      </c>
      <c r="BN1432" s="99">
        <v>0</v>
      </c>
      <c r="BO1432" s="99">
        <v>0</v>
      </c>
      <c r="BP1432" s="99">
        <v>0</v>
      </c>
      <c r="BQ1432" s="99">
        <v>0</v>
      </c>
      <c r="BR1432" s="99">
        <v>4483113.68786621</v>
      </c>
      <c r="BS1432" s="99">
        <v>2113669.57275391</v>
      </c>
      <c r="BT1432" s="99">
        <v>0</v>
      </c>
      <c r="BU1432" s="99">
        <v>819837.40999603295</v>
      </c>
      <c r="BV1432" s="99">
        <v>2051374.5754394501</v>
      </c>
      <c r="BW1432" s="99">
        <v>0</v>
      </c>
      <c r="BX1432" s="99">
        <v>118634.629879951</v>
      </c>
      <c r="BY1432" s="99">
        <v>0</v>
      </c>
      <c r="BZ1432" s="99">
        <v>0</v>
      </c>
      <c r="CA1432" s="99">
        <v>66442.964886665301</v>
      </c>
      <c r="CB1432" s="99">
        <v>3958601.9954833998</v>
      </c>
      <c r="CC1432" s="99">
        <v>37026639.402832001</v>
      </c>
      <c r="CD1432" s="99">
        <v>9559109.2333984394</v>
      </c>
      <c r="CE1432" s="99">
        <v>1625.82121570408</v>
      </c>
      <c r="CF1432" s="99">
        <v>201895.064151764</v>
      </c>
      <c r="CG1432" s="99">
        <v>1634541.1066131601</v>
      </c>
      <c r="CH1432" s="99">
        <v>0</v>
      </c>
      <c r="CI1432" s="99">
        <v>68080.754651069597</v>
      </c>
      <c r="CJ1432" s="99">
        <v>4158810.61083984</v>
      </c>
      <c r="CK1432" s="99">
        <v>38656178.371093802</v>
      </c>
      <c r="CL1432" s="99">
        <v>9690461.2628173791</v>
      </c>
      <c r="CM1432" s="203">
        <f t="shared" si="66"/>
        <v>95649.136699914903</v>
      </c>
      <c r="CN1432" s="203">
        <f t="shared" si="67"/>
        <v>12066813.929077141</v>
      </c>
      <c r="CO1432" s="203">
        <f t="shared" si="68"/>
        <v>67499302.176025406</v>
      </c>
      <c r="CP1432" s="99">
        <v>9690461.2628173791</v>
      </c>
      <c r="CQ1432" s="99">
        <v>0</v>
      </c>
      <c r="CR1432" s="99">
        <v>0</v>
      </c>
      <c r="CS1432" s="99">
        <v>0</v>
      </c>
      <c r="CT1432" s="99">
        <v>0</v>
      </c>
    </row>
    <row r="1433" spans="1:98">
      <c r="A1433" s="98" t="s">
        <v>75</v>
      </c>
      <c r="B1433" s="100">
        <v>41609</v>
      </c>
      <c r="C1433" s="99">
        <v>58957.072836875901</v>
      </c>
      <c r="D1433" s="99">
        <v>0</v>
      </c>
      <c r="E1433" s="99">
        <v>6873.7517046928397</v>
      </c>
      <c r="F1433" s="99">
        <v>5803.8988006710997</v>
      </c>
      <c r="G1433" s="99">
        <v>1592.4441044330599</v>
      </c>
      <c r="H1433" s="99">
        <v>0</v>
      </c>
      <c r="I1433" s="99">
        <v>0</v>
      </c>
      <c r="J1433" s="99">
        <v>27608.895911455202</v>
      </c>
      <c r="K1433" s="99">
        <v>0</v>
      </c>
      <c r="L1433" s="99">
        <v>162.49309124425099</v>
      </c>
      <c r="M1433" s="99">
        <v>26636.446087122</v>
      </c>
      <c r="N1433" s="99">
        <v>4952.6861596107501</v>
      </c>
      <c r="O1433" s="99">
        <v>0</v>
      </c>
      <c r="P1433" s="99">
        <v>30745.088509559599</v>
      </c>
      <c r="Q1433" s="99">
        <v>3402.8451399207102</v>
      </c>
      <c r="R1433" s="99">
        <v>0</v>
      </c>
      <c r="S1433" s="99">
        <v>1578.04034210742</v>
      </c>
      <c r="T1433" s="99">
        <v>0</v>
      </c>
      <c r="U1433" s="99">
        <v>27679.430826187101</v>
      </c>
      <c r="V1433" s="99">
        <v>3493235.9837646498</v>
      </c>
      <c r="W1433" s="99">
        <v>0</v>
      </c>
      <c r="X1433" s="99">
        <v>393866.94517135603</v>
      </c>
      <c r="Y1433" s="99">
        <v>289533.99201583897</v>
      </c>
      <c r="Z1433" s="99">
        <v>193802.54683303801</v>
      </c>
      <c r="AA1433" s="99">
        <v>0</v>
      </c>
      <c r="AB1433" s="99">
        <v>0</v>
      </c>
      <c r="AC1433" s="99">
        <v>7857946.6077270498</v>
      </c>
      <c r="AD1433" s="99">
        <v>0</v>
      </c>
      <c r="AE1433" s="99">
        <v>23052.488229274801</v>
      </c>
      <c r="AF1433" s="99">
        <v>1417405.19081116</v>
      </c>
      <c r="AG1433" s="99">
        <v>621662.96071624802</v>
      </c>
      <c r="AH1433" s="99">
        <v>0</v>
      </c>
      <c r="AI1433" s="99">
        <v>1315328.62411499</v>
      </c>
      <c r="AJ1433" s="99">
        <v>515129.03356170701</v>
      </c>
      <c r="AK1433" s="99">
        <v>0</v>
      </c>
      <c r="AL1433" s="99">
        <v>192819.222265244</v>
      </c>
      <c r="AM1433" s="99">
        <v>0</v>
      </c>
      <c r="AN1433" s="99">
        <v>7867977.64562988</v>
      </c>
      <c r="AO1433" s="99">
        <v>33227735.9765625</v>
      </c>
      <c r="AP1433" s="99">
        <v>0</v>
      </c>
      <c r="AQ1433" s="99">
        <v>3305994.4959411598</v>
      </c>
      <c r="AR1433" s="99">
        <v>2411108.25463867</v>
      </c>
      <c r="AS1433" s="99">
        <v>1605234.5701293901</v>
      </c>
      <c r="AT1433" s="99">
        <v>0</v>
      </c>
      <c r="AU1433" s="99">
        <v>0</v>
      </c>
      <c r="AV1433" s="99">
        <v>28875963.199462902</v>
      </c>
      <c r="AW1433" s="99">
        <v>0</v>
      </c>
      <c r="AX1433" s="99">
        <v>181717.76542282099</v>
      </c>
      <c r="AY1433" s="99">
        <v>13844668.5633545</v>
      </c>
      <c r="AZ1433" s="99">
        <v>5331255.55041504</v>
      </c>
      <c r="BA1433" s="99">
        <v>0</v>
      </c>
      <c r="BB1433" s="99">
        <v>12789935.819091801</v>
      </c>
      <c r="BC1433" s="99">
        <v>4424713.7904663105</v>
      </c>
      <c r="BD1433" s="99">
        <v>0</v>
      </c>
      <c r="BE1433" s="99">
        <v>1598273.14048767</v>
      </c>
      <c r="BF1433" s="99">
        <v>0</v>
      </c>
      <c r="BG1433" s="99">
        <v>28914181.1171875</v>
      </c>
      <c r="BH1433" s="99">
        <v>8060653.6557617197</v>
      </c>
      <c r="BI1433" s="99">
        <v>0</v>
      </c>
      <c r="BJ1433" s="99">
        <v>1451892.35066223</v>
      </c>
      <c r="BK1433" s="99">
        <v>915333.672996521</v>
      </c>
      <c r="BL1433" s="99">
        <v>0</v>
      </c>
      <c r="BM1433" s="99">
        <v>0</v>
      </c>
      <c r="BN1433" s="99">
        <v>0</v>
      </c>
      <c r="BO1433" s="99">
        <v>0</v>
      </c>
      <c r="BP1433" s="99">
        <v>0</v>
      </c>
      <c r="BQ1433" s="99">
        <v>0</v>
      </c>
      <c r="BR1433" s="99">
        <v>4446189.8286132803</v>
      </c>
      <c r="BS1433" s="99">
        <v>2091659.16259766</v>
      </c>
      <c r="BT1433" s="99">
        <v>0</v>
      </c>
      <c r="BU1433" s="99">
        <v>927331.229995728</v>
      </c>
      <c r="BV1433" s="99">
        <v>2056784.96807861</v>
      </c>
      <c r="BW1433" s="99">
        <v>0</v>
      </c>
      <c r="BX1433" s="99">
        <v>127697.03987121599</v>
      </c>
      <c r="BY1433" s="99">
        <v>0</v>
      </c>
      <c r="BZ1433" s="99">
        <v>0</v>
      </c>
      <c r="CA1433" s="99">
        <v>65861.014029502898</v>
      </c>
      <c r="CB1433" s="99">
        <v>3897276.0168151902</v>
      </c>
      <c r="CC1433" s="99">
        <v>36597048.172363304</v>
      </c>
      <c r="CD1433" s="99">
        <v>9513131.1273193397</v>
      </c>
      <c r="CE1433" s="99">
        <v>1593.49922518432</v>
      </c>
      <c r="CF1433" s="99">
        <v>193750.64094924901</v>
      </c>
      <c r="CG1433" s="99">
        <v>1618999.3236846901</v>
      </c>
      <c r="CH1433" s="99">
        <v>0</v>
      </c>
      <c r="CI1433" s="99">
        <v>67443.669818878203</v>
      </c>
      <c r="CJ1433" s="99">
        <v>4090504.8404235798</v>
      </c>
      <c r="CK1433" s="99">
        <v>38205491.060058601</v>
      </c>
      <c r="CL1433" s="99">
        <v>9643523.8197021503</v>
      </c>
      <c r="CM1433" s="203">
        <f t="shared" si="66"/>
        <v>95123.100645065308</v>
      </c>
      <c r="CN1433" s="203">
        <f t="shared" si="67"/>
        <v>11958482.486053459</v>
      </c>
      <c r="CO1433" s="203">
        <f t="shared" si="68"/>
        <v>67119672.177246094</v>
      </c>
      <c r="CP1433" s="99">
        <v>9643523.8197021503</v>
      </c>
      <c r="CQ1433" s="99">
        <v>0</v>
      </c>
      <c r="CR1433" s="99">
        <v>0</v>
      </c>
      <c r="CS1433" s="99">
        <v>0</v>
      </c>
      <c r="CT1433" s="99">
        <v>0</v>
      </c>
    </row>
    <row r="1434" spans="1:98">
      <c r="A1434" s="98" t="s">
        <v>75</v>
      </c>
      <c r="B1434" s="100">
        <v>41699</v>
      </c>
      <c r="C1434" s="99">
        <v>59036.918158531204</v>
      </c>
      <c r="D1434" s="99">
        <v>0</v>
      </c>
      <c r="E1434" s="99">
        <v>6589.41997313499</v>
      </c>
      <c r="F1434" s="99">
        <v>5722.9526919722603</v>
      </c>
      <c r="G1434" s="99">
        <v>1585.0026737451601</v>
      </c>
      <c r="H1434" s="99">
        <v>0</v>
      </c>
      <c r="I1434" s="99">
        <v>0</v>
      </c>
      <c r="J1434" s="99">
        <v>27627.4313211441</v>
      </c>
      <c r="K1434" s="99">
        <v>0</v>
      </c>
      <c r="L1434" s="99">
        <v>197.60194120183601</v>
      </c>
      <c r="M1434" s="99">
        <v>26665.954782485998</v>
      </c>
      <c r="N1434" s="99">
        <v>5010.6782459616697</v>
      </c>
      <c r="O1434" s="99">
        <v>0</v>
      </c>
      <c r="P1434" s="99">
        <v>30286.449527978901</v>
      </c>
      <c r="Q1434" s="99">
        <v>3346.7839078903198</v>
      </c>
      <c r="R1434" s="99">
        <v>0</v>
      </c>
      <c r="S1434" s="99">
        <v>1584.9825134724399</v>
      </c>
      <c r="T1434" s="99">
        <v>0</v>
      </c>
      <c r="U1434" s="99">
        <v>27675.7679717541</v>
      </c>
      <c r="V1434" s="99">
        <v>3524037.2411499</v>
      </c>
      <c r="W1434" s="99">
        <v>0</v>
      </c>
      <c r="X1434" s="99">
        <v>342575.63772964501</v>
      </c>
      <c r="Y1434" s="99">
        <v>278282.598335266</v>
      </c>
      <c r="Z1434" s="99">
        <v>190821.63564109799</v>
      </c>
      <c r="AA1434" s="99">
        <v>0</v>
      </c>
      <c r="AB1434" s="99">
        <v>0</v>
      </c>
      <c r="AC1434" s="99">
        <v>7797843.7517089797</v>
      </c>
      <c r="AD1434" s="99">
        <v>0</v>
      </c>
      <c r="AE1434" s="99">
        <v>25930.2842376232</v>
      </c>
      <c r="AF1434" s="99">
        <v>1414539.6800994901</v>
      </c>
      <c r="AG1434" s="99">
        <v>615558.48015594506</v>
      </c>
      <c r="AH1434" s="99">
        <v>0</v>
      </c>
      <c r="AI1434" s="99">
        <v>1290063.58984375</v>
      </c>
      <c r="AJ1434" s="99">
        <v>506763.91222763102</v>
      </c>
      <c r="AK1434" s="99">
        <v>0</v>
      </c>
      <c r="AL1434" s="99">
        <v>189943.853475571</v>
      </c>
      <c r="AM1434" s="99">
        <v>0</v>
      </c>
      <c r="AN1434" s="99">
        <v>7782670.0200805701</v>
      </c>
      <c r="AO1434" s="99">
        <v>33512003.973388702</v>
      </c>
      <c r="AP1434" s="99">
        <v>0</v>
      </c>
      <c r="AQ1434" s="99">
        <v>2870565.9689331101</v>
      </c>
      <c r="AR1434" s="99">
        <v>2306143.32894897</v>
      </c>
      <c r="AS1434" s="99">
        <v>1582226.42289734</v>
      </c>
      <c r="AT1434" s="99">
        <v>0</v>
      </c>
      <c r="AU1434" s="99">
        <v>0</v>
      </c>
      <c r="AV1434" s="99">
        <v>28801453.378906298</v>
      </c>
      <c r="AW1434" s="99">
        <v>0</v>
      </c>
      <c r="AX1434" s="99">
        <v>209348.962173462</v>
      </c>
      <c r="AY1434" s="99">
        <v>13862556.8132324</v>
      </c>
      <c r="AZ1434" s="99">
        <v>5310879.5835571298</v>
      </c>
      <c r="BA1434" s="99">
        <v>0</v>
      </c>
      <c r="BB1434" s="99">
        <v>12444815.1708984</v>
      </c>
      <c r="BC1434" s="99">
        <v>4364882.2213134803</v>
      </c>
      <c r="BD1434" s="99">
        <v>0</v>
      </c>
      <c r="BE1434" s="99">
        <v>1573242.6518707301</v>
      </c>
      <c r="BF1434" s="99">
        <v>0</v>
      </c>
      <c r="BG1434" s="99">
        <v>28747914.087158199</v>
      </c>
      <c r="BH1434" s="99">
        <v>8058523.4952392597</v>
      </c>
      <c r="BI1434" s="99">
        <v>0</v>
      </c>
      <c r="BJ1434" s="99">
        <v>1373466.85745239</v>
      </c>
      <c r="BK1434" s="99">
        <v>897671.58885955799</v>
      </c>
      <c r="BL1434" s="99">
        <v>0</v>
      </c>
      <c r="BM1434" s="99">
        <v>0</v>
      </c>
      <c r="BN1434" s="99">
        <v>0</v>
      </c>
      <c r="BO1434" s="99">
        <v>0</v>
      </c>
      <c r="BP1434" s="99">
        <v>0</v>
      </c>
      <c r="BQ1434" s="99">
        <v>0</v>
      </c>
      <c r="BR1434" s="99">
        <v>4422551.8626709003</v>
      </c>
      <c r="BS1434" s="99">
        <v>2086001.7959442099</v>
      </c>
      <c r="BT1434" s="99">
        <v>0</v>
      </c>
      <c r="BU1434" s="99">
        <v>917084.49999237095</v>
      </c>
      <c r="BV1434" s="99">
        <v>2049462.05447388</v>
      </c>
      <c r="BW1434" s="99">
        <v>0</v>
      </c>
      <c r="BX1434" s="99">
        <v>131091.19987487799</v>
      </c>
      <c r="BY1434" s="99">
        <v>0</v>
      </c>
      <c r="BZ1434" s="99">
        <v>0</v>
      </c>
      <c r="CA1434" s="99">
        <v>65597.711476326003</v>
      </c>
      <c r="CB1434" s="99">
        <v>3871575.9573669401</v>
      </c>
      <c r="CC1434" s="99">
        <v>36453180.417968802</v>
      </c>
      <c r="CD1434" s="99">
        <v>9450067.4149169903</v>
      </c>
      <c r="CE1434" s="99">
        <v>1585.0290743261601</v>
      </c>
      <c r="CF1434" s="99">
        <v>189173.67206573501</v>
      </c>
      <c r="CG1434" s="99">
        <v>1593345.8853759801</v>
      </c>
      <c r="CH1434" s="99">
        <v>0</v>
      </c>
      <c r="CI1434" s="99">
        <v>67185.025728225693</v>
      </c>
      <c r="CJ1434" s="99">
        <v>4067399.6384277302</v>
      </c>
      <c r="CK1434" s="99">
        <v>38056964.300781302</v>
      </c>
      <c r="CL1434" s="99">
        <v>9575429.8153076209</v>
      </c>
      <c r="CM1434" s="203">
        <f t="shared" si="66"/>
        <v>94860.793699979797</v>
      </c>
      <c r="CN1434" s="203">
        <f t="shared" si="67"/>
        <v>11850069.658508301</v>
      </c>
      <c r="CO1434" s="203">
        <f t="shared" si="68"/>
        <v>66804878.387939498</v>
      </c>
      <c r="CP1434" s="99">
        <v>9575429.8153076209</v>
      </c>
      <c r="CQ1434" s="99">
        <v>0</v>
      </c>
      <c r="CR1434" s="99">
        <v>0</v>
      </c>
      <c r="CS1434" s="99">
        <v>0</v>
      </c>
      <c r="CT1434" s="99">
        <v>0</v>
      </c>
    </row>
    <row r="1435" spans="1:98">
      <c r="A1435" s="98" t="s">
        <v>75</v>
      </c>
      <c r="B1435" s="100">
        <v>41791</v>
      </c>
      <c r="C1435" s="99">
        <v>58724.592252254501</v>
      </c>
      <c r="D1435" s="99">
        <v>0</v>
      </c>
      <c r="E1435" s="99">
        <v>6442.2884278297397</v>
      </c>
      <c r="F1435" s="99">
        <v>5601.2562628388396</v>
      </c>
      <c r="G1435" s="99">
        <v>1581.37469667196</v>
      </c>
      <c r="H1435" s="99">
        <v>0</v>
      </c>
      <c r="I1435" s="99">
        <v>0</v>
      </c>
      <c r="J1435" s="99">
        <v>27679.516538381598</v>
      </c>
      <c r="K1435" s="99">
        <v>0</v>
      </c>
      <c r="L1435" s="99">
        <v>345.09091965109099</v>
      </c>
      <c r="M1435" s="99">
        <v>26457.311621904399</v>
      </c>
      <c r="N1435" s="99">
        <v>5053.5413446426401</v>
      </c>
      <c r="O1435" s="99">
        <v>0</v>
      </c>
      <c r="P1435" s="99">
        <v>29951.947651624701</v>
      </c>
      <c r="Q1435" s="99">
        <v>3341.0547785758999</v>
      </c>
      <c r="R1435" s="99">
        <v>0</v>
      </c>
      <c r="S1435" s="99">
        <v>1579.53072978556</v>
      </c>
      <c r="T1435" s="99">
        <v>0</v>
      </c>
      <c r="U1435" s="99">
        <v>27686.5957336426</v>
      </c>
      <c r="V1435" s="99">
        <v>3492996.8711852999</v>
      </c>
      <c r="W1435" s="99">
        <v>0</v>
      </c>
      <c r="X1435" s="99">
        <v>332945.47319793701</v>
      </c>
      <c r="Y1435" s="99">
        <v>271298.04954910302</v>
      </c>
      <c r="Z1435" s="99">
        <v>191340.60065460199</v>
      </c>
      <c r="AA1435" s="99">
        <v>0</v>
      </c>
      <c r="AB1435" s="99">
        <v>0</v>
      </c>
      <c r="AC1435" s="99">
        <v>7804381.57214355</v>
      </c>
      <c r="AD1435" s="99">
        <v>0</v>
      </c>
      <c r="AE1435" s="99">
        <v>26039.156129837</v>
      </c>
      <c r="AF1435" s="99">
        <v>1410544.3400268599</v>
      </c>
      <c r="AG1435" s="99">
        <v>609918.55993652297</v>
      </c>
      <c r="AH1435" s="99">
        <v>0</v>
      </c>
      <c r="AI1435" s="99">
        <v>1273537.5625457801</v>
      </c>
      <c r="AJ1435" s="99">
        <v>501748.29449081398</v>
      </c>
      <c r="AK1435" s="99">
        <v>0</v>
      </c>
      <c r="AL1435" s="99">
        <v>191150.99109649699</v>
      </c>
      <c r="AM1435" s="99">
        <v>0</v>
      </c>
      <c r="AN1435" s="99">
        <v>7819716.7026367197</v>
      </c>
      <c r="AO1435" s="99">
        <v>33283600.653564502</v>
      </c>
      <c r="AP1435" s="99">
        <v>0</v>
      </c>
      <c r="AQ1435" s="99">
        <v>2792467.4826354999</v>
      </c>
      <c r="AR1435" s="99">
        <v>2268015.86328125</v>
      </c>
      <c r="AS1435" s="99">
        <v>1587518.1856079099</v>
      </c>
      <c r="AT1435" s="99">
        <v>0</v>
      </c>
      <c r="AU1435" s="99">
        <v>0</v>
      </c>
      <c r="AV1435" s="99">
        <v>28930067.147216801</v>
      </c>
      <c r="AW1435" s="99">
        <v>0</v>
      </c>
      <c r="AX1435" s="99">
        <v>192411.78510093701</v>
      </c>
      <c r="AY1435" s="99">
        <v>13885122.4425049</v>
      </c>
      <c r="AZ1435" s="99">
        <v>5282210.2433471698</v>
      </c>
      <c r="BA1435" s="99">
        <v>0</v>
      </c>
      <c r="BB1435" s="99">
        <v>12374642.8253174</v>
      </c>
      <c r="BC1435" s="99">
        <v>4336216.2658691397</v>
      </c>
      <c r="BD1435" s="99">
        <v>0</v>
      </c>
      <c r="BE1435" s="99">
        <v>1585034.16229248</v>
      </c>
      <c r="BF1435" s="99">
        <v>0</v>
      </c>
      <c r="BG1435" s="99">
        <v>28981745.763916001</v>
      </c>
      <c r="BH1435" s="99">
        <v>8051455.0104370099</v>
      </c>
      <c r="BI1435" s="99">
        <v>0</v>
      </c>
      <c r="BJ1435" s="99">
        <v>1379665.56155396</v>
      </c>
      <c r="BK1435" s="99">
        <v>889460.62163543701</v>
      </c>
      <c r="BL1435" s="99">
        <v>0</v>
      </c>
      <c r="BM1435" s="99">
        <v>0</v>
      </c>
      <c r="BN1435" s="99">
        <v>0</v>
      </c>
      <c r="BO1435" s="99">
        <v>0</v>
      </c>
      <c r="BP1435" s="99">
        <v>0</v>
      </c>
      <c r="BQ1435" s="99">
        <v>0</v>
      </c>
      <c r="BR1435" s="99">
        <v>4434265.2737426804</v>
      </c>
      <c r="BS1435" s="99">
        <v>2087644.70874023</v>
      </c>
      <c r="BT1435" s="99">
        <v>0</v>
      </c>
      <c r="BU1435" s="99">
        <v>914236.90998840297</v>
      </c>
      <c r="BV1435" s="99">
        <v>2050967.9360809301</v>
      </c>
      <c r="BW1435" s="99">
        <v>0</v>
      </c>
      <c r="BX1435" s="99">
        <v>134480.179870605</v>
      </c>
      <c r="BY1435" s="99">
        <v>0</v>
      </c>
      <c r="BZ1435" s="99">
        <v>0</v>
      </c>
      <c r="CA1435" s="99">
        <v>65159.6990156174</v>
      </c>
      <c r="CB1435" s="99">
        <v>3824411.70025635</v>
      </c>
      <c r="CC1435" s="99">
        <v>36106251.6083984</v>
      </c>
      <c r="CD1435" s="99">
        <v>9421582.51806641</v>
      </c>
      <c r="CE1435" s="99">
        <v>1581.45728601515</v>
      </c>
      <c r="CF1435" s="99">
        <v>192721.528720856</v>
      </c>
      <c r="CG1435" s="99">
        <v>1585207.1786499</v>
      </c>
      <c r="CH1435" s="99">
        <v>0</v>
      </c>
      <c r="CI1435" s="99">
        <v>66740.610635757403</v>
      </c>
      <c r="CJ1435" s="99">
        <v>4014821.0420532199</v>
      </c>
      <c r="CK1435" s="99">
        <v>37687966.841796897</v>
      </c>
      <c r="CL1435" s="99">
        <v>9548704.6019287091</v>
      </c>
      <c r="CM1435" s="203">
        <f t="shared" si="66"/>
        <v>94427.206369399995</v>
      </c>
      <c r="CN1435" s="203">
        <f t="shared" si="67"/>
        <v>11834537.74468994</v>
      </c>
      <c r="CO1435" s="203">
        <f t="shared" si="68"/>
        <v>66669712.605712898</v>
      </c>
      <c r="CP1435" s="99">
        <v>9548704.6019287091</v>
      </c>
      <c r="CQ1435" s="99">
        <v>0</v>
      </c>
      <c r="CR1435" s="99">
        <v>0</v>
      </c>
      <c r="CS1435" s="99">
        <v>0</v>
      </c>
      <c r="CT1435" s="99">
        <v>0</v>
      </c>
    </row>
    <row r="1436" spans="1:98">
      <c r="A1436" s="98" t="s">
        <v>75</v>
      </c>
      <c r="B1436" s="100">
        <v>41883</v>
      </c>
      <c r="C1436" s="99">
        <v>58525.544703006701</v>
      </c>
      <c r="D1436" s="99">
        <v>0</v>
      </c>
      <c r="E1436" s="99">
        <v>6272.5545925498</v>
      </c>
      <c r="F1436" s="99">
        <v>5456.6859006285704</v>
      </c>
      <c r="G1436" s="99">
        <v>1570.46650187671</v>
      </c>
      <c r="H1436" s="99">
        <v>0</v>
      </c>
      <c r="I1436" s="99">
        <v>0</v>
      </c>
      <c r="J1436" s="99">
        <v>27593.137221813198</v>
      </c>
      <c r="K1436" s="99">
        <v>0</v>
      </c>
      <c r="L1436" s="99">
        <v>394.56162784993597</v>
      </c>
      <c r="M1436" s="99">
        <v>26475.378229618102</v>
      </c>
      <c r="N1436" s="99">
        <v>5039.9416326284399</v>
      </c>
      <c r="O1436" s="99">
        <v>0</v>
      </c>
      <c r="P1436" s="99">
        <v>29638.049897193901</v>
      </c>
      <c r="Q1436" s="99">
        <v>3314.7999194860499</v>
      </c>
      <c r="R1436" s="99">
        <v>0</v>
      </c>
      <c r="S1436" s="99">
        <v>1564.01271224022</v>
      </c>
      <c r="T1436" s="99">
        <v>0</v>
      </c>
      <c r="U1436" s="99">
        <v>27595.543441295598</v>
      </c>
      <c r="V1436" s="99">
        <v>3469546.91943359</v>
      </c>
      <c r="W1436" s="99">
        <v>0</v>
      </c>
      <c r="X1436" s="99">
        <v>325160.009765625</v>
      </c>
      <c r="Y1436" s="99">
        <v>264057.40578460699</v>
      </c>
      <c r="Z1436" s="99">
        <v>187589.22430229199</v>
      </c>
      <c r="AA1436" s="99">
        <v>0</v>
      </c>
      <c r="AB1436" s="99">
        <v>0</v>
      </c>
      <c r="AC1436" s="99">
        <v>7805371.9608764602</v>
      </c>
      <c r="AD1436" s="99">
        <v>0</v>
      </c>
      <c r="AE1436" s="99">
        <v>31638.772894382499</v>
      </c>
      <c r="AF1436" s="99">
        <v>1400896.1834259001</v>
      </c>
      <c r="AG1436" s="99">
        <v>597448.96905517601</v>
      </c>
      <c r="AH1436" s="99">
        <v>0</v>
      </c>
      <c r="AI1436" s="99">
        <v>1259303.0718689</v>
      </c>
      <c r="AJ1436" s="99">
        <v>500571.96532058698</v>
      </c>
      <c r="AK1436" s="99">
        <v>0</v>
      </c>
      <c r="AL1436" s="99">
        <v>187034.15457344099</v>
      </c>
      <c r="AM1436" s="99">
        <v>0</v>
      </c>
      <c r="AN1436" s="99">
        <v>7808614.2363891602</v>
      </c>
      <c r="AO1436" s="99">
        <v>33227606.751220699</v>
      </c>
      <c r="AP1436" s="99">
        <v>0</v>
      </c>
      <c r="AQ1436" s="99">
        <v>2744129.36224365</v>
      </c>
      <c r="AR1436" s="99">
        <v>2208918.78988647</v>
      </c>
      <c r="AS1436" s="99">
        <v>1555155.7441406299</v>
      </c>
      <c r="AT1436" s="99">
        <v>0</v>
      </c>
      <c r="AU1436" s="99">
        <v>0</v>
      </c>
      <c r="AV1436" s="99">
        <v>28968914.909912098</v>
      </c>
      <c r="AW1436" s="99">
        <v>0</v>
      </c>
      <c r="AX1436" s="99">
        <v>264102.32284927397</v>
      </c>
      <c r="AY1436" s="99">
        <v>13872047.642578101</v>
      </c>
      <c r="AZ1436" s="99">
        <v>5178709.7064209003</v>
      </c>
      <c r="BA1436" s="99">
        <v>0</v>
      </c>
      <c r="BB1436" s="99">
        <v>12350546.1120605</v>
      </c>
      <c r="BC1436" s="99">
        <v>4324314.4343872098</v>
      </c>
      <c r="BD1436" s="99">
        <v>0</v>
      </c>
      <c r="BE1436" s="99">
        <v>1552157.25228882</v>
      </c>
      <c r="BF1436" s="99">
        <v>0</v>
      </c>
      <c r="BG1436" s="99">
        <v>28975287.730468798</v>
      </c>
      <c r="BH1436" s="99">
        <v>8078550.9418334998</v>
      </c>
      <c r="BI1436" s="99">
        <v>0</v>
      </c>
      <c r="BJ1436" s="99">
        <v>1367664.92874146</v>
      </c>
      <c r="BK1436" s="99">
        <v>867459.94462585403</v>
      </c>
      <c r="BL1436" s="99">
        <v>0</v>
      </c>
      <c r="BM1436" s="99">
        <v>0</v>
      </c>
      <c r="BN1436" s="99">
        <v>0</v>
      </c>
      <c r="BO1436" s="99">
        <v>0</v>
      </c>
      <c r="BP1436" s="99">
        <v>0</v>
      </c>
      <c r="BQ1436" s="99">
        <v>0</v>
      </c>
      <c r="BR1436" s="99">
        <v>4449346.30151367</v>
      </c>
      <c r="BS1436" s="99">
        <v>2074094.5327758801</v>
      </c>
      <c r="BT1436" s="99">
        <v>0</v>
      </c>
      <c r="BU1436" s="99">
        <v>764052.89999389602</v>
      </c>
      <c r="BV1436" s="99">
        <v>2044674.2415618901</v>
      </c>
      <c r="BW1436" s="99">
        <v>0</v>
      </c>
      <c r="BX1436" s="99">
        <v>111092.179899216</v>
      </c>
      <c r="BY1436" s="99">
        <v>0</v>
      </c>
      <c r="BZ1436" s="99">
        <v>0</v>
      </c>
      <c r="CA1436" s="99">
        <v>64800.678709030202</v>
      </c>
      <c r="CB1436" s="99">
        <v>3791676.1476745601</v>
      </c>
      <c r="CC1436" s="99">
        <v>35937818.543457001</v>
      </c>
      <c r="CD1436" s="99">
        <v>9440388.57739258</v>
      </c>
      <c r="CE1436" s="99">
        <v>1569.99256937206</v>
      </c>
      <c r="CF1436" s="99">
        <v>187814.842514038</v>
      </c>
      <c r="CG1436" s="99">
        <v>1568453.06819153</v>
      </c>
      <c r="CH1436" s="99">
        <v>0</v>
      </c>
      <c r="CI1436" s="99">
        <v>66382.186196327195</v>
      </c>
      <c r="CJ1436" s="99">
        <v>3976574.3501281701</v>
      </c>
      <c r="CK1436" s="99">
        <v>37491315.764160201</v>
      </c>
      <c r="CL1436" s="99">
        <v>9565921.6900634803</v>
      </c>
      <c r="CM1436" s="203">
        <f t="shared" si="66"/>
        <v>93977.72963762279</v>
      </c>
      <c r="CN1436" s="203">
        <f t="shared" si="67"/>
        <v>11785188.58651733</v>
      </c>
      <c r="CO1436" s="203">
        <f t="shared" si="68"/>
        <v>66466603.494628996</v>
      </c>
      <c r="CP1436" s="99">
        <v>9565921.6900634803</v>
      </c>
      <c r="CQ1436" s="99">
        <v>0</v>
      </c>
      <c r="CR1436" s="99">
        <v>0</v>
      </c>
      <c r="CS1436" s="99">
        <v>0</v>
      </c>
      <c r="CT1436" s="99">
        <v>0</v>
      </c>
    </row>
    <row r="1437" spans="1:98">
      <c r="A1437" s="98" t="s">
        <v>75</v>
      </c>
      <c r="B1437" s="100">
        <v>41974</v>
      </c>
      <c r="C1437" s="99">
        <v>58521.743865490003</v>
      </c>
      <c r="D1437" s="99">
        <v>0</v>
      </c>
      <c r="E1437" s="99">
        <v>6215.6501715779305</v>
      </c>
      <c r="F1437" s="99">
        <v>5428.5418705940201</v>
      </c>
      <c r="G1437" s="99">
        <v>1559.49869526923</v>
      </c>
      <c r="H1437" s="99">
        <v>0</v>
      </c>
      <c r="I1437" s="99">
        <v>0</v>
      </c>
      <c r="J1437" s="99">
        <v>27399.599781036399</v>
      </c>
      <c r="K1437" s="99">
        <v>0</v>
      </c>
      <c r="L1437" s="99">
        <v>548.964522019029</v>
      </c>
      <c r="M1437" s="99">
        <v>26572.180113792401</v>
      </c>
      <c r="N1437" s="99">
        <v>5022.06683343649</v>
      </c>
      <c r="O1437" s="99">
        <v>0</v>
      </c>
      <c r="P1437" s="99">
        <v>29414.517207384099</v>
      </c>
      <c r="Q1437" s="99">
        <v>3254.7200069427499</v>
      </c>
      <c r="R1437" s="99">
        <v>0</v>
      </c>
      <c r="S1437" s="99">
        <v>1552.80992752314</v>
      </c>
      <c r="T1437" s="99">
        <v>0</v>
      </c>
      <c r="U1437" s="99">
        <v>27396.261158943202</v>
      </c>
      <c r="V1437" s="99">
        <v>3448713.2121887198</v>
      </c>
      <c r="W1437" s="99">
        <v>0</v>
      </c>
      <c r="X1437" s="99">
        <v>322164.086666107</v>
      </c>
      <c r="Y1437" s="99">
        <v>258057.87708091701</v>
      </c>
      <c r="Z1437" s="99">
        <v>183850.98952674901</v>
      </c>
      <c r="AA1437" s="99">
        <v>0</v>
      </c>
      <c r="AB1437" s="99">
        <v>0</v>
      </c>
      <c r="AC1437" s="99">
        <v>7751005.7220459003</v>
      </c>
      <c r="AD1437" s="99">
        <v>0</v>
      </c>
      <c r="AE1437" s="99">
        <v>34315.561491012602</v>
      </c>
      <c r="AF1437" s="99">
        <v>1399059.7696990999</v>
      </c>
      <c r="AG1437" s="99">
        <v>592159.15641021705</v>
      </c>
      <c r="AH1437" s="99">
        <v>0</v>
      </c>
      <c r="AI1437" s="99">
        <v>1246961.24247742</v>
      </c>
      <c r="AJ1437" s="99">
        <v>501769.18455123901</v>
      </c>
      <c r="AK1437" s="99">
        <v>0</v>
      </c>
      <c r="AL1437" s="99">
        <v>183304.54103660601</v>
      </c>
      <c r="AM1437" s="99">
        <v>0</v>
      </c>
      <c r="AN1437" s="99">
        <v>7751229.30615234</v>
      </c>
      <c r="AO1437" s="99">
        <v>33230075.165771499</v>
      </c>
      <c r="AP1437" s="99">
        <v>0</v>
      </c>
      <c r="AQ1437" s="99">
        <v>2651533.0629272498</v>
      </c>
      <c r="AR1437" s="99">
        <v>2127928.8673706101</v>
      </c>
      <c r="AS1437" s="99">
        <v>1538512.9666748</v>
      </c>
      <c r="AT1437" s="99">
        <v>0</v>
      </c>
      <c r="AU1437" s="99">
        <v>0</v>
      </c>
      <c r="AV1437" s="99">
        <v>28890004.666015599</v>
      </c>
      <c r="AW1437" s="99">
        <v>0</v>
      </c>
      <c r="AX1437" s="99">
        <v>256079.67926406901</v>
      </c>
      <c r="AY1437" s="99">
        <v>13890833.9608154</v>
      </c>
      <c r="AZ1437" s="99">
        <v>5136244.9060058603</v>
      </c>
      <c r="BA1437" s="99">
        <v>0</v>
      </c>
      <c r="BB1437" s="99">
        <v>12282960.205688501</v>
      </c>
      <c r="BC1437" s="99">
        <v>4336125.2839965802</v>
      </c>
      <c r="BD1437" s="99">
        <v>0</v>
      </c>
      <c r="BE1437" s="99">
        <v>1534742.7972106901</v>
      </c>
      <c r="BF1437" s="99">
        <v>0</v>
      </c>
      <c r="BG1437" s="99">
        <v>28900581.639404301</v>
      </c>
      <c r="BH1437" s="99">
        <v>8091908.2342529297</v>
      </c>
      <c r="BI1437" s="99">
        <v>0</v>
      </c>
      <c r="BJ1437" s="99">
        <v>1340427.6016082801</v>
      </c>
      <c r="BK1437" s="99">
        <v>850746.66838836705</v>
      </c>
      <c r="BL1437" s="99">
        <v>0</v>
      </c>
      <c r="BM1437" s="99">
        <v>0</v>
      </c>
      <c r="BN1437" s="99">
        <v>0</v>
      </c>
      <c r="BO1437" s="99">
        <v>0</v>
      </c>
      <c r="BP1437" s="99">
        <v>0</v>
      </c>
      <c r="BQ1437" s="99">
        <v>0</v>
      </c>
      <c r="BR1437" s="99">
        <v>4467039.8685913105</v>
      </c>
      <c r="BS1437" s="99">
        <v>2076458.4139404299</v>
      </c>
      <c r="BT1437" s="99">
        <v>0</v>
      </c>
      <c r="BU1437" s="99">
        <v>873915.27999115002</v>
      </c>
      <c r="BV1437" s="99">
        <v>2029821.9520721401</v>
      </c>
      <c r="BW1437" s="99">
        <v>0</v>
      </c>
      <c r="BX1437" s="99">
        <v>121954.96988201101</v>
      </c>
      <c r="BY1437" s="99">
        <v>0</v>
      </c>
      <c r="BZ1437" s="99">
        <v>0</v>
      </c>
      <c r="CA1437" s="99">
        <v>64779.814494609796</v>
      </c>
      <c r="CB1437" s="99">
        <v>3769946.3733215299</v>
      </c>
      <c r="CC1437" s="99">
        <v>35862981.125488304</v>
      </c>
      <c r="CD1437" s="99">
        <v>9431723.2287597694</v>
      </c>
      <c r="CE1437" s="99">
        <v>1559.9064846485901</v>
      </c>
      <c r="CF1437" s="99">
        <v>184117.48284149199</v>
      </c>
      <c r="CG1437" s="99">
        <v>1533610.0677032501</v>
      </c>
      <c r="CH1437" s="99">
        <v>0</v>
      </c>
      <c r="CI1437" s="99">
        <v>66319.755465507493</v>
      </c>
      <c r="CJ1437" s="99">
        <v>3951628.3357543899</v>
      </c>
      <c r="CK1437" s="99">
        <v>37406083.291992202</v>
      </c>
      <c r="CL1437" s="99">
        <v>9555691.9035644494</v>
      </c>
      <c r="CM1437" s="203">
        <f t="shared" si="66"/>
        <v>93716.016624450698</v>
      </c>
      <c r="CN1437" s="203">
        <f t="shared" si="67"/>
        <v>11702857.641906731</v>
      </c>
      <c r="CO1437" s="203">
        <f t="shared" si="68"/>
        <v>66306664.931396499</v>
      </c>
      <c r="CP1437" s="99">
        <v>9555691.9035644494</v>
      </c>
      <c r="CQ1437" s="99">
        <v>0</v>
      </c>
      <c r="CR1437" s="99">
        <v>0</v>
      </c>
      <c r="CS1437" s="99">
        <v>0</v>
      </c>
      <c r="CT1437" s="99">
        <v>0</v>
      </c>
    </row>
    <row r="1438" spans="1:98">
      <c r="A1438" s="98" t="s">
        <v>75</v>
      </c>
      <c r="B1438" s="100">
        <v>42064</v>
      </c>
      <c r="C1438" s="99">
        <v>58235.769889354699</v>
      </c>
      <c r="D1438" s="99">
        <v>0</v>
      </c>
      <c r="E1438" s="99">
        <v>6120.3448472619102</v>
      </c>
      <c r="F1438" s="99">
        <v>5294.2112512588501</v>
      </c>
      <c r="G1438" s="99">
        <v>1548.7474405765499</v>
      </c>
      <c r="H1438" s="99">
        <v>0</v>
      </c>
      <c r="I1438" s="99">
        <v>0</v>
      </c>
      <c r="J1438" s="99">
        <v>27452.662113428101</v>
      </c>
      <c r="K1438" s="99">
        <v>0</v>
      </c>
      <c r="L1438" s="99">
        <v>141.439288126305</v>
      </c>
      <c r="M1438" s="99">
        <v>26586.630948543501</v>
      </c>
      <c r="N1438" s="99">
        <v>5003.9874367713901</v>
      </c>
      <c r="O1438" s="99">
        <v>0</v>
      </c>
      <c r="P1438" s="99">
        <v>29292.7689311504</v>
      </c>
      <c r="Q1438" s="99">
        <v>3242.11798158288</v>
      </c>
      <c r="R1438" s="99">
        <v>0</v>
      </c>
      <c r="S1438" s="99">
        <v>1541.92156946659</v>
      </c>
      <c r="T1438" s="99">
        <v>0</v>
      </c>
      <c r="U1438" s="99">
        <v>27449.317318677899</v>
      </c>
      <c r="V1438" s="99">
        <v>3414003.2148742699</v>
      </c>
      <c r="W1438" s="99">
        <v>0</v>
      </c>
      <c r="X1438" s="99">
        <v>313202.75973129302</v>
      </c>
      <c r="Y1438" s="99">
        <v>256527.48030662499</v>
      </c>
      <c r="Z1438" s="99">
        <v>180457.71632957499</v>
      </c>
      <c r="AA1438" s="99">
        <v>0</v>
      </c>
      <c r="AB1438" s="99">
        <v>0</v>
      </c>
      <c r="AC1438" s="99">
        <v>7768848.4926147498</v>
      </c>
      <c r="AD1438" s="99">
        <v>0</v>
      </c>
      <c r="AE1438" s="99">
        <v>21475.939677476901</v>
      </c>
      <c r="AF1438" s="99">
        <v>1398575.4791870101</v>
      </c>
      <c r="AG1438" s="99">
        <v>586400.52330779994</v>
      </c>
      <c r="AH1438" s="99">
        <v>0</v>
      </c>
      <c r="AI1438" s="99">
        <v>1211594.5391082801</v>
      </c>
      <c r="AJ1438" s="99">
        <v>504174.28572464001</v>
      </c>
      <c r="AK1438" s="99">
        <v>0</v>
      </c>
      <c r="AL1438" s="99">
        <v>179104.58465003999</v>
      </c>
      <c r="AM1438" s="99">
        <v>0</v>
      </c>
      <c r="AN1438" s="99">
        <v>7752204.5821533203</v>
      </c>
      <c r="AO1438" s="99">
        <v>32950908.689453099</v>
      </c>
      <c r="AP1438" s="99">
        <v>0</v>
      </c>
      <c r="AQ1438" s="99">
        <v>2608989.9606018099</v>
      </c>
      <c r="AR1438" s="99">
        <v>2115124.0942382799</v>
      </c>
      <c r="AS1438" s="99">
        <v>1522563.33114624</v>
      </c>
      <c r="AT1438" s="99">
        <v>0</v>
      </c>
      <c r="AU1438" s="99">
        <v>0</v>
      </c>
      <c r="AV1438" s="99">
        <v>29041291.185302701</v>
      </c>
      <c r="AW1438" s="99">
        <v>0</v>
      </c>
      <c r="AX1438" s="99">
        <v>168304.92520332299</v>
      </c>
      <c r="AY1438" s="99">
        <v>13979081.959106401</v>
      </c>
      <c r="AZ1438" s="99">
        <v>5097443.84448242</v>
      </c>
      <c r="BA1438" s="99">
        <v>0</v>
      </c>
      <c r="BB1438" s="99">
        <v>11870677.4090576</v>
      </c>
      <c r="BC1438" s="99">
        <v>4368422.5656127902</v>
      </c>
      <c r="BD1438" s="99">
        <v>0</v>
      </c>
      <c r="BE1438" s="99">
        <v>1510603.8851470901</v>
      </c>
      <c r="BF1438" s="99">
        <v>0</v>
      </c>
      <c r="BG1438" s="99">
        <v>28977037.206298798</v>
      </c>
      <c r="BH1438" s="99">
        <v>8035300.0862426804</v>
      </c>
      <c r="BI1438" s="99">
        <v>0</v>
      </c>
      <c r="BJ1438" s="99">
        <v>1360656.1341095001</v>
      </c>
      <c r="BK1438" s="99">
        <v>851344.21491241502</v>
      </c>
      <c r="BL1438" s="99">
        <v>0</v>
      </c>
      <c r="BM1438" s="99">
        <v>0</v>
      </c>
      <c r="BN1438" s="99">
        <v>0</v>
      </c>
      <c r="BO1438" s="99">
        <v>0</v>
      </c>
      <c r="BP1438" s="99">
        <v>0</v>
      </c>
      <c r="BQ1438" s="99">
        <v>0</v>
      </c>
      <c r="BR1438" s="99">
        <v>4468417.13171387</v>
      </c>
      <c r="BS1438" s="99">
        <v>2073823.49432373</v>
      </c>
      <c r="BT1438" s="99">
        <v>0</v>
      </c>
      <c r="BU1438" s="99">
        <v>860980.19999694801</v>
      </c>
      <c r="BV1438" s="99">
        <v>2054328.9191284201</v>
      </c>
      <c r="BW1438" s="99">
        <v>0</v>
      </c>
      <c r="BX1438" s="99">
        <v>134926.38979721101</v>
      </c>
      <c r="BY1438" s="99">
        <v>0</v>
      </c>
      <c r="BZ1438" s="99">
        <v>0</v>
      </c>
      <c r="CA1438" s="99">
        <v>64320.519495964101</v>
      </c>
      <c r="CB1438" s="99">
        <v>3730857.6634216299</v>
      </c>
      <c r="CC1438" s="99">
        <v>35631779.138671897</v>
      </c>
      <c r="CD1438" s="99">
        <v>9409504.0772705097</v>
      </c>
      <c r="CE1438" s="99">
        <v>1548.3002051115</v>
      </c>
      <c r="CF1438" s="99">
        <v>179816.479909897</v>
      </c>
      <c r="CG1438" s="99">
        <v>1525730.5696258501</v>
      </c>
      <c r="CH1438" s="99">
        <v>0</v>
      </c>
      <c r="CI1438" s="99">
        <v>65874.096923828096</v>
      </c>
      <c r="CJ1438" s="99">
        <v>3911085.55941772</v>
      </c>
      <c r="CK1438" s="99">
        <v>37157407.662109397</v>
      </c>
      <c r="CL1438" s="99">
        <v>9538749.5899658203</v>
      </c>
      <c r="CM1438" s="203">
        <f t="shared" si="66"/>
        <v>93323.414242505998</v>
      </c>
      <c r="CN1438" s="203">
        <f t="shared" si="67"/>
        <v>11663290.141571041</v>
      </c>
      <c r="CO1438" s="203">
        <f t="shared" si="68"/>
        <v>66134444.868408196</v>
      </c>
      <c r="CP1438" s="99">
        <v>9538749.5899658203</v>
      </c>
      <c r="CQ1438" s="99">
        <v>0</v>
      </c>
      <c r="CR1438" s="99">
        <v>0</v>
      </c>
      <c r="CS1438" s="99">
        <v>0</v>
      </c>
      <c r="CT1438" s="99">
        <v>0</v>
      </c>
    </row>
    <row r="1439" spans="1:98">
      <c r="A1439" s="98" t="s">
        <v>75</v>
      </c>
      <c r="B1439" s="100">
        <v>42156</v>
      </c>
      <c r="C1439" s="99">
        <v>58251.889023304</v>
      </c>
      <c r="D1439" s="99">
        <v>0</v>
      </c>
      <c r="E1439" s="99">
        <v>5969.1397544741603</v>
      </c>
      <c r="F1439" s="99">
        <v>5179.9577644467399</v>
      </c>
      <c r="G1439" s="99">
        <v>1535.6950603872499</v>
      </c>
      <c r="H1439" s="99">
        <v>0</v>
      </c>
      <c r="I1439" s="99">
        <v>0</v>
      </c>
      <c r="J1439" s="99">
        <v>27534.797301530802</v>
      </c>
      <c r="K1439" s="99">
        <v>0</v>
      </c>
      <c r="L1439" s="99">
        <v>148.013953000307</v>
      </c>
      <c r="M1439" s="99">
        <v>26556.515121221499</v>
      </c>
      <c r="N1439" s="99">
        <v>5031.0958117246601</v>
      </c>
      <c r="O1439" s="99">
        <v>0</v>
      </c>
      <c r="P1439" s="99">
        <v>29279.496966123599</v>
      </c>
      <c r="Q1439" s="99">
        <v>3198.6143110692501</v>
      </c>
      <c r="R1439" s="99">
        <v>0</v>
      </c>
      <c r="S1439" s="99">
        <v>1528.9869645982999</v>
      </c>
      <c r="T1439" s="99">
        <v>0</v>
      </c>
      <c r="U1439" s="99">
        <v>27542.363797664599</v>
      </c>
      <c r="V1439" s="99">
        <v>3416420.5190734901</v>
      </c>
      <c r="W1439" s="99">
        <v>0</v>
      </c>
      <c r="X1439" s="99">
        <v>304291.64342498803</v>
      </c>
      <c r="Y1439" s="99">
        <v>250444.813072205</v>
      </c>
      <c r="Z1439" s="99">
        <v>177750.10394668599</v>
      </c>
      <c r="AA1439" s="99">
        <v>0</v>
      </c>
      <c r="AB1439" s="99">
        <v>0</v>
      </c>
      <c r="AC1439" s="99">
        <v>7785254.01599121</v>
      </c>
      <c r="AD1439" s="99">
        <v>0</v>
      </c>
      <c r="AE1439" s="99">
        <v>20660.9191787243</v>
      </c>
      <c r="AF1439" s="99">
        <v>1397728.4374542199</v>
      </c>
      <c r="AG1439" s="99">
        <v>579857.03845214797</v>
      </c>
      <c r="AH1439" s="99">
        <v>0</v>
      </c>
      <c r="AI1439" s="99">
        <v>1203672.9639282201</v>
      </c>
      <c r="AJ1439" s="99">
        <v>505370.31573867798</v>
      </c>
      <c r="AK1439" s="99">
        <v>0</v>
      </c>
      <c r="AL1439" s="99">
        <v>177050.95803642299</v>
      </c>
      <c r="AM1439" s="99">
        <v>0</v>
      </c>
      <c r="AN1439" s="99">
        <v>7796484.2755737295</v>
      </c>
      <c r="AO1439" s="99">
        <v>33097851.940185498</v>
      </c>
      <c r="AP1439" s="99">
        <v>0</v>
      </c>
      <c r="AQ1439" s="99">
        <v>2558427.6770935101</v>
      </c>
      <c r="AR1439" s="99">
        <v>2066669.0698394801</v>
      </c>
      <c r="AS1439" s="99">
        <v>1505290.24659729</v>
      </c>
      <c r="AT1439" s="99">
        <v>0</v>
      </c>
      <c r="AU1439" s="99">
        <v>0</v>
      </c>
      <c r="AV1439" s="99">
        <v>29176879.933837902</v>
      </c>
      <c r="AW1439" s="99">
        <v>0</v>
      </c>
      <c r="AX1439" s="99">
        <v>180243.17342948899</v>
      </c>
      <c r="AY1439" s="99">
        <v>14057254.975097699</v>
      </c>
      <c r="AZ1439" s="99">
        <v>5070587.0175170898</v>
      </c>
      <c r="BA1439" s="99">
        <v>0</v>
      </c>
      <c r="BB1439" s="99">
        <v>11881909.818725601</v>
      </c>
      <c r="BC1439" s="99">
        <v>4377625.5044555701</v>
      </c>
      <c r="BD1439" s="99">
        <v>0</v>
      </c>
      <c r="BE1439" s="99">
        <v>1498012.2985382101</v>
      </c>
      <c r="BF1439" s="99">
        <v>0</v>
      </c>
      <c r="BG1439" s="99">
        <v>29221420.256103501</v>
      </c>
      <c r="BH1439" s="99">
        <v>8109888.47338867</v>
      </c>
      <c r="BI1439" s="99">
        <v>0</v>
      </c>
      <c r="BJ1439" s="99">
        <v>1362322.0500030499</v>
      </c>
      <c r="BK1439" s="99">
        <v>836858.81556701695</v>
      </c>
      <c r="BL1439" s="99">
        <v>0</v>
      </c>
      <c r="BM1439" s="99">
        <v>0</v>
      </c>
      <c r="BN1439" s="99">
        <v>0</v>
      </c>
      <c r="BO1439" s="99">
        <v>0</v>
      </c>
      <c r="BP1439" s="99">
        <v>0</v>
      </c>
      <c r="BQ1439" s="99">
        <v>0</v>
      </c>
      <c r="BR1439" s="99">
        <v>4498036.8587036096</v>
      </c>
      <c r="BS1439" s="99">
        <v>2069993.93161011</v>
      </c>
      <c r="BT1439" s="99">
        <v>0</v>
      </c>
      <c r="BU1439" s="99">
        <v>863984.20999145496</v>
      </c>
      <c r="BV1439" s="99">
        <v>2080825.55462646</v>
      </c>
      <c r="BW1439" s="99">
        <v>0</v>
      </c>
      <c r="BX1439" s="99">
        <v>136374.019802094</v>
      </c>
      <c r="BY1439" s="99">
        <v>0</v>
      </c>
      <c r="BZ1439" s="99">
        <v>0</v>
      </c>
      <c r="CA1439" s="99">
        <v>64201.677335739099</v>
      </c>
      <c r="CB1439" s="99">
        <v>3720570.9715881301</v>
      </c>
      <c r="CC1439" s="99">
        <v>35637746.442382798</v>
      </c>
      <c r="CD1439" s="99">
        <v>9460132.7696533203</v>
      </c>
      <c r="CE1439" s="99">
        <v>1536.19908250868</v>
      </c>
      <c r="CF1439" s="99">
        <v>178056.74528121899</v>
      </c>
      <c r="CG1439" s="99">
        <v>1513975.88496399</v>
      </c>
      <c r="CH1439" s="99">
        <v>0</v>
      </c>
      <c r="CI1439" s="99">
        <v>65757.815002441406</v>
      </c>
      <c r="CJ1439" s="99">
        <v>3899352.3582458501</v>
      </c>
      <c r="CK1439" s="99">
        <v>37149289.763183601</v>
      </c>
      <c r="CL1439" s="99">
        <v>9588676.9775390606</v>
      </c>
      <c r="CM1439" s="203">
        <f t="shared" si="66"/>
        <v>93300.178800106005</v>
      </c>
      <c r="CN1439" s="203">
        <f t="shared" si="67"/>
        <v>11695836.63381958</v>
      </c>
      <c r="CO1439" s="203">
        <f t="shared" si="68"/>
        <v>66370710.019287102</v>
      </c>
      <c r="CP1439" s="99">
        <v>9588676.9775390606</v>
      </c>
      <c r="CQ1439" s="99">
        <v>0</v>
      </c>
      <c r="CR1439" s="99">
        <v>0</v>
      </c>
      <c r="CS1439" s="99">
        <v>0</v>
      </c>
      <c r="CT1439" s="99">
        <v>0</v>
      </c>
    </row>
    <row r="1440" spans="1:98">
      <c r="A1440" s="98" t="s">
        <v>75</v>
      </c>
      <c r="B1440" s="100">
        <v>42248</v>
      </c>
      <c r="C1440" s="99">
        <v>58210.273776054397</v>
      </c>
      <c r="D1440" s="99">
        <v>0</v>
      </c>
      <c r="E1440" s="99">
        <v>5876.5913956165296</v>
      </c>
      <c r="F1440" s="99">
        <v>5112.6716483831397</v>
      </c>
      <c r="G1440" s="99">
        <v>1553.625536412</v>
      </c>
      <c r="H1440" s="99">
        <v>0</v>
      </c>
      <c r="I1440" s="99">
        <v>0</v>
      </c>
      <c r="J1440" s="99">
        <v>27581.5990376472</v>
      </c>
      <c r="K1440" s="99">
        <v>0</v>
      </c>
      <c r="L1440" s="99">
        <v>141.367411317304</v>
      </c>
      <c r="M1440" s="99">
        <v>26530.018371343602</v>
      </c>
      <c r="N1440" s="99">
        <v>5055.1416454911196</v>
      </c>
      <c r="O1440" s="99">
        <v>0</v>
      </c>
      <c r="P1440" s="99">
        <v>29178.8573758602</v>
      </c>
      <c r="Q1440" s="99">
        <v>3206.2741466760599</v>
      </c>
      <c r="R1440" s="99">
        <v>0</v>
      </c>
      <c r="S1440" s="99">
        <v>1548.39689259231</v>
      </c>
      <c r="T1440" s="99">
        <v>0</v>
      </c>
      <c r="U1440" s="99">
        <v>27578.866303682302</v>
      </c>
      <c r="V1440" s="99">
        <v>3396090.5396118201</v>
      </c>
      <c r="W1440" s="99">
        <v>0</v>
      </c>
      <c r="X1440" s="99">
        <v>296528.318122864</v>
      </c>
      <c r="Y1440" s="99">
        <v>248415.75946807899</v>
      </c>
      <c r="Z1440" s="99">
        <v>177406.08041381801</v>
      </c>
      <c r="AA1440" s="99">
        <v>0</v>
      </c>
      <c r="AB1440" s="99">
        <v>0</v>
      </c>
      <c r="AC1440" s="99">
        <v>7802623.9973144503</v>
      </c>
      <c r="AD1440" s="99">
        <v>0</v>
      </c>
      <c r="AE1440" s="99">
        <v>17690.9669868946</v>
      </c>
      <c r="AF1440" s="99">
        <v>1391400.5851592999</v>
      </c>
      <c r="AG1440" s="99">
        <v>577569.97823333705</v>
      </c>
      <c r="AH1440" s="99">
        <v>0</v>
      </c>
      <c r="AI1440" s="99">
        <v>1199231.3366394001</v>
      </c>
      <c r="AJ1440" s="99">
        <v>510491.19278717</v>
      </c>
      <c r="AK1440" s="99">
        <v>0</v>
      </c>
      <c r="AL1440" s="99">
        <v>176657.72846412699</v>
      </c>
      <c r="AM1440" s="99">
        <v>0</v>
      </c>
      <c r="AN1440" s="99">
        <v>7807138.90026855</v>
      </c>
      <c r="AO1440" s="99">
        <v>32997503.2033691</v>
      </c>
      <c r="AP1440" s="99">
        <v>0</v>
      </c>
      <c r="AQ1440" s="99">
        <v>2498686.8558044401</v>
      </c>
      <c r="AR1440" s="99">
        <v>2065510.2117919901</v>
      </c>
      <c r="AS1440" s="99">
        <v>1501254.8770294201</v>
      </c>
      <c r="AT1440" s="99">
        <v>0</v>
      </c>
      <c r="AU1440" s="99">
        <v>0</v>
      </c>
      <c r="AV1440" s="99">
        <v>29293599.1633301</v>
      </c>
      <c r="AW1440" s="99">
        <v>0</v>
      </c>
      <c r="AX1440" s="99">
        <v>155929.25952529901</v>
      </c>
      <c r="AY1440" s="99">
        <v>14035145.1633301</v>
      </c>
      <c r="AZ1440" s="99">
        <v>5063021.88525391</v>
      </c>
      <c r="BA1440" s="99">
        <v>0</v>
      </c>
      <c r="BB1440" s="99">
        <v>11900362.734375</v>
      </c>
      <c r="BC1440" s="99">
        <v>4427900.2703857403</v>
      </c>
      <c r="BD1440" s="99">
        <v>0</v>
      </c>
      <c r="BE1440" s="99">
        <v>1496684.27909851</v>
      </c>
      <c r="BF1440" s="99">
        <v>0</v>
      </c>
      <c r="BG1440" s="99">
        <v>29299551.791503899</v>
      </c>
      <c r="BH1440" s="99">
        <v>8190915.5041503897</v>
      </c>
      <c r="BI1440" s="99">
        <v>0</v>
      </c>
      <c r="BJ1440" s="99">
        <v>1340151.4057006801</v>
      </c>
      <c r="BK1440" s="99">
        <v>831653.27397918701</v>
      </c>
      <c r="BL1440" s="99">
        <v>0</v>
      </c>
      <c r="BM1440" s="99">
        <v>0</v>
      </c>
      <c r="BN1440" s="99">
        <v>0</v>
      </c>
      <c r="BO1440" s="99">
        <v>0</v>
      </c>
      <c r="BP1440" s="99">
        <v>0</v>
      </c>
      <c r="BQ1440" s="99">
        <v>0</v>
      </c>
      <c r="BR1440" s="99">
        <v>4509682.9109497098</v>
      </c>
      <c r="BS1440" s="99">
        <v>2054801.4121093799</v>
      </c>
      <c r="BT1440" s="99">
        <v>0</v>
      </c>
      <c r="BU1440" s="99">
        <v>729696.65999603295</v>
      </c>
      <c r="BV1440" s="99">
        <v>2112881.2941894499</v>
      </c>
      <c r="BW1440" s="99">
        <v>0</v>
      </c>
      <c r="BX1440" s="99">
        <v>114295.65983963</v>
      </c>
      <c r="BY1440" s="99">
        <v>0</v>
      </c>
      <c r="BZ1440" s="99">
        <v>0</v>
      </c>
      <c r="CA1440" s="99">
        <v>64119.362306594798</v>
      </c>
      <c r="CB1440" s="99">
        <v>3687767.6387634301</v>
      </c>
      <c r="CC1440" s="99">
        <v>35427963.733886696</v>
      </c>
      <c r="CD1440" s="99">
        <v>9533556.5825195294</v>
      </c>
      <c r="CE1440" s="99">
        <v>1553.42852844298</v>
      </c>
      <c r="CF1440" s="99">
        <v>177407.513473511</v>
      </c>
      <c r="CG1440" s="99">
        <v>1495766.14526367</v>
      </c>
      <c r="CH1440" s="99">
        <v>0</v>
      </c>
      <c r="CI1440" s="99">
        <v>65650.325045585603</v>
      </c>
      <c r="CJ1440" s="99">
        <v>3864064.94036865</v>
      </c>
      <c r="CK1440" s="99">
        <v>36928323.8583984</v>
      </c>
      <c r="CL1440" s="99">
        <v>9664624.3968505897</v>
      </c>
      <c r="CM1440" s="203">
        <f t="shared" si="66"/>
        <v>93229.191349267901</v>
      </c>
      <c r="CN1440" s="203">
        <f t="shared" si="67"/>
        <v>11671203.8406372</v>
      </c>
      <c r="CO1440" s="203">
        <f t="shared" si="68"/>
        <v>66227875.649902299</v>
      </c>
      <c r="CP1440" s="99">
        <v>9664624.3968505897</v>
      </c>
      <c r="CQ1440" s="99">
        <v>0</v>
      </c>
      <c r="CR1440" s="99">
        <v>0</v>
      </c>
      <c r="CS1440" s="99">
        <v>0</v>
      </c>
      <c r="CT1440" s="99">
        <v>0</v>
      </c>
    </row>
    <row r="1441" spans="1:98">
      <c r="A1441" s="98" t="s">
        <v>75</v>
      </c>
      <c r="B1441" s="100">
        <v>42339</v>
      </c>
      <c r="C1441" s="99">
        <v>58165.092711925499</v>
      </c>
      <c r="D1441" s="99">
        <v>0</v>
      </c>
      <c r="E1441" s="99">
        <v>5713.8320261239996</v>
      </c>
      <c r="F1441" s="99">
        <v>4978.0164268016797</v>
      </c>
      <c r="G1441" s="99">
        <v>1583.6439600735901</v>
      </c>
      <c r="H1441" s="99">
        <v>0</v>
      </c>
      <c r="I1441" s="99">
        <v>0</v>
      </c>
      <c r="J1441" s="99">
        <v>27575.6845431328</v>
      </c>
      <c r="K1441" s="99">
        <v>0</v>
      </c>
      <c r="L1441" s="99">
        <v>129.97779579274399</v>
      </c>
      <c r="M1441" s="99">
        <v>26589.2725884914</v>
      </c>
      <c r="N1441" s="99">
        <v>5075.9743065237999</v>
      </c>
      <c r="O1441" s="99">
        <v>0</v>
      </c>
      <c r="P1441" s="99">
        <v>28917.0600764751</v>
      </c>
      <c r="Q1441" s="99">
        <v>3239.2140643298599</v>
      </c>
      <c r="R1441" s="99">
        <v>0</v>
      </c>
      <c r="S1441" s="99">
        <v>1576.7567576766</v>
      </c>
      <c r="T1441" s="99">
        <v>0</v>
      </c>
      <c r="U1441" s="99">
        <v>27569.604604005799</v>
      </c>
      <c r="V1441" s="99">
        <v>3393620.5542907701</v>
      </c>
      <c r="W1441" s="99">
        <v>0</v>
      </c>
      <c r="X1441" s="99">
        <v>279966.57569503802</v>
      </c>
      <c r="Y1441" s="99">
        <v>228811.21859741199</v>
      </c>
      <c r="Z1441" s="99">
        <v>178994.18097114601</v>
      </c>
      <c r="AA1441" s="99">
        <v>0</v>
      </c>
      <c r="AB1441" s="99">
        <v>0</v>
      </c>
      <c r="AC1441" s="99">
        <v>7784879.9974975605</v>
      </c>
      <c r="AD1441" s="99">
        <v>0</v>
      </c>
      <c r="AE1441" s="99">
        <v>18648.773221254301</v>
      </c>
      <c r="AF1441" s="99">
        <v>1389118.2826843299</v>
      </c>
      <c r="AG1441" s="99">
        <v>569116.18044280994</v>
      </c>
      <c r="AH1441" s="99">
        <v>0</v>
      </c>
      <c r="AI1441" s="99">
        <v>1196024.5158233601</v>
      </c>
      <c r="AJ1441" s="99">
        <v>513147.83654785203</v>
      </c>
      <c r="AK1441" s="99">
        <v>0</v>
      </c>
      <c r="AL1441" s="99">
        <v>178012.63608550999</v>
      </c>
      <c r="AM1441" s="99">
        <v>0</v>
      </c>
      <c r="AN1441" s="99">
        <v>7788981.8565063505</v>
      </c>
      <c r="AO1441" s="99">
        <v>33248328.806884799</v>
      </c>
      <c r="AP1441" s="99">
        <v>0</v>
      </c>
      <c r="AQ1441" s="99">
        <v>2333564.0363464402</v>
      </c>
      <c r="AR1441" s="99">
        <v>1883879.3571929899</v>
      </c>
      <c r="AS1441" s="99">
        <v>1517437.1374969501</v>
      </c>
      <c r="AT1441" s="99">
        <v>0</v>
      </c>
      <c r="AU1441" s="99">
        <v>0</v>
      </c>
      <c r="AV1441" s="99">
        <v>29387981.1791992</v>
      </c>
      <c r="AW1441" s="99">
        <v>0</v>
      </c>
      <c r="AX1441" s="99">
        <v>159132.09263992301</v>
      </c>
      <c r="AY1441" s="99">
        <v>14081543.567993199</v>
      </c>
      <c r="AZ1441" s="99">
        <v>4997816.6645507803</v>
      </c>
      <c r="BA1441" s="99">
        <v>0</v>
      </c>
      <c r="BB1441" s="99">
        <v>11984066.5321045</v>
      </c>
      <c r="BC1441" s="99">
        <v>4465077.96630859</v>
      </c>
      <c r="BD1441" s="99">
        <v>0</v>
      </c>
      <c r="BE1441" s="99">
        <v>1509484.92843628</v>
      </c>
      <c r="BF1441" s="99">
        <v>0</v>
      </c>
      <c r="BG1441" s="99">
        <v>29409438.0622559</v>
      </c>
      <c r="BH1441" s="99">
        <v>8629003.3314209003</v>
      </c>
      <c r="BI1441" s="99">
        <v>0</v>
      </c>
      <c r="BJ1441" s="99">
        <v>1325041.24963379</v>
      </c>
      <c r="BK1441" s="99">
        <v>823452.74140930199</v>
      </c>
      <c r="BL1441" s="99">
        <v>0</v>
      </c>
      <c r="BM1441" s="99">
        <v>0</v>
      </c>
      <c r="BN1441" s="99">
        <v>0</v>
      </c>
      <c r="BO1441" s="99">
        <v>0</v>
      </c>
      <c r="BP1441" s="99">
        <v>0</v>
      </c>
      <c r="BQ1441" s="99">
        <v>0</v>
      </c>
      <c r="BR1441" s="99">
        <v>4528803.7011108398</v>
      </c>
      <c r="BS1441" s="99">
        <v>2030536.9844665499</v>
      </c>
      <c r="BT1441" s="99">
        <v>0</v>
      </c>
      <c r="BU1441" s="99">
        <v>1286827.9699859601</v>
      </c>
      <c r="BV1441" s="99">
        <v>2131877.4140319801</v>
      </c>
      <c r="BW1441" s="99">
        <v>0</v>
      </c>
      <c r="BX1441" s="99">
        <v>186442.53949356099</v>
      </c>
      <c r="BY1441" s="99">
        <v>0</v>
      </c>
      <c r="BZ1441" s="99">
        <v>0</v>
      </c>
      <c r="CA1441" s="99">
        <v>63894.1057467461</v>
      </c>
      <c r="CB1441" s="99">
        <v>3678882.35583496</v>
      </c>
      <c r="CC1441" s="99">
        <v>35603630.199707001</v>
      </c>
      <c r="CD1441" s="99">
        <v>9952337.2355956994</v>
      </c>
      <c r="CE1441" s="99">
        <v>1583.5999755114301</v>
      </c>
      <c r="CF1441" s="99">
        <v>179530.29297828701</v>
      </c>
      <c r="CG1441" s="99">
        <v>1519379.30020142</v>
      </c>
      <c r="CH1441" s="99">
        <v>0</v>
      </c>
      <c r="CI1441" s="99">
        <v>65487.0059466362</v>
      </c>
      <c r="CJ1441" s="99">
        <v>3856415.6232910198</v>
      </c>
      <c r="CK1441" s="99">
        <v>37121444.595703103</v>
      </c>
      <c r="CL1441" s="99">
        <v>10140497.278808599</v>
      </c>
      <c r="CM1441" s="203">
        <f t="shared" si="66"/>
        <v>93056.610550641999</v>
      </c>
      <c r="CN1441" s="203">
        <f t="shared" si="67"/>
        <v>11645397.479797371</v>
      </c>
      <c r="CO1441" s="203">
        <f t="shared" si="68"/>
        <v>66530882.657958999</v>
      </c>
      <c r="CP1441" s="99">
        <v>10140497.278808599</v>
      </c>
      <c r="CQ1441" s="99">
        <v>0</v>
      </c>
      <c r="CR1441" s="99">
        <v>0</v>
      </c>
      <c r="CS1441" s="99">
        <v>0</v>
      </c>
      <c r="CT1441" s="99">
        <v>0</v>
      </c>
    </row>
    <row r="1442" spans="1:98">
      <c r="A1442" s="98" t="s">
        <v>75</v>
      </c>
      <c r="B1442" s="100">
        <v>42430</v>
      </c>
      <c r="C1442" s="99">
        <v>58028.396200180097</v>
      </c>
      <c r="D1442" s="99">
        <v>0</v>
      </c>
      <c r="E1442" s="99">
        <v>5846.8133894801103</v>
      </c>
      <c r="F1442" s="99">
        <v>5189.48421353102</v>
      </c>
      <c r="G1442" s="99">
        <v>1613.59266513586</v>
      </c>
      <c r="H1442" s="99">
        <v>0</v>
      </c>
      <c r="I1442" s="99">
        <v>0</v>
      </c>
      <c r="J1442" s="99">
        <v>27559.9448900223</v>
      </c>
      <c r="K1442" s="99">
        <v>0</v>
      </c>
      <c r="L1442" s="99">
        <v>120.708714402281</v>
      </c>
      <c r="M1442" s="99">
        <v>26414.120590686802</v>
      </c>
      <c r="N1442" s="99">
        <v>5085.1290159821501</v>
      </c>
      <c r="O1442" s="99">
        <v>0</v>
      </c>
      <c r="P1442" s="99">
        <v>29032.4246451855</v>
      </c>
      <c r="Q1442" s="99">
        <v>3156.5233835279901</v>
      </c>
      <c r="R1442" s="99">
        <v>0</v>
      </c>
      <c r="S1442" s="99">
        <v>1607.00275157392</v>
      </c>
      <c r="T1442" s="99">
        <v>0</v>
      </c>
      <c r="U1442" s="99">
        <v>27564.579413652398</v>
      </c>
      <c r="V1442" s="99">
        <v>3395061.30181885</v>
      </c>
      <c r="W1442" s="99">
        <v>0</v>
      </c>
      <c r="X1442" s="99">
        <v>290332.00573730498</v>
      </c>
      <c r="Y1442" s="99">
        <v>243945.434505463</v>
      </c>
      <c r="Z1442" s="99">
        <v>183622.16159439099</v>
      </c>
      <c r="AA1442" s="99">
        <v>0</v>
      </c>
      <c r="AB1442" s="99">
        <v>0</v>
      </c>
      <c r="AC1442" s="99">
        <v>7824506.4993286096</v>
      </c>
      <c r="AD1442" s="99">
        <v>0</v>
      </c>
      <c r="AE1442" s="99">
        <v>15537.728223681501</v>
      </c>
      <c r="AF1442" s="99">
        <v>1365232.34771729</v>
      </c>
      <c r="AG1442" s="99">
        <v>569852.35382842994</v>
      </c>
      <c r="AH1442" s="99">
        <v>0</v>
      </c>
      <c r="AI1442" s="99">
        <v>1217650.5248718299</v>
      </c>
      <c r="AJ1442" s="99">
        <v>511694.68392181402</v>
      </c>
      <c r="AK1442" s="99">
        <v>0</v>
      </c>
      <c r="AL1442" s="99">
        <v>182352.722761154</v>
      </c>
      <c r="AM1442" s="99">
        <v>0</v>
      </c>
      <c r="AN1442" s="99">
        <v>7838546.6305542002</v>
      </c>
      <c r="AO1442" s="99">
        <v>33503661.597167999</v>
      </c>
      <c r="AP1442" s="99">
        <v>0</v>
      </c>
      <c r="AQ1442" s="99">
        <v>2450816.4075012198</v>
      </c>
      <c r="AR1442" s="99">
        <v>2038192.7194519001</v>
      </c>
      <c r="AS1442" s="99">
        <v>1560281.0229034401</v>
      </c>
      <c r="AT1442" s="99">
        <v>0</v>
      </c>
      <c r="AU1442" s="99">
        <v>0</v>
      </c>
      <c r="AV1442" s="99">
        <v>29649022.982910201</v>
      </c>
      <c r="AW1442" s="99">
        <v>0</v>
      </c>
      <c r="AX1442" s="99">
        <v>129807.399371147</v>
      </c>
      <c r="AY1442" s="99">
        <v>13915742.090698199</v>
      </c>
      <c r="AZ1442" s="99">
        <v>5019262.2980957003</v>
      </c>
      <c r="BA1442" s="99">
        <v>0</v>
      </c>
      <c r="BB1442" s="99">
        <v>12385748.1556396</v>
      </c>
      <c r="BC1442" s="99">
        <v>4465223.13598633</v>
      </c>
      <c r="BD1442" s="99">
        <v>0</v>
      </c>
      <c r="BE1442" s="99">
        <v>1549989.3690795901</v>
      </c>
      <c r="BF1442" s="99">
        <v>0</v>
      </c>
      <c r="BG1442" s="99">
        <v>29697334.036621101</v>
      </c>
      <c r="BH1442" s="99">
        <v>9517920.9835205097</v>
      </c>
      <c r="BI1442" s="99">
        <v>0</v>
      </c>
      <c r="BJ1442" s="99">
        <v>1274803.7257690399</v>
      </c>
      <c r="BK1442" s="99">
        <v>854704.86777496303</v>
      </c>
      <c r="BL1442" s="99">
        <v>0</v>
      </c>
      <c r="BM1442" s="99">
        <v>0</v>
      </c>
      <c r="BN1442" s="99">
        <v>0</v>
      </c>
      <c r="BO1442" s="99">
        <v>0</v>
      </c>
      <c r="BP1442" s="99">
        <v>0</v>
      </c>
      <c r="BQ1442" s="99">
        <v>0</v>
      </c>
      <c r="BR1442" s="99">
        <v>4526103.5577392597</v>
      </c>
      <c r="BS1442" s="99">
        <v>2009498.5665130599</v>
      </c>
      <c r="BT1442" s="99">
        <v>0</v>
      </c>
      <c r="BU1442" s="99">
        <v>2309634.4299621601</v>
      </c>
      <c r="BV1442" s="99">
        <v>2049218.9261932401</v>
      </c>
      <c r="BW1442" s="99">
        <v>0</v>
      </c>
      <c r="BX1442" s="99">
        <v>322704.32884597802</v>
      </c>
      <c r="BY1442" s="99">
        <v>0</v>
      </c>
      <c r="BZ1442" s="99">
        <v>0</v>
      </c>
      <c r="CA1442" s="99">
        <v>63852.086575984998</v>
      </c>
      <c r="CB1442" s="99">
        <v>3673368.4602966299</v>
      </c>
      <c r="CC1442" s="99">
        <v>35809973.609863304</v>
      </c>
      <c r="CD1442" s="99">
        <v>10804593.6278076</v>
      </c>
      <c r="CE1442" s="99">
        <v>1613.7787758111999</v>
      </c>
      <c r="CF1442" s="99">
        <v>183906.399085999</v>
      </c>
      <c r="CG1442" s="99">
        <v>1538274.67002869</v>
      </c>
      <c r="CH1442" s="99">
        <v>0</v>
      </c>
      <c r="CI1442" s="99">
        <v>65451.214949607798</v>
      </c>
      <c r="CJ1442" s="99">
        <v>3855956.38635254</v>
      </c>
      <c r="CK1442" s="99">
        <v>37360995.066894501</v>
      </c>
      <c r="CL1442" s="99">
        <v>11117329.6173096</v>
      </c>
      <c r="CM1442" s="203">
        <f t="shared" si="66"/>
        <v>93015.794363260196</v>
      </c>
      <c r="CN1442" s="203">
        <f t="shared" si="67"/>
        <v>11694503.01690674</v>
      </c>
      <c r="CO1442" s="203">
        <f t="shared" si="68"/>
        <v>67058329.103515603</v>
      </c>
      <c r="CP1442" s="99">
        <v>11117329.6173096</v>
      </c>
      <c r="CQ1442" s="99">
        <v>0</v>
      </c>
      <c r="CR1442" s="99">
        <v>0</v>
      </c>
      <c r="CS1442" s="99">
        <v>0</v>
      </c>
      <c r="CT1442" s="99">
        <v>0</v>
      </c>
    </row>
    <row r="1443" spans="1:98">
      <c r="A1443" s="98" t="s">
        <v>75</v>
      </c>
      <c r="B1443" s="100">
        <v>42522</v>
      </c>
      <c r="C1443" s="99">
        <v>58106.979023456603</v>
      </c>
      <c r="D1443" s="99">
        <v>0</v>
      </c>
      <c r="E1443" s="99">
        <v>5715.8418371081398</v>
      </c>
      <c r="F1443" s="99">
        <v>5135.2651264667502</v>
      </c>
      <c r="G1443" s="99">
        <v>1652.8535864502201</v>
      </c>
      <c r="H1443" s="99">
        <v>0</v>
      </c>
      <c r="I1443" s="99">
        <v>0</v>
      </c>
      <c r="J1443" s="99">
        <v>27590.873145818699</v>
      </c>
      <c r="K1443" s="99">
        <v>0</v>
      </c>
      <c r="L1443" s="99">
        <v>128.66774141415999</v>
      </c>
      <c r="M1443" s="99">
        <v>26504.060858011198</v>
      </c>
      <c r="N1443" s="99">
        <v>5090.3641080856296</v>
      </c>
      <c r="O1443" s="99">
        <v>0</v>
      </c>
      <c r="P1443" s="99">
        <v>29073.0610260963</v>
      </c>
      <c r="Q1443" s="99">
        <v>3032.7534177303301</v>
      </c>
      <c r="R1443" s="99">
        <v>0</v>
      </c>
      <c r="S1443" s="99">
        <v>1649.93189677596</v>
      </c>
      <c r="T1443" s="99">
        <v>0</v>
      </c>
      <c r="U1443" s="99">
        <v>27597.109246015501</v>
      </c>
      <c r="V1443" s="99">
        <v>3388015.6141967801</v>
      </c>
      <c r="W1443" s="99">
        <v>0</v>
      </c>
      <c r="X1443" s="99">
        <v>274966.07308960002</v>
      </c>
      <c r="Y1443" s="99">
        <v>234100.32925224301</v>
      </c>
      <c r="Z1443" s="99">
        <v>187700.0148983</v>
      </c>
      <c r="AA1443" s="99">
        <v>0</v>
      </c>
      <c r="AB1443" s="99">
        <v>0</v>
      </c>
      <c r="AC1443" s="99">
        <v>7852287.3706054697</v>
      </c>
      <c r="AD1443" s="99">
        <v>0</v>
      </c>
      <c r="AE1443" s="99">
        <v>15105.747846961</v>
      </c>
      <c r="AF1443" s="99">
        <v>1356422.0637359601</v>
      </c>
      <c r="AG1443" s="99">
        <v>569069.25614166295</v>
      </c>
      <c r="AH1443" s="99">
        <v>0</v>
      </c>
      <c r="AI1443" s="99">
        <v>1233146.4188995401</v>
      </c>
      <c r="AJ1443" s="99">
        <v>508835.80926895101</v>
      </c>
      <c r="AK1443" s="99">
        <v>0</v>
      </c>
      <c r="AL1443" s="99">
        <v>187579.165393829</v>
      </c>
      <c r="AM1443" s="99">
        <v>0</v>
      </c>
      <c r="AN1443" s="99">
        <v>7824734.2957153302</v>
      </c>
      <c r="AO1443" s="99">
        <v>33708504.472656302</v>
      </c>
      <c r="AP1443" s="99">
        <v>0</v>
      </c>
      <c r="AQ1443" s="99">
        <v>2316340.0115356399</v>
      </c>
      <c r="AR1443" s="99">
        <v>1953008.6854553199</v>
      </c>
      <c r="AS1443" s="99">
        <v>1604402.0913696301</v>
      </c>
      <c r="AT1443" s="99">
        <v>0</v>
      </c>
      <c r="AU1443" s="99">
        <v>0</v>
      </c>
      <c r="AV1443" s="99">
        <v>29740629.946777299</v>
      </c>
      <c r="AW1443" s="99">
        <v>0</v>
      </c>
      <c r="AX1443" s="99">
        <v>117814.714424133</v>
      </c>
      <c r="AY1443" s="99">
        <v>13831472.850708</v>
      </c>
      <c r="AZ1443" s="99">
        <v>5033389.7986450205</v>
      </c>
      <c r="BA1443" s="99">
        <v>0</v>
      </c>
      <c r="BB1443" s="99">
        <v>12719738.338989301</v>
      </c>
      <c r="BC1443" s="99">
        <v>4504345.1871948196</v>
      </c>
      <c r="BD1443" s="99">
        <v>0</v>
      </c>
      <c r="BE1443" s="99">
        <v>1601269.1168365499</v>
      </c>
      <c r="BF1443" s="99">
        <v>0</v>
      </c>
      <c r="BG1443" s="99">
        <v>29662479.8991699</v>
      </c>
      <c r="BH1443" s="99">
        <v>9645657.51318359</v>
      </c>
      <c r="BI1443" s="99">
        <v>0</v>
      </c>
      <c r="BJ1443" s="99">
        <v>1209866.6701507601</v>
      </c>
      <c r="BK1443" s="99">
        <v>828154.23878479004</v>
      </c>
      <c r="BL1443" s="99">
        <v>0</v>
      </c>
      <c r="BM1443" s="99">
        <v>0</v>
      </c>
      <c r="BN1443" s="99">
        <v>0</v>
      </c>
      <c r="BO1443" s="99">
        <v>0</v>
      </c>
      <c r="BP1443" s="99">
        <v>0</v>
      </c>
      <c r="BQ1443" s="99">
        <v>0</v>
      </c>
      <c r="BR1443" s="99">
        <v>4518197.4494628897</v>
      </c>
      <c r="BS1443" s="99">
        <v>2016189.6204681401</v>
      </c>
      <c r="BT1443" s="99">
        <v>0</v>
      </c>
      <c r="BU1443" s="99">
        <v>2360263.43994141</v>
      </c>
      <c r="BV1443" s="99">
        <v>2030309.4868469201</v>
      </c>
      <c r="BW1443" s="99">
        <v>0</v>
      </c>
      <c r="BX1443" s="99">
        <v>339385.56877136201</v>
      </c>
      <c r="BY1443" s="99">
        <v>0</v>
      </c>
      <c r="BZ1443" s="99">
        <v>0</v>
      </c>
      <c r="CA1443" s="99">
        <v>63813.062064170801</v>
      </c>
      <c r="CB1443" s="99">
        <v>3663618.3403930701</v>
      </c>
      <c r="CC1443" s="99">
        <v>36031384.565429702</v>
      </c>
      <c r="CD1443" s="99">
        <v>10849792.229492201</v>
      </c>
      <c r="CE1443" s="99">
        <v>1652.8107772916601</v>
      </c>
      <c r="CF1443" s="99">
        <v>186880.54356575001</v>
      </c>
      <c r="CG1443" s="99">
        <v>1572561.90536499</v>
      </c>
      <c r="CH1443" s="99">
        <v>0</v>
      </c>
      <c r="CI1443" s="99">
        <v>65490.9971456528</v>
      </c>
      <c r="CJ1443" s="99">
        <v>3846284.2886047401</v>
      </c>
      <c r="CK1443" s="99">
        <v>37610010.198730499</v>
      </c>
      <c r="CL1443" s="99">
        <v>11173636.275024399</v>
      </c>
      <c r="CM1443" s="203">
        <f t="shared" si="66"/>
        <v>93088.106391668305</v>
      </c>
      <c r="CN1443" s="203">
        <f t="shared" si="67"/>
        <v>11671018.58432007</v>
      </c>
      <c r="CO1443" s="203">
        <f t="shared" si="68"/>
        <v>67272490.097900391</v>
      </c>
      <c r="CP1443" s="99">
        <v>11173636.275024399</v>
      </c>
      <c r="CQ1443" s="99">
        <v>0</v>
      </c>
      <c r="CR1443" s="99">
        <v>0</v>
      </c>
      <c r="CS1443" s="99">
        <v>0</v>
      </c>
      <c r="CT1443" s="99">
        <v>0</v>
      </c>
    </row>
    <row r="1444" spans="1:98">
      <c r="A1444" s="98" t="s">
        <v>75</v>
      </c>
      <c r="B1444" s="100">
        <v>42614</v>
      </c>
      <c r="C1444" s="99">
        <v>58231.367412567102</v>
      </c>
      <c r="D1444" s="99">
        <v>0</v>
      </c>
      <c r="E1444" s="99">
        <v>5669.4355056881896</v>
      </c>
      <c r="F1444" s="99">
        <v>5148.6674817800504</v>
      </c>
      <c r="G1444" s="99">
        <v>1674.6581257283699</v>
      </c>
      <c r="H1444" s="99">
        <v>0</v>
      </c>
      <c r="I1444" s="99">
        <v>0</v>
      </c>
      <c r="J1444" s="99">
        <v>27478.087489128098</v>
      </c>
      <c r="K1444" s="99">
        <v>0</v>
      </c>
      <c r="L1444" s="99">
        <v>122.375420558266</v>
      </c>
      <c r="M1444" s="99">
        <v>26570.6013052464</v>
      </c>
      <c r="N1444" s="99">
        <v>5143.2629970908201</v>
      </c>
      <c r="O1444" s="99">
        <v>0</v>
      </c>
      <c r="P1444" s="99">
        <v>29094.237697839701</v>
      </c>
      <c r="Q1444" s="99">
        <v>2991.9037681519999</v>
      </c>
      <c r="R1444" s="99">
        <v>0</v>
      </c>
      <c r="S1444" s="99">
        <v>1671.0811971872999</v>
      </c>
      <c r="T1444" s="99">
        <v>0</v>
      </c>
      <c r="U1444" s="99">
        <v>27469.369210720099</v>
      </c>
      <c r="V1444" s="99">
        <v>3414013.1459045401</v>
      </c>
      <c r="W1444" s="99">
        <v>0</v>
      </c>
      <c r="X1444" s="99">
        <v>269895.95558166498</v>
      </c>
      <c r="Y1444" s="99">
        <v>228487.30562019299</v>
      </c>
      <c r="Z1444" s="99">
        <v>191298.90365409901</v>
      </c>
      <c r="AA1444" s="99">
        <v>0</v>
      </c>
      <c r="AB1444" s="99">
        <v>0</v>
      </c>
      <c r="AC1444" s="99">
        <v>7766707.4564819299</v>
      </c>
      <c r="AD1444" s="99">
        <v>0</v>
      </c>
      <c r="AE1444" s="99">
        <v>13510.571316719101</v>
      </c>
      <c r="AF1444" s="99">
        <v>1355740.9054565399</v>
      </c>
      <c r="AG1444" s="99">
        <v>582943.88623809803</v>
      </c>
      <c r="AH1444" s="99">
        <v>0</v>
      </c>
      <c r="AI1444" s="99">
        <v>1229219.56382751</v>
      </c>
      <c r="AJ1444" s="99">
        <v>509464.75867462199</v>
      </c>
      <c r="AK1444" s="99">
        <v>0</v>
      </c>
      <c r="AL1444" s="99">
        <v>190465.83795166001</v>
      </c>
      <c r="AM1444" s="99">
        <v>0</v>
      </c>
      <c r="AN1444" s="99">
        <v>7777157.2105102502</v>
      </c>
      <c r="AO1444" s="99">
        <v>34201117.919921897</v>
      </c>
      <c r="AP1444" s="99">
        <v>0</v>
      </c>
      <c r="AQ1444" s="99">
        <v>2317588.53833008</v>
      </c>
      <c r="AR1444" s="99">
        <v>1942662.3298034701</v>
      </c>
      <c r="AS1444" s="99">
        <v>1641014.3136291499</v>
      </c>
      <c r="AT1444" s="99">
        <v>0</v>
      </c>
      <c r="AU1444" s="99">
        <v>0</v>
      </c>
      <c r="AV1444" s="99">
        <v>29640057.506347701</v>
      </c>
      <c r="AW1444" s="99">
        <v>0</v>
      </c>
      <c r="AX1444" s="99">
        <v>118394.663352013</v>
      </c>
      <c r="AY1444" s="99">
        <v>13898996.673339801</v>
      </c>
      <c r="AZ1444" s="99">
        <v>5188466.0648803702</v>
      </c>
      <c r="BA1444" s="99">
        <v>0</v>
      </c>
      <c r="BB1444" s="99">
        <v>12911698.2030029</v>
      </c>
      <c r="BC1444" s="99">
        <v>4546882.5081176804</v>
      </c>
      <c r="BD1444" s="99">
        <v>0</v>
      </c>
      <c r="BE1444" s="99">
        <v>1636311.6822967499</v>
      </c>
      <c r="BF1444" s="99">
        <v>0</v>
      </c>
      <c r="BG1444" s="99">
        <v>29647610.858154301</v>
      </c>
      <c r="BH1444" s="99">
        <v>9654559.3782959003</v>
      </c>
      <c r="BI1444" s="99">
        <v>0</v>
      </c>
      <c r="BJ1444" s="99">
        <v>1157578.33666992</v>
      </c>
      <c r="BK1444" s="99">
        <v>807632.22669220006</v>
      </c>
      <c r="BL1444" s="99">
        <v>0</v>
      </c>
      <c r="BM1444" s="99">
        <v>0</v>
      </c>
      <c r="BN1444" s="99">
        <v>0</v>
      </c>
      <c r="BO1444" s="99">
        <v>0</v>
      </c>
      <c r="BP1444" s="99">
        <v>0</v>
      </c>
      <c r="BQ1444" s="99">
        <v>0</v>
      </c>
      <c r="BR1444" s="99">
        <v>4529856.99890137</v>
      </c>
      <c r="BS1444" s="99">
        <v>2056735.76429749</v>
      </c>
      <c r="BT1444" s="99">
        <v>0</v>
      </c>
      <c r="BU1444" s="99">
        <v>1995483.6899719201</v>
      </c>
      <c r="BV1444" s="99">
        <v>2017126.53111267</v>
      </c>
      <c r="BW1444" s="99">
        <v>0</v>
      </c>
      <c r="BX1444" s="99">
        <v>292726.23897552502</v>
      </c>
      <c r="BY1444" s="99">
        <v>0</v>
      </c>
      <c r="BZ1444" s="99">
        <v>0</v>
      </c>
      <c r="CA1444" s="99">
        <v>63940.2354269028</v>
      </c>
      <c r="CB1444" s="99">
        <v>3684272.7099304199</v>
      </c>
      <c r="CC1444" s="99">
        <v>36542604.119140603</v>
      </c>
      <c r="CD1444" s="99">
        <v>10806792.887695299</v>
      </c>
      <c r="CE1444" s="99">
        <v>1674.2305065989499</v>
      </c>
      <c r="CF1444" s="99">
        <v>191342.604309082</v>
      </c>
      <c r="CG1444" s="99">
        <v>1647448.0535583501</v>
      </c>
      <c r="CH1444" s="99">
        <v>0</v>
      </c>
      <c r="CI1444" s="99">
        <v>65592.108627319307</v>
      </c>
      <c r="CJ1444" s="99">
        <v>3876619.2966003399</v>
      </c>
      <c r="CK1444" s="99">
        <v>38182578.927246101</v>
      </c>
      <c r="CL1444" s="99">
        <v>11129903.9459229</v>
      </c>
      <c r="CM1444" s="203">
        <f t="shared" si="66"/>
        <v>93061.477838039398</v>
      </c>
      <c r="CN1444" s="203">
        <f t="shared" si="67"/>
        <v>11653776.50711059</v>
      </c>
      <c r="CO1444" s="203">
        <f t="shared" si="68"/>
        <v>67830189.785400406</v>
      </c>
      <c r="CP1444" s="99">
        <v>11129903.9459229</v>
      </c>
      <c r="CQ1444" s="99">
        <v>0</v>
      </c>
      <c r="CR1444" s="99">
        <v>0</v>
      </c>
      <c r="CS1444" s="99">
        <v>0</v>
      </c>
      <c r="CT1444" s="99">
        <v>0</v>
      </c>
    </row>
    <row r="1445" spans="1:98">
      <c r="A1445" s="98" t="s">
        <v>75</v>
      </c>
      <c r="B1445" s="100">
        <v>42705</v>
      </c>
      <c r="C1445" s="99">
        <v>58258.1650838852</v>
      </c>
      <c r="D1445" s="99">
        <v>0</v>
      </c>
      <c r="E1445" s="99">
        <v>5571.3825477361697</v>
      </c>
      <c r="F1445" s="99">
        <v>5077.6444027423904</v>
      </c>
      <c r="G1445" s="99">
        <v>1694.70404289663</v>
      </c>
      <c r="H1445" s="99">
        <v>0</v>
      </c>
      <c r="I1445" s="99">
        <v>0</v>
      </c>
      <c r="J1445" s="99">
        <v>27442.6236436367</v>
      </c>
      <c r="K1445" s="99">
        <v>0</v>
      </c>
      <c r="L1445" s="99">
        <v>112.09255933575299</v>
      </c>
      <c r="M1445" s="99">
        <v>26682.994055748</v>
      </c>
      <c r="N1445" s="99">
        <v>5120.6879093051002</v>
      </c>
      <c r="O1445" s="99">
        <v>0</v>
      </c>
      <c r="P1445" s="99">
        <v>29056.9935283661</v>
      </c>
      <c r="Q1445" s="99">
        <v>2926.5716664791098</v>
      </c>
      <c r="R1445" s="99">
        <v>0</v>
      </c>
      <c r="S1445" s="99">
        <v>1691.93834865093</v>
      </c>
      <c r="T1445" s="99">
        <v>0</v>
      </c>
      <c r="U1445" s="99">
        <v>27438.154379129399</v>
      </c>
      <c r="V1445" s="99">
        <v>3419773.7773132301</v>
      </c>
      <c r="W1445" s="99">
        <v>0</v>
      </c>
      <c r="X1445" s="99">
        <v>268681.03860855103</v>
      </c>
      <c r="Y1445" s="99">
        <v>224610.414701462</v>
      </c>
      <c r="Z1445" s="99">
        <v>188987.412889481</v>
      </c>
      <c r="AA1445" s="99">
        <v>0</v>
      </c>
      <c r="AB1445" s="99">
        <v>0</v>
      </c>
      <c r="AC1445" s="99">
        <v>7692507.6156005897</v>
      </c>
      <c r="AD1445" s="99">
        <v>0</v>
      </c>
      <c r="AE1445" s="99">
        <v>13301.9597424269</v>
      </c>
      <c r="AF1445" s="99">
        <v>1358505.3647918699</v>
      </c>
      <c r="AG1445" s="99">
        <v>582168.586410522</v>
      </c>
      <c r="AH1445" s="99">
        <v>0</v>
      </c>
      <c r="AI1445" s="99">
        <v>1221546.8865966799</v>
      </c>
      <c r="AJ1445" s="99">
        <v>506718.93267440802</v>
      </c>
      <c r="AK1445" s="99">
        <v>0</v>
      </c>
      <c r="AL1445" s="99">
        <v>188290.47541999799</v>
      </c>
      <c r="AM1445" s="99">
        <v>0</v>
      </c>
      <c r="AN1445" s="99">
        <v>7701880.5325927697</v>
      </c>
      <c r="AO1445" s="99">
        <v>34501511.486328103</v>
      </c>
      <c r="AP1445" s="99">
        <v>0</v>
      </c>
      <c r="AQ1445" s="99">
        <v>2342373.7129821801</v>
      </c>
      <c r="AR1445" s="99">
        <v>1929432.3544006301</v>
      </c>
      <c r="AS1445" s="99">
        <v>1627212.60192871</v>
      </c>
      <c r="AT1445" s="99">
        <v>0</v>
      </c>
      <c r="AU1445" s="99">
        <v>0</v>
      </c>
      <c r="AV1445" s="99">
        <v>29548730.9682617</v>
      </c>
      <c r="AW1445" s="99">
        <v>0</v>
      </c>
      <c r="AX1445" s="99">
        <v>128429.982806206</v>
      </c>
      <c r="AY1445" s="99">
        <v>14023277.389038101</v>
      </c>
      <c r="AZ1445" s="99">
        <v>5221838.0773315402</v>
      </c>
      <c r="BA1445" s="99">
        <v>0</v>
      </c>
      <c r="BB1445" s="99">
        <v>12865858.845703101</v>
      </c>
      <c r="BC1445" s="99">
        <v>4548859.45556641</v>
      </c>
      <c r="BD1445" s="99">
        <v>0</v>
      </c>
      <c r="BE1445" s="99">
        <v>1620987.8328704799</v>
      </c>
      <c r="BF1445" s="99">
        <v>0</v>
      </c>
      <c r="BG1445" s="99">
        <v>29581042.3200684</v>
      </c>
      <c r="BH1445" s="99">
        <v>9679166.1618652306</v>
      </c>
      <c r="BI1445" s="99">
        <v>0</v>
      </c>
      <c r="BJ1445" s="99">
        <v>1154124.9779357901</v>
      </c>
      <c r="BK1445" s="99">
        <v>831528.94245910598</v>
      </c>
      <c r="BL1445" s="99">
        <v>0</v>
      </c>
      <c r="BM1445" s="99">
        <v>0</v>
      </c>
      <c r="BN1445" s="99">
        <v>0</v>
      </c>
      <c r="BO1445" s="99">
        <v>0</v>
      </c>
      <c r="BP1445" s="99">
        <v>0</v>
      </c>
      <c r="BQ1445" s="99">
        <v>0</v>
      </c>
      <c r="BR1445" s="99">
        <v>4530243.2086792002</v>
      </c>
      <c r="BS1445" s="99">
        <v>2066188.6832733201</v>
      </c>
      <c r="BT1445" s="99">
        <v>0</v>
      </c>
      <c r="BU1445" s="99">
        <v>2271254.3499450702</v>
      </c>
      <c r="BV1445" s="99">
        <v>2006346.91105652</v>
      </c>
      <c r="BW1445" s="99">
        <v>0</v>
      </c>
      <c r="BX1445" s="99">
        <v>321579.54884719802</v>
      </c>
      <c r="BY1445" s="99">
        <v>0</v>
      </c>
      <c r="BZ1445" s="99">
        <v>0</v>
      </c>
      <c r="CA1445" s="99">
        <v>63811.219648361199</v>
      </c>
      <c r="CB1445" s="99">
        <v>3688256.4041748</v>
      </c>
      <c r="CC1445" s="99">
        <v>36849231.876464799</v>
      </c>
      <c r="CD1445" s="99">
        <v>10831876.6091309</v>
      </c>
      <c r="CE1445" s="99">
        <v>1694.7365067601199</v>
      </c>
      <c r="CF1445" s="99">
        <v>189534.26461601301</v>
      </c>
      <c r="CG1445" s="99">
        <v>1640065.0275268599</v>
      </c>
      <c r="CH1445" s="99">
        <v>0</v>
      </c>
      <c r="CI1445" s="99">
        <v>65523.023634910598</v>
      </c>
      <c r="CJ1445" s="99">
        <v>3872643.5213623</v>
      </c>
      <c r="CK1445" s="99">
        <v>38486927.746093802</v>
      </c>
      <c r="CL1445" s="99">
        <v>11152586.427490201</v>
      </c>
      <c r="CM1445" s="203">
        <f t="shared" si="66"/>
        <v>92961.178014039993</v>
      </c>
      <c r="CN1445" s="203">
        <f t="shared" si="67"/>
        <v>11574524.053955071</v>
      </c>
      <c r="CO1445" s="203">
        <f t="shared" si="68"/>
        <v>68067970.066162199</v>
      </c>
      <c r="CP1445" s="99">
        <v>11152586.427490201</v>
      </c>
      <c r="CQ1445" s="99">
        <v>0</v>
      </c>
      <c r="CR1445" s="99">
        <v>0</v>
      </c>
      <c r="CS1445" s="99">
        <v>0</v>
      </c>
      <c r="CT1445" s="99">
        <v>0</v>
      </c>
    </row>
    <row r="1446" spans="1:98">
      <c r="A1446" s="98" t="s">
        <v>75</v>
      </c>
      <c r="B1446" s="100">
        <v>42795</v>
      </c>
      <c r="C1446" s="99">
        <v>58482.462056160002</v>
      </c>
      <c r="D1446" s="99">
        <v>0</v>
      </c>
      <c r="E1446" s="99">
        <v>5519.5195327401198</v>
      </c>
      <c r="F1446" s="99">
        <v>5033.1976961493501</v>
      </c>
      <c r="G1446" s="99">
        <v>1717.43064104021</v>
      </c>
      <c r="H1446" s="99">
        <v>0</v>
      </c>
      <c r="I1446" s="99">
        <v>0</v>
      </c>
      <c r="J1446" s="99">
        <v>27554.511859178499</v>
      </c>
      <c r="K1446" s="99">
        <v>0</v>
      </c>
      <c r="L1446" s="99">
        <v>115.753484423272</v>
      </c>
      <c r="M1446" s="99">
        <v>26847.7796156406</v>
      </c>
      <c r="N1446" s="99">
        <v>5122.0489152073897</v>
      </c>
      <c r="O1446" s="99">
        <v>0</v>
      </c>
      <c r="P1446" s="99">
        <v>28969.040832281102</v>
      </c>
      <c r="Q1446" s="99">
        <v>2875.6358651816799</v>
      </c>
      <c r="R1446" s="99">
        <v>0</v>
      </c>
      <c r="S1446" s="99">
        <v>1711.62341786921</v>
      </c>
      <c r="T1446" s="99">
        <v>0</v>
      </c>
      <c r="U1446" s="99">
        <v>27567.359629630999</v>
      </c>
      <c r="V1446" s="99">
        <v>3444708.8427429199</v>
      </c>
      <c r="W1446" s="99">
        <v>0</v>
      </c>
      <c r="X1446" s="99">
        <v>265424.42248535203</v>
      </c>
      <c r="Y1446" s="99">
        <v>220069.22532272301</v>
      </c>
      <c r="Z1446" s="99">
        <v>194536.66864204401</v>
      </c>
      <c r="AA1446" s="99">
        <v>0</v>
      </c>
      <c r="AB1446" s="99">
        <v>0</v>
      </c>
      <c r="AC1446" s="99">
        <v>7825243.3950195303</v>
      </c>
      <c r="AD1446" s="99">
        <v>0</v>
      </c>
      <c r="AE1446" s="99">
        <v>14723.976782202701</v>
      </c>
      <c r="AF1446" s="99">
        <v>1369030.3682251</v>
      </c>
      <c r="AG1446" s="99">
        <v>585335.60797882103</v>
      </c>
      <c r="AH1446" s="99">
        <v>0</v>
      </c>
      <c r="AI1446" s="99">
        <v>1231618.44030762</v>
      </c>
      <c r="AJ1446" s="99">
        <v>504569.83732986503</v>
      </c>
      <c r="AK1446" s="99">
        <v>0</v>
      </c>
      <c r="AL1446" s="99">
        <v>193283.11677551299</v>
      </c>
      <c r="AM1446" s="99">
        <v>0</v>
      </c>
      <c r="AN1446" s="99">
        <v>7802429.5126953097</v>
      </c>
      <c r="AO1446" s="99">
        <v>35009123.982421897</v>
      </c>
      <c r="AP1446" s="99">
        <v>0</v>
      </c>
      <c r="AQ1446" s="99">
        <v>2295227.7637634301</v>
      </c>
      <c r="AR1446" s="99">
        <v>1873920.86813354</v>
      </c>
      <c r="AS1446" s="99">
        <v>1683992.2180328399</v>
      </c>
      <c r="AT1446" s="99">
        <v>0</v>
      </c>
      <c r="AU1446" s="99">
        <v>0</v>
      </c>
      <c r="AV1446" s="99">
        <v>29979700.2741699</v>
      </c>
      <c r="AW1446" s="99">
        <v>0</v>
      </c>
      <c r="AX1446" s="99">
        <v>132200.40742492699</v>
      </c>
      <c r="AY1446" s="99">
        <v>14199230.786377</v>
      </c>
      <c r="AZ1446" s="99">
        <v>5279532.4935913105</v>
      </c>
      <c r="BA1446" s="99">
        <v>0</v>
      </c>
      <c r="BB1446" s="99">
        <v>12974678.7386475</v>
      </c>
      <c r="BC1446" s="99">
        <v>4564804.0455932599</v>
      </c>
      <c r="BD1446" s="99">
        <v>0</v>
      </c>
      <c r="BE1446" s="99">
        <v>1674461.5260314899</v>
      </c>
      <c r="BF1446" s="99">
        <v>0</v>
      </c>
      <c r="BG1446" s="99">
        <v>29891602.677246101</v>
      </c>
      <c r="BH1446" s="99">
        <v>9863534.2541503906</v>
      </c>
      <c r="BI1446" s="99">
        <v>0</v>
      </c>
      <c r="BJ1446" s="99">
        <v>1110579.5046234101</v>
      </c>
      <c r="BK1446" s="99">
        <v>805138.34157562302</v>
      </c>
      <c r="BL1446" s="99">
        <v>0</v>
      </c>
      <c r="BM1446" s="99">
        <v>0</v>
      </c>
      <c r="BN1446" s="99">
        <v>0</v>
      </c>
      <c r="BO1446" s="99">
        <v>0</v>
      </c>
      <c r="BP1446" s="99">
        <v>0</v>
      </c>
      <c r="BQ1446" s="99">
        <v>0</v>
      </c>
      <c r="BR1446" s="99">
        <v>4621639.11254883</v>
      </c>
      <c r="BS1446" s="99">
        <v>2078213.06280518</v>
      </c>
      <c r="BT1446" s="99">
        <v>0</v>
      </c>
      <c r="BU1446" s="99">
        <v>2337263.6399230999</v>
      </c>
      <c r="BV1446" s="99">
        <v>1996454.78839111</v>
      </c>
      <c r="BW1446" s="99">
        <v>0</v>
      </c>
      <c r="BX1446" s="99">
        <v>344010.84878921497</v>
      </c>
      <c r="BY1446" s="99">
        <v>0</v>
      </c>
      <c r="BZ1446" s="99">
        <v>0</v>
      </c>
      <c r="CA1446" s="99">
        <v>63989.074957370802</v>
      </c>
      <c r="CB1446" s="99">
        <v>3708682.46957397</v>
      </c>
      <c r="CC1446" s="99">
        <v>37271310.670410201</v>
      </c>
      <c r="CD1446" s="99">
        <v>10984975.4761963</v>
      </c>
      <c r="CE1446" s="99">
        <v>1718.29659500718</v>
      </c>
      <c r="CF1446" s="99">
        <v>191805.04402923601</v>
      </c>
      <c r="CG1446" s="99">
        <v>1672607.50236511</v>
      </c>
      <c r="CH1446" s="99">
        <v>0</v>
      </c>
      <c r="CI1446" s="99">
        <v>65684.803315162702</v>
      </c>
      <c r="CJ1446" s="99">
        <v>3900713.6005859398</v>
      </c>
      <c r="CK1446" s="99">
        <v>38940478.621093802</v>
      </c>
      <c r="CL1446" s="99">
        <v>11318225.650634799</v>
      </c>
      <c r="CM1446" s="203">
        <f t="shared" si="66"/>
        <v>93252.162944793701</v>
      </c>
      <c r="CN1446" s="203">
        <f t="shared" si="67"/>
        <v>11703143.11328125</v>
      </c>
      <c r="CO1446" s="203">
        <f t="shared" si="68"/>
        <v>68832081.298339903</v>
      </c>
      <c r="CP1446" s="99">
        <v>11318225.650634799</v>
      </c>
      <c r="CQ1446" s="99">
        <v>0</v>
      </c>
      <c r="CR1446" s="99">
        <v>0</v>
      </c>
      <c r="CS1446" s="99">
        <v>0</v>
      </c>
      <c r="CT1446" s="99">
        <v>0</v>
      </c>
    </row>
    <row r="1447" spans="1:98">
      <c r="A1447" s="98" t="s">
        <v>75</v>
      </c>
      <c r="B1447" s="100">
        <v>42887</v>
      </c>
      <c r="C1447" s="99">
        <v>58302.690383434303</v>
      </c>
      <c r="D1447" s="99">
        <v>0</v>
      </c>
      <c r="E1447" s="99">
        <v>5393.3328082561502</v>
      </c>
      <c r="F1447" s="99">
        <v>4930.9482783675203</v>
      </c>
      <c r="G1447" s="99">
        <v>1722.24940726161</v>
      </c>
      <c r="H1447" s="99">
        <v>0</v>
      </c>
      <c r="I1447" s="99">
        <v>0</v>
      </c>
      <c r="J1447" s="99">
        <v>27557.191764831499</v>
      </c>
      <c r="K1447" s="99">
        <v>0</v>
      </c>
      <c r="L1447" s="99">
        <v>124.866660117172</v>
      </c>
      <c r="M1447" s="99">
        <v>26784.040326356899</v>
      </c>
      <c r="N1447" s="99">
        <v>5075.7835169434502</v>
      </c>
      <c r="O1447" s="99">
        <v>0</v>
      </c>
      <c r="P1447" s="99">
        <v>28856.880257368099</v>
      </c>
      <c r="Q1447" s="99">
        <v>2853.4035986363901</v>
      </c>
      <c r="R1447" s="99">
        <v>0</v>
      </c>
      <c r="S1447" s="99">
        <v>1720.3542091101399</v>
      </c>
      <c r="T1447" s="99">
        <v>0</v>
      </c>
      <c r="U1447" s="99">
        <v>27559.169794797901</v>
      </c>
      <c r="V1447" s="99">
        <v>3412741.9313659701</v>
      </c>
      <c r="W1447" s="99">
        <v>0</v>
      </c>
      <c r="X1447" s="99">
        <v>262062.006813049</v>
      </c>
      <c r="Y1447" s="99">
        <v>216175.39091873201</v>
      </c>
      <c r="Z1447" s="99">
        <v>188963.70311927801</v>
      </c>
      <c r="AA1447" s="99">
        <v>0</v>
      </c>
      <c r="AB1447" s="99">
        <v>0</v>
      </c>
      <c r="AC1447" s="99">
        <v>7812560.2830200205</v>
      </c>
      <c r="AD1447" s="99">
        <v>0</v>
      </c>
      <c r="AE1447" s="99">
        <v>17279.1844232082</v>
      </c>
      <c r="AF1447" s="99">
        <v>1360626.0318908701</v>
      </c>
      <c r="AG1447" s="99">
        <v>579269.32988739002</v>
      </c>
      <c r="AH1447" s="99">
        <v>0</v>
      </c>
      <c r="AI1447" s="99">
        <v>1202068.62338257</v>
      </c>
      <c r="AJ1447" s="99">
        <v>502638.16276931798</v>
      </c>
      <c r="AK1447" s="99">
        <v>0</v>
      </c>
      <c r="AL1447" s="99">
        <v>188902.78167724601</v>
      </c>
      <c r="AM1447" s="99">
        <v>0</v>
      </c>
      <c r="AN1447" s="99">
        <v>7809530.4666748</v>
      </c>
      <c r="AO1447" s="99">
        <v>34711310.903320298</v>
      </c>
      <c r="AP1447" s="99">
        <v>0</v>
      </c>
      <c r="AQ1447" s="99">
        <v>2267098.90594482</v>
      </c>
      <c r="AR1447" s="99">
        <v>1843044.5316619901</v>
      </c>
      <c r="AS1447" s="99">
        <v>1645813.9807281501</v>
      </c>
      <c r="AT1447" s="99">
        <v>0</v>
      </c>
      <c r="AU1447" s="99">
        <v>0</v>
      </c>
      <c r="AV1447" s="99">
        <v>30107416.262695301</v>
      </c>
      <c r="AW1447" s="99">
        <v>0</v>
      </c>
      <c r="AX1447" s="99">
        <v>147599.67065429699</v>
      </c>
      <c r="AY1447" s="99">
        <v>14165638.103027301</v>
      </c>
      <c r="AZ1447" s="99">
        <v>5238350.8389892597</v>
      </c>
      <c r="BA1447" s="99">
        <v>0</v>
      </c>
      <c r="BB1447" s="99">
        <v>12721976.126708999</v>
      </c>
      <c r="BC1447" s="99">
        <v>4549336.2880248995</v>
      </c>
      <c r="BD1447" s="99">
        <v>0</v>
      </c>
      <c r="BE1447" s="99">
        <v>1643154.88304138</v>
      </c>
      <c r="BF1447" s="99">
        <v>0</v>
      </c>
      <c r="BG1447" s="99">
        <v>30150763.3666992</v>
      </c>
      <c r="BH1447" s="99">
        <v>9746625.7774658203</v>
      </c>
      <c r="BI1447" s="99">
        <v>0</v>
      </c>
      <c r="BJ1447" s="99">
        <v>1097430.3586730999</v>
      </c>
      <c r="BK1447" s="99">
        <v>796661.05559539795</v>
      </c>
      <c r="BL1447" s="99">
        <v>0</v>
      </c>
      <c r="BM1447" s="99">
        <v>0</v>
      </c>
      <c r="BN1447" s="99">
        <v>0</v>
      </c>
      <c r="BO1447" s="99">
        <v>0</v>
      </c>
      <c r="BP1447" s="99">
        <v>0</v>
      </c>
      <c r="BQ1447" s="99">
        <v>0</v>
      </c>
      <c r="BR1447" s="99">
        <v>4604824.8305053702</v>
      </c>
      <c r="BS1447" s="99">
        <v>2058856.04023743</v>
      </c>
      <c r="BT1447" s="99">
        <v>0</v>
      </c>
      <c r="BU1447" s="99">
        <v>2301768.0599365202</v>
      </c>
      <c r="BV1447" s="99">
        <v>1995864.10310364</v>
      </c>
      <c r="BW1447" s="99">
        <v>0</v>
      </c>
      <c r="BX1447" s="99">
        <v>343384.61877822899</v>
      </c>
      <c r="BY1447" s="99">
        <v>0</v>
      </c>
      <c r="BZ1447" s="99">
        <v>0</v>
      </c>
      <c r="CA1447" s="99">
        <v>63685.112282752998</v>
      </c>
      <c r="CB1447" s="99">
        <v>3674496.6759338402</v>
      </c>
      <c r="CC1447" s="99">
        <v>37004713.2646484</v>
      </c>
      <c r="CD1447" s="99">
        <v>10838633.868774399</v>
      </c>
      <c r="CE1447" s="99">
        <v>1722.45632950962</v>
      </c>
      <c r="CF1447" s="99">
        <v>191040.598827362</v>
      </c>
      <c r="CG1447" s="99">
        <v>1678793.4345855699</v>
      </c>
      <c r="CH1447" s="99">
        <v>0</v>
      </c>
      <c r="CI1447" s="99">
        <v>65432.6224923134</v>
      </c>
      <c r="CJ1447" s="99">
        <v>3865743.7330932599</v>
      </c>
      <c r="CK1447" s="99">
        <v>38678262.710449196</v>
      </c>
      <c r="CL1447" s="99">
        <v>11165301.278320299</v>
      </c>
      <c r="CM1447" s="203">
        <f t="shared" si="66"/>
        <v>92991.792287111297</v>
      </c>
      <c r="CN1447" s="203">
        <f t="shared" si="67"/>
        <v>11675274.199768059</v>
      </c>
      <c r="CO1447" s="203">
        <f t="shared" si="68"/>
        <v>68829026.077148393</v>
      </c>
      <c r="CP1447" s="99">
        <v>11165301.278320299</v>
      </c>
      <c r="CQ1447" s="99">
        <v>0</v>
      </c>
      <c r="CR1447" s="99">
        <v>0</v>
      </c>
      <c r="CS1447" s="99">
        <v>0</v>
      </c>
      <c r="CT1447" s="99">
        <v>0</v>
      </c>
    </row>
    <row r="1448" spans="1:98">
      <c r="A1448" s="98" t="s">
        <v>75</v>
      </c>
      <c r="B1448" s="100">
        <v>42979</v>
      </c>
      <c r="C1448" s="99">
        <v>58296.688228130297</v>
      </c>
      <c r="D1448" s="99">
        <v>0</v>
      </c>
      <c r="E1448" s="99">
        <v>5388.79718053341</v>
      </c>
      <c r="F1448" s="99">
        <v>4970.6682034730902</v>
      </c>
      <c r="G1448" s="99">
        <v>1731.6204036772299</v>
      </c>
      <c r="H1448" s="99">
        <v>0</v>
      </c>
      <c r="I1448" s="99">
        <v>0</v>
      </c>
      <c r="J1448" s="99">
        <v>27594.732690095901</v>
      </c>
      <c r="K1448" s="99">
        <v>0</v>
      </c>
      <c r="L1448" s="99">
        <v>114.961193845607</v>
      </c>
      <c r="M1448" s="99">
        <v>26826.979675769799</v>
      </c>
      <c r="N1448" s="99">
        <v>4993.9969395995104</v>
      </c>
      <c r="O1448" s="99">
        <v>0</v>
      </c>
      <c r="P1448" s="99">
        <v>28937.0788831711</v>
      </c>
      <c r="Q1448" s="99">
        <v>2834.2804026305698</v>
      </c>
      <c r="R1448" s="99">
        <v>0</v>
      </c>
      <c r="S1448" s="99">
        <v>1730.4789805114301</v>
      </c>
      <c r="T1448" s="99">
        <v>0</v>
      </c>
      <c r="U1448" s="99">
        <v>27580.742552042</v>
      </c>
      <c r="V1448" s="99">
        <v>3392964.5099182101</v>
      </c>
      <c r="W1448" s="99">
        <v>0</v>
      </c>
      <c r="X1448" s="99">
        <v>254241.789997101</v>
      </c>
      <c r="Y1448" s="99">
        <v>211832.81320571899</v>
      </c>
      <c r="Z1448" s="99">
        <v>192663.14385604899</v>
      </c>
      <c r="AA1448" s="99">
        <v>0</v>
      </c>
      <c r="AB1448" s="99">
        <v>0</v>
      </c>
      <c r="AC1448" s="99">
        <v>7791148.6062622098</v>
      </c>
      <c r="AD1448" s="99">
        <v>0</v>
      </c>
      <c r="AE1448" s="99">
        <v>16132.4703265429</v>
      </c>
      <c r="AF1448" s="99">
        <v>1362957.7548980699</v>
      </c>
      <c r="AG1448" s="99">
        <v>573410.58116149902</v>
      </c>
      <c r="AH1448" s="99">
        <v>0</v>
      </c>
      <c r="AI1448" s="99">
        <v>1199743.6111145001</v>
      </c>
      <c r="AJ1448" s="99">
        <v>496839.695728302</v>
      </c>
      <c r="AK1448" s="99">
        <v>0</v>
      </c>
      <c r="AL1448" s="99">
        <v>192347.17692184399</v>
      </c>
      <c r="AM1448" s="99">
        <v>0</v>
      </c>
      <c r="AN1448" s="99">
        <v>7810469.2700195303</v>
      </c>
      <c r="AO1448" s="99">
        <v>34616426.388183601</v>
      </c>
      <c r="AP1448" s="99">
        <v>0</v>
      </c>
      <c r="AQ1448" s="99">
        <v>2220598.36688232</v>
      </c>
      <c r="AR1448" s="99">
        <v>1822163.65196228</v>
      </c>
      <c r="AS1448" s="99">
        <v>1667608.90144348</v>
      </c>
      <c r="AT1448" s="99">
        <v>0</v>
      </c>
      <c r="AU1448" s="99">
        <v>0</v>
      </c>
      <c r="AV1448" s="99">
        <v>30240108.490722701</v>
      </c>
      <c r="AW1448" s="99">
        <v>0</v>
      </c>
      <c r="AX1448" s="99">
        <v>146067.231733322</v>
      </c>
      <c r="AY1448" s="99">
        <v>14275551.7196045</v>
      </c>
      <c r="AZ1448" s="99">
        <v>5202198.7232055701</v>
      </c>
      <c r="BA1448" s="99">
        <v>0</v>
      </c>
      <c r="BB1448" s="99">
        <v>12869777.090820299</v>
      </c>
      <c r="BC1448" s="99">
        <v>4541700.34729004</v>
      </c>
      <c r="BD1448" s="99">
        <v>0</v>
      </c>
      <c r="BE1448" s="99">
        <v>1666756.89083862</v>
      </c>
      <c r="BF1448" s="99">
        <v>0</v>
      </c>
      <c r="BG1448" s="99">
        <v>30257835.486083999</v>
      </c>
      <c r="BH1448" s="99">
        <v>9727771.4217529297</v>
      </c>
      <c r="BI1448" s="99">
        <v>0</v>
      </c>
      <c r="BJ1448" s="99">
        <v>1074189.1882934601</v>
      </c>
      <c r="BK1448" s="99">
        <v>791885.79771423305</v>
      </c>
      <c r="BL1448" s="99">
        <v>0</v>
      </c>
      <c r="BM1448" s="99">
        <v>0</v>
      </c>
      <c r="BN1448" s="99">
        <v>0</v>
      </c>
      <c r="BO1448" s="99">
        <v>0</v>
      </c>
      <c r="BP1448" s="99">
        <v>0</v>
      </c>
      <c r="BQ1448" s="99">
        <v>0</v>
      </c>
      <c r="BR1448" s="99">
        <v>4615523.42041016</v>
      </c>
      <c r="BS1448" s="99">
        <v>2044116.7574768099</v>
      </c>
      <c r="BT1448" s="99">
        <v>0</v>
      </c>
      <c r="BU1448" s="99">
        <v>1948478.88995361</v>
      </c>
      <c r="BV1448" s="99">
        <v>1981429.96434021</v>
      </c>
      <c r="BW1448" s="99">
        <v>0</v>
      </c>
      <c r="BX1448" s="99">
        <v>297035.31896591198</v>
      </c>
      <c r="BY1448" s="99">
        <v>0</v>
      </c>
      <c r="BZ1448" s="99">
        <v>0</v>
      </c>
      <c r="CA1448" s="99">
        <v>63740.954618930802</v>
      </c>
      <c r="CB1448" s="99">
        <v>3649497.4690856901</v>
      </c>
      <c r="CC1448" s="99">
        <v>36836299.9853516</v>
      </c>
      <c r="CD1448" s="99">
        <v>10798842.907348599</v>
      </c>
      <c r="CE1448" s="99">
        <v>1729.6780062466901</v>
      </c>
      <c r="CF1448" s="99">
        <v>192951.923526764</v>
      </c>
      <c r="CG1448" s="99">
        <v>1679463.32009888</v>
      </c>
      <c r="CH1448" s="99">
        <v>0</v>
      </c>
      <c r="CI1448" s="99">
        <v>65446.196876048998</v>
      </c>
      <c r="CJ1448" s="99">
        <v>3849963.2763671898</v>
      </c>
      <c r="CK1448" s="99">
        <v>38518007.273925804</v>
      </c>
      <c r="CL1448" s="99">
        <v>11127328.2923584</v>
      </c>
      <c r="CM1448" s="203">
        <f t="shared" si="66"/>
        <v>93026.939428090991</v>
      </c>
      <c r="CN1448" s="203">
        <f t="shared" si="67"/>
        <v>11660432.546386721</v>
      </c>
      <c r="CO1448" s="203">
        <f t="shared" si="68"/>
        <v>68775842.760009795</v>
      </c>
      <c r="CP1448" s="99">
        <v>11127328.2923584</v>
      </c>
      <c r="CQ1448" s="99">
        <v>0</v>
      </c>
      <c r="CR1448" s="99">
        <v>0</v>
      </c>
      <c r="CS1448" s="99">
        <v>0</v>
      </c>
      <c r="CT1448" s="99">
        <v>0</v>
      </c>
    </row>
    <row r="1449" spans="1:98">
      <c r="A1449" s="98" t="s">
        <v>75</v>
      </c>
      <c r="B1449" s="100">
        <v>43070</v>
      </c>
      <c r="C1449" s="99">
        <v>58259.393143177003</v>
      </c>
      <c r="D1449" s="99">
        <v>0</v>
      </c>
      <c r="E1449" s="99">
        <v>5372.2533056736002</v>
      </c>
      <c r="F1449" s="99">
        <v>4979.8556685447702</v>
      </c>
      <c r="G1449" s="99">
        <v>1746.2876846194299</v>
      </c>
      <c r="H1449" s="99">
        <v>0</v>
      </c>
      <c r="I1449" s="99">
        <v>0</v>
      </c>
      <c r="J1449" s="99">
        <v>27294.3912477493</v>
      </c>
      <c r="K1449" s="99">
        <v>0</v>
      </c>
      <c r="L1449" s="99">
        <v>106.154006019235</v>
      </c>
      <c r="M1449" s="99">
        <v>26862.8405582905</v>
      </c>
      <c r="N1449" s="99">
        <v>5028.6070829033897</v>
      </c>
      <c r="O1449" s="99">
        <v>0</v>
      </c>
      <c r="P1449" s="99">
        <v>28882.3427579403</v>
      </c>
      <c r="Q1449" s="99">
        <v>2823.6464562118099</v>
      </c>
      <c r="R1449" s="99">
        <v>0</v>
      </c>
      <c r="S1449" s="99">
        <v>1744.5930277556199</v>
      </c>
      <c r="T1449" s="99">
        <v>0</v>
      </c>
      <c r="U1449" s="99">
        <v>27292.472447872198</v>
      </c>
      <c r="V1449" s="99">
        <v>3357044.2824706999</v>
      </c>
      <c r="W1449" s="99">
        <v>0</v>
      </c>
      <c r="X1449" s="99">
        <v>253111.66583824201</v>
      </c>
      <c r="Y1449" s="99">
        <v>210661.32162857099</v>
      </c>
      <c r="Z1449" s="99">
        <v>198099.21872711199</v>
      </c>
      <c r="AA1449" s="99">
        <v>0</v>
      </c>
      <c r="AB1449" s="99">
        <v>0</v>
      </c>
      <c r="AC1449" s="99">
        <v>7789301.77416992</v>
      </c>
      <c r="AD1449" s="99">
        <v>0</v>
      </c>
      <c r="AE1449" s="99">
        <v>14220.580010175699</v>
      </c>
      <c r="AF1449" s="99">
        <v>1361631.70637512</v>
      </c>
      <c r="AG1449" s="99">
        <v>573837.39141082799</v>
      </c>
      <c r="AH1449" s="99">
        <v>0</v>
      </c>
      <c r="AI1449" s="99">
        <v>1154040.04098511</v>
      </c>
      <c r="AJ1449" s="99">
        <v>501923.208984375</v>
      </c>
      <c r="AK1449" s="99">
        <v>0</v>
      </c>
      <c r="AL1449" s="99">
        <v>197581.99773025501</v>
      </c>
      <c r="AM1449" s="99">
        <v>0</v>
      </c>
      <c r="AN1449" s="99">
        <v>7804708.1012573196</v>
      </c>
      <c r="AO1449" s="99">
        <v>34187286.843261696</v>
      </c>
      <c r="AP1449" s="99">
        <v>0</v>
      </c>
      <c r="AQ1449" s="99">
        <v>2184237.78338623</v>
      </c>
      <c r="AR1449" s="99">
        <v>1798257.5487365699</v>
      </c>
      <c r="AS1449" s="99">
        <v>1727381.24308777</v>
      </c>
      <c r="AT1449" s="99">
        <v>0</v>
      </c>
      <c r="AU1449" s="99">
        <v>0</v>
      </c>
      <c r="AV1449" s="99">
        <v>30337025.0778809</v>
      </c>
      <c r="AW1449" s="99">
        <v>0</v>
      </c>
      <c r="AX1449" s="99">
        <v>120662.68431186699</v>
      </c>
      <c r="AY1449" s="99">
        <v>14313752.8602295</v>
      </c>
      <c r="AZ1449" s="99">
        <v>5246008.0322265597</v>
      </c>
      <c r="BA1449" s="99">
        <v>0</v>
      </c>
      <c r="BB1449" s="99">
        <v>11952157.400268599</v>
      </c>
      <c r="BC1449" s="99">
        <v>4601464.7537841797</v>
      </c>
      <c r="BD1449" s="99">
        <v>0</v>
      </c>
      <c r="BE1449" s="99">
        <v>1722774.02438354</v>
      </c>
      <c r="BF1449" s="99">
        <v>0</v>
      </c>
      <c r="BG1449" s="99">
        <v>30377860.467529301</v>
      </c>
      <c r="BH1449" s="99">
        <v>9738275.04931641</v>
      </c>
      <c r="BI1449" s="99">
        <v>0</v>
      </c>
      <c r="BJ1449" s="99">
        <v>1048196.05075836</v>
      </c>
      <c r="BK1449" s="99">
        <v>785299.99587249802</v>
      </c>
      <c r="BL1449" s="99">
        <v>0</v>
      </c>
      <c r="BM1449" s="99">
        <v>0</v>
      </c>
      <c r="BN1449" s="99">
        <v>0</v>
      </c>
      <c r="BO1449" s="99">
        <v>0</v>
      </c>
      <c r="BP1449" s="99">
        <v>0</v>
      </c>
      <c r="BQ1449" s="99">
        <v>0</v>
      </c>
      <c r="BR1449" s="99">
        <v>4651642.2040405301</v>
      </c>
      <c r="BS1449" s="99">
        <v>2035721.1302795401</v>
      </c>
      <c r="BT1449" s="99">
        <v>0</v>
      </c>
      <c r="BU1449" s="99">
        <v>2144688.3126220698</v>
      </c>
      <c r="BV1449" s="99">
        <v>1991679.02041626</v>
      </c>
      <c r="BW1449" s="99">
        <v>0</v>
      </c>
      <c r="BX1449" s="99">
        <v>339423.30115508998</v>
      </c>
      <c r="BY1449" s="99">
        <v>0</v>
      </c>
      <c r="BZ1449" s="99">
        <v>0</v>
      </c>
      <c r="CA1449" s="99">
        <v>63588.027863025702</v>
      </c>
      <c r="CB1449" s="99">
        <v>3610794.6813659701</v>
      </c>
      <c r="CC1449" s="99">
        <v>36402838.082519501</v>
      </c>
      <c r="CD1449" s="99">
        <v>10784036.716430699</v>
      </c>
      <c r="CE1449" s="99">
        <v>1746.63739186525</v>
      </c>
      <c r="CF1449" s="99">
        <v>198294.83963203401</v>
      </c>
      <c r="CG1449" s="99">
        <v>1746820.87800598</v>
      </c>
      <c r="CH1449" s="99">
        <v>0</v>
      </c>
      <c r="CI1449" s="99">
        <v>65356.890546798699</v>
      </c>
      <c r="CJ1449" s="99">
        <v>3801795.78369141</v>
      </c>
      <c r="CK1449" s="99">
        <v>38135625.847167999</v>
      </c>
      <c r="CL1449" s="99">
        <v>11122073.271728501</v>
      </c>
      <c r="CM1449" s="203">
        <f t="shared" si="66"/>
        <v>92649.362994670897</v>
      </c>
      <c r="CN1449" s="203">
        <f t="shared" si="67"/>
        <v>11606503.88494873</v>
      </c>
      <c r="CO1449" s="203">
        <f t="shared" si="68"/>
        <v>68513486.314697295</v>
      </c>
      <c r="CP1449" s="99">
        <v>11122073.271728501</v>
      </c>
      <c r="CQ1449" s="99">
        <v>0</v>
      </c>
      <c r="CR1449" s="99">
        <v>0</v>
      </c>
      <c r="CS1449" s="99">
        <v>0</v>
      </c>
      <c r="CT1449" s="99">
        <v>0</v>
      </c>
    </row>
    <row r="1450" spans="1:98">
      <c r="A1450" s="98" t="s">
        <v>75</v>
      </c>
      <c r="B1450" s="100">
        <v>43160</v>
      </c>
      <c r="C1450" s="99">
        <v>58292.167230129198</v>
      </c>
      <c r="D1450" s="99">
        <v>0</v>
      </c>
      <c r="E1450" s="99">
        <v>5426.2654417753201</v>
      </c>
      <c r="F1450" s="99">
        <v>5049.3802155256299</v>
      </c>
      <c r="G1450" s="99">
        <v>1748.7489017248199</v>
      </c>
      <c r="H1450" s="99">
        <v>0</v>
      </c>
      <c r="I1450" s="99">
        <v>0</v>
      </c>
      <c r="J1450" s="99">
        <v>27290.313133239699</v>
      </c>
      <c r="K1450" s="99">
        <v>0</v>
      </c>
      <c r="L1450" s="99">
        <v>89.040306077338798</v>
      </c>
      <c r="M1450" s="99">
        <v>27065.287698268901</v>
      </c>
      <c r="N1450" s="99">
        <v>4998.9941022992098</v>
      </c>
      <c r="O1450" s="99">
        <v>0</v>
      </c>
      <c r="P1450" s="99">
        <v>28661.100708484701</v>
      </c>
      <c r="Q1450" s="99">
        <v>2826.8333375453899</v>
      </c>
      <c r="R1450" s="99">
        <v>0</v>
      </c>
      <c r="S1450" s="99">
        <v>1742.55585691333</v>
      </c>
      <c r="T1450" s="99">
        <v>0</v>
      </c>
      <c r="U1450" s="99">
        <v>27312.386506795901</v>
      </c>
      <c r="V1450" s="99">
        <v>3322083.1128234901</v>
      </c>
      <c r="W1450" s="99">
        <v>0</v>
      </c>
      <c r="X1450" s="99">
        <v>248289.81418991101</v>
      </c>
      <c r="Y1450" s="99">
        <v>209401.194248199</v>
      </c>
      <c r="Z1450" s="99">
        <v>198547.79758834801</v>
      </c>
      <c r="AA1450" s="99">
        <v>0</v>
      </c>
      <c r="AB1450" s="99">
        <v>0</v>
      </c>
      <c r="AC1450" s="99">
        <v>7795353.4298095703</v>
      </c>
      <c r="AD1450" s="99">
        <v>0</v>
      </c>
      <c r="AE1450" s="99">
        <v>9286.2521278858203</v>
      </c>
      <c r="AF1450" s="99">
        <v>1360742.1373443599</v>
      </c>
      <c r="AG1450" s="99">
        <v>572766.922058105</v>
      </c>
      <c r="AH1450" s="99">
        <v>0</v>
      </c>
      <c r="AI1450" s="99">
        <v>1106175.7737121601</v>
      </c>
      <c r="AJ1450" s="99">
        <v>510105.47185134899</v>
      </c>
      <c r="AK1450" s="99">
        <v>0</v>
      </c>
      <c r="AL1450" s="99">
        <v>197449.56336593599</v>
      </c>
      <c r="AM1450" s="99">
        <v>0</v>
      </c>
      <c r="AN1450" s="99">
        <v>7799126.1927490197</v>
      </c>
      <c r="AO1450" s="99">
        <v>33983547.7490234</v>
      </c>
      <c r="AP1450" s="99">
        <v>0</v>
      </c>
      <c r="AQ1450" s="99">
        <v>2182576.8005065899</v>
      </c>
      <c r="AR1450" s="99">
        <v>1813918.15618896</v>
      </c>
      <c r="AS1450" s="99">
        <v>1734560.04081726</v>
      </c>
      <c r="AT1450" s="99">
        <v>0</v>
      </c>
      <c r="AU1450" s="99">
        <v>0</v>
      </c>
      <c r="AV1450" s="99">
        <v>30504254.138671901</v>
      </c>
      <c r="AW1450" s="99">
        <v>0</v>
      </c>
      <c r="AX1450" s="99">
        <v>70946.327931404099</v>
      </c>
      <c r="AY1450" s="99">
        <v>14477976.958252</v>
      </c>
      <c r="AZ1450" s="99">
        <v>5274937.3535766602</v>
      </c>
      <c r="BA1450" s="99">
        <v>0</v>
      </c>
      <c r="BB1450" s="99">
        <v>11455385.557739301</v>
      </c>
      <c r="BC1450" s="99">
        <v>4700222.1865844699</v>
      </c>
      <c r="BD1450" s="99">
        <v>0</v>
      </c>
      <c r="BE1450" s="99">
        <v>1726471.75773621</v>
      </c>
      <c r="BF1450" s="99">
        <v>0</v>
      </c>
      <c r="BG1450" s="99">
        <v>30519206.3291016</v>
      </c>
      <c r="BH1450" s="99">
        <v>9685741.6859130897</v>
      </c>
      <c r="BI1450" s="99">
        <v>0</v>
      </c>
      <c r="BJ1450" s="99">
        <v>1039315.4112396199</v>
      </c>
      <c r="BK1450" s="99">
        <v>775360.51133728004</v>
      </c>
      <c r="BL1450" s="99">
        <v>0</v>
      </c>
      <c r="BM1450" s="99">
        <v>0</v>
      </c>
      <c r="BN1450" s="99">
        <v>0</v>
      </c>
      <c r="BO1450" s="99">
        <v>0</v>
      </c>
      <c r="BP1450" s="99">
        <v>0</v>
      </c>
      <c r="BQ1450" s="99">
        <v>0</v>
      </c>
      <c r="BR1450" s="99">
        <v>4686042.8309936495</v>
      </c>
      <c r="BS1450" s="99">
        <v>2033100.6362914999</v>
      </c>
      <c r="BT1450" s="99">
        <v>0</v>
      </c>
      <c r="BU1450" s="99">
        <v>2095995.9883117699</v>
      </c>
      <c r="BV1450" s="99">
        <v>2008757.32466125</v>
      </c>
      <c r="BW1450" s="99">
        <v>0</v>
      </c>
      <c r="BX1450" s="99">
        <v>352580.79862594599</v>
      </c>
      <c r="BY1450" s="99">
        <v>0</v>
      </c>
      <c r="BZ1450" s="99">
        <v>0</v>
      </c>
      <c r="CA1450" s="99">
        <v>63708.867253303499</v>
      </c>
      <c r="CB1450" s="99">
        <v>3568874.0540771498</v>
      </c>
      <c r="CC1450" s="99">
        <v>36132835.7666016</v>
      </c>
      <c r="CD1450" s="99">
        <v>10736854.9219971</v>
      </c>
      <c r="CE1450" s="99">
        <v>1751.12411849201</v>
      </c>
      <c r="CF1450" s="99">
        <v>198943.16146659901</v>
      </c>
      <c r="CG1450" s="99">
        <v>1747327.4633483901</v>
      </c>
      <c r="CH1450" s="99">
        <v>0</v>
      </c>
      <c r="CI1450" s="99">
        <v>65445.025996208198</v>
      </c>
      <c r="CJ1450" s="99">
        <v>3771457.0054931599</v>
      </c>
      <c r="CK1450" s="99">
        <v>37874485.7265625</v>
      </c>
      <c r="CL1450" s="99">
        <v>11078353.8404541</v>
      </c>
      <c r="CM1450" s="203">
        <f t="shared" si="66"/>
        <v>92757.412503004103</v>
      </c>
      <c r="CN1450" s="203">
        <f t="shared" si="67"/>
        <v>11570583.19824218</v>
      </c>
      <c r="CO1450" s="203">
        <f t="shared" si="68"/>
        <v>68393692.055664092</v>
      </c>
      <c r="CP1450" s="99">
        <v>11078353.8404541</v>
      </c>
      <c r="CQ1450" s="99">
        <v>0</v>
      </c>
      <c r="CR1450" s="99">
        <v>0</v>
      </c>
      <c r="CS1450" s="99">
        <v>0</v>
      </c>
      <c r="CT1450" s="99">
        <v>0</v>
      </c>
    </row>
    <row r="1451" spans="1:98">
      <c r="A1451" s="98" t="s">
        <v>75</v>
      </c>
      <c r="B1451" s="100">
        <v>43252</v>
      </c>
      <c r="C1451" s="99">
        <v>58637.0026350021</v>
      </c>
      <c r="D1451" s="99">
        <v>0</v>
      </c>
      <c r="E1451" s="99">
        <v>5536.5246722102202</v>
      </c>
      <c r="F1451" s="99">
        <v>5183.4480193853396</v>
      </c>
      <c r="G1451" s="99">
        <v>1825.8904879838201</v>
      </c>
      <c r="H1451" s="99">
        <v>0</v>
      </c>
      <c r="I1451" s="99">
        <v>0</v>
      </c>
      <c r="J1451" s="99">
        <v>27211.789252996401</v>
      </c>
      <c r="K1451" s="99">
        <v>0</v>
      </c>
      <c r="L1451" s="99">
        <v>94.632787396200001</v>
      </c>
      <c r="M1451" s="99">
        <v>27442.1071329117</v>
      </c>
      <c r="N1451" s="99">
        <v>5004.2759277224504</v>
      </c>
      <c r="O1451" s="99">
        <v>0</v>
      </c>
      <c r="P1451" s="99">
        <v>28810.6798443794</v>
      </c>
      <c r="Q1451" s="99">
        <v>2830.3168591260901</v>
      </c>
      <c r="R1451" s="99">
        <v>0</v>
      </c>
      <c r="S1451" s="99">
        <v>1830.5127359032599</v>
      </c>
      <c r="T1451" s="99">
        <v>0</v>
      </c>
      <c r="U1451" s="99">
        <v>27205.5211308002</v>
      </c>
      <c r="V1451" s="99">
        <v>3367115.3507690402</v>
      </c>
      <c r="W1451" s="99">
        <v>0</v>
      </c>
      <c r="X1451" s="99">
        <v>246228.39071083101</v>
      </c>
      <c r="Y1451" s="99">
        <v>211696.46407127401</v>
      </c>
      <c r="Z1451" s="99">
        <v>203852.54898071301</v>
      </c>
      <c r="AA1451" s="99">
        <v>0</v>
      </c>
      <c r="AB1451" s="99">
        <v>0</v>
      </c>
      <c r="AC1451" s="99">
        <v>7844372.3424072303</v>
      </c>
      <c r="AD1451" s="99">
        <v>0</v>
      </c>
      <c r="AE1451" s="99">
        <v>10842.2774450779</v>
      </c>
      <c r="AF1451" s="99">
        <v>1397658.4286499</v>
      </c>
      <c r="AG1451" s="99">
        <v>582902.678207397</v>
      </c>
      <c r="AH1451" s="99">
        <v>0</v>
      </c>
      <c r="AI1451" s="99">
        <v>1092642.6573944101</v>
      </c>
      <c r="AJ1451" s="99">
        <v>516487.06749343901</v>
      </c>
      <c r="AK1451" s="99">
        <v>0</v>
      </c>
      <c r="AL1451" s="99">
        <v>206699.014844894</v>
      </c>
      <c r="AM1451" s="99">
        <v>0</v>
      </c>
      <c r="AN1451" s="99">
        <v>7801996.3048706101</v>
      </c>
      <c r="AO1451" s="99">
        <v>34451240.172363304</v>
      </c>
      <c r="AP1451" s="99">
        <v>0</v>
      </c>
      <c r="AQ1451" s="99">
        <v>2190411.1195678702</v>
      </c>
      <c r="AR1451" s="99">
        <v>1854381.8797607401</v>
      </c>
      <c r="AS1451" s="99">
        <v>1787944.44404602</v>
      </c>
      <c r="AT1451" s="99">
        <v>0</v>
      </c>
      <c r="AU1451" s="99">
        <v>0</v>
      </c>
      <c r="AV1451" s="99">
        <v>30714261.457031298</v>
      </c>
      <c r="AW1451" s="99">
        <v>0</v>
      </c>
      <c r="AX1451" s="99">
        <v>91420.333934783906</v>
      </c>
      <c r="AY1451" s="99">
        <v>14925747.3861084</v>
      </c>
      <c r="AZ1451" s="99">
        <v>5407776.7802734403</v>
      </c>
      <c r="BA1451" s="99">
        <v>0</v>
      </c>
      <c r="BB1451" s="99">
        <v>11350279.224975601</v>
      </c>
      <c r="BC1451" s="99">
        <v>4757643.5556640597</v>
      </c>
      <c r="BD1451" s="99">
        <v>0</v>
      </c>
      <c r="BE1451" s="99">
        <v>1813083.3675231901</v>
      </c>
      <c r="BF1451" s="99">
        <v>0</v>
      </c>
      <c r="BG1451" s="99">
        <v>30639035.2976074</v>
      </c>
      <c r="BH1451" s="99">
        <v>9827582.1169433594</v>
      </c>
      <c r="BI1451" s="99">
        <v>0</v>
      </c>
      <c r="BJ1451" s="99">
        <v>1002186.68782043</v>
      </c>
      <c r="BK1451" s="99">
        <v>777661.64768981899</v>
      </c>
      <c r="BL1451" s="99">
        <v>0</v>
      </c>
      <c r="BM1451" s="99">
        <v>0</v>
      </c>
      <c r="BN1451" s="99">
        <v>0</v>
      </c>
      <c r="BO1451" s="99">
        <v>0</v>
      </c>
      <c r="BP1451" s="99">
        <v>0</v>
      </c>
      <c r="BQ1451" s="99">
        <v>0</v>
      </c>
      <c r="BR1451" s="99">
        <v>4751085.6787719699</v>
      </c>
      <c r="BS1451" s="99">
        <v>2067891.3835296601</v>
      </c>
      <c r="BT1451" s="99">
        <v>0</v>
      </c>
      <c r="BU1451" s="99">
        <v>2076496.96572876</v>
      </c>
      <c r="BV1451" s="99">
        <v>2005601.3779754599</v>
      </c>
      <c r="BW1451" s="99">
        <v>0</v>
      </c>
      <c r="BX1451" s="99">
        <v>373749.07382202102</v>
      </c>
      <c r="BY1451" s="99">
        <v>0</v>
      </c>
      <c r="BZ1451" s="99">
        <v>0</v>
      </c>
      <c r="CA1451" s="99">
        <v>64197.483397007003</v>
      </c>
      <c r="CB1451" s="99">
        <v>3614269.2389831501</v>
      </c>
      <c r="CC1451" s="99">
        <v>36658292.2021484</v>
      </c>
      <c r="CD1451" s="99">
        <v>10823447.9886475</v>
      </c>
      <c r="CE1451" s="99">
        <v>1825.54721310735</v>
      </c>
      <c r="CF1451" s="99">
        <v>202859.25141143799</v>
      </c>
      <c r="CG1451" s="99">
        <v>1801164.1980743399</v>
      </c>
      <c r="CH1451" s="99">
        <v>0</v>
      </c>
      <c r="CI1451" s="99">
        <v>66025.556929588303</v>
      </c>
      <c r="CJ1451" s="99">
        <v>3825816.0748291002</v>
      </c>
      <c r="CK1451" s="99">
        <v>38472121.874511696</v>
      </c>
      <c r="CL1451" s="99">
        <v>11178572.752441401</v>
      </c>
      <c r="CM1451" s="203">
        <f t="shared" si="66"/>
        <v>93231.078060388507</v>
      </c>
      <c r="CN1451" s="203">
        <f t="shared" si="67"/>
        <v>11627812.379699711</v>
      </c>
      <c r="CO1451" s="203">
        <f t="shared" si="68"/>
        <v>69111157.172119096</v>
      </c>
      <c r="CP1451" s="99">
        <v>11178572.752441401</v>
      </c>
      <c r="CQ1451" s="99">
        <v>0</v>
      </c>
      <c r="CR1451" s="99">
        <v>0</v>
      </c>
      <c r="CS1451" s="99">
        <v>0</v>
      </c>
      <c r="CT1451" s="99">
        <v>0</v>
      </c>
    </row>
    <row r="1452" spans="1:98">
      <c r="A1452" s="98" t="s">
        <v>76</v>
      </c>
      <c r="B1452" s="100">
        <v>38047</v>
      </c>
      <c r="C1452" s="99">
        <v>63429.611620903001</v>
      </c>
      <c r="D1452" s="99">
        <v>0</v>
      </c>
      <c r="E1452" s="99">
        <v>29223.820013761499</v>
      </c>
      <c r="F1452" s="99">
        <v>0</v>
      </c>
      <c r="G1452" s="99">
        <v>11.6690412539756</v>
      </c>
      <c r="H1452" s="99">
        <v>0</v>
      </c>
      <c r="I1452" s="99">
        <v>0</v>
      </c>
      <c r="J1452" s="99">
        <v>46.1508741029538</v>
      </c>
      <c r="K1452" s="99">
        <v>18786.5279569626</v>
      </c>
      <c r="L1452" s="99">
        <v>43492.606916427598</v>
      </c>
      <c r="M1452" s="99">
        <v>33628.931602477998</v>
      </c>
      <c r="N1452" s="99">
        <v>10133.517970204401</v>
      </c>
      <c r="O1452" s="99">
        <v>0</v>
      </c>
      <c r="P1452" s="99">
        <v>0</v>
      </c>
      <c r="Q1452" s="99">
        <v>5182.8965699076698</v>
      </c>
      <c r="R1452" s="99">
        <v>0</v>
      </c>
      <c r="S1452" s="99">
        <v>0</v>
      </c>
      <c r="T1452" s="99">
        <v>2310.6010679900601</v>
      </c>
      <c r="U1452" s="99">
        <v>18555.1849029064</v>
      </c>
      <c r="V1452" s="99">
        <v>4983018.49963379</v>
      </c>
      <c r="W1452" s="99">
        <v>0</v>
      </c>
      <c r="X1452" s="99">
        <v>3702051.6230163602</v>
      </c>
      <c r="Y1452" s="99">
        <v>1363119.96659851</v>
      </c>
      <c r="Z1452" s="99">
        <v>1577.73536671698</v>
      </c>
      <c r="AA1452" s="99">
        <v>0</v>
      </c>
      <c r="AB1452" s="99">
        <v>0</v>
      </c>
      <c r="AC1452" s="99">
        <v>3910.4997924864301</v>
      </c>
      <c r="AD1452" s="99">
        <v>7177205.7388305701</v>
      </c>
      <c r="AE1452" s="99">
        <v>3365834.90698242</v>
      </c>
      <c r="AF1452" s="99">
        <v>2436917.7490844699</v>
      </c>
      <c r="AG1452" s="99">
        <v>1915050.0455322301</v>
      </c>
      <c r="AH1452" s="99">
        <v>0</v>
      </c>
      <c r="AI1452" s="99">
        <v>0</v>
      </c>
      <c r="AJ1452" s="99">
        <v>954302.04201507603</v>
      </c>
      <c r="AK1452" s="99">
        <v>0</v>
      </c>
      <c r="AL1452" s="99">
        <v>0</v>
      </c>
      <c r="AM1452" s="99">
        <v>438220.749610901</v>
      </c>
      <c r="AN1452" s="99">
        <v>7030424.74816895</v>
      </c>
      <c r="AO1452" s="99">
        <v>38704336.256347701</v>
      </c>
      <c r="AP1452" s="99">
        <v>0</v>
      </c>
      <c r="AQ1452" s="99">
        <v>27197119.939941399</v>
      </c>
      <c r="AR1452" s="99">
        <v>0</v>
      </c>
      <c r="AS1452" s="99">
        <v>10298.2172418833</v>
      </c>
      <c r="AT1452" s="99">
        <v>0</v>
      </c>
      <c r="AU1452" s="99">
        <v>0</v>
      </c>
      <c r="AV1452" s="99">
        <v>9134.3746814727801</v>
      </c>
      <c r="AW1452" s="99">
        <v>16569349.200073199</v>
      </c>
      <c r="AX1452" s="99">
        <v>26779395.2109375</v>
      </c>
      <c r="AY1452" s="99">
        <v>19094409.652343798</v>
      </c>
      <c r="AZ1452" s="99">
        <v>12770168.7003174</v>
      </c>
      <c r="BA1452" s="99">
        <v>0</v>
      </c>
      <c r="BB1452" s="99">
        <v>0</v>
      </c>
      <c r="BC1452" s="99">
        <v>6915245.859375</v>
      </c>
      <c r="BD1452" s="99">
        <v>0</v>
      </c>
      <c r="BE1452" s="99">
        <v>0</v>
      </c>
      <c r="BF1452" s="99">
        <v>2692612.9258117699</v>
      </c>
      <c r="BG1452" s="99">
        <v>16192688.654663101</v>
      </c>
      <c r="BH1452" s="99">
        <v>7187363.0414428702</v>
      </c>
      <c r="BI1452" s="99">
        <v>0</v>
      </c>
      <c r="BJ1452" s="99">
        <v>5213121.5022582998</v>
      </c>
      <c r="BK1452" s="99">
        <v>2595322.0349731399</v>
      </c>
      <c r="BL1452" s="99">
        <v>0</v>
      </c>
      <c r="BM1452" s="99">
        <v>0</v>
      </c>
      <c r="BN1452" s="99">
        <v>0</v>
      </c>
      <c r="BO1452" s="99">
        <v>0</v>
      </c>
      <c r="BP1452" s="99">
        <v>0</v>
      </c>
      <c r="BQ1452" s="99">
        <v>0</v>
      </c>
      <c r="BR1452" s="99">
        <v>5190471.8809204102</v>
      </c>
      <c r="BS1452" s="99">
        <v>4586026.9353027297</v>
      </c>
      <c r="BT1452" s="99">
        <v>0</v>
      </c>
      <c r="BU1452" s="99">
        <v>0</v>
      </c>
      <c r="BV1452" s="99">
        <v>2590083.0054931599</v>
      </c>
      <c r="BW1452" s="99">
        <v>0</v>
      </c>
      <c r="BX1452" s="99">
        <v>0</v>
      </c>
      <c r="BY1452" s="99">
        <v>0</v>
      </c>
      <c r="BZ1452" s="99">
        <v>0</v>
      </c>
      <c r="CA1452" s="99">
        <v>0</v>
      </c>
      <c r="CB1452" s="99">
        <v>8635328.2108154297</v>
      </c>
      <c r="CC1452" s="99">
        <v>65361927.887207001</v>
      </c>
      <c r="CD1452" s="99">
        <v>12386958.118408199</v>
      </c>
      <c r="CE1452" s="99">
        <v>2325.2732875049101</v>
      </c>
      <c r="CF1452" s="99">
        <v>433759.83774566703</v>
      </c>
      <c r="CG1452" s="99">
        <v>2654756.9751281701</v>
      </c>
      <c r="CH1452" s="99">
        <v>0</v>
      </c>
      <c r="CI1452" s="99">
        <v>95106.874536514297</v>
      </c>
      <c r="CJ1452" s="99">
        <v>9065014.6004638709</v>
      </c>
      <c r="CK1452" s="99">
        <v>68003042.237304702</v>
      </c>
      <c r="CL1452" s="99">
        <v>12382555.395873999</v>
      </c>
      <c r="CM1452" s="203">
        <f t="shared" si="66"/>
        <v>113662.0594394207</v>
      </c>
      <c r="CN1452" s="203">
        <f t="shared" si="67"/>
        <v>16095439.34863282</v>
      </c>
      <c r="CO1452" s="203">
        <f t="shared" si="68"/>
        <v>84195730.891967803</v>
      </c>
      <c r="CP1452" s="99">
        <v>12382555.395873999</v>
      </c>
      <c r="CQ1452" s="99">
        <v>0</v>
      </c>
      <c r="CR1452" s="99">
        <v>0</v>
      </c>
      <c r="CS1452" s="99">
        <v>0</v>
      </c>
      <c r="CT1452" s="99">
        <v>0</v>
      </c>
    </row>
    <row r="1453" spans="1:98">
      <c r="A1453" s="98" t="s">
        <v>76</v>
      </c>
      <c r="B1453" s="100">
        <v>38139</v>
      </c>
      <c r="C1453" s="99">
        <v>64480.870811462402</v>
      </c>
      <c r="D1453" s="99">
        <v>0</v>
      </c>
      <c r="E1453" s="99">
        <v>28851.416183471702</v>
      </c>
      <c r="F1453" s="99">
        <v>0</v>
      </c>
      <c r="G1453" s="99">
        <v>80.838531682267799</v>
      </c>
      <c r="H1453" s="99">
        <v>0</v>
      </c>
      <c r="I1453" s="99">
        <v>0</v>
      </c>
      <c r="J1453" s="99">
        <v>928.12150479108095</v>
      </c>
      <c r="K1453" s="99">
        <v>17090.373226642601</v>
      </c>
      <c r="L1453" s="99">
        <v>44095.760323524497</v>
      </c>
      <c r="M1453" s="99">
        <v>33827.178469657898</v>
      </c>
      <c r="N1453" s="99">
        <v>10399.4354681969</v>
      </c>
      <c r="O1453" s="99">
        <v>0</v>
      </c>
      <c r="P1453" s="99">
        <v>0</v>
      </c>
      <c r="Q1453" s="99">
        <v>5107.60254722834</v>
      </c>
      <c r="R1453" s="99">
        <v>0</v>
      </c>
      <c r="S1453" s="99">
        <v>0</v>
      </c>
      <c r="T1453" s="99">
        <v>2247.73742446303</v>
      </c>
      <c r="U1453" s="99">
        <v>18836.0889959335</v>
      </c>
      <c r="V1453" s="99">
        <v>5002005.8071899395</v>
      </c>
      <c r="W1453" s="99">
        <v>0</v>
      </c>
      <c r="X1453" s="99">
        <v>3671086.4050903302</v>
      </c>
      <c r="Y1453" s="99">
        <v>1405257.7960357701</v>
      </c>
      <c r="Z1453" s="99">
        <v>13405.5195561647</v>
      </c>
      <c r="AA1453" s="99">
        <v>0</v>
      </c>
      <c r="AB1453" s="99">
        <v>0</v>
      </c>
      <c r="AC1453" s="99">
        <v>282000.17340469401</v>
      </c>
      <c r="AD1453" s="99">
        <v>6501947.8421630897</v>
      </c>
      <c r="AE1453" s="99">
        <v>3353401.3813781701</v>
      </c>
      <c r="AF1453" s="99">
        <v>2435363.7108764602</v>
      </c>
      <c r="AG1453" s="99">
        <v>1936538.5004730199</v>
      </c>
      <c r="AH1453" s="99">
        <v>0</v>
      </c>
      <c r="AI1453" s="99">
        <v>0</v>
      </c>
      <c r="AJ1453" s="99">
        <v>919786.64423370396</v>
      </c>
      <c r="AK1453" s="99">
        <v>0</v>
      </c>
      <c r="AL1453" s="99">
        <v>0</v>
      </c>
      <c r="AM1453" s="99">
        <v>421662.05439376802</v>
      </c>
      <c r="AN1453" s="99">
        <v>7100937.0311889602</v>
      </c>
      <c r="AO1453" s="99">
        <v>38986215.453613304</v>
      </c>
      <c r="AP1453" s="99">
        <v>0</v>
      </c>
      <c r="AQ1453" s="99">
        <v>27319549.3752441</v>
      </c>
      <c r="AR1453" s="99">
        <v>0</v>
      </c>
      <c r="AS1453" s="99">
        <v>83334.908300399795</v>
      </c>
      <c r="AT1453" s="99">
        <v>0</v>
      </c>
      <c r="AU1453" s="99">
        <v>0</v>
      </c>
      <c r="AV1453" s="99">
        <v>656466.53120422398</v>
      </c>
      <c r="AW1453" s="99">
        <v>15135397.055542</v>
      </c>
      <c r="AX1453" s="99">
        <v>27043198.247558601</v>
      </c>
      <c r="AY1453" s="99">
        <v>19270484.2973633</v>
      </c>
      <c r="AZ1453" s="99">
        <v>13088092.2160645</v>
      </c>
      <c r="BA1453" s="99">
        <v>0</v>
      </c>
      <c r="BB1453" s="99">
        <v>0</v>
      </c>
      <c r="BC1453" s="99">
        <v>6751320.3812866202</v>
      </c>
      <c r="BD1453" s="99">
        <v>0</v>
      </c>
      <c r="BE1453" s="99">
        <v>0</v>
      </c>
      <c r="BF1453" s="99">
        <v>2635179.4345703102</v>
      </c>
      <c r="BG1453" s="99">
        <v>16576390.7149658</v>
      </c>
      <c r="BH1453" s="99">
        <v>7209443.6213989304</v>
      </c>
      <c r="BI1453" s="99">
        <v>0</v>
      </c>
      <c r="BJ1453" s="99">
        <v>5211992.0654907199</v>
      </c>
      <c r="BK1453" s="99">
        <v>2698000.3926086398</v>
      </c>
      <c r="BL1453" s="99">
        <v>0</v>
      </c>
      <c r="BM1453" s="99">
        <v>0</v>
      </c>
      <c r="BN1453" s="99">
        <v>0</v>
      </c>
      <c r="BO1453" s="99">
        <v>0</v>
      </c>
      <c r="BP1453" s="99">
        <v>0</v>
      </c>
      <c r="BQ1453" s="99">
        <v>0</v>
      </c>
      <c r="BR1453" s="99">
        <v>5170417.9905395498</v>
      </c>
      <c r="BS1453" s="99">
        <v>4696907.7328491202</v>
      </c>
      <c r="BT1453" s="99">
        <v>0</v>
      </c>
      <c r="BU1453" s="99">
        <v>0</v>
      </c>
      <c r="BV1453" s="99">
        <v>2534541.0719299298</v>
      </c>
      <c r="BW1453" s="99">
        <v>0</v>
      </c>
      <c r="BX1453" s="99">
        <v>0</v>
      </c>
      <c r="BY1453" s="99">
        <v>0</v>
      </c>
      <c r="BZ1453" s="99">
        <v>0</v>
      </c>
      <c r="CA1453" s="99">
        <v>0</v>
      </c>
      <c r="CB1453" s="99">
        <v>8650709.1768798791</v>
      </c>
      <c r="CC1453" s="99">
        <v>66273870.298828103</v>
      </c>
      <c r="CD1453" s="99">
        <v>12379639.50354</v>
      </c>
      <c r="CE1453" s="99">
        <v>2256.5298544764501</v>
      </c>
      <c r="CF1453" s="99">
        <v>425427.86926651001</v>
      </c>
      <c r="CG1453" s="99">
        <v>2654247.1990356399</v>
      </c>
      <c r="CH1453" s="99">
        <v>0</v>
      </c>
      <c r="CI1453" s="99">
        <v>95966.766228675799</v>
      </c>
      <c r="CJ1453" s="99">
        <v>9076548.59448242</v>
      </c>
      <c r="CK1453" s="99">
        <v>68921935.127929702</v>
      </c>
      <c r="CL1453" s="99">
        <v>12376239.8127441</v>
      </c>
      <c r="CM1453" s="203">
        <f t="shared" si="66"/>
        <v>114802.8552246093</v>
      </c>
      <c r="CN1453" s="203">
        <f t="shared" si="67"/>
        <v>16177485.625671379</v>
      </c>
      <c r="CO1453" s="203">
        <f t="shared" si="68"/>
        <v>85498325.842895508</v>
      </c>
      <c r="CP1453" s="99">
        <v>12376239.8127441</v>
      </c>
      <c r="CQ1453" s="99">
        <v>0</v>
      </c>
      <c r="CR1453" s="99">
        <v>0</v>
      </c>
      <c r="CS1453" s="99">
        <v>0</v>
      </c>
      <c r="CT1453" s="99">
        <v>0</v>
      </c>
    </row>
    <row r="1454" spans="1:98">
      <c r="A1454" s="98" t="s">
        <v>76</v>
      </c>
      <c r="B1454" s="100">
        <v>38231</v>
      </c>
      <c r="C1454" s="99">
        <v>66093.899215698199</v>
      </c>
      <c r="D1454" s="99">
        <v>0</v>
      </c>
      <c r="E1454" s="99">
        <v>30151.878156661998</v>
      </c>
      <c r="F1454" s="99">
        <v>0</v>
      </c>
      <c r="G1454" s="99">
        <v>205.24986611679199</v>
      </c>
      <c r="H1454" s="99">
        <v>0</v>
      </c>
      <c r="I1454" s="99">
        <v>0</v>
      </c>
      <c r="J1454" s="99">
        <v>2674.1470624804501</v>
      </c>
      <c r="K1454" s="99">
        <v>16391.057879686399</v>
      </c>
      <c r="L1454" s="99">
        <v>46920.285324096702</v>
      </c>
      <c r="M1454" s="99">
        <v>34324.531510829896</v>
      </c>
      <c r="N1454" s="99">
        <v>10688.074381828301</v>
      </c>
      <c r="O1454" s="99">
        <v>0</v>
      </c>
      <c r="P1454" s="99">
        <v>0</v>
      </c>
      <c r="Q1454" s="99">
        <v>5108.9878407716797</v>
      </c>
      <c r="R1454" s="99">
        <v>0</v>
      </c>
      <c r="S1454" s="99">
        <v>0</v>
      </c>
      <c r="T1454" s="99">
        <v>2321.1250953972299</v>
      </c>
      <c r="U1454" s="99">
        <v>18834.305685043299</v>
      </c>
      <c r="V1454" s="99">
        <v>5075616.9453125</v>
      </c>
      <c r="W1454" s="99">
        <v>0</v>
      </c>
      <c r="X1454" s="99">
        <v>3649064.0354919401</v>
      </c>
      <c r="Y1454" s="99">
        <v>1472387.7381591799</v>
      </c>
      <c r="Z1454" s="99">
        <v>37646.040771961198</v>
      </c>
      <c r="AA1454" s="99">
        <v>0</v>
      </c>
      <c r="AB1454" s="99">
        <v>0</v>
      </c>
      <c r="AC1454" s="99">
        <v>787956.16741943394</v>
      </c>
      <c r="AD1454" s="99">
        <v>6049633.0064086895</v>
      </c>
      <c r="AE1454" s="99">
        <v>3530275.9113464402</v>
      </c>
      <c r="AF1454" s="99">
        <v>2439516.96557617</v>
      </c>
      <c r="AG1454" s="99">
        <v>1972857.1892242399</v>
      </c>
      <c r="AH1454" s="99">
        <v>0</v>
      </c>
      <c r="AI1454" s="99">
        <v>0</v>
      </c>
      <c r="AJ1454" s="99">
        <v>913507.46325683605</v>
      </c>
      <c r="AK1454" s="99">
        <v>0</v>
      </c>
      <c r="AL1454" s="99">
        <v>0</v>
      </c>
      <c r="AM1454" s="99">
        <v>442213.26018905599</v>
      </c>
      <c r="AN1454" s="99">
        <v>6946293.6496582003</v>
      </c>
      <c r="AO1454" s="99">
        <v>40093854.879882798</v>
      </c>
      <c r="AP1454" s="99">
        <v>0</v>
      </c>
      <c r="AQ1454" s="99">
        <v>27552808.7731934</v>
      </c>
      <c r="AR1454" s="99">
        <v>0</v>
      </c>
      <c r="AS1454" s="99">
        <v>232658.190299988</v>
      </c>
      <c r="AT1454" s="99">
        <v>0</v>
      </c>
      <c r="AU1454" s="99">
        <v>0</v>
      </c>
      <c r="AV1454" s="99">
        <v>1862611.8115844701</v>
      </c>
      <c r="AW1454" s="99">
        <v>14267279.904663101</v>
      </c>
      <c r="AX1454" s="99">
        <v>29200027.5085449</v>
      </c>
      <c r="AY1454" s="99">
        <v>19562552.944091801</v>
      </c>
      <c r="AZ1454" s="99">
        <v>13512287.081176801</v>
      </c>
      <c r="BA1454" s="99">
        <v>0</v>
      </c>
      <c r="BB1454" s="99">
        <v>0</v>
      </c>
      <c r="BC1454" s="99">
        <v>6817374.0234985398</v>
      </c>
      <c r="BD1454" s="99">
        <v>0</v>
      </c>
      <c r="BE1454" s="99">
        <v>0</v>
      </c>
      <c r="BF1454" s="99">
        <v>2765851.7027282701</v>
      </c>
      <c r="BG1454" s="99">
        <v>16530154.299926801</v>
      </c>
      <c r="BH1454" s="99">
        <v>7571458.80505371</v>
      </c>
      <c r="BI1454" s="99">
        <v>0</v>
      </c>
      <c r="BJ1454" s="99">
        <v>5252322.3138427697</v>
      </c>
      <c r="BK1454" s="99">
        <v>2830476.3046569801</v>
      </c>
      <c r="BL1454" s="99">
        <v>0</v>
      </c>
      <c r="BM1454" s="99">
        <v>0</v>
      </c>
      <c r="BN1454" s="99">
        <v>0</v>
      </c>
      <c r="BO1454" s="99">
        <v>0</v>
      </c>
      <c r="BP1454" s="99">
        <v>0</v>
      </c>
      <c r="BQ1454" s="99">
        <v>0</v>
      </c>
      <c r="BR1454" s="99">
        <v>5321750.5576782199</v>
      </c>
      <c r="BS1454" s="99">
        <v>4923069.6852417002</v>
      </c>
      <c r="BT1454" s="99">
        <v>0</v>
      </c>
      <c r="BU1454" s="99">
        <v>0</v>
      </c>
      <c r="BV1454" s="99">
        <v>2595945.7312622098</v>
      </c>
      <c r="BW1454" s="99">
        <v>0</v>
      </c>
      <c r="BX1454" s="99">
        <v>0</v>
      </c>
      <c r="BY1454" s="99">
        <v>0</v>
      </c>
      <c r="BZ1454" s="99">
        <v>0</v>
      </c>
      <c r="CA1454" s="99">
        <v>0</v>
      </c>
      <c r="CB1454" s="99">
        <v>8727175.6511230506</v>
      </c>
      <c r="CC1454" s="99">
        <v>67756708.198242202</v>
      </c>
      <c r="CD1454" s="99">
        <v>12883847.1491699</v>
      </c>
      <c r="CE1454" s="99">
        <v>2291.9881458878499</v>
      </c>
      <c r="CF1454" s="99">
        <v>440808.415439606</v>
      </c>
      <c r="CG1454" s="99">
        <v>2775658.2833557101</v>
      </c>
      <c r="CH1454" s="99">
        <v>0</v>
      </c>
      <c r="CI1454" s="99">
        <v>97937.929504394502</v>
      </c>
      <c r="CJ1454" s="99">
        <v>9168260.4918212909</v>
      </c>
      <c r="CK1454" s="99">
        <v>70533221.737304702</v>
      </c>
      <c r="CL1454" s="99">
        <v>12896823.557251001</v>
      </c>
      <c r="CM1454" s="203">
        <f t="shared" si="66"/>
        <v>116772.23518943781</v>
      </c>
      <c r="CN1454" s="203">
        <f t="shared" si="67"/>
        <v>16114554.141479492</v>
      </c>
      <c r="CO1454" s="203">
        <f t="shared" si="68"/>
        <v>87063376.037231505</v>
      </c>
      <c r="CP1454" s="99">
        <v>12896823.557251001</v>
      </c>
      <c r="CQ1454" s="99">
        <v>0</v>
      </c>
      <c r="CR1454" s="99">
        <v>0</v>
      </c>
      <c r="CS1454" s="99">
        <v>0</v>
      </c>
      <c r="CT1454" s="99">
        <v>0</v>
      </c>
    </row>
    <row r="1455" spans="1:98">
      <c r="A1455" s="98" t="s">
        <v>76</v>
      </c>
      <c r="B1455" s="100">
        <v>38322</v>
      </c>
      <c r="C1455" s="99">
        <v>67677.408790588393</v>
      </c>
      <c r="D1455" s="99">
        <v>0</v>
      </c>
      <c r="E1455" s="99">
        <v>28844.795231103901</v>
      </c>
      <c r="F1455" s="99">
        <v>0</v>
      </c>
      <c r="G1455" s="99">
        <v>355.93453695252498</v>
      </c>
      <c r="H1455" s="99">
        <v>0</v>
      </c>
      <c r="I1455" s="99">
        <v>0</v>
      </c>
      <c r="J1455" s="99">
        <v>4279.9013705849602</v>
      </c>
      <c r="K1455" s="99">
        <v>15646.1570388079</v>
      </c>
      <c r="L1455" s="99">
        <v>46407.042521953597</v>
      </c>
      <c r="M1455" s="99">
        <v>34849.891157627098</v>
      </c>
      <c r="N1455" s="99">
        <v>10967.4702733755</v>
      </c>
      <c r="O1455" s="99">
        <v>0</v>
      </c>
      <c r="P1455" s="99">
        <v>0</v>
      </c>
      <c r="Q1455" s="99">
        <v>5112.1208752989796</v>
      </c>
      <c r="R1455" s="99">
        <v>0</v>
      </c>
      <c r="S1455" s="99">
        <v>0</v>
      </c>
      <c r="T1455" s="99">
        <v>2365.6152682900401</v>
      </c>
      <c r="U1455" s="99">
        <v>19587.395448446299</v>
      </c>
      <c r="V1455" s="99">
        <v>5223020.6036987295</v>
      </c>
      <c r="W1455" s="99">
        <v>0</v>
      </c>
      <c r="X1455" s="99">
        <v>3603894.9071350102</v>
      </c>
      <c r="Y1455" s="99">
        <v>1524251.9195709201</v>
      </c>
      <c r="Z1455" s="99">
        <v>79223.466679573103</v>
      </c>
      <c r="AA1455" s="99">
        <v>0</v>
      </c>
      <c r="AB1455" s="99">
        <v>0</v>
      </c>
      <c r="AC1455" s="99">
        <v>1723880.11717224</v>
      </c>
      <c r="AD1455" s="99">
        <v>6043265.2427978497</v>
      </c>
      <c r="AE1455" s="99">
        <v>3405793.7822876</v>
      </c>
      <c r="AF1455" s="99">
        <v>2501161.9505004901</v>
      </c>
      <c r="AG1455" s="99">
        <v>2016078.6393279999</v>
      </c>
      <c r="AH1455" s="99">
        <v>0</v>
      </c>
      <c r="AI1455" s="99">
        <v>0</v>
      </c>
      <c r="AJ1455" s="99">
        <v>903105.37115478504</v>
      </c>
      <c r="AK1455" s="99">
        <v>0</v>
      </c>
      <c r="AL1455" s="99">
        <v>0</v>
      </c>
      <c r="AM1455" s="99">
        <v>455675.27157211298</v>
      </c>
      <c r="AN1455" s="99">
        <v>7528152.3677978497</v>
      </c>
      <c r="AO1455" s="99">
        <v>41876686.3896484</v>
      </c>
      <c r="AP1455" s="99">
        <v>0</v>
      </c>
      <c r="AQ1455" s="99">
        <v>27458794.875</v>
      </c>
      <c r="AR1455" s="99">
        <v>0</v>
      </c>
      <c r="AS1455" s="99">
        <v>501158.84254455601</v>
      </c>
      <c r="AT1455" s="99">
        <v>0</v>
      </c>
      <c r="AU1455" s="99">
        <v>0</v>
      </c>
      <c r="AV1455" s="99">
        <v>4064648.6816711398</v>
      </c>
      <c r="AW1455" s="99">
        <v>14359167.1364746</v>
      </c>
      <c r="AX1455" s="99">
        <v>28371861.262451202</v>
      </c>
      <c r="AY1455" s="99">
        <v>20232059.0393066</v>
      </c>
      <c r="AZ1455" s="99">
        <v>13985937.542114301</v>
      </c>
      <c r="BA1455" s="99">
        <v>0</v>
      </c>
      <c r="BB1455" s="99">
        <v>0</v>
      </c>
      <c r="BC1455" s="99">
        <v>6829417.3950805701</v>
      </c>
      <c r="BD1455" s="99">
        <v>0</v>
      </c>
      <c r="BE1455" s="99">
        <v>0</v>
      </c>
      <c r="BF1455" s="99">
        <v>2917679.2286682101</v>
      </c>
      <c r="BG1455" s="99">
        <v>17722575.630127002</v>
      </c>
      <c r="BH1455" s="99">
        <v>7841044.4519042997</v>
      </c>
      <c r="BI1455" s="99">
        <v>0</v>
      </c>
      <c r="BJ1455" s="99">
        <v>5299007.8964843797</v>
      </c>
      <c r="BK1455" s="99">
        <v>2990205.7985534701</v>
      </c>
      <c r="BL1455" s="99">
        <v>0</v>
      </c>
      <c r="BM1455" s="99">
        <v>0</v>
      </c>
      <c r="BN1455" s="99">
        <v>0</v>
      </c>
      <c r="BO1455" s="99">
        <v>0</v>
      </c>
      <c r="BP1455" s="99">
        <v>0</v>
      </c>
      <c r="BQ1455" s="99">
        <v>0</v>
      </c>
      <c r="BR1455" s="99">
        <v>5457081.1560058603</v>
      </c>
      <c r="BS1455" s="99">
        <v>5114080.8955688505</v>
      </c>
      <c r="BT1455" s="99">
        <v>0</v>
      </c>
      <c r="BU1455" s="99">
        <v>0</v>
      </c>
      <c r="BV1455" s="99">
        <v>2597677.53875732</v>
      </c>
      <c r="BW1455" s="99">
        <v>0</v>
      </c>
      <c r="BX1455" s="99">
        <v>0</v>
      </c>
      <c r="BY1455" s="99">
        <v>0</v>
      </c>
      <c r="BZ1455" s="99">
        <v>0</v>
      </c>
      <c r="CA1455" s="99">
        <v>0</v>
      </c>
      <c r="CB1455" s="99">
        <v>8835451.3756103497</v>
      </c>
      <c r="CC1455" s="99">
        <v>69307486.794921905</v>
      </c>
      <c r="CD1455" s="99">
        <v>13135487.6987305</v>
      </c>
      <c r="CE1455" s="99">
        <v>2381.7561770081502</v>
      </c>
      <c r="CF1455" s="99">
        <v>454533.90402984602</v>
      </c>
      <c r="CG1455" s="99">
        <v>2914861.7549743699</v>
      </c>
      <c r="CH1455" s="99">
        <v>0</v>
      </c>
      <c r="CI1455" s="99">
        <v>98908.002930641203</v>
      </c>
      <c r="CJ1455" s="99">
        <v>9290529.9393310491</v>
      </c>
      <c r="CK1455" s="99">
        <v>72219692.404296905</v>
      </c>
      <c r="CL1455" s="99">
        <v>13132825.8372803</v>
      </c>
      <c r="CM1455" s="203">
        <f t="shared" si="66"/>
        <v>118495.39837908751</v>
      </c>
      <c r="CN1455" s="203">
        <f t="shared" si="67"/>
        <v>16818682.307128899</v>
      </c>
      <c r="CO1455" s="203">
        <f t="shared" si="68"/>
        <v>89942268.034423903</v>
      </c>
      <c r="CP1455" s="99">
        <v>13132825.8372803</v>
      </c>
      <c r="CQ1455" s="99">
        <v>0</v>
      </c>
      <c r="CR1455" s="99">
        <v>0</v>
      </c>
      <c r="CS1455" s="99">
        <v>0</v>
      </c>
      <c r="CT1455" s="99">
        <v>0</v>
      </c>
    </row>
    <row r="1456" spans="1:98">
      <c r="A1456" s="98" t="s">
        <v>76</v>
      </c>
      <c r="B1456" s="100">
        <v>38412</v>
      </c>
      <c r="C1456" s="99">
        <v>69974.732283592195</v>
      </c>
      <c r="D1456" s="99">
        <v>0</v>
      </c>
      <c r="E1456" s="99">
        <v>28727.897178411498</v>
      </c>
      <c r="F1456" s="99">
        <v>0</v>
      </c>
      <c r="G1456" s="99">
        <v>506.19351396337203</v>
      </c>
      <c r="H1456" s="99">
        <v>0</v>
      </c>
      <c r="I1456" s="99">
        <v>0</v>
      </c>
      <c r="J1456" s="99">
        <v>6091.8412438035002</v>
      </c>
      <c r="K1456" s="99">
        <v>14038.9653226137</v>
      </c>
      <c r="L1456" s="99">
        <v>46576.6483340263</v>
      </c>
      <c r="M1456" s="99">
        <v>35488.757592678099</v>
      </c>
      <c r="N1456" s="99">
        <v>11295.6822464466</v>
      </c>
      <c r="O1456" s="99">
        <v>0</v>
      </c>
      <c r="P1456" s="99">
        <v>0</v>
      </c>
      <c r="Q1456" s="99">
        <v>5140.2901329994202</v>
      </c>
      <c r="R1456" s="99">
        <v>0</v>
      </c>
      <c r="S1456" s="99">
        <v>0</v>
      </c>
      <c r="T1456" s="99">
        <v>2388.7008300423599</v>
      </c>
      <c r="U1456" s="99">
        <v>20032.8589234352</v>
      </c>
      <c r="V1456" s="99">
        <v>5426542.29406738</v>
      </c>
      <c r="W1456" s="99">
        <v>0</v>
      </c>
      <c r="X1456" s="99">
        <v>3569941.31463623</v>
      </c>
      <c r="Y1456" s="99">
        <v>1562355.60671997</v>
      </c>
      <c r="Z1456" s="99">
        <v>113556.878983498</v>
      </c>
      <c r="AA1456" s="99">
        <v>0</v>
      </c>
      <c r="AB1456" s="99">
        <v>0</v>
      </c>
      <c r="AC1456" s="99">
        <v>2450948.0613098098</v>
      </c>
      <c r="AD1456" s="99">
        <v>5294734.5570068397</v>
      </c>
      <c r="AE1456" s="99">
        <v>3440668.14343262</v>
      </c>
      <c r="AF1456" s="99">
        <v>2526544.8959655799</v>
      </c>
      <c r="AG1456" s="99">
        <v>2054380.33866882</v>
      </c>
      <c r="AH1456" s="99">
        <v>0</v>
      </c>
      <c r="AI1456" s="99">
        <v>0</v>
      </c>
      <c r="AJ1456" s="99">
        <v>892296.75661468494</v>
      </c>
      <c r="AK1456" s="99">
        <v>0</v>
      </c>
      <c r="AL1456" s="99">
        <v>0</v>
      </c>
      <c r="AM1456" s="99">
        <v>464103.47509384202</v>
      </c>
      <c r="AN1456" s="99">
        <v>7658473.5719604502</v>
      </c>
      <c r="AO1456" s="99">
        <v>43843725.955078103</v>
      </c>
      <c r="AP1456" s="99">
        <v>0</v>
      </c>
      <c r="AQ1456" s="99">
        <v>27578996.4997559</v>
      </c>
      <c r="AR1456" s="99">
        <v>0</v>
      </c>
      <c r="AS1456" s="99">
        <v>733603.51108551002</v>
      </c>
      <c r="AT1456" s="99">
        <v>0</v>
      </c>
      <c r="AU1456" s="99">
        <v>0</v>
      </c>
      <c r="AV1456" s="99">
        <v>6023777.66442871</v>
      </c>
      <c r="AW1456" s="99">
        <v>12701737.572387701</v>
      </c>
      <c r="AX1456" s="99">
        <v>28613613.668212902</v>
      </c>
      <c r="AY1456" s="99">
        <v>20740830.8046875</v>
      </c>
      <c r="AZ1456" s="99">
        <v>14373097.3751221</v>
      </c>
      <c r="BA1456" s="99">
        <v>0</v>
      </c>
      <c r="BB1456" s="99">
        <v>0</v>
      </c>
      <c r="BC1456" s="99">
        <v>6844835.4839477502</v>
      </c>
      <c r="BD1456" s="99">
        <v>0</v>
      </c>
      <c r="BE1456" s="99">
        <v>0</v>
      </c>
      <c r="BF1456" s="99">
        <v>3024824.6968689002</v>
      </c>
      <c r="BG1456" s="99">
        <v>18447560.751708999</v>
      </c>
      <c r="BH1456" s="99">
        <v>8130713.9232177697</v>
      </c>
      <c r="BI1456" s="99">
        <v>0</v>
      </c>
      <c r="BJ1456" s="99">
        <v>5328467.8601684598</v>
      </c>
      <c r="BK1456" s="99">
        <v>3120757.16192627</v>
      </c>
      <c r="BL1456" s="99">
        <v>0</v>
      </c>
      <c r="BM1456" s="99">
        <v>0</v>
      </c>
      <c r="BN1456" s="99">
        <v>0</v>
      </c>
      <c r="BO1456" s="99">
        <v>0</v>
      </c>
      <c r="BP1456" s="99">
        <v>0</v>
      </c>
      <c r="BQ1456" s="99">
        <v>0</v>
      </c>
      <c r="BR1456" s="99">
        <v>5615908.60266113</v>
      </c>
      <c r="BS1456" s="99">
        <v>5213853.92224121</v>
      </c>
      <c r="BT1456" s="99">
        <v>0</v>
      </c>
      <c r="BU1456" s="99">
        <v>0</v>
      </c>
      <c r="BV1456" s="99">
        <v>2593977.8192749</v>
      </c>
      <c r="BW1456" s="99">
        <v>0</v>
      </c>
      <c r="BX1456" s="99">
        <v>0</v>
      </c>
      <c r="BY1456" s="99">
        <v>0</v>
      </c>
      <c r="BZ1456" s="99">
        <v>0</v>
      </c>
      <c r="CA1456" s="99">
        <v>0</v>
      </c>
      <c r="CB1456" s="99">
        <v>8970676.6593017597</v>
      </c>
      <c r="CC1456" s="99">
        <v>71204588.703125</v>
      </c>
      <c r="CD1456" s="99">
        <v>13448375.497924799</v>
      </c>
      <c r="CE1456" s="99">
        <v>2406.2128431499</v>
      </c>
      <c r="CF1456" s="99">
        <v>470778.15979385399</v>
      </c>
      <c r="CG1456" s="99">
        <v>3062623.4447631799</v>
      </c>
      <c r="CH1456" s="99">
        <v>0</v>
      </c>
      <c r="CI1456" s="99">
        <v>101248.83899498</v>
      </c>
      <c r="CJ1456" s="99">
        <v>9440830.6674804706</v>
      </c>
      <c r="CK1456" s="99">
        <v>74260554.913085893</v>
      </c>
      <c r="CL1456" s="99">
        <v>13445368.866333</v>
      </c>
      <c r="CM1456" s="203">
        <f t="shared" si="66"/>
        <v>121281.6979184152</v>
      </c>
      <c r="CN1456" s="203">
        <f t="shared" si="67"/>
        <v>17099304.239440922</v>
      </c>
      <c r="CO1456" s="203">
        <f t="shared" si="68"/>
        <v>92708115.664794892</v>
      </c>
      <c r="CP1456" s="99">
        <v>13445368.866333</v>
      </c>
      <c r="CQ1456" s="99">
        <v>0</v>
      </c>
      <c r="CR1456" s="99">
        <v>0</v>
      </c>
      <c r="CS1456" s="99">
        <v>0</v>
      </c>
      <c r="CT1456" s="99">
        <v>0</v>
      </c>
    </row>
    <row r="1457" spans="1:98">
      <c r="A1457" s="98" t="s">
        <v>76</v>
      </c>
      <c r="B1457" s="100">
        <v>38504</v>
      </c>
      <c r="C1457" s="99">
        <v>71910.842907905593</v>
      </c>
      <c r="D1457" s="99">
        <v>8.0726939638843795</v>
      </c>
      <c r="E1457" s="99">
        <v>28557.598359108</v>
      </c>
      <c r="F1457" s="99">
        <v>0</v>
      </c>
      <c r="G1457" s="99">
        <v>667.14579129964102</v>
      </c>
      <c r="H1457" s="99">
        <v>0</v>
      </c>
      <c r="I1457" s="99">
        <v>0</v>
      </c>
      <c r="J1457" s="99">
        <v>7599.3448382019997</v>
      </c>
      <c r="K1457" s="99">
        <v>12188.335467696201</v>
      </c>
      <c r="L1457" s="99">
        <v>47726.950290203102</v>
      </c>
      <c r="M1457" s="99">
        <v>36282.364001274102</v>
      </c>
      <c r="N1457" s="99">
        <v>11457.3396404982</v>
      </c>
      <c r="O1457" s="99">
        <v>0</v>
      </c>
      <c r="P1457" s="99">
        <v>0</v>
      </c>
      <c r="Q1457" s="99">
        <v>5214.5825283527402</v>
      </c>
      <c r="R1457" s="99">
        <v>0</v>
      </c>
      <c r="S1457" s="99">
        <v>0</v>
      </c>
      <c r="T1457" s="99">
        <v>2459.4156294167001</v>
      </c>
      <c r="U1457" s="99">
        <v>20377.703816175501</v>
      </c>
      <c r="V1457" s="99">
        <v>5485595.4068603497</v>
      </c>
      <c r="W1457" s="99">
        <v>706.27976684272301</v>
      </c>
      <c r="X1457" s="99">
        <v>3530735.46520996</v>
      </c>
      <c r="Y1457" s="99">
        <v>1623337.87832642</v>
      </c>
      <c r="Z1457" s="99">
        <v>150813.488555908</v>
      </c>
      <c r="AA1457" s="99">
        <v>0</v>
      </c>
      <c r="AB1457" s="99">
        <v>0</v>
      </c>
      <c r="AC1457" s="99">
        <v>3011515.9313049298</v>
      </c>
      <c r="AD1457" s="99">
        <v>4467349.6810913105</v>
      </c>
      <c r="AE1457" s="99">
        <v>3491304.38525391</v>
      </c>
      <c r="AF1457" s="99">
        <v>2557732.5585632301</v>
      </c>
      <c r="AG1457" s="99">
        <v>2076838.1184692399</v>
      </c>
      <c r="AH1457" s="99">
        <v>0</v>
      </c>
      <c r="AI1457" s="99">
        <v>0</v>
      </c>
      <c r="AJ1457" s="99">
        <v>891698.53121948196</v>
      </c>
      <c r="AK1457" s="99">
        <v>0</v>
      </c>
      <c r="AL1457" s="99">
        <v>0</v>
      </c>
      <c r="AM1457" s="99">
        <v>478384.53569793701</v>
      </c>
      <c r="AN1457" s="99">
        <v>7595000.18286133</v>
      </c>
      <c r="AO1457" s="99">
        <v>44936149.158203103</v>
      </c>
      <c r="AP1457" s="99">
        <v>4848.7732682824098</v>
      </c>
      <c r="AQ1457" s="99">
        <v>27594690.535400402</v>
      </c>
      <c r="AR1457" s="99">
        <v>0</v>
      </c>
      <c r="AS1457" s="99">
        <v>987814.14852905297</v>
      </c>
      <c r="AT1457" s="99">
        <v>0</v>
      </c>
      <c r="AU1457" s="99">
        <v>0</v>
      </c>
      <c r="AV1457" s="99">
        <v>8049734.68469238</v>
      </c>
      <c r="AW1457" s="99">
        <v>10796258.690918</v>
      </c>
      <c r="AX1457" s="99">
        <v>29507339.755859401</v>
      </c>
      <c r="AY1457" s="99">
        <v>21226513.0695801</v>
      </c>
      <c r="AZ1457" s="99">
        <v>14722935.400634799</v>
      </c>
      <c r="BA1457" s="99">
        <v>0</v>
      </c>
      <c r="BB1457" s="99">
        <v>0</v>
      </c>
      <c r="BC1457" s="99">
        <v>6919736.4421997098</v>
      </c>
      <c r="BD1457" s="99">
        <v>0</v>
      </c>
      <c r="BE1457" s="99">
        <v>0</v>
      </c>
      <c r="BF1457" s="99">
        <v>3166236.8042297401</v>
      </c>
      <c r="BG1457" s="99">
        <v>19126429.6008301</v>
      </c>
      <c r="BH1457" s="99">
        <v>8416765.5900878906</v>
      </c>
      <c r="BI1457" s="99">
        <v>983.41416297853004</v>
      </c>
      <c r="BJ1457" s="99">
        <v>5337714.9336547898</v>
      </c>
      <c r="BK1457" s="99">
        <v>3266035.7297668499</v>
      </c>
      <c r="BL1457" s="99">
        <v>0</v>
      </c>
      <c r="BM1457" s="99">
        <v>0</v>
      </c>
      <c r="BN1457" s="99">
        <v>0</v>
      </c>
      <c r="BO1457" s="99">
        <v>0</v>
      </c>
      <c r="BP1457" s="99">
        <v>0</v>
      </c>
      <c r="BQ1457" s="99">
        <v>0</v>
      </c>
      <c r="BR1457" s="99">
        <v>5778665.5903930701</v>
      </c>
      <c r="BS1457" s="99">
        <v>5335969.0989990197</v>
      </c>
      <c r="BT1457" s="99">
        <v>0</v>
      </c>
      <c r="BU1457" s="99">
        <v>0</v>
      </c>
      <c r="BV1457" s="99">
        <v>2621487.1036071801</v>
      </c>
      <c r="BW1457" s="99">
        <v>0</v>
      </c>
      <c r="BX1457" s="99">
        <v>0</v>
      </c>
      <c r="BY1457" s="99">
        <v>0</v>
      </c>
      <c r="BZ1457" s="99">
        <v>0</v>
      </c>
      <c r="CA1457" s="99">
        <v>0</v>
      </c>
      <c r="CB1457" s="99">
        <v>9017034.7879638709</v>
      </c>
      <c r="CC1457" s="99">
        <v>72500618.013671905</v>
      </c>
      <c r="CD1457" s="99">
        <v>13721438.118652301</v>
      </c>
      <c r="CE1457" s="99">
        <v>2478.2944003641601</v>
      </c>
      <c r="CF1457" s="99">
        <v>475902.48291015602</v>
      </c>
      <c r="CG1457" s="99">
        <v>3145968.3948669401</v>
      </c>
      <c r="CH1457" s="99">
        <v>0</v>
      </c>
      <c r="CI1457" s="99">
        <v>103234.10028934501</v>
      </c>
      <c r="CJ1457" s="99">
        <v>9492766.1019287091</v>
      </c>
      <c r="CK1457" s="99">
        <v>75639526.377929702</v>
      </c>
      <c r="CL1457" s="99">
        <v>13718582.923461899</v>
      </c>
      <c r="CM1457" s="203">
        <f t="shared" si="66"/>
        <v>123611.80410552051</v>
      </c>
      <c r="CN1457" s="203">
        <f t="shared" si="67"/>
        <v>17087766.284790039</v>
      </c>
      <c r="CO1457" s="203">
        <f t="shared" si="68"/>
        <v>94765955.978759795</v>
      </c>
      <c r="CP1457" s="99">
        <v>13718582.923461899</v>
      </c>
      <c r="CQ1457" s="99">
        <v>0</v>
      </c>
      <c r="CR1457" s="99">
        <v>0</v>
      </c>
      <c r="CS1457" s="99">
        <v>0</v>
      </c>
      <c r="CT1457" s="99">
        <v>0</v>
      </c>
    </row>
    <row r="1458" spans="1:98">
      <c r="A1458" s="98" t="s">
        <v>76</v>
      </c>
      <c r="B1458" s="100">
        <v>38596</v>
      </c>
      <c r="C1458" s="99">
        <v>73694.863973617597</v>
      </c>
      <c r="D1458" s="99">
        <v>8.7772742069792002</v>
      </c>
      <c r="E1458" s="99">
        <v>28742.300761699698</v>
      </c>
      <c r="F1458" s="99">
        <v>0</v>
      </c>
      <c r="G1458" s="99">
        <v>849.22723233699799</v>
      </c>
      <c r="H1458" s="99">
        <v>0</v>
      </c>
      <c r="I1458" s="99">
        <v>0</v>
      </c>
      <c r="J1458" s="99">
        <v>10039.359808445</v>
      </c>
      <c r="K1458" s="99">
        <v>10873.8191711903</v>
      </c>
      <c r="L1458" s="99">
        <v>49514.690801143603</v>
      </c>
      <c r="M1458" s="99">
        <v>37010.488533973701</v>
      </c>
      <c r="N1458" s="99">
        <v>11729.712204933199</v>
      </c>
      <c r="O1458" s="99">
        <v>0</v>
      </c>
      <c r="P1458" s="99">
        <v>0</v>
      </c>
      <c r="Q1458" s="99">
        <v>5273.7879337668401</v>
      </c>
      <c r="R1458" s="99">
        <v>0</v>
      </c>
      <c r="S1458" s="99">
        <v>0</v>
      </c>
      <c r="T1458" s="99">
        <v>2503.7461332678799</v>
      </c>
      <c r="U1458" s="99">
        <v>20521.030083894701</v>
      </c>
      <c r="V1458" s="99">
        <v>5597924.66687012</v>
      </c>
      <c r="W1458" s="99">
        <v>771.17652581632103</v>
      </c>
      <c r="X1458" s="99">
        <v>3469897.6613159198</v>
      </c>
      <c r="Y1458" s="99">
        <v>1650739.86106873</v>
      </c>
      <c r="Z1458" s="99">
        <v>191565.20378494301</v>
      </c>
      <c r="AA1458" s="99">
        <v>0</v>
      </c>
      <c r="AB1458" s="99">
        <v>0</v>
      </c>
      <c r="AC1458" s="99">
        <v>3441766.9244689899</v>
      </c>
      <c r="AD1458" s="99">
        <v>3752442.1483154302</v>
      </c>
      <c r="AE1458" s="99">
        <v>3608284.7192382799</v>
      </c>
      <c r="AF1458" s="99">
        <v>2590224.1564941402</v>
      </c>
      <c r="AG1458" s="99">
        <v>2099983.7312316899</v>
      </c>
      <c r="AH1458" s="99">
        <v>0</v>
      </c>
      <c r="AI1458" s="99">
        <v>0</v>
      </c>
      <c r="AJ1458" s="99">
        <v>879299.58199310303</v>
      </c>
      <c r="AK1458" s="99">
        <v>0</v>
      </c>
      <c r="AL1458" s="99">
        <v>0</v>
      </c>
      <c r="AM1458" s="99">
        <v>484656.147579193</v>
      </c>
      <c r="AN1458" s="99">
        <v>7238477.9938354502</v>
      </c>
      <c r="AO1458" s="99">
        <v>46551309.770019501</v>
      </c>
      <c r="AP1458" s="99">
        <v>5637.4044628739402</v>
      </c>
      <c r="AQ1458" s="99">
        <v>27295609.354003899</v>
      </c>
      <c r="AR1458" s="99">
        <v>0</v>
      </c>
      <c r="AS1458" s="99">
        <v>1270545.3680419901</v>
      </c>
      <c r="AT1458" s="99">
        <v>0</v>
      </c>
      <c r="AU1458" s="99">
        <v>0</v>
      </c>
      <c r="AV1458" s="99">
        <v>9985465.4315185491</v>
      </c>
      <c r="AW1458" s="99">
        <v>9158375.6979980506</v>
      </c>
      <c r="AX1458" s="99">
        <v>30921547.240234401</v>
      </c>
      <c r="AY1458" s="99">
        <v>21825943.761230499</v>
      </c>
      <c r="AZ1458" s="99">
        <v>15174176.685424799</v>
      </c>
      <c r="BA1458" s="99">
        <v>0</v>
      </c>
      <c r="BB1458" s="99">
        <v>0</v>
      </c>
      <c r="BC1458" s="99">
        <v>7031424.7824096698</v>
      </c>
      <c r="BD1458" s="99">
        <v>0</v>
      </c>
      <c r="BE1458" s="99">
        <v>0</v>
      </c>
      <c r="BF1458" s="99">
        <v>3219304.1432189899</v>
      </c>
      <c r="BG1458" s="99">
        <v>19381063.263671901</v>
      </c>
      <c r="BH1458" s="99">
        <v>8934799.4764404297</v>
      </c>
      <c r="BI1458" s="99">
        <v>882.81547127664101</v>
      </c>
      <c r="BJ1458" s="99">
        <v>5317160.8530883798</v>
      </c>
      <c r="BK1458" s="99">
        <v>3399047.1747741699</v>
      </c>
      <c r="BL1458" s="99">
        <v>0</v>
      </c>
      <c r="BM1458" s="99">
        <v>0</v>
      </c>
      <c r="BN1458" s="99">
        <v>0</v>
      </c>
      <c r="BO1458" s="99">
        <v>0</v>
      </c>
      <c r="BP1458" s="99">
        <v>0</v>
      </c>
      <c r="BQ1458" s="99">
        <v>0</v>
      </c>
      <c r="BR1458" s="99">
        <v>6006065.9139404297</v>
      </c>
      <c r="BS1458" s="99">
        <v>5560208.9817504901</v>
      </c>
      <c r="BT1458" s="99">
        <v>0</v>
      </c>
      <c r="BU1458" s="99">
        <v>0</v>
      </c>
      <c r="BV1458" s="99">
        <v>2662365.36437988</v>
      </c>
      <c r="BW1458" s="99">
        <v>0</v>
      </c>
      <c r="BX1458" s="99">
        <v>0</v>
      </c>
      <c r="BY1458" s="99">
        <v>0</v>
      </c>
      <c r="BZ1458" s="99">
        <v>0</v>
      </c>
      <c r="CA1458" s="99">
        <v>0</v>
      </c>
      <c r="CB1458" s="99">
        <v>9092019.1593017597</v>
      </c>
      <c r="CC1458" s="99">
        <v>73987328.550781295</v>
      </c>
      <c r="CD1458" s="99">
        <v>14295246.126098599</v>
      </c>
      <c r="CE1458" s="99">
        <v>2473.0487202703998</v>
      </c>
      <c r="CF1458" s="99">
        <v>489329.74646758998</v>
      </c>
      <c r="CG1458" s="99">
        <v>3273547.9693603502</v>
      </c>
      <c r="CH1458" s="99">
        <v>0</v>
      </c>
      <c r="CI1458" s="99">
        <v>104502.511335373</v>
      </c>
      <c r="CJ1458" s="99">
        <v>9580939.6624755897</v>
      </c>
      <c r="CK1458" s="99">
        <v>77260742.839843795</v>
      </c>
      <c r="CL1458" s="99">
        <v>14310469.505127</v>
      </c>
      <c r="CM1458" s="203">
        <f t="shared" si="66"/>
        <v>125023.5414192677</v>
      </c>
      <c r="CN1458" s="203">
        <f t="shared" si="67"/>
        <v>16819417.656311039</v>
      </c>
      <c r="CO1458" s="203">
        <f t="shared" si="68"/>
        <v>96641806.1035157</v>
      </c>
      <c r="CP1458" s="99">
        <v>14310469.505127</v>
      </c>
      <c r="CQ1458" s="99">
        <v>0</v>
      </c>
      <c r="CR1458" s="99">
        <v>0</v>
      </c>
      <c r="CS1458" s="99">
        <v>0</v>
      </c>
      <c r="CT1458" s="99">
        <v>0</v>
      </c>
    </row>
    <row r="1459" spans="1:98">
      <c r="A1459" s="98" t="s">
        <v>76</v>
      </c>
      <c r="B1459" s="100">
        <v>38687</v>
      </c>
      <c r="C1459" s="99">
        <v>75506.129073143005</v>
      </c>
      <c r="D1459" s="99">
        <v>9.6175168589688802</v>
      </c>
      <c r="E1459" s="99">
        <v>28544.004038810701</v>
      </c>
      <c r="F1459" s="99">
        <v>0</v>
      </c>
      <c r="G1459" s="99">
        <v>1013.36724351346</v>
      </c>
      <c r="H1459" s="99">
        <v>0</v>
      </c>
      <c r="I1459" s="99">
        <v>0</v>
      </c>
      <c r="J1459" s="99">
        <v>12127.8517752886</v>
      </c>
      <c r="K1459" s="99">
        <v>9141.2581317424792</v>
      </c>
      <c r="L1459" s="99">
        <v>49018.591380596197</v>
      </c>
      <c r="M1459" s="99">
        <v>37947.375938415498</v>
      </c>
      <c r="N1459" s="99">
        <v>12089.552033186001</v>
      </c>
      <c r="O1459" s="99">
        <v>0</v>
      </c>
      <c r="P1459" s="99">
        <v>0</v>
      </c>
      <c r="Q1459" s="99">
        <v>5317.7769376635597</v>
      </c>
      <c r="R1459" s="99">
        <v>0</v>
      </c>
      <c r="S1459" s="99">
        <v>0</v>
      </c>
      <c r="T1459" s="99">
        <v>2581.0427735745898</v>
      </c>
      <c r="U1459" s="99">
        <v>21218.943340301499</v>
      </c>
      <c r="V1459" s="99">
        <v>5739873.32922363</v>
      </c>
      <c r="W1459" s="99">
        <v>783.68436322361197</v>
      </c>
      <c r="X1459" s="99">
        <v>3429445.3840637198</v>
      </c>
      <c r="Y1459" s="99">
        <v>1696197.2848968499</v>
      </c>
      <c r="Z1459" s="99">
        <v>233851.271654129</v>
      </c>
      <c r="AA1459" s="99">
        <v>0</v>
      </c>
      <c r="AB1459" s="99">
        <v>0</v>
      </c>
      <c r="AC1459" s="99">
        <v>4245702.9059448196</v>
      </c>
      <c r="AD1459" s="99">
        <v>3133628.3258361798</v>
      </c>
      <c r="AE1459" s="99">
        <v>3264869.03308105</v>
      </c>
      <c r="AF1459" s="99">
        <v>2779639.41552734</v>
      </c>
      <c r="AG1459" s="99">
        <v>2144794.5694274898</v>
      </c>
      <c r="AH1459" s="99">
        <v>0</v>
      </c>
      <c r="AI1459" s="99">
        <v>0</v>
      </c>
      <c r="AJ1459" s="99">
        <v>892508.76097869896</v>
      </c>
      <c r="AK1459" s="99">
        <v>0</v>
      </c>
      <c r="AL1459" s="99">
        <v>0</v>
      </c>
      <c r="AM1459" s="99">
        <v>503023.28114318801</v>
      </c>
      <c r="AN1459" s="99">
        <v>7372440.48791504</v>
      </c>
      <c r="AO1459" s="99">
        <v>48259557.4072266</v>
      </c>
      <c r="AP1459" s="99">
        <v>5724.0440875291797</v>
      </c>
      <c r="AQ1459" s="99">
        <v>27507097.876464799</v>
      </c>
      <c r="AR1459" s="99">
        <v>0</v>
      </c>
      <c r="AS1459" s="99">
        <v>1581711.1275939899</v>
      </c>
      <c r="AT1459" s="99">
        <v>0</v>
      </c>
      <c r="AU1459" s="99">
        <v>0</v>
      </c>
      <c r="AV1459" s="99">
        <v>12744820.0230713</v>
      </c>
      <c r="AW1459" s="99">
        <v>7777207.84228516</v>
      </c>
      <c r="AX1459" s="99">
        <v>28235942.0390625</v>
      </c>
      <c r="AY1459" s="99">
        <v>23817459.798095699</v>
      </c>
      <c r="AZ1459" s="99">
        <v>15801947.786377</v>
      </c>
      <c r="BA1459" s="99">
        <v>0</v>
      </c>
      <c r="BB1459" s="99">
        <v>0</v>
      </c>
      <c r="BC1459" s="99">
        <v>7177700.9459838904</v>
      </c>
      <c r="BD1459" s="99">
        <v>0</v>
      </c>
      <c r="BE1459" s="99">
        <v>0</v>
      </c>
      <c r="BF1459" s="99">
        <v>3434081.9731750502</v>
      </c>
      <c r="BG1459" s="99">
        <v>20530021.356689502</v>
      </c>
      <c r="BH1459" s="99">
        <v>9401281.9938964806</v>
      </c>
      <c r="BI1459" s="99">
        <v>872.60889139771496</v>
      </c>
      <c r="BJ1459" s="99">
        <v>5467433.94250488</v>
      </c>
      <c r="BK1459" s="99">
        <v>3553686.8520202599</v>
      </c>
      <c r="BL1459" s="99">
        <v>0</v>
      </c>
      <c r="BM1459" s="99">
        <v>0</v>
      </c>
      <c r="BN1459" s="99">
        <v>0</v>
      </c>
      <c r="BO1459" s="99">
        <v>0</v>
      </c>
      <c r="BP1459" s="99">
        <v>0</v>
      </c>
      <c r="BQ1459" s="99">
        <v>0</v>
      </c>
      <c r="BR1459" s="99">
        <v>6257584.29406738</v>
      </c>
      <c r="BS1459" s="99">
        <v>5793318.2002563505</v>
      </c>
      <c r="BT1459" s="99">
        <v>0</v>
      </c>
      <c r="BU1459" s="99">
        <v>0</v>
      </c>
      <c r="BV1459" s="99">
        <v>2728342.5166626</v>
      </c>
      <c r="BW1459" s="99">
        <v>0</v>
      </c>
      <c r="BX1459" s="99">
        <v>0</v>
      </c>
      <c r="BY1459" s="99">
        <v>0</v>
      </c>
      <c r="BZ1459" s="99">
        <v>0</v>
      </c>
      <c r="CA1459" s="99">
        <v>0</v>
      </c>
      <c r="CB1459" s="99">
        <v>9182291.5003662091</v>
      </c>
      <c r="CC1459" s="99">
        <v>75758884.284179702</v>
      </c>
      <c r="CD1459" s="99">
        <v>14866553.642822299</v>
      </c>
      <c r="CE1459" s="99">
        <v>2606.2159244418099</v>
      </c>
      <c r="CF1459" s="99">
        <v>505759.35495376599</v>
      </c>
      <c r="CG1459" s="99">
        <v>3446845.7966308598</v>
      </c>
      <c r="CH1459" s="99">
        <v>0</v>
      </c>
      <c r="CI1459" s="99">
        <v>106625.736326218</v>
      </c>
      <c r="CJ1459" s="99">
        <v>9689343.17114258</v>
      </c>
      <c r="CK1459" s="99">
        <v>79210058.596679702</v>
      </c>
      <c r="CL1459" s="99">
        <v>14869816.806640601</v>
      </c>
      <c r="CM1459" s="203">
        <f t="shared" si="66"/>
        <v>127844.6796665195</v>
      </c>
      <c r="CN1459" s="203">
        <f t="shared" si="67"/>
        <v>17061783.659057621</v>
      </c>
      <c r="CO1459" s="203">
        <f t="shared" si="68"/>
        <v>99740079.9533692</v>
      </c>
      <c r="CP1459" s="99">
        <v>14869816.806640601</v>
      </c>
      <c r="CQ1459" s="99">
        <v>0</v>
      </c>
      <c r="CR1459" s="99">
        <v>0</v>
      </c>
      <c r="CS1459" s="99">
        <v>0</v>
      </c>
      <c r="CT1459" s="99">
        <v>0</v>
      </c>
    </row>
    <row r="1460" spans="1:98">
      <c r="A1460" s="98" t="s">
        <v>76</v>
      </c>
      <c r="B1460" s="100">
        <v>38777</v>
      </c>
      <c r="C1460" s="99">
        <v>78072.792074203506</v>
      </c>
      <c r="D1460" s="99">
        <v>9.6029886159812996</v>
      </c>
      <c r="E1460" s="99">
        <v>27662.490763187401</v>
      </c>
      <c r="F1460" s="99">
        <v>0</v>
      </c>
      <c r="G1460" s="99">
        <v>1153.6789185553801</v>
      </c>
      <c r="H1460" s="99">
        <v>0</v>
      </c>
      <c r="I1460" s="99">
        <v>0</v>
      </c>
      <c r="J1460" s="99">
        <v>13815.1238738298</v>
      </c>
      <c r="K1460" s="99">
        <v>7928.4194989800499</v>
      </c>
      <c r="L1460" s="99">
        <v>31546.6654167175</v>
      </c>
      <c r="M1460" s="99">
        <v>39059.0324459076</v>
      </c>
      <c r="N1460" s="99">
        <v>12278.0473431349</v>
      </c>
      <c r="O1460" s="99">
        <v>24069.9374248981</v>
      </c>
      <c r="P1460" s="99">
        <v>0</v>
      </c>
      <c r="Q1460" s="99">
        <v>5362.9138005971899</v>
      </c>
      <c r="R1460" s="99">
        <v>1356.4595133662201</v>
      </c>
      <c r="S1460" s="99">
        <v>0</v>
      </c>
      <c r="T1460" s="99">
        <v>1319.3400150239499</v>
      </c>
      <c r="U1460" s="99">
        <v>21847.5995233059</v>
      </c>
      <c r="V1460" s="99">
        <v>5935202.2952880897</v>
      </c>
      <c r="W1460" s="99">
        <v>729.85475999862001</v>
      </c>
      <c r="X1460" s="99">
        <v>3375628.70776367</v>
      </c>
      <c r="Y1460" s="99">
        <v>1710860.8512268099</v>
      </c>
      <c r="Z1460" s="99">
        <v>268527.92963028001</v>
      </c>
      <c r="AA1460" s="99">
        <v>0</v>
      </c>
      <c r="AB1460" s="99">
        <v>0</v>
      </c>
      <c r="AC1460" s="99">
        <v>4893400.9432373</v>
      </c>
      <c r="AD1460" s="99">
        <v>2675840.4805908198</v>
      </c>
      <c r="AE1460" s="99">
        <v>1787898.5189971901</v>
      </c>
      <c r="AF1460" s="99">
        <v>2895427.8589172401</v>
      </c>
      <c r="AG1460" s="99">
        <v>2161910.1887512198</v>
      </c>
      <c r="AH1460" s="99">
        <v>1598418.3970642099</v>
      </c>
      <c r="AI1460" s="99">
        <v>0</v>
      </c>
      <c r="AJ1460" s="99">
        <v>886737.20187377895</v>
      </c>
      <c r="AK1460" s="99">
        <v>255909.94637489301</v>
      </c>
      <c r="AL1460" s="99">
        <v>0</v>
      </c>
      <c r="AM1460" s="99">
        <v>258810.989233017</v>
      </c>
      <c r="AN1460" s="99">
        <v>7540741.52270508</v>
      </c>
      <c r="AO1460" s="99">
        <v>50426391.646484397</v>
      </c>
      <c r="AP1460" s="99">
        <v>5155.4468284249297</v>
      </c>
      <c r="AQ1460" s="99">
        <v>27059642.0009766</v>
      </c>
      <c r="AR1460" s="99">
        <v>0</v>
      </c>
      <c r="AS1460" s="99">
        <v>1829609.4569244401</v>
      </c>
      <c r="AT1460" s="99">
        <v>0</v>
      </c>
      <c r="AU1460" s="99">
        <v>0</v>
      </c>
      <c r="AV1460" s="99">
        <v>14990997.8280029</v>
      </c>
      <c r="AW1460" s="99">
        <v>6662902.8599243201</v>
      </c>
      <c r="AX1460" s="99">
        <v>15798267.3170166</v>
      </c>
      <c r="AY1460" s="99">
        <v>25067193.962158199</v>
      </c>
      <c r="AZ1460" s="99">
        <v>16026656.2889404</v>
      </c>
      <c r="BA1460" s="99">
        <v>13317701.4700928</v>
      </c>
      <c r="BB1460" s="99">
        <v>0</v>
      </c>
      <c r="BC1460" s="99">
        <v>7214949.0356445303</v>
      </c>
      <c r="BD1460" s="99">
        <v>1732091.4978179899</v>
      </c>
      <c r="BE1460" s="99">
        <v>0</v>
      </c>
      <c r="BF1460" s="99">
        <v>1810508.6201782201</v>
      </c>
      <c r="BG1460" s="99">
        <v>21495493.357666001</v>
      </c>
      <c r="BH1460" s="99">
        <v>11864051.478393599</v>
      </c>
      <c r="BI1460" s="99">
        <v>870.15704599767901</v>
      </c>
      <c r="BJ1460" s="99">
        <v>6518501.7490234403</v>
      </c>
      <c r="BK1460" s="99">
        <v>4033934.20843506</v>
      </c>
      <c r="BL1460" s="99">
        <v>0</v>
      </c>
      <c r="BM1460" s="99">
        <v>0</v>
      </c>
      <c r="BN1460" s="99">
        <v>0</v>
      </c>
      <c r="BO1460" s="99">
        <v>0</v>
      </c>
      <c r="BP1460" s="99">
        <v>0</v>
      </c>
      <c r="BQ1460" s="99">
        <v>0</v>
      </c>
      <c r="BR1460" s="99">
        <v>6971983.92504883</v>
      </c>
      <c r="BS1460" s="99">
        <v>6006592.8905029297</v>
      </c>
      <c r="BT1460" s="99">
        <v>2585084.3141174298</v>
      </c>
      <c r="BU1460" s="99">
        <v>0</v>
      </c>
      <c r="BV1460" s="99">
        <v>2800001.3506469699</v>
      </c>
      <c r="BW1460" s="99">
        <v>214130.673866272</v>
      </c>
      <c r="BX1460" s="99">
        <v>0</v>
      </c>
      <c r="BY1460" s="99">
        <v>0</v>
      </c>
      <c r="BZ1460" s="99">
        <v>0</v>
      </c>
      <c r="CA1460" s="99">
        <v>0</v>
      </c>
      <c r="CB1460" s="99">
        <v>9309742.3154296894</v>
      </c>
      <c r="CC1460" s="99">
        <v>77308600.209960893</v>
      </c>
      <c r="CD1460" s="99">
        <v>18376666.3132324</v>
      </c>
      <c r="CE1460" s="99">
        <v>2588.55107691884</v>
      </c>
      <c r="CF1460" s="99">
        <v>516227.49264526402</v>
      </c>
      <c r="CG1460" s="99">
        <v>3549295.9167785598</v>
      </c>
      <c r="CH1460" s="99">
        <v>0</v>
      </c>
      <c r="CI1460" s="99">
        <v>108473.279045105</v>
      </c>
      <c r="CJ1460" s="99">
        <v>9826129.3947753906</v>
      </c>
      <c r="CK1460" s="99">
        <v>80849629.152343795</v>
      </c>
      <c r="CL1460" s="99">
        <v>18594843.487792999</v>
      </c>
      <c r="CM1460" s="203">
        <f t="shared" si="66"/>
        <v>130320.8785684109</v>
      </c>
      <c r="CN1460" s="203">
        <f t="shared" si="67"/>
        <v>17366870.917480469</v>
      </c>
      <c r="CO1460" s="203">
        <f t="shared" si="68"/>
        <v>102345122.5100098</v>
      </c>
      <c r="CP1460" s="99">
        <v>18594843.487792999</v>
      </c>
      <c r="CQ1460" s="99">
        <v>0</v>
      </c>
      <c r="CR1460" s="99">
        <v>0</v>
      </c>
      <c r="CS1460" s="99">
        <v>0</v>
      </c>
      <c r="CT1460" s="99">
        <v>0</v>
      </c>
    </row>
    <row r="1461" spans="1:98">
      <c r="A1461" s="98" t="s">
        <v>76</v>
      </c>
      <c r="B1461" s="100">
        <v>38869</v>
      </c>
      <c r="C1461" s="99">
        <v>81302.785417556806</v>
      </c>
      <c r="D1461" s="99">
        <v>9.0288097189040908</v>
      </c>
      <c r="E1461" s="99">
        <v>27824.718873977701</v>
      </c>
      <c r="F1461" s="99">
        <v>0</v>
      </c>
      <c r="G1461" s="99">
        <v>1335.62954539061</v>
      </c>
      <c r="H1461" s="99">
        <v>0</v>
      </c>
      <c r="I1461" s="99">
        <v>0</v>
      </c>
      <c r="J1461" s="99">
        <v>15535.8940185308</v>
      </c>
      <c r="K1461" s="99">
        <v>6756.04889029264</v>
      </c>
      <c r="L1461" s="99">
        <v>31297.661472559001</v>
      </c>
      <c r="M1461" s="99">
        <v>40038.904064178503</v>
      </c>
      <c r="N1461" s="99">
        <v>12638.1234035492</v>
      </c>
      <c r="O1461" s="99">
        <v>25671.409253120401</v>
      </c>
      <c r="P1461" s="99">
        <v>0</v>
      </c>
      <c r="Q1461" s="99">
        <v>5380.3861261606198</v>
      </c>
      <c r="R1461" s="99">
        <v>1472.9520521462</v>
      </c>
      <c r="S1461" s="99">
        <v>0</v>
      </c>
      <c r="T1461" s="99">
        <v>1247.4334445893801</v>
      </c>
      <c r="U1461" s="99">
        <v>22544.0092089176</v>
      </c>
      <c r="V1461" s="99">
        <v>6135662.8161010696</v>
      </c>
      <c r="W1461" s="99">
        <v>696.163789264858</v>
      </c>
      <c r="X1461" s="99">
        <v>3345156.0684204102</v>
      </c>
      <c r="Y1461" s="99">
        <v>1769463.41577148</v>
      </c>
      <c r="Z1461" s="99">
        <v>301377.726013184</v>
      </c>
      <c r="AA1461" s="99">
        <v>0</v>
      </c>
      <c r="AB1461" s="99">
        <v>0</v>
      </c>
      <c r="AC1461" s="99">
        <v>5580205.09411621</v>
      </c>
      <c r="AD1461" s="99">
        <v>2167194.5887146001</v>
      </c>
      <c r="AE1461" s="99">
        <v>1742422.27232361</v>
      </c>
      <c r="AF1461" s="99">
        <v>2966260.2546081501</v>
      </c>
      <c r="AG1461" s="99">
        <v>2205332.8627014202</v>
      </c>
      <c r="AH1461" s="99">
        <v>1686249.56428528</v>
      </c>
      <c r="AI1461" s="99">
        <v>0</v>
      </c>
      <c r="AJ1461" s="99">
        <v>880629.37075042701</v>
      </c>
      <c r="AK1461" s="99">
        <v>277473.71385955799</v>
      </c>
      <c r="AL1461" s="99">
        <v>0</v>
      </c>
      <c r="AM1461" s="99">
        <v>244669.27847099301</v>
      </c>
      <c r="AN1461" s="99">
        <v>7696805.0469360398</v>
      </c>
      <c r="AO1461" s="99">
        <v>52674984.615722701</v>
      </c>
      <c r="AP1461" s="99">
        <v>5073.1743648052197</v>
      </c>
      <c r="AQ1461" s="99">
        <v>26896786.760986298</v>
      </c>
      <c r="AR1461" s="99">
        <v>0</v>
      </c>
      <c r="AS1461" s="99">
        <v>2076767.4574432401</v>
      </c>
      <c r="AT1461" s="99">
        <v>0</v>
      </c>
      <c r="AU1461" s="99">
        <v>0</v>
      </c>
      <c r="AV1461" s="99">
        <v>17194482.3896484</v>
      </c>
      <c r="AW1461" s="99">
        <v>5444239.4444580097</v>
      </c>
      <c r="AX1461" s="99">
        <v>15526244.8621826</v>
      </c>
      <c r="AY1461" s="99">
        <v>25944468.6560059</v>
      </c>
      <c r="AZ1461" s="99">
        <v>16566717.739746099</v>
      </c>
      <c r="BA1461" s="99">
        <v>14233201.728027301</v>
      </c>
      <c r="BB1461" s="99">
        <v>0</v>
      </c>
      <c r="BC1461" s="99">
        <v>7236313.9786377</v>
      </c>
      <c r="BD1461" s="99">
        <v>1885236.0901641799</v>
      </c>
      <c r="BE1461" s="99">
        <v>0</v>
      </c>
      <c r="BF1461" s="99">
        <v>1730371.3425445601</v>
      </c>
      <c r="BG1461" s="99">
        <v>22421999.698974598</v>
      </c>
      <c r="BH1461" s="99">
        <v>12481306.559082</v>
      </c>
      <c r="BI1461" s="99">
        <v>840.20352880656696</v>
      </c>
      <c r="BJ1461" s="99">
        <v>6532495.3084716797</v>
      </c>
      <c r="BK1461" s="99">
        <v>4108710.8956909198</v>
      </c>
      <c r="BL1461" s="99">
        <v>0</v>
      </c>
      <c r="BM1461" s="99">
        <v>0</v>
      </c>
      <c r="BN1461" s="99">
        <v>0</v>
      </c>
      <c r="BO1461" s="99">
        <v>0</v>
      </c>
      <c r="BP1461" s="99">
        <v>0</v>
      </c>
      <c r="BQ1461" s="99">
        <v>0</v>
      </c>
      <c r="BR1461" s="99">
        <v>7178860.4390869103</v>
      </c>
      <c r="BS1461" s="99">
        <v>6215249.0136718797</v>
      </c>
      <c r="BT1461" s="99">
        <v>2765581.44494629</v>
      </c>
      <c r="BU1461" s="99">
        <v>0</v>
      </c>
      <c r="BV1461" s="99">
        <v>2803212.3493347201</v>
      </c>
      <c r="BW1461" s="99">
        <v>229797.69051551801</v>
      </c>
      <c r="BX1461" s="99">
        <v>0</v>
      </c>
      <c r="BY1461" s="99">
        <v>0</v>
      </c>
      <c r="BZ1461" s="99">
        <v>0</v>
      </c>
      <c r="CA1461" s="99">
        <v>0</v>
      </c>
      <c r="CB1461" s="99">
        <v>9502561.9938964806</v>
      </c>
      <c r="CC1461" s="99">
        <v>79807092.340820298</v>
      </c>
      <c r="CD1461" s="99">
        <v>18988266.063720699</v>
      </c>
      <c r="CE1461" s="99">
        <v>2640.1929098665701</v>
      </c>
      <c r="CF1461" s="99">
        <v>527695.680961609</v>
      </c>
      <c r="CG1461" s="99">
        <v>3664990.55712891</v>
      </c>
      <c r="CH1461" s="99">
        <v>0</v>
      </c>
      <c r="CI1461" s="99">
        <v>111974.972957611</v>
      </c>
      <c r="CJ1461" s="99">
        <v>10029777.7922363</v>
      </c>
      <c r="CK1461" s="99">
        <v>83478325.813476607</v>
      </c>
      <c r="CL1461" s="99">
        <v>19219966.565185498</v>
      </c>
      <c r="CM1461" s="203">
        <f t="shared" si="66"/>
        <v>134518.98216652859</v>
      </c>
      <c r="CN1461" s="203">
        <f t="shared" si="67"/>
        <v>17726582.839172341</v>
      </c>
      <c r="CO1461" s="203">
        <f t="shared" si="68"/>
        <v>105900325.5124512</v>
      </c>
      <c r="CP1461" s="99">
        <v>19219966.565185498</v>
      </c>
      <c r="CQ1461" s="99">
        <v>0</v>
      </c>
      <c r="CR1461" s="99">
        <v>0</v>
      </c>
      <c r="CS1461" s="99">
        <v>0</v>
      </c>
      <c r="CT1461" s="99">
        <v>0</v>
      </c>
    </row>
    <row r="1462" spans="1:98">
      <c r="A1462" s="98" t="s">
        <v>76</v>
      </c>
      <c r="B1462" s="100">
        <v>38961</v>
      </c>
      <c r="C1462" s="99">
        <v>83522.024012565598</v>
      </c>
      <c r="D1462" s="99">
        <v>7.63204211898847</v>
      </c>
      <c r="E1462" s="99">
        <v>27348.733777523001</v>
      </c>
      <c r="F1462" s="99">
        <v>0</v>
      </c>
      <c r="G1462" s="99">
        <v>1483.5623494684701</v>
      </c>
      <c r="H1462" s="99">
        <v>0</v>
      </c>
      <c r="I1462" s="99">
        <v>0</v>
      </c>
      <c r="J1462" s="99">
        <v>17637.819077730201</v>
      </c>
      <c r="K1462" s="99">
        <v>5770.3705366849899</v>
      </c>
      <c r="L1462" s="99">
        <v>30197.229756832101</v>
      </c>
      <c r="M1462" s="99">
        <v>40646.749870777101</v>
      </c>
      <c r="N1462" s="99">
        <v>12861.3699239492</v>
      </c>
      <c r="O1462" s="99">
        <v>26256.8649821281</v>
      </c>
      <c r="P1462" s="99">
        <v>0</v>
      </c>
      <c r="Q1462" s="99">
        <v>5396.4742395877802</v>
      </c>
      <c r="R1462" s="99">
        <v>1579.59559004009</v>
      </c>
      <c r="S1462" s="99">
        <v>0</v>
      </c>
      <c r="T1462" s="99">
        <v>1189.35363225639</v>
      </c>
      <c r="U1462" s="99">
        <v>22990.956588268298</v>
      </c>
      <c r="V1462" s="99">
        <v>6270706.6137695303</v>
      </c>
      <c r="W1462" s="99">
        <v>638.00572952628102</v>
      </c>
      <c r="X1462" s="99">
        <v>3242568.5804748498</v>
      </c>
      <c r="Y1462" s="99">
        <v>1727156.53396606</v>
      </c>
      <c r="Z1462" s="99">
        <v>341628.21501541103</v>
      </c>
      <c r="AA1462" s="99">
        <v>0</v>
      </c>
      <c r="AB1462" s="99">
        <v>0</v>
      </c>
      <c r="AC1462" s="99">
        <v>6255748.3719482403</v>
      </c>
      <c r="AD1462" s="99">
        <v>1538783.39665222</v>
      </c>
      <c r="AE1462" s="99">
        <v>1680613.9134979199</v>
      </c>
      <c r="AF1462" s="99">
        <v>2976096.1854858398</v>
      </c>
      <c r="AG1462" s="99">
        <v>2224559.82745361</v>
      </c>
      <c r="AH1462" s="99">
        <v>1741647.6831207301</v>
      </c>
      <c r="AI1462" s="99">
        <v>0</v>
      </c>
      <c r="AJ1462" s="99">
        <v>858368.622657776</v>
      </c>
      <c r="AK1462" s="99">
        <v>301214.44465255702</v>
      </c>
      <c r="AL1462" s="99">
        <v>0</v>
      </c>
      <c r="AM1462" s="99">
        <v>235567.60844421401</v>
      </c>
      <c r="AN1462" s="99">
        <v>7770298.3296508798</v>
      </c>
      <c r="AO1462" s="99">
        <v>54412732.941894501</v>
      </c>
      <c r="AP1462" s="99">
        <v>4614.9644529223397</v>
      </c>
      <c r="AQ1462" s="99">
        <v>26252852.107421901</v>
      </c>
      <c r="AR1462" s="99">
        <v>0</v>
      </c>
      <c r="AS1462" s="99">
        <v>2383319.4000549298</v>
      </c>
      <c r="AT1462" s="99">
        <v>0</v>
      </c>
      <c r="AU1462" s="99">
        <v>0</v>
      </c>
      <c r="AV1462" s="99">
        <v>19460681.473632801</v>
      </c>
      <c r="AW1462" s="99">
        <v>3940844.3360900902</v>
      </c>
      <c r="AX1462" s="99">
        <v>14999939.795776401</v>
      </c>
      <c r="AY1462" s="99">
        <v>26311501.481689502</v>
      </c>
      <c r="AZ1462" s="99">
        <v>16892617.486816399</v>
      </c>
      <c r="BA1462" s="99">
        <v>14957117.4599609</v>
      </c>
      <c r="BB1462" s="99">
        <v>0</v>
      </c>
      <c r="BC1462" s="99">
        <v>7081303.07568359</v>
      </c>
      <c r="BD1462" s="99">
        <v>2061263.8675842299</v>
      </c>
      <c r="BE1462" s="99">
        <v>0</v>
      </c>
      <c r="BF1462" s="99">
        <v>1682060.9226684601</v>
      </c>
      <c r="BG1462" s="99">
        <v>23449684.1879883</v>
      </c>
      <c r="BH1462" s="99">
        <v>12855920.1765137</v>
      </c>
      <c r="BI1462" s="99">
        <v>623.82533925026701</v>
      </c>
      <c r="BJ1462" s="99">
        <v>6437119.8555908203</v>
      </c>
      <c r="BK1462" s="99">
        <v>4106273.7738647498</v>
      </c>
      <c r="BL1462" s="99">
        <v>0</v>
      </c>
      <c r="BM1462" s="99">
        <v>0</v>
      </c>
      <c r="BN1462" s="99">
        <v>0</v>
      </c>
      <c r="BO1462" s="99">
        <v>0</v>
      </c>
      <c r="BP1462" s="99">
        <v>0</v>
      </c>
      <c r="BQ1462" s="99">
        <v>0</v>
      </c>
      <c r="BR1462" s="99">
        <v>7304733.27307129</v>
      </c>
      <c r="BS1462" s="99">
        <v>6355972.1921997098</v>
      </c>
      <c r="BT1462" s="99">
        <v>2912457.72979736</v>
      </c>
      <c r="BU1462" s="99">
        <v>0</v>
      </c>
      <c r="BV1462" s="99">
        <v>2777991.1716308598</v>
      </c>
      <c r="BW1462" s="99">
        <v>249584.04767990101</v>
      </c>
      <c r="BX1462" s="99">
        <v>0</v>
      </c>
      <c r="BY1462" s="99">
        <v>0</v>
      </c>
      <c r="BZ1462" s="99">
        <v>0</v>
      </c>
      <c r="CA1462" s="99">
        <v>0</v>
      </c>
      <c r="CB1462" s="99">
        <v>9520336.9223632794</v>
      </c>
      <c r="CC1462" s="99">
        <v>80695648.624023393</v>
      </c>
      <c r="CD1462" s="99">
        <v>19323938.8205566</v>
      </c>
      <c r="CE1462" s="99">
        <v>2693.00863274932</v>
      </c>
      <c r="CF1462" s="99">
        <v>538954.32651519799</v>
      </c>
      <c r="CG1462" s="99">
        <v>3763742.5502014202</v>
      </c>
      <c r="CH1462" s="99">
        <v>0</v>
      </c>
      <c r="CI1462" s="99">
        <v>113309.019249916</v>
      </c>
      <c r="CJ1462" s="99">
        <v>10059570.119384799</v>
      </c>
      <c r="CK1462" s="99">
        <v>84465667.755859405</v>
      </c>
      <c r="CL1462" s="99">
        <v>19573757.299316399</v>
      </c>
      <c r="CM1462" s="203">
        <f t="shared" si="66"/>
        <v>136299.9758381843</v>
      </c>
      <c r="CN1462" s="203">
        <f t="shared" si="67"/>
        <v>17829868.449035678</v>
      </c>
      <c r="CO1462" s="203">
        <f t="shared" si="68"/>
        <v>107915351.9438477</v>
      </c>
      <c r="CP1462" s="99">
        <v>19573757.299316399</v>
      </c>
      <c r="CQ1462" s="99">
        <v>0</v>
      </c>
      <c r="CR1462" s="99">
        <v>0</v>
      </c>
      <c r="CS1462" s="99">
        <v>0</v>
      </c>
      <c r="CT1462" s="99">
        <v>0</v>
      </c>
    </row>
    <row r="1463" spans="1:98">
      <c r="A1463" s="98" t="s">
        <v>76</v>
      </c>
      <c r="B1463" s="100">
        <v>39052</v>
      </c>
      <c r="C1463" s="99">
        <v>86446.924631118804</v>
      </c>
      <c r="D1463" s="99">
        <v>7.6860093499999502</v>
      </c>
      <c r="E1463" s="99">
        <v>27355.771952867501</v>
      </c>
      <c r="F1463" s="99">
        <v>0</v>
      </c>
      <c r="G1463" s="99">
        <v>1641.53544664383</v>
      </c>
      <c r="H1463" s="99">
        <v>0</v>
      </c>
      <c r="I1463" s="99">
        <v>0</v>
      </c>
      <c r="J1463" s="99">
        <v>19888.343418598201</v>
      </c>
      <c r="K1463" s="99">
        <v>3912.1406351625901</v>
      </c>
      <c r="L1463" s="99">
        <v>31389.649097680998</v>
      </c>
      <c r="M1463" s="99">
        <v>41272.802968978896</v>
      </c>
      <c r="N1463" s="99">
        <v>13028.190768241901</v>
      </c>
      <c r="O1463" s="99">
        <v>27761.724585771601</v>
      </c>
      <c r="P1463" s="99">
        <v>0</v>
      </c>
      <c r="Q1463" s="99">
        <v>5426.0793437361699</v>
      </c>
      <c r="R1463" s="99">
        <v>1741.9094646424101</v>
      </c>
      <c r="S1463" s="99">
        <v>0</v>
      </c>
      <c r="T1463" s="99">
        <v>1071.21075965464</v>
      </c>
      <c r="U1463" s="99">
        <v>23991.285414457299</v>
      </c>
      <c r="V1463" s="99">
        <v>6464892.8233032199</v>
      </c>
      <c r="W1463" s="99">
        <v>700.02551461011205</v>
      </c>
      <c r="X1463" s="99">
        <v>3171866.79260254</v>
      </c>
      <c r="Y1463" s="99">
        <v>1721532.1386261</v>
      </c>
      <c r="Z1463" s="99">
        <v>371240.25838089001</v>
      </c>
      <c r="AA1463" s="99">
        <v>0</v>
      </c>
      <c r="AB1463" s="99">
        <v>0</v>
      </c>
      <c r="AC1463" s="99">
        <v>7048827.10620117</v>
      </c>
      <c r="AD1463" s="99">
        <v>830677.71469879197</v>
      </c>
      <c r="AE1463" s="99">
        <v>1701187.4371795701</v>
      </c>
      <c r="AF1463" s="99">
        <v>2997137.0325317401</v>
      </c>
      <c r="AG1463" s="99">
        <v>2228057.8368835398</v>
      </c>
      <c r="AH1463" s="99">
        <v>1828605.4532165499</v>
      </c>
      <c r="AI1463" s="99">
        <v>0</v>
      </c>
      <c r="AJ1463" s="99">
        <v>857136.18776702904</v>
      </c>
      <c r="AK1463" s="99">
        <v>339359.787685394</v>
      </c>
      <c r="AL1463" s="99">
        <v>0</v>
      </c>
      <c r="AM1463" s="99">
        <v>211711.16668891901</v>
      </c>
      <c r="AN1463" s="99">
        <v>8066439.0259399395</v>
      </c>
      <c r="AO1463" s="99">
        <v>56523350.054199196</v>
      </c>
      <c r="AP1463" s="99">
        <v>5727.7893730402002</v>
      </c>
      <c r="AQ1463" s="99">
        <v>25953812.560791001</v>
      </c>
      <c r="AR1463" s="99">
        <v>0</v>
      </c>
      <c r="AS1463" s="99">
        <v>2585127.9989624</v>
      </c>
      <c r="AT1463" s="99">
        <v>0</v>
      </c>
      <c r="AU1463" s="99">
        <v>0</v>
      </c>
      <c r="AV1463" s="99">
        <v>22061847.4523926</v>
      </c>
      <c r="AW1463" s="99">
        <v>2134788.0995788602</v>
      </c>
      <c r="AX1463" s="99">
        <v>15376857.135376001</v>
      </c>
      <c r="AY1463" s="99">
        <v>26831146.834716801</v>
      </c>
      <c r="AZ1463" s="99">
        <v>17127132.649902299</v>
      </c>
      <c r="BA1463" s="99">
        <v>15894168.889404301</v>
      </c>
      <c r="BB1463" s="99">
        <v>0</v>
      </c>
      <c r="BC1463" s="99">
        <v>7127637.1795654297</v>
      </c>
      <c r="BD1463" s="99">
        <v>2333030.2216491699</v>
      </c>
      <c r="BE1463" s="99">
        <v>0</v>
      </c>
      <c r="BF1463" s="99">
        <v>1525319.5139007601</v>
      </c>
      <c r="BG1463" s="99">
        <v>24782713.8361816</v>
      </c>
      <c r="BH1463" s="99">
        <v>13463557.042114301</v>
      </c>
      <c r="BI1463" s="99">
        <v>1082.6708061546101</v>
      </c>
      <c r="BJ1463" s="99">
        <v>6316035.8105468797</v>
      </c>
      <c r="BK1463" s="99">
        <v>4060919.6097106901</v>
      </c>
      <c r="BL1463" s="99">
        <v>0</v>
      </c>
      <c r="BM1463" s="99">
        <v>0</v>
      </c>
      <c r="BN1463" s="99">
        <v>0</v>
      </c>
      <c r="BO1463" s="99">
        <v>0</v>
      </c>
      <c r="BP1463" s="99">
        <v>0</v>
      </c>
      <c r="BQ1463" s="99">
        <v>0</v>
      </c>
      <c r="BR1463" s="99">
        <v>7439354.0567627</v>
      </c>
      <c r="BS1463" s="99">
        <v>6468467.9288330097</v>
      </c>
      <c r="BT1463" s="99">
        <v>3084178.6781310998</v>
      </c>
      <c r="BU1463" s="99">
        <v>0</v>
      </c>
      <c r="BV1463" s="99">
        <v>2800431.3105468801</v>
      </c>
      <c r="BW1463" s="99">
        <v>276173.31040573103</v>
      </c>
      <c r="BX1463" s="99">
        <v>0</v>
      </c>
      <c r="BY1463" s="99">
        <v>0</v>
      </c>
      <c r="BZ1463" s="99">
        <v>0</v>
      </c>
      <c r="CA1463" s="99">
        <v>0</v>
      </c>
      <c r="CB1463" s="99">
        <v>9644532.6513671894</v>
      </c>
      <c r="CC1463" s="99">
        <v>82551554.991210893</v>
      </c>
      <c r="CD1463" s="99">
        <v>19778176.111572299</v>
      </c>
      <c r="CE1463" s="99">
        <v>2761.8159863650799</v>
      </c>
      <c r="CF1463" s="99">
        <v>554746.25183105504</v>
      </c>
      <c r="CG1463" s="99">
        <v>3880406.3416442899</v>
      </c>
      <c r="CH1463" s="99">
        <v>0</v>
      </c>
      <c r="CI1463" s="99">
        <v>116513.08961677599</v>
      </c>
      <c r="CJ1463" s="99">
        <v>10199500.520996099</v>
      </c>
      <c r="CK1463" s="99">
        <v>86436642.338867202</v>
      </c>
      <c r="CL1463" s="99">
        <v>20053911.708740201</v>
      </c>
      <c r="CM1463" s="203">
        <f t="shared" si="66"/>
        <v>140504.3750312333</v>
      </c>
      <c r="CN1463" s="203">
        <f t="shared" si="67"/>
        <v>18265939.546936039</v>
      </c>
      <c r="CO1463" s="203">
        <f t="shared" si="68"/>
        <v>111219356.1750488</v>
      </c>
      <c r="CP1463" s="99">
        <v>20053911.708740201</v>
      </c>
      <c r="CQ1463" s="99">
        <v>0</v>
      </c>
      <c r="CR1463" s="99">
        <v>0</v>
      </c>
      <c r="CS1463" s="99">
        <v>0</v>
      </c>
      <c r="CT1463" s="99">
        <v>0</v>
      </c>
    </row>
    <row r="1464" spans="1:98">
      <c r="A1464" s="98" t="s">
        <v>76</v>
      </c>
      <c r="B1464" s="100">
        <v>39142</v>
      </c>
      <c r="C1464" s="99">
        <v>89094.090362548799</v>
      </c>
      <c r="D1464" s="99">
        <v>6.401677138987</v>
      </c>
      <c r="E1464" s="99">
        <v>26766.529450416601</v>
      </c>
      <c r="F1464" s="99">
        <v>0</v>
      </c>
      <c r="G1464" s="99">
        <v>1834.11394260824</v>
      </c>
      <c r="H1464" s="99">
        <v>0</v>
      </c>
      <c r="I1464" s="99">
        <v>0</v>
      </c>
      <c r="J1464" s="99">
        <v>21145.9990200996</v>
      </c>
      <c r="K1464" s="99">
        <v>3286.2969233691701</v>
      </c>
      <c r="L1464" s="99">
        <v>31296.880581855799</v>
      </c>
      <c r="M1464" s="99">
        <v>41821.656829357104</v>
      </c>
      <c r="N1464" s="99">
        <v>13163.7666398287</v>
      </c>
      <c r="O1464" s="99">
        <v>28856.906050205202</v>
      </c>
      <c r="P1464" s="99">
        <v>0</v>
      </c>
      <c r="Q1464" s="99">
        <v>5455.1998929977399</v>
      </c>
      <c r="R1464" s="99">
        <v>1890.7321775257601</v>
      </c>
      <c r="S1464" s="99">
        <v>0</v>
      </c>
      <c r="T1464" s="99">
        <v>1049.6166308075201</v>
      </c>
      <c r="U1464" s="99">
        <v>24594.951857805299</v>
      </c>
      <c r="V1464" s="99">
        <v>6663136.7227172898</v>
      </c>
      <c r="W1464" s="99">
        <v>394.55616550147499</v>
      </c>
      <c r="X1464" s="99">
        <v>3100781.8892517099</v>
      </c>
      <c r="Y1464" s="99">
        <v>1725617.6192779499</v>
      </c>
      <c r="Z1464" s="99">
        <v>398287.60914993298</v>
      </c>
      <c r="AA1464" s="99">
        <v>0</v>
      </c>
      <c r="AB1464" s="99">
        <v>0</v>
      </c>
      <c r="AC1464" s="99">
        <v>7572803.7689819299</v>
      </c>
      <c r="AD1464" s="99">
        <v>665151.25552368199</v>
      </c>
      <c r="AE1464" s="99">
        <v>1678674.5783081099</v>
      </c>
      <c r="AF1464" s="99">
        <v>3016471.0082702599</v>
      </c>
      <c r="AG1464" s="99">
        <v>2277937.1500854502</v>
      </c>
      <c r="AH1464" s="99">
        <v>1934837.59803772</v>
      </c>
      <c r="AI1464" s="99">
        <v>0</v>
      </c>
      <c r="AJ1464" s="99">
        <v>868273.41399383498</v>
      </c>
      <c r="AK1464" s="99">
        <v>363542.68525695801</v>
      </c>
      <c r="AL1464" s="99">
        <v>0</v>
      </c>
      <c r="AM1464" s="99">
        <v>201703.30210495001</v>
      </c>
      <c r="AN1464" s="99">
        <v>8233180.7630004901</v>
      </c>
      <c r="AO1464" s="99">
        <v>58938738.998535201</v>
      </c>
      <c r="AP1464" s="99">
        <v>3271.7533304691301</v>
      </c>
      <c r="AQ1464" s="99">
        <v>25595053.175781298</v>
      </c>
      <c r="AR1464" s="99">
        <v>0</v>
      </c>
      <c r="AS1464" s="99">
        <v>2784931.5483093299</v>
      </c>
      <c r="AT1464" s="99">
        <v>0</v>
      </c>
      <c r="AU1464" s="99">
        <v>0</v>
      </c>
      <c r="AV1464" s="99">
        <v>24066800.6086426</v>
      </c>
      <c r="AW1464" s="99">
        <v>1723448.7655181901</v>
      </c>
      <c r="AX1464" s="99">
        <v>15419315.8997803</v>
      </c>
      <c r="AY1464" s="99">
        <v>27236702.5075684</v>
      </c>
      <c r="AZ1464" s="99">
        <v>17559047.123291001</v>
      </c>
      <c r="BA1464" s="99">
        <v>16929673.7509766</v>
      </c>
      <c r="BB1464" s="99">
        <v>0</v>
      </c>
      <c r="BC1464" s="99">
        <v>7277008.4796142597</v>
      </c>
      <c r="BD1464" s="99">
        <v>2517975.8276672401</v>
      </c>
      <c r="BE1464" s="99">
        <v>0</v>
      </c>
      <c r="BF1464" s="99">
        <v>1458792.3106079099</v>
      </c>
      <c r="BG1464" s="99">
        <v>25735876.692382801</v>
      </c>
      <c r="BH1464" s="99">
        <v>14168335.755127</v>
      </c>
      <c r="BI1464" s="99">
        <v>530.84731096774306</v>
      </c>
      <c r="BJ1464" s="99">
        <v>6269610.6784667997</v>
      </c>
      <c r="BK1464" s="99">
        <v>4105934.0606384301</v>
      </c>
      <c r="BL1464" s="99">
        <v>0</v>
      </c>
      <c r="BM1464" s="99">
        <v>0</v>
      </c>
      <c r="BN1464" s="99">
        <v>0</v>
      </c>
      <c r="BO1464" s="99">
        <v>0</v>
      </c>
      <c r="BP1464" s="99">
        <v>0</v>
      </c>
      <c r="BQ1464" s="99">
        <v>0</v>
      </c>
      <c r="BR1464" s="99">
        <v>7666380.85400391</v>
      </c>
      <c r="BS1464" s="99">
        <v>6620607.93505859</v>
      </c>
      <c r="BT1464" s="99">
        <v>3281693.4850769001</v>
      </c>
      <c r="BU1464" s="99">
        <v>0</v>
      </c>
      <c r="BV1464" s="99">
        <v>2853317.6184692401</v>
      </c>
      <c r="BW1464" s="99">
        <v>299519.142810822</v>
      </c>
      <c r="BX1464" s="99">
        <v>0</v>
      </c>
      <c r="BY1464" s="99">
        <v>0</v>
      </c>
      <c r="BZ1464" s="99">
        <v>0</v>
      </c>
      <c r="CA1464" s="99">
        <v>0</v>
      </c>
      <c r="CB1464" s="99">
        <v>9784123.69604492</v>
      </c>
      <c r="CC1464" s="99">
        <v>84600251.640625</v>
      </c>
      <c r="CD1464" s="99">
        <v>20444498.721679699</v>
      </c>
      <c r="CE1464" s="99">
        <v>2886.11988398433</v>
      </c>
      <c r="CF1464" s="99">
        <v>568801.76186370896</v>
      </c>
      <c r="CG1464" s="99">
        <v>4005796.4214477502</v>
      </c>
      <c r="CH1464" s="99">
        <v>0</v>
      </c>
      <c r="CI1464" s="99">
        <v>118866.107336998</v>
      </c>
      <c r="CJ1464" s="99">
        <v>10353988.161621099</v>
      </c>
      <c r="CK1464" s="99">
        <v>88608331.121093795</v>
      </c>
      <c r="CL1464" s="99">
        <v>20752953.794677701</v>
      </c>
      <c r="CM1464" s="203">
        <f t="shared" si="66"/>
        <v>143461.0591948033</v>
      </c>
      <c r="CN1464" s="203">
        <f t="shared" si="67"/>
        <v>18587168.924621589</v>
      </c>
      <c r="CO1464" s="203">
        <f t="shared" si="68"/>
        <v>114344207.81347659</v>
      </c>
      <c r="CP1464" s="99">
        <v>20752953.794677701</v>
      </c>
      <c r="CQ1464" s="99">
        <v>0</v>
      </c>
      <c r="CR1464" s="99">
        <v>0</v>
      </c>
      <c r="CS1464" s="99">
        <v>0</v>
      </c>
      <c r="CT1464" s="99">
        <v>0</v>
      </c>
    </row>
    <row r="1465" spans="1:98">
      <c r="A1465" s="98" t="s">
        <v>76</v>
      </c>
      <c r="B1465" s="100">
        <v>39234</v>
      </c>
      <c r="C1465" s="99">
        <v>91460.007510185198</v>
      </c>
      <c r="D1465" s="99">
        <v>9.14325695799198</v>
      </c>
      <c r="E1465" s="99">
        <v>26225.196223735798</v>
      </c>
      <c r="F1465" s="99">
        <v>0</v>
      </c>
      <c r="G1465" s="99">
        <v>2000.11062955856</v>
      </c>
      <c r="H1465" s="99">
        <v>0</v>
      </c>
      <c r="I1465" s="99">
        <v>0</v>
      </c>
      <c r="J1465" s="99">
        <v>22404.9534127712</v>
      </c>
      <c r="K1465" s="99">
        <v>2725.9705433547501</v>
      </c>
      <c r="L1465" s="99">
        <v>31368.1256425381</v>
      </c>
      <c r="M1465" s="99">
        <v>42325.213026046797</v>
      </c>
      <c r="N1465" s="99">
        <v>13357.9903978109</v>
      </c>
      <c r="O1465" s="99">
        <v>29597.981466531801</v>
      </c>
      <c r="P1465" s="99">
        <v>0</v>
      </c>
      <c r="Q1465" s="99">
        <v>5463.0401242971402</v>
      </c>
      <c r="R1465" s="99">
        <v>1994.3311357498201</v>
      </c>
      <c r="S1465" s="99">
        <v>0</v>
      </c>
      <c r="T1465" s="99">
        <v>1034.1189487874501</v>
      </c>
      <c r="U1465" s="99">
        <v>25091.6196951866</v>
      </c>
      <c r="V1465" s="99">
        <v>6846578.52197266</v>
      </c>
      <c r="W1465" s="99">
        <v>900.96186932176397</v>
      </c>
      <c r="X1465" s="99">
        <v>3024040.6024169899</v>
      </c>
      <c r="Y1465" s="99">
        <v>1701902.8878631601</v>
      </c>
      <c r="Z1465" s="99">
        <v>430251.48630523699</v>
      </c>
      <c r="AA1465" s="99">
        <v>0</v>
      </c>
      <c r="AB1465" s="99">
        <v>0</v>
      </c>
      <c r="AC1465" s="99">
        <v>7970549.5924682599</v>
      </c>
      <c r="AD1465" s="99">
        <v>524062.50002288801</v>
      </c>
      <c r="AE1465" s="99">
        <v>1664702.24963379</v>
      </c>
      <c r="AF1465" s="99">
        <v>3044473.0171814002</v>
      </c>
      <c r="AG1465" s="99">
        <v>2293955.4625549298</v>
      </c>
      <c r="AH1465" s="99">
        <v>1958656.03227234</v>
      </c>
      <c r="AI1465" s="99">
        <v>0</v>
      </c>
      <c r="AJ1465" s="99">
        <v>876666.37568664597</v>
      </c>
      <c r="AK1465" s="99">
        <v>380532.80118560803</v>
      </c>
      <c r="AL1465" s="99">
        <v>0</v>
      </c>
      <c r="AM1465" s="99">
        <v>195257.830596924</v>
      </c>
      <c r="AN1465" s="99">
        <v>8363203.3723754901</v>
      </c>
      <c r="AO1465" s="99">
        <v>60896736.767089799</v>
      </c>
      <c r="AP1465" s="99">
        <v>7252.6376345157596</v>
      </c>
      <c r="AQ1465" s="99">
        <v>25079377.160156298</v>
      </c>
      <c r="AR1465" s="99">
        <v>0</v>
      </c>
      <c r="AS1465" s="99">
        <v>3052096.9536438002</v>
      </c>
      <c r="AT1465" s="99">
        <v>0</v>
      </c>
      <c r="AU1465" s="99">
        <v>0</v>
      </c>
      <c r="AV1465" s="99">
        <v>25662449.6962891</v>
      </c>
      <c r="AW1465" s="99">
        <v>1371295.8539581301</v>
      </c>
      <c r="AX1465" s="99">
        <v>15395668.4302979</v>
      </c>
      <c r="AY1465" s="99">
        <v>27800886.9143066</v>
      </c>
      <c r="AZ1465" s="99">
        <v>17886571.9604492</v>
      </c>
      <c r="BA1465" s="99">
        <v>17192743.385497998</v>
      </c>
      <c r="BB1465" s="99">
        <v>0</v>
      </c>
      <c r="BC1465" s="99">
        <v>7411144.3687744103</v>
      </c>
      <c r="BD1465" s="99">
        <v>2660996.9847106901</v>
      </c>
      <c r="BE1465" s="99">
        <v>0</v>
      </c>
      <c r="BF1465" s="99">
        <v>1428442.546875</v>
      </c>
      <c r="BG1465" s="99">
        <v>26534419.715576202</v>
      </c>
      <c r="BH1465" s="99">
        <v>14602786.493652301</v>
      </c>
      <c r="BI1465" s="99">
        <v>1206.0612141936999</v>
      </c>
      <c r="BJ1465" s="99">
        <v>6165775.5564575205</v>
      </c>
      <c r="BK1465" s="99">
        <v>4087877.7199706999</v>
      </c>
      <c r="BL1465" s="99">
        <v>0</v>
      </c>
      <c r="BM1465" s="99">
        <v>0</v>
      </c>
      <c r="BN1465" s="99">
        <v>0</v>
      </c>
      <c r="BO1465" s="99">
        <v>0</v>
      </c>
      <c r="BP1465" s="99">
        <v>0</v>
      </c>
      <c r="BQ1465" s="99">
        <v>0</v>
      </c>
      <c r="BR1465" s="99">
        <v>7742957.6873779297</v>
      </c>
      <c r="BS1465" s="99">
        <v>6753377.8892211895</v>
      </c>
      <c r="BT1465" s="99">
        <v>3347356.19613647</v>
      </c>
      <c r="BU1465" s="99">
        <v>0</v>
      </c>
      <c r="BV1465" s="99">
        <v>2906113.1997680701</v>
      </c>
      <c r="BW1465" s="99">
        <v>313846.19800186198</v>
      </c>
      <c r="BX1465" s="99">
        <v>0</v>
      </c>
      <c r="BY1465" s="99">
        <v>0</v>
      </c>
      <c r="BZ1465" s="99">
        <v>0</v>
      </c>
      <c r="CA1465" s="99">
        <v>0</v>
      </c>
      <c r="CB1465" s="99">
        <v>9883276.9251709003</v>
      </c>
      <c r="CC1465" s="99">
        <v>86301491.447265595</v>
      </c>
      <c r="CD1465" s="99">
        <v>20757371.381591801</v>
      </c>
      <c r="CE1465" s="99">
        <v>2964.6281169056901</v>
      </c>
      <c r="CF1465" s="99">
        <v>577971.24539184605</v>
      </c>
      <c r="CG1465" s="99">
        <v>4109634.2541198698</v>
      </c>
      <c r="CH1465" s="99">
        <v>0</v>
      </c>
      <c r="CI1465" s="99">
        <v>120756.63491058401</v>
      </c>
      <c r="CJ1465" s="99">
        <v>10461734.2572021</v>
      </c>
      <c r="CK1465" s="99">
        <v>90425827.510742202</v>
      </c>
      <c r="CL1465" s="99">
        <v>21074532.770263702</v>
      </c>
      <c r="CM1465" s="203">
        <f t="shared" si="66"/>
        <v>145848.25460577061</v>
      </c>
      <c r="CN1465" s="203">
        <f t="shared" si="67"/>
        <v>18824937.629577592</v>
      </c>
      <c r="CO1465" s="203">
        <f t="shared" si="68"/>
        <v>116960247.2263184</v>
      </c>
      <c r="CP1465" s="99">
        <v>21074532.770263702</v>
      </c>
      <c r="CQ1465" s="99">
        <v>0</v>
      </c>
      <c r="CR1465" s="99">
        <v>0</v>
      </c>
      <c r="CS1465" s="99">
        <v>0</v>
      </c>
      <c r="CT1465" s="99">
        <v>0</v>
      </c>
    </row>
    <row r="1466" spans="1:98">
      <c r="A1466" s="98" t="s">
        <v>76</v>
      </c>
      <c r="B1466" s="100">
        <v>39326</v>
      </c>
      <c r="C1466" s="99">
        <v>93674.241725921602</v>
      </c>
      <c r="D1466" s="99">
        <v>9.6350165709154698</v>
      </c>
      <c r="E1466" s="99">
        <v>26002.210234642</v>
      </c>
      <c r="F1466" s="99">
        <v>0</v>
      </c>
      <c r="G1466" s="99">
        <v>2167.8009120523898</v>
      </c>
      <c r="H1466" s="99">
        <v>0</v>
      </c>
      <c r="I1466" s="99">
        <v>0</v>
      </c>
      <c r="J1466" s="99">
        <v>23469.240679740898</v>
      </c>
      <c r="K1466" s="99">
        <v>2294.8937184214601</v>
      </c>
      <c r="L1466" s="99">
        <v>31209.902567863501</v>
      </c>
      <c r="M1466" s="99">
        <v>42996.729056835196</v>
      </c>
      <c r="N1466" s="99">
        <v>13458.6615931988</v>
      </c>
      <c r="O1466" s="99">
        <v>30248.113305568699</v>
      </c>
      <c r="P1466" s="99">
        <v>0</v>
      </c>
      <c r="Q1466" s="99">
        <v>5453.0968570709201</v>
      </c>
      <c r="R1466" s="99">
        <v>2046.27258230746</v>
      </c>
      <c r="S1466" s="99">
        <v>0</v>
      </c>
      <c r="T1466" s="99">
        <v>1006.38580323011</v>
      </c>
      <c r="U1466" s="99">
        <v>25515.092305660201</v>
      </c>
      <c r="V1466" s="99">
        <v>7037484.8981323196</v>
      </c>
      <c r="W1466" s="99">
        <v>695.37032556533802</v>
      </c>
      <c r="X1466" s="99">
        <v>2985883.3543396001</v>
      </c>
      <c r="Y1466" s="99">
        <v>1708882.94332886</v>
      </c>
      <c r="Z1466" s="99">
        <v>451852.13063812302</v>
      </c>
      <c r="AA1466" s="99">
        <v>0</v>
      </c>
      <c r="AB1466" s="99">
        <v>0</v>
      </c>
      <c r="AC1466" s="99">
        <v>8094701.8973998995</v>
      </c>
      <c r="AD1466" s="99">
        <v>452149.97379684402</v>
      </c>
      <c r="AE1466" s="99">
        <v>1663130.9347534201</v>
      </c>
      <c r="AF1466" s="99">
        <v>3098723.8429565402</v>
      </c>
      <c r="AG1466" s="99">
        <v>2316345.0293579102</v>
      </c>
      <c r="AH1466" s="99">
        <v>2017417.85656738</v>
      </c>
      <c r="AI1466" s="99">
        <v>0</v>
      </c>
      <c r="AJ1466" s="99">
        <v>886397.76548004197</v>
      </c>
      <c r="AK1466" s="99">
        <v>389834.94943618798</v>
      </c>
      <c r="AL1466" s="99">
        <v>0</v>
      </c>
      <c r="AM1466" s="99">
        <v>188241.001432419</v>
      </c>
      <c r="AN1466" s="99">
        <v>8507967.5417480506</v>
      </c>
      <c r="AO1466" s="99">
        <v>62994776.584472701</v>
      </c>
      <c r="AP1466" s="99">
        <v>5637.9241585731497</v>
      </c>
      <c r="AQ1466" s="99">
        <v>25080425.832763702</v>
      </c>
      <c r="AR1466" s="99">
        <v>0</v>
      </c>
      <c r="AS1466" s="99">
        <v>3251658.1752624498</v>
      </c>
      <c r="AT1466" s="99">
        <v>0</v>
      </c>
      <c r="AU1466" s="99">
        <v>0</v>
      </c>
      <c r="AV1466" s="99">
        <v>26132160.393554699</v>
      </c>
      <c r="AW1466" s="99">
        <v>1193445.41604614</v>
      </c>
      <c r="AX1466" s="99">
        <v>15578577.7651367</v>
      </c>
      <c r="AY1466" s="99">
        <v>28647275.1164551</v>
      </c>
      <c r="AZ1466" s="99">
        <v>18198527.643066399</v>
      </c>
      <c r="BA1466" s="99">
        <v>17892767.673828099</v>
      </c>
      <c r="BB1466" s="99">
        <v>0</v>
      </c>
      <c r="BC1466" s="99">
        <v>7572873.9273681603</v>
      </c>
      <c r="BD1466" s="99">
        <v>2752633.9906005901</v>
      </c>
      <c r="BE1466" s="99">
        <v>0</v>
      </c>
      <c r="BF1466" s="99">
        <v>1398062.8488006601</v>
      </c>
      <c r="BG1466" s="99">
        <v>27295120.891845699</v>
      </c>
      <c r="BH1466" s="99">
        <v>15114478.2189941</v>
      </c>
      <c r="BI1466" s="99">
        <v>704.86787625402201</v>
      </c>
      <c r="BJ1466" s="99">
        <v>6089017.88317871</v>
      </c>
      <c r="BK1466" s="99">
        <v>4110158.4114990202</v>
      </c>
      <c r="BL1466" s="99">
        <v>0</v>
      </c>
      <c r="BM1466" s="99">
        <v>0</v>
      </c>
      <c r="BN1466" s="99">
        <v>0</v>
      </c>
      <c r="BO1466" s="99">
        <v>0</v>
      </c>
      <c r="BP1466" s="99">
        <v>0</v>
      </c>
      <c r="BQ1466" s="99">
        <v>0</v>
      </c>
      <c r="BR1466" s="99">
        <v>7893633.2941894503</v>
      </c>
      <c r="BS1466" s="99">
        <v>6890043.3151245099</v>
      </c>
      <c r="BT1466" s="99">
        <v>3475103.9454345698</v>
      </c>
      <c r="BU1466" s="99">
        <v>0</v>
      </c>
      <c r="BV1466" s="99">
        <v>2960632.64666748</v>
      </c>
      <c r="BW1466" s="99">
        <v>324643.97592163098</v>
      </c>
      <c r="BX1466" s="99">
        <v>0</v>
      </c>
      <c r="BY1466" s="99">
        <v>0</v>
      </c>
      <c r="BZ1466" s="99">
        <v>0</v>
      </c>
      <c r="CA1466" s="99">
        <v>0</v>
      </c>
      <c r="CB1466" s="99">
        <v>9999298.1817627009</v>
      </c>
      <c r="CC1466" s="99">
        <v>88084485.685546905</v>
      </c>
      <c r="CD1466" s="99">
        <v>21203422.417480499</v>
      </c>
      <c r="CE1466" s="99">
        <v>2979.22686585784</v>
      </c>
      <c r="CF1466" s="99">
        <v>582895.547706604</v>
      </c>
      <c r="CG1466" s="99">
        <v>4188190.3269043001</v>
      </c>
      <c r="CH1466" s="99">
        <v>0</v>
      </c>
      <c r="CI1466" s="99">
        <v>122557.584217072</v>
      </c>
      <c r="CJ1466" s="99">
        <v>10582441.1295166</v>
      </c>
      <c r="CK1466" s="99">
        <v>92289388.940429702</v>
      </c>
      <c r="CL1466" s="99">
        <v>21526599.5319824</v>
      </c>
      <c r="CM1466" s="203">
        <f t="shared" si="66"/>
        <v>148072.67652273219</v>
      </c>
      <c r="CN1466" s="203">
        <f t="shared" si="67"/>
        <v>19090408.671264648</v>
      </c>
      <c r="CO1466" s="203">
        <f t="shared" si="68"/>
        <v>119584509.83227541</v>
      </c>
      <c r="CP1466" s="99">
        <v>21526599.5319824</v>
      </c>
      <c r="CQ1466" s="99">
        <v>0</v>
      </c>
      <c r="CR1466" s="99">
        <v>0</v>
      </c>
      <c r="CS1466" s="99">
        <v>0</v>
      </c>
      <c r="CT1466" s="99">
        <v>0</v>
      </c>
    </row>
    <row r="1467" spans="1:98">
      <c r="A1467" s="98" t="s">
        <v>76</v>
      </c>
      <c r="B1467" s="100">
        <v>39417</v>
      </c>
      <c r="C1467" s="99">
        <v>95936.310172080994</v>
      </c>
      <c r="D1467" s="99">
        <v>10.6109503759071</v>
      </c>
      <c r="E1467" s="99">
        <v>25637.429953098301</v>
      </c>
      <c r="F1467" s="99">
        <v>0</v>
      </c>
      <c r="G1467" s="99">
        <v>2293.9176330566402</v>
      </c>
      <c r="H1467" s="99">
        <v>0</v>
      </c>
      <c r="I1467" s="99">
        <v>0</v>
      </c>
      <c r="J1467" s="99">
        <v>23762.285852909099</v>
      </c>
      <c r="K1467" s="99">
        <v>1962.4633050560999</v>
      </c>
      <c r="L1467" s="99">
        <v>31524.756791591601</v>
      </c>
      <c r="M1467" s="99">
        <v>43472.670282363899</v>
      </c>
      <c r="N1467" s="99">
        <v>13610.499334096899</v>
      </c>
      <c r="O1467" s="99">
        <v>31201.976658582698</v>
      </c>
      <c r="P1467" s="99">
        <v>0</v>
      </c>
      <c r="Q1467" s="99">
        <v>5473.3347262740099</v>
      </c>
      <c r="R1467" s="99">
        <v>2121.9002331197298</v>
      </c>
      <c r="S1467" s="99">
        <v>0</v>
      </c>
      <c r="T1467" s="99">
        <v>988.20898778736603</v>
      </c>
      <c r="U1467" s="99">
        <v>25927.1404044628</v>
      </c>
      <c r="V1467" s="99">
        <v>7193548.9262084998</v>
      </c>
      <c r="W1467" s="99">
        <v>823.32999640703201</v>
      </c>
      <c r="X1467" s="99">
        <v>2945119.4972534198</v>
      </c>
      <c r="Y1467" s="99">
        <v>1710869.5781707801</v>
      </c>
      <c r="Z1467" s="99">
        <v>472033.75212860102</v>
      </c>
      <c r="AA1467" s="99">
        <v>0</v>
      </c>
      <c r="AB1467" s="99">
        <v>0</v>
      </c>
      <c r="AC1467" s="99">
        <v>8089995.8211669903</v>
      </c>
      <c r="AD1467" s="99">
        <v>365710.93636321998</v>
      </c>
      <c r="AE1467" s="99">
        <v>1688448.55963135</v>
      </c>
      <c r="AF1467" s="99">
        <v>3126503.1938781701</v>
      </c>
      <c r="AG1467" s="99">
        <v>2335263.25750732</v>
      </c>
      <c r="AH1467" s="99">
        <v>2101721.6666870099</v>
      </c>
      <c r="AI1467" s="99">
        <v>0</v>
      </c>
      <c r="AJ1467" s="99">
        <v>874579.31846618699</v>
      </c>
      <c r="AK1467" s="99">
        <v>401034.14204406698</v>
      </c>
      <c r="AL1467" s="99">
        <v>0</v>
      </c>
      <c r="AM1467" s="99">
        <v>182129.38604354899</v>
      </c>
      <c r="AN1467" s="99">
        <v>8623784.31323242</v>
      </c>
      <c r="AO1467" s="99">
        <v>65047036.948730499</v>
      </c>
      <c r="AP1467" s="99">
        <v>6996.3665577173197</v>
      </c>
      <c r="AQ1467" s="99">
        <v>24978358.9370117</v>
      </c>
      <c r="AR1467" s="99">
        <v>0</v>
      </c>
      <c r="AS1467" s="99">
        <v>3432329.8109435998</v>
      </c>
      <c r="AT1467" s="99">
        <v>0</v>
      </c>
      <c r="AU1467" s="99">
        <v>0</v>
      </c>
      <c r="AV1467" s="99">
        <v>26445083.2023926</v>
      </c>
      <c r="AW1467" s="99">
        <v>977525.03638458299</v>
      </c>
      <c r="AX1467" s="99">
        <v>16019720.697631801</v>
      </c>
      <c r="AY1467" s="99">
        <v>29111927.714599598</v>
      </c>
      <c r="AZ1467" s="99">
        <v>18579674.550781298</v>
      </c>
      <c r="BA1467" s="99">
        <v>18821588.0791016</v>
      </c>
      <c r="BB1467" s="99">
        <v>0</v>
      </c>
      <c r="BC1467" s="99">
        <v>7539898.3015747098</v>
      </c>
      <c r="BD1467" s="99">
        <v>2870019.6508483901</v>
      </c>
      <c r="BE1467" s="99">
        <v>0</v>
      </c>
      <c r="BF1467" s="99">
        <v>1374715.01835632</v>
      </c>
      <c r="BG1467" s="99">
        <v>27991080.9382324</v>
      </c>
      <c r="BH1467" s="99">
        <v>15706516.3133545</v>
      </c>
      <c r="BI1467" s="99">
        <v>845.12108714878605</v>
      </c>
      <c r="BJ1467" s="99">
        <v>6027498.8721313505</v>
      </c>
      <c r="BK1467" s="99">
        <v>4111880.3193664602</v>
      </c>
      <c r="BL1467" s="99">
        <v>0</v>
      </c>
      <c r="BM1467" s="99">
        <v>0</v>
      </c>
      <c r="BN1467" s="99">
        <v>0</v>
      </c>
      <c r="BO1467" s="99">
        <v>0</v>
      </c>
      <c r="BP1467" s="99">
        <v>0</v>
      </c>
      <c r="BQ1467" s="99">
        <v>0</v>
      </c>
      <c r="BR1467" s="99">
        <v>8093450.4909057599</v>
      </c>
      <c r="BS1467" s="99">
        <v>7037325.5775146503</v>
      </c>
      <c r="BT1467" s="99">
        <v>3652874.79296875</v>
      </c>
      <c r="BU1467" s="99">
        <v>0</v>
      </c>
      <c r="BV1467" s="99">
        <v>2955408.3695068401</v>
      </c>
      <c r="BW1467" s="99">
        <v>345152.48668670701</v>
      </c>
      <c r="BX1467" s="99">
        <v>0</v>
      </c>
      <c r="BY1467" s="99">
        <v>0</v>
      </c>
      <c r="BZ1467" s="99">
        <v>0</v>
      </c>
      <c r="CA1467" s="99">
        <v>0</v>
      </c>
      <c r="CB1467" s="99">
        <v>10130315.2347412</v>
      </c>
      <c r="CC1467" s="99">
        <v>90024965.428710893</v>
      </c>
      <c r="CD1467" s="99">
        <v>21739382.512207001</v>
      </c>
      <c r="CE1467" s="99">
        <v>3023.96912807226</v>
      </c>
      <c r="CF1467" s="99">
        <v>583222.82217407203</v>
      </c>
      <c r="CG1467" s="99">
        <v>4233252.9284057599</v>
      </c>
      <c r="CH1467" s="99">
        <v>0</v>
      </c>
      <c r="CI1467" s="99">
        <v>124513.381984711</v>
      </c>
      <c r="CJ1467" s="99">
        <v>10713669.9697266</v>
      </c>
      <c r="CK1467" s="99">
        <v>94255865.799804702</v>
      </c>
      <c r="CL1467" s="99">
        <v>22086023.396484401</v>
      </c>
      <c r="CM1467" s="203">
        <f t="shared" si="66"/>
        <v>150440.5223891738</v>
      </c>
      <c r="CN1467" s="203">
        <f t="shared" si="67"/>
        <v>19337454.282959022</v>
      </c>
      <c r="CO1467" s="203">
        <f t="shared" si="68"/>
        <v>122246946.73803711</v>
      </c>
      <c r="CP1467" s="99">
        <v>22086023.396484401</v>
      </c>
      <c r="CQ1467" s="99">
        <v>0</v>
      </c>
      <c r="CR1467" s="99">
        <v>0</v>
      </c>
      <c r="CS1467" s="99">
        <v>0</v>
      </c>
      <c r="CT1467" s="99">
        <v>0</v>
      </c>
    </row>
    <row r="1468" spans="1:98">
      <c r="A1468" s="98" t="s">
        <v>76</v>
      </c>
      <c r="B1468" s="100">
        <v>39508</v>
      </c>
      <c r="C1468" s="99">
        <v>97934.517321586594</v>
      </c>
      <c r="D1468" s="99">
        <v>11.7033099419205</v>
      </c>
      <c r="E1468" s="99">
        <v>25556.0706899166</v>
      </c>
      <c r="F1468" s="99">
        <v>0</v>
      </c>
      <c r="G1468" s="99">
        <v>2500.3477896452</v>
      </c>
      <c r="H1468" s="99">
        <v>0</v>
      </c>
      <c r="I1468" s="99">
        <v>0</v>
      </c>
      <c r="J1468" s="99">
        <v>24930.101393699599</v>
      </c>
      <c r="K1468" s="99">
        <v>1569.1692894846201</v>
      </c>
      <c r="L1468" s="99">
        <v>31982.516881704301</v>
      </c>
      <c r="M1468" s="99">
        <v>43883.585888385802</v>
      </c>
      <c r="N1468" s="99">
        <v>13709.6372313499</v>
      </c>
      <c r="O1468" s="99">
        <v>31995.038184642799</v>
      </c>
      <c r="P1468" s="99">
        <v>0</v>
      </c>
      <c r="Q1468" s="99">
        <v>5475.3546873927098</v>
      </c>
      <c r="R1468" s="99">
        <v>2252.8227873146502</v>
      </c>
      <c r="S1468" s="99">
        <v>0</v>
      </c>
      <c r="T1468" s="99">
        <v>990.27467207610596</v>
      </c>
      <c r="U1468" s="99">
        <v>26587.548702240001</v>
      </c>
      <c r="V1468" s="99">
        <v>7257024.4769897498</v>
      </c>
      <c r="W1468" s="99">
        <v>1189.04076068103</v>
      </c>
      <c r="X1468" s="99">
        <v>2902253.24542236</v>
      </c>
      <c r="Y1468" s="99">
        <v>1698328.3033447301</v>
      </c>
      <c r="Z1468" s="99">
        <v>495532.35931778001</v>
      </c>
      <c r="AA1468" s="99">
        <v>0</v>
      </c>
      <c r="AB1468" s="99">
        <v>0</v>
      </c>
      <c r="AC1468" s="99">
        <v>8483263.9771728497</v>
      </c>
      <c r="AD1468" s="99">
        <v>277541.28423309303</v>
      </c>
      <c r="AE1468" s="99">
        <v>1702062.78034973</v>
      </c>
      <c r="AF1468" s="99">
        <v>3142594.9659118699</v>
      </c>
      <c r="AG1468" s="99">
        <v>2322640.4949646001</v>
      </c>
      <c r="AH1468" s="99">
        <v>2162571.2309265099</v>
      </c>
      <c r="AI1468" s="99">
        <v>0</v>
      </c>
      <c r="AJ1468" s="99">
        <v>876894.30704498303</v>
      </c>
      <c r="AK1468" s="99">
        <v>416893.84776687599</v>
      </c>
      <c r="AL1468" s="99">
        <v>0</v>
      </c>
      <c r="AM1468" s="99">
        <v>178110.07694816601</v>
      </c>
      <c r="AN1468" s="99">
        <v>8745746.3402099591</v>
      </c>
      <c r="AO1468" s="99">
        <v>66235578.821777299</v>
      </c>
      <c r="AP1468" s="99">
        <v>10087.916068792299</v>
      </c>
      <c r="AQ1468" s="99">
        <v>24989304.763671901</v>
      </c>
      <c r="AR1468" s="99">
        <v>0</v>
      </c>
      <c r="AS1468" s="99">
        <v>3638188.2569580101</v>
      </c>
      <c r="AT1468" s="99">
        <v>0</v>
      </c>
      <c r="AU1468" s="99">
        <v>0</v>
      </c>
      <c r="AV1468" s="99">
        <v>28355091.3742676</v>
      </c>
      <c r="AW1468" s="99">
        <v>754461.91095733596</v>
      </c>
      <c r="AX1468" s="99">
        <v>16249679.4185791</v>
      </c>
      <c r="AY1468" s="99">
        <v>29516109.631103501</v>
      </c>
      <c r="AZ1468" s="99">
        <v>18623367.520507801</v>
      </c>
      <c r="BA1468" s="99">
        <v>19731237.362060498</v>
      </c>
      <c r="BB1468" s="99">
        <v>0</v>
      </c>
      <c r="BC1468" s="99">
        <v>7661897.6624145498</v>
      </c>
      <c r="BD1468" s="99">
        <v>3019493.3180542002</v>
      </c>
      <c r="BE1468" s="99">
        <v>0</v>
      </c>
      <c r="BF1468" s="99">
        <v>1354365.8168335001</v>
      </c>
      <c r="BG1468" s="99">
        <v>28998595.450439502</v>
      </c>
      <c r="BH1468" s="99">
        <v>14575934.760376001</v>
      </c>
      <c r="BI1468" s="99">
        <v>1510.7832975536601</v>
      </c>
      <c r="BJ1468" s="99">
        <v>5498880.1439209003</v>
      </c>
      <c r="BK1468" s="99">
        <v>3750722.0299072298</v>
      </c>
      <c r="BL1468" s="99">
        <v>0</v>
      </c>
      <c r="BM1468" s="99">
        <v>0</v>
      </c>
      <c r="BN1468" s="99">
        <v>0</v>
      </c>
      <c r="BO1468" s="99">
        <v>0</v>
      </c>
      <c r="BP1468" s="99">
        <v>0</v>
      </c>
      <c r="BQ1468" s="99">
        <v>0</v>
      </c>
      <c r="BR1468" s="99">
        <v>7320480.9268188505</v>
      </c>
      <c r="BS1468" s="99">
        <v>6255741.5004272498</v>
      </c>
      <c r="BT1468" s="99">
        <v>3827713.47692871</v>
      </c>
      <c r="BU1468" s="99">
        <v>0</v>
      </c>
      <c r="BV1468" s="99">
        <v>2677099.9620056199</v>
      </c>
      <c r="BW1468" s="99">
        <v>360324.35832595802</v>
      </c>
      <c r="BX1468" s="99">
        <v>0</v>
      </c>
      <c r="BY1468" s="99">
        <v>0</v>
      </c>
      <c r="BZ1468" s="99">
        <v>0</v>
      </c>
      <c r="CA1468" s="99">
        <v>0</v>
      </c>
      <c r="CB1468" s="99">
        <v>10140349.803588901</v>
      </c>
      <c r="CC1468" s="99">
        <v>91161024.128906295</v>
      </c>
      <c r="CD1468" s="99">
        <v>20080816.848877002</v>
      </c>
      <c r="CE1468" s="99">
        <v>3163.0385351180998</v>
      </c>
      <c r="CF1468" s="99">
        <v>593966.40939331101</v>
      </c>
      <c r="CG1468" s="99">
        <v>4360296.2532959003</v>
      </c>
      <c r="CH1468" s="99">
        <v>0</v>
      </c>
      <c r="CI1468" s="99">
        <v>126739.706367493</v>
      </c>
      <c r="CJ1468" s="99">
        <v>10733630.772216801</v>
      </c>
      <c r="CK1468" s="99">
        <v>95522751.9609375</v>
      </c>
      <c r="CL1468" s="99">
        <v>20453222.675781298</v>
      </c>
      <c r="CM1468" s="203">
        <f t="shared" si="66"/>
        <v>153327.25506973299</v>
      </c>
      <c r="CN1468" s="203">
        <f t="shared" si="67"/>
        <v>19479377.112426758</v>
      </c>
      <c r="CO1468" s="203">
        <f t="shared" si="68"/>
        <v>124521347.411377</v>
      </c>
      <c r="CP1468" s="99">
        <v>20453222.675781298</v>
      </c>
      <c r="CQ1468" s="99">
        <v>0</v>
      </c>
      <c r="CR1468" s="99">
        <v>0</v>
      </c>
      <c r="CS1468" s="99">
        <v>0</v>
      </c>
      <c r="CT1468" s="99">
        <v>0</v>
      </c>
    </row>
    <row r="1469" spans="1:98">
      <c r="A1469" s="98" t="s">
        <v>76</v>
      </c>
      <c r="B1469" s="100">
        <v>39600</v>
      </c>
      <c r="C1469" s="99">
        <v>99550.026784896894</v>
      </c>
      <c r="D1469" s="99">
        <v>9.2952753279823792</v>
      </c>
      <c r="E1469" s="99">
        <v>24860.059366703001</v>
      </c>
      <c r="F1469" s="99">
        <v>0</v>
      </c>
      <c r="G1469" s="99">
        <v>2670.26425617933</v>
      </c>
      <c r="H1469" s="99">
        <v>0</v>
      </c>
      <c r="I1469" s="99">
        <v>0</v>
      </c>
      <c r="J1469" s="99">
        <v>26044.2103950977</v>
      </c>
      <c r="K1469" s="99">
        <v>1325.7442202269999</v>
      </c>
      <c r="L1469" s="99">
        <v>31972.059488534898</v>
      </c>
      <c r="M1469" s="99">
        <v>44307.761871814699</v>
      </c>
      <c r="N1469" s="99">
        <v>13603.773838281601</v>
      </c>
      <c r="O1469" s="99">
        <v>32591.917932748798</v>
      </c>
      <c r="P1469" s="99">
        <v>0</v>
      </c>
      <c r="Q1469" s="99">
        <v>5445.7794275879896</v>
      </c>
      <c r="R1469" s="99">
        <v>2367.6513699591201</v>
      </c>
      <c r="S1469" s="99">
        <v>0</v>
      </c>
      <c r="T1469" s="99">
        <v>994.53521301597402</v>
      </c>
      <c r="U1469" s="99">
        <v>27270.238738775301</v>
      </c>
      <c r="V1469" s="99">
        <v>7349649.6412353497</v>
      </c>
      <c r="W1469" s="99">
        <v>538.95750234276102</v>
      </c>
      <c r="X1469" s="99">
        <v>2822384.8639221201</v>
      </c>
      <c r="Y1469" s="99">
        <v>1685875.9763946501</v>
      </c>
      <c r="Z1469" s="99">
        <v>520487.45487976098</v>
      </c>
      <c r="AA1469" s="99">
        <v>0</v>
      </c>
      <c r="AB1469" s="99">
        <v>0</v>
      </c>
      <c r="AC1469" s="99">
        <v>8857181.5775146503</v>
      </c>
      <c r="AD1469" s="99">
        <v>227677.11035537699</v>
      </c>
      <c r="AE1469" s="99">
        <v>1684877.4586791999</v>
      </c>
      <c r="AF1469" s="99">
        <v>3132602.2398071298</v>
      </c>
      <c r="AG1469" s="99">
        <v>2316280.6695556599</v>
      </c>
      <c r="AH1469" s="99">
        <v>2181014.1980590802</v>
      </c>
      <c r="AI1469" s="99">
        <v>0</v>
      </c>
      <c r="AJ1469" s="99">
        <v>868887.00580596901</v>
      </c>
      <c r="AK1469" s="99">
        <v>434195.03536987299</v>
      </c>
      <c r="AL1469" s="99">
        <v>0</v>
      </c>
      <c r="AM1469" s="99">
        <v>176139.12335395801</v>
      </c>
      <c r="AN1469" s="99">
        <v>8991527.8267822303</v>
      </c>
      <c r="AO1469" s="99">
        <v>67852663.182617202</v>
      </c>
      <c r="AP1469" s="99">
        <v>4560.3039028048497</v>
      </c>
      <c r="AQ1469" s="99">
        <v>24524498.651611298</v>
      </c>
      <c r="AR1469" s="99">
        <v>0</v>
      </c>
      <c r="AS1469" s="99">
        <v>3879464.37463379</v>
      </c>
      <c r="AT1469" s="99">
        <v>0</v>
      </c>
      <c r="AU1469" s="99">
        <v>0</v>
      </c>
      <c r="AV1469" s="99">
        <v>29768406.253662098</v>
      </c>
      <c r="AW1469" s="99">
        <v>625252.09458923305</v>
      </c>
      <c r="AX1469" s="99">
        <v>16303439.5354004</v>
      </c>
      <c r="AY1469" s="99">
        <v>29596510.699707001</v>
      </c>
      <c r="AZ1469" s="99">
        <v>18778212.677978501</v>
      </c>
      <c r="BA1469" s="99">
        <v>20073456.8747559</v>
      </c>
      <c r="BB1469" s="99">
        <v>0</v>
      </c>
      <c r="BC1469" s="99">
        <v>7621866.4697876005</v>
      </c>
      <c r="BD1469" s="99">
        <v>3184198.3332214402</v>
      </c>
      <c r="BE1469" s="99">
        <v>0</v>
      </c>
      <c r="BF1469" s="99">
        <v>1357805.0789642299</v>
      </c>
      <c r="BG1469" s="99">
        <v>30055200.4619141</v>
      </c>
      <c r="BH1469" s="99">
        <v>14901641.4541016</v>
      </c>
      <c r="BI1469" s="99">
        <v>796.42416612058901</v>
      </c>
      <c r="BJ1469" s="99">
        <v>5414382.0464477502</v>
      </c>
      <c r="BK1469" s="99">
        <v>3754800.5207519499</v>
      </c>
      <c r="BL1469" s="99">
        <v>0</v>
      </c>
      <c r="BM1469" s="99">
        <v>0</v>
      </c>
      <c r="BN1469" s="99">
        <v>0</v>
      </c>
      <c r="BO1469" s="99">
        <v>0</v>
      </c>
      <c r="BP1469" s="99">
        <v>0</v>
      </c>
      <c r="BQ1469" s="99">
        <v>0</v>
      </c>
      <c r="BR1469" s="99">
        <v>7410274.0316772498</v>
      </c>
      <c r="BS1469" s="99">
        <v>6321943.9022827102</v>
      </c>
      <c r="BT1469" s="99">
        <v>3900750.6567382799</v>
      </c>
      <c r="BU1469" s="99">
        <v>0</v>
      </c>
      <c r="BV1469" s="99">
        <v>2670404.25390625</v>
      </c>
      <c r="BW1469" s="99">
        <v>379467.58126831101</v>
      </c>
      <c r="BX1469" s="99">
        <v>0</v>
      </c>
      <c r="BY1469" s="99">
        <v>0</v>
      </c>
      <c r="BZ1469" s="99">
        <v>0</v>
      </c>
      <c r="CA1469" s="99">
        <v>0</v>
      </c>
      <c r="CB1469" s="99">
        <v>10186833.9306641</v>
      </c>
      <c r="CC1469" s="99">
        <v>92440974.2734375</v>
      </c>
      <c r="CD1469" s="99">
        <v>20312038.473877002</v>
      </c>
      <c r="CE1469" s="99">
        <v>3259.45273980498</v>
      </c>
      <c r="CF1469" s="99">
        <v>610140.80845642101</v>
      </c>
      <c r="CG1469" s="99">
        <v>4541303.8831176804</v>
      </c>
      <c r="CH1469" s="99">
        <v>0</v>
      </c>
      <c r="CI1469" s="99">
        <v>127785.921328545</v>
      </c>
      <c r="CJ1469" s="99">
        <v>10796110.138183599</v>
      </c>
      <c r="CK1469" s="99">
        <v>96977792.4765625</v>
      </c>
      <c r="CL1469" s="99">
        <v>20695668.979492199</v>
      </c>
      <c r="CM1469" s="203">
        <f t="shared" si="66"/>
        <v>155056.16006732031</v>
      </c>
      <c r="CN1469" s="203">
        <f t="shared" si="67"/>
        <v>19787637.964965828</v>
      </c>
      <c r="CO1469" s="203">
        <f t="shared" si="68"/>
        <v>127032992.93847659</v>
      </c>
      <c r="CP1469" s="99">
        <v>20695668.979492199</v>
      </c>
      <c r="CQ1469" s="99">
        <v>0</v>
      </c>
      <c r="CR1469" s="99">
        <v>0</v>
      </c>
      <c r="CS1469" s="99">
        <v>0</v>
      </c>
      <c r="CT1469" s="99">
        <v>0</v>
      </c>
    </row>
    <row r="1470" spans="1:98">
      <c r="A1470" s="98" t="s">
        <v>76</v>
      </c>
      <c r="B1470" s="100">
        <v>39692</v>
      </c>
      <c r="C1470" s="99">
        <v>101249.636688232</v>
      </c>
      <c r="D1470" s="99">
        <v>11.515808526892201</v>
      </c>
      <c r="E1470" s="99">
        <v>24078.9673218727</v>
      </c>
      <c r="F1470" s="99">
        <v>0</v>
      </c>
      <c r="G1470" s="99">
        <v>2867.4097242355301</v>
      </c>
      <c r="H1470" s="99">
        <v>0</v>
      </c>
      <c r="I1470" s="99">
        <v>0</v>
      </c>
      <c r="J1470" s="99">
        <v>27087.8160667419</v>
      </c>
      <c r="K1470" s="99">
        <v>1130.83472360671</v>
      </c>
      <c r="L1470" s="99">
        <v>31466.889130353899</v>
      </c>
      <c r="M1470" s="99">
        <v>44904.213023185701</v>
      </c>
      <c r="N1470" s="99">
        <v>13607.660598516501</v>
      </c>
      <c r="O1470" s="99">
        <v>33274.798281192801</v>
      </c>
      <c r="P1470" s="99">
        <v>0</v>
      </c>
      <c r="Q1470" s="99">
        <v>5433.8973660469101</v>
      </c>
      <c r="R1470" s="99">
        <v>2534.7556625306602</v>
      </c>
      <c r="S1470" s="99">
        <v>0</v>
      </c>
      <c r="T1470" s="99">
        <v>975.15404359251295</v>
      </c>
      <c r="U1470" s="99">
        <v>28134.929155111298</v>
      </c>
      <c r="V1470" s="99">
        <v>7476466.1265869103</v>
      </c>
      <c r="W1470" s="99">
        <v>754.90299488604103</v>
      </c>
      <c r="X1470" s="99">
        <v>2736067.0398559598</v>
      </c>
      <c r="Y1470" s="99">
        <v>1667802.77651978</v>
      </c>
      <c r="Z1470" s="99">
        <v>536915.237007141</v>
      </c>
      <c r="AA1470" s="99">
        <v>0</v>
      </c>
      <c r="AB1470" s="99">
        <v>0</v>
      </c>
      <c r="AC1470" s="99">
        <v>9056649.7054443397</v>
      </c>
      <c r="AD1470" s="99">
        <v>192779.044090271</v>
      </c>
      <c r="AE1470" s="99">
        <v>1653153.30247498</v>
      </c>
      <c r="AF1470" s="99">
        <v>3171147.7327575702</v>
      </c>
      <c r="AG1470" s="99">
        <v>2307207.5021972698</v>
      </c>
      <c r="AH1470" s="99">
        <v>2224030.3499755901</v>
      </c>
      <c r="AI1470" s="99">
        <v>0</v>
      </c>
      <c r="AJ1470" s="99">
        <v>871832.01696014404</v>
      </c>
      <c r="AK1470" s="99">
        <v>444670.66313171398</v>
      </c>
      <c r="AL1470" s="99">
        <v>0</v>
      </c>
      <c r="AM1470" s="99">
        <v>168661.98504638701</v>
      </c>
      <c r="AN1470" s="99">
        <v>9224381.86083984</v>
      </c>
      <c r="AO1470" s="99">
        <v>69844301.994140595</v>
      </c>
      <c r="AP1470" s="99">
        <v>6538.1053189039203</v>
      </c>
      <c r="AQ1470" s="99">
        <v>24097093.484375</v>
      </c>
      <c r="AR1470" s="99">
        <v>0</v>
      </c>
      <c r="AS1470" s="99">
        <v>4047954.1410217299</v>
      </c>
      <c r="AT1470" s="99">
        <v>0</v>
      </c>
      <c r="AU1470" s="99">
        <v>0</v>
      </c>
      <c r="AV1470" s="99">
        <v>30822984.6479492</v>
      </c>
      <c r="AW1470" s="99">
        <v>534836.86792755104</v>
      </c>
      <c r="AX1470" s="99">
        <v>16156683.061401401</v>
      </c>
      <c r="AY1470" s="99">
        <v>30391200.353515599</v>
      </c>
      <c r="AZ1470" s="99">
        <v>18845353.534179699</v>
      </c>
      <c r="BA1470" s="99">
        <v>20791142.166747998</v>
      </c>
      <c r="BB1470" s="99">
        <v>0</v>
      </c>
      <c r="BC1470" s="99">
        <v>7694056.1497192401</v>
      </c>
      <c r="BD1470" s="99">
        <v>3295018.3786926302</v>
      </c>
      <c r="BE1470" s="99">
        <v>0</v>
      </c>
      <c r="BF1470" s="99">
        <v>1318301.56602478</v>
      </c>
      <c r="BG1470" s="99">
        <v>31336135.8518066</v>
      </c>
      <c r="BH1470" s="99">
        <v>15274087.208984399</v>
      </c>
      <c r="BI1470" s="99">
        <v>788.34146211296297</v>
      </c>
      <c r="BJ1470" s="99">
        <v>5365406.48364258</v>
      </c>
      <c r="BK1470" s="99">
        <v>3757209.6557922401</v>
      </c>
      <c r="BL1470" s="99">
        <v>0</v>
      </c>
      <c r="BM1470" s="99">
        <v>0</v>
      </c>
      <c r="BN1470" s="99">
        <v>0</v>
      </c>
      <c r="BO1470" s="99">
        <v>0</v>
      </c>
      <c r="BP1470" s="99">
        <v>0</v>
      </c>
      <c r="BQ1470" s="99">
        <v>0</v>
      </c>
      <c r="BR1470" s="99">
        <v>7556573.5567627</v>
      </c>
      <c r="BS1470" s="99">
        <v>6360886.1797485398</v>
      </c>
      <c r="BT1470" s="99">
        <v>4034581.12854004</v>
      </c>
      <c r="BU1470" s="99">
        <v>0</v>
      </c>
      <c r="BV1470" s="99">
        <v>2696405.8995971698</v>
      </c>
      <c r="BW1470" s="99">
        <v>393119.97265625</v>
      </c>
      <c r="BX1470" s="99">
        <v>0</v>
      </c>
      <c r="BY1470" s="99">
        <v>0</v>
      </c>
      <c r="BZ1470" s="99">
        <v>0</v>
      </c>
      <c r="CA1470" s="99">
        <v>0</v>
      </c>
      <c r="CB1470" s="99">
        <v>10215734.696167</v>
      </c>
      <c r="CC1470" s="99">
        <v>93648242.173828095</v>
      </c>
      <c r="CD1470" s="99">
        <v>20635853.376953099</v>
      </c>
      <c r="CE1470" s="99">
        <v>3395.9801895916498</v>
      </c>
      <c r="CF1470" s="99">
        <v>617716.69409942604</v>
      </c>
      <c r="CG1470" s="99">
        <v>4649367.6475219699</v>
      </c>
      <c r="CH1470" s="99">
        <v>0</v>
      </c>
      <c r="CI1470" s="99">
        <v>128687.65095520001</v>
      </c>
      <c r="CJ1470" s="99">
        <v>10833203.0974121</v>
      </c>
      <c r="CK1470" s="99">
        <v>98297697.323242202</v>
      </c>
      <c r="CL1470" s="99">
        <v>21023294.456787098</v>
      </c>
      <c r="CM1470" s="203">
        <f t="shared" si="66"/>
        <v>156822.5801103113</v>
      </c>
      <c r="CN1470" s="203">
        <f t="shared" si="67"/>
        <v>20057584.958251938</v>
      </c>
      <c r="CO1470" s="203">
        <f t="shared" si="68"/>
        <v>129633833.1750488</v>
      </c>
      <c r="CP1470" s="99">
        <v>21023294.456787098</v>
      </c>
      <c r="CQ1470" s="99">
        <v>0</v>
      </c>
      <c r="CR1470" s="99">
        <v>0</v>
      </c>
      <c r="CS1470" s="99">
        <v>0</v>
      </c>
      <c r="CT1470" s="99">
        <v>0</v>
      </c>
    </row>
    <row r="1471" spans="1:98">
      <c r="A1471" s="98" t="s">
        <v>76</v>
      </c>
      <c r="B1471" s="100">
        <v>39783</v>
      </c>
      <c r="C1471" s="99">
        <v>102270.009669304</v>
      </c>
      <c r="D1471" s="99">
        <v>7.7821370049496199</v>
      </c>
      <c r="E1471" s="99">
        <v>23420.9520471096</v>
      </c>
      <c r="F1471" s="99">
        <v>0</v>
      </c>
      <c r="G1471" s="99">
        <v>3005.7900642752602</v>
      </c>
      <c r="H1471" s="99">
        <v>0</v>
      </c>
      <c r="I1471" s="99">
        <v>0</v>
      </c>
      <c r="J1471" s="99">
        <v>27632.8206300735</v>
      </c>
      <c r="K1471" s="99">
        <v>895.94765914231505</v>
      </c>
      <c r="L1471" s="99">
        <v>31090.4638943672</v>
      </c>
      <c r="M1471" s="99">
        <v>45081.344704151197</v>
      </c>
      <c r="N1471" s="99">
        <v>13601.286537289599</v>
      </c>
      <c r="O1471" s="99">
        <v>33650.545289516398</v>
      </c>
      <c r="P1471" s="99">
        <v>0</v>
      </c>
      <c r="Q1471" s="99">
        <v>5375.6902913451204</v>
      </c>
      <c r="R1471" s="99">
        <v>2589.9107134640199</v>
      </c>
      <c r="S1471" s="99">
        <v>0</v>
      </c>
      <c r="T1471" s="99">
        <v>949.89934013038896</v>
      </c>
      <c r="U1471" s="99">
        <v>28640.851140975999</v>
      </c>
      <c r="V1471" s="99">
        <v>7512970.5132446298</v>
      </c>
      <c r="W1471" s="99">
        <v>523.62733083963406</v>
      </c>
      <c r="X1471" s="99">
        <v>2664604.7378234901</v>
      </c>
      <c r="Y1471" s="99">
        <v>1636412.83651733</v>
      </c>
      <c r="Z1471" s="99">
        <v>555955.31530761695</v>
      </c>
      <c r="AA1471" s="99">
        <v>0</v>
      </c>
      <c r="AB1471" s="99">
        <v>0</v>
      </c>
      <c r="AC1471" s="99">
        <v>9220896.2534179706</v>
      </c>
      <c r="AD1471" s="99">
        <v>153500.73312377901</v>
      </c>
      <c r="AE1471" s="99">
        <v>1606536.85392761</v>
      </c>
      <c r="AF1471" s="99">
        <v>3162604.0033874498</v>
      </c>
      <c r="AG1471" s="99">
        <v>2293723.5639343299</v>
      </c>
      <c r="AH1471" s="99">
        <v>2241341.5115966802</v>
      </c>
      <c r="AI1471" s="99">
        <v>0</v>
      </c>
      <c r="AJ1471" s="99">
        <v>863853.85066986096</v>
      </c>
      <c r="AK1471" s="99">
        <v>456915.05167388899</v>
      </c>
      <c r="AL1471" s="99">
        <v>0</v>
      </c>
      <c r="AM1471" s="99">
        <v>159888.10067749</v>
      </c>
      <c r="AN1471" s="99">
        <v>9490247.5684814509</v>
      </c>
      <c r="AO1471" s="99">
        <v>70442253.811523393</v>
      </c>
      <c r="AP1471" s="99">
        <v>4254.0128398537599</v>
      </c>
      <c r="AQ1471" s="99">
        <v>23471745.495605499</v>
      </c>
      <c r="AR1471" s="99">
        <v>0</v>
      </c>
      <c r="AS1471" s="99">
        <v>4218161.7528686495</v>
      </c>
      <c r="AT1471" s="99">
        <v>0</v>
      </c>
      <c r="AU1471" s="99">
        <v>0</v>
      </c>
      <c r="AV1471" s="99">
        <v>31849534.900634799</v>
      </c>
      <c r="AW1471" s="99">
        <v>433598.30410766602</v>
      </c>
      <c r="AX1471" s="99">
        <v>15828830.8060303</v>
      </c>
      <c r="AY1471" s="99">
        <v>30395907.107177701</v>
      </c>
      <c r="AZ1471" s="99">
        <v>18883990.4841309</v>
      </c>
      <c r="BA1471" s="99">
        <v>21044786.2424316</v>
      </c>
      <c r="BB1471" s="99">
        <v>0</v>
      </c>
      <c r="BC1471" s="99">
        <v>7668268.1386718797</v>
      </c>
      <c r="BD1471" s="99">
        <v>3414834.9765014602</v>
      </c>
      <c r="BE1471" s="99">
        <v>0</v>
      </c>
      <c r="BF1471" s="99">
        <v>1259978.58128357</v>
      </c>
      <c r="BG1471" s="99">
        <v>32708387.737548798</v>
      </c>
      <c r="BH1471" s="99">
        <v>15558490.1746826</v>
      </c>
      <c r="BI1471" s="99">
        <v>520.83446604758501</v>
      </c>
      <c r="BJ1471" s="99">
        <v>5243326.5122680701</v>
      </c>
      <c r="BK1471" s="99">
        <v>3702643.0194091802</v>
      </c>
      <c r="BL1471" s="99">
        <v>0</v>
      </c>
      <c r="BM1471" s="99">
        <v>0</v>
      </c>
      <c r="BN1471" s="99">
        <v>0</v>
      </c>
      <c r="BO1471" s="99">
        <v>0</v>
      </c>
      <c r="BP1471" s="99">
        <v>0</v>
      </c>
      <c r="BQ1471" s="99">
        <v>0</v>
      </c>
      <c r="BR1471" s="99">
        <v>7617945.6509399395</v>
      </c>
      <c r="BS1471" s="99">
        <v>6389407.5787353497</v>
      </c>
      <c r="BT1471" s="99">
        <v>4081203.11254883</v>
      </c>
      <c r="BU1471" s="99">
        <v>0</v>
      </c>
      <c r="BV1471" s="99">
        <v>2694072.4803466802</v>
      </c>
      <c r="BW1471" s="99">
        <v>402958.74572372402</v>
      </c>
      <c r="BX1471" s="99">
        <v>0</v>
      </c>
      <c r="BY1471" s="99">
        <v>0</v>
      </c>
      <c r="BZ1471" s="99">
        <v>0</v>
      </c>
      <c r="CA1471" s="99">
        <v>0</v>
      </c>
      <c r="CB1471" s="99">
        <v>10171652.032348599</v>
      </c>
      <c r="CC1471" s="99">
        <v>93710006.381835893</v>
      </c>
      <c r="CD1471" s="99">
        <v>20802137.9382324</v>
      </c>
      <c r="CE1471" s="99">
        <v>3455.26388791204</v>
      </c>
      <c r="CF1471" s="99">
        <v>623268.31973266602</v>
      </c>
      <c r="CG1471" s="99">
        <v>4716539.125</v>
      </c>
      <c r="CH1471" s="99">
        <v>0</v>
      </c>
      <c r="CI1471" s="99">
        <v>129071.970133781</v>
      </c>
      <c r="CJ1471" s="99">
        <v>10794503.821899399</v>
      </c>
      <c r="CK1471" s="99">
        <v>98397691.735351607</v>
      </c>
      <c r="CL1471" s="99">
        <v>21205139.040527299</v>
      </c>
      <c r="CM1471" s="203">
        <f t="shared" si="66"/>
        <v>157712.82127475701</v>
      </c>
      <c r="CN1471" s="203">
        <f t="shared" si="67"/>
        <v>20284751.390380852</v>
      </c>
      <c r="CO1471" s="203">
        <f t="shared" si="68"/>
        <v>131106079.47290041</v>
      </c>
      <c r="CP1471" s="99">
        <v>21205139.040527299</v>
      </c>
      <c r="CQ1471" s="99">
        <v>0</v>
      </c>
      <c r="CR1471" s="99">
        <v>0</v>
      </c>
      <c r="CS1471" s="99">
        <v>0</v>
      </c>
      <c r="CT1471" s="99">
        <v>0</v>
      </c>
    </row>
    <row r="1472" spans="1:98">
      <c r="A1472" s="98" t="s">
        <v>76</v>
      </c>
      <c r="B1472" s="100">
        <v>39873</v>
      </c>
      <c r="C1472" s="99">
        <v>103667.253842354</v>
      </c>
      <c r="D1472" s="99">
        <v>7.3603621369693402</v>
      </c>
      <c r="E1472" s="99">
        <v>22549.248108387001</v>
      </c>
      <c r="F1472" s="99">
        <v>0</v>
      </c>
      <c r="G1472" s="99">
        <v>3091.1714256405799</v>
      </c>
      <c r="H1472" s="99">
        <v>0</v>
      </c>
      <c r="I1472" s="99">
        <v>0</v>
      </c>
      <c r="J1472" s="99">
        <v>28406.974617242799</v>
      </c>
      <c r="K1472" s="99">
        <v>770.04582238197304</v>
      </c>
      <c r="L1472" s="99">
        <v>30892.470653772401</v>
      </c>
      <c r="M1472" s="99">
        <v>45504.581355571703</v>
      </c>
      <c r="N1472" s="99">
        <v>13650.351842284201</v>
      </c>
      <c r="O1472" s="99">
        <v>34117.042139053301</v>
      </c>
      <c r="P1472" s="99">
        <v>0</v>
      </c>
      <c r="Q1472" s="99">
        <v>5347.7247207760802</v>
      </c>
      <c r="R1472" s="99">
        <v>2637.60662996769</v>
      </c>
      <c r="S1472" s="99">
        <v>0</v>
      </c>
      <c r="T1472" s="99">
        <v>930.86100835353102</v>
      </c>
      <c r="U1472" s="99">
        <v>29209.4212946892</v>
      </c>
      <c r="V1472" s="99">
        <v>7581803.8348998995</v>
      </c>
      <c r="W1472" s="99">
        <v>697.31306048482702</v>
      </c>
      <c r="X1472" s="99">
        <v>2557314.0083313002</v>
      </c>
      <c r="Y1472" s="99">
        <v>1584777.26179504</v>
      </c>
      <c r="Z1472" s="99">
        <v>564846.58078765904</v>
      </c>
      <c r="AA1472" s="99">
        <v>0</v>
      </c>
      <c r="AB1472" s="99">
        <v>0</v>
      </c>
      <c r="AC1472" s="99">
        <v>9551200.4614257794</v>
      </c>
      <c r="AD1472" s="99">
        <v>122926.9554739</v>
      </c>
      <c r="AE1472" s="99">
        <v>1583578.51296997</v>
      </c>
      <c r="AF1472" s="99">
        <v>3167457.1277771001</v>
      </c>
      <c r="AG1472" s="99">
        <v>2291555.88848877</v>
      </c>
      <c r="AH1472" s="99">
        <v>2247409.4406127902</v>
      </c>
      <c r="AI1472" s="99">
        <v>0</v>
      </c>
      <c r="AJ1472" s="99">
        <v>838996.34413146996</v>
      </c>
      <c r="AK1472" s="99">
        <v>469253.67658615101</v>
      </c>
      <c r="AL1472" s="99">
        <v>0</v>
      </c>
      <c r="AM1472" s="99">
        <v>155386.85109710699</v>
      </c>
      <c r="AN1472" s="99">
        <v>9661111.0061035194</v>
      </c>
      <c r="AO1472" s="99">
        <v>71573305.834960893</v>
      </c>
      <c r="AP1472" s="99">
        <v>5748.2776182293901</v>
      </c>
      <c r="AQ1472" s="99">
        <v>22571627.743652299</v>
      </c>
      <c r="AR1472" s="99">
        <v>0</v>
      </c>
      <c r="AS1472" s="99">
        <v>4302092.7338256799</v>
      </c>
      <c r="AT1472" s="99">
        <v>0</v>
      </c>
      <c r="AU1472" s="99">
        <v>0</v>
      </c>
      <c r="AV1472" s="99">
        <v>33275640.7651367</v>
      </c>
      <c r="AW1472" s="99">
        <v>349624.356876373</v>
      </c>
      <c r="AX1472" s="99">
        <v>15796629.5396729</v>
      </c>
      <c r="AY1472" s="99">
        <v>30672801.2028809</v>
      </c>
      <c r="AZ1472" s="99">
        <v>18896999.481445301</v>
      </c>
      <c r="BA1472" s="99">
        <v>21122032.533691399</v>
      </c>
      <c r="BB1472" s="99">
        <v>0</v>
      </c>
      <c r="BC1472" s="99">
        <v>7457825.5254516602</v>
      </c>
      <c r="BD1472" s="99">
        <v>3517726.3569946298</v>
      </c>
      <c r="BE1472" s="99">
        <v>0</v>
      </c>
      <c r="BF1472" s="99">
        <v>1231550.5469055199</v>
      </c>
      <c r="BG1472" s="99">
        <v>33577350.140625</v>
      </c>
      <c r="BH1472" s="99">
        <v>15664263.3327637</v>
      </c>
      <c r="BI1472" s="99">
        <v>385.17729216814001</v>
      </c>
      <c r="BJ1472" s="99">
        <v>4990623.1063842801</v>
      </c>
      <c r="BK1472" s="99">
        <v>3526801.6552734398</v>
      </c>
      <c r="BL1472" s="99">
        <v>0</v>
      </c>
      <c r="BM1472" s="99">
        <v>0</v>
      </c>
      <c r="BN1472" s="99">
        <v>0</v>
      </c>
      <c r="BO1472" s="99">
        <v>0</v>
      </c>
      <c r="BP1472" s="99">
        <v>0</v>
      </c>
      <c r="BQ1472" s="99">
        <v>0</v>
      </c>
      <c r="BR1472" s="99">
        <v>7664327.2276001005</v>
      </c>
      <c r="BS1472" s="99">
        <v>6317298.7988281297</v>
      </c>
      <c r="BT1472" s="99">
        <v>4101514.3355407701</v>
      </c>
      <c r="BU1472" s="99">
        <v>0</v>
      </c>
      <c r="BV1472" s="99">
        <v>2618474.7767028799</v>
      </c>
      <c r="BW1472" s="99">
        <v>412269.54454422003</v>
      </c>
      <c r="BX1472" s="99">
        <v>0</v>
      </c>
      <c r="BY1472" s="99">
        <v>0</v>
      </c>
      <c r="BZ1472" s="99">
        <v>0</v>
      </c>
      <c r="CA1472" s="99">
        <v>0</v>
      </c>
      <c r="CB1472" s="99">
        <v>10164393.033203101</v>
      </c>
      <c r="CC1472" s="99">
        <v>94427745.427734405</v>
      </c>
      <c r="CD1472" s="99">
        <v>20669313.2348633</v>
      </c>
      <c r="CE1472" s="99">
        <v>3476.8637057542801</v>
      </c>
      <c r="CF1472" s="99">
        <v>627612.01906585705</v>
      </c>
      <c r="CG1472" s="99">
        <v>4767338.6784057599</v>
      </c>
      <c r="CH1472" s="99">
        <v>0</v>
      </c>
      <c r="CI1472" s="99">
        <v>129719.14255046799</v>
      </c>
      <c r="CJ1472" s="99">
        <v>10792489.0539551</v>
      </c>
      <c r="CK1472" s="99">
        <v>99207671.416015595</v>
      </c>
      <c r="CL1472" s="99">
        <v>21092420.615722701</v>
      </c>
      <c r="CM1472" s="203">
        <f t="shared" si="66"/>
        <v>158928.56384515719</v>
      </c>
      <c r="CN1472" s="203">
        <f t="shared" si="67"/>
        <v>20453600.06005862</v>
      </c>
      <c r="CO1472" s="203">
        <f t="shared" si="68"/>
        <v>132785021.5566406</v>
      </c>
      <c r="CP1472" s="99">
        <v>21092420.615722701</v>
      </c>
      <c r="CQ1472" s="99">
        <v>0</v>
      </c>
      <c r="CR1472" s="99">
        <v>0</v>
      </c>
      <c r="CS1472" s="99">
        <v>0</v>
      </c>
      <c r="CT1472" s="99">
        <v>0</v>
      </c>
    </row>
    <row r="1473" spans="1:98">
      <c r="A1473" s="98" t="s">
        <v>76</v>
      </c>
      <c r="B1473" s="100">
        <v>39965</v>
      </c>
      <c r="C1473" s="99">
        <v>105512.905162811</v>
      </c>
      <c r="D1473" s="99">
        <v>7.6301245809881904</v>
      </c>
      <c r="E1473" s="99">
        <v>21771.325846195199</v>
      </c>
      <c r="F1473" s="99">
        <v>0</v>
      </c>
      <c r="G1473" s="99">
        <v>3232.3025265932101</v>
      </c>
      <c r="H1473" s="99">
        <v>0</v>
      </c>
      <c r="I1473" s="99">
        <v>0</v>
      </c>
      <c r="J1473" s="99">
        <v>29226.3053324223</v>
      </c>
      <c r="K1473" s="99">
        <v>564.69140892475798</v>
      </c>
      <c r="L1473" s="99">
        <v>31116.048716068301</v>
      </c>
      <c r="M1473" s="99">
        <v>45941.864063739798</v>
      </c>
      <c r="N1473" s="99">
        <v>13689.523805737501</v>
      </c>
      <c r="O1473" s="99">
        <v>34584.995276451104</v>
      </c>
      <c r="P1473" s="99">
        <v>0</v>
      </c>
      <c r="Q1473" s="99">
        <v>5329.4445748329199</v>
      </c>
      <c r="R1473" s="99">
        <v>2729.9562537670099</v>
      </c>
      <c r="S1473" s="99">
        <v>0</v>
      </c>
      <c r="T1473" s="99">
        <v>940.55201296508301</v>
      </c>
      <c r="U1473" s="99">
        <v>29719.573288917501</v>
      </c>
      <c r="V1473" s="99">
        <v>7734011.0954589797</v>
      </c>
      <c r="W1473" s="99">
        <v>751.56916824728296</v>
      </c>
      <c r="X1473" s="99">
        <v>2468883.7857666002</v>
      </c>
      <c r="Y1473" s="99">
        <v>1553645.3842315699</v>
      </c>
      <c r="Z1473" s="99">
        <v>581302.60087585403</v>
      </c>
      <c r="AA1473" s="99">
        <v>0</v>
      </c>
      <c r="AB1473" s="99">
        <v>0</v>
      </c>
      <c r="AC1473" s="99">
        <v>9756211.7589111291</v>
      </c>
      <c r="AD1473" s="99">
        <v>88061.424152374297</v>
      </c>
      <c r="AE1473" s="99">
        <v>1581456.9515686</v>
      </c>
      <c r="AF1473" s="99">
        <v>3214103.33947754</v>
      </c>
      <c r="AG1473" s="99">
        <v>2308694.4518737802</v>
      </c>
      <c r="AH1473" s="99">
        <v>2268110.9117736798</v>
      </c>
      <c r="AI1473" s="99">
        <v>0</v>
      </c>
      <c r="AJ1473" s="99">
        <v>829662.246330261</v>
      </c>
      <c r="AK1473" s="99">
        <v>475086.01081466698</v>
      </c>
      <c r="AL1473" s="99">
        <v>0</v>
      </c>
      <c r="AM1473" s="99">
        <v>155783.04281806899</v>
      </c>
      <c r="AN1473" s="99">
        <v>9789537.20947266</v>
      </c>
      <c r="AO1473" s="99">
        <v>73314561.860351607</v>
      </c>
      <c r="AP1473" s="99">
        <v>6259.4704234600104</v>
      </c>
      <c r="AQ1473" s="99">
        <v>22038631.647216801</v>
      </c>
      <c r="AR1473" s="99">
        <v>0</v>
      </c>
      <c r="AS1473" s="99">
        <v>4440896.4481811495</v>
      </c>
      <c r="AT1473" s="99">
        <v>0</v>
      </c>
      <c r="AU1473" s="99">
        <v>0</v>
      </c>
      <c r="AV1473" s="99">
        <v>34399568.049804702</v>
      </c>
      <c r="AW1473" s="99">
        <v>252138.34486198399</v>
      </c>
      <c r="AX1473" s="99">
        <v>15974900.661498999</v>
      </c>
      <c r="AY1473" s="99">
        <v>31323091.0393066</v>
      </c>
      <c r="AZ1473" s="99">
        <v>19204901.206542999</v>
      </c>
      <c r="BA1473" s="99">
        <v>21511428.059814502</v>
      </c>
      <c r="BB1473" s="99">
        <v>0</v>
      </c>
      <c r="BC1473" s="99">
        <v>7421931.3232421903</v>
      </c>
      <c r="BD1473" s="99">
        <v>3570266.5167846698</v>
      </c>
      <c r="BE1473" s="99">
        <v>0</v>
      </c>
      <c r="BF1473" s="99">
        <v>1236278.0385894801</v>
      </c>
      <c r="BG1473" s="99">
        <v>34406062.099609397</v>
      </c>
      <c r="BH1473" s="99">
        <v>16137288.2814941</v>
      </c>
      <c r="BI1473" s="99">
        <v>619.795041315258</v>
      </c>
      <c r="BJ1473" s="99">
        <v>4883413.73364258</v>
      </c>
      <c r="BK1473" s="99">
        <v>3489181.2488098098</v>
      </c>
      <c r="BL1473" s="99">
        <v>0</v>
      </c>
      <c r="BM1473" s="99">
        <v>0</v>
      </c>
      <c r="BN1473" s="99">
        <v>0</v>
      </c>
      <c r="BO1473" s="99">
        <v>0</v>
      </c>
      <c r="BP1473" s="99">
        <v>0</v>
      </c>
      <c r="BQ1473" s="99">
        <v>0</v>
      </c>
      <c r="BR1473" s="99">
        <v>7790331.36083984</v>
      </c>
      <c r="BS1473" s="99">
        <v>6435241.671875</v>
      </c>
      <c r="BT1473" s="99">
        <v>4172234.6000366202</v>
      </c>
      <c r="BU1473" s="99">
        <v>0</v>
      </c>
      <c r="BV1473" s="99">
        <v>2604236.3414306599</v>
      </c>
      <c r="BW1473" s="99">
        <v>415147.75645446801</v>
      </c>
      <c r="BX1473" s="99">
        <v>0</v>
      </c>
      <c r="BY1473" s="99">
        <v>0</v>
      </c>
      <c r="BZ1473" s="99">
        <v>0</v>
      </c>
      <c r="CA1473" s="99">
        <v>0</v>
      </c>
      <c r="CB1473" s="99">
        <v>10188469.987426801</v>
      </c>
      <c r="CC1473" s="99">
        <v>95210609.896484405</v>
      </c>
      <c r="CD1473" s="99">
        <v>21022663.3505859</v>
      </c>
      <c r="CE1473" s="99">
        <v>3556.54699501395</v>
      </c>
      <c r="CF1473" s="99">
        <v>631114.94633483898</v>
      </c>
      <c r="CG1473" s="99">
        <v>4806440.5092163105</v>
      </c>
      <c r="CH1473" s="99">
        <v>0</v>
      </c>
      <c r="CI1473" s="99">
        <v>130873.15870094299</v>
      </c>
      <c r="CJ1473" s="99">
        <v>10820262.279663101</v>
      </c>
      <c r="CK1473" s="99">
        <v>100010517.49707</v>
      </c>
      <c r="CL1473" s="99">
        <v>21442114.5458984</v>
      </c>
      <c r="CM1473" s="203">
        <f t="shared" si="66"/>
        <v>160592.73198986051</v>
      </c>
      <c r="CN1473" s="203">
        <f t="shared" si="67"/>
        <v>20609799.489135761</v>
      </c>
      <c r="CO1473" s="203">
        <f t="shared" si="68"/>
        <v>134416579.59667939</v>
      </c>
      <c r="CP1473" s="99">
        <v>21442114.5458984</v>
      </c>
      <c r="CQ1473" s="99">
        <v>0</v>
      </c>
      <c r="CR1473" s="99">
        <v>0</v>
      </c>
      <c r="CS1473" s="99">
        <v>0</v>
      </c>
      <c r="CT1473" s="99">
        <v>0</v>
      </c>
    </row>
    <row r="1474" spans="1:98">
      <c r="A1474" s="98" t="s">
        <v>76</v>
      </c>
      <c r="B1474" s="100">
        <v>40057</v>
      </c>
      <c r="C1474" s="99">
        <v>107313.237354279</v>
      </c>
      <c r="D1474" s="99">
        <v>7.1346484309760898</v>
      </c>
      <c r="E1474" s="99">
        <v>21235.289607286501</v>
      </c>
      <c r="F1474" s="99">
        <v>0</v>
      </c>
      <c r="G1474" s="99">
        <v>3357.1284581720802</v>
      </c>
      <c r="H1474" s="99">
        <v>0</v>
      </c>
      <c r="I1474" s="99">
        <v>0</v>
      </c>
      <c r="J1474" s="99">
        <v>29867.8656392097</v>
      </c>
      <c r="K1474" s="99">
        <v>430.70761773735302</v>
      </c>
      <c r="L1474" s="99">
        <v>30495.467066526398</v>
      </c>
      <c r="M1474" s="99">
        <v>46369.095913887002</v>
      </c>
      <c r="N1474" s="99">
        <v>13933.712495088599</v>
      </c>
      <c r="O1474" s="99">
        <v>35252.207073211699</v>
      </c>
      <c r="P1474" s="99">
        <v>0</v>
      </c>
      <c r="Q1474" s="99">
        <v>5329.4821557402602</v>
      </c>
      <c r="R1474" s="99">
        <v>2797.7488381862599</v>
      </c>
      <c r="S1474" s="99">
        <v>0</v>
      </c>
      <c r="T1474" s="99">
        <v>930.85520862787996</v>
      </c>
      <c r="U1474" s="99">
        <v>30300.762413740202</v>
      </c>
      <c r="V1474" s="99">
        <v>7838557.8492431603</v>
      </c>
      <c r="W1474" s="99">
        <v>579.63874606788204</v>
      </c>
      <c r="X1474" s="99">
        <v>2375114.2901001</v>
      </c>
      <c r="Y1474" s="99">
        <v>1519763.3511352499</v>
      </c>
      <c r="Z1474" s="99">
        <v>597082.651275635</v>
      </c>
      <c r="AA1474" s="99">
        <v>0</v>
      </c>
      <c r="AB1474" s="99">
        <v>0</v>
      </c>
      <c r="AC1474" s="99">
        <v>9916048.4215087909</v>
      </c>
      <c r="AD1474" s="99">
        <v>68349.833480835005</v>
      </c>
      <c r="AE1474" s="99">
        <v>1546067.55180359</v>
      </c>
      <c r="AF1474" s="99">
        <v>3231898.5729064899</v>
      </c>
      <c r="AG1474" s="99">
        <v>2310260.7565002399</v>
      </c>
      <c r="AH1474" s="99">
        <v>2275405.3219909701</v>
      </c>
      <c r="AI1474" s="99">
        <v>0</v>
      </c>
      <c r="AJ1474" s="99">
        <v>817302.99855804397</v>
      </c>
      <c r="AK1474" s="99">
        <v>483514.69801712001</v>
      </c>
      <c r="AL1474" s="99">
        <v>0</v>
      </c>
      <c r="AM1474" s="99">
        <v>148667.58369064299</v>
      </c>
      <c r="AN1474" s="99">
        <v>9972658.4620361291</v>
      </c>
      <c r="AO1474" s="99">
        <v>74789094.7734375</v>
      </c>
      <c r="AP1474" s="99">
        <v>4833.9070960283298</v>
      </c>
      <c r="AQ1474" s="99">
        <v>21284865.283203099</v>
      </c>
      <c r="AR1474" s="99">
        <v>0</v>
      </c>
      <c r="AS1474" s="99">
        <v>4610999.4609375</v>
      </c>
      <c r="AT1474" s="99">
        <v>0</v>
      </c>
      <c r="AU1474" s="99">
        <v>0</v>
      </c>
      <c r="AV1474" s="99">
        <v>35093211.396972701</v>
      </c>
      <c r="AW1474" s="99">
        <v>196411.239725113</v>
      </c>
      <c r="AX1474" s="99">
        <v>15715408.3369141</v>
      </c>
      <c r="AY1474" s="99">
        <v>31693466.4377441</v>
      </c>
      <c r="AZ1474" s="99">
        <v>19313710.875</v>
      </c>
      <c r="BA1474" s="99">
        <v>21690523.059082001</v>
      </c>
      <c r="BB1474" s="99">
        <v>0</v>
      </c>
      <c r="BC1474" s="99">
        <v>7324394.85229492</v>
      </c>
      <c r="BD1474" s="99">
        <v>3675154.8144226102</v>
      </c>
      <c r="BE1474" s="99">
        <v>0</v>
      </c>
      <c r="BF1474" s="99">
        <v>1202633.20628357</v>
      </c>
      <c r="BG1474" s="99">
        <v>35264550.392578103</v>
      </c>
      <c r="BH1474" s="99">
        <v>16466399.310668901</v>
      </c>
      <c r="BI1474" s="99">
        <v>786.58967605978296</v>
      </c>
      <c r="BJ1474" s="99">
        <v>4746190.9078979502</v>
      </c>
      <c r="BK1474" s="99">
        <v>3443834.2012634301</v>
      </c>
      <c r="BL1474" s="99">
        <v>0</v>
      </c>
      <c r="BM1474" s="99">
        <v>0</v>
      </c>
      <c r="BN1474" s="99">
        <v>0</v>
      </c>
      <c r="BO1474" s="99">
        <v>0</v>
      </c>
      <c r="BP1474" s="99">
        <v>0</v>
      </c>
      <c r="BQ1474" s="99">
        <v>0</v>
      </c>
      <c r="BR1474" s="99">
        <v>7913764.24145508</v>
      </c>
      <c r="BS1474" s="99">
        <v>6496293.4173584003</v>
      </c>
      <c r="BT1474" s="99">
        <v>4217554.1813964797</v>
      </c>
      <c r="BU1474" s="99">
        <v>0</v>
      </c>
      <c r="BV1474" s="99">
        <v>2570220.1955261198</v>
      </c>
      <c r="BW1474" s="99">
        <v>432790.11970138602</v>
      </c>
      <c r="BX1474" s="99">
        <v>0</v>
      </c>
      <c r="BY1474" s="99">
        <v>0</v>
      </c>
      <c r="BZ1474" s="99">
        <v>0</v>
      </c>
      <c r="CA1474" s="99">
        <v>0</v>
      </c>
      <c r="CB1474" s="99">
        <v>10191117.6143799</v>
      </c>
      <c r="CC1474" s="99">
        <v>95743125.334960893</v>
      </c>
      <c r="CD1474" s="99">
        <v>21190777.082031298</v>
      </c>
      <c r="CE1474" s="99">
        <v>3625.3574323356202</v>
      </c>
      <c r="CF1474" s="99">
        <v>636882.098129272</v>
      </c>
      <c r="CG1474" s="99">
        <v>4918637.2278442401</v>
      </c>
      <c r="CH1474" s="99">
        <v>0</v>
      </c>
      <c r="CI1474" s="99">
        <v>132236.78843307501</v>
      </c>
      <c r="CJ1474" s="99">
        <v>10827880.353271499</v>
      </c>
      <c r="CK1474" s="99">
        <v>100646971.47168</v>
      </c>
      <c r="CL1474" s="99">
        <v>21617062.653076202</v>
      </c>
      <c r="CM1474" s="203">
        <f t="shared" si="66"/>
        <v>162537.55084681523</v>
      </c>
      <c r="CN1474" s="203">
        <f t="shared" si="67"/>
        <v>20800538.815307628</v>
      </c>
      <c r="CO1474" s="203">
        <f t="shared" si="68"/>
        <v>135911521.86425811</v>
      </c>
      <c r="CP1474" s="99">
        <v>21617062.653076202</v>
      </c>
      <c r="CQ1474" s="99">
        <v>0</v>
      </c>
      <c r="CR1474" s="99">
        <v>0</v>
      </c>
      <c r="CS1474" s="99">
        <v>0</v>
      </c>
      <c r="CT1474" s="99">
        <v>0</v>
      </c>
    </row>
    <row r="1475" spans="1:98">
      <c r="A1475" s="98" t="s">
        <v>76</v>
      </c>
      <c r="B1475" s="100">
        <v>40148</v>
      </c>
      <c r="C1475" s="99">
        <v>108998.55309104901</v>
      </c>
      <c r="D1475" s="99">
        <v>7.8726931059500203</v>
      </c>
      <c r="E1475" s="99">
        <v>20438.958506107301</v>
      </c>
      <c r="F1475" s="99">
        <v>0</v>
      </c>
      <c r="G1475" s="99">
        <v>3569.38115644455</v>
      </c>
      <c r="H1475" s="99">
        <v>0</v>
      </c>
      <c r="I1475" s="99">
        <v>0</v>
      </c>
      <c r="J1475" s="99">
        <v>30598.989008426699</v>
      </c>
      <c r="K1475" s="99">
        <v>341.41615332663099</v>
      </c>
      <c r="L1475" s="99">
        <v>30286.367834329601</v>
      </c>
      <c r="M1475" s="99">
        <v>46673.567504882798</v>
      </c>
      <c r="N1475" s="99">
        <v>13661.0684129</v>
      </c>
      <c r="O1475" s="99">
        <v>36178.384120941198</v>
      </c>
      <c r="P1475" s="99">
        <v>0</v>
      </c>
      <c r="Q1475" s="99">
        <v>5238.4615370035199</v>
      </c>
      <c r="R1475" s="99">
        <v>2924.3371544778302</v>
      </c>
      <c r="S1475" s="99">
        <v>0</v>
      </c>
      <c r="T1475" s="99">
        <v>950.39747329056297</v>
      </c>
      <c r="U1475" s="99">
        <v>30971.093917369799</v>
      </c>
      <c r="V1475" s="99">
        <v>7932042.1279907199</v>
      </c>
      <c r="W1475" s="99">
        <v>622.11239790916397</v>
      </c>
      <c r="X1475" s="99">
        <v>2259808.8601379399</v>
      </c>
      <c r="Y1475" s="99">
        <v>1458002.7858428999</v>
      </c>
      <c r="Z1475" s="99">
        <v>617903.136070251</v>
      </c>
      <c r="AA1475" s="99">
        <v>0</v>
      </c>
      <c r="AB1475" s="99">
        <v>0</v>
      </c>
      <c r="AC1475" s="99">
        <v>9971816.6041259803</v>
      </c>
      <c r="AD1475" s="99">
        <v>51429.603680133798</v>
      </c>
      <c r="AE1475" s="99">
        <v>1529967.02684021</v>
      </c>
      <c r="AF1475" s="99">
        <v>3253053.9778442401</v>
      </c>
      <c r="AG1475" s="99">
        <v>2303079.5531616202</v>
      </c>
      <c r="AH1475" s="99">
        <v>2319932.1586608901</v>
      </c>
      <c r="AI1475" s="99">
        <v>0</v>
      </c>
      <c r="AJ1475" s="99">
        <v>806425.98418426502</v>
      </c>
      <c r="AK1475" s="99">
        <v>490224.54497146601</v>
      </c>
      <c r="AL1475" s="99">
        <v>0</v>
      </c>
      <c r="AM1475" s="99">
        <v>149888.13667106599</v>
      </c>
      <c r="AN1475" s="99">
        <v>10082782.483276401</v>
      </c>
      <c r="AO1475" s="99">
        <v>75952375.727539107</v>
      </c>
      <c r="AP1475" s="99">
        <v>5299.6841977834702</v>
      </c>
      <c r="AQ1475" s="99">
        <v>20504068.7895508</v>
      </c>
      <c r="AR1475" s="99">
        <v>0</v>
      </c>
      <c r="AS1475" s="99">
        <v>4813370.0000610398</v>
      </c>
      <c r="AT1475" s="99">
        <v>0</v>
      </c>
      <c r="AU1475" s="99">
        <v>0</v>
      </c>
      <c r="AV1475" s="99">
        <v>35673663.451660201</v>
      </c>
      <c r="AW1475" s="99">
        <v>150005.44827842701</v>
      </c>
      <c r="AX1475" s="99">
        <v>15718313.2194824</v>
      </c>
      <c r="AY1475" s="99">
        <v>32197830.6958008</v>
      </c>
      <c r="AZ1475" s="99">
        <v>19341235.611328099</v>
      </c>
      <c r="BA1475" s="99">
        <v>22301212.261474598</v>
      </c>
      <c r="BB1475" s="99">
        <v>0</v>
      </c>
      <c r="BC1475" s="99">
        <v>7260700.5260009803</v>
      </c>
      <c r="BD1475" s="99">
        <v>3763546.5957031301</v>
      </c>
      <c r="BE1475" s="99">
        <v>0</v>
      </c>
      <c r="BF1475" s="99">
        <v>1217843.48356628</v>
      </c>
      <c r="BG1475" s="99">
        <v>36085398.979980499</v>
      </c>
      <c r="BH1475" s="99">
        <v>16856479.375</v>
      </c>
      <c r="BI1475" s="99">
        <v>692.04168920218899</v>
      </c>
      <c r="BJ1475" s="99">
        <v>4495952.1025390597</v>
      </c>
      <c r="BK1475" s="99">
        <v>3291975.7611999498</v>
      </c>
      <c r="BL1475" s="99">
        <v>0</v>
      </c>
      <c r="BM1475" s="99">
        <v>0</v>
      </c>
      <c r="BN1475" s="99">
        <v>0</v>
      </c>
      <c r="BO1475" s="99">
        <v>0</v>
      </c>
      <c r="BP1475" s="99">
        <v>0</v>
      </c>
      <c r="BQ1475" s="99">
        <v>0</v>
      </c>
      <c r="BR1475" s="99">
        <v>7918180.2434692401</v>
      </c>
      <c r="BS1475" s="99">
        <v>6534849.20739746</v>
      </c>
      <c r="BT1475" s="99">
        <v>4327773.3265380897</v>
      </c>
      <c r="BU1475" s="99">
        <v>0</v>
      </c>
      <c r="BV1475" s="99">
        <v>2538275.7059021001</v>
      </c>
      <c r="BW1475" s="99">
        <v>443674.92572784401</v>
      </c>
      <c r="BX1475" s="99">
        <v>0</v>
      </c>
      <c r="BY1475" s="99">
        <v>0</v>
      </c>
      <c r="BZ1475" s="99">
        <v>0</v>
      </c>
      <c r="CA1475" s="99">
        <v>0</v>
      </c>
      <c r="CB1475" s="99">
        <v>10182600.377319301</v>
      </c>
      <c r="CC1475" s="99">
        <v>96456819.9453125</v>
      </c>
      <c r="CD1475" s="99">
        <v>21352162.886718798</v>
      </c>
      <c r="CE1475" s="99">
        <v>3779.72556138039</v>
      </c>
      <c r="CF1475" s="99">
        <v>642153.99517822301</v>
      </c>
      <c r="CG1475" s="99">
        <v>4985696.4517822303</v>
      </c>
      <c r="CH1475" s="99">
        <v>0</v>
      </c>
      <c r="CI1475" s="99">
        <v>133180.18572235099</v>
      </c>
      <c r="CJ1475" s="99">
        <v>10824543.7058105</v>
      </c>
      <c r="CK1475" s="99">
        <v>101436122.69238301</v>
      </c>
      <c r="CL1475" s="99">
        <v>21795655.5148926</v>
      </c>
      <c r="CM1475" s="203">
        <f t="shared" ref="CM1475:CM1538" si="69">SUM(U1475,CI1475)</f>
        <v>164151.2796397208</v>
      </c>
      <c r="CN1475" s="203">
        <f t="shared" ref="CN1475:CN1538" si="70">SUM(AN1475,CJ1475)</f>
        <v>20907326.189086899</v>
      </c>
      <c r="CO1475" s="203">
        <f t="shared" ref="CO1475:CO1538" si="71">SUM(BG1475,CK1475)</f>
        <v>137521521.67236352</v>
      </c>
      <c r="CP1475" s="99">
        <v>21795655.5148926</v>
      </c>
      <c r="CQ1475" s="99">
        <v>0</v>
      </c>
      <c r="CR1475" s="99">
        <v>0</v>
      </c>
      <c r="CS1475" s="99">
        <v>0</v>
      </c>
      <c r="CT1475" s="99">
        <v>0</v>
      </c>
    </row>
    <row r="1476" spans="1:98">
      <c r="A1476" s="98" t="s">
        <v>76</v>
      </c>
      <c r="B1476" s="100">
        <v>40238</v>
      </c>
      <c r="C1476" s="99">
        <v>109893.266628265</v>
      </c>
      <c r="D1476" s="99">
        <v>7.2601340339751896</v>
      </c>
      <c r="E1476" s="99">
        <v>19969.723718404799</v>
      </c>
      <c r="F1476" s="99">
        <v>0</v>
      </c>
      <c r="G1476" s="99">
        <v>3644.7241708934298</v>
      </c>
      <c r="H1476" s="99">
        <v>0</v>
      </c>
      <c r="I1476" s="99">
        <v>0</v>
      </c>
      <c r="J1476" s="99">
        <v>31287.227488279299</v>
      </c>
      <c r="K1476" s="99">
        <v>253.08900414593501</v>
      </c>
      <c r="L1476" s="99">
        <v>30701.122844457601</v>
      </c>
      <c r="M1476" s="99">
        <v>46642.553350925402</v>
      </c>
      <c r="N1476" s="99">
        <v>13680.3605555296</v>
      </c>
      <c r="O1476" s="99">
        <v>36601.705337047599</v>
      </c>
      <c r="P1476" s="99">
        <v>0</v>
      </c>
      <c r="Q1476" s="99">
        <v>5086.6422420144099</v>
      </c>
      <c r="R1476" s="99">
        <v>2861.47512087226</v>
      </c>
      <c r="S1476" s="99">
        <v>0</v>
      </c>
      <c r="T1476" s="99">
        <v>903.65914455056202</v>
      </c>
      <c r="U1476" s="99">
        <v>31549.613958835602</v>
      </c>
      <c r="V1476" s="99">
        <v>8024416.6574096698</v>
      </c>
      <c r="W1476" s="99">
        <v>592.41287837922596</v>
      </c>
      <c r="X1476" s="99">
        <v>2174054.7001953102</v>
      </c>
      <c r="Y1476" s="99">
        <v>1437638.0932159401</v>
      </c>
      <c r="Z1476" s="99">
        <v>622071.85478210403</v>
      </c>
      <c r="AA1476" s="99">
        <v>0</v>
      </c>
      <c r="AB1476" s="99">
        <v>0</v>
      </c>
      <c r="AC1476" s="99">
        <v>10244084.887695299</v>
      </c>
      <c r="AD1476" s="99">
        <v>38211.822325706496</v>
      </c>
      <c r="AE1476" s="99">
        <v>1512695.4996795701</v>
      </c>
      <c r="AF1476" s="99">
        <v>3252964.41900635</v>
      </c>
      <c r="AG1476" s="99">
        <v>2300008.3726501502</v>
      </c>
      <c r="AH1476" s="99">
        <v>2345872.1031799298</v>
      </c>
      <c r="AI1476" s="99">
        <v>0</v>
      </c>
      <c r="AJ1476" s="99">
        <v>793527.87075042701</v>
      </c>
      <c r="AK1476" s="99">
        <v>485717.845859528</v>
      </c>
      <c r="AL1476" s="99">
        <v>0</v>
      </c>
      <c r="AM1476" s="99">
        <v>141369.71489906299</v>
      </c>
      <c r="AN1476" s="99">
        <v>10277158.368408199</v>
      </c>
      <c r="AO1476" s="99">
        <v>77277390.731445298</v>
      </c>
      <c r="AP1476" s="99">
        <v>5142.4399862885502</v>
      </c>
      <c r="AQ1476" s="99">
        <v>19887178.693359401</v>
      </c>
      <c r="AR1476" s="99">
        <v>0</v>
      </c>
      <c r="AS1476" s="99">
        <v>4893262.2334594699</v>
      </c>
      <c r="AT1476" s="99">
        <v>0</v>
      </c>
      <c r="AU1476" s="99">
        <v>0</v>
      </c>
      <c r="AV1476" s="99">
        <v>36996172.0556641</v>
      </c>
      <c r="AW1476" s="99">
        <v>112437.65342521699</v>
      </c>
      <c r="AX1476" s="99">
        <v>15679836.6137695</v>
      </c>
      <c r="AY1476" s="99">
        <v>32384836.618896499</v>
      </c>
      <c r="AZ1476" s="99">
        <v>19446001.830322299</v>
      </c>
      <c r="BA1476" s="99">
        <v>22468550.266845699</v>
      </c>
      <c r="BB1476" s="99">
        <v>0</v>
      </c>
      <c r="BC1476" s="99">
        <v>7229521.13208008</v>
      </c>
      <c r="BD1476" s="99">
        <v>3769018.9319152799</v>
      </c>
      <c r="BE1476" s="99">
        <v>0</v>
      </c>
      <c r="BF1476" s="99">
        <v>1164529.1741790799</v>
      </c>
      <c r="BG1476" s="99">
        <v>37067535.319824196</v>
      </c>
      <c r="BH1476" s="99">
        <v>17154085.879394501</v>
      </c>
      <c r="BI1476" s="99">
        <v>597.11457981914305</v>
      </c>
      <c r="BJ1476" s="99">
        <v>4363292.8083496103</v>
      </c>
      <c r="BK1476" s="99">
        <v>3241880.20776367</v>
      </c>
      <c r="BL1476" s="99">
        <v>0</v>
      </c>
      <c r="BM1476" s="99">
        <v>0</v>
      </c>
      <c r="BN1476" s="99">
        <v>0</v>
      </c>
      <c r="BO1476" s="99">
        <v>0</v>
      </c>
      <c r="BP1476" s="99">
        <v>0</v>
      </c>
      <c r="BQ1476" s="99">
        <v>0</v>
      </c>
      <c r="BR1476" s="99">
        <v>8179933.5974121103</v>
      </c>
      <c r="BS1476" s="99">
        <v>6529947.8058471698</v>
      </c>
      <c r="BT1476" s="99">
        <v>4378566.91760254</v>
      </c>
      <c r="BU1476" s="99">
        <v>0</v>
      </c>
      <c r="BV1476" s="99">
        <v>2520656.19448853</v>
      </c>
      <c r="BW1476" s="99">
        <v>429702.23962402297</v>
      </c>
      <c r="BX1476" s="99">
        <v>0</v>
      </c>
      <c r="BY1476" s="99">
        <v>0</v>
      </c>
      <c r="BZ1476" s="99">
        <v>0</v>
      </c>
      <c r="CA1476" s="99">
        <v>0</v>
      </c>
      <c r="CB1476" s="99">
        <v>10197015.198364301</v>
      </c>
      <c r="CC1476" s="99">
        <v>97164301.996093795</v>
      </c>
      <c r="CD1476" s="99">
        <v>21544502.058593798</v>
      </c>
      <c r="CE1476" s="99">
        <v>3655.0797494947901</v>
      </c>
      <c r="CF1476" s="99">
        <v>628756.46582031297</v>
      </c>
      <c r="CG1476" s="99">
        <v>4939540.3460693397</v>
      </c>
      <c r="CH1476" s="99">
        <v>0</v>
      </c>
      <c r="CI1476" s="99">
        <v>133496.37937164301</v>
      </c>
      <c r="CJ1476" s="99">
        <v>10825848.052856401</v>
      </c>
      <c r="CK1476" s="99">
        <v>102090210.349609</v>
      </c>
      <c r="CL1476" s="99">
        <v>21983985.849853501</v>
      </c>
      <c r="CM1476" s="203">
        <f t="shared" si="69"/>
        <v>165045.99333047861</v>
      </c>
      <c r="CN1476" s="203">
        <f t="shared" si="70"/>
        <v>21103006.4212646</v>
      </c>
      <c r="CO1476" s="203">
        <f t="shared" si="71"/>
        <v>139157745.66943321</v>
      </c>
      <c r="CP1476" s="99">
        <v>21983985.849853501</v>
      </c>
      <c r="CQ1476" s="99">
        <v>0</v>
      </c>
      <c r="CR1476" s="99">
        <v>0</v>
      </c>
      <c r="CS1476" s="99">
        <v>0</v>
      </c>
      <c r="CT1476" s="99">
        <v>0</v>
      </c>
    </row>
    <row r="1477" spans="1:98">
      <c r="A1477" s="98" t="s">
        <v>76</v>
      </c>
      <c r="B1477" s="100">
        <v>40330</v>
      </c>
      <c r="C1477" s="99">
        <v>111074.256155968</v>
      </c>
      <c r="D1477" s="99">
        <v>7.7817818459588999</v>
      </c>
      <c r="E1477" s="99">
        <v>19711.016472101201</v>
      </c>
      <c r="F1477" s="99">
        <v>0</v>
      </c>
      <c r="G1477" s="99">
        <v>3688.3736471533798</v>
      </c>
      <c r="H1477" s="99">
        <v>0</v>
      </c>
      <c r="I1477" s="99">
        <v>0</v>
      </c>
      <c r="J1477" s="99">
        <v>32071.0259861946</v>
      </c>
      <c r="K1477" s="99">
        <v>227.01315644942201</v>
      </c>
      <c r="L1477" s="99">
        <v>31599.7587168217</v>
      </c>
      <c r="M1477" s="99">
        <v>47194.699345588699</v>
      </c>
      <c r="N1477" s="99">
        <v>13691.2395483255</v>
      </c>
      <c r="O1477" s="99">
        <v>36956.981282234199</v>
      </c>
      <c r="P1477" s="99">
        <v>0</v>
      </c>
      <c r="Q1477" s="99">
        <v>5040.9719347357805</v>
      </c>
      <c r="R1477" s="99">
        <v>2903.50514879823</v>
      </c>
      <c r="S1477" s="99">
        <v>0</v>
      </c>
      <c r="T1477" s="99">
        <v>888.88328126072895</v>
      </c>
      <c r="U1477" s="99">
        <v>32263.850474834398</v>
      </c>
      <c r="V1477" s="99">
        <v>8077356.9604492197</v>
      </c>
      <c r="W1477" s="99">
        <v>564.84392247349001</v>
      </c>
      <c r="X1477" s="99">
        <v>2113925.3172607399</v>
      </c>
      <c r="Y1477" s="99">
        <v>1404706.2408142099</v>
      </c>
      <c r="Z1477" s="99">
        <v>620178.70835113502</v>
      </c>
      <c r="AA1477" s="99">
        <v>0</v>
      </c>
      <c r="AB1477" s="99">
        <v>0</v>
      </c>
      <c r="AC1477" s="99">
        <v>10487951.114746099</v>
      </c>
      <c r="AD1477" s="99">
        <v>33094.931548118599</v>
      </c>
      <c r="AE1477" s="99">
        <v>1531780.8282470701</v>
      </c>
      <c r="AF1477" s="99">
        <v>3273076.3003540002</v>
      </c>
      <c r="AG1477" s="99">
        <v>2279777.53869629</v>
      </c>
      <c r="AH1477" s="99">
        <v>2339490.0041503902</v>
      </c>
      <c r="AI1477" s="99">
        <v>0</v>
      </c>
      <c r="AJ1477" s="99">
        <v>791965.90918731701</v>
      </c>
      <c r="AK1477" s="99">
        <v>486095.646717072</v>
      </c>
      <c r="AL1477" s="99">
        <v>0</v>
      </c>
      <c r="AM1477" s="99">
        <v>136600.87026596101</v>
      </c>
      <c r="AN1477" s="99">
        <v>10494372.3790283</v>
      </c>
      <c r="AO1477" s="99">
        <v>78253919.455078095</v>
      </c>
      <c r="AP1477" s="99">
        <v>4611.3019728660602</v>
      </c>
      <c r="AQ1477" s="99">
        <v>19443547.636718798</v>
      </c>
      <c r="AR1477" s="99">
        <v>0</v>
      </c>
      <c r="AS1477" s="99">
        <v>4919603.7924804697</v>
      </c>
      <c r="AT1477" s="99">
        <v>0</v>
      </c>
      <c r="AU1477" s="99">
        <v>0</v>
      </c>
      <c r="AV1477" s="99">
        <v>38105392.262207001</v>
      </c>
      <c r="AW1477" s="99">
        <v>97771.318696022005</v>
      </c>
      <c r="AX1477" s="99">
        <v>16006048.0507813</v>
      </c>
      <c r="AY1477" s="99">
        <v>32833261.450439502</v>
      </c>
      <c r="AZ1477" s="99">
        <v>19336739.8747559</v>
      </c>
      <c r="BA1477" s="99">
        <v>22699011.334716801</v>
      </c>
      <c r="BB1477" s="99">
        <v>0</v>
      </c>
      <c r="BC1477" s="99">
        <v>7255332.3475952102</v>
      </c>
      <c r="BD1477" s="99">
        <v>3797961.8692627</v>
      </c>
      <c r="BE1477" s="99">
        <v>0</v>
      </c>
      <c r="BF1477" s="99">
        <v>1135963.6416168199</v>
      </c>
      <c r="BG1477" s="99">
        <v>38085863.501464799</v>
      </c>
      <c r="BH1477" s="99">
        <v>17537500.796875</v>
      </c>
      <c r="BI1477" s="99">
        <v>641.64387396722998</v>
      </c>
      <c r="BJ1477" s="99">
        <v>4279488.0527954102</v>
      </c>
      <c r="BK1477" s="99">
        <v>3188080.1232910198</v>
      </c>
      <c r="BL1477" s="99">
        <v>0</v>
      </c>
      <c r="BM1477" s="99">
        <v>0</v>
      </c>
      <c r="BN1477" s="99">
        <v>0</v>
      </c>
      <c r="BO1477" s="99">
        <v>0</v>
      </c>
      <c r="BP1477" s="99">
        <v>0</v>
      </c>
      <c r="BQ1477" s="99">
        <v>0</v>
      </c>
      <c r="BR1477" s="99">
        <v>8333875.0066528302</v>
      </c>
      <c r="BS1477" s="99">
        <v>6514849.2601318397</v>
      </c>
      <c r="BT1477" s="99">
        <v>4398024.14660645</v>
      </c>
      <c r="BU1477" s="99">
        <v>0</v>
      </c>
      <c r="BV1477" s="99">
        <v>2533377.8435668899</v>
      </c>
      <c r="BW1477" s="99">
        <v>434774.84828948998</v>
      </c>
      <c r="BX1477" s="99">
        <v>0</v>
      </c>
      <c r="BY1477" s="99">
        <v>0</v>
      </c>
      <c r="BZ1477" s="99">
        <v>0</v>
      </c>
      <c r="CA1477" s="99">
        <v>0</v>
      </c>
      <c r="CB1477" s="99">
        <v>10182866.940551801</v>
      </c>
      <c r="CC1477" s="99">
        <v>97551496.919921905</v>
      </c>
      <c r="CD1477" s="99">
        <v>21823726.3278809</v>
      </c>
      <c r="CE1477" s="99">
        <v>3680.3777244687099</v>
      </c>
      <c r="CF1477" s="99">
        <v>621790.36296081496</v>
      </c>
      <c r="CG1477" s="99">
        <v>4934313.8082885696</v>
      </c>
      <c r="CH1477" s="99">
        <v>0</v>
      </c>
      <c r="CI1477" s="99">
        <v>134452.971002579</v>
      </c>
      <c r="CJ1477" s="99">
        <v>10804361.575195299</v>
      </c>
      <c r="CK1477" s="99">
        <v>102461640.325195</v>
      </c>
      <c r="CL1477" s="99">
        <v>22264117.673095699</v>
      </c>
      <c r="CM1477" s="203">
        <f t="shared" si="69"/>
        <v>166716.82147741341</v>
      </c>
      <c r="CN1477" s="203">
        <f t="shared" si="70"/>
        <v>21298733.954223599</v>
      </c>
      <c r="CO1477" s="203">
        <f t="shared" si="71"/>
        <v>140547503.8266598</v>
      </c>
      <c r="CP1477" s="99">
        <v>22264117.673095699</v>
      </c>
      <c r="CQ1477" s="99">
        <v>0</v>
      </c>
      <c r="CR1477" s="99">
        <v>0</v>
      </c>
      <c r="CS1477" s="99">
        <v>0</v>
      </c>
      <c r="CT1477" s="99">
        <v>0</v>
      </c>
    </row>
    <row r="1478" spans="1:98">
      <c r="A1478" s="98" t="s">
        <v>76</v>
      </c>
      <c r="B1478" s="100">
        <v>40422</v>
      </c>
      <c r="C1478" s="99">
        <v>111133.13649368301</v>
      </c>
      <c r="D1478" s="99">
        <v>9.0693206549622101</v>
      </c>
      <c r="E1478" s="99">
        <v>19072.293398141901</v>
      </c>
      <c r="F1478" s="99">
        <v>0</v>
      </c>
      <c r="G1478" s="99">
        <v>3716.8753611147399</v>
      </c>
      <c r="H1478" s="99">
        <v>0</v>
      </c>
      <c r="I1478" s="99">
        <v>0</v>
      </c>
      <c r="J1478" s="99">
        <v>32592.710014820099</v>
      </c>
      <c r="K1478" s="99">
        <v>204.262002354488</v>
      </c>
      <c r="L1478" s="99">
        <v>30766.019454240799</v>
      </c>
      <c r="M1478" s="99">
        <v>47023.005077362097</v>
      </c>
      <c r="N1478" s="99">
        <v>13672.8572657108</v>
      </c>
      <c r="O1478" s="99">
        <v>36726.0301980972</v>
      </c>
      <c r="P1478" s="99">
        <v>0</v>
      </c>
      <c r="Q1478" s="99">
        <v>4938.3136264681798</v>
      </c>
      <c r="R1478" s="99">
        <v>2903.9543603658699</v>
      </c>
      <c r="S1478" s="99">
        <v>0</v>
      </c>
      <c r="T1478" s="99">
        <v>914.24608589708805</v>
      </c>
      <c r="U1478" s="99">
        <v>32810.4935436249</v>
      </c>
      <c r="V1478" s="99">
        <v>8081033.0255737295</v>
      </c>
      <c r="W1478" s="99">
        <v>607.72359647601797</v>
      </c>
      <c r="X1478" s="99">
        <v>2054086.9548034701</v>
      </c>
      <c r="Y1478" s="99">
        <v>1366484.74674988</v>
      </c>
      <c r="Z1478" s="99">
        <v>625564.77169799805</v>
      </c>
      <c r="AA1478" s="99">
        <v>0</v>
      </c>
      <c r="AB1478" s="99">
        <v>0</v>
      </c>
      <c r="AC1478" s="99">
        <v>10693759.838256801</v>
      </c>
      <c r="AD1478" s="99">
        <v>28912.819938659701</v>
      </c>
      <c r="AE1478" s="99">
        <v>1502277.6242980999</v>
      </c>
      <c r="AF1478" s="99">
        <v>3292652.7196655301</v>
      </c>
      <c r="AG1478" s="99">
        <v>2263931.9361267099</v>
      </c>
      <c r="AH1478" s="99">
        <v>2274325.3718872098</v>
      </c>
      <c r="AI1478" s="99">
        <v>0</v>
      </c>
      <c r="AJ1478" s="99">
        <v>763700.09702301002</v>
      </c>
      <c r="AK1478" s="99">
        <v>480610.202606201</v>
      </c>
      <c r="AL1478" s="99">
        <v>0</v>
      </c>
      <c r="AM1478" s="99">
        <v>138241.02163887001</v>
      </c>
      <c r="AN1478" s="99">
        <v>10716414.596069301</v>
      </c>
      <c r="AO1478" s="99">
        <v>78619051.534179702</v>
      </c>
      <c r="AP1478" s="99">
        <v>5045.9811339378402</v>
      </c>
      <c r="AQ1478" s="99">
        <v>18962106.237792999</v>
      </c>
      <c r="AR1478" s="99">
        <v>0</v>
      </c>
      <c r="AS1478" s="99">
        <v>4975000.2443847703</v>
      </c>
      <c r="AT1478" s="99">
        <v>0</v>
      </c>
      <c r="AU1478" s="99">
        <v>0</v>
      </c>
      <c r="AV1478" s="99">
        <v>38955225.038574196</v>
      </c>
      <c r="AW1478" s="99">
        <v>85580.474040985093</v>
      </c>
      <c r="AX1478" s="99">
        <v>15717125.9058838</v>
      </c>
      <c r="AY1478" s="99">
        <v>33245367.708007801</v>
      </c>
      <c r="AZ1478" s="99">
        <v>19213422.9287109</v>
      </c>
      <c r="BA1478" s="99">
        <v>22185089.908691399</v>
      </c>
      <c r="BB1478" s="99">
        <v>0</v>
      </c>
      <c r="BC1478" s="99">
        <v>6999011.5255737295</v>
      </c>
      <c r="BD1478" s="99">
        <v>3762284.68151855</v>
      </c>
      <c r="BE1478" s="99">
        <v>0</v>
      </c>
      <c r="BF1478" s="99">
        <v>1162980.42076111</v>
      </c>
      <c r="BG1478" s="99">
        <v>39020087.542480499</v>
      </c>
      <c r="BH1478" s="99">
        <v>17420235.454833999</v>
      </c>
      <c r="BI1478" s="99">
        <v>659.13138235360395</v>
      </c>
      <c r="BJ1478" s="99">
        <v>4172963.7785339402</v>
      </c>
      <c r="BK1478" s="99">
        <v>3084898.86474609</v>
      </c>
      <c r="BL1478" s="99">
        <v>0</v>
      </c>
      <c r="BM1478" s="99">
        <v>0</v>
      </c>
      <c r="BN1478" s="99">
        <v>0</v>
      </c>
      <c r="BO1478" s="99">
        <v>0</v>
      </c>
      <c r="BP1478" s="99">
        <v>0</v>
      </c>
      <c r="BQ1478" s="99">
        <v>0</v>
      </c>
      <c r="BR1478" s="99">
        <v>8368763.1055908203</v>
      </c>
      <c r="BS1478" s="99">
        <v>6472069.1362915002</v>
      </c>
      <c r="BT1478" s="99">
        <v>4293108.34802246</v>
      </c>
      <c r="BU1478" s="99">
        <v>0</v>
      </c>
      <c r="BV1478" s="99">
        <v>2441494.9377441402</v>
      </c>
      <c r="BW1478" s="99">
        <v>439830.70824813802</v>
      </c>
      <c r="BX1478" s="99">
        <v>0</v>
      </c>
      <c r="BY1478" s="99">
        <v>0</v>
      </c>
      <c r="BZ1478" s="99">
        <v>0</v>
      </c>
      <c r="CA1478" s="99">
        <v>0</v>
      </c>
      <c r="CB1478" s="99">
        <v>10113455.612915</v>
      </c>
      <c r="CC1478" s="99">
        <v>97581303.181640595</v>
      </c>
      <c r="CD1478" s="99">
        <v>21563507.732421901</v>
      </c>
      <c r="CE1478" s="99">
        <v>3720.4775422513499</v>
      </c>
      <c r="CF1478" s="99">
        <v>619213.34455871605</v>
      </c>
      <c r="CG1478" s="99">
        <v>4938267.48901367</v>
      </c>
      <c r="CH1478" s="99">
        <v>0</v>
      </c>
      <c r="CI1478" s="99">
        <v>134020.195611954</v>
      </c>
      <c r="CJ1478" s="99">
        <v>10732081.838623</v>
      </c>
      <c r="CK1478" s="99">
        <v>102539327.042969</v>
      </c>
      <c r="CL1478" s="99">
        <v>21997124.993408199</v>
      </c>
      <c r="CM1478" s="203">
        <f t="shared" si="69"/>
        <v>166830.6891555789</v>
      </c>
      <c r="CN1478" s="203">
        <f t="shared" si="70"/>
        <v>21448496.434692301</v>
      </c>
      <c r="CO1478" s="203">
        <f t="shared" si="71"/>
        <v>141559414.58544952</v>
      </c>
      <c r="CP1478" s="99">
        <v>21997124.993408199</v>
      </c>
      <c r="CQ1478" s="99">
        <v>0</v>
      </c>
      <c r="CR1478" s="99">
        <v>0</v>
      </c>
      <c r="CS1478" s="99">
        <v>0</v>
      </c>
      <c r="CT1478" s="99">
        <v>0</v>
      </c>
    </row>
    <row r="1479" spans="1:98">
      <c r="A1479" s="98" t="s">
        <v>76</v>
      </c>
      <c r="B1479" s="100">
        <v>40513</v>
      </c>
      <c r="C1479" s="99">
        <v>110667.03984737401</v>
      </c>
      <c r="D1479" s="99">
        <v>7.8924763919785601</v>
      </c>
      <c r="E1479" s="99">
        <v>18362.5653698444</v>
      </c>
      <c r="F1479" s="99">
        <v>0</v>
      </c>
      <c r="G1479" s="99">
        <v>3720.2584289312399</v>
      </c>
      <c r="H1479" s="99">
        <v>0</v>
      </c>
      <c r="I1479" s="99">
        <v>0</v>
      </c>
      <c r="J1479" s="99">
        <v>33331.965552806898</v>
      </c>
      <c r="K1479" s="99">
        <v>206.969414820895</v>
      </c>
      <c r="L1479" s="99">
        <v>34970.358573436701</v>
      </c>
      <c r="M1479" s="99">
        <v>46971.5888366699</v>
      </c>
      <c r="N1479" s="99">
        <v>13533.442740082701</v>
      </c>
      <c r="O1479" s="99">
        <v>35425.9250383377</v>
      </c>
      <c r="P1479" s="99">
        <v>0</v>
      </c>
      <c r="Q1479" s="99">
        <v>4843.06914114952</v>
      </c>
      <c r="R1479" s="99">
        <v>2872.3662809133498</v>
      </c>
      <c r="S1479" s="99">
        <v>0</v>
      </c>
      <c r="T1479" s="99">
        <v>1064.99909187853</v>
      </c>
      <c r="U1479" s="99">
        <v>33548.231317520098</v>
      </c>
      <c r="V1479" s="99">
        <v>8007553.6657714797</v>
      </c>
      <c r="W1479" s="99">
        <v>787.98635070025898</v>
      </c>
      <c r="X1479" s="99">
        <v>1994275.5906982401</v>
      </c>
      <c r="Y1479" s="99">
        <v>1325348.5218811</v>
      </c>
      <c r="Z1479" s="99">
        <v>612755.29918670701</v>
      </c>
      <c r="AA1479" s="99">
        <v>0</v>
      </c>
      <c r="AB1479" s="99">
        <v>0</v>
      </c>
      <c r="AC1479" s="99">
        <v>10847411.6051025</v>
      </c>
      <c r="AD1479" s="99">
        <v>30705.151949167299</v>
      </c>
      <c r="AE1479" s="99">
        <v>1625924.23416138</v>
      </c>
      <c r="AF1479" s="99">
        <v>3278538.2345275902</v>
      </c>
      <c r="AG1479" s="99">
        <v>2220388.6502990699</v>
      </c>
      <c r="AH1479" s="99">
        <v>2145461.98010254</v>
      </c>
      <c r="AI1479" s="99">
        <v>0</v>
      </c>
      <c r="AJ1479" s="99">
        <v>751134.33748626697</v>
      </c>
      <c r="AK1479" s="99">
        <v>458331.69724273699</v>
      </c>
      <c r="AL1479" s="99">
        <v>0</v>
      </c>
      <c r="AM1479" s="99">
        <v>145100.50998878499</v>
      </c>
      <c r="AN1479" s="99">
        <v>10904415.1199951</v>
      </c>
      <c r="AO1479" s="99">
        <v>78533358.125</v>
      </c>
      <c r="AP1479" s="99">
        <v>5641.5991340875598</v>
      </c>
      <c r="AQ1479" s="99">
        <v>18539719.639404301</v>
      </c>
      <c r="AR1479" s="99">
        <v>0</v>
      </c>
      <c r="AS1479" s="99">
        <v>4894344.5842895498</v>
      </c>
      <c r="AT1479" s="99">
        <v>0</v>
      </c>
      <c r="AU1479" s="99">
        <v>0</v>
      </c>
      <c r="AV1479" s="99">
        <v>39899886.035644501</v>
      </c>
      <c r="AW1479" s="99">
        <v>92282.299848556504</v>
      </c>
      <c r="AX1479" s="99">
        <v>17003582.474365201</v>
      </c>
      <c r="AY1479" s="99">
        <v>33252199.7412109</v>
      </c>
      <c r="AZ1479" s="99">
        <v>18977945.4448242</v>
      </c>
      <c r="BA1479" s="99">
        <v>21027367.784912098</v>
      </c>
      <c r="BB1479" s="99">
        <v>0</v>
      </c>
      <c r="BC1479" s="99">
        <v>6935532.6304321298</v>
      </c>
      <c r="BD1479" s="99">
        <v>3608968.8298034701</v>
      </c>
      <c r="BE1479" s="99">
        <v>0</v>
      </c>
      <c r="BF1479" s="99">
        <v>1215880.6529083301</v>
      </c>
      <c r="BG1479" s="99">
        <v>40118167.600097701</v>
      </c>
      <c r="BH1479" s="99">
        <v>17288295.3442383</v>
      </c>
      <c r="BI1479" s="99">
        <v>739.96572291850998</v>
      </c>
      <c r="BJ1479" s="99">
        <v>4068301.5456848098</v>
      </c>
      <c r="BK1479" s="99">
        <v>2990239.8432006799</v>
      </c>
      <c r="BL1479" s="99">
        <v>0</v>
      </c>
      <c r="BM1479" s="99">
        <v>0</v>
      </c>
      <c r="BN1479" s="99">
        <v>0</v>
      </c>
      <c r="BO1479" s="99">
        <v>0</v>
      </c>
      <c r="BP1479" s="99">
        <v>0</v>
      </c>
      <c r="BQ1479" s="99">
        <v>0</v>
      </c>
      <c r="BR1479" s="99">
        <v>8390920.26635742</v>
      </c>
      <c r="BS1479" s="99">
        <v>6403153.1596069299</v>
      </c>
      <c r="BT1479" s="99">
        <v>4087917.87854004</v>
      </c>
      <c r="BU1479" s="99">
        <v>0</v>
      </c>
      <c r="BV1479" s="99">
        <v>2436635.2633361798</v>
      </c>
      <c r="BW1479" s="99">
        <v>404976.94492721598</v>
      </c>
      <c r="BX1479" s="99">
        <v>0</v>
      </c>
      <c r="BY1479" s="99">
        <v>0</v>
      </c>
      <c r="BZ1479" s="99">
        <v>0</v>
      </c>
      <c r="CA1479" s="99">
        <v>0</v>
      </c>
      <c r="CB1479" s="99">
        <v>10014909.568603501</v>
      </c>
      <c r="CC1479" s="99">
        <v>97101047.420898393</v>
      </c>
      <c r="CD1479" s="99">
        <v>21352958.045654301</v>
      </c>
      <c r="CE1479" s="99">
        <v>3716.4087520241701</v>
      </c>
      <c r="CF1479" s="99">
        <v>614559.801460266</v>
      </c>
      <c r="CG1479" s="99">
        <v>4913547.7685546903</v>
      </c>
      <c r="CH1479" s="99">
        <v>0</v>
      </c>
      <c r="CI1479" s="99">
        <v>132760.40433120701</v>
      </c>
      <c r="CJ1479" s="99">
        <v>10629829.596801801</v>
      </c>
      <c r="CK1479" s="99">
        <v>101997862.95214801</v>
      </c>
      <c r="CL1479" s="99">
        <v>21756179.7507324</v>
      </c>
      <c r="CM1479" s="203">
        <f t="shared" si="69"/>
        <v>166308.63564872713</v>
      </c>
      <c r="CN1479" s="203">
        <f t="shared" si="70"/>
        <v>21534244.716796901</v>
      </c>
      <c r="CO1479" s="203">
        <f t="shared" si="71"/>
        <v>142116030.55224571</v>
      </c>
      <c r="CP1479" s="99">
        <v>21756179.7507324</v>
      </c>
      <c r="CQ1479" s="99">
        <v>0</v>
      </c>
      <c r="CR1479" s="99">
        <v>0</v>
      </c>
      <c r="CS1479" s="99">
        <v>0</v>
      </c>
      <c r="CT1479" s="99">
        <v>0</v>
      </c>
    </row>
    <row r="1480" spans="1:98">
      <c r="A1480" s="98" t="s">
        <v>76</v>
      </c>
      <c r="B1480" s="100">
        <v>40603</v>
      </c>
      <c r="C1480" s="99">
        <v>109862.87002372699</v>
      </c>
      <c r="D1480" s="99">
        <v>7.1754050869494703</v>
      </c>
      <c r="E1480" s="99">
        <v>18227.6853699684</v>
      </c>
      <c r="F1480" s="99">
        <v>0</v>
      </c>
      <c r="G1480" s="99">
        <v>3743.7197449505302</v>
      </c>
      <c r="H1480" s="99">
        <v>0</v>
      </c>
      <c r="I1480" s="99">
        <v>0</v>
      </c>
      <c r="J1480" s="99">
        <v>34188.758852958701</v>
      </c>
      <c r="K1480" s="99">
        <v>196.65995769016399</v>
      </c>
      <c r="L1480" s="99">
        <v>62183.984197616599</v>
      </c>
      <c r="M1480" s="99">
        <v>46819.433248996698</v>
      </c>
      <c r="N1480" s="99">
        <v>13474.512034773799</v>
      </c>
      <c r="O1480" s="99">
        <v>0</v>
      </c>
      <c r="P1480" s="99">
        <v>0</v>
      </c>
      <c r="Q1480" s="99">
        <v>4762.4345656037303</v>
      </c>
      <c r="R1480" s="99">
        <v>0</v>
      </c>
      <c r="S1480" s="99">
        <v>0</v>
      </c>
      <c r="T1480" s="99">
        <v>3694.5759638547902</v>
      </c>
      <c r="U1480" s="99">
        <v>34379.101999282801</v>
      </c>
      <c r="V1480" s="99">
        <v>7918999.5811767597</v>
      </c>
      <c r="W1480" s="99">
        <v>436.91883938759599</v>
      </c>
      <c r="X1480" s="99">
        <v>1963442.69294739</v>
      </c>
      <c r="Y1480" s="99">
        <v>1310252.8433227499</v>
      </c>
      <c r="Z1480" s="99">
        <v>614237.72147369396</v>
      </c>
      <c r="AA1480" s="99">
        <v>0</v>
      </c>
      <c r="AB1480" s="99">
        <v>0</v>
      </c>
      <c r="AC1480" s="99">
        <v>11150297.2109375</v>
      </c>
      <c r="AD1480" s="99">
        <v>28269.665234327302</v>
      </c>
      <c r="AE1480" s="99">
        <v>3645936.1064147898</v>
      </c>
      <c r="AF1480" s="99">
        <v>3274264.2944946298</v>
      </c>
      <c r="AG1480" s="99">
        <v>2204851.2023315402</v>
      </c>
      <c r="AH1480" s="99">
        <v>0</v>
      </c>
      <c r="AI1480" s="99">
        <v>0</v>
      </c>
      <c r="AJ1480" s="99">
        <v>732734.29716491699</v>
      </c>
      <c r="AK1480" s="99">
        <v>0</v>
      </c>
      <c r="AL1480" s="99">
        <v>0</v>
      </c>
      <c r="AM1480" s="99">
        <v>609369.93843078602</v>
      </c>
      <c r="AN1480" s="99">
        <v>11179380.790771499</v>
      </c>
      <c r="AO1480" s="99">
        <v>78218078.926757798</v>
      </c>
      <c r="AP1480" s="99">
        <v>4196.39776974916</v>
      </c>
      <c r="AQ1480" s="99">
        <v>18440059.2023926</v>
      </c>
      <c r="AR1480" s="99">
        <v>0</v>
      </c>
      <c r="AS1480" s="99">
        <v>4940427.9227294903</v>
      </c>
      <c r="AT1480" s="99">
        <v>0</v>
      </c>
      <c r="AU1480" s="99">
        <v>0</v>
      </c>
      <c r="AV1480" s="99">
        <v>41251122.479003899</v>
      </c>
      <c r="AW1480" s="99">
        <v>85615.1031236649</v>
      </c>
      <c r="AX1480" s="99">
        <v>36998070.134765603</v>
      </c>
      <c r="AY1480" s="99">
        <v>33562164.5615234</v>
      </c>
      <c r="AZ1480" s="99">
        <v>18813812.620117199</v>
      </c>
      <c r="BA1480" s="99">
        <v>0</v>
      </c>
      <c r="BB1480" s="99">
        <v>0</v>
      </c>
      <c r="BC1480" s="99">
        <v>6785631.8489990197</v>
      </c>
      <c r="BD1480" s="99">
        <v>0</v>
      </c>
      <c r="BE1480" s="99">
        <v>0</v>
      </c>
      <c r="BF1480" s="99">
        <v>4903713.6403808603</v>
      </c>
      <c r="BG1480" s="99">
        <v>41330037.534179702</v>
      </c>
      <c r="BH1480" s="99">
        <v>13995376.010498</v>
      </c>
      <c r="BI1480" s="99">
        <v>406.98683967813798</v>
      </c>
      <c r="BJ1480" s="99">
        <v>3111918.5712280301</v>
      </c>
      <c r="BK1480" s="99">
        <v>2504345.48291016</v>
      </c>
      <c r="BL1480" s="99">
        <v>0</v>
      </c>
      <c r="BM1480" s="99">
        <v>0</v>
      </c>
      <c r="BN1480" s="99">
        <v>0</v>
      </c>
      <c r="BO1480" s="99">
        <v>0</v>
      </c>
      <c r="BP1480" s="99">
        <v>0</v>
      </c>
      <c r="BQ1480" s="99">
        <v>0</v>
      </c>
      <c r="BR1480" s="99">
        <v>8383734.4835205097</v>
      </c>
      <c r="BS1480" s="99">
        <v>6357872.9162597703</v>
      </c>
      <c r="BT1480" s="99">
        <v>0</v>
      </c>
      <c r="BU1480" s="99">
        <v>0</v>
      </c>
      <c r="BV1480" s="99">
        <v>2392925.2875671401</v>
      </c>
      <c r="BW1480" s="99">
        <v>0</v>
      </c>
      <c r="BX1480" s="99">
        <v>0</v>
      </c>
      <c r="BY1480" s="99">
        <v>0</v>
      </c>
      <c r="BZ1480" s="99">
        <v>0</v>
      </c>
      <c r="CA1480" s="99">
        <v>0</v>
      </c>
      <c r="CB1480" s="99">
        <v>9898066.5281982403</v>
      </c>
      <c r="CC1480" s="99">
        <v>96550947.329101607</v>
      </c>
      <c r="CD1480" s="99">
        <v>17133697.377197299</v>
      </c>
      <c r="CE1480" s="99">
        <v>3749.3927667439002</v>
      </c>
      <c r="CF1480" s="99">
        <v>618960.38969421398</v>
      </c>
      <c r="CG1480" s="99">
        <v>4973010.61120605</v>
      </c>
      <c r="CH1480" s="99">
        <v>0</v>
      </c>
      <c r="CI1480" s="99">
        <v>131802.733711243</v>
      </c>
      <c r="CJ1480" s="99">
        <v>10516374.596069301</v>
      </c>
      <c r="CK1480" s="99">
        <v>101504784.93652301</v>
      </c>
      <c r="CL1480" s="99">
        <v>17134311.042724598</v>
      </c>
      <c r="CM1480" s="203">
        <f t="shared" si="69"/>
        <v>166181.8357105258</v>
      </c>
      <c r="CN1480" s="203">
        <f t="shared" si="70"/>
        <v>21695755.386840798</v>
      </c>
      <c r="CO1480" s="203">
        <f t="shared" si="71"/>
        <v>142834822.47070271</v>
      </c>
      <c r="CP1480" s="99">
        <v>17134311.042724598</v>
      </c>
      <c r="CQ1480" s="99">
        <v>0</v>
      </c>
      <c r="CR1480" s="99">
        <v>0</v>
      </c>
      <c r="CS1480" s="99">
        <v>0</v>
      </c>
      <c r="CT1480" s="99">
        <v>0</v>
      </c>
    </row>
    <row r="1481" spans="1:98">
      <c r="A1481" s="98" t="s">
        <v>76</v>
      </c>
      <c r="B1481" s="100">
        <v>40695</v>
      </c>
      <c r="C1481" s="99">
        <v>109412.916791916</v>
      </c>
      <c r="D1481" s="99">
        <v>5.9237115369760396</v>
      </c>
      <c r="E1481" s="99">
        <v>17930.035346746401</v>
      </c>
      <c r="F1481" s="99">
        <v>0</v>
      </c>
      <c r="G1481" s="99">
        <v>3793.3596309423401</v>
      </c>
      <c r="H1481" s="99">
        <v>0</v>
      </c>
      <c r="I1481" s="99">
        <v>0</v>
      </c>
      <c r="J1481" s="99">
        <v>34777.370446681998</v>
      </c>
      <c r="K1481" s="99">
        <v>168.911489991471</v>
      </c>
      <c r="L1481" s="99">
        <v>62358.760511875204</v>
      </c>
      <c r="M1481" s="99">
        <v>46897.597063541398</v>
      </c>
      <c r="N1481" s="99">
        <v>13202.5291907787</v>
      </c>
      <c r="O1481" s="99">
        <v>0</v>
      </c>
      <c r="P1481" s="99">
        <v>0</v>
      </c>
      <c r="Q1481" s="99">
        <v>4730.6044471859896</v>
      </c>
      <c r="R1481" s="99">
        <v>0</v>
      </c>
      <c r="S1481" s="99">
        <v>0</v>
      </c>
      <c r="T1481" s="99">
        <v>3777.5924910604999</v>
      </c>
      <c r="U1481" s="99">
        <v>34937.676325321198</v>
      </c>
      <c r="V1481" s="99">
        <v>7849590.8977661096</v>
      </c>
      <c r="W1481" s="99">
        <v>296.523384936154</v>
      </c>
      <c r="X1481" s="99">
        <v>1926720.5806884801</v>
      </c>
      <c r="Y1481" s="99">
        <v>1290524.48510742</v>
      </c>
      <c r="Z1481" s="99">
        <v>609851.25533294701</v>
      </c>
      <c r="AA1481" s="99">
        <v>0</v>
      </c>
      <c r="AB1481" s="99">
        <v>0</v>
      </c>
      <c r="AC1481" s="99">
        <v>11360719.0241699</v>
      </c>
      <c r="AD1481" s="99">
        <v>25679.556324005101</v>
      </c>
      <c r="AE1481" s="99">
        <v>3623964.8269653302</v>
      </c>
      <c r="AF1481" s="99">
        <v>3285449.9655456501</v>
      </c>
      <c r="AG1481" s="99">
        <v>2161557.26480103</v>
      </c>
      <c r="AH1481" s="99">
        <v>0</v>
      </c>
      <c r="AI1481" s="99">
        <v>0</v>
      </c>
      <c r="AJ1481" s="99">
        <v>727279.81092834496</v>
      </c>
      <c r="AK1481" s="99">
        <v>0</v>
      </c>
      <c r="AL1481" s="99">
        <v>0</v>
      </c>
      <c r="AM1481" s="99">
        <v>605459.02314758301</v>
      </c>
      <c r="AN1481" s="99">
        <v>11374214.809448199</v>
      </c>
      <c r="AO1481" s="99">
        <v>77633168.751953095</v>
      </c>
      <c r="AP1481" s="99">
        <v>2656.0241982340799</v>
      </c>
      <c r="AQ1481" s="99">
        <v>18173577.114013702</v>
      </c>
      <c r="AR1481" s="99">
        <v>0</v>
      </c>
      <c r="AS1481" s="99">
        <v>4942231.6104126005</v>
      </c>
      <c r="AT1481" s="99">
        <v>0</v>
      </c>
      <c r="AU1481" s="99">
        <v>0</v>
      </c>
      <c r="AV1481" s="99">
        <v>42337982.9541016</v>
      </c>
      <c r="AW1481" s="99">
        <v>78204.345934867903</v>
      </c>
      <c r="AX1481" s="99">
        <v>36927878.886718802</v>
      </c>
      <c r="AY1481" s="99">
        <v>33909338.842285201</v>
      </c>
      <c r="AZ1481" s="99">
        <v>18545156.878417999</v>
      </c>
      <c r="BA1481" s="99">
        <v>0</v>
      </c>
      <c r="BB1481" s="99">
        <v>0</v>
      </c>
      <c r="BC1481" s="99">
        <v>6780371.4865112295</v>
      </c>
      <c r="BD1481" s="99">
        <v>0</v>
      </c>
      <c r="BE1481" s="99">
        <v>0</v>
      </c>
      <c r="BF1481" s="99">
        <v>4903283.6604614304</v>
      </c>
      <c r="BG1481" s="99">
        <v>42356958.059082001</v>
      </c>
      <c r="BH1481" s="99">
        <v>13992942.5321045</v>
      </c>
      <c r="BI1481" s="99">
        <v>322.59717721492098</v>
      </c>
      <c r="BJ1481" s="99">
        <v>3022992.6091308598</v>
      </c>
      <c r="BK1481" s="99">
        <v>2423806.6195068401</v>
      </c>
      <c r="BL1481" s="99">
        <v>0</v>
      </c>
      <c r="BM1481" s="99">
        <v>0</v>
      </c>
      <c r="BN1481" s="99">
        <v>0</v>
      </c>
      <c r="BO1481" s="99">
        <v>0</v>
      </c>
      <c r="BP1481" s="99">
        <v>0</v>
      </c>
      <c r="BQ1481" s="99">
        <v>0</v>
      </c>
      <c r="BR1481" s="99">
        <v>8398216.5603027306</v>
      </c>
      <c r="BS1481" s="99">
        <v>6266970.43505859</v>
      </c>
      <c r="BT1481" s="99">
        <v>0</v>
      </c>
      <c r="BU1481" s="99">
        <v>0</v>
      </c>
      <c r="BV1481" s="99">
        <v>2387378.1725158701</v>
      </c>
      <c r="BW1481" s="99">
        <v>0</v>
      </c>
      <c r="BX1481" s="99">
        <v>0</v>
      </c>
      <c r="BY1481" s="99">
        <v>0</v>
      </c>
      <c r="BZ1481" s="99">
        <v>0</v>
      </c>
      <c r="CA1481" s="99">
        <v>0</v>
      </c>
      <c r="CB1481" s="99">
        <v>9759063.7880859394</v>
      </c>
      <c r="CC1481" s="99">
        <v>95732222.313476607</v>
      </c>
      <c r="CD1481" s="99">
        <v>17014597.8203125</v>
      </c>
      <c r="CE1481" s="99">
        <v>3790.9701187610599</v>
      </c>
      <c r="CF1481" s="99">
        <v>605130.213722229</v>
      </c>
      <c r="CG1481" s="99">
        <v>4909209.9145507803</v>
      </c>
      <c r="CH1481" s="99">
        <v>0</v>
      </c>
      <c r="CI1481" s="99">
        <v>131119.184076309</v>
      </c>
      <c r="CJ1481" s="99">
        <v>10365232.420410199</v>
      </c>
      <c r="CK1481" s="99">
        <v>100628596.68652301</v>
      </c>
      <c r="CL1481" s="99">
        <v>17009584.203125</v>
      </c>
      <c r="CM1481" s="203">
        <f t="shared" si="69"/>
        <v>166056.8604016302</v>
      </c>
      <c r="CN1481" s="203">
        <f t="shared" si="70"/>
        <v>21739447.229858398</v>
      </c>
      <c r="CO1481" s="203">
        <f t="shared" si="71"/>
        <v>142985554.74560499</v>
      </c>
      <c r="CP1481" s="99">
        <v>17009584.203125</v>
      </c>
      <c r="CQ1481" s="99">
        <v>0</v>
      </c>
      <c r="CR1481" s="99">
        <v>0</v>
      </c>
      <c r="CS1481" s="99">
        <v>0</v>
      </c>
      <c r="CT1481" s="99">
        <v>0</v>
      </c>
    </row>
    <row r="1482" spans="1:98">
      <c r="A1482" s="98" t="s">
        <v>76</v>
      </c>
      <c r="B1482" s="100">
        <v>40787</v>
      </c>
      <c r="C1482" s="99">
        <v>109120.733750343</v>
      </c>
      <c r="D1482" s="99">
        <v>5.0231565779540697</v>
      </c>
      <c r="E1482" s="99">
        <v>17513.4366970062</v>
      </c>
      <c r="F1482" s="99">
        <v>0</v>
      </c>
      <c r="G1482" s="99">
        <v>3762.1953167021302</v>
      </c>
      <c r="H1482" s="99">
        <v>0</v>
      </c>
      <c r="I1482" s="99">
        <v>0</v>
      </c>
      <c r="J1482" s="99">
        <v>34972.520154953003</v>
      </c>
      <c r="K1482" s="99">
        <v>150.03489300049799</v>
      </c>
      <c r="L1482" s="99">
        <v>62979.797939777403</v>
      </c>
      <c r="M1482" s="99">
        <v>46936.751079559297</v>
      </c>
      <c r="N1482" s="99">
        <v>13084.251188874199</v>
      </c>
      <c r="O1482" s="99">
        <v>0</v>
      </c>
      <c r="P1482" s="99">
        <v>0</v>
      </c>
      <c r="Q1482" s="99">
        <v>4716.9713029861496</v>
      </c>
      <c r="R1482" s="99">
        <v>0</v>
      </c>
      <c r="S1482" s="99">
        <v>0</v>
      </c>
      <c r="T1482" s="99">
        <v>3786.78143495321</v>
      </c>
      <c r="U1482" s="99">
        <v>35135.023931026502</v>
      </c>
      <c r="V1482" s="99">
        <v>7808998.8203125</v>
      </c>
      <c r="W1482" s="99">
        <v>369.531707473099</v>
      </c>
      <c r="X1482" s="99">
        <v>1867708.29995728</v>
      </c>
      <c r="Y1482" s="99">
        <v>1258571.21676636</v>
      </c>
      <c r="Z1482" s="99">
        <v>593636.99779510498</v>
      </c>
      <c r="AA1482" s="99">
        <v>0</v>
      </c>
      <c r="AB1482" s="99">
        <v>0</v>
      </c>
      <c r="AC1482" s="99">
        <v>11413547.251098599</v>
      </c>
      <c r="AD1482" s="99">
        <v>22792.732721805602</v>
      </c>
      <c r="AE1482" s="99">
        <v>3580539.7534179701</v>
      </c>
      <c r="AF1482" s="99">
        <v>3277831.9531860398</v>
      </c>
      <c r="AG1482" s="99">
        <v>2125381.8440246601</v>
      </c>
      <c r="AH1482" s="99">
        <v>0</v>
      </c>
      <c r="AI1482" s="99">
        <v>0</v>
      </c>
      <c r="AJ1482" s="99">
        <v>730123.80451965297</v>
      </c>
      <c r="AK1482" s="99">
        <v>0</v>
      </c>
      <c r="AL1482" s="99">
        <v>0</v>
      </c>
      <c r="AM1482" s="99">
        <v>595574.62577056896</v>
      </c>
      <c r="AN1482" s="99">
        <v>11431510.233154301</v>
      </c>
      <c r="AO1482" s="99">
        <v>77881425.853515595</v>
      </c>
      <c r="AP1482" s="99">
        <v>3529.5595597326801</v>
      </c>
      <c r="AQ1482" s="99">
        <v>17638661.443359401</v>
      </c>
      <c r="AR1482" s="99">
        <v>0</v>
      </c>
      <c r="AS1482" s="99">
        <v>4812046.1785278302</v>
      </c>
      <c r="AT1482" s="99">
        <v>0</v>
      </c>
      <c r="AU1482" s="99">
        <v>0</v>
      </c>
      <c r="AV1482" s="99">
        <v>42835601.857421897</v>
      </c>
      <c r="AW1482" s="99">
        <v>69752.137287139907</v>
      </c>
      <c r="AX1482" s="99">
        <v>36691948.988769501</v>
      </c>
      <c r="AY1482" s="99">
        <v>34031924.552734397</v>
      </c>
      <c r="AZ1482" s="99">
        <v>18326047.2497559</v>
      </c>
      <c r="BA1482" s="99">
        <v>0</v>
      </c>
      <c r="BB1482" s="99">
        <v>0</v>
      </c>
      <c r="BC1482" s="99">
        <v>6822405.5570068397</v>
      </c>
      <c r="BD1482" s="99">
        <v>0</v>
      </c>
      <c r="BE1482" s="99">
        <v>0</v>
      </c>
      <c r="BF1482" s="99">
        <v>4831101.7505493201</v>
      </c>
      <c r="BG1482" s="99">
        <v>42885413.886230499</v>
      </c>
      <c r="BH1482" s="99">
        <v>14138286.978271499</v>
      </c>
      <c r="BI1482" s="99">
        <v>221.968142991886</v>
      </c>
      <c r="BJ1482" s="99">
        <v>2948524.1501464802</v>
      </c>
      <c r="BK1482" s="99">
        <v>2371973.3125610398</v>
      </c>
      <c r="BL1482" s="99">
        <v>0</v>
      </c>
      <c r="BM1482" s="99">
        <v>0</v>
      </c>
      <c r="BN1482" s="99">
        <v>0</v>
      </c>
      <c r="BO1482" s="99">
        <v>0</v>
      </c>
      <c r="BP1482" s="99">
        <v>0</v>
      </c>
      <c r="BQ1482" s="99">
        <v>0</v>
      </c>
      <c r="BR1482" s="99">
        <v>8423837.3487548791</v>
      </c>
      <c r="BS1482" s="99">
        <v>6202629.3489379901</v>
      </c>
      <c r="BT1482" s="99">
        <v>0</v>
      </c>
      <c r="BU1482" s="99">
        <v>0</v>
      </c>
      <c r="BV1482" s="99">
        <v>2393942.1706237802</v>
      </c>
      <c r="BW1482" s="99">
        <v>0</v>
      </c>
      <c r="BX1482" s="99">
        <v>0</v>
      </c>
      <c r="BY1482" s="99">
        <v>0</v>
      </c>
      <c r="BZ1482" s="99">
        <v>0</v>
      </c>
      <c r="CA1482" s="99">
        <v>0</v>
      </c>
      <c r="CB1482" s="99">
        <v>9685271.2119140606</v>
      </c>
      <c r="CC1482" s="99">
        <v>95583502.753906295</v>
      </c>
      <c r="CD1482" s="99">
        <v>17064863.296875</v>
      </c>
      <c r="CE1482" s="99">
        <v>3760.9542277455298</v>
      </c>
      <c r="CF1482" s="99">
        <v>595644.57617950405</v>
      </c>
      <c r="CG1482" s="99">
        <v>4848410.5986938505</v>
      </c>
      <c r="CH1482" s="99">
        <v>0</v>
      </c>
      <c r="CI1482" s="99">
        <v>130464.001521111</v>
      </c>
      <c r="CJ1482" s="99">
        <v>10278889.9367676</v>
      </c>
      <c r="CK1482" s="99">
        <v>100457470.41406301</v>
      </c>
      <c r="CL1482" s="99">
        <v>17075957.597900402</v>
      </c>
      <c r="CM1482" s="203">
        <f t="shared" si="69"/>
        <v>165599.02545213752</v>
      </c>
      <c r="CN1482" s="203">
        <f t="shared" si="70"/>
        <v>21710400.169921901</v>
      </c>
      <c r="CO1482" s="203">
        <f t="shared" si="71"/>
        <v>143342884.30029351</v>
      </c>
      <c r="CP1482" s="99">
        <v>17075957.597900402</v>
      </c>
      <c r="CQ1482" s="99">
        <v>0</v>
      </c>
      <c r="CR1482" s="99">
        <v>0</v>
      </c>
      <c r="CS1482" s="99">
        <v>0</v>
      </c>
      <c r="CT1482" s="99">
        <v>0</v>
      </c>
    </row>
    <row r="1483" spans="1:98">
      <c r="A1483" s="98" t="s">
        <v>76</v>
      </c>
      <c r="B1483" s="100">
        <v>40878</v>
      </c>
      <c r="C1483" s="99">
        <v>109423.252318382</v>
      </c>
      <c r="D1483" s="99">
        <v>3.9421516389993498</v>
      </c>
      <c r="E1483" s="99">
        <v>17713.431869983699</v>
      </c>
      <c r="F1483" s="99">
        <v>0</v>
      </c>
      <c r="G1483" s="99">
        <v>3801.7293663918999</v>
      </c>
      <c r="H1483" s="99">
        <v>0</v>
      </c>
      <c r="I1483" s="99">
        <v>0</v>
      </c>
      <c r="J1483" s="99">
        <v>35699.379887103998</v>
      </c>
      <c r="K1483" s="99">
        <v>145.68823680281599</v>
      </c>
      <c r="L1483" s="99">
        <v>62389.985730171204</v>
      </c>
      <c r="M1483" s="99">
        <v>47041.3374214172</v>
      </c>
      <c r="N1483" s="99">
        <v>12923.9115842581</v>
      </c>
      <c r="O1483" s="99">
        <v>0</v>
      </c>
      <c r="P1483" s="99">
        <v>0</v>
      </c>
      <c r="Q1483" s="99">
        <v>4788.8095622062701</v>
      </c>
      <c r="R1483" s="99">
        <v>0</v>
      </c>
      <c r="S1483" s="99">
        <v>0</v>
      </c>
      <c r="T1483" s="99">
        <v>3774.2173342108699</v>
      </c>
      <c r="U1483" s="99">
        <v>35842.026740551002</v>
      </c>
      <c r="V1483" s="99">
        <v>7777248.7192382803</v>
      </c>
      <c r="W1483" s="99">
        <v>194.79691941849899</v>
      </c>
      <c r="X1483" s="99">
        <v>1849611.3316345201</v>
      </c>
      <c r="Y1483" s="99">
        <v>1246140.6343994101</v>
      </c>
      <c r="Z1483" s="99">
        <v>600978.73680877697</v>
      </c>
      <c r="AA1483" s="99">
        <v>0</v>
      </c>
      <c r="AB1483" s="99">
        <v>0</v>
      </c>
      <c r="AC1483" s="99">
        <v>11608707.0736084</v>
      </c>
      <c r="AD1483" s="99">
        <v>22952.0550789833</v>
      </c>
      <c r="AE1483" s="99">
        <v>3506673.9987487802</v>
      </c>
      <c r="AF1483" s="99">
        <v>3297460.3787536598</v>
      </c>
      <c r="AG1483" s="99">
        <v>2086603.6595306401</v>
      </c>
      <c r="AH1483" s="99">
        <v>0</v>
      </c>
      <c r="AI1483" s="99">
        <v>0</v>
      </c>
      <c r="AJ1483" s="99">
        <v>733506.836174011</v>
      </c>
      <c r="AK1483" s="99">
        <v>0</v>
      </c>
      <c r="AL1483" s="99">
        <v>0</v>
      </c>
      <c r="AM1483" s="99">
        <v>595826.18548583996</v>
      </c>
      <c r="AN1483" s="99">
        <v>11641320.987304701</v>
      </c>
      <c r="AO1483" s="99">
        <v>78250153.363281295</v>
      </c>
      <c r="AP1483" s="99">
        <v>1754.2202687561501</v>
      </c>
      <c r="AQ1483" s="99">
        <v>17614667.407470699</v>
      </c>
      <c r="AR1483" s="99">
        <v>0</v>
      </c>
      <c r="AS1483" s="99">
        <v>4928440.5653686495</v>
      </c>
      <c r="AT1483" s="99">
        <v>0</v>
      </c>
      <c r="AU1483" s="99">
        <v>0</v>
      </c>
      <c r="AV1483" s="99">
        <v>43793250.879394501</v>
      </c>
      <c r="AW1483" s="99">
        <v>71200.037517547593</v>
      </c>
      <c r="AX1483" s="99">
        <v>36139599.622070298</v>
      </c>
      <c r="AY1483" s="99">
        <v>34495089.434570298</v>
      </c>
      <c r="AZ1483" s="99">
        <v>18131611.501953099</v>
      </c>
      <c r="BA1483" s="99">
        <v>0</v>
      </c>
      <c r="BB1483" s="99">
        <v>0</v>
      </c>
      <c r="BC1483" s="99">
        <v>6866330.5407714797</v>
      </c>
      <c r="BD1483" s="99">
        <v>0</v>
      </c>
      <c r="BE1483" s="99">
        <v>0</v>
      </c>
      <c r="BF1483" s="99">
        <v>4883967.64172363</v>
      </c>
      <c r="BG1483" s="99">
        <v>43924936.428222701</v>
      </c>
      <c r="BH1483" s="99">
        <v>14177237.614502</v>
      </c>
      <c r="BI1483" s="99">
        <v>161.80032552965</v>
      </c>
      <c r="BJ1483" s="99">
        <v>2933507.2683715802</v>
      </c>
      <c r="BK1483" s="99">
        <v>2351023.3333435101</v>
      </c>
      <c r="BL1483" s="99">
        <v>0</v>
      </c>
      <c r="BM1483" s="99">
        <v>0</v>
      </c>
      <c r="BN1483" s="99">
        <v>0</v>
      </c>
      <c r="BO1483" s="99">
        <v>0</v>
      </c>
      <c r="BP1483" s="99">
        <v>0</v>
      </c>
      <c r="BQ1483" s="99">
        <v>0</v>
      </c>
      <c r="BR1483" s="99">
        <v>8532394.7056884803</v>
      </c>
      <c r="BS1483" s="99">
        <v>6142650.7040405301</v>
      </c>
      <c r="BT1483" s="99">
        <v>0</v>
      </c>
      <c r="BU1483" s="99">
        <v>0</v>
      </c>
      <c r="BV1483" s="99">
        <v>2420246.5682373</v>
      </c>
      <c r="BW1483" s="99">
        <v>0</v>
      </c>
      <c r="BX1483" s="99">
        <v>0</v>
      </c>
      <c r="BY1483" s="99">
        <v>0</v>
      </c>
      <c r="BZ1483" s="99">
        <v>0</v>
      </c>
      <c r="CA1483" s="99">
        <v>0</v>
      </c>
      <c r="CB1483" s="99">
        <v>9643945.5800781306</v>
      </c>
      <c r="CC1483" s="99">
        <v>95905721.3359375</v>
      </c>
      <c r="CD1483" s="99">
        <v>17110397.823730499</v>
      </c>
      <c r="CE1483" s="99">
        <v>3800.6550239622602</v>
      </c>
      <c r="CF1483" s="99">
        <v>596839.72792053199</v>
      </c>
      <c r="CG1483" s="99">
        <v>4886850.8226318397</v>
      </c>
      <c r="CH1483" s="99">
        <v>0</v>
      </c>
      <c r="CI1483" s="99">
        <v>130943.722525597</v>
      </c>
      <c r="CJ1483" s="99">
        <v>10243783.4595947</v>
      </c>
      <c r="CK1483" s="99">
        <v>100789085.753906</v>
      </c>
      <c r="CL1483" s="99">
        <v>17116792.021972701</v>
      </c>
      <c r="CM1483" s="203">
        <f t="shared" si="69"/>
        <v>166785.74926614799</v>
      </c>
      <c r="CN1483" s="203">
        <f t="shared" si="70"/>
        <v>21885104.446899399</v>
      </c>
      <c r="CO1483" s="203">
        <f t="shared" si="71"/>
        <v>144714022.1821287</v>
      </c>
      <c r="CP1483" s="99">
        <v>17116792.021972701</v>
      </c>
      <c r="CQ1483" s="99">
        <v>0</v>
      </c>
      <c r="CR1483" s="99">
        <v>0</v>
      </c>
      <c r="CS1483" s="99">
        <v>0</v>
      </c>
      <c r="CT1483" s="99">
        <v>0</v>
      </c>
    </row>
    <row r="1484" spans="1:98">
      <c r="A1484" s="98" t="s">
        <v>76</v>
      </c>
      <c r="B1484" s="100">
        <v>40969</v>
      </c>
      <c r="C1484" s="99">
        <v>109433.682501793</v>
      </c>
      <c r="D1484" s="99">
        <v>4.0698064919561103</v>
      </c>
      <c r="E1484" s="99">
        <v>17469.0285680294</v>
      </c>
      <c r="F1484" s="99">
        <v>0</v>
      </c>
      <c r="G1484" s="99">
        <v>3841.1799143850799</v>
      </c>
      <c r="H1484" s="99">
        <v>0</v>
      </c>
      <c r="I1484" s="99">
        <v>0</v>
      </c>
      <c r="J1484" s="99">
        <v>36164.023586273201</v>
      </c>
      <c r="K1484" s="99">
        <v>146.28015066496999</v>
      </c>
      <c r="L1484" s="99">
        <v>61574.561055183403</v>
      </c>
      <c r="M1484" s="99">
        <v>47218.744531154603</v>
      </c>
      <c r="N1484" s="99">
        <v>12744.4049222469</v>
      </c>
      <c r="O1484" s="99">
        <v>0</v>
      </c>
      <c r="P1484" s="99">
        <v>0</v>
      </c>
      <c r="Q1484" s="99">
        <v>4881.7885550856599</v>
      </c>
      <c r="R1484" s="99">
        <v>0</v>
      </c>
      <c r="S1484" s="99">
        <v>0</v>
      </c>
      <c r="T1484" s="99">
        <v>3796.07183843851</v>
      </c>
      <c r="U1484" s="99">
        <v>36306.021626949303</v>
      </c>
      <c r="V1484" s="99">
        <v>7766668.9340209998</v>
      </c>
      <c r="W1484" s="99">
        <v>206.30440898984699</v>
      </c>
      <c r="X1484" s="99">
        <v>1819791.7941894501</v>
      </c>
      <c r="Y1484" s="99">
        <v>1225149.3842315699</v>
      </c>
      <c r="Z1484" s="99">
        <v>609569.00253295898</v>
      </c>
      <c r="AA1484" s="99">
        <v>0</v>
      </c>
      <c r="AB1484" s="99">
        <v>0</v>
      </c>
      <c r="AC1484" s="99">
        <v>11838408.580444301</v>
      </c>
      <c r="AD1484" s="99">
        <v>22781.060864686999</v>
      </c>
      <c r="AE1484" s="99">
        <v>3498631.1210022001</v>
      </c>
      <c r="AF1484" s="99">
        <v>3359326.9766235398</v>
      </c>
      <c r="AG1484" s="99">
        <v>2049160.9293670701</v>
      </c>
      <c r="AH1484" s="99">
        <v>0</v>
      </c>
      <c r="AI1484" s="99">
        <v>0</v>
      </c>
      <c r="AJ1484" s="99">
        <v>751312.72276306199</v>
      </c>
      <c r="AK1484" s="99">
        <v>0</v>
      </c>
      <c r="AL1484" s="99">
        <v>0</v>
      </c>
      <c r="AM1484" s="99">
        <v>606173.43533325195</v>
      </c>
      <c r="AN1484" s="99">
        <v>11867192.049072299</v>
      </c>
      <c r="AO1484" s="99">
        <v>78311098.642578095</v>
      </c>
      <c r="AP1484" s="99">
        <v>1831.4902813881599</v>
      </c>
      <c r="AQ1484" s="99">
        <v>17554658.240234401</v>
      </c>
      <c r="AR1484" s="99">
        <v>0</v>
      </c>
      <c r="AS1484" s="99">
        <v>5037477.8393554697</v>
      </c>
      <c r="AT1484" s="99">
        <v>0</v>
      </c>
      <c r="AU1484" s="99">
        <v>0</v>
      </c>
      <c r="AV1484" s="99">
        <v>44771227.126464799</v>
      </c>
      <c r="AW1484" s="99">
        <v>71038.942420005798</v>
      </c>
      <c r="AX1484" s="99">
        <v>36459254.811035201</v>
      </c>
      <c r="AY1484" s="99">
        <v>35248883.181152299</v>
      </c>
      <c r="AZ1484" s="99">
        <v>17913629.513183601</v>
      </c>
      <c r="BA1484" s="99">
        <v>0</v>
      </c>
      <c r="BB1484" s="99">
        <v>0</v>
      </c>
      <c r="BC1484" s="99">
        <v>7069850.8908691397</v>
      </c>
      <c r="BD1484" s="99">
        <v>0</v>
      </c>
      <c r="BE1484" s="99">
        <v>0</v>
      </c>
      <c r="BF1484" s="99">
        <v>5011844.2341918899</v>
      </c>
      <c r="BG1484" s="99">
        <v>44855144.517578103</v>
      </c>
      <c r="BH1484" s="99">
        <v>14375613.1094971</v>
      </c>
      <c r="BI1484" s="99">
        <v>140.84106151014601</v>
      </c>
      <c r="BJ1484" s="99">
        <v>2912457.9561462398</v>
      </c>
      <c r="BK1484" s="99">
        <v>2320821.15316772</v>
      </c>
      <c r="BL1484" s="99">
        <v>0</v>
      </c>
      <c r="BM1484" s="99">
        <v>0</v>
      </c>
      <c r="BN1484" s="99">
        <v>0</v>
      </c>
      <c r="BO1484" s="99">
        <v>0</v>
      </c>
      <c r="BP1484" s="99">
        <v>0</v>
      </c>
      <c r="BQ1484" s="99">
        <v>0</v>
      </c>
      <c r="BR1484" s="99">
        <v>8739889.7860107403</v>
      </c>
      <c r="BS1484" s="99">
        <v>6083673.2225952102</v>
      </c>
      <c r="BT1484" s="99">
        <v>0</v>
      </c>
      <c r="BU1484" s="99">
        <v>0</v>
      </c>
      <c r="BV1484" s="99">
        <v>2504586.2253112802</v>
      </c>
      <c r="BW1484" s="99">
        <v>0</v>
      </c>
      <c r="BX1484" s="99">
        <v>0</v>
      </c>
      <c r="BY1484" s="99">
        <v>0</v>
      </c>
      <c r="BZ1484" s="99">
        <v>0</v>
      </c>
      <c r="CA1484" s="99">
        <v>0</v>
      </c>
      <c r="CB1484" s="99">
        <v>9575166.9213867206</v>
      </c>
      <c r="CC1484" s="99">
        <v>95706254.337890595</v>
      </c>
      <c r="CD1484" s="99">
        <v>17309380.3513184</v>
      </c>
      <c r="CE1484" s="99">
        <v>3844.6989272832898</v>
      </c>
      <c r="CF1484" s="99">
        <v>600861.33901977504</v>
      </c>
      <c r="CG1484" s="99">
        <v>4958154.17687988</v>
      </c>
      <c r="CH1484" s="99">
        <v>0</v>
      </c>
      <c r="CI1484" s="99">
        <v>130710.99549865699</v>
      </c>
      <c r="CJ1484" s="99">
        <v>10174172.0611572</v>
      </c>
      <c r="CK1484" s="99">
        <v>100664697.643555</v>
      </c>
      <c r="CL1484" s="99">
        <v>17309551.152832001</v>
      </c>
      <c r="CM1484" s="203">
        <f t="shared" si="69"/>
        <v>167017.0171256063</v>
      </c>
      <c r="CN1484" s="203">
        <f t="shared" si="70"/>
        <v>22041364.1102295</v>
      </c>
      <c r="CO1484" s="203">
        <f t="shared" si="71"/>
        <v>145519842.16113311</v>
      </c>
      <c r="CP1484" s="99">
        <v>17309551.152832001</v>
      </c>
      <c r="CQ1484" s="99">
        <v>0</v>
      </c>
      <c r="CR1484" s="99">
        <v>0</v>
      </c>
      <c r="CS1484" s="99">
        <v>0</v>
      </c>
      <c r="CT1484" s="99">
        <v>0</v>
      </c>
    </row>
    <row r="1485" spans="1:98">
      <c r="A1485" s="98" t="s">
        <v>76</v>
      </c>
      <c r="B1485" s="100">
        <v>41061</v>
      </c>
      <c r="C1485" s="99">
        <v>109016.57185077701</v>
      </c>
      <c r="D1485" s="99">
        <v>2.9732594599772701</v>
      </c>
      <c r="E1485" s="99">
        <v>17048.290203332901</v>
      </c>
      <c r="F1485" s="99">
        <v>0</v>
      </c>
      <c r="G1485" s="99">
        <v>3845.1013691723301</v>
      </c>
      <c r="H1485" s="99">
        <v>0</v>
      </c>
      <c r="I1485" s="99">
        <v>0</v>
      </c>
      <c r="J1485" s="99">
        <v>36477.262588024103</v>
      </c>
      <c r="K1485" s="99">
        <v>140.48760354518899</v>
      </c>
      <c r="L1485" s="99">
        <v>61622.228457450903</v>
      </c>
      <c r="M1485" s="99">
        <v>47204.561473846399</v>
      </c>
      <c r="N1485" s="99">
        <v>12127.9186967611</v>
      </c>
      <c r="O1485" s="99">
        <v>0</v>
      </c>
      <c r="P1485" s="99">
        <v>0</v>
      </c>
      <c r="Q1485" s="99">
        <v>5128.6935153603599</v>
      </c>
      <c r="R1485" s="99">
        <v>0</v>
      </c>
      <c r="S1485" s="99">
        <v>0</v>
      </c>
      <c r="T1485" s="99">
        <v>3834.4662265479601</v>
      </c>
      <c r="U1485" s="99">
        <v>36615.673814296701</v>
      </c>
      <c r="V1485" s="99">
        <v>7722208.85900879</v>
      </c>
      <c r="W1485" s="99">
        <v>197.30626899004</v>
      </c>
      <c r="X1485" s="99">
        <v>1771475.2641906701</v>
      </c>
      <c r="Y1485" s="99">
        <v>1184311.6485595701</v>
      </c>
      <c r="Z1485" s="99">
        <v>596003.45270538295</v>
      </c>
      <c r="AA1485" s="99">
        <v>0</v>
      </c>
      <c r="AB1485" s="99">
        <v>0</v>
      </c>
      <c r="AC1485" s="99">
        <v>11853532.7570801</v>
      </c>
      <c r="AD1485" s="99">
        <v>20022.689716577501</v>
      </c>
      <c r="AE1485" s="99">
        <v>3429846.45556641</v>
      </c>
      <c r="AF1485" s="99">
        <v>3297028.3714294401</v>
      </c>
      <c r="AG1485" s="99">
        <v>1860413.9203186</v>
      </c>
      <c r="AH1485" s="99">
        <v>0</v>
      </c>
      <c r="AI1485" s="99">
        <v>0</v>
      </c>
      <c r="AJ1485" s="99">
        <v>866306.40748596203</v>
      </c>
      <c r="AK1485" s="99">
        <v>0</v>
      </c>
      <c r="AL1485" s="99">
        <v>0</v>
      </c>
      <c r="AM1485" s="99">
        <v>592608.21106720006</v>
      </c>
      <c r="AN1485" s="99">
        <v>11865921.3354492</v>
      </c>
      <c r="AO1485" s="99">
        <v>78419161.081054702</v>
      </c>
      <c r="AP1485" s="99">
        <v>1625.09428180754</v>
      </c>
      <c r="AQ1485" s="99">
        <v>17208756.262451202</v>
      </c>
      <c r="AR1485" s="99">
        <v>0</v>
      </c>
      <c r="AS1485" s="99">
        <v>4948124.8498535203</v>
      </c>
      <c r="AT1485" s="99">
        <v>0</v>
      </c>
      <c r="AU1485" s="99">
        <v>0</v>
      </c>
      <c r="AV1485" s="99">
        <v>45320372.28125</v>
      </c>
      <c r="AW1485" s="99">
        <v>62995.174504756898</v>
      </c>
      <c r="AX1485" s="99">
        <v>35849200.714843802</v>
      </c>
      <c r="AY1485" s="99">
        <v>34876985.283203103</v>
      </c>
      <c r="AZ1485" s="99">
        <v>16400645.375</v>
      </c>
      <c r="BA1485" s="99">
        <v>0</v>
      </c>
      <c r="BB1485" s="99">
        <v>0</v>
      </c>
      <c r="BC1485" s="99">
        <v>8014301.9436035203</v>
      </c>
      <c r="BD1485" s="99">
        <v>0</v>
      </c>
      <c r="BE1485" s="99">
        <v>0</v>
      </c>
      <c r="BF1485" s="99">
        <v>4918158.4605102502</v>
      </c>
      <c r="BG1485" s="99">
        <v>45344244.8505859</v>
      </c>
      <c r="BH1485" s="99">
        <v>14153753.3134766</v>
      </c>
      <c r="BI1485" s="99">
        <v>96.896288217976704</v>
      </c>
      <c r="BJ1485" s="99">
        <v>2783884.7122497601</v>
      </c>
      <c r="BK1485" s="99">
        <v>2214353.5031127902</v>
      </c>
      <c r="BL1485" s="99">
        <v>0</v>
      </c>
      <c r="BM1485" s="99">
        <v>0</v>
      </c>
      <c r="BN1485" s="99">
        <v>0</v>
      </c>
      <c r="BO1485" s="99">
        <v>0</v>
      </c>
      <c r="BP1485" s="99">
        <v>0</v>
      </c>
      <c r="BQ1485" s="99">
        <v>0</v>
      </c>
      <c r="BR1485" s="99">
        <v>8598242.2359619103</v>
      </c>
      <c r="BS1485" s="99">
        <v>5561667.7103271503</v>
      </c>
      <c r="BT1485" s="99">
        <v>0</v>
      </c>
      <c r="BU1485" s="99">
        <v>0</v>
      </c>
      <c r="BV1485" s="99">
        <v>2810060.0039367699</v>
      </c>
      <c r="BW1485" s="99">
        <v>0</v>
      </c>
      <c r="BX1485" s="99">
        <v>0</v>
      </c>
      <c r="BY1485" s="99">
        <v>0</v>
      </c>
      <c r="BZ1485" s="99">
        <v>0</v>
      </c>
      <c r="CA1485" s="99">
        <v>0</v>
      </c>
      <c r="CB1485" s="99">
        <v>9495630.9111328106</v>
      </c>
      <c r="CC1485" s="99">
        <v>95718717.127929702</v>
      </c>
      <c r="CD1485" s="99">
        <v>16931868.1567383</v>
      </c>
      <c r="CE1485" s="99">
        <v>3844.2076456844802</v>
      </c>
      <c r="CF1485" s="99">
        <v>596375.09755706799</v>
      </c>
      <c r="CG1485" s="99">
        <v>4946842.9533691397</v>
      </c>
      <c r="CH1485" s="99">
        <v>0</v>
      </c>
      <c r="CI1485" s="99">
        <v>129918.386775017</v>
      </c>
      <c r="CJ1485" s="99">
        <v>10094499.0349121</v>
      </c>
      <c r="CK1485" s="99">
        <v>100672505.880859</v>
      </c>
      <c r="CL1485" s="99">
        <v>16925685.480468798</v>
      </c>
      <c r="CM1485" s="203">
        <f t="shared" si="69"/>
        <v>166534.06058931371</v>
      </c>
      <c r="CN1485" s="203">
        <f t="shared" si="70"/>
        <v>21960420.370361298</v>
      </c>
      <c r="CO1485" s="203">
        <f t="shared" si="71"/>
        <v>146016750.7314449</v>
      </c>
      <c r="CP1485" s="99">
        <v>16925685.480468798</v>
      </c>
      <c r="CQ1485" s="99">
        <v>0</v>
      </c>
      <c r="CR1485" s="99">
        <v>0</v>
      </c>
      <c r="CS1485" s="99">
        <v>0</v>
      </c>
      <c r="CT1485" s="99">
        <v>0</v>
      </c>
    </row>
    <row r="1486" spans="1:98">
      <c r="A1486" s="98" t="s">
        <v>76</v>
      </c>
      <c r="B1486" s="100">
        <v>41153</v>
      </c>
      <c r="C1486" s="99">
        <v>108259.996930122</v>
      </c>
      <c r="D1486" s="99">
        <v>3.0389348989992899</v>
      </c>
      <c r="E1486" s="99">
        <v>16618.214886903799</v>
      </c>
      <c r="F1486" s="99">
        <v>0</v>
      </c>
      <c r="G1486" s="99">
        <v>3798.8260945379702</v>
      </c>
      <c r="H1486" s="99">
        <v>0</v>
      </c>
      <c r="I1486" s="99">
        <v>0</v>
      </c>
      <c r="J1486" s="99">
        <v>36806.310151577003</v>
      </c>
      <c r="K1486" s="99">
        <v>126.15854474064</v>
      </c>
      <c r="L1486" s="99">
        <v>60930.499893665299</v>
      </c>
      <c r="M1486" s="99">
        <v>47329.861629962899</v>
      </c>
      <c r="N1486" s="99">
        <v>12002.287285924</v>
      </c>
      <c r="O1486" s="99">
        <v>0</v>
      </c>
      <c r="P1486" s="99">
        <v>0</v>
      </c>
      <c r="Q1486" s="99">
        <v>5165.9529857039497</v>
      </c>
      <c r="R1486" s="99">
        <v>0</v>
      </c>
      <c r="S1486" s="99">
        <v>0</v>
      </c>
      <c r="T1486" s="99">
        <v>3811.5405155122298</v>
      </c>
      <c r="U1486" s="99">
        <v>36941.4455647469</v>
      </c>
      <c r="V1486" s="99">
        <v>7602892.4954834003</v>
      </c>
      <c r="W1486" s="99">
        <v>203.455757388845</v>
      </c>
      <c r="X1486" s="99">
        <v>1718169.3090057401</v>
      </c>
      <c r="Y1486" s="99">
        <v>1151575.2323761</v>
      </c>
      <c r="Z1486" s="99">
        <v>576261.808830261</v>
      </c>
      <c r="AA1486" s="99">
        <v>0</v>
      </c>
      <c r="AB1486" s="99">
        <v>0</v>
      </c>
      <c r="AC1486" s="99">
        <v>11934043.448242201</v>
      </c>
      <c r="AD1486" s="99">
        <v>19048.058441877401</v>
      </c>
      <c r="AE1486" s="99">
        <v>3352018.9998168899</v>
      </c>
      <c r="AF1486" s="99">
        <v>3263729.1987915002</v>
      </c>
      <c r="AG1486" s="99">
        <v>1818896.80857849</v>
      </c>
      <c r="AH1486" s="99">
        <v>0</v>
      </c>
      <c r="AI1486" s="99">
        <v>0</v>
      </c>
      <c r="AJ1486" s="99">
        <v>867808.76121520996</v>
      </c>
      <c r="AK1486" s="99">
        <v>0</v>
      </c>
      <c r="AL1486" s="99">
        <v>0</v>
      </c>
      <c r="AM1486" s="99">
        <v>578008.19602203404</v>
      </c>
      <c r="AN1486" s="99">
        <v>11950605.416503901</v>
      </c>
      <c r="AO1486" s="99">
        <v>77306212.552734405</v>
      </c>
      <c r="AP1486" s="99">
        <v>1710.4471039027001</v>
      </c>
      <c r="AQ1486" s="99">
        <v>16744654.364502</v>
      </c>
      <c r="AR1486" s="99">
        <v>0</v>
      </c>
      <c r="AS1486" s="99">
        <v>4835776.6822509803</v>
      </c>
      <c r="AT1486" s="99">
        <v>0</v>
      </c>
      <c r="AU1486" s="99">
        <v>0</v>
      </c>
      <c r="AV1486" s="99">
        <v>45868787.145996101</v>
      </c>
      <c r="AW1486" s="99">
        <v>60282.457828521699</v>
      </c>
      <c r="AX1486" s="99">
        <v>35214136.949707001</v>
      </c>
      <c r="AY1486" s="99">
        <v>34782740.271484397</v>
      </c>
      <c r="AZ1486" s="99">
        <v>16212269.474975601</v>
      </c>
      <c r="BA1486" s="99">
        <v>0</v>
      </c>
      <c r="BB1486" s="99">
        <v>0</v>
      </c>
      <c r="BC1486" s="99">
        <v>8076890.0216674795</v>
      </c>
      <c r="BD1486" s="99">
        <v>0</v>
      </c>
      <c r="BE1486" s="99">
        <v>0</v>
      </c>
      <c r="BF1486" s="99">
        <v>4850596.9583740197</v>
      </c>
      <c r="BG1486" s="99">
        <v>45921146</v>
      </c>
      <c r="BH1486" s="99">
        <v>14342826.045043901</v>
      </c>
      <c r="BI1486" s="99">
        <v>152.26704731024799</v>
      </c>
      <c r="BJ1486" s="99">
        <v>2799878.8131408701</v>
      </c>
      <c r="BK1486" s="99">
        <v>2221812.0813293499</v>
      </c>
      <c r="BL1486" s="99">
        <v>0</v>
      </c>
      <c r="BM1486" s="99">
        <v>0</v>
      </c>
      <c r="BN1486" s="99">
        <v>0</v>
      </c>
      <c r="BO1486" s="99">
        <v>0</v>
      </c>
      <c r="BP1486" s="99">
        <v>0</v>
      </c>
      <c r="BQ1486" s="99">
        <v>0</v>
      </c>
      <c r="BR1486" s="99">
        <v>8695846.84619141</v>
      </c>
      <c r="BS1486" s="99">
        <v>5533984.8717651404</v>
      </c>
      <c r="BT1486" s="99">
        <v>0</v>
      </c>
      <c r="BU1486" s="99">
        <v>0</v>
      </c>
      <c r="BV1486" s="99">
        <v>2854809.9100647001</v>
      </c>
      <c r="BW1486" s="99">
        <v>0</v>
      </c>
      <c r="BX1486" s="99">
        <v>0</v>
      </c>
      <c r="BY1486" s="99">
        <v>0</v>
      </c>
      <c r="BZ1486" s="99">
        <v>0</v>
      </c>
      <c r="CA1486" s="99">
        <v>0</v>
      </c>
      <c r="CB1486" s="99">
        <v>9287966.4012451209</v>
      </c>
      <c r="CC1486" s="99">
        <v>94148684.821289107</v>
      </c>
      <c r="CD1486" s="99">
        <v>17132861.676269501</v>
      </c>
      <c r="CE1486" s="99">
        <v>3797.1286013722402</v>
      </c>
      <c r="CF1486" s="99">
        <v>577502.16131591797</v>
      </c>
      <c r="CG1486" s="99">
        <v>4853635.9723510696</v>
      </c>
      <c r="CH1486" s="99">
        <v>0</v>
      </c>
      <c r="CI1486" s="99">
        <v>128716.459237099</v>
      </c>
      <c r="CJ1486" s="99">
        <v>9862188.5407714806</v>
      </c>
      <c r="CK1486" s="99">
        <v>99031650.998046905</v>
      </c>
      <c r="CL1486" s="99">
        <v>17144873.634277299</v>
      </c>
      <c r="CM1486" s="203">
        <f t="shared" si="69"/>
        <v>165657.9048018459</v>
      </c>
      <c r="CN1486" s="203">
        <f t="shared" si="70"/>
        <v>21812793.957275383</v>
      </c>
      <c r="CO1486" s="203">
        <f t="shared" si="71"/>
        <v>144952796.9980469</v>
      </c>
      <c r="CP1486" s="99">
        <v>17144873.634277299</v>
      </c>
      <c r="CQ1486" s="99">
        <v>0</v>
      </c>
      <c r="CR1486" s="99">
        <v>0</v>
      </c>
      <c r="CS1486" s="99">
        <v>0</v>
      </c>
      <c r="CT1486" s="99">
        <v>0</v>
      </c>
    </row>
    <row r="1487" spans="1:98">
      <c r="A1487" s="98" t="s">
        <v>76</v>
      </c>
      <c r="B1487" s="100">
        <v>41244</v>
      </c>
      <c r="C1487" s="99">
        <v>107715.037840843</v>
      </c>
      <c r="D1487" s="99">
        <v>2.9433232739975201</v>
      </c>
      <c r="E1487" s="99">
        <v>16731.097784519199</v>
      </c>
      <c r="F1487" s="99">
        <v>0</v>
      </c>
      <c r="G1487" s="99">
        <v>3746.4150388836902</v>
      </c>
      <c r="H1487" s="99">
        <v>0</v>
      </c>
      <c r="I1487" s="99">
        <v>0</v>
      </c>
      <c r="J1487" s="99">
        <v>37168.866008758501</v>
      </c>
      <c r="K1487" s="99">
        <v>126.21021345443999</v>
      </c>
      <c r="L1487" s="99">
        <v>60061.846286296801</v>
      </c>
      <c r="M1487" s="99">
        <v>47368.298839569099</v>
      </c>
      <c r="N1487" s="99">
        <v>11929.989878058401</v>
      </c>
      <c r="O1487" s="99">
        <v>0</v>
      </c>
      <c r="P1487" s="99">
        <v>0</v>
      </c>
      <c r="Q1487" s="99">
        <v>5141.5001766681698</v>
      </c>
      <c r="R1487" s="99">
        <v>0</v>
      </c>
      <c r="S1487" s="99">
        <v>0</v>
      </c>
      <c r="T1487" s="99">
        <v>3728.8551467657098</v>
      </c>
      <c r="U1487" s="99">
        <v>37290.3051567078</v>
      </c>
      <c r="V1487" s="99">
        <v>7526073.7420043899</v>
      </c>
      <c r="W1487" s="99">
        <v>152.82409737631701</v>
      </c>
      <c r="X1487" s="99">
        <v>1703112.96336365</v>
      </c>
      <c r="Y1487" s="99">
        <v>1149116.45814514</v>
      </c>
      <c r="Z1487" s="99">
        <v>570838.59909057606</v>
      </c>
      <c r="AA1487" s="99">
        <v>0</v>
      </c>
      <c r="AB1487" s="99">
        <v>0</v>
      </c>
      <c r="AC1487" s="99">
        <v>12013014.8170166</v>
      </c>
      <c r="AD1487" s="99">
        <v>19417.345638751998</v>
      </c>
      <c r="AE1487" s="99">
        <v>3316133.4235229502</v>
      </c>
      <c r="AF1487" s="99">
        <v>3257563.6813049298</v>
      </c>
      <c r="AG1487" s="99">
        <v>1799356.88119507</v>
      </c>
      <c r="AH1487" s="99">
        <v>0</v>
      </c>
      <c r="AI1487" s="99">
        <v>0</v>
      </c>
      <c r="AJ1487" s="99">
        <v>863738.88164520299</v>
      </c>
      <c r="AK1487" s="99">
        <v>0</v>
      </c>
      <c r="AL1487" s="99">
        <v>0</v>
      </c>
      <c r="AM1487" s="99">
        <v>566638.79045867897</v>
      </c>
      <c r="AN1487" s="99">
        <v>12033613.0631104</v>
      </c>
      <c r="AO1487" s="99">
        <v>77213527.536132798</v>
      </c>
      <c r="AP1487" s="99">
        <v>1290.87618744373</v>
      </c>
      <c r="AQ1487" s="99">
        <v>16759201.016845699</v>
      </c>
      <c r="AR1487" s="99">
        <v>0</v>
      </c>
      <c r="AS1487" s="99">
        <v>4805112.04187012</v>
      </c>
      <c r="AT1487" s="99">
        <v>0</v>
      </c>
      <c r="AU1487" s="99">
        <v>0</v>
      </c>
      <c r="AV1487" s="99">
        <v>46266366.019531302</v>
      </c>
      <c r="AW1487" s="99">
        <v>61879.532717704802</v>
      </c>
      <c r="AX1487" s="99">
        <v>34988529.488281302</v>
      </c>
      <c r="AY1487" s="99">
        <v>34881882.966796897</v>
      </c>
      <c r="AZ1487" s="99">
        <v>16133199.580566401</v>
      </c>
      <c r="BA1487" s="99">
        <v>0</v>
      </c>
      <c r="BB1487" s="99">
        <v>0</v>
      </c>
      <c r="BC1487" s="99">
        <v>8063731.2476806603</v>
      </c>
      <c r="BD1487" s="99">
        <v>0</v>
      </c>
      <c r="BE1487" s="99">
        <v>0</v>
      </c>
      <c r="BF1487" s="99">
        <v>4769227.9234008798</v>
      </c>
      <c r="BG1487" s="99">
        <v>46341555.228515603</v>
      </c>
      <c r="BH1487" s="99">
        <v>14431237.1378174</v>
      </c>
      <c r="BI1487" s="99">
        <v>125.15133917518</v>
      </c>
      <c r="BJ1487" s="99">
        <v>2769258.8791503902</v>
      </c>
      <c r="BK1487" s="99">
        <v>2201059.8381042499</v>
      </c>
      <c r="BL1487" s="99">
        <v>0</v>
      </c>
      <c r="BM1487" s="99">
        <v>0</v>
      </c>
      <c r="BN1487" s="99">
        <v>0</v>
      </c>
      <c r="BO1487" s="99">
        <v>0</v>
      </c>
      <c r="BP1487" s="99">
        <v>0</v>
      </c>
      <c r="BQ1487" s="99">
        <v>0</v>
      </c>
      <c r="BR1487" s="99">
        <v>8783030.8441162091</v>
      </c>
      <c r="BS1487" s="99">
        <v>5531971.8240356399</v>
      </c>
      <c r="BT1487" s="99">
        <v>0</v>
      </c>
      <c r="BU1487" s="99">
        <v>0</v>
      </c>
      <c r="BV1487" s="99">
        <v>2861793.7655639602</v>
      </c>
      <c r="BW1487" s="99">
        <v>0</v>
      </c>
      <c r="BX1487" s="99">
        <v>0</v>
      </c>
      <c r="BY1487" s="99">
        <v>0</v>
      </c>
      <c r="BZ1487" s="99">
        <v>0</v>
      </c>
      <c r="CA1487" s="99">
        <v>0</v>
      </c>
      <c r="CB1487" s="99">
        <v>9232473.8511962909</v>
      </c>
      <c r="CC1487" s="99">
        <v>94096666.243164107</v>
      </c>
      <c r="CD1487" s="99">
        <v>17199414.088867199</v>
      </c>
      <c r="CE1487" s="99">
        <v>3746.5480446219399</v>
      </c>
      <c r="CF1487" s="99">
        <v>567165.12715148902</v>
      </c>
      <c r="CG1487" s="99">
        <v>4763853.1258544903</v>
      </c>
      <c r="CH1487" s="99">
        <v>0</v>
      </c>
      <c r="CI1487" s="99">
        <v>128198.455067635</v>
      </c>
      <c r="CJ1487" s="99">
        <v>9802961.7619628906</v>
      </c>
      <c r="CK1487" s="99">
        <v>98846212.214843795</v>
      </c>
      <c r="CL1487" s="99">
        <v>17207664.512207001</v>
      </c>
      <c r="CM1487" s="203">
        <f t="shared" si="69"/>
        <v>165488.76022434281</v>
      </c>
      <c r="CN1487" s="203">
        <f t="shared" si="70"/>
        <v>21836574.825073291</v>
      </c>
      <c r="CO1487" s="203">
        <f t="shared" si="71"/>
        <v>145187767.4433594</v>
      </c>
      <c r="CP1487" s="99">
        <v>17207664.512207001</v>
      </c>
      <c r="CQ1487" s="99">
        <v>0</v>
      </c>
      <c r="CR1487" s="99">
        <v>0</v>
      </c>
      <c r="CS1487" s="99">
        <v>0</v>
      </c>
      <c r="CT1487" s="99">
        <v>0</v>
      </c>
    </row>
    <row r="1488" spans="1:98">
      <c r="A1488" s="98" t="s">
        <v>76</v>
      </c>
      <c r="B1488" s="100">
        <v>41334</v>
      </c>
      <c r="C1488" s="99">
        <v>105831.096299171</v>
      </c>
      <c r="D1488" s="99">
        <v>3.0319431479729202</v>
      </c>
      <c r="E1488" s="99">
        <v>15900.319469451901</v>
      </c>
      <c r="F1488" s="99">
        <v>0</v>
      </c>
      <c r="G1488" s="99">
        <v>3646.2937356829598</v>
      </c>
      <c r="H1488" s="99">
        <v>0</v>
      </c>
      <c r="I1488" s="99">
        <v>0</v>
      </c>
      <c r="J1488" s="99">
        <v>37494.373440265699</v>
      </c>
      <c r="K1488" s="99">
        <v>112.088435932994</v>
      </c>
      <c r="L1488" s="99">
        <v>4892.3937296271297</v>
      </c>
      <c r="M1488" s="99">
        <v>47135.514434337601</v>
      </c>
      <c r="N1488" s="99">
        <v>11761.7667207718</v>
      </c>
      <c r="O1488" s="99">
        <v>0</v>
      </c>
      <c r="P1488" s="99">
        <v>52685.802040100098</v>
      </c>
      <c r="Q1488" s="99">
        <v>5082.37941801548</v>
      </c>
      <c r="R1488" s="99">
        <v>0</v>
      </c>
      <c r="S1488" s="99">
        <v>3614.6249090135102</v>
      </c>
      <c r="T1488" s="99">
        <v>0</v>
      </c>
      <c r="U1488" s="99">
        <v>37602.915895462</v>
      </c>
      <c r="V1488" s="99">
        <v>7404661.6149292002</v>
      </c>
      <c r="W1488" s="99">
        <v>167.53759535588301</v>
      </c>
      <c r="X1488" s="99">
        <v>1634959.02064514</v>
      </c>
      <c r="Y1488" s="99">
        <v>1090486.9545440699</v>
      </c>
      <c r="Z1488" s="99">
        <v>549369.44810485805</v>
      </c>
      <c r="AA1488" s="99">
        <v>0</v>
      </c>
      <c r="AB1488" s="99">
        <v>0</v>
      </c>
      <c r="AC1488" s="99">
        <v>12087737.5418701</v>
      </c>
      <c r="AD1488" s="99">
        <v>14864.087285518601</v>
      </c>
      <c r="AE1488" s="99">
        <v>160893.51953697199</v>
      </c>
      <c r="AF1488" s="99">
        <v>3218451.7930602999</v>
      </c>
      <c r="AG1488" s="99">
        <v>1766853.3276825</v>
      </c>
      <c r="AH1488" s="99">
        <v>0</v>
      </c>
      <c r="AI1488" s="99">
        <v>2966885.0641174298</v>
      </c>
      <c r="AJ1488" s="99">
        <v>858048.57041931199</v>
      </c>
      <c r="AK1488" s="99">
        <v>0</v>
      </c>
      <c r="AL1488" s="99">
        <v>545797.707862854</v>
      </c>
      <c r="AM1488" s="99">
        <v>0</v>
      </c>
      <c r="AN1488" s="99">
        <v>12109455.673828101</v>
      </c>
      <c r="AO1488" s="99">
        <v>75657641.753906295</v>
      </c>
      <c r="AP1488" s="99">
        <v>1515.4027822166699</v>
      </c>
      <c r="AQ1488" s="99">
        <v>15983232.5109863</v>
      </c>
      <c r="AR1488" s="99">
        <v>0</v>
      </c>
      <c r="AS1488" s="99">
        <v>4612275.4537963904</v>
      </c>
      <c r="AT1488" s="99">
        <v>0</v>
      </c>
      <c r="AU1488" s="99">
        <v>0</v>
      </c>
      <c r="AV1488" s="99">
        <v>46873828.104980499</v>
      </c>
      <c r="AW1488" s="99">
        <v>47562.244008064299</v>
      </c>
      <c r="AX1488" s="99">
        <v>1713501.97839355</v>
      </c>
      <c r="AY1488" s="99">
        <v>34317237.107421897</v>
      </c>
      <c r="AZ1488" s="99">
        <v>15878257.1379395</v>
      </c>
      <c r="BA1488" s="99">
        <v>0</v>
      </c>
      <c r="BB1488" s="99">
        <v>31045263.522216801</v>
      </c>
      <c r="BC1488" s="99">
        <v>8009197.3411254901</v>
      </c>
      <c r="BD1488" s="99">
        <v>0</v>
      </c>
      <c r="BE1488" s="99">
        <v>4584342.6852417002</v>
      </c>
      <c r="BF1488" s="99">
        <v>0</v>
      </c>
      <c r="BG1488" s="99">
        <v>46867597.940917999</v>
      </c>
      <c r="BH1488" s="99">
        <v>17332371.225341801</v>
      </c>
      <c r="BI1488" s="99">
        <v>159.553999148309</v>
      </c>
      <c r="BJ1488" s="99">
        <v>3133686.1997375502</v>
      </c>
      <c r="BK1488" s="99">
        <v>2378476.5070190402</v>
      </c>
      <c r="BL1488" s="99">
        <v>0</v>
      </c>
      <c r="BM1488" s="99">
        <v>0</v>
      </c>
      <c r="BN1488" s="99">
        <v>0</v>
      </c>
      <c r="BO1488" s="99">
        <v>0</v>
      </c>
      <c r="BP1488" s="99">
        <v>0</v>
      </c>
      <c r="BQ1488" s="99">
        <v>0</v>
      </c>
      <c r="BR1488" s="99">
        <v>9486201.9599609394</v>
      </c>
      <c r="BS1488" s="99">
        <v>5818661.1797485398</v>
      </c>
      <c r="BT1488" s="99">
        <v>0</v>
      </c>
      <c r="BU1488" s="99">
        <v>2102996.7699890099</v>
      </c>
      <c r="BV1488" s="99">
        <v>3123855.6770935101</v>
      </c>
      <c r="BW1488" s="99">
        <v>0</v>
      </c>
      <c r="BX1488" s="99">
        <v>377536.38967132597</v>
      </c>
      <c r="BY1488" s="99">
        <v>0</v>
      </c>
      <c r="BZ1488" s="99">
        <v>0</v>
      </c>
      <c r="CA1488" s="99">
        <v>0</v>
      </c>
      <c r="CB1488" s="99">
        <v>9035298.5855712909</v>
      </c>
      <c r="CC1488" s="99">
        <v>91728447.872070298</v>
      </c>
      <c r="CD1488" s="99">
        <v>20483966.669677701</v>
      </c>
      <c r="CE1488" s="99">
        <v>3648.7793715298199</v>
      </c>
      <c r="CF1488" s="99">
        <v>554245.45561218297</v>
      </c>
      <c r="CG1488" s="99">
        <v>4654554.3436279297</v>
      </c>
      <c r="CH1488" s="99">
        <v>0</v>
      </c>
      <c r="CI1488" s="99">
        <v>125327.260292053</v>
      </c>
      <c r="CJ1488" s="99">
        <v>9589230.8090820294</v>
      </c>
      <c r="CK1488" s="99">
        <v>96409219.118164107</v>
      </c>
      <c r="CL1488" s="99">
        <v>20856927.1486816</v>
      </c>
      <c r="CM1488" s="203">
        <f t="shared" si="69"/>
        <v>162930.176187515</v>
      </c>
      <c r="CN1488" s="203">
        <f t="shared" si="70"/>
        <v>21698686.48291013</v>
      </c>
      <c r="CO1488" s="203">
        <f t="shared" si="71"/>
        <v>143276817.05908209</v>
      </c>
      <c r="CP1488" s="99">
        <v>20856927.1486816</v>
      </c>
      <c r="CQ1488" s="99">
        <v>0</v>
      </c>
      <c r="CR1488" s="99">
        <v>0</v>
      </c>
      <c r="CS1488" s="99">
        <v>0</v>
      </c>
      <c r="CT1488" s="99">
        <v>0</v>
      </c>
    </row>
    <row r="1489" spans="1:98">
      <c r="A1489" s="98" t="s">
        <v>76</v>
      </c>
      <c r="B1489" s="100">
        <v>41426</v>
      </c>
      <c r="C1489" s="99">
        <v>105529.089377403</v>
      </c>
      <c r="D1489" s="99">
        <v>2.9803233789862098</v>
      </c>
      <c r="E1489" s="99">
        <v>15545.636236906101</v>
      </c>
      <c r="F1489" s="99">
        <v>0</v>
      </c>
      <c r="G1489" s="99">
        <v>3641.2935830056699</v>
      </c>
      <c r="H1489" s="99">
        <v>0</v>
      </c>
      <c r="I1489" s="99">
        <v>0</v>
      </c>
      <c r="J1489" s="99">
        <v>37760.803645610802</v>
      </c>
      <c r="K1489" s="99">
        <v>106.616605504416</v>
      </c>
      <c r="L1489" s="99">
        <v>3959.1174915730999</v>
      </c>
      <c r="M1489" s="99">
        <v>47486.1086769104</v>
      </c>
      <c r="N1489" s="99">
        <v>11630.3463937044</v>
      </c>
      <c r="O1489" s="99">
        <v>0</v>
      </c>
      <c r="P1489" s="99">
        <v>53091.24335289</v>
      </c>
      <c r="Q1489" s="99">
        <v>5037.9669975638399</v>
      </c>
      <c r="R1489" s="99">
        <v>0</v>
      </c>
      <c r="S1489" s="99">
        <v>3626.8497189283398</v>
      </c>
      <c r="T1489" s="99">
        <v>0</v>
      </c>
      <c r="U1489" s="99">
        <v>37867.309942722299</v>
      </c>
      <c r="V1489" s="99">
        <v>7345889.8571777297</v>
      </c>
      <c r="W1489" s="99">
        <v>256.25116530433303</v>
      </c>
      <c r="X1489" s="99">
        <v>1605503.0045471201</v>
      </c>
      <c r="Y1489" s="99">
        <v>1069665.8784484901</v>
      </c>
      <c r="Z1489" s="99">
        <v>544773.09974670399</v>
      </c>
      <c r="AA1489" s="99">
        <v>0</v>
      </c>
      <c r="AB1489" s="99">
        <v>0</v>
      </c>
      <c r="AC1489" s="99">
        <v>12186584.451049799</v>
      </c>
      <c r="AD1489" s="99">
        <v>14656.406667470899</v>
      </c>
      <c r="AE1489" s="99">
        <v>111985.511442184</v>
      </c>
      <c r="AF1489" s="99">
        <v>3214482.4028930701</v>
      </c>
      <c r="AG1489" s="99">
        <v>1741506.0127258301</v>
      </c>
      <c r="AH1489" s="99">
        <v>0</v>
      </c>
      <c r="AI1489" s="99">
        <v>3013152.7031860398</v>
      </c>
      <c r="AJ1489" s="99">
        <v>852115.99364471401</v>
      </c>
      <c r="AK1489" s="99">
        <v>0</v>
      </c>
      <c r="AL1489" s="99">
        <v>541197.79112243699</v>
      </c>
      <c r="AM1489" s="99">
        <v>0</v>
      </c>
      <c r="AN1489" s="99">
        <v>12197093.8505859</v>
      </c>
      <c r="AO1489" s="99">
        <v>75259446.775390595</v>
      </c>
      <c r="AP1489" s="99">
        <v>2204.4191833734499</v>
      </c>
      <c r="AQ1489" s="99">
        <v>15708759.6403809</v>
      </c>
      <c r="AR1489" s="99">
        <v>0</v>
      </c>
      <c r="AS1489" s="99">
        <v>4580826.8452758798</v>
      </c>
      <c r="AT1489" s="99">
        <v>0</v>
      </c>
      <c r="AU1489" s="99">
        <v>0</v>
      </c>
      <c r="AV1489" s="99">
        <v>47048166.745605499</v>
      </c>
      <c r="AW1489" s="99">
        <v>46970.397088050799</v>
      </c>
      <c r="AX1489" s="99">
        <v>1129682.00927734</v>
      </c>
      <c r="AY1489" s="99">
        <v>34476830.432128899</v>
      </c>
      <c r="AZ1489" s="99">
        <v>15716323.940551801</v>
      </c>
      <c r="BA1489" s="99">
        <v>0</v>
      </c>
      <c r="BB1489" s="99">
        <v>31515097.865722701</v>
      </c>
      <c r="BC1489" s="99">
        <v>7926537.5005493201</v>
      </c>
      <c r="BD1489" s="99">
        <v>0</v>
      </c>
      <c r="BE1489" s="99">
        <v>4550500.9262695303</v>
      </c>
      <c r="BF1489" s="99">
        <v>0</v>
      </c>
      <c r="BG1489" s="99">
        <v>47147907.339355499</v>
      </c>
      <c r="BH1489" s="99">
        <v>17518902.662109401</v>
      </c>
      <c r="BI1489" s="99">
        <v>128.587165964767</v>
      </c>
      <c r="BJ1489" s="99">
        <v>3104987.3971862802</v>
      </c>
      <c r="BK1489" s="99">
        <v>2353294.0026245099</v>
      </c>
      <c r="BL1489" s="99">
        <v>0</v>
      </c>
      <c r="BM1489" s="99">
        <v>0</v>
      </c>
      <c r="BN1489" s="99">
        <v>0</v>
      </c>
      <c r="BO1489" s="99">
        <v>0</v>
      </c>
      <c r="BP1489" s="99">
        <v>0</v>
      </c>
      <c r="BQ1489" s="99">
        <v>0</v>
      </c>
      <c r="BR1489" s="99">
        <v>9638372.2639160194</v>
      </c>
      <c r="BS1489" s="99">
        <v>5786617.1878051804</v>
      </c>
      <c r="BT1489" s="99">
        <v>0</v>
      </c>
      <c r="BU1489" s="99">
        <v>2186256.3199768099</v>
      </c>
      <c r="BV1489" s="99">
        <v>3107908.3994751</v>
      </c>
      <c r="BW1489" s="99">
        <v>0</v>
      </c>
      <c r="BX1489" s="99">
        <v>381921.989658356</v>
      </c>
      <c r="BY1489" s="99">
        <v>0</v>
      </c>
      <c r="BZ1489" s="99">
        <v>0</v>
      </c>
      <c r="CA1489" s="99">
        <v>0</v>
      </c>
      <c r="CB1489" s="99">
        <v>8967401.9768066406</v>
      </c>
      <c r="CC1489" s="99">
        <v>91278768.121093795</v>
      </c>
      <c r="CD1489" s="99">
        <v>20619119.359375</v>
      </c>
      <c r="CE1489" s="99">
        <v>3638.5851301550902</v>
      </c>
      <c r="CF1489" s="99">
        <v>544401.98803710903</v>
      </c>
      <c r="CG1489" s="99">
        <v>4573732.75537109</v>
      </c>
      <c r="CH1489" s="99">
        <v>0</v>
      </c>
      <c r="CI1489" s="99">
        <v>124733.923573494</v>
      </c>
      <c r="CJ1489" s="99">
        <v>9512346.5703125</v>
      </c>
      <c r="CK1489" s="99">
        <v>95865979.380859405</v>
      </c>
      <c r="CL1489" s="99">
        <v>20981233.925292999</v>
      </c>
      <c r="CM1489" s="203">
        <f t="shared" si="69"/>
        <v>162601.23351621631</v>
      </c>
      <c r="CN1489" s="203">
        <f t="shared" si="70"/>
        <v>21709440.4208984</v>
      </c>
      <c r="CO1489" s="203">
        <f t="shared" si="71"/>
        <v>143013886.7202149</v>
      </c>
      <c r="CP1489" s="99">
        <v>20981233.925292999</v>
      </c>
      <c r="CQ1489" s="99">
        <v>0</v>
      </c>
      <c r="CR1489" s="99">
        <v>0</v>
      </c>
      <c r="CS1489" s="99">
        <v>0</v>
      </c>
      <c r="CT1489" s="99">
        <v>0</v>
      </c>
    </row>
    <row r="1490" spans="1:98">
      <c r="A1490" s="98" t="s">
        <v>76</v>
      </c>
      <c r="B1490" s="100">
        <v>41518</v>
      </c>
      <c r="C1490" s="99">
        <v>104793.458433151</v>
      </c>
      <c r="D1490" s="99">
        <v>3.0605951909965401</v>
      </c>
      <c r="E1490" s="99">
        <v>15308.3939963579</v>
      </c>
      <c r="F1490" s="99">
        <v>0</v>
      </c>
      <c r="G1490" s="99">
        <v>3613.0244512260001</v>
      </c>
      <c r="H1490" s="99">
        <v>0</v>
      </c>
      <c r="I1490" s="99">
        <v>0</v>
      </c>
      <c r="J1490" s="99">
        <v>37892.636172771498</v>
      </c>
      <c r="K1490" s="99">
        <v>101.056046814658</v>
      </c>
      <c r="L1490" s="99">
        <v>659.54487890750204</v>
      </c>
      <c r="M1490" s="99">
        <v>47445.05742836</v>
      </c>
      <c r="N1490" s="99">
        <v>11452.8305797577</v>
      </c>
      <c r="O1490" s="99">
        <v>0</v>
      </c>
      <c r="P1490" s="99">
        <v>55810.059514999397</v>
      </c>
      <c r="Q1490" s="99">
        <v>4987.26212245226</v>
      </c>
      <c r="R1490" s="99">
        <v>0</v>
      </c>
      <c r="S1490" s="99">
        <v>3612.8933753967299</v>
      </c>
      <c r="T1490" s="99">
        <v>0.97883862785238296</v>
      </c>
      <c r="U1490" s="99">
        <v>38000.707046032003</v>
      </c>
      <c r="V1490" s="99">
        <v>7278949.79333496</v>
      </c>
      <c r="W1490" s="99">
        <v>149.50205980800101</v>
      </c>
      <c r="X1490" s="99">
        <v>1599946.1329956099</v>
      </c>
      <c r="Y1490" s="99">
        <v>1066300.3887329099</v>
      </c>
      <c r="Z1490" s="99">
        <v>546610.71501159703</v>
      </c>
      <c r="AA1490" s="99">
        <v>0</v>
      </c>
      <c r="AB1490" s="99">
        <v>0</v>
      </c>
      <c r="AC1490" s="99">
        <v>12223176.2504883</v>
      </c>
      <c r="AD1490" s="99">
        <v>16839.563296318101</v>
      </c>
      <c r="AE1490" s="99">
        <v>72472.175754547105</v>
      </c>
      <c r="AF1490" s="99">
        <v>3206109.1194457998</v>
      </c>
      <c r="AG1490" s="99">
        <v>1712520.68711853</v>
      </c>
      <c r="AH1490" s="99">
        <v>0</v>
      </c>
      <c r="AI1490" s="99">
        <v>3045355.3753356901</v>
      </c>
      <c r="AJ1490" s="99">
        <v>851186.65223693801</v>
      </c>
      <c r="AK1490" s="99">
        <v>0</v>
      </c>
      <c r="AL1490" s="99">
        <v>545939.41310882603</v>
      </c>
      <c r="AM1490" s="99">
        <v>62.757710891775801</v>
      </c>
      <c r="AN1490" s="99">
        <v>12237439.2182617</v>
      </c>
      <c r="AO1490" s="99">
        <v>74530639.7578125</v>
      </c>
      <c r="AP1490" s="99">
        <v>1266.6052725613099</v>
      </c>
      <c r="AQ1490" s="99">
        <v>15567344.2077637</v>
      </c>
      <c r="AR1490" s="99">
        <v>0</v>
      </c>
      <c r="AS1490" s="99">
        <v>4589971.2817993201</v>
      </c>
      <c r="AT1490" s="99">
        <v>0</v>
      </c>
      <c r="AU1490" s="99">
        <v>0</v>
      </c>
      <c r="AV1490" s="99">
        <v>47418863.425781302</v>
      </c>
      <c r="AW1490" s="99">
        <v>53849.964020252199</v>
      </c>
      <c r="AX1490" s="99">
        <v>599991.30690765404</v>
      </c>
      <c r="AY1490" s="99">
        <v>34485066.027832001</v>
      </c>
      <c r="AZ1490" s="99">
        <v>15448894.1647949</v>
      </c>
      <c r="BA1490" s="99">
        <v>0</v>
      </c>
      <c r="BB1490" s="99">
        <v>32033702.441894501</v>
      </c>
      <c r="BC1490" s="99">
        <v>7926254.9231567401</v>
      </c>
      <c r="BD1490" s="99">
        <v>0</v>
      </c>
      <c r="BE1490" s="99">
        <v>4582208.0587158203</v>
      </c>
      <c r="BF1490" s="99">
        <v>462.31686301529402</v>
      </c>
      <c r="BG1490" s="99">
        <v>47466774.953613304</v>
      </c>
      <c r="BH1490" s="99">
        <v>17438353.302246101</v>
      </c>
      <c r="BI1490" s="99">
        <v>139.29280393198101</v>
      </c>
      <c r="BJ1490" s="99">
        <v>3076037.6561279302</v>
      </c>
      <c r="BK1490" s="99">
        <v>2337769.9596862802</v>
      </c>
      <c r="BL1490" s="99">
        <v>0</v>
      </c>
      <c r="BM1490" s="99">
        <v>0</v>
      </c>
      <c r="BN1490" s="99">
        <v>0</v>
      </c>
      <c r="BO1490" s="99">
        <v>0</v>
      </c>
      <c r="BP1490" s="99">
        <v>0</v>
      </c>
      <c r="BQ1490" s="99">
        <v>0</v>
      </c>
      <c r="BR1490" s="99">
        <v>9661574.7987060491</v>
      </c>
      <c r="BS1490" s="99">
        <v>5692362.4414672898</v>
      </c>
      <c r="BT1490" s="99">
        <v>0</v>
      </c>
      <c r="BU1490" s="99">
        <v>1897627.1999816899</v>
      </c>
      <c r="BV1490" s="99">
        <v>3106282.37957764</v>
      </c>
      <c r="BW1490" s="99">
        <v>0</v>
      </c>
      <c r="BX1490" s="99">
        <v>322688.89972305298</v>
      </c>
      <c r="BY1490" s="99">
        <v>0</v>
      </c>
      <c r="BZ1490" s="99">
        <v>0</v>
      </c>
      <c r="CA1490" s="99">
        <v>0</v>
      </c>
      <c r="CB1490" s="99">
        <v>8854938.6695556603</v>
      </c>
      <c r="CC1490" s="99">
        <v>90127452.181640595</v>
      </c>
      <c r="CD1490" s="99">
        <v>20507251.9453125</v>
      </c>
      <c r="CE1490" s="99">
        <v>3614.4531682133702</v>
      </c>
      <c r="CF1490" s="99">
        <v>542501.51577758801</v>
      </c>
      <c r="CG1490" s="99">
        <v>4559626.4997558603</v>
      </c>
      <c r="CH1490" s="99">
        <v>0</v>
      </c>
      <c r="CI1490" s="99">
        <v>123754.20273304</v>
      </c>
      <c r="CJ1490" s="99">
        <v>9395272.7530517597</v>
      </c>
      <c r="CK1490" s="99">
        <v>94704777.462890595</v>
      </c>
      <c r="CL1490" s="99">
        <v>20863429.815673798</v>
      </c>
      <c r="CM1490" s="203">
        <f t="shared" si="69"/>
        <v>161754.90977907201</v>
      </c>
      <c r="CN1490" s="203">
        <f t="shared" si="70"/>
        <v>21632711.971313462</v>
      </c>
      <c r="CO1490" s="203">
        <f t="shared" si="71"/>
        <v>142171552.41650391</v>
      </c>
      <c r="CP1490" s="99">
        <v>20863429.815673798</v>
      </c>
      <c r="CQ1490" s="99">
        <v>0</v>
      </c>
      <c r="CR1490" s="99">
        <v>0</v>
      </c>
      <c r="CS1490" s="99">
        <v>0</v>
      </c>
      <c r="CT1490" s="99">
        <v>0</v>
      </c>
    </row>
    <row r="1491" spans="1:98">
      <c r="A1491" s="98" t="s">
        <v>76</v>
      </c>
      <c r="B1491" s="100">
        <v>41609</v>
      </c>
      <c r="C1491" s="99">
        <v>103917.859479904</v>
      </c>
      <c r="D1491" s="99">
        <v>3.91520674299682</v>
      </c>
      <c r="E1491" s="99">
        <v>14800.343435049101</v>
      </c>
      <c r="F1491" s="99">
        <v>0</v>
      </c>
      <c r="G1491" s="99">
        <v>3591.9350155592001</v>
      </c>
      <c r="H1491" s="99">
        <v>0</v>
      </c>
      <c r="I1491" s="99">
        <v>0</v>
      </c>
      <c r="J1491" s="99">
        <v>38040.632756710103</v>
      </c>
      <c r="K1491" s="99">
        <v>89.409722618758707</v>
      </c>
      <c r="L1491" s="99">
        <v>470.51807280629902</v>
      </c>
      <c r="M1491" s="99">
        <v>47412.903164863601</v>
      </c>
      <c r="N1491" s="99">
        <v>11297.7629421949</v>
      </c>
      <c r="O1491" s="99">
        <v>0</v>
      </c>
      <c r="P1491" s="99">
        <v>54698.478391647302</v>
      </c>
      <c r="Q1491" s="99">
        <v>4920.7421954274196</v>
      </c>
      <c r="R1491" s="99">
        <v>0</v>
      </c>
      <c r="S1491" s="99">
        <v>3574.3303720951099</v>
      </c>
      <c r="T1491" s="99">
        <v>0</v>
      </c>
      <c r="U1491" s="99">
        <v>38124.903143882802</v>
      </c>
      <c r="V1491" s="99">
        <v>7108140.8849487295</v>
      </c>
      <c r="W1491" s="99">
        <v>253.97952062450301</v>
      </c>
      <c r="X1491" s="99">
        <v>1581643.7482604999</v>
      </c>
      <c r="Y1491" s="99">
        <v>1049422.48789978</v>
      </c>
      <c r="Z1491" s="99">
        <v>531712.39762878395</v>
      </c>
      <c r="AA1491" s="99">
        <v>0</v>
      </c>
      <c r="AB1491" s="99">
        <v>0</v>
      </c>
      <c r="AC1491" s="99">
        <v>12187675.815063501</v>
      </c>
      <c r="AD1491" s="99">
        <v>13738.0976433754</v>
      </c>
      <c r="AE1491" s="99">
        <v>76132.204366684004</v>
      </c>
      <c r="AF1491" s="99">
        <v>3174165.6396179199</v>
      </c>
      <c r="AG1491" s="99">
        <v>1673389.6606292699</v>
      </c>
      <c r="AH1491" s="99">
        <v>0</v>
      </c>
      <c r="AI1491" s="99">
        <v>2958939.8800964402</v>
      </c>
      <c r="AJ1491" s="99">
        <v>844541.13087463402</v>
      </c>
      <c r="AK1491" s="99">
        <v>0</v>
      </c>
      <c r="AL1491" s="99">
        <v>527550.23001861596</v>
      </c>
      <c r="AM1491" s="99">
        <v>0</v>
      </c>
      <c r="AN1491" s="99">
        <v>12200607.438598599</v>
      </c>
      <c r="AO1491" s="99">
        <v>73348839.596679702</v>
      </c>
      <c r="AP1491" s="99">
        <v>2629.5079797804401</v>
      </c>
      <c r="AQ1491" s="99">
        <v>15383355.835083</v>
      </c>
      <c r="AR1491" s="99">
        <v>0</v>
      </c>
      <c r="AS1491" s="99">
        <v>4503793.7134399395</v>
      </c>
      <c r="AT1491" s="99">
        <v>0</v>
      </c>
      <c r="AU1491" s="99">
        <v>0</v>
      </c>
      <c r="AV1491" s="99">
        <v>47541759.604003899</v>
      </c>
      <c r="AW1491" s="99">
        <v>44452.437118530303</v>
      </c>
      <c r="AX1491" s="99">
        <v>620965.84498596203</v>
      </c>
      <c r="AY1491" s="99">
        <v>34258951.799804702</v>
      </c>
      <c r="AZ1491" s="99">
        <v>15116358.959106401</v>
      </c>
      <c r="BA1491" s="99">
        <v>0</v>
      </c>
      <c r="BB1491" s="99">
        <v>30976624.322753899</v>
      </c>
      <c r="BC1491" s="99">
        <v>7871598.6870727502</v>
      </c>
      <c r="BD1491" s="99">
        <v>0</v>
      </c>
      <c r="BE1491" s="99">
        <v>4468016.9649658203</v>
      </c>
      <c r="BF1491" s="99">
        <v>0</v>
      </c>
      <c r="BG1491" s="99">
        <v>47588132.159667999</v>
      </c>
      <c r="BH1491" s="99">
        <v>17280123.256347701</v>
      </c>
      <c r="BI1491" s="99">
        <v>125.846409452148</v>
      </c>
      <c r="BJ1491" s="99">
        <v>3062657.0901794401</v>
      </c>
      <c r="BK1491" s="99">
        <v>2298720.79833984</v>
      </c>
      <c r="BL1491" s="99">
        <v>0</v>
      </c>
      <c r="BM1491" s="99">
        <v>0</v>
      </c>
      <c r="BN1491" s="99">
        <v>0</v>
      </c>
      <c r="BO1491" s="99">
        <v>0</v>
      </c>
      <c r="BP1491" s="99">
        <v>0</v>
      </c>
      <c r="BQ1491" s="99">
        <v>0</v>
      </c>
      <c r="BR1491" s="99">
        <v>9614405.1604003906</v>
      </c>
      <c r="BS1491" s="99">
        <v>5581924.0157470703</v>
      </c>
      <c r="BT1491" s="99">
        <v>0</v>
      </c>
      <c r="BU1491" s="99">
        <v>2057897.74998474</v>
      </c>
      <c r="BV1491" s="99">
        <v>3089133.0343627902</v>
      </c>
      <c r="BW1491" s="99">
        <v>0</v>
      </c>
      <c r="BX1491" s="99">
        <v>348913.31970596302</v>
      </c>
      <c r="BY1491" s="99">
        <v>0</v>
      </c>
      <c r="BZ1491" s="99">
        <v>0</v>
      </c>
      <c r="CA1491" s="99">
        <v>0</v>
      </c>
      <c r="CB1491" s="99">
        <v>8718781.8704834003</v>
      </c>
      <c r="CC1491" s="99">
        <v>88799126.984375</v>
      </c>
      <c r="CD1491" s="99">
        <v>20343168.224121101</v>
      </c>
      <c r="CE1491" s="99">
        <v>3592.6991400718698</v>
      </c>
      <c r="CF1491" s="99">
        <v>532573.84988403297</v>
      </c>
      <c r="CG1491" s="99">
        <v>4506866.64562988</v>
      </c>
      <c r="CH1491" s="99">
        <v>0</v>
      </c>
      <c r="CI1491" s="99">
        <v>122309.14138507799</v>
      </c>
      <c r="CJ1491" s="99">
        <v>9252485.6103515606</v>
      </c>
      <c r="CK1491" s="99">
        <v>93296916.091796905</v>
      </c>
      <c r="CL1491" s="99">
        <v>20701828.978271499</v>
      </c>
      <c r="CM1491" s="203">
        <f t="shared" si="69"/>
        <v>160434.0445289608</v>
      </c>
      <c r="CN1491" s="203">
        <f t="shared" si="70"/>
        <v>21453093.048950158</v>
      </c>
      <c r="CO1491" s="203">
        <f t="shared" si="71"/>
        <v>140885048.2514649</v>
      </c>
      <c r="CP1491" s="99">
        <v>20701828.978271499</v>
      </c>
      <c r="CQ1491" s="99">
        <v>0</v>
      </c>
      <c r="CR1491" s="99">
        <v>0</v>
      </c>
      <c r="CS1491" s="99">
        <v>0</v>
      </c>
      <c r="CT1491" s="99">
        <v>0</v>
      </c>
    </row>
    <row r="1492" spans="1:98">
      <c r="A1492" s="98" t="s">
        <v>76</v>
      </c>
      <c r="B1492" s="100">
        <v>41699</v>
      </c>
      <c r="C1492" s="99">
        <v>103218.808794975</v>
      </c>
      <c r="D1492" s="99">
        <v>0</v>
      </c>
      <c r="E1492" s="99">
        <v>14715.7676239014</v>
      </c>
      <c r="F1492" s="99">
        <v>0</v>
      </c>
      <c r="G1492" s="99">
        <v>3545.3814264237899</v>
      </c>
      <c r="H1492" s="99">
        <v>0</v>
      </c>
      <c r="I1492" s="99">
        <v>0</v>
      </c>
      <c r="J1492" s="99">
        <v>38357.308205604597</v>
      </c>
      <c r="K1492" s="99">
        <v>74.253801106475294</v>
      </c>
      <c r="L1492" s="99">
        <v>452.34516126662498</v>
      </c>
      <c r="M1492" s="99">
        <v>47359.270243167899</v>
      </c>
      <c r="N1492" s="99">
        <v>11128.9538072348</v>
      </c>
      <c r="O1492" s="99">
        <v>0</v>
      </c>
      <c r="P1492" s="99">
        <v>53929.814815998099</v>
      </c>
      <c r="Q1492" s="99">
        <v>4875.3014994263604</v>
      </c>
      <c r="R1492" s="99">
        <v>0</v>
      </c>
      <c r="S1492" s="99">
        <v>3517.7568911612002</v>
      </c>
      <c r="T1492" s="99">
        <v>0</v>
      </c>
      <c r="U1492" s="99">
        <v>38429.048701286301</v>
      </c>
      <c r="V1492" s="99">
        <v>7084325.8179321298</v>
      </c>
      <c r="W1492" s="99">
        <v>0</v>
      </c>
      <c r="X1492" s="99">
        <v>1574153.2874908401</v>
      </c>
      <c r="Y1492" s="99">
        <v>1041651.61995697</v>
      </c>
      <c r="Z1492" s="99">
        <v>518417.36347961402</v>
      </c>
      <c r="AA1492" s="99">
        <v>0</v>
      </c>
      <c r="AB1492" s="99">
        <v>0</v>
      </c>
      <c r="AC1492" s="99">
        <v>12222591.3590088</v>
      </c>
      <c r="AD1492" s="99">
        <v>9814.0728274583798</v>
      </c>
      <c r="AE1492" s="99">
        <v>76804.101393699602</v>
      </c>
      <c r="AF1492" s="99">
        <v>3158752.52941895</v>
      </c>
      <c r="AG1492" s="99">
        <v>1654766.2325134301</v>
      </c>
      <c r="AH1492" s="99">
        <v>0</v>
      </c>
      <c r="AI1492" s="99">
        <v>2873246.3679809598</v>
      </c>
      <c r="AJ1492" s="99">
        <v>832595.24861908006</v>
      </c>
      <c r="AK1492" s="99">
        <v>0</v>
      </c>
      <c r="AL1492" s="99">
        <v>513642.86785888701</v>
      </c>
      <c r="AM1492" s="99">
        <v>0</v>
      </c>
      <c r="AN1492" s="99">
        <v>12237794.2427979</v>
      </c>
      <c r="AO1492" s="99">
        <v>73269338.252929702</v>
      </c>
      <c r="AP1492" s="99">
        <v>0</v>
      </c>
      <c r="AQ1492" s="99">
        <v>15332307.872436499</v>
      </c>
      <c r="AR1492" s="99">
        <v>0</v>
      </c>
      <c r="AS1492" s="99">
        <v>4410286.7554931603</v>
      </c>
      <c r="AT1492" s="99">
        <v>0</v>
      </c>
      <c r="AU1492" s="99">
        <v>0</v>
      </c>
      <c r="AV1492" s="99">
        <v>47840751.139160201</v>
      </c>
      <c r="AW1492" s="99">
        <v>31976.5556051731</v>
      </c>
      <c r="AX1492" s="99">
        <v>611818.00341033901</v>
      </c>
      <c r="AY1492" s="99">
        <v>34223437.237304702</v>
      </c>
      <c r="AZ1492" s="99">
        <v>14944284.458984399</v>
      </c>
      <c r="BA1492" s="99">
        <v>0</v>
      </c>
      <c r="BB1492" s="99">
        <v>30255233.420410201</v>
      </c>
      <c r="BC1492" s="99">
        <v>7809689.51489258</v>
      </c>
      <c r="BD1492" s="99">
        <v>0</v>
      </c>
      <c r="BE1492" s="99">
        <v>4372339.64562988</v>
      </c>
      <c r="BF1492" s="99">
        <v>0</v>
      </c>
      <c r="BG1492" s="99">
        <v>47911904.035644501</v>
      </c>
      <c r="BH1492" s="99">
        <v>17106327.973632801</v>
      </c>
      <c r="BI1492" s="99">
        <v>0</v>
      </c>
      <c r="BJ1492" s="99">
        <v>3042291.3026428199</v>
      </c>
      <c r="BK1492" s="99">
        <v>2279683.4490966802</v>
      </c>
      <c r="BL1492" s="99">
        <v>0</v>
      </c>
      <c r="BM1492" s="99">
        <v>0</v>
      </c>
      <c r="BN1492" s="99">
        <v>0</v>
      </c>
      <c r="BO1492" s="99">
        <v>0</v>
      </c>
      <c r="BP1492" s="99">
        <v>0</v>
      </c>
      <c r="BQ1492" s="99">
        <v>0</v>
      </c>
      <c r="BR1492" s="99">
        <v>9588787.8302002009</v>
      </c>
      <c r="BS1492" s="99">
        <v>5521107.7037353497</v>
      </c>
      <c r="BT1492" s="99">
        <v>0</v>
      </c>
      <c r="BU1492" s="99">
        <v>2019987.89997864</v>
      </c>
      <c r="BV1492" s="99">
        <v>3071865.9771118201</v>
      </c>
      <c r="BW1492" s="99">
        <v>0</v>
      </c>
      <c r="BX1492" s="99">
        <v>356744.12971115101</v>
      </c>
      <c r="BY1492" s="99">
        <v>0</v>
      </c>
      <c r="BZ1492" s="99">
        <v>0</v>
      </c>
      <c r="CA1492" s="99">
        <v>0</v>
      </c>
      <c r="CB1492" s="99">
        <v>8674233.265625</v>
      </c>
      <c r="CC1492" s="99">
        <v>88782130.988281295</v>
      </c>
      <c r="CD1492" s="99">
        <v>20151918.2182617</v>
      </c>
      <c r="CE1492" s="99">
        <v>3548.04169648886</v>
      </c>
      <c r="CF1492" s="99">
        <v>520508.73139190697</v>
      </c>
      <c r="CG1492" s="99">
        <v>4423416.58312988</v>
      </c>
      <c r="CH1492" s="99">
        <v>0</v>
      </c>
      <c r="CI1492" s="99">
        <v>121435.386955261</v>
      </c>
      <c r="CJ1492" s="99">
        <v>9194918.2342529297</v>
      </c>
      <c r="CK1492" s="99">
        <v>93229737.6796875</v>
      </c>
      <c r="CL1492" s="99">
        <v>20503908.1960449</v>
      </c>
      <c r="CM1492" s="203">
        <f t="shared" si="69"/>
        <v>159864.43565654731</v>
      </c>
      <c r="CN1492" s="203">
        <f t="shared" si="70"/>
        <v>21432712.47705083</v>
      </c>
      <c r="CO1492" s="203">
        <f t="shared" si="71"/>
        <v>141141641.715332</v>
      </c>
      <c r="CP1492" s="99">
        <v>20503908.1960449</v>
      </c>
      <c r="CQ1492" s="99">
        <v>0</v>
      </c>
      <c r="CR1492" s="99">
        <v>0</v>
      </c>
      <c r="CS1492" s="99">
        <v>0</v>
      </c>
      <c r="CT1492" s="99">
        <v>0</v>
      </c>
    </row>
    <row r="1493" spans="1:98">
      <c r="A1493" s="98" t="s">
        <v>76</v>
      </c>
      <c r="B1493" s="100">
        <v>41791</v>
      </c>
      <c r="C1493" s="99">
        <v>102562.650502205</v>
      </c>
      <c r="D1493" s="99">
        <v>0</v>
      </c>
      <c r="E1493" s="99">
        <v>14660.439473033</v>
      </c>
      <c r="F1493" s="99">
        <v>0</v>
      </c>
      <c r="G1493" s="99">
        <v>3522.6477840244802</v>
      </c>
      <c r="H1493" s="99">
        <v>0</v>
      </c>
      <c r="I1493" s="99">
        <v>0</v>
      </c>
      <c r="J1493" s="99">
        <v>38509.1490812302</v>
      </c>
      <c r="K1493" s="99">
        <v>53.482117788400501</v>
      </c>
      <c r="L1493" s="99">
        <v>1116.3737575709799</v>
      </c>
      <c r="M1493" s="99">
        <v>47268.634262084997</v>
      </c>
      <c r="N1493" s="99">
        <v>11138.7524749041</v>
      </c>
      <c r="O1493" s="99">
        <v>0</v>
      </c>
      <c r="P1493" s="99">
        <v>52877.193103790298</v>
      </c>
      <c r="Q1493" s="99">
        <v>4839.7250887751597</v>
      </c>
      <c r="R1493" s="99">
        <v>0</v>
      </c>
      <c r="S1493" s="99">
        <v>3503.2530648410302</v>
      </c>
      <c r="T1493" s="99">
        <v>0</v>
      </c>
      <c r="U1493" s="99">
        <v>38562.733335018202</v>
      </c>
      <c r="V1493" s="99">
        <v>6992150.7584228497</v>
      </c>
      <c r="W1493" s="99">
        <v>0</v>
      </c>
      <c r="X1493" s="99">
        <v>1556245.4817810101</v>
      </c>
      <c r="Y1493" s="99">
        <v>1021783.0842514</v>
      </c>
      <c r="Z1493" s="99">
        <v>512926.19699478103</v>
      </c>
      <c r="AA1493" s="99">
        <v>0</v>
      </c>
      <c r="AB1493" s="99">
        <v>0</v>
      </c>
      <c r="AC1493" s="99">
        <v>12269640.654296899</v>
      </c>
      <c r="AD1493" s="99">
        <v>6895.0701919198</v>
      </c>
      <c r="AE1493" s="99">
        <v>101831.161146164</v>
      </c>
      <c r="AF1493" s="99">
        <v>3148060.3203430199</v>
      </c>
      <c r="AG1493" s="99">
        <v>1628591.44833374</v>
      </c>
      <c r="AH1493" s="99">
        <v>0</v>
      </c>
      <c r="AI1493" s="99">
        <v>2824138.1124267601</v>
      </c>
      <c r="AJ1493" s="99">
        <v>823259.16142272903</v>
      </c>
      <c r="AK1493" s="99">
        <v>0</v>
      </c>
      <c r="AL1493" s="99">
        <v>509447.84506988502</v>
      </c>
      <c r="AM1493" s="99">
        <v>0</v>
      </c>
      <c r="AN1493" s="99">
        <v>12273722.365478501</v>
      </c>
      <c r="AO1493" s="99">
        <v>72242563.697265595</v>
      </c>
      <c r="AP1493" s="99">
        <v>0</v>
      </c>
      <c r="AQ1493" s="99">
        <v>15296036.611083999</v>
      </c>
      <c r="AR1493" s="99">
        <v>0</v>
      </c>
      <c r="AS1493" s="99">
        <v>4372891.12817383</v>
      </c>
      <c r="AT1493" s="99">
        <v>0</v>
      </c>
      <c r="AU1493" s="99">
        <v>0</v>
      </c>
      <c r="AV1493" s="99">
        <v>48340527.984375</v>
      </c>
      <c r="AW1493" s="99">
        <v>22520.401986837402</v>
      </c>
      <c r="AX1493" s="99">
        <v>959924.30541229201</v>
      </c>
      <c r="AY1493" s="99">
        <v>34295656.777343802</v>
      </c>
      <c r="AZ1493" s="99">
        <v>14750163.7844238</v>
      </c>
      <c r="BA1493" s="99">
        <v>0</v>
      </c>
      <c r="BB1493" s="99">
        <v>29735022.138671901</v>
      </c>
      <c r="BC1493" s="99">
        <v>7734459.92041016</v>
      </c>
      <c r="BD1493" s="99">
        <v>0</v>
      </c>
      <c r="BE1493" s="99">
        <v>4344309.10473633</v>
      </c>
      <c r="BF1493" s="99">
        <v>0</v>
      </c>
      <c r="BG1493" s="99">
        <v>48325624.575683601</v>
      </c>
      <c r="BH1493" s="99">
        <v>16967109.700927701</v>
      </c>
      <c r="BI1493" s="99">
        <v>0</v>
      </c>
      <c r="BJ1493" s="99">
        <v>2992541.2797241202</v>
      </c>
      <c r="BK1493" s="99">
        <v>2240595.5403442401</v>
      </c>
      <c r="BL1493" s="99">
        <v>0</v>
      </c>
      <c r="BM1493" s="99">
        <v>0</v>
      </c>
      <c r="BN1493" s="99">
        <v>0</v>
      </c>
      <c r="BO1493" s="99">
        <v>0</v>
      </c>
      <c r="BP1493" s="99">
        <v>0</v>
      </c>
      <c r="BQ1493" s="99">
        <v>0</v>
      </c>
      <c r="BR1493" s="99">
        <v>9534338.4332275409</v>
      </c>
      <c r="BS1493" s="99">
        <v>5451449.9860229502</v>
      </c>
      <c r="BT1493" s="99">
        <v>0</v>
      </c>
      <c r="BU1493" s="99">
        <v>2034056.08998108</v>
      </c>
      <c r="BV1493" s="99">
        <v>3048366.1575927702</v>
      </c>
      <c r="BW1493" s="99">
        <v>0</v>
      </c>
      <c r="BX1493" s="99">
        <v>361863.26971816999</v>
      </c>
      <c r="BY1493" s="99">
        <v>0</v>
      </c>
      <c r="BZ1493" s="99">
        <v>0</v>
      </c>
      <c r="CA1493" s="99">
        <v>0</v>
      </c>
      <c r="CB1493" s="99">
        <v>8532589.5190429706</v>
      </c>
      <c r="CC1493" s="99">
        <v>87542295.725585893</v>
      </c>
      <c r="CD1493" s="99">
        <v>19958863.455322299</v>
      </c>
      <c r="CE1493" s="99">
        <v>3516.0777705609798</v>
      </c>
      <c r="CF1493" s="99">
        <v>516068.70317840599</v>
      </c>
      <c r="CG1493" s="99">
        <v>4397467.9160766602</v>
      </c>
      <c r="CH1493" s="99">
        <v>0</v>
      </c>
      <c r="CI1493" s="99">
        <v>120775.728619576</v>
      </c>
      <c r="CJ1493" s="99">
        <v>9048770.8830566406</v>
      </c>
      <c r="CK1493" s="99">
        <v>91932210.970703095</v>
      </c>
      <c r="CL1493" s="99">
        <v>20297554.762207001</v>
      </c>
      <c r="CM1493" s="203">
        <f t="shared" si="69"/>
        <v>159338.46195459418</v>
      </c>
      <c r="CN1493" s="203">
        <f t="shared" si="70"/>
        <v>21322493.248535141</v>
      </c>
      <c r="CO1493" s="203">
        <f t="shared" si="71"/>
        <v>140257835.54638669</v>
      </c>
      <c r="CP1493" s="99">
        <v>20297554.762207001</v>
      </c>
      <c r="CQ1493" s="99">
        <v>0</v>
      </c>
      <c r="CR1493" s="99">
        <v>0</v>
      </c>
      <c r="CS1493" s="99">
        <v>0</v>
      </c>
      <c r="CT1493" s="99">
        <v>0</v>
      </c>
    </row>
    <row r="1494" spans="1:98">
      <c r="A1494" s="98" t="s">
        <v>76</v>
      </c>
      <c r="B1494" s="100">
        <v>41883</v>
      </c>
      <c r="C1494" s="99">
        <v>102176.034082413</v>
      </c>
      <c r="D1494" s="99">
        <v>0</v>
      </c>
      <c r="E1494" s="99">
        <v>14236.133570432699</v>
      </c>
      <c r="F1494" s="99">
        <v>0</v>
      </c>
      <c r="G1494" s="99">
        <v>3576.3344451487101</v>
      </c>
      <c r="H1494" s="99">
        <v>0</v>
      </c>
      <c r="I1494" s="99">
        <v>0</v>
      </c>
      <c r="J1494" s="99">
        <v>38494.112444400802</v>
      </c>
      <c r="K1494" s="99">
        <v>31.348308287560901</v>
      </c>
      <c r="L1494" s="99">
        <v>550.96622923016503</v>
      </c>
      <c r="M1494" s="99">
        <v>47261.824397563898</v>
      </c>
      <c r="N1494" s="99">
        <v>11051.025380969</v>
      </c>
      <c r="O1494" s="99">
        <v>0</v>
      </c>
      <c r="P1494" s="99">
        <v>52877.1351451874</v>
      </c>
      <c r="Q1494" s="99">
        <v>4798.2190024852798</v>
      </c>
      <c r="R1494" s="99">
        <v>0</v>
      </c>
      <c r="S1494" s="99">
        <v>3575.56012076139</v>
      </c>
      <c r="T1494" s="99">
        <v>0</v>
      </c>
      <c r="U1494" s="99">
        <v>38529.7893571854</v>
      </c>
      <c r="V1494" s="99">
        <v>6940555.0371093797</v>
      </c>
      <c r="W1494" s="99">
        <v>0</v>
      </c>
      <c r="X1494" s="99">
        <v>1519828.6927490199</v>
      </c>
      <c r="Y1494" s="99">
        <v>990817.24766540504</v>
      </c>
      <c r="Z1494" s="99">
        <v>513049.958099365</v>
      </c>
      <c r="AA1494" s="99">
        <v>0</v>
      </c>
      <c r="AB1494" s="99">
        <v>0</v>
      </c>
      <c r="AC1494" s="99">
        <v>12295593.744018599</v>
      </c>
      <c r="AD1494" s="99">
        <v>4289.2529967427299</v>
      </c>
      <c r="AE1494" s="99">
        <v>81383.101371765093</v>
      </c>
      <c r="AF1494" s="99">
        <v>3151533.3476867699</v>
      </c>
      <c r="AG1494" s="99">
        <v>1602902.6556091299</v>
      </c>
      <c r="AH1494" s="99">
        <v>0</v>
      </c>
      <c r="AI1494" s="99">
        <v>2827546.8727111798</v>
      </c>
      <c r="AJ1494" s="99">
        <v>818782.90326690697</v>
      </c>
      <c r="AK1494" s="99">
        <v>0</v>
      </c>
      <c r="AL1494" s="99">
        <v>512423.03567123401</v>
      </c>
      <c r="AM1494" s="99">
        <v>0</v>
      </c>
      <c r="AN1494" s="99">
        <v>12298189.1870117</v>
      </c>
      <c r="AO1494" s="99">
        <v>72204159.380859405</v>
      </c>
      <c r="AP1494" s="99">
        <v>0</v>
      </c>
      <c r="AQ1494" s="99">
        <v>15030199.5704346</v>
      </c>
      <c r="AR1494" s="99">
        <v>0</v>
      </c>
      <c r="AS1494" s="99">
        <v>4371573.7695922898</v>
      </c>
      <c r="AT1494" s="99">
        <v>0</v>
      </c>
      <c r="AU1494" s="99">
        <v>0</v>
      </c>
      <c r="AV1494" s="99">
        <v>48354355.9541016</v>
      </c>
      <c r="AW1494" s="99">
        <v>13989.201396226899</v>
      </c>
      <c r="AX1494" s="99">
        <v>810501.03424072301</v>
      </c>
      <c r="AY1494" s="99">
        <v>34435179.301269501</v>
      </c>
      <c r="AZ1494" s="99">
        <v>14547045.525268599</v>
      </c>
      <c r="BA1494" s="99">
        <v>0</v>
      </c>
      <c r="BB1494" s="99">
        <v>29875224.481933601</v>
      </c>
      <c r="BC1494" s="99">
        <v>7733041.5833740197</v>
      </c>
      <c r="BD1494" s="99">
        <v>0</v>
      </c>
      <c r="BE1494" s="99">
        <v>4363975.98046875</v>
      </c>
      <c r="BF1494" s="99">
        <v>0</v>
      </c>
      <c r="BG1494" s="99">
        <v>48369426.357421897</v>
      </c>
      <c r="BH1494" s="99">
        <v>17084663.662353501</v>
      </c>
      <c r="BI1494" s="99">
        <v>0</v>
      </c>
      <c r="BJ1494" s="99">
        <v>2930748.8633422898</v>
      </c>
      <c r="BK1494" s="99">
        <v>2167189.20593262</v>
      </c>
      <c r="BL1494" s="99">
        <v>0</v>
      </c>
      <c r="BM1494" s="99">
        <v>0</v>
      </c>
      <c r="BN1494" s="99">
        <v>0</v>
      </c>
      <c r="BO1494" s="99">
        <v>0</v>
      </c>
      <c r="BP1494" s="99">
        <v>0</v>
      </c>
      <c r="BQ1494" s="99">
        <v>0</v>
      </c>
      <c r="BR1494" s="99">
        <v>9629554.6058349591</v>
      </c>
      <c r="BS1494" s="99">
        <v>5389835.4612426804</v>
      </c>
      <c r="BT1494" s="99">
        <v>0</v>
      </c>
      <c r="BU1494" s="99">
        <v>1774304.0399932901</v>
      </c>
      <c r="BV1494" s="99">
        <v>3052555.8092346201</v>
      </c>
      <c r="BW1494" s="99">
        <v>0</v>
      </c>
      <c r="BX1494" s="99">
        <v>305704.07976913499</v>
      </c>
      <c r="BY1494" s="99">
        <v>0</v>
      </c>
      <c r="BZ1494" s="99">
        <v>0</v>
      </c>
      <c r="CA1494" s="99">
        <v>0</v>
      </c>
      <c r="CB1494" s="99">
        <v>8463486.0858154297</v>
      </c>
      <c r="CC1494" s="99">
        <v>87145189.313476607</v>
      </c>
      <c r="CD1494" s="99">
        <v>20014320.786377002</v>
      </c>
      <c r="CE1494" s="99">
        <v>3579.4178314804999</v>
      </c>
      <c r="CF1494" s="99">
        <v>512496.387191772</v>
      </c>
      <c r="CG1494" s="99">
        <v>4373956.4014282199</v>
      </c>
      <c r="CH1494" s="99">
        <v>0</v>
      </c>
      <c r="CI1494" s="99">
        <v>120030.10870170601</v>
      </c>
      <c r="CJ1494" s="99">
        <v>8975310.2285156306</v>
      </c>
      <c r="CK1494" s="99">
        <v>91535112.833007798</v>
      </c>
      <c r="CL1494" s="99">
        <v>20357875.661621101</v>
      </c>
      <c r="CM1494" s="203">
        <f t="shared" si="69"/>
        <v>158559.89805889141</v>
      </c>
      <c r="CN1494" s="203">
        <f t="shared" si="70"/>
        <v>21273499.415527329</v>
      </c>
      <c r="CO1494" s="203">
        <f t="shared" si="71"/>
        <v>139904539.19042969</v>
      </c>
      <c r="CP1494" s="99">
        <v>20357875.661621101</v>
      </c>
      <c r="CQ1494" s="99">
        <v>0</v>
      </c>
      <c r="CR1494" s="99">
        <v>0</v>
      </c>
      <c r="CS1494" s="99">
        <v>0</v>
      </c>
      <c r="CT1494" s="99">
        <v>0</v>
      </c>
    </row>
    <row r="1495" spans="1:98">
      <c r="A1495" s="98" t="s">
        <v>76</v>
      </c>
      <c r="B1495" s="100">
        <v>41974</v>
      </c>
      <c r="C1495" s="99">
        <v>101449.761467934</v>
      </c>
      <c r="D1495" s="99">
        <v>0</v>
      </c>
      <c r="E1495" s="99">
        <v>14399.5818969011</v>
      </c>
      <c r="F1495" s="99">
        <v>0</v>
      </c>
      <c r="G1495" s="99">
        <v>3566.7546672820999</v>
      </c>
      <c r="H1495" s="99">
        <v>0</v>
      </c>
      <c r="I1495" s="99">
        <v>0</v>
      </c>
      <c r="J1495" s="99">
        <v>38372.818329334303</v>
      </c>
      <c r="K1495" s="99">
        <v>15.9550412122626</v>
      </c>
      <c r="L1495" s="99">
        <v>487.07686192169803</v>
      </c>
      <c r="M1495" s="99">
        <v>47229.337776184097</v>
      </c>
      <c r="N1495" s="99">
        <v>10896.4673770666</v>
      </c>
      <c r="O1495" s="99">
        <v>0</v>
      </c>
      <c r="P1495" s="99">
        <v>52526.9713587761</v>
      </c>
      <c r="Q1495" s="99">
        <v>4795.9159104228002</v>
      </c>
      <c r="R1495" s="99">
        <v>0</v>
      </c>
      <c r="S1495" s="99">
        <v>3556.43315404654</v>
      </c>
      <c r="T1495" s="99">
        <v>0</v>
      </c>
      <c r="U1495" s="99">
        <v>38386.0780353546</v>
      </c>
      <c r="V1495" s="99">
        <v>6850342.1686401404</v>
      </c>
      <c r="W1495" s="99">
        <v>0</v>
      </c>
      <c r="X1495" s="99">
        <v>1494824.6300659201</v>
      </c>
      <c r="Y1495" s="99">
        <v>979556.44014740002</v>
      </c>
      <c r="Z1495" s="99">
        <v>507887.93029403698</v>
      </c>
      <c r="AA1495" s="99">
        <v>0</v>
      </c>
      <c r="AB1495" s="99">
        <v>0</v>
      </c>
      <c r="AC1495" s="99">
        <v>12229261.322509799</v>
      </c>
      <c r="AD1495" s="99">
        <v>2082.2897657454</v>
      </c>
      <c r="AE1495" s="99">
        <v>70229.588201522798</v>
      </c>
      <c r="AF1495" s="99">
        <v>3136179.9922180199</v>
      </c>
      <c r="AG1495" s="99">
        <v>1560464.46499634</v>
      </c>
      <c r="AH1495" s="99">
        <v>0</v>
      </c>
      <c r="AI1495" s="99">
        <v>2780551.3239746098</v>
      </c>
      <c r="AJ1495" s="99">
        <v>820535.28985595703</v>
      </c>
      <c r="AK1495" s="99">
        <v>0</v>
      </c>
      <c r="AL1495" s="99">
        <v>506435.03158569301</v>
      </c>
      <c r="AM1495" s="99">
        <v>0</v>
      </c>
      <c r="AN1495" s="99">
        <v>12231462.6517334</v>
      </c>
      <c r="AO1495" s="99">
        <v>71570573.779296905</v>
      </c>
      <c r="AP1495" s="99">
        <v>0</v>
      </c>
      <c r="AQ1495" s="99">
        <v>14803245.756713901</v>
      </c>
      <c r="AR1495" s="99">
        <v>0</v>
      </c>
      <c r="AS1495" s="99">
        <v>4353061.3286132803</v>
      </c>
      <c r="AT1495" s="99">
        <v>0</v>
      </c>
      <c r="AU1495" s="99">
        <v>0</v>
      </c>
      <c r="AV1495" s="99">
        <v>48449060.690429702</v>
      </c>
      <c r="AW1495" s="99">
        <v>6855.0722314715404</v>
      </c>
      <c r="AX1495" s="99">
        <v>597246.11522674595</v>
      </c>
      <c r="AY1495" s="99">
        <v>34404862.180175804</v>
      </c>
      <c r="AZ1495" s="99">
        <v>14221691.756713901</v>
      </c>
      <c r="BA1495" s="99">
        <v>0</v>
      </c>
      <c r="BB1495" s="99">
        <v>29418543.831787098</v>
      </c>
      <c r="BC1495" s="99">
        <v>7745234.6056518601</v>
      </c>
      <c r="BD1495" s="99">
        <v>0</v>
      </c>
      <c r="BE1495" s="99">
        <v>4336912.4558715802</v>
      </c>
      <c r="BF1495" s="99">
        <v>0</v>
      </c>
      <c r="BG1495" s="99">
        <v>48449255.176757798</v>
      </c>
      <c r="BH1495" s="99">
        <v>16996674.615234401</v>
      </c>
      <c r="BI1495" s="99">
        <v>0</v>
      </c>
      <c r="BJ1495" s="99">
        <v>2874039.4666442899</v>
      </c>
      <c r="BK1495" s="99">
        <v>2115173.8307189899</v>
      </c>
      <c r="BL1495" s="99">
        <v>0</v>
      </c>
      <c r="BM1495" s="99">
        <v>0</v>
      </c>
      <c r="BN1495" s="99">
        <v>0</v>
      </c>
      <c r="BO1495" s="99">
        <v>0</v>
      </c>
      <c r="BP1495" s="99">
        <v>0</v>
      </c>
      <c r="BQ1495" s="99">
        <v>0</v>
      </c>
      <c r="BR1495" s="99">
        <v>9623956.9000244103</v>
      </c>
      <c r="BS1495" s="99">
        <v>5271328.5028686495</v>
      </c>
      <c r="BT1495" s="99">
        <v>0</v>
      </c>
      <c r="BU1495" s="99">
        <v>1925745.4499816899</v>
      </c>
      <c r="BV1495" s="99">
        <v>3057030.9046325702</v>
      </c>
      <c r="BW1495" s="99">
        <v>0</v>
      </c>
      <c r="BX1495" s="99">
        <v>335701.41972732497</v>
      </c>
      <c r="BY1495" s="99">
        <v>0</v>
      </c>
      <c r="BZ1495" s="99">
        <v>0</v>
      </c>
      <c r="CA1495" s="99">
        <v>0</v>
      </c>
      <c r="CB1495" s="99">
        <v>8355297.6469116202</v>
      </c>
      <c r="CC1495" s="99">
        <v>86221792.911132798</v>
      </c>
      <c r="CD1495" s="99">
        <v>19871992.009765599</v>
      </c>
      <c r="CE1495" s="99">
        <v>3569.0087160468102</v>
      </c>
      <c r="CF1495" s="99">
        <v>511177.52513503999</v>
      </c>
      <c r="CG1495" s="99">
        <v>4376525.3063964797</v>
      </c>
      <c r="CH1495" s="99">
        <v>0</v>
      </c>
      <c r="CI1495" s="99">
        <v>119390.767207146</v>
      </c>
      <c r="CJ1495" s="99">
        <v>8864609.9208984394</v>
      </c>
      <c r="CK1495" s="99">
        <v>90563584.409179702</v>
      </c>
      <c r="CL1495" s="99">
        <v>20215630.729492199</v>
      </c>
      <c r="CM1495" s="203">
        <f t="shared" si="69"/>
        <v>157776.8452425006</v>
      </c>
      <c r="CN1495" s="203">
        <f t="shared" si="70"/>
        <v>21096072.57263184</v>
      </c>
      <c r="CO1495" s="203">
        <f t="shared" si="71"/>
        <v>139012839.5859375</v>
      </c>
      <c r="CP1495" s="99">
        <v>20215630.729492199</v>
      </c>
      <c r="CQ1495" s="99">
        <v>0</v>
      </c>
      <c r="CR1495" s="99">
        <v>0</v>
      </c>
      <c r="CS1495" s="99">
        <v>0</v>
      </c>
      <c r="CT1495" s="99">
        <v>0</v>
      </c>
    </row>
    <row r="1496" spans="1:98">
      <c r="A1496" s="98" t="s">
        <v>76</v>
      </c>
      <c r="B1496" s="100">
        <v>42064</v>
      </c>
      <c r="C1496" s="99">
        <v>100758.932096481</v>
      </c>
      <c r="D1496" s="99">
        <v>0</v>
      </c>
      <c r="E1496" s="99">
        <v>14133.2532570362</v>
      </c>
      <c r="F1496" s="99">
        <v>0</v>
      </c>
      <c r="G1496" s="99">
        <v>3604.59877356887</v>
      </c>
      <c r="H1496" s="99">
        <v>0</v>
      </c>
      <c r="I1496" s="99">
        <v>0</v>
      </c>
      <c r="J1496" s="99">
        <v>38453.066812515302</v>
      </c>
      <c r="K1496" s="99">
        <v>14.6805549951969</v>
      </c>
      <c r="L1496" s="99">
        <v>428.35289121791698</v>
      </c>
      <c r="M1496" s="99">
        <v>47133.6071338654</v>
      </c>
      <c r="N1496" s="99">
        <v>10743.1787014008</v>
      </c>
      <c r="O1496" s="99">
        <v>0</v>
      </c>
      <c r="P1496" s="99">
        <v>51767.386707782702</v>
      </c>
      <c r="Q1496" s="99">
        <v>4721.8704922795296</v>
      </c>
      <c r="R1496" s="99">
        <v>0</v>
      </c>
      <c r="S1496" s="99">
        <v>3584.2482103705402</v>
      </c>
      <c r="T1496" s="99">
        <v>0</v>
      </c>
      <c r="U1496" s="99">
        <v>38465.810032367699</v>
      </c>
      <c r="V1496" s="99">
        <v>6788253.0435790997</v>
      </c>
      <c r="W1496" s="99">
        <v>0</v>
      </c>
      <c r="X1496" s="99">
        <v>1455766.0869293199</v>
      </c>
      <c r="Y1496" s="99">
        <v>945547.28305816697</v>
      </c>
      <c r="Z1496" s="99">
        <v>504577.40230941802</v>
      </c>
      <c r="AA1496" s="99">
        <v>0</v>
      </c>
      <c r="AB1496" s="99">
        <v>0</v>
      </c>
      <c r="AC1496" s="99">
        <v>12235773.2857666</v>
      </c>
      <c r="AD1496" s="99">
        <v>2241.3852417469002</v>
      </c>
      <c r="AE1496" s="99">
        <v>64675.708115577698</v>
      </c>
      <c r="AF1496" s="99">
        <v>3103958.6456909198</v>
      </c>
      <c r="AG1496" s="99">
        <v>1513740.41693115</v>
      </c>
      <c r="AH1496" s="99">
        <v>0</v>
      </c>
      <c r="AI1496" s="99">
        <v>2694701.9211120601</v>
      </c>
      <c r="AJ1496" s="99">
        <v>803074.78816223098</v>
      </c>
      <c r="AK1496" s="99">
        <v>0</v>
      </c>
      <c r="AL1496" s="99">
        <v>500902.13462829601</v>
      </c>
      <c r="AM1496" s="99">
        <v>0</v>
      </c>
      <c r="AN1496" s="99">
        <v>12244061.096069301</v>
      </c>
      <c r="AO1496" s="99">
        <v>70901200.912109405</v>
      </c>
      <c r="AP1496" s="99">
        <v>0</v>
      </c>
      <c r="AQ1496" s="99">
        <v>14403564.9133301</v>
      </c>
      <c r="AR1496" s="99">
        <v>0</v>
      </c>
      <c r="AS1496" s="99">
        <v>4332408.4724731399</v>
      </c>
      <c r="AT1496" s="99">
        <v>0</v>
      </c>
      <c r="AU1496" s="99">
        <v>0</v>
      </c>
      <c r="AV1496" s="99">
        <v>48470266.481933601</v>
      </c>
      <c r="AW1496" s="99">
        <v>7419.3344734311104</v>
      </c>
      <c r="AX1496" s="99">
        <v>546355.518882751</v>
      </c>
      <c r="AY1496" s="99">
        <v>34143418.088378899</v>
      </c>
      <c r="AZ1496" s="99">
        <v>13821906.7215576</v>
      </c>
      <c r="BA1496" s="99">
        <v>0</v>
      </c>
      <c r="BB1496" s="99">
        <v>28694217.09375</v>
      </c>
      <c r="BC1496" s="99">
        <v>7620444.4625244103</v>
      </c>
      <c r="BD1496" s="99">
        <v>0</v>
      </c>
      <c r="BE1496" s="99">
        <v>4305358.8981933603</v>
      </c>
      <c r="BF1496" s="99">
        <v>0</v>
      </c>
      <c r="BG1496" s="99">
        <v>48525577.747558601</v>
      </c>
      <c r="BH1496" s="99">
        <v>16773376.4071045</v>
      </c>
      <c r="BI1496" s="99">
        <v>0</v>
      </c>
      <c r="BJ1496" s="99">
        <v>2819618.97015381</v>
      </c>
      <c r="BK1496" s="99">
        <v>2078844.84832764</v>
      </c>
      <c r="BL1496" s="99">
        <v>0</v>
      </c>
      <c r="BM1496" s="99">
        <v>0</v>
      </c>
      <c r="BN1496" s="99">
        <v>0</v>
      </c>
      <c r="BO1496" s="99">
        <v>0</v>
      </c>
      <c r="BP1496" s="99">
        <v>0</v>
      </c>
      <c r="BQ1496" s="99">
        <v>0</v>
      </c>
      <c r="BR1496" s="99">
        <v>9595428.5925293006</v>
      </c>
      <c r="BS1496" s="99">
        <v>5141694.1499633798</v>
      </c>
      <c r="BT1496" s="99">
        <v>0</v>
      </c>
      <c r="BU1496" s="99">
        <v>1890858.9199829099</v>
      </c>
      <c r="BV1496" s="99">
        <v>3012944.9283142099</v>
      </c>
      <c r="BW1496" s="99">
        <v>0</v>
      </c>
      <c r="BX1496" s="99">
        <v>376786.57948303199</v>
      </c>
      <c r="BY1496" s="99">
        <v>0</v>
      </c>
      <c r="BZ1496" s="99">
        <v>0</v>
      </c>
      <c r="CA1496" s="99">
        <v>0</v>
      </c>
      <c r="CB1496" s="99">
        <v>8232589.2880248995</v>
      </c>
      <c r="CC1496" s="99">
        <v>85383910.089843795</v>
      </c>
      <c r="CD1496" s="99">
        <v>19587897.412841801</v>
      </c>
      <c r="CE1496" s="99">
        <v>3607.6623130738699</v>
      </c>
      <c r="CF1496" s="99">
        <v>506569.71968078602</v>
      </c>
      <c r="CG1496" s="99">
        <v>4346415.9223022498</v>
      </c>
      <c r="CH1496" s="99">
        <v>0</v>
      </c>
      <c r="CI1496" s="99">
        <v>118471.93013286599</v>
      </c>
      <c r="CJ1496" s="99">
        <v>8741528.7495117206</v>
      </c>
      <c r="CK1496" s="99">
        <v>89743688.193359405</v>
      </c>
      <c r="CL1496" s="99">
        <v>19955868.394287098</v>
      </c>
      <c r="CM1496" s="203">
        <f t="shared" si="69"/>
        <v>156937.7401652337</v>
      </c>
      <c r="CN1496" s="203">
        <f t="shared" si="70"/>
        <v>20985589.845581021</v>
      </c>
      <c r="CO1496" s="203">
        <f t="shared" si="71"/>
        <v>138269265.940918</v>
      </c>
      <c r="CP1496" s="99">
        <v>19955868.394287098</v>
      </c>
      <c r="CQ1496" s="99">
        <v>0</v>
      </c>
      <c r="CR1496" s="99">
        <v>0</v>
      </c>
      <c r="CS1496" s="99">
        <v>0</v>
      </c>
      <c r="CT1496" s="99">
        <v>0</v>
      </c>
    </row>
    <row r="1497" spans="1:98">
      <c r="A1497" s="98" t="s">
        <v>76</v>
      </c>
      <c r="B1497" s="100">
        <v>42156</v>
      </c>
      <c r="C1497" s="99">
        <v>100516.722450256</v>
      </c>
      <c r="D1497" s="99">
        <v>0</v>
      </c>
      <c r="E1497" s="99">
        <v>13909.213280201</v>
      </c>
      <c r="F1497" s="99">
        <v>0</v>
      </c>
      <c r="G1497" s="99">
        <v>3624.7763496339298</v>
      </c>
      <c r="H1497" s="99">
        <v>0</v>
      </c>
      <c r="I1497" s="99">
        <v>0</v>
      </c>
      <c r="J1497" s="99">
        <v>38500.477588176698</v>
      </c>
      <c r="K1497" s="99">
        <v>12.6036346120527</v>
      </c>
      <c r="L1497" s="99">
        <v>437.48728155717299</v>
      </c>
      <c r="M1497" s="99">
        <v>47263.041502475702</v>
      </c>
      <c r="N1497" s="99">
        <v>10464.262920498801</v>
      </c>
      <c r="O1497" s="99">
        <v>0</v>
      </c>
      <c r="P1497" s="99">
        <v>51551.716388225599</v>
      </c>
      <c r="Q1497" s="99">
        <v>4721.5914161205301</v>
      </c>
      <c r="R1497" s="99">
        <v>0</v>
      </c>
      <c r="S1497" s="99">
        <v>3599.60411167145</v>
      </c>
      <c r="T1497" s="99">
        <v>0</v>
      </c>
      <c r="U1497" s="99">
        <v>38514.553289413503</v>
      </c>
      <c r="V1497" s="99">
        <v>6755263.3983154297</v>
      </c>
      <c r="W1497" s="99">
        <v>0</v>
      </c>
      <c r="X1497" s="99">
        <v>1439498.7760009801</v>
      </c>
      <c r="Y1497" s="99">
        <v>934638.76219940197</v>
      </c>
      <c r="Z1497" s="99">
        <v>501753.45240402198</v>
      </c>
      <c r="AA1497" s="99">
        <v>0</v>
      </c>
      <c r="AB1497" s="99">
        <v>0</v>
      </c>
      <c r="AC1497" s="99">
        <v>12283974.2932129</v>
      </c>
      <c r="AD1497" s="99">
        <v>1790.43987441063</v>
      </c>
      <c r="AE1497" s="99">
        <v>57603.108840942397</v>
      </c>
      <c r="AF1497" s="99">
        <v>3132495.3238220201</v>
      </c>
      <c r="AG1497" s="99">
        <v>1480257.1891479499</v>
      </c>
      <c r="AH1497" s="99">
        <v>0</v>
      </c>
      <c r="AI1497" s="99">
        <v>2718120.3215026902</v>
      </c>
      <c r="AJ1497" s="99">
        <v>809996.06041717494</v>
      </c>
      <c r="AK1497" s="99">
        <v>0</v>
      </c>
      <c r="AL1497" s="99">
        <v>499425.707317352</v>
      </c>
      <c r="AM1497" s="99">
        <v>0</v>
      </c>
      <c r="AN1497" s="99">
        <v>12280339.729492201</v>
      </c>
      <c r="AO1497" s="99">
        <v>71034847.021484405</v>
      </c>
      <c r="AP1497" s="99">
        <v>0</v>
      </c>
      <c r="AQ1497" s="99">
        <v>14341004.6680908</v>
      </c>
      <c r="AR1497" s="99">
        <v>0</v>
      </c>
      <c r="AS1497" s="99">
        <v>4313842.05187988</v>
      </c>
      <c r="AT1497" s="99">
        <v>0</v>
      </c>
      <c r="AU1497" s="99">
        <v>0</v>
      </c>
      <c r="AV1497" s="99">
        <v>48952057.703613304</v>
      </c>
      <c r="AW1497" s="99">
        <v>5942.2017104625702</v>
      </c>
      <c r="AX1497" s="99">
        <v>460159.807632446</v>
      </c>
      <c r="AY1497" s="99">
        <v>34605219.284179702</v>
      </c>
      <c r="AZ1497" s="99">
        <v>13538280.2106934</v>
      </c>
      <c r="BA1497" s="99">
        <v>0</v>
      </c>
      <c r="BB1497" s="99">
        <v>28996304.481689502</v>
      </c>
      <c r="BC1497" s="99">
        <v>7701635.5491332998</v>
      </c>
      <c r="BD1497" s="99">
        <v>0</v>
      </c>
      <c r="BE1497" s="99">
        <v>4295961.1718139602</v>
      </c>
      <c r="BF1497" s="99">
        <v>0</v>
      </c>
      <c r="BG1497" s="99">
        <v>48918693.4853516</v>
      </c>
      <c r="BH1497" s="99">
        <v>16851031.748535201</v>
      </c>
      <c r="BI1497" s="99">
        <v>0</v>
      </c>
      <c r="BJ1497" s="99">
        <v>2794632.5035705599</v>
      </c>
      <c r="BK1497" s="99">
        <v>2043406.8055267299</v>
      </c>
      <c r="BL1497" s="99">
        <v>0</v>
      </c>
      <c r="BM1497" s="99">
        <v>0</v>
      </c>
      <c r="BN1497" s="99">
        <v>0</v>
      </c>
      <c r="BO1497" s="99">
        <v>0</v>
      </c>
      <c r="BP1497" s="99">
        <v>0</v>
      </c>
      <c r="BQ1497" s="99">
        <v>0</v>
      </c>
      <c r="BR1497" s="99">
        <v>9692746.6209716797</v>
      </c>
      <c r="BS1497" s="99">
        <v>5044005.3079223596</v>
      </c>
      <c r="BT1497" s="99">
        <v>0</v>
      </c>
      <c r="BU1497" s="99">
        <v>1958899.5699768099</v>
      </c>
      <c r="BV1497" s="99">
        <v>3063286.7756957998</v>
      </c>
      <c r="BW1497" s="99">
        <v>0</v>
      </c>
      <c r="BX1497" s="99">
        <v>385532.97946548503</v>
      </c>
      <c r="BY1497" s="99">
        <v>0</v>
      </c>
      <c r="BZ1497" s="99">
        <v>0</v>
      </c>
      <c r="CA1497" s="99">
        <v>0</v>
      </c>
      <c r="CB1497" s="99">
        <v>8195486.7408447303</v>
      </c>
      <c r="CC1497" s="99">
        <v>85206544.262695298</v>
      </c>
      <c r="CD1497" s="99">
        <v>19650937.166747998</v>
      </c>
      <c r="CE1497" s="99">
        <v>3612.6128476858098</v>
      </c>
      <c r="CF1497" s="99">
        <v>502402.151012421</v>
      </c>
      <c r="CG1497" s="99">
        <v>4313715.7404174795</v>
      </c>
      <c r="CH1497" s="99">
        <v>0</v>
      </c>
      <c r="CI1497" s="99">
        <v>118069.560176849</v>
      </c>
      <c r="CJ1497" s="99">
        <v>8698561.1444091797</v>
      </c>
      <c r="CK1497" s="99">
        <v>89506940.389648393</v>
      </c>
      <c r="CL1497" s="99">
        <v>20006964.338622998</v>
      </c>
      <c r="CM1497" s="203">
        <f t="shared" si="69"/>
        <v>156584.1134662625</v>
      </c>
      <c r="CN1497" s="203">
        <f t="shared" si="70"/>
        <v>20978900.873901382</v>
      </c>
      <c r="CO1497" s="203">
        <f t="shared" si="71"/>
        <v>138425633.875</v>
      </c>
      <c r="CP1497" s="99">
        <v>20006964.338622998</v>
      </c>
      <c r="CQ1497" s="99">
        <v>0</v>
      </c>
      <c r="CR1497" s="99">
        <v>0</v>
      </c>
      <c r="CS1497" s="99">
        <v>0</v>
      </c>
      <c r="CT1497" s="99">
        <v>0</v>
      </c>
    </row>
    <row r="1498" spans="1:98">
      <c r="A1498" s="98" t="s">
        <v>76</v>
      </c>
      <c r="B1498" s="100">
        <v>42248</v>
      </c>
      <c r="C1498" s="99">
        <v>100224.089381218</v>
      </c>
      <c r="D1498" s="99">
        <v>0</v>
      </c>
      <c r="E1498" s="99">
        <v>13731.697805404699</v>
      </c>
      <c r="F1498" s="99">
        <v>0</v>
      </c>
      <c r="G1498" s="99">
        <v>3598.1592881381498</v>
      </c>
      <c r="H1498" s="99">
        <v>0</v>
      </c>
      <c r="I1498" s="99">
        <v>0</v>
      </c>
      <c r="J1498" s="99">
        <v>38559.794102668799</v>
      </c>
      <c r="K1498" s="99">
        <v>10.4563156743534</v>
      </c>
      <c r="L1498" s="99">
        <v>432.53860793635198</v>
      </c>
      <c r="M1498" s="99">
        <v>47440.138189792597</v>
      </c>
      <c r="N1498" s="99">
        <v>10282.504143595699</v>
      </c>
      <c r="O1498" s="99">
        <v>0</v>
      </c>
      <c r="P1498" s="99">
        <v>51177.511695385001</v>
      </c>
      <c r="Q1498" s="99">
        <v>4687.4390411376999</v>
      </c>
      <c r="R1498" s="99">
        <v>0</v>
      </c>
      <c r="S1498" s="99">
        <v>3598.8129208087898</v>
      </c>
      <c r="T1498" s="99">
        <v>0</v>
      </c>
      <c r="U1498" s="99">
        <v>38574.423062801397</v>
      </c>
      <c r="V1498" s="99">
        <v>6701535.4588012705</v>
      </c>
      <c r="W1498" s="99">
        <v>0</v>
      </c>
      <c r="X1498" s="99">
        <v>1415033.5838317899</v>
      </c>
      <c r="Y1498" s="99">
        <v>917017.39321136498</v>
      </c>
      <c r="Z1498" s="99">
        <v>495451.19438934303</v>
      </c>
      <c r="AA1498" s="99">
        <v>0</v>
      </c>
      <c r="AB1498" s="99">
        <v>0</v>
      </c>
      <c r="AC1498" s="99">
        <v>12275146.151367201</v>
      </c>
      <c r="AD1498" s="99">
        <v>1060.2872395366401</v>
      </c>
      <c r="AE1498" s="99">
        <v>49372.391895770998</v>
      </c>
      <c r="AF1498" s="99">
        <v>3142746.0643005399</v>
      </c>
      <c r="AG1498" s="99">
        <v>1447017.5222778299</v>
      </c>
      <c r="AH1498" s="99">
        <v>0</v>
      </c>
      <c r="AI1498" s="99">
        <v>2678443.2800903302</v>
      </c>
      <c r="AJ1498" s="99">
        <v>800895.20176696801</v>
      </c>
      <c r="AK1498" s="99">
        <v>0</v>
      </c>
      <c r="AL1498" s="99">
        <v>494690.58767700201</v>
      </c>
      <c r="AM1498" s="99">
        <v>0</v>
      </c>
      <c r="AN1498" s="99">
        <v>12274722.6783447</v>
      </c>
      <c r="AO1498" s="99">
        <v>70482505.464843795</v>
      </c>
      <c r="AP1498" s="99">
        <v>0</v>
      </c>
      <c r="AQ1498" s="99">
        <v>14243113.501220699</v>
      </c>
      <c r="AR1498" s="99">
        <v>0</v>
      </c>
      <c r="AS1498" s="99">
        <v>4274858.51879883</v>
      </c>
      <c r="AT1498" s="99">
        <v>0</v>
      </c>
      <c r="AU1498" s="99">
        <v>0</v>
      </c>
      <c r="AV1498" s="99">
        <v>48895093.277832001</v>
      </c>
      <c r="AW1498" s="99">
        <v>3518.5570545196501</v>
      </c>
      <c r="AX1498" s="99">
        <v>452316.903617859</v>
      </c>
      <c r="AY1498" s="99">
        <v>34901481.423339799</v>
      </c>
      <c r="AZ1498" s="99">
        <v>13251392.728271499</v>
      </c>
      <c r="BA1498" s="99">
        <v>0</v>
      </c>
      <c r="BB1498" s="99">
        <v>28683533.277587902</v>
      </c>
      <c r="BC1498" s="99">
        <v>7575147.53442383</v>
      </c>
      <c r="BD1498" s="99">
        <v>0</v>
      </c>
      <c r="BE1498" s="99">
        <v>4266759.5474243201</v>
      </c>
      <c r="BF1498" s="99">
        <v>0</v>
      </c>
      <c r="BG1498" s="99">
        <v>48898869.630859397</v>
      </c>
      <c r="BH1498" s="99">
        <v>16839353.715332001</v>
      </c>
      <c r="BI1498" s="99">
        <v>0</v>
      </c>
      <c r="BJ1498" s="99">
        <v>2743504.4070434598</v>
      </c>
      <c r="BK1498" s="99">
        <v>2003840.5098114</v>
      </c>
      <c r="BL1498" s="99">
        <v>0</v>
      </c>
      <c r="BM1498" s="99">
        <v>0</v>
      </c>
      <c r="BN1498" s="99">
        <v>0</v>
      </c>
      <c r="BO1498" s="99">
        <v>0</v>
      </c>
      <c r="BP1498" s="99">
        <v>0</v>
      </c>
      <c r="BQ1498" s="99">
        <v>0</v>
      </c>
      <c r="BR1498" s="99">
        <v>9757899.9356689509</v>
      </c>
      <c r="BS1498" s="99">
        <v>4943368.8459472703</v>
      </c>
      <c r="BT1498" s="99">
        <v>0</v>
      </c>
      <c r="BU1498" s="99">
        <v>1695403.3799896201</v>
      </c>
      <c r="BV1498" s="99">
        <v>3015861.6472473098</v>
      </c>
      <c r="BW1498" s="99">
        <v>0</v>
      </c>
      <c r="BX1498" s="99">
        <v>321008.64956664998</v>
      </c>
      <c r="BY1498" s="99">
        <v>0</v>
      </c>
      <c r="BZ1498" s="99">
        <v>0</v>
      </c>
      <c r="CA1498" s="99">
        <v>0</v>
      </c>
      <c r="CB1498" s="99">
        <v>8100390.7413940402</v>
      </c>
      <c r="CC1498" s="99">
        <v>84607176.803710893</v>
      </c>
      <c r="CD1498" s="99">
        <v>19580668.029541001</v>
      </c>
      <c r="CE1498" s="99">
        <v>3604.7224169671499</v>
      </c>
      <c r="CF1498" s="99">
        <v>494343.45144271897</v>
      </c>
      <c r="CG1498" s="99">
        <v>4269286.6396484403</v>
      </c>
      <c r="CH1498" s="99">
        <v>0</v>
      </c>
      <c r="CI1498" s="99">
        <v>117592.75809288</v>
      </c>
      <c r="CJ1498" s="99">
        <v>8595837.22338867</v>
      </c>
      <c r="CK1498" s="99">
        <v>88891329.579101607</v>
      </c>
      <c r="CL1498" s="99">
        <v>19945857.6398926</v>
      </c>
      <c r="CM1498" s="203">
        <f t="shared" si="69"/>
        <v>156167.18115568141</v>
      </c>
      <c r="CN1498" s="203">
        <f t="shared" si="70"/>
        <v>20870559.901733369</v>
      </c>
      <c r="CO1498" s="203">
        <f t="shared" si="71"/>
        <v>137790199.209961</v>
      </c>
      <c r="CP1498" s="99">
        <v>19945857.6398926</v>
      </c>
      <c r="CQ1498" s="99">
        <v>0</v>
      </c>
      <c r="CR1498" s="99">
        <v>0</v>
      </c>
      <c r="CS1498" s="99">
        <v>0</v>
      </c>
      <c r="CT1498" s="99">
        <v>0</v>
      </c>
    </row>
    <row r="1499" spans="1:98">
      <c r="A1499" s="98" t="s">
        <v>76</v>
      </c>
      <c r="B1499" s="100">
        <v>42339</v>
      </c>
      <c r="C1499" s="99">
        <v>99789.904216766401</v>
      </c>
      <c r="D1499" s="99">
        <v>0</v>
      </c>
      <c r="E1499" s="99">
        <v>13523.1292061806</v>
      </c>
      <c r="F1499" s="99">
        <v>0</v>
      </c>
      <c r="G1499" s="99">
        <v>3578.3307821452599</v>
      </c>
      <c r="H1499" s="99">
        <v>0</v>
      </c>
      <c r="I1499" s="99">
        <v>0</v>
      </c>
      <c r="J1499" s="99">
        <v>38560.437517166101</v>
      </c>
      <c r="K1499" s="99">
        <v>6.8456224640831396</v>
      </c>
      <c r="L1499" s="99">
        <v>400.00590949132999</v>
      </c>
      <c r="M1499" s="99">
        <v>47312.543938159899</v>
      </c>
      <c r="N1499" s="99">
        <v>10198.1444787979</v>
      </c>
      <c r="O1499" s="99">
        <v>0</v>
      </c>
      <c r="P1499" s="99">
        <v>50797.735385894797</v>
      </c>
      <c r="Q1499" s="99">
        <v>4644.4165361523601</v>
      </c>
      <c r="R1499" s="99">
        <v>0</v>
      </c>
      <c r="S1499" s="99">
        <v>3572.74007505178</v>
      </c>
      <c r="T1499" s="99">
        <v>0</v>
      </c>
      <c r="U1499" s="99">
        <v>38561.3709354401</v>
      </c>
      <c r="V1499" s="99">
        <v>6679233.3441772498</v>
      </c>
      <c r="W1499" s="99">
        <v>0</v>
      </c>
      <c r="X1499" s="99">
        <v>1390894.9761352499</v>
      </c>
      <c r="Y1499" s="99">
        <v>883130.41326141404</v>
      </c>
      <c r="Z1499" s="99">
        <v>487698.14939117403</v>
      </c>
      <c r="AA1499" s="99">
        <v>0</v>
      </c>
      <c r="AB1499" s="99">
        <v>0</v>
      </c>
      <c r="AC1499" s="99">
        <v>12297632.239868199</v>
      </c>
      <c r="AD1499" s="99">
        <v>466.96185235679201</v>
      </c>
      <c r="AE1499" s="99">
        <v>53141.942874908404</v>
      </c>
      <c r="AF1499" s="99">
        <v>3152372.33666992</v>
      </c>
      <c r="AG1499" s="99">
        <v>1424402.5690002399</v>
      </c>
      <c r="AH1499" s="99">
        <v>0</v>
      </c>
      <c r="AI1499" s="99">
        <v>2681468.0406189002</v>
      </c>
      <c r="AJ1499" s="99">
        <v>803532.63152313197</v>
      </c>
      <c r="AK1499" s="99">
        <v>0</v>
      </c>
      <c r="AL1499" s="99">
        <v>487634.87499618501</v>
      </c>
      <c r="AM1499" s="99">
        <v>0</v>
      </c>
      <c r="AN1499" s="99">
        <v>12300354.7513428</v>
      </c>
      <c r="AO1499" s="99">
        <v>70640383.635742202</v>
      </c>
      <c r="AP1499" s="99">
        <v>0</v>
      </c>
      <c r="AQ1499" s="99">
        <v>14163921.787597699</v>
      </c>
      <c r="AR1499" s="99">
        <v>0</v>
      </c>
      <c r="AS1499" s="99">
        <v>4222929.20239258</v>
      </c>
      <c r="AT1499" s="99">
        <v>0</v>
      </c>
      <c r="AU1499" s="99">
        <v>0</v>
      </c>
      <c r="AV1499" s="99">
        <v>49189889.305175804</v>
      </c>
      <c r="AW1499" s="99">
        <v>1559.4254464656101</v>
      </c>
      <c r="AX1499" s="99">
        <v>423021.140937805</v>
      </c>
      <c r="AY1499" s="99">
        <v>35161485.6640625</v>
      </c>
      <c r="AZ1499" s="99">
        <v>13110364.5544434</v>
      </c>
      <c r="BA1499" s="99">
        <v>0</v>
      </c>
      <c r="BB1499" s="99">
        <v>28911455.787597701</v>
      </c>
      <c r="BC1499" s="99">
        <v>7617305.8337402297</v>
      </c>
      <c r="BD1499" s="99">
        <v>0</v>
      </c>
      <c r="BE1499" s="99">
        <v>4214923.92431641</v>
      </c>
      <c r="BF1499" s="99">
        <v>0</v>
      </c>
      <c r="BG1499" s="99">
        <v>49171881.025878899</v>
      </c>
      <c r="BH1499" s="99">
        <v>17726950.771484401</v>
      </c>
      <c r="BI1499" s="99">
        <v>0</v>
      </c>
      <c r="BJ1499" s="99">
        <v>2845102.0102844201</v>
      </c>
      <c r="BK1499" s="99">
        <v>2029614.90361023</v>
      </c>
      <c r="BL1499" s="99">
        <v>0</v>
      </c>
      <c r="BM1499" s="99">
        <v>0</v>
      </c>
      <c r="BN1499" s="99">
        <v>0</v>
      </c>
      <c r="BO1499" s="99">
        <v>0</v>
      </c>
      <c r="BP1499" s="99">
        <v>0</v>
      </c>
      <c r="BQ1499" s="99">
        <v>0</v>
      </c>
      <c r="BR1499" s="99">
        <v>9833384.5672607403</v>
      </c>
      <c r="BS1499" s="99">
        <v>4885736.38391113</v>
      </c>
      <c r="BT1499" s="99">
        <v>0</v>
      </c>
      <c r="BU1499" s="99">
        <v>2845484.4399719201</v>
      </c>
      <c r="BV1499" s="99">
        <v>3028450.9340820299</v>
      </c>
      <c r="BW1499" s="99">
        <v>0</v>
      </c>
      <c r="BX1499" s="99">
        <v>508534.81860732997</v>
      </c>
      <c r="BY1499" s="99">
        <v>0</v>
      </c>
      <c r="BZ1499" s="99">
        <v>0</v>
      </c>
      <c r="CA1499" s="99">
        <v>0</v>
      </c>
      <c r="CB1499" s="99">
        <v>8077279.9968872098</v>
      </c>
      <c r="CC1499" s="99">
        <v>84809503.230468795</v>
      </c>
      <c r="CD1499" s="99">
        <v>20575988.5080566</v>
      </c>
      <c r="CE1499" s="99">
        <v>3582.5441637337199</v>
      </c>
      <c r="CF1499" s="99">
        <v>486351.08560180699</v>
      </c>
      <c r="CG1499" s="99">
        <v>4205567.4628295898</v>
      </c>
      <c r="CH1499" s="99">
        <v>0</v>
      </c>
      <c r="CI1499" s="99">
        <v>116864.37155056</v>
      </c>
      <c r="CJ1499" s="99">
        <v>8558303.3701171894</v>
      </c>
      <c r="CK1499" s="99">
        <v>88986954.690429702</v>
      </c>
      <c r="CL1499" s="99">
        <v>21089982.263671901</v>
      </c>
      <c r="CM1499" s="203">
        <f t="shared" si="69"/>
        <v>155425.74248600009</v>
      </c>
      <c r="CN1499" s="203">
        <f t="shared" si="70"/>
        <v>20858658.121459991</v>
      </c>
      <c r="CO1499" s="203">
        <f t="shared" si="71"/>
        <v>138158835.71630859</v>
      </c>
      <c r="CP1499" s="99">
        <v>21089982.263671901</v>
      </c>
      <c r="CQ1499" s="99">
        <v>0</v>
      </c>
      <c r="CR1499" s="99">
        <v>0</v>
      </c>
      <c r="CS1499" s="99">
        <v>0</v>
      </c>
      <c r="CT1499" s="99">
        <v>0</v>
      </c>
    </row>
    <row r="1500" spans="1:98">
      <c r="A1500" s="98" t="s">
        <v>76</v>
      </c>
      <c r="B1500" s="100">
        <v>42430</v>
      </c>
      <c r="C1500" s="99">
        <v>99696.497177123994</v>
      </c>
      <c r="D1500" s="99">
        <v>0</v>
      </c>
      <c r="E1500" s="99">
        <v>13923.099051475499</v>
      </c>
      <c r="F1500" s="99">
        <v>0</v>
      </c>
      <c r="G1500" s="99">
        <v>3625.5087490081801</v>
      </c>
      <c r="H1500" s="99">
        <v>0</v>
      </c>
      <c r="I1500" s="99">
        <v>0</v>
      </c>
      <c r="J1500" s="99">
        <v>38509.656101226799</v>
      </c>
      <c r="K1500" s="99">
        <v>2.1171020141919099</v>
      </c>
      <c r="L1500" s="99">
        <v>368.31779068708403</v>
      </c>
      <c r="M1500" s="99">
        <v>47593.547008991198</v>
      </c>
      <c r="N1500" s="99">
        <v>10022.259907007199</v>
      </c>
      <c r="O1500" s="99">
        <v>0</v>
      </c>
      <c r="P1500" s="99">
        <v>51005.083299159996</v>
      </c>
      <c r="Q1500" s="99">
        <v>4585.3978785276404</v>
      </c>
      <c r="R1500" s="99">
        <v>0</v>
      </c>
      <c r="S1500" s="99">
        <v>3610.71119776368</v>
      </c>
      <c r="T1500" s="99">
        <v>0</v>
      </c>
      <c r="U1500" s="99">
        <v>38509.376996993997</v>
      </c>
      <c r="V1500" s="99">
        <v>6651852.4396362295</v>
      </c>
      <c r="W1500" s="99">
        <v>0</v>
      </c>
      <c r="X1500" s="99">
        <v>1416039.55476379</v>
      </c>
      <c r="Y1500" s="99">
        <v>925376.39332580601</v>
      </c>
      <c r="Z1500" s="99">
        <v>494587.49604034401</v>
      </c>
      <c r="AA1500" s="99">
        <v>0</v>
      </c>
      <c r="AB1500" s="99">
        <v>0</v>
      </c>
      <c r="AC1500" s="99">
        <v>12303559.504882799</v>
      </c>
      <c r="AD1500" s="99">
        <v>187.275959739462</v>
      </c>
      <c r="AE1500" s="99">
        <v>45133.638429164901</v>
      </c>
      <c r="AF1500" s="99">
        <v>3144091.1710815402</v>
      </c>
      <c r="AG1500" s="99">
        <v>1399959.1610717799</v>
      </c>
      <c r="AH1500" s="99">
        <v>0</v>
      </c>
      <c r="AI1500" s="99">
        <v>2692827.8965454102</v>
      </c>
      <c r="AJ1500" s="99">
        <v>810543.95306396496</v>
      </c>
      <c r="AK1500" s="99">
        <v>0</v>
      </c>
      <c r="AL1500" s="99">
        <v>491241.13312911999</v>
      </c>
      <c r="AM1500" s="99">
        <v>0</v>
      </c>
      <c r="AN1500" s="99">
        <v>12314328.243042</v>
      </c>
      <c r="AO1500" s="99">
        <v>70428195.199218795</v>
      </c>
      <c r="AP1500" s="99">
        <v>0</v>
      </c>
      <c r="AQ1500" s="99">
        <v>14237357.880493199</v>
      </c>
      <c r="AR1500" s="99">
        <v>0</v>
      </c>
      <c r="AS1500" s="99">
        <v>4286968.8005371103</v>
      </c>
      <c r="AT1500" s="99">
        <v>0</v>
      </c>
      <c r="AU1500" s="99">
        <v>0</v>
      </c>
      <c r="AV1500" s="99">
        <v>49420252.593261696</v>
      </c>
      <c r="AW1500" s="99">
        <v>629.23304580897104</v>
      </c>
      <c r="AX1500" s="99">
        <v>350989.62608718901</v>
      </c>
      <c r="AY1500" s="99">
        <v>35141313.203125</v>
      </c>
      <c r="AZ1500" s="99">
        <v>12861380.6878662</v>
      </c>
      <c r="BA1500" s="99">
        <v>0</v>
      </c>
      <c r="BB1500" s="99">
        <v>29022836.723144501</v>
      </c>
      <c r="BC1500" s="99">
        <v>7732527.9686889602</v>
      </c>
      <c r="BD1500" s="99">
        <v>0</v>
      </c>
      <c r="BE1500" s="99">
        <v>4264926.9943237295</v>
      </c>
      <c r="BF1500" s="99">
        <v>0</v>
      </c>
      <c r="BG1500" s="99">
        <v>49388875.555175804</v>
      </c>
      <c r="BH1500" s="99">
        <v>19445872.2973633</v>
      </c>
      <c r="BI1500" s="99">
        <v>0</v>
      </c>
      <c r="BJ1500" s="99">
        <v>3272942.97088623</v>
      </c>
      <c r="BK1500" s="99">
        <v>2303116.5065002399</v>
      </c>
      <c r="BL1500" s="99">
        <v>0</v>
      </c>
      <c r="BM1500" s="99">
        <v>0</v>
      </c>
      <c r="BN1500" s="99">
        <v>0</v>
      </c>
      <c r="BO1500" s="99">
        <v>0</v>
      </c>
      <c r="BP1500" s="99">
        <v>0</v>
      </c>
      <c r="BQ1500" s="99">
        <v>0</v>
      </c>
      <c r="BR1500" s="99">
        <v>9861819.9821777306</v>
      </c>
      <c r="BS1500" s="99">
        <v>4816563.8888549795</v>
      </c>
      <c r="BT1500" s="99">
        <v>0</v>
      </c>
      <c r="BU1500" s="99">
        <v>5061357.69995117</v>
      </c>
      <c r="BV1500" s="99">
        <v>3042725.81567383</v>
      </c>
      <c r="BW1500" s="99">
        <v>0</v>
      </c>
      <c r="BX1500" s="99">
        <v>880794.73681640602</v>
      </c>
      <c r="BY1500" s="99">
        <v>0</v>
      </c>
      <c r="BZ1500" s="99">
        <v>0</v>
      </c>
      <c r="CA1500" s="99">
        <v>0</v>
      </c>
      <c r="CB1500" s="99">
        <v>8040475.51635742</v>
      </c>
      <c r="CC1500" s="99">
        <v>84327753.254882798</v>
      </c>
      <c r="CD1500" s="99">
        <v>22706173.831542999</v>
      </c>
      <c r="CE1500" s="99">
        <v>3627.9594643711998</v>
      </c>
      <c r="CF1500" s="99">
        <v>490051.05163192702</v>
      </c>
      <c r="CG1500" s="99">
        <v>4242609.4474487295</v>
      </c>
      <c r="CH1500" s="99">
        <v>0</v>
      </c>
      <c r="CI1500" s="99">
        <v>117239.381587982</v>
      </c>
      <c r="CJ1500" s="99">
        <v>8534383.95629883</v>
      </c>
      <c r="CK1500" s="99">
        <v>88559435.950195298</v>
      </c>
      <c r="CL1500" s="99">
        <v>23568423.2258301</v>
      </c>
      <c r="CM1500" s="203">
        <f t="shared" si="69"/>
        <v>155748.75858497599</v>
      </c>
      <c r="CN1500" s="203">
        <f t="shared" si="70"/>
        <v>20848712.199340828</v>
      </c>
      <c r="CO1500" s="203">
        <f t="shared" si="71"/>
        <v>137948311.50537109</v>
      </c>
      <c r="CP1500" s="99">
        <v>23568423.2258301</v>
      </c>
      <c r="CQ1500" s="99">
        <v>0</v>
      </c>
      <c r="CR1500" s="99">
        <v>0</v>
      </c>
      <c r="CS1500" s="99">
        <v>0</v>
      </c>
      <c r="CT1500" s="99">
        <v>0</v>
      </c>
    </row>
    <row r="1501" spans="1:98">
      <c r="A1501" s="98" t="s">
        <v>76</v>
      </c>
      <c r="B1501" s="100">
        <v>42522</v>
      </c>
      <c r="C1501" s="99">
        <v>99370.826650619507</v>
      </c>
      <c r="D1501" s="99">
        <v>0</v>
      </c>
      <c r="E1501" s="99">
        <v>13560.487177968</v>
      </c>
      <c r="F1501" s="99">
        <v>0</v>
      </c>
      <c r="G1501" s="99">
        <v>3716.8052883148198</v>
      </c>
      <c r="H1501" s="99">
        <v>0</v>
      </c>
      <c r="I1501" s="99">
        <v>0</v>
      </c>
      <c r="J1501" s="99">
        <v>38610.741173744202</v>
      </c>
      <c r="K1501" s="99">
        <v>1.96971333710826</v>
      </c>
      <c r="L1501" s="99">
        <v>384.72131313011101</v>
      </c>
      <c r="M1501" s="99">
        <v>47332.653853893302</v>
      </c>
      <c r="N1501" s="99">
        <v>9967.8785140514392</v>
      </c>
      <c r="O1501" s="99">
        <v>0</v>
      </c>
      <c r="P1501" s="99">
        <v>50697.719708442703</v>
      </c>
      <c r="Q1501" s="99">
        <v>4531.7415547370902</v>
      </c>
      <c r="R1501" s="99">
        <v>0</v>
      </c>
      <c r="S1501" s="99">
        <v>3692.2288739681198</v>
      </c>
      <c r="T1501" s="99">
        <v>0</v>
      </c>
      <c r="U1501" s="99">
        <v>38614.989075183898</v>
      </c>
      <c r="V1501" s="99">
        <v>6616917.6540527297</v>
      </c>
      <c r="W1501" s="99">
        <v>0</v>
      </c>
      <c r="X1501" s="99">
        <v>1372409.5126342799</v>
      </c>
      <c r="Y1501" s="99">
        <v>881919.949401855</v>
      </c>
      <c r="Z1501" s="99">
        <v>499391.01335907</v>
      </c>
      <c r="AA1501" s="99">
        <v>0</v>
      </c>
      <c r="AB1501" s="99">
        <v>0</v>
      </c>
      <c r="AC1501" s="99">
        <v>12356193.4377441</v>
      </c>
      <c r="AD1501" s="99">
        <v>130.119539318606</v>
      </c>
      <c r="AE1501" s="99">
        <v>55469.248549938202</v>
      </c>
      <c r="AF1501" s="99">
        <v>3106788.8395996098</v>
      </c>
      <c r="AG1501" s="99">
        <v>1385930.79377747</v>
      </c>
      <c r="AH1501" s="99">
        <v>0</v>
      </c>
      <c r="AI1501" s="99">
        <v>2674832.5215148898</v>
      </c>
      <c r="AJ1501" s="99">
        <v>814555.95561981201</v>
      </c>
      <c r="AK1501" s="99">
        <v>0</v>
      </c>
      <c r="AL1501" s="99">
        <v>497024.36853027297</v>
      </c>
      <c r="AM1501" s="99">
        <v>0</v>
      </c>
      <c r="AN1501" s="99">
        <v>12339475.8829346</v>
      </c>
      <c r="AO1501" s="99">
        <v>70398344.092773393</v>
      </c>
      <c r="AP1501" s="99">
        <v>0</v>
      </c>
      <c r="AQ1501" s="99">
        <v>13954291.322509799</v>
      </c>
      <c r="AR1501" s="99">
        <v>0</v>
      </c>
      <c r="AS1501" s="99">
        <v>4336462.3416137705</v>
      </c>
      <c r="AT1501" s="99">
        <v>0</v>
      </c>
      <c r="AU1501" s="99">
        <v>0</v>
      </c>
      <c r="AV1501" s="99">
        <v>49437754.869140603</v>
      </c>
      <c r="AW1501" s="99">
        <v>438.09149567782902</v>
      </c>
      <c r="AX1501" s="99">
        <v>520062.54636383097</v>
      </c>
      <c r="AY1501" s="99">
        <v>34864047.239746101</v>
      </c>
      <c r="AZ1501" s="99">
        <v>12785768.7684326</v>
      </c>
      <c r="BA1501" s="99">
        <v>0</v>
      </c>
      <c r="BB1501" s="99">
        <v>28863621.560302701</v>
      </c>
      <c r="BC1501" s="99">
        <v>7859384.11401367</v>
      </c>
      <c r="BD1501" s="99">
        <v>0</v>
      </c>
      <c r="BE1501" s="99">
        <v>4319278.8965454102</v>
      </c>
      <c r="BF1501" s="99">
        <v>0</v>
      </c>
      <c r="BG1501" s="99">
        <v>49500892.506347701</v>
      </c>
      <c r="BH1501" s="99">
        <v>19495739.305908199</v>
      </c>
      <c r="BI1501" s="99">
        <v>0</v>
      </c>
      <c r="BJ1501" s="99">
        <v>3156644.8271789602</v>
      </c>
      <c r="BK1501" s="99">
        <v>2231029.4663696298</v>
      </c>
      <c r="BL1501" s="99">
        <v>0</v>
      </c>
      <c r="BM1501" s="99">
        <v>0</v>
      </c>
      <c r="BN1501" s="99">
        <v>0</v>
      </c>
      <c r="BO1501" s="99">
        <v>0</v>
      </c>
      <c r="BP1501" s="99">
        <v>0</v>
      </c>
      <c r="BQ1501" s="99">
        <v>0</v>
      </c>
      <c r="BR1501" s="99">
        <v>9847123.0511474591</v>
      </c>
      <c r="BS1501" s="99">
        <v>4794147.4354248</v>
      </c>
      <c r="BT1501" s="99">
        <v>0</v>
      </c>
      <c r="BU1501" s="99">
        <v>5134596.3099365197</v>
      </c>
      <c r="BV1501" s="99">
        <v>3080342.3995056199</v>
      </c>
      <c r="BW1501" s="99">
        <v>0</v>
      </c>
      <c r="BX1501" s="99">
        <v>913943.60668945301</v>
      </c>
      <c r="BY1501" s="99">
        <v>0</v>
      </c>
      <c r="BZ1501" s="99">
        <v>0</v>
      </c>
      <c r="CA1501" s="99">
        <v>0</v>
      </c>
      <c r="CB1501" s="99">
        <v>7995579.1027832003</v>
      </c>
      <c r="CC1501" s="99">
        <v>84338420.363281295</v>
      </c>
      <c r="CD1501" s="99">
        <v>22660457.324707001</v>
      </c>
      <c r="CE1501" s="99">
        <v>3699.67036730051</v>
      </c>
      <c r="CF1501" s="99">
        <v>492413.535701752</v>
      </c>
      <c r="CG1501" s="99">
        <v>4280191.2080688505</v>
      </c>
      <c r="CH1501" s="99">
        <v>0</v>
      </c>
      <c r="CI1501" s="99">
        <v>116655.387088776</v>
      </c>
      <c r="CJ1501" s="99">
        <v>8488596.9832763709</v>
      </c>
      <c r="CK1501" s="99">
        <v>88604537.536132798</v>
      </c>
      <c r="CL1501" s="99">
        <v>23523305.801757801</v>
      </c>
      <c r="CM1501" s="203">
        <f t="shared" si="69"/>
        <v>155270.37616395991</v>
      </c>
      <c r="CN1501" s="203">
        <f t="shared" si="70"/>
        <v>20828072.866210971</v>
      </c>
      <c r="CO1501" s="203">
        <f t="shared" si="71"/>
        <v>138105430.0424805</v>
      </c>
      <c r="CP1501" s="99">
        <v>23523305.801757801</v>
      </c>
      <c r="CQ1501" s="99">
        <v>0</v>
      </c>
      <c r="CR1501" s="99">
        <v>0</v>
      </c>
      <c r="CS1501" s="99">
        <v>0</v>
      </c>
      <c r="CT1501" s="99">
        <v>0</v>
      </c>
    </row>
    <row r="1502" spans="1:98">
      <c r="A1502" s="98" t="s">
        <v>76</v>
      </c>
      <c r="B1502" s="100">
        <v>42614</v>
      </c>
      <c r="C1502" s="99">
        <v>98827.721938133196</v>
      </c>
      <c r="D1502" s="99">
        <v>0</v>
      </c>
      <c r="E1502" s="99">
        <v>13838.802589654901</v>
      </c>
      <c r="F1502" s="99">
        <v>0</v>
      </c>
      <c r="G1502" s="99">
        <v>3677.7759130895101</v>
      </c>
      <c r="H1502" s="99">
        <v>0</v>
      </c>
      <c r="I1502" s="99">
        <v>0</v>
      </c>
      <c r="J1502" s="99">
        <v>38411.965991020203</v>
      </c>
      <c r="K1502" s="99">
        <v>1.7178331407048999</v>
      </c>
      <c r="L1502" s="99">
        <v>376.64826066792</v>
      </c>
      <c r="M1502" s="99">
        <v>47178.689815044403</v>
      </c>
      <c r="N1502" s="99">
        <v>9924.8901983499509</v>
      </c>
      <c r="O1502" s="99">
        <v>0</v>
      </c>
      <c r="P1502" s="99">
        <v>50714.032702445998</v>
      </c>
      <c r="Q1502" s="99">
        <v>4510.27225577831</v>
      </c>
      <c r="R1502" s="99">
        <v>0</v>
      </c>
      <c r="S1502" s="99">
        <v>3685.0351517796498</v>
      </c>
      <c r="T1502" s="99">
        <v>0</v>
      </c>
      <c r="U1502" s="99">
        <v>38423.851222038298</v>
      </c>
      <c r="V1502" s="99">
        <v>6602154.8578491202</v>
      </c>
      <c r="W1502" s="99">
        <v>0</v>
      </c>
      <c r="X1502" s="99">
        <v>1364986.92475891</v>
      </c>
      <c r="Y1502" s="99">
        <v>879449.53601074195</v>
      </c>
      <c r="Z1502" s="99">
        <v>496215.87594222999</v>
      </c>
      <c r="AA1502" s="99">
        <v>0</v>
      </c>
      <c r="AB1502" s="99">
        <v>0</v>
      </c>
      <c r="AC1502" s="99">
        <v>12298151.467529301</v>
      </c>
      <c r="AD1502" s="99">
        <v>123.473637831397</v>
      </c>
      <c r="AE1502" s="99">
        <v>47993.086575984998</v>
      </c>
      <c r="AF1502" s="99">
        <v>3082533.8420410198</v>
      </c>
      <c r="AG1502" s="99">
        <v>1379581.0824279799</v>
      </c>
      <c r="AH1502" s="99">
        <v>0</v>
      </c>
      <c r="AI1502" s="99">
        <v>2658909.6820983901</v>
      </c>
      <c r="AJ1502" s="99">
        <v>809512.49488830601</v>
      </c>
      <c r="AK1502" s="99">
        <v>0</v>
      </c>
      <c r="AL1502" s="99">
        <v>495457.64466095</v>
      </c>
      <c r="AM1502" s="99">
        <v>0</v>
      </c>
      <c r="AN1502" s="99">
        <v>12303452.3464355</v>
      </c>
      <c r="AO1502" s="99">
        <v>70743952.71875</v>
      </c>
      <c r="AP1502" s="99">
        <v>0</v>
      </c>
      <c r="AQ1502" s="99">
        <v>13998363.130371099</v>
      </c>
      <c r="AR1502" s="99">
        <v>0</v>
      </c>
      <c r="AS1502" s="99">
        <v>4322332.47900391</v>
      </c>
      <c r="AT1502" s="99">
        <v>0</v>
      </c>
      <c r="AU1502" s="99">
        <v>0</v>
      </c>
      <c r="AV1502" s="99">
        <v>49566539.2099609</v>
      </c>
      <c r="AW1502" s="99">
        <v>417.50900736451098</v>
      </c>
      <c r="AX1502" s="99">
        <v>519048.24832153303</v>
      </c>
      <c r="AY1502" s="99">
        <v>34674568.041503899</v>
      </c>
      <c r="AZ1502" s="99">
        <v>12814623.314941401</v>
      </c>
      <c r="BA1502" s="99">
        <v>0</v>
      </c>
      <c r="BB1502" s="99">
        <v>28882504.802002002</v>
      </c>
      <c r="BC1502" s="99">
        <v>7873975.7007446298</v>
      </c>
      <c r="BD1502" s="99">
        <v>0</v>
      </c>
      <c r="BE1502" s="99">
        <v>4316041.3414917002</v>
      </c>
      <c r="BF1502" s="99">
        <v>0</v>
      </c>
      <c r="BG1502" s="99">
        <v>49550335.704589799</v>
      </c>
      <c r="BH1502" s="99">
        <v>19299366.941650402</v>
      </c>
      <c r="BI1502" s="99">
        <v>0</v>
      </c>
      <c r="BJ1502" s="99">
        <v>3169079.32391357</v>
      </c>
      <c r="BK1502" s="99">
        <v>2233866.0065612802</v>
      </c>
      <c r="BL1502" s="99">
        <v>0</v>
      </c>
      <c r="BM1502" s="99">
        <v>0</v>
      </c>
      <c r="BN1502" s="99">
        <v>0</v>
      </c>
      <c r="BO1502" s="99">
        <v>0</v>
      </c>
      <c r="BP1502" s="99">
        <v>0</v>
      </c>
      <c r="BQ1502" s="99">
        <v>0</v>
      </c>
      <c r="BR1502" s="99">
        <v>9801551.9736328106</v>
      </c>
      <c r="BS1502" s="99">
        <v>4802195.6995239304</v>
      </c>
      <c r="BT1502" s="99">
        <v>0</v>
      </c>
      <c r="BU1502" s="99">
        <v>4493074.2199096698</v>
      </c>
      <c r="BV1502" s="99">
        <v>3062159.6983032199</v>
      </c>
      <c r="BW1502" s="99">
        <v>0</v>
      </c>
      <c r="BX1502" s="99">
        <v>766678.74727630604</v>
      </c>
      <c r="BY1502" s="99">
        <v>0</v>
      </c>
      <c r="BZ1502" s="99">
        <v>0</v>
      </c>
      <c r="CA1502" s="99">
        <v>0</v>
      </c>
      <c r="CB1502" s="99">
        <v>7981917.7708740197</v>
      </c>
      <c r="CC1502" s="99">
        <v>84907165.015625</v>
      </c>
      <c r="CD1502" s="99">
        <v>22472027.498779301</v>
      </c>
      <c r="CE1502" s="99">
        <v>3687.4118850231198</v>
      </c>
      <c r="CF1502" s="99">
        <v>497509.69111633301</v>
      </c>
      <c r="CG1502" s="99">
        <v>4344533.1066894503</v>
      </c>
      <c r="CH1502" s="99">
        <v>0</v>
      </c>
      <c r="CI1502" s="99">
        <v>116356.43553257</v>
      </c>
      <c r="CJ1502" s="99">
        <v>8480167.9088134803</v>
      </c>
      <c r="CK1502" s="99">
        <v>89300473.272460893</v>
      </c>
      <c r="CL1502" s="99">
        <v>23314719.175537098</v>
      </c>
      <c r="CM1502" s="203">
        <f t="shared" si="69"/>
        <v>154780.2867546083</v>
      </c>
      <c r="CN1502" s="203">
        <f t="shared" si="70"/>
        <v>20783620.255248979</v>
      </c>
      <c r="CO1502" s="203">
        <f t="shared" si="71"/>
        <v>138850808.97705069</v>
      </c>
      <c r="CP1502" s="99">
        <v>23314719.175537098</v>
      </c>
      <c r="CQ1502" s="99">
        <v>0</v>
      </c>
      <c r="CR1502" s="99">
        <v>0</v>
      </c>
      <c r="CS1502" s="99">
        <v>0</v>
      </c>
      <c r="CT1502" s="99">
        <v>0</v>
      </c>
    </row>
    <row r="1503" spans="1:98">
      <c r="A1503" s="98" t="s">
        <v>76</v>
      </c>
      <c r="B1503" s="100">
        <v>42705</v>
      </c>
      <c r="C1503" s="99">
        <v>98545.214222908005</v>
      </c>
      <c r="D1503" s="99">
        <v>0</v>
      </c>
      <c r="E1503" s="99">
        <v>13677.256238579799</v>
      </c>
      <c r="F1503" s="99">
        <v>0</v>
      </c>
      <c r="G1503" s="99">
        <v>3750.11211949587</v>
      </c>
      <c r="H1503" s="99">
        <v>0</v>
      </c>
      <c r="I1503" s="99">
        <v>0</v>
      </c>
      <c r="J1503" s="99">
        <v>38452.607796668999</v>
      </c>
      <c r="K1503" s="99">
        <v>1.12834145937813</v>
      </c>
      <c r="L1503" s="99">
        <v>344.74344979226601</v>
      </c>
      <c r="M1503" s="99">
        <v>47257.360888481096</v>
      </c>
      <c r="N1503" s="99">
        <v>9900.1083437204397</v>
      </c>
      <c r="O1503" s="99">
        <v>0</v>
      </c>
      <c r="P1503" s="99">
        <v>50387.823231697097</v>
      </c>
      <c r="Q1503" s="99">
        <v>4397.4851897358903</v>
      </c>
      <c r="R1503" s="99">
        <v>0</v>
      </c>
      <c r="S1503" s="99">
        <v>3747.7591333687301</v>
      </c>
      <c r="T1503" s="99">
        <v>0</v>
      </c>
      <c r="U1503" s="99">
        <v>38443.336570262902</v>
      </c>
      <c r="V1503" s="99">
        <v>6555214.28979492</v>
      </c>
      <c r="W1503" s="99">
        <v>0</v>
      </c>
      <c r="X1503" s="99">
        <v>1339169.6318512</v>
      </c>
      <c r="Y1503" s="99">
        <v>865596.861328125</v>
      </c>
      <c r="Z1503" s="99">
        <v>493987.67732620199</v>
      </c>
      <c r="AA1503" s="99">
        <v>0</v>
      </c>
      <c r="AB1503" s="99">
        <v>0</v>
      </c>
      <c r="AC1503" s="99">
        <v>12232782.5004883</v>
      </c>
      <c r="AD1503" s="99">
        <v>116.464248214848</v>
      </c>
      <c r="AE1503" s="99">
        <v>36641.896770000501</v>
      </c>
      <c r="AF1503" s="99">
        <v>3078008.1025390602</v>
      </c>
      <c r="AG1503" s="99">
        <v>1378018.20880127</v>
      </c>
      <c r="AH1503" s="99">
        <v>0</v>
      </c>
      <c r="AI1503" s="99">
        <v>2635239.2108459501</v>
      </c>
      <c r="AJ1503" s="99">
        <v>795564.17633819603</v>
      </c>
      <c r="AK1503" s="99">
        <v>0</v>
      </c>
      <c r="AL1503" s="99">
        <v>495094.91878509498</v>
      </c>
      <c r="AM1503" s="99">
        <v>0</v>
      </c>
      <c r="AN1503" s="99">
        <v>12238325.9997559</v>
      </c>
      <c r="AO1503" s="99">
        <v>70679619.720703095</v>
      </c>
      <c r="AP1503" s="99">
        <v>0</v>
      </c>
      <c r="AQ1503" s="99">
        <v>13832570.8903809</v>
      </c>
      <c r="AR1503" s="99">
        <v>0</v>
      </c>
      <c r="AS1503" s="99">
        <v>4355063.6623535203</v>
      </c>
      <c r="AT1503" s="99">
        <v>0</v>
      </c>
      <c r="AU1503" s="99">
        <v>0</v>
      </c>
      <c r="AV1503" s="99">
        <v>49699370.027343802</v>
      </c>
      <c r="AW1503" s="99">
        <v>395.658202216029</v>
      </c>
      <c r="AX1503" s="99">
        <v>332980.73841857899</v>
      </c>
      <c r="AY1503" s="99">
        <v>34782561.570800804</v>
      </c>
      <c r="AZ1503" s="99">
        <v>12834445.005248999</v>
      </c>
      <c r="BA1503" s="99">
        <v>0</v>
      </c>
      <c r="BB1503" s="99">
        <v>28839579.479247998</v>
      </c>
      <c r="BC1503" s="99">
        <v>7704956.37646484</v>
      </c>
      <c r="BD1503" s="99">
        <v>0</v>
      </c>
      <c r="BE1503" s="99">
        <v>4350582.0681762705</v>
      </c>
      <c r="BF1503" s="99">
        <v>0</v>
      </c>
      <c r="BG1503" s="99">
        <v>49670634.503417999</v>
      </c>
      <c r="BH1503" s="99">
        <v>19312583.083252002</v>
      </c>
      <c r="BI1503" s="99">
        <v>0</v>
      </c>
      <c r="BJ1503" s="99">
        <v>3136142.72473145</v>
      </c>
      <c r="BK1503" s="99">
        <v>2209399.65167236</v>
      </c>
      <c r="BL1503" s="99">
        <v>0</v>
      </c>
      <c r="BM1503" s="99">
        <v>0</v>
      </c>
      <c r="BN1503" s="99">
        <v>0</v>
      </c>
      <c r="BO1503" s="99">
        <v>0</v>
      </c>
      <c r="BP1503" s="99">
        <v>0</v>
      </c>
      <c r="BQ1503" s="99">
        <v>0</v>
      </c>
      <c r="BR1503" s="99">
        <v>9805503.5524902306</v>
      </c>
      <c r="BS1503" s="99">
        <v>4803496.84411621</v>
      </c>
      <c r="BT1503" s="99">
        <v>0</v>
      </c>
      <c r="BU1503" s="99">
        <v>4865355.9099121103</v>
      </c>
      <c r="BV1503" s="99">
        <v>3020520.5493469201</v>
      </c>
      <c r="BW1503" s="99">
        <v>0</v>
      </c>
      <c r="BX1503" s="99">
        <v>845962.85693359398</v>
      </c>
      <c r="BY1503" s="99">
        <v>0</v>
      </c>
      <c r="BZ1503" s="99">
        <v>0</v>
      </c>
      <c r="CA1503" s="99">
        <v>0</v>
      </c>
      <c r="CB1503" s="99">
        <v>7916184.1719970703</v>
      </c>
      <c r="CC1503" s="99">
        <v>84508936.107421905</v>
      </c>
      <c r="CD1503" s="99">
        <v>22449724.669677701</v>
      </c>
      <c r="CE1503" s="99">
        <v>3756.79367306829</v>
      </c>
      <c r="CF1503" s="99">
        <v>493819.29276657099</v>
      </c>
      <c r="CG1503" s="99">
        <v>4343747.0331420898</v>
      </c>
      <c r="CH1503" s="99">
        <v>0</v>
      </c>
      <c r="CI1503" s="99">
        <v>115947.440859795</v>
      </c>
      <c r="CJ1503" s="99">
        <v>8401757.0577392597</v>
      </c>
      <c r="CK1503" s="99">
        <v>88811203.224609405</v>
      </c>
      <c r="CL1503" s="99">
        <v>23298070.504638702</v>
      </c>
      <c r="CM1503" s="203">
        <f t="shared" si="69"/>
        <v>154390.7774300579</v>
      </c>
      <c r="CN1503" s="203">
        <f t="shared" si="70"/>
        <v>20640083.057495162</v>
      </c>
      <c r="CO1503" s="203">
        <f t="shared" si="71"/>
        <v>138481837.7280274</v>
      </c>
      <c r="CP1503" s="99">
        <v>23298070.504638702</v>
      </c>
      <c r="CQ1503" s="99">
        <v>0</v>
      </c>
      <c r="CR1503" s="99">
        <v>0</v>
      </c>
      <c r="CS1503" s="99">
        <v>0</v>
      </c>
      <c r="CT1503" s="99">
        <v>0</v>
      </c>
    </row>
    <row r="1504" spans="1:98">
      <c r="A1504" s="98" t="s">
        <v>76</v>
      </c>
      <c r="B1504" s="100">
        <v>42795</v>
      </c>
      <c r="C1504" s="99">
        <v>98606.104179382295</v>
      </c>
      <c r="D1504" s="99">
        <v>0</v>
      </c>
      <c r="E1504" s="99">
        <v>13734.1160625219</v>
      </c>
      <c r="F1504" s="99">
        <v>0</v>
      </c>
      <c r="G1504" s="99">
        <v>3808.5884777903598</v>
      </c>
      <c r="H1504" s="99">
        <v>0</v>
      </c>
      <c r="I1504" s="99">
        <v>0</v>
      </c>
      <c r="J1504" s="99">
        <v>38607.498769283302</v>
      </c>
      <c r="K1504" s="99">
        <v>1.0682030083262399</v>
      </c>
      <c r="L1504" s="99">
        <v>355.695307970047</v>
      </c>
      <c r="M1504" s="99">
        <v>47394.5165424347</v>
      </c>
      <c r="N1504" s="99">
        <v>9923.9679285287893</v>
      </c>
      <c r="O1504" s="99">
        <v>0</v>
      </c>
      <c r="P1504" s="99">
        <v>50227.348028659799</v>
      </c>
      <c r="Q1504" s="99">
        <v>4385.4954247474698</v>
      </c>
      <c r="R1504" s="99">
        <v>0</v>
      </c>
      <c r="S1504" s="99">
        <v>3792.24235936999</v>
      </c>
      <c r="T1504" s="99">
        <v>0</v>
      </c>
      <c r="U1504" s="99">
        <v>38595.311982154803</v>
      </c>
      <c r="V1504" s="99">
        <v>6641807.11181641</v>
      </c>
      <c r="W1504" s="99">
        <v>0</v>
      </c>
      <c r="X1504" s="99">
        <v>1325908.9591216999</v>
      </c>
      <c r="Y1504" s="99">
        <v>860328.57155609096</v>
      </c>
      <c r="Z1504" s="99">
        <v>504859.99746322603</v>
      </c>
      <c r="AA1504" s="99">
        <v>0</v>
      </c>
      <c r="AB1504" s="99">
        <v>0</v>
      </c>
      <c r="AC1504" s="99">
        <v>12409065.2926025</v>
      </c>
      <c r="AD1504" s="99">
        <v>104.160912499763</v>
      </c>
      <c r="AE1504" s="99">
        <v>37774.941649437002</v>
      </c>
      <c r="AF1504" s="99">
        <v>3107106.8678894001</v>
      </c>
      <c r="AG1504" s="99">
        <v>1385167.89837646</v>
      </c>
      <c r="AH1504" s="99">
        <v>0</v>
      </c>
      <c r="AI1504" s="99">
        <v>2634802.8404541002</v>
      </c>
      <c r="AJ1504" s="99">
        <v>790535.45494079601</v>
      </c>
      <c r="AK1504" s="99">
        <v>0</v>
      </c>
      <c r="AL1504" s="99">
        <v>500941.93429565401</v>
      </c>
      <c r="AM1504" s="99">
        <v>0</v>
      </c>
      <c r="AN1504" s="99">
        <v>12423327.530029301</v>
      </c>
      <c r="AO1504" s="99">
        <v>71796060.011718795</v>
      </c>
      <c r="AP1504" s="99">
        <v>0</v>
      </c>
      <c r="AQ1504" s="99">
        <v>13761762.6795654</v>
      </c>
      <c r="AR1504" s="99">
        <v>0</v>
      </c>
      <c r="AS1504" s="99">
        <v>4456272.8815307599</v>
      </c>
      <c r="AT1504" s="99">
        <v>0</v>
      </c>
      <c r="AU1504" s="99">
        <v>0</v>
      </c>
      <c r="AV1504" s="99">
        <v>50073160.423339799</v>
      </c>
      <c r="AW1504" s="99">
        <v>355.04838685318799</v>
      </c>
      <c r="AX1504" s="99">
        <v>342329.68074417103</v>
      </c>
      <c r="AY1504" s="99">
        <v>35286986.487792999</v>
      </c>
      <c r="AZ1504" s="99">
        <v>12968154.7850342</v>
      </c>
      <c r="BA1504" s="99">
        <v>0</v>
      </c>
      <c r="BB1504" s="99">
        <v>28971804.973632801</v>
      </c>
      <c r="BC1504" s="99">
        <v>7734327.2883911096</v>
      </c>
      <c r="BD1504" s="99">
        <v>0</v>
      </c>
      <c r="BE1504" s="99">
        <v>4433609.9795532199</v>
      </c>
      <c r="BF1504" s="99">
        <v>0</v>
      </c>
      <c r="BG1504" s="99">
        <v>50151793.777832001</v>
      </c>
      <c r="BH1504" s="99">
        <v>19626590.8837891</v>
      </c>
      <c r="BI1504" s="99">
        <v>0</v>
      </c>
      <c r="BJ1504" s="99">
        <v>3112011.3871154799</v>
      </c>
      <c r="BK1504" s="99">
        <v>2205688.3893737802</v>
      </c>
      <c r="BL1504" s="99">
        <v>0</v>
      </c>
      <c r="BM1504" s="99">
        <v>0</v>
      </c>
      <c r="BN1504" s="99">
        <v>0</v>
      </c>
      <c r="BO1504" s="99">
        <v>0</v>
      </c>
      <c r="BP1504" s="99">
        <v>0</v>
      </c>
      <c r="BQ1504" s="99">
        <v>0</v>
      </c>
      <c r="BR1504" s="99">
        <v>9970841.8208007794</v>
      </c>
      <c r="BS1504" s="99">
        <v>4865210.8244018601</v>
      </c>
      <c r="BT1504" s="99">
        <v>0</v>
      </c>
      <c r="BU1504" s="99">
        <v>4951081.7399292002</v>
      </c>
      <c r="BV1504" s="99">
        <v>3020140.03308105</v>
      </c>
      <c r="BW1504" s="99">
        <v>0</v>
      </c>
      <c r="BX1504" s="99">
        <v>903367.61673736596</v>
      </c>
      <c r="BY1504" s="99">
        <v>0</v>
      </c>
      <c r="BZ1504" s="99">
        <v>0</v>
      </c>
      <c r="CA1504" s="99">
        <v>0</v>
      </c>
      <c r="CB1504" s="99">
        <v>7974726.6320190402</v>
      </c>
      <c r="CC1504" s="99">
        <v>85395765.418945298</v>
      </c>
      <c r="CD1504" s="99">
        <v>22728358.098632801</v>
      </c>
      <c r="CE1504" s="99">
        <v>3810.39336976409</v>
      </c>
      <c r="CF1504" s="99">
        <v>502804.96091842698</v>
      </c>
      <c r="CG1504" s="99">
        <v>4447686.8047485398</v>
      </c>
      <c r="CH1504" s="99">
        <v>0</v>
      </c>
      <c r="CI1504" s="99">
        <v>116137.89776992799</v>
      </c>
      <c r="CJ1504" s="99">
        <v>8485948.8955078106</v>
      </c>
      <c r="CK1504" s="99">
        <v>89841577.967773393</v>
      </c>
      <c r="CL1504" s="99">
        <v>23610047.4682617</v>
      </c>
      <c r="CM1504" s="203">
        <f t="shared" si="69"/>
        <v>154733.2097520828</v>
      </c>
      <c r="CN1504" s="203">
        <f t="shared" si="70"/>
        <v>20909276.425537109</v>
      </c>
      <c r="CO1504" s="203">
        <f t="shared" si="71"/>
        <v>139993371.74560541</v>
      </c>
      <c r="CP1504" s="99">
        <v>23610047.4682617</v>
      </c>
      <c r="CQ1504" s="99">
        <v>0</v>
      </c>
      <c r="CR1504" s="99">
        <v>0</v>
      </c>
      <c r="CS1504" s="99">
        <v>0</v>
      </c>
      <c r="CT1504" s="99">
        <v>0</v>
      </c>
    </row>
    <row r="1505" spans="1:98">
      <c r="A1505" s="98" t="s">
        <v>76</v>
      </c>
      <c r="B1505" s="100">
        <v>42887</v>
      </c>
      <c r="C1505" s="99">
        <v>98410.872554779096</v>
      </c>
      <c r="D1505" s="99">
        <v>0</v>
      </c>
      <c r="E1505" s="99">
        <v>13846.0848684311</v>
      </c>
      <c r="F1505" s="99">
        <v>0</v>
      </c>
      <c r="G1505" s="99">
        <v>3814.2798033952699</v>
      </c>
      <c r="H1505" s="99">
        <v>0</v>
      </c>
      <c r="I1505" s="99">
        <v>0</v>
      </c>
      <c r="J1505" s="99">
        <v>38534.401826381698</v>
      </c>
      <c r="K1505" s="99">
        <v>0.99874787400040099</v>
      </c>
      <c r="L1505" s="99">
        <v>361.70735311135701</v>
      </c>
      <c r="M1505" s="99">
        <v>47262.310989856698</v>
      </c>
      <c r="N1505" s="99">
        <v>9875.8379004001599</v>
      </c>
      <c r="O1505" s="99">
        <v>0</v>
      </c>
      <c r="P1505" s="99">
        <v>50346.357625961296</v>
      </c>
      <c r="Q1505" s="99">
        <v>4356.2846437096596</v>
      </c>
      <c r="R1505" s="99">
        <v>0</v>
      </c>
      <c r="S1505" s="99">
        <v>3786.4145498871799</v>
      </c>
      <c r="T1505" s="99">
        <v>0</v>
      </c>
      <c r="U1505" s="99">
        <v>38545.944683075002</v>
      </c>
      <c r="V1505" s="99">
        <v>6609163.9337768601</v>
      </c>
      <c r="W1505" s="99">
        <v>0</v>
      </c>
      <c r="X1505" s="99">
        <v>1318911.4057159401</v>
      </c>
      <c r="Y1505" s="99">
        <v>847439.48777008103</v>
      </c>
      <c r="Z1505" s="99">
        <v>498944.79044342</v>
      </c>
      <c r="AA1505" s="99">
        <v>0</v>
      </c>
      <c r="AB1505" s="99">
        <v>0</v>
      </c>
      <c r="AC1505" s="99">
        <v>12349629.678100601</v>
      </c>
      <c r="AD1505" s="99">
        <v>85.100706118158996</v>
      </c>
      <c r="AE1505" s="99">
        <v>41237.650691509203</v>
      </c>
      <c r="AF1505" s="99">
        <v>3097948.85693359</v>
      </c>
      <c r="AG1505" s="99">
        <v>1377804.19281006</v>
      </c>
      <c r="AH1505" s="99">
        <v>0</v>
      </c>
      <c r="AI1505" s="99">
        <v>2603386.54214478</v>
      </c>
      <c r="AJ1505" s="99">
        <v>786625.47416687</v>
      </c>
      <c r="AK1505" s="99">
        <v>0</v>
      </c>
      <c r="AL1505" s="99">
        <v>496855.32084655802</v>
      </c>
      <c r="AM1505" s="99">
        <v>0</v>
      </c>
      <c r="AN1505" s="99">
        <v>12319162.751464801</v>
      </c>
      <c r="AO1505" s="99">
        <v>71587941</v>
      </c>
      <c r="AP1505" s="99">
        <v>0</v>
      </c>
      <c r="AQ1505" s="99">
        <v>13757031.7961426</v>
      </c>
      <c r="AR1505" s="99">
        <v>0</v>
      </c>
      <c r="AS1505" s="99">
        <v>4426137.9470825205</v>
      </c>
      <c r="AT1505" s="99">
        <v>0</v>
      </c>
      <c r="AU1505" s="99">
        <v>0</v>
      </c>
      <c r="AV1505" s="99">
        <v>50250597.645996101</v>
      </c>
      <c r="AW1505" s="99">
        <v>292.04107340052701</v>
      </c>
      <c r="AX1505" s="99">
        <v>408773.33061981201</v>
      </c>
      <c r="AY1505" s="99">
        <v>35421515.533691399</v>
      </c>
      <c r="AZ1505" s="99">
        <v>12898176.1943359</v>
      </c>
      <c r="BA1505" s="99">
        <v>0</v>
      </c>
      <c r="BB1505" s="99">
        <v>28684058.043457001</v>
      </c>
      <c r="BC1505" s="99">
        <v>7678623.9480590802</v>
      </c>
      <c r="BD1505" s="99">
        <v>0</v>
      </c>
      <c r="BE1505" s="99">
        <v>4411032.6034545898</v>
      </c>
      <c r="BF1505" s="99">
        <v>0</v>
      </c>
      <c r="BG1505" s="99">
        <v>50233650.626464799</v>
      </c>
      <c r="BH1505" s="99">
        <v>19439582.395507801</v>
      </c>
      <c r="BI1505" s="99">
        <v>0</v>
      </c>
      <c r="BJ1505" s="99">
        <v>3072329.3068847698</v>
      </c>
      <c r="BK1505" s="99">
        <v>2196132.7600707998</v>
      </c>
      <c r="BL1505" s="99">
        <v>0</v>
      </c>
      <c r="BM1505" s="99">
        <v>0</v>
      </c>
      <c r="BN1505" s="99">
        <v>0</v>
      </c>
      <c r="BO1505" s="99">
        <v>0</v>
      </c>
      <c r="BP1505" s="99">
        <v>0</v>
      </c>
      <c r="BQ1505" s="99">
        <v>0</v>
      </c>
      <c r="BR1505" s="99">
        <v>9879559.7406005897</v>
      </c>
      <c r="BS1505" s="99">
        <v>4844582.28051758</v>
      </c>
      <c r="BT1505" s="99">
        <v>0</v>
      </c>
      <c r="BU1505" s="99">
        <v>4999884.4999389602</v>
      </c>
      <c r="BV1505" s="99">
        <v>2989756.8898315402</v>
      </c>
      <c r="BW1505" s="99">
        <v>0</v>
      </c>
      <c r="BX1505" s="99">
        <v>919221.05670166004</v>
      </c>
      <c r="BY1505" s="99">
        <v>0</v>
      </c>
      <c r="BZ1505" s="99">
        <v>0</v>
      </c>
      <c r="CA1505" s="99">
        <v>0</v>
      </c>
      <c r="CB1505" s="99">
        <v>7931256.8453369103</v>
      </c>
      <c r="CC1505" s="99">
        <v>85420063.043945298</v>
      </c>
      <c r="CD1505" s="99">
        <v>22519589.269531298</v>
      </c>
      <c r="CE1505" s="99">
        <v>3792.2693576216702</v>
      </c>
      <c r="CF1505" s="99">
        <v>502690.62573242199</v>
      </c>
      <c r="CG1505" s="99">
        <v>4468438.6993408203</v>
      </c>
      <c r="CH1505" s="99">
        <v>0</v>
      </c>
      <c r="CI1505" s="99">
        <v>116086.08511734</v>
      </c>
      <c r="CJ1505" s="99">
        <v>8434473.6517334003</v>
      </c>
      <c r="CK1505" s="99">
        <v>89898109.087890595</v>
      </c>
      <c r="CL1505" s="99">
        <v>23385736.2810059</v>
      </c>
      <c r="CM1505" s="203">
        <f t="shared" si="69"/>
        <v>154632.02980041501</v>
      </c>
      <c r="CN1505" s="203">
        <f t="shared" si="70"/>
        <v>20753636.403198201</v>
      </c>
      <c r="CO1505" s="203">
        <f t="shared" si="71"/>
        <v>140131759.71435541</v>
      </c>
      <c r="CP1505" s="99">
        <v>23385736.2810059</v>
      </c>
      <c r="CQ1505" s="99">
        <v>0</v>
      </c>
      <c r="CR1505" s="99">
        <v>0</v>
      </c>
      <c r="CS1505" s="99">
        <v>0</v>
      </c>
      <c r="CT1505" s="99">
        <v>0</v>
      </c>
    </row>
    <row r="1506" spans="1:98">
      <c r="A1506" s="98" t="s">
        <v>76</v>
      </c>
      <c r="B1506" s="100">
        <v>42979</v>
      </c>
      <c r="C1506" s="99">
        <v>98473.2015113831</v>
      </c>
      <c r="D1506" s="99">
        <v>0</v>
      </c>
      <c r="E1506" s="99">
        <v>14039.039530992501</v>
      </c>
      <c r="F1506" s="99">
        <v>0</v>
      </c>
      <c r="G1506" s="99">
        <v>3879.7828381955601</v>
      </c>
      <c r="H1506" s="99">
        <v>0</v>
      </c>
      <c r="I1506" s="99">
        <v>0</v>
      </c>
      <c r="J1506" s="99">
        <v>38610.425375938401</v>
      </c>
      <c r="K1506" s="99">
        <v>0.85009865750907898</v>
      </c>
      <c r="L1506" s="99">
        <v>337.93329422548402</v>
      </c>
      <c r="M1506" s="99">
        <v>47337.7838850021</v>
      </c>
      <c r="N1506" s="99">
        <v>9840.1034679412805</v>
      </c>
      <c r="O1506" s="99">
        <v>0</v>
      </c>
      <c r="P1506" s="99">
        <v>50657.9576444626</v>
      </c>
      <c r="Q1506" s="99">
        <v>4368.1638669371596</v>
      </c>
      <c r="R1506" s="99">
        <v>0</v>
      </c>
      <c r="S1506" s="99">
        <v>3892.7931906282902</v>
      </c>
      <c r="T1506" s="99">
        <v>0</v>
      </c>
      <c r="U1506" s="99">
        <v>38629.420114040397</v>
      </c>
      <c r="V1506" s="99">
        <v>6627279.2341918899</v>
      </c>
      <c r="W1506" s="99">
        <v>0</v>
      </c>
      <c r="X1506" s="99">
        <v>1315912.6844329799</v>
      </c>
      <c r="Y1506" s="99">
        <v>840835.15830993699</v>
      </c>
      <c r="Z1506" s="99">
        <v>500832.301979065</v>
      </c>
      <c r="AA1506" s="99">
        <v>0</v>
      </c>
      <c r="AB1506" s="99">
        <v>0</v>
      </c>
      <c r="AC1506" s="99">
        <v>12310841.275756801</v>
      </c>
      <c r="AD1506" s="99">
        <v>53.150118679273902</v>
      </c>
      <c r="AE1506" s="99">
        <v>36635.272733211503</v>
      </c>
      <c r="AF1506" s="99">
        <v>3108025.3588867201</v>
      </c>
      <c r="AG1506" s="99">
        <v>1381155.56317139</v>
      </c>
      <c r="AH1506" s="99">
        <v>0</v>
      </c>
      <c r="AI1506" s="99">
        <v>2615639.8749694801</v>
      </c>
      <c r="AJ1506" s="99">
        <v>795931.19934081996</v>
      </c>
      <c r="AK1506" s="99">
        <v>0</v>
      </c>
      <c r="AL1506" s="99">
        <v>499883.601745605</v>
      </c>
      <c r="AM1506" s="99">
        <v>0</v>
      </c>
      <c r="AN1506" s="99">
        <v>12324856.2578125</v>
      </c>
      <c r="AO1506" s="99">
        <v>72084474.594726607</v>
      </c>
      <c r="AP1506" s="99">
        <v>0</v>
      </c>
      <c r="AQ1506" s="99">
        <v>13805070.267456099</v>
      </c>
      <c r="AR1506" s="99">
        <v>0</v>
      </c>
      <c r="AS1506" s="99">
        <v>4453668.8730468797</v>
      </c>
      <c r="AT1506" s="99">
        <v>0</v>
      </c>
      <c r="AU1506" s="99">
        <v>0</v>
      </c>
      <c r="AV1506" s="99">
        <v>50381375.107421897</v>
      </c>
      <c r="AW1506" s="99">
        <v>182.93257947266099</v>
      </c>
      <c r="AX1506" s="99">
        <v>354395.10459136998</v>
      </c>
      <c r="AY1506" s="99">
        <v>35773784.894531302</v>
      </c>
      <c r="AZ1506" s="99">
        <v>12976026.815918</v>
      </c>
      <c r="BA1506" s="99">
        <v>0</v>
      </c>
      <c r="BB1506" s="99">
        <v>28846039.1413574</v>
      </c>
      <c r="BC1506" s="99">
        <v>7776993.1983032199</v>
      </c>
      <c r="BD1506" s="99">
        <v>0</v>
      </c>
      <c r="BE1506" s="99">
        <v>4446997.2985229502</v>
      </c>
      <c r="BF1506" s="99">
        <v>0</v>
      </c>
      <c r="BG1506" s="99">
        <v>50336765.7431641</v>
      </c>
      <c r="BH1506" s="99">
        <v>19546106.3676758</v>
      </c>
      <c r="BI1506" s="99">
        <v>0</v>
      </c>
      <c r="BJ1506" s="99">
        <v>3047755.7340393099</v>
      </c>
      <c r="BK1506" s="99">
        <v>2179861.7397766099</v>
      </c>
      <c r="BL1506" s="99">
        <v>0</v>
      </c>
      <c r="BM1506" s="99">
        <v>0</v>
      </c>
      <c r="BN1506" s="99">
        <v>0</v>
      </c>
      <c r="BO1506" s="99">
        <v>0</v>
      </c>
      <c r="BP1506" s="99">
        <v>0</v>
      </c>
      <c r="BQ1506" s="99">
        <v>0</v>
      </c>
      <c r="BR1506" s="99">
        <v>9956091.0217285194</v>
      </c>
      <c r="BS1506" s="99">
        <v>4869448.5524292002</v>
      </c>
      <c r="BT1506" s="99">
        <v>0</v>
      </c>
      <c r="BU1506" s="99">
        <v>4429319.7799072303</v>
      </c>
      <c r="BV1506" s="99">
        <v>3017127.6452331501</v>
      </c>
      <c r="BW1506" s="99">
        <v>0</v>
      </c>
      <c r="BX1506" s="99">
        <v>777930.38725280797</v>
      </c>
      <c r="BY1506" s="99">
        <v>0</v>
      </c>
      <c r="BZ1506" s="99">
        <v>0</v>
      </c>
      <c r="CA1506" s="99">
        <v>0</v>
      </c>
      <c r="CB1506" s="99">
        <v>7945897.2310790997</v>
      </c>
      <c r="CC1506" s="99">
        <v>85948430.704101607</v>
      </c>
      <c r="CD1506" s="99">
        <v>22593648.330566399</v>
      </c>
      <c r="CE1506" s="99">
        <v>3893.0995363593102</v>
      </c>
      <c r="CF1506" s="99">
        <v>499888.57100295997</v>
      </c>
      <c r="CG1506" s="99">
        <v>4445400.9407959003</v>
      </c>
      <c r="CH1506" s="99">
        <v>0</v>
      </c>
      <c r="CI1506" s="99">
        <v>116402.637928963</v>
      </c>
      <c r="CJ1506" s="99">
        <v>8446827.0981445294</v>
      </c>
      <c r="CK1506" s="99">
        <v>90438886.855468795</v>
      </c>
      <c r="CL1506" s="99">
        <v>23452980.931640599</v>
      </c>
      <c r="CM1506" s="203">
        <f t="shared" si="69"/>
        <v>155032.0580430034</v>
      </c>
      <c r="CN1506" s="203">
        <f t="shared" si="70"/>
        <v>20771683.355957031</v>
      </c>
      <c r="CO1506" s="203">
        <f t="shared" si="71"/>
        <v>140775652.5986329</v>
      </c>
      <c r="CP1506" s="99">
        <v>23452980.931640599</v>
      </c>
      <c r="CQ1506" s="99">
        <v>0</v>
      </c>
      <c r="CR1506" s="99">
        <v>0</v>
      </c>
      <c r="CS1506" s="99">
        <v>0</v>
      </c>
      <c r="CT1506" s="99">
        <v>0</v>
      </c>
    </row>
    <row r="1507" spans="1:98">
      <c r="A1507" s="98" t="s">
        <v>76</v>
      </c>
      <c r="B1507" s="100">
        <v>43070</v>
      </c>
      <c r="C1507" s="99">
        <v>98548.973943710298</v>
      </c>
      <c r="D1507" s="99">
        <v>0</v>
      </c>
      <c r="E1507" s="99">
        <v>14160.8677090406</v>
      </c>
      <c r="F1507" s="99">
        <v>0</v>
      </c>
      <c r="G1507" s="99">
        <v>3895.12274929881</v>
      </c>
      <c r="H1507" s="99">
        <v>0</v>
      </c>
      <c r="I1507" s="99">
        <v>0</v>
      </c>
      <c r="J1507" s="99">
        <v>38188.137950897202</v>
      </c>
      <c r="K1507" s="99">
        <v>1.11980137671344</v>
      </c>
      <c r="L1507" s="99">
        <v>346.74721793085303</v>
      </c>
      <c r="M1507" s="99">
        <v>47477.896707057997</v>
      </c>
      <c r="N1507" s="99">
        <v>9800.9974484443701</v>
      </c>
      <c r="O1507" s="99">
        <v>0</v>
      </c>
      <c r="P1507" s="99">
        <v>50748.141452312499</v>
      </c>
      <c r="Q1507" s="99">
        <v>4427.6655516624496</v>
      </c>
      <c r="R1507" s="99">
        <v>0</v>
      </c>
      <c r="S1507" s="99">
        <v>3900.0912331640702</v>
      </c>
      <c r="T1507" s="99">
        <v>0</v>
      </c>
      <c r="U1507" s="99">
        <v>38172.643417358398</v>
      </c>
      <c r="V1507" s="99">
        <v>6633081.6314697303</v>
      </c>
      <c r="W1507" s="99">
        <v>0</v>
      </c>
      <c r="X1507" s="99">
        <v>1300446.7332916299</v>
      </c>
      <c r="Y1507" s="99">
        <v>843422.59551239002</v>
      </c>
      <c r="Z1507" s="99">
        <v>506561.99929428101</v>
      </c>
      <c r="AA1507" s="99">
        <v>0</v>
      </c>
      <c r="AB1507" s="99">
        <v>0</v>
      </c>
      <c r="AC1507" s="99">
        <v>12280504.7456055</v>
      </c>
      <c r="AD1507" s="99">
        <v>125.50132878311</v>
      </c>
      <c r="AE1507" s="99">
        <v>36344.575988769502</v>
      </c>
      <c r="AF1507" s="99">
        <v>3117928.3760681199</v>
      </c>
      <c r="AG1507" s="99">
        <v>1388338.7678680399</v>
      </c>
      <c r="AH1507" s="99">
        <v>0</v>
      </c>
      <c r="AI1507" s="99">
        <v>2602871.65151978</v>
      </c>
      <c r="AJ1507" s="99">
        <v>802867.74407195998</v>
      </c>
      <c r="AK1507" s="99">
        <v>0</v>
      </c>
      <c r="AL1507" s="99">
        <v>508914.21058273298</v>
      </c>
      <c r="AM1507" s="99">
        <v>0</v>
      </c>
      <c r="AN1507" s="99">
        <v>12292244.5899658</v>
      </c>
      <c r="AO1507" s="99">
        <v>72607718.043945298</v>
      </c>
      <c r="AP1507" s="99">
        <v>0</v>
      </c>
      <c r="AQ1507" s="99">
        <v>13664690.3861084</v>
      </c>
      <c r="AR1507" s="99">
        <v>0</v>
      </c>
      <c r="AS1507" s="99">
        <v>4523874.1919555701</v>
      </c>
      <c r="AT1507" s="99">
        <v>0</v>
      </c>
      <c r="AU1507" s="99">
        <v>0</v>
      </c>
      <c r="AV1507" s="99">
        <v>50440242.989746101</v>
      </c>
      <c r="AW1507" s="99">
        <v>432.25834210962103</v>
      </c>
      <c r="AX1507" s="99">
        <v>350178.70535278303</v>
      </c>
      <c r="AY1507" s="99">
        <v>36087011.083007798</v>
      </c>
      <c r="AZ1507" s="99">
        <v>13143128.7540283</v>
      </c>
      <c r="BA1507" s="99">
        <v>0</v>
      </c>
      <c r="BB1507" s="99">
        <v>28828143.0383301</v>
      </c>
      <c r="BC1507" s="99">
        <v>7901387.2644653302</v>
      </c>
      <c r="BD1507" s="99">
        <v>0</v>
      </c>
      <c r="BE1507" s="99">
        <v>4524407.9906005897</v>
      </c>
      <c r="BF1507" s="99">
        <v>0</v>
      </c>
      <c r="BG1507" s="99">
        <v>50408676.6640625</v>
      </c>
      <c r="BH1507" s="99">
        <v>19752806.137451202</v>
      </c>
      <c r="BI1507" s="99">
        <v>0</v>
      </c>
      <c r="BJ1507" s="99">
        <v>3026103.1764831501</v>
      </c>
      <c r="BK1507" s="99">
        <v>2184433.8726501502</v>
      </c>
      <c r="BL1507" s="99">
        <v>0</v>
      </c>
      <c r="BM1507" s="99">
        <v>0</v>
      </c>
      <c r="BN1507" s="99">
        <v>0</v>
      </c>
      <c r="BO1507" s="99">
        <v>0</v>
      </c>
      <c r="BP1507" s="99">
        <v>0</v>
      </c>
      <c r="BQ1507" s="99">
        <v>0</v>
      </c>
      <c r="BR1507" s="99">
        <v>10059099.1208496</v>
      </c>
      <c r="BS1507" s="99">
        <v>4916384.6824340802</v>
      </c>
      <c r="BT1507" s="99">
        <v>0</v>
      </c>
      <c r="BU1507" s="99">
        <v>4802373.4508667002</v>
      </c>
      <c r="BV1507" s="99">
        <v>3051832.6225891099</v>
      </c>
      <c r="BW1507" s="99">
        <v>0</v>
      </c>
      <c r="BX1507" s="99">
        <v>872997.136512756</v>
      </c>
      <c r="BY1507" s="99">
        <v>0</v>
      </c>
      <c r="BZ1507" s="99">
        <v>0</v>
      </c>
      <c r="CA1507" s="99">
        <v>0</v>
      </c>
      <c r="CB1507" s="99">
        <v>7945488.5170288105</v>
      </c>
      <c r="CC1507" s="99">
        <v>86353444.0625</v>
      </c>
      <c r="CD1507" s="99">
        <v>22780113.7966309</v>
      </c>
      <c r="CE1507" s="99">
        <v>3903.63607090712</v>
      </c>
      <c r="CF1507" s="99">
        <v>511222.31615829503</v>
      </c>
      <c r="CG1507" s="99">
        <v>4558559.2241821298</v>
      </c>
      <c r="CH1507" s="99">
        <v>0</v>
      </c>
      <c r="CI1507" s="99">
        <v>116579.990700722</v>
      </c>
      <c r="CJ1507" s="99">
        <v>8446832.2012939509</v>
      </c>
      <c r="CK1507" s="99">
        <v>90863953.480468795</v>
      </c>
      <c r="CL1507" s="99">
        <v>23653960.7890625</v>
      </c>
      <c r="CM1507" s="203">
        <f t="shared" si="69"/>
        <v>154752.6341180804</v>
      </c>
      <c r="CN1507" s="203">
        <f t="shared" si="70"/>
        <v>20739076.791259751</v>
      </c>
      <c r="CO1507" s="203">
        <f t="shared" si="71"/>
        <v>141272630.14453131</v>
      </c>
      <c r="CP1507" s="99">
        <v>23653960.7890625</v>
      </c>
      <c r="CQ1507" s="99">
        <v>0</v>
      </c>
      <c r="CR1507" s="99">
        <v>0</v>
      </c>
      <c r="CS1507" s="99">
        <v>0</v>
      </c>
      <c r="CT1507" s="99">
        <v>0</v>
      </c>
    </row>
    <row r="1508" spans="1:98">
      <c r="A1508" s="98" t="s">
        <v>76</v>
      </c>
      <c r="B1508" s="100">
        <v>43160</v>
      </c>
      <c r="C1508" s="99">
        <v>98291.628248214707</v>
      </c>
      <c r="D1508" s="99">
        <v>0</v>
      </c>
      <c r="E1508" s="99">
        <v>14159.931029439</v>
      </c>
      <c r="F1508" s="99">
        <v>0</v>
      </c>
      <c r="G1508" s="99">
        <v>3897.8656891882401</v>
      </c>
      <c r="H1508" s="99">
        <v>0</v>
      </c>
      <c r="I1508" s="99">
        <v>0</v>
      </c>
      <c r="J1508" s="99">
        <v>38377.5816044807</v>
      </c>
      <c r="K1508" s="99">
        <v>1.07616460011923</v>
      </c>
      <c r="L1508" s="99">
        <v>341.96646010503201</v>
      </c>
      <c r="M1508" s="99">
        <v>47647.162109375</v>
      </c>
      <c r="N1508" s="99">
        <v>9811.4778789281809</v>
      </c>
      <c r="O1508" s="99">
        <v>0</v>
      </c>
      <c r="P1508" s="99">
        <v>50090.446294307701</v>
      </c>
      <c r="Q1508" s="99">
        <v>4489.9289646744701</v>
      </c>
      <c r="R1508" s="99">
        <v>0</v>
      </c>
      <c r="S1508" s="99">
        <v>3883.5776351988302</v>
      </c>
      <c r="T1508" s="99">
        <v>0</v>
      </c>
      <c r="U1508" s="99">
        <v>38352.839065074899</v>
      </c>
      <c r="V1508" s="99">
        <v>6640492.69775391</v>
      </c>
      <c r="W1508" s="99">
        <v>0</v>
      </c>
      <c r="X1508" s="99">
        <v>1286207.4923095701</v>
      </c>
      <c r="Y1508" s="99">
        <v>840387.92380523705</v>
      </c>
      <c r="Z1508" s="99">
        <v>493265.89795303298</v>
      </c>
      <c r="AA1508" s="99">
        <v>0</v>
      </c>
      <c r="AB1508" s="99">
        <v>0</v>
      </c>
      <c r="AC1508" s="99">
        <v>12315326.892944301</v>
      </c>
      <c r="AD1508" s="99">
        <v>94.843711701221807</v>
      </c>
      <c r="AE1508" s="99">
        <v>28460.725625276598</v>
      </c>
      <c r="AF1508" s="99">
        <v>3128560.2669067401</v>
      </c>
      <c r="AG1508" s="99">
        <v>1397837.46307373</v>
      </c>
      <c r="AH1508" s="99">
        <v>0</v>
      </c>
      <c r="AI1508" s="99">
        <v>2525656.6171569801</v>
      </c>
      <c r="AJ1508" s="99">
        <v>812931.61359405494</v>
      </c>
      <c r="AK1508" s="99">
        <v>0</v>
      </c>
      <c r="AL1508" s="99">
        <v>489832.26223373401</v>
      </c>
      <c r="AM1508" s="99">
        <v>0</v>
      </c>
      <c r="AN1508" s="99">
        <v>12327715.076904301</v>
      </c>
      <c r="AO1508" s="99">
        <v>73087649.315429702</v>
      </c>
      <c r="AP1508" s="99">
        <v>0</v>
      </c>
      <c r="AQ1508" s="99">
        <v>13557787.5865479</v>
      </c>
      <c r="AR1508" s="99">
        <v>0</v>
      </c>
      <c r="AS1508" s="99">
        <v>4431903.5438842801</v>
      </c>
      <c r="AT1508" s="99">
        <v>0</v>
      </c>
      <c r="AU1508" s="99">
        <v>0</v>
      </c>
      <c r="AV1508" s="99">
        <v>50765665.660156302</v>
      </c>
      <c r="AW1508" s="99">
        <v>330.37815250828902</v>
      </c>
      <c r="AX1508" s="99">
        <v>262254.319480896</v>
      </c>
      <c r="AY1508" s="99">
        <v>36434079.317871101</v>
      </c>
      <c r="AZ1508" s="99">
        <v>13366558.876464801</v>
      </c>
      <c r="BA1508" s="99">
        <v>0</v>
      </c>
      <c r="BB1508" s="99">
        <v>28238069.430908199</v>
      </c>
      <c r="BC1508" s="99">
        <v>8011397.1469116202</v>
      </c>
      <c r="BD1508" s="99">
        <v>0</v>
      </c>
      <c r="BE1508" s="99">
        <v>4414868.5105590802</v>
      </c>
      <c r="BF1508" s="99">
        <v>0</v>
      </c>
      <c r="BG1508" s="99">
        <v>50760279.253417999</v>
      </c>
      <c r="BH1508" s="99">
        <v>19762514.2895508</v>
      </c>
      <c r="BI1508" s="99">
        <v>0</v>
      </c>
      <c r="BJ1508" s="99">
        <v>3029145.6950378399</v>
      </c>
      <c r="BK1508" s="99">
        <v>2192495.3459167499</v>
      </c>
      <c r="BL1508" s="99">
        <v>0</v>
      </c>
      <c r="BM1508" s="99">
        <v>0</v>
      </c>
      <c r="BN1508" s="99">
        <v>0</v>
      </c>
      <c r="BO1508" s="99">
        <v>0</v>
      </c>
      <c r="BP1508" s="99">
        <v>0</v>
      </c>
      <c r="BQ1508" s="99">
        <v>0</v>
      </c>
      <c r="BR1508" s="99">
        <v>10100528.286132799</v>
      </c>
      <c r="BS1508" s="99">
        <v>4962306.68005371</v>
      </c>
      <c r="BT1508" s="99">
        <v>0</v>
      </c>
      <c r="BU1508" s="99">
        <v>4731014.62072754</v>
      </c>
      <c r="BV1508" s="99">
        <v>3072100.1530456501</v>
      </c>
      <c r="BW1508" s="99">
        <v>0</v>
      </c>
      <c r="BX1508" s="99">
        <v>887700.75663757301</v>
      </c>
      <c r="BY1508" s="99">
        <v>0</v>
      </c>
      <c r="BZ1508" s="99">
        <v>0</v>
      </c>
      <c r="CA1508" s="99">
        <v>0</v>
      </c>
      <c r="CB1508" s="99">
        <v>7920693.7518920898</v>
      </c>
      <c r="CC1508" s="99">
        <v>86601864.619140595</v>
      </c>
      <c r="CD1508" s="99">
        <v>22784523.3681641</v>
      </c>
      <c r="CE1508" s="99">
        <v>3898.6639515161501</v>
      </c>
      <c r="CF1508" s="99">
        <v>493000.01868438697</v>
      </c>
      <c r="CG1508" s="99">
        <v>4443638.7587280301</v>
      </c>
      <c r="CH1508" s="99">
        <v>0</v>
      </c>
      <c r="CI1508" s="99">
        <v>116347.199227333</v>
      </c>
      <c r="CJ1508" s="99">
        <v>8421869.0518798791</v>
      </c>
      <c r="CK1508" s="99">
        <v>91059208.685546905</v>
      </c>
      <c r="CL1508" s="99">
        <v>23646724.426757801</v>
      </c>
      <c r="CM1508" s="203">
        <f t="shared" si="69"/>
        <v>154700.0382924079</v>
      </c>
      <c r="CN1508" s="203">
        <f t="shared" si="70"/>
        <v>20749584.12878418</v>
      </c>
      <c r="CO1508" s="203">
        <f t="shared" si="71"/>
        <v>141819487.9389649</v>
      </c>
      <c r="CP1508" s="99">
        <v>23646724.426757801</v>
      </c>
      <c r="CQ1508" s="99">
        <v>0</v>
      </c>
      <c r="CR1508" s="99">
        <v>0</v>
      </c>
      <c r="CS1508" s="99">
        <v>0</v>
      </c>
      <c r="CT1508" s="99">
        <v>0</v>
      </c>
    </row>
    <row r="1509" spans="1:98">
      <c r="A1509" s="98" t="s">
        <v>76</v>
      </c>
      <c r="B1509" s="100">
        <v>43252</v>
      </c>
      <c r="C1509" s="99">
        <v>98397.270530700698</v>
      </c>
      <c r="D1509" s="99">
        <v>0</v>
      </c>
      <c r="E1509" s="99">
        <v>14286.909103632001</v>
      </c>
      <c r="F1509" s="99">
        <v>0</v>
      </c>
      <c r="G1509" s="99">
        <v>3948.68557277322</v>
      </c>
      <c r="H1509" s="99">
        <v>0</v>
      </c>
      <c r="I1509" s="99">
        <v>0</v>
      </c>
      <c r="J1509" s="99">
        <v>38238.6850657463</v>
      </c>
      <c r="K1509" s="99">
        <v>1.0044792956177799</v>
      </c>
      <c r="L1509" s="99">
        <v>459.96897826343798</v>
      </c>
      <c r="M1509" s="99">
        <v>48074.825940609</v>
      </c>
      <c r="N1509" s="99">
        <v>9796.7321157455408</v>
      </c>
      <c r="O1509" s="99">
        <v>0</v>
      </c>
      <c r="P1509" s="99">
        <v>49741.671462058999</v>
      </c>
      <c r="Q1509" s="99">
        <v>4516.2357308864603</v>
      </c>
      <c r="R1509" s="99">
        <v>0</v>
      </c>
      <c r="S1509" s="99">
        <v>3927.2055765390401</v>
      </c>
      <c r="T1509" s="99">
        <v>0</v>
      </c>
      <c r="U1509" s="99">
        <v>38259.772465228998</v>
      </c>
      <c r="V1509" s="99">
        <v>6665946.1809082003</v>
      </c>
      <c r="W1509" s="99">
        <v>0</v>
      </c>
      <c r="X1509" s="99">
        <v>1268411.96697998</v>
      </c>
      <c r="Y1509" s="99">
        <v>834886.05309295701</v>
      </c>
      <c r="Z1509" s="99">
        <v>489569.17711639398</v>
      </c>
      <c r="AA1509" s="99">
        <v>0</v>
      </c>
      <c r="AB1509" s="99">
        <v>0</v>
      </c>
      <c r="AC1509" s="99">
        <v>12423021.971191401</v>
      </c>
      <c r="AD1509" s="99">
        <v>80.862955400720196</v>
      </c>
      <c r="AE1509" s="99">
        <v>27375.672411203399</v>
      </c>
      <c r="AF1509" s="99">
        <v>3147933.1398620601</v>
      </c>
      <c r="AG1509" s="99">
        <v>1404057.14025879</v>
      </c>
      <c r="AH1509" s="99">
        <v>0</v>
      </c>
      <c r="AI1509" s="99">
        <v>2485556.3123168899</v>
      </c>
      <c r="AJ1509" s="99">
        <v>814816.04162597703</v>
      </c>
      <c r="AK1509" s="99">
        <v>0</v>
      </c>
      <c r="AL1509" s="99">
        <v>494067.54629135103</v>
      </c>
      <c r="AM1509" s="99">
        <v>0</v>
      </c>
      <c r="AN1509" s="99">
        <v>12381510.072631801</v>
      </c>
      <c r="AO1509" s="99">
        <v>73750419.377929702</v>
      </c>
      <c r="AP1509" s="99">
        <v>0</v>
      </c>
      <c r="AQ1509" s="99">
        <v>13491259.6373291</v>
      </c>
      <c r="AR1509" s="99">
        <v>0</v>
      </c>
      <c r="AS1509" s="99">
        <v>4438676.8834228497</v>
      </c>
      <c r="AT1509" s="99">
        <v>0</v>
      </c>
      <c r="AU1509" s="99">
        <v>0</v>
      </c>
      <c r="AV1509" s="99">
        <v>51132185.823730499</v>
      </c>
      <c r="AW1509" s="99">
        <v>283.63769292831398</v>
      </c>
      <c r="AX1509" s="99">
        <v>223053.12890625</v>
      </c>
      <c r="AY1509" s="99">
        <v>36734459.862304702</v>
      </c>
      <c r="AZ1509" s="99">
        <v>13480650.0872803</v>
      </c>
      <c r="BA1509" s="99">
        <v>0</v>
      </c>
      <c r="BB1509" s="99">
        <v>27998396.489990201</v>
      </c>
      <c r="BC1509" s="99">
        <v>8072903.28869629</v>
      </c>
      <c r="BD1509" s="99">
        <v>0</v>
      </c>
      <c r="BE1509" s="99">
        <v>4489464.6699218797</v>
      </c>
      <c r="BF1509" s="99">
        <v>0</v>
      </c>
      <c r="BG1509" s="99">
        <v>51226419.227050804</v>
      </c>
      <c r="BH1509" s="99">
        <v>19804722.319091801</v>
      </c>
      <c r="BI1509" s="99">
        <v>0</v>
      </c>
      <c r="BJ1509" s="99">
        <v>3057743.48010254</v>
      </c>
      <c r="BK1509" s="99">
        <v>2260758.5495605501</v>
      </c>
      <c r="BL1509" s="99">
        <v>0</v>
      </c>
      <c r="BM1509" s="99">
        <v>0</v>
      </c>
      <c r="BN1509" s="99">
        <v>0</v>
      </c>
      <c r="BO1509" s="99">
        <v>0</v>
      </c>
      <c r="BP1509" s="99">
        <v>0</v>
      </c>
      <c r="BQ1509" s="99">
        <v>0</v>
      </c>
      <c r="BR1509" s="99">
        <v>10203718.4251709</v>
      </c>
      <c r="BS1509" s="99">
        <v>5023396.0857543899</v>
      </c>
      <c r="BT1509" s="99">
        <v>0</v>
      </c>
      <c r="BU1509" s="99">
        <v>4731550.59912109</v>
      </c>
      <c r="BV1509" s="99">
        <v>3103777.7291870099</v>
      </c>
      <c r="BW1509" s="99">
        <v>0</v>
      </c>
      <c r="BX1509" s="99">
        <v>904352.59782409703</v>
      </c>
      <c r="BY1509" s="99">
        <v>0</v>
      </c>
      <c r="BZ1509" s="99">
        <v>0</v>
      </c>
      <c r="CA1509" s="99">
        <v>0</v>
      </c>
      <c r="CB1509" s="99">
        <v>7946786.0648193397</v>
      </c>
      <c r="CC1509" s="99">
        <v>87454262.958007798</v>
      </c>
      <c r="CD1509" s="99">
        <v>22869875.057861298</v>
      </c>
      <c r="CE1509" s="99">
        <v>3923.4485133886301</v>
      </c>
      <c r="CF1509" s="99">
        <v>490301.87746810901</v>
      </c>
      <c r="CG1509" s="99">
        <v>4439870.8963012705</v>
      </c>
      <c r="CH1509" s="99">
        <v>0</v>
      </c>
      <c r="CI1509" s="99">
        <v>116651.844237328</v>
      </c>
      <c r="CJ1509" s="99">
        <v>8439286.4171142597</v>
      </c>
      <c r="CK1509" s="99">
        <v>91922781.2890625</v>
      </c>
      <c r="CL1509" s="99">
        <v>23719573.206787098</v>
      </c>
      <c r="CM1509" s="203">
        <f t="shared" si="69"/>
        <v>154911.61670255699</v>
      </c>
      <c r="CN1509" s="203">
        <f t="shared" si="70"/>
        <v>20820796.48974606</v>
      </c>
      <c r="CO1509" s="203">
        <f t="shared" si="71"/>
        <v>143149200.51611331</v>
      </c>
      <c r="CP1509" s="99">
        <v>23719573.206787098</v>
      </c>
      <c r="CQ1509" s="99">
        <v>0</v>
      </c>
      <c r="CR1509" s="99">
        <v>0</v>
      </c>
      <c r="CS1509" s="99">
        <v>0</v>
      </c>
      <c r="CT1509" s="99">
        <v>0</v>
      </c>
    </row>
    <row r="1510" spans="1:98">
      <c r="A1510" s="98" t="s">
        <v>77</v>
      </c>
      <c r="B1510" s="100">
        <v>38047</v>
      </c>
      <c r="C1510" s="99">
        <v>2622.1185100972698</v>
      </c>
      <c r="D1510" s="99">
        <v>0</v>
      </c>
      <c r="E1510" s="99">
        <v>549.84301795810495</v>
      </c>
      <c r="F1510" s="99">
        <v>118.191799707711</v>
      </c>
      <c r="G1510" s="99">
        <v>0</v>
      </c>
      <c r="H1510" s="99">
        <v>42.215159561950699</v>
      </c>
      <c r="I1510" s="99">
        <v>0</v>
      </c>
      <c r="J1510" s="99">
        <v>1.94135922699934</v>
      </c>
      <c r="K1510" s="99">
        <v>0</v>
      </c>
      <c r="L1510" s="99">
        <v>910.63390811532702</v>
      </c>
      <c r="M1510" s="99">
        <v>655.10089087486301</v>
      </c>
      <c r="N1510" s="99">
        <v>1462.9740772545299</v>
      </c>
      <c r="O1510" s="99">
        <v>0</v>
      </c>
      <c r="P1510" s="99">
        <v>0</v>
      </c>
      <c r="Q1510" s="99">
        <v>129.848371654749</v>
      </c>
      <c r="R1510" s="99">
        <v>0</v>
      </c>
      <c r="S1510" s="99">
        <v>0</v>
      </c>
      <c r="T1510" s="99">
        <v>44.8363551660441</v>
      </c>
      <c r="U1510" s="99">
        <v>540.93796222656999</v>
      </c>
      <c r="V1510" s="99">
        <v>325773.96123123198</v>
      </c>
      <c r="W1510" s="99">
        <v>0</v>
      </c>
      <c r="X1510" s="99">
        <v>91665.051752090498</v>
      </c>
      <c r="Y1510" s="99">
        <v>10527.3368320465</v>
      </c>
      <c r="Z1510" s="99">
        <v>0</v>
      </c>
      <c r="AA1510" s="99">
        <v>9745.1223124265707</v>
      </c>
      <c r="AB1510" s="99">
        <v>0</v>
      </c>
      <c r="AC1510" s="99">
        <v>117.442935489118</v>
      </c>
      <c r="AD1510" s="99">
        <v>0</v>
      </c>
      <c r="AE1510" s="99">
        <v>80450.668922424302</v>
      </c>
      <c r="AF1510" s="99">
        <v>66078.105531692505</v>
      </c>
      <c r="AG1510" s="99">
        <v>243057.61078453099</v>
      </c>
      <c r="AH1510" s="99">
        <v>0</v>
      </c>
      <c r="AI1510" s="99">
        <v>0</v>
      </c>
      <c r="AJ1510" s="99">
        <v>24412.943398952499</v>
      </c>
      <c r="AK1510" s="99">
        <v>0</v>
      </c>
      <c r="AL1510" s="99">
        <v>0</v>
      </c>
      <c r="AM1510" s="99">
        <v>9993.6429852247202</v>
      </c>
      <c r="AN1510" s="99">
        <v>203775.10895156901</v>
      </c>
      <c r="AO1510" s="99">
        <v>2282603.7885436998</v>
      </c>
      <c r="AP1510" s="99">
        <v>0</v>
      </c>
      <c r="AQ1510" s="99">
        <v>591011.862213135</v>
      </c>
      <c r="AR1510" s="99">
        <v>72803.2047243118</v>
      </c>
      <c r="AS1510" s="99">
        <v>0</v>
      </c>
      <c r="AT1510" s="99">
        <v>58857.705021858201</v>
      </c>
      <c r="AU1510" s="99">
        <v>0</v>
      </c>
      <c r="AV1510" s="99">
        <v>269.23174351081298</v>
      </c>
      <c r="AW1510" s="99">
        <v>0</v>
      </c>
      <c r="AX1510" s="99">
        <v>577881.88177490199</v>
      </c>
      <c r="AY1510" s="99">
        <v>476557.16427993798</v>
      </c>
      <c r="AZ1510" s="99">
        <v>1620779.0433197001</v>
      </c>
      <c r="BA1510" s="99">
        <v>0</v>
      </c>
      <c r="BB1510" s="99">
        <v>0</v>
      </c>
      <c r="BC1510" s="99">
        <v>160299.062215805</v>
      </c>
      <c r="BD1510" s="99">
        <v>0</v>
      </c>
      <c r="BE1510" s="99">
        <v>0</v>
      </c>
      <c r="BF1510" s="99">
        <v>59873.722460269899</v>
      </c>
      <c r="BG1510" s="99">
        <v>470607.11282348598</v>
      </c>
      <c r="BH1510" s="99">
        <v>643393.52420806896</v>
      </c>
      <c r="BI1510" s="99">
        <v>0</v>
      </c>
      <c r="BJ1510" s="99">
        <v>133905.67205238299</v>
      </c>
      <c r="BK1510" s="99">
        <v>23396.195430994001</v>
      </c>
      <c r="BL1510" s="99">
        <v>0</v>
      </c>
      <c r="BM1510" s="99">
        <v>0</v>
      </c>
      <c r="BN1510" s="99">
        <v>0</v>
      </c>
      <c r="BO1510" s="99">
        <v>0</v>
      </c>
      <c r="BP1510" s="99">
        <v>0</v>
      </c>
      <c r="BQ1510" s="99">
        <v>0</v>
      </c>
      <c r="BR1510" s="99">
        <v>118330.413820267</v>
      </c>
      <c r="BS1510" s="99">
        <v>597793.84380340599</v>
      </c>
      <c r="BT1510" s="99">
        <v>0</v>
      </c>
      <c r="BU1510" s="99">
        <v>0</v>
      </c>
      <c r="BV1510" s="99">
        <v>58665.216328620903</v>
      </c>
      <c r="BW1510" s="99">
        <v>0</v>
      </c>
      <c r="BX1510" s="99">
        <v>0</v>
      </c>
      <c r="BY1510" s="99">
        <v>0</v>
      </c>
      <c r="BZ1510" s="99">
        <v>0</v>
      </c>
      <c r="CA1510" s="99">
        <v>3167.5177091062101</v>
      </c>
      <c r="CB1510" s="99">
        <v>414678.21958541899</v>
      </c>
      <c r="CC1510" s="99">
        <v>2862317.4209289602</v>
      </c>
      <c r="CD1510" s="99">
        <v>776549.91719055199</v>
      </c>
      <c r="CE1510" s="99">
        <v>45.185596196912201</v>
      </c>
      <c r="CF1510" s="99">
        <v>10344.256885528601</v>
      </c>
      <c r="CG1510" s="99">
        <v>62524.599563598596</v>
      </c>
      <c r="CH1510" s="99">
        <v>0</v>
      </c>
      <c r="CI1510" s="99">
        <v>3212.63388341665</v>
      </c>
      <c r="CJ1510" s="99">
        <v>424947.61146926897</v>
      </c>
      <c r="CK1510" s="99">
        <v>2927037.9226684598</v>
      </c>
      <c r="CL1510" s="99">
        <v>778726.01354217494</v>
      </c>
      <c r="CM1510" s="203">
        <f t="shared" si="69"/>
        <v>3753.5718456432201</v>
      </c>
      <c r="CN1510" s="203">
        <f t="shared" si="70"/>
        <v>628722.72042083798</v>
      </c>
      <c r="CO1510" s="203">
        <f t="shared" si="71"/>
        <v>3397645.0354919457</v>
      </c>
      <c r="CP1510" s="99">
        <v>778726.01354217494</v>
      </c>
      <c r="CQ1510" s="99">
        <v>0</v>
      </c>
      <c r="CR1510" s="99">
        <v>0</v>
      </c>
      <c r="CS1510" s="99">
        <v>0</v>
      </c>
      <c r="CT1510" s="99">
        <v>0</v>
      </c>
    </row>
    <row r="1511" spans="1:98">
      <c r="A1511" s="98" t="s">
        <v>77</v>
      </c>
      <c r="B1511" s="100">
        <v>38139</v>
      </c>
      <c r="C1511" s="99">
        <v>2719.0986556708799</v>
      </c>
      <c r="D1511" s="99">
        <v>0</v>
      </c>
      <c r="E1511" s="99">
        <v>503.43346165120602</v>
      </c>
      <c r="F1511" s="99">
        <v>112.570521960966</v>
      </c>
      <c r="G1511" s="99">
        <v>0</v>
      </c>
      <c r="H1511" s="99">
        <v>46.177367573604002</v>
      </c>
      <c r="I1511" s="99">
        <v>0</v>
      </c>
      <c r="J1511" s="99">
        <v>22.8671301088762</v>
      </c>
      <c r="K1511" s="99">
        <v>0</v>
      </c>
      <c r="L1511" s="99">
        <v>937.38300108164503</v>
      </c>
      <c r="M1511" s="99">
        <v>679.09108933061395</v>
      </c>
      <c r="N1511" s="99">
        <v>1493.93245255947</v>
      </c>
      <c r="O1511" s="99">
        <v>0</v>
      </c>
      <c r="P1511" s="99">
        <v>0</v>
      </c>
      <c r="Q1511" s="99">
        <v>135.58007155545101</v>
      </c>
      <c r="R1511" s="99">
        <v>0</v>
      </c>
      <c r="S1511" s="99">
        <v>0</v>
      </c>
      <c r="T1511" s="99">
        <v>49.162902333307997</v>
      </c>
      <c r="U1511" s="99">
        <v>568.39873940497603</v>
      </c>
      <c r="V1511" s="99">
        <v>336063.58321380598</v>
      </c>
      <c r="W1511" s="99">
        <v>0</v>
      </c>
      <c r="X1511" s="99">
        <v>81733.5131626129</v>
      </c>
      <c r="Y1511" s="99">
        <v>9522.5369569063205</v>
      </c>
      <c r="Z1511" s="99">
        <v>0</v>
      </c>
      <c r="AA1511" s="99">
        <v>11112.948750138299</v>
      </c>
      <c r="AB1511" s="99">
        <v>0</v>
      </c>
      <c r="AC1511" s="99">
        <v>5495.7819602489499</v>
      </c>
      <c r="AD1511" s="99">
        <v>0</v>
      </c>
      <c r="AE1511" s="99">
        <v>83393.0178136826</v>
      </c>
      <c r="AF1511" s="99">
        <v>68488.6001234055</v>
      </c>
      <c r="AG1511" s="99">
        <v>245546.36535835301</v>
      </c>
      <c r="AH1511" s="99">
        <v>0</v>
      </c>
      <c r="AI1511" s="99">
        <v>0</v>
      </c>
      <c r="AJ1511" s="99">
        <v>24107.725449323701</v>
      </c>
      <c r="AK1511" s="99">
        <v>0</v>
      </c>
      <c r="AL1511" s="99">
        <v>0</v>
      </c>
      <c r="AM1511" s="99">
        <v>11150.943570733099</v>
      </c>
      <c r="AN1511" s="99">
        <v>209500.21794509899</v>
      </c>
      <c r="AO1511" s="99">
        <v>2383476.3407592801</v>
      </c>
      <c r="AP1511" s="99">
        <v>0</v>
      </c>
      <c r="AQ1511" s="99">
        <v>547938.06227874802</v>
      </c>
      <c r="AR1511" s="99">
        <v>62209.872267246203</v>
      </c>
      <c r="AS1511" s="99">
        <v>0</v>
      </c>
      <c r="AT1511" s="99">
        <v>68047.224839210496</v>
      </c>
      <c r="AU1511" s="99">
        <v>0</v>
      </c>
      <c r="AV1511" s="99">
        <v>12793.805275082599</v>
      </c>
      <c r="AW1511" s="99">
        <v>0</v>
      </c>
      <c r="AX1511" s="99">
        <v>618749.07839202904</v>
      </c>
      <c r="AY1511" s="99">
        <v>499225.957992554</v>
      </c>
      <c r="AZ1511" s="99">
        <v>1654258.2155456501</v>
      </c>
      <c r="BA1511" s="99">
        <v>0</v>
      </c>
      <c r="BB1511" s="99">
        <v>0</v>
      </c>
      <c r="BC1511" s="99">
        <v>164653.957435608</v>
      </c>
      <c r="BD1511" s="99">
        <v>0</v>
      </c>
      <c r="BE1511" s="99">
        <v>0</v>
      </c>
      <c r="BF1511" s="99">
        <v>67956.815411567703</v>
      </c>
      <c r="BG1511" s="99">
        <v>487436.38927459699</v>
      </c>
      <c r="BH1511" s="99">
        <v>673582.12698364304</v>
      </c>
      <c r="BI1511" s="99">
        <v>0</v>
      </c>
      <c r="BJ1511" s="99">
        <v>122515.71307086899</v>
      </c>
      <c r="BK1511" s="99">
        <v>21419.1160066128</v>
      </c>
      <c r="BL1511" s="99">
        <v>0</v>
      </c>
      <c r="BM1511" s="99">
        <v>0</v>
      </c>
      <c r="BN1511" s="99">
        <v>0</v>
      </c>
      <c r="BO1511" s="99">
        <v>0</v>
      </c>
      <c r="BP1511" s="99">
        <v>0</v>
      </c>
      <c r="BQ1511" s="99">
        <v>0</v>
      </c>
      <c r="BR1511" s="99">
        <v>126810.254554749</v>
      </c>
      <c r="BS1511" s="99">
        <v>612003.32777404797</v>
      </c>
      <c r="BT1511" s="99">
        <v>0</v>
      </c>
      <c r="BU1511" s="99">
        <v>0</v>
      </c>
      <c r="BV1511" s="99">
        <v>60087.315942764297</v>
      </c>
      <c r="BW1511" s="99">
        <v>0</v>
      </c>
      <c r="BX1511" s="99">
        <v>0</v>
      </c>
      <c r="BY1511" s="99">
        <v>0</v>
      </c>
      <c r="BZ1511" s="99">
        <v>0</v>
      </c>
      <c r="CA1511" s="99">
        <v>3229.1766777336602</v>
      </c>
      <c r="CB1511" s="99">
        <v>418989.52835845901</v>
      </c>
      <c r="CC1511" s="99">
        <v>2937269.3576660198</v>
      </c>
      <c r="CD1511" s="99">
        <v>797290.77931976295</v>
      </c>
      <c r="CE1511" s="99">
        <v>48.477641758974599</v>
      </c>
      <c r="CF1511" s="99">
        <v>11186.9107956886</v>
      </c>
      <c r="CG1511" s="99">
        <v>68020.785506248503</v>
      </c>
      <c r="CH1511" s="99">
        <v>0</v>
      </c>
      <c r="CI1511" s="99">
        <v>3277.6464247405502</v>
      </c>
      <c r="CJ1511" s="99">
        <v>429700.25693511998</v>
      </c>
      <c r="CK1511" s="99">
        <v>3002969.81176758</v>
      </c>
      <c r="CL1511" s="99">
        <v>797545.02697753895</v>
      </c>
      <c r="CM1511" s="203">
        <f t="shared" si="69"/>
        <v>3846.0451641455261</v>
      </c>
      <c r="CN1511" s="203">
        <f t="shared" si="70"/>
        <v>639200.47488021897</v>
      </c>
      <c r="CO1511" s="203">
        <f t="shared" si="71"/>
        <v>3490406.2010421772</v>
      </c>
      <c r="CP1511" s="99">
        <v>797545.02697753895</v>
      </c>
      <c r="CQ1511" s="99">
        <v>0</v>
      </c>
      <c r="CR1511" s="99">
        <v>0</v>
      </c>
      <c r="CS1511" s="99">
        <v>0</v>
      </c>
      <c r="CT1511" s="99">
        <v>0</v>
      </c>
    </row>
    <row r="1512" spans="1:98">
      <c r="A1512" s="98" t="s">
        <v>77</v>
      </c>
      <c r="B1512" s="100">
        <v>38231</v>
      </c>
      <c r="C1512" s="99">
        <v>2800.6060528457201</v>
      </c>
      <c r="D1512" s="99">
        <v>0</v>
      </c>
      <c r="E1512" s="99">
        <v>518.44631320983206</v>
      </c>
      <c r="F1512" s="99">
        <v>126.06204974930699</v>
      </c>
      <c r="G1512" s="99">
        <v>0</v>
      </c>
      <c r="H1512" s="99">
        <v>47.897398028057097</v>
      </c>
      <c r="I1512" s="99">
        <v>0</v>
      </c>
      <c r="J1512" s="99">
        <v>73.982860231772094</v>
      </c>
      <c r="K1512" s="99">
        <v>0</v>
      </c>
      <c r="L1512" s="99">
        <v>978.19263832271099</v>
      </c>
      <c r="M1512" s="99">
        <v>693.18844861537195</v>
      </c>
      <c r="N1512" s="99">
        <v>1528.2411248087899</v>
      </c>
      <c r="O1512" s="99">
        <v>0</v>
      </c>
      <c r="P1512" s="99">
        <v>0</v>
      </c>
      <c r="Q1512" s="99">
        <v>139.91539443470501</v>
      </c>
      <c r="R1512" s="99">
        <v>0</v>
      </c>
      <c r="S1512" s="99">
        <v>0</v>
      </c>
      <c r="T1512" s="99">
        <v>47.263036988209898</v>
      </c>
      <c r="U1512" s="99">
        <v>580.22192009538401</v>
      </c>
      <c r="V1512" s="99">
        <v>344797.82666778599</v>
      </c>
      <c r="W1512" s="99">
        <v>0</v>
      </c>
      <c r="X1512" s="99">
        <v>84270.240924835205</v>
      </c>
      <c r="Y1512" s="99">
        <v>10747.969648361201</v>
      </c>
      <c r="Z1512" s="99">
        <v>0</v>
      </c>
      <c r="AA1512" s="99">
        <v>9625.1565397977793</v>
      </c>
      <c r="AB1512" s="99">
        <v>0</v>
      </c>
      <c r="AC1512" s="99">
        <v>20523.6823391914</v>
      </c>
      <c r="AD1512" s="99">
        <v>0</v>
      </c>
      <c r="AE1512" s="99">
        <v>87889.549407005296</v>
      </c>
      <c r="AF1512" s="99">
        <v>69445.655907630906</v>
      </c>
      <c r="AG1512" s="99">
        <v>248287.658372879</v>
      </c>
      <c r="AH1512" s="99">
        <v>0</v>
      </c>
      <c r="AI1512" s="99">
        <v>0</v>
      </c>
      <c r="AJ1512" s="99">
        <v>26505.784806489901</v>
      </c>
      <c r="AK1512" s="99">
        <v>0</v>
      </c>
      <c r="AL1512" s="99">
        <v>0</v>
      </c>
      <c r="AM1512" s="99">
        <v>10079.5167664289</v>
      </c>
      <c r="AN1512" s="99">
        <v>199369.03910636899</v>
      </c>
      <c r="AO1512" s="99">
        <v>2466560.9340515099</v>
      </c>
      <c r="AP1512" s="99">
        <v>0</v>
      </c>
      <c r="AQ1512" s="99">
        <v>577738.97634887695</v>
      </c>
      <c r="AR1512" s="99">
        <v>75077.321140289307</v>
      </c>
      <c r="AS1512" s="99">
        <v>0</v>
      </c>
      <c r="AT1512" s="99">
        <v>60329.489454746203</v>
      </c>
      <c r="AU1512" s="99">
        <v>0</v>
      </c>
      <c r="AV1512" s="99">
        <v>48434.001377105698</v>
      </c>
      <c r="AW1512" s="99">
        <v>0</v>
      </c>
      <c r="AX1512" s="99">
        <v>682154.60978698696</v>
      </c>
      <c r="AY1512" s="99">
        <v>505075.36843872099</v>
      </c>
      <c r="AZ1512" s="99">
        <v>1700597.5981903099</v>
      </c>
      <c r="BA1512" s="99">
        <v>0</v>
      </c>
      <c r="BB1512" s="99">
        <v>0</v>
      </c>
      <c r="BC1512" s="99">
        <v>185107.31981277501</v>
      </c>
      <c r="BD1512" s="99">
        <v>0</v>
      </c>
      <c r="BE1512" s="99">
        <v>0</v>
      </c>
      <c r="BF1512" s="99">
        <v>63733.689548015602</v>
      </c>
      <c r="BG1512" s="99">
        <v>474130.81636810303</v>
      </c>
      <c r="BH1512" s="99">
        <v>704043.15882110596</v>
      </c>
      <c r="BI1512" s="99">
        <v>0</v>
      </c>
      <c r="BJ1512" s="99">
        <v>128365.315838814</v>
      </c>
      <c r="BK1512" s="99">
        <v>25406.370065212301</v>
      </c>
      <c r="BL1512" s="99">
        <v>0</v>
      </c>
      <c r="BM1512" s="99">
        <v>0</v>
      </c>
      <c r="BN1512" s="99">
        <v>0</v>
      </c>
      <c r="BO1512" s="99">
        <v>0</v>
      </c>
      <c r="BP1512" s="99">
        <v>0</v>
      </c>
      <c r="BQ1512" s="99">
        <v>0</v>
      </c>
      <c r="BR1512" s="99">
        <v>128644.430892944</v>
      </c>
      <c r="BS1512" s="99">
        <v>632257.42681884801</v>
      </c>
      <c r="BT1512" s="99">
        <v>0</v>
      </c>
      <c r="BU1512" s="99">
        <v>0</v>
      </c>
      <c r="BV1512" s="99">
        <v>68382.807529449507</v>
      </c>
      <c r="BW1512" s="99">
        <v>0</v>
      </c>
      <c r="BX1512" s="99">
        <v>0</v>
      </c>
      <c r="BY1512" s="99">
        <v>0</v>
      </c>
      <c r="BZ1512" s="99">
        <v>0</v>
      </c>
      <c r="CA1512" s="99">
        <v>3314.2783870696999</v>
      </c>
      <c r="CB1512" s="99">
        <v>428134.626850128</v>
      </c>
      <c r="CC1512" s="99">
        <v>3050346.6484985398</v>
      </c>
      <c r="CD1512" s="99">
        <v>831526.26907348598</v>
      </c>
      <c r="CE1512" s="99">
        <v>47.317146984860301</v>
      </c>
      <c r="CF1512" s="99">
        <v>9895.1538035869598</v>
      </c>
      <c r="CG1512" s="99">
        <v>62652.400734901399</v>
      </c>
      <c r="CH1512" s="99">
        <v>0</v>
      </c>
      <c r="CI1512" s="99">
        <v>3361.00238439441</v>
      </c>
      <c r="CJ1512" s="99">
        <v>438379.58534622198</v>
      </c>
      <c r="CK1512" s="99">
        <v>3110372.4804382301</v>
      </c>
      <c r="CL1512" s="99">
        <v>830981.15427398705</v>
      </c>
      <c r="CM1512" s="203">
        <f t="shared" si="69"/>
        <v>3941.2243044897941</v>
      </c>
      <c r="CN1512" s="203">
        <f t="shared" si="70"/>
        <v>637748.62445259094</v>
      </c>
      <c r="CO1512" s="203">
        <f t="shared" si="71"/>
        <v>3584503.2968063331</v>
      </c>
      <c r="CP1512" s="99">
        <v>830981.15427398705</v>
      </c>
      <c r="CQ1512" s="99">
        <v>0</v>
      </c>
      <c r="CR1512" s="99">
        <v>0</v>
      </c>
      <c r="CS1512" s="99">
        <v>0</v>
      </c>
      <c r="CT1512" s="99">
        <v>0</v>
      </c>
    </row>
    <row r="1513" spans="1:98">
      <c r="A1513" s="98" t="s">
        <v>77</v>
      </c>
      <c r="B1513" s="100">
        <v>38322</v>
      </c>
      <c r="C1513" s="99">
        <v>2878.7911123335398</v>
      </c>
      <c r="D1513" s="99">
        <v>0</v>
      </c>
      <c r="E1513" s="99">
        <v>475.63159107789397</v>
      </c>
      <c r="F1513" s="99">
        <v>106.59059474524101</v>
      </c>
      <c r="G1513" s="99">
        <v>0</v>
      </c>
      <c r="H1513" s="99">
        <v>42.0407459968701</v>
      </c>
      <c r="I1513" s="99">
        <v>0</v>
      </c>
      <c r="J1513" s="99">
        <v>133.90913337841599</v>
      </c>
      <c r="K1513" s="99">
        <v>0</v>
      </c>
      <c r="L1513" s="99">
        <v>972.14021008461702</v>
      </c>
      <c r="M1513" s="99">
        <v>708.73749717324995</v>
      </c>
      <c r="N1513" s="99">
        <v>1560.5293824225701</v>
      </c>
      <c r="O1513" s="99">
        <v>0</v>
      </c>
      <c r="P1513" s="99">
        <v>0</v>
      </c>
      <c r="Q1513" s="99">
        <v>138.64404580555899</v>
      </c>
      <c r="R1513" s="99">
        <v>0</v>
      </c>
      <c r="S1513" s="99">
        <v>0</v>
      </c>
      <c r="T1513" s="99">
        <v>48.271427779458499</v>
      </c>
      <c r="U1513" s="99">
        <v>637.016785666347</v>
      </c>
      <c r="V1513" s="99">
        <v>357803.21209335298</v>
      </c>
      <c r="W1513" s="99">
        <v>0</v>
      </c>
      <c r="X1513" s="99">
        <v>79966.188655853301</v>
      </c>
      <c r="Y1513" s="99">
        <v>11646.5186651945</v>
      </c>
      <c r="Z1513" s="99">
        <v>0</v>
      </c>
      <c r="AA1513" s="99">
        <v>8728.7105681896192</v>
      </c>
      <c r="AB1513" s="99">
        <v>0</v>
      </c>
      <c r="AC1513" s="99">
        <v>46476.576091289498</v>
      </c>
      <c r="AD1513" s="99">
        <v>0</v>
      </c>
      <c r="AE1513" s="99">
        <v>86875.047654151902</v>
      </c>
      <c r="AF1513" s="99">
        <v>68738.988477706895</v>
      </c>
      <c r="AG1513" s="99">
        <v>252474.132644653</v>
      </c>
      <c r="AH1513" s="99">
        <v>0</v>
      </c>
      <c r="AI1513" s="99">
        <v>0</v>
      </c>
      <c r="AJ1513" s="99">
        <v>28834.034039259001</v>
      </c>
      <c r="AK1513" s="99">
        <v>0</v>
      </c>
      <c r="AL1513" s="99">
        <v>0</v>
      </c>
      <c r="AM1513" s="99">
        <v>11037.6021682024</v>
      </c>
      <c r="AN1513" s="99">
        <v>230042.335144043</v>
      </c>
      <c r="AO1513" s="99">
        <v>2568061.40301514</v>
      </c>
      <c r="AP1513" s="99">
        <v>0</v>
      </c>
      <c r="AQ1513" s="99">
        <v>538829.99024200405</v>
      </c>
      <c r="AR1513" s="99">
        <v>75122.499642372102</v>
      </c>
      <c r="AS1513" s="99">
        <v>0</v>
      </c>
      <c r="AT1513" s="99">
        <v>55571.5317006111</v>
      </c>
      <c r="AU1513" s="99">
        <v>0</v>
      </c>
      <c r="AV1513" s="99">
        <v>111310.94730281799</v>
      </c>
      <c r="AW1513" s="99">
        <v>0</v>
      </c>
      <c r="AX1513" s="99">
        <v>656639.02952575695</v>
      </c>
      <c r="AY1513" s="99">
        <v>516217.62852859503</v>
      </c>
      <c r="AZ1513" s="99">
        <v>1753592.8330383301</v>
      </c>
      <c r="BA1513" s="99">
        <v>0</v>
      </c>
      <c r="BB1513" s="99">
        <v>0</v>
      </c>
      <c r="BC1513" s="99">
        <v>199921.76750564601</v>
      </c>
      <c r="BD1513" s="99">
        <v>0</v>
      </c>
      <c r="BE1513" s="99">
        <v>0</v>
      </c>
      <c r="BF1513" s="99">
        <v>69958.516422271699</v>
      </c>
      <c r="BG1513" s="99">
        <v>542105.93041992199</v>
      </c>
      <c r="BH1513" s="99">
        <v>731213.81604003895</v>
      </c>
      <c r="BI1513" s="99">
        <v>0</v>
      </c>
      <c r="BJ1513" s="99">
        <v>121041.97650909401</v>
      </c>
      <c r="BK1513" s="99">
        <v>26581.286980629</v>
      </c>
      <c r="BL1513" s="99">
        <v>0</v>
      </c>
      <c r="BM1513" s="99">
        <v>0</v>
      </c>
      <c r="BN1513" s="99">
        <v>0</v>
      </c>
      <c r="BO1513" s="99">
        <v>0</v>
      </c>
      <c r="BP1513" s="99">
        <v>0</v>
      </c>
      <c r="BQ1513" s="99">
        <v>0</v>
      </c>
      <c r="BR1513" s="99">
        <v>132312.01970672599</v>
      </c>
      <c r="BS1513" s="99">
        <v>648202.97725677502</v>
      </c>
      <c r="BT1513" s="99">
        <v>0</v>
      </c>
      <c r="BU1513" s="99">
        <v>0</v>
      </c>
      <c r="BV1513" s="99">
        <v>73824.870422363296</v>
      </c>
      <c r="BW1513" s="99">
        <v>0</v>
      </c>
      <c r="BX1513" s="99">
        <v>0</v>
      </c>
      <c r="BY1513" s="99">
        <v>0</v>
      </c>
      <c r="BZ1513" s="99">
        <v>0</v>
      </c>
      <c r="CA1513" s="99">
        <v>3356.1570015549701</v>
      </c>
      <c r="CB1513" s="99">
        <v>437614.905025482</v>
      </c>
      <c r="CC1513" s="99">
        <v>3104747.5201110798</v>
      </c>
      <c r="CD1513" s="99">
        <v>852383.80173492397</v>
      </c>
      <c r="CE1513" s="99">
        <v>48.853723897598698</v>
      </c>
      <c r="CF1513" s="99">
        <v>10821.268426299101</v>
      </c>
      <c r="CG1513" s="99">
        <v>68099.497165679903</v>
      </c>
      <c r="CH1513" s="99">
        <v>0</v>
      </c>
      <c r="CI1513" s="99">
        <v>3405.7632107138602</v>
      </c>
      <c r="CJ1513" s="99">
        <v>448137.80028915399</v>
      </c>
      <c r="CK1513" s="99">
        <v>3175679.44818115</v>
      </c>
      <c r="CL1513" s="99">
        <v>850305.29859924305</v>
      </c>
      <c r="CM1513" s="203">
        <f t="shared" si="69"/>
        <v>4042.7799963802072</v>
      </c>
      <c r="CN1513" s="203">
        <f t="shared" si="70"/>
        <v>678180.13543319702</v>
      </c>
      <c r="CO1513" s="203">
        <f t="shared" si="71"/>
        <v>3717785.3786010719</v>
      </c>
      <c r="CP1513" s="99">
        <v>850305.29859924305</v>
      </c>
      <c r="CQ1513" s="99">
        <v>0</v>
      </c>
      <c r="CR1513" s="99">
        <v>0</v>
      </c>
      <c r="CS1513" s="99">
        <v>0</v>
      </c>
      <c r="CT1513" s="99">
        <v>0</v>
      </c>
    </row>
    <row r="1514" spans="1:98">
      <c r="A1514" s="98" t="s">
        <v>77</v>
      </c>
      <c r="B1514" s="100">
        <v>38412</v>
      </c>
      <c r="C1514" s="99">
        <v>2990.07462081313</v>
      </c>
      <c r="D1514" s="99">
        <v>0</v>
      </c>
      <c r="E1514" s="99">
        <v>468.90132638439502</v>
      </c>
      <c r="F1514" s="99">
        <v>114.811674055643</v>
      </c>
      <c r="G1514" s="99">
        <v>0</v>
      </c>
      <c r="H1514" s="99">
        <v>41.5174526446499</v>
      </c>
      <c r="I1514" s="99">
        <v>0</v>
      </c>
      <c r="J1514" s="99">
        <v>198.64216167479799</v>
      </c>
      <c r="K1514" s="99">
        <v>0</v>
      </c>
      <c r="L1514" s="99">
        <v>983.99492013454403</v>
      </c>
      <c r="M1514" s="99">
        <v>709.90475737303495</v>
      </c>
      <c r="N1514" s="99">
        <v>1600.9254067838201</v>
      </c>
      <c r="O1514" s="99">
        <v>0</v>
      </c>
      <c r="P1514" s="99">
        <v>0</v>
      </c>
      <c r="Q1514" s="99">
        <v>155.97572137787901</v>
      </c>
      <c r="R1514" s="99">
        <v>0</v>
      </c>
      <c r="S1514" s="99">
        <v>0</v>
      </c>
      <c r="T1514" s="99">
        <v>53.5816080151126</v>
      </c>
      <c r="U1514" s="99">
        <v>647.56307002901997</v>
      </c>
      <c r="V1514" s="99">
        <v>367402.33964157099</v>
      </c>
      <c r="W1514" s="99">
        <v>0</v>
      </c>
      <c r="X1514" s="99">
        <v>78845.848866462693</v>
      </c>
      <c r="Y1514" s="99">
        <v>12255.2071068287</v>
      </c>
      <c r="Z1514" s="99">
        <v>0</v>
      </c>
      <c r="AA1514" s="99">
        <v>9046.5138599872607</v>
      </c>
      <c r="AB1514" s="99">
        <v>0</v>
      </c>
      <c r="AC1514" s="99">
        <v>74613.497576713606</v>
      </c>
      <c r="AD1514" s="99">
        <v>0</v>
      </c>
      <c r="AE1514" s="99">
        <v>88212.7012329102</v>
      </c>
      <c r="AF1514" s="99">
        <v>67982.362011909499</v>
      </c>
      <c r="AG1514" s="99">
        <v>255784.46663665801</v>
      </c>
      <c r="AH1514" s="99">
        <v>0</v>
      </c>
      <c r="AI1514" s="99">
        <v>0</v>
      </c>
      <c r="AJ1514" s="99">
        <v>31549.9695248604</v>
      </c>
      <c r="AK1514" s="99">
        <v>0</v>
      </c>
      <c r="AL1514" s="99">
        <v>0</v>
      </c>
      <c r="AM1514" s="99">
        <v>11046.3196897507</v>
      </c>
      <c r="AN1514" s="99">
        <v>240940.395662308</v>
      </c>
      <c r="AO1514" s="99">
        <v>2694311.0975952102</v>
      </c>
      <c r="AP1514" s="99">
        <v>0</v>
      </c>
      <c r="AQ1514" s="99">
        <v>539538.20431518601</v>
      </c>
      <c r="AR1514" s="99">
        <v>80414.797349929795</v>
      </c>
      <c r="AS1514" s="99">
        <v>0</v>
      </c>
      <c r="AT1514" s="99">
        <v>59114.380154609702</v>
      </c>
      <c r="AU1514" s="99">
        <v>0</v>
      </c>
      <c r="AV1514" s="99">
        <v>179478.67960357701</v>
      </c>
      <c r="AW1514" s="99">
        <v>0</v>
      </c>
      <c r="AX1514" s="99">
        <v>671559.96899414097</v>
      </c>
      <c r="AY1514" s="99">
        <v>515719.79498290998</v>
      </c>
      <c r="AZ1514" s="99">
        <v>1793951.2746429399</v>
      </c>
      <c r="BA1514" s="99">
        <v>0</v>
      </c>
      <c r="BB1514" s="99">
        <v>0</v>
      </c>
      <c r="BC1514" s="99">
        <v>217013.350986481</v>
      </c>
      <c r="BD1514" s="99">
        <v>0</v>
      </c>
      <c r="BE1514" s="99">
        <v>0</v>
      </c>
      <c r="BF1514" s="99">
        <v>71051.812556266799</v>
      </c>
      <c r="BG1514" s="99">
        <v>583512.54523467994</v>
      </c>
      <c r="BH1514" s="99">
        <v>769608.95646667504</v>
      </c>
      <c r="BI1514" s="99">
        <v>0</v>
      </c>
      <c r="BJ1514" s="99">
        <v>118309.57748222401</v>
      </c>
      <c r="BK1514" s="99">
        <v>28184.0941035748</v>
      </c>
      <c r="BL1514" s="99">
        <v>0</v>
      </c>
      <c r="BM1514" s="99">
        <v>0</v>
      </c>
      <c r="BN1514" s="99">
        <v>0</v>
      </c>
      <c r="BO1514" s="99">
        <v>0</v>
      </c>
      <c r="BP1514" s="99">
        <v>0</v>
      </c>
      <c r="BQ1514" s="99">
        <v>0</v>
      </c>
      <c r="BR1514" s="99">
        <v>134392.307422638</v>
      </c>
      <c r="BS1514" s="99">
        <v>666204.06583404494</v>
      </c>
      <c r="BT1514" s="99">
        <v>0</v>
      </c>
      <c r="BU1514" s="99">
        <v>0</v>
      </c>
      <c r="BV1514" s="99">
        <v>82274.949388503999</v>
      </c>
      <c r="BW1514" s="99">
        <v>0</v>
      </c>
      <c r="BX1514" s="99">
        <v>0</v>
      </c>
      <c r="BY1514" s="99">
        <v>0</v>
      </c>
      <c r="BZ1514" s="99">
        <v>0</v>
      </c>
      <c r="CA1514" s="99">
        <v>3455.14600262046</v>
      </c>
      <c r="CB1514" s="99">
        <v>447244.88473129302</v>
      </c>
      <c r="CC1514" s="99">
        <v>3227375.8317871098</v>
      </c>
      <c r="CD1514" s="99">
        <v>884441.81778716994</v>
      </c>
      <c r="CE1514" s="99">
        <v>53.555391658563202</v>
      </c>
      <c r="CF1514" s="99">
        <v>11437.5974174738</v>
      </c>
      <c r="CG1514" s="99">
        <v>74008.402478218093</v>
      </c>
      <c r="CH1514" s="99">
        <v>0</v>
      </c>
      <c r="CI1514" s="99">
        <v>3508.39482203126</v>
      </c>
      <c r="CJ1514" s="99">
        <v>458947.31811904901</v>
      </c>
      <c r="CK1514" s="99">
        <v>3303789.77557373</v>
      </c>
      <c r="CL1514" s="99">
        <v>886838.65762329102</v>
      </c>
      <c r="CM1514" s="203">
        <f t="shared" si="69"/>
        <v>4155.9578920602798</v>
      </c>
      <c r="CN1514" s="203">
        <f t="shared" si="70"/>
        <v>699887.71378135704</v>
      </c>
      <c r="CO1514" s="203">
        <f t="shared" si="71"/>
        <v>3887302.3208084097</v>
      </c>
      <c r="CP1514" s="99">
        <v>886838.65762329102</v>
      </c>
      <c r="CQ1514" s="99">
        <v>0</v>
      </c>
      <c r="CR1514" s="99">
        <v>0</v>
      </c>
      <c r="CS1514" s="99">
        <v>0</v>
      </c>
      <c r="CT1514" s="99">
        <v>0</v>
      </c>
    </row>
    <row r="1515" spans="1:98">
      <c r="A1515" s="98" t="s">
        <v>77</v>
      </c>
      <c r="B1515" s="100">
        <v>38504</v>
      </c>
      <c r="C1515" s="99">
        <v>3048.4921261668201</v>
      </c>
      <c r="D1515" s="99">
        <v>1.04400625599374</v>
      </c>
      <c r="E1515" s="99">
        <v>479.49303218722298</v>
      </c>
      <c r="F1515" s="99">
        <v>131.73891860619199</v>
      </c>
      <c r="G1515" s="99">
        <v>0</v>
      </c>
      <c r="H1515" s="99">
        <v>39.891427222639301</v>
      </c>
      <c r="I1515" s="99">
        <v>0</v>
      </c>
      <c r="J1515" s="99">
        <v>257.34243992343499</v>
      </c>
      <c r="K1515" s="99">
        <v>0</v>
      </c>
      <c r="L1515" s="99">
        <v>1020.24388950318</v>
      </c>
      <c r="M1515" s="99">
        <v>733.75574830919504</v>
      </c>
      <c r="N1515" s="99">
        <v>1636.6470459699599</v>
      </c>
      <c r="O1515" s="99">
        <v>0</v>
      </c>
      <c r="P1515" s="99">
        <v>0</v>
      </c>
      <c r="Q1515" s="99">
        <v>169.44342657551201</v>
      </c>
      <c r="R1515" s="99">
        <v>0</v>
      </c>
      <c r="S1515" s="99">
        <v>0</v>
      </c>
      <c r="T1515" s="99">
        <v>56.4607328418642</v>
      </c>
      <c r="U1515" s="99">
        <v>662.38054461032198</v>
      </c>
      <c r="V1515" s="99">
        <v>366578.74254608201</v>
      </c>
      <c r="W1515" s="99">
        <v>62.464247817639297</v>
      </c>
      <c r="X1515" s="99">
        <v>80942.934102058396</v>
      </c>
      <c r="Y1515" s="99">
        <v>13844.608536481899</v>
      </c>
      <c r="Z1515" s="99">
        <v>0</v>
      </c>
      <c r="AA1515" s="99">
        <v>8887.7249217033404</v>
      </c>
      <c r="AB1515" s="99">
        <v>0</v>
      </c>
      <c r="AC1515" s="99">
        <v>90392.659290313706</v>
      </c>
      <c r="AD1515" s="99">
        <v>0</v>
      </c>
      <c r="AE1515" s="99">
        <v>92229.532708168001</v>
      </c>
      <c r="AF1515" s="99">
        <v>69483.7604637146</v>
      </c>
      <c r="AG1515" s="99">
        <v>252659.585285187</v>
      </c>
      <c r="AH1515" s="99">
        <v>0</v>
      </c>
      <c r="AI1515" s="99">
        <v>0</v>
      </c>
      <c r="AJ1515" s="99">
        <v>35195.496042728402</v>
      </c>
      <c r="AK1515" s="99">
        <v>0</v>
      </c>
      <c r="AL1515" s="99">
        <v>0</v>
      </c>
      <c r="AM1515" s="99">
        <v>11582.2530434132</v>
      </c>
      <c r="AN1515" s="99">
        <v>241507.20089340201</v>
      </c>
      <c r="AO1515" s="99">
        <v>2719327.4533081101</v>
      </c>
      <c r="AP1515" s="99">
        <v>447.49944547191302</v>
      </c>
      <c r="AQ1515" s="99">
        <v>555322.31326293899</v>
      </c>
      <c r="AR1515" s="99">
        <v>98346.270683288603</v>
      </c>
      <c r="AS1515" s="99">
        <v>0</v>
      </c>
      <c r="AT1515" s="99">
        <v>58487.666669845603</v>
      </c>
      <c r="AU1515" s="99">
        <v>0</v>
      </c>
      <c r="AV1515" s="99">
        <v>237759.371847153</v>
      </c>
      <c r="AW1515" s="99">
        <v>0</v>
      </c>
      <c r="AX1515" s="99">
        <v>708298.33203125</v>
      </c>
      <c r="AY1515" s="99">
        <v>530706.53788757301</v>
      </c>
      <c r="AZ1515" s="99">
        <v>1788017.2404632601</v>
      </c>
      <c r="BA1515" s="99">
        <v>0</v>
      </c>
      <c r="BB1515" s="99">
        <v>0</v>
      </c>
      <c r="BC1515" s="99">
        <v>252614.332759857</v>
      </c>
      <c r="BD1515" s="99">
        <v>0</v>
      </c>
      <c r="BE1515" s="99">
        <v>0</v>
      </c>
      <c r="BF1515" s="99">
        <v>75192.363522529602</v>
      </c>
      <c r="BG1515" s="99">
        <v>598017.20236206101</v>
      </c>
      <c r="BH1515" s="99">
        <v>774119.91004180897</v>
      </c>
      <c r="BI1515" s="99">
        <v>25.802770394831899</v>
      </c>
      <c r="BJ1515" s="99">
        <v>122595.26624584199</v>
      </c>
      <c r="BK1515" s="99">
        <v>35075.206599712401</v>
      </c>
      <c r="BL1515" s="99">
        <v>0</v>
      </c>
      <c r="BM1515" s="99">
        <v>0</v>
      </c>
      <c r="BN1515" s="99">
        <v>0</v>
      </c>
      <c r="BO1515" s="99">
        <v>0</v>
      </c>
      <c r="BP1515" s="99">
        <v>0</v>
      </c>
      <c r="BQ1515" s="99">
        <v>0</v>
      </c>
      <c r="BR1515" s="99">
        <v>139876.34435081499</v>
      </c>
      <c r="BS1515" s="99">
        <v>668837.40381622303</v>
      </c>
      <c r="BT1515" s="99">
        <v>0</v>
      </c>
      <c r="BU1515" s="99">
        <v>0</v>
      </c>
      <c r="BV1515" s="99">
        <v>94253.020922660799</v>
      </c>
      <c r="BW1515" s="99">
        <v>0</v>
      </c>
      <c r="BX1515" s="99">
        <v>0</v>
      </c>
      <c r="BY1515" s="99">
        <v>0</v>
      </c>
      <c r="BZ1515" s="99">
        <v>0</v>
      </c>
      <c r="CA1515" s="99">
        <v>3534.5673850774801</v>
      </c>
      <c r="CB1515" s="99">
        <v>447283.12038421602</v>
      </c>
      <c r="CC1515" s="99">
        <v>3280599.0772705101</v>
      </c>
      <c r="CD1515" s="99">
        <v>901384.58479309105</v>
      </c>
      <c r="CE1515" s="99">
        <v>56.379239413887298</v>
      </c>
      <c r="CF1515" s="99">
        <v>11949.776368022</v>
      </c>
      <c r="CG1515" s="99">
        <v>77755.297636032104</v>
      </c>
      <c r="CH1515" s="99">
        <v>0</v>
      </c>
      <c r="CI1515" s="99">
        <v>3590.9352978766001</v>
      </c>
      <c r="CJ1515" s="99">
        <v>459157.21953582799</v>
      </c>
      <c r="CK1515" s="99">
        <v>3355576.3478698698</v>
      </c>
      <c r="CL1515" s="99">
        <v>902128.16271209705</v>
      </c>
      <c r="CM1515" s="203">
        <f t="shared" si="69"/>
        <v>4253.3158424869216</v>
      </c>
      <c r="CN1515" s="203">
        <f t="shared" si="70"/>
        <v>700664.42042922997</v>
      </c>
      <c r="CO1515" s="203">
        <f t="shared" si="71"/>
        <v>3953593.5502319308</v>
      </c>
      <c r="CP1515" s="99">
        <v>902128.16271209705</v>
      </c>
      <c r="CQ1515" s="99">
        <v>0</v>
      </c>
      <c r="CR1515" s="99">
        <v>0</v>
      </c>
      <c r="CS1515" s="99">
        <v>0</v>
      </c>
      <c r="CT1515" s="99">
        <v>0</v>
      </c>
    </row>
    <row r="1516" spans="1:98">
      <c r="A1516" s="98" t="s">
        <v>77</v>
      </c>
      <c r="B1516" s="100">
        <v>38596</v>
      </c>
      <c r="C1516" s="99">
        <v>3132.7106589376899</v>
      </c>
      <c r="D1516" s="99">
        <v>2.99514823697973</v>
      </c>
      <c r="E1516" s="99">
        <v>511.911951370537</v>
      </c>
      <c r="F1516" s="99">
        <v>164.96939994953601</v>
      </c>
      <c r="G1516" s="99">
        <v>0</v>
      </c>
      <c r="H1516" s="99">
        <v>38.184199317824103</v>
      </c>
      <c r="I1516" s="99">
        <v>0</v>
      </c>
      <c r="J1516" s="99">
        <v>340.51367185264797</v>
      </c>
      <c r="K1516" s="99">
        <v>0</v>
      </c>
      <c r="L1516" s="99">
        <v>1077.9036556333299</v>
      </c>
      <c r="M1516" s="99">
        <v>763.23911746591295</v>
      </c>
      <c r="N1516" s="99">
        <v>1652.96457028389</v>
      </c>
      <c r="O1516" s="99">
        <v>0</v>
      </c>
      <c r="P1516" s="99">
        <v>0</v>
      </c>
      <c r="Q1516" s="99">
        <v>180.518775280565</v>
      </c>
      <c r="R1516" s="99">
        <v>0</v>
      </c>
      <c r="S1516" s="99">
        <v>0</v>
      </c>
      <c r="T1516" s="99">
        <v>56.577343593817197</v>
      </c>
      <c r="U1516" s="99">
        <v>693.80679046362604</v>
      </c>
      <c r="V1516" s="99">
        <v>371512.40086746198</v>
      </c>
      <c r="W1516" s="99">
        <v>311.056550722569</v>
      </c>
      <c r="X1516" s="99">
        <v>82583.044805526704</v>
      </c>
      <c r="Y1516" s="99">
        <v>16141.169469594999</v>
      </c>
      <c r="Z1516" s="99">
        <v>0</v>
      </c>
      <c r="AA1516" s="99">
        <v>7668.6522912383098</v>
      </c>
      <c r="AB1516" s="99">
        <v>0</v>
      </c>
      <c r="AC1516" s="99">
        <v>111793.70643424999</v>
      </c>
      <c r="AD1516" s="99">
        <v>0</v>
      </c>
      <c r="AE1516" s="99">
        <v>92530.471245765701</v>
      </c>
      <c r="AF1516" s="99">
        <v>71639.173453330994</v>
      </c>
      <c r="AG1516" s="99">
        <v>253454.497970581</v>
      </c>
      <c r="AH1516" s="99">
        <v>0</v>
      </c>
      <c r="AI1516" s="99">
        <v>0</v>
      </c>
      <c r="AJ1516" s="99">
        <v>36922.456428051002</v>
      </c>
      <c r="AK1516" s="99">
        <v>0</v>
      </c>
      <c r="AL1516" s="99">
        <v>0</v>
      </c>
      <c r="AM1516" s="99">
        <v>11957.887381553701</v>
      </c>
      <c r="AN1516" s="99">
        <v>232320.22574615499</v>
      </c>
      <c r="AO1516" s="99">
        <v>2757119.8739929199</v>
      </c>
      <c r="AP1516" s="99">
        <v>2366.6774828434</v>
      </c>
      <c r="AQ1516" s="99">
        <v>588096.38611602795</v>
      </c>
      <c r="AR1516" s="99">
        <v>121409.189899445</v>
      </c>
      <c r="AS1516" s="99">
        <v>0</v>
      </c>
      <c r="AT1516" s="99">
        <v>51192.830045700102</v>
      </c>
      <c r="AU1516" s="99">
        <v>0</v>
      </c>
      <c r="AV1516" s="99">
        <v>318107.08159255999</v>
      </c>
      <c r="AW1516" s="99">
        <v>0</v>
      </c>
      <c r="AX1516" s="99">
        <v>730462.26135253895</v>
      </c>
      <c r="AY1516" s="99">
        <v>552675.22136688197</v>
      </c>
      <c r="AZ1516" s="99">
        <v>1839622.20487976</v>
      </c>
      <c r="BA1516" s="99">
        <v>0</v>
      </c>
      <c r="BB1516" s="99">
        <v>0</v>
      </c>
      <c r="BC1516" s="99">
        <v>266195.125236511</v>
      </c>
      <c r="BD1516" s="99">
        <v>0</v>
      </c>
      <c r="BE1516" s="99">
        <v>0</v>
      </c>
      <c r="BF1516" s="99">
        <v>80615.059870719895</v>
      </c>
      <c r="BG1516" s="99">
        <v>616604.31101226795</v>
      </c>
      <c r="BH1516" s="99">
        <v>806839.64807891799</v>
      </c>
      <c r="BI1516" s="99">
        <v>191.30818648077499</v>
      </c>
      <c r="BJ1516" s="99">
        <v>135994.65132904099</v>
      </c>
      <c r="BK1516" s="99">
        <v>40020.0278224945</v>
      </c>
      <c r="BL1516" s="99">
        <v>0</v>
      </c>
      <c r="BM1516" s="99">
        <v>0</v>
      </c>
      <c r="BN1516" s="99">
        <v>0</v>
      </c>
      <c r="BO1516" s="99">
        <v>0</v>
      </c>
      <c r="BP1516" s="99">
        <v>0</v>
      </c>
      <c r="BQ1516" s="99">
        <v>0</v>
      </c>
      <c r="BR1516" s="99">
        <v>151031.86101532</v>
      </c>
      <c r="BS1516" s="99">
        <v>687825.25097656297</v>
      </c>
      <c r="BT1516" s="99">
        <v>0</v>
      </c>
      <c r="BU1516" s="99">
        <v>0</v>
      </c>
      <c r="BV1516" s="99">
        <v>99426.1050300598</v>
      </c>
      <c r="BW1516" s="99">
        <v>0</v>
      </c>
      <c r="BX1516" s="99">
        <v>0</v>
      </c>
      <c r="BY1516" s="99">
        <v>0</v>
      </c>
      <c r="BZ1516" s="99">
        <v>0</v>
      </c>
      <c r="CA1516" s="99">
        <v>3642.8543244600301</v>
      </c>
      <c r="CB1516" s="99">
        <v>452904.84315109299</v>
      </c>
      <c r="CC1516" s="99">
        <v>3351124.03302002</v>
      </c>
      <c r="CD1516" s="99">
        <v>942152.68220519996</v>
      </c>
      <c r="CE1516" s="99">
        <v>58.128635911736602</v>
      </c>
      <c r="CF1516" s="99">
        <v>12270.974016189601</v>
      </c>
      <c r="CG1516" s="99">
        <v>81717.574849128694</v>
      </c>
      <c r="CH1516" s="99">
        <v>0</v>
      </c>
      <c r="CI1516" s="99">
        <v>3700.3624461293198</v>
      </c>
      <c r="CJ1516" s="99">
        <v>465496.79997634899</v>
      </c>
      <c r="CK1516" s="99">
        <v>3430053.9528503399</v>
      </c>
      <c r="CL1516" s="99">
        <v>942154.74224853504</v>
      </c>
      <c r="CM1516" s="203">
        <f t="shared" si="69"/>
        <v>4394.1692365929457</v>
      </c>
      <c r="CN1516" s="203">
        <f t="shared" si="70"/>
        <v>697817.02572250401</v>
      </c>
      <c r="CO1516" s="203">
        <f t="shared" si="71"/>
        <v>4046658.263862608</v>
      </c>
      <c r="CP1516" s="99">
        <v>942154.74224853504</v>
      </c>
      <c r="CQ1516" s="99">
        <v>0</v>
      </c>
      <c r="CR1516" s="99">
        <v>0</v>
      </c>
      <c r="CS1516" s="99">
        <v>0</v>
      </c>
      <c r="CT1516" s="99">
        <v>0</v>
      </c>
    </row>
    <row r="1517" spans="1:98">
      <c r="A1517" s="98" t="s">
        <v>77</v>
      </c>
      <c r="B1517" s="100">
        <v>38687</v>
      </c>
      <c r="C1517" s="99">
        <v>3222.9944331049901</v>
      </c>
      <c r="D1517" s="99">
        <v>3.0324339119833899</v>
      </c>
      <c r="E1517" s="99">
        <v>504.75073112174903</v>
      </c>
      <c r="F1517" s="99">
        <v>171.327126966789</v>
      </c>
      <c r="G1517" s="99">
        <v>0</v>
      </c>
      <c r="H1517" s="99">
        <v>37.343148661311702</v>
      </c>
      <c r="I1517" s="99">
        <v>0</v>
      </c>
      <c r="J1517" s="99">
        <v>416.00043746083998</v>
      </c>
      <c r="K1517" s="99">
        <v>0</v>
      </c>
      <c r="L1517" s="99">
        <v>1085.1545574069</v>
      </c>
      <c r="M1517" s="99">
        <v>764.48879098147199</v>
      </c>
      <c r="N1517" s="99">
        <v>1693.86691692472</v>
      </c>
      <c r="O1517" s="99">
        <v>0</v>
      </c>
      <c r="P1517" s="99">
        <v>0</v>
      </c>
      <c r="Q1517" s="99">
        <v>194.098070779815</v>
      </c>
      <c r="R1517" s="99">
        <v>0</v>
      </c>
      <c r="S1517" s="99">
        <v>0</v>
      </c>
      <c r="T1517" s="99">
        <v>58.9603310641833</v>
      </c>
      <c r="U1517" s="99">
        <v>726.04136361181702</v>
      </c>
      <c r="V1517" s="99">
        <v>377913.85795593302</v>
      </c>
      <c r="W1517" s="99">
        <v>151.14516560733301</v>
      </c>
      <c r="X1517" s="99">
        <v>78356.967343330398</v>
      </c>
      <c r="Y1517" s="99">
        <v>16862.825209140799</v>
      </c>
      <c r="Z1517" s="99">
        <v>0</v>
      </c>
      <c r="AA1517" s="99">
        <v>7788.3373003006</v>
      </c>
      <c r="AB1517" s="99">
        <v>0</v>
      </c>
      <c r="AC1517" s="99">
        <v>139553.17178726199</v>
      </c>
      <c r="AD1517" s="99">
        <v>0</v>
      </c>
      <c r="AE1517" s="99">
        <v>85767.020031929002</v>
      </c>
      <c r="AF1517" s="99">
        <v>72158.178348541303</v>
      </c>
      <c r="AG1517" s="99">
        <v>254706.04769134501</v>
      </c>
      <c r="AH1517" s="99">
        <v>0</v>
      </c>
      <c r="AI1517" s="99">
        <v>0</v>
      </c>
      <c r="AJ1517" s="99">
        <v>40159.906142234802</v>
      </c>
      <c r="AK1517" s="99">
        <v>0</v>
      </c>
      <c r="AL1517" s="99">
        <v>0</v>
      </c>
      <c r="AM1517" s="99">
        <v>13379.782258868199</v>
      </c>
      <c r="AN1517" s="99">
        <v>248638.70630455</v>
      </c>
      <c r="AO1517" s="99">
        <v>2887100.7481384301</v>
      </c>
      <c r="AP1517" s="99">
        <v>1183.94715201855</v>
      </c>
      <c r="AQ1517" s="99">
        <v>558423.35586547898</v>
      </c>
      <c r="AR1517" s="99">
        <v>124816.43025207501</v>
      </c>
      <c r="AS1517" s="99">
        <v>0</v>
      </c>
      <c r="AT1517" s="99">
        <v>52795.790789127401</v>
      </c>
      <c r="AU1517" s="99">
        <v>0</v>
      </c>
      <c r="AV1517" s="99">
        <v>414111.09772491502</v>
      </c>
      <c r="AW1517" s="99">
        <v>0</v>
      </c>
      <c r="AX1517" s="99">
        <v>679421.90509796096</v>
      </c>
      <c r="AY1517" s="99">
        <v>569117.16902923596</v>
      </c>
      <c r="AZ1517" s="99">
        <v>1879338.71411133</v>
      </c>
      <c r="BA1517" s="99">
        <v>0</v>
      </c>
      <c r="BB1517" s="99">
        <v>0</v>
      </c>
      <c r="BC1517" s="99">
        <v>294861.061168671</v>
      </c>
      <c r="BD1517" s="99">
        <v>0</v>
      </c>
      <c r="BE1517" s="99">
        <v>0</v>
      </c>
      <c r="BF1517" s="99">
        <v>89118.886426925703</v>
      </c>
      <c r="BG1517" s="99">
        <v>680430.79718017601</v>
      </c>
      <c r="BH1517" s="99">
        <v>847169.24574279797</v>
      </c>
      <c r="BI1517" s="99">
        <v>107.77446785848601</v>
      </c>
      <c r="BJ1517" s="99">
        <v>152502.344261169</v>
      </c>
      <c r="BK1517" s="99">
        <v>46573.995405674003</v>
      </c>
      <c r="BL1517" s="99">
        <v>0</v>
      </c>
      <c r="BM1517" s="99">
        <v>0</v>
      </c>
      <c r="BN1517" s="99">
        <v>0</v>
      </c>
      <c r="BO1517" s="99">
        <v>0</v>
      </c>
      <c r="BP1517" s="99">
        <v>0</v>
      </c>
      <c r="BQ1517" s="99">
        <v>0</v>
      </c>
      <c r="BR1517" s="99">
        <v>150991.84207344099</v>
      </c>
      <c r="BS1517" s="99">
        <v>735609.13540649402</v>
      </c>
      <c r="BT1517" s="99">
        <v>0</v>
      </c>
      <c r="BU1517" s="99">
        <v>0</v>
      </c>
      <c r="BV1517" s="99">
        <v>111703.272693634</v>
      </c>
      <c r="BW1517" s="99">
        <v>0</v>
      </c>
      <c r="BX1517" s="99">
        <v>0</v>
      </c>
      <c r="BY1517" s="99">
        <v>0</v>
      </c>
      <c r="BZ1517" s="99">
        <v>0</v>
      </c>
      <c r="CA1517" s="99">
        <v>3732.3468224108201</v>
      </c>
      <c r="CB1517" s="99">
        <v>456751.01175689697</v>
      </c>
      <c r="CC1517" s="99">
        <v>3444786.9937133798</v>
      </c>
      <c r="CD1517" s="99">
        <v>999872.81286621105</v>
      </c>
      <c r="CE1517" s="99">
        <v>61.721652971580603</v>
      </c>
      <c r="CF1517" s="99">
        <v>13764.6524591446</v>
      </c>
      <c r="CG1517" s="99">
        <v>91416.685461044297</v>
      </c>
      <c r="CH1517" s="99">
        <v>0</v>
      </c>
      <c r="CI1517" s="99">
        <v>3795.3717068731798</v>
      </c>
      <c r="CJ1517" s="99">
        <v>470765.28155136103</v>
      </c>
      <c r="CK1517" s="99">
        <v>3539768.8652343801</v>
      </c>
      <c r="CL1517" s="99">
        <v>998323.33427429199</v>
      </c>
      <c r="CM1517" s="203">
        <f t="shared" si="69"/>
        <v>4521.4130704849968</v>
      </c>
      <c r="CN1517" s="203">
        <f t="shared" si="70"/>
        <v>719403.98785591102</v>
      </c>
      <c r="CO1517" s="203">
        <f t="shared" si="71"/>
        <v>4220199.6624145564</v>
      </c>
      <c r="CP1517" s="99">
        <v>998323.33427429199</v>
      </c>
      <c r="CQ1517" s="99">
        <v>0</v>
      </c>
      <c r="CR1517" s="99">
        <v>0</v>
      </c>
      <c r="CS1517" s="99">
        <v>0</v>
      </c>
      <c r="CT1517" s="99">
        <v>0</v>
      </c>
    </row>
    <row r="1518" spans="1:98">
      <c r="A1518" s="98" t="s">
        <v>77</v>
      </c>
      <c r="B1518" s="100">
        <v>38777</v>
      </c>
      <c r="C1518" s="99">
        <v>3323.89429911971</v>
      </c>
      <c r="D1518" s="99">
        <v>2.8339904969907401</v>
      </c>
      <c r="E1518" s="99">
        <v>501.66520922258502</v>
      </c>
      <c r="F1518" s="99">
        <v>166.734871467575</v>
      </c>
      <c r="G1518" s="99">
        <v>0</v>
      </c>
      <c r="H1518" s="99">
        <v>32.165021772962099</v>
      </c>
      <c r="I1518" s="99">
        <v>0</v>
      </c>
      <c r="J1518" s="99">
        <v>478.650755364448</v>
      </c>
      <c r="K1518" s="99">
        <v>0</v>
      </c>
      <c r="L1518" s="99">
        <v>630.96510507166397</v>
      </c>
      <c r="M1518" s="99">
        <v>823.82958009839103</v>
      </c>
      <c r="N1518" s="99">
        <v>1728.51453946531</v>
      </c>
      <c r="O1518" s="99">
        <v>629.16593135148298</v>
      </c>
      <c r="P1518" s="99">
        <v>0</v>
      </c>
      <c r="Q1518" s="99">
        <v>190.17782966233801</v>
      </c>
      <c r="R1518" s="99">
        <v>32.1478903079405</v>
      </c>
      <c r="S1518" s="99">
        <v>0</v>
      </c>
      <c r="T1518" s="99">
        <v>24.826822731411099</v>
      </c>
      <c r="U1518" s="99">
        <v>756.81673602014803</v>
      </c>
      <c r="V1518" s="99">
        <v>386956.92263031</v>
      </c>
      <c r="W1518" s="99">
        <v>215.90429091267299</v>
      </c>
      <c r="X1518" s="99">
        <v>77079.223681449905</v>
      </c>
      <c r="Y1518" s="99">
        <v>13860.4969712496</v>
      </c>
      <c r="Z1518" s="99">
        <v>0</v>
      </c>
      <c r="AA1518" s="99">
        <v>6821.0792980790102</v>
      </c>
      <c r="AB1518" s="99">
        <v>0</v>
      </c>
      <c r="AC1518" s="99">
        <v>161838.49366378799</v>
      </c>
      <c r="AD1518" s="99">
        <v>0</v>
      </c>
      <c r="AE1518" s="99">
        <v>43143.7317614555</v>
      </c>
      <c r="AF1518" s="99">
        <v>77834.292240142793</v>
      </c>
      <c r="AG1518" s="99">
        <v>257172.42497634899</v>
      </c>
      <c r="AH1518" s="99">
        <v>50227.9070091248</v>
      </c>
      <c r="AI1518" s="99">
        <v>0</v>
      </c>
      <c r="AJ1518" s="99">
        <v>37392.329272747003</v>
      </c>
      <c r="AK1518" s="99">
        <v>7623.8513467311896</v>
      </c>
      <c r="AL1518" s="99">
        <v>0</v>
      </c>
      <c r="AM1518" s="99">
        <v>4727.9775902628899</v>
      </c>
      <c r="AN1518" s="99">
        <v>255366.90439605701</v>
      </c>
      <c r="AO1518" s="99">
        <v>2995780.6423339802</v>
      </c>
      <c r="AP1518" s="99">
        <v>1671.9317035228</v>
      </c>
      <c r="AQ1518" s="99">
        <v>551612.34612274205</v>
      </c>
      <c r="AR1518" s="99">
        <v>103741.74592495</v>
      </c>
      <c r="AS1518" s="99">
        <v>0</v>
      </c>
      <c r="AT1518" s="99">
        <v>46109.510670661897</v>
      </c>
      <c r="AU1518" s="99">
        <v>0</v>
      </c>
      <c r="AV1518" s="99">
        <v>482797.17753601098</v>
      </c>
      <c r="AW1518" s="99">
        <v>0</v>
      </c>
      <c r="AX1518" s="99">
        <v>347161.19769668602</v>
      </c>
      <c r="AY1518" s="99">
        <v>622160.24248504604</v>
      </c>
      <c r="AZ1518" s="99">
        <v>1924807.3555145301</v>
      </c>
      <c r="BA1518" s="99">
        <v>383897.62137222302</v>
      </c>
      <c r="BB1518" s="99">
        <v>0</v>
      </c>
      <c r="BC1518" s="99">
        <v>273590.79980087298</v>
      </c>
      <c r="BD1518" s="99">
        <v>50339.2906808853</v>
      </c>
      <c r="BE1518" s="99">
        <v>0</v>
      </c>
      <c r="BF1518" s="99">
        <v>32179.047845363599</v>
      </c>
      <c r="BG1518" s="99">
        <v>718094.05529785203</v>
      </c>
      <c r="BH1518" s="99">
        <v>964432.40456390404</v>
      </c>
      <c r="BI1518" s="99">
        <v>116.817251182161</v>
      </c>
      <c r="BJ1518" s="99">
        <v>169839.92825126601</v>
      </c>
      <c r="BK1518" s="99">
        <v>45093.5741643906</v>
      </c>
      <c r="BL1518" s="99">
        <v>0</v>
      </c>
      <c r="BM1518" s="99">
        <v>3639.6272279918198</v>
      </c>
      <c r="BN1518" s="99">
        <v>0</v>
      </c>
      <c r="BO1518" s="99">
        <v>0</v>
      </c>
      <c r="BP1518" s="99">
        <v>0</v>
      </c>
      <c r="BQ1518" s="99">
        <v>0</v>
      </c>
      <c r="BR1518" s="99">
        <v>169348.04137229899</v>
      </c>
      <c r="BS1518" s="99">
        <v>783122.62805938697</v>
      </c>
      <c r="BT1518" s="99">
        <v>74805.488174438506</v>
      </c>
      <c r="BU1518" s="99">
        <v>0</v>
      </c>
      <c r="BV1518" s="99">
        <v>107380.537922859</v>
      </c>
      <c r="BW1518" s="99">
        <v>6593.0609643459302</v>
      </c>
      <c r="BX1518" s="99">
        <v>0</v>
      </c>
      <c r="BY1518" s="99">
        <v>0</v>
      </c>
      <c r="BZ1518" s="99">
        <v>0</v>
      </c>
      <c r="CA1518" s="99">
        <v>3826.2485758662201</v>
      </c>
      <c r="CB1518" s="99">
        <v>463983.75188064598</v>
      </c>
      <c r="CC1518" s="99">
        <v>3544928.54333496</v>
      </c>
      <c r="CD1518" s="99">
        <v>1134373.5096283001</v>
      </c>
      <c r="CE1518" s="99">
        <v>58.832976608537102</v>
      </c>
      <c r="CF1518" s="99">
        <v>13044.123929262199</v>
      </c>
      <c r="CG1518" s="99">
        <v>86938.477848052993</v>
      </c>
      <c r="CH1518" s="99">
        <v>0</v>
      </c>
      <c r="CI1518" s="99">
        <v>3884.4477761685798</v>
      </c>
      <c r="CJ1518" s="99">
        <v>477354.444244385</v>
      </c>
      <c r="CK1518" s="99">
        <v>3633690.8096008301</v>
      </c>
      <c r="CL1518" s="99">
        <v>1144521.9278716999</v>
      </c>
      <c r="CM1518" s="203">
        <f t="shared" si="69"/>
        <v>4641.2645121887281</v>
      </c>
      <c r="CN1518" s="203">
        <f t="shared" si="70"/>
        <v>732721.34864044201</v>
      </c>
      <c r="CO1518" s="203">
        <f t="shared" si="71"/>
        <v>4351784.8648986816</v>
      </c>
      <c r="CP1518" s="99">
        <v>1144521.9278716999</v>
      </c>
      <c r="CQ1518" s="99">
        <v>0</v>
      </c>
      <c r="CR1518" s="99">
        <v>0</v>
      </c>
      <c r="CS1518" s="99">
        <v>0</v>
      </c>
      <c r="CT1518" s="99">
        <v>0</v>
      </c>
    </row>
    <row r="1519" spans="1:98">
      <c r="A1519" s="98" t="s">
        <v>77</v>
      </c>
      <c r="B1519" s="100">
        <v>38869</v>
      </c>
      <c r="C1519" s="99">
        <v>3437.0311960279901</v>
      </c>
      <c r="D1519" s="99">
        <v>3.1688108419766698</v>
      </c>
      <c r="E1519" s="99">
        <v>497.59762559831103</v>
      </c>
      <c r="F1519" s="99">
        <v>174.613692926243</v>
      </c>
      <c r="G1519" s="99">
        <v>0</v>
      </c>
      <c r="H1519" s="99">
        <v>26.607306849677101</v>
      </c>
      <c r="I1519" s="99">
        <v>0</v>
      </c>
      <c r="J1519" s="99">
        <v>558.23852492123797</v>
      </c>
      <c r="K1519" s="99">
        <v>0</v>
      </c>
      <c r="L1519" s="99">
        <v>610.46502495557104</v>
      </c>
      <c r="M1519" s="99">
        <v>861.37489738315298</v>
      </c>
      <c r="N1519" s="99">
        <v>1749.7468898147299</v>
      </c>
      <c r="O1519" s="99">
        <v>686.42837371677194</v>
      </c>
      <c r="P1519" s="99">
        <v>0</v>
      </c>
      <c r="Q1519" s="99">
        <v>189.312400104478</v>
      </c>
      <c r="R1519" s="99">
        <v>37.2520483955741</v>
      </c>
      <c r="S1519" s="99">
        <v>0</v>
      </c>
      <c r="T1519" s="99">
        <v>20.393011048901801</v>
      </c>
      <c r="U1519" s="99">
        <v>791.125716589391</v>
      </c>
      <c r="V1519" s="99">
        <v>397705.89178466803</v>
      </c>
      <c r="W1519" s="99">
        <v>145.75785617344101</v>
      </c>
      <c r="X1519" s="99">
        <v>74339.622798919707</v>
      </c>
      <c r="Y1519" s="99">
        <v>15173.9856854677</v>
      </c>
      <c r="Z1519" s="99">
        <v>0</v>
      </c>
      <c r="AA1519" s="99">
        <v>5343.0904034376099</v>
      </c>
      <c r="AB1519" s="99">
        <v>0</v>
      </c>
      <c r="AC1519" s="99">
        <v>182404.16650390599</v>
      </c>
      <c r="AD1519" s="99">
        <v>0</v>
      </c>
      <c r="AE1519" s="99">
        <v>39614.490837573998</v>
      </c>
      <c r="AF1519" s="99">
        <v>81079.716406822205</v>
      </c>
      <c r="AG1519" s="99">
        <v>259717.69872856099</v>
      </c>
      <c r="AH1519" s="99">
        <v>54723.0416264534</v>
      </c>
      <c r="AI1519" s="99">
        <v>0</v>
      </c>
      <c r="AJ1519" s="99">
        <v>36283.345433235198</v>
      </c>
      <c r="AK1519" s="99">
        <v>7193.1001081466702</v>
      </c>
      <c r="AL1519" s="99">
        <v>0</v>
      </c>
      <c r="AM1519" s="99">
        <v>3732.8666347563299</v>
      </c>
      <c r="AN1519" s="99">
        <v>259111.96522712699</v>
      </c>
      <c r="AO1519" s="99">
        <v>3075921.8865966802</v>
      </c>
      <c r="AP1519" s="99">
        <v>1137.45274475217</v>
      </c>
      <c r="AQ1519" s="99">
        <v>541250.44152069103</v>
      </c>
      <c r="AR1519" s="99">
        <v>109256.739212036</v>
      </c>
      <c r="AS1519" s="99">
        <v>0</v>
      </c>
      <c r="AT1519" s="99">
        <v>38006.031883716598</v>
      </c>
      <c r="AU1519" s="99">
        <v>0</v>
      </c>
      <c r="AV1519" s="99">
        <v>554455.24493408203</v>
      </c>
      <c r="AW1519" s="99">
        <v>0</v>
      </c>
      <c r="AX1519" s="99">
        <v>331627.06137085002</v>
      </c>
      <c r="AY1519" s="99">
        <v>648675.18762206996</v>
      </c>
      <c r="AZ1519" s="99">
        <v>1957258.6705017099</v>
      </c>
      <c r="BA1519" s="99">
        <v>420767.50383377098</v>
      </c>
      <c r="BB1519" s="99">
        <v>0</v>
      </c>
      <c r="BC1519" s="99">
        <v>274336.08238601702</v>
      </c>
      <c r="BD1519" s="99">
        <v>49303.141314983397</v>
      </c>
      <c r="BE1519" s="99">
        <v>0</v>
      </c>
      <c r="BF1519" s="99">
        <v>26844.3053300381</v>
      </c>
      <c r="BG1519" s="99">
        <v>745099.36140441895</v>
      </c>
      <c r="BH1519" s="99">
        <v>994014.08656311</v>
      </c>
      <c r="BI1519" s="99">
        <v>139.92675314657399</v>
      </c>
      <c r="BJ1519" s="99">
        <v>181063.665704727</v>
      </c>
      <c r="BK1519" s="99">
        <v>44790.526954173998</v>
      </c>
      <c r="BL1519" s="99">
        <v>0</v>
      </c>
      <c r="BM1519" s="99">
        <v>3466.6459372043601</v>
      </c>
      <c r="BN1519" s="99">
        <v>0</v>
      </c>
      <c r="BO1519" s="99">
        <v>0</v>
      </c>
      <c r="BP1519" s="99">
        <v>0</v>
      </c>
      <c r="BQ1519" s="99">
        <v>0</v>
      </c>
      <c r="BR1519" s="99">
        <v>179381.66138649001</v>
      </c>
      <c r="BS1519" s="99">
        <v>807975.44448852504</v>
      </c>
      <c r="BT1519" s="99">
        <v>81886.067828178406</v>
      </c>
      <c r="BU1519" s="99">
        <v>0</v>
      </c>
      <c r="BV1519" s="99">
        <v>105395.047577858</v>
      </c>
      <c r="BW1519" s="99">
        <v>6511.1458624601401</v>
      </c>
      <c r="BX1519" s="99">
        <v>0</v>
      </c>
      <c r="BY1519" s="99">
        <v>0</v>
      </c>
      <c r="BZ1519" s="99">
        <v>0</v>
      </c>
      <c r="CA1519" s="99">
        <v>3942.6885442733801</v>
      </c>
      <c r="CB1519" s="99">
        <v>473461.916488647</v>
      </c>
      <c r="CC1519" s="99">
        <v>3622584.0431823698</v>
      </c>
      <c r="CD1519" s="99">
        <v>1175146.04879761</v>
      </c>
      <c r="CE1519" s="99">
        <v>56.544251268729603</v>
      </c>
      <c r="CF1519" s="99">
        <v>11544.6190491915</v>
      </c>
      <c r="CG1519" s="99">
        <v>80568.414487838701</v>
      </c>
      <c r="CH1519" s="99">
        <v>0</v>
      </c>
      <c r="CI1519" s="99">
        <v>3999.0989881753899</v>
      </c>
      <c r="CJ1519" s="99">
        <v>484895.64641570998</v>
      </c>
      <c r="CK1519" s="99">
        <v>3700431.7071838402</v>
      </c>
      <c r="CL1519" s="99">
        <v>1182965.0501556401</v>
      </c>
      <c r="CM1519" s="203">
        <f t="shared" si="69"/>
        <v>4790.2247047647807</v>
      </c>
      <c r="CN1519" s="203">
        <f t="shared" si="70"/>
        <v>744007.61164283694</v>
      </c>
      <c r="CO1519" s="203">
        <f t="shared" si="71"/>
        <v>4445531.0685882587</v>
      </c>
      <c r="CP1519" s="99">
        <v>1182965.0501556401</v>
      </c>
      <c r="CQ1519" s="99">
        <v>0</v>
      </c>
      <c r="CR1519" s="99">
        <v>0</v>
      </c>
      <c r="CS1519" s="99">
        <v>0</v>
      </c>
      <c r="CT1519" s="99">
        <v>0</v>
      </c>
    </row>
    <row r="1520" spans="1:98">
      <c r="A1520" s="98" t="s">
        <v>77</v>
      </c>
      <c r="B1520" s="100">
        <v>38961</v>
      </c>
      <c r="C1520" s="99">
        <v>3549.3128260076001</v>
      </c>
      <c r="D1520" s="99">
        <v>2.9924557019839999</v>
      </c>
      <c r="E1520" s="99">
        <v>497.56050898879801</v>
      </c>
      <c r="F1520" s="99">
        <v>171.38238077424501</v>
      </c>
      <c r="G1520" s="99">
        <v>0</v>
      </c>
      <c r="H1520" s="99">
        <v>25.263856038684001</v>
      </c>
      <c r="I1520" s="99">
        <v>0</v>
      </c>
      <c r="J1520" s="99">
        <v>619.72414709627606</v>
      </c>
      <c r="K1520" s="99">
        <v>0</v>
      </c>
      <c r="L1520" s="99">
        <v>596.559612728655</v>
      </c>
      <c r="M1520" s="99">
        <v>889.02359507232904</v>
      </c>
      <c r="N1520" s="99">
        <v>1782.0288193374899</v>
      </c>
      <c r="O1520" s="99">
        <v>701.82331585139002</v>
      </c>
      <c r="P1520" s="99">
        <v>0</v>
      </c>
      <c r="Q1520" s="99">
        <v>194.253317346796</v>
      </c>
      <c r="R1520" s="99">
        <v>39.892094085924299</v>
      </c>
      <c r="S1520" s="99">
        <v>0</v>
      </c>
      <c r="T1520" s="99">
        <v>19.635955386562301</v>
      </c>
      <c r="U1520" s="99">
        <v>820.70208573341404</v>
      </c>
      <c r="V1520" s="99">
        <v>405744.86291122402</v>
      </c>
      <c r="W1520" s="99">
        <v>153.598998213187</v>
      </c>
      <c r="X1520" s="99">
        <v>72827.667405128494</v>
      </c>
      <c r="Y1520" s="99">
        <v>13581.1931926012</v>
      </c>
      <c r="Z1520" s="99">
        <v>0</v>
      </c>
      <c r="AA1520" s="99">
        <v>5268.6868315339098</v>
      </c>
      <c r="AB1520" s="99">
        <v>0</v>
      </c>
      <c r="AC1520" s="99">
        <v>205052.29925155599</v>
      </c>
      <c r="AD1520" s="99">
        <v>0</v>
      </c>
      <c r="AE1520" s="99">
        <v>38378.406416892998</v>
      </c>
      <c r="AF1520" s="99">
        <v>84933.060883522005</v>
      </c>
      <c r="AG1520" s="99">
        <v>259074.646852493</v>
      </c>
      <c r="AH1520" s="99">
        <v>56903.697509288802</v>
      </c>
      <c r="AI1520" s="99">
        <v>0</v>
      </c>
      <c r="AJ1520" s="99">
        <v>36770.857010364503</v>
      </c>
      <c r="AK1520" s="99">
        <v>7303.1958673000299</v>
      </c>
      <c r="AL1520" s="99">
        <v>0</v>
      </c>
      <c r="AM1520" s="99">
        <v>3751.2629617452599</v>
      </c>
      <c r="AN1520" s="99">
        <v>262333.574142456</v>
      </c>
      <c r="AO1520" s="99">
        <v>3181866.2070617699</v>
      </c>
      <c r="AP1520" s="99">
        <v>1238.36715954542</v>
      </c>
      <c r="AQ1520" s="99">
        <v>528232.77857971203</v>
      </c>
      <c r="AR1520" s="99">
        <v>98529.218807220503</v>
      </c>
      <c r="AS1520" s="99">
        <v>0</v>
      </c>
      <c r="AT1520" s="99">
        <v>35819.378353595697</v>
      </c>
      <c r="AU1520" s="99">
        <v>0</v>
      </c>
      <c r="AV1520" s="99">
        <v>624439.55074310303</v>
      </c>
      <c r="AW1520" s="99">
        <v>0</v>
      </c>
      <c r="AX1520" s="99">
        <v>312634.14946746803</v>
      </c>
      <c r="AY1520" s="99">
        <v>687020.78376007103</v>
      </c>
      <c r="AZ1520" s="99">
        <v>1966604.1820831301</v>
      </c>
      <c r="BA1520" s="99">
        <v>447584.108356476</v>
      </c>
      <c r="BB1520" s="99">
        <v>0</v>
      </c>
      <c r="BC1520" s="99">
        <v>278077.34852981602</v>
      </c>
      <c r="BD1520" s="99">
        <v>49939.000456333197</v>
      </c>
      <c r="BE1520" s="99">
        <v>0</v>
      </c>
      <c r="BF1520" s="99">
        <v>26358.557884216301</v>
      </c>
      <c r="BG1520" s="99">
        <v>774097.90686798096</v>
      </c>
      <c r="BH1520" s="99">
        <v>1029178.00212097</v>
      </c>
      <c r="BI1520" s="99">
        <v>119.356843158603</v>
      </c>
      <c r="BJ1520" s="99">
        <v>173703.31031608599</v>
      </c>
      <c r="BK1520" s="99">
        <v>42381.402256965601</v>
      </c>
      <c r="BL1520" s="99">
        <v>0</v>
      </c>
      <c r="BM1520" s="99">
        <v>3610.4457806646801</v>
      </c>
      <c r="BN1520" s="99">
        <v>0</v>
      </c>
      <c r="BO1520" s="99">
        <v>0</v>
      </c>
      <c r="BP1520" s="99">
        <v>0</v>
      </c>
      <c r="BQ1520" s="99">
        <v>0</v>
      </c>
      <c r="BR1520" s="99">
        <v>190620.04138755801</v>
      </c>
      <c r="BS1520" s="99">
        <v>818651.05560302699</v>
      </c>
      <c r="BT1520" s="99">
        <v>87571.470335960403</v>
      </c>
      <c r="BU1520" s="99">
        <v>0</v>
      </c>
      <c r="BV1520" s="99">
        <v>106371.799627304</v>
      </c>
      <c r="BW1520" s="99">
        <v>6487.4371615052196</v>
      </c>
      <c r="BX1520" s="99">
        <v>0</v>
      </c>
      <c r="BY1520" s="99">
        <v>0</v>
      </c>
      <c r="BZ1520" s="99">
        <v>0</v>
      </c>
      <c r="CA1520" s="99">
        <v>4045.0565923750401</v>
      </c>
      <c r="CB1520" s="99">
        <v>477905.39221954299</v>
      </c>
      <c r="CC1520" s="99">
        <v>3710638.5584106399</v>
      </c>
      <c r="CD1520" s="99">
        <v>1202954.4705505399</v>
      </c>
      <c r="CE1520" s="99">
        <v>58.494358005933499</v>
      </c>
      <c r="CF1520" s="99">
        <v>11719.094496965399</v>
      </c>
      <c r="CG1520" s="99">
        <v>80467.948320388794</v>
      </c>
      <c r="CH1520" s="99">
        <v>0</v>
      </c>
      <c r="CI1520" s="99">
        <v>4103.1454250812503</v>
      </c>
      <c r="CJ1520" s="99">
        <v>490199.00161743199</v>
      </c>
      <c r="CK1520" s="99">
        <v>3789291.29370117</v>
      </c>
      <c r="CL1520" s="99">
        <v>1209228.0394744901</v>
      </c>
      <c r="CM1520" s="203">
        <f t="shared" si="69"/>
        <v>4923.847510814664</v>
      </c>
      <c r="CN1520" s="203">
        <f t="shared" si="70"/>
        <v>752532.57575988793</v>
      </c>
      <c r="CO1520" s="203">
        <f t="shared" si="71"/>
        <v>4563389.200569151</v>
      </c>
      <c r="CP1520" s="99">
        <v>1209228.0394744901</v>
      </c>
      <c r="CQ1520" s="99">
        <v>0</v>
      </c>
      <c r="CR1520" s="99">
        <v>0</v>
      </c>
      <c r="CS1520" s="99">
        <v>0</v>
      </c>
      <c r="CT1520" s="99">
        <v>0</v>
      </c>
    </row>
    <row r="1521" spans="1:98">
      <c r="A1521" s="98" t="s">
        <v>77</v>
      </c>
      <c r="B1521" s="100">
        <v>39052</v>
      </c>
      <c r="C1521" s="99">
        <v>3664.8993004560498</v>
      </c>
      <c r="D1521" s="99">
        <v>4.0164948829915401</v>
      </c>
      <c r="E1521" s="99">
        <v>496.56037065759301</v>
      </c>
      <c r="F1521" s="99">
        <v>166.823531068861</v>
      </c>
      <c r="G1521" s="99">
        <v>0</v>
      </c>
      <c r="H1521" s="99">
        <v>23.8404276091605</v>
      </c>
      <c r="I1521" s="99">
        <v>0</v>
      </c>
      <c r="J1521" s="99">
        <v>702.49539680779003</v>
      </c>
      <c r="K1521" s="99">
        <v>0</v>
      </c>
      <c r="L1521" s="99">
        <v>615.40538695454597</v>
      </c>
      <c r="M1521" s="99">
        <v>926.18876492977097</v>
      </c>
      <c r="N1521" s="99">
        <v>1805.0829939693199</v>
      </c>
      <c r="O1521" s="99">
        <v>767.67290176451195</v>
      </c>
      <c r="P1521" s="99">
        <v>0</v>
      </c>
      <c r="Q1521" s="99">
        <v>198.35661017522199</v>
      </c>
      <c r="R1521" s="99">
        <v>45.766628677491099</v>
      </c>
      <c r="S1521" s="99">
        <v>0</v>
      </c>
      <c r="T1521" s="99">
        <v>17.312235351186199</v>
      </c>
      <c r="U1521" s="99">
        <v>856.58817338943504</v>
      </c>
      <c r="V1521" s="99">
        <v>416649.69605255098</v>
      </c>
      <c r="W1521" s="99">
        <v>165.69904572144199</v>
      </c>
      <c r="X1521" s="99">
        <v>73977.445985794096</v>
      </c>
      <c r="Y1521" s="99">
        <v>11285.3041810989</v>
      </c>
      <c r="Z1521" s="99">
        <v>0</v>
      </c>
      <c r="AA1521" s="99">
        <v>4936.9933590889004</v>
      </c>
      <c r="AB1521" s="99">
        <v>0</v>
      </c>
      <c r="AC1521" s="99">
        <v>229142.26032829299</v>
      </c>
      <c r="AD1521" s="99">
        <v>0</v>
      </c>
      <c r="AE1521" s="99">
        <v>41185.6819167137</v>
      </c>
      <c r="AF1521" s="99">
        <v>91232.150685310393</v>
      </c>
      <c r="AG1521" s="99">
        <v>257908.56719207799</v>
      </c>
      <c r="AH1521" s="99">
        <v>63449.508032798803</v>
      </c>
      <c r="AI1521" s="99">
        <v>0</v>
      </c>
      <c r="AJ1521" s="99">
        <v>36850.374037265799</v>
      </c>
      <c r="AK1521" s="99">
        <v>9657.7415900230408</v>
      </c>
      <c r="AL1521" s="99">
        <v>0</v>
      </c>
      <c r="AM1521" s="99">
        <v>3086.1572667062301</v>
      </c>
      <c r="AN1521" s="99">
        <v>268976.86848449701</v>
      </c>
      <c r="AO1521" s="99">
        <v>3288402.9143981901</v>
      </c>
      <c r="AP1521" s="99">
        <v>1286.41431388259</v>
      </c>
      <c r="AQ1521" s="99">
        <v>549820.99245452904</v>
      </c>
      <c r="AR1521" s="99">
        <v>86331.455877304106</v>
      </c>
      <c r="AS1521" s="99">
        <v>0</v>
      </c>
      <c r="AT1521" s="99">
        <v>33986.630415439598</v>
      </c>
      <c r="AU1521" s="99">
        <v>0</v>
      </c>
      <c r="AV1521" s="99">
        <v>710812.70758819603</v>
      </c>
      <c r="AW1521" s="99">
        <v>0</v>
      </c>
      <c r="AX1521" s="99">
        <v>349093.11804962199</v>
      </c>
      <c r="AY1521" s="99">
        <v>733304.32531738305</v>
      </c>
      <c r="AZ1521" s="99">
        <v>1972737.93824768</v>
      </c>
      <c r="BA1521" s="99">
        <v>502124.91638946498</v>
      </c>
      <c r="BB1521" s="99">
        <v>0</v>
      </c>
      <c r="BC1521" s="99">
        <v>283382.15832901001</v>
      </c>
      <c r="BD1521" s="99">
        <v>66412.533221244797</v>
      </c>
      <c r="BE1521" s="99">
        <v>0</v>
      </c>
      <c r="BF1521" s="99">
        <v>21176.909651041002</v>
      </c>
      <c r="BG1521" s="99">
        <v>810731.83258056606</v>
      </c>
      <c r="BH1521" s="99">
        <v>1056540.97706604</v>
      </c>
      <c r="BI1521" s="99">
        <v>167.397024363279</v>
      </c>
      <c r="BJ1521" s="99">
        <v>173834.00460243199</v>
      </c>
      <c r="BK1521" s="99">
        <v>38120.6943664551</v>
      </c>
      <c r="BL1521" s="99">
        <v>0</v>
      </c>
      <c r="BM1521" s="99">
        <v>4111.8257669806499</v>
      </c>
      <c r="BN1521" s="99">
        <v>0</v>
      </c>
      <c r="BO1521" s="99">
        <v>0</v>
      </c>
      <c r="BP1521" s="99">
        <v>0</v>
      </c>
      <c r="BQ1521" s="99">
        <v>0</v>
      </c>
      <c r="BR1521" s="99">
        <v>201313.224374771</v>
      </c>
      <c r="BS1521" s="99">
        <v>823397.63369751</v>
      </c>
      <c r="BT1521" s="99">
        <v>97828.831133842497</v>
      </c>
      <c r="BU1521" s="99">
        <v>0</v>
      </c>
      <c r="BV1521" s="99">
        <v>107648.436120987</v>
      </c>
      <c r="BW1521" s="99">
        <v>8638.7400543689691</v>
      </c>
      <c r="BX1521" s="99">
        <v>0</v>
      </c>
      <c r="BY1521" s="99">
        <v>0</v>
      </c>
      <c r="BZ1521" s="99">
        <v>0</v>
      </c>
      <c r="CA1521" s="99">
        <v>4166.3225005269096</v>
      </c>
      <c r="CB1521" s="99">
        <v>491476.23327636701</v>
      </c>
      <c r="CC1521" s="99">
        <v>3838070.1857910198</v>
      </c>
      <c r="CD1521" s="99">
        <v>1230517.5971221901</v>
      </c>
      <c r="CE1521" s="99">
        <v>62.001478821970501</v>
      </c>
      <c r="CF1521" s="99">
        <v>12725.5285371542</v>
      </c>
      <c r="CG1521" s="99">
        <v>87049.243608474702</v>
      </c>
      <c r="CH1521" s="99">
        <v>0</v>
      </c>
      <c r="CI1521" s="99">
        <v>4229.6811445355397</v>
      </c>
      <c r="CJ1521" s="99">
        <v>503677.715965271</v>
      </c>
      <c r="CK1521" s="99">
        <v>3927634.8131408701</v>
      </c>
      <c r="CL1521" s="99">
        <v>1236918.46026611</v>
      </c>
      <c r="CM1521" s="203">
        <f t="shared" si="69"/>
        <v>5086.2693179249745</v>
      </c>
      <c r="CN1521" s="203">
        <f t="shared" si="70"/>
        <v>772654.58444976807</v>
      </c>
      <c r="CO1521" s="203">
        <f t="shared" si="71"/>
        <v>4738366.6457214365</v>
      </c>
      <c r="CP1521" s="99">
        <v>1236918.46026611</v>
      </c>
      <c r="CQ1521" s="99">
        <v>0</v>
      </c>
      <c r="CR1521" s="99">
        <v>0</v>
      </c>
      <c r="CS1521" s="99">
        <v>0</v>
      </c>
      <c r="CT1521" s="99">
        <v>0</v>
      </c>
    </row>
    <row r="1522" spans="1:98">
      <c r="A1522" s="98" t="s">
        <v>77</v>
      </c>
      <c r="B1522" s="100">
        <v>39142</v>
      </c>
      <c r="C1522" s="99">
        <v>3771.8285855650902</v>
      </c>
      <c r="D1522" s="99">
        <v>3.7774230369832398</v>
      </c>
      <c r="E1522" s="99">
        <v>478.05859064683301</v>
      </c>
      <c r="F1522" s="99">
        <v>161.76971512660401</v>
      </c>
      <c r="G1522" s="99">
        <v>0</v>
      </c>
      <c r="H1522" s="99">
        <v>23.745003808522601</v>
      </c>
      <c r="I1522" s="99">
        <v>0</v>
      </c>
      <c r="J1522" s="99">
        <v>757.80227956175804</v>
      </c>
      <c r="K1522" s="99">
        <v>0</v>
      </c>
      <c r="L1522" s="99">
        <v>612.793340563774</v>
      </c>
      <c r="M1522" s="99">
        <v>967.76505929976702</v>
      </c>
      <c r="N1522" s="99">
        <v>1794.6871497929101</v>
      </c>
      <c r="O1522" s="99">
        <v>787.801104731858</v>
      </c>
      <c r="P1522" s="99">
        <v>0</v>
      </c>
      <c r="Q1522" s="99">
        <v>205.22564219124601</v>
      </c>
      <c r="R1522" s="99">
        <v>53.570051329210401</v>
      </c>
      <c r="S1522" s="99">
        <v>0</v>
      </c>
      <c r="T1522" s="99">
        <v>14.424699608585801</v>
      </c>
      <c r="U1522" s="99">
        <v>882.90793740004301</v>
      </c>
      <c r="V1522" s="99">
        <v>429009.72508621198</v>
      </c>
      <c r="W1522" s="99">
        <v>297.92960517480998</v>
      </c>
      <c r="X1522" s="99">
        <v>70511.427083969102</v>
      </c>
      <c r="Y1522" s="99">
        <v>11455.677041053799</v>
      </c>
      <c r="Z1522" s="99">
        <v>0</v>
      </c>
      <c r="AA1522" s="99">
        <v>4520.3682694435101</v>
      </c>
      <c r="AB1522" s="99">
        <v>0</v>
      </c>
      <c r="AC1522" s="99">
        <v>244788.50777816799</v>
      </c>
      <c r="AD1522" s="99">
        <v>0</v>
      </c>
      <c r="AE1522" s="99">
        <v>40466.537202835098</v>
      </c>
      <c r="AF1522" s="99">
        <v>93896.144988059998</v>
      </c>
      <c r="AG1522" s="99">
        <v>258181.475635529</v>
      </c>
      <c r="AH1522" s="99">
        <v>67017.7143344879</v>
      </c>
      <c r="AI1522" s="99">
        <v>0</v>
      </c>
      <c r="AJ1522" s="99">
        <v>40121.673784256003</v>
      </c>
      <c r="AK1522" s="99">
        <v>9972.2811998128891</v>
      </c>
      <c r="AL1522" s="99">
        <v>0</v>
      </c>
      <c r="AM1522" s="99">
        <v>2993.9915327429799</v>
      </c>
      <c r="AN1522" s="99">
        <v>272402.21515274001</v>
      </c>
      <c r="AO1522" s="99">
        <v>3380813.0343627902</v>
      </c>
      <c r="AP1522" s="99">
        <v>2477.4129955768599</v>
      </c>
      <c r="AQ1522" s="99">
        <v>523519.73574447603</v>
      </c>
      <c r="AR1522" s="99">
        <v>88644.868267059297</v>
      </c>
      <c r="AS1522" s="99">
        <v>0</v>
      </c>
      <c r="AT1522" s="99">
        <v>32523.700436592098</v>
      </c>
      <c r="AU1522" s="99">
        <v>0</v>
      </c>
      <c r="AV1522" s="99">
        <v>766365.95600128197</v>
      </c>
      <c r="AW1522" s="99">
        <v>0</v>
      </c>
      <c r="AX1522" s="99">
        <v>342877.93843841599</v>
      </c>
      <c r="AY1522" s="99">
        <v>753820.71325683605</v>
      </c>
      <c r="AZ1522" s="99">
        <v>1984052.69502258</v>
      </c>
      <c r="BA1522" s="99">
        <v>530180.62659454299</v>
      </c>
      <c r="BB1522" s="99">
        <v>0</v>
      </c>
      <c r="BC1522" s="99">
        <v>306527.83519744902</v>
      </c>
      <c r="BD1522" s="99">
        <v>70784.437078475996</v>
      </c>
      <c r="BE1522" s="99">
        <v>0</v>
      </c>
      <c r="BF1522" s="99">
        <v>21119.215886354399</v>
      </c>
      <c r="BG1522" s="99">
        <v>839632.93045806896</v>
      </c>
      <c r="BH1522" s="99">
        <v>1087656.1056518599</v>
      </c>
      <c r="BI1522" s="99">
        <v>311.92913873121103</v>
      </c>
      <c r="BJ1522" s="99">
        <v>174209.87777900699</v>
      </c>
      <c r="BK1522" s="99">
        <v>42630.856748580904</v>
      </c>
      <c r="BL1522" s="99">
        <v>0</v>
      </c>
      <c r="BM1522" s="99">
        <v>3778.4155746400402</v>
      </c>
      <c r="BN1522" s="99">
        <v>0</v>
      </c>
      <c r="BO1522" s="99">
        <v>0</v>
      </c>
      <c r="BP1522" s="99">
        <v>0</v>
      </c>
      <c r="BQ1522" s="99">
        <v>0</v>
      </c>
      <c r="BR1522" s="99">
        <v>209815.06851387001</v>
      </c>
      <c r="BS1522" s="99">
        <v>829884.70913696301</v>
      </c>
      <c r="BT1522" s="99">
        <v>103329.993962288</v>
      </c>
      <c r="BU1522" s="99">
        <v>0</v>
      </c>
      <c r="BV1522" s="99">
        <v>120375.923027992</v>
      </c>
      <c r="BW1522" s="99">
        <v>8892.1102644205093</v>
      </c>
      <c r="BX1522" s="99">
        <v>0</v>
      </c>
      <c r="BY1522" s="99">
        <v>0</v>
      </c>
      <c r="BZ1522" s="99">
        <v>0</v>
      </c>
      <c r="CA1522" s="99">
        <v>4253.4633858799898</v>
      </c>
      <c r="CB1522" s="99">
        <v>499915.86812591599</v>
      </c>
      <c r="CC1522" s="99">
        <v>3906841.8861999498</v>
      </c>
      <c r="CD1522" s="99">
        <v>1262716.30056763</v>
      </c>
      <c r="CE1522" s="99">
        <v>70.494906740263104</v>
      </c>
      <c r="CF1522" s="99">
        <v>13570.3918919563</v>
      </c>
      <c r="CG1522" s="99">
        <v>95738.440110206604</v>
      </c>
      <c r="CH1522" s="99">
        <v>0</v>
      </c>
      <c r="CI1522" s="99">
        <v>4322.73306185007</v>
      </c>
      <c r="CJ1522" s="99">
        <v>513935.75367736799</v>
      </c>
      <c r="CK1522" s="99">
        <v>4003865.9063720698</v>
      </c>
      <c r="CL1522" s="99">
        <v>1275418.61624146</v>
      </c>
      <c r="CM1522" s="203">
        <f t="shared" si="69"/>
        <v>5205.6409992501131</v>
      </c>
      <c r="CN1522" s="203">
        <f t="shared" si="70"/>
        <v>786337.96883010794</v>
      </c>
      <c r="CO1522" s="203">
        <f t="shared" si="71"/>
        <v>4843498.8368301392</v>
      </c>
      <c r="CP1522" s="99">
        <v>1275418.61624146</v>
      </c>
      <c r="CQ1522" s="99">
        <v>0</v>
      </c>
      <c r="CR1522" s="99">
        <v>0</v>
      </c>
      <c r="CS1522" s="99">
        <v>0</v>
      </c>
      <c r="CT1522" s="99">
        <v>0</v>
      </c>
    </row>
    <row r="1523" spans="1:98">
      <c r="A1523" s="98" t="s">
        <v>77</v>
      </c>
      <c r="B1523" s="100">
        <v>39234</v>
      </c>
      <c r="C1523" s="99">
        <v>3889.9342254698299</v>
      </c>
      <c r="D1523" s="99">
        <v>4.2655130729544899</v>
      </c>
      <c r="E1523" s="99">
        <v>463.49412219598901</v>
      </c>
      <c r="F1523" s="99">
        <v>159.352329453453</v>
      </c>
      <c r="G1523" s="99">
        <v>0</v>
      </c>
      <c r="H1523" s="99">
        <v>14.73621911183</v>
      </c>
      <c r="I1523" s="99">
        <v>0</v>
      </c>
      <c r="J1523" s="99">
        <v>804.86066409945499</v>
      </c>
      <c r="K1523" s="99">
        <v>0</v>
      </c>
      <c r="L1523" s="99">
        <v>613.24961473792803</v>
      </c>
      <c r="M1523" s="99">
        <v>974.84587372839496</v>
      </c>
      <c r="N1523" s="99">
        <v>1835.8840680569399</v>
      </c>
      <c r="O1523" s="99">
        <v>827.53883966058504</v>
      </c>
      <c r="P1523" s="99">
        <v>0</v>
      </c>
      <c r="Q1523" s="99">
        <v>214.18179063685201</v>
      </c>
      <c r="R1523" s="99">
        <v>56.0282770162448</v>
      </c>
      <c r="S1523" s="99">
        <v>0</v>
      </c>
      <c r="T1523" s="99">
        <v>18.885960104409602</v>
      </c>
      <c r="U1523" s="99">
        <v>899.08224444091297</v>
      </c>
      <c r="V1523" s="99">
        <v>437448.76693725598</v>
      </c>
      <c r="W1523" s="99">
        <v>316.59336749836802</v>
      </c>
      <c r="X1523" s="99">
        <v>70520.3977956772</v>
      </c>
      <c r="Y1523" s="99">
        <v>12925.7948180437</v>
      </c>
      <c r="Z1523" s="99">
        <v>0</v>
      </c>
      <c r="AA1523" s="99">
        <v>3247.6613276898902</v>
      </c>
      <c r="AB1523" s="99">
        <v>0</v>
      </c>
      <c r="AC1523" s="99">
        <v>258830.76565742501</v>
      </c>
      <c r="AD1523" s="99">
        <v>0</v>
      </c>
      <c r="AE1523" s="99">
        <v>40101.672827243798</v>
      </c>
      <c r="AF1523" s="99">
        <v>94020.811052322402</v>
      </c>
      <c r="AG1523" s="99">
        <v>260400.69135665899</v>
      </c>
      <c r="AH1523" s="99">
        <v>68707.525980949402</v>
      </c>
      <c r="AI1523" s="99">
        <v>0</v>
      </c>
      <c r="AJ1523" s="99">
        <v>46203.635301590002</v>
      </c>
      <c r="AK1523" s="99">
        <v>10742.3162461519</v>
      </c>
      <c r="AL1523" s="99">
        <v>0</v>
      </c>
      <c r="AM1523" s="99">
        <v>3702.2516300082202</v>
      </c>
      <c r="AN1523" s="99">
        <v>280418.18624877901</v>
      </c>
      <c r="AO1523" s="99">
        <v>3492222.9202880901</v>
      </c>
      <c r="AP1523" s="99">
        <v>2575.2233947813502</v>
      </c>
      <c r="AQ1523" s="99">
        <v>529935.02070617699</v>
      </c>
      <c r="AR1523" s="99">
        <v>94727.260349273696</v>
      </c>
      <c r="AS1523" s="99">
        <v>0</v>
      </c>
      <c r="AT1523" s="99">
        <v>23622.716434001901</v>
      </c>
      <c r="AU1523" s="99">
        <v>0</v>
      </c>
      <c r="AV1523" s="99">
        <v>818651.98640441895</v>
      </c>
      <c r="AW1523" s="99">
        <v>0</v>
      </c>
      <c r="AX1523" s="99">
        <v>328671.61685180699</v>
      </c>
      <c r="AY1523" s="99">
        <v>761426.13975524902</v>
      </c>
      <c r="AZ1523" s="99">
        <v>2015648.86541748</v>
      </c>
      <c r="BA1523" s="99">
        <v>553896.71411895799</v>
      </c>
      <c r="BB1523" s="99">
        <v>0</v>
      </c>
      <c r="BC1523" s="99">
        <v>373337.29896926897</v>
      </c>
      <c r="BD1523" s="99">
        <v>77203.299975395203</v>
      </c>
      <c r="BE1523" s="99">
        <v>0</v>
      </c>
      <c r="BF1523" s="99">
        <v>24897.5774123669</v>
      </c>
      <c r="BG1523" s="99">
        <v>874155.94311523403</v>
      </c>
      <c r="BH1523" s="99">
        <v>1126961.3321533201</v>
      </c>
      <c r="BI1523" s="99">
        <v>386.51222967729001</v>
      </c>
      <c r="BJ1523" s="99">
        <v>181046.04999542201</v>
      </c>
      <c r="BK1523" s="99">
        <v>43491.500998973803</v>
      </c>
      <c r="BL1523" s="99">
        <v>0</v>
      </c>
      <c r="BM1523" s="99">
        <v>2307.2436546683298</v>
      </c>
      <c r="BN1523" s="99">
        <v>0</v>
      </c>
      <c r="BO1523" s="99">
        <v>0</v>
      </c>
      <c r="BP1523" s="99">
        <v>0</v>
      </c>
      <c r="BQ1523" s="99">
        <v>0</v>
      </c>
      <c r="BR1523" s="99">
        <v>212215.46125602699</v>
      </c>
      <c r="BS1523" s="99">
        <v>850592.865028381</v>
      </c>
      <c r="BT1523" s="99">
        <v>107829.592305183</v>
      </c>
      <c r="BU1523" s="99">
        <v>0</v>
      </c>
      <c r="BV1523" s="99">
        <v>136253.34311866801</v>
      </c>
      <c r="BW1523" s="99">
        <v>9005.6633933782596</v>
      </c>
      <c r="BX1523" s="99">
        <v>0</v>
      </c>
      <c r="BY1523" s="99">
        <v>0</v>
      </c>
      <c r="BZ1523" s="99">
        <v>0</v>
      </c>
      <c r="CA1523" s="99">
        <v>4361.0861970782298</v>
      </c>
      <c r="CB1523" s="99">
        <v>509277.62830734299</v>
      </c>
      <c r="CC1523" s="99">
        <v>4027381.3866577102</v>
      </c>
      <c r="CD1523" s="99">
        <v>1307261.27174377</v>
      </c>
      <c r="CE1523" s="99">
        <v>74.705517923459396</v>
      </c>
      <c r="CF1523" s="99">
        <v>14989.7180449963</v>
      </c>
      <c r="CG1523" s="99">
        <v>106548.459074974</v>
      </c>
      <c r="CH1523" s="99">
        <v>0</v>
      </c>
      <c r="CI1523" s="99">
        <v>4435.4365326166198</v>
      </c>
      <c r="CJ1523" s="99">
        <v>524443.59892272903</v>
      </c>
      <c r="CK1523" s="99">
        <v>4131809.8864746098</v>
      </c>
      <c r="CL1523" s="99">
        <v>1317463.3838501</v>
      </c>
      <c r="CM1523" s="203">
        <f t="shared" si="69"/>
        <v>5334.518777057533</v>
      </c>
      <c r="CN1523" s="203">
        <f t="shared" si="70"/>
        <v>804861.78517150809</v>
      </c>
      <c r="CO1523" s="203">
        <f t="shared" si="71"/>
        <v>5005965.8295898437</v>
      </c>
      <c r="CP1523" s="99">
        <v>1317463.3838501</v>
      </c>
      <c r="CQ1523" s="99">
        <v>0</v>
      </c>
      <c r="CR1523" s="99">
        <v>0</v>
      </c>
      <c r="CS1523" s="99">
        <v>0</v>
      </c>
      <c r="CT1523" s="99">
        <v>0</v>
      </c>
    </row>
    <row r="1524" spans="1:98">
      <c r="A1524" s="98" t="s">
        <v>77</v>
      </c>
      <c r="B1524" s="100">
        <v>39326</v>
      </c>
      <c r="C1524" s="99">
        <v>3986.2502773404099</v>
      </c>
      <c r="D1524" s="99">
        <v>3.9839341099723198</v>
      </c>
      <c r="E1524" s="99">
        <v>463.40005475282697</v>
      </c>
      <c r="F1524" s="99">
        <v>167.573617199436</v>
      </c>
      <c r="G1524" s="99">
        <v>0</v>
      </c>
      <c r="H1524" s="99">
        <v>13.1773568327772</v>
      </c>
      <c r="I1524" s="99">
        <v>0</v>
      </c>
      <c r="J1524" s="99">
        <v>826.59870779514301</v>
      </c>
      <c r="K1524" s="99">
        <v>0</v>
      </c>
      <c r="L1524" s="99">
        <v>626.16626613587096</v>
      </c>
      <c r="M1524" s="99">
        <v>1005.26178956032</v>
      </c>
      <c r="N1524" s="99">
        <v>1857.47750973701</v>
      </c>
      <c r="O1524" s="99">
        <v>852.206326298416</v>
      </c>
      <c r="P1524" s="99">
        <v>0</v>
      </c>
      <c r="Q1524" s="99">
        <v>217.97332521528</v>
      </c>
      <c r="R1524" s="99">
        <v>61.102195165120101</v>
      </c>
      <c r="S1524" s="99">
        <v>0</v>
      </c>
      <c r="T1524" s="99">
        <v>17.333264129003499</v>
      </c>
      <c r="U1524" s="99">
        <v>915.35871741920698</v>
      </c>
      <c r="V1524" s="99">
        <v>448348.67535781901</v>
      </c>
      <c r="W1524" s="99">
        <v>290.70968339592201</v>
      </c>
      <c r="X1524" s="99">
        <v>71216.243695259094</v>
      </c>
      <c r="Y1524" s="99">
        <v>12613.2936015129</v>
      </c>
      <c r="Z1524" s="99">
        <v>0</v>
      </c>
      <c r="AA1524" s="99">
        <v>3353.1335194408898</v>
      </c>
      <c r="AB1524" s="99">
        <v>0</v>
      </c>
      <c r="AC1524" s="99">
        <v>266048.84392547602</v>
      </c>
      <c r="AD1524" s="99">
        <v>0</v>
      </c>
      <c r="AE1524" s="99">
        <v>40954.745388507799</v>
      </c>
      <c r="AF1524" s="99">
        <v>95418.085333824201</v>
      </c>
      <c r="AG1524" s="99">
        <v>263599.03551864601</v>
      </c>
      <c r="AH1524" s="99">
        <v>69597.069939613299</v>
      </c>
      <c r="AI1524" s="99">
        <v>0</v>
      </c>
      <c r="AJ1524" s="99">
        <v>50399.895721435503</v>
      </c>
      <c r="AK1524" s="99">
        <v>12306.122301220899</v>
      </c>
      <c r="AL1524" s="99">
        <v>0</v>
      </c>
      <c r="AM1524" s="99">
        <v>3476.63289049268</v>
      </c>
      <c r="AN1524" s="99">
        <v>285882.41877746599</v>
      </c>
      <c r="AO1524" s="99">
        <v>3606393.1689758301</v>
      </c>
      <c r="AP1524" s="99">
        <v>2495.3928137123598</v>
      </c>
      <c r="AQ1524" s="99">
        <v>531635.308799744</v>
      </c>
      <c r="AR1524" s="99">
        <v>96668.042642593398</v>
      </c>
      <c r="AS1524" s="99">
        <v>0</v>
      </c>
      <c r="AT1524" s="99">
        <v>24326.9833962917</v>
      </c>
      <c r="AU1524" s="99">
        <v>0</v>
      </c>
      <c r="AV1524" s="99">
        <v>845870.80037689197</v>
      </c>
      <c r="AW1524" s="99">
        <v>0</v>
      </c>
      <c r="AX1524" s="99">
        <v>345987.90670394897</v>
      </c>
      <c r="AY1524" s="99">
        <v>785916.12782287598</v>
      </c>
      <c r="AZ1524" s="99">
        <v>2050151.53405762</v>
      </c>
      <c r="BA1524" s="99">
        <v>566713.88568878197</v>
      </c>
      <c r="BB1524" s="99">
        <v>0</v>
      </c>
      <c r="BC1524" s="99">
        <v>386696.64229583699</v>
      </c>
      <c r="BD1524" s="99">
        <v>91848.838304519697</v>
      </c>
      <c r="BE1524" s="99">
        <v>0</v>
      </c>
      <c r="BF1524" s="99">
        <v>24252.664652586001</v>
      </c>
      <c r="BG1524" s="99">
        <v>899684.21600341797</v>
      </c>
      <c r="BH1524" s="99">
        <v>1162927.56344604</v>
      </c>
      <c r="BI1524" s="99">
        <v>411.60860747843998</v>
      </c>
      <c r="BJ1524" s="99">
        <v>183220.62919616699</v>
      </c>
      <c r="BK1524" s="99">
        <v>42958.598668098501</v>
      </c>
      <c r="BL1524" s="99">
        <v>0</v>
      </c>
      <c r="BM1524" s="99">
        <v>3173.1901439726398</v>
      </c>
      <c r="BN1524" s="99">
        <v>0</v>
      </c>
      <c r="BO1524" s="99">
        <v>0</v>
      </c>
      <c r="BP1524" s="99">
        <v>0</v>
      </c>
      <c r="BQ1524" s="99">
        <v>0</v>
      </c>
      <c r="BR1524" s="99">
        <v>221823.24445724499</v>
      </c>
      <c r="BS1524" s="99">
        <v>865249.37120056199</v>
      </c>
      <c r="BT1524" s="99">
        <v>110704.45795345301</v>
      </c>
      <c r="BU1524" s="99">
        <v>0</v>
      </c>
      <c r="BV1524" s="99">
        <v>149019.280847549</v>
      </c>
      <c r="BW1524" s="99">
        <v>11124.753221750299</v>
      </c>
      <c r="BX1524" s="99">
        <v>0</v>
      </c>
      <c r="BY1524" s="99">
        <v>0</v>
      </c>
      <c r="BZ1524" s="99">
        <v>0</v>
      </c>
      <c r="CA1524" s="99">
        <v>4449.1214828491202</v>
      </c>
      <c r="CB1524" s="99">
        <v>518909.96043396002</v>
      </c>
      <c r="CC1524" s="99">
        <v>4137413.3128967299</v>
      </c>
      <c r="CD1524" s="99">
        <v>1347470.0545806901</v>
      </c>
      <c r="CE1524" s="99">
        <v>79.123579476960003</v>
      </c>
      <c r="CF1524" s="99">
        <v>16531.1313667297</v>
      </c>
      <c r="CG1524" s="99">
        <v>120071.694069862</v>
      </c>
      <c r="CH1524" s="99">
        <v>0</v>
      </c>
      <c r="CI1524" s="99">
        <v>4528.6816909313202</v>
      </c>
      <c r="CJ1524" s="99">
        <v>535062.17660522496</v>
      </c>
      <c r="CK1524" s="99">
        <v>4256949.59692383</v>
      </c>
      <c r="CL1524" s="99">
        <v>1358147.25654602</v>
      </c>
      <c r="CM1524" s="203">
        <f t="shared" si="69"/>
        <v>5444.0404083505273</v>
      </c>
      <c r="CN1524" s="203">
        <f t="shared" si="70"/>
        <v>820944.5953826909</v>
      </c>
      <c r="CO1524" s="203">
        <f t="shared" si="71"/>
        <v>5156633.812927248</v>
      </c>
      <c r="CP1524" s="99">
        <v>1358147.25654602</v>
      </c>
      <c r="CQ1524" s="99">
        <v>0</v>
      </c>
      <c r="CR1524" s="99">
        <v>0</v>
      </c>
      <c r="CS1524" s="99">
        <v>0</v>
      </c>
      <c r="CT1524" s="99">
        <v>0</v>
      </c>
    </row>
    <row r="1525" spans="1:98">
      <c r="A1525" s="98" t="s">
        <v>77</v>
      </c>
      <c r="B1525" s="100">
        <v>39417</v>
      </c>
      <c r="C1525" s="99">
        <v>4064.6514171659901</v>
      </c>
      <c r="D1525" s="99">
        <v>4.9745638159802201</v>
      </c>
      <c r="E1525" s="99">
        <v>473.533375263214</v>
      </c>
      <c r="F1525" s="99">
        <v>178.53328491933601</v>
      </c>
      <c r="G1525" s="99">
        <v>0</v>
      </c>
      <c r="H1525" s="99">
        <v>12.207735006697501</v>
      </c>
      <c r="I1525" s="99">
        <v>0</v>
      </c>
      <c r="J1525" s="99">
        <v>860.98940441757395</v>
      </c>
      <c r="K1525" s="99">
        <v>0</v>
      </c>
      <c r="L1525" s="99">
        <v>616.71629222482397</v>
      </c>
      <c r="M1525" s="99">
        <v>1047.6855499297401</v>
      </c>
      <c r="N1525" s="99">
        <v>1857.2292270064399</v>
      </c>
      <c r="O1525" s="99">
        <v>883.95031174272299</v>
      </c>
      <c r="P1525" s="99">
        <v>0</v>
      </c>
      <c r="Q1525" s="99">
        <v>243.797360237688</v>
      </c>
      <c r="R1525" s="99">
        <v>69.446891698986306</v>
      </c>
      <c r="S1525" s="99">
        <v>0</v>
      </c>
      <c r="T1525" s="99">
        <v>19.108386640204099</v>
      </c>
      <c r="U1525" s="99">
        <v>934.24839533865497</v>
      </c>
      <c r="V1525" s="99">
        <v>457617.46436309803</v>
      </c>
      <c r="W1525" s="99">
        <v>292.61791467294103</v>
      </c>
      <c r="X1525" s="99">
        <v>69147.654151916504</v>
      </c>
      <c r="Y1525" s="99">
        <v>13691.2450485229</v>
      </c>
      <c r="Z1525" s="99">
        <v>0</v>
      </c>
      <c r="AA1525" s="99">
        <v>2764.34693694115</v>
      </c>
      <c r="AB1525" s="99">
        <v>0</v>
      </c>
      <c r="AC1525" s="99">
        <v>267741.55804061901</v>
      </c>
      <c r="AD1525" s="99">
        <v>0</v>
      </c>
      <c r="AE1525" s="99">
        <v>41170.2015376091</v>
      </c>
      <c r="AF1525" s="99">
        <v>96502.499529838606</v>
      </c>
      <c r="AG1525" s="99">
        <v>262498.66950988799</v>
      </c>
      <c r="AH1525" s="99">
        <v>70425.537201881394</v>
      </c>
      <c r="AI1525" s="99">
        <v>0</v>
      </c>
      <c r="AJ1525" s="99">
        <v>56561.273569107099</v>
      </c>
      <c r="AK1525" s="99">
        <v>12362.754416227301</v>
      </c>
      <c r="AL1525" s="99">
        <v>0</v>
      </c>
      <c r="AM1525" s="99">
        <v>3171.6590110361599</v>
      </c>
      <c r="AN1525" s="99">
        <v>286926.791248322</v>
      </c>
      <c r="AO1525" s="99">
        <v>3688273.6333923298</v>
      </c>
      <c r="AP1525" s="99">
        <v>2473.6257141828501</v>
      </c>
      <c r="AQ1525" s="99">
        <v>526111.509971619</v>
      </c>
      <c r="AR1525" s="99">
        <v>104612.79014205901</v>
      </c>
      <c r="AS1525" s="99">
        <v>0</v>
      </c>
      <c r="AT1525" s="99">
        <v>20043.562701225299</v>
      </c>
      <c r="AU1525" s="99">
        <v>0</v>
      </c>
      <c r="AV1525" s="99">
        <v>872052.839454651</v>
      </c>
      <c r="AW1525" s="99">
        <v>0</v>
      </c>
      <c r="AX1525" s="99">
        <v>351301.380832672</v>
      </c>
      <c r="AY1525" s="99">
        <v>798979.92395782506</v>
      </c>
      <c r="AZ1525" s="99">
        <v>2054025.1027984601</v>
      </c>
      <c r="BA1525" s="99">
        <v>585476.84827423096</v>
      </c>
      <c r="BB1525" s="99">
        <v>0</v>
      </c>
      <c r="BC1525" s="99">
        <v>428481.72349166899</v>
      </c>
      <c r="BD1525" s="99">
        <v>91452.870018959002</v>
      </c>
      <c r="BE1525" s="99">
        <v>0</v>
      </c>
      <c r="BF1525" s="99">
        <v>23673.111356973601</v>
      </c>
      <c r="BG1525" s="99">
        <v>922406.63294982899</v>
      </c>
      <c r="BH1525" s="99">
        <v>1189122.4052734401</v>
      </c>
      <c r="BI1525" s="99">
        <v>354.79303992167098</v>
      </c>
      <c r="BJ1525" s="99">
        <v>184351.314754486</v>
      </c>
      <c r="BK1525" s="99">
        <v>42993.058813571901</v>
      </c>
      <c r="BL1525" s="99">
        <v>0</v>
      </c>
      <c r="BM1525" s="99">
        <v>2660.7413603365399</v>
      </c>
      <c r="BN1525" s="99">
        <v>0</v>
      </c>
      <c r="BO1525" s="99">
        <v>0</v>
      </c>
      <c r="BP1525" s="99">
        <v>0</v>
      </c>
      <c r="BQ1525" s="99">
        <v>0</v>
      </c>
      <c r="BR1525" s="99">
        <v>232277.64986228899</v>
      </c>
      <c r="BS1525" s="99">
        <v>862071.21669006301</v>
      </c>
      <c r="BT1525" s="99">
        <v>113928.812045097</v>
      </c>
      <c r="BU1525" s="99">
        <v>0</v>
      </c>
      <c r="BV1525" s="99">
        <v>164469.288856506</v>
      </c>
      <c r="BW1525" s="99">
        <v>11374.5757080317</v>
      </c>
      <c r="BX1525" s="99">
        <v>0</v>
      </c>
      <c r="BY1525" s="99">
        <v>0</v>
      </c>
      <c r="BZ1525" s="99">
        <v>0</v>
      </c>
      <c r="CA1525" s="99">
        <v>4542.5904173851004</v>
      </c>
      <c r="CB1525" s="99">
        <v>526610.02905273403</v>
      </c>
      <c r="CC1525" s="99">
        <v>4217141.26989746</v>
      </c>
      <c r="CD1525" s="99">
        <v>1373496.74453735</v>
      </c>
      <c r="CE1525" s="99">
        <v>85.2498651593924</v>
      </c>
      <c r="CF1525" s="99">
        <v>15681.504233121899</v>
      </c>
      <c r="CG1525" s="99">
        <v>116438.90880584699</v>
      </c>
      <c r="CH1525" s="99">
        <v>0</v>
      </c>
      <c r="CI1525" s="99">
        <v>4629.4944025278101</v>
      </c>
      <c r="CJ1525" s="99">
        <v>542348.67967224098</v>
      </c>
      <c r="CK1525" s="99">
        <v>4335081.94848633</v>
      </c>
      <c r="CL1525" s="99">
        <v>1382938.0785522501</v>
      </c>
      <c r="CM1525" s="203">
        <f t="shared" si="69"/>
        <v>5563.7427978664655</v>
      </c>
      <c r="CN1525" s="203">
        <f t="shared" si="70"/>
        <v>829275.47092056298</v>
      </c>
      <c r="CO1525" s="203">
        <f t="shared" si="71"/>
        <v>5257488.5814361591</v>
      </c>
      <c r="CP1525" s="99">
        <v>1382938.0785522501</v>
      </c>
      <c r="CQ1525" s="99">
        <v>0</v>
      </c>
      <c r="CR1525" s="99">
        <v>0</v>
      </c>
      <c r="CS1525" s="99">
        <v>0</v>
      </c>
      <c r="CT1525" s="99">
        <v>0</v>
      </c>
    </row>
    <row r="1526" spans="1:98">
      <c r="A1526" s="98" t="s">
        <v>77</v>
      </c>
      <c r="B1526" s="100">
        <v>39508</v>
      </c>
      <c r="C1526" s="99">
        <v>4158.4059325456601</v>
      </c>
      <c r="D1526" s="99">
        <v>3.7907420589763201</v>
      </c>
      <c r="E1526" s="99">
        <v>472.77081707119902</v>
      </c>
      <c r="F1526" s="99">
        <v>182.419610399753</v>
      </c>
      <c r="G1526" s="99">
        <v>0</v>
      </c>
      <c r="H1526" s="99">
        <v>9.9869535630568897</v>
      </c>
      <c r="I1526" s="99">
        <v>0</v>
      </c>
      <c r="J1526" s="99">
        <v>900.99361295998096</v>
      </c>
      <c r="K1526" s="99">
        <v>0</v>
      </c>
      <c r="L1526" s="99">
        <v>631.75099090486799</v>
      </c>
      <c r="M1526" s="99">
        <v>1058.13864666224</v>
      </c>
      <c r="N1526" s="99">
        <v>1871.9367261827001</v>
      </c>
      <c r="O1526" s="99">
        <v>914.50914971530403</v>
      </c>
      <c r="P1526" s="99">
        <v>0</v>
      </c>
      <c r="Q1526" s="99">
        <v>254.457995183766</v>
      </c>
      <c r="R1526" s="99">
        <v>64.809270278550699</v>
      </c>
      <c r="S1526" s="99">
        <v>0</v>
      </c>
      <c r="T1526" s="99">
        <v>15.5556207254995</v>
      </c>
      <c r="U1526" s="99">
        <v>959.66777984798</v>
      </c>
      <c r="V1526" s="99">
        <v>468448.08111572301</v>
      </c>
      <c r="W1526" s="99">
        <v>123.10146434511999</v>
      </c>
      <c r="X1526" s="99">
        <v>67437.6769933701</v>
      </c>
      <c r="Y1526" s="99">
        <v>13600.4147336483</v>
      </c>
      <c r="Z1526" s="99">
        <v>0</v>
      </c>
      <c r="AA1526" s="99">
        <v>2540.9617028534399</v>
      </c>
      <c r="AB1526" s="99">
        <v>0</v>
      </c>
      <c r="AC1526" s="99">
        <v>274383.48638915998</v>
      </c>
      <c r="AD1526" s="99">
        <v>0</v>
      </c>
      <c r="AE1526" s="99">
        <v>40581.016409873999</v>
      </c>
      <c r="AF1526" s="99">
        <v>97810.581911087007</v>
      </c>
      <c r="AG1526" s="99">
        <v>264264.79452896101</v>
      </c>
      <c r="AH1526" s="99">
        <v>74143.423572540298</v>
      </c>
      <c r="AI1526" s="99">
        <v>0</v>
      </c>
      <c r="AJ1526" s="99">
        <v>61213.852736473098</v>
      </c>
      <c r="AK1526" s="99">
        <v>12642.7660939693</v>
      </c>
      <c r="AL1526" s="99">
        <v>0</v>
      </c>
      <c r="AM1526" s="99">
        <v>2928.8717067241701</v>
      </c>
      <c r="AN1526" s="99">
        <v>285250.58785629302</v>
      </c>
      <c r="AO1526" s="99">
        <v>3824774.4145813002</v>
      </c>
      <c r="AP1526" s="99">
        <v>957.14816118031695</v>
      </c>
      <c r="AQ1526" s="99">
        <v>515260.163097382</v>
      </c>
      <c r="AR1526" s="99">
        <v>107230.407154083</v>
      </c>
      <c r="AS1526" s="99">
        <v>0</v>
      </c>
      <c r="AT1526" s="99">
        <v>19264.545576334</v>
      </c>
      <c r="AU1526" s="99">
        <v>0</v>
      </c>
      <c r="AV1526" s="99">
        <v>911388.23256683396</v>
      </c>
      <c r="AW1526" s="99">
        <v>0</v>
      </c>
      <c r="AX1526" s="99">
        <v>345712.80773162801</v>
      </c>
      <c r="AY1526" s="99">
        <v>819868.37022399902</v>
      </c>
      <c r="AZ1526" s="99">
        <v>2074415.2437896701</v>
      </c>
      <c r="BA1526" s="99">
        <v>627648.26116180397</v>
      </c>
      <c r="BB1526" s="99">
        <v>0</v>
      </c>
      <c r="BC1526" s="99">
        <v>464750.01800537098</v>
      </c>
      <c r="BD1526" s="99">
        <v>93155.565256118804</v>
      </c>
      <c r="BE1526" s="99">
        <v>0</v>
      </c>
      <c r="BF1526" s="99">
        <v>21661.110779285402</v>
      </c>
      <c r="BG1526" s="99">
        <v>946561.94290161098</v>
      </c>
      <c r="BH1526" s="99">
        <v>1108035.6871032701</v>
      </c>
      <c r="BI1526" s="99">
        <v>150.62516499124499</v>
      </c>
      <c r="BJ1526" s="99">
        <v>175410.95967864999</v>
      </c>
      <c r="BK1526" s="99">
        <v>39623.622776985198</v>
      </c>
      <c r="BL1526" s="99">
        <v>0</v>
      </c>
      <c r="BM1526" s="99">
        <v>2592.5858214795599</v>
      </c>
      <c r="BN1526" s="99">
        <v>0</v>
      </c>
      <c r="BO1526" s="99">
        <v>0</v>
      </c>
      <c r="BP1526" s="99">
        <v>0</v>
      </c>
      <c r="BQ1526" s="99">
        <v>0</v>
      </c>
      <c r="BR1526" s="99">
        <v>204224.64561080901</v>
      </c>
      <c r="BS1526" s="99">
        <v>791674.47910308803</v>
      </c>
      <c r="BT1526" s="99">
        <v>122059.79242610899</v>
      </c>
      <c r="BU1526" s="99">
        <v>0</v>
      </c>
      <c r="BV1526" s="99">
        <v>163746.73945617699</v>
      </c>
      <c r="BW1526" s="99">
        <v>11456.749881744399</v>
      </c>
      <c r="BX1526" s="99">
        <v>0</v>
      </c>
      <c r="BY1526" s="99">
        <v>0</v>
      </c>
      <c r="BZ1526" s="99">
        <v>0</v>
      </c>
      <c r="CA1526" s="99">
        <v>4637.7719796895999</v>
      </c>
      <c r="CB1526" s="99">
        <v>535623.46562194801</v>
      </c>
      <c r="CC1526" s="99">
        <v>4345399.4981079102</v>
      </c>
      <c r="CD1526" s="99">
        <v>1279297.02020264</v>
      </c>
      <c r="CE1526" s="99">
        <v>84.329028277657898</v>
      </c>
      <c r="CF1526" s="99">
        <v>16347.994673728899</v>
      </c>
      <c r="CG1526" s="99">
        <v>120458.04726982101</v>
      </c>
      <c r="CH1526" s="99">
        <v>0</v>
      </c>
      <c r="CI1526" s="99">
        <v>4720.3747766017896</v>
      </c>
      <c r="CJ1526" s="99">
        <v>551815.04491424595</v>
      </c>
      <c r="CK1526" s="99">
        <v>4466024.65234375</v>
      </c>
      <c r="CL1526" s="99">
        <v>1294573.2396545401</v>
      </c>
      <c r="CM1526" s="203">
        <f t="shared" si="69"/>
        <v>5680.0425564497691</v>
      </c>
      <c r="CN1526" s="203">
        <f t="shared" si="70"/>
        <v>837065.63277053903</v>
      </c>
      <c r="CO1526" s="203">
        <f t="shared" si="71"/>
        <v>5412586.5952453613</v>
      </c>
      <c r="CP1526" s="99">
        <v>1294573.2396545401</v>
      </c>
      <c r="CQ1526" s="99">
        <v>0</v>
      </c>
      <c r="CR1526" s="99">
        <v>0</v>
      </c>
      <c r="CS1526" s="99">
        <v>0</v>
      </c>
      <c r="CT1526" s="99">
        <v>0</v>
      </c>
    </row>
    <row r="1527" spans="1:98">
      <c r="A1527" s="98" t="s">
        <v>77</v>
      </c>
      <c r="B1527" s="100">
        <v>39600</v>
      </c>
      <c r="C1527" s="99">
        <v>4193.19133371115</v>
      </c>
      <c r="D1527" s="99">
        <v>3.2173145959968701</v>
      </c>
      <c r="E1527" s="99">
        <v>463.70429375395202</v>
      </c>
      <c r="F1527" s="99">
        <v>180.27113294974001</v>
      </c>
      <c r="G1527" s="99">
        <v>0</v>
      </c>
      <c r="H1527" s="99">
        <v>11.624116009566899</v>
      </c>
      <c r="I1527" s="99">
        <v>0</v>
      </c>
      <c r="J1527" s="99">
        <v>932.99300169199705</v>
      </c>
      <c r="K1527" s="99">
        <v>0</v>
      </c>
      <c r="L1527" s="99">
        <v>654.26876098662603</v>
      </c>
      <c r="M1527" s="99">
        <v>1077.7828822433901</v>
      </c>
      <c r="N1527" s="99">
        <v>1846.23177170753</v>
      </c>
      <c r="O1527" s="99">
        <v>935.14267946034704</v>
      </c>
      <c r="P1527" s="99">
        <v>0</v>
      </c>
      <c r="Q1527" s="99">
        <v>253.98450892232401</v>
      </c>
      <c r="R1527" s="99">
        <v>75.738094911910594</v>
      </c>
      <c r="S1527" s="99">
        <v>0</v>
      </c>
      <c r="T1527" s="99">
        <v>14.8813750810223</v>
      </c>
      <c r="U1527" s="99">
        <v>976.27521709352698</v>
      </c>
      <c r="V1527" s="99">
        <v>482605.041744232</v>
      </c>
      <c r="W1527" s="99">
        <v>174.17338864691601</v>
      </c>
      <c r="X1527" s="99">
        <v>66051.646725654602</v>
      </c>
      <c r="Y1527" s="99">
        <v>12470.9956246614</v>
      </c>
      <c r="Z1527" s="99">
        <v>0</v>
      </c>
      <c r="AA1527" s="99">
        <v>2869.9407111406299</v>
      </c>
      <c r="AB1527" s="99">
        <v>0</v>
      </c>
      <c r="AC1527" s="99">
        <v>285058.02407073998</v>
      </c>
      <c r="AD1527" s="99">
        <v>0</v>
      </c>
      <c r="AE1527" s="99">
        <v>42260.863276481599</v>
      </c>
      <c r="AF1527" s="99">
        <v>99918.433207511902</v>
      </c>
      <c r="AG1527" s="99">
        <v>264419.33675766003</v>
      </c>
      <c r="AH1527" s="99">
        <v>77264.650886535601</v>
      </c>
      <c r="AI1527" s="99">
        <v>0</v>
      </c>
      <c r="AJ1527" s="99">
        <v>64450.790758132898</v>
      </c>
      <c r="AK1527" s="99">
        <v>13765.8559542894</v>
      </c>
      <c r="AL1527" s="99">
        <v>0</v>
      </c>
      <c r="AM1527" s="99">
        <v>2566.28952786326</v>
      </c>
      <c r="AN1527" s="99">
        <v>292689.31520080601</v>
      </c>
      <c r="AO1527" s="99">
        <v>3928264.9131469699</v>
      </c>
      <c r="AP1527" s="99">
        <v>1405.8582680076399</v>
      </c>
      <c r="AQ1527" s="99">
        <v>514212.47530746501</v>
      </c>
      <c r="AR1527" s="99">
        <v>102407.83513546</v>
      </c>
      <c r="AS1527" s="99">
        <v>0</v>
      </c>
      <c r="AT1527" s="99">
        <v>21957.805758953102</v>
      </c>
      <c r="AU1527" s="99">
        <v>0</v>
      </c>
      <c r="AV1527" s="99">
        <v>955969.72048187302</v>
      </c>
      <c r="AW1527" s="99">
        <v>0</v>
      </c>
      <c r="AX1527" s="99">
        <v>368611.53290557902</v>
      </c>
      <c r="AY1527" s="99">
        <v>849342.11703491199</v>
      </c>
      <c r="AZ1527" s="99">
        <v>2081153.8117980999</v>
      </c>
      <c r="BA1527" s="99">
        <v>655816.37586975098</v>
      </c>
      <c r="BB1527" s="99">
        <v>0</v>
      </c>
      <c r="BC1527" s="99">
        <v>500009.918956757</v>
      </c>
      <c r="BD1527" s="99">
        <v>100888.217487335</v>
      </c>
      <c r="BE1527" s="99">
        <v>0</v>
      </c>
      <c r="BF1527" s="99">
        <v>19853.558700084701</v>
      </c>
      <c r="BG1527" s="99">
        <v>971448.11373138404</v>
      </c>
      <c r="BH1527" s="99">
        <v>1131487.61003113</v>
      </c>
      <c r="BI1527" s="99">
        <v>92.058931009843903</v>
      </c>
      <c r="BJ1527" s="99">
        <v>174178.58531951901</v>
      </c>
      <c r="BK1527" s="99">
        <v>37622.4758076668</v>
      </c>
      <c r="BL1527" s="99">
        <v>0</v>
      </c>
      <c r="BM1527" s="99">
        <v>3072.9291824698398</v>
      </c>
      <c r="BN1527" s="99">
        <v>0</v>
      </c>
      <c r="BO1527" s="99">
        <v>0</v>
      </c>
      <c r="BP1527" s="99">
        <v>0</v>
      </c>
      <c r="BQ1527" s="99">
        <v>0</v>
      </c>
      <c r="BR1527" s="99">
        <v>211324.46896552999</v>
      </c>
      <c r="BS1527" s="99">
        <v>796788.59413146996</v>
      </c>
      <c r="BT1527" s="99">
        <v>127761.37030124701</v>
      </c>
      <c r="BU1527" s="99">
        <v>0</v>
      </c>
      <c r="BV1527" s="99">
        <v>172810.498727798</v>
      </c>
      <c r="BW1527" s="99">
        <v>12335.888360261901</v>
      </c>
      <c r="BX1527" s="99">
        <v>0</v>
      </c>
      <c r="BY1527" s="99">
        <v>0</v>
      </c>
      <c r="BZ1527" s="99">
        <v>0</v>
      </c>
      <c r="CA1527" s="99">
        <v>4663.5839399099405</v>
      </c>
      <c r="CB1527" s="99">
        <v>548295.78988647496</v>
      </c>
      <c r="CC1527" s="99">
        <v>4442227.27307129</v>
      </c>
      <c r="CD1527" s="99">
        <v>1309003.76548767</v>
      </c>
      <c r="CE1527" s="99">
        <v>91.922050029970706</v>
      </c>
      <c r="CF1527" s="99">
        <v>16802.6179184914</v>
      </c>
      <c r="CG1527" s="99">
        <v>124257.71382045699</v>
      </c>
      <c r="CH1527" s="99">
        <v>0</v>
      </c>
      <c r="CI1527" s="99">
        <v>4754.7379621863402</v>
      </c>
      <c r="CJ1527" s="99">
        <v>564885.66675567604</v>
      </c>
      <c r="CK1527" s="99">
        <v>4565924.5879516602</v>
      </c>
      <c r="CL1527" s="99">
        <v>1322465.4046020501</v>
      </c>
      <c r="CM1527" s="203">
        <f t="shared" si="69"/>
        <v>5731.0131792798675</v>
      </c>
      <c r="CN1527" s="203">
        <f t="shared" si="70"/>
        <v>857574.98195648205</v>
      </c>
      <c r="CO1527" s="203">
        <f t="shared" si="71"/>
        <v>5537372.7016830444</v>
      </c>
      <c r="CP1527" s="99">
        <v>1322465.4046020501</v>
      </c>
      <c r="CQ1527" s="99">
        <v>0</v>
      </c>
      <c r="CR1527" s="99">
        <v>0</v>
      </c>
      <c r="CS1527" s="99">
        <v>0</v>
      </c>
      <c r="CT1527" s="99">
        <v>0</v>
      </c>
    </row>
    <row r="1528" spans="1:98">
      <c r="A1528" s="98" t="s">
        <v>77</v>
      </c>
      <c r="B1528" s="100">
        <v>39692</v>
      </c>
      <c r="C1528" s="99">
        <v>4274.7721245884904</v>
      </c>
      <c r="D1528" s="99">
        <v>1.98959357499552</v>
      </c>
      <c r="E1528" s="99">
        <v>446.710407610983</v>
      </c>
      <c r="F1528" s="99">
        <v>170.87166045978699</v>
      </c>
      <c r="G1528" s="99">
        <v>0</v>
      </c>
      <c r="H1528" s="99">
        <v>12.0712501455564</v>
      </c>
      <c r="I1528" s="99">
        <v>0</v>
      </c>
      <c r="J1528" s="99">
        <v>961.23270538449299</v>
      </c>
      <c r="K1528" s="99">
        <v>0</v>
      </c>
      <c r="L1528" s="99">
        <v>605.49685148149695</v>
      </c>
      <c r="M1528" s="99">
        <v>1114.8494601994801</v>
      </c>
      <c r="N1528" s="99">
        <v>1863.42713558674</v>
      </c>
      <c r="O1528" s="99">
        <v>963.76201768219505</v>
      </c>
      <c r="P1528" s="99">
        <v>0</v>
      </c>
      <c r="Q1528" s="99">
        <v>250.769271885976</v>
      </c>
      <c r="R1528" s="99">
        <v>65.951575733721299</v>
      </c>
      <c r="S1528" s="99">
        <v>0</v>
      </c>
      <c r="T1528" s="99">
        <v>18.121306292246999</v>
      </c>
      <c r="U1528" s="99">
        <v>998.50988869368996</v>
      </c>
      <c r="V1528" s="99">
        <v>488402.787891388</v>
      </c>
      <c r="W1528" s="99">
        <v>96.094203784130499</v>
      </c>
      <c r="X1528" s="99">
        <v>63663.046997547201</v>
      </c>
      <c r="Y1528" s="99">
        <v>12595.9595812559</v>
      </c>
      <c r="Z1528" s="99">
        <v>0</v>
      </c>
      <c r="AA1528" s="99">
        <v>2654.5100177824502</v>
      </c>
      <c r="AB1528" s="99">
        <v>0</v>
      </c>
      <c r="AC1528" s="99">
        <v>289783.15249252302</v>
      </c>
      <c r="AD1528" s="99">
        <v>0</v>
      </c>
      <c r="AE1528" s="99">
        <v>36709.166854381598</v>
      </c>
      <c r="AF1528" s="99">
        <v>104092.981829643</v>
      </c>
      <c r="AG1528" s="99">
        <v>263009.26162338298</v>
      </c>
      <c r="AH1528" s="99">
        <v>78914.946778297395</v>
      </c>
      <c r="AI1528" s="99">
        <v>0</v>
      </c>
      <c r="AJ1528" s="99">
        <v>65954.759222030596</v>
      </c>
      <c r="AK1528" s="99">
        <v>11837.327369213101</v>
      </c>
      <c r="AL1528" s="99">
        <v>0</v>
      </c>
      <c r="AM1528" s="99">
        <v>2960.1400794982901</v>
      </c>
      <c r="AN1528" s="99">
        <v>296671.90431976301</v>
      </c>
      <c r="AO1528" s="99">
        <v>4002845.7494811998</v>
      </c>
      <c r="AP1528" s="99">
        <v>715.34503228217397</v>
      </c>
      <c r="AQ1528" s="99">
        <v>501727.22021865798</v>
      </c>
      <c r="AR1528" s="99">
        <v>101645.945031166</v>
      </c>
      <c r="AS1528" s="99">
        <v>0</v>
      </c>
      <c r="AT1528" s="99">
        <v>21499.647060871099</v>
      </c>
      <c r="AU1528" s="99">
        <v>0</v>
      </c>
      <c r="AV1528" s="99">
        <v>987662.88859558105</v>
      </c>
      <c r="AW1528" s="99">
        <v>0</v>
      </c>
      <c r="AX1528" s="99">
        <v>332204.73164367699</v>
      </c>
      <c r="AY1528" s="99">
        <v>894934.195549011</v>
      </c>
      <c r="AZ1528" s="99">
        <v>2069367.9700622601</v>
      </c>
      <c r="BA1528" s="99">
        <v>674102.68931579601</v>
      </c>
      <c r="BB1528" s="99">
        <v>0</v>
      </c>
      <c r="BC1528" s="99">
        <v>512790.77851104701</v>
      </c>
      <c r="BD1528" s="99">
        <v>87682.954792976394</v>
      </c>
      <c r="BE1528" s="99">
        <v>0</v>
      </c>
      <c r="BF1528" s="99">
        <v>24210.369778394699</v>
      </c>
      <c r="BG1528" s="99">
        <v>1007972.2279892</v>
      </c>
      <c r="BH1528" s="99">
        <v>1151819.97868347</v>
      </c>
      <c r="BI1528" s="99">
        <v>95.414290900342195</v>
      </c>
      <c r="BJ1528" s="99">
        <v>171296.658737183</v>
      </c>
      <c r="BK1528" s="99">
        <v>37855.346410274498</v>
      </c>
      <c r="BL1528" s="99">
        <v>0</v>
      </c>
      <c r="BM1528" s="99">
        <v>2406.5604057908099</v>
      </c>
      <c r="BN1528" s="99">
        <v>0</v>
      </c>
      <c r="BO1528" s="99">
        <v>0</v>
      </c>
      <c r="BP1528" s="99">
        <v>0</v>
      </c>
      <c r="BQ1528" s="99">
        <v>0</v>
      </c>
      <c r="BR1528" s="99">
        <v>224520.02256965599</v>
      </c>
      <c r="BS1528" s="99">
        <v>792181.213722229</v>
      </c>
      <c r="BT1528" s="99">
        <v>131351.12677002</v>
      </c>
      <c r="BU1528" s="99">
        <v>0</v>
      </c>
      <c r="BV1528" s="99">
        <v>175853.45271301299</v>
      </c>
      <c r="BW1528" s="99">
        <v>10779.7860921621</v>
      </c>
      <c r="BX1528" s="99">
        <v>0</v>
      </c>
      <c r="BY1528" s="99">
        <v>0</v>
      </c>
      <c r="BZ1528" s="99">
        <v>0</v>
      </c>
      <c r="CA1528" s="99">
        <v>4718.15984797478</v>
      </c>
      <c r="CB1528" s="99">
        <v>551544.15651702904</v>
      </c>
      <c r="CC1528" s="99">
        <v>4501207.6282959003</v>
      </c>
      <c r="CD1528" s="99">
        <v>1325197.2047882101</v>
      </c>
      <c r="CE1528" s="99">
        <v>84.7363560795784</v>
      </c>
      <c r="CF1528" s="99">
        <v>15378.7570923567</v>
      </c>
      <c r="CG1528" s="99">
        <v>115040.70844841001</v>
      </c>
      <c r="CH1528" s="99">
        <v>0</v>
      </c>
      <c r="CI1528" s="99">
        <v>4803.7458145618402</v>
      </c>
      <c r="CJ1528" s="99">
        <v>566908.57928466797</v>
      </c>
      <c r="CK1528" s="99">
        <v>4615356.92370605</v>
      </c>
      <c r="CL1528" s="99">
        <v>1335106.38459778</v>
      </c>
      <c r="CM1528" s="203">
        <f t="shared" si="69"/>
        <v>5802.2557032555305</v>
      </c>
      <c r="CN1528" s="203">
        <f t="shared" si="70"/>
        <v>863580.48360443092</v>
      </c>
      <c r="CO1528" s="203">
        <f t="shared" si="71"/>
        <v>5623329.1516952496</v>
      </c>
      <c r="CP1528" s="99">
        <v>1335106.38459778</v>
      </c>
      <c r="CQ1528" s="99">
        <v>0</v>
      </c>
      <c r="CR1528" s="99">
        <v>0</v>
      </c>
      <c r="CS1528" s="99">
        <v>0</v>
      </c>
      <c r="CT1528" s="99">
        <v>0</v>
      </c>
    </row>
    <row r="1529" spans="1:98">
      <c r="A1529" s="98" t="s">
        <v>77</v>
      </c>
      <c r="B1529" s="100">
        <v>39783</v>
      </c>
      <c r="C1529" s="99">
        <v>4324.8348935246504</v>
      </c>
      <c r="D1529" s="99">
        <v>0.99734295699454401</v>
      </c>
      <c r="E1529" s="99">
        <v>412.47921559959701</v>
      </c>
      <c r="F1529" s="99">
        <v>158.171917220578</v>
      </c>
      <c r="G1529" s="99">
        <v>0</v>
      </c>
      <c r="H1529" s="99">
        <v>12.481537895626399</v>
      </c>
      <c r="I1529" s="99">
        <v>0</v>
      </c>
      <c r="J1529" s="99">
        <v>955.20741119235799</v>
      </c>
      <c r="K1529" s="99">
        <v>0</v>
      </c>
      <c r="L1529" s="99">
        <v>623.36129725724504</v>
      </c>
      <c r="M1529" s="99">
        <v>1118.74474181235</v>
      </c>
      <c r="N1529" s="99">
        <v>1853.06350152195</v>
      </c>
      <c r="O1529" s="99">
        <v>978.50682234018996</v>
      </c>
      <c r="P1529" s="99">
        <v>0</v>
      </c>
      <c r="Q1529" s="99">
        <v>246.83030170015999</v>
      </c>
      <c r="R1529" s="99">
        <v>54.935600895900301</v>
      </c>
      <c r="S1529" s="99">
        <v>0</v>
      </c>
      <c r="T1529" s="99">
        <v>13.318030806724</v>
      </c>
      <c r="U1529" s="99">
        <v>990.70239564031397</v>
      </c>
      <c r="V1529" s="99">
        <v>487428.809066772</v>
      </c>
      <c r="W1529" s="99">
        <v>118.870982818305</v>
      </c>
      <c r="X1529" s="99">
        <v>60096.864866733602</v>
      </c>
      <c r="Y1529" s="99">
        <v>13066.557399869</v>
      </c>
      <c r="Z1529" s="99">
        <v>0</v>
      </c>
      <c r="AA1529" s="99">
        <v>3077.8374507427202</v>
      </c>
      <c r="AB1529" s="99">
        <v>0</v>
      </c>
      <c r="AC1529" s="99">
        <v>288120.241298676</v>
      </c>
      <c r="AD1529" s="99">
        <v>0</v>
      </c>
      <c r="AE1529" s="99">
        <v>36410.647227764101</v>
      </c>
      <c r="AF1529" s="99">
        <v>102604.327734947</v>
      </c>
      <c r="AG1529" s="99">
        <v>260343.77054595901</v>
      </c>
      <c r="AH1529" s="99">
        <v>82787.949744224505</v>
      </c>
      <c r="AI1529" s="99">
        <v>0</v>
      </c>
      <c r="AJ1529" s="99">
        <v>65674.310926437407</v>
      </c>
      <c r="AK1529" s="99">
        <v>11249.4516347647</v>
      </c>
      <c r="AL1529" s="99">
        <v>0</v>
      </c>
      <c r="AM1529" s="99">
        <v>2107.1008392572398</v>
      </c>
      <c r="AN1529" s="99">
        <v>297994.07175064099</v>
      </c>
      <c r="AO1529" s="99">
        <v>4023968.0131530799</v>
      </c>
      <c r="AP1529" s="99">
        <v>969.55965398997103</v>
      </c>
      <c r="AQ1529" s="99">
        <v>487214.745105743</v>
      </c>
      <c r="AR1529" s="99">
        <v>102810.101540565</v>
      </c>
      <c r="AS1529" s="99">
        <v>0</v>
      </c>
      <c r="AT1529" s="99">
        <v>22867.796755313899</v>
      </c>
      <c r="AU1529" s="99">
        <v>0</v>
      </c>
      <c r="AV1529" s="99">
        <v>998276.82781982399</v>
      </c>
      <c r="AW1529" s="99">
        <v>0</v>
      </c>
      <c r="AX1529" s="99">
        <v>335528.234790802</v>
      </c>
      <c r="AY1529" s="99">
        <v>901193.90540313697</v>
      </c>
      <c r="AZ1529" s="99">
        <v>2062761.3053894001</v>
      </c>
      <c r="BA1529" s="99">
        <v>713182.77880096401</v>
      </c>
      <c r="BB1529" s="99">
        <v>0</v>
      </c>
      <c r="BC1529" s="99">
        <v>500091.24747467</v>
      </c>
      <c r="BD1529" s="99">
        <v>83901.200485229507</v>
      </c>
      <c r="BE1529" s="99">
        <v>0</v>
      </c>
      <c r="BF1529" s="99">
        <v>15892.4673097134</v>
      </c>
      <c r="BG1529" s="99">
        <v>1024381.33119202</v>
      </c>
      <c r="BH1529" s="99">
        <v>1161070.5416107201</v>
      </c>
      <c r="BI1529" s="99">
        <v>213.40378894470601</v>
      </c>
      <c r="BJ1529" s="99">
        <v>169167.85189437901</v>
      </c>
      <c r="BK1529" s="99">
        <v>38738.733570098899</v>
      </c>
      <c r="BL1529" s="99">
        <v>0</v>
      </c>
      <c r="BM1529" s="99">
        <v>3127.2107128798998</v>
      </c>
      <c r="BN1529" s="99">
        <v>0</v>
      </c>
      <c r="BO1529" s="99">
        <v>0</v>
      </c>
      <c r="BP1529" s="99">
        <v>0</v>
      </c>
      <c r="BQ1529" s="99">
        <v>0</v>
      </c>
      <c r="BR1529" s="99">
        <v>227963.94849205</v>
      </c>
      <c r="BS1529" s="99">
        <v>788203.20964813197</v>
      </c>
      <c r="BT1529" s="99">
        <v>138833.87687301601</v>
      </c>
      <c r="BU1529" s="99">
        <v>0</v>
      </c>
      <c r="BV1529" s="99">
        <v>173051.3008461</v>
      </c>
      <c r="BW1529" s="99">
        <v>10362.1418044567</v>
      </c>
      <c r="BX1529" s="99">
        <v>0</v>
      </c>
      <c r="BY1529" s="99">
        <v>0</v>
      </c>
      <c r="BZ1529" s="99">
        <v>0</v>
      </c>
      <c r="CA1529" s="99">
        <v>4737.4449594020798</v>
      </c>
      <c r="CB1529" s="99">
        <v>548352.43764495896</v>
      </c>
      <c r="CC1529" s="99">
        <v>4513561.4364623995</v>
      </c>
      <c r="CD1529" s="99">
        <v>1329306.01002502</v>
      </c>
      <c r="CE1529" s="99">
        <v>66.953857347369194</v>
      </c>
      <c r="CF1529" s="99">
        <v>13677.559051275301</v>
      </c>
      <c r="CG1529" s="99">
        <v>102044.89436626399</v>
      </c>
      <c r="CH1529" s="99">
        <v>0</v>
      </c>
      <c r="CI1529" s="99">
        <v>4805.7891216874104</v>
      </c>
      <c r="CJ1529" s="99">
        <v>562471.13199615502</v>
      </c>
      <c r="CK1529" s="99">
        <v>4616919.6902465802</v>
      </c>
      <c r="CL1529" s="99">
        <v>1338613.9891204799</v>
      </c>
      <c r="CM1529" s="203">
        <f t="shared" si="69"/>
        <v>5796.4915173277241</v>
      </c>
      <c r="CN1529" s="203">
        <f t="shared" si="70"/>
        <v>860465.203746796</v>
      </c>
      <c r="CO1529" s="203">
        <f t="shared" si="71"/>
        <v>5641301.0214386005</v>
      </c>
      <c r="CP1529" s="99">
        <v>1338613.9891204799</v>
      </c>
      <c r="CQ1529" s="99">
        <v>0</v>
      </c>
      <c r="CR1529" s="99">
        <v>0</v>
      </c>
      <c r="CS1529" s="99">
        <v>0</v>
      </c>
      <c r="CT1529" s="99">
        <v>0</v>
      </c>
    </row>
    <row r="1530" spans="1:98">
      <c r="A1530" s="98" t="s">
        <v>77</v>
      </c>
      <c r="B1530" s="100">
        <v>39873</v>
      </c>
      <c r="C1530" s="99">
        <v>4376.4604912996301</v>
      </c>
      <c r="D1530" s="99">
        <v>1.8751455839956199</v>
      </c>
      <c r="E1530" s="99">
        <v>388.66925423592301</v>
      </c>
      <c r="F1530" s="99">
        <v>149.46467972174301</v>
      </c>
      <c r="G1530" s="99">
        <v>0</v>
      </c>
      <c r="H1530" s="99">
        <v>12.1198729447788</v>
      </c>
      <c r="I1530" s="99">
        <v>0</v>
      </c>
      <c r="J1530" s="99">
        <v>990.25705821812198</v>
      </c>
      <c r="K1530" s="99">
        <v>0</v>
      </c>
      <c r="L1530" s="99">
        <v>617.07907553017105</v>
      </c>
      <c r="M1530" s="99">
        <v>1127.68652506173</v>
      </c>
      <c r="N1530" s="99">
        <v>1854.76968510449</v>
      </c>
      <c r="O1530" s="99">
        <v>1002.32733333856</v>
      </c>
      <c r="P1530" s="99">
        <v>0</v>
      </c>
      <c r="Q1530" s="99">
        <v>246.25650815293201</v>
      </c>
      <c r="R1530" s="99">
        <v>58.733401190489502</v>
      </c>
      <c r="S1530" s="99">
        <v>0</v>
      </c>
      <c r="T1530" s="99">
        <v>18.7437044300605</v>
      </c>
      <c r="U1530" s="99">
        <v>1018.49754231423</v>
      </c>
      <c r="V1530" s="99">
        <v>487389.84874725301</v>
      </c>
      <c r="W1530" s="99">
        <v>59.607354894746102</v>
      </c>
      <c r="X1530" s="99">
        <v>59942.975064277598</v>
      </c>
      <c r="Y1530" s="99">
        <v>12373.5004988909</v>
      </c>
      <c r="Z1530" s="99">
        <v>0</v>
      </c>
      <c r="AA1530" s="99">
        <v>3168.2322322130199</v>
      </c>
      <c r="AB1530" s="99">
        <v>0</v>
      </c>
      <c r="AC1530" s="99">
        <v>301779.11602401698</v>
      </c>
      <c r="AD1530" s="99">
        <v>0</v>
      </c>
      <c r="AE1530" s="99">
        <v>36073.889059066802</v>
      </c>
      <c r="AF1530" s="99">
        <v>104953.555874825</v>
      </c>
      <c r="AG1530" s="99">
        <v>257510.54084014901</v>
      </c>
      <c r="AH1530" s="99">
        <v>83985.261932373003</v>
      </c>
      <c r="AI1530" s="99">
        <v>0</v>
      </c>
      <c r="AJ1530" s="99">
        <v>65433.531395435297</v>
      </c>
      <c r="AK1530" s="99">
        <v>10914.553191065799</v>
      </c>
      <c r="AL1530" s="99">
        <v>0</v>
      </c>
      <c r="AM1530" s="99">
        <v>2888.9906563162799</v>
      </c>
      <c r="AN1530" s="99">
        <v>306944.76163864101</v>
      </c>
      <c r="AO1530" s="99">
        <v>4043061.1938171401</v>
      </c>
      <c r="AP1530" s="99">
        <v>462.180658657104</v>
      </c>
      <c r="AQ1530" s="99">
        <v>483798.79126739502</v>
      </c>
      <c r="AR1530" s="99">
        <v>100080.14295482601</v>
      </c>
      <c r="AS1530" s="99">
        <v>0</v>
      </c>
      <c r="AT1530" s="99">
        <v>25394.2656130791</v>
      </c>
      <c r="AU1530" s="99">
        <v>0</v>
      </c>
      <c r="AV1530" s="99">
        <v>1059600.30145264</v>
      </c>
      <c r="AW1530" s="99">
        <v>0</v>
      </c>
      <c r="AX1530" s="99">
        <v>329556.31586456299</v>
      </c>
      <c r="AY1530" s="99">
        <v>928822.91339874303</v>
      </c>
      <c r="AZ1530" s="99">
        <v>2060722.1651001</v>
      </c>
      <c r="BA1530" s="99">
        <v>726104.47995758103</v>
      </c>
      <c r="BB1530" s="99">
        <v>0</v>
      </c>
      <c r="BC1530" s="99">
        <v>500447.14683914202</v>
      </c>
      <c r="BD1530" s="99">
        <v>82031.023034095793</v>
      </c>
      <c r="BE1530" s="99">
        <v>0</v>
      </c>
      <c r="BF1530" s="99">
        <v>22961.813841581301</v>
      </c>
      <c r="BG1530" s="99">
        <v>1074721.33166504</v>
      </c>
      <c r="BH1530" s="99">
        <v>1154660.2567749</v>
      </c>
      <c r="BI1530" s="99">
        <v>72.734965613111896</v>
      </c>
      <c r="BJ1530" s="99">
        <v>162804.82742881801</v>
      </c>
      <c r="BK1530" s="99">
        <v>38854.5005092621</v>
      </c>
      <c r="BL1530" s="99">
        <v>0</v>
      </c>
      <c r="BM1530" s="99">
        <v>3506.1054189205202</v>
      </c>
      <c r="BN1530" s="99">
        <v>0</v>
      </c>
      <c r="BO1530" s="99">
        <v>0</v>
      </c>
      <c r="BP1530" s="99">
        <v>0</v>
      </c>
      <c r="BQ1530" s="99">
        <v>0</v>
      </c>
      <c r="BR1530" s="99">
        <v>226645.11125946001</v>
      </c>
      <c r="BS1530" s="99">
        <v>779795.27464294399</v>
      </c>
      <c r="BT1530" s="99">
        <v>141453.27272987401</v>
      </c>
      <c r="BU1530" s="99">
        <v>0</v>
      </c>
      <c r="BV1530" s="99">
        <v>173884.611810684</v>
      </c>
      <c r="BW1530" s="99">
        <v>10136.323004007299</v>
      </c>
      <c r="BX1530" s="99">
        <v>0</v>
      </c>
      <c r="BY1530" s="99">
        <v>0</v>
      </c>
      <c r="BZ1530" s="99">
        <v>0</v>
      </c>
      <c r="CA1530" s="99">
        <v>4770.3499299883797</v>
      </c>
      <c r="CB1530" s="99">
        <v>547362.63127136196</v>
      </c>
      <c r="CC1530" s="99">
        <v>4531785.4953002902</v>
      </c>
      <c r="CD1530" s="99">
        <v>1318572.99595642</v>
      </c>
      <c r="CE1530" s="99">
        <v>77.479679245501799</v>
      </c>
      <c r="CF1530" s="99">
        <v>14485.8550194502</v>
      </c>
      <c r="CG1530" s="99">
        <v>109819.411972046</v>
      </c>
      <c r="CH1530" s="99">
        <v>0</v>
      </c>
      <c r="CI1530" s="99">
        <v>4846.7659327387801</v>
      </c>
      <c r="CJ1530" s="99">
        <v>561554.56018829299</v>
      </c>
      <c r="CK1530" s="99">
        <v>4642246.6145019503</v>
      </c>
      <c r="CL1530" s="99">
        <v>1332798.45843506</v>
      </c>
      <c r="CM1530" s="203">
        <f t="shared" si="69"/>
        <v>5865.2634750530106</v>
      </c>
      <c r="CN1530" s="203">
        <f t="shared" si="70"/>
        <v>868499.321826934</v>
      </c>
      <c r="CO1530" s="203">
        <f t="shared" si="71"/>
        <v>5716967.9461669903</v>
      </c>
      <c r="CP1530" s="99">
        <v>1332798.45843506</v>
      </c>
      <c r="CQ1530" s="99">
        <v>0</v>
      </c>
      <c r="CR1530" s="99">
        <v>0</v>
      </c>
      <c r="CS1530" s="99">
        <v>0</v>
      </c>
      <c r="CT1530" s="99">
        <v>0</v>
      </c>
    </row>
    <row r="1531" spans="1:98">
      <c r="A1531" s="98" t="s">
        <v>77</v>
      </c>
      <c r="B1531" s="100">
        <v>39965</v>
      </c>
      <c r="C1531" s="99">
        <v>4422.5059492587998</v>
      </c>
      <c r="D1531" s="99">
        <v>1.0814206509967299</v>
      </c>
      <c r="E1531" s="99">
        <v>377.67092026025102</v>
      </c>
      <c r="F1531" s="99">
        <v>145.774041933939</v>
      </c>
      <c r="G1531" s="99">
        <v>0</v>
      </c>
      <c r="H1531" s="99">
        <v>10.479092468740401</v>
      </c>
      <c r="I1531" s="99">
        <v>0</v>
      </c>
      <c r="J1531" s="99">
        <v>1030.6339415013799</v>
      </c>
      <c r="K1531" s="99">
        <v>0</v>
      </c>
      <c r="L1531" s="99">
        <v>628.62698073685203</v>
      </c>
      <c r="M1531" s="99">
        <v>1138.62671020627</v>
      </c>
      <c r="N1531" s="99">
        <v>1835.04839114845</v>
      </c>
      <c r="O1531" s="99">
        <v>1040.57235276699</v>
      </c>
      <c r="P1531" s="99">
        <v>0</v>
      </c>
      <c r="Q1531" s="99">
        <v>253.00003325007901</v>
      </c>
      <c r="R1531" s="99">
        <v>57.049474089872099</v>
      </c>
      <c r="S1531" s="99">
        <v>0</v>
      </c>
      <c r="T1531" s="99">
        <v>17.1245773453265</v>
      </c>
      <c r="U1531" s="99">
        <v>1050.34520693123</v>
      </c>
      <c r="V1531" s="99">
        <v>492666.10741806001</v>
      </c>
      <c r="W1531" s="99">
        <v>34.626009256579003</v>
      </c>
      <c r="X1531" s="99">
        <v>53413.6049895287</v>
      </c>
      <c r="Y1531" s="99">
        <v>10608.724804043801</v>
      </c>
      <c r="Z1531" s="99">
        <v>0</v>
      </c>
      <c r="AA1531" s="99">
        <v>2831.9513680934901</v>
      </c>
      <c r="AB1531" s="99">
        <v>0</v>
      </c>
      <c r="AC1531" s="99">
        <v>313511.85230255098</v>
      </c>
      <c r="AD1531" s="99">
        <v>0</v>
      </c>
      <c r="AE1531" s="99">
        <v>36415.488250255599</v>
      </c>
      <c r="AF1531" s="99">
        <v>103720.24522590599</v>
      </c>
      <c r="AG1531" s="99">
        <v>255380.10958671599</v>
      </c>
      <c r="AH1531" s="99">
        <v>87477.961765289307</v>
      </c>
      <c r="AI1531" s="99">
        <v>0</v>
      </c>
      <c r="AJ1531" s="99">
        <v>63682.434167385101</v>
      </c>
      <c r="AK1531" s="99">
        <v>10545.9212179184</v>
      </c>
      <c r="AL1531" s="99">
        <v>0</v>
      </c>
      <c r="AM1531" s="99">
        <v>2917.3179912269102</v>
      </c>
      <c r="AN1531" s="99">
        <v>317249.07041931199</v>
      </c>
      <c r="AO1531" s="99">
        <v>4158708.94744873</v>
      </c>
      <c r="AP1531" s="99">
        <v>278.69568220153502</v>
      </c>
      <c r="AQ1531" s="99">
        <v>434573.79879379302</v>
      </c>
      <c r="AR1531" s="99">
        <v>83327.0707607269</v>
      </c>
      <c r="AS1531" s="99">
        <v>0</v>
      </c>
      <c r="AT1531" s="99">
        <v>22839.422765731801</v>
      </c>
      <c r="AU1531" s="99">
        <v>0</v>
      </c>
      <c r="AV1531" s="99">
        <v>1115472.0561370901</v>
      </c>
      <c r="AW1531" s="99">
        <v>0</v>
      </c>
      <c r="AX1531" s="99">
        <v>331928.11037826497</v>
      </c>
      <c r="AY1531" s="99">
        <v>922367.71852874802</v>
      </c>
      <c r="AZ1531" s="99">
        <v>2059417.80895996</v>
      </c>
      <c r="BA1531" s="99">
        <v>762420.43045806896</v>
      </c>
      <c r="BB1531" s="99">
        <v>0</v>
      </c>
      <c r="BC1531" s="99">
        <v>496357.81435394299</v>
      </c>
      <c r="BD1531" s="99">
        <v>78677.339913368196</v>
      </c>
      <c r="BE1531" s="99">
        <v>0</v>
      </c>
      <c r="BF1531" s="99">
        <v>23342.272268056899</v>
      </c>
      <c r="BG1531" s="99">
        <v>1126458.3967895501</v>
      </c>
      <c r="BH1531" s="99">
        <v>1183779.0337066699</v>
      </c>
      <c r="BI1531" s="99">
        <v>88.186256485991194</v>
      </c>
      <c r="BJ1531" s="99">
        <v>147855.84088134801</v>
      </c>
      <c r="BK1531" s="99">
        <v>34514.535027980797</v>
      </c>
      <c r="BL1531" s="99">
        <v>0</v>
      </c>
      <c r="BM1531" s="99">
        <v>3037.6305597424498</v>
      </c>
      <c r="BN1531" s="99">
        <v>0</v>
      </c>
      <c r="BO1531" s="99">
        <v>0</v>
      </c>
      <c r="BP1531" s="99">
        <v>0</v>
      </c>
      <c r="BQ1531" s="99">
        <v>0</v>
      </c>
      <c r="BR1531" s="99">
        <v>228288.75520134001</v>
      </c>
      <c r="BS1531" s="99">
        <v>781050.75339508103</v>
      </c>
      <c r="BT1531" s="99">
        <v>148554.895170212</v>
      </c>
      <c r="BU1531" s="99">
        <v>0</v>
      </c>
      <c r="BV1531" s="99">
        <v>172004.38483810399</v>
      </c>
      <c r="BW1531" s="99">
        <v>9354.2901124954205</v>
      </c>
      <c r="BX1531" s="99">
        <v>0</v>
      </c>
      <c r="BY1531" s="99">
        <v>0</v>
      </c>
      <c r="BZ1531" s="99">
        <v>0</v>
      </c>
      <c r="CA1531" s="99">
        <v>4800.8885563015901</v>
      </c>
      <c r="CB1531" s="99">
        <v>547980.47122192394</v>
      </c>
      <c r="CC1531" s="99">
        <v>4590821.7305908203</v>
      </c>
      <c r="CD1531" s="99">
        <v>1330302.9098358201</v>
      </c>
      <c r="CE1531" s="99">
        <v>73.733777424320607</v>
      </c>
      <c r="CF1531" s="99">
        <v>13739.5134986639</v>
      </c>
      <c r="CG1531" s="99">
        <v>104105.351867676</v>
      </c>
      <c r="CH1531" s="99">
        <v>0</v>
      </c>
      <c r="CI1531" s="99">
        <v>4874.1308384537697</v>
      </c>
      <c r="CJ1531" s="99">
        <v>561772.09320831299</v>
      </c>
      <c r="CK1531" s="99">
        <v>4694223.7192993201</v>
      </c>
      <c r="CL1531" s="99">
        <v>1340101.64903259</v>
      </c>
      <c r="CM1531" s="203">
        <f t="shared" si="69"/>
        <v>5924.4760453849995</v>
      </c>
      <c r="CN1531" s="203">
        <f t="shared" si="70"/>
        <v>879021.16362762498</v>
      </c>
      <c r="CO1531" s="203">
        <f t="shared" si="71"/>
        <v>5820682.11608887</v>
      </c>
      <c r="CP1531" s="99">
        <v>1340101.64903259</v>
      </c>
      <c r="CQ1531" s="99">
        <v>0</v>
      </c>
      <c r="CR1531" s="99">
        <v>0</v>
      </c>
      <c r="CS1531" s="99">
        <v>0</v>
      </c>
      <c r="CT1531" s="99">
        <v>0</v>
      </c>
    </row>
    <row r="1532" spans="1:98">
      <c r="A1532" s="98" t="s">
        <v>77</v>
      </c>
      <c r="B1532" s="100">
        <v>40057</v>
      </c>
      <c r="C1532" s="99">
        <v>4477.5718890428498</v>
      </c>
      <c r="D1532" s="99">
        <v>0.99564966699836099</v>
      </c>
      <c r="E1532" s="99">
        <v>314.37276250869002</v>
      </c>
      <c r="F1532" s="99">
        <v>141.04595541022701</v>
      </c>
      <c r="G1532" s="99">
        <v>0</v>
      </c>
      <c r="H1532" s="99">
        <v>5.44667399290483</v>
      </c>
      <c r="I1532" s="99">
        <v>0</v>
      </c>
      <c r="J1532" s="99">
        <v>1057.0196512192499</v>
      </c>
      <c r="K1532" s="99">
        <v>0</v>
      </c>
      <c r="L1532" s="99">
        <v>611.35089767724298</v>
      </c>
      <c r="M1532" s="99">
        <v>1128.0088043808901</v>
      </c>
      <c r="N1532" s="99">
        <v>1786.5532667487901</v>
      </c>
      <c r="O1532" s="99">
        <v>1077.7614764124201</v>
      </c>
      <c r="P1532" s="99">
        <v>0</v>
      </c>
      <c r="Q1532" s="99">
        <v>254.94261334650199</v>
      </c>
      <c r="R1532" s="99">
        <v>63.041947392281102</v>
      </c>
      <c r="S1532" s="99">
        <v>0</v>
      </c>
      <c r="T1532" s="99">
        <v>16.946492566727098</v>
      </c>
      <c r="U1532" s="99">
        <v>1074.6847227215801</v>
      </c>
      <c r="V1532" s="99">
        <v>502738.36231231701</v>
      </c>
      <c r="W1532" s="99">
        <v>23.386661370983301</v>
      </c>
      <c r="X1532" s="99">
        <v>47360.682092189803</v>
      </c>
      <c r="Y1532" s="99">
        <v>10200.1089463234</v>
      </c>
      <c r="Z1532" s="99">
        <v>0</v>
      </c>
      <c r="AA1532" s="99">
        <v>2100.5903068780899</v>
      </c>
      <c r="AB1532" s="99">
        <v>0</v>
      </c>
      <c r="AC1532" s="99">
        <v>319580.96424484299</v>
      </c>
      <c r="AD1532" s="99">
        <v>0</v>
      </c>
      <c r="AE1532" s="99">
        <v>36095.641592979402</v>
      </c>
      <c r="AF1532" s="99">
        <v>102049.620067596</v>
      </c>
      <c r="AG1532" s="99">
        <v>252753.601734161</v>
      </c>
      <c r="AH1532" s="99">
        <v>91717.902284622207</v>
      </c>
      <c r="AI1532" s="99">
        <v>0</v>
      </c>
      <c r="AJ1532" s="99">
        <v>66709.126755714402</v>
      </c>
      <c r="AK1532" s="99">
        <v>10918.121620059001</v>
      </c>
      <c r="AL1532" s="99">
        <v>0</v>
      </c>
      <c r="AM1532" s="99">
        <v>2614.19251704216</v>
      </c>
      <c r="AN1532" s="99">
        <v>321651.30713653599</v>
      </c>
      <c r="AO1532" s="99">
        <v>4218087.5316772498</v>
      </c>
      <c r="AP1532" s="99">
        <v>188.74121369794</v>
      </c>
      <c r="AQ1532" s="99">
        <v>393597.63663864101</v>
      </c>
      <c r="AR1532" s="99">
        <v>83377.516160011306</v>
      </c>
      <c r="AS1532" s="99">
        <v>0</v>
      </c>
      <c r="AT1532" s="99">
        <v>18265.831669807401</v>
      </c>
      <c r="AU1532" s="99">
        <v>0</v>
      </c>
      <c r="AV1532" s="99">
        <v>1153984.6687469501</v>
      </c>
      <c r="AW1532" s="99">
        <v>0</v>
      </c>
      <c r="AX1532" s="99">
        <v>332327.36390686</v>
      </c>
      <c r="AY1532" s="99">
        <v>911566.95822143601</v>
      </c>
      <c r="AZ1532" s="99">
        <v>2030141.8276519801</v>
      </c>
      <c r="BA1532" s="99">
        <v>801700.47207641602</v>
      </c>
      <c r="BB1532" s="99">
        <v>0</v>
      </c>
      <c r="BC1532" s="99">
        <v>521337.33604431199</v>
      </c>
      <c r="BD1532" s="99">
        <v>81550.764627456694</v>
      </c>
      <c r="BE1532" s="99">
        <v>0</v>
      </c>
      <c r="BF1532" s="99">
        <v>22891.124767065001</v>
      </c>
      <c r="BG1532" s="99">
        <v>1160911.0434417699</v>
      </c>
      <c r="BH1532" s="99">
        <v>1193855.1842803999</v>
      </c>
      <c r="BI1532" s="99">
        <v>51.372242981568</v>
      </c>
      <c r="BJ1532" s="99">
        <v>137697.430858612</v>
      </c>
      <c r="BK1532" s="99">
        <v>33547.154365539602</v>
      </c>
      <c r="BL1532" s="99">
        <v>0</v>
      </c>
      <c r="BM1532" s="99">
        <v>2166.36301121116</v>
      </c>
      <c r="BN1532" s="99">
        <v>0</v>
      </c>
      <c r="BO1532" s="99">
        <v>0</v>
      </c>
      <c r="BP1532" s="99">
        <v>0</v>
      </c>
      <c r="BQ1532" s="99">
        <v>0</v>
      </c>
      <c r="BR1532" s="99">
        <v>224893.954257965</v>
      </c>
      <c r="BS1532" s="99">
        <v>771937.46237945603</v>
      </c>
      <c r="BT1532" s="99">
        <v>155990.11366844201</v>
      </c>
      <c r="BU1532" s="99">
        <v>0</v>
      </c>
      <c r="BV1532" s="99">
        <v>178454.15508270299</v>
      </c>
      <c r="BW1532" s="99">
        <v>9595.2760975360907</v>
      </c>
      <c r="BX1532" s="99">
        <v>0</v>
      </c>
      <c r="BY1532" s="99">
        <v>0</v>
      </c>
      <c r="BZ1532" s="99">
        <v>0</v>
      </c>
      <c r="CA1532" s="99">
        <v>4793.3934229016304</v>
      </c>
      <c r="CB1532" s="99">
        <v>549140.78925323498</v>
      </c>
      <c r="CC1532" s="99">
        <v>4606733.5333252</v>
      </c>
      <c r="CD1532" s="99">
        <v>1333436.3751831099</v>
      </c>
      <c r="CE1532" s="99">
        <v>79.186799079179806</v>
      </c>
      <c r="CF1532" s="99">
        <v>14052.2605773211</v>
      </c>
      <c r="CG1532" s="99">
        <v>108723.977214813</v>
      </c>
      <c r="CH1532" s="99">
        <v>0</v>
      </c>
      <c r="CI1532" s="99">
        <v>4872.8540306091299</v>
      </c>
      <c r="CJ1532" s="99">
        <v>563489.71153259301</v>
      </c>
      <c r="CK1532" s="99">
        <v>4713442.2856445303</v>
      </c>
      <c r="CL1532" s="99">
        <v>1341258.7158508301</v>
      </c>
      <c r="CM1532" s="203">
        <f t="shared" si="69"/>
        <v>5947.5387533307103</v>
      </c>
      <c r="CN1532" s="203">
        <f t="shared" si="70"/>
        <v>885141.018669129</v>
      </c>
      <c r="CO1532" s="203">
        <f t="shared" si="71"/>
        <v>5874353.3290863</v>
      </c>
      <c r="CP1532" s="99">
        <v>1341258.7158508301</v>
      </c>
      <c r="CQ1532" s="99">
        <v>0</v>
      </c>
      <c r="CR1532" s="99">
        <v>0</v>
      </c>
      <c r="CS1532" s="99">
        <v>0</v>
      </c>
      <c r="CT1532" s="99">
        <v>0</v>
      </c>
    </row>
    <row r="1533" spans="1:98">
      <c r="A1533" s="98" t="s">
        <v>77</v>
      </c>
      <c r="B1533" s="100">
        <v>40148</v>
      </c>
      <c r="C1533" s="99">
        <v>4611.3956787586203</v>
      </c>
      <c r="D1533" s="99">
        <v>0</v>
      </c>
      <c r="E1533" s="99">
        <v>256.40350412949903</v>
      </c>
      <c r="F1533" s="99">
        <v>131.681686270982</v>
      </c>
      <c r="G1533" s="99">
        <v>0</v>
      </c>
      <c r="H1533" s="99">
        <v>2.1272760083666098</v>
      </c>
      <c r="I1533" s="99">
        <v>0</v>
      </c>
      <c r="J1533" s="99">
        <v>1092.1568946689399</v>
      </c>
      <c r="K1533" s="99">
        <v>0</v>
      </c>
      <c r="L1533" s="99">
        <v>621.72951247543097</v>
      </c>
      <c r="M1533" s="99">
        <v>1143.9097263664</v>
      </c>
      <c r="N1533" s="99">
        <v>1793.6762291938101</v>
      </c>
      <c r="O1533" s="99">
        <v>1130.5092794895199</v>
      </c>
      <c r="P1533" s="99">
        <v>0</v>
      </c>
      <c r="Q1533" s="99">
        <v>254.789019579068</v>
      </c>
      <c r="R1533" s="99">
        <v>61.154725525993904</v>
      </c>
      <c r="S1533" s="99">
        <v>0</v>
      </c>
      <c r="T1533" s="99">
        <v>21.147803505882599</v>
      </c>
      <c r="U1533" s="99">
        <v>1103.67682722211</v>
      </c>
      <c r="V1533" s="99">
        <v>521165.34452819801</v>
      </c>
      <c r="W1533" s="99">
        <v>0</v>
      </c>
      <c r="X1533" s="99">
        <v>29462.6400237083</v>
      </c>
      <c r="Y1533" s="99">
        <v>9120.4482805728894</v>
      </c>
      <c r="Z1533" s="99">
        <v>0</v>
      </c>
      <c r="AA1533" s="99">
        <v>948.09955798834596</v>
      </c>
      <c r="AB1533" s="99">
        <v>0</v>
      </c>
      <c r="AC1533" s="99">
        <v>329131.37546539301</v>
      </c>
      <c r="AD1533" s="99">
        <v>0</v>
      </c>
      <c r="AE1533" s="99">
        <v>35400.864015579202</v>
      </c>
      <c r="AF1533" s="99">
        <v>105006.67948245999</v>
      </c>
      <c r="AG1533" s="99">
        <v>251585.81485939</v>
      </c>
      <c r="AH1533" s="99">
        <v>94385.080726623506</v>
      </c>
      <c r="AI1533" s="99">
        <v>0</v>
      </c>
      <c r="AJ1533" s="99">
        <v>66287.511206626907</v>
      </c>
      <c r="AK1533" s="99">
        <v>10776.479864835699</v>
      </c>
      <c r="AL1533" s="99">
        <v>0</v>
      </c>
      <c r="AM1533" s="99">
        <v>3280.7082700729402</v>
      </c>
      <c r="AN1533" s="99">
        <v>332568.87133407599</v>
      </c>
      <c r="AO1533" s="99">
        <v>4392540.1998290997</v>
      </c>
      <c r="AP1533" s="99">
        <v>0</v>
      </c>
      <c r="AQ1533" s="99">
        <v>249058.623697281</v>
      </c>
      <c r="AR1533" s="99">
        <v>76991.957672119097</v>
      </c>
      <c r="AS1533" s="99">
        <v>0</v>
      </c>
      <c r="AT1533" s="99">
        <v>6752.3479950428</v>
      </c>
      <c r="AU1533" s="99">
        <v>0</v>
      </c>
      <c r="AV1533" s="99">
        <v>1192577.4547271701</v>
      </c>
      <c r="AW1533" s="99">
        <v>0</v>
      </c>
      <c r="AX1533" s="99">
        <v>325618.018642426</v>
      </c>
      <c r="AY1533" s="99">
        <v>932961.10808563197</v>
      </c>
      <c r="AZ1533" s="99">
        <v>2027359.1385498</v>
      </c>
      <c r="BA1533" s="99">
        <v>823197.33423614502</v>
      </c>
      <c r="BB1533" s="99">
        <v>0</v>
      </c>
      <c r="BC1533" s="99">
        <v>520365.37941741903</v>
      </c>
      <c r="BD1533" s="99">
        <v>83977.101816177397</v>
      </c>
      <c r="BE1533" s="99">
        <v>0</v>
      </c>
      <c r="BF1533" s="99">
        <v>26014.1076812744</v>
      </c>
      <c r="BG1533" s="99">
        <v>1200903.6681671101</v>
      </c>
      <c r="BH1533" s="99">
        <v>1238241.6075591999</v>
      </c>
      <c r="BI1533" s="99">
        <v>0</v>
      </c>
      <c r="BJ1533" s="99">
        <v>118782.586186409</v>
      </c>
      <c r="BK1533" s="99">
        <v>32054.332834959001</v>
      </c>
      <c r="BL1533" s="99">
        <v>0</v>
      </c>
      <c r="BM1533" s="99">
        <v>1347.39216133952</v>
      </c>
      <c r="BN1533" s="99">
        <v>0</v>
      </c>
      <c r="BO1533" s="99">
        <v>0</v>
      </c>
      <c r="BP1533" s="99">
        <v>0</v>
      </c>
      <c r="BQ1533" s="99">
        <v>0</v>
      </c>
      <c r="BR1533" s="99">
        <v>227382.77462959301</v>
      </c>
      <c r="BS1533" s="99">
        <v>784778.32698059105</v>
      </c>
      <c r="BT1533" s="99">
        <v>160346.62182045</v>
      </c>
      <c r="BU1533" s="99">
        <v>0</v>
      </c>
      <c r="BV1533" s="99">
        <v>180648.105287552</v>
      </c>
      <c r="BW1533" s="99">
        <v>9819.2541801929492</v>
      </c>
      <c r="BX1533" s="99">
        <v>0</v>
      </c>
      <c r="BY1533" s="99">
        <v>0</v>
      </c>
      <c r="BZ1533" s="99">
        <v>0</v>
      </c>
      <c r="CA1533" s="99">
        <v>4871.8316590189897</v>
      </c>
      <c r="CB1533" s="99">
        <v>552490.95769500697</v>
      </c>
      <c r="CC1533" s="99">
        <v>4644721.5109252902</v>
      </c>
      <c r="CD1533" s="99">
        <v>1354692.98002625</v>
      </c>
      <c r="CE1533" s="99">
        <v>78.684883975423901</v>
      </c>
      <c r="CF1533" s="99">
        <v>14649.3836005926</v>
      </c>
      <c r="CG1533" s="99">
        <v>113858.495137215</v>
      </c>
      <c r="CH1533" s="99">
        <v>0</v>
      </c>
      <c r="CI1533" s="99">
        <v>4950.8264492750204</v>
      </c>
      <c r="CJ1533" s="99">
        <v>567232.58573913598</v>
      </c>
      <c r="CK1533" s="99">
        <v>4760288.4899292002</v>
      </c>
      <c r="CL1533" s="99">
        <v>1364055.76473999</v>
      </c>
      <c r="CM1533" s="203">
        <f t="shared" si="69"/>
        <v>6054.5032764971302</v>
      </c>
      <c r="CN1533" s="203">
        <f t="shared" si="70"/>
        <v>899801.4570732119</v>
      </c>
      <c r="CO1533" s="203">
        <f t="shared" si="71"/>
        <v>5961192.1580963098</v>
      </c>
      <c r="CP1533" s="99">
        <v>1364055.76473999</v>
      </c>
      <c r="CQ1533" s="99">
        <v>0</v>
      </c>
      <c r="CR1533" s="99">
        <v>0</v>
      </c>
      <c r="CS1533" s="99">
        <v>0</v>
      </c>
      <c r="CT1533" s="99">
        <v>0</v>
      </c>
    </row>
    <row r="1534" spans="1:98">
      <c r="A1534" s="98" t="s">
        <v>77</v>
      </c>
      <c r="B1534" s="100">
        <v>40238</v>
      </c>
      <c r="C1534" s="99">
        <v>4680.6804571151697</v>
      </c>
      <c r="D1534" s="99">
        <v>0</v>
      </c>
      <c r="E1534" s="99">
        <v>256.22392736375298</v>
      </c>
      <c r="F1534" s="99">
        <v>138.92236826196299</v>
      </c>
      <c r="G1534" s="99">
        <v>0</v>
      </c>
      <c r="H1534" s="99">
        <v>0</v>
      </c>
      <c r="I1534" s="99">
        <v>0</v>
      </c>
      <c r="J1534" s="99">
        <v>1121.2621121704599</v>
      </c>
      <c r="K1534" s="99">
        <v>0</v>
      </c>
      <c r="L1534" s="99">
        <v>649.61346551030897</v>
      </c>
      <c r="M1534" s="99">
        <v>1182.75273257494</v>
      </c>
      <c r="N1534" s="99">
        <v>1766.95310753584</v>
      </c>
      <c r="O1534" s="99">
        <v>1154.25707273185</v>
      </c>
      <c r="P1534" s="99">
        <v>0</v>
      </c>
      <c r="Q1534" s="99">
        <v>265.316456332803</v>
      </c>
      <c r="R1534" s="99">
        <v>58.733401190489502</v>
      </c>
      <c r="S1534" s="99">
        <v>0</v>
      </c>
      <c r="T1534" s="99">
        <v>21.9727868703194</v>
      </c>
      <c r="U1534" s="99">
        <v>1128.5295398682399</v>
      </c>
      <c r="V1534" s="99">
        <v>523025.34778213501</v>
      </c>
      <c r="W1534" s="99">
        <v>0</v>
      </c>
      <c r="X1534" s="99">
        <v>28446.6543309689</v>
      </c>
      <c r="Y1534" s="99">
        <v>8811.2547775506991</v>
      </c>
      <c r="Z1534" s="99">
        <v>0</v>
      </c>
      <c r="AA1534" s="99">
        <v>0</v>
      </c>
      <c r="AB1534" s="99">
        <v>0</v>
      </c>
      <c r="AC1534" s="99">
        <v>340201.46354675299</v>
      </c>
      <c r="AD1534" s="99">
        <v>0</v>
      </c>
      <c r="AE1534" s="99">
        <v>37052.737825393699</v>
      </c>
      <c r="AF1534" s="99">
        <v>105282.76721859</v>
      </c>
      <c r="AG1534" s="99">
        <v>244667.09319496201</v>
      </c>
      <c r="AH1534" s="99">
        <v>94667.903498649597</v>
      </c>
      <c r="AI1534" s="99">
        <v>0</v>
      </c>
      <c r="AJ1534" s="99">
        <v>70764.544123649597</v>
      </c>
      <c r="AK1534" s="99">
        <v>11203.760231137299</v>
      </c>
      <c r="AL1534" s="99">
        <v>0</v>
      </c>
      <c r="AM1534" s="99">
        <v>2922.4585735201799</v>
      </c>
      <c r="AN1534" s="99">
        <v>341158.94281768799</v>
      </c>
      <c r="AO1534" s="99">
        <v>4398061.5552368201</v>
      </c>
      <c r="AP1534" s="99">
        <v>0</v>
      </c>
      <c r="AQ1534" s="99">
        <v>248139.58822631801</v>
      </c>
      <c r="AR1534" s="99">
        <v>75729.096672058105</v>
      </c>
      <c r="AS1534" s="99">
        <v>0</v>
      </c>
      <c r="AT1534" s="99">
        <v>0</v>
      </c>
      <c r="AU1534" s="99">
        <v>0</v>
      </c>
      <c r="AV1534" s="99">
        <v>1236890.80873108</v>
      </c>
      <c r="AW1534" s="99">
        <v>0</v>
      </c>
      <c r="AX1534" s="99">
        <v>346123.724582672</v>
      </c>
      <c r="AY1534" s="99">
        <v>944007.39909362805</v>
      </c>
      <c r="AZ1534" s="99">
        <v>1979721.6230011</v>
      </c>
      <c r="BA1534" s="99">
        <v>828256.35868072498</v>
      </c>
      <c r="BB1534" s="99">
        <v>0</v>
      </c>
      <c r="BC1534" s="99">
        <v>556199.70585632301</v>
      </c>
      <c r="BD1534" s="99">
        <v>87659.558324813799</v>
      </c>
      <c r="BE1534" s="99">
        <v>0</v>
      </c>
      <c r="BF1534" s="99">
        <v>24275.566895723299</v>
      </c>
      <c r="BG1534" s="99">
        <v>1240934.5337066699</v>
      </c>
      <c r="BH1534" s="99">
        <v>1238147.6284789999</v>
      </c>
      <c r="BI1534" s="99">
        <v>0</v>
      </c>
      <c r="BJ1534" s="99">
        <v>115359.909326553</v>
      </c>
      <c r="BK1534" s="99">
        <v>30186.9605412483</v>
      </c>
      <c r="BL1534" s="99">
        <v>0</v>
      </c>
      <c r="BM1534" s="99">
        <v>784.481708727777</v>
      </c>
      <c r="BN1534" s="99">
        <v>0</v>
      </c>
      <c r="BO1534" s="99">
        <v>0</v>
      </c>
      <c r="BP1534" s="99">
        <v>0</v>
      </c>
      <c r="BQ1534" s="99">
        <v>0</v>
      </c>
      <c r="BR1534" s="99">
        <v>242468.05613899199</v>
      </c>
      <c r="BS1534" s="99">
        <v>763780.93946075405</v>
      </c>
      <c r="BT1534" s="99">
        <v>161358.692266464</v>
      </c>
      <c r="BU1534" s="99">
        <v>0</v>
      </c>
      <c r="BV1534" s="99">
        <v>192174.92163467401</v>
      </c>
      <c r="BW1534" s="99">
        <v>9980.6954163312894</v>
      </c>
      <c r="BX1534" s="99">
        <v>0</v>
      </c>
      <c r="BY1534" s="99">
        <v>0</v>
      </c>
      <c r="BZ1534" s="99">
        <v>0</v>
      </c>
      <c r="CA1534" s="99">
        <v>4934.4855116009703</v>
      </c>
      <c r="CB1534" s="99">
        <v>552689.84304046596</v>
      </c>
      <c r="CC1534" s="99">
        <v>4652941.2409667997</v>
      </c>
      <c r="CD1534" s="99">
        <v>1354968.9406280499</v>
      </c>
      <c r="CE1534" s="99">
        <v>77.668579597957404</v>
      </c>
      <c r="CF1534" s="99">
        <v>14368.3124365807</v>
      </c>
      <c r="CG1534" s="99">
        <v>113816.86174202</v>
      </c>
      <c r="CH1534" s="99">
        <v>0</v>
      </c>
      <c r="CI1534" s="99">
        <v>5013.57520675659</v>
      </c>
      <c r="CJ1534" s="99">
        <v>567240.16232299805</v>
      </c>
      <c r="CK1534" s="99">
        <v>4767562.11218262</v>
      </c>
      <c r="CL1534" s="99">
        <v>1369508.53869629</v>
      </c>
      <c r="CM1534" s="203">
        <f t="shared" si="69"/>
        <v>6142.1047466248301</v>
      </c>
      <c r="CN1534" s="203">
        <f t="shared" si="70"/>
        <v>908399.10514068604</v>
      </c>
      <c r="CO1534" s="203">
        <f t="shared" si="71"/>
        <v>6008496.6458892897</v>
      </c>
      <c r="CP1534" s="99">
        <v>1369508.53869629</v>
      </c>
      <c r="CQ1534" s="99">
        <v>0</v>
      </c>
      <c r="CR1534" s="99">
        <v>0</v>
      </c>
      <c r="CS1534" s="99">
        <v>0</v>
      </c>
      <c r="CT1534" s="99">
        <v>0</v>
      </c>
    </row>
    <row r="1535" spans="1:98">
      <c r="A1535" s="98" t="s">
        <v>77</v>
      </c>
      <c r="B1535" s="100">
        <v>40330</v>
      </c>
      <c r="C1535" s="99">
        <v>4675.2363768219902</v>
      </c>
      <c r="D1535" s="99">
        <v>0</v>
      </c>
      <c r="E1535" s="99">
        <v>244.803336910903</v>
      </c>
      <c r="F1535" s="99">
        <v>127.455904251896</v>
      </c>
      <c r="G1535" s="99">
        <v>0</v>
      </c>
      <c r="H1535" s="99">
        <v>0</v>
      </c>
      <c r="I1535" s="99">
        <v>0</v>
      </c>
      <c r="J1535" s="99">
        <v>1145.0105379670899</v>
      </c>
      <c r="K1535" s="99">
        <v>0</v>
      </c>
      <c r="L1535" s="99">
        <v>658.80786123871803</v>
      </c>
      <c r="M1535" s="99">
        <v>1174.1944268494799</v>
      </c>
      <c r="N1535" s="99">
        <v>1755.2299887090901</v>
      </c>
      <c r="O1535" s="99">
        <v>1155.6918847858899</v>
      </c>
      <c r="P1535" s="99">
        <v>0</v>
      </c>
      <c r="Q1535" s="99">
        <v>261.79962635785301</v>
      </c>
      <c r="R1535" s="99">
        <v>61.967532200738802</v>
      </c>
      <c r="S1535" s="99">
        <v>0</v>
      </c>
      <c r="T1535" s="99">
        <v>16.857817508978801</v>
      </c>
      <c r="U1535" s="99">
        <v>1149.8279116451699</v>
      </c>
      <c r="V1535" s="99">
        <v>519871.17532348598</v>
      </c>
      <c r="W1535" s="99">
        <v>0</v>
      </c>
      <c r="X1535" s="99">
        <v>28802.503405809399</v>
      </c>
      <c r="Y1535" s="99">
        <v>8023.4011275172197</v>
      </c>
      <c r="Z1535" s="99">
        <v>0</v>
      </c>
      <c r="AA1535" s="99">
        <v>0</v>
      </c>
      <c r="AB1535" s="99">
        <v>0</v>
      </c>
      <c r="AC1535" s="99">
        <v>349469.14753723098</v>
      </c>
      <c r="AD1535" s="99">
        <v>0</v>
      </c>
      <c r="AE1535" s="99">
        <v>38356.995568275503</v>
      </c>
      <c r="AF1535" s="99">
        <v>107057.279665947</v>
      </c>
      <c r="AG1535" s="99">
        <v>240349.992225647</v>
      </c>
      <c r="AH1535" s="99">
        <v>93056.551020622297</v>
      </c>
      <c r="AI1535" s="99">
        <v>0</v>
      </c>
      <c r="AJ1535" s="99">
        <v>72170.751942634597</v>
      </c>
      <c r="AK1535" s="99">
        <v>12590.010666489599</v>
      </c>
      <c r="AL1535" s="99">
        <v>0</v>
      </c>
      <c r="AM1535" s="99">
        <v>2577.2002711892101</v>
      </c>
      <c r="AN1535" s="99">
        <v>349895.45259857201</v>
      </c>
      <c r="AO1535" s="99">
        <v>4401757.3235473596</v>
      </c>
      <c r="AP1535" s="99">
        <v>0</v>
      </c>
      <c r="AQ1535" s="99">
        <v>252047.651977539</v>
      </c>
      <c r="AR1535" s="99">
        <v>71241.961966514602</v>
      </c>
      <c r="AS1535" s="99">
        <v>0</v>
      </c>
      <c r="AT1535" s="99">
        <v>0</v>
      </c>
      <c r="AU1535" s="99">
        <v>0</v>
      </c>
      <c r="AV1535" s="99">
        <v>1281412.2551879899</v>
      </c>
      <c r="AW1535" s="99">
        <v>0</v>
      </c>
      <c r="AX1535" s="99">
        <v>357569.47982788098</v>
      </c>
      <c r="AY1535" s="99">
        <v>966615.97599792504</v>
      </c>
      <c r="AZ1535" s="99">
        <v>1941701.6231994601</v>
      </c>
      <c r="BA1535" s="99">
        <v>817040.94023132301</v>
      </c>
      <c r="BB1535" s="99">
        <v>0</v>
      </c>
      <c r="BC1535" s="99">
        <v>572576.77185058605</v>
      </c>
      <c r="BD1535" s="99">
        <v>96610.839696884199</v>
      </c>
      <c r="BE1535" s="99">
        <v>0</v>
      </c>
      <c r="BF1535" s="99">
        <v>21732.873655080799</v>
      </c>
      <c r="BG1535" s="99">
        <v>1282990.5126495401</v>
      </c>
      <c r="BH1535" s="99">
        <v>1239806.29685974</v>
      </c>
      <c r="BI1535" s="99">
        <v>0</v>
      </c>
      <c r="BJ1535" s="99">
        <v>113351.61449432401</v>
      </c>
      <c r="BK1535" s="99">
        <v>29722.703426361099</v>
      </c>
      <c r="BL1535" s="99">
        <v>0</v>
      </c>
      <c r="BM1535" s="99">
        <v>735.87751343101297</v>
      </c>
      <c r="BN1535" s="99">
        <v>0</v>
      </c>
      <c r="BO1535" s="99">
        <v>0</v>
      </c>
      <c r="BP1535" s="99">
        <v>0</v>
      </c>
      <c r="BQ1535" s="99">
        <v>0</v>
      </c>
      <c r="BR1535" s="99">
        <v>245915.55286026001</v>
      </c>
      <c r="BS1535" s="99">
        <v>749647.10453033401</v>
      </c>
      <c r="BT1535" s="99">
        <v>158914.078033447</v>
      </c>
      <c r="BU1535" s="99">
        <v>0</v>
      </c>
      <c r="BV1535" s="99">
        <v>197672.20013237</v>
      </c>
      <c r="BW1535" s="99">
        <v>10989.792443513899</v>
      </c>
      <c r="BX1535" s="99">
        <v>0</v>
      </c>
      <c r="BY1535" s="99">
        <v>0</v>
      </c>
      <c r="BZ1535" s="99">
        <v>0</v>
      </c>
      <c r="CA1535" s="99">
        <v>4913.3682550787898</v>
      </c>
      <c r="CB1535" s="99">
        <v>548969.12493896496</v>
      </c>
      <c r="CC1535" s="99">
        <v>4650087.0619506799</v>
      </c>
      <c r="CD1535" s="99">
        <v>1353244.52638245</v>
      </c>
      <c r="CE1535" s="99">
        <v>77.3979198532179</v>
      </c>
      <c r="CF1535" s="99">
        <v>14936.453886985801</v>
      </c>
      <c r="CG1535" s="99">
        <v>116793.08536243399</v>
      </c>
      <c r="CH1535" s="99">
        <v>0</v>
      </c>
      <c r="CI1535" s="99">
        <v>4989.5523723363904</v>
      </c>
      <c r="CJ1535" s="99">
        <v>563779.06208038295</v>
      </c>
      <c r="CK1535" s="99">
        <v>4766582.6847534198</v>
      </c>
      <c r="CL1535" s="99">
        <v>1363564.3240203899</v>
      </c>
      <c r="CM1535" s="203">
        <f t="shared" si="69"/>
        <v>6139.3802839815598</v>
      </c>
      <c r="CN1535" s="203">
        <f t="shared" si="70"/>
        <v>913674.51467895496</v>
      </c>
      <c r="CO1535" s="203">
        <f t="shared" si="71"/>
        <v>6049573.1974029597</v>
      </c>
      <c r="CP1535" s="99">
        <v>1363564.3240203899</v>
      </c>
      <c r="CQ1535" s="99">
        <v>0</v>
      </c>
      <c r="CR1535" s="99">
        <v>0</v>
      </c>
      <c r="CS1535" s="99">
        <v>0</v>
      </c>
      <c r="CT1535" s="99">
        <v>0</v>
      </c>
    </row>
    <row r="1536" spans="1:98">
      <c r="A1536" s="98" t="s">
        <v>77</v>
      </c>
      <c r="B1536" s="100">
        <v>40422</v>
      </c>
      <c r="C1536" s="99">
        <v>4658.9858557581902</v>
      </c>
      <c r="D1536" s="99">
        <v>0</v>
      </c>
      <c r="E1536" s="99">
        <v>240.70857964083601</v>
      </c>
      <c r="F1536" s="99">
        <v>123.138769654557</v>
      </c>
      <c r="G1536" s="99">
        <v>0</v>
      </c>
      <c r="H1536" s="99">
        <v>0</v>
      </c>
      <c r="I1536" s="99">
        <v>0</v>
      </c>
      <c r="J1536" s="99">
        <v>1155.64695926011</v>
      </c>
      <c r="K1536" s="99">
        <v>0</v>
      </c>
      <c r="L1536" s="99">
        <v>688.50846620649099</v>
      </c>
      <c r="M1536" s="99">
        <v>1165.1019926369199</v>
      </c>
      <c r="N1536" s="99">
        <v>1734.8844015151301</v>
      </c>
      <c r="O1536" s="99">
        <v>1145.2764155268701</v>
      </c>
      <c r="P1536" s="99">
        <v>0</v>
      </c>
      <c r="Q1536" s="99">
        <v>270.17415371537197</v>
      </c>
      <c r="R1536" s="99">
        <v>68.8106606211513</v>
      </c>
      <c r="S1536" s="99">
        <v>0</v>
      </c>
      <c r="T1536" s="99">
        <v>23.528507071081499</v>
      </c>
      <c r="U1536" s="99">
        <v>1162.8147685080801</v>
      </c>
      <c r="V1536" s="99">
        <v>522907.08884429903</v>
      </c>
      <c r="W1536" s="99">
        <v>0</v>
      </c>
      <c r="X1536" s="99">
        <v>27450.140341281902</v>
      </c>
      <c r="Y1536" s="99">
        <v>7293.5892752409</v>
      </c>
      <c r="Z1536" s="99">
        <v>0</v>
      </c>
      <c r="AA1536" s="99">
        <v>0</v>
      </c>
      <c r="AB1536" s="99">
        <v>0</v>
      </c>
      <c r="AC1536" s="99">
        <v>355862.57801055902</v>
      </c>
      <c r="AD1536" s="99">
        <v>0</v>
      </c>
      <c r="AE1536" s="99">
        <v>39452.575024604797</v>
      </c>
      <c r="AF1536" s="99">
        <v>106257.48132419599</v>
      </c>
      <c r="AG1536" s="99">
        <v>237254.95230865499</v>
      </c>
      <c r="AH1536" s="99">
        <v>93112.969878196702</v>
      </c>
      <c r="AI1536" s="99">
        <v>0</v>
      </c>
      <c r="AJ1536" s="99">
        <v>73506.164689063997</v>
      </c>
      <c r="AK1536" s="99">
        <v>11889.362642407399</v>
      </c>
      <c r="AL1536" s="99">
        <v>0</v>
      </c>
      <c r="AM1536" s="99">
        <v>2647.6632180213901</v>
      </c>
      <c r="AN1536" s="99">
        <v>356795.62527465803</v>
      </c>
      <c r="AO1536" s="99">
        <v>4424366.0331420898</v>
      </c>
      <c r="AP1536" s="99">
        <v>0</v>
      </c>
      <c r="AQ1536" s="99">
        <v>245439.46235084499</v>
      </c>
      <c r="AR1536" s="99">
        <v>67139.3045129776</v>
      </c>
      <c r="AS1536" s="99">
        <v>0</v>
      </c>
      <c r="AT1536" s="99">
        <v>0</v>
      </c>
      <c r="AU1536" s="99">
        <v>0</v>
      </c>
      <c r="AV1536" s="99">
        <v>1304797.6144103999</v>
      </c>
      <c r="AW1536" s="99">
        <v>0</v>
      </c>
      <c r="AX1536" s="99">
        <v>364160.12131881702</v>
      </c>
      <c r="AY1536" s="99">
        <v>959277.78142547596</v>
      </c>
      <c r="AZ1536" s="99">
        <v>1928030.06257629</v>
      </c>
      <c r="BA1536" s="99">
        <v>820035.48506927502</v>
      </c>
      <c r="BB1536" s="99">
        <v>0</v>
      </c>
      <c r="BC1536" s="99">
        <v>580683.11748504604</v>
      </c>
      <c r="BD1536" s="99">
        <v>94658.379233360305</v>
      </c>
      <c r="BE1536" s="99">
        <v>0</v>
      </c>
      <c r="BF1536" s="99">
        <v>22085.367359399799</v>
      </c>
      <c r="BG1536" s="99">
        <v>1305757.5405120901</v>
      </c>
      <c r="BH1536" s="99">
        <v>1236618.9895782501</v>
      </c>
      <c r="BI1536" s="99">
        <v>0</v>
      </c>
      <c r="BJ1536" s="99">
        <v>114525.612020493</v>
      </c>
      <c r="BK1536" s="99">
        <v>28842.630556821801</v>
      </c>
      <c r="BL1536" s="99">
        <v>0</v>
      </c>
      <c r="BM1536" s="99">
        <v>781.74038020521402</v>
      </c>
      <c r="BN1536" s="99">
        <v>0</v>
      </c>
      <c r="BO1536" s="99">
        <v>0</v>
      </c>
      <c r="BP1536" s="99">
        <v>0</v>
      </c>
      <c r="BQ1536" s="99">
        <v>0</v>
      </c>
      <c r="BR1536" s="99">
        <v>245262.48994636501</v>
      </c>
      <c r="BS1536" s="99">
        <v>745013.41870880104</v>
      </c>
      <c r="BT1536" s="99">
        <v>159764.91907691999</v>
      </c>
      <c r="BU1536" s="99">
        <v>0</v>
      </c>
      <c r="BV1536" s="99">
        <v>199058.877878189</v>
      </c>
      <c r="BW1536" s="99">
        <v>11040.567388773001</v>
      </c>
      <c r="BX1536" s="99">
        <v>0</v>
      </c>
      <c r="BY1536" s="99">
        <v>0</v>
      </c>
      <c r="BZ1536" s="99">
        <v>0</v>
      </c>
      <c r="CA1536" s="99">
        <v>4904.8699459433601</v>
      </c>
      <c r="CB1536" s="99">
        <v>548763.24450683605</v>
      </c>
      <c r="CC1536" s="99">
        <v>4663670.9437866202</v>
      </c>
      <c r="CD1536" s="99">
        <v>1352630.27984619</v>
      </c>
      <c r="CE1536" s="99">
        <v>90.0657319491729</v>
      </c>
      <c r="CF1536" s="99">
        <v>14690.317330718</v>
      </c>
      <c r="CG1536" s="99">
        <v>118083.98149776499</v>
      </c>
      <c r="CH1536" s="99">
        <v>0</v>
      </c>
      <c r="CI1536" s="99">
        <v>4994.43505257368</v>
      </c>
      <c r="CJ1536" s="99">
        <v>563011.273200989</v>
      </c>
      <c r="CK1536" s="99">
        <v>4779334.5949707003</v>
      </c>
      <c r="CL1536" s="99">
        <v>1360403.7698516799</v>
      </c>
      <c r="CM1536" s="203">
        <f t="shared" si="69"/>
        <v>6157.2498210817603</v>
      </c>
      <c r="CN1536" s="203">
        <f t="shared" si="70"/>
        <v>919806.89847564697</v>
      </c>
      <c r="CO1536" s="203">
        <f t="shared" si="71"/>
        <v>6085092.1354827899</v>
      </c>
      <c r="CP1536" s="99">
        <v>1360403.7698516799</v>
      </c>
      <c r="CQ1536" s="99">
        <v>0</v>
      </c>
      <c r="CR1536" s="99">
        <v>0</v>
      </c>
      <c r="CS1536" s="99">
        <v>0</v>
      </c>
      <c r="CT1536" s="99">
        <v>0</v>
      </c>
    </row>
    <row r="1537" spans="1:98">
      <c r="A1537" s="98" t="s">
        <v>77</v>
      </c>
      <c r="B1537" s="100">
        <v>40513</v>
      </c>
      <c r="C1537" s="99">
        <v>4565.4887871146202</v>
      </c>
      <c r="D1537" s="99">
        <v>0</v>
      </c>
      <c r="E1537" s="99">
        <v>248.140412027016</v>
      </c>
      <c r="F1537" s="99">
        <v>126.82474505249399</v>
      </c>
      <c r="G1537" s="99">
        <v>0</v>
      </c>
      <c r="H1537" s="99">
        <v>0</v>
      </c>
      <c r="I1537" s="99">
        <v>0</v>
      </c>
      <c r="J1537" s="99">
        <v>1174.20107395947</v>
      </c>
      <c r="K1537" s="99">
        <v>0</v>
      </c>
      <c r="L1537" s="99">
        <v>836.70941868424404</v>
      </c>
      <c r="M1537" s="99">
        <v>1157.4280574023701</v>
      </c>
      <c r="N1537" s="99">
        <v>1694.52422572672</v>
      </c>
      <c r="O1537" s="99">
        <v>1117.85049431026</v>
      </c>
      <c r="P1537" s="99">
        <v>0</v>
      </c>
      <c r="Q1537" s="99">
        <v>265.64927709475199</v>
      </c>
      <c r="R1537" s="99">
        <v>79.661666894331603</v>
      </c>
      <c r="S1537" s="99">
        <v>0</v>
      </c>
      <c r="T1537" s="99">
        <v>25.393682379275599</v>
      </c>
      <c r="U1537" s="99">
        <v>1178.7899598628301</v>
      </c>
      <c r="V1537" s="99">
        <v>517119.39987564099</v>
      </c>
      <c r="W1537" s="99">
        <v>0</v>
      </c>
      <c r="X1537" s="99">
        <v>29572.234736680999</v>
      </c>
      <c r="Y1537" s="99">
        <v>8378.1238577365893</v>
      </c>
      <c r="Z1537" s="99">
        <v>0</v>
      </c>
      <c r="AA1537" s="99">
        <v>0</v>
      </c>
      <c r="AB1537" s="99">
        <v>0</v>
      </c>
      <c r="AC1537" s="99">
        <v>360242.46936798102</v>
      </c>
      <c r="AD1537" s="99">
        <v>0</v>
      </c>
      <c r="AE1537" s="99">
        <v>45765.440323352799</v>
      </c>
      <c r="AF1537" s="99">
        <v>106306.641695976</v>
      </c>
      <c r="AG1537" s="99">
        <v>234373.99997901899</v>
      </c>
      <c r="AH1537" s="99">
        <v>83775.411901473999</v>
      </c>
      <c r="AI1537" s="99">
        <v>0</v>
      </c>
      <c r="AJ1537" s="99">
        <v>75605.592412948594</v>
      </c>
      <c r="AK1537" s="99">
        <v>11919.9463657141</v>
      </c>
      <c r="AL1537" s="99">
        <v>0</v>
      </c>
      <c r="AM1537" s="99">
        <v>2927.9913452565702</v>
      </c>
      <c r="AN1537" s="99">
        <v>361881.87764740002</v>
      </c>
      <c r="AO1537" s="99">
        <v>4363597.0882568397</v>
      </c>
      <c r="AP1537" s="99">
        <v>0</v>
      </c>
      <c r="AQ1537" s="99">
        <v>262492.17918777501</v>
      </c>
      <c r="AR1537" s="99">
        <v>79783.940069198594</v>
      </c>
      <c r="AS1537" s="99">
        <v>0</v>
      </c>
      <c r="AT1537" s="99">
        <v>0</v>
      </c>
      <c r="AU1537" s="99">
        <v>0</v>
      </c>
      <c r="AV1537" s="99">
        <v>1335551.2343292199</v>
      </c>
      <c r="AW1537" s="99">
        <v>0</v>
      </c>
      <c r="AX1537" s="99">
        <v>427584.42771911598</v>
      </c>
      <c r="AY1537" s="99">
        <v>975075.11791229201</v>
      </c>
      <c r="AZ1537" s="99">
        <v>1906240.7191009501</v>
      </c>
      <c r="BA1537" s="99">
        <v>741403.20790100098</v>
      </c>
      <c r="BB1537" s="99">
        <v>0</v>
      </c>
      <c r="BC1537" s="99">
        <v>599380.59088897705</v>
      </c>
      <c r="BD1537" s="99">
        <v>93407.704750061006</v>
      </c>
      <c r="BE1537" s="99">
        <v>0</v>
      </c>
      <c r="BF1537" s="99">
        <v>24690.872907877001</v>
      </c>
      <c r="BG1537" s="99">
        <v>1341831.1483459501</v>
      </c>
      <c r="BH1537" s="99">
        <v>1216358.5892181401</v>
      </c>
      <c r="BI1537" s="99">
        <v>0</v>
      </c>
      <c r="BJ1537" s="99">
        <v>120980.503143311</v>
      </c>
      <c r="BK1537" s="99">
        <v>31675.8856098652</v>
      </c>
      <c r="BL1537" s="99">
        <v>0</v>
      </c>
      <c r="BM1537" s="99">
        <v>762.32944113761198</v>
      </c>
      <c r="BN1537" s="99">
        <v>0</v>
      </c>
      <c r="BO1537" s="99">
        <v>0</v>
      </c>
      <c r="BP1537" s="99">
        <v>0</v>
      </c>
      <c r="BQ1537" s="99">
        <v>0</v>
      </c>
      <c r="BR1537" s="99">
        <v>245432.09089469901</v>
      </c>
      <c r="BS1537" s="99">
        <v>737251.17777252197</v>
      </c>
      <c r="BT1537" s="99">
        <v>144180.12532615699</v>
      </c>
      <c r="BU1537" s="99">
        <v>0</v>
      </c>
      <c r="BV1537" s="99">
        <v>206821.565637589</v>
      </c>
      <c r="BW1537" s="99">
        <v>9995.5500112772006</v>
      </c>
      <c r="BX1537" s="99">
        <v>0</v>
      </c>
      <c r="BY1537" s="99">
        <v>0</v>
      </c>
      <c r="BZ1537" s="99">
        <v>0</v>
      </c>
      <c r="CA1537" s="99">
        <v>4818.7773301601401</v>
      </c>
      <c r="CB1537" s="99">
        <v>546707.16908264195</v>
      </c>
      <c r="CC1537" s="99">
        <v>4629312.5151367197</v>
      </c>
      <c r="CD1537" s="99">
        <v>1333927.6292266799</v>
      </c>
      <c r="CE1537" s="99">
        <v>101.924292789772</v>
      </c>
      <c r="CF1537" s="99">
        <v>15865.072966456401</v>
      </c>
      <c r="CG1537" s="99">
        <v>125069.099877357</v>
      </c>
      <c r="CH1537" s="99">
        <v>0</v>
      </c>
      <c r="CI1537" s="99">
        <v>4920.2079168558103</v>
      </c>
      <c r="CJ1537" s="99">
        <v>562657.85952758801</v>
      </c>
      <c r="CK1537" s="99">
        <v>4755659.48083496</v>
      </c>
      <c r="CL1537" s="99">
        <v>1344306.1539154099</v>
      </c>
      <c r="CM1537" s="203">
        <f t="shared" si="69"/>
        <v>6098.9978767186403</v>
      </c>
      <c r="CN1537" s="203">
        <f t="shared" si="70"/>
        <v>924539.73717498803</v>
      </c>
      <c r="CO1537" s="203">
        <f t="shared" si="71"/>
        <v>6097490.6291809101</v>
      </c>
      <c r="CP1537" s="99">
        <v>1344306.1539154099</v>
      </c>
      <c r="CQ1537" s="99">
        <v>0</v>
      </c>
      <c r="CR1537" s="99">
        <v>0</v>
      </c>
      <c r="CS1537" s="99">
        <v>0</v>
      </c>
      <c r="CT1537" s="99">
        <v>0</v>
      </c>
    </row>
    <row r="1538" spans="1:98">
      <c r="A1538" s="98" t="s">
        <v>77</v>
      </c>
      <c r="B1538" s="100">
        <v>40603</v>
      </c>
      <c r="C1538" s="99">
        <v>4462.3336389064798</v>
      </c>
      <c r="D1538" s="99">
        <v>0</v>
      </c>
      <c r="E1538" s="99">
        <v>259.08805639296799</v>
      </c>
      <c r="F1538" s="99">
        <v>131.74778064899101</v>
      </c>
      <c r="G1538" s="99">
        <v>0</v>
      </c>
      <c r="H1538" s="99">
        <v>0</v>
      </c>
      <c r="I1538" s="99">
        <v>0</v>
      </c>
      <c r="J1538" s="99">
        <v>1214.00784493983</v>
      </c>
      <c r="K1538" s="99">
        <v>0</v>
      </c>
      <c r="L1538" s="99">
        <v>1619.5011064708201</v>
      </c>
      <c r="M1538" s="99">
        <v>1146.7507611364099</v>
      </c>
      <c r="N1538" s="99">
        <v>1653.6563274264299</v>
      </c>
      <c r="O1538" s="99">
        <v>0</v>
      </c>
      <c r="P1538" s="99">
        <v>0</v>
      </c>
      <c r="Q1538" s="99">
        <v>271.49521573633001</v>
      </c>
      <c r="R1538" s="99">
        <v>0</v>
      </c>
      <c r="S1538" s="99">
        <v>0</v>
      </c>
      <c r="T1538" s="99">
        <v>96.059357511811001</v>
      </c>
      <c r="U1538" s="99">
        <v>1216.7855567783099</v>
      </c>
      <c r="V1538" s="99">
        <v>507949.04697036702</v>
      </c>
      <c r="W1538" s="99">
        <v>0</v>
      </c>
      <c r="X1538" s="99">
        <v>27728.8801424503</v>
      </c>
      <c r="Y1538" s="99">
        <v>7554.9966936111496</v>
      </c>
      <c r="Z1538" s="99">
        <v>0</v>
      </c>
      <c r="AA1538" s="99">
        <v>0</v>
      </c>
      <c r="AB1538" s="99">
        <v>0</v>
      </c>
      <c r="AC1538" s="99">
        <v>371637.17589569098</v>
      </c>
      <c r="AD1538" s="99">
        <v>0</v>
      </c>
      <c r="AE1538" s="99">
        <v>124703.926859856</v>
      </c>
      <c r="AF1538" s="99">
        <v>104880.746317863</v>
      </c>
      <c r="AG1538" s="99">
        <v>228478.66090393101</v>
      </c>
      <c r="AH1538" s="99">
        <v>0</v>
      </c>
      <c r="AI1538" s="99">
        <v>0</v>
      </c>
      <c r="AJ1538" s="99">
        <v>76147.612043380694</v>
      </c>
      <c r="AK1538" s="99">
        <v>0</v>
      </c>
      <c r="AL1538" s="99">
        <v>0</v>
      </c>
      <c r="AM1538" s="99">
        <v>15075.459734559099</v>
      </c>
      <c r="AN1538" s="99">
        <v>372066.18782043498</v>
      </c>
      <c r="AO1538" s="99">
        <v>4327609.3709716797</v>
      </c>
      <c r="AP1538" s="99">
        <v>0</v>
      </c>
      <c r="AQ1538" s="99">
        <v>248662.86992645299</v>
      </c>
      <c r="AR1538" s="99">
        <v>67527.186885833697</v>
      </c>
      <c r="AS1538" s="99">
        <v>0</v>
      </c>
      <c r="AT1538" s="99">
        <v>0</v>
      </c>
      <c r="AU1538" s="99">
        <v>0</v>
      </c>
      <c r="AV1538" s="99">
        <v>1391525.6266479499</v>
      </c>
      <c r="AW1538" s="99">
        <v>0</v>
      </c>
      <c r="AX1538" s="99">
        <v>1128701.2230529799</v>
      </c>
      <c r="AY1538" s="99">
        <v>962666.09451293899</v>
      </c>
      <c r="AZ1538" s="99">
        <v>1846421.93836975</v>
      </c>
      <c r="BA1538" s="99">
        <v>0</v>
      </c>
      <c r="BB1538" s="99">
        <v>0</v>
      </c>
      <c r="BC1538" s="99">
        <v>600881.39696502697</v>
      </c>
      <c r="BD1538" s="99">
        <v>0</v>
      </c>
      <c r="BE1538" s="99">
        <v>0</v>
      </c>
      <c r="BF1538" s="99">
        <v>120476.09511852299</v>
      </c>
      <c r="BG1538" s="99">
        <v>1393970.8907928499</v>
      </c>
      <c r="BH1538" s="99">
        <v>1068788.7830505399</v>
      </c>
      <c r="BI1538" s="99">
        <v>0</v>
      </c>
      <c r="BJ1538" s="99">
        <v>103987.47677993801</v>
      </c>
      <c r="BK1538" s="99">
        <v>27758.434010982499</v>
      </c>
      <c r="BL1538" s="99">
        <v>0</v>
      </c>
      <c r="BM1538" s="99">
        <v>0</v>
      </c>
      <c r="BN1538" s="99">
        <v>0</v>
      </c>
      <c r="BO1538" s="99">
        <v>0</v>
      </c>
      <c r="BP1538" s="99">
        <v>0</v>
      </c>
      <c r="BQ1538" s="99">
        <v>0</v>
      </c>
      <c r="BR1538" s="99">
        <v>239899.00822258001</v>
      </c>
      <c r="BS1538" s="99">
        <v>726503.63703918504</v>
      </c>
      <c r="BT1538" s="99">
        <v>0</v>
      </c>
      <c r="BU1538" s="99">
        <v>0</v>
      </c>
      <c r="BV1538" s="99">
        <v>209231.35048294099</v>
      </c>
      <c r="BW1538" s="99">
        <v>0</v>
      </c>
      <c r="BX1538" s="99">
        <v>0</v>
      </c>
      <c r="BY1538" s="99">
        <v>0</v>
      </c>
      <c r="BZ1538" s="99">
        <v>0</v>
      </c>
      <c r="CA1538" s="99">
        <v>4717.88854968548</v>
      </c>
      <c r="CB1538" s="99">
        <v>537200.30017852795</v>
      </c>
      <c r="CC1538" s="99">
        <v>4581392.3203735398</v>
      </c>
      <c r="CD1538" s="99">
        <v>1174154.7740020801</v>
      </c>
      <c r="CE1538" s="99">
        <v>98.606640945188701</v>
      </c>
      <c r="CF1538" s="99">
        <v>15959.0697602034</v>
      </c>
      <c r="CG1538" s="99">
        <v>127638.57444572401</v>
      </c>
      <c r="CH1538" s="99">
        <v>0</v>
      </c>
      <c r="CI1538" s="99">
        <v>4819.70789432526</v>
      </c>
      <c r="CJ1538" s="99">
        <v>553359.306167603</v>
      </c>
      <c r="CK1538" s="99">
        <v>4709899.9052734403</v>
      </c>
      <c r="CL1538" s="99">
        <v>1180147.0702667199</v>
      </c>
      <c r="CM1538" s="203">
        <f t="shared" si="69"/>
        <v>6036.4934511035699</v>
      </c>
      <c r="CN1538" s="203">
        <f t="shared" si="70"/>
        <v>925425.49398803804</v>
      </c>
      <c r="CO1538" s="203">
        <f t="shared" si="71"/>
        <v>6103870.7960662898</v>
      </c>
      <c r="CP1538" s="99">
        <v>1180147.0702667199</v>
      </c>
      <c r="CQ1538" s="99">
        <v>0</v>
      </c>
      <c r="CR1538" s="99">
        <v>0</v>
      </c>
      <c r="CS1538" s="99">
        <v>0</v>
      </c>
      <c r="CT1538" s="99">
        <v>0</v>
      </c>
    </row>
    <row r="1539" spans="1:98">
      <c r="A1539" s="98" t="s">
        <v>77</v>
      </c>
      <c r="B1539" s="100">
        <v>40695</v>
      </c>
      <c r="C1539" s="99">
        <v>4453.8204675316802</v>
      </c>
      <c r="D1539" s="99">
        <v>0</v>
      </c>
      <c r="E1539" s="99">
        <v>259.15344643965398</v>
      </c>
      <c r="F1539" s="99">
        <v>129.88012867793401</v>
      </c>
      <c r="G1539" s="99">
        <v>0</v>
      </c>
      <c r="H1539" s="99">
        <v>0</v>
      </c>
      <c r="I1539" s="99">
        <v>0</v>
      </c>
      <c r="J1539" s="99">
        <v>1244.33823569119</v>
      </c>
      <c r="K1539" s="99">
        <v>0</v>
      </c>
      <c r="L1539" s="99">
        <v>1641.76854296029</v>
      </c>
      <c r="M1539" s="99">
        <v>1157.32798205316</v>
      </c>
      <c r="N1539" s="99">
        <v>1618.7469634860799</v>
      </c>
      <c r="O1539" s="99">
        <v>0</v>
      </c>
      <c r="P1539" s="99">
        <v>0</v>
      </c>
      <c r="Q1539" s="99">
        <v>287.38602437078998</v>
      </c>
      <c r="R1539" s="99">
        <v>0</v>
      </c>
      <c r="S1539" s="99">
        <v>0</v>
      </c>
      <c r="T1539" s="99">
        <v>101.98117670416801</v>
      </c>
      <c r="U1539" s="99">
        <v>1248.9953718632501</v>
      </c>
      <c r="V1539" s="99">
        <v>502036.65167999303</v>
      </c>
      <c r="W1539" s="99">
        <v>0</v>
      </c>
      <c r="X1539" s="99">
        <v>29765.590090751601</v>
      </c>
      <c r="Y1539" s="99">
        <v>8534.8066550493204</v>
      </c>
      <c r="Z1539" s="99">
        <v>0</v>
      </c>
      <c r="AA1539" s="99">
        <v>0</v>
      </c>
      <c r="AB1539" s="99">
        <v>0</v>
      </c>
      <c r="AC1539" s="99">
        <v>375902.12793731701</v>
      </c>
      <c r="AD1539" s="99">
        <v>0</v>
      </c>
      <c r="AE1539" s="99">
        <v>123993.922430992</v>
      </c>
      <c r="AF1539" s="99">
        <v>106446.400590897</v>
      </c>
      <c r="AG1539" s="99">
        <v>220069.293579102</v>
      </c>
      <c r="AH1539" s="99">
        <v>0</v>
      </c>
      <c r="AI1539" s="99">
        <v>0</v>
      </c>
      <c r="AJ1539" s="99">
        <v>80337.811330795303</v>
      </c>
      <c r="AK1539" s="99">
        <v>0</v>
      </c>
      <c r="AL1539" s="99">
        <v>0</v>
      </c>
      <c r="AM1539" s="99">
        <v>16524.843751430501</v>
      </c>
      <c r="AN1539" s="99">
        <v>376078.27489471401</v>
      </c>
      <c r="AO1539" s="99">
        <v>4276533.4296875</v>
      </c>
      <c r="AP1539" s="99">
        <v>0</v>
      </c>
      <c r="AQ1539" s="99">
        <v>270636.227787018</v>
      </c>
      <c r="AR1539" s="99">
        <v>74377.941896438599</v>
      </c>
      <c r="AS1539" s="99">
        <v>0</v>
      </c>
      <c r="AT1539" s="99">
        <v>0</v>
      </c>
      <c r="AU1539" s="99">
        <v>0</v>
      </c>
      <c r="AV1539" s="99">
        <v>1426430.8337097201</v>
      </c>
      <c r="AW1539" s="99">
        <v>0</v>
      </c>
      <c r="AX1539" s="99">
        <v>1134760.3836669901</v>
      </c>
      <c r="AY1539" s="99">
        <v>981875.497161865</v>
      </c>
      <c r="AZ1539" s="99">
        <v>1782823.5569305399</v>
      </c>
      <c r="BA1539" s="99">
        <v>0</v>
      </c>
      <c r="BB1539" s="99">
        <v>0</v>
      </c>
      <c r="BC1539" s="99">
        <v>641862.76174163795</v>
      </c>
      <c r="BD1539" s="99">
        <v>0</v>
      </c>
      <c r="BE1539" s="99">
        <v>0</v>
      </c>
      <c r="BF1539" s="99">
        <v>134842.37125205999</v>
      </c>
      <c r="BG1539" s="99">
        <v>1427517.5921478299</v>
      </c>
      <c r="BH1539" s="99">
        <v>1061383.8251342799</v>
      </c>
      <c r="BI1539" s="99">
        <v>0</v>
      </c>
      <c r="BJ1539" s="99">
        <v>109188.98995876301</v>
      </c>
      <c r="BK1539" s="99">
        <v>29211.149497270599</v>
      </c>
      <c r="BL1539" s="99">
        <v>0</v>
      </c>
      <c r="BM1539" s="99">
        <v>0</v>
      </c>
      <c r="BN1539" s="99">
        <v>0</v>
      </c>
      <c r="BO1539" s="99">
        <v>0</v>
      </c>
      <c r="BP1539" s="99">
        <v>0</v>
      </c>
      <c r="BQ1539" s="99">
        <v>0</v>
      </c>
      <c r="BR1539" s="99">
        <v>247068.60940742501</v>
      </c>
      <c r="BS1539" s="99">
        <v>702437.19728088402</v>
      </c>
      <c r="BT1539" s="99">
        <v>0</v>
      </c>
      <c r="BU1539" s="99">
        <v>0</v>
      </c>
      <c r="BV1539" s="99">
        <v>224986.71075248701</v>
      </c>
      <c r="BW1539" s="99">
        <v>0</v>
      </c>
      <c r="BX1539" s="99">
        <v>0</v>
      </c>
      <c r="BY1539" s="99">
        <v>0</v>
      </c>
      <c r="BZ1539" s="99">
        <v>0</v>
      </c>
      <c r="CA1539" s="99">
        <v>4710.3840441107805</v>
      </c>
      <c r="CB1539" s="99">
        <v>530804.20325470006</v>
      </c>
      <c r="CC1539" s="99">
        <v>4544234.61608887</v>
      </c>
      <c r="CD1539" s="99">
        <v>1170777.3635253899</v>
      </c>
      <c r="CE1539" s="99">
        <v>98.785025969147696</v>
      </c>
      <c r="CF1539" s="99">
        <v>16596.3947341442</v>
      </c>
      <c r="CG1539" s="99">
        <v>134447.89104652399</v>
      </c>
      <c r="CH1539" s="99">
        <v>0</v>
      </c>
      <c r="CI1539" s="99">
        <v>4806.818159163</v>
      </c>
      <c r="CJ1539" s="99">
        <v>547768.414268494</v>
      </c>
      <c r="CK1539" s="99">
        <v>4678938.4174194299</v>
      </c>
      <c r="CL1539" s="99">
        <v>1170333.3729248</v>
      </c>
      <c r="CM1539" s="203">
        <f t="shared" ref="CM1539:CM1602" si="72">SUM(U1539,CI1539)</f>
        <v>6055.8135310262496</v>
      </c>
      <c r="CN1539" s="203">
        <f t="shared" ref="CN1539:CN1602" si="73">SUM(AN1539,CJ1539)</f>
        <v>923846.68916320801</v>
      </c>
      <c r="CO1539" s="203">
        <f t="shared" ref="CO1539:CO1602" si="74">SUM(BG1539,CK1539)</f>
        <v>6106456.0095672598</v>
      </c>
      <c r="CP1539" s="99">
        <v>1170333.3729248</v>
      </c>
      <c r="CQ1539" s="99">
        <v>0</v>
      </c>
      <c r="CR1539" s="99">
        <v>0</v>
      </c>
      <c r="CS1539" s="99">
        <v>0</v>
      </c>
      <c r="CT1539" s="99">
        <v>0</v>
      </c>
    </row>
    <row r="1540" spans="1:98">
      <c r="A1540" s="98" t="s">
        <v>77</v>
      </c>
      <c r="B1540" s="100">
        <v>40787</v>
      </c>
      <c r="C1540" s="99">
        <v>4378.2152867913201</v>
      </c>
      <c r="D1540" s="99">
        <v>0</v>
      </c>
      <c r="E1540" s="99">
        <v>270.951708473265</v>
      </c>
      <c r="F1540" s="99">
        <v>135.01098164543501</v>
      </c>
      <c r="G1540" s="99">
        <v>0</v>
      </c>
      <c r="H1540" s="99">
        <v>0</v>
      </c>
      <c r="I1540" s="99">
        <v>0</v>
      </c>
      <c r="J1540" s="99">
        <v>1262.4214398413901</v>
      </c>
      <c r="K1540" s="99">
        <v>0</v>
      </c>
      <c r="L1540" s="99">
        <v>1660.5285291969799</v>
      </c>
      <c r="M1540" s="99">
        <v>1162.1537836939101</v>
      </c>
      <c r="N1540" s="99">
        <v>1567.8036454618</v>
      </c>
      <c r="O1540" s="99">
        <v>0</v>
      </c>
      <c r="P1540" s="99">
        <v>0</v>
      </c>
      <c r="Q1540" s="99">
        <v>298.25346668437101</v>
      </c>
      <c r="R1540" s="99">
        <v>0</v>
      </c>
      <c r="S1540" s="99">
        <v>0</v>
      </c>
      <c r="T1540" s="99">
        <v>87.758195616304903</v>
      </c>
      <c r="U1540" s="99">
        <v>1268.64126616716</v>
      </c>
      <c r="V1540" s="99">
        <v>496012.22460174601</v>
      </c>
      <c r="W1540" s="99">
        <v>0</v>
      </c>
      <c r="X1540" s="99">
        <v>30389.4241204262</v>
      </c>
      <c r="Y1540" s="99">
        <v>8199.1951296329498</v>
      </c>
      <c r="Z1540" s="99">
        <v>0</v>
      </c>
      <c r="AA1540" s="99">
        <v>0</v>
      </c>
      <c r="AB1540" s="99">
        <v>0</v>
      </c>
      <c r="AC1540" s="99">
        <v>383482.04792785598</v>
      </c>
      <c r="AD1540" s="99">
        <v>0</v>
      </c>
      <c r="AE1540" s="99">
        <v>123721.61283588401</v>
      </c>
      <c r="AF1540" s="99">
        <v>107793.18035984</v>
      </c>
      <c r="AG1540" s="99">
        <v>213160.910531998</v>
      </c>
      <c r="AH1540" s="99">
        <v>0</v>
      </c>
      <c r="AI1540" s="99">
        <v>0</v>
      </c>
      <c r="AJ1540" s="99">
        <v>81337.874733924895</v>
      </c>
      <c r="AK1540" s="99">
        <v>0</v>
      </c>
      <c r="AL1540" s="99">
        <v>0</v>
      </c>
      <c r="AM1540" s="99">
        <v>15992.939618229901</v>
      </c>
      <c r="AN1540" s="99">
        <v>384333.99566650402</v>
      </c>
      <c r="AO1540" s="99">
        <v>4202309.2072143601</v>
      </c>
      <c r="AP1540" s="99">
        <v>0</v>
      </c>
      <c r="AQ1540" s="99">
        <v>277928.04262161301</v>
      </c>
      <c r="AR1540" s="99">
        <v>71166.472352027893</v>
      </c>
      <c r="AS1540" s="99">
        <v>0</v>
      </c>
      <c r="AT1540" s="99">
        <v>0</v>
      </c>
      <c r="AU1540" s="99">
        <v>0</v>
      </c>
      <c r="AV1540" s="99">
        <v>1457319.1691741899</v>
      </c>
      <c r="AW1540" s="99">
        <v>0</v>
      </c>
      <c r="AX1540" s="99">
        <v>1149661.57427979</v>
      </c>
      <c r="AY1540" s="99">
        <v>991514.61363983201</v>
      </c>
      <c r="AZ1540" s="99">
        <v>1735332.12301636</v>
      </c>
      <c r="BA1540" s="99">
        <v>0</v>
      </c>
      <c r="BB1540" s="99">
        <v>0</v>
      </c>
      <c r="BC1540" s="99">
        <v>653386.17073821998</v>
      </c>
      <c r="BD1540" s="99">
        <v>0</v>
      </c>
      <c r="BE1540" s="99">
        <v>0</v>
      </c>
      <c r="BF1540" s="99">
        <v>131999.26856422401</v>
      </c>
      <c r="BG1540" s="99">
        <v>1454438.26158142</v>
      </c>
      <c r="BH1540" s="99">
        <v>1056048.5009155299</v>
      </c>
      <c r="BI1540" s="99">
        <v>0</v>
      </c>
      <c r="BJ1540" s="99">
        <v>106274.762174606</v>
      </c>
      <c r="BK1540" s="99">
        <v>27922.859670400601</v>
      </c>
      <c r="BL1540" s="99">
        <v>0</v>
      </c>
      <c r="BM1540" s="99">
        <v>0</v>
      </c>
      <c r="BN1540" s="99">
        <v>0</v>
      </c>
      <c r="BO1540" s="99">
        <v>0</v>
      </c>
      <c r="BP1540" s="99">
        <v>0</v>
      </c>
      <c r="BQ1540" s="99">
        <v>0</v>
      </c>
      <c r="BR1540" s="99">
        <v>251703.50370216399</v>
      </c>
      <c r="BS1540" s="99">
        <v>677227.84381103504</v>
      </c>
      <c r="BT1540" s="99">
        <v>0</v>
      </c>
      <c r="BU1540" s="99">
        <v>0</v>
      </c>
      <c r="BV1540" s="99">
        <v>227116.47745513899</v>
      </c>
      <c r="BW1540" s="99">
        <v>0</v>
      </c>
      <c r="BX1540" s="99">
        <v>0</v>
      </c>
      <c r="BY1540" s="99">
        <v>0</v>
      </c>
      <c r="BZ1540" s="99">
        <v>0</v>
      </c>
      <c r="CA1540" s="99">
        <v>4649.6234208345404</v>
      </c>
      <c r="CB1540" s="99">
        <v>523950.58824157697</v>
      </c>
      <c r="CC1540" s="99">
        <v>4476228.9383544903</v>
      </c>
      <c r="CD1540" s="99">
        <v>1164251.4464721701</v>
      </c>
      <c r="CE1540" s="99">
        <v>89.688354995101705</v>
      </c>
      <c r="CF1540" s="99">
        <v>16291.114574670801</v>
      </c>
      <c r="CG1540" s="99">
        <v>133100.042970657</v>
      </c>
      <c r="CH1540" s="99">
        <v>0</v>
      </c>
      <c r="CI1540" s="99">
        <v>4737.1720664501199</v>
      </c>
      <c r="CJ1540" s="99">
        <v>539862.04487609898</v>
      </c>
      <c r="CK1540" s="99">
        <v>4607763.4444580097</v>
      </c>
      <c r="CL1540" s="99">
        <v>1160885.0975494401</v>
      </c>
      <c r="CM1540" s="203">
        <f t="shared" si="72"/>
        <v>6005.8133326172801</v>
      </c>
      <c r="CN1540" s="203">
        <f t="shared" si="73"/>
        <v>924196.040542603</v>
      </c>
      <c r="CO1540" s="203">
        <f t="shared" si="74"/>
        <v>6062201.7060394296</v>
      </c>
      <c r="CP1540" s="99">
        <v>1160885.0975494401</v>
      </c>
      <c r="CQ1540" s="99">
        <v>0</v>
      </c>
      <c r="CR1540" s="99">
        <v>0</v>
      </c>
      <c r="CS1540" s="99">
        <v>0</v>
      </c>
      <c r="CT1540" s="99">
        <v>0</v>
      </c>
    </row>
    <row r="1541" spans="1:98">
      <c r="A1541" s="98" t="s">
        <v>77</v>
      </c>
      <c r="B1541" s="100">
        <v>40878</v>
      </c>
      <c r="C1541" s="99">
        <v>4364.9514259099997</v>
      </c>
      <c r="D1541" s="99">
        <v>0</v>
      </c>
      <c r="E1541" s="99">
        <v>279.62237630412</v>
      </c>
      <c r="F1541" s="99">
        <v>131.638751296327</v>
      </c>
      <c r="G1541" s="99">
        <v>0</v>
      </c>
      <c r="H1541" s="99">
        <v>0</v>
      </c>
      <c r="I1541" s="99">
        <v>0</v>
      </c>
      <c r="J1541" s="99">
        <v>1288.03506229818</v>
      </c>
      <c r="K1541" s="99">
        <v>0</v>
      </c>
      <c r="L1541" s="99">
        <v>1645.5475726872701</v>
      </c>
      <c r="M1541" s="99">
        <v>1158.9544402658901</v>
      </c>
      <c r="N1541" s="99">
        <v>1546.8698184341199</v>
      </c>
      <c r="O1541" s="99">
        <v>0</v>
      </c>
      <c r="P1541" s="99">
        <v>0</v>
      </c>
      <c r="Q1541" s="99">
        <v>299.72873630747199</v>
      </c>
      <c r="R1541" s="99">
        <v>0</v>
      </c>
      <c r="S1541" s="99">
        <v>0</v>
      </c>
      <c r="T1541" s="99">
        <v>76.676900979131503</v>
      </c>
      <c r="U1541" s="99">
        <v>1293.0469889938799</v>
      </c>
      <c r="V1541" s="99">
        <v>494726.61262130702</v>
      </c>
      <c r="W1541" s="99">
        <v>0</v>
      </c>
      <c r="X1541" s="99">
        <v>29418.1845879555</v>
      </c>
      <c r="Y1541" s="99">
        <v>7993.8771122693997</v>
      </c>
      <c r="Z1541" s="99">
        <v>0</v>
      </c>
      <c r="AA1541" s="99">
        <v>0</v>
      </c>
      <c r="AB1541" s="99">
        <v>0</v>
      </c>
      <c r="AC1541" s="99">
        <v>383843.71792221098</v>
      </c>
      <c r="AD1541" s="99">
        <v>0</v>
      </c>
      <c r="AE1541" s="99">
        <v>122473.27678108199</v>
      </c>
      <c r="AF1541" s="99">
        <v>109787.768072128</v>
      </c>
      <c r="AG1541" s="99">
        <v>205430.49055290199</v>
      </c>
      <c r="AH1541" s="99">
        <v>0</v>
      </c>
      <c r="AI1541" s="99">
        <v>0</v>
      </c>
      <c r="AJ1541" s="99">
        <v>86236.873993873596</v>
      </c>
      <c r="AK1541" s="99">
        <v>0</v>
      </c>
      <c r="AL1541" s="99">
        <v>0</v>
      </c>
      <c r="AM1541" s="99">
        <v>14538.9781181812</v>
      </c>
      <c r="AN1541" s="99">
        <v>384883.88027191203</v>
      </c>
      <c r="AO1541" s="99">
        <v>4252701.4944457998</v>
      </c>
      <c r="AP1541" s="99">
        <v>0</v>
      </c>
      <c r="AQ1541" s="99">
        <v>266150.422447205</v>
      </c>
      <c r="AR1541" s="99">
        <v>71194.910149574294</v>
      </c>
      <c r="AS1541" s="99">
        <v>0</v>
      </c>
      <c r="AT1541" s="99">
        <v>0</v>
      </c>
      <c r="AU1541" s="99">
        <v>0</v>
      </c>
      <c r="AV1541" s="99">
        <v>1478152.51060486</v>
      </c>
      <c r="AW1541" s="99">
        <v>0</v>
      </c>
      <c r="AX1541" s="99">
        <v>1140965.0455322301</v>
      </c>
      <c r="AY1541" s="99">
        <v>1014667.23618317</v>
      </c>
      <c r="AZ1541" s="99">
        <v>1666838.67277527</v>
      </c>
      <c r="BA1541" s="99">
        <v>0</v>
      </c>
      <c r="BB1541" s="99">
        <v>0</v>
      </c>
      <c r="BC1541" s="99">
        <v>698366.34251403797</v>
      </c>
      <c r="BD1541" s="99">
        <v>0</v>
      </c>
      <c r="BE1541" s="99">
        <v>0</v>
      </c>
      <c r="BF1541" s="99">
        <v>122170.578056335</v>
      </c>
      <c r="BG1541" s="99">
        <v>1486791.7577819801</v>
      </c>
      <c r="BH1541" s="99">
        <v>1062045.42637634</v>
      </c>
      <c r="BI1541" s="99">
        <v>0</v>
      </c>
      <c r="BJ1541" s="99">
        <v>111356.25118827799</v>
      </c>
      <c r="BK1541" s="99">
        <v>26799.180605649901</v>
      </c>
      <c r="BL1541" s="99">
        <v>0</v>
      </c>
      <c r="BM1541" s="99">
        <v>0</v>
      </c>
      <c r="BN1541" s="99">
        <v>0</v>
      </c>
      <c r="BO1541" s="99">
        <v>0</v>
      </c>
      <c r="BP1541" s="99">
        <v>0</v>
      </c>
      <c r="BQ1541" s="99">
        <v>0</v>
      </c>
      <c r="BR1541" s="99">
        <v>254173.78943252601</v>
      </c>
      <c r="BS1541" s="99">
        <v>671436.812683105</v>
      </c>
      <c r="BT1541" s="99">
        <v>0</v>
      </c>
      <c r="BU1541" s="99">
        <v>0</v>
      </c>
      <c r="BV1541" s="99">
        <v>246340.889633179</v>
      </c>
      <c r="BW1541" s="99">
        <v>0</v>
      </c>
      <c r="BX1541" s="99">
        <v>0</v>
      </c>
      <c r="BY1541" s="99">
        <v>0</v>
      </c>
      <c r="BZ1541" s="99">
        <v>0</v>
      </c>
      <c r="CA1541" s="99">
        <v>4648.5104305148097</v>
      </c>
      <c r="CB1541" s="99">
        <v>524908.97847747803</v>
      </c>
      <c r="CC1541" s="99">
        <v>4520849.0047607403</v>
      </c>
      <c r="CD1541" s="99">
        <v>1169632.4695129399</v>
      </c>
      <c r="CE1541" s="99">
        <v>80.376117521897001</v>
      </c>
      <c r="CF1541" s="99">
        <v>15822.311209321</v>
      </c>
      <c r="CG1541" s="99">
        <v>132972.544141769</v>
      </c>
      <c r="CH1541" s="99">
        <v>0</v>
      </c>
      <c r="CI1541" s="99">
        <v>4728.8645763397199</v>
      </c>
      <c r="CJ1541" s="99">
        <v>541435.54007720901</v>
      </c>
      <c r="CK1541" s="99">
        <v>4654300.0259399395</v>
      </c>
      <c r="CL1541" s="99">
        <v>1170369.3424682601</v>
      </c>
      <c r="CM1541" s="203">
        <f t="shared" si="72"/>
        <v>6021.9115653335994</v>
      </c>
      <c r="CN1541" s="203">
        <f t="shared" si="73"/>
        <v>926319.42034912109</v>
      </c>
      <c r="CO1541" s="203">
        <f t="shared" si="74"/>
        <v>6141091.7837219201</v>
      </c>
      <c r="CP1541" s="99">
        <v>1170369.3424682601</v>
      </c>
      <c r="CQ1541" s="99">
        <v>0</v>
      </c>
      <c r="CR1541" s="99">
        <v>0</v>
      </c>
      <c r="CS1541" s="99">
        <v>0</v>
      </c>
      <c r="CT1541" s="99">
        <v>0</v>
      </c>
    </row>
    <row r="1542" spans="1:98">
      <c r="A1542" s="98" t="s">
        <v>77</v>
      </c>
      <c r="B1542" s="100">
        <v>40969</v>
      </c>
      <c r="C1542" s="99">
        <v>4398.0243473648998</v>
      </c>
      <c r="D1542" s="99">
        <v>0</v>
      </c>
      <c r="E1542" s="99">
        <v>259.83461713790899</v>
      </c>
      <c r="F1542" s="99">
        <v>117.179889329709</v>
      </c>
      <c r="G1542" s="99">
        <v>0</v>
      </c>
      <c r="H1542" s="99">
        <v>0</v>
      </c>
      <c r="I1542" s="99">
        <v>0</v>
      </c>
      <c r="J1542" s="99">
        <v>1349.2201914787299</v>
      </c>
      <c r="K1542" s="99">
        <v>0</v>
      </c>
      <c r="L1542" s="99">
        <v>1620.51272301376</v>
      </c>
      <c r="M1542" s="99">
        <v>1171.5212131738699</v>
      </c>
      <c r="N1542" s="99">
        <v>1534.75494047999</v>
      </c>
      <c r="O1542" s="99">
        <v>0</v>
      </c>
      <c r="P1542" s="99">
        <v>0</v>
      </c>
      <c r="Q1542" s="99">
        <v>302.95989274978598</v>
      </c>
      <c r="R1542" s="99">
        <v>0</v>
      </c>
      <c r="S1542" s="99">
        <v>0</v>
      </c>
      <c r="T1542" s="99">
        <v>91.878586810082197</v>
      </c>
      <c r="U1542" s="99">
        <v>1352.2515460997799</v>
      </c>
      <c r="V1542" s="99">
        <v>496807.51111221302</v>
      </c>
      <c r="W1542" s="99">
        <v>0</v>
      </c>
      <c r="X1542" s="99">
        <v>29487.7162587643</v>
      </c>
      <c r="Y1542" s="99">
        <v>7862.6932778954497</v>
      </c>
      <c r="Z1542" s="99">
        <v>0</v>
      </c>
      <c r="AA1542" s="99">
        <v>0</v>
      </c>
      <c r="AB1542" s="99">
        <v>0</v>
      </c>
      <c r="AC1542" s="99">
        <v>399868.37522125198</v>
      </c>
      <c r="AD1542" s="99">
        <v>0</v>
      </c>
      <c r="AE1542" s="99">
        <v>120780.881258965</v>
      </c>
      <c r="AF1542" s="99">
        <v>114418.62464523299</v>
      </c>
      <c r="AG1542" s="99">
        <v>202949.95673561099</v>
      </c>
      <c r="AH1542" s="99">
        <v>0</v>
      </c>
      <c r="AI1542" s="99">
        <v>0</v>
      </c>
      <c r="AJ1542" s="99">
        <v>88179.7250337601</v>
      </c>
      <c r="AK1542" s="99">
        <v>0</v>
      </c>
      <c r="AL1542" s="99">
        <v>0</v>
      </c>
      <c r="AM1542" s="99">
        <v>16405.331533193599</v>
      </c>
      <c r="AN1542" s="99">
        <v>400207.019142151</v>
      </c>
      <c r="AO1542" s="99">
        <v>4326602.8397216797</v>
      </c>
      <c r="AP1542" s="99">
        <v>0</v>
      </c>
      <c r="AQ1542" s="99">
        <v>270425.85681533802</v>
      </c>
      <c r="AR1542" s="99">
        <v>69242.214159011797</v>
      </c>
      <c r="AS1542" s="99">
        <v>0</v>
      </c>
      <c r="AT1542" s="99">
        <v>0</v>
      </c>
      <c r="AU1542" s="99">
        <v>0</v>
      </c>
      <c r="AV1542" s="99">
        <v>1535777.04914856</v>
      </c>
      <c r="AW1542" s="99">
        <v>0</v>
      </c>
      <c r="AX1542" s="99">
        <v>1124386.5002441399</v>
      </c>
      <c r="AY1542" s="99">
        <v>1062658.3608856199</v>
      </c>
      <c r="AZ1542" s="99">
        <v>1657345.2371521001</v>
      </c>
      <c r="BA1542" s="99">
        <v>0</v>
      </c>
      <c r="BB1542" s="99">
        <v>0</v>
      </c>
      <c r="BC1542" s="99">
        <v>715983.01981353795</v>
      </c>
      <c r="BD1542" s="99">
        <v>0</v>
      </c>
      <c r="BE1542" s="99">
        <v>0</v>
      </c>
      <c r="BF1542" s="99">
        <v>138474.57023239101</v>
      </c>
      <c r="BG1542" s="99">
        <v>1537347.2069091799</v>
      </c>
      <c r="BH1542" s="99">
        <v>1065379.0617828399</v>
      </c>
      <c r="BI1542" s="99">
        <v>0</v>
      </c>
      <c r="BJ1542" s="99">
        <v>112045.781961441</v>
      </c>
      <c r="BK1542" s="99">
        <v>27389.3122382164</v>
      </c>
      <c r="BL1542" s="99">
        <v>0</v>
      </c>
      <c r="BM1542" s="99">
        <v>0</v>
      </c>
      <c r="BN1542" s="99">
        <v>0</v>
      </c>
      <c r="BO1542" s="99">
        <v>0</v>
      </c>
      <c r="BP1542" s="99">
        <v>0</v>
      </c>
      <c r="BQ1542" s="99">
        <v>0</v>
      </c>
      <c r="BR1542" s="99">
        <v>261005.11794281</v>
      </c>
      <c r="BS1542" s="99">
        <v>668617.05306243896</v>
      </c>
      <c r="BT1542" s="99">
        <v>0</v>
      </c>
      <c r="BU1542" s="99">
        <v>0</v>
      </c>
      <c r="BV1542" s="99">
        <v>251872.395557404</v>
      </c>
      <c r="BW1542" s="99">
        <v>0</v>
      </c>
      <c r="BX1542" s="99">
        <v>0</v>
      </c>
      <c r="BY1542" s="99">
        <v>0</v>
      </c>
      <c r="BZ1542" s="99">
        <v>0</v>
      </c>
      <c r="CA1542" s="99">
        <v>4652.5793697237996</v>
      </c>
      <c r="CB1542" s="99">
        <v>524858.04379272496</v>
      </c>
      <c r="CC1542" s="99">
        <v>4601129.5171508798</v>
      </c>
      <c r="CD1542" s="99">
        <v>1178874.4947509801</v>
      </c>
      <c r="CE1542" s="99">
        <v>92.179181080311494</v>
      </c>
      <c r="CF1542" s="99">
        <v>16882.170612335201</v>
      </c>
      <c r="CG1542" s="99">
        <v>142435.43720436099</v>
      </c>
      <c r="CH1542" s="99">
        <v>0</v>
      </c>
      <c r="CI1542" s="99">
        <v>4751.3296603560402</v>
      </c>
      <c r="CJ1542" s="99">
        <v>541630.68981933605</v>
      </c>
      <c r="CK1542" s="99">
        <v>4744439.2854614304</v>
      </c>
      <c r="CL1542" s="99">
        <v>1185517.7955322301</v>
      </c>
      <c r="CM1542" s="203">
        <f t="shared" si="72"/>
        <v>6103.5812064558204</v>
      </c>
      <c r="CN1542" s="203">
        <f t="shared" si="73"/>
        <v>941837.70896148705</v>
      </c>
      <c r="CO1542" s="203">
        <f t="shared" si="74"/>
        <v>6281786.4923706101</v>
      </c>
      <c r="CP1542" s="99">
        <v>1185517.7955322301</v>
      </c>
      <c r="CQ1542" s="99">
        <v>0</v>
      </c>
      <c r="CR1542" s="99">
        <v>0</v>
      </c>
      <c r="CS1542" s="99">
        <v>0</v>
      </c>
      <c r="CT1542" s="99">
        <v>0</v>
      </c>
    </row>
    <row r="1543" spans="1:98">
      <c r="A1543" s="98" t="s">
        <v>77</v>
      </c>
      <c r="B1543" s="100">
        <v>41061</v>
      </c>
      <c r="C1543" s="99">
        <v>4373.3073493838301</v>
      </c>
      <c r="D1543" s="99">
        <v>0</v>
      </c>
      <c r="E1543" s="99">
        <v>254.333021992818</v>
      </c>
      <c r="F1543" s="99">
        <v>113.37266232818401</v>
      </c>
      <c r="G1543" s="99">
        <v>0</v>
      </c>
      <c r="H1543" s="99">
        <v>0</v>
      </c>
      <c r="I1543" s="99">
        <v>0</v>
      </c>
      <c r="J1543" s="99">
        <v>1330.9088058769701</v>
      </c>
      <c r="K1543" s="99">
        <v>0</v>
      </c>
      <c r="L1543" s="99">
        <v>1639.92202447355</v>
      </c>
      <c r="M1543" s="99">
        <v>1172.37511427701</v>
      </c>
      <c r="N1543" s="99">
        <v>1518.7275182455801</v>
      </c>
      <c r="O1543" s="99">
        <v>0</v>
      </c>
      <c r="P1543" s="99">
        <v>0</v>
      </c>
      <c r="Q1543" s="99">
        <v>297.84000025317101</v>
      </c>
      <c r="R1543" s="99">
        <v>0</v>
      </c>
      <c r="S1543" s="99">
        <v>0</v>
      </c>
      <c r="T1543" s="99">
        <v>97.055155794136198</v>
      </c>
      <c r="U1543" s="99">
        <v>1333.92939274013</v>
      </c>
      <c r="V1543" s="99">
        <v>488320.96917343099</v>
      </c>
      <c r="W1543" s="99">
        <v>0</v>
      </c>
      <c r="X1543" s="99">
        <v>26918.438073873502</v>
      </c>
      <c r="Y1543" s="99">
        <v>6587.3175209760702</v>
      </c>
      <c r="Z1543" s="99">
        <v>0</v>
      </c>
      <c r="AA1543" s="99">
        <v>0</v>
      </c>
      <c r="AB1543" s="99">
        <v>0</v>
      </c>
      <c r="AC1543" s="99">
        <v>396544.22055816703</v>
      </c>
      <c r="AD1543" s="99">
        <v>0</v>
      </c>
      <c r="AE1543" s="99">
        <v>118364.651039124</v>
      </c>
      <c r="AF1543" s="99">
        <v>111588.373275757</v>
      </c>
      <c r="AG1543" s="99">
        <v>198086.91953659101</v>
      </c>
      <c r="AH1543" s="99">
        <v>0</v>
      </c>
      <c r="AI1543" s="99">
        <v>0</v>
      </c>
      <c r="AJ1543" s="99">
        <v>87528.101792335496</v>
      </c>
      <c r="AK1543" s="99">
        <v>0</v>
      </c>
      <c r="AL1543" s="99">
        <v>0</v>
      </c>
      <c r="AM1543" s="99">
        <v>16684.490224599798</v>
      </c>
      <c r="AN1543" s="99">
        <v>396731.65900039702</v>
      </c>
      <c r="AO1543" s="99">
        <v>4223848.2001342801</v>
      </c>
      <c r="AP1543" s="99">
        <v>0</v>
      </c>
      <c r="AQ1543" s="99">
        <v>246977.28911209101</v>
      </c>
      <c r="AR1543" s="99">
        <v>59183.188015460997</v>
      </c>
      <c r="AS1543" s="99">
        <v>0</v>
      </c>
      <c r="AT1543" s="99">
        <v>0</v>
      </c>
      <c r="AU1543" s="99">
        <v>0</v>
      </c>
      <c r="AV1543" s="99">
        <v>1542973.75590515</v>
      </c>
      <c r="AW1543" s="99">
        <v>0</v>
      </c>
      <c r="AX1543" s="99">
        <v>1107155.5219574</v>
      </c>
      <c r="AY1543" s="99">
        <v>1036653.96343231</v>
      </c>
      <c r="AZ1543" s="99">
        <v>1621165.2430267299</v>
      </c>
      <c r="BA1543" s="99">
        <v>0</v>
      </c>
      <c r="BB1543" s="99">
        <v>0</v>
      </c>
      <c r="BC1543" s="99">
        <v>701475.994789124</v>
      </c>
      <c r="BD1543" s="99">
        <v>0</v>
      </c>
      <c r="BE1543" s="99">
        <v>0</v>
      </c>
      <c r="BF1543" s="99">
        <v>140111.62973022499</v>
      </c>
      <c r="BG1543" s="99">
        <v>1544295.6798706099</v>
      </c>
      <c r="BH1543" s="99">
        <v>1051579.52622986</v>
      </c>
      <c r="BI1543" s="99">
        <v>0</v>
      </c>
      <c r="BJ1543" s="99">
        <v>107516.502393723</v>
      </c>
      <c r="BK1543" s="99">
        <v>23437.316943407099</v>
      </c>
      <c r="BL1543" s="99">
        <v>0</v>
      </c>
      <c r="BM1543" s="99">
        <v>0</v>
      </c>
      <c r="BN1543" s="99">
        <v>0</v>
      </c>
      <c r="BO1543" s="99">
        <v>0</v>
      </c>
      <c r="BP1543" s="99">
        <v>0</v>
      </c>
      <c r="BQ1543" s="99">
        <v>0</v>
      </c>
      <c r="BR1543" s="99">
        <v>262217.88536453201</v>
      </c>
      <c r="BS1543" s="99">
        <v>651438.701377869</v>
      </c>
      <c r="BT1543" s="99">
        <v>0</v>
      </c>
      <c r="BU1543" s="99">
        <v>0</v>
      </c>
      <c r="BV1543" s="99">
        <v>248841.29213142401</v>
      </c>
      <c r="BW1543" s="99">
        <v>0</v>
      </c>
      <c r="BX1543" s="99">
        <v>0</v>
      </c>
      <c r="BY1543" s="99">
        <v>0</v>
      </c>
      <c r="BZ1543" s="99">
        <v>0</v>
      </c>
      <c r="CA1543" s="99">
        <v>4628.8484185934103</v>
      </c>
      <c r="CB1543" s="99">
        <v>515627.169506073</v>
      </c>
      <c r="CC1543" s="99">
        <v>4468935.4857788105</v>
      </c>
      <c r="CD1543" s="99">
        <v>1159444.1876983601</v>
      </c>
      <c r="CE1543" s="99">
        <v>95.214187777601197</v>
      </c>
      <c r="CF1543" s="99">
        <v>16726.8536770344</v>
      </c>
      <c r="CG1543" s="99">
        <v>140007.33650016799</v>
      </c>
      <c r="CH1543" s="99">
        <v>0</v>
      </c>
      <c r="CI1543" s="99">
        <v>4720.5073073506401</v>
      </c>
      <c r="CJ1543" s="99">
        <v>532760.35909271205</v>
      </c>
      <c r="CK1543" s="99">
        <v>4609114.0995483398</v>
      </c>
      <c r="CL1543" s="99">
        <v>1159293.96003723</v>
      </c>
      <c r="CM1543" s="203">
        <f t="shared" si="72"/>
        <v>6054.4367000907696</v>
      </c>
      <c r="CN1543" s="203">
        <f t="shared" si="73"/>
        <v>929492.01809310913</v>
      </c>
      <c r="CO1543" s="203">
        <f t="shared" si="74"/>
        <v>6153409.77941895</v>
      </c>
      <c r="CP1543" s="99">
        <v>1159293.96003723</v>
      </c>
      <c r="CQ1543" s="99">
        <v>0</v>
      </c>
      <c r="CR1543" s="99">
        <v>0</v>
      </c>
      <c r="CS1543" s="99">
        <v>0</v>
      </c>
      <c r="CT1543" s="99">
        <v>0</v>
      </c>
    </row>
    <row r="1544" spans="1:98">
      <c r="A1544" s="98" t="s">
        <v>77</v>
      </c>
      <c r="B1544" s="100">
        <v>41153</v>
      </c>
      <c r="C1544" s="99">
        <v>4321.3528962731398</v>
      </c>
      <c r="D1544" s="99">
        <v>0</v>
      </c>
      <c r="E1544" s="99">
        <v>247.617823891342</v>
      </c>
      <c r="F1544" s="99">
        <v>104.538483321667</v>
      </c>
      <c r="G1544" s="99">
        <v>0</v>
      </c>
      <c r="H1544" s="99">
        <v>0</v>
      </c>
      <c r="I1544" s="99">
        <v>0</v>
      </c>
      <c r="J1544" s="99">
        <v>1345.7344634234901</v>
      </c>
      <c r="K1544" s="99">
        <v>0</v>
      </c>
      <c r="L1544" s="99">
        <v>1624.78590506315</v>
      </c>
      <c r="M1544" s="99">
        <v>1173.5157848894601</v>
      </c>
      <c r="N1544" s="99">
        <v>1495.5353559702601</v>
      </c>
      <c r="O1544" s="99">
        <v>0</v>
      </c>
      <c r="P1544" s="99">
        <v>0</v>
      </c>
      <c r="Q1544" s="99">
        <v>300.61994772031898</v>
      </c>
      <c r="R1544" s="99">
        <v>0</v>
      </c>
      <c r="S1544" s="99">
        <v>0</v>
      </c>
      <c r="T1544" s="99">
        <v>89.370659367181403</v>
      </c>
      <c r="U1544" s="99">
        <v>1350.49026548862</v>
      </c>
      <c r="V1544" s="99">
        <v>479136.20318221999</v>
      </c>
      <c r="W1544" s="99">
        <v>0</v>
      </c>
      <c r="X1544" s="99">
        <v>25688.741556167599</v>
      </c>
      <c r="Y1544" s="99">
        <v>5798.9147891402199</v>
      </c>
      <c r="Z1544" s="99">
        <v>0</v>
      </c>
      <c r="AA1544" s="99">
        <v>0</v>
      </c>
      <c r="AB1544" s="99">
        <v>0</v>
      </c>
      <c r="AC1544" s="99">
        <v>401877.035053253</v>
      </c>
      <c r="AD1544" s="99">
        <v>0</v>
      </c>
      <c r="AE1544" s="99">
        <v>115317.440701485</v>
      </c>
      <c r="AF1544" s="99">
        <v>111188.40852546701</v>
      </c>
      <c r="AG1544" s="99">
        <v>191448.13351440401</v>
      </c>
      <c r="AH1544" s="99">
        <v>0</v>
      </c>
      <c r="AI1544" s="99">
        <v>0</v>
      </c>
      <c r="AJ1544" s="99">
        <v>90109.077732086196</v>
      </c>
      <c r="AK1544" s="99">
        <v>0</v>
      </c>
      <c r="AL1544" s="99">
        <v>0</v>
      </c>
      <c r="AM1544" s="99">
        <v>16672.055085420601</v>
      </c>
      <c r="AN1544" s="99">
        <v>402311.65445709199</v>
      </c>
      <c r="AO1544" s="99">
        <v>4167653.0364379901</v>
      </c>
      <c r="AP1544" s="99">
        <v>0</v>
      </c>
      <c r="AQ1544" s="99">
        <v>235277.653907776</v>
      </c>
      <c r="AR1544" s="99">
        <v>51174.191699504903</v>
      </c>
      <c r="AS1544" s="99">
        <v>0</v>
      </c>
      <c r="AT1544" s="99">
        <v>0</v>
      </c>
      <c r="AU1544" s="99">
        <v>0</v>
      </c>
      <c r="AV1544" s="99">
        <v>1574447.1918792699</v>
      </c>
      <c r="AW1544" s="99">
        <v>0</v>
      </c>
      <c r="AX1544" s="99">
        <v>1093976.4911804199</v>
      </c>
      <c r="AY1544" s="99">
        <v>1036877.45153809</v>
      </c>
      <c r="AZ1544" s="99">
        <v>1564825.4060668901</v>
      </c>
      <c r="BA1544" s="99">
        <v>0</v>
      </c>
      <c r="BB1544" s="99">
        <v>0</v>
      </c>
      <c r="BC1544" s="99">
        <v>724763.29225158703</v>
      </c>
      <c r="BD1544" s="99">
        <v>0</v>
      </c>
      <c r="BE1544" s="99">
        <v>0</v>
      </c>
      <c r="BF1544" s="99">
        <v>138906.68254661601</v>
      </c>
      <c r="BG1544" s="99">
        <v>1567958.66567993</v>
      </c>
      <c r="BH1544" s="99">
        <v>1056290.2136383101</v>
      </c>
      <c r="BI1544" s="99">
        <v>0</v>
      </c>
      <c r="BJ1544" s="99">
        <v>112058.465255737</v>
      </c>
      <c r="BK1544" s="99">
        <v>22451.330455064799</v>
      </c>
      <c r="BL1544" s="99">
        <v>0</v>
      </c>
      <c r="BM1544" s="99">
        <v>0</v>
      </c>
      <c r="BN1544" s="99">
        <v>0</v>
      </c>
      <c r="BO1544" s="99">
        <v>0</v>
      </c>
      <c r="BP1544" s="99">
        <v>0</v>
      </c>
      <c r="BQ1544" s="99">
        <v>0</v>
      </c>
      <c r="BR1544" s="99">
        <v>261770.74561881999</v>
      </c>
      <c r="BS1544" s="99">
        <v>643991.98056793201</v>
      </c>
      <c r="BT1544" s="99">
        <v>0</v>
      </c>
      <c r="BU1544" s="99">
        <v>0</v>
      </c>
      <c r="BV1544" s="99">
        <v>256522.10573768601</v>
      </c>
      <c r="BW1544" s="99">
        <v>0</v>
      </c>
      <c r="BX1544" s="99">
        <v>0</v>
      </c>
      <c r="BY1544" s="99">
        <v>0</v>
      </c>
      <c r="BZ1544" s="99">
        <v>0</v>
      </c>
      <c r="CA1544" s="99">
        <v>4571.1757501959801</v>
      </c>
      <c r="CB1544" s="99">
        <v>504861.86639022798</v>
      </c>
      <c r="CC1544" s="99">
        <v>4399635.4454956101</v>
      </c>
      <c r="CD1544" s="99">
        <v>1170637.59190369</v>
      </c>
      <c r="CE1544" s="99">
        <v>91.316306964494302</v>
      </c>
      <c r="CF1544" s="99">
        <v>17073.547192096699</v>
      </c>
      <c r="CG1544" s="99">
        <v>141763.50028228801</v>
      </c>
      <c r="CH1544" s="99">
        <v>0</v>
      </c>
      <c r="CI1544" s="99">
        <v>4658.28100723028</v>
      </c>
      <c r="CJ1544" s="99">
        <v>521048.09535980201</v>
      </c>
      <c r="CK1544" s="99">
        <v>4540567.4617309598</v>
      </c>
      <c r="CL1544" s="99">
        <v>1166666.1297607401</v>
      </c>
      <c r="CM1544" s="203">
        <f t="shared" si="72"/>
        <v>6008.7712727189</v>
      </c>
      <c r="CN1544" s="203">
        <f t="shared" si="73"/>
        <v>923359.74981689407</v>
      </c>
      <c r="CO1544" s="203">
        <f t="shared" si="74"/>
        <v>6108526.1274108896</v>
      </c>
      <c r="CP1544" s="99">
        <v>1166666.1297607401</v>
      </c>
      <c r="CQ1544" s="99">
        <v>0</v>
      </c>
      <c r="CR1544" s="99">
        <v>0</v>
      </c>
      <c r="CS1544" s="99">
        <v>0</v>
      </c>
      <c r="CT1544" s="99">
        <v>0</v>
      </c>
    </row>
    <row r="1545" spans="1:98">
      <c r="A1545" s="98" t="s">
        <v>77</v>
      </c>
      <c r="B1545" s="100">
        <v>41244</v>
      </c>
      <c r="C1545" s="99">
        <v>4280.0574167370796</v>
      </c>
      <c r="D1545" s="99">
        <v>0</v>
      </c>
      <c r="E1545" s="99">
        <v>264.718491792679</v>
      </c>
      <c r="F1545" s="99">
        <v>126.24067735299499</v>
      </c>
      <c r="G1545" s="99">
        <v>0</v>
      </c>
      <c r="H1545" s="99">
        <v>0</v>
      </c>
      <c r="I1545" s="99">
        <v>0</v>
      </c>
      <c r="J1545" s="99">
        <v>1415.3195079714101</v>
      </c>
      <c r="K1545" s="99">
        <v>0</v>
      </c>
      <c r="L1545" s="99">
        <v>1610.7590031623799</v>
      </c>
      <c r="M1545" s="99">
        <v>1175.85223971307</v>
      </c>
      <c r="N1545" s="99">
        <v>1454.4107459187501</v>
      </c>
      <c r="O1545" s="99">
        <v>0</v>
      </c>
      <c r="P1545" s="99">
        <v>0</v>
      </c>
      <c r="Q1545" s="99">
        <v>307.63913140073402</v>
      </c>
      <c r="R1545" s="99">
        <v>0</v>
      </c>
      <c r="S1545" s="99">
        <v>0</v>
      </c>
      <c r="T1545" s="99">
        <v>93.700534979812801</v>
      </c>
      <c r="U1545" s="99">
        <v>1419.1948377043</v>
      </c>
      <c r="V1545" s="99">
        <v>474538.47206878703</v>
      </c>
      <c r="W1545" s="99">
        <v>0</v>
      </c>
      <c r="X1545" s="99">
        <v>24079.404107332201</v>
      </c>
      <c r="Y1545" s="99">
        <v>5222.6136563420296</v>
      </c>
      <c r="Z1545" s="99">
        <v>0</v>
      </c>
      <c r="AA1545" s="99">
        <v>0</v>
      </c>
      <c r="AB1545" s="99">
        <v>0</v>
      </c>
      <c r="AC1545" s="99">
        <v>424873.81986618001</v>
      </c>
      <c r="AD1545" s="99">
        <v>0</v>
      </c>
      <c r="AE1545" s="99">
        <v>112282.361778259</v>
      </c>
      <c r="AF1545" s="99">
        <v>110759.025934219</v>
      </c>
      <c r="AG1545" s="99">
        <v>186231.687160492</v>
      </c>
      <c r="AH1545" s="99">
        <v>0</v>
      </c>
      <c r="AI1545" s="99">
        <v>0</v>
      </c>
      <c r="AJ1545" s="99">
        <v>90672.724927902207</v>
      </c>
      <c r="AK1545" s="99">
        <v>0</v>
      </c>
      <c r="AL1545" s="99">
        <v>0</v>
      </c>
      <c r="AM1545" s="99">
        <v>14956.9373931885</v>
      </c>
      <c r="AN1545" s="99">
        <v>425637.29528427101</v>
      </c>
      <c r="AO1545" s="99">
        <v>4141761.6532592801</v>
      </c>
      <c r="AP1545" s="99">
        <v>0</v>
      </c>
      <c r="AQ1545" s="99">
        <v>233065.701370239</v>
      </c>
      <c r="AR1545" s="99">
        <v>51410.099809646599</v>
      </c>
      <c r="AS1545" s="99">
        <v>0</v>
      </c>
      <c r="AT1545" s="99">
        <v>0</v>
      </c>
      <c r="AU1545" s="99">
        <v>0</v>
      </c>
      <c r="AV1545" s="99">
        <v>1665353.04348755</v>
      </c>
      <c r="AW1545" s="99">
        <v>0</v>
      </c>
      <c r="AX1545" s="99">
        <v>1081186.2356872601</v>
      </c>
      <c r="AY1545" s="99">
        <v>1045525.50845337</v>
      </c>
      <c r="AZ1545" s="99">
        <v>1527287.67297363</v>
      </c>
      <c r="BA1545" s="99">
        <v>0</v>
      </c>
      <c r="BB1545" s="99">
        <v>0</v>
      </c>
      <c r="BC1545" s="99">
        <v>737509.94322204601</v>
      </c>
      <c r="BD1545" s="99">
        <v>0</v>
      </c>
      <c r="BE1545" s="99">
        <v>0</v>
      </c>
      <c r="BF1545" s="99">
        <v>127061.588340759</v>
      </c>
      <c r="BG1545" s="99">
        <v>1676772.6046905499</v>
      </c>
      <c r="BH1545" s="99">
        <v>1051088.2269744901</v>
      </c>
      <c r="BI1545" s="99">
        <v>0</v>
      </c>
      <c r="BJ1545" s="99">
        <v>107257.185217857</v>
      </c>
      <c r="BK1545" s="99">
        <v>20158.049052476901</v>
      </c>
      <c r="BL1545" s="99">
        <v>0</v>
      </c>
      <c r="BM1545" s="99">
        <v>0</v>
      </c>
      <c r="BN1545" s="99">
        <v>0</v>
      </c>
      <c r="BO1545" s="99">
        <v>0</v>
      </c>
      <c r="BP1545" s="99">
        <v>0</v>
      </c>
      <c r="BQ1545" s="99">
        <v>0</v>
      </c>
      <c r="BR1545" s="99">
        <v>263627.99118804903</v>
      </c>
      <c r="BS1545" s="99">
        <v>629289.52906799305</v>
      </c>
      <c r="BT1545" s="99">
        <v>0</v>
      </c>
      <c r="BU1545" s="99">
        <v>0</v>
      </c>
      <c r="BV1545" s="99">
        <v>262740.63375472999</v>
      </c>
      <c r="BW1545" s="99">
        <v>0</v>
      </c>
      <c r="BX1545" s="99">
        <v>0</v>
      </c>
      <c r="BY1545" s="99">
        <v>0</v>
      </c>
      <c r="BZ1545" s="99">
        <v>0</v>
      </c>
      <c r="CA1545" s="99">
        <v>4545.1558580994597</v>
      </c>
      <c r="CB1545" s="99">
        <v>498353.52231216402</v>
      </c>
      <c r="CC1545" s="99">
        <v>4375594.3761596698</v>
      </c>
      <c r="CD1545" s="99">
        <v>1154318.9815521201</v>
      </c>
      <c r="CE1545" s="99">
        <v>96.917034064419596</v>
      </c>
      <c r="CF1545" s="99">
        <v>16077.897076249101</v>
      </c>
      <c r="CG1545" s="99">
        <v>136717.00978851301</v>
      </c>
      <c r="CH1545" s="99">
        <v>0</v>
      </c>
      <c r="CI1545" s="99">
        <v>4643.0120176076898</v>
      </c>
      <c r="CJ1545" s="99">
        <v>514805.93178176897</v>
      </c>
      <c r="CK1545" s="99">
        <v>4512444.9520873995</v>
      </c>
      <c r="CL1545" s="99">
        <v>1154678.70297241</v>
      </c>
      <c r="CM1545" s="203">
        <f t="shared" si="72"/>
        <v>6062.2068553119898</v>
      </c>
      <c r="CN1545" s="203">
        <f t="shared" si="73"/>
        <v>940443.22706604004</v>
      </c>
      <c r="CO1545" s="203">
        <f t="shared" si="74"/>
        <v>6189217.5567779494</v>
      </c>
      <c r="CP1545" s="99">
        <v>1154678.70297241</v>
      </c>
      <c r="CQ1545" s="99">
        <v>0</v>
      </c>
      <c r="CR1545" s="99">
        <v>0</v>
      </c>
      <c r="CS1545" s="99">
        <v>0</v>
      </c>
      <c r="CT1545" s="99">
        <v>0</v>
      </c>
    </row>
    <row r="1546" spans="1:98">
      <c r="A1546" s="98" t="s">
        <v>77</v>
      </c>
      <c r="B1546" s="100">
        <v>41334</v>
      </c>
      <c r="C1546" s="99">
        <v>4201.1321839690199</v>
      </c>
      <c r="D1546" s="99">
        <v>0</v>
      </c>
      <c r="E1546" s="99">
        <v>222.55227064341301</v>
      </c>
      <c r="F1546" s="99">
        <v>85.206393125467002</v>
      </c>
      <c r="G1546" s="99">
        <v>0</v>
      </c>
      <c r="H1546" s="99">
        <v>0</v>
      </c>
      <c r="I1546" s="99">
        <v>0</v>
      </c>
      <c r="J1546" s="99">
        <v>1430.15648049116</v>
      </c>
      <c r="K1546" s="99">
        <v>0</v>
      </c>
      <c r="L1546" s="99">
        <v>105.45377785433099</v>
      </c>
      <c r="M1546" s="99">
        <v>1175.1034526526901</v>
      </c>
      <c r="N1546" s="99">
        <v>1402.8662321120501</v>
      </c>
      <c r="O1546" s="99">
        <v>0</v>
      </c>
      <c r="P1546" s="99">
        <v>1411.3066344559199</v>
      </c>
      <c r="Q1546" s="99">
        <v>311.09195724874701</v>
      </c>
      <c r="R1546" s="99">
        <v>0</v>
      </c>
      <c r="S1546" s="99">
        <v>96.7505889153108</v>
      </c>
      <c r="T1546" s="99">
        <v>1.0631932847900301</v>
      </c>
      <c r="U1546" s="99">
        <v>1434.6128334402999</v>
      </c>
      <c r="V1546" s="99">
        <v>468938.79372406</v>
      </c>
      <c r="W1546" s="99">
        <v>0</v>
      </c>
      <c r="X1546" s="99">
        <v>22773.438669681502</v>
      </c>
      <c r="Y1546" s="99">
        <v>3899.8436150252801</v>
      </c>
      <c r="Z1546" s="99">
        <v>0</v>
      </c>
      <c r="AA1546" s="99">
        <v>0</v>
      </c>
      <c r="AB1546" s="99">
        <v>0</v>
      </c>
      <c r="AC1546" s="99">
        <v>425774.60261535598</v>
      </c>
      <c r="AD1546" s="99">
        <v>0</v>
      </c>
      <c r="AE1546" s="99">
        <v>12539.7027148008</v>
      </c>
      <c r="AF1546" s="99">
        <v>112393.39300727801</v>
      </c>
      <c r="AG1546" s="99">
        <v>180769.179298401</v>
      </c>
      <c r="AH1546" s="99">
        <v>0</v>
      </c>
      <c r="AI1546" s="99">
        <v>91827.379016876206</v>
      </c>
      <c r="AJ1546" s="99">
        <v>91115.646681785598</v>
      </c>
      <c r="AK1546" s="99">
        <v>0</v>
      </c>
      <c r="AL1546" s="99">
        <v>15511.373474955601</v>
      </c>
      <c r="AM1546" s="99">
        <v>522.57733748108103</v>
      </c>
      <c r="AN1546" s="99">
        <v>425937.16030120902</v>
      </c>
      <c r="AO1546" s="99">
        <v>4070167.1547546401</v>
      </c>
      <c r="AP1546" s="99">
        <v>0</v>
      </c>
      <c r="AQ1546" s="99">
        <v>211942.212995529</v>
      </c>
      <c r="AR1546" s="99">
        <v>32271.890574455301</v>
      </c>
      <c r="AS1546" s="99">
        <v>0</v>
      </c>
      <c r="AT1546" s="99">
        <v>0</v>
      </c>
      <c r="AU1546" s="99">
        <v>0</v>
      </c>
      <c r="AV1546" s="99">
        <v>1678410.5644378699</v>
      </c>
      <c r="AW1546" s="99">
        <v>0</v>
      </c>
      <c r="AX1546" s="99">
        <v>121834.08806514701</v>
      </c>
      <c r="AY1546" s="99">
        <v>1056250.17033386</v>
      </c>
      <c r="AZ1546" s="99">
        <v>1477516.8426818801</v>
      </c>
      <c r="BA1546" s="99">
        <v>0</v>
      </c>
      <c r="BB1546" s="99">
        <v>872448.08061981201</v>
      </c>
      <c r="BC1546" s="99">
        <v>741838.84991455101</v>
      </c>
      <c r="BD1546" s="99">
        <v>0</v>
      </c>
      <c r="BE1546" s="99">
        <v>133054.533891678</v>
      </c>
      <c r="BF1546" s="99">
        <v>4171.8983343243599</v>
      </c>
      <c r="BG1546" s="99">
        <v>1688172.2976379399</v>
      </c>
      <c r="BH1546" s="99">
        <v>1122121.57089233</v>
      </c>
      <c r="BI1546" s="99">
        <v>0</v>
      </c>
      <c r="BJ1546" s="99">
        <v>112002.48045349101</v>
      </c>
      <c r="BK1546" s="99">
        <v>17787.7572169304</v>
      </c>
      <c r="BL1546" s="99">
        <v>0</v>
      </c>
      <c r="BM1546" s="99">
        <v>0</v>
      </c>
      <c r="BN1546" s="99">
        <v>0</v>
      </c>
      <c r="BO1546" s="99">
        <v>0</v>
      </c>
      <c r="BP1546" s="99">
        <v>0</v>
      </c>
      <c r="BQ1546" s="99">
        <v>0</v>
      </c>
      <c r="BR1546" s="99">
        <v>276202.91227340698</v>
      </c>
      <c r="BS1546" s="99">
        <v>624886.12356567394</v>
      </c>
      <c r="BT1546" s="99">
        <v>0</v>
      </c>
      <c r="BU1546" s="99">
        <v>64798.5</v>
      </c>
      <c r="BV1546" s="99">
        <v>271616.07978439302</v>
      </c>
      <c r="BW1546" s="99">
        <v>0</v>
      </c>
      <c r="BX1546" s="99">
        <v>9898.3999909162503</v>
      </c>
      <c r="BY1546" s="99">
        <v>0</v>
      </c>
      <c r="BZ1546" s="99">
        <v>0</v>
      </c>
      <c r="CA1546" s="99">
        <v>4417.7846047282201</v>
      </c>
      <c r="CB1546" s="99">
        <v>491477.19731903099</v>
      </c>
      <c r="CC1546" s="99">
        <v>4285490.2712402297</v>
      </c>
      <c r="CD1546" s="99">
        <v>1232853.7182006801</v>
      </c>
      <c r="CE1546" s="99">
        <v>97.428656653501093</v>
      </c>
      <c r="CF1546" s="99">
        <v>16447.084923982598</v>
      </c>
      <c r="CG1546" s="99">
        <v>140394.78618812599</v>
      </c>
      <c r="CH1546" s="99">
        <v>0</v>
      </c>
      <c r="CI1546" s="99">
        <v>4522.2806267738297</v>
      </c>
      <c r="CJ1546" s="99">
        <v>508382.07533264201</v>
      </c>
      <c r="CK1546" s="99">
        <v>4426530.8367309598</v>
      </c>
      <c r="CL1546" s="99">
        <v>1250125.7734832801</v>
      </c>
      <c r="CM1546" s="203">
        <f t="shared" si="72"/>
        <v>5956.8934602141298</v>
      </c>
      <c r="CN1546" s="203">
        <f t="shared" si="73"/>
        <v>934319.23563385103</v>
      </c>
      <c r="CO1546" s="203">
        <f t="shared" si="74"/>
        <v>6114703.1343689002</v>
      </c>
      <c r="CP1546" s="99">
        <v>1250125.7734832801</v>
      </c>
      <c r="CQ1546" s="99">
        <v>0</v>
      </c>
      <c r="CR1546" s="99">
        <v>0</v>
      </c>
      <c r="CS1546" s="99">
        <v>0</v>
      </c>
      <c r="CT1546" s="99">
        <v>0</v>
      </c>
    </row>
    <row r="1547" spans="1:98">
      <c r="A1547" s="98" t="s">
        <v>77</v>
      </c>
      <c r="B1547" s="100">
        <v>41426</v>
      </c>
      <c r="C1547" s="99">
        <v>4183.0483096837997</v>
      </c>
      <c r="D1547" s="99">
        <v>0</v>
      </c>
      <c r="E1547" s="99">
        <v>238.92259351722899</v>
      </c>
      <c r="F1547" s="99">
        <v>97.267502813600004</v>
      </c>
      <c r="G1547" s="99">
        <v>0</v>
      </c>
      <c r="H1547" s="99">
        <v>0</v>
      </c>
      <c r="I1547" s="99">
        <v>0</v>
      </c>
      <c r="J1547" s="99">
        <v>1420.09114167094</v>
      </c>
      <c r="K1547" s="99">
        <v>0</v>
      </c>
      <c r="L1547" s="99">
        <v>73.265983963385196</v>
      </c>
      <c r="M1547" s="99">
        <v>1201.4016888737699</v>
      </c>
      <c r="N1547" s="99">
        <v>1370.0325665772</v>
      </c>
      <c r="O1547" s="99">
        <v>0</v>
      </c>
      <c r="P1547" s="99">
        <v>1466.2965590655799</v>
      </c>
      <c r="Q1547" s="99">
        <v>310.51366837695201</v>
      </c>
      <c r="R1547" s="99">
        <v>0</v>
      </c>
      <c r="S1547" s="99">
        <v>101.91645696573001</v>
      </c>
      <c r="T1547" s="99">
        <v>0.98948016471695199</v>
      </c>
      <c r="U1547" s="99">
        <v>1423.10618631542</v>
      </c>
      <c r="V1547" s="99">
        <v>465939.63359069801</v>
      </c>
      <c r="W1547" s="99">
        <v>0</v>
      </c>
      <c r="X1547" s="99">
        <v>22112.973037958101</v>
      </c>
      <c r="Y1547" s="99">
        <v>3885.39224123955</v>
      </c>
      <c r="Z1547" s="99">
        <v>0</v>
      </c>
      <c r="AA1547" s="99">
        <v>0</v>
      </c>
      <c r="AB1547" s="99">
        <v>0</v>
      </c>
      <c r="AC1547" s="99">
        <v>430273.79767227202</v>
      </c>
      <c r="AD1547" s="99">
        <v>0</v>
      </c>
      <c r="AE1547" s="99">
        <v>3162.9345666468098</v>
      </c>
      <c r="AF1547" s="99">
        <v>115899.705117226</v>
      </c>
      <c r="AG1547" s="99">
        <v>176689.743188858</v>
      </c>
      <c r="AH1547" s="99">
        <v>0</v>
      </c>
      <c r="AI1547" s="99">
        <v>102170.35769939399</v>
      </c>
      <c r="AJ1547" s="99">
        <v>91221.306064605698</v>
      </c>
      <c r="AK1547" s="99">
        <v>0</v>
      </c>
      <c r="AL1547" s="99">
        <v>16819.400507688501</v>
      </c>
      <c r="AM1547" s="99">
        <v>485.147411808372</v>
      </c>
      <c r="AN1547" s="99">
        <v>430412.61293029803</v>
      </c>
      <c r="AO1547" s="99">
        <v>4068178.7228698698</v>
      </c>
      <c r="AP1547" s="99">
        <v>0</v>
      </c>
      <c r="AQ1547" s="99">
        <v>204026.07186698899</v>
      </c>
      <c r="AR1547" s="99">
        <v>35193.472340583801</v>
      </c>
      <c r="AS1547" s="99">
        <v>0</v>
      </c>
      <c r="AT1547" s="99">
        <v>0</v>
      </c>
      <c r="AU1547" s="99">
        <v>0</v>
      </c>
      <c r="AV1547" s="99">
        <v>1704781.44500732</v>
      </c>
      <c r="AW1547" s="99">
        <v>0</v>
      </c>
      <c r="AX1547" s="99">
        <v>27613.427360773101</v>
      </c>
      <c r="AY1547" s="99">
        <v>1088233.5148620601</v>
      </c>
      <c r="AZ1547" s="99">
        <v>1450522.99307251</v>
      </c>
      <c r="BA1547" s="99">
        <v>0</v>
      </c>
      <c r="BB1547" s="99">
        <v>968184.67530059803</v>
      </c>
      <c r="BC1547" s="99">
        <v>736171.87759399402</v>
      </c>
      <c r="BD1547" s="99">
        <v>0</v>
      </c>
      <c r="BE1547" s="99">
        <v>144129.172904968</v>
      </c>
      <c r="BF1547" s="99">
        <v>3874.68572798371</v>
      </c>
      <c r="BG1547" s="99">
        <v>1695039.89527893</v>
      </c>
      <c r="BH1547" s="99">
        <v>1128928.74838257</v>
      </c>
      <c r="BI1547" s="99">
        <v>0</v>
      </c>
      <c r="BJ1547" s="99">
        <v>117313.201710701</v>
      </c>
      <c r="BK1547" s="99">
        <v>16474.080537080801</v>
      </c>
      <c r="BL1547" s="99">
        <v>0</v>
      </c>
      <c r="BM1547" s="99">
        <v>0</v>
      </c>
      <c r="BN1547" s="99">
        <v>0</v>
      </c>
      <c r="BO1547" s="99">
        <v>0</v>
      </c>
      <c r="BP1547" s="99">
        <v>0</v>
      </c>
      <c r="BQ1547" s="99">
        <v>0</v>
      </c>
      <c r="BR1547" s="99">
        <v>285192.13512420701</v>
      </c>
      <c r="BS1547" s="99">
        <v>622037.34621429397</v>
      </c>
      <c r="BT1547" s="99">
        <v>0</v>
      </c>
      <c r="BU1547" s="99">
        <v>74221.5</v>
      </c>
      <c r="BV1547" s="99">
        <v>272629.04467392003</v>
      </c>
      <c r="BW1547" s="99">
        <v>0</v>
      </c>
      <c r="BX1547" s="99">
        <v>11552.1099892855</v>
      </c>
      <c r="BY1547" s="99">
        <v>0</v>
      </c>
      <c r="BZ1547" s="99">
        <v>0</v>
      </c>
      <c r="CA1547" s="99">
        <v>4425.8431513309497</v>
      </c>
      <c r="CB1547" s="99">
        <v>488384.02563095099</v>
      </c>
      <c r="CC1547" s="99">
        <v>4271293.7122802697</v>
      </c>
      <c r="CD1547" s="99">
        <v>1249688.4380340599</v>
      </c>
      <c r="CE1547" s="99">
        <v>102.17523736693001</v>
      </c>
      <c r="CF1547" s="99">
        <v>17695.780818462401</v>
      </c>
      <c r="CG1547" s="99">
        <v>150963.031433105</v>
      </c>
      <c r="CH1547" s="99">
        <v>0</v>
      </c>
      <c r="CI1547" s="99">
        <v>4524.0217384099997</v>
      </c>
      <c r="CJ1547" s="99">
        <v>505458.609451294</v>
      </c>
      <c r="CK1547" s="99">
        <v>4422681.7337646503</v>
      </c>
      <c r="CL1547" s="99">
        <v>1262244.35073853</v>
      </c>
      <c r="CM1547" s="203">
        <f t="shared" si="72"/>
        <v>5947.1279247254197</v>
      </c>
      <c r="CN1547" s="203">
        <f t="shared" si="73"/>
        <v>935871.22238159203</v>
      </c>
      <c r="CO1547" s="203">
        <f t="shared" si="74"/>
        <v>6117721.62904358</v>
      </c>
      <c r="CP1547" s="99">
        <v>1262244.35073853</v>
      </c>
      <c r="CQ1547" s="99">
        <v>0</v>
      </c>
      <c r="CR1547" s="99">
        <v>0</v>
      </c>
      <c r="CS1547" s="99">
        <v>0</v>
      </c>
      <c r="CT1547" s="99">
        <v>0</v>
      </c>
    </row>
    <row r="1548" spans="1:98">
      <c r="A1548" s="98" t="s">
        <v>77</v>
      </c>
      <c r="B1548" s="100">
        <v>41518</v>
      </c>
      <c r="C1548" s="99">
        <v>4170.6713613867796</v>
      </c>
      <c r="D1548" s="99">
        <v>0</v>
      </c>
      <c r="E1548" s="99">
        <v>222.76112773083199</v>
      </c>
      <c r="F1548" s="99">
        <v>79.945716106332796</v>
      </c>
      <c r="G1548" s="99">
        <v>0</v>
      </c>
      <c r="H1548" s="99">
        <v>0</v>
      </c>
      <c r="I1548" s="99">
        <v>0</v>
      </c>
      <c r="J1548" s="99">
        <v>1402.9549172520601</v>
      </c>
      <c r="K1548" s="99">
        <v>0</v>
      </c>
      <c r="L1548" s="99">
        <v>36.095236509107103</v>
      </c>
      <c r="M1548" s="99">
        <v>1222.3594102263501</v>
      </c>
      <c r="N1548" s="99">
        <v>1343.53366865218</v>
      </c>
      <c r="O1548" s="99">
        <v>0</v>
      </c>
      <c r="P1548" s="99">
        <v>1494.3427914828101</v>
      </c>
      <c r="Q1548" s="99">
        <v>310.865690920502</v>
      </c>
      <c r="R1548" s="99">
        <v>0</v>
      </c>
      <c r="S1548" s="99">
        <v>107.201562335715</v>
      </c>
      <c r="T1548" s="99">
        <v>0.924151399449329</v>
      </c>
      <c r="U1548" s="99">
        <v>1405.4504779726301</v>
      </c>
      <c r="V1548" s="99">
        <v>461596.24195861799</v>
      </c>
      <c r="W1548" s="99">
        <v>0</v>
      </c>
      <c r="X1548" s="99">
        <v>23836.177599191698</v>
      </c>
      <c r="Y1548" s="99">
        <v>3760.1149715781198</v>
      </c>
      <c r="Z1548" s="99">
        <v>0</v>
      </c>
      <c r="AA1548" s="99">
        <v>0</v>
      </c>
      <c r="AB1548" s="99">
        <v>0</v>
      </c>
      <c r="AC1548" s="99">
        <v>426770.430027008</v>
      </c>
      <c r="AD1548" s="99">
        <v>0</v>
      </c>
      <c r="AE1548" s="99">
        <v>3639.5024745762298</v>
      </c>
      <c r="AF1548" s="99">
        <v>116762.717015266</v>
      </c>
      <c r="AG1548" s="99">
        <v>173813.86903953599</v>
      </c>
      <c r="AH1548" s="99">
        <v>0</v>
      </c>
      <c r="AI1548" s="99">
        <v>100628.155183792</v>
      </c>
      <c r="AJ1548" s="99">
        <v>91262.994177818298</v>
      </c>
      <c r="AK1548" s="99">
        <v>0</v>
      </c>
      <c r="AL1548" s="99">
        <v>17729.019020319</v>
      </c>
      <c r="AM1548" s="99">
        <v>13.790003127185599</v>
      </c>
      <c r="AN1548" s="99">
        <v>426988.54977416998</v>
      </c>
      <c r="AO1548" s="99">
        <v>4030782.1093139602</v>
      </c>
      <c r="AP1548" s="99">
        <v>0</v>
      </c>
      <c r="AQ1548" s="99">
        <v>217707.405456543</v>
      </c>
      <c r="AR1548" s="99">
        <v>31979.0062272549</v>
      </c>
      <c r="AS1548" s="99">
        <v>0</v>
      </c>
      <c r="AT1548" s="99">
        <v>0</v>
      </c>
      <c r="AU1548" s="99">
        <v>0</v>
      </c>
      <c r="AV1548" s="99">
        <v>1695353.50404358</v>
      </c>
      <c r="AW1548" s="99">
        <v>0</v>
      </c>
      <c r="AX1548" s="99">
        <v>25054.710812568701</v>
      </c>
      <c r="AY1548" s="99">
        <v>1107090.56869507</v>
      </c>
      <c r="AZ1548" s="99">
        <v>1426822.7468872101</v>
      </c>
      <c r="BA1548" s="99">
        <v>0</v>
      </c>
      <c r="BB1548" s="99">
        <v>956051.51864624</v>
      </c>
      <c r="BC1548" s="99">
        <v>742852.20784759498</v>
      </c>
      <c r="BD1548" s="99">
        <v>0</v>
      </c>
      <c r="BE1548" s="99">
        <v>152554.37430381801</v>
      </c>
      <c r="BF1548" s="99">
        <v>109.925986873917</v>
      </c>
      <c r="BG1548" s="99">
        <v>1690958.5756683401</v>
      </c>
      <c r="BH1548" s="99">
        <v>1128983.90905762</v>
      </c>
      <c r="BI1548" s="99">
        <v>0</v>
      </c>
      <c r="BJ1548" s="99">
        <v>121483.99687767</v>
      </c>
      <c r="BK1548" s="99">
        <v>15428.704515814799</v>
      </c>
      <c r="BL1548" s="99">
        <v>0</v>
      </c>
      <c r="BM1548" s="99">
        <v>0</v>
      </c>
      <c r="BN1548" s="99">
        <v>0</v>
      </c>
      <c r="BO1548" s="99">
        <v>0</v>
      </c>
      <c r="BP1548" s="99">
        <v>0</v>
      </c>
      <c r="BQ1548" s="99">
        <v>0</v>
      </c>
      <c r="BR1548" s="99">
        <v>290879.65649032599</v>
      </c>
      <c r="BS1548" s="99">
        <v>617641.39057922398</v>
      </c>
      <c r="BT1548" s="99">
        <v>0</v>
      </c>
      <c r="BU1548" s="99">
        <v>60849</v>
      </c>
      <c r="BV1548" s="99">
        <v>273031.87469863897</v>
      </c>
      <c r="BW1548" s="99">
        <v>0</v>
      </c>
      <c r="BX1548" s="99">
        <v>11885.009987711899</v>
      </c>
      <c r="BY1548" s="99">
        <v>0</v>
      </c>
      <c r="BZ1548" s="99">
        <v>0</v>
      </c>
      <c r="CA1548" s="99">
        <v>4396.1118584871301</v>
      </c>
      <c r="CB1548" s="99">
        <v>484558.12409210199</v>
      </c>
      <c r="CC1548" s="99">
        <v>4246646.15270996</v>
      </c>
      <c r="CD1548" s="99">
        <v>1252681.81788635</v>
      </c>
      <c r="CE1548" s="99">
        <v>109.989195066504</v>
      </c>
      <c r="CF1548" s="99">
        <v>17771.133459091201</v>
      </c>
      <c r="CG1548" s="99">
        <v>153249.09525299101</v>
      </c>
      <c r="CH1548" s="99">
        <v>0</v>
      </c>
      <c r="CI1548" s="99">
        <v>4502.1676661968204</v>
      </c>
      <c r="CJ1548" s="99">
        <v>502064.23030090297</v>
      </c>
      <c r="CK1548" s="99">
        <v>4399661.3198242197</v>
      </c>
      <c r="CL1548" s="99">
        <v>1259034.9609069801</v>
      </c>
      <c r="CM1548" s="203">
        <f t="shared" si="72"/>
        <v>5907.6181441694507</v>
      </c>
      <c r="CN1548" s="203">
        <f t="shared" si="73"/>
        <v>929052.78007507301</v>
      </c>
      <c r="CO1548" s="203">
        <f t="shared" si="74"/>
        <v>6090619.8954925593</v>
      </c>
      <c r="CP1548" s="99">
        <v>1259034.9609069801</v>
      </c>
      <c r="CQ1548" s="99">
        <v>0</v>
      </c>
      <c r="CR1548" s="99">
        <v>0</v>
      </c>
      <c r="CS1548" s="99">
        <v>0</v>
      </c>
      <c r="CT1548" s="99">
        <v>0</v>
      </c>
    </row>
    <row r="1549" spans="1:98">
      <c r="A1549" s="98" t="s">
        <v>77</v>
      </c>
      <c r="B1549" s="100">
        <v>41609</v>
      </c>
      <c r="C1549" s="99">
        <v>4056.4677601456601</v>
      </c>
      <c r="D1549" s="99">
        <v>0</v>
      </c>
      <c r="E1549" s="99">
        <v>205.12761631421699</v>
      </c>
      <c r="F1549" s="99">
        <v>64.423729211091995</v>
      </c>
      <c r="G1549" s="99">
        <v>0</v>
      </c>
      <c r="H1549" s="99">
        <v>0</v>
      </c>
      <c r="I1549" s="99">
        <v>0</v>
      </c>
      <c r="J1549" s="99">
        <v>1396.03862524033</v>
      </c>
      <c r="K1549" s="99">
        <v>0</v>
      </c>
      <c r="L1549" s="99">
        <v>13.077076546847801</v>
      </c>
      <c r="M1549" s="99">
        <v>1220.13617424667</v>
      </c>
      <c r="N1549" s="99">
        <v>1299.83945582807</v>
      </c>
      <c r="O1549" s="99">
        <v>0</v>
      </c>
      <c r="P1549" s="99">
        <v>1421.37762774527</v>
      </c>
      <c r="Q1549" s="99">
        <v>310.559656593949</v>
      </c>
      <c r="R1549" s="99">
        <v>0</v>
      </c>
      <c r="S1549" s="99">
        <v>106.323199696839</v>
      </c>
      <c r="T1549" s="99">
        <v>0</v>
      </c>
      <c r="U1549" s="99">
        <v>1396.8910244554299</v>
      </c>
      <c r="V1549" s="99">
        <v>452380.812423706</v>
      </c>
      <c r="W1549" s="99">
        <v>0</v>
      </c>
      <c r="X1549" s="99">
        <v>23821.533648252502</v>
      </c>
      <c r="Y1549" s="99">
        <v>3347.7158509790902</v>
      </c>
      <c r="Z1549" s="99">
        <v>0</v>
      </c>
      <c r="AA1549" s="99">
        <v>0</v>
      </c>
      <c r="AB1549" s="99">
        <v>0</v>
      </c>
      <c r="AC1549" s="99">
        <v>416873.28889846802</v>
      </c>
      <c r="AD1549" s="99">
        <v>0</v>
      </c>
      <c r="AE1549" s="99">
        <v>2433.5826680660198</v>
      </c>
      <c r="AF1549" s="99">
        <v>115791.65652561199</v>
      </c>
      <c r="AG1549" s="99">
        <v>171062.82406044001</v>
      </c>
      <c r="AH1549" s="99">
        <v>0</v>
      </c>
      <c r="AI1549" s="99">
        <v>98428.407512664795</v>
      </c>
      <c r="AJ1549" s="99">
        <v>88543.389156341596</v>
      </c>
      <c r="AK1549" s="99">
        <v>0</v>
      </c>
      <c r="AL1549" s="99">
        <v>18879.925381183599</v>
      </c>
      <c r="AM1549" s="99">
        <v>0</v>
      </c>
      <c r="AN1549" s="99">
        <v>417144.24066925002</v>
      </c>
      <c r="AO1549" s="99">
        <v>3964344.8946533198</v>
      </c>
      <c r="AP1549" s="99">
        <v>0</v>
      </c>
      <c r="AQ1549" s="99">
        <v>206219.01732826201</v>
      </c>
      <c r="AR1549" s="99">
        <v>27451.7381360531</v>
      </c>
      <c r="AS1549" s="99">
        <v>0</v>
      </c>
      <c r="AT1549" s="99">
        <v>0</v>
      </c>
      <c r="AU1549" s="99">
        <v>0</v>
      </c>
      <c r="AV1549" s="99">
        <v>1652437.7783203099</v>
      </c>
      <c r="AW1549" s="99">
        <v>0</v>
      </c>
      <c r="AX1549" s="99">
        <v>13062.281401038201</v>
      </c>
      <c r="AY1549" s="99">
        <v>1091099.3883819601</v>
      </c>
      <c r="AZ1549" s="99">
        <v>1401750.4317932101</v>
      </c>
      <c r="BA1549" s="99">
        <v>0</v>
      </c>
      <c r="BB1549" s="99">
        <v>946804.94228363002</v>
      </c>
      <c r="BC1549" s="99">
        <v>727727.05173492397</v>
      </c>
      <c r="BD1549" s="99">
        <v>0</v>
      </c>
      <c r="BE1549" s="99">
        <v>158976.84546470601</v>
      </c>
      <c r="BF1549" s="99">
        <v>0</v>
      </c>
      <c r="BG1549" s="99">
        <v>1659222.07202148</v>
      </c>
      <c r="BH1549" s="99">
        <v>1122290.6912078899</v>
      </c>
      <c r="BI1549" s="99">
        <v>0</v>
      </c>
      <c r="BJ1549" s="99">
        <v>131337.365102768</v>
      </c>
      <c r="BK1549" s="99">
        <v>13981.4647729397</v>
      </c>
      <c r="BL1549" s="99">
        <v>0</v>
      </c>
      <c r="BM1549" s="99">
        <v>0</v>
      </c>
      <c r="BN1549" s="99">
        <v>0</v>
      </c>
      <c r="BO1549" s="99">
        <v>0</v>
      </c>
      <c r="BP1549" s="99">
        <v>0</v>
      </c>
      <c r="BQ1549" s="99">
        <v>0</v>
      </c>
      <c r="BR1549" s="99">
        <v>299859.97066879302</v>
      </c>
      <c r="BS1549" s="99">
        <v>614733.35820007301</v>
      </c>
      <c r="BT1549" s="99">
        <v>0</v>
      </c>
      <c r="BU1549" s="99">
        <v>67703.25</v>
      </c>
      <c r="BV1549" s="99">
        <v>267903.07717132597</v>
      </c>
      <c r="BW1549" s="99">
        <v>0</v>
      </c>
      <c r="BX1549" s="99">
        <v>12039.939990639699</v>
      </c>
      <c r="BY1549" s="99">
        <v>0</v>
      </c>
      <c r="BZ1549" s="99">
        <v>0</v>
      </c>
      <c r="CA1549" s="99">
        <v>4260.0732910037004</v>
      </c>
      <c r="CB1549" s="99">
        <v>476883.739242554</v>
      </c>
      <c r="CC1549" s="99">
        <v>4170656.1572876</v>
      </c>
      <c r="CD1549" s="99">
        <v>1250176.2777557401</v>
      </c>
      <c r="CE1549" s="99">
        <v>107.23488015774601</v>
      </c>
      <c r="CF1549" s="99">
        <v>19291.124601602602</v>
      </c>
      <c r="CG1549" s="99">
        <v>162095.81443595901</v>
      </c>
      <c r="CH1549" s="99">
        <v>0</v>
      </c>
      <c r="CI1549" s="99">
        <v>4368.8728812336904</v>
      </c>
      <c r="CJ1549" s="99">
        <v>495876.773204803</v>
      </c>
      <c r="CK1549" s="99">
        <v>4332163.1774292002</v>
      </c>
      <c r="CL1549" s="99">
        <v>1260743.3959045401</v>
      </c>
      <c r="CM1549" s="203">
        <f t="shared" si="72"/>
        <v>5765.7639056891203</v>
      </c>
      <c r="CN1549" s="203">
        <f t="shared" si="73"/>
        <v>913021.01387405302</v>
      </c>
      <c r="CO1549" s="203">
        <f t="shared" si="74"/>
        <v>5991385.2494506799</v>
      </c>
      <c r="CP1549" s="99">
        <v>1260743.3959045401</v>
      </c>
      <c r="CQ1549" s="99">
        <v>0</v>
      </c>
      <c r="CR1549" s="99">
        <v>0</v>
      </c>
      <c r="CS1549" s="99">
        <v>0</v>
      </c>
      <c r="CT1549" s="99">
        <v>0</v>
      </c>
    </row>
    <row r="1550" spans="1:98">
      <c r="A1550" s="98" t="s">
        <v>77</v>
      </c>
      <c r="B1550" s="100">
        <v>41699</v>
      </c>
      <c r="C1550" s="99">
        <v>4112.5660035014198</v>
      </c>
      <c r="D1550" s="99">
        <v>0</v>
      </c>
      <c r="E1550" s="99">
        <v>216.846048429608</v>
      </c>
      <c r="F1550" s="99">
        <v>68.758145252242699</v>
      </c>
      <c r="G1550" s="99">
        <v>0</v>
      </c>
      <c r="H1550" s="99">
        <v>0</v>
      </c>
      <c r="I1550" s="99">
        <v>0</v>
      </c>
      <c r="J1550" s="99">
        <v>1384.7857471853499</v>
      </c>
      <c r="K1550" s="99">
        <v>0</v>
      </c>
      <c r="L1550" s="99">
        <v>17.823043270036599</v>
      </c>
      <c r="M1550" s="99">
        <v>1227.4532557129901</v>
      </c>
      <c r="N1550" s="99">
        <v>1297.83916591108</v>
      </c>
      <c r="O1550" s="99">
        <v>0</v>
      </c>
      <c r="P1550" s="99">
        <v>1461.4895481467199</v>
      </c>
      <c r="Q1550" s="99">
        <v>314.07944358512799</v>
      </c>
      <c r="R1550" s="99">
        <v>0</v>
      </c>
      <c r="S1550" s="99">
        <v>110.01055637467699</v>
      </c>
      <c r="T1550" s="99">
        <v>0</v>
      </c>
      <c r="U1550" s="99">
        <v>1386.7341302633299</v>
      </c>
      <c r="V1550" s="99">
        <v>458412.047863007</v>
      </c>
      <c r="W1550" s="99">
        <v>0</v>
      </c>
      <c r="X1550" s="99">
        <v>24106.172817230199</v>
      </c>
      <c r="Y1550" s="99">
        <v>3200.5099512040601</v>
      </c>
      <c r="Z1550" s="99">
        <v>0</v>
      </c>
      <c r="AA1550" s="99">
        <v>0</v>
      </c>
      <c r="AB1550" s="99">
        <v>0</v>
      </c>
      <c r="AC1550" s="99">
        <v>411177.83537674003</v>
      </c>
      <c r="AD1550" s="99">
        <v>0</v>
      </c>
      <c r="AE1550" s="99">
        <v>3707.9118277728599</v>
      </c>
      <c r="AF1550" s="99">
        <v>117813.12540721901</v>
      </c>
      <c r="AG1550" s="99">
        <v>169805.63344574001</v>
      </c>
      <c r="AH1550" s="99">
        <v>0</v>
      </c>
      <c r="AI1550" s="99">
        <v>100188.28230762501</v>
      </c>
      <c r="AJ1550" s="99">
        <v>90103.428466796904</v>
      </c>
      <c r="AK1550" s="99">
        <v>0</v>
      </c>
      <c r="AL1550" s="99">
        <v>17860.7803456783</v>
      </c>
      <c r="AM1550" s="99">
        <v>0</v>
      </c>
      <c r="AN1550" s="99">
        <v>411075.11441039998</v>
      </c>
      <c r="AO1550" s="99">
        <v>4028765.1034240699</v>
      </c>
      <c r="AP1550" s="99">
        <v>0</v>
      </c>
      <c r="AQ1550" s="99">
        <v>214861.41331291199</v>
      </c>
      <c r="AR1550" s="99">
        <v>27165.364886760701</v>
      </c>
      <c r="AS1550" s="99">
        <v>0</v>
      </c>
      <c r="AT1550" s="99">
        <v>0</v>
      </c>
      <c r="AU1550" s="99">
        <v>0</v>
      </c>
      <c r="AV1550" s="99">
        <v>1634072.52697754</v>
      </c>
      <c r="AW1550" s="99">
        <v>0</v>
      </c>
      <c r="AX1550" s="99">
        <v>24942.796826124199</v>
      </c>
      <c r="AY1550" s="99">
        <v>1103850.1865081801</v>
      </c>
      <c r="AZ1550" s="99">
        <v>1395466.1739654499</v>
      </c>
      <c r="BA1550" s="99">
        <v>0</v>
      </c>
      <c r="BB1550" s="99">
        <v>962724.40700530994</v>
      </c>
      <c r="BC1550" s="99">
        <v>744155.11483764602</v>
      </c>
      <c r="BD1550" s="99">
        <v>0</v>
      </c>
      <c r="BE1550" s="99">
        <v>152860.087144852</v>
      </c>
      <c r="BF1550" s="99">
        <v>0</v>
      </c>
      <c r="BG1550" s="99">
        <v>1632247.0037994401</v>
      </c>
      <c r="BH1550" s="99">
        <v>1115184.04804993</v>
      </c>
      <c r="BI1550" s="99">
        <v>0</v>
      </c>
      <c r="BJ1550" s="99">
        <v>126794.569932938</v>
      </c>
      <c r="BK1550" s="99">
        <v>14079.1567267179</v>
      </c>
      <c r="BL1550" s="99">
        <v>0</v>
      </c>
      <c r="BM1550" s="99">
        <v>0</v>
      </c>
      <c r="BN1550" s="99">
        <v>0</v>
      </c>
      <c r="BO1550" s="99">
        <v>0</v>
      </c>
      <c r="BP1550" s="99">
        <v>0</v>
      </c>
      <c r="BQ1550" s="99">
        <v>0</v>
      </c>
      <c r="BR1550" s="99">
        <v>296643.20912551897</v>
      </c>
      <c r="BS1550" s="99">
        <v>608322.10391998303</v>
      </c>
      <c r="BT1550" s="99">
        <v>0</v>
      </c>
      <c r="BU1550" s="99">
        <v>70308.25</v>
      </c>
      <c r="BV1550" s="99">
        <v>273854.10842132597</v>
      </c>
      <c r="BW1550" s="99">
        <v>0</v>
      </c>
      <c r="BX1550" s="99">
        <v>11509.119991302499</v>
      </c>
      <c r="BY1550" s="99">
        <v>0</v>
      </c>
      <c r="BZ1550" s="99">
        <v>0</v>
      </c>
      <c r="CA1550" s="99">
        <v>4324.6284921169299</v>
      </c>
      <c r="CB1550" s="99">
        <v>482355.85817337001</v>
      </c>
      <c r="CC1550" s="99">
        <v>4245643.2093505897</v>
      </c>
      <c r="CD1550" s="99">
        <v>1243338.8134765599</v>
      </c>
      <c r="CE1550" s="99">
        <v>108.272519200109</v>
      </c>
      <c r="CF1550" s="99">
        <v>17772.108856916399</v>
      </c>
      <c r="CG1550" s="99">
        <v>151285.01652526899</v>
      </c>
      <c r="CH1550" s="99">
        <v>0</v>
      </c>
      <c r="CI1550" s="99">
        <v>4439.3271843790999</v>
      </c>
      <c r="CJ1550" s="99">
        <v>500117.58287811303</v>
      </c>
      <c r="CK1550" s="99">
        <v>4396990.7756957998</v>
      </c>
      <c r="CL1550" s="99">
        <v>1261657.9227142299</v>
      </c>
      <c r="CM1550" s="203">
        <f t="shared" si="72"/>
        <v>5826.0613146424294</v>
      </c>
      <c r="CN1550" s="203">
        <f t="shared" si="73"/>
        <v>911192.69728851295</v>
      </c>
      <c r="CO1550" s="203">
        <f t="shared" si="74"/>
        <v>6029237.7794952402</v>
      </c>
      <c r="CP1550" s="99">
        <v>1261657.9227142299</v>
      </c>
      <c r="CQ1550" s="99">
        <v>0</v>
      </c>
      <c r="CR1550" s="99">
        <v>0</v>
      </c>
      <c r="CS1550" s="99">
        <v>0</v>
      </c>
      <c r="CT1550" s="99">
        <v>0</v>
      </c>
    </row>
    <row r="1551" spans="1:98">
      <c r="A1551" s="98" t="s">
        <v>77</v>
      </c>
      <c r="B1551" s="100">
        <v>41791</v>
      </c>
      <c r="C1551" s="99">
        <v>4064.41171386838</v>
      </c>
      <c r="D1551" s="99">
        <v>0</v>
      </c>
      <c r="E1551" s="99">
        <v>220.99645366519701</v>
      </c>
      <c r="F1551" s="99">
        <v>71.628926550969496</v>
      </c>
      <c r="G1551" s="99">
        <v>0</v>
      </c>
      <c r="H1551" s="99">
        <v>0</v>
      </c>
      <c r="I1551" s="99">
        <v>0</v>
      </c>
      <c r="J1551" s="99">
        <v>1378.9208795130301</v>
      </c>
      <c r="K1551" s="99">
        <v>0</v>
      </c>
      <c r="L1551" s="99">
        <v>31.2916316217743</v>
      </c>
      <c r="M1551" s="99">
        <v>1231.83562068641</v>
      </c>
      <c r="N1551" s="99">
        <v>1280.2153026014601</v>
      </c>
      <c r="O1551" s="99">
        <v>0</v>
      </c>
      <c r="P1551" s="99">
        <v>1427.68069273233</v>
      </c>
      <c r="Q1551" s="99">
        <v>312.232594225556</v>
      </c>
      <c r="R1551" s="99">
        <v>0</v>
      </c>
      <c r="S1551" s="99">
        <v>100.879801533185</v>
      </c>
      <c r="T1551" s="99">
        <v>0</v>
      </c>
      <c r="U1551" s="99">
        <v>1380.1762974411199</v>
      </c>
      <c r="V1551" s="99">
        <v>458081.224033356</v>
      </c>
      <c r="W1551" s="99">
        <v>0</v>
      </c>
      <c r="X1551" s="99">
        <v>22847.5276653767</v>
      </c>
      <c r="Y1551" s="99">
        <v>3541.7284331321698</v>
      </c>
      <c r="Z1551" s="99">
        <v>0</v>
      </c>
      <c r="AA1551" s="99">
        <v>0</v>
      </c>
      <c r="AB1551" s="99">
        <v>0</v>
      </c>
      <c r="AC1551" s="99">
        <v>408295.17634582502</v>
      </c>
      <c r="AD1551" s="99">
        <v>0</v>
      </c>
      <c r="AE1551" s="99">
        <v>4970.6752953529403</v>
      </c>
      <c r="AF1551" s="99">
        <v>118944.01044178</v>
      </c>
      <c r="AG1551" s="99">
        <v>168417.90938568101</v>
      </c>
      <c r="AH1551" s="99">
        <v>0</v>
      </c>
      <c r="AI1551" s="99">
        <v>98672.772112846404</v>
      </c>
      <c r="AJ1551" s="99">
        <v>87406.830035209699</v>
      </c>
      <c r="AK1551" s="99">
        <v>0</v>
      </c>
      <c r="AL1551" s="99">
        <v>17137.6683475971</v>
      </c>
      <c r="AM1551" s="99">
        <v>0</v>
      </c>
      <c r="AN1551" s="99">
        <v>408235.976089478</v>
      </c>
      <c r="AO1551" s="99">
        <v>3991954.4706726102</v>
      </c>
      <c r="AP1551" s="99">
        <v>0</v>
      </c>
      <c r="AQ1551" s="99">
        <v>210603.69591903701</v>
      </c>
      <c r="AR1551" s="99">
        <v>28244.5131208897</v>
      </c>
      <c r="AS1551" s="99">
        <v>0</v>
      </c>
      <c r="AT1551" s="99">
        <v>0</v>
      </c>
      <c r="AU1551" s="99">
        <v>0</v>
      </c>
      <c r="AV1551" s="99">
        <v>1627442.6969757101</v>
      </c>
      <c r="AW1551" s="99">
        <v>0</v>
      </c>
      <c r="AX1551" s="99">
        <v>40692.907363891602</v>
      </c>
      <c r="AY1551" s="99">
        <v>1114530.5020752</v>
      </c>
      <c r="AZ1551" s="99">
        <v>1380935.86106873</v>
      </c>
      <c r="BA1551" s="99">
        <v>0</v>
      </c>
      <c r="BB1551" s="99">
        <v>945918.81238555897</v>
      </c>
      <c r="BC1551" s="99">
        <v>721212.88015747105</v>
      </c>
      <c r="BD1551" s="99">
        <v>0</v>
      </c>
      <c r="BE1551" s="99">
        <v>148253.17731475801</v>
      </c>
      <c r="BF1551" s="99">
        <v>0</v>
      </c>
      <c r="BG1551" s="99">
        <v>1627190.6441955599</v>
      </c>
      <c r="BH1551" s="99">
        <v>1108582.03244019</v>
      </c>
      <c r="BI1551" s="99">
        <v>0</v>
      </c>
      <c r="BJ1551" s="99">
        <v>131072.222280502</v>
      </c>
      <c r="BK1551" s="99">
        <v>14331.5611566305</v>
      </c>
      <c r="BL1551" s="99">
        <v>0</v>
      </c>
      <c r="BM1551" s="99">
        <v>0</v>
      </c>
      <c r="BN1551" s="99">
        <v>0</v>
      </c>
      <c r="BO1551" s="99">
        <v>0</v>
      </c>
      <c r="BP1551" s="99">
        <v>0</v>
      </c>
      <c r="BQ1551" s="99">
        <v>0</v>
      </c>
      <c r="BR1551" s="99">
        <v>297331.13132095302</v>
      </c>
      <c r="BS1551" s="99">
        <v>607219.87889862095</v>
      </c>
      <c r="BT1551" s="99">
        <v>0</v>
      </c>
      <c r="BU1551" s="99">
        <v>71317.919999122605</v>
      </c>
      <c r="BV1551" s="99">
        <v>268030.66242218</v>
      </c>
      <c r="BW1551" s="99">
        <v>0</v>
      </c>
      <c r="BX1551" s="99">
        <v>11953.609992027301</v>
      </c>
      <c r="BY1551" s="99">
        <v>0</v>
      </c>
      <c r="BZ1551" s="99">
        <v>0</v>
      </c>
      <c r="CA1551" s="99">
        <v>4290.0322701931</v>
      </c>
      <c r="CB1551" s="99">
        <v>480249.844791412</v>
      </c>
      <c r="CC1551" s="99">
        <v>4201849.9213867197</v>
      </c>
      <c r="CD1551" s="99">
        <v>1239261.4651184101</v>
      </c>
      <c r="CE1551" s="99">
        <v>100.307136549614</v>
      </c>
      <c r="CF1551" s="99">
        <v>16904.676079511599</v>
      </c>
      <c r="CG1551" s="99">
        <v>147156.10538101199</v>
      </c>
      <c r="CH1551" s="99">
        <v>0</v>
      </c>
      <c r="CI1551" s="99">
        <v>4386.1283291578302</v>
      </c>
      <c r="CJ1551" s="99">
        <v>496944.60761260998</v>
      </c>
      <c r="CK1551" s="99">
        <v>4348438.2956542997</v>
      </c>
      <c r="CL1551" s="99">
        <v>1251640.6206207301</v>
      </c>
      <c r="CM1551" s="203">
        <f t="shared" si="72"/>
        <v>5766.3046265989506</v>
      </c>
      <c r="CN1551" s="203">
        <f t="shared" si="73"/>
        <v>905180.58370208798</v>
      </c>
      <c r="CO1551" s="203">
        <f t="shared" si="74"/>
        <v>5975628.9398498591</v>
      </c>
      <c r="CP1551" s="99">
        <v>1251640.6206207301</v>
      </c>
      <c r="CQ1551" s="99">
        <v>0</v>
      </c>
      <c r="CR1551" s="99">
        <v>0</v>
      </c>
      <c r="CS1551" s="99">
        <v>0</v>
      </c>
      <c r="CT1551" s="99">
        <v>0</v>
      </c>
    </row>
    <row r="1552" spans="1:98">
      <c r="A1552" s="98" t="s">
        <v>77</v>
      </c>
      <c r="B1552" s="100">
        <v>41883</v>
      </c>
      <c r="C1552" s="99">
        <v>4075.82098242641</v>
      </c>
      <c r="D1552" s="99">
        <v>0</v>
      </c>
      <c r="E1552" s="99">
        <v>225.823447102681</v>
      </c>
      <c r="F1552" s="99">
        <v>73.923489843495204</v>
      </c>
      <c r="G1552" s="99">
        <v>0</v>
      </c>
      <c r="H1552" s="99">
        <v>0</v>
      </c>
      <c r="I1552" s="99">
        <v>0</v>
      </c>
      <c r="J1552" s="99">
        <v>1345.95995549858</v>
      </c>
      <c r="K1552" s="99">
        <v>0</v>
      </c>
      <c r="L1552" s="99">
        <v>22.507190901553301</v>
      </c>
      <c r="M1552" s="99">
        <v>1230.2874144166699</v>
      </c>
      <c r="N1552" s="99">
        <v>1263.8779031485301</v>
      </c>
      <c r="O1552" s="99">
        <v>0</v>
      </c>
      <c r="P1552" s="99">
        <v>1480.3593288361999</v>
      </c>
      <c r="Q1552" s="99">
        <v>311.473005335778</v>
      </c>
      <c r="R1552" s="99">
        <v>0</v>
      </c>
      <c r="S1552" s="99">
        <v>104.522377885878</v>
      </c>
      <c r="T1552" s="99">
        <v>0</v>
      </c>
      <c r="U1552" s="99">
        <v>1347.7723109424101</v>
      </c>
      <c r="V1552" s="99">
        <v>457556.22097015398</v>
      </c>
      <c r="W1552" s="99">
        <v>0</v>
      </c>
      <c r="X1552" s="99">
        <v>22416.994220495199</v>
      </c>
      <c r="Y1552" s="99">
        <v>3587.8245310187299</v>
      </c>
      <c r="Z1552" s="99">
        <v>0</v>
      </c>
      <c r="AA1552" s="99">
        <v>0</v>
      </c>
      <c r="AB1552" s="99">
        <v>0</v>
      </c>
      <c r="AC1552" s="99">
        <v>402381.10155868501</v>
      </c>
      <c r="AD1552" s="99">
        <v>0</v>
      </c>
      <c r="AE1552" s="99">
        <v>5738.3236476182901</v>
      </c>
      <c r="AF1552" s="99">
        <v>117894.112910271</v>
      </c>
      <c r="AG1552" s="99">
        <v>167619.061168671</v>
      </c>
      <c r="AH1552" s="99">
        <v>0</v>
      </c>
      <c r="AI1552" s="99">
        <v>100265.813097954</v>
      </c>
      <c r="AJ1552" s="99">
        <v>88136.7716588974</v>
      </c>
      <c r="AK1552" s="99">
        <v>0</v>
      </c>
      <c r="AL1552" s="99">
        <v>17111.684990644499</v>
      </c>
      <c r="AM1552" s="99">
        <v>0</v>
      </c>
      <c r="AN1552" s="99">
        <v>402541.97338104201</v>
      </c>
      <c r="AO1552" s="99">
        <v>4015986.4628906301</v>
      </c>
      <c r="AP1552" s="99">
        <v>0</v>
      </c>
      <c r="AQ1552" s="99">
        <v>206644.81586265599</v>
      </c>
      <c r="AR1552" s="99">
        <v>30693.7906229496</v>
      </c>
      <c r="AS1552" s="99">
        <v>0</v>
      </c>
      <c r="AT1552" s="99">
        <v>0</v>
      </c>
      <c r="AU1552" s="99">
        <v>0</v>
      </c>
      <c r="AV1552" s="99">
        <v>1622601.16871643</v>
      </c>
      <c r="AW1552" s="99">
        <v>0</v>
      </c>
      <c r="AX1552" s="99">
        <v>47894.356770515398</v>
      </c>
      <c r="AY1552" s="99">
        <v>1105977.8738708501</v>
      </c>
      <c r="AZ1552" s="99">
        <v>1370649.10562134</v>
      </c>
      <c r="BA1552" s="99">
        <v>0</v>
      </c>
      <c r="BB1552" s="99">
        <v>970562.83023071301</v>
      </c>
      <c r="BC1552" s="99">
        <v>729493.648200989</v>
      </c>
      <c r="BD1552" s="99">
        <v>0</v>
      </c>
      <c r="BE1552" s="99">
        <v>145773.19984436</v>
      </c>
      <c r="BF1552" s="99">
        <v>0</v>
      </c>
      <c r="BG1552" s="99">
        <v>1622309.6160430899</v>
      </c>
      <c r="BH1552" s="99">
        <v>1122673.6251831099</v>
      </c>
      <c r="BI1552" s="99">
        <v>0</v>
      </c>
      <c r="BJ1552" s="99">
        <v>125469.326285362</v>
      </c>
      <c r="BK1552" s="99">
        <v>14413.067049264901</v>
      </c>
      <c r="BL1552" s="99">
        <v>0</v>
      </c>
      <c r="BM1552" s="99">
        <v>0</v>
      </c>
      <c r="BN1552" s="99">
        <v>0</v>
      </c>
      <c r="BO1552" s="99">
        <v>0</v>
      </c>
      <c r="BP1552" s="99">
        <v>0</v>
      </c>
      <c r="BQ1552" s="99">
        <v>0</v>
      </c>
      <c r="BR1552" s="99">
        <v>299908.45085525501</v>
      </c>
      <c r="BS1552" s="99">
        <v>608180.15771484398</v>
      </c>
      <c r="BT1552" s="99">
        <v>0</v>
      </c>
      <c r="BU1552" s="99">
        <v>62544</v>
      </c>
      <c r="BV1552" s="99">
        <v>268919.235263824</v>
      </c>
      <c r="BW1552" s="99">
        <v>0</v>
      </c>
      <c r="BX1552" s="99">
        <v>11656.029990434599</v>
      </c>
      <c r="BY1552" s="99">
        <v>0</v>
      </c>
      <c r="BZ1552" s="99">
        <v>0</v>
      </c>
      <c r="CA1552" s="99">
        <v>4302.4019736051596</v>
      </c>
      <c r="CB1552" s="99">
        <v>480918.170753479</v>
      </c>
      <c r="CC1552" s="99">
        <v>4221419.8687133798</v>
      </c>
      <c r="CD1552" s="99">
        <v>1249679.78875732</v>
      </c>
      <c r="CE1552" s="99">
        <v>105.949273798615</v>
      </c>
      <c r="CF1552" s="99">
        <v>17154.464272737499</v>
      </c>
      <c r="CG1552" s="99">
        <v>146481.08696937599</v>
      </c>
      <c r="CH1552" s="99">
        <v>0</v>
      </c>
      <c r="CI1552" s="99">
        <v>4403.5641534328497</v>
      </c>
      <c r="CJ1552" s="99">
        <v>497918.630859375</v>
      </c>
      <c r="CK1552" s="99">
        <v>4368138.6126709003</v>
      </c>
      <c r="CL1552" s="99">
        <v>1255681.23754883</v>
      </c>
      <c r="CM1552" s="203">
        <f t="shared" si="72"/>
        <v>5751.3364643752593</v>
      </c>
      <c r="CN1552" s="203">
        <f t="shared" si="73"/>
        <v>900460.60424041701</v>
      </c>
      <c r="CO1552" s="203">
        <f t="shared" si="74"/>
        <v>5990448.2287139902</v>
      </c>
      <c r="CP1552" s="99">
        <v>1255681.23754883</v>
      </c>
      <c r="CQ1552" s="99">
        <v>0</v>
      </c>
      <c r="CR1552" s="99">
        <v>0</v>
      </c>
      <c r="CS1552" s="99">
        <v>0</v>
      </c>
      <c r="CT1552" s="99">
        <v>0</v>
      </c>
    </row>
    <row r="1553" spans="1:98">
      <c r="A1553" s="98" t="s">
        <v>77</v>
      </c>
      <c r="B1553" s="100">
        <v>41974</v>
      </c>
      <c r="C1553" s="99">
        <v>4088.39022153616</v>
      </c>
      <c r="D1553" s="99">
        <v>0</v>
      </c>
      <c r="E1553" s="99">
        <v>238.70568809471999</v>
      </c>
      <c r="F1553" s="99">
        <v>81.095948254689603</v>
      </c>
      <c r="G1553" s="99">
        <v>0</v>
      </c>
      <c r="H1553" s="99">
        <v>0</v>
      </c>
      <c r="I1553" s="99">
        <v>0</v>
      </c>
      <c r="J1553" s="99">
        <v>1288.98638787866</v>
      </c>
      <c r="K1553" s="99">
        <v>0</v>
      </c>
      <c r="L1553" s="99">
        <v>23.207530873594798</v>
      </c>
      <c r="M1553" s="99">
        <v>1254.0013040900201</v>
      </c>
      <c r="N1553" s="99">
        <v>1262.7704896330799</v>
      </c>
      <c r="O1553" s="99">
        <v>0</v>
      </c>
      <c r="P1553" s="99">
        <v>1474.1827220022701</v>
      </c>
      <c r="Q1553" s="99">
        <v>317.28604202345002</v>
      </c>
      <c r="R1553" s="99">
        <v>0</v>
      </c>
      <c r="S1553" s="99">
        <v>93.097367810085402</v>
      </c>
      <c r="T1553" s="99">
        <v>0</v>
      </c>
      <c r="U1553" s="99">
        <v>1288.8357432186599</v>
      </c>
      <c r="V1553" s="99">
        <v>454718.151485443</v>
      </c>
      <c r="W1553" s="99">
        <v>0</v>
      </c>
      <c r="X1553" s="99">
        <v>24150.1070735455</v>
      </c>
      <c r="Y1553" s="99">
        <v>3553.5712907314301</v>
      </c>
      <c r="Z1553" s="99">
        <v>0</v>
      </c>
      <c r="AA1553" s="99">
        <v>0</v>
      </c>
      <c r="AB1553" s="99">
        <v>0</v>
      </c>
      <c r="AC1553" s="99">
        <v>383987.213020325</v>
      </c>
      <c r="AD1553" s="99">
        <v>0</v>
      </c>
      <c r="AE1553" s="99">
        <v>7621.0299666523897</v>
      </c>
      <c r="AF1553" s="99">
        <v>117514.97157287601</v>
      </c>
      <c r="AG1553" s="99">
        <v>164906.77472114601</v>
      </c>
      <c r="AH1553" s="99">
        <v>0</v>
      </c>
      <c r="AI1553" s="99">
        <v>99225.609323501601</v>
      </c>
      <c r="AJ1553" s="99">
        <v>90400.995702743501</v>
      </c>
      <c r="AK1553" s="99">
        <v>0</v>
      </c>
      <c r="AL1553" s="99">
        <v>16439.4772911072</v>
      </c>
      <c r="AM1553" s="99">
        <v>0</v>
      </c>
      <c r="AN1553" s="99">
        <v>384188.15883636498</v>
      </c>
      <c r="AO1553" s="99">
        <v>4011366.1742553702</v>
      </c>
      <c r="AP1553" s="99">
        <v>0</v>
      </c>
      <c r="AQ1553" s="99">
        <v>223028.60631179801</v>
      </c>
      <c r="AR1553" s="99">
        <v>30566.743149280501</v>
      </c>
      <c r="AS1553" s="99">
        <v>0</v>
      </c>
      <c r="AT1553" s="99">
        <v>0</v>
      </c>
      <c r="AU1553" s="99">
        <v>0</v>
      </c>
      <c r="AV1553" s="99">
        <v>1549216.1593170201</v>
      </c>
      <c r="AW1553" s="99">
        <v>0</v>
      </c>
      <c r="AX1553" s="99">
        <v>65161.167436599702</v>
      </c>
      <c r="AY1553" s="99">
        <v>1113395.9338684101</v>
      </c>
      <c r="AZ1553" s="99">
        <v>1350175.7485199</v>
      </c>
      <c r="BA1553" s="99">
        <v>0</v>
      </c>
      <c r="BB1553" s="99">
        <v>961501.69113922096</v>
      </c>
      <c r="BC1553" s="99">
        <v>759850.74953460705</v>
      </c>
      <c r="BD1553" s="99">
        <v>0</v>
      </c>
      <c r="BE1553" s="99">
        <v>140650.67003059399</v>
      </c>
      <c r="BF1553" s="99">
        <v>0</v>
      </c>
      <c r="BG1553" s="99">
        <v>1552181.11424255</v>
      </c>
      <c r="BH1553" s="99">
        <v>1121766.0544891399</v>
      </c>
      <c r="BI1553" s="99">
        <v>0</v>
      </c>
      <c r="BJ1553" s="99">
        <v>133467.444623947</v>
      </c>
      <c r="BK1553" s="99">
        <v>14721.625429511099</v>
      </c>
      <c r="BL1553" s="99">
        <v>0</v>
      </c>
      <c r="BM1553" s="99">
        <v>0</v>
      </c>
      <c r="BN1553" s="99">
        <v>0</v>
      </c>
      <c r="BO1553" s="99">
        <v>0</v>
      </c>
      <c r="BP1553" s="99">
        <v>0</v>
      </c>
      <c r="BQ1553" s="99">
        <v>0</v>
      </c>
      <c r="BR1553" s="99">
        <v>299045.81079864502</v>
      </c>
      <c r="BS1553" s="99">
        <v>603793.86292266799</v>
      </c>
      <c r="BT1553" s="99">
        <v>0</v>
      </c>
      <c r="BU1553" s="99">
        <v>67649.75</v>
      </c>
      <c r="BV1553" s="99">
        <v>281242.245548248</v>
      </c>
      <c r="BW1553" s="99">
        <v>0</v>
      </c>
      <c r="BX1553" s="99">
        <v>10411.209990978199</v>
      </c>
      <c r="BY1553" s="99">
        <v>0</v>
      </c>
      <c r="BZ1553" s="99">
        <v>0</v>
      </c>
      <c r="CA1553" s="99">
        <v>4324.7556672096298</v>
      </c>
      <c r="CB1553" s="99">
        <v>479003.84209060698</v>
      </c>
      <c r="CC1553" s="99">
        <v>4234928.60620117</v>
      </c>
      <c r="CD1553" s="99">
        <v>1253212.9320068399</v>
      </c>
      <c r="CE1553" s="99">
        <v>93.307608073577299</v>
      </c>
      <c r="CF1553" s="99">
        <v>16625.606715917598</v>
      </c>
      <c r="CG1553" s="99">
        <v>141921.47794342</v>
      </c>
      <c r="CH1553" s="99">
        <v>0</v>
      </c>
      <c r="CI1553" s="99">
        <v>4422.4440230131104</v>
      </c>
      <c r="CJ1553" s="99">
        <v>496105.75134277297</v>
      </c>
      <c r="CK1553" s="99">
        <v>4377485.47729492</v>
      </c>
      <c r="CL1553" s="99">
        <v>1261514.2660217299</v>
      </c>
      <c r="CM1553" s="203">
        <f t="shared" si="72"/>
        <v>5711.2797662317698</v>
      </c>
      <c r="CN1553" s="203">
        <f t="shared" si="73"/>
        <v>880293.91017913795</v>
      </c>
      <c r="CO1553" s="203">
        <f t="shared" si="74"/>
        <v>5929666.59153747</v>
      </c>
      <c r="CP1553" s="99">
        <v>1261514.2660217299</v>
      </c>
      <c r="CQ1553" s="99">
        <v>0</v>
      </c>
      <c r="CR1553" s="99">
        <v>0</v>
      </c>
      <c r="CS1553" s="99">
        <v>0</v>
      </c>
      <c r="CT1553" s="99">
        <v>0</v>
      </c>
    </row>
    <row r="1554" spans="1:98">
      <c r="A1554" s="98" t="s">
        <v>77</v>
      </c>
      <c r="B1554" s="100">
        <v>42064</v>
      </c>
      <c r="C1554" s="99">
        <v>4063.6691609919098</v>
      </c>
      <c r="D1554" s="99">
        <v>0</v>
      </c>
      <c r="E1554" s="99">
        <v>240.25260223262001</v>
      </c>
      <c r="F1554" s="99">
        <v>87.148342430591597</v>
      </c>
      <c r="G1554" s="99">
        <v>0</v>
      </c>
      <c r="H1554" s="99">
        <v>0</v>
      </c>
      <c r="I1554" s="99">
        <v>0</v>
      </c>
      <c r="J1554" s="99">
        <v>1295.3659923672701</v>
      </c>
      <c r="K1554" s="99">
        <v>0</v>
      </c>
      <c r="L1554" s="99">
        <v>15.877936783013901</v>
      </c>
      <c r="M1554" s="99">
        <v>1255.44086366892</v>
      </c>
      <c r="N1554" s="99">
        <v>1255.04744523764</v>
      </c>
      <c r="O1554" s="99">
        <v>0</v>
      </c>
      <c r="P1554" s="99">
        <v>1463.7472971826801</v>
      </c>
      <c r="Q1554" s="99">
        <v>309.85186396166699</v>
      </c>
      <c r="R1554" s="99">
        <v>0</v>
      </c>
      <c r="S1554" s="99">
        <v>99.015821236185701</v>
      </c>
      <c r="T1554" s="99">
        <v>0</v>
      </c>
      <c r="U1554" s="99">
        <v>1295.6656981408601</v>
      </c>
      <c r="V1554" s="99">
        <v>449108.73928833002</v>
      </c>
      <c r="W1554" s="99">
        <v>0</v>
      </c>
      <c r="X1554" s="99">
        <v>22062.4685709476</v>
      </c>
      <c r="Y1554" s="99">
        <v>3434.4126684069602</v>
      </c>
      <c r="Z1554" s="99">
        <v>0</v>
      </c>
      <c r="AA1554" s="99">
        <v>0</v>
      </c>
      <c r="AB1554" s="99">
        <v>0</v>
      </c>
      <c r="AC1554" s="99">
        <v>380436.70287704503</v>
      </c>
      <c r="AD1554" s="99">
        <v>0</v>
      </c>
      <c r="AE1554" s="99">
        <v>4542.8821951746904</v>
      </c>
      <c r="AF1554" s="99">
        <v>115855.54821300499</v>
      </c>
      <c r="AG1554" s="99">
        <v>163354.45085716201</v>
      </c>
      <c r="AH1554" s="99">
        <v>0</v>
      </c>
      <c r="AI1554" s="99">
        <v>97086.574203491196</v>
      </c>
      <c r="AJ1554" s="99">
        <v>87860.834838867202</v>
      </c>
      <c r="AK1554" s="99">
        <v>0</v>
      </c>
      <c r="AL1554" s="99">
        <v>16318.252253770799</v>
      </c>
      <c r="AM1554" s="99">
        <v>0</v>
      </c>
      <c r="AN1554" s="99">
        <v>380249.86913681001</v>
      </c>
      <c r="AO1554" s="99">
        <v>3968796.3264160198</v>
      </c>
      <c r="AP1554" s="99">
        <v>0</v>
      </c>
      <c r="AQ1554" s="99">
        <v>217276.05844306899</v>
      </c>
      <c r="AR1554" s="99">
        <v>30172.740194797501</v>
      </c>
      <c r="AS1554" s="99">
        <v>0</v>
      </c>
      <c r="AT1554" s="99">
        <v>0</v>
      </c>
      <c r="AU1554" s="99">
        <v>0</v>
      </c>
      <c r="AV1554" s="99">
        <v>1542624.5825042699</v>
      </c>
      <c r="AW1554" s="99">
        <v>0</v>
      </c>
      <c r="AX1554" s="99">
        <v>38738.300924777999</v>
      </c>
      <c r="AY1554" s="99">
        <v>1120825.1171569801</v>
      </c>
      <c r="AZ1554" s="99">
        <v>1336595.86402893</v>
      </c>
      <c r="BA1554" s="99">
        <v>0</v>
      </c>
      <c r="BB1554" s="99">
        <v>943195.96575164795</v>
      </c>
      <c r="BC1554" s="99">
        <v>736590.58316803002</v>
      </c>
      <c r="BD1554" s="99">
        <v>0</v>
      </c>
      <c r="BE1554" s="99">
        <v>141171.495794296</v>
      </c>
      <c r="BF1554" s="99">
        <v>0</v>
      </c>
      <c r="BG1554" s="99">
        <v>1539830.9412231401</v>
      </c>
      <c r="BH1554" s="99">
        <v>1097798.7382507301</v>
      </c>
      <c r="BI1554" s="99">
        <v>0</v>
      </c>
      <c r="BJ1554" s="99">
        <v>129739.859318733</v>
      </c>
      <c r="BK1554" s="99">
        <v>14412.94947052</v>
      </c>
      <c r="BL1554" s="99">
        <v>0</v>
      </c>
      <c r="BM1554" s="99">
        <v>0</v>
      </c>
      <c r="BN1554" s="99">
        <v>0</v>
      </c>
      <c r="BO1554" s="99">
        <v>0</v>
      </c>
      <c r="BP1554" s="99">
        <v>0</v>
      </c>
      <c r="BQ1554" s="99">
        <v>0</v>
      </c>
      <c r="BR1554" s="99">
        <v>295827.45826339698</v>
      </c>
      <c r="BS1554" s="99">
        <v>598145.75635528599</v>
      </c>
      <c r="BT1554" s="99">
        <v>0</v>
      </c>
      <c r="BU1554" s="99">
        <v>68008.5</v>
      </c>
      <c r="BV1554" s="99">
        <v>272900.02079391503</v>
      </c>
      <c r="BW1554" s="99">
        <v>0</v>
      </c>
      <c r="BX1554" s="99">
        <v>10668.0999903679</v>
      </c>
      <c r="BY1554" s="99">
        <v>0</v>
      </c>
      <c r="BZ1554" s="99">
        <v>0</v>
      </c>
      <c r="CA1554" s="99">
        <v>4302.5636942982701</v>
      </c>
      <c r="CB1554" s="99">
        <v>470335.07185745199</v>
      </c>
      <c r="CC1554" s="99">
        <v>4186659.9331970201</v>
      </c>
      <c r="CD1554" s="99">
        <v>1228536.6370544401</v>
      </c>
      <c r="CE1554" s="99">
        <v>98.061340602114797</v>
      </c>
      <c r="CF1554" s="99">
        <v>16404.4211299419</v>
      </c>
      <c r="CG1554" s="99">
        <v>140341.921979904</v>
      </c>
      <c r="CH1554" s="99">
        <v>0</v>
      </c>
      <c r="CI1554" s="99">
        <v>4405.7235698103896</v>
      </c>
      <c r="CJ1554" s="99">
        <v>486516.03678131098</v>
      </c>
      <c r="CK1554" s="99">
        <v>4326977.62744141</v>
      </c>
      <c r="CL1554" s="99">
        <v>1245506.2062377899</v>
      </c>
      <c r="CM1554" s="203">
        <f t="shared" si="72"/>
        <v>5701.3892679512501</v>
      </c>
      <c r="CN1554" s="203">
        <f t="shared" si="73"/>
        <v>866765.90591812099</v>
      </c>
      <c r="CO1554" s="203">
        <f t="shared" si="74"/>
        <v>5866808.5686645498</v>
      </c>
      <c r="CP1554" s="99">
        <v>1245506.2062377899</v>
      </c>
      <c r="CQ1554" s="99">
        <v>0</v>
      </c>
      <c r="CR1554" s="99">
        <v>0</v>
      </c>
      <c r="CS1554" s="99">
        <v>0</v>
      </c>
      <c r="CT1554" s="99">
        <v>0</v>
      </c>
    </row>
    <row r="1555" spans="1:98">
      <c r="A1555" s="98" t="s">
        <v>77</v>
      </c>
      <c r="B1555" s="100">
        <v>42156</v>
      </c>
      <c r="C1555" s="99">
        <v>4037.7032342851198</v>
      </c>
      <c r="D1555" s="99">
        <v>0</v>
      </c>
      <c r="E1555" s="99">
        <v>230.87497879006</v>
      </c>
      <c r="F1555" s="99">
        <v>84.834525313228397</v>
      </c>
      <c r="G1555" s="99">
        <v>0</v>
      </c>
      <c r="H1555" s="99">
        <v>0</v>
      </c>
      <c r="I1555" s="99">
        <v>0</v>
      </c>
      <c r="J1555" s="99">
        <v>1316.5724624842401</v>
      </c>
      <c r="K1555" s="99">
        <v>0</v>
      </c>
      <c r="L1555" s="99">
        <v>15.676593319396501</v>
      </c>
      <c r="M1555" s="99">
        <v>1238.2050049454001</v>
      </c>
      <c r="N1555" s="99">
        <v>1236.6800625026201</v>
      </c>
      <c r="O1555" s="99">
        <v>0</v>
      </c>
      <c r="P1555" s="99">
        <v>1460.86253994703</v>
      </c>
      <c r="Q1555" s="99">
        <v>314.16001318395098</v>
      </c>
      <c r="R1555" s="99">
        <v>0</v>
      </c>
      <c r="S1555" s="99">
        <v>95.448273668065696</v>
      </c>
      <c r="T1555" s="99">
        <v>0</v>
      </c>
      <c r="U1555" s="99">
        <v>1314.9663965553</v>
      </c>
      <c r="V1555" s="99">
        <v>448615.23083877598</v>
      </c>
      <c r="W1555" s="99">
        <v>0</v>
      </c>
      <c r="X1555" s="99">
        <v>21945.210651159301</v>
      </c>
      <c r="Y1555" s="99">
        <v>3526.5614932477501</v>
      </c>
      <c r="Z1555" s="99">
        <v>0</v>
      </c>
      <c r="AA1555" s="99">
        <v>0</v>
      </c>
      <c r="AB1555" s="99">
        <v>0</v>
      </c>
      <c r="AC1555" s="99">
        <v>383712.47800064099</v>
      </c>
      <c r="AD1555" s="99">
        <v>0</v>
      </c>
      <c r="AE1555" s="99">
        <v>6691.6473154425603</v>
      </c>
      <c r="AF1555" s="99">
        <v>114938.723237991</v>
      </c>
      <c r="AG1555" s="99">
        <v>163414.27073287999</v>
      </c>
      <c r="AH1555" s="99">
        <v>0</v>
      </c>
      <c r="AI1555" s="99">
        <v>97177.138321876497</v>
      </c>
      <c r="AJ1555" s="99">
        <v>88855.219972610503</v>
      </c>
      <c r="AK1555" s="99">
        <v>0</v>
      </c>
      <c r="AL1555" s="99">
        <v>15165.8458708525</v>
      </c>
      <c r="AM1555" s="99">
        <v>0</v>
      </c>
      <c r="AN1555" s="99">
        <v>383537.95925903303</v>
      </c>
      <c r="AO1555" s="99">
        <v>3993270.12026978</v>
      </c>
      <c r="AP1555" s="99">
        <v>0</v>
      </c>
      <c r="AQ1555" s="99">
        <v>205508.47860527001</v>
      </c>
      <c r="AR1555" s="99">
        <v>30681.3759953976</v>
      </c>
      <c r="AS1555" s="99">
        <v>0</v>
      </c>
      <c r="AT1555" s="99">
        <v>0</v>
      </c>
      <c r="AU1555" s="99">
        <v>0</v>
      </c>
      <c r="AV1555" s="99">
        <v>1558970.5704803499</v>
      </c>
      <c r="AW1555" s="99">
        <v>0</v>
      </c>
      <c r="AX1555" s="99">
        <v>57418.684418201403</v>
      </c>
      <c r="AY1555" s="99">
        <v>1106983.99594116</v>
      </c>
      <c r="AZ1555" s="99">
        <v>1325022.81234741</v>
      </c>
      <c r="BA1555" s="99">
        <v>0</v>
      </c>
      <c r="BB1555" s="99">
        <v>951954.41569518996</v>
      </c>
      <c r="BC1555" s="99">
        <v>737293.14866638195</v>
      </c>
      <c r="BD1555" s="99">
        <v>0</v>
      </c>
      <c r="BE1555" s="99">
        <v>128973.562397003</v>
      </c>
      <c r="BF1555" s="99">
        <v>0</v>
      </c>
      <c r="BG1555" s="99">
        <v>1558734.4441070601</v>
      </c>
      <c r="BH1555" s="99">
        <v>1110300.80076599</v>
      </c>
      <c r="BI1555" s="99">
        <v>0</v>
      </c>
      <c r="BJ1555" s="99">
        <v>131578.423696518</v>
      </c>
      <c r="BK1555" s="99">
        <v>14333.338399648699</v>
      </c>
      <c r="BL1555" s="99">
        <v>0</v>
      </c>
      <c r="BM1555" s="99">
        <v>0</v>
      </c>
      <c r="BN1555" s="99">
        <v>0</v>
      </c>
      <c r="BO1555" s="99">
        <v>0</v>
      </c>
      <c r="BP1555" s="99">
        <v>0</v>
      </c>
      <c r="BQ1555" s="99">
        <v>0</v>
      </c>
      <c r="BR1555" s="99">
        <v>296388.962680817</v>
      </c>
      <c r="BS1555" s="99">
        <v>604630.34591674805</v>
      </c>
      <c r="BT1555" s="99">
        <v>0</v>
      </c>
      <c r="BU1555" s="99">
        <v>70407.5</v>
      </c>
      <c r="BV1555" s="99">
        <v>275013.25984954799</v>
      </c>
      <c r="BW1555" s="99">
        <v>0</v>
      </c>
      <c r="BX1555" s="99">
        <v>10738.459988832499</v>
      </c>
      <c r="BY1555" s="99">
        <v>0</v>
      </c>
      <c r="BZ1555" s="99">
        <v>0</v>
      </c>
      <c r="CA1555" s="99">
        <v>4272.3031972050703</v>
      </c>
      <c r="CB1555" s="99">
        <v>472206.42414093</v>
      </c>
      <c r="CC1555" s="99">
        <v>4198259.0676879901</v>
      </c>
      <c r="CD1555" s="99">
        <v>1241113.2156219501</v>
      </c>
      <c r="CE1555" s="99">
        <v>94.8388881888241</v>
      </c>
      <c r="CF1555" s="99">
        <v>14909.3848485947</v>
      </c>
      <c r="CG1555" s="99">
        <v>128032.237265587</v>
      </c>
      <c r="CH1555" s="99">
        <v>0</v>
      </c>
      <c r="CI1555" s="99">
        <v>4362.9568716287604</v>
      </c>
      <c r="CJ1555" s="99">
        <v>487084.23558044399</v>
      </c>
      <c r="CK1555" s="99">
        <v>4325490.8823852502</v>
      </c>
      <c r="CL1555" s="99">
        <v>1252964.4996032701</v>
      </c>
      <c r="CM1555" s="203">
        <f t="shared" si="72"/>
        <v>5677.9232681840604</v>
      </c>
      <c r="CN1555" s="203">
        <f t="shared" si="73"/>
        <v>870622.19483947707</v>
      </c>
      <c r="CO1555" s="203">
        <f t="shared" si="74"/>
        <v>5884225.3264923105</v>
      </c>
      <c r="CP1555" s="99">
        <v>1252964.4996032701</v>
      </c>
      <c r="CQ1555" s="99">
        <v>0</v>
      </c>
      <c r="CR1555" s="99">
        <v>0</v>
      </c>
      <c r="CS1555" s="99">
        <v>0</v>
      </c>
      <c r="CT1555" s="99">
        <v>0</v>
      </c>
    </row>
    <row r="1556" spans="1:98">
      <c r="A1556" s="98" t="s">
        <v>77</v>
      </c>
      <c r="B1556" s="100">
        <v>42248</v>
      </c>
      <c r="C1556" s="99">
        <v>4051.7591286003599</v>
      </c>
      <c r="D1556" s="99">
        <v>0</v>
      </c>
      <c r="E1556" s="99">
        <v>231.32758730277399</v>
      </c>
      <c r="F1556" s="99">
        <v>84.090183367952704</v>
      </c>
      <c r="G1556" s="99">
        <v>0</v>
      </c>
      <c r="H1556" s="99">
        <v>0</v>
      </c>
      <c r="I1556" s="99">
        <v>0</v>
      </c>
      <c r="J1556" s="99">
        <v>1336.1713673025399</v>
      </c>
      <c r="K1556" s="99">
        <v>0</v>
      </c>
      <c r="L1556" s="99">
        <v>16.270270883571399</v>
      </c>
      <c r="M1556" s="99">
        <v>1258.6285282671499</v>
      </c>
      <c r="N1556" s="99">
        <v>1240.43294779956</v>
      </c>
      <c r="O1556" s="99">
        <v>0</v>
      </c>
      <c r="P1556" s="99">
        <v>1455.1723521500801</v>
      </c>
      <c r="Q1556" s="99">
        <v>315.02105788886502</v>
      </c>
      <c r="R1556" s="99">
        <v>0</v>
      </c>
      <c r="S1556" s="99">
        <v>89.697709335014196</v>
      </c>
      <c r="T1556" s="99">
        <v>0</v>
      </c>
      <c r="U1556" s="99">
        <v>1337.6180562377001</v>
      </c>
      <c r="V1556" s="99">
        <v>453999.62209320097</v>
      </c>
      <c r="W1556" s="99">
        <v>0</v>
      </c>
      <c r="X1556" s="99">
        <v>20145.4686155319</v>
      </c>
      <c r="Y1556" s="99">
        <v>3321.1230644285702</v>
      </c>
      <c r="Z1556" s="99">
        <v>0</v>
      </c>
      <c r="AA1556" s="99">
        <v>0</v>
      </c>
      <c r="AB1556" s="99">
        <v>0</v>
      </c>
      <c r="AC1556" s="99">
        <v>387738.210285187</v>
      </c>
      <c r="AD1556" s="99">
        <v>0</v>
      </c>
      <c r="AE1556" s="99">
        <v>2922.487934798</v>
      </c>
      <c r="AF1556" s="99">
        <v>118196.79175663</v>
      </c>
      <c r="AG1556" s="99">
        <v>164460.76989173901</v>
      </c>
      <c r="AH1556" s="99">
        <v>0</v>
      </c>
      <c r="AI1556" s="99">
        <v>101177.769303322</v>
      </c>
      <c r="AJ1556" s="99">
        <v>89776.457036972002</v>
      </c>
      <c r="AK1556" s="99">
        <v>0</v>
      </c>
      <c r="AL1556" s="99">
        <v>14093.9702492952</v>
      </c>
      <c r="AM1556" s="99">
        <v>0</v>
      </c>
      <c r="AN1556" s="99">
        <v>387948.50116348302</v>
      </c>
      <c r="AO1556" s="99">
        <v>4058103.2005004901</v>
      </c>
      <c r="AP1556" s="99">
        <v>0</v>
      </c>
      <c r="AQ1556" s="99">
        <v>193856.40114974999</v>
      </c>
      <c r="AR1556" s="99">
        <v>29318.949755191799</v>
      </c>
      <c r="AS1556" s="99">
        <v>0</v>
      </c>
      <c r="AT1556" s="99">
        <v>0</v>
      </c>
      <c r="AU1556" s="99">
        <v>0</v>
      </c>
      <c r="AV1556" s="99">
        <v>1581842.1004028299</v>
      </c>
      <c r="AW1556" s="99">
        <v>0</v>
      </c>
      <c r="AX1556" s="99">
        <v>19576.064798116699</v>
      </c>
      <c r="AY1556" s="99">
        <v>1142029.95613098</v>
      </c>
      <c r="AZ1556" s="99">
        <v>1344156.7621460001</v>
      </c>
      <c r="BA1556" s="99">
        <v>0</v>
      </c>
      <c r="BB1556" s="99">
        <v>990789.64520263695</v>
      </c>
      <c r="BC1556" s="99">
        <v>764708.16549682606</v>
      </c>
      <c r="BD1556" s="99">
        <v>0</v>
      </c>
      <c r="BE1556" s="99">
        <v>122275.480945587</v>
      </c>
      <c r="BF1556" s="99">
        <v>0</v>
      </c>
      <c r="BG1556" s="99">
        <v>1584341.9457702599</v>
      </c>
      <c r="BH1556" s="99">
        <v>1134472.8499145501</v>
      </c>
      <c r="BI1556" s="99">
        <v>0</v>
      </c>
      <c r="BJ1556" s="99">
        <v>129583.795180321</v>
      </c>
      <c r="BK1556" s="99">
        <v>13738.5915603638</v>
      </c>
      <c r="BL1556" s="99">
        <v>0</v>
      </c>
      <c r="BM1556" s="99">
        <v>0</v>
      </c>
      <c r="BN1556" s="99">
        <v>0</v>
      </c>
      <c r="BO1556" s="99">
        <v>0</v>
      </c>
      <c r="BP1556" s="99">
        <v>0</v>
      </c>
      <c r="BQ1556" s="99">
        <v>0</v>
      </c>
      <c r="BR1556" s="99">
        <v>301857.54803848302</v>
      </c>
      <c r="BS1556" s="99">
        <v>605899.98882293701</v>
      </c>
      <c r="BT1556" s="99">
        <v>0</v>
      </c>
      <c r="BU1556" s="99">
        <v>63846.089999675802</v>
      </c>
      <c r="BV1556" s="99">
        <v>283417.92313766503</v>
      </c>
      <c r="BW1556" s="99">
        <v>0</v>
      </c>
      <c r="BX1556" s="99">
        <v>9989.1899875402505</v>
      </c>
      <c r="BY1556" s="99">
        <v>0</v>
      </c>
      <c r="BZ1556" s="99">
        <v>0</v>
      </c>
      <c r="CA1556" s="99">
        <v>4282.5112118124998</v>
      </c>
      <c r="CB1556" s="99">
        <v>474870.84178161598</v>
      </c>
      <c r="CC1556" s="99">
        <v>4251092.3507080097</v>
      </c>
      <c r="CD1556" s="99">
        <v>1264887.22125244</v>
      </c>
      <c r="CE1556" s="99">
        <v>91.684211399406195</v>
      </c>
      <c r="CF1556" s="99">
        <v>14163.2690672874</v>
      </c>
      <c r="CG1556" s="99">
        <v>123243.512083054</v>
      </c>
      <c r="CH1556" s="99">
        <v>0</v>
      </c>
      <c r="CI1556" s="99">
        <v>4368.8537734150896</v>
      </c>
      <c r="CJ1556" s="99">
        <v>489205.14782714797</v>
      </c>
      <c r="CK1556" s="99">
        <v>4373198.9274902297</v>
      </c>
      <c r="CL1556" s="99">
        <v>1269720.9261932401</v>
      </c>
      <c r="CM1556" s="203">
        <f t="shared" si="72"/>
        <v>5706.4718296527899</v>
      </c>
      <c r="CN1556" s="203">
        <f t="shared" si="73"/>
        <v>877153.64899063099</v>
      </c>
      <c r="CO1556" s="203">
        <f t="shared" si="74"/>
        <v>5957540.8732604897</v>
      </c>
      <c r="CP1556" s="99">
        <v>1269720.9261932401</v>
      </c>
      <c r="CQ1556" s="99">
        <v>0</v>
      </c>
      <c r="CR1556" s="99">
        <v>0</v>
      </c>
      <c r="CS1556" s="99">
        <v>0</v>
      </c>
      <c r="CT1556" s="99">
        <v>0</v>
      </c>
    </row>
    <row r="1557" spans="1:98">
      <c r="A1557" s="98" t="s">
        <v>77</v>
      </c>
      <c r="B1557" s="100">
        <v>42339</v>
      </c>
      <c r="C1557" s="99">
        <v>4044.8260840773601</v>
      </c>
      <c r="D1557" s="99">
        <v>0</v>
      </c>
      <c r="E1557" s="99">
        <v>229.58853867091199</v>
      </c>
      <c r="F1557" s="99">
        <v>79.424397411756203</v>
      </c>
      <c r="G1557" s="99">
        <v>0</v>
      </c>
      <c r="H1557" s="99">
        <v>0</v>
      </c>
      <c r="I1557" s="99">
        <v>0</v>
      </c>
      <c r="J1557" s="99">
        <v>1350.1092846095601</v>
      </c>
      <c r="K1557" s="99">
        <v>0</v>
      </c>
      <c r="L1557" s="99">
        <v>17.191124658333099</v>
      </c>
      <c r="M1557" s="99">
        <v>1253.91384007037</v>
      </c>
      <c r="N1557" s="99">
        <v>1237.7247507274201</v>
      </c>
      <c r="O1557" s="99">
        <v>0</v>
      </c>
      <c r="P1557" s="99">
        <v>1446.07695655525</v>
      </c>
      <c r="Q1557" s="99">
        <v>324.96569179370999</v>
      </c>
      <c r="R1557" s="99">
        <v>0</v>
      </c>
      <c r="S1557" s="99">
        <v>93.512998128309803</v>
      </c>
      <c r="T1557" s="99">
        <v>0</v>
      </c>
      <c r="U1557" s="99">
        <v>1350.1487901359801</v>
      </c>
      <c r="V1557" s="99">
        <v>462508.31803131098</v>
      </c>
      <c r="W1557" s="99">
        <v>0</v>
      </c>
      <c r="X1557" s="99">
        <v>18736.7886269093</v>
      </c>
      <c r="Y1557" s="99">
        <v>2733.16913869977</v>
      </c>
      <c r="Z1557" s="99">
        <v>0</v>
      </c>
      <c r="AA1557" s="99">
        <v>0</v>
      </c>
      <c r="AB1557" s="99">
        <v>0</v>
      </c>
      <c r="AC1557" s="99">
        <v>392225.68720626802</v>
      </c>
      <c r="AD1557" s="99">
        <v>0</v>
      </c>
      <c r="AE1557" s="99">
        <v>2059.2709100246402</v>
      </c>
      <c r="AF1557" s="99">
        <v>121415.909374237</v>
      </c>
      <c r="AG1557" s="99">
        <v>166203.02738571199</v>
      </c>
      <c r="AH1557" s="99">
        <v>0</v>
      </c>
      <c r="AI1557" s="99">
        <v>100104.84612751</v>
      </c>
      <c r="AJ1557" s="99">
        <v>93484.086559295698</v>
      </c>
      <c r="AK1557" s="99">
        <v>0</v>
      </c>
      <c r="AL1557" s="99">
        <v>14366.166841030101</v>
      </c>
      <c r="AM1557" s="99">
        <v>0</v>
      </c>
      <c r="AN1557" s="99">
        <v>392495.759426117</v>
      </c>
      <c r="AO1557" s="99">
        <v>4144729.6390991202</v>
      </c>
      <c r="AP1557" s="99">
        <v>0</v>
      </c>
      <c r="AQ1557" s="99">
        <v>176514.77044105501</v>
      </c>
      <c r="AR1557" s="99">
        <v>24517.067765235901</v>
      </c>
      <c r="AS1557" s="99">
        <v>0</v>
      </c>
      <c r="AT1557" s="99">
        <v>0</v>
      </c>
      <c r="AU1557" s="99">
        <v>0</v>
      </c>
      <c r="AV1557" s="99">
        <v>1610629.1137695301</v>
      </c>
      <c r="AW1557" s="99">
        <v>0</v>
      </c>
      <c r="AX1557" s="99">
        <v>13285.092718243601</v>
      </c>
      <c r="AY1557" s="99">
        <v>1166917.0280609101</v>
      </c>
      <c r="AZ1557" s="99">
        <v>1355827.4807128899</v>
      </c>
      <c r="BA1557" s="99">
        <v>0</v>
      </c>
      <c r="BB1557" s="99">
        <v>986588.39393615699</v>
      </c>
      <c r="BC1557" s="99">
        <v>798540.09178924595</v>
      </c>
      <c r="BD1557" s="99">
        <v>0</v>
      </c>
      <c r="BE1557" s="99">
        <v>122737.519036293</v>
      </c>
      <c r="BF1557" s="99">
        <v>0</v>
      </c>
      <c r="BG1557" s="99">
        <v>1611970.2646637</v>
      </c>
      <c r="BH1557" s="99">
        <v>1195629.411026</v>
      </c>
      <c r="BI1557" s="99">
        <v>0</v>
      </c>
      <c r="BJ1557" s="99">
        <v>132276.63022995001</v>
      </c>
      <c r="BK1557" s="99">
        <v>13822.701699614499</v>
      </c>
      <c r="BL1557" s="99">
        <v>0</v>
      </c>
      <c r="BM1557" s="99">
        <v>0</v>
      </c>
      <c r="BN1557" s="99">
        <v>0</v>
      </c>
      <c r="BO1557" s="99">
        <v>0</v>
      </c>
      <c r="BP1557" s="99">
        <v>0</v>
      </c>
      <c r="BQ1557" s="99">
        <v>0</v>
      </c>
      <c r="BR1557" s="99">
        <v>309989.588779449</v>
      </c>
      <c r="BS1557" s="99">
        <v>614120.77316284203</v>
      </c>
      <c r="BT1557" s="99">
        <v>0</v>
      </c>
      <c r="BU1557" s="99">
        <v>102908.5</v>
      </c>
      <c r="BV1557" s="99">
        <v>297104.16699981701</v>
      </c>
      <c r="BW1557" s="99">
        <v>0</v>
      </c>
      <c r="BX1557" s="99">
        <v>13762.439964294401</v>
      </c>
      <c r="BY1557" s="99">
        <v>0</v>
      </c>
      <c r="BZ1557" s="99">
        <v>0</v>
      </c>
      <c r="CA1557" s="99">
        <v>4273.46894365549</v>
      </c>
      <c r="CB1557" s="99">
        <v>481818.73107528698</v>
      </c>
      <c r="CC1557" s="99">
        <v>4321812.88317871</v>
      </c>
      <c r="CD1557" s="99">
        <v>1327195.7731628399</v>
      </c>
      <c r="CE1557" s="99">
        <v>94.869557033292907</v>
      </c>
      <c r="CF1557" s="99">
        <v>14815.392489433299</v>
      </c>
      <c r="CG1557" s="99">
        <v>126610.133459091</v>
      </c>
      <c r="CH1557" s="99">
        <v>0</v>
      </c>
      <c r="CI1557" s="99">
        <v>4373.6820778846704</v>
      </c>
      <c r="CJ1557" s="99">
        <v>496771.49560165399</v>
      </c>
      <c r="CK1557" s="99">
        <v>4449782.6143188505</v>
      </c>
      <c r="CL1557" s="99">
        <v>1338491.8616180399</v>
      </c>
      <c r="CM1557" s="203">
        <f t="shared" si="72"/>
        <v>5723.8308680206501</v>
      </c>
      <c r="CN1557" s="203">
        <f t="shared" si="73"/>
        <v>889267.255027771</v>
      </c>
      <c r="CO1557" s="203">
        <f t="shared" si="74"/>
        <v>6061752.8789825505</v>
      </c>
      <c r="CP1557" s="99">
        <v>1338491.8616180399</v>
      </c>
      <c r="CQ1557" s="99">
        <v>0</v>
      </c>
      <c r="CR1557" s="99">
        <v>0</v>
      </c>
      <c r="CS1557" s="99">
        <v>0</v>
      </c>
      <c r="CT1557" s="99">
        <v>0</v>
      </c>
    </row>
    <row r="1558" spans="1:98">
      <c r="A1558" s="98" t="s">
        <v>77</v>
      </c>
      <c r="B1558" s="100">
        <v>42430</v>
      </c>
      <c r="C1558" s="99">
        <v>4086.3068284094302</v>
      </c>
      <c r="D1558" s="99">
        <v>0</v>
      </c>
      <c r="E1558" s="99">
        <v>223.37486841529599</v>
      </c>
      <c r="F1558" s="99">
        <v>67.788243559189098</v>
      </c>
      <c r="G1558" s="99">
        <v>0</v>
      </c>
      <c r="H1558" s="99">
        <v>0</v>
      </c>
      <c r="I1558" s="99">
        <v>0</v>
      </c>
      <c r="J1558" s="99">
        <v>1355.7702314406599</v>
      </c>
      <c r="K1558" s="99">
        <v>0</v>
      </c>
      <c r="L1558" s="99">
        <v>16.885236799251299</v>
      </c>
      <c r="M1558" s="99">
        <v>1302.8955802768501</v>
      </c>
      <c r="N1558" s="99">
        <v>1239.0869780778901</v>
      </c>
      <c r="O1558" s="99">
        <v>0</v>
      </c>
      <c r="P1558" s="99">
        <v>1428.29238337278</v>
      </c>
      <c r="Q1558" s="99">
        <v>318.87411956861598</v>
      </c>
      <c r="R1558" s="99">
        <v>0</v>
      </c>
      <c r="S1558" s="99">
        <v>92.945863598026307</v>
      </c>
      <c r="T1558" s="99">
        <v>0</v>
      </c>
      <c r="U1558" s="99">
        <v>1356.1774298697701</v>
      </c>
      <c r="V1558" s="99">
        <v>471371.22135925299</v>
      </c>
      <c r="W1558" s="99">
        <v>0</v>
      </c>
      <c r="X1558" s="99">
        <v>18308.651448965102</v>
      </c>
      <c r="Y1558" s="99">
        <v>2545.6900883018998</v>
      </c>
      <c r="Z1558" s="99">
        <v>0</v>
      </c>
      <c r="AA1558" s="99">
        <v>0</v>
      </c>
      <c r="AB1558" s="99">
        <v>0</v>
      </c>
      <c r="AC1558" s="99">
        <v>384711.66412735003</v>
      </c>
      <c r="AD1558" s="99">
        <v>0</v>
      </c>
      <c r="AE1558" s="99">
        <v>2028.08153407276</v>
      </c>
      <c r="AF1558" s="99">
        <v>123917.13560295101</v>
      </c>
      <c r="AG1558" s="99">
        <v>165871.79533195501</v>
      </c>
      <c r="AH1558" s="99">
        <v>0</v>
      </c>
      <c r="AI1558" s="99">
        <v>102902.59531593299</v>
      </c>
      <c r="AJ1558" s="99">
        <v>95186.659946441694</v>
      </c>
      <c r="AK1558" s="99">
        <v>0</v>
      </c>
      <c r="AL1558" s="99">
        <v>14358.8331139088</v>
      </c>
      <c r="AM1558" s="99">
        <v>0</v>
      </c>
      <c r="AN1558" s="99">
        <v>384493.124790192</v>
      </c>
      <c r="AO1558" s="99">
        <v>4239326.9414672898</v>
      </c>
      <c r="AP1558" s="99">
        <v>0</v>
      </c>
      <c r="AQ1558" s="99">
        <v>172400.57726287801</v>
      </c>
      <c r="AR1558" s="99">
        <v>22199.788658857298</v>
      </c>
      <c r="AS1558" s="99">
        <v>0</v>
      </c>
      <c r="AT1558" s="99">
        <v>0</v>
      </c>
      <c r="AU1558" s="99">
        <v>0</v>
      </c>
      <c r="AV1558" s="99">
        <v>1597226.2633819601</v>
      </c>
      <c r="AW1558" s="99">
        <v>0</v>
      </c>
      <c r="AX1558" s="99">
        <v>12486.177867174099</v>
      </c>
      <c r="AY1558" s="99">
        <v>1190644.6983032201</v>
      </c>
      <c r="AZ1558" s="99">
        <v>1353798.61688232</v>
      </c>
      <c r="BA1558" s="99">
        <v>0</v>
      </c>
      <c r="BB1558" s="99">
        <v>1011342.26065063</v>
      </c>
      <c r="BC1558" s="99">
        <v>809227.32347869896</v>
      </c>
      <c r="BD1558" s="99">
        <v>0</v>
      </c>
      <c r="BE1558" s="99">
        <v>125146.973698616</v>
      </c>
      <c r="BF1558" s="99">
        <v>0</v>
      </c>
      <c r="BG1558" s="99">
        <v>1603296.88893127</v>
      </c>
      <c r="BH1558" s="99">
        <v>1284230.1186828599</v>
      </c>
      <c r="BI1558" s="99">
        <v>0</v>
      </c>
      <c r="BJ1558" s="99">
        <v>144627.18703460699</v>
      </c>
      <c r="BK1558" s="99">
        <v>13463.1170589924</v>
      </c>
      <c r="BL1558" s="99">
        <v>0</v>
      </c>
      <c r="BM1558" s="99">
        <v>0</v>
      </c>
      <c r="BN1558" s="99">
        <v>0</v>
      </c>
      <c r="BO1558" s="99">
        <v>0</v>
      </c>
      <c r="BP1558" s="99">
        <v>0</v>
      </c>
      <c r="BQ1558" s="99">
        <v>0</v>
      </c>
      <c r="BR1558" s="99">
        <v>321182.95883941703</v>
      </c>
      <c r="BS1558" s="99">
        <v>621801.18939971901</v>
      </c>
      <c r="BT1558" s="99">
        <v>0</v>
      </c>
      <c r="BU1558" s="99">
        <v>189421.109998703</v>
      </c>
      <c r="BV1558" s="99">
        <v>302297.99830246001</v>
      </c>
      <c r="BW1558" s="99">
        <v>0</v>
      </c>
      <c r="BX1558" s="99">
        <v>24163.879917621602</v>
      </c>
      <c r="BY1558" s="99">
        <v>0</v>
      </c>
      <c r="BZ1558" s="99">
        <v>0</v>
      </c>
      <c r="CA1558" s="99">
        <v>4307.5722405910501</v>
      </c>
      <c r="CB1558" s="99">
        <v>489703.66845703102</v>
      </c>
      <c r="CC1558" s="99">
        <v>4412161.2353515597</v>
      </c>
      <c r="CD1558" s="99">
        <v>1425755.2993316699</v>
      </c>
      <c r="CE1558" s="99">
        <v>93.227837480604606</v>
      </c>
      <c r="CF1558" s="99">
        <v>14870.3211147785</v>
      </c>
      <c r="CG1558" s="99">
        <v>127665.194787979</v>
      </c>
      <c r="CH1558" s="99">
        <v>0</v>
      </c>
      <c r="CI1558" s="99">
        <v>4403.9018272161502</v>
      </c>
      <c r="CJ1558" s="99">
        <v>504480.54097747803</v>
      </c>
      <c r="CK1558" s="99">
        <v>4540085.7478637705</v>
      </c>
      <c r="CL1558" s="99">
        <v>1456373.4499206501</v>
      </c>
      <c r="CM1558" s="203">
        <f t="shared" si="72"/>
        <v>5760.0792570859203</v>
      </c>
      <c r="CN1558" s="203">
        <f t="shared" si="73"/>
        <v>888973.66576767003</v>
      </c>
      <c r="CO1558" s="203">
        <f t="shared" si="74"/>
        <v>6143382.6367950402</v>
      </c>
      <c r="CP1558" s="99">
        <v>1456373.4499206501</v>
      </c>
      <c r="CQ1558" s="99">
        <v>0</v>
      </c>
      <c r="CR1558" s="99">
        <v>0</v>
      </c>
      <c r="CS1558" s="99">
        <v>0</v>
      </c>
      <c r="CT1558" s="99">
        <v>0</v>
      </c>
    </row>
    <row r="1559" spans="1:98">
      <c r="A1559" s="98" t="s">
        <v>77</v>
      </c>
      <c r="B1559" s="100">
        <v>42522</v>
      </c>
      <c r="C1559" s="99">
        <v>4111.5807926058797</v>
      </c>
      <c r="D1559" s="99">
        <v>0</v>
      </c>
      <c r="E1559" s="99">
        <v>226.264193382114</v>
      </c>
      <c r="F1559" s="99">
        <v>64.556330175138996</v>
      </c>
      <c r="G1559" s="99">
        <v>0</v>
      </c>
      <c r="H1559" s="99">
        <v>0</v>
      </c>
      <c r="I1559" s="99">
        <v>0</v>
      </c>
      <c r="J1559" s="99">
        <v>1382.9600503593699</v>
      </c>
      <c r="K1559" s="99">
        <v>0</v>
      </c>
      <c r="L1559" s="99">
        <v>19.628072722349302</v>
      </c>
      <c r="M1559" s="99">
        <v>1286.1180284321299</v>
      </c>
      <c r="N1559" s="99">
        <v>1246.8518784642199</v>
      </c>
      <c r="O1559" s="99">
        <v>0</v>
      </c>
      <c r="P1559" s="99">
        <v>1459.3472069203899</v>
      </c>
      <c r="Q1559" s="99">
        <v>323.85324919223802</v>
      </c>
      <c r="R1559" s="99">
        <v>0</v>
      </c>
      <c r="S1559" s="99">
        <v>100.404377060942</v>
      </c>
      <c r="T1559" s="99">
        <v>0</v>
      </c>
      <c r="U1559" s="99">
        <v>1379.9784375131101</v>
      </c>
      <c r="V1559" s="99">
        <v>477212.62011337298</v>
      </c>
      <c r="W1559" s="99">
        <v>0</v>
      </c>
      <c r="X1559" s="99">
        <v>19236.186481714201</v>
      </c>
      <c r="Y1559" s="99">
        <v>2220.2781927287601</v>
      </c>
      <c r="Z1559" s="99">
        <v>0</v>
      </c>
      <c r="AA1559" s="99">
        <v>0</v>
      </c>
      <c r="AB1559" s="99">
        <v>0</v>
      </c>
      <c r="AC1559" s="99">
        <v>395490.81473159802</v>
      </c>
      <c r="AD1559" s="99">
        <v>0</v>
      </c>
      <c r="AE1559" s="99">
        <v>4760.9000719785699</v>
      </c>
      <c r="AF1559" s="99">
        <v>123984.77863693199</v>
      </c>
      <c r="AG1559" s="99">
        <v>168739.655025482</v>
      </c>
      <c r="AH1559" s="99">
        <v>0</v>
      </c>
      <c r="AI1559" s="99">
        <v>103530.32450103801</v>
      </c>
      <c r="AJ1559" s="99">
        <v>96021.164163589507</v>
      </c>
      <c r="AK1559" s="99">
        <v>0</v>
      </c>
      <c r="AL1559" s="99">
        <v>14899.793846368801</v>
      </c>
      <c r="AM1559" s="99">
        <v>0</v>
      </c>
      <c r="AN1559" s="99">
        <v>395071.93232345599</v>
      </c>
      <c r="AO1559" s="99">
        <v>4294064.58776855</v>
      </c>
      <c r="AP1559" s="99">
        <v>0</v>
      </c>
      <c r="AQ1559" s="99">
        <v>188967.06351280201</v>
      </c>
      <c r="AR1559" s="99">
        <v>22717.991768837001</v>
      </c>
      <c r="AS1559" s="99">
        <v>0</v>
      </c>
      <c r="AT1559" s="99">
        <v>0</v>
      </c>
      <c r="AU1559" s="99">
        <v>0</v>
      </c>
      <c r="AV1559" s="99">
        <v>1655359.8339996301</v>
      </c>
      <c r="AW1559" s="99">
        <v>0</v>
      </c>
      <c r="AX1559" s="99">
        <v>39754.998795509302</v>
      </c>
      <c r="AY1559" s="99">
        <v>1204833.97140503</v>
      </c>
      <c r="AZ1559" s="99">
        <v>1378863.7740478499</v>
      </c>
      <c r="BA1559" s="99">
        <v>0</v>
      </c>
      <c r="BB1559" s="99">
        <v>1018628.0687561</v>
      </c>
      <c r="BC1559" s="99">
        <v>843877.89509582496</v>
      </c>
      <c r="BD1559" s="99">
        <v>0</v>
      </c>
      <c r="BE1559" s="99">
        <v>128933.03297328899</v>
      </c>
      <c r="BF1559" s="99">
        <v>0</v>
      </c>
      <c r="BG1559" s="99">
        <v>1644369.4547882101</v>
      </c>
      <c r="BH1559" s="99">
        <v>1309727.5737457301</v>
      </c>
      <c r="BI1559" s="99">
        <v>0</v>
      </c>
      <c r="BJ1559" s="99">
        <v>137677.59505653399</v>
      </c>
      <c r="BK1559" s="99">
        <v>13505.6665884256</v>
      </c>
      <c r="BL1559" s="99">
        <v>0</v>
      </c>
      <c r="BM1559" s="99">
        <v>0</v>
      </c>
      <c r="BN1559" s="99">
        <v>0</v>
      </c>
      <c r="BO1559" s="99">
        <v>0</v>
      </c>
      <c r="BP1559" s="99">
        <v>0</v>
      </c>
      <c r="BQ1559" s="99">
        <v>0</v>
      </c>
      <c r="BR1559" s="99">
        <v>321426.28598022502</v>
      </c>
      <c r="BS1559" s="99">
        <v>623988.58531189</v>
      </c>
      <c r="BT1559" s="99">
        <v>0</v>
      </c>
      <c r="BU1559" s="99">
        <v>199257.5</v>
      </c>
      <c r="BV1559" s="99">
        <v>314365.48380660999</v>
      </c>
      <c r="BW1559" s="99">
        <v>0</v>
      </c>
      <c r="BX1559" s="99">
        <v>26859.189910411798</v>
      </c>
      <c r="BY1559" s="99">
        <v>0</v>
      </c>
      <c r="BZ1559" s="99">
        <v>0</v>
      </c>
      <c r="CA1559" s="99">
        <v>4340.6887488365201</v>
      </c>
      <c r="CB1559" s="99">
        <v>495353.97900390602</v>
      </c>
      <c r="CC1559" s="99">
        <v>4483385.9072876005</v>
      </c>
      <c r="CD1559" s="99">
        <v>1450515.8165130599</v>
      </c>
      <c r="CE1559" s="99">
        <v>100.77768618986001</v>
      </c>
      <c r="CF1559" s="99">
        <v>14717.8289117813</v>
      </c>
      <c r="CG1559" s="99">
        <v>128970.442100525</v>
      </c>
      <c r="CH1559" s="99">
        <v>0</v>
      </c>
      <c r="CI1559" s="99">
        <v>4437.9317677020999</v>
      </c>
      <c r="CJ1559" s="99">
        <v>510234.90451812698</v>
      </c>
      <c r="CK1559" s="99">
        <v>4611840.0394897498</v>
      </c>
      <c r="CL1559" s="99">
        <v>1478792.3066558801</v>
      </c>
      <c r="CM1559" s="203">
        <f t="shared" si="72"/>
        <v>5817.9102052152102</v>
      </c>
      <c r="CN1559" s="203">
        <f t="shared" si="73"/>
        <v>905306.83684158302</v>
      </c>
      <c r="CO1559" s="203">
        <f t="shared" si="74"/>
        <v>6256209.4942779597</v>
      </c>
      <c r="CP1559" s="99">
        <v>1478792.3066558801</v>
      </c>
      <c r="CQ1559" s="99">
        <v>0</v>
      </c>
      <c r="CR1559" s="99">
        <v>0</v>
      </c>
      <c r="CS1559" s="99">
        <v>0</v>
      </c>
      <c r="CT1559" s="99">
        <v>0</v>
      </c>
    </row>
    <row r="1560" spans="1:98">
      <c r="A1560" s="98" t="s">
        <v>77</v>
      </c>
      <c r="B1560" s="100">
        <v>42614</v>
      </c>
      <c r="C1560" s="99">
        <v>4105.4631441235497</v>
      </c>
      <c r="D1560" s="99">
        <v>0</v>
      </c>
      <c r="E1560" s="99">
        <v>232.6733701583</v>
      </c>
      <c r="F1560" s="99">
        <v>73.775847133249002</v>
      </c>
      <c r="G1560" s="99">
        <v>0</v>
      </c>
      <c r="H1560" s="99">
        <v>0</v>
      </c>
      <c r="I1560" s="99">
        <v>0</v>
      </c>
      <c r="J1560" s="99">
        <v>1356.0861158519999</v>
      </c>
      <c r="K1560" s="99">
        <v>0</v>
      </c>
      <c r="L1560" s="99">
        <v>17.228526134742399</v>
      </c>
      <c r="M1560" s="99">
        <v>1293.8585016280399</v>
      </c>
      <c r="N1560" s="99">
        <v>1244.3900825083299</v>
      </c>
      <c r="O1560" s="99">
        <v>0</v>
      </c>
      <c r="P1560" s="99">
        <v>1452.26340888441</v>
      </c>
      <c r="Q1560" s="99">
        <v>331.53846421837801</v>
      </c>
      <c r="R1560" s="99">
        <v>0</v>
      </c>
      <c r="S1560" s="99">
        <v>104.718738368712</v>
      </c>
      <c r="T1560" s="99">
        <v>0</v>
      </c>
      <c r="U1560" s="99">
        <v>1358.9592408239801</v>
      </c>
      <c r="V1560" s="99">
        <v>483035.80735397298</v>
      </c>
      <c r="W1560" s="99">
        <v>0</v>
      </c>
      <c r="X1560" s="99">
        <v>18438.932275772098</v>
      </c>
      <c r="Y1560" s="99">
        <v>2287.2718809246999</v>
      </c>
      <c r="Z1560" s="99">
        <v>0</v>
      </c>
      <c r="AA1560" s="99">
        <v>0</v>
      </c>
      <c r="AB1560" s="99">
        <v>0</v>
      </c>
      <c r="AC1560" s="99">
        <v>388890.33722686803</v>
      </c>
      <c r="AD1560" s="99">
        <v>0</v>
      </c>
      <c r="AE1560" s="99">
        <v>4438.4744188189497</v>
      </c>
      <c r="AF1560" s="99">
        <v>125362.490854263</v>
      </c>
      <c r="AG1560" s="99">
        <v>171161.33783721901</v>
      </c>
      <c r="AH1560" s="99">
        <v>0</v>
      </c>
      <c r="AI1560" s="99">
        <v>102220.55395317099</v>
      </c>
      <c r="AJ1560" s="99">
        <v>96908.943534851103</v>
      </c>
      <c r="AK1560" s="99">
        <v>0</v>
      </c>
      <c r="AL1560" s="99">
        <v>15736.0621409416</v>
      </c>
      <c r="AM1560" s="99">
        <v>0</v>
      </c>
      <c r="AN1560" s="99">
        <v>389295.25555038499</v>
      </c>
      <c r="AO1560" s="99">
        <v>4322077.7365112295</v>
      </c>
      <c r="AP1560" s="99">
        <v>0</v>
      </c>
      <c r="AQ1560" s="99">
        <v>185473.01979064901</v>
      </c>
      <c r="AR1560" s="99">
        <v>23591.019540071498</v>
      </c>
      <c r="AS1560" s="99">
        <v>0</v>
      </c>
      <c r="AT1560" s="99">
        <v>0</v>
      </c>
      <c r="AU1560" s="99">
        <v>0</v>
      </c>
      <c r="AV1560" s="99">
        <v>1639362.3066406299</v>
      </c>
      <c r="AW1560" s="99">
        <v>0</v>
      </c>
      <c r="AX1560" s="99">
        <v>39988.972464561499</v>
      </c>
      <c r="AY1560" s="99">
        <v>1225536.95584106</v>
      </c>
      <c r="AZ1560" s="99">
        <v>1396188.6340942399</v>
      </c>
      <c r="BA1560" s="99">
        <v>0</v>
      </c>
      <c r="BB1560" s="99">
        <v>1017666.77262878</v>
      </c>
      <c r="BC1560" s="99">
        <v>853499.12089538598</v>
      </c>
      <c r="BD1560" s="99">
        <v>0</v>
      </c>
      <c r="BE1560" s="99">
        <v>136104.68750381499</v>
      </c>
      <c r="BF1560" s="99">
        <v>0</v>
      </c>
      <c r="BG1560" s="99">
        <v>1643230.4482421901</v>
      </c>
      <c r="BH1560" s="99">
        <v>1323191.8111267099</v>
      </c>
      <c r="BI1560" s="99">
        <v>0</v>
      </c>
      <c r="BJ1560" s="99">
        <v>145805.430818558</v>
      </c>
      <c r="BK1560" s="99">
        <v>13503.839867234199</v>
      </c>
      <c r="BL1560" s="99">
        <v>0</v>
      </c>
      <c r="BM1560" s="99">
        <v>0</v>
      </c>
      <c r="BN1560" s="99">
        <v>0</v>
      </c>
      <c r="BO1560" s="99">
        <v>0</v>
      </c>
      <c r="BP1560" s="99">
        <v>0</v>
      </c>
      <c r="BQ1560" s="99">
        <v>0</v>
      </c>
      <c r="BR1560" s="99">
        <v>332040.296195984</v>
      </c>
      <c r="BS1560" s="99">
        <v>631981.75982666004</v>
      </c>
      <c r="BT1560" s="99">
        <v>0</v>
      </c>
      <c r="BU1560" s="99">
        <v>172967.21999931301</v>
      </c>
      <c r="BV1560" s="99">
        <v>318645.33332443202</v>
      </c>
      <c r="BW1560" s="99">
        <v>0</v>
      </c>
      <c r="BX1560" s="99">
        <v>28185.829898834199</v>
      </c>
      <c r="BY1560" s="99">
        <v>0</v>
      </c>
      <c r="BZ1560" s="99">
        <v>0</v>
      </c>
      <c r="CA1560" s="99">
        <v>4337.1839627623604</v>
      </c>
      <c r="CB1560" s="99">
        <v>500241.75783538801</v>
      </c>
      <c r="CC1560" s="99">
        <v>4506113.58947754</v>
      </c>
      <c r="CD1560" s="99">
        <v>1469062.7051391599</v>
      </c>
      <c r="CE1560" s="99">
        <v>105.700304644182</v>
      </c>
      <c r="CF1560" s="99">
        <v>15752.152847528499</v>
      </c>
      <c r="CG1560" s="99">
        <v>135963.56688308701</v>
      </c>
      <c r="CH1560" s="99">
        <v>0</v>
      </c>
      <c r="CI1560" s="99">
        <v>4439.5105252862004</v>
      </c>
      <c r="CJ1560" s="99">
        <v>515811.68204498303</v>
      </c>
      <c r="CK1560" s="99">
        <v>4641978.3451538105</v>
      </c>
      <c r="CL1560" s="99">
        <v>1492683.5013732901</v>
      </c>
      <c r="CM1560" s="203">
        <f t="shared" si="72"/>
        <v>5798.46976611018</v>
      </c>
      <c r="CN1560" s="203">
        <f t="shared" si="73"/>
        <v>905106.93759536801</v>
      </c>
      <c r="CO1560" s="203">
        <f t="shared" si="74"/>
        <v>6285208.7933960008</v>
      </c>
      <c r="CP1560" s="99">
        <v>1492683.5013732901</v>
      </c>
      <c r="CQ1560" s="99">
        <v>0</v>
      </c>
      <c r="CR1560" s="99">
        <v>0</v>
      </c>
      <c r="CS1560" s="99">
        <v>0</v>
      </c>
      <c r="CT1560" s="99">
        <v>0</v>
      </c>
    </row>
    <row r="1561" spans="1:98">
      <c r="A1561" s="98" t="s">
        <v>77</v>
      </c>
      <c r="B1561" s="100">
        <v>42705</v>
      </c>
      <c r="C1561" s="99">
        <v>4096.06171709299</v>
      </c>
      <c r="D1561" s="99">
        <v>0</v>
      </c>
      <c r="E1561" s="99">
        <v>203.77266745269301</v>
      </c>
      <c r="F1561" s="99">
        <v>55.569637070875601</v>
      </c>
      <c r="G1561" s="99">
        <v>0</v>
      </c>
      <c r="H1561" s="99">
        <v>0</v>
      </c>
      <c r="I1561" s="99">
        <v>0</v>
      </c>
      <c r="J1561" s="99">
        <v>1375.46264868975</v>
      </c>
      <c r="K1561" s="99">
        <v>0</v>
      </c>
      <c r="L1561" s="99">
        <v>12.144978566677301</v>
      </c>
      <c r="M1561" s="99">
        <v>1288.70557828248</v>
      </c>
      <c r="N1561" s="99">
        <v>1251.65885876119</v>
      </c>
      <c r="O1561" s="99">
        <v>0</v>
      </c>
      <c r="P1561" s="99">
        <v>1429.0591446757301</v>
      </c>
      <c r="Q1561" s="99">
        <v>322.74592229351401</v>
      </c>
      <c r="R1561" s="99">
        <v>0</v>
      </c>
      <c r="S1561" s="99">
        <v>106.800072128884</v>
      </c>
      <c r="T1561" s="99">
        <v>0</v>
      </c>
      <c r="U1561" s="99">
        <v>1375.26991644502</v>
      </c>
      <c r="V1561" s="99">
        <v>485735.15871810901</v>
      </c>
      <c r="W1561" s="99">
        <v>0</v>
      </c>
      <c r="X1561" s="99">
        <v>18096.632971286799</v>
      </c>
      <c r="Y1561" s="99">
        <v>2881.47307386994</v>
      </c>
      <c r="Z1561" s="99">
        <v>0</v>
      </c>
      <c r="AA1561" s="99">
        <v>0</v>
      </c>
      <c r="AB1561" s="99">
        <v>0</v>
      </c>
      <c r="AC1561" s="99">
        <v>388917.77855682402</v>
      </c>
      <c r="AD1561" s="99">
        <v>0</v>
      </c>
      <c r="AE1561" s="99">
        <v>2567.2597632408101</v>
      </c>
      <c r="AF1561" s="99">
        <v>124025.105154991</v>
      </c>
      <c r="AG1561" s="99">
        <v>178856.81407928499</v>
      </c>
      <c r="AH1561" s="99">
        <v>0</v>
      </c>
      <c r="AI1561" s="99">
        <v>102940.90752697</v>
      </c>
      <c r="AJ1561" s="99">
        <v>94242.794649124102</v>
      </c>
      <c r="AK1561" s="99">
        <v>0</v>
      </c>
      <c r="AL1561" s="99">
        <v>15685.714244008101</v>
      </c>
      <c r="AM1561" s="99">
        <v>0</v>
      </c>
      <c r="AN1561" s="99">
        <v>389511.51019287098</v>
      </c>
      <c r="AO1561" s="99">
        <v>4370886.1836547898</v>
      </c>
      <c r="AP1561" s="99">
        <v>0</v>
      </c>
      <c r="AQ1561" s="99">
        <v>179440.63204193101</v>
      </c>
      <c r="AR1561" s="99">
        <v>28728.841882705699</v>
      </c>
      <c r="AS1561" s="99">
        <v>0</v>
      </c>
      <c r="AT1561" s="99">
        <v>0</v>
      </c>
      <c r="AU1561" s="99">
        <v>0</v>
      </c>
      <c r="AV1561" s="99">
        <v>1658756.6587829599</v>
      </c>
      <c r="AW1561" s="99">
        <v>0</v>
      </c>
      <c r="AX1561" s="99">
        <v>18908.9040513039</v>
      </c>
      <c r="AY1561" s="99">
        <v>1203820.4814453099</v>
      </c>
      <c r="AZ1561" s="99">
        <v>1456626.41670227</v>
      </c>
      <c r="BA1561" s="99">
        <v>0</v>
      </c>
      <c r="BB1561" s="99">
        <v>1030235.08165741</v>
      </c>
      <c r="BC1561" s="99">
        <v>835807.44067382801</v>
      </c>
      <c r="BD1561" s="99">
        <v>0</v>
      </c>
      <c r="BE1561" s="99">
        <v>135828.39839553801</v>
      </c>
      <c r="BF1561" s="99">
        <v>0</v>
      </c>
      <c r="BG1561" s="99">
        <v>1662449.84875488</v>
      </c>
      <c r="BH1561" s="99">
        <v>1347429.75610352</v>
      </c>
      <c r="BI1561" s="99">
        <v>0</v>
      </c>
      <c r="BJ1561" s="99">
        <v>141719.144491196</v>
      </c>
      <c r="BK1561" s="99">
        <v>14319.919579625101</v>
      </c>
      <c r="BL1561" s="99">
        <v>0</v>
      </c>
      <c r="BM1561" s="99">
        <v>0</v>
      </c>
      <c r="BN1561" s="99">
        <v>0</v>
      </c>
      <c r="BO1561" s="99">
        <v>0</v>
      </c>
      <c r="BP1561" s="99">
        <v>0</v>
      </c>
      <c r="BQ1561" s="99">
        <v>0</v>
      </c>
      <c r="BR1561" s="99">
        <v>328684.59481048601</v>
      </c>
      <c r="BS1561" s="99">
        <v>655872.81438445998</v>
      </c>
      <c r="BT1561" s="99">
        <v>0</v>
      </c>
      <c r="BU1561" s="99">
        <v>185951.87999725301</v>
      </c>
      <c r="BV1561" s="99">
        <v>314100.115390778</v>
      </c>
      <c r="BW1561" s="99">
        <v>0</v>
      </c>
      <c r="BX1561" s="99">
        <v>25320.2899105549</v>
      </c>
      <c r="BY1561" s="99">
        <v>0</v>
      </c>
      <c r="BZ1561" s="99">
        <v>0</v>
      </c>
      <c r="CA1561" s="99">
        <v>4299.7230185866401</v>
      </c>
      <c r="CB1561" s="99">
        <v>503593.00085067702</v>
      </c>
      <c r="CC1561" s="99">
        <v>4551392.8840332003</v>
      </c>
      <c r="CD1561" s="99">
        <v>1489195.88310242</v>
      </c>
      <c r="CE1561" s="99">
        <v>107.034367270768</v>
      </c>
      <c r="CF1561" s="99">
        <v>15760.4311847687</v>
      </c>
      <c r="CG1561" s="99">
        <v>137461.76685524001</v>
      </c>
      <c r="CH1561" s="99">
        <v>0</v>
      </c>
      <c r="CI1561" s="99">
        <v>4411.8363627791396</v>
      </c>
      <c r="CJ1561" s="99">
        <v>519866.53314209002</v>
      </c>
      <c r="CK1561" s="99">
        <v>4688894.1288452102</v>
      </c>
      <c r="CL1561" s="99">
        <v>1511432.2135009801</v>
      </c>
      <c r="CM1561" s="203">
        <f t="shared" si="72"/>
        <v>5787.1062792241592</v>
      </c>
      <c r="CN1561" s="203">
        <f t="shared" si="73"/>
        <v>909378.04333496094</v>
      </c>
      <c r="CO1561" s="203">
        <f t="shared" si="74"/>
        <v>6351343.9776000902</v>
      </c>
      <c r="CP1561" s="99">
        <v>1511432.2135009801</v>
      </c>
      <c r="CQ1561" s="99">
        <v>0</v>
      </c>
      <c r="CR1561" s="99">
        <v>0</v>
      </c>
      <c r="CS1561" s="99">
        <v>0</v>
      </c>
      <c r="CT1561" s="99">
        <v>0</v>
      </c>
    </row>
    <row r="1562" spans="1:98">
      <c r="A1562" s="98" t="s">
        <v>77</v>
      </c>
      <c r="B1562" s="100">
        <v>42795</v>
      </c>
      <c r="C1562" s="99">
        <v>4094.8991597294798</v>
      </c>
      <c r="D1562" s="99">
        <v>0</v>
      </c>
      <c r="E1562" s="99">
        <v>229.07198872603499</v>
      </c>
      <c r="F1562" s="99">
        <v>78.336387815885203</v>
      </c>
      <c r="G1562" s="99">
        <v>0</v>
      </c>
      <c r="H1562" s="99">
        <v>0</v>
      </c>
      <c r="I1562" s="99">
        <v>0</v>
      </c>
      <c r="J1562" s="99">
        <v>1371.1227763593199</v>
      </c>
      <c r="K1562" s="99">
        <v>0</v>
      </c>
      <c r="L1562" s="99">
        <v>11.9288170676446</v>
      </c>
      <c r="M1562" s="99">
        <v>1285.3962883353199</v>
      </c>
      <c r="N1562" s="99">
        <v>1246.9680152237399</v>
      </c>
      <c r="O1562" s="99">
        <v>0</v>
      </c>
      <c r="P1562" s="99">
        <v>1447.3631375432001</v>
      </c>
      <c r="Q1562" s="99">
        <v>329.90373753383801</v>
      </c>
      <c r="R1562" s="99">
        <v>0</v>
      </c>
      <c r="S1562" s="99">
        <v>105.650624974631</v>
      </c>
      <c r="T1562" s="99">
        <v>0</v>
      </c>
      <c r="U1562" s="99">
        <v>1370.8990167230399</v>
      </c>
      <c r="V1562" s="99">
        <v>490116.97736358602</v>
      </c>
      <c r="W1562" s="99">
        <v>0</v>
      </c>
      <c r="X1562" s="99">
        <v>19016.321163177501</v>
      </c>
      <c r="Y1562" s="99">
        <v>3845.2691352069401</v>
      </c>
      <c r="Z1562" s="99">
        <v>0</v>
      </c>
      <c r="AA1562" s="99">
        <v>0</v>
      </c>
      <c r="AB1562" s="99">
        <v>0</v>
      </c>
      <c r="AC1562" s="99">
        <v>390077.295600891</v>
      </c>
      <c r="AD1562" s="99">
        <v>0</v>
      </c>
      <c r="AE1562" s="99">
        <v>1613.81994940341</v>
      </c>
      <c r="AF1562" s="99">
        <v>123201.58256721499</v>
      </c>
      <c r="AG1562" s="99">
        <v>185052.17680549601</v>
      </c>
      <c r="AH1562" s="99">
        <v>0</v>
      </c>
      <c r="AI1562" s="99">
        <v>102410.079968452</v>
      </c>
      <c r="AJ1562" s="99">
        <v>95913.930565834002</v>
      </c>
      <c r="AK1562" s="99">
        <v>0</v>
      </c>
      <c r="AL1562" s="99">
        <v>15858.091736555099</v>
      </c>
      <c r="AM1562" s="99">
        <v>0</v>
      </c>
      <c r="AN1562" s="99">
        <v>389434.21305084199</v>
      </c>
      <c r="AO1562" s="99">
        <v>4427586.47058105</v>
      </c>
      <c r="AP1562" s="99">
        <v>0</v>
      </c>
      <c r="AQ1562" s="99">
        <v>193587.569154739</v>
      </c>
      <c r="AR1562" s="99">
        <v>38315.007387161299</v>
      </c>
      <c r="AS1562" s="99">
        <v>0</v>
      </c>
      <c r="AT1562" s="99">
        <v>0</v>
      </c>
      <c r="AU1562" s="99">
        <v>0</v>
      </c>
      <c r="AV1562" s="99">
        <v>1669671.81079102</v>
      </c>
      <c r="AW1562" s="99">
        <v>0</v>
      </c>
      <c r="AX1562" s="99">
        <v>9423.4717203378696</v>
      </c>
      <c r="AY1562" s="99">
        <v>1196659.1737670901</v>
      </c>
      <c r="AZ1562" s="99">
        <v>1515557.71807861</v>
      </c>
      <c r="BA1562" s="99">
        <v>0</v>
      </c>
      <c r="BB1562" s="99">
        <v>1030992.97596741</v>
      </c>
      <c r="BC1562" s="99">
        <v>857787.13863372803</v>
      </c>
      <c r="BD1562" s="99">
        <v>0</v>
      </c>
      <c r="BE1562" s="99">
        <v>141692.18917655901</v>
      </c>
      <c r="BF1562" s="99">
        <v>0</v>
      </c>
      <c r="BG1562" s="99">
        <v>1662185.0130310101</v>
      </c>
      <c r="BH1562" s="99">
        <v>1358822.6380767799</v>
      </c>
      <c r="BI1562" s="99">
        <v>0</v>
      </c>
      <c r="BJ1562" s="99">
        <v>152359.03633880601</v>
      </c>
      <c r="BK1562" s="99">
        <v>15985.815447449701</v>
      </c>
      <c r="BL1562" s="99">
        <v>0</v>
      </c>
      <c r="BM1562" s="99">
        <v>0</v>
      </c>
      <c r="BN1562" s="99">
        <v>0</v>
      </c>
      <c r="BO1562" s="99">
        <v>0</v>
      </c>
      <c r="BP1562" s="99">
        <v>0</v>
      </c>
      <c r="BQ1562" s="99">
        <v>0</v>
      </c>
      <c r="BR1562" s="99">
        <v>325741.615001678</v>
      </c>
      <c r="BS1562" s="99">
        <v>679901.41802215599</v>
      </c>
      <c r="BT1562" s="99">
        <v>0</v>
      </c>
      <c r="BU1562" s="99">
        <v>191087.52999877901</v>
      </c>
      <c r="BV1562" s="99">
        <v>325609.45402908302</v>
      </c>
      <c r="BW1562" s="99">
        <v>0</v>
      </c>
      <c r="BX1562" s="99">
        <v>26981.029906511299</v>
      </c>
      <c r="BY1562" s="99">
        <v>0</v>
      </c>
      <c r="BZ1562" s="99">
        <v>0</v>
      </c>
      <c r="CA1562" s="99">
        <v>4323.4574247598603</v>
      </c>
      <c r="CB1562" s="99">
        <v>508733.64468383801</v>
      </c>
      <c r="CC1562" s="99">
        <v>4620747.74255371</v>
      </c>
      <c r="CD1562" s="99">
        <v>1512559.6058044401</v>
      </c>
      <c r="CE1562" s="99">
        <v>106.270314526744</v>
      </c>
      <c r="CF1562" s="99">
        <v>16376.148815751099</v>
      </c>
      <c r="CG1562" s="99">
        <v>144016.36044692999</v>
      </c>
      <c r="CH1562" s="99">
        <v>0</v>
      </c>
      <c r="CI1562" s="99">
        <v>4430.0267790555999</v>
      </c>
      <c r="CJ1562" s="99">
        <v>525454.57613372803</v>
      </c>
      <c r="CK1562" s="99">
        <v>4764085.0115356399</v>
      </c>
      <c r="CL1562" s="99">
        <v>1545580.49703979</v>
      </c>
      <c r="CM1562" s="203">
        <f t="shared" si="72"/>
        <v>5800.9257957786394</v>
      </c>
      <c r="CN1562" s="203">
        <f t="shared" si="73"/>
        <v>914888.78918457008</v>
      </c>
      <c r="CO1562" s="203">
        <f t="shared" si="74"/>
        <v>6426270.0245666504</v>
      </c>
      <c r="CP1562" s="99">
        <v>1545580.49703979</v>
      </c>
      <c r="CQ1562" s="99">
        <v>0</v>
      </c>
      <c r="CR1562" s="99">
        <v>0</v>
      </c>
      <c r="CS1562" s="99">
        <v>0</v>
      </c>
      <c r="CT1562" s="99">
        <v>0</v>
      </c>
    </row>
    <row r="1563" spans="1:98">
      <c r="A1563" s="98" t="s">
        <v>77</v>
      </c>
      <c r="B1563" s="100">
        <v>42887</v>
      </c>
      <c r="C1563" s="99">
        <v>4099.0773041248303</v>
      </c>
      <c r="D1563" s="99">
        <v>0</v>
      </c>
      <c r="E1563" s="99">
        <v>223.93432255834301</v>
      </c>
      <c r="F1563" s="99">
        <v>69.669568215496795</v>
      </c>
      <c r="G1563" s="99">
        <v>0</v>
      </c>
      <c r="H1563" s="99">
        <v>0</v>
      </c>
      <c r="I1563" s="99">
        <v>0</v>
      </c>
      <c r="J1563" s="99">
        <v>1363.1573341339799</v>
      </c>
      <c r="K1563" s="99">
        <v>0</v>
      </c>
      <c r="L1563" s="99">
        <v>11.783192739239899</v>
      </c>
      <c r="M1563" s="99">
        <v>1298.03246971965</v>
      </c>
      <c r="N1563" s="99">
        <v>1251.0431257039299</v>
      </c>
      <c r="O1563" s="99">
        <v>0</v>
      </c>
      <c r="P1563" s="99">
        <v>1420.85665780306</v>
      </c>
      <c r="Q1563" s="99">
        <v>340.485547505319</v>
      </c>
      <c r="R1563" s="99">
        <v>0</v>
      </c>
      <c r="S1563" s="99">
        <v>112.264445354231</v>
      </c>
      <c r="T1563" s="99">
        <v>0</v>
      </c>
      <c r="U1563" s="99">
        <v>1359.85147576034</v>
      </c>
      <c r="V1563" s="99">
        <v>497335.47867965698</v>
      </c>
      <c r="W1563" s="99">
        <v>0</v>
      </c>
      <c r="X1563" s="99">
        <v>17550.528419256199</v>
      </c>
      <c r="Y1563" s="99">
        <v>3509.95758447051</v>
      </c>
      <c r="Z1563" s="99">
        <v>0</v>
      </c>
      <c r="AA1563" s="99">
        <v>0</v>
      </c>
      <c r="AB1563" s="99">
        <v>0</v>
      </c>
      <c r="AC1563" s="99">
        <v>384392.82860565197</v>
      </c>
      <c r="AD1563" s="99">
        <v>0</v>
      </c>
      <c r="AE1563" s="99">
        <v>1984.3713359236699</v>
      </c>
      <c r="AF1563" s="99">
        <v>123881.55860900899</v>
      </c>
      <c r="AG1563" s="99">
        <v>188589.729244232</v>
      </c>
      <c r="AH1563" s="99">
        <v>0</v>
      </c>
      <c r="AI1563" s="99">
        <v>100021.404006004</v>
      </c>
      <c r="AJ1563" s="99">
        <v>98573.4498558044</v>
      </c>
      <c r="AK1563" s="99">
        <v>0</v>
      </c>
      <c r="AL1563" s="99">
        <v>18115.650078058199</v>
      </c>
      <c r="AM1563" s="99">
        <v>0</v>
      </c>
      <c r="AN1563" s="99">
        <v>383944.717525482</v>
      </c>
      <c r="AO1563" s="99">
        <v>4473174.9409790002</v>
      </c>
      <c r="AP1563" s="99">
        <v>0</v>
      </c>
      <c r="AQ1563" s="99">
        <v>182217.86330223101</v>
      </c>
      <c r="AR1563" s="99">
        <v>34306.383186340303</v>
      </c>
      <c r="AS1563" s="99">
        <v>0</v>
      </c>
      <c r="AT1563" s="99">
        <v>0</v>
      </c>
      <c r="AU1563" s="99">
        <v>0</v>
      </c>
      <c r="AV1563" s="99">
        <v>1650858.1239318801</v>
      </c>
      <c r="AW1563" s="99">
        <v>0</v>
      </c>
      <c r="AX1563" s="99">
        <v>12347.107915401501</v>
      </c>
      <c r="AY1563" s="99">
        <v>1203177.5816955599</v>
      </c>
      <c r="AZ1563" s="99">
        <v>1550504.3142242399</v>
      </c>
      <c r="BA1563" s="99">
        <v>0</v>
      </c>
      <c r="BB1563" s="99">
        <v>1016326.0949096699</v>
      </c>
      <c r="BC1563" s="99">
        <v>886973.64744567894</v>
      </c>
      <c r="BD1563" s="99">
        <v>0</v>
      </c>
      <c r="BE1563" s="99">
        <v>155875.41844558701</v>
      </c>
      <c r="BF1563" s="99">
        <v>0</v>
      </c>
      <c r="BG1563" s="99">
        <v>1649984.35856628</v>
      </c>
      <c r="BH1563" s="99">
        <v>1387443.0600433401</v>
      </c>
      <c r="BI1563" s="99">
        <v>0</v>
      </c>
      <c r="BJ1563" s="99">
        <v>158008.209205627</v>
      </c>
      <c r="BK1563" s="99">
        <v>16028.5332783461</v>
      </c>
      <c r="BL1563" s="99">
        <v>0</v>
      </c>
      <c r="BM1563" s="99">
        <v>0</v>
      </c>
      <c r="BN1563" s="99">
        <v>0</v>
      </c>
      <c r="BO1563" s="99">
        <v>0</v>
      </c>
      <c r="BP1563" s="99">
        <v>0</v>
      </c>
      <c r="BQ1563" s="99">
        <v>0</v>
      </c>
      <c r="BR1563" s="99">
        <v>328139.86875915498</v>
      </c>
      <c r="BS1563" s="99">
        <v>694446.20178985596</v>
      </c>
      <c r="BT1563" s="99">
        <v>0</v>
      </c>
      <c r="BU1563" s="99">
        <v>194369.549999237</v>
      </c>
      <c r="BV1563" s="99">
        <v>336426.19557952898</v>
      </c>
      <c r="BW1563" s="99">
        <v>0</v>
      </c>
      <c r="BX1563" s="99">
        <v>32420.509886026401</v>
      </c>
      <c r="BY1563" s="99">
        <v>0</v>
      </c>
      <c r="BZ1563" s="99">
        <v>0</v>
      </c>
      <c r="CA1563" s="99">
        <v>4324.35961669683</v>
      </c>
      <c r="CB1563" s="99">
        <v>515473.09564209002</v>
      </c>
      <c r="CC1563" s="99">
        <v>4656062.2525634803</v>
      </c>
      <c r="CD1563" s="99">
        <v>1543903.71012878</v>
      </c>
      <c r="CE1563" s="99">
        <v>111.5097819902</v>
      </c>
      <c r="CF1563" s="99">
        <v>17513.918478727301</v>
      </c>
      <c r="CG1563" s="99">
        <v>151858.51605033901</v>
      </c>
      <c r="CH1563" s="99">
        <v>0</v>
      </c>
      <c r="CI1563" s="99">
        <v>4433.5859002470997</v>
      </c>
      <c r="CJ1563" s="99">
        <v>533215.30581665004</v>
      </c>
      <c r="CK1563" s="99">
        <v>4809575.5379028302</v>
      </c>
      <c r="CL1563" s="99">
        <v>1577295.9198303199</v>
      </c>
      <c r="CM1563" s="203">
        <f t="shared" si="72"/>
        <v>5793.4373760074395</v>
      </c>
      <c r="CN1563" s="203">
        <f t="shared" si="73"/>
        <v>917160.0233421321</v>
      </c>
      <c r="CO1563" s="203">
        <f t="shared" si="74"/>
        <v>6459559.8964691106</v>
      </c>
      <c r="CP1563" s="99">
        <v>1577295.9198303199</v>
      </c>
      <c r="CQ1563" s="99">
        <v>0</v>
      </c>
      <c r="CR1563" s="99">
        <v>0</v>
      </c>
      <c r="CS1563" s="99">
        <v>0</v>
      </c>
      <c r="CT1563" s="99">
        <v>0</v>
      </c>
    </row>
    <row r="1564" spans="1:98">
      <c r="A1564" s="98" t="s">
        <v>77</v>
      </c>
      <c r="B1564" s="100">
        <v>42979</v>
      </c>
      <c r="C1564" s="99">
        <v>4109.1819584369696</v>
      </c>
      <c r="D1564" s="99">
        <v>0</v>
      </c>
      <c r="E1564" s="99">
        <v>238.78059203364</v>
      </c>
      <c r="F1564" s="99">
        <v>77.093795098364396</v>
      </c>
      <c r="G1564" s="99">
        <v>0</v>
      </c>
      <c r="H1564" s="99">
        <v>0</v>
      </c>
      <c r="I1564" s="99">
        <v>0</v>
      </c>
      <c r="J1564" s="99">
        <v>1370.8150667846201</v>
      </c>
      <c r="K1564" s="99">
        <v>0</v>
      </c>
      <c r="L1564" s="99">
        <v>17.203854016493999</v>
      </c>
      <c r="M1564" s="99">
        <v>1301.1997987479001</v>
      </c>
      <c r="N1564" s="99">
        <v>1254.4345313459601</v>
      </c>
      <c r="O1564" s="99">
        <v>0</v>
      </c>
      <c r="P1564" s="99">
        <v>1432.9798404425401</v>
      </c>
      <c r="Q1564" s="99">
        <v>341.89097070321401</v>
      </c>
      <c r="R1564" s="99">
        <v>0</v>
      </c>
      <c r="S1564" s="99">
        <v>107.941511386074</v>
      </c>
      <c r="T1564" s="99">
        <v>0</v>
      </c>
      <c r="U1564" s="99">
        <v>1374.8785219937599</v>
      </c>
      <c r="V1564" s="99">
        <v>505591.79811859102</v>
      </c>
      <c r="W1564" s="99">
        <v>0</v>
      </c>
      <c r="X1564" s="99">
        <v>18376.475416183501</v>
      </c>
      <c r="Y1564" s="99">
        <v>3436.8140624463599</v>
      </c>
      <c r="Z1564" s="99">
        <v>0</v>
      </c>
      <c r="AA1564" s="99">
        <v>0</v>
      </c>
      <c r="AB1564" s="99">
        <v>0</v>
      </c>
      <c r="AC1564" s="99">
        <v>382094.308410645</v>
      </c>
      <c r="AD1564" s="99">
        <v>0</v>
      </c>
      <c r="AE1564" s="99">
        <v>2447.5331405997299</v>
      </c>
      <c r="AF1564" s="99">
        <v>126886.65681457501</v>
      </c>
      <c r="AG1564" s="99">
        <v>191913.564987183</v>
      </c>
      <c r="AH1564" s="99">
        <v>0</v>
      </c>
      <c r="AI1564" s="99">
        <v>102758.789241791</v>
      </c>
      <c r="AJ1564" s="99">
        <v>100618.231934547</v>
      </c>
      <c r="AK1564" s="99">
        <v>0</v>
      </c>
      <c r="AL1564" s="99">
        <v>17182.297684192701</v>
      </c>
      <c r="AM1564" s="99">
        <v>0</v>
      </c>
      <c r="AN1564" s="99">
        <v>382653.90726089501</v>
      </c>
      <c r="AO1564" s="99">
        <v>4602433.5746459998</v>
      </c>
      <c r="AP1564" s="99">
        <v>0</v>
      </c>
      <c r="AQ1564" s="99">
        <v>187122.687526703</v>
      </c>
      <c r="AR1564" s="99">
        <v>33875.431042194403</v>
      </c>
      <c r="AS1564" s="99">
        <v>0</v>
      </c>
      <c r="AT1564" s="99">
        <v>0</v>
      </c>
      <c r="AU1564" s="99">
        <v>0</v>
      </c>
      <c r="AV1564" s="99">
        <v>1652502.29429626</v>
      </c>
      <c r="AW1564" s="99">
        <v>0</v>
      </c>
      <c r="AX1564" s="99">
        <v>15659.1071032286</v>
      </c>
      <c r="AY1564" s="99">
        <v>1232231.7553253199</v>
      </c>
      <c r="AZ1564" s="99">
        <v>1585756.2850341799</v>
      </c>
      <c r="BA1564" s="99">
        <v>0</v>
      </c>
      <c r="BB1564" s="99">
        <v>1046230.86725616</v>
      </c>
      <c r="BC1564" s="99">
        <v>908834.01936340297</v>
      </c>
      <c r="BD1564" s="99">
        <v>0</v>
      </c>
      <c r="BE1564" s="99">
        <v>149373.882045746</v>
      </c>
      <c r="BF1564" s="99">
        <v>0</v>
      </c>
      <c r="BG1564" s="99">
        <v>1657498.2620697001</v>
      </c>
      <c r="BH1564" s="99">
        <v>1424164.57872009</v>
      </c>
      <c r="BI1564" s="99">
        <v>0</v>
      </c>
      <c r="BJ1564" s="99">
        <v>161119.46639633199</v>
      </c>
      <c r="BK1564" s="99">
        <v>15809.4538755417</v>
      </c>
      <c r="BL1564" s="99">
        <v>0</v>
      </c>
      <c r="BM1564" s="99">
        <v>0</v>
      </c>
      <c r="BN1564" s="99">
        <v>0</v>
      </c>
      <c r="BO1564" s="99">
        <v>0</v>
      </c>
      <c r="BP1564" s="99">
        <v>0</v>
      </c>
      <c r="BQ1564" s="99">
        <v>0</v>
      </c>
      <c r="BR1564" s="99">
        <v>334270.204944611</v>
      </c>
      <c r="BS1564" s="99">
        <v>717268.92662811303</v>
      </c>
      <c r="BT1564" s="99">
        <v>0</v>
      </c>
      <c r="BU1564" s="99">
        <v>173787.5</v>
      </c>
      <c r="BV1564" s="99">
        <v>344565.52360916103</v>
      </c>
      <c r="BW1564" s="99">
        <v>0</v>
      </c>
      <c r="BX1564" s="99">
        <v>30627.509893894199</v>
      </c>
      <c r="BY1564" s="99">
        <v>0</v>
      </c>
      <c r="BZ1564" s="99">
        <v>0</v>
      </c>
      <c r="CA1564" s="99">
        <v>4346.4389395117796</v>
      </c>
      <c r="CB1564" s="99">
        <v>524376.09057617199</v>
      </c>
      <c r="CC1564" s="99">
        <v>4787648.8682251005</v>
      </c>
      <c r="CD1564" s="99">
        <v>1585024.22140503</v>
      </c>
      <c r="CE1564" s="99">
        <v>108.625638113357</v>
      </c>
      <c r="CF1564" s="99">
        <v>17156.594048738501</v>
      </c>
      <c r="CG1564" s="99">
        <v>149243.91065216099</v>
      </c>
      <c r="CH1564" s="99">
        <v>0</v>
      </c>
      <c r="CI1564" s="99">
        <v>4453.1638389825803</v>
      </c>
      <c r="CJ1564" s="99">
        <v>541777.02770233201</v>
      </c>
      <c r="CK1564" s="99">
        <v>4936662.9932251005</v>
      </c>
      <c r="CL1564" s="99">
        <v>1611542.41612244</v>
      </c>
      <c r="CM1564" s="203">
        <f t="shared" si="72"/>
        <v>5828.0423609763402</v>
      </c>
      <c r="CN1564" s="203">
        <f t="shared" si="73"/>
        <v>924430.93496322702</v>
      </c>
      <c r="CO1564" s="203">
        <f t="shared" si="74"/>
        <v>6594161.2552948007</v>
      </c>
      <c r="CP1564" s="99">
        <v>1611542.41612244</v>
      </c>
      <c r="CQ1564" s="99">
        <v>0</v>
      </c>
      <c r="CR1564" s="99">
        <v>0</v>
      </c>
      <c r="CS1564" s="99">
        <v>0</v>
      </c>
      <c r="CT1564" s="99">
        <v>0</v>
      </c>
    </row>
    <row r="1565" spans="1:98">
      <c r="A1565" s="98" t="s">
        <v>77</v>
      </c>
      <c r="B1565" s="100">
        <v>43070</v>
      </c>
      <c r="C1565" s="99">
        <v>4152.81529819965</v>
      </c>
      <c r="D1565" s="99">
        <v>0</v>
      </c>
      <c r="E1565" s="99">
        <v>241.13359487801799</v>
      </c>
      <c r="F1565" s="99">
        <v>77.826712527312296</v>
      </c>
      <c r="G1565" s="99">
        <v>0</v>
      </c>
      <c r="H1565" s="99">
        <v>0</v>
      </c>
      <c r="I1565" s="99">
        <v>0</v>
      </c>
      <c r="J1565" s="99">
        <v>1354.5747868567701</v>
      </c>
      <c r="K1565" s="99">
        <v>0</v>
      </c>
      <c r="L1565" s="99">
        <v>14.174802647903601</v>
      </c>
      <c r="M1565" s="99">
        <v>1317.3199364543</v>
      </c>
      <c r="N1565" s="99">
        <v>1251.1943393051599</v>
      </c>
      <c r="O1565" s="99">
        <v>0</v>
      </c>
      <c r="P1565" s="99">
        <v>1458.9405668228901</v>
      </c>
      <c r="Q1565" s="99">
        <v>353.189118087292</v>
      </c>
      <c r="R1565" s="99">
        <v>0</v>
      </c>
      <c r="S1565" s="99">
        <v>109.020562527701</v>
      </c>
      <c r="T1565" s="99">
        <v>0</v>
      </c>
      <c r="U1565" s="99">
        <v>1353.92307086289</v>
      </c>
      <c r="V1565" s="99">
        <v>511445.51741409302</v>
      </c>
      <c r="W1565" s="99">
        <v>0</v>
      </c>
      <c r="X1565" s="99">
        <v>18111.171003818501</v>
      </c>
      <c r="Y1565" s="99">
        <v>3395.9951350092902</v>
      </c>
      <c r="Z1565" s="99">
        <v>0</v>
      </c>
      <c r="AA1565" s="99">
        <v>0</v>
      </c>
      <c r="AB1565" s="99">
        <v>0</v>
      </c>
      <c r="AC1565" s="99">
        <v>380175.52363967901</v>
      </c>
      <c r="AD1565" s="99">
        <v>0</v>
      </c>
      <c r="AE1565" s="99">
        <v>1193.8227462172499</v>
      </c>
      <c r="AF1565" s="99">
        <v>131229.00771141099</v>
      </c>
      <c r="AG1565" s="99">
        <v>192250.68604469299</v>
      </c>
      <c r="AH1565" s="99">
        <v>0</v>
      </c>
      <c r="AI1565" s="99">
        <v>100643.247817993</v>
      </c>
      <c r="AJ1565" s="99">
        <v>103823.758551598</v>
      </c>
      <c r="AK1565" s="99">
        <v>0</v>
      </c>
      <c r="AL1565" s="99">
        <v>16417.572085142099</v>
      </c>
      <c r="AM1565" s="99">
        <v>0</v>
      </c>
      <c r="AN1565" s="99">
        <v>381126.999034882</v>
      </c>
      <c r="AO1565" s="99">
        <v>4687973.0994262705</v>
      </c>
      <c r="AP1565" s="99">
        <v>0</v>
      </c>
      <c r="AQ1565" s="99">
        <v>186180.53656578099</v>
      </c>
      <c r="AR1565" s="99">
        <v>33906.062399864197</v>
      </c>
      <c r="AS1565" s="99">
        <v>0</v>
      </c>
      <c r="AT1565" s="99">
        <v>0</v>
      </c>
      <c r="AU1565" s="99">
        <v>0</v>
      </c>
      <c r="AV1565" s="99">
        <v>1656711.3505249</v>
      </c>
      <c r="AW1565" s="99">
        <v>0</v>
      </c>
      <c r="AX1565" s="99">
        <v>6343.1151587367103</v>
      </c>
      <c r="AY1565" s="99">
        <v>1294417.8080291699</v>
      </c>
      <c r="AZ1565" s="99">
        <v>1586745.6654052699</v>
      </c>
      <c r="BA1565" s="99">
        <v>0</v>
      </c>
      <c r="BB1565" s="99">
        <v>1034749.56816864</v>
      </c>
      <c r="BC1565" s="99">
        <v>951332.18888855004</v>
      </c>
      <c r="BD1565" s="99">
        <v>0</v>
      </c>
      <c r="BE1565" s="99">
        <v>145489.30270004299</v>
      </c>
      <c r="BF1565" s="99">
        <v>0</v>
      </c>
      <c r="BG1565" s="99">
        <v>1663458.5697021501</v>
      </c>
      <c r="BH1565" s="99">
        <v>1443790.08984375</v>
      </c>
      <c r="BI1565" s="99">
        <v>0</v>
      </c>
      <c r="BJ1565" s="99">
        <v>162832.66459274301</v>
      </c>
      <c r="BK1565" s="99">
        <v>17386.6641402245</v>
      </c>
      <c r="BL1565" s="99">
        <v>0</v>
      </c>
      <c r="BM1565" s="99">
        <v>0</v>
      </c>
      <c r="BN1565" s="99">
        <v>0</v>
      </c>
      <c r="BO1565" s="99">
        <v>0</v>
      </c>
      <c r="BP1565" s="99">
        <v>0</v>
      </c>
      <c r="BQ1565" s="99">
        <v>0</v>
      </c>
      <c r="BR1565" s="99">
        <v>344577.67256545997</v>
      </c>
      <c r="BS1565" s="99">
        <v>717975.18369293201</v>
      </c>
      <c r="BT1565" s="99">
        <v>0</v>
      </c>
      <c r="BU1565" s="99">
        <v>180679.59020614601</v>
      </c>
      <c r="BV1565" s="99">
        <v>358805.23030471802</v>
      </c>
      <c r="BW1565" s="99">
        <v>0</v>
      </c>
      <c r="BX1565" s="99">
        <v>26581.585242509798</v>
      </c>
      <c r="BY1565" s="99">
        <v>0</v>
      </c>
      <c r="BZ1565" s="99">
        <v>0</v>
      </c>
      <c r="CA1565" s="99">
        <v>4394.6143807768804</v>
      </c>
      <c r="CB1565" s="99">
        <v>529526.36844634998</v>
      </c>
      <c r="CC1565" s="99">
        <v>4875719.3123779297</v>
      </c>
      <c r="CD1565" s="99">
        <v>1606986.3762359601</v>
      </c>
      <c r="CE1565" s="99">
        <v>109.607675304636</v>
      </c>
      <c r="CF1565" s="99">
        <v>16534.209907770201</v>
      </c>
      <c r="CG1565" s="99">
        <v>147685.015050888</v>
      </c>
      <c r="CH1565" s="99">
        <v>0</v>
      </c>
      <c r="CI1565" s="99">
        <v>4508.6494864225397</v>
      </c>
      <c r="CJ1565" s="99">
        <v>545634.43049621605</v>
      </c>
      <c r="CK1565" s="99">
        <v>5023013.2259521503</v>
      </c>
      <c r="CL1565" s="99">
        <v>1630584.95304871</v>
      </c>
      <c r="CM1565" s="203">
        <f t="shared" si="72"/>
        <v>5862.5725572854299</v>
      </c>
      <c r="CN1565" s="203">
        <f t="shared" si="73"/>
        <v>926761.42953109811</v>
      </c>
      <c r="CO1565" s="203">
        <f t="shared" si="74"/>
        <v>6686471.7956543006</v>
      </c>
      <c r="CP1565" s="99">
        <v>1630584.95304871</v>
      </c>
      <c r="CQ1565" s="99">
        <v>0</v>
      </c>
      <c r="CR1565" s="99">
        <v>0</v>
      </c>
      <c r="CS1565" s="99">
        <v>0</v>
      </c>
      <c r="CT1565" s="99">
        <v>0</v>
      </c>
    </row>
    <row r="1566" spans="1:98">
      <c r="A1566" s="98" t="s">
        <v>77</v>
      </c>
      <c r="B1566" s="100">
        <v>43160</v>
      </c>
      <c r="C1566" s="99">
        <v>4178.3008984327298</v>
      </c>
      <c r="D1566" s="99">
        <v>0</v>
      </c>
      <c r="E1566" s="99">
        <v>241.57575389370299</v>
      </c>
      <c r="F1566" s="99">
        <v>79.049613828770802</v>
      </c>
      <c r="G1566" s="99">
        <v>0</v>
      </c>
      <c r="H1566" s="99">
        <v>0</v>
      </c>
      <c r="I1566" s="99">
        <v>0</v>
      </c>
      <c r="J1566" s="99">
        <v>1360.9619799703401</v>
      </c>
      <c r="K1566" s="99">
        <v>0</v>
      </c>
      <c r="L1566" s="99">
        <v>18.895770526956799</v>
      </c>
      <c r="M1566" s="99">
        <v>1329.7073263525999</v>
      </c>
      <c r="N1566" s="99">
        <v>1257.11675772071</v>
      </c>
      <c r="O1566" s="99">
        <v>0</v>
      </c>
      <c r="P1566" s="99">
        <v>1443.6547543704501</v>
      </c>
      <c r="Q1566" s="99">
        <v>368.06453754007799</v>
      </c>
      <c r="R1566" s="99">
        <v>0</v>
      </c>
      <c r="S1566" s="99">
        <v>117.295694460161</v>
      </c>
      <c r="T1566" s="99">
        <v>0</v>
      </c>
      <c r="U1566" s="99">
        <v>1360.2259437739799</v>
      </c>
      <c r="V1566" s="99">
        <v>530527.07273101795</v>
      </c>
      <c r="W1566" s="99">
        <v>0</v>
      </c>
      <c r="X1566" s="99">
        <v>17224.8297903538</v>
      </c>
      <c r="Y1566" s="99">
        <v>2911.2514483928699</v>
      </c>
      <c r="Z1566" s="99">
        <v>0</v>
      </c>
      <c r="AA1566" s="99">
        <v>0</v>
      </c>
      <c r="AB1566" s="99">
        <v>0</v>
      </c>
      <c r="AC1566" s="99">
        <v>381408.229450226</v>
      </c>
      <c r="AD1566" s="99">
        <v>0</v>
      </c>
      <c r="AE1566" s="99">
        <v>1416.13193288445</v>
      </c>
      <c r="AF1566" s="99">
        <v>136017.789230347</v>
      </c>
      <c r="AG1566" s="99">
        <v>202770.207643509</v>
      </c>
      <c r="AH1566" s="99">
        <v>0</v>
      </c>
      <c r="AI1566" s="99">
        <v>97187.381459236101</v>
      </c>
      <c r="AJ1566" s="99">
        <v>106598.245130539</v>
      </c>
      <c r="AK1566" s="99">
        <v>0</v>
      </c>
      <c r="AL1566" s="99">
        <v>16011.7745928764</v>
      </c>
      <c r="AM1566" s="99">
        <v>0</v>
      </c>
      <c r="AN1566" s="99">
        <v>380288.01777648902</v>
      </c>
      <c r="AO1566" s="99">
        <v>4842158.9271240197</v>
      </c>
      <c r="AP1566" s="99">
        <v>0</v>
      </c>
      <c r="AQ1566" s="99">
        <v>177607.82749748201</v>
      </c>
      <c r="AR1566" s="99">
        <v>28930.572906732599</v>
      </c>
      <c r="AS1566" s="99">
        <v>0</v>
      </c>
      <c r="AT1566" s="99">
        <v>0</v>
      </c>
      <c r="AU1566" s="99">
        <v>0</v>
      </c>
      <c r="AV1566" s="99">
        <v>1679124.23017883</v>
      </c>
      <c r="AW1566" s="99">
        <v>0</v>
      </c>
      <c r="AX1566" s="99">
        <v>7848.8630982637396</v>
      </c>
      <c r="AY1566" s="99">
        <v>1336547.9926452599</v>
      </c>
      <c r="AZ1566" s="99">
        <v>1682888.03057861</v>
      </c>
      <c r="BA1566" s="99">
        <v>0</v>
      </c>
      <c r="BB1566" s="99">
        <v>1003804.17807007</v>
      </c>
      <c r="BC1566" s="99">
        <v>985003.59004211402</v>
      </c>
      <c r="BD1566" s="99">
        <v>0</v>
      </c>
      <c r="BE1566" s="99">
        <v>147184.61091613799</v>
      </c>
      <c r="BF1566" s="99">
        <v>0</v>
      </c>
      <c r="BG1566" s="99">
        <v>1678431.1010131801</v>
      </c>
      <c r="BH1566" s="99">
        <v>1476322.8106231701</v>
      </c>
      <c r="BI1566" s="99">
        <v>0</v>
      </c>
      <c r="BJ1566" s="99">
        <v>169208.87560272199</v>
      </c>
      <c r="BK1566" s="99">
        <v>16547.156393289599</v>
      </c>
      <c r="BL1566" s="99">
        <v>0</v>
      </c>
      <c r="BM1566" s="99">
        <v>0</v>
      </c>
      <c r="BN1566" s="99">
        <v>0</v>
      </c>
      <c r="BO1566" s="99">
        <v>0</v>
      </c>
      <c r="BP1566" s="99">
        <v>0</v>
      </c>
      <c r="BQ1566" s="99">
        <v>0</v>
      </c>
      <c r="BR1566" s="99">
        <v>350472.09149169899</v>
      </c>
      <c r="BS1566" s="99">
        <v>752151.64790344203</v>
      </c>
      <c r="BT1566" s="99">
        <v>0</v>
      </c>
      <c r="BU1566" s="99">
        <v>180219.62428093</v>
      </c>
      <c r="BV1566" s="99">
        <v>369886.07378768898</v>
      </c>
      <c r="BW1566" s="99">
        <v>0</v>
      </c>
      <c r="BX1566" s="99">
        <v>27406.969871997801</v>
      </c>
      <c r="BY1566" s="99">
        <v>0</v>
      </c>
      <c r="BZ1566" s="99">
        <v>0</v>
      </c>
      <c r="CA1566" s="99">
        <v>4419.4025221467</v>
      </c>
      <c r="CB1566" s="99">
        <v>547130.01639556896</v>
      </c>
      <c r="CC1566" s="99">
        <v>5019579.55749512</v>
      </c>
      <c r="CD1566" s="99">
        <v>1642368.56941223</v>
      </c>
      <c r="CE1566" s="99">
        <v>116.79412130918401</v>
      </c>
      <c r="CF1566" s="99">
        <v>16653.603524208102</v>
      </c>
      <c r="CG1566" s="99">
        <v>150602.319007874</v>
      </c>
      <c r="CH1566" s="99">
        <v>0</v>
      </c>
      <c r="CI1566" s="99">
        <v>4535.2805447578403</v>
      </c>
      <c r="CJ1566" s="99">
        <v>564388.97402954102</v>
      </c>
      <c r="CK1566" s="99">
        <v>5169619.5364379901</v>
      </c>
      <c r="CL1566" s="99">
        <v>1676022.95010376</v>
      </c>
      <c r="CM1566" s="203">
        <f t="shared" si="72"/>
        <v>5895.5064885318207</v>
      </c>
      <c r="CN1566" s="203">
        <f t="shared" si="73"/>
        <v>944676.99180603004</v>
      </c>
      <c r="CO1566" s="203">
        <f t="shared" si="74"/>
        <v>6848050.63745117</v>
      </c>
      <c r="CP1566" s="99">
        <v>1676022.95010376</v>
      </c>
      <c r="CQ1566" s="99">
        <v>0</v>
      </c>
      <c r="CR1566" s="99">
        <v>0</v>
      </c>
      <c r="CS1566" s="99">
        <v>0</v>
      </c>
      <c r="CT1566" s="99">
        <v>0</v>
      </c>
    </row>
    <row r="1567" spans="1:98">
      <c r="A1567" s="98" t="s">
        <v>77</v>
      </c>
      <c r="B1567" s="100">
        <v>43252</v>
      </c>
      <c r="C1567" s="99">
        <v>4216.7172299027397</v>
      </c>
      <c r="D1567" s="99">
        <v>0</v>
      </c>
      <c r="E1567" s="99">
        <v>256.53473372757401</v>
      </c>
      <c r="F1567" s="99">
        <v>86.425692138262093</v>
      </c>
      <c r="G1567" s="99">
        <v>0</v>
      </c>
      <c r="H1567" s="99">
        <v>0</v>
      </c>
      <c r="I1567" s="99">
        <v>0</v>
      </c>
      <c r="J1567" s="99">
        <v>1370.9674221426201</v>
      </c>
      <c r="K1567" s="99">
        <v>0</v>
      </c>
      <c r="L1567" s="99">
        <v>32.3925875518471</v>
      </c>
      <c r="M1567" s="99">
        <v>1359.7459129393101</v>
      </c>
      <c r="N1567" s="99">
        <v>1261.4631086587899</v>
      </c>
      <c r="O1567" s="99">
        <v>0</v>
      </c>
      <c r="P1567" s="99">
        <v>1444.8106623589999</v>
      </c>
      <c r="Q1567" s="99">
        <v>372.61904438584997</v>
      </c>
      <c r="R1567" s="99">
        <v>0</v>
      </c>
      <c r="S1567" s="99">
        <v>117.22285681869801</v>
      </c>
      <c r="T1567" s="99">
        <v>0</v>
      </c>
      <c r="U1567" s="99">
        <v>1367.50204628706</v>
      </c>
      <c r="V1567" s="99">
        <v>543317.93441772496</v>
      </c>
      <c r="W1567" s="99">
        <v>0</v>
      </c>
      <c r="X1567" s="99">
        <v>16812.006609678301</v>
      </c>
      <c r="Y1567" s="99">
        <v>2147.2590845525301</v>
      </c>
      <c r="Z1567" s="99">
        <v>0</v>
      </c>
      <c r="AA1567" s="99">
        <v>0</v>
      </c>
      <c r="AB1567" s="99">
        <v>0</v>
      </c>
      <c r="AC1567" s="99">
        <v>380350.42850112898</v>
      </c>
      <c r="AD1567" s="99">
        <v>0</v>
      </c>
      <c r="AE1567" s="99">
        <v>1590.0785591751301</v>
      </c>
      <c r="AF1567" s="99">
        <v>141653.45139884899</v>
      </c>
      <c r="AG1567" s="99">
        <v>209950.215208054</v>
      </c>
      <c r="AH1567" s="99">
        <v>0</v>
      </c>
      <c r="AI1567" s="99">
        <v>98408.602626800493</v>
      </c>
      <c r="AJ1567" s="99">
        <v>111502.476484299</v>
      </c>
      <c r="AK1567" s="99">
        <v>0</v>
      </c>
      <c r="AL1567" s="99">
        <v>18653.248068094301</v>
      </c>
      <c r="AM1567" s="99">
        <v>0</v>
      </c>
      <c r="AN1567" s="99">
        <v>379914.538928986</v>
      </c>
      <c r="AO1567" s="99">
        <v>5019806.9114379901</v>
      </c>
      <c r="AP1567" s="99">
        <v>0</v>
      </c>
      <c r="AQ1567" s="99">
        <v>179140.61529159499</v>
      </c>
      <c r="AR1567" s="99">
        <v>22910.645279407501</v>
      </c>
      <c r="AS1567" s="99">
        <v>0</v>
      </c>
      <c r="AT1567" s="99">
        <v>0</v>
      </c>
      <c r="AU1567" s="99">
        <v>0</v>
      </c>
      <c r="AV1567" s="99">
        <v>1689498.1547546401</v>
      </c>
      <c r="AW1567" s="99">
        <v>0</v>
      </c>
      <c r="AX1567" s="99">
        <v>9214.2636011838895</v>
      </c>
      <c r="AY1567" s="99">
        <v>1406704.9944458001</v>
      </c>
      <c r="AZ1567" s="99">
        <v>1747615.6690521201</v>
      </c>
      <c r="BA1567" s="99">
        <v>0</v>
      </c>
      <c r="BB1567" s="99">
        <v>1020844.52009583</v>
      </c>
      <c r="BC1567" s="99">
        <v>1029598.81079102</v>
      </c>
      <c r="BD1567" s="99">
        <v>0</v>
      </c>
      <c r="BE1567" s="99">
        <v>168795.775312424</v>
      </c>
      <c r="BF1567" s="99">
        <v>0</v>
      </c>
      <c r="BG1567" s="99">
        <v>1677610.59971619</v>
      </c>
      <c r="BH1567" s="99">
        <v>1530189.6063385</v>
      </c>
      <c r="BI1567" s="99">
        <v>0</v>
      </c>
      <c r="BJ1567" s="99">
        <v>172903.01747703599</v>
      </c>
      <c r="BK1567" s="99">
        <v>16850.0502552986</v>
      </c>
      <c r="BL1567" s="99">
        <v>0</v>
      </c>
      <c r="BM1567" s="99">
        <v>0</v>
      </c>
      <c r="BN1567" s="99">
        <v>0</v>
      </c>
      <c r="BO1567" s="99">
        <v>0</v>
      </c>
      <c r="BP1567" s="99">
        <v>0</v>
      </c>
      <c r="BQ1567" s="99">
        <v>0</v>
      </c>
      <c r="BR1567" s="99">
        <v>358859.24176406901</v>
      </c>
      <c r="BS1567" s="99">
        <v>785077.06036377</v>
      </c>
      <c r="BT1567" s="99">
        <v>0</v>
      </c>
      <c r="BU1567" s="99">
        <v>189887.59483718901</v>
      </c>
      <c r="BV1567" s="99">
        <v>382507.94441223098</v>
      </c>
      <c r="BW1567" s="99">
        <v>0</v>
      </c>
      <c r="BX1567" s="99">
        <v>33589.769344329798</v>
      </c>
      <c r="BY1567" s="99">
        <v>0</v>
      </c>
      <c r="BZ1567" s="99">
        <v>0</v>
      </c>
      <c r="CA1567" s="99">
        <v>4474.69757169485</v>
      </c>
      <c r="CB1567" s="99">
        <v>561657.82227325405</v>
      </c>
      <c r="CC1567" s="99">
        <v>5200369.5534667997</v>
      </c>
      <c r="CD1567" s="99">
        <v>1706329.4443817099</v>
      </c>
      <c r="CE1567" s="99">
        <v>116.199116338976</v>
      </c>
      <c r="CF1567" s="99">
        <v>17679.1223192215</v>
      </c>
      <c r="CG1567" s="99">
        <v>160857.01566124</v>
      </c>
      <c r="CH1567" s="99">
        <v>0</v>
      </c>
      <c r="CI1567" s="99">
        <v>4589.0676334500304</v>
      </c>
      <c r="CJ1567" s="99">
        <v>579659.25778198196</v>
      </c>
      <c r="CK1567" s="99">
        <v>5363272.5047607403</v>
      </c>
      <c r="CL1567" s="99">
        <v>1740167.85369873</v>
      </c>
      <c r="CM1567" s="203">
        <f t="shared" si="72"/>
        <v>5956.5696797370902</v>
      </c>
      <c r="CN1567" s="203">
        <f t="shared" si="73"/>
        <v>959573.79671096802</v>
      </c>
      <c r="CO1567" s="203">
        <f t="shared" si="74"/>
        <v>7040883.1044769306</v>
      </c>
      <c r="CP1567" s="99">
        <v>1740167.85369873</v>
      </c>
      <c r="CQ1567" s="99">
        <v>0</v>
      </c>
      <c r="CR1567" s="99">
        <v>0</v>
      </c>
      <c r="CS1567" s="99">
        <v>0</v>
      </c>
      <c r="CT1567" s="99">
        <v>0</v>
      </c>
    </row>
    <row r="1568" spans="1:98">
      <c r="A1568" s="98" t="s">
        <v>78</v>
      </c>
      <c r="B1568" s="100">
        <v>38047</v>
      </c>
      <c r="C1568" s="99">
        <v>87.929589305072994</v>
      </c>
      <c r="D1568" s="99">
        <v>0</v>
      </c>
      <c r="E1568" s="99">
        <v>444.09687302261602</v>
      </c>
      <c r="F1568" s="99">
        <v>56.728816106915502</v>
      </c>
      <c r="G1568" s="99">
        <v>0</v>
      </c>
      <c r="H1568" s="99">
        <v>0</v>
      </c>
      <c r="I1568" s="99">
        <v>0</v>
      </c>
      <c r="J1568" s="99">
        <v>0</v>
      </c>
      <c r="K1568" s="99">
        <v>0</v>
      </c>
      <c r="L1568" s="99">
        <v>162.548189448193</v>
      </c>
      <c r="M1568" s="99">
        <v>69.284859939478295</v>
      </c>
      <c r="N1568" s="99">
        <v>107.609364481643</v>
      </c>
      <c r="O1568" s="99">
        <v>0</v>
      </c>
      <c r="P1568" s="99">
        <v>0</v>
      </c>
      <c r="Q1568" s="99">
        <v>190.60528654791401</v>
      </c>
      <c r="R1568" s="99">
        <v>0</v>
      </c>
      <c r="S1568" s="99">
        <v>0</v>
      </c>
      <c r="T1568" s="99">
        <v>22.045354215893902</v>
      </c>
      <c r="U1568" s="99">
        <v>303.18557168543299</v>
      </c>
      <c r="V1568" s="99">
        <v>8637.5709508657492</v>
      </c>
      <c r="W1568" s="99">
        <v>0</v>
      </c>
      <c r="X1568" s="99">
        <v>89526.839766502395</v>
      </c>
      <c r="Y1568" s="99">
        <v>5615.9433598518399</v>
      </c>
      <c r="Z1568" s="99">
        <v>0</v>
      </c>
      <c r="AA1568" s="99">
        <v>0</v>
      </c>
      <c r="AB1568" s="99">
        <v>0</v>
      </c>
      <c r="AC1568" s="99">
        <v>0</v>
      </c>
      <c r="AD1568" s="99">
        <v>0</v>
      </c>
      <c r="AE1568" s="99">
        <v>21526.094409465801</v>
      </c>
      <c r="AF1568" s="99">
        <v>5607.56298935413</v>
      </c>
      <c r="AG1568" s="99">
        <v>17612.757437467601</v>
      </c>
      <c r="AH1568" s="99">
        <v>0</v>
      </c>
      <c r="AI1568" s="99">
        <v>0</v>
      </c>
      <c r="AJ1568" s="99">
        <v>52682.887141704603</v>
      </c>
      <c r="AK1568" s="99">
        <v>0</v>
      </c>
      <c r="AL1568" s="99">
        <v>0</v>
      </c>
      <c r="AM1568" s="99">
        <v>5767.6750581264496</v>
      </c>
      <c r="AN1568" s="99">
        <v>101329.997818947</v>
      </c>
      <c r="AO1568" s="99">
        <v>67709.603898048401</v>
      </c>
      <c r="AP1568" s="99">
        <v>0</v>
      </c>
      <c r="AQ1568" s="99">
        <v>592765.05712890602</v>
      </c>
      <c r="AR1568" s="99">
        <v>40899.5591883659</v>
      </c>
      <c r="AS1568" s="99">
        <v>0</v>
      </c>
      <c r="AT1568" s="99">
        <v>0</v>
      </c>
      <c r="AU1568" s="99">
        <v>0</v>
      </c>
      <c r="AV1568" s="99">
        <v>0</v>
      </c>
      <c r="AW1568" s="99">
        <v>0</v>
      </c>
      <c r="AX1568" s="99">
        <v>160044.128814697</v>
      </c>
      <c r="AY1568" s="99">
        <v>37100.813460826903</v>
      </c>
      <c r="AZ1568" s="99">
        <v>110694.489444733</v>
      </c>
      <c r="BA1568" s="99">
        <v>0</v>
      </c>
      <c r="BB1568" s="99">
        <v>0</v>
      </c>
      <c r="BC1568" s="99">
        <v>345738.14793014497</v>
      </c>
      <c r="BD1568" s="99">
        <v>0</v>
      </c>
      <c r="BE1568" s="99">
        <v>0</v>
      </c>
      <c r="BF1568" s="99">
        <v>37318.283648014098</v>
      </c>
      <c r="BG1568" s="99">
        <v>233993.25390625</v>
      </c>
      <c r="BH1568" s="99">
        <v>2051.9699054062398</v>
      </c>
      <c r="BI1568" s="99">
        <v>0</v>
      </c>
      <c r="BJ1568" s="99">
        <v>182293.38795852699</v>
      </c>
      <c r="BK1568" s="99">
        <v>12575.4944285154</v>
      </c>
      <c r="BL1568" s="99">
        <v>0</v>
      </c>
      <c r="BM1568" s="99">
        <v>0</v>
      </c>
      <c r="BN1568" s="99">
        <v>0</v>
      </c>
      <c r="BO1568" s="99">
        <v>0</v>
      </c>
      <c r="BP1568" s="99">
        <v>0</v>
      </c>
      <c r="BQ1568" s="99">
        <v>0</v>
      </c>
      <c r="BR1568" s="99">
        <v>11231.646140933</v>
      </c>
      <c r="BS1568" s="99">
        <v>45465.011090755499</v>
      </c>
      <c r="BT1568" s="99">
        <v>0</v>
      </c>
      <c r="BU1568" s="99">
        <v>0</v>
      </c>
      <c r="BV1568" s="99">
        <v>129324.863969803</v>
      </c>
      <c r="BW1568" s="99">
        <v>0</v>
      </c>
      <c r="BX1568" s="99">
        <v>0</v>
      </c>
      <c r="BY1568" s="99">
        <v>0</v>
      </c>
      <c r="BZ1568" s="99">
        <v>0</v>
      </c>
      <c r="CA1568" s="99">
        <v>534.80681176483597</v>
      </c>
      <c r="CB1568" s="99">
        <v>98393.711792945905</v>
      </c>
      <c r="CC1568" s="99">
        <v>662358.78306579601</v>
      </c>
      <c r="CD1568" s="99">
        <v>187766.01410865801</v>
      </c>
      <c r="CE1568" s="99">
        <v>21.827392935985699</v>
      </c>
      <c r="CF1568" s="99">
        <v>5787.7443994283703</v>
      </c>
      <c r="CG1568" s="99">
        <v>37225.303644180298</v>
      </c>
      <c r="CH1568" s="99">
        <v>0</v>
      </c>
      <c r="CI1568" s="99">
        <v>554.94387879222597</v>
      </c>
      <c r="CJ1568" s="99">
        <v>104486.759740829</v>
      </c>
      <c r="CK1568" s="99">
        <v>699411.18444824195</v>
      </c>
      <c r="CL1568" s="99">
        <v>187773.53849983201</v>
      </c>
      <c r="CM1568" s="203">
        <f t="shared" si="72"/>
        <v>858.12945047765902</v>
      </c>
      <c r="CN1568" s="203">
        <f t="shared" si="73"/>
        <v>205816.75755977602</v>
      </c>
      <c r="CO1568" s="203">
        <f t="shared" si="74"/>
        <v>933404.43835449195</v>
      </c>
      <c r="CP1568" s="99">
        <v>187773.53849983201</v>
      </c>
      <c r="CQ1568" s="99">
        <v>0</v>
      </c>
      <c r="CR1568" s="99">
        <v>0</v>
      </c>
      <c r="CS1568" s="99">
        <v>0</v>
      </c>
      <c r="CT1568" s="99">
        <v>0</v>
      </c>
    </row>
    <row r="1569" spans="1:98">
      <c r="A1569" s="98" t="s">
        <v>78</v>
      </c>
      <c r="B1569" s="100">
        <v>38139</v>
      </c>
      <c r="C1569" s="99">
        <v>83.827882011420996</v>
      </c>
      <c r="D1569" s="99">
        <v>0</v>
      </c>
      <c r="E1569" s="99">
        <v>461.02351716533298</v>
      </c>
      <c r="F1569" s="99">
        <v>65.978836639784305</v>
      </c>
      <c r="G1569" s="99">
        <v>1.92860414998722</v>
      </c>
      <c r="H1569" s="99">
        <v>0</v>
      </c>
      <c r="I1569" s="99">
        <v>0</v>
      </c>
      <c r="J1569" s="99">
        <v>15.030730636906799</v>
      </c>
      <c r="K1569" s="99">
        <v>0</v>
      </c>
      <c r="L1569" s="99">
        <v>155.77994143217799</v>
      </c>
      <c r="M1569" s="99">
        <v>67.8578901421279</v>
      </c>
      <c r="N1569" s="99">
        <v>120.129493573681</v>
      </c>
      <c r="O1569" s="99">
        <v>0</v>
      </c>
      <c r="P1569" s="99">
        <v>0</v>
      </c>
      <c r="Q1569" s="99">
        <v>196.29879533126999</v>
      </c>
      <c r="R1569" s="99">
        <v>0</v>
      </c>
      <c r="S1569" s="99">
        <v>0</v>
      </c>
      <c r="T1569" s="99">
        <v>23.210168968653299</v>
      </c>
      <c r="U1569" s="99">
        <v>310.93528735637699</v>
      </c>
      <c r="V1569" s="99">
        <v>9119.8483284711801</v>
      </c>
      <c r="W1569" s="99">
        <v>0</v>
      </c>
      <c r="X1569" s="99">
        <v>91319.234827041597</v>
      </c>
      <c r="Y1569" s="99">
        <v>5243.9331213831902</v>
      </c>
      <c r="Z1569" s="99">
        <v>325.456095315516</v>
      </c>
      <c r="AA1569" s="99">
        <v>0</v>
      </c>
      <c r="AB1569" s="99">
        <v>0</v>
      </c>
      <c r="AC1569" s="99">
        <v>3558.30434787273</v>
      </c>
      <c r="AD1569" s="99">
        <v>0</v>
      </c>
      <c r="AE1569" s="99">
        <v>20265.255168914799</v>
      </c>
      <c r="AF1569" s="99">
        <v>5307.4834876060504</v>
      </c>
      <c r="AG1569" s="99">
        <v>18131.561748266198</v>
      </c>
      <c r="AH1569" s="99">
        <v>0</v>
      </c>
      <c r="AI1569" s="99">
        <v>0</v>
      </c>
      <c r="AJ1569" s="99">
        <v>55686.056991100297</v>
      </c>
      <c r="AK1569" s="99">
        <v>0</v>
      </c>
      <c r="AL1569" s="99">
        <v>0</v>
      </c>
      <c r="AM1569" s="99">
        <v>5659.0107921361896</v>
      </c>
      <c r="AN1569" s="99">
        <v>104373.310575485</v>
      </c>
      <c r="AO1569" s="99">
        <v>68118.218001365705</v>
      </c>
      <c r="AP1569" s="99">
        <v>0</v>
      </c>
      <c r="AQ1569" s="99">
        <v>606254.41960907006</v>
      </c>
      <c r="AR1569" s="99">
        <v>38939.110729694403</v>
      </c>
      <c r="AS1569" s="99">
        <v>1901.6228242069501</v>
      </c>
      <c r="AT1569" s="99">
        <v>0</v>
      </c>
      <c r="AU1569" s="99">
        <v>0</v>
      </c>
      <c r="AV1569" s="99">
        <v>8285.6819196939505</v>
      </c>
      <c r="AW1569" s="99">
        <v>0</v>
      </c>
      <c r="AX1569" s="99">
        <v>154021.060375214</v>
      </c>
      <c r="AY1569" s="99">
        <v>35533.873326778397</v>
      </c>
      <c r="AZ1569" s="99">
        <v>119759.590800285</v>
      </c>
      <c r="BA1569" s="99">
        <v>0</v>
      </c>
      <c r="BB1569" s="99">
        <v>0</v>
      </c>
      <c r="BC1569" s="99">
        <v>362335.78185653698</v>
      </c>
      <c r="BD1569" s="99">
        <v>0</v>
      </c>
      <c r="BE1569" s="99">
        <v>0</v>
      </c>
      <c r="BF1569" s="99">
        <v>35955.475688934297</v>
      </c>
      <c r="BG1569" s="99">
        <v>242033.110742569</v>
      </c>
      <c r="BH1569" s="99">
        <v>2185.6333588063699</v>
      </c>
      <c r="BI1569" s="99">
        <v>0</v>
      </c>
      <c r="BJ1569" s="99">
        <v>201800.986694336</v>
      </c>
      <c r="BK1569" s="99">
        <v>11636.393938183801</v>
      </c>
      <c r="BL1569" s="99">
        <v>0</v>
      </c>
      <c r="BM1569" s="99">
        <v>0</v>
      </c>
      <c r="BN1569" s="99">
        <v>0</v>
      </c>
      <c r="BO1569" s="99">
        <v>0</v>
      </c>
      <c r="BP1569" s="99">
        <v>0</v>
      </c>
      <c r="BQ1569" s="99">
        <v>0</v>
      </c>
      <c r="BR1569" s="99">
        <v>11157.0838861465</v>
      </c>
      <c r="BS1569" s="99">
        <v>52905.711143016801</v>
      </c>
      <c r="BT1569" s="99">
        <v>0</v>
      </c>
      <c r="BU1569" s="99">
        <v>0</v>
      </c>
      <c r="BV1569" s="99">
        <v>138661.35768890401</v>
      </c>
      <c r="BW1569" s="99">
        <v>0</v>
      </c>
      <c r="BX1569" s="99">
        <v>0</v>
      </c>
      <c r="BY1569" s="99">
        <v>0</v>
      </c>
      <c r="BZ1569" s="99">
        <v>0</v>
      </c>
      <c r="CA1569" s="99">
        <v>540.60059262812103</v>
      </c>
      <c r="CB1569" s="99">
        <v>99264.911248207107</v>
      </c>
      <c r="CC1569" s="99">
        <v>670044.35328674305</v>
      </c>
      <c r="CD1569" s="99">
        <v>201049.85248184201</v>
      </c>
      <c r="CE1569" s="99">
        <v>23.923215703805901</v>
      </c>
      <c r="CF1569" s="99">
        <v>6008.9537126421901</v>
      </c>
      <c r="CG1569" s="99">
        <v>38007.546170711503</v>
      </c>
      <c r="CH1569" s="99">
        <v>0</v>
      </c>
      <c r="CI1569" s="99">
        <v>565.19693149626301</v>
      </c>
      <c r="CJ1569" s="99">
        <v>104944.870253563</v>
      </c>
      <c r="CK1569" s="99">
        <v>708043.27823638904</v>
      </c>
      <c r="CL1569" s="99">
        <v>201147.70654296901</v>
      </c>
      <c r="CM1569" s="203">
        <f t="shared" si="72"/>
        <v>876.13221885263999</v>
      </c>
      <c r="CN1569" s="203">
        <f t="shared" si="73"/>
        <v>209318.18082904798</v>
      </c>
      <c r="CO1569" s="203">
        <f t="shared" si="74"/>
        <v>950076.38897895801</v>
      </c>
      <c r="CP1569" s="99">
        <v>201147.70654296901</v>
      </c>
      <c r="CQ1569" s="99">
        <v>0</v>
      </c>
      <c r="CR1569" s="99">
        <v>0</v>
      </c>
      <c r="CS1569" s="99">
        <v>0</v>
      </c>
      <c r="CT1569" s="99">
        <v>0</v>
      </c>
    </row>
    <row r="1570" spans="1:98">
      <c r="A1570" s="98" t="s">
        <v>78</v>
      </c>
      <c r="B1570" s="100">
        <v>38231</v>
      </c>
      <c r="C1570" s="99">
        <v>82.194025426171706</v>
      </c>
      <c r="D1570" s="99">
        <v>0</v>
      </c>
      <c r="E1570" s="99">
        <v>468.26356409862598</v>
      </c>
      <c r="F1570" s="99">
        <v>72.306558581069098</v>
      </c>
      <c r="G1570" s="99">
        <v>1.9966628179972801</v>
      </c>
      <c r="H1570" s="99">
        <v>0</v>
      </c>
      <c r="I1570" s="99">
        <v>0</v>
      </c>
      <c r="J1570" s="99">
        <v>48.816023892723003</v>
      </c>
      <c r="K1570" s="99">
        <v>0</v>
      </c>
      <c r="L1570" s="99">
        <v>165.78392158635</v>
      </c>
      <c r="M1570" s="99">
        <v>67.813165991567104</v>
      </c>
      <c r="N1570" s="99">
        <v>125.791020164266</v>
      </c>
      <c r="O1570" s="99">
        <v>0</v>
      </c>
      <c r="P1570" s="99">
        <v>0</v>
      </c>
      <c r="Q1570" s="99">
        <v>195.80699742026599</v>
      </c>
      <c r="R1570" s="99">
        <v>0</v>
      </c>
      <c r="S1570" s="99">
        <v>0</v>
      </c>
      <c r="T1570" s="99">
        <v>24.675348108634399</v>
      </c>
      <c r="U1570" s="99">
        <v>291.79450339451398</v>
      </c>
      <c r="V1570" s="99">
        <v>7970.5539577007303</v>
      </c>
      <c r="W1570" s="99">
        <v>0</v>
      </c>
      <c r="X1570" s="99">
        <v>91085.989492416396</v>
      </c>
      <c r="Y1570" s="99">
        <v>6150.2189548611595</v>
      </c>
      <c r="Z1570" s="99">
        <v>296.88412068784203</v>
      </c>
      <c r="AA1570" s="99">
        <v>0</v>
      </c>
      <c r="AB1570" s="99">
        <v>0</v>
      </c>
      <c r="AC1570" s="99">
        <v>13372.740128040299</v>
      </c>
      <c r="AD1570" s="99">
        <v>0</v>
      </c>
      <c r="AE1570" s="99">
        <v>20305.098128080401</v>
      </c>
      <c r="AF1570" s="99">
        <v>5578.3288264870598</v>
      </c>
      <c r="AG1570" s="99">
        <v>20007.476744175001</v>
      </c>
      <c r="AH1570" s="99">
        <v>0</v>
      </c>
      <c r="AI1570" s="99">
        <v>0</v>
      </c>
      <c r="AJ1570" s="99">
        <v>54963.323772907301</v>
      </c>
      <c r="AK1570" s="99">
        <v>0</v>
      </c>
      <c r="AL1570" s="99">
        <v>0</v>
      </c>
      <c r="AM1570" s="99">
        <v>6318.85219591856</v>
      </c>
      <c r="AN1570" s="99">
        <v>92781.652666091904</v>
      </c>
      <c r="AO1570" s="99">
        <v>58495.6006708145</v>
      </c>
      <c r="AP1570" s="99">
        <v>0</v>
      </c>
      <c r="AQ1570" s="99">
        <v>622877.12982940697</v>
      </c>
      <c r="AR1570" s="99">
        <v>47995.777078628496</v>
      </c>
      <c r="AS1570" s="99">
        <v>1758.51942801476</v>
      </c>
      <c r="AT1570" s="99">
        <v>0</v>
      </c>
      <c r="AU1570" s="99">
        <v>0</v>
      </c>
      <c r="AV1570" s="99">
        <v>31592.184580802899</v>
      </c>
      <c r="AW1570" s="99">
        <v>0</v>
      </c>
      <c r="AX1570" s="99">
        <v>149955.78059196501</v>
      </c>
      <c r="AY1570" s="99">
        <v>38819.6768922806</v>
      </c>
      <c r="AZ1570" s="99">
        <v>133775.55952644299</v>
      </c>
      <c r="BA1570" s="99">
        <v>0</v>
      </c>
      <c r="BB1570" s="99">
        <v>0</v>
      </c>
      <c r="BC1570" s="99">
        <v>369966.27797698998</v>
      </c>
      <c r="BD1570" s="99">
        <v>0</v>
      </c>
      <c r="BE1570" s="99">
        <v>0</v>
      </c>
      <c r="BF1570" s="99">
        <v>40629.064397335103</v>
      </c>
      <c r="BG1570" s="99">
        <v>219257.212617874</v>
      </c>
      <c r="BH1570" s="99">
        <v>2216.9819222986698</v>
      </c>
      <c r="BI1570" s="99">
        <v>0</v>
      </c>
      <c r="BJ1570" s="99">
        <v>203910.50183486901</v>
      </c>
      <c r="BK1570" s="99">
        <v>13874.5763399601</v>
      </c>
      <c r="BL1570" s="99">
        <v>0</v>
      </c>
      <c r="BM1570" s="99">
        <v>0</v>
      </c>
      <c r="BN1570" s="99">
        <v>0</v>
      </c>
      <c r="BO1570" s="99">
        <v>0</v>
      </c>
      <c r="BP1570" s="99">
        <v>0</v>
      </c>
      <c r="BQ1570" s="99">
        <v>0</v>
      </c>
      <c r="BR1570" s="99">
        <v>11765.7706540823</v>
      </c>
      <c r="BS1570" s="99">
        <v>57749.202046394297</v>
      </c>
      <c r="BT1570" s="99">
        <v>0</v>
      </c>
      <c r="BU1570" s="99">
        <v>0</v>
      </c>
      <c r="BV1570" s="99">
        <v>137220.64800643901</v>
      </c>
      <c r="BW1570" s="99">
        <v>0</v>
      </c>
      <c r="BX1570" s="99">
        <v>0</v>
      </c>
      <c r="BY1570" s="99">
        <v>0</v>
      </c>
      <c r="BZ1570" s="99">
        <v>0</v>
      </c>
      <c r="CA1570" s="99">
        <v>552.037277311087</v>
      </c>
      <c r="CB1570" s="99">
        <v>100348.95976734201</v>
      </c>
      <c r="CC1570" s="99">
        <v>687060.60875701904</v>
      </c>
      <c r="CD1570" s="99">
        <v>205831.023893356</v>
      </c>
      <c r="CE1570" s="99">
        <v>25.169011244783199</v>
      </c>
      <c r="CF1570" s="99">
        <v>6131.1750040054303</v>
      </c>
      <c r="CG1570" s="99">
        <v>39192.147237777703</v>
      </c>
      <c r="CH1570" s="99">
        <v>0</v>
      </c>
      <c r="CI1570" s="99">
        <v>577.01156359910999</v>
      </c>
      <c r="CJ1570" s="99">
        <v>106478.75724792499</v>
      </c>
      <c r="CK1570" s="99">
        <v>726471.05501556396</v>
      </c>
      <c r="CL1570" s="99">
        <v>205790.259859085</v>
      </c>
      <c r="CM1570" s="203">
        <f t="shared" si="72"/>
        <v>868.80606699362397</v>
      </c>
      <c r="CN1570" s="203">
        <f t="shared" si="73"/>
        <v>199260.4099140169</v>
      </c>
      <c r="CO1570" s="203">
        <f t="shared" si="74"/>
        <v>945728.26763343799</v>
      </c>
      <c r="CP1570" s="99">
        <v>205790.259859085</v>
      </c>
      <c r="CQ1570" s="99">
        <v>0</v>
      </c>
      <c r="CR1570" s="99">
        <v>0</v>
      </c>
      <c r="CS1570" s="99">
        <v>0</v>
      </c>
      <c r="CT1570" s="99">
        <v>0</v>
      </c>
    </row>
    <row r="1571" spans="1:98">
      <c r="A1571" s="98" t="s">
        <v>78</v>
      </c>
      <c r="B1571" s="100">
        <v>38322</v>
      </c>
      <c r="C1571" s="99">
        <v>93.219820921309307</v>
      </c>
      <c r="D1571" s="99">
        <v>0</v>
      </c>
      <c r="E1571" s="99">
        <v>462.55783180519899</v>
      </c>
      <c r="F1571" s="99">
        <v>68.638704570941599</v>
      </c>
      <c r="G1571" s="99">
        <v>3.1948429049807601</v>
      </c>
      <c r="H1571" s="99">
        <v>0</v>
      </c>
      <c r="I1571" s="99">
        <v>0</v>
      </c>
      <c r="J1571" s="99">
        <v>81.200175777077703</v>
      </c>
      <c r="K1571" s="99">
        <v>0</v>
      </c>
      <c r="L1571" s="99">
        <v>169.59143234230601</v>
      </c>
      <c r="M1571" s="99">
        <v>65.982601635158105</v>
      </c>
      <c r="N1571" s="99">
        <v>130.77023383229999</v>
      </c>
      <c r="O1571" s="99">
        <v>0</v>
      </c>
      <c r="P1571" s="99">
        <v>0</v>
      </c>
      <c r="Q1571" s="99">
        <v>192.38139787875099</v>
      </c>
      <c r="R1571" s="99">
        <v>0</v>
      </c>
      <c r="S1571" s="99">
        <v>0</v>
      </c>
      <c r="T1571" s="99">
        <v>29.420019793324201</v>
      </c>
      <c r="U1571" s="99">
        <v>313.49396926909702</v>
      </c>
      <c r="V1571" s="99">
        <v>8684.0229545831698</v>
      </c>
      <c r="W1571" s="99">
        <v>0</v>
      </c>
      <c r="X1571" s="99">
        <v>93235.183774948106</v>
      </c>
      <c r="Y1571" s="99">
        <v>4791.3317254781696</v>
      </c>
      <c r="Z1571" s="99">
        <v>386.24238431453699</v>
      </c>
      <c r="AA1571" s="99">
        <v>0</v>
      </c>
      <c r="AB1571" s="99">
        <v>0</v>
      </c>
      <c r="AC1571" s="99">
        <v>29235.602952241901</v>
      </c>
      <c r="AD1571" s="99">
        <v>0</v>
      </c>
      <c r="AE1571" s="99">
        <v>21745.532843589801</v>
      </c>
      <c r="AF1571" s="99">
        <v>5360.0303019881203</v>
      </c>
      <c r="AG1571" s="99">
        <v>19454.590888738599</v>
      </c>
      <c r="AH1571" s="99">
        <v>0</v>
      </c>
      <c r="AI1571" s="99">
        <v>0</v>
      </c>
      <c r="AJ1571" s="99">
        <v>55473.350227832801</v>
      </c>
      <c r="AK1571" s="99">
        <v>0</v>
      </c>
      <c r="AL1571" s="99">
        <v>0</v>
      </c>
      <c r="AM1571" s="99">
        <v>6977.9675700664502</v>
      </c>
      <c r="AN1571" s="99">
        <v>103118.343945503</v>
      </c>
      <c r="AO1571" s="99">
        <v>68706.957871437102</v>
      </c>
      <c r="AP1571" s="99">
        <v>0</v>
      </c>
      <c r="AQ1571" s="99">
        <v>639711.96936035203</v>
      </c>
      <c r="AR1571" s="99">
        <v>35982.526906967199</v>
      </c>
      <c r="AS1571" s="99">
        <v>2505.5215280056</v>
      </c>
      <c r="AT1571" s="99">
        <v>0</v>
      </c>
      <c r="AU1571" s="99">
        <v>0</v>
      </c>
      <c r="AV1571" s="99">
        <v>68675.563392639204</v>
      </c>
      <c r="AW1571" s="99">
        <v>0</v>
      </c>
      <c r="AX1571" s="99">
        <v>163824.412485123</v>
      </c>
      <c r="AY1571" s="99">
        <v>37887.410881996198</v>
      </c>
      <c r="AZ1571" s="99">
        <v>126226.333041191</v>
      </c>
      <c r="BA1571" s="99">
        <v>0</v>
      </c>
      <c r="BB1571" s="99">
        <v>0</v>
      </c>
      <c r="BC1571" s="99">
        <v>379409.14947509801</v>
      </c>
      <c r="BD1571" s="99">
        <v>0</v>
      </c>
      <c r="BE1571" s="99">
        <v>0</v>
      </c>
      <c r="BF1571" s="99">
        <v>44531.910735607104</v>
      </c>
      <c r="BG1571" s="99">
        <v>244692.49136352501</v>
      </c>
      <c r="BH1571" s="99">
        <v>2452.7590691149198</v>
      </c>
      <c r="BI1571" s="99">
        <v>0</v>
      </c>
      <c r="BJ1571" s="99">
        <v>200477.12965393101</v>
      </c>
      <c r="BK1571" s="99">
        <v>10430.205805301701</v>
      </c>
      <c r="BL1571" s="99">
        <v>0</v>
      </c>
      <c r="BM1571" s="99">
        <v>0</v>
      </c>
      <c r="BN1571" s="99">
        <v>0</v>
      </c>
      <c r="BO1571" s="99">
        <v>0</v>
      </c>
      <c r="BP1571" s="99">
        <v>0</v>
      </c>
      <c r="BQ1571" s="99">
        <v>0</v>
      </c>
      <c r="BR1571" s="99">
        <v>11143.8580647707</v>
      </c>
      <c r="BS1571" s="99">
        <v>52730.743515014598</v>
      </c>
      <c r="BT1571" s="99">
        <v>0</v>
      </c>
      <c r="BU1571" s="99">
        <v>0</v>
      </c>
      <c r="BV1571" s="99">
        <v>138049.428123474</v>
      </c>
      <c r="BW1571" s="99">
        <v>0</v>
      </c>
      <c r="BX1571" s="99">
        <v>0</v>
      </c>
      <c r="BY1571" s="99">
        <v>0</v>
      </c>
      <c r="BZ1571" s="99">
        <v>0</v>
      </c>
      <c r="CA1571" s="99">
        <v>555.12475673109304</v>
      </c>
      <c r="CB1571" s="99">
        <v>101759.942215919</v>
      </c>
      <c r="CC1571" s="99">
        <v>705948.05216216994</v>
      </c>
      <c r="CD1571" s="99">
        <v>202315.78257560701</v>
      </c>
      <c r="CE1571" s="99">
        <v>29.156145388959001</v>
      </c>
      <c r="CF1571" s="99">
        <v>6731.7127682566597</v>
      </c>
      <c r="CG1571" s="99">
        <v>43811.748041629799</v>
      </c>
      <c r="CH1571" s="99">
        <v>0</v>
      </c>
      <c r="CI1571" s="99">
        <v>585.57216746360098</v>
      </c>
      <c r="CJ1571" s="99">
        <v>108484.825904846</v>
      </c>
      <c r="CK1571" s="99">
        <v>749562.88500976597</v>
      </c>
      <c r="CL1571" s="99">
        <v>202330.47953987101</v>
      </c>
      <c r="CM1571" s="203">
        <f t="shared" si="72"/>
        <v>899.06613673269794</v>
      </c>
      <c r="CN1571" s="203">
        <f t="shared" si="73"/>
        <v>211603.16985034902</v>
      </c>
      <c r="CO1571" s="203">
        <f t="shared" si="74"/>
        <v>994255.37637329102</v>
      </c>
      <c r="CP1571" s="99">
        <v>202330.47953987101</v>
      </c>
      <c r="CQ1571" s="99">
        <v>0</v>
      </c>
      <c r="CR1571" s="99">
        <v>0</v>
      </c>
      <c r="CS1571" s="99">
        <v>0</v>
      </c>
      <c r="CT1571" s="99">
        <v>0</v>
      </c>
    </row>
    <row r="1572" spans="1:98">
      <c r="A1572" s="98" t="s">
        <v>78</v>
      </c>
      <c r="B1572" s="100">
        <v>38412</v>
      </c>
      <c r="C1572" s="99">
        <v>95.0516895037144</v>
      </c>
      <c r="D1572" s="99">
        <v>0</v>
      </c>
      <c r="E1572" s="99">
        <v>460.78059435635799</v>
      </c>
      <c r="F1572" s="99">
        <v>65.514905383810401</v>
      </c>
      <c r="G1572" s="99">
        <v>3.89638676299364</v>
      </c>
      <c r="H1572" s="99">
        <v>0</v>
      </c>
      <c r="I1572" s="99">
        <v>0</v>
      </c>
      <c r="J1572" s="99">
        <v>109.21005594451</v>
      </c>
      <c r="K1572" s="99">
        <v>0</v>
      </c>
      <c r="L1572" s="99">
        <v>160.529340488836</v>
      </c>
      <c r="M1572" s="99">
        <v>65.213104942813501</v>
      </c>
      <c r="N1572" s="99">
        <v>133.30616336502101</v>
      </c>
      <c r="O1572" s="99">
        <v>0</v>
      </c>
      <c r="P1572" s="99">
        <v>0</v>
      </c>
      <c r="Q1572" s="99">
        <v>195.43496612086901</v>
      </c>
      <c r="R1572" s="99">
        <v>0</v>
      </c>
      <c r="S1572" s="99">
        <v>0</v>
      </c>
      <c r="T1572" s="99">
        <v>28.8229230472352</v>
      </c>
      <c r="U1572" s="99">
        <v>315.31621910259099</v>
      </c>
      <c r="V1572" s="99">
        <v>8407.7056812047995</v>
      </c>
      <c r="W1572" s="99">
        <v>0</v>
      </c>
      <c r="X1572" s="99">
        <v>93124.115783691406</v>
      </c>
      <c r="Y1572" s="99">
        <v>4702.1566178798703</v>
      </c>
      <c r="Z1572" s="99">
        <v>843.28488253057003</v>
      </c>
      <c r="AA1572" s="99">
        <v>0</v>
      </c>
      <c r="AB1572" s="99">
        <v>0</v>
      </c>
      <c r="AC1572" s="99">
        <v>40678.732727527597</v>
      </c>
      <c r="AD1572" s="99">
        <v>0</v>
      </c>
      <c r="AE1572" s="99">
        <v>19764.431475162499</v>
      </c>
      <c r="AF1572" s="99">
        <v>5134.3737956285504</v>
      </c>
      <c r="AG1572" s="99">
        <v>19910.4523112774</v>
      </c>
      <c r="AH1572" s="99">
        <v>0</v>
      </c>
      <c r="AI1572" s="99">
        <v>0</v>
      </c>
      <c r="AJ1572" s="99">
        <v>56485.382346630096</v>
      </c>
      <c r="AK1572" s="99">
        <v>0</v>
      </c>
      <c r="AL1572" s="99">
        <v>0</v>
      </c>
      <c r="AM1572" s="99">
        <v>6995.0454797744796</v>
      </c>
      <c r="AN1572" s="99">
        <v>107037.497437477</v>
      </c>
      <c r="AO1572" s="99">
        <v>66687.507247924805</v>
      </c>
      <c r="AP1572" s="99">
        <v>0</v>
      </c>
      <c r="AQ1572" s="99">
        <v>644826.95265960705</v>
      </c>
      <c r="AR1572" s="99">
        <v>38136.488360881798</v>
      </c>
      <c r="AS1572" s="99">
        <v>5549.3354964852297</v>
      </c>
      <c r="AT1572" s="99">
        <v>0</v>
      </c>
      <c r="AU1572" s="99">
        <v>0</v>
      </c>
      <c r="AV1572" s="99">
        <v>99968.871496200605</v>
      </c>
      <c r="AW1572" s="99">
        <v>0</v>
      </c>
      <c r="AX1572" s="99">
        <v>151525.04165077201</v>
      </c>
      <c r="AY1572" s="99">
        <v>35473.348799228697</v>
      </c>
      <c r="AZ1572" s="99">
        <v>131758.227056503</v>
      </c>
      <c r="BA1572" s="99">
        <v>0</v>
      </c>
      <c r="BB1572" s="99">
        <v>0</v>
      </c>
      <c r="BC1572" s="99">
        <v>392435.712001801</v>
      </c>
      <c r="BD1572" s="99">
        <v>0</v>
      </c>
      <c r="BE1572" s="99">
        <v>0</v>
      </c>
      <c r="BF1572" s="99">
        <v>45889.450118541703</v>
      </c>
      <c r="BG1572" s="99">
        <v>258266.90403938299</v>
      </c>
      <c r="BH1572" s="99">
        <v>3196.0381732583</v>
      </c>
      <c r="BI1572" s="99">
        <v>0</v>
      </c>
      <c r="BJ1572" s="99">
        <v>195029.424543381</v>
      </c>
      <c r="BK1572" s="99">
        <v>10426.0372972488</v>
      </c>
      <c r="BL1572" s="99">
        <v>0</v>
      </c>
      <c r="BM1572" s="99">
        <v>0</v>
      </c>
      <c r="BN1572" s="99">
        <v>0</v>
      </c>
      <c r="BO1572" s="99">
        <v>0</v>
      </c>
      <c r="BP1572" s="99">
        <v>0</v>
      </c>
      <c r="BQ1572" s="99">
        <v>0</v>
      </c>
      <c r="BR1572" s="99">
        <v>11120.2937666178</v>
      </c>
      <c r="BS1572" s="99">
        <v>48896.721617698699</v>
      </c>
      <c r="BT1572" s="99">
        <v>0</v>
      </c>
      <c r="BU1572" s="99">
        <v>0</v>
      </c>
      <c r="BV1572" s="99">
        <v>139505.49888992301</v>
      </c>
      <c r="BW1572" s="99">
        <v>0</v>
      </c>
      <c r="BX1572" s="99">
        <v>0</v>
      </c>
      <c r="BY1572" s="99">
        <v>0</v>
      </c>
      <c r="BZ1572" s="99">
        <v>0</v>
      </c>
      <c r="CA1572" s="99">
        <v>559.11732796579599</v>
      </c>
      <c r="CB1572" s="99">
        <v>101591.57557106001</v>
      </c>
      <c r="CC1572" s="99">
        <v>713399.34213256801</v>
      </c>
      <c r="CD1572" s="99">
        <v>201853.129934311</v>
      </c>
      <c r="CE1572" s="99">
        <v>30.677311590872701</v>
      </c>
      <c r="CF1572" s="99">
        <v>7227.7689067125302</v>
      </c>
      <c r="CG1572" s="99">
        <v>47440.904269218401</v>
      </c>
      <c r="CH1572" s="99">
        <v>0</v>
      </c>
      <c r="CI1572" s="99">
        <v>587.95357441157103</v>
      </c>
      <c r="CJ1572" s="99">
        <v>109182.366850853</v>
      </c>
      <c r="CK1572" s="99">
        <v>760802.91835021996</v>
      </c>
      <c r="CL1572" s="99">
        <v>202187.177721024</v>
      </c>
      <c r="CM1572" s="203">
        <f t="shared" si="72"/>
        <v>903.26979351416207</v>
      </c>
      <c r="CN1572" s="203">
        <f t="shared" si="73"/>
        <v>216219.86428832999</v>
      </c>
      <c r="CO1572" s="203">
        <f t="shared" si="74"/>
        <v>1019069.8223896029</v>
      </c>
      <c r="CP1572" s="99">
        <v>202187.177721024</v>
      </c>
      <c r="CQ1572" s="99">
        <v>0</v>
      </c>
      <c r="CR1572" s="99">
        <v>0</v>
      </c>
      <c r="CS1572" s="99">
        <v>0</v>
      </c>
      <c r="CT1572" s="99">
        <v>0</v>
      </c>
    </row>
    <row r="1573" spans="1:98">
      <c r="A1573" s="98" t="s">
        <v>78</v>
      </c>
      <c r="B1573" s="100">
        <v>38504</v>
      </c>
      <c r="C1573" s="99">
        <v>93.653569163754597</v>
      </c>
      <c r="D1573" s="99">
        <v>36.830206719692796</v>
      </c>
      <c r="E1573" s="99">
        <v>461.338863331825</v>
      </c>
      <c r="F1573" s="99">
        <v>66.577035402879105</v>
      </c>
      <c r="G1573" s="99">
        <v>8.7017018159385806</v>
      </c>
      <c r="H1573" s="99">
        <v>0</v>
      </c>
      <c r="I1573" s="99">
        <v>0</v>
      </c>
      <c r="J1573" s="99">
        <v>129.56984047032901</v>
      </c>
      <c r="K1573" s="99">
        <v>0</v>
      </c>
      <c r="L1573" s="99">
        <v>160.09173519536901</v>
      </c>
      <c r="M1573" s="99">
        <v>68.020857423543902</v>
      </c>
      <c r="N1573" s="99">
        <v>137.019809691235</v>
      </c>
      <c r="O1573" s="99">
        <v>0</v>
      </c>
      <c r="P1573" s="99">
        <v>0</v>
      </c>
      <c r="Q1573" s="99">
        <v>225.03072947263701</v>
      </c>
      <c r="R1573" s="99">
        <v>0</v>
      </c>
      <c r="S1573" s="99">
        <v>0</v>
      </c>
      <c r="T1573" s="99">
        <v>31.1525845571887</v>
      </c>
      <c r="U1573" s="99">
        <v>324.11194644868402</v>
      </c>
      <c r="V1573" s="99">
        <v>7951.9643366932896</v>
      </c>
      <c r="W1573" s="99">
        <v>5751.74192619324</v>
      </c>
      <c r="X1573" s="99">
        <v>93461.187742233305</v>
      </c>
      <c r="Y1573" s="99">
        <v>5511.6650948524502</v>
      </c>
      <c r="Z1573" s="99">
        <v>1655.2047770172401</v>
      </c>
      <c r="AA1573" s="99">
        <v>0</v>
      </c>
      <c r="AB1573" s="99">
        <v>0</v>
      </c>
      <c r="AC1573" s="99">
        <v>48146.280077457399</v>
      </c>
      <c r="AD1573" s="99">
        <v>0</v>
      </c>
      <c r="AE1573" s="99">
        <v>20573.813975095702</v>
      </c>
      <c r="AF1573" s="99">
        <v>5016.3311676383</v>
      </c>
      <c r="AG1573" s="99">
        <v>20465.492352724101</v>
      </c>
      <c r="AH1573" s="99">
        <v>0</v>
      </c>
      <c r="AI1573" s="99">
        <v>0</v>
      </c>
      <c r="AJ1573" s="99">
        <v>58835.165306091301</v>
      </c>
      <c r="AK1573" s="99">
        <v>0</v>
      </c>
      <c r="AL1573" s="99">
        <v>0</v>
      </c>
      <c r="AM1573" s="99">
        <v>6629.9919198751504</v>
      </c>
      <c r="AN1573" s="99">
        <v>109347.191426277</v>
      </c>
      <c r="AO1573" s="99">
        <v>64794.773558616602</v>
      </c>
      <c r="AP1573" s="99">
        <v>48408.922184467301</v>
      </c>
      <c r="AQ1573" s="99">
        <v>652181.79324340797</v>
      </c>
      <c r="AR1573" s="99">
        <v>37619.693671703302</v>
      </c>
      <c r="AS1573" s="99">
        <v>10492.6632945538</v>
      </c>
      <c r="AT1573" s="99">
        <v>0</v>
      </c>
      <c r="AU1573" s="99">
        <v>0</v>
      </c>
      <c r="AV1573" s="99">
        <v>124083.622564316</v>
      </c>
      <c r="AW1573" s="99">
        <v>0</v>
      </c>
      <c r="AX1573" s="99">
        <v>163007.14066886899</v>
      </c>
      <c r="AY1573" s="99">
        <v>35805.525267600999</v>
      </c>
      <c r="AZ1573" s="99">
        <v>134010.316102982</v>
      </c>
      <c r="BA1573" s="99">
        <v>0</v>
      </c>
      <c r="BB1573" s="99">
        <v>0</v>
      </c>
      <c r="BC1573" s="99">
        <v>426769.29164886498</v>
      </c>
      <c r="BD1573" s="99">
        <v>0</v>
      </c>
      <c r="BE1573" s="99">
        <v>0</v>
      </c>
      <c r="BF1573" s="99">
        <v>44243.517832279198</v>
      </c>
      <c r="BG1573" s="99">
        <v>271131.85445404099</v>
      </c>
      <c r="BH1573" s="99">
        <v>3233.2298346757898</v>
      </c>
      <c r="BI1573" s="99">
        <v>10568.810446858401</v>
      </c>
      <c r="BJ1573" s="99">
        <v>196557.44283485401</v>
      </c>
      <c r="BK1573" s="99">
        <v>10218.169508338</v>
      </c>
      <c r="BL1573" s="99">
        <v>0</v>
      </c>
      <c r="BM1573" s="99">
        <v>0</v>
      </c>
      <c r="BN1573" s="99">
        <v>0</v>
      </c>
      <c r="BO1573" s="99">
        <v>0</v>
      </c>
      <c r="BP1573" s="99">
        <v>0</v>
      </c>
      <c r="BQ1573" s="99">
        <v>0</v>
      </c>
      <c r="BR1573" s="99">
        <v>11108.1908473969</v>
      </c>
      <c r="BS1573" s="99">
        <v>53999.635844230703</v>
      </c>
      <c r="BT1573" s="99">
        <v>0</v>
      </c>
      <c r="BU1573" s="99">
        <v>0</v>
      </c>
      <c r="BV1573" s="99">
        <v>144917.86258125299</v>
      </c>
      <c r="BW1573" s="99">
        <v>0</v>
      </c>
      <c r="BX1573" s="99">
        <v>0</v>
      </c>
      <c r="BY1573" s="99">
        <v>0</v>
      </c>
      <c r="BZ1573" s="99">
        <v>0</v>
      </c>
      <c r="CA1573" s="99">
        <v>589.30270875990402</v>
      </c>
      <c r="CB1573" s="99">
        <v>105079.772873878</v>
      </c>
      <c r="CC1573" s="99">
        <v>764149.09552002</v>
      </c>
      <c r="CD1573" s="99">
        <v>207981.692850113</v>
      </c>
      <c r="CE1573" s="99">
        <v>35.950181648600797</v>
      </c>
      <c r="CF1573" s="99">
        <v>7578.2717766165697</v>
      </c>
      <c r="CG1573" s="99">
        <v>50212.129451751702</v>
      </c>
      <c r="CH1573" s="99">
        <v>0</v>
      </c>
      <c r="CI1573" s="99">
        <v>625.99296308308794</v>
      </c>
      <c r="CJ1573" s="99">
        <v>112320.68788242299</v>
      </c>
      <c r="CK1573" s="99">
        <v>814770.94355773902</v>
      </c>
      <c r="CL1573" s="99">
        <v>208736.72644805899</v>
      </c>
      <c r="CM1573" s="203">
        <f t="shared" si="72"/>
        <v>950.10490953177191</v>
      </c>
      <c r="CN1573" s="203">
        <f t="shared" si="73"/>
        <v>221667.87930869998</v>
      </c>
      <c r="CO1573" s="203">
        <f t="shared" si="74"/>
        <v>1085902.79801178</v>
      </c>
      <c r="CP1573" s="99">
        <v>208736.72644805899</v>
      </c>
      <c r="CQ1573" s="99">
        <v>0</v>
      </c>
      <c r="CR1573" s="99">
        <v>0</v>
      </c>
      <c r="CS1573" s="99">
        <v>0</v>
      </c>
      <c r="CT1573" s="99">
        <v>0</v>
      </c>
    </row>
    <row r="1574" spans="1:98">
      <c r="A1574" s="98" t="s">
        <v>78</v>
      </c>
      <c r="B1574" s="100">
        <v>38596</v>
      </c>
      <c r="C1574" s="99">
        <v>94.0276840031147</v>
      </c>
      <c r="D1574" s="99">
        <v>47.592251300811803</v>
      </c>
      <c r="E1574" s="99">
        <v>452.21262419223802</v>
      </c>
      <c r="F1574" s="99">
        <v>71.645159807987497</v>
      </c>
      <c r="G1574" s="99">
        <v>13.1015848189127</v>
      </c>
      <c r="H1574" s="99">
        <v>0</v>
      </c>
      <c r="I1574" s="99">
        <v>0</v>
      </c>
      <c r="J1574" s="99">
        <v>147.78604878671501</v>
      </c>
      <c r="K1574" s="99">
        <v>0</v>
      </c>
      <c r="L1574" s="99">
        <v>165.782195227221</v>
      </c>
      <c r="M1574" s="99">
        <v>66.791120057925596</v>
      </c>
      <c r="N1574" s="99">
        <v>132.978163331747</v>
      </c>
      <c r="O1574" s="99">
        <v>0</v>
      </c>
      <c r="P1574" s="99">
        <v>0</v>
      </c>
      <c r="Q1574" s="99">
        <v>230.84284528344901</v>
      </c>
      <c r="R1574" s="99">
        <v>0</v>
      </c>
      <c r="S1574" s="99">
        <v>0</v>
      </c>
      <c r="T1574" s="99">
        <v>30.672662319149801</v>
      </c>
      <c r="U1574" s="99">
        <v>320.568142704666</v>
      </c>
      <c r="V1574" s="99">
        <v>7902.5560746192896</v>
      </c>
      <c r="W1574" s="99">
        <v>6903.0455548167201</v>
      </c>
      <c r="X1574" s="99">
        <v>90349.198759078994</v>
      </c>
      <c r="Y1574" s="99">
        <v>5153.95305460691</v>
      </c>
      <c r="Z1574" s="99">
        <v>2861.89647075534</v>
      </c>
      <c r="AA1574" s="99">
        <v>0</v>
      </c>
      <c r="AB1574" s="99">
        <v>0</v>
      </c>
      <c r="AC1574" s="99">
        <v>55664.452419757799</v>
      </c>
      <c r="AD1574" s="99">
        <v>0</v>
      </c>
      <c r="AE1574" s="99">
        <v>21012.904868125901</v>
      </c>
      <c r="AF1574" s="99">
        <v>5341.0434536337898</v>
      </c>
      <c r="AG1574" s="99">
        <v>19096.4282002449</v>
      </c>
      <c r="AH1574" s="99">
        <v>0</v>
      </c>
      <c r="AI1574" s="99">
        <v>0</v>
      </c>
      <c r="AJ1574" s="99">
        <v>60274.9379692078</v>
      </c>
      <c r="AK1574" s="99">
        <v>0</v>
      </c>
      <c r="AL1574" s="99">
        <v>0</v>
      </c>
      <c r="AM1574" s="99">
        <v>7255.8242824673698</v>
      </c>
      <c r="AN1574" s="99">
        <v>109585.289283752</v>
      </c>
      <c r="AO1574" s="99">
        <v>67166.765880584702</v>
      </c>
      <c r="AP1574" s="99">
        <v>62211.027759075201</v>
      </c>
      <c r="AQ1574" s="99">
        <v>644238.78520965599</v>
      </c>
      <c r="AR1574" s="99">
        <v>39922.541439056396</v>
      </c>
      <c r="AS1574" s="99">
        <v>18258.837693214398</v>
      </c>
      <c r="AT1574" s="99">
        <v>0</v>
      </c>
      <c r="AU1574" s="99">
        <v>0</v>
      </c>
      <c r="AV1574" s="99">
        <v>148413.96471786499</v>
      </c>
      <c r="AW1574" s="99">
        <v>0</v>
      </c>
      <c r="AX1574" s="99">
        <v>164187.022304535</v>
      </c>
      <c r="AY1574" s="99">
        <v>38880.125330448202</v>
      </c>
      <c r="AZ1574" s="99">
        <v>130561.862295151</v>
      </c>
      <c r="BA1574" s="99">
        <v>0</v>
      </c>
      <c r="BB1574" s="99">
        <v>0</v>
      </c>
      <c r="BC1574" s="99">
        <v>444040.34861373901</v>
      </c>
      <c r="BD1574" s="99">
        <v>0</v>
      </c>
      <c r="BE1574" s="99">
        <v>0</v>
      </c>
      <c r="BF1574" s="99">
        <v>50510.179902076699</v>
      </c>
      <c r="BG1574" s="99">
        <v>280328.41525268601</v>
      </c>
      <c r="BH1574" s="99">
        <v>1733.48200917244</v>
      </c>
      <c r="BI1574" s="99">
        <v>8467.2615754604303</v>
      </c>
      <c r="BJ1574" s="99">
        <v>197743.985961914</v>
      </c>
      <c r="BK1574" s="99">
        <v>10670.2335489988</v>
      </c>
      <c r="BL1574" s="99">
        <v>0</v>
      </c>
      <c r="BM1574" s="99">
        <v>0</v>
      </c>
      <c r="BN1574" s="99">
        <v>0</v>
      </c>
      <c r="BO1574" s="99">
        <v>0</v>
      </c>
      <c r="BP1574" s="99">
        <v>0</v>
      </c>
      <c r="BQ1574" s="99">
        <v>0</v>
      </c>
      <c r="BR1574" s="99">
        <v>11467.251956701301</v>
      </c>
      <c r="BS1574" s="99">
        <v>51494.149800300598</v>
      </c>
      <c r="BT1574" s="99">
        <v>0</v>
      </c>
      <c r="BU1574" s="99">
        <v>0</v>
      </c>
      <c r="BV1574" s="99">
        <v>144546.668149948</v>
      </c>
      <c r="BW1574" s="99">
        <v>0</v>
      </c>
      <c r="BX1574" s="99">
        <v>0</v>
      </c>
      <c r="BY1574" s="99">
        <v>0</v>
      </c>
      <c r="BZ1574" s="99">
        <v>0</v>
      </c>
      <c r="CA1574" s="99">
        <v>592.34763073921204</v>
      </c>
      <c r="CB1574" s="99">
        <v>105546.512408257</v>
      </c>
      <c r="CC1574" s="99">
        <v>771294.74831390404</v>
      </c>
      <c r="CD1574" s="99">
        <v>206846.51134490999</v>
      </c>
      <c r="CE1574" s="99">
        <v>38.336350757628701</v>
      </c>
      <c r="CF1574" s="99">
        <v>8654.8708091974295</v>
      </c>
      <c r="CG1574" s="99">
        <v>58657.763860225699</v>
      </c>
      <c r="CH1574" s="99">
        <v>0</v>
      </c>
      <c r="CI1574" s="99">
        <v>630.574332475662</v>
      </c>
      <c r="CJ1574" s="99">
        <v>114146.213833809</v>
      </c>
      <c r="CK1574" s="99">
        <v>829493.51955413795</v>
      </c>
      <c r="CL1574" s="99">
        <v>209196.80261611901</v>
      </c>
      <c r="CM1574" s="203">
        <f t="shared" si="72"/>
        <v>951.14247518032801</v>
      </c>
      <c r="CN1574" s="203">
        <f t="shared" si="73"/>
        <v>223731.50311756099</v>
      </c>
      <c r="CO1574" s="203">
        <f t="shared" si="74"/>
        <v>1109821.934806824</v>
      </c>
      <c r="CP1574" s="99">
        <v>209196.80261611901</v>
      </c>
      <c r="CQ1574" s="99">
        <v>0</v>
      </c>
      <c r="CR1574" s="99">
        <v>0</v>
      </c>
      <c r="CS1574" s="99">
        <v>0</v>
      </c>
      <c r="CT1574" s="99">
        <v>0</v>
      </c>
    </row>
    <row r="1575" spans="1:98">
      <c r="A1575" s="98" t="s">
        <v>78</v>
      </c>
      <c r="B1575" s="100">
        <v>38687</v>
      </c>
      <c r="C1575" s="99">
        <v>94.190636704675896</v>
      </c>
      <c r="D1575" s="99">
        <v>53.180423599667797</v>
      </c>
      <c r="E1575" s="99">
        <v>447.39508058875799</v>
      </c>
      <c r="F1575" s="99">
        <v>69.008264587260797</v>
      </c>
      <c r="G1575" s="99">
        <v>14.7599504198879</v>
      </c>
      <c r="H1575" s="99">
        <v>0</v>
      </c>
      <c r="I1575" s="99">
        <v>0</v>
      </c>
      <c r="J1575" s="99">
        <v>181.86845548078401</v>
      </c>
      <c r="K1575" s="99">
        <v>0</v>
      </c>
      <c r="L1575" s="99">
        <v>162.24176995456199</v>
      </c>
      <c r="M1575" s="99">
        <v>64.740009866654901</v>
      </c>
      <c r="N1575" s="99">
        <v>129.68091436289299</v>
      </c>
      <c r="O1575" s="99">
        <v>0</v>
      </c>
      <c r="P1575" s="99">
        <v>0</v>
      </c>
      <c r="Q1575" s="99">
        <v>238.896789140999</v>
      </c>
      <c r="R1575" s="99">
        <v>0</v>
      </c>
      <c r="S1575" s="99">
        <v>0</v>
      </c>
      <c r="T1575" s="99">
        <v>29.3289934983477</v>
      </c>
      <c r="U1575" s="99">
        <v>342.62480156868702</v>
      </c>
      <c r="V1575" s="99">
        <v>8064.0911325216302</v>
      </c>
      <c r="W1575" s="99">
        <v>7294.49599993229</v>
      </c>
      <c r="X1575" s="99">
        <v>86924.739045143098</v>
      </c>
      <c r="Y1575" s="99">
        <v>5053.20544964075</v>
      </c>
      <c r="Z1575" s="99">
        <v>3731.98657527566</v>
      </c>
      <c r="AA1575" s="99">
        <v>0</v>
      </c>
      <c r="AB1575" s="99">
        <v>0</v>
      </c>
      <c r="AC1575" s="99">
        <v>65672.0376329422</v>
      </c>
      <c r="AD1575" s="99">
        <v>0</v>
      </c>
      <c r="AE1575" s="99">
        <v>18875.5687217712</v>
      </c>
      <c r="AF1575" s="99">
        <v>5197.4038747549102</v>
      </c>
      <c r="AG1575" s="99">
        <v>19211.145861864101</v>
      </c>
      <c r="AH1575" s="99">
        <v>0</v>
      </c>
      <c r="AI1575" s="99">
        <v>0</v>
      </c>
      <c r="AJ1575" s="99">
        <v>59425.485904693604</v>
      </c>
      <c r="AK1575" s="99">
        <v>0</v>
      </c>
      <c r="AL1575" s="99">
        <v>0</v>
      </c>
      <c r="AM1575" s="99">
        <v>7566.0569738745698</v>
      </c>
      <c r="AN1575" s="99">
        <v>113682.309446335</v>
      </c>
      <c r="AO1575" s="99">
        <v>68179.085569381699</v>
      </c>
      <c r="AP1575" s="99">
        <v>71691.551667213396</v>
      </c>
      <c r="AQ1575" s="99">
        <v>621078.61540222203</v>
      </c>
      <c r="AR1575" s="99">
        <v>40496.2509484291</v>
      </c>
      <c r="AS1575" s="99">
        <v>23854.2661957741</v>
      </c>
      <c r="AT1575" s="99">
        <v>0</v>
      </c>
      <c r="AU1575" s="99">
        <v>0</v>
      </c>
      <c r="AV1575" s="99">
        <v>179999.43854904201</v>
      </c>
      <c r="AW1575" s="99">
        <v>0</v>
      </c>
      <c r="AX1575" s="99">
        <v>150356.365091324</v>
      </c>
      <c r="AY1575" s="99">
        <v>38951.170828342401</v>
      </c>
      <c r="AZ1575" s="99">
        <v>130625.197811127</v>
      </c>
      <c r="BA1575" s="99">
        <v>0</v>
      </c>
      <c r="BB1575" s="99">
        <v>0</v>
      </c>
      <c r="BC1575" s="99">
        <v>438192.88978576701</v>
      </c>
      <c r="BD1575" s="99">
        <v>0</v>
      </c>
      <c r="BE1575" s="99">
        <v>0</v>
      </c>
      <c r="BF1575" s="99">
        <v>51086.560355186499</v>
      </c>
      <c r="BG1575" s="99">
        <v>300922.07090377802</v>
      </c>
      <c r="BH1575" s="99">
        <v>1833.7287592887899</v>
      </c>
      <c r="BI1575" s="99">
        <v>7753.8332194089899</v>
      </c>
      <c r="BJ1575" s="99">
        <v>197731.61292457601</v>
      </c>
      <c r="BK1575" s="99">
        <v>11575.4876395464</v>
      </c>
      <c r="BL1575" s="99">
        <v>0</v>
      </c>
      <c r="BM1575" s="99">
        <v>0</v>
      </c>
      <c r="BN1575" s="99">
        <v>0</v>
      </c>
      <c r="BO1575" s="99">
        <v>0</v>
      </c>
      <c r="BP1575" s="99">
        <v>0</v>
      </c>
      <c r="BQ1575" s="99">
        <v>0</v>
      </c>
      <c r="BR1575" s="99">
        <v>11554.8014470339</v>
      </c>
      <c r="BS1575" s="99">
        <v>53857.546173572497</v>
      </c>
      <c r="BT1575" s="99">
        <v>0</v>
      </c>
      <c r="BU1575" s="99">
        <v>0</v>
      </c>
      <c r="BV1575" s="99">
        <v>141130.38391303999</v>
      </c>
      <c r="BW1575" s="99">
        <v>0</v>
      </c>
      <c r="BX1575" s="99">
        <v>0</v>
      </c>
      <c r="BY1575" s="99">
        <v>0</v>
      </c>
      <c r="BZ1575" s="99">
        <v>0</v>
      </c>
      <c r="CA1575" s="99">
        <v>594.46689579635904</v>
      </c>
      <c r="CB1575" s="99">
        <v>102564.789810181</v>
      </c>
      <c r="CC1575" s="99">
        <v>758665.78112029994</v>
      </c>
      <c r="CD1575" s="99">
        <v>206372.31638908401</v>
      </c>
      <c r="CE1575" s="99">
        <v>34.076179909985498</v>
      </c>
      <c r="CF1575" s="99">
        <v>8671.8486396074295</v>
      </c>
      <c r="CG1575" s="99">
        <v>58510.095426559397</v>
      </c>
      <c r="CH1575" s="99">
        <v>0</v>
      </c>
      <c r="CI1575" s="99">
        <v>629.82212751358702</v>
      </c>
      <c r="CJ1575" s="99">
        <v>111197.88919448901</v>
      </c>
      <c r="CK1575" s="99">
        <v>816661.42634582496</v>
      </c>
      <c r="CL1575" s="99">
        <v>208085.513050079</v>
      </c>
      <c r="CM1575" s="203">
        <f t="shared" si="72"/>
        <v>972.44692908227398</v>
      </c>
      <c r="CN1575" s="203">
        <f t="shared" si="73"/>
        <v>224880.198640824</v>
      </c>
      <c r="CO1575" s="203">
        <f t="shared" si="74"/>
        <v>1117583.497249603</v>
      </c>
      <c r="CP1575" s="99">
        <v>208085.513050079</v>
      </c>
      <c r="CQ1575" s="99">
        <v>0</v>
      </c>
      <c r="CR1575" s="99">
        <v>0</v>
      </c>
      <c r="CS1575" s="99">
        <v>0</v>
      </c>
      <c r="CT1575" s="99">
        <v>0</v>
      </c>
    </row>
    <row r="1576" spans="1:98">
      <c r="A1576" s="98" t="s">
        <v>78</v>
      </c>
      <c r="B1576" s="100">
        <v>38777</v>
      </c>
      <c r="C1576" s="99">
        <v>97.288594678975599</v>
      </c>
      <c r="D1576" s="99">
        <v>60.883161015808597</v>
      </c>
      <c r="E1576" s="99">
        <v>428.66629372164601</v>
      </c>
      <c r="F1576" s="99">
        <v>69.198300799354897</v>
      </c>
      <c r="G1576" s="99">
        <v>16.419378971913801</v>
      </c>
      <c r="H1576" s="99">
        <v>0</v>
      </c>
      <c r="I1576" s="99">
        <v>0</v>
      </c>
      <c r="J1576" s="99">
        <v>223.552472108975</v>
      </c>
      <c r="K1576" s="99">
        <v>0</v>
      </c>
      <c r="L1576" s="99">
        <v>95.3598287329078</v>
      </c>
      <c r="M1576" s="99">
        <v>69.235684333369093</v>
      </c>
      <c r="N1576" s="99">
        <v>122.290046658367</v>
      </c>
      <c r="O1576" s="99">
        <v>74.795097119174898</v>
      </c>
      <c r="P1576" s="99">
        <v>0</v>
      </c>
      <c r="Q1576" s="99">
        <v>242.272515922785</v>
      </c>
      <c r="R1576" s="99">
        <v>10.656346159870701</v>
      </c>
      <c r="S1576" s="99">
        <v>0</v>
      </c>
      <c r="T1576" s="99">
        <v>20.6926527295727</v>
      </c>
      <c r="U1576" s="99">
        <v>372.22254340723202</v>
      </c>
      <c r="V1576" s="99">
        <v>8140.1362538337698</v>
      </c>
      <c r="W1576" s="99">
        <v>8773.1004246473294</v>
      </c>
      <c r="X1576" s="99">
        <v>84190.0878763199</v>
      </c>
      <c r="Y1576" s="99">
        <v>5691.1841151714298</v>
      </c>
      <c r="Z1576" s="99">
        <v>3161.1745592951802</v>
      </c>
      <c r="AA1576" s="99">
        <v>0</v>
      </c>
      <c r="AB1576" s="99">
        <v>0</v>
      </c>
      <c r="AC1576" s="99">
        <v>79548.564567565903</v>
      </c>
      <c r="AD1576" s="99">
        <v>0</v>
      </c>
      <c r="AE1576" s="99">
        <v>7750.7792453169805</v>
      </c>
      <c r="AF1576" s="99">
        <v>5596.6718061566398</v>
      </c>
      <c r="AG1576" s="99">
        <v>17846.847209215201</v>
      </c>
      <c r="AH1576" s="99">
        <v>9471.5244821310007</v>
      </c>
      <c r="AI1576" s="99">
        <v>0</v>
      </c>
      <c r="AJ1576" s="99">
        <v>60368.109809875503</v>
      </c>
      <c r="AK1576" s="99">
        <v>2472.3323728442201</v>
      </c>
      <c r="AL1576" s="99">
        <v>0</v>
      </c>
      <c r="AM1576" s="99">
        <v>4832.0841369032896</v>
      </c>
      <c r="AN1576" s="99">
        <v>121248.149148941</v>
      </c>
      <c r="AO1576" s="99">
        <v>67930.881902694702</v>
      </c>
      <c r="AP1576" s="99">
        <v>78940.098136901899</v>
      </c>
      <c r="AQ1576" s="99">
        <v>616844.23668670701</v>
      </c>
      <c r="AR1576" s="99">
        <v>42207.195785999298</v>
      </c>
      <c r="AS1576" s="99">
        <v>20689.780668020201</v>
      </c>
      <c r="AT1576" s="99">
        <v>0</v>
      </c>
      <c r="AU1576" s="99">
        <v>0</v>
      </c>
      <c r="AV1576" s="99">
        <v>223810.45184135399</v>
      </c>
      <c r="AW1576" s="99">
        <v>0</v>
      </c>
      <c r="AX1576" s="99">
        <v>61127.874390125296</v>
      </c>
      <c r="AY1576" s="99">
        <v>42877.627856254599</v>
      </c>
      <c r="AZ1576" s="99">
        <v>124682.692154884</v>
      </c>
      <c r="BA1576" s="99">
        <v>79493.369887352004</v>
      </c>
      <c r="BB1576" s="99">
        <v>0</v>
      </c>
      <c r="BC1576" s="99">
        <v>461178.01669692999</v>
      </c>
      <c r="BD1576" s="99">
        <v>15818.062713146201</v>
      </c>
      <c r="BE1576" s="99">
        <v>0</v>
      </c>
      <c r="BF1576" s="99">
        <v>34234.166834831201</v>
      </c>
      <c r="BG1576" s="99">
        <v>325841.84167098999</v>
      </c>
      <c r="BH1576" s="99">
        <v>6739.9572510719299</v>
      </c>
      <c r="BI1576" s="99">
        <v>10820.6257791519</v>
      </c>
      <c r="BJ1576" s="99">
        <v>205765.91673660299</v>
      </c>
      <c r="BK1576" s="99">
        <v>13500.583324909199</v>
      </c>
      <c r="BL1576" s="99">
        <v>0</v>
      </c>
      <c r="BM1576" s="99">
        <v>0</v>
      </c>
      <c r="BN1576" s="99">
        <v>0</v>
      </c>
      <c r="BO1576" s="99">
        <v>0</v>
      </c>
      <c r="BP1576" s="99">
        <v>0</v>
      </c>
      <c r="BQ1576" s="99">
        <v>0</v>
      </c>
      <c r="BR1576" s="99">
        <v>12582.893397092799</v>
      </c>
      <c r="BS1576" s="99">
        <v>50245.467428684198</v>
      </c>
      <c r="BT1576" s="99">
        <v>15447.9389261007</v>
      </c>
      <c r="BU1576" s="99">
        <v>0</v>
      </c>
      <c r="BV1576" s="99">
        <v>146378.770908356</v>
      </c>
      <c r="BW1576" s="99">
        <v>1897.7151328027201</v>
      </c>
      <c r="BX1576" s="99">
        <v>0</v>
      </c>
      <c r="BY1576" s="99">
        <v>0</v>
      </c>
      <c r="BZ1576" s="99">
        <v>0</v>
      </c>
      <c r="CA1576" s="99">
        <v>590.51302199810698</v>
      </c>
      <c r="CB1576" s="99">
        <v>101276.84279727899</v>
      </c>
      <c r="CC1576" s="99">
        <v>769245.54206085205</v>
      </c>
      <c r="CD1576" s="99">
        <v>228108.46327781701</v>
      </c>
      <c r="CE1576" s="99">
        <v>36.604361262638101</v>
      </c>
      <c r="CF1576" s="99">
        <v>8230.2572554349899</v>
      </c>
      <c r="CG1576" s="99">
        <v>56065.1674900055</v>
      </c>
      <c r="CH1576" s="99">
        <v>0</v>
      </c>
      <c r="CI1576" s="99">
        <v>625.03545779734895</v>
      </c>
      <c r="CJ1576" s="99">
        <v>109905.90874099699</v>
      </c>
      <c r="CK1576" s="99">
        <v>825605.07465362502</v>
      </c>
      <c r="CL1576" s="99">
        <v>231166.44976997399</v>
      </c>
      <c r="CM1576" s="203">
        <f t="shared" si="72"/>
        <v>997.25800120458098</v>
      </c>
      <c r="CN1576" s="203">
        <f t="shared" si="73"/>
        <v>231154.05788993801</v>
      </c>
      <c r="CO1576" s="203">
        <f t="shared" si="74"/>
        <v>1151446.916324615</v>
      </c>
      <c r="CP1576" s="99">
        <v>231166.44976997399</v>
      </c>
      <c r="CQ1576" s="99">
        <v>0</v>
      </c>
      <c r="CR1576" s="99">
        <v>0</v>
      </c>
      <c r="CS1576" s="99">
        <v>0</v>
      </c>
      <c r="CT1576" s="99">
        <v>0</v>
      </c>
    </row>
    <row r="1577" spans="1:98">
      <c r="A1577" s="98" t="s">
        <v>78</v>
      </c>
      <c r="B1577" s="100">
        <v>38869</v>
      </c>
      <c r="C1577" s="99">
        <v>105.31132439337701</v>
      </c>
      <c r="D1577" s="99">
        <v>65.311751804314596</v>
      </c>
      <c r="E1577" s="99">
        <v>413.121332269162</v>
      </c>
      <c r="F1577" s="99">
        <v>66.868619214743404</v>
      </c>
      <c r="G1577" s="99">
        <v>16.665623428998501</v>
      </c>
      <c r="H1577" s="99">
        <v>0</v>
      </c>
      <c r="I1577" s="99">
        <v>0</v>
      </c>
      <c r="J1577" s="99">
        <v>238.173798600212</v>
      </c>
      <c r="K1577" s="99">
        <v>0</v>
      </c>
      <c r="L1577" s="99">
        <v>97.812380168586998</v>
      </c>
      <c r="M1577" s="99">
        <v>68.431965389289005</v>
      </c>
      <c r="N1577" s="99">
        <v>110.14629749767499</v>
      </c>
      <c r="O1577" s="99">
        <v>77.656776970252395</v>
      </c>
      <c r="P1577" s="99">
        <v>0</v>
      </c>
      <c r="Q1577" s="99">
        <v>243.152984481305</v>
      </c>
      <c r="R1577" s="99">
        <v>15.2055655412842</v>
      </c>
      <c r="S1577" s="99">
        <v>0</v>
      </c>
      <c r="T1577" s="99">
        <v>17.6607366530225</v>
      </c>
      <c r="U1577" s="99">
        <v>376.21003248170001</v>
      </c>
      <c r="V1577" s="99">
        <v>8630.3785153627396</v>
      </c>
      <c r="W1577" s="99">
        <v>9000.9992939233798</v>
      </c>
      <c r="X1577" s="99">
        <v>81280.923334121704</v>
      </c>
      <c r="Y1577" s="99">
        <v>5757.7515544295302</v>
      </c>
      <c r="Z1577" s="99">
        <v>3727.6842173636001</v>
      </c>
      <c r="AA1577" s="99">
        <v>0</v>
      </c>
      <c r="AB1577" s="99">
        <v>0</v>
      </c>
      <c r="AC1577" s="99">
        <v>85895.372030258193</v>
      </c>
      <c r="AD1577" s="99">
        <v>0</v>
      </c>
      <c r="AE1577" s="99">
        <v>8160.9784346222896</v>
      </c>
      <c r="AF1577" s="99">
        <v>5633.0412197113001</v>
      </c>
      <c r="AG1577" s="99">
        <v>16916.809173345599</v>
      </c>
      <c r="AH1577" s="99">
        <v>10099.997482061401</v>
      </c>
      <c r="AI1577" s="99">
        <v>0</v>
      </c>
      <c r="AJ1577" s="99">
        <v>58419.068674087503</v>
      </c>
      <c r="AK1577" s="99">
        <v>3236.0568126142002</v>
      </c>
      <c r="AL1577" s="99">
        <v>0</v>
      </c>
      <c r="AM1577" s="99">
        <v>4405.4229362011001</v>
      </c>
      <c r="AN1577" s="99">
        <v>123547.719749451</v>
      </c>
      <c r="AO1577" s="99">
        <v>74158.529055595398</v>
      </c>
      <c r="AP1577" s="99">
        <v>76304.696130752607</v>
      </c>
      <c r="AQ1577" s="99">
        <v>606088.66925811803</v>
      </c>
      <c r="AR1577" s="99">
        <v>43754.240719318397</v>
      </c>
      <c r="AS1577" s="99">
        <v>24516.127987146399</v>
      </c>
      <c r="AT1577" s="99">
        <v>0</v>
      </c>
      <c r="AU1577" s="99">
        <v>0</v>
      </c>
      <c r="AV1577" s="99">
        <v>243794.25694274899</v>
      </c>
      <c r="AW1577" s="99">
        <v>0</v>
      </c>
      <c r="AX1577" s="99">
        <v>65495.247982501998</v>
      </c>
      <c r="AY1577" s="99">
        <v>42367.760766506202</v>
      </c>
      <c r="AZ1577" s="99">
        <v>115769.552366257</v>
      </c>
      <c r="BA1577" s="99">
        <v>87172.5163421631</v>
      </c>
      <c r="BB1577" s="99">
        <v>0</v>
      </c>
      <c r="BC1577" s="99">
        <v>448206.00807189901</v>
      </c>
      <c r="BD1577" s="99">
        <v>21507.541988611199</v>
      </c>
      <c r="BE1577" s="99">
        <v>0</v>
      </c>
      <c r="BF1577" s="99">
        <v>30540.948656082201</v>
      </c>
      <c r="BG1577" s="99">
        <v>337806.17473602301</v>
      </c>
      <c r="BH1577" s="99">
        <v>7780.6695546507799</v>
      </c>
      <c r="BI1577" s="99">
        <v>8747.3320667743701</v>
      </c>
      <c r="BJ1577" s="99">
        <v>193223.141521454</v>
      </c>
      <c r="BK1577" s="99">
        <v>15271.5955358744</v>
      </c>
      <c r="BL1577" s="99">
        <v>0</v>
      </c>
      <c r="BM1577" s="99">
        <v>0</v>
      </c>
      <c r="BN1577" s="99">
        <v>0</v>
      </c>
      <c r="BO1577" s="99">
        <v>0</v>
      </c>
      <c r="BP1577" s="99">
        <v>0</v>
      </c>
      <c r="BQ1577" s="99">
        <v>0</v>
      </c>
      <c r="BR1577" s="99">
        <v>11827.877093315101</v>
      </c>
      <c r="BS1577" s="99">
        <v>42470.988782405897</v>
      </c>
      <c r="BT1577" s="99">
        <v>16897.791896581701</v>
      </c>
      <c r="BU1577" s="99">
        <v>0</v>
      </c>
      <c r="BV1577" s="99">
        <v>138756.81048393299</v>
      </c>
      <c r="BW1577" s="99">
        <v>2550.1008087396599</v>
      </c>
      <c r="BX1577" s="99">
        <v>0</v>
      </c>
      <c r="BY1577" s="99">
        <v>0</v>
      </c>
      <c r="BZ1577" s="99">
        <v>0</v>
      </c>
      <c r="CA1577" s="99">
        <v>583.54271769523598</v>
      </c>
      <c r="CB1577" s="99">
        <v>98236.141963958697</v>
      </c>
      <c r="CC1577" s="99">
        <v>757868.65172576904</v>
      </c>
      <c r="CD1577" s="99">
        <v>207736.08441543599</v>
      </c>
      <c r="CE1577" s="99">
        <v>36.025334432721102</v>
      </c>
      <c r="CF1577" s="99">
        <v>8877.2900618314707</v>
      </c>
      <c r="CG1577" s="99">
        <v>59858.845266342199</v>
      </c>
      <c r="CH1577" s="99">
        <v>0</v>
      </c>
      <c r="CI1577" s="99">
        <v>620.63656031340395</v>
      </c>
      <c r="CJ1577" s="99">
        <v>106809.487055779</v>
      </c>
      <c r="CK1577" s="99">
        <v>818356.30027770996</v>
      </c>
      <c r="CL1577" s="99">
        <v>211745.46413230899</v>
      </c>
      <c r="CM1577" s="203">
        <f t="shared" si="72"/>
        <v>996.84659279510402</v>
      </c>
      <c r="CN1577" s="203">
        <f t="shared" si="73"/>
        <v>230357.20680523</v>
      </c>
      <c r="CO1577" s="203">
        <f t="shared" si="74"/>
        <v>1156162.4750137329</v>
      </c>
      <c r="CP1577" s="99">
        <v>211745.46413230899</v>
      </c>
      <c r="CQ1577" s="99">
        <v>0</v>
      </c>
      <c r="CR1577" s="99">
        <v>0</v>
      </c>
      <c r="CS1577" s="99">
        <v>0</v>
      </c>
      <c r="CT1577" s="99">
        <v>0</v>
      </c>
    </row>
    <row r="1578" spans="1:98">
      <c r="A1578" s="98" t="s">
        <v>78</v>
      </c>
      <c r="B1578" s="100">
        <v>38961</v>
      </c>
      <c r="C1578" s="99">
        <v>109.86684135068199</v>
      </c>
      <c r="D1578" s="99">
        <v>65.814078942872598</v>
      </c>
      <c r="E1578" s="99">
        <v>418.34493779763602</v>
      </c>
      <c r="F1578" s="99">
        <v>72.169981026090696</v>
      </c>
      <c r="G1578" s="99">
        <v>21.332850388949701</v>
      </c>
      <c r="H1578" s="99">
        <v>0</v>
      </c>
      <c r="I1578" s="99">
        <v>0</v>
      </c>
      <c r="J1578" s="99">
        <v>273.51531444862502</v>
      </c>
      <c r="K1578" s="99">
        <v>0</v>
      </c>
      <c r="L1578" s="99">
        <v>103.41026533115701</v>
      </c>
      <c r="M1578" s="99">
        <v>69.553471995517597</v>
      </c>
      <c r="N1578" s="99">
        <v>108.028911025263</v>
      </c>
      <c r="O1578" s="99">
        <v>74.015313454903705</v>
      </c>
      <c r="P1578" s="99">
        <v>0</v>
      </c>
      <c r="Q1578" s="99">
        <v>245.429714940488</v>
      </c>
      <c r="R1578" s="99">
        <v>16.0398316199426</v>
      </c>
      <c r="S1578" s="99">
        <v>0</v>
      </c>
      <c r="T1578" s="99">
        <v>14.9313117718557</v>
      </c>
      <c r="U1578" s="99">
        <v>399.354451838881</v>
      </c>
      <c r="V1578" s="99">
        <v>8874.5945408344305</v>
      </c>
      <c r="W1578" s="99">
        <v>8713.9768450260199</v>
      </c>
      <c r="X1578" s="99">
        <v>77882.820240020796</v>
      </c>
      <c r="Y1578" s="99">
        <v>5132.37510585785</v>
      </c>
      <c r="Z1578" s="99">
        <v>3830.5110207498101</v>
      </c>
      <c r="AA1578" s="99">
        <v>0</v>
      </c>
      <c r="AB1578" s="99">
        <v>0</v>
      </c>
      <c r="AC1578" s="99">
        <v>97262.853132247896</v>
      </c>
      <c r="AD1578" s="99">
        <v>0</v>
      </c>
      <c r="AE1578" s="99">
        <v>6855.0843590497998</v>
      </c>
      <c r="AF1578" s="99">
        <v>4967.7367945313499</v>
      </c>
      <c r="AG1578" s="99">
        <v>15810.2388738394</v>
      </c>
      <c r="AH1578" s="99">
        <v>10583.608838915799</v>
      </c>
      <c r="AI1578" s="99">
        <v>0</v>
      </c>
      <c r="AJ1578" s="99">
        <v>56449.410949230201</v>
      </c>
      <c r="AK1578" s="99">
        <v>2986.0170834362498</v>
      </c>
      <c r="AL1578" s="99">
        <v>0</v>
      </c>
      <c r="AM1578" s="99">
        <v>3084.9211025834102</v>
      </c>
      <c r="AN1578" s="99">
        <v>126922.591209412</v>
      </c>
      <c r="AO1578" s="99">
        <v>77586.475061416597</v>
      </c>
      <c r="AP1578" s="99">
        <v>77109.781880378694</v>
      </c>
      <c r="AQ1578" s="99">
        <v>582114.43255615199</v>
      </c>
      <c r="AR1578" s="99">
        <v>41242.895266056097</v>
      </c>
      <c r="AS1578" s="99">
        <v>26552.0959224701</v>
      </c>
      <c r="AT1578" s="99">
        <v>0</v>
      </c>
      <c r="AU1578" s="99">
        <v>0</v>
      </c>
      <c r="AV1578" s="99">
        <v>281884.52905654901</v>
      </c>
      <c r="AW1578" s="99">
        <v>0</v>
      </c>
      <c r="AX1578" s="99">
        <v>55091.256480217002</v>
      </c>
      <c r="AY1578" s="99">
        <v>39875.338703155503</v>
      </c>
      <c r="AZ1578" s="99">
        <v>110128.05381012001</v>
      </c>
      <c r="BA1578" s="99">
        <v>91295.007316589399</v>
      </c>
      <c r="BB1578" s="99">
        <v>0</v>
      </c>
      <c r="BC1578" s="99">
        <v>433969.142784119</v>
      </c>
      <c r="BD1578" s="99">
        <v>21355.130396366101</v>
      </c>
      <c r="BE1578" s="99">
        <v>0</v>
      </c>
      <c r="BF1578" s="99">
        <v>22360.734245777101</v>
      </c>
      <c r="BG1578" s="99">
        <v>357774.25522995001</v>
      </c>
      <c r="BH1578" s="99">
        <v>9415.3147920370102</v>
      </c>
      <c r="BI1578" s="99">
        <v>9534.0396258831006</v>
      </c>
      <c r="BJ1578" s="99">
        <v>187060.58540725699</v>
      </c>
      <c r="BK1578" s="99">
        <v>12803.288964867599</v>
      </c>
      <c r="BL1578" s="99">
        <v>0</v>
      </c>
      <c r="BM1578" s="99">
        <v>0</v>
      </c>
      <c r="BN1578" s="99">
        <v>0</v>
      </c>
      <c r="BO1578" s="99">
        <v>0</v>
      </c>
      <c r="BP1578" s="99">
        <v>0</v>
      </c>
      <c r="BQ1578" s="99">
        <v>0</v>
      </c>
      <c r="BR1578" s="99">
        <v>11435.2355699539</v>
      </c>
      <c r="BS1578" s="99">
        <v>38712.937263488799</v>
      </c>
      <c r="BT1578" s="99">
        <v>17690.037812948201</v>
      </c>
      <c r="BU1578" s="99">
        <v>0</v>
      </c>
      <c r="BV1578" s="99">
        <v>137519.29438400301</v>
      </c>
      <c r="BW1578" s="99">
        <v>2413.49360626936</v>
      </c>
      <c r="BX1578" s="99">
        <v>0</v>
      </c>
      <c r="BY1578" s="99">
        <v>0</v>
      </c>
      <c r="BZ1578" s="99">
        <v>0</v>
      </c>
      <c r="CA1578" s="99">
        <v>591.04619892686605</v>
      </c>
      <c r="CB1578" s="99">
        <v>95717.425485611006</v>
      </c>
      <c r="CC1578" s="99">
        <v>731529.07910919201</v>
      </c>
      <c r="CD1578" s="99">
        <v>205104.34315681501</v>
      </c>
      <c r="CE1578" s="99">
        <v>35.317377465777099</v>
      </c>
      <c r="CF1578" s="99">
        <v>6982.1861913204202</v>
      </c>
      <c r="CG1578" s="99">
        <v>50192.965929031401</v>
      </c>
      <c r="CH1578" s="99">
        <v>0</v>
      </c>
      <c r="CI1578" s="99">
        <v>626.24463798850798</v>
      </c>
      <c r="CJ1578" s="99">
        <v>102699.731446266</v>
      </c>
      <c r="CK1578" s="99">
        <v>781373.25977325405</v>
      </c>
      <c r="CL1578" s="99">
        <v>208751.40859031701</v>
      </c>
      <c r="CM1578" s="203">
        <f t="shared" si="72"/>
        <v>1025.599089827389</v>
      </c>
      <c r="CN1578" s="203">
        <f t="shared" si="73"/>
        <v>229622.322655678</v>
      </c>
      <c r="CO1578" s="203">
        <f t="shared" si="74"/>
        <v>1139147.5150032041</v>
      </c>
      <c r="CP1578" s="99">
        <v>208751.40859031701</v>
      </c>
      <c r="CQ1578" s="99">
        <v>0</v>
      </c>
      <c r="CR1578" s="99">
        <v>0</v>
      </c>
      <c r="CS1578" s="99">
        <v>0</v>
      </c>
      <c r="CT1578" s="99">
        <v>0</v>
      </c>
    </row>
    <row r="1579" spans="1:98">
      <c r="A1579" s="98" t="s">
        <v>78</v>
      </c>
      <c r="B1579" s="100">
        <v>39052</v>
      </c>
      <c r="C1579" s="99">
        <v>112.510534896515</v>
      </c>
      <c r="D1579" s="99">
        <v>71.825544699095204</v>
      </c>
      <c r="E1579" s="99">
        <v>424.00276969000703</v>
      </c>
      <c r="F1579" s="99">
        <v>89.423380036838395</v>
      </c>
      <c r="G1579" s="99">
        <v>17.6454081539996</v>
      </c>
      <c r="H1579" s="99">
        <v>0</v>
      </c>
      <c r="I1579" s="99">
        <v>0</v>
      </c>
      <c r="J1579" s="99">
        <v>312.799890130758</v>
      </c>
      <c r="K1579" s="99">
        <v>0</v>
      </c>
      <c r="L1579" s="99">
        <v>114.88873060699601</v>
      </c>
      <c r="M1579" s="99">
        <v>71.614237080328195</v>
      </c>
      <c r="N1579" s="99">
        <v>102.26053573563701</v>
      </c>
      <c r="O1579" s="99">
        <v>82.472833100706296</v>
      </c>
      <c r="P1579" s="99">
        <v>0</v>
      </c>
      <c r="Q1579" s="99">
        <v>249.669138301164</v>
      </c>
      <c r="R1579" s="99">
        <v>17.185429370496401</v>
      </c>
      <c r="S1579" s="99">
        <v>0</v>
      </c>
      <c r="T1579" s="99">
        <v>10.3740791870514</v>
      </c>
      <c r="U1579" s="99">
        <v>408.54655951261498</v>
      </c>
      <c r="V1579" s="99">
        <v>8878.7725677490198</v>
      </c>
      <c r="W1579" s="99">
        <v>8023.2524241209003</v>
      </c>
      <c r="X1579" s="99">
        <v>78147.677782058701</v>
      </c>
      <c r="Y1579" s="99">
        <v>4914.4948351979301</v>
      </c>
      <c r="Z1579" s="99">
        <v>3219.7140004038802</v>
      </c>
      <c r="AA1579" s="99">
        <v>0</v>
      </c>
      <c r="AB1579" s="99">
        <v>0</v>
      </c>
      <c r="AC1579" s="99">
        <v>114257.257657051</v>
      </c>
      <c r="AD1579" s="99">
        <v>0</v>
      </c>
      <c r="AE1579" s="99">
        <v>7641.2657885551498</v>
      </c>
      <c r="AF1579" s="99">
        <v>5362.1469729542696</v>
      </c>
      <c r="AG1579" s="99">
        <v>15769.3208196163</v>
      </c>
      <c r="AH1579" s="99">
        <v>9702.1338602304495</v>
      </c>
      <c r="AI1579" s="99">
        <v>0</v>
      </c>
      <c r="AJ1579" s="99">
        <v>56780.1302671433</v>
      </c>
      <c r="AK1579" s="99">
        <v>2992.0093362331399</v>
      </c>
      <c r="AL1579" s="99">
        <v>0</v>
      </c>
      <c r="AM1579" s="99">
        <v>2180.9466586410999</v>
      </c>
      <c r="AN1579" s="99">
        <v>132826.786197662</v>
      </c>
      <c r="AO1579" s="99">
        <v>79657.362959861799</v>
      </c>
      <c r="AP1579" s="99">
        <v>71742.009342193604</v>
      </c>
      <c r="AQ1579" s="99">
        <v>592462.20041656506</v>
      </c>
      <c r="AR1579" s="99">
        <v>43259.972625255599</v>
      </c>
      <c r="AS1579" s="99">
        <v>22384.747030973402</v>
      </c>
      <c r="AT1579" s="99">
        <v>0</v>
      </c>
      <c r="AU1579" s="99">
        <v>0</v>
      </c>
      <c r="AV1579" s="99">
        <v>326910.44919967698</v>
      </c>
      <c r="AW1579" s="99">
        <v>0</v>
      </c>
      <c r="AX1579" s="99">
        <v>67561.744256973296</v>
      </c>
      <c r="AY1579" s="99">
        <v>42274.793814659097</v>
      </c>
      <c r="AZ1579" s="99">
        <v>111751.53788662</v>
      </c>
      <c r="BA1579" s="99">
        <v>87103.304660797105</v>
      </c>
      <c r="BB1579" s="99">
        <v>0</v>
      </c>
      <c r="BC1579" s="99">
        <v>432633.34455871599</v>
      </c>
      <c r="BD1579" s="99">
        <v>20828.991302013401</v>
      </c>
      <c r="BE1579" s="99">
        <v>0</v>
      </c>
      <c r="BF1579" s="99">
        <v>16072.042408227901</v>
      </c>
      <c r="BG1579" s="99">
        <v>377084.36844634998</v>
      </c>
      <c r="BH1579" s="99">
        <v>9245.0000329017603</v>
      </c>
      <c r="BI1579" s="99">
        <v>10936.3995680809</v>
      </c>
      <c r="BJ1579" s="99">
        <v>187518.44159316999</v>
      </c>
      <c r="BK1579" s="99">
        <v>12414.7872771025</v>
      </c>
      <c r="BL1579" s="99">
        <v>0</v>
      </c>
      <c r="BM1579" s="99">
        <v>0</v>
      </c>
      <c r="BN1579" s="99">
        <v>0</v>
      </c>
      <c r="BO1579" s="99">
        <v>0</v>
      </c>
      <c r="BP1579" s="99">
        <v>0</v>
      </c>
      <c r="BQ1579" s="99">
        <v>0</v>
      </c>
      <c r="BR1579" s="99">
        <v>12025.4494203329</v>
      </c>
      <c r="BS1579" s="99">
        <v>38992.881275653803</v>
      </c>
      <c r="BT1579" s="99">
        <v>16768.5746080875</v>
      </c>
      <c r="BU1579" s="99">
        <v>0</v>
      </c>
      <c r="BV1579" s="99">
        <v>139076.344364166</v>
      </c>
      <c r="BW1579" s="99">
        <v>2389.9539106488201</v>
      </c>
      <c r="BX1579" s="99">
        <v>0</v>
      </c>
      <c r="BY1579" s="99">
        <v>0</v>
      </c>
      <c r="BZ1579" s="99">
        <v>0</v>
      </c>
      <c r="CA1579" s="99">
        <v>607.06077906489395</v>
      </c>
      <c r="CB1579" s="99">
        <v>95258.087991714507</v>
      </c>
      <c r="CC1579" s="99">
        <v>741683.83584594703</v>
      </c>
      <c r="CD1579" s="99">
        <v>205730.17353820801</v>
      </c>
      <c r="CE1579" s="99">
        <v>29.976506619946999</v>
      </c>
      <c r="CF1579" s="99">
        <v>5765.9594252705601</v>
      </c>
      <c r="CG1579" s="99">
        <v>40985.809209823601</v>
      </c>
      <c r="CH1579" s="99">
        <v>0</v>
      </c>
      <c r="CI1579" s="99">
        <v>638.00974639505102</v>
      </c>
      <c r="CJ1579" s="99">
        <v>101021.29666805299</v>
      </c>
      <c r="CK1579" s="99">
        <v>782794.38787078904</v>
      </c>
      <c r="CL1579" s="99">
        <v>208706.40316963199</v>
      </c>
      <c r="CM1579" s="203">
        <f t="shared" si="72"/>
        <v>1046.556305907666</v>
      </c>
      <c r="CN1579" s="203">
        <f t="shared" si="73"/>
        <v>233848.082865715</v>
      </c>
      <c r="CO1579" s="203">
        <f t="shared" si="74"/>
        <v>1159878.7563171391</v>
      </c>
      <c r="CP1579" s="99">
        <v>208706.40316963199</v>
      </c>
      <c r="CQ1579" s="99">
        <v>0</v>
      </c>
      <c r="CR1579" s="99">
        <v>0</v>
      </c>
      <c r="CS1579" s="99">
        <v>0</v>
      </c>
      <c r="CT1579" s="99">
        <v>0</v>
      </c>
    </row>
    <row r="1580" spans="1:98">
      <c r="A1580" s="98" t="s">
        <v>78</v>
      </c>
      <c r="B1580" s="100">
        <v>39142</v>
      </c>
      <c r="C1580" s="99">
        <v>112.578918384388</v>
      </c>
      <c r="D1580" s="99">
        <v>80.946301591582596</v>
      </c>
      <c r="E1580" s="99">
        <v>424.54703121259797</v>
      </c>
      <c r="F1580" s="99">
        <v>83.383353752084105</v>
      </c>
      <c r="G1580" s="99">
        <v>16.2842271369882</v>
      </c>
      <c r="H1580" s="99">
        <v>0</v>
      </c>
      <c r="I1580" s="99">
        <v>0</v>
      </c>
      <c r="J1580" s="99">
        <v>336.944113068283</v>
      </c>
      <c r="K1580" s="99">
        <v>0</v>
      </c>
      <c r="L1580" s="99">
        <v>115.13124257233</v>
      </c>
      <c r="M1580" s="99">
        <v>70.247476730495706</v>
      </c>
      <c r="N1580" s="99">
        <v>104.49924850556999</v>
      </c>
      <c r="O1580" s="99">
        <v>80.891628754325197</v>
      </c>
      <c r="P1580" s="99">
        <v>0</v>
      </c>
      <c r="Q1580" s="99">
        <v>257.94741388782899</v>
      </c>
      <c r="R1580" s="99">
        <v>18.4939194177277</v>
      </c>
      <c r="S1580" s="99">
        <v>0</v>
      </c>
      <c r="T1580" s="99">
        <v>8.8583417169284093</v>
      </c>
      <c r="U1580" s="99">
        <v>423.54723259061598</v>
      </c>
      <c r="V1580" s="99">
        <v>9489.1552252769507</v>
      </c>
      <c r="W1580" s="99">
        <v>10337.080542564399</v>
      </c>
      <c r="X1580" s="99">
        <v>76863.759831428499</v>
      </c>
      <c r="Y1580" s="99">
        <v>4556.3036893606204</v>
      </c>
      <c r="Z1580" s="99">
        <v>3351.3067018687698</v>
      </c>
      <c r="AA1580" s="99">
        <v>0</v>
      </c>
      <c r="AB1580" s="99">
        <v>0</v>
      </c>
      <c r="AC1580" s="99">
        <v>120135.366106987</v>
      </c>
      <c r="AD1580" s="99">
        <v>0</v>
      </c>
      <c r="AE1580" s="99">
        <v>8412.52745449543</v>
      </c>
      <c r="AF1580" s="99">
        <v>5608.2471534013703</v>
      </c>
      <c r="AG1580" s="99">
        <v>15602.4952373505</v>
      </c>
      <c r="AH1580" s="99">
        <v>9461.1780196428299</v>
      </c>
      <c r="AI1580" s="99">
        <v>0</v>
      </c>
      <c r="AJ1580" s="99">
        <v>58046.434275150299</v>
      </c>
      <c r="AK1580" s="99">
        <v>3492.0697843432399</v>
      </c>
      <c r="AL1580" s="99">
        <v>0</v>
      </c>
      <c r="AM1580" s="99">
        <v>1824.5060448050499</v>
      </c>
      <c r="AN1580" s="99">
        <v>134869.35593032799</v>
      </c>
      <c r="AO1580" s="99">
        <v>84879.839104652405</v>
      </c>
      <c r="AP1580" s="99">
        <v>96231.863917350798</v>
      </c>
      <c r="AQ1580" s="99">
        <v>577191.94933319103</v>
      </c>
      <c r="AR1580" s="99">
        <v>40562.897180557302</v>
      </c>
      <c r="AS1580" s="99">
        <v>23425.490693330801</v>
      </c>
      <c r="AT1580" s="99">
        <v>0</v>
      </c>
      <c r="AU1580" s="99">
        <v>0</v>
      </c>
      <c r="AV1580" s="99">
        <v>355338.56005096401</v>
      </c>
      <c r="AW1580" s="99">
        <v>0</v>
      </c>
      <c r="AX1580" s="99">
        <v>71307.504645347595</v>
      </c>
      <c r="AY1580" s="99">
        <v>44639.519236087799</v>
      </c>
      <c r="AZ1580" s="99">
        <v>110408.66842651401</v>
      </c>
      <c r="BA1580" s="99">
        <v>88758.702070236206</v>
      </c>
      <c r="BB1580" s="99">
        <v>0</v>
      </c>
      <c r="BC1580" s="99">
        <v>446605.72378539998</v>
      </c>
      <c r="BD1580" s="99">
        <v>24134.940319299702</v>
      </c>
      <c r="BE1580" s="99">
        <v>0</v>
      </c>
      <c r="BF1580" s="99">
        <v>13985.5361186266</v>
      </c>
      <c r="BG1580" s="99">
        <v>391655.17881393398</v>
      </c>
      <c r="BH1580" s="99">
        <v>9125.2073168754596</v>
      </c>
      <c r="BI1580" s="99">
        <v>9743.1244441270792</v>
      </c>
      <c r="BJ1580" s="99">
        <v>184134.539516449</v>
      </c>
      <c r="BK1580" s="99">
        <v>10995.9235641956</v>
      </c>
      <c r="BL1580" s="99">
        <v>0</v>
      </c>
      <c r="BM1580" s="99">
        <v>0</v>
      </c>
      <c r="BN1580" s="99">
        <v>0</v>
      </c>
      <c r="BO1580" s="99">
        <v>0</v>
      </c>
      <c r="BP1580" s="99">
        <v>0</v>
      </c>
      <c r="BQ1580" s="99">
        <v>0</v>
      </c>
      <c r="BR1580" s="99">
        <v>13234.963055849101</v>
      </c>
      <c r="BS1580" s="99">
        <v>38338.337928772002</v>
      </c>
      <c r="BT1580" s="99">
        <v>17186.425528049502</v>
      </c>
      <c r="BU1580" s="99">
        <v>0</v>
      </c>
      <c r="BV1580" s="99">
        <v>135180.05914688099</v>
      </c>
      <c r="BW1580" s="99">
        <v>2861.5132659375699</v>
      </c>
      <c r="BX1580" s="99">
        <v>0</v>
      </c>
      <c r="BY1580" s="99">
        <v>0</v>
      </c>
      <c r="BZ1580" s="99">
        <v>0</v>
      </c>
      <c r="CA1580" s="99">
        <v>622.49358639121101</v>
      </c>
      <c r="CB1580" s="99">
        <v>96637.306706428499</v>
      </c>
      <c r="CC1580" s="99">
        <v>762163.89752960205</v>
      </c>
      <c r="CD1580" s="99">
        <v>207691.49483299299</v>
      </c>
      <c r="CE1580" s="99">
        <v>29.746383256977399</v>
      </c>
      <c r="CF1580" s="99">
        <v>5983.9108868837402</v>
      </c>
      <c r="CG1580" s="99">
        <v>42797.578683376298</v>
      </c>
      <c r="CH1580" s="99">
        <v>0</v>
      </c>
      <c r="CI1580" s="99">
        <v>649.88522218167805</v>
      </c>
      <c r="CJ1580" s="99">
        <v>102945.88965416</v>
      </c>
      <c r="CK1580" s="99">
        <v>805141.52165985096</v>
      </c>
      <c r="CL1580" s="99">
        <v>211337.79504013099</v>
      </c>
      <c r="CM1580" s="203">
        <f t="shared" si="72"/>
        <v>1073.432454772294</v>
      </c>
      <c r="CN1580" s="203">
        <f t="shared" si="73"/>
        <v>237815.24558448797</v>
      </c>
      <c r="CO1580" s="203">
        <f t="shared" si="74"/>
        <v>1196796.7004737849</v>
      </c>
      <c r="CP1580" s="99">
        <v>211337.79504013099</v>
      </c>
      <c r="CQ1580" s="99">
        <v>0</v>
      </c>
      <c r="CR1580" s="99">
        <v>0</v>
      </c>
      <c r="CS1580" s="99">
        <v>0</v>
      </c>
      <c r="CT1580" s="99">
        <v>0</v>
      </c>
    </row>
    <row r="1581" spans="1:98">
      <c r="A1581" s="98" t="s">
        <v>78</v>
      </c>
      <c r="B1581" s="100">
        <v>39234</v>
      </c>
      <c r="C1581" s="99">
        <v>118.884471783414</v>
      </c>
      <c r="D1581" s="99">
        <v>79.783348250202806</v>
      </c>
      <c r="E1581" s="99">
        <v>413.066567547619</v>
      </c>
      <c r="F1581" s="99">
        <v>77.984890134073794</v>
      </c>
      <c r="G1581" s="99">
        <v>15.9094421638874</v>
      </c>
      <c r="H1581" s="99">
        <v>0</v>
      </c>
      <c r="I1581" s="99">
        <v>0</v>
      </c>
      <c r="J1581" s="99">
        <v>359.71868441626401</v>
      </c>
      <c r="K1581" s="99">
        <v>0</v>
      </c>
      <c r="L1581" s="99">
        <v>108.91769551765201</v>
      </c>
      <c r="M1581" s="99">
        <v>76.005822462961106</v>
      </c>
      <c r="N1581" s="99">
        <v>103.14376559481001</v>
      </c>
      <c r="O1581" s="99">
        <v>81.653734506107895</v>
      </c>
      <c r="P1581" s="99">
        <v>0</v>
      </c>
      <c r="Q1581" s="99">
        <v>251.59608743153501</v>
      </c>
      <c r="R1581" s="99">
        <v>15.1466042306274</v>
      </c>
      <c r="S1581" s="99">
        <v>0</v>
      </c>
      <c r="T1581" s="99">
        <v>8.8787057504523492</v>
      </c>
      <c r="U1581" s="99">
        <v>435.489644981921</v>
      </c>
      <c r="V1581" s="99">
        <v>9542.2932543754596</v>
      </c>
      <c r="W1581" s="99">
        <v>10295.4621366262</v>
      </c>
      <c r="X1581" s="99">
        <v>72732.642981529207</v>
      </c>
      <c r="Y1581" s="99">
        <v>4496.7003434300404</v>
      </c>
      <c r="Z1581" s="99">
        <v>3046.4289060831102</v>
      </c>
      <c r="AA1581" s="99">
        <v>0</v>
      </c>
      <c r="AB1581" s="99">
        <v>0</v>
      </c>
      <c r="AC1581" s="99">
        <v>127680.293112755</v>
      </c>
      <c r="AD1581" s="99">
        <v>0</v>
      </c>
      <c r="AE1581" s="99">
        <v>6809.97319471836</v>
      </c>
      <c r="AF1581" s="99">
        <v>6602.4975595474198</v>
      </c>
      <c r="AG1581" s="99">
        <v>14891.981668353101</v>
      </c>
      <c r="AH1581" s="99">
        <v>8101.2935953140304</v>
      </c>
      <c r="AI1581" s="99">
        <v>0</v>
      </c>
      <c r="AJ1581" s="99">
        <v>56236.457756519303</v>
      </c>
      <c r="AK1581" s="99">
        <v>2834.13551989198</v>
      </c>
      <c r="AL1581" s="99">
        <v>0</v>
      </c>
      <c r="AM1581" s="99">
        <v>1735.3080480992801</v>
      </c>
      <c r="AN1581" s="99">
        <v>141239.17261123701</v>
      </c>
      <c r="AO1581" s="99">
        <v>83030.735825538606</v>
      </c>
      <c r="AP1581" s="99">
        <v>85066.663681030303</v>
      </c>
      <c r="AQ1581" s="99">
        <v>550588.99980926502</v>
      </c>
      <c r="AR1581" s="99">
        <v>34331.841689586603</v>
      </c>
      <c r="AS1581" s="99">
        <v>22056.9825127125</v>
      </c>
      <c r="AT1581" s="99">
        <v>0</v>
      </c>
      <c r="AU1581" s="99">
        <v>0</v>
      </c>
      <c r="AV1581" s="99">
        <v>378532.66373062099</v>
      </c>
      <c r="AW1581" s="99">
        <v>0</v>
      </c>
      <c r="AX1581" s="99">
        <v>63128.369645118699</v>
      </c>
      <c r="AY1581" s="99">
        <v>54595.661150455497</v>
      </c>
      <c r="AZ1581" s="99">
        <v>108460.260076523</v>
      </c>
      <c r="BA1581" s="99">
        <v>73280.887916564898</v>
      </c>
      <c r="BB1581" s="99">
        <v>0</v>
      </c>
      <c r="BC1581" s="99">
        <v>423494.33755874599</v>
      </c>
      <c r="BD1581" s="99">
        <v>19800.026384115201</v>
      </c>
      <c r="BE1581" s="99">
        <v>0</v>
      </c>
      <c r="BF1581" s="99">
        <v>14238.6736592054</v>
      </c>
      <c r="BG1581" s="99">
        <v>413735.50902175897</v>
      </c>
      <c r="BH1581" s="99">
        <v>9902.2449022531491</v>
      </c>
      <c r="BI1581" s="99">
        <v>13602.071451306299</v>
      </c>
      <c r="BJ1581" s="99">
        <v>181010.36925315901</v>
      </c>
      <c r="BK1581" s="99">
        <v>10134.1329358816</v>
      </c>
      <c r="BL1581" s="99">
        <v>0</v>
      </c>
      <c r="BM1581" s="99">
        <v>0</v>
      </c>
      <c r="BN1581" s="99">
        <v>0</v>
      </c>
      <c r="BO1581" s="99">
        <v>0</v>
      </c>
      <c r="BP1581" s="99">
        <v>0</v>
      </c>
      <c r="BQ1581" s="99">
        <v>0</v>
      </c>
      <c r="BR1581" s="99">
        <v>14775.078758239701</v>
      </c>
      <c r="BS1581" s="99">
        <v>39891.710985183701</v>
      </c>
      <c r="BT1581" s="99">
        <v>14206.7887077332</v>
      </c>
      <c r="BU1581" s="99">
        <v>0</v>
      </c>
      <c r="BV1581" s="99">
        <v>136419.78410530099</v>
      </c>
      <c r="BW1581" s="99">
        <v>2356.0706654488999</v>
      </c>
      <c r="BX1581" s="99">
        <v>0</v>
      </c>
      <c r="BY1581" s="99">
        <v>0</v>
      </c>
      <c r="BZ1581" s="99">
        <v>0</v>
      </c>
      <c r="CA1581" s="99">
        <v>613.012733459473</v>
      </c>
      <c r="CB1581" s="99">
        <v>92035.961359024004</v>
      </c>
      <c r="CC1581" s="99">
        <v>722660.54085540795</v>
      </c>
      <c r="CD1581" s="99">
        <v>202911.76176834101</v>
      </c>
      <c r="CE1581" s="99">
        <v>27.036808932898602</v>
      </c>
      <c r="CF1581" s="99">
        <v>5318.9757590293902</v>
      </c>
      <c r="CG1581" s="99">
        <v>38846.232790470101</v>
      </c>
      <c r="CH1581" s="99">
        <v>0</v>
      </c>
      <c r="CI1581" s="99">
        <v>641.76359313726402</v>
      </c>
      <c r="CJ1581" s="99">
        <v>97025.799932479902</v>
      </c>
      <c r="CK1581" s="99">
        <v>761114.89586639404</v>
      </c>
      <c r="CL1581" s="99">
        <v>206266.24409484901</v>
      </c>
      <c r="CM1581" s="203">
        <f t="shared" si="72"/>
        <v>1077.253238119185</v>
      </c>
      <c r="CN1581" s="203">
        <f t="shared" si="73"/>
        <v>238264.9725437169</v>
      </c>
      <c r="CO1581" s="203">
        <f t="shared" si="74"/>
        <v>1174850.4048881531</v>
      </c>
      <c r="CP1581" s="99">
        <v>206266.24409484901</v>
      </c>
      <c r="CQ1581" s="99">
        <v>0</v>
      </c>
      <c r="CR1581" s="99">
        <v>0</v>
      </c>
      <c r="CS1581" s="99">
        <v>0</v>
      </c>
      <c r="CT1581" s="99">
        <v>0</v>
      </c>
    </row>
    <row r="1582" spans="1:98">
      <c r="A1582" s="98" t="s">
        <v>78</v>
      </c>
      <c r="B1582" s="100">
        <v>39326</v>
      </c>
      <c r="C1582" s="99">
        <v>120.038004224189</v>
      </c>
      <c r="D1582" s="99">
        <v>70.945827580988393</v>
      </c>
      <c r="E1582" s="99">
        <v>395.54111157357698</v>
      </c>
      <c r="F1582" s="99">
        <v>68.308265381492703</v>
      </c>
      <c r="G1582" s="99">
        <v>17.4349429639988</v>
      </c>
      <c r="H1582" s="99">
        <v>0</v>
      </c>
      <c r="I1582" s="99">
        <v>0</v>
      </c>
      <c r="J1582" s="99">
        <v>381.29528680816298</v>
      </c>
      <c r="K1582" s="99">
        <v>0</v>
      </c>
      <c r="L1582" s="99">
        <v>98.0253074802458</v>
      </c>
      <c r="M1582" s="99">
        <v>71.189708639867604</v>
      </c>
      <c r="N1582" s="99">
        <v>103.15652925334901</v>
      </c>
      <c r="O1582" s="99">
        <v>83.844935078173904</v>
      </c>
      <c r="P1582" s="99">
        <v>0</v>
      </c>
      <c r="Q1582" s="99">
        <v>238.804430194199</v>
      </c>
      <c r="R1582" s="99">
        <v>17.0299020421226</v>
      </c>
      <c r="S1582" s="99">
        <v>0</v>
      </c>
      <c r="T1582" s="99">
        <v>6.9810094756539902</v>
      </c>
      <c r="U1582" s="99">
        <v>445.09382871538401</v>
      </c>
      <c r="V1582" s="99">
        <v>9663.3531401157397</v>
      </c>
      <c r="W1582" s="99">
        <v>9129.8609758615494</v>
      </c>
      <c r="X1582" s="99">
        <v>72958.182132720904</v>
      </c>
      <c r="Y1582" s="99">
        <v>5083.7819853424999</v>
      </c>
      <c r="Z1582" s="99">
        <v>3061.82277572155</v>
      </c>
      <c r="AA1582" s="99">
        <v>0</v>
      </c>
      <c r="AB1582" s="99">
        <v>0</v>
      </c>
      <c r="AC1582" s="99">
        <v>134243.699899673</v>
      </c>
      <c r="AD1582" s="99">
        <v>0</v>
      </c>
      <c r="AE1582" s="99">
        <v>6381.5796297192601</v>
      </c>
      <c r="AF1582" s="99">
        <v>7214.2477526068697</v>
      </c>
      <c r="AG1582" s="99">
        <v>15219.7146428823</v>
      </c>
      <c r="AH1582" s="99">
        <v>8025.8470237851097</v>
      </c>
      <c r="AI1582" s="99">
        <v>0</v>
      </c>
      <c r="AJ1582" s="99">
        <v>54039.909870624499</v>
      </c>
      <c r="AK1582" s="99">
        <v>2882.2736777365199</v>
      </c>
      <c r="AL1582" s="99">
        <v>0</v>
      </c>
      <c r="AM1582" s="99">
        <v>1336.2230761051201</v>
      </c>
      <c r="AN1582" s="99">
        <v>145053.12467765799</v>
      </c>
      <c r="AO1582" s="99">
        <v>85201.979036331206</v>
      </c>
      <c r="AP1582" s="99">
        <v>66375.993784904495</v>
      </c>
      <c r="AQ1582" s="99">
        <v>551205.78560638404</v>
      </c>
      <c r="AR1582" s="99">
        <v>43643.8882637024</v>
      </c>
      <c r="AS1582" s="99">
        <v>22348.102288722999</v>
      </c>
      <c r="AT1582" s="99">
        <v>0</v>
      </c>
      <c r="AU1582" s="99">
        <v>0</v>
      </c>
      <c r="AV1582" s="99">
        <v>396682.691585541</v>
      </c>
      <c r="AW1582" s="99">
        <v>0</v>
      </c>
      <c r="AX1582" s="99">
        <v>58775.2913341522</v>
      </c>
      <c r="AY1582" s="99">
        <v>60307.027304649397</v>
      </c>
      <c r="AZ1582" s="99">
        <v>109468.91137313801</v>
      </c>
      <c r="BA1582" s="99">
        <v>71863.882825851397</v>
      </c>
      <c r="BB1582" s="99">
        <v>0</v>
      </c>
      <c r="BC1582" s="99">
        <v>398143.421669006</v>
      </c>
      <c r="BD1582" s="99">
        <v>19928.991147518202</v>
      </c>
      <c r="BE1582" s="99">
        <v>0</v>
      </c>
      <c r="BF1582" s="99">
        <v>10056.371496796601</v>
      </c>
      <c r="BG1582" s="99">
        <v>425133.85150528001</v>
      </c>
      <c r="BH1582" s="99">
        <v>9682.2055044174194</v>
      </c>
      <c r="BI1582" s="99">
        <v>12046.926069855699</v>
      </c>
      <c r="BJ1582" s="99">
        <v>178830.90493392901</v>
      </c>
      <c r="BK1582" s="99">
        <v>13370.137807369199</v>
      </c>
      <c r="BL1582" s="99">
        <v>0</v>
      </c>
      <c r="BM1582" s="99">
        <v>0</v>
      </c>
      <c r="BN1582" s="99">
        <v>0</v>
      </c>
      <c r="BO1582" s="99">
        <v>0</v>
      </c>
      <c r="BP1582" s="99">
        <v>0</v>
      </c>
      <c r="BQ1582" s="99">
        <v>0</v>
      </c>
      <c r="BR1582" s="99">
        <v>14391.021371483799</v>
      </c>
      <c r="BS1582" s="99">
        <v>39167.242657661402</v>
      </c>
      <c r="BT1582" s="99">
        <v>13948.083580136299</v>
      </c>
      <c r="BU1582" s="99">
        <v>0</v>
      </c>
      <c r="BV1582" s="99">
        <v>132175.49215889</v>
      </c>
      <c r="BW1582" s="99">
        <v>2473.37758406997</v>
      </c>
      <c r="BX1582" s="99">
        <v>0</v>
      </c>
      <c r="BY1582" s="99">
        <v>0</v>
      </c>
      <c r="BZ1582" s="99">
        <v>0</v>
      </c>
      <c r="CA1582" s="99">
        <v>583.08418700099003</v>
      </c>
      <c r="CB1582" s="99">
        <v>92343.335771560698</v>
      </c>
      <c r="CC1582" s="99">
        <v>699603.00997924805</v>
      </c>
      <c r="CD1582" s="99">
        <v>199930.12123298601</v>
      </c>
      <c r="CE1582" s="99">
        <v>28.2141839168034</v>
      </c>
      <c r="CF1582" s="99">
        <v>5354.3933017849904</v>
      </c>
      <c r="CG1582" s="99">
        <v>38518.977700233503</v>
      </c>
      <c r="CH1582" s="99">
        <v>0</v>
      </c>
      <c r="CI1582" s="99">
        <v>611.26476260274603</v>
      </c>
      <c r="CJ1582" s="99">
        <v>97741.936069488496</v>
      </c>
      <c r="CK1582" s="99">
        <v>738122.56716918899</v>
      </c>
      <c r="CL1582" s="99">
        <v>203832.13971710199</v>
      </c>
      <c r="CM1582" s="203">
        <f t="shared" si="72"/>
        <v>1056.35859131813</v>
      </c>
      <c r="CN1582" s="203">
        <f t="shared" si="73"/>
        <v>242795.06074714649</v>
      </c>
      <c r="CO1582" s="203">
        <f t="shared" si="74"/>
        <v>1163256.418674469</v>
      </c>
      <c r="CP1582" s="99">
        <v>203832.13971710199</v>
      </c>
      <c r="CQ1582" s="99">
        <v>0</v>
      </c>
      <c r="CR1582" s="99">
        <v>0</v>
      </c>
      <c r="CS1582" s="99">
        <v>0</v>
      </c>
      <c r="CT1582" s="99">
        <v>0</v>
      </c>
    </row>
    <row r="1583" spans="1:98">
      <c r="A1583" s="98" t="s">
        <v>78</v>
      </c>
      <c r="B1583" s="100">
        <v>39417</v>
      </c>
      <c r="C1583" s="99">
        <v>119.271143200807</v>
      </c>
      <c r="D1583" s="99">
        <v>79.460410835221396</v>
      </c>
      <c r="E1583" s="99">
        <v>388.722772900015</v>
      </c>
      <c r="F1583" s="99">
        <v>78.343929790891707</v>
      </c>
      <c r="G1583" s="99">
        <v>23.454569068970201</v>
      </c>
      <c r="H1583" s="99">
        <v>0</v>
      </c>
      <c r="I1583" s="99">
        <v>0</v>
      </c>
      <c r="J1583" s="99">
        <v>377.82035890594102</v>
      </c>
      <c r="K1583" s="99">
        <v>0</v>
      </c>
      <c r="L1583" s="99">
        <v>103.930431785062</v>
      </c>
      <c r="M1583" s="99">
        <v>72.062357397750006</v>
      </c>
      <c r="N1583" s="99">
        <v>100.126064446755</v>
      </c>
      <c r="O1583" s="99">
        <v>86.635713535361006</v>
      </c>
      <c r="P1583" s="99">
        <v>0</v>
      </c>
      <c r="Q1583" s="99">
        <v>236.59978386759801</v>
      </c>
      <c r="R1583" s="99">
        <v>22.0754077341408</v>
      </c>
      <c r="S1583" s="99">
        <v>0</v>
      </c>
      <c r="T1583" s="99">
        <v>6.1730632806429604</v>
      </c>
      <c r="U1583" s="99">
        <v>441.460720617324</v>
      </c>
      <c r="V1583" s="99">
        <v>10646.264447093001</v>
      </c>
      <c r="W1583" s="99">
        <v>8685.8730700016004</v>
      </c>
      <c r="X1583" s="99">
        <v>70245.237938880906</v>
      </c>
      <c r="Y1583" s="99">
        <v>5168.0462685227403</v>
      </c>
      <c r="Z1583" s="99">
        <v>3643.3149448931199</v>
      </c>
      <c r="AA1583" s="99">
        <v>0</v>
      </c>
      <c r="AB1583" s="99">
        <v>0</v>
      </c>
      <c r="AC1583" s="99">
        <v>136892.09717178301</v>
      </c>
      <c r="AD1583" s="99">
        <v>0</v>
      </c>
      <c r="AE1583" s="99">
        <v>5868.5315083861396</v>
      </c>
      <c r="AF1583" s="99">
        <v>8459.2750869989395</v>
      </c>
      <c r="AG1583" s="99">
        <v>14484.832811594</v>
      </c>
      <c r="AH1583" s="99">
        <v>8777.6737884283102</v>
      </c>
      <c r="AI1583" s="99">
        <v>0</v>
      </c>
      <c r="AJ1583" s="99">
        <v>52144.248538494103</v>
      </c>
      <c r="AK1583" s="99">
        <v>3485.8643006086299</v>
      </c>
      <c r="AL1583" s="99">
        <v>0</v>
      </c>
      <c r="AM1583" s="99">
        <v>1174.7849835455399</v>
      </c>
      <c r="AN1583" s="99">
        <v>147534.245922089</v>
      </c>
      <c r="AO1583" s="99">
        <v>94275.309427261396</v>
      </c>
      <c r="AP1583" s="99">
        <v>74765.627032279997</v>
      </c>
      <c r="AQ1583" s="99">
        <v>539831.25071716297</v>
      </c>
      <c r="AR1583" s="99">
        <v>44063.844324588797</v>
      </c>
      <c r="AS1583" s="99">
        <v>27323.478737831101</v>
      </c>
      <c r="AT1583" s="99">
        <v>0</v>
      </c>
      <c r="AU1583" s="99">
        <v>0</v>
      </c>
      <c r="AV1583" s="99">
        <v>411458.186668396</v>
      </c>
      <c r="AW1583" s="99">
        <v>0</v>
      </c>
      <c r="AX1583" s="99">
        <v>55295.502187252001</v>
      </c>
      <c r="AY1583" s="99">
        <v>71868.652122497602</v>
      </c>
      <c r="AZ1583" s="99">
        <v>104037.79140377</v>
      </c>
      <c r="BA1583" s="99">
        <v>81425.585279464707</v>
      </c>
      <c r="BB1583" s="99">
        <v>0</v>
      </c>
      <c r="BC1583" s="99">
        <v>394715.21338653599</v>
      </c>
      <c r="BD1583" s="99">
        <v>25653.591081619299</v>
      </c>
      <c r="BE1583" s="99">
        <v>0</v>
      </c>
      <c r="BF1583" s="99">
        <v>9162.8224755525607</v>
      </c>
      <c r="BG1583" s="99">
        <v>441354.52749633801</v>
      </c>
      <c r="BH1583" s="99">
        <v>11316.340944170999</v>
      </c>
      <c r="BI1583" s="99">
        <v>12740.817209005399</v>
      </c>
      <c r="BJ1583" s="99">
        <v>170952.89835166899</v>
      </c>
      <c r="BK1583" s="99">
        <v>13602.3679041862</v>
      </c>
      <c r="BL1583" s="99">
        <v>0</v>
      </c>
      <c r="BM1583" s="99">
        <v>0</v>
      </c>
      <c r="BN1583" s="99">
        <v>0</v>
      </c>
      <c r="BO1583" s="99">
        <v>0</v>
      </c>
      <c r="BP1583" s="99">
        <v>0</v>
      </c>
      <c r="BQ1583" s="99">
        <v>0</v>
      </c>
      <c r="BR1583" s="99">
        <v>15580.3796112537</v>
      </c>
      <c r="BS1583" s="99">
        <v>36343.1634511948</v>
      </c>
      <c r="BT1583" s="99">
        <v>15669.9226638079</v>
      </c>
      <c r="BU1583" s="99">
        <v>0</v>
      </c>
      <c r="BV1583" s="99">
        <v>127026.326574326</v>
      </c>
      <c r="BW1583" s="99">
        <v>2999.7840116918101</v>
      </c>
      <c r="BX1583" s="99">
        <v>0</v>
      </c>
      <c r="BY1583" s="99">
        <v>0</v>
      </c>
      <c r="BZ1583" s="99">
        <v>0</v>
      </c>
      <c r="CA1583" s="99">
        <v>585.30326899141096</v>
      </c>
      <c r="CB1583" s="99">
        <v>89719.560846328706</v>
      </c>
      <c r="CC1583" s="99">
        <v>706168.616508484</v>
      </c>
      <c r="CD1583" s="99">
        <v>192375.68868827799</v>
      </c>
      <c r="CE1583" s="99">
        <v>33.947130186948897</v>
      </c>
      <c r="CF1583" s="99">
        <v>5784.7044237852097</v>
      </c>
      <c r="CG1583" s="99">
        <v>42620.912821292899</v>
      </c>
      <c r="CH1583" s="99">
        <v>0</v>
      </c>
      <c r="CI1583" s="99">
        <v>619.62251050770305</v>
      </c>
      <c r="CJ1583" s="99">
        <v>95479.262145996094</v>
      </c>
      <c r="CK1583" s="99">
        <v>748795.73730468797</v>
      </c>
      <c r="CL1583" s="99">
        <v>196947.31070137001</v>
      </c>
      <c r="CM1583" s="203">
        <f t="shared" si="72"/>
        <v>1061.0832311250269</v>
      </c>
      <c r="CN1583" s="203">
        <f t="shared" si="73"/>
        <v>243013.5080680851</v>
      </c>
      <c r="CO1583" s="203">
        <f t="shared" si="74"/>
        <v>1190150.2648010259</v>
      </c>
      <c r="CP1583" s="99">
        <v>196947.31070137001</v>
      </c>
      <c r="CQ1583" s="99">
        <v>0</v>
      </c>
      <c r="CR1583" s="99">
        <v>0</v>
      </c>
      <c r="CS1583" s="99">
        <v>0</v>
      </c>
      <c r="CT1583" s="99">
        <v>0</v>
      </c>
    </row>
    <row r="1584" spans="1:98">
      <c r="A1584" s="98" t="s">
        <v>78</v>
      </c>
      <c r="B1584" s="100">
        <v>39508</v>
      </c>
      <c r="C1584" s="99">
        <v>121.863014701754</v>
      </c>
      <c r="D1584" s="99">
        <v>82.088625397533207</v>
      </c>
      <c r="E1584" s="99">
        <v>387.45253754779702</v>
      </c>
      <c r="F1584" s="99">
        <v>84.025129132904098</v>
      </c>
      <c r="G1584" s="99">
        <v>27.700496613979301</v>
      </c>
      <c r="H1584" s="99">
        <v>0</v>
      </c>
      <c r="I1584" s="99">
        <v>0</v>
      </c>
      <c r="J1584" s="99">
        <v>381.929690375924</v>
      </c>
      <c r="K1584" s="99">
        <v>0</v>
      </c>
      <c r="L1584" s="99">
        <v>111.685717680492</v>
      </c>
      <c r="M1584" s="99">
        <v>74.593486651778207</v>
      </c>
      <c r="N1584" s="99">
        <v>96.606642022728906</v>
      </c>
      <c r="O1584" s="99">
        <v>86.924835802055895</v>
      </c>
      <c r="P1584" s="99">
        <v>0</v>
      </c>
      <c r="Q1584" s="99">
        <v>235.35830740630601</v>
      </c>
      <c r="R1584" s="99">
        <v>22.476799943018701</v>
      </c>
      <c r="S1584" s="99">
        <v>0</v>
      </c>
      <c r="T1584" s="99">
        <v>3.95114945725072</v>
      </c>
      <c r="U1584" s="99">
        <v>439.692898679525</v>
      </c>
      <c r="V1584" s="99">
        <v>10781.318333864199</v>
      </c>
      <c r="W1584" s="99">
        <v>7774.2494635581997</v>
      </c>
      <c r="X1584" s="99">
        <v>67761.855385780305</v>
      </c>
      <c r="Y1584" s="99">
        <v>4320.6299638748196</v>
      </c>
      <c r="Z1584" s="99">
        <v>3857.1544293761299</v>
      </c>
      <c r="AA1584" s="99">
        <v>0</v>
      </c>
      <c r="AB1584" s="99">
        <v>0</v>
      </c>
      <c r="AC1584" s="99">
        <v>135356.445064545</v>
      </c>
      <c r="AD1584" s="99">
        <v>0</v>
      </c>
      <c r="AE1584" s="99">
        <v>6843.2699046134903</v>
      </c>
      <c r="AF1584" s="99">
        <v>8499.9445730447806</v>
      </c>
      <c r="AG1584" s="99">
        <v>13864.234859108899</v>
      </c>
      <c r="AH1584" s="99">
        <v>8716.4674544334393</v>
      </c>
      <c r="AI1584" s="99">
        <v>0</v>
      </c>
      <c r="AJ1584" s="99">
        <v>51256.743651866898</v>
      </c>
      <c r="AK1584" s="99">
        <v>3184.6936243772502</v>
      </c>
      <c r="AL1584" s="99">
        <v>0</v>
      </c>
      <c r="AM1584" s="99">
        <v>397.95535900071297</v>
      </c>
      <c r="AN1584" s="99">
        <v>144494.06116676299</v>
      </c>
      <c r="AO1584" s="99">
        <v>97552.322868347197</v>
      </c>
      <c r="AP1584" s="99">
        <v>77619.656683921799</v>
      </c>
      <c r="AQ1584" s="99">
        <v>516944.57363128703</v>
      </c>
      <c r="AR1584" s="99">
        <v>39849.0233054161</v>
      </c>
      <c r="AS1584" s="99">
        <v>30857.833674192399</v>
      </c>
      <c r="AT1584" s="99">
        <v>0</v>
      </c>
      <c r="AU1584" s="99">
        <v>0</v>
      </c>
      <c r="AV1584" s="99">
        <v>420642.46386718802</v>
      </c>
      <c r="AW1584" s="99">
        <v>0</v>
      </c>
      <c r="AX1584" s="99">
        <v>61354.1029143333</v>
      </c>
      <c r="AY1584" s="99">
        <v>73202.069305419893</v>
      </c>
      <c r="AZ1584" s="99">
        <v>98836.782040595994</v>
      </c>
      <c r="BA1584" s="99">
        <v>78907.926947593704</v>
      </c>
      <c r="BB1584" s="99">
        <v>0</v>
      </c>
      <c r="BC1584" s="99">
        <v>387785.753177643</v>
      </c>
      <c r="BD1584" s="99">
        <v>26597.306655406999</v>
      </c>
      <c r="BE1584" s="99">
        <v>0</v>
      </c>
      <c r="BF1584" s="99">
        <v>2909.4546764790998</v>
      </c>
      <c r="BG1584" s="99">
        <v>444568.64521408099</v>
      </c>
      <c r="BH1584" s="99">
        <v>12062.808500886</v>
      </c>
      <c r="BI1584" s="99">
        <v>11652.8048840761</v>
      </c>
      <c r="BJ1584" s="99">
        <v>149186.586902618</v>
      </c>
      <c r="BK1584" s="99">
        <v>11315.4794439077</v>
      </c>
      <c r="BL1584" s="99">
        <v>0</v>
      </c>
      <c r="BM1584" s="99">
        <v>0</v>
      </c>
      <c r="BN1584" s="99">
        <v>0</v>
      </c>
      <c r="BO1584" s="99">
        <v>0</v>
      </c>
      <c r="BP1584" s="99">
        <v>0</v>
      </c>
      <c r="BQ1584" s="99">
        <v>0</v>
      </c>
      <c r="BR1584" s="99">
        <v>14305.9960893393</v>
      </c>
      <c r="BS1584" s="99">
        <v>31355.888725757599</v>
      </c>
      <c r="BT1584" s="99">
        <v>15332.875495553</v>
      </c>
      <c r="BU1584" s="99">
        <v>0</v>
      </c>
      <c r="BV1584" s="99">
        <v>112362.13143444101</v>
      </c>
      <c r="BW1584" s="99">
        <v>3061.4578353464599</v>
      </c>
      <c r="BX1584" s="99">
        <v>0</v>
      </c>
      <c r="BY1584" s="99">
        <v>0</v>
      </c>
      <c r="BZ1584" s="99">
        <v>0</v>
      </c>
      <c r="CA1584" s="99">
        <v>595.89331208169494</v>
      </c>
      <c r="CB1584" s="99">
        <v>87968.392491340594</v>
      </c>
      <c r="CC1584" s="99">
        <v>694851.73345947301</v>
      </c>
      <c r="CD1584" s="99">
        <v>177173.44757270801</v>
      </c>
      <c r="CE1584" s="99">
        <v>32.7800210569985</v>
      </c>
      <c r="CF1584" s="99">
        <v>4801.4579898119</v>
      </c>
      <c r="CG1584" s="99">
        <v>38253.671270847299</v>
      </c>
      <c r="CH1584" s="99">
        <v>0</v>
      </c>
      <c r="CI1584" s="99">
        <v>626.58893154561497</v>
      </c>
      <c r="CJ1584" s="99">
        <v>93030.507148742705</v>
      </c>
      <c r="CK1584" s="99">
        <v>733564.45425415004</v>
      </c>
      <c r="CL1584" s="99">
        <v>182267.99263381999</v>
      </c>
      <c r="CM1584" s="203">
        <f t="shared" si="72"/>
        <v>1066.2818302251399</v>
      </c>
      <c r="CN1584" s="203">
        <f t="shared" si="73"/>
        <v>237524.56831550569</v>
      </c>
      <c r="CO1584" s="203">
        <f t="shared" si="74"/>
        <v>1178133.099468231</v>
      </c>
      <c r="CP1584" s="99">
        <v>182267.99263381999</v>
      </c>
      <c r="CQ1584" s="99">
        <v>0</v>
      </c>
      <c r="CR1584" s="99">
        <v>0</v>
      </c>
      <c r="CS1584" s="99">
        <v>0</v>
      </c>
      <c r="CT1584" s="99">
        <v>0</v>
      </c>
    </row>
    <row r="1585" spans="1:98">
      <c r="A1585" s="98" t="s">
        <v>78</v>
      </c>
      <c r="B1585" s="100">
        <v>39600</v>
      </c>
      <c r="C1585" s="99">
        <v>127.54846934136</v>
      </c>
      <c r="D1585" s="99">
        <v>61.176751202903702</v>
      </c>
      <c r="E1585" s="99">
        <v>384.34769877791399</v>
      </c>
      <c r="F1585" s="99">
        <v>82.911639747209804</v>
      </c>
      <c r="G1585" s="99">
        <v>28.161029576789598</v>
      </c>
      <c r="H1585" s="99">
        <v>0</v>
      </c>
      <c r="I1585" s="99">
        <v>0</v>
      </c>
      <c r="J1585" s="99">
        <v>394.40437245368997</v>
      </c>
      <c r="K1585" s="99">
        <v>0</v>
      </c>
      <c r="L1585" s="99">
        <v>110.16397004667699</v>
      </c>
      <c r="M1585" s="99">
        <v>69.718266836367505</v>
      </c>
      <c r="N1585" s="99">
        <v>99.133733120746896</v>
      </c>
      <c r="O1585" s="99">
        <v>90.658598394133193</v>
      </c>
      <c r="P1585" s="99">
        <v>0</v>
      </c>
      <c r="Q1585" s="99">
        <v>209.552362207323</v>
      </c>
      <c r="R1585" s="99">
        <v>22.1251977938227</v>
      </c>
      <c r="S1585" s="99">
        <v>0</v>
      </c>
      <c r="T1585" s="99">
        <v>3.96394630937721</v>
      </c>
      <c r="U1585" s="99">
        <v>445.26220643892901</v>
      </c>
      <c r="V1585" s="99">
        <v>10837.214351177199</v>
      </c>
      <c r="W1585" s="99">
        <v>6101.9891266226796</v>
      </c>
      <c r="X1585" s="99">
        <v>70410.714570999102</v>
      </c>
      <c r="Y1585" s="99">
        <v>6648.0352927446402</v>
      </c>
      <c r="Z1585" s="99">
        <v>3918.8851600289299</v>
      </c>
      <c r="AA1585" s="99">
        <v>0</v>
      </c>
      <c r="AB1585" s="99">
        <v>0</v>
      </c>
      <c r="AC1585" s="99">
        <v>140127.516719818</v>
      </c>
      <c r="AD1585" s="99">
        <v>0</v>
      </c>
      <c r="AE1585" s="99">
        <v>6173.0471711754799</v>
      </c>
      <c r="AF1585" s="99">
        <v>8164.82174569368</v>
      </c>
      <c r="AG1585" s="99">
        <v>14243.0059771538</v>
      </c>
      <c r="AH1585" s="99">
        <v>10081.813284158699</v>
      </c>
      <c r="AI1585" s="99">
        <v>0</v>
      </c>
      <c r="AJ1585" s="99">
        <v>47001.505175590501</v>
      </c>
      <c r="AK1585" s="99">
        <v>3047.3149873018301</v>
      </c>
      <c r="AL1585" s="99">
        <v>0</v>
      </c>
      <c r="AM1585" s="99">
        <v>479.36077953875099</v>
      </c>
      <c r="AN1585" s="99">
        <v>149193.71633148199</v>
      </c>
      <c r="AO1585" s="99">
        <v>99561.735403060899</v>
      </c>
      <c r="AP1585" s="99">
        <v>42527.512796401999</v>
      </c>
      <c r="AQ1585" s="99">
        <v>546998.30660247803</v>
      </c>
      <c r="AR1585" s="99">
        <v>45914.662357807203</v>
      </c>
      <c r="AS1585" s="99">
        <v>31224.683545827898</v>
      </c>
      <c r="AT1585" s="99">
        <v>0</v>
      </c>
      <c r="AU1585" s="99">
        <v>0</v>
      </c>
      <c r="AV1585" s="99">
        <v>441753.93891525298</v>
      </c>
      <c r="AW1585" s="99">
        <v>0</v>
      </c>
      <c r="AX1585" s="99">
        <v>61125.837839126601</v>
      </c>
      <c r="AY1585" s="99">
        <v>72874.612149238601</v>
      </c>
      <c r="AZ1585" s="99">
        <v>102279.77441406299</v>
      </c>
      <c r="BA1585" s="99">
        <v>90216.802682876601</v>
      </c>
      <c r="BB1585" s="99">
        <v>0</v>
      </c>
      <c r="BC1585" s="99">
        <v>357276.87921142601</v>
      </c>
      <c r="BD1585" s="99">
        <v>26396.6749956608</v>
      </c>
      <c r="BE1585" s="99">
        <v>0</v>
      </c>
      <c r="BF1585" s="99">
        <v>3449.71373134851</v>
      </c>
      <c r="BG1585" s="99">
        <v>466459.79863357497</v>
      </c>
      <c r="BH1585" s="99">
        <v>12452.0514981747</v>
      </c>
      <c r="BI1585" s="99">
        <v>8624.9382950067502</v>
      </c>
      <c r="BJ1585" s="99">
        <v>159747.36263465899</v>
      </c>
      <c r="BK1585" s="99">
        <v>13678.383972764001</v>
      </c>
      <c r="BL1585" s="99">
        <v>0</v>
      </c>
      <c r="BM1585" s="99">
        <v>0</v>
      </c>
      <c r="BN1585" s="99">
        <v>0</v>
      </c>
      <c r="BO1585" s="99">
        <v>0</v>
      </c>
      <c r="BP1585" s="99">
        <v>0</v>
      </c>
      <c r="BQ1585" s="99">
        <v>0</v>
      </c>
      <c r="BR1585" s="99">
        <v>14414.895844459499</v>
      </c>
      <c r="BS1585" s="99">
        <v>37325.794918537104</v>
      </c>
      <c r="BT1585" s="99">
        <v>17503.1874456406</v>
      </c>
      <c r="BU1585" s="99">
        <v>0</v>
      </c>
      <c r="BV1585" s="99">
        <v>112040.11241340599</v>
      </c>
      <c r="BW1585" s="99">
        <v>3065.6395739913</v>
      </c>
      <c r="BX1585" s="99">
        <v>0</v>
      </c>
      <c r="BY1585" s="99">
        <v>0</v>
      </c>
      <c r="BZ1585" s="99">
        <v>0</v>
      </c>
      <c r="CA1585" s="99">
        <v>573.80370560288395</v>
      </c>
      <c r="CB1585" s="99">
        <v>85352.840636253401</v>
      </c>
      <c r="CC1585" s="99">
        <v>689161.62777709996</v>
      </c>
      <c r="CD1585" s="99">
        <v>179427.58033180199</v>
      </c>
      <c r="CE1585" s="99">
        <v>32.061251292936497</v>
      </c>
      <c r="CF1585" s="99">
        <v>4801.7280189990997</v>
      </c>
      <c r="CG1585" s="99">
        <v>37928.166929721803</v>
      </c>
      <c r="CH1585" s="99">
        <v>0</v>
      </c>
      <c r="CI1585" s="99">
        <v>607.719603247941</v>
      </c>
      <c r="CJ1585" s="99">
        <v>89884.7567605972</v>
      </c>
      <c r="CK1585" s="99">
        <v>726499.66070556606</v>
      </c>
      <c r="CL1585" s="99">
        <v>184419.259763718</v>
      </c>
      <c r="CM1585" s="203">
        <f t="shared" si="72"/>
        <v>1052.9818096868701</v>
      </c>
      <c r="CN1585" s="203">
        <f t="shared" si="73"/>
        <v>239078.47309207919</v>
      </c>
      <c r="CO1585" s="203">
        <f t="shared" si="74"/>
        <v>1192959.4593391409</v>
      </c>
      <c r="CP1585" s="99">
        <v>184419.259763718</v>
      </c>
      <c r="CQ1585" s="99">
        <v>0</v>
      </c>
      <c r="CR1585" s="99">
        <v>0</v>
      </c>
      <c r="CS1585" s="99">
        <v>0</v>
      </c>
      <c r="CT1585" s="99">
        <v>0</v>
      </c>
    </row>
    <row r="1586" spans="1:98">
      <c r="A1586" s="98" t="s">
        <v>78</v>
      </c>
      <c r="B1586" s="100">
        <v>39692</v>
      </c>
      <c r="C1586" s="99">
        <v>137.489136289805</v>
      </c>
      <c r="D1586" s="99">
        <v>102.525719170459</v>
      </c>
      <c r="E1586" s="99">
        <v>365.90806720033299</v>
      </c>
      <c r="F1586" s="99">
        <v>74.160336742177606</v>
      </c>
      <c r="G1586" s="99">
        <v>26.835386670893101</v>
      </c>
      <c r="H1586" s="99">
        <v>0</v>
      </c>
      <c r="I1586" s="99">
        <v>0</v>
      </c>
      <c r="J1586" s="99">
        <v>396.071927383542</v>
      </c>
      <c r="K1586" s="99">
        <v>0</v>
      </c>
      <c r="L1586" s="99">
        <v>110.298011369072</v>
      </c>
      <c r="M1586" s="99">
        <v>67.776497353799598</v>
      </c>
      <c r="N1586" s="99">
        <v>93.273130453191698</v>
      </c>
      <c r="O1586" s="99">
        <v>94.468944421038003</v>
      </c>
      <c r="P1586" s="99">
        <v>0</v>
      </c>
      <c r="Q1586" s="99">
        <v>245.183014359325</v>
      </c>
      <c r="R1586" s="99">
        <v>22.123935683863198</v>
      </c>
      <c r="S1586" s="99">
        <v>0</v>
      </c>
      <c r="T1586" s="99">
        <v>4.9647557144053298</v>
      </c>
      <c r="U1586" s="99">
        <v>453.93756781145902</v>
      </c>
      <c r="V1586" s="99">
        <v>11771.605076432201</v>
      </c>
      <c r="W1586" s="99">
        <v>17403.755813121799</v>
      </c>
      <c r="X1586" s="99">
        <v>70927.543813705401</v>
      </c>
      <c r="Y1586" s="99">
        <v>4262.0817547440502</v>
      </c>
      <c r="Z1586" s="99">
        <v>4144.5799189209902</v>
      </c>
      <c r="AA1586" s="99">
        <v>0</v>
      </c>
      <c r="AB1586" s="99">
        <v>0</v>
      </c>
      <c r="AC1586" s="99">
        <v>138948.51229858401</v>
      </c>
      <c r="AD1586" s="99">
        <v>0</v>
      </c>
      <c r="AE1586" s="99">
        <v>8237.8053094148599</v>
      </c>
      <c r="AF1586" s="99">
        <v>8501.2708917856198</v>
      </c>
      <c r="AG1586" s="99">
        <v>13293.3886041641</v>
      </c>
      <c r="AH1586" s="99">
        <v>9519.5269981622696</v>
      </c>
      <c r="AI1586" s="99">
        <v>0</v>
      </c>
      <c r="AJ1586" s="99">
        <v>58420.974923610702</v>
      </c>
      <c r="AK1586" s="99">
        <v>3059.7811879217602</v>
      </c>
      <c r="AL1586" s="99">
        <v>0</v>
      </c>
      <c r="AM1586" s="99">
        <v>730.30719348788296</v>
      </c>
      <c r="AN1586" s="99">
        <v>149686.762331009</v>
      </c>
      <c r="AO1586" s="99">
        <v>111848.143816948</v>
      </c>
      <c r="AP1586" s="99">
        <v>134820.24377822899</v>
      </c>
      <c r="AQ1586" s="99">
        <v>545957.22044372605</v>
      </c>
      <c r="AR1586" s="99">
        <v>37571.200519084901</v>
      </c>
      <c r="AS1586" s="99">
        <v>33087.611559867903</v>
      </c>
      <c r="AT1586" s="99">
        <v>0</v>
      </c>
      <c r="AU1586" s="99">
        <v>0</v>
      </c>
      <c r="AV1586" s="99">
        <v>447494.34138488799</v>
      </c>
      <c r="AW1586" s="99">
        <v>0</v>
      </c>
      <c r="AX1586" s="99">
        <v>65065.048548698403</v>
      </c>
      <c r="AY1586" s="99">
        <v>74168.789595603899</v>
      </c>
      <c r="AZ1586" s="99">
        <v>96683.062978744507</v>
      </c>
      <c r="BA1586" s="99">
        <v>91480.590856552095</v>
      </c>
      <c r="BB1586" s="99">
        <v>0</v>
      </c>
      <c r="BC1586" s="99">
        <v>455017.54840469401</v>
      </c>
      <c r="BD1586" s="99">
        <v>25978.6403470039</v>
      </c>
      <c r="BE1586" s="99">
        <v>0</v>
      </c>
      <c r="BF1586" s="99">
        <v>5432.2744079232198</v>
      </c>
      <c r="BG1586" s="99">
        <v>477282.387134552</v>
      </c>
      <c r="BH1586" s="99">
        <v>14729.782861352</v>
      </c>
      <c r="BI1586" s="99">
        <v>21376.030401229898</v>
      </c>
      <c r="BJ1586" s="99">
        <v>153270.82327652001</v>
      </c>
      <c r="BK1586" s="99">
        <v>9540.0488417148608</v>
      </c>
      <c r="BL1586" s="99">
        <v>0</v>
      </c>
      <c r="BM1586" s="99">
        <v>0</v>
      </c>
      <c r="BN1586" s="99">
        <v>0</v>
      </c>
      <c r="BO1586" s="99">
        <v>0</v>
      </c>
      <c r="BP1586" s="99">
        <v>0</v>
      </c>
      <c r="BQ1586" s="99">
        <v>0</v>
      </c>
      <c r="BR1586" s="99">
        <v>15050.979690671</v>
      </c>
      <c r="BS1586" s="99">
        <v>28100.555201292002</v>
      </c>
      <c r="BT1586" s="99">
        <v>17714.248649358698</v>
      </c>
      <c r="BU1586" s="99">
        <v>0</v>
      </c>
      <c r="BV1586" s="99">
        <v>127045.801857948</v>
      </c>
      <c r="BW1586" s="99">
        <v>3054.6136583387902</v>
      </c>
      <c r="BX1586" s="99">
        <v>0</v>
      </c>
      <c r="BY1586" s="99">
        <v>0</v>
      </c>
      <c r="BZ1586" s="99">
        <v>0</v>
      </c>
      <c r="CA1586" s="99">
        <v>602.12431106716394</v>
      </c>
      <c r="CB1586" s="99">
        <v>99797.645558357195</v>
      </c>
      <c r="CC1586" s="99">
        <v>784507.42864990199</v>
      </c>
      <c r="CD1586" s="99">
        <v>188020.133319855</v>
      </c>
      <c r="CE1586" s="99">
        <v>32.152025382965803</v>
      </c>
      <c r="CF1586" s="99">
        <v>5041.9469578862199</v>
      </c>
      <c r="CG1586" s="99">
        <v>40252.104090213797</v>
      </c>
      <c r="CH1586" s="99">
        <v>0</v>
      </c>
      <c r="CI1586" s="99">
        <v>634.28249409794796</v>
      </c>
      <c r="CJ1586" s="99">
        <v>104910.198306084</v>
      </c>
      <c r="CK1586" s="99">
        <v>824849.59476470901</v>
      </c>
      <c r="CL1586" s="99">
        <v>192903.78453636201</v>
      </c>
      <c r="CM1586" s="203">
        <f t="shared" si="72"/>
        <v>1088.2200619094069</v>
      </c>
      <c r="CN1586" s="203">
        <f t="shared" si="73"/>
        <v>254596.960637093</v>
      </c>
      <c r="CO1586" s="203">
        <f t="shared" si="74"/>
        <v>1302131.981899261</v>
      </c>
      <c r="CP1586" s="99">
        <v>192903.78453636201</v>
      </c>
      <c r="CQ1586" s="99">
        <v>0</v>
      </c>
      <c r="CR1586" s="99">
        <v>0</v>
      </c>
      <c r="CS1586" s="99">
        <v>0</v>
      </c>
      <c r="CT1586" s="99">
        <v>0</v>
      </c>
    </row>
    <row r="1587" spans="1:98">
      <c r="A1587" s="98" t="s">
        <v>78</v>
      </c>
      <c r="B1587" s="100">
        <v>39783</v>
      </c>
      <c r="C1587" s="99">
        <v>143.02643821015999</v>
      </c>
      <c r="D1587" s="99">
        <v>110.60489518381701</v>
      </c>
      <c r="E1587" s="99">
        <v>357.598852921277</v>
      </c>
      <c r="F1587" s="99">
        <v>67.258091503754301</v>
      </c>
      <c r="G1587" s="99">
        <v>32.103290391620199</v>
      </c>
      <c r="H1587" s="99">
        <v>0</v>
      </c>
      <c r="I1587" s="99">
        <v>0</v>
      </c>
      <c r="J1587" s="99">
        <v>398.05735276266898</v>
      </c>
      <c r="K1587" s="99">
        <v>0</v>
      </c>
      <c r="L1587" s="99">
        <v>103.151481254026</v>
      </c>
      <c r="M1587" s="99">
        <v>66.519536086358102</v>
      </c>
      <c r="N1587" s="99">
        <v>92.8173729907721</v>
      </c>
      <c r="O1587" s="99">
        <v>101.940643345937</v>
      </c>
      <c r="P1587" s="99">
        <v>0</v>
      </c>
      <c r="Q1587" s="99">
        <v>257.85049509257101</v>
      </c>
      <c r="R1587" s="99">
        <v>20.327225984306999</v>
      </c>
      <c r="S1587" s="99">
        <v>0</v>
      </c>
      <c r="T1587" s="99">
        <v>5.1370607033022697</v>
      </c>
      <c r="U1587" s="99">
        <v>459.53341557457998</v>
      </c>
      <c r="V1587" s="99">
        <v>11857.072924971601</v>
      </c>
      <c r="W1587" s="99">
        <v>19958.001568555799</v>
      </c>
      <c r="X1587" s="99">
        <v>69893.678328514099</v>
      </c>
      <c r="Y1587" s="99">
        <v>3279.9007072448699</v>
      </c>
      <c r="Z1587" s="99">
        <v>5114.2273102998697</v>
      </c>
      <c r="AA1587" s="99">
        <v>0</v>
      </c>
      <c r="AB1587" s="99">
        <v>0</v>
      </c>
      <c r="AC1587" s="99">
        <v>136939.57959938</v>
      </c>
      <c r="AD1587" s="99">
        <v>0</v>
      </c>
      <c r="AE1587" s="99">
        <v>8042.8195586204502</v>
      </c>
      <c r="AF1587" s="99">
        <v>8321.9164456129092</v>
      </c>
      <c r="AG1587" s="99">
        <v>12485.5217231512</v>
      </c>
      <c r="AH1587" s="99">
        <v>9277.3029214143808</v>
      </c>
      <c r="AI1587" s="99">
        <v>0</v>
      </c>
      <c r="AJ1587" s="99">
        <v>62376.185657501199</v>
      </c>
      <c r="AK1587" s="99">
        <v>3298.3125844597798</v>
      </c>
      <c r="AL1587" s="99">
        <v>0</v>
      </c>
      <c r="AM1587" s="99">
        <v>507.48063498735399</v>
      </c>
      <c r="AN1587" s="99">
        <v>147775.17757224999</v>
      </c>
      <c r="AO1587" s="99">
        <v>108407.248548508</v>
      </c>
      <c r="AP1587" s="99">
        <v>160879.33724594099</v>
      </c>
      <c r="AQ1587" s="99">
        <v>540539.33747100795</v>
      </c>
      <c r="AR1587" s="99">
        <v>28738.077764749502</v>
      </c>
      <c r="AS1587" s="99">
        <v>40090.823315620401</v>
      </c>
      <c r="AT1587" s="99">
        <v>0</v>
      </c>
      <c r="AU1587" s="99">
        <v>0</v>
      </c>
      <c r="AV1587" s="99">
        <v>439279.51993560803</v>
      </c>
      <c r="AW1587" s="99">
        <v>0</v>
      </c>
      <c r="AX1587" s="99">
        <v>66051.9277248383</v>
      </c>
      <c r="AY1587" s="99">
        <v>72944.851930618301</v>
      </c>
      <c r="AZ1587" s="99">
        <v>91428.449168205305</v>
      </c>
      <c r="BA1587" s="99">
        <v>83271.965998649597</v>
      </c>
      <c r="BB1587" s="99">
        <v>0</v>
      </c>
      <c r="BC1587" s="99">
        <v>492306.377086639</v>
      </c>
      <c r="BD1587" s="99">
        <v>26966.192597150799</v>
      </c>
      <c r="BE1587" s="99">
        <v>0</v>
      </c>
      <c r="BF1587" s="99">
        <v>3423.6274664103998</v>
      </c>
      <c r="BG1587" s="99">
        <v>470359.45048141503</v>
      </c>
      <c r="BH1587" s="99">
        <v>15035.6441712379</v>
      </c>
      <c r="BI1587" s="99">
        <v>26186.704529047001</v>
      </c>
      <c r="BJ1587" s="99">
        <v>150383.46434020999</v>
      </c>
      <c r="BK1587" s="99">
        <v>7797.7380847930899</v>
      </c>
      <c r="BL1587" s="99">
        <v>0</v>
      </c>
      <c r="BM1587" s="99">
        <v>0</v>
      </c>
      <c r="BN1587" s="99">
        <v>0</v>
      </c>
      <c r="BO1587" s="99">
        <v>0</v>
      </c>
      <c r="BP1587" s="99">
        <v>0</v>
      </c>
      <c r="BQ1587" s="99">
        <v>0</v>
      </c>
      <c r="BR1587" s="99">
        <v>15174.399481058101</v>
      </c>
      <c r="BS1587" s="99">
        <v>27004.661225795699</v>
      </c>
      <c r="BT1587" s="99">
        <v>16213.1339331865</v>
      </c>
      <c r="BU1587" s="99">
        <v>0</v>
      </c>
      <c r="BV1587" s="99">
        <v>133231.393762589</v>
      </c>
      <c r="BW1587" s="99">
        <v>3333.2771599292801</v>
      </c>
      <c r="BX1587" s="99">
        <v>0</v>
      </c>
      <c r="BY1587" s="99">
        <v>0</v>
      </c>
      <c r="BZ1587" s="99">
        <v>0</v>
      </c>
      <c r="CA1587" s="99">
        <v>608.78029920905794</v>
      </c>
      <c r="CB1587" s="99">
        <v>103509.67711162601</v>
      </c>
      <c r="CC1587" s="99">
        <v>813019.29457855201</v>
      </c>
      <c r="CD1587" s="99">
        <v>189041.368772507</v>
      </c>
      <c r="CE1587" s="99">
        <v>37.016663342714303</v>
      </c>
      <c r="CF1587" s="99">
        <v>5876.5892350077602</v>
      </c>
      <c r="CG1587" s="99">
        <v>45896.949752330802</v>
      </c>
      <c r="CH1587" s="99">
        <v>0</v>
      </c>
      <c r="CI1587" s="99">
        <v>645.63387057930197</v>
      </c>
      <c r="CJ1587" s="99">
        <v>109362.673853874</v>
      </c>
      <c r="CK1587" s="99">
        <v>859040.46965789795</v>
      </c>
      <c r="CL1587" s="99">
        <v>195540.20258521999</v>
      </c>
      <c r="CM1587" s="203">
        <f t="shared" si="72"/>
        <v>1105.1672861538818</v>
      </c>
      <c r="CN1587" s="203">
        <f t="shared" si="73"/>
        <v>257137.85142612399</v>
      </c>
      <c r="CO1587" s="203">
        <f t="shared" si="74"/>
        <v>1329399.920139313</v>
      </c>
      <c r="CP1587" s="99">
        <v>195540.20258521999</v>
      </c>
      <c r="CQ1587" s="99">
        <v>0</v>
      </c>
      <c r="CR1587" s="99">
        <v>0</v>
      </c>
      <c r="CS1587" s="99">
        <v>0</v>
      </c>
      <c r="CT1587" s="99">
        <v>0</v>
      </c>
    </row>
    <row r="1588" spans="1:98">
      <c r="A1588" s="98" t="s">
        <v>78</v>
      </c>
      <c r="B1588" s="100">
        <v>39873</v>
      </c>
      <c r="C1588" s="99">
        <v>148.04883201234</v>
      </c>
      <c r="D1588" s="99">
        <v>107.25913888774799</v>
      </c>
      <c r="E1588" s="99">
        <v>349.419501185417</v>
      </c>
      <c r="F1588" s="99">
        <v>56.478607193566901</v>
      </c>
      <c r="G1588" s="99">
        <v>35.571988195646597</v>
      </c>
      <c r="H1588" s="99">
        <v>0</v>
      </c>
      <c r="I1588" s="99">
        <v>0</v>
      </c>
      <c r="J1588" s="99">
        <v>402.82140005379898</v>
      </c>
      <c r="K1588" s="99">
        <v>0</v>
      </c>
      <c r="L1588" s="99">
        <v>90.150208214297905</v>
      </c>
      <c r="M1588" s="99">
        <v>61.787782790605</v>
      </c>
      <c r="N1588" s="99">
        <v>89.891108266077893</v>
      </c>
      <c r="O1588" s="99">
        <v>112.36767571978299</v>
      </c>
      <c r="P1588" s="99">
        <v>0</v>
      </c>
      <c r="Q1588" s="99">
        <v>261.995142426342</v>
      </c>
      <c r="R1588" s="99">
        <v>22.6791005425621</v>
      </c>
      <c r="S1588" s="99">
        <v>0</v>
      </c>
      <c r="T1588" s="99">
        <v>5.9200924189062798</v>
      </c>
      <c r="U1588" s="99">
        <v>451.45196870341903</v>
      </c>
      <c r="V1588" s="99">
        <v>12753.5568805933</v>
      </c>
      <c r="W1588" s="99">
        <v>16624.805484294899</v>
      </c>
      <c r="X1588" s="99">
        <v>74440.131311416597</v>
      </c>
      <c r="Y1588" s="99">
        <v>2994.0883908271799</v>
      </c>
      <c r="Z1588" s="99">
        <v>5972.68142896891</v>
      </c>
      <c r="AA1588" s="99">
        <v>0</v>
      </c>
      <c r="AB1588" s="99">
        <v>0</v>
      </c>
      <c r="AC1588" s="99">
        <v>139719.45151519799</v>
      </c>
      <c r="AD1588" s="99">
        <v>0</v>
      </c>
      <c r="AE1588" s="99">
        <v>7344.8675482869103</v>
      </c>
      <c r="AF1588" s="99">
        <v>8464.1111078262293</v>
      </c>
      <c r="AG1588" s="99">
        <v>12152.9415189028</v>
      </c>
      <c r="AH1588" s="99">
        <v>10439.0526440144</v>
      </c>
      <c r="AI1588" s="99">
        <v>0</v>
      </c>
      <c r="AJ1588" s="99">
        <v>64042.5451693535</v>
      </c>
      <c r="AK1588" s="99">
        <v>3831.0879494845899</v>
      </c>
      <c r="AL1588" s="99">
        <v>0</v>
      </c>
      <c r="AM1588" s="99">
        <v>691.57104077935196</v>
      </c>
      <c r="AN1588" s="99">
        <v>148142.30570793201</v>
      </c>
      <c r="AO1588" s="99">
        <v>117604.885662079</v>
      </c>
      <c r="AP1588" s="99">
        <v>134390.77265930199</v>
      </c>
      <c r="AQ1588" s="99">
        <v>593320.76818084705</v>
      </c>
      <c r="AR1588" s="99">
        <v>26561.966846704501</v>
      </c>
      <c r="AS1588" s="99">
        <v>45083.914282321901</v>
      </c>
      <c r="AT1588" s="99">
        <v>0</v>
      </c>
      <c r="AU1588" s="99">
        <v>0</v>
      </c>
      <c r="AV1588" s="99">
        <v>448646.29950332601</v>
      </c>
      <c r="AW1588" s="99">
        <v>0</v>
      </c>
      <c r="AX1588" s="99">
        <v>59323.144506931298</v>
      </c>
      <c r="AY1588" s="99">
        <v>77505.157631874099</v>
      </c>
      <c r="AZ1588" s="99">
        <v>90793.415451049805</v>
      </c>
      <c r="BA1588" s="99">
        <v>95232.786465644793</v>
      </c>
      <c r="BB1588" s="99">
        <v>0</v>
      </c>
      <c r="BC1588" s="99">
        <v>514402.533382416</v>
      </c>
      <c r="BD1588" s="99">
        <v>30314.498907089201</v>
      </c>
      <c r="BE1588" s="99">
        <v>0</v>
      </c>
      <c r="BF1588" s="99">
        <v>4908.7426870465297</v>
      </c>
      <c r="BG1588" s="99">
        <v>472303.91960525501</v>
      </c>
      <c r="BH1588" s="99">
        <v>16728.413455963098</v>
      </c>
      <c r="BI1588" s="99">
        <v>29696.795024395</v>
      </c>
      <c r="BJ1588" s="99">
        <v>170107.040870667</v>
      </c>
      <c r="BK1588" s="99">
        <v>6380.3779163360596</v>
      </c>
      <c r="BL1588" s="99">
        <v>0</v>
      </c>
      <c r="BM1588" s="99">
        <v>0</v>
      </c>
      <c r="BN1588" s="99">
        <v>0</v>
      </c>
      <c r="BO1588" s="99">
        <v>0</v>
      </c>
      <c r="BP1588" s="99">
        <v>0</v>
      </c>
      <c r="BQ1588" s="99">
        <v>0</v>
      </c>
      <c r="BR1588" s="99">
        <v>13851.326113462401</v>
      </c>
      <c r="BS1588" s="99">
        <v>28520.935406446501</v>
      </c>
      <c r="BT1588" s="99">
        <v>18580.039751529701</v>
      </c>
      <c r="BU1588" s="99">
        <v>0</v>
      </c>
      <c r="BV1588" s="99">
        <v>156202.15076255801</v>
      </c>
      <c r="BW1588" s="99">
        <v>3594.7464815676199</v>
      </c>
      <c r="BX1588" s="99">
        <v>0</v>
      </c>
      <c r="BY1588" s="99">
        <v>0</v>
      </c>
      <c r="BZ1588" s="99">
        <v>0</v>
      </c>
      <c r="CA1588" s="99">
        <v>609.10273707658098</v>
      </c>
      <c r="CB1588" s="99">
        <v>102862.916500092</v>
      </c>
      <c r="CC1588" s="99">
        <v>840448.22712707496</v>
      </c>
      <c r="CD1588" s="99">
        <v>222274.07035636899</v>
      </c>
      <c r="CE1588" s="99">
        <v>39.7203164407983</v>
      </c>
      <c r="CF1588" s="99">
        <v>6760.69435995817</v>
      </c>
      <c r="CG1588" s="99">
        <v>51419.302992820703</v>
      </c>
      <c r="CH1588" s="99">
        <v>0</v>
      </c>
      <c r="CI1588" s="99">
        <v>646.91125389933597</v>
      </c>
      <c r="CJ1588" s="99">
        <v>109854.78708171799</v>
      </c>
      <c r="CK1588" s="99">
        <v>892672.70310974098</v>
      </c>
      <c r="CL1588" s="99">
        <v>228954.42879486101</v>
      </c>
      <c r="CM1588" s="203">
        <f t="shared" si="72"/>
        <v>1098.3632226027551</v>
      </c>
      <c r="CN1588" s="203">
        <f t="shared" si="73"/>
        <v>257997.09278965002</v>
      </c>
      <c r="CO1588" s="203">
        <f t="shared" si="74"/>
        <v>1364976.6227149959</v>
      </c>
      <c r="CP1588" s="99">
        <v>228954.42879486101</v>
      </c>
      <c r="CQ1588" s="99">
        <v>0</v>
      </c>
      <c r="CR1588" s="99">
        <v>0</v>
      </c>
      <c r="CS1588" s="99">
        <v>0</v>
      </c>
      <c r="CT1588" s="99">
        <v>0</v>
      </c>
    </row>
    <row r="1589" spans="1:98">
      <c r="A1589" s="98" t="s">
        <v>78</v>
      </c>
      <c r="B1589" s="100">
        <v>39965</v>
      </c>
      <c r="C1589" s="99">
        <v>148.387595731765</v>
      </c>
      <c r="D1589" s="99">
        <v>114.520915892906</v>
      </c>
      <c r="E1589" s="99">
        <v>330.90417958423501</v>
      </c>
      <c r="F1589" s="99">
        <v>51.987858224660201</v>
      </c>
      <c r="G1589" s="99">
        <v>35.209937104955301</v>
      </c>
      <c r="H1589" s="99">
        <v>0</v>
      </c>
      <c r="I1589" s="99">
        <v>0</v>
      </c>
      <c r="J1589" s="99">
        <v>408.15292338654399</v>
      </c>
      <c r="K1589" s="99">
        <v>0</v>
      </c>
      <c r="L1589" s="99">
        <v>87.953466591425197</v>
      </c>
      <c r="M1589" s="99">
        <v>57.3188906507567</v>
      </c>
      <c r="N1589" s="99">
        <v>81.966218342073304</v>
      </c>
      <c r="O1589" s="99">
        <v>111.473890142515</v>
      </c>
      <c r="P1589" s="99">
        <v>0</v>
      </c>
      <c r="Q1589" s="99">
        <v>262.55028671771299</v>
      </c>
      <c r="R1589" s="99">
        <v>21.929359367350099</v>
      </c>
      <c r="S1589" s="99">
        <v>0</v>
      </c>
      <c r="T1589" s="99">
        <v>5.0018319941591498</v>
      </c>
      <c r="U1589" s="99">
        <v>448.36625256761897</v>
      </c>
      <c r="V1589" s="99">
        <v>13854.3889380693</v>
      </c>
      <c r="W1589" s="99">
        <v>19067.145942687999</v>
      </c>
      <c r="X1589" s="99">
        <v>71898.888451576204</v>
      </c>
      <c r="Y1589" s="99">
        <v>2663.1746152937399</v>
      </c>
      <c r="Z1589" s="99">
        <v>6000.8035324215898</v>
      </c>
      <c r="AA1589" s="99">
        <v>0</v>
      </c>
      <c r="AB1589" s="99">
        <v>0</v>
      </c>
      <c r="AC1589" s="99">
        <v>139692.21452522301</v>
      </c>
      <c r="AD1589" s="99">
        <v>0</v>
      </c>
      <c r="AE1589" s="99">
        <v>6770.6463134884798</v>
      </c>
      <c r="AF1589" s="99">
        <v>9032.1054117679596</v>
      </c>
      <c r="AG1589" s="99">
        <v>12062.449487924599</v>
      </c>
      <c r="AH1589" s="99">
        <v>11292.9114351273</v>
      </c>
      <c r="AI1589" s="99">
        <v>0</v>
      </c>
      <c r="AJ1589" s="99">
        <v>67008.1297178268</v>
      </c>
      <c r="AK1589" s="99">
        <v>3460.3220785856201</v>
      </c>
      <c r="AL1589" s="99">
        <v>0</v>
      </c>
      <c r="AM1589" s="99">
        <v>882.163640901446</v>
      </c>
      <c r="AN1589" s="99">
        <v>145713.479139328</v>
      </c>
      <c r="AO1589" s="99">
        <v>126144.232977867</v>
      </c>
      <c r="AP1589" s="99">
        <v>152355.75291252101</v>
      </c>
      <c r="AQ1589" s="99">
        <v>578927.56026458705</v>
      </c>
      <c r="AR1589" s="99">
        <v>23527.2477238178</v>
      </c>
      <c r="AS1589" s="99">
        <v>44203.1439061165</v>
      </c>
      <c r="AT1589" s="99">
        <v>0</v>
      </c>
      <c r="AU1589" s="99">
        <v>0</v>
      </c>
      <c r="AV1589" s="99">
        <v>454651.59326934803</v>
      </c>
      <c r="AW1589" s="99">
        <v>0</v>
      </c>
      <c r="AX1589" s="99">
        <v>59451.972655773199</v>
      </c>
      <c r="AY1589" s="99">
        <v>78285.057153701797</v>
      </c>
      <c r="AZ1589" s="99">
        <v>91066.913864135699</v>
      </c>
      <c r="BA1589" s="99">
        <v>101460.173750877</v>
      </c>
      <c r="BB1589" s="99">
        <v>0</v>
      </c>
      <c r="BC1589" s="99">
        <v>541300.27406311</v>
      </c>
      <c r="BD1589" s="99">
        <v>27337.767622470899</v>
      </c>
      <c r="BE1589" s="99">
        <v>0</v>
      </c>
      <c r="BF1589" s="99">
        <v>6293.9842084646198</v>
      </c>
      <c r="BG1589" s="99">
        <v>471886.56318664597</v>
      </c>
      <c r="BH1589" s="99">
        <v>18431.445778846701</v>
      </c>
      <c r="BI1589" s="99">
        <v>23660.207186698899</v>
      </c>
      <c r="BJ1589" s="99">
        <v>165183.623046875</v>
      </c>
      <c r="BK1589" s="99">
        <v>5182.6372514367104</v>
      </c>
      <c r="BL1589" s="99">
        <v>0</v>
      </c>
      <c r="BM1589" s="99">
        <v>0</v>
      </c>
      <c r="BN1589" s="99">
        <v>0</v>
      </c>
      <c r="BO1589" s="99">
        <v>0</v>
      </c>
      <c r="BP1589" s="99">
        <v>0</v>
      </c>
      <c r="BQ1589" s="99">
        <v>0</v>
      </c>
      <c r="BR1589" s="99">
        <v>15068.7711590528</v>
      </c>
      <c r="BS1589" s="99">
        <v>26216.171323061</v>
      </c>
      <c r="BT1589" s="99">
        <v>19752.166228771199</v>
      </c>
      <c r="BU1589" s="99">
        <v>0</v>
      </c>
      <c r="BV1589" s="99">
        <v>147144.64126014701</v>
      </c>
      <c r="BW1589" s="99">
        <v>3170.1810074150599</v>
      </c>
      <c r="BX1589" s="99">
        <v>0</v>
      </c>
      <c r="BY1589" s="99">
        <v>0</v>
      </c>
      <c r="BZ1589" s="99">
        <v>0</v>
      </c>
      <c r="CA1589" s="99">
        <v>595.26746639609303</v>
      </c>
      <c r="CB1589" s="99">
        <v>104722.184276581</v>
      </c>
      <c r="CC1589" s="99">
        <v>868391.66239929199</v>
      </c>
      <c r="CD1589" s="99">
        <v>206395.33383178699</v>
      </c>
      <c r="CE1589" s="99">
        <v>38.0852281395346</v>
      </c>
      <c r="CF1589" s="99">
        <v>6831.5578444004104</v>
      </c>
      <c r="CG1589" s="99">
        <v>50359.4331412315</v>
      </c>
      <c r="CH1589" s="99">
        <v>0</v>
      </c>
      <c r="CI1589" s="99">
        <v>635.52668727189302</v>
      </c>
      <c r="CJ1589" s="99">
        <v>111375.86385631601</v>
      </c>
      <c r="CK1589" s="99">
        <v>918163.15839385998</v>
      </c>
      <c r="CL1589" s="99">
        <v>213030.73924064601</v>
      </c>
      <c r="CM1589" s="203">
        <f t="shared" si="72"/>
        <v>1083.8929398395121</v>
      </c>
      <c r="CN1589" s="203">
        <f t="shared" si="73"/>
        <v>257089.34299564402</v>
      </c>
      <c r="CO1589" s="203">
        <f t="shared" si="74"/>
        <v>1390049.7215805058</v>
      </c>
      <c r="CP1589" s="99">
        <v>213030.73924064601</v>
      </c>
      <c r="CQ1589" s="99">
        <v>0</v>
      </c>
      <c r="CR1589" s="99">
        <v>0</v>
      </c>
      <c r="CS1589" s="99">
        <v>0</v>
      </c>
      <c r="CT1589" s="99">
        <v>0</v>
      </c>
    </row>
    <row r="1590" spans="1:98">
      <c r="A1590" s="98" t="s">
        <v>78</v>
      </c>
      <c r="B1590" s="100">
        <v>40057</v>
      </c>
      <c r="C1590" s="99">
        <v>148.11304696463</v>
      </c>
      <c r="D1590" s="99">
        <v>118.834879018366</v>
      </c>
      <c r="E1590" s="99">
        <v>319.93228850141202</v>
      </c>
      <c r="F1590" s="99">
        <v>46.263393854722402</v>
      </c>
      <c r="G1590" s="99">
        <v>36.150575066916602</v>
      </c>
      <c r="H1590" s="99">
        <v>0</v>
      </c>
      <c r="I1590" s="99">
        <v>0</v>
      </c>
      <c r="J1590" s="99">
        <v>422.12960436940199</v>
      </c>
      <c r="K1590" s="99">
        <v>0</v>
      </c>
      <c r="L1590" s="99">
        <v>77.458495453931405</v>
      </c>
      <c r="M1590" s="99">
        <v>56.534606461878901</v>
      </c>
      <c r="N1590" s="99">
        <v>81.547559656202793</v>
      </c>
      <c r="O1590" s="99">
        <v>110.971993526444</v>
      </c>
      <c r="P1590" s="99">
        <v>0</v>
      </c>
      <c r="Q1590" s="99">
        <v>265.03344755247201</v>
      </c>
      <c r="R1590" s="99">
        <v>20.8274850538</v>
      </c>
      <c r="S1590" s="99">
        <v>0</v>
      </c>
      <c r="T1590" s="99">
        <v>4.9240349372266801</v>
      </c>
      <c r="U1590" s="99">
        <v>451.95906359702298</v>
      </c>
      <c r="V1590" s="99">
        <v>14296.822167992599</v>
      </c>
      <c r="W1590" s="99">
        <v>18452.604011774099</v>
      </c>
      <c r="X1590" s="99">
        <v>70398.627073287993</v>
      </c>
      <c r="Y1590" s="99">
        <v>2006.03748130798</v>
      </c>
      <c r="Z1590" s="99">
        <v>7216.7817212343198</v>
      </c>
      <c r="AA1590" s="99">
        <v>0</v>
      </c>
      <c r="AB1590" s="99">
        <v>0</v>
      </c>
      <c r="AC1590" s="99">
        <v>146640.258111954</v>
      </c>
      <c r="AD1590" s="99">
        <v>0</v>
      </c>
      <c r="AE1590" s="99">
        <v>6139.7271328568504</v>
      </c>
      <c r="AF1590" s="99">
        <v>8728.2440863847696</v>
      </c>
      <c r="AG1590" s="99">
        <v>11198.991369605101</v>
      </c>
      <c r="AH1590" s="99">
        <v>11935.6697329283</v>
      </c>
      <c r="AI1590" s="99">
        <v>0</v>
      </c>
      <c r="AJ1590" s="99">
        <v>62739.184187412298</v>
      </c>
      <c r="AK1590" s="99">
        <v>3371.3799939751598</v>
      </c>
      <c r="AL1590" s="99">
        <v>0</v>
      </c>
      <c r="AM1590" s="99">
        <v>1069.6776655763399</v>
      </c>
      <c r="AN1590" s="99">
        <v>151565.77450942999</v>
      </c>
      <c r="AO1590" s="99">
        <v>136726.717853546</v>
      </c>
      <c r="AP1590" s="99">
        <v>140810.08749198899</v>
      </c>
      <c r="AQ1590" s="99">
        <v>565763.98989105201</v>
      </c>
      <c r="AR1590" s="99">
        <v>18998.990209579501</v>
      </c>
      <c r="AS1590" s="99">
        <v>52193.150926590002</v>
      </c>
      <c r="AT1590" s="99">
        <v>0</v>
      </c>
      <c r="AU1590" s="99">
        <v>0</v>
      </c>
      <c r="AV1590" s="99">
        <v>483696.30987930298</v>
      </c>
      <c r="AW1590" s="99">
        <v>0</v>
      </c>
      <c r="AX1590" s="99">
        <v>55270.176277637504</v>
      </c>
      <c r="AY1590" s="99">
        <v>79977.349739074707</v>
      </c>
      <c r="AZ1590" s="99">
        <v>85638.890243530303</v>
      </c>
      <c r="BA1590" s="99">
        <v>107415.09003639199</v>
      </c>
      <c r="BB1590" s="99">
        <v>0</v>
      </c>
      <c r="BC1590" s="99">
        <v>505724.76874160802</v>
      </c>
      <c r="BD1590" s="99">
        <v>25971.202423810999</v>
      </c>
      <c r="BE1590" s="99">
        <v>0</v>
      </c>
      <c r="BF1590" s="99">
        <v>7524.6114698052397</v>
      </c>
      <c r="BG1590" s="99">
        <v>497907.46858215297</v>
      </c>
      <c r="BH1590" s="99">
        <v>18625.604503154798</v>
      </c>
      <c r="BI1590" s="99">
        <v>19556.454941987999</v>
      </c>
      <c r="BJ1590" s="99">
        <v>164248.206417084</v>
      </c>
      <c r="BK1590" s="99">
        <v>4102.7811000943202</v>
      </c>
      <c r="BL1590" s="99">
        <v>0</v>
      </c>
      <c r="BM1590" s="99">
        <v>0</v>
      </c>
      <c r="BN1590" s="99">
        <v>0</v>
      </c>
      <c r="BO1590" s="99">
        <v>0</v>
      </c>
      <c r="BP1590" s="99">
        <v>0</v>
      </c>
      <c r="BQ1590" s="99">
        <v>0</v>
      </c>
      <c r="BR1590" s="99">
        <v>13853.7825465202</v>
      </c>
      <c r="BS1590" s="99">
        <v>28786.687812328299</v>
      </c>
      <c r="BT1590" s="99">
        <v>20922.165833473198</v>
      </c>
      <c r="BU1590" s="99">
        <v>0</v>
      </c>
      <c r="BV1590" s="99">
        <v>138085.261814117</v>
      </c>
      <c r="BW1590" s="99">
        <v>2979.04949834943</v>
      </c>
      <c r="BX1590" s="99">
        <v>0</v>
      </c>
      <c r="BY1590" s="99">
        <v>0</v>
      </c>
      <c r="BZ1590" s="99">
        <v>0</v>
      </c>
      <c r="CA1590" s="99">
        <v>583.50807830691303</v>
      </c>
      <c r="CB1590" s="99">
        <v>103042.439427376</v>
      </c>
      <c r="CC1590" s="99">
        <v>839538.71760559105</v>
      </c>
      <c r="CD1590" s="99">
        <v>201447.37096786499</v>
      </c>
      <c r="CE1590" s="99">
        <v>38.148222452960901</v>
      </c>
      <c r="CF1590" s="99">
        <v>7610.5568052530298</v>
      </c>
      <c r="CG1590" s="99">
        <v>55561.760205268904</v>
      </c>
      <c r="CH1590" s="99">
        <v>0</v>
      </c>
      <c r="CI1590" s="99">
        <v>621.60750923305795</v>
      </c>
      <c r="CJ1590" s="99">
        <v>110611.102830887</v>
      </c>
      <c r="CK1590" s="99">
        <v>894485.95761871303</v>
      </c>
      <c r="CL1590" s="99">
        <v>208540.97667121899</v>
      </c>
      <c r="CM1590" s="203">
        <f t="shared" si="72"/>
        <v>1073.566572830081</v>
      </c>
      <c r="CN1590" s="203">
        <f t="shared" si="73"/>
        <v>262176.87734031701</v>
      </c>
      <c r="CO1590" s="203">
        <f t="shared" si="74"/>
        <v>1392393.426200866</v>
      </c>
      <c r="CP1590" s="99">
        <v>208540.97667121899</v>
      </c>
      <c r="CQ1590" s="99">
        <v>0</v>
      </c>
      <c r="CR1590" s="99">
        <v>0</v>
      </c>
      <c r="CS1590" s="99">
        <v>0</v>
      </c>
      <c r="CT1590" s="99">
        <v>0</v>
      </c>
    </row>
    <row r="1591" spans="1:98">
      <c r="A1591" s="98" t="s">
        <v>78</v>
      </c>
      <c r="B1591" s="100">
        <v>40148</v>
      </c>
      <c r="C1591" s="99">
        <v>125.874143018387</v>
      </c>
      <c r="D1591" s="99">
        <v>120.250556880608</v>
      </c>
      <c r="E1591" s="99">
        <v>303.54617671668501</v>
      </c>
      <c r="F1591" s="99">
        <v>35.965436831582302</v>
      </c>
      <c r="G1591" s="99">
        <v>35.867114939726903</v>
      </c>
      <c r="H1591" s="99">
        <v>0</v>
      </c>
      <c r="I1591" s="99">
        <v>0</v>
      </c>
      <c r="J1591" s="99">
        <v>440.99435502290697</v>
      </c>
      <c r="K1591" s="99">
        <v>0</v>
      </c>
      <c r="L1591" s="99">
        <v>66.676738988608093</v>
      </c>
      <c r="M1591" s="99">
        <v>45.983206174802</v>
      </c>
      <c r="N1591" s="99">
        <v>76.271642536856206</v>
      </c>
      <c r="O1591" s="99">
        <v>96.328013570979195</v>
      </c>
      <c r="P1591" s="99">
        <v>0</v>
      </c>
      <c r="Q1591" s="99">
        <v>267.12611293047701</v>
      </c>
      <c r="R1591" s="99">
        <v>16.663513276027501</v>
      </c>
      <c r="S1591" s="99">
        <v>0</v>
      </c>
      <c r="T1591" s="99">
        <v>6.1729048109846198</v>
      </c>
      <c r="U1591" s="99">
        <v>466.34198672696903</v>
      </c>
      <c r="V1591" s="99">
        <v>14087.4369174242</v>
      </c>
      <c r="W1591" s="99">
        <v>18638.6702592373</v>
      </c>
      <c r="X1591" s="99">
        <v>71824.895889282197</v>
      </c>
      <c r="Y1591" s="99">
        <v>2363.7420019507399</v>
      </c>
      <c r="Z1591" s="99">
        <v>7285.8307241201401</v>
      </c>
      <c r="AA1591" s="99">
        <v>0</v>
      </c>
      <c r="AB1591" s="99">
        <v>0</v>
      </c>
      <c r="AC1591" s="99">
        <v>151719.70146179199</v>
      </c>
      <c r="AD1591" s="99">
        <v>0</v>
      </c>
      <c r="AE1591" s="99">
        <v>6545.3070306778</v>
      </c>
      <c r="AF1591" s="99">
        <v>7559.5091388821602</v>
      </c>
      <c r="AG1591" s="99">
        <v>10467.7235146761</v>
      </c>
      <c r="AH1591" s="99">
        <v>11987.4550222158</v>
      </c>
      <c r="AI1591" s="99">
        <v>0</v>
      </c>
      <c r="AJ1591" s="99">
        <v>68661.566886901899</v>
      </c>
      <c r="AK1591" s="99">
        <v>2557.5588784813899</v>
      </c>
      <c r="AL1591" s="99">
        <v>0</v>
      </c>
      <c r="AM1591" s="99">
        <v>1425.3210007995399</v>
      </c>
      <c r="AN1591" s="99">
        <v>156442.090673447</v>
      </c>
      <c r="AO1591" s="99">
        <v>135863.89338302601</v>
      </c>
      <c r="AP1591" s="99">
        <v>169311.219192505</v>
      </c>
      <c r="AQ1591" s="99">
        <v>585515.73444366502</v>
      </c>
      <c r="AR1591" s="99">
        <v>22277.902287721601</v>
      </c>
      <c r="AS1591" s="99">
        <v>54055.632205963098</v>
      </c>
      <c r="AT1591" s="99">
        <v>0</v>
      </c>
      <c r="AU1591" s="99">
        <v>0</v>
      </c>
      <c r="AV1591" s="99">
        <v>514824.63323211699</v>
      </c>
      <c r="AW1591" s="99">
        <v>0</v>
      </c>
      <c r="AX1591" s="99">
        <v>57892.070618629499</v>
      </c>
      <c r="AY1591" s="99">
        <v>70395.4899845123</v>
      </c>
      <c r="AZ1591" s="99">
        <v>79950.775734901399</v>
      </c>
      <c r="BA1591" s="99">
        <v>112619.40333652501</v>
      </c>
      <c r="BB1591" s="99">
        <v>0</v>
      </c>
      <c r="BC1591" s="99">
        <v>571205.63865661598</v>
      </c>
      <c r="BD1591" s="99">
        <v>20345.333323717099</v>
      </c>
      <c r="BE1591" s="99">
        <v>0</v>
      </c>
      <c r="BF1591" s="99">
        <v>10669.0387054682</v>
      </c>
      <c r="BG1591" s="99">
        <v>528491.872657776</v>
      </c>
      <c r="BH1591" s="99">
        <v>18720.200367927599</v>
      </c>
      <c r="BI1591" s="99">
        <v>23004.414073705699</v>
      </c>
      <c r="BJ1591" s="99">
        <v>171705.63654327401</v>
      </c>
      <c r="BK1591" s="99">
        <v>5180.2012408375704</v>
      </c>
      <c r="BL1591" s="99">
        <v>0</v>
      </c>
      <c r="BM1591" s="99">
        <v>0</v>
      </c>
      <c r="BN1591" s="99">
        <v>0</v>
      </c>
      <c r="BO1591" s="99">
        <v>0</v>
      </c>
      <c r="BP1591" s="99">
        <v>0</v>
      </c>
      <c r="BQ1591" s="99">
        <v>0</v>
      </c>
      <c r="BR1591" s="99">
        <v>11847.6606156826</v>
      </c>
      <c r="BS1591" s="99">
        <v>27563.839449167299</v>
      </c>
      <c r="BT1591" s="99">
        <v>21909.220116853699</v>
      </c>
      <c r="BU1591" s="99">
        <v>0</v>
      </c>
      <c r="BV1591" s="99">
        <v>152215.62631797799</v>
      </c>
      <c r="BW1591" s="99">
        <v>2430.5967437923</v>
      </c>
      <c r="BX1591" s="99">
        <v>0</v>
      </c>
      <c r="BY1591" s="99">
        <v>0</v>
      </c>
      <c r="BZ1591" s="99">
        <v>0</v>
      </c>
      <c r="CA1591" s="99">
        <v>547.73735788464501</v>
      </c>
      <c r="CB1591" s="99">
        <v>106118.35509395599</v>
      </c>
      <c r="CC1591" s="99">
        <v>892561.90779876697</v>
      </c>
      <c r="CD1591" s="99">
        <v>210503.21031189</v>
      </c>
      <c r="CE1591" s="99">
        <v>38.043927802704303</v>
      </c>
      <c r="CF1591" s="99">
        <v>7392.6050532460204</v>
      </c>
      <c r="CG1591" s="99">
        <v>54612.897932052598</v>
      </c>
      <c r="CH1591" s="99">
        <v>0</v>
      </c>
      <c r="CI1591" s="99">
        <v>585.26881006360099</v>
      </c>
      <c r="CJ1591" s="99">
        <v>113479.18479633299</v>
      </c>
      <c r="CK1591" s="99">
        <v>947150.82147216797</v>
      </c>
      <c r="CL1591" s="99">
        <v>217428.17904281599</v>
      </c>
      <c r="CM1591" s="203">
        <f t="shared" si="72"/>
        <v>1051.61079679057</v>
      </c>
      <c r="CN1591" s="203">
        <f t="shared" si="73"/>
        <v>269921.27546977997</v>
      </c>
      <c r="CO1591" s="203">
        <f t="shared" si="74"/>
        <v>1475642.6941299438</v>
      </c>
      <c r="CP1591" s="99">
        <v>217428.17904281599</v>
      </c>
      <c r="CQ1591" s="99">
        <v>0</v>
      </c>
      <c r="CR1591" s="99">
        <v>0</v>
      </c>
      <c r="CS1591" s="99">
        <v>0</v>
      </c>
      <c r="CT1591" s="99">
        <v>0</v>
      </c>
    </row>
    <row r="1592" spans="1:98">
      <c r="A1592" s="98" t="s">
        <v>78</v>
      </c>
      <c r="B1592" s="100">
        <v>40238</v>
      </c>
      <c r="C1592" s="99">
        <v>114.89679610449799</v>
      </c>
      <c r="D1592" s="99">
        <v>130.27353528886999</v>
      </c>
      <c r="E1592" s="99">
        <v>287.00534775108099</v>
      </c>
      <c r="F1592" s="99">
        <v>31.019861702807201</v>
      </c>
      <c r="G1592" s="99">
        <v>37.963897845707798</v>
      </c>
      <c r="H1592" s="99">
        <v>0</v>
      </c>
      <c r="I1592" s="99">
        <v>0</v>
      </c>
      <c r="J1592" s="99">
        <v>455.497172314674</v>
      </c>
      <c r="K1592" s="99">
        <v>0</v>
      </c>
      <c r="L1592" s="99">
        <v>75.900313549675005</v>
      </c>
      <c r="M1592" s="99">
        <v>39.878174664918298</v>
      </c>
      <c r="N1592" s="99">
        <v>71.226903495378806</v>
      </c>
      <c r="O1592" s="99">
        <v>86.662923591211396</v>
      </c>
      <c r="P1592" s="99">
        <v>0</v>
      </c>
      <c r="Q1592" s="99">
        <v>268.49866022542102</v>
      </c>
      <c r="R1592" s="99">
        <v>14.866078679682699</v>
      </c>
      <c r="S1592" s="99">
        <v>0</v>
      </c>
      <c r="T1592" s="99">
        <v>9.8379473875975201</v>
      </c>
      <c r="U1592" s="99">
        <v>475.96319749206299</v>
      </c>
      <c r="V1592" s="99">
        <v>14416.223969221101</v>
      </c>
      <c r="W1592" s="99">
        <v>14483.081246375999</v>
      </c>
      <c r="X1592" s="99">
        <v>67917.913481712298</v>
      </c>
      <c r="Y1592" s="99">
        <v>2638.189566046</v>
      </c>
      <c r="Z1592" s="99">
        <v>7100.0225475430498</v>
      </c>
      <c r="AA1592" s="99">
        <v>0</v>
      </c>
      <c r="AB1592" s="99">
        <v>0</v>
      </c>
      <c r="AC1592" s="99">
        <v>157173.87140083301</v>
      </c>
      <c r="AD1592" s="99">
        <v>0</v>
      </c>
      <c r="AE1592" s="99">
        <v>6976.3715667128599</v>
      </c>
      <c r="AF1592" s="99">
        <v>8112.25682777166</v>
      </c>
      <c r="AG1592" s="99">
        <v>10679.516982317</v>
      </c>
      <c r="AH1592" s="99">
        <v>11085.1990636587</v>
      </c>
      <c r="AI1592" s="99">
        <v>0</v>
      </c>
      <c r="AJ1592" s="99">
        <v>60579.570857047998</v>
      </c>
      <c r="AK1592" s="99">
        <v>2259.1324450075599</v>
      </c>
      <c r="AL1592" s="99">
        <v>0</v>
      </c>
      <c r="AM1592" s="99">
        <v>1708.2285923212801</v>
      </c>
      <c r="AN1592" s="99">
        <v>161013.56015968299</v>
      </c>
      <c r="AO1592" s="99">
        <v>136505.61433219901</v>
      </c>
      <c r="AP1592" s="99">
        <v>128106.00008583099</v>
      </c>
      <c r="AQ1592" s="99">
        <v>559275.15247345006</v>
      </c>
      <c r="AR1592" s="99">
        <v>25568.3207490444</v>
      </c>
      <c r="AS1592" s="99">
        <v>52727.7066774368</v>
      </c>
      <c r="AT1592" s="99">
        <v>0</v>
      </c>
      <c r="AU1592" s="99">
        <v>0</v>
      </c>
      <c r="AV1592" s="99">
        <v>533349.50970458996</v>
      </c>
      <c r="AW1592" s="99">
        <v>0</v>
      </c>
      <c r="AX1592" s="99">
        <v>63351.520872592897</v>
      </c>
      <c r="AY1592" s="99">
        <v>74349.093866348296</v>
      </c>
      <c r="AZ1592" s="99">
        <v>82115.786733627305</v>
      </c>
      <c r="BA1592" s="99">
        <v>101022.12104034401</v>
      </c>
      <c r="BB1592" s="99">
        <v>0</v>
      </c>
      <c r="BC1592" s="99">
        <v>497038.188983917</v>
      </c>
      <c r="BD1592" s="99">
        <v>17704.2085771561</v>
      </c>
      <c r="BE1592" s="99">
        <v>0</v>
      </c>
      <c r="BF1592" s="99">
        <v>13306.923297286001</v>
      </c>
      <c r="BG1592" s="99">
        <v>544734.57630920399</v>
      </c>
      <c r="BH1592" s="99">
        <v>18684.5538723469</v>
      </c>
      <c r="BI1592" s="99">
        <v>21461.8136193752</v>
      </c>
      <c r="BJ1592" s="99">
        <v>165566.98100853001</v>
      </c>
      <c r="BK1592" s="99">
        <v>6357.1151092052496</v>
      </c>
      <c r="BL1592" s="99">
        <v>0</v>
      </c>
      <c r="BM1592" s="99">
        <v>0</v>
      </c>
      <c r="BN1592" s="99">
        <v>0</v>
      </c>
      <c r="BO1592" s="99">
        <v>0</v>
      </c>
      <c r="BP1592" s="99">
        <v>0</v>
      </c>
      <c r="BQ1592" s="99">
        <v>0</v>
      </c>
      <c r="BR1592" s="99">
        <v>11304.9103833437</v>
      </c>
      <c r="BS1592" s="99">
        <v>31698.614473342899</v>
      </c>
      <c r="BT1592" s="99">
        <v>19699.556921005202</v>
      </c>
      <c r="BU1592" s="99">
        <v>0</v>
      </c>
      <c r="BV1592" s="99">
        <v>142759.61173439</v>
      </c>
      <c r="BW1592" s="99">
        <v>1924.59307456017</v>
      </c>
      <c r="BX1592" s="99">
        <v>0</v>
      </c>
      <c r="BY1592" s="99">
        <v>0</v>
      </c>
      <c r="BZ1592" s="99">
        <v>0</v>
      </c>
      <c r="CA1592" s="99">
        <v>536.17024312913395</v>
      </c>
      <c r="CB1592" s="99">
        <v>95718.085012435899</v>
      </c>
      <c r="CC1592" s="99">
        <v>816481.52796936</v>
      </c>
      <c r="CD1592" s="99">
        <v>210441.31637382499</v>
      </c>
      <c r="CE1592" s="99">
        <v>38.720381384715402</v>
      </c>
      <c r="CF1592" s="99">
        <v>7190.1667492985698</v>
      </c>
      <c r="CG1592" s="99">
        <v>53479.944046974197</v>
      </c>
      <c r="CH1592" s="99">
        <v>0</v>
      </c>
      <c r="CI1592" s="99">
        <v>573.60556127130997</v>
      </c>
      <c r="CJ1592" s="99">
        <v>103041.660286903</v>
      </c>
      <c r="CK1592" s="99">
        <v>870673.40636444103</v>
      </c>
      <c r="CL1592" s="99">
        <v>216651.92125701901</v>
      </c>
      <c r="CM1592" s="203">
        <f t="shared" si="72"/>
        <v>1049.5687587633729</v>
      </c>
      <c r="CN1592" s="203">
        <f t="shared" si="73"/>
        <v>264055.22044658603</v>
      </c>
      <c r="CO1592" s="203">
        <f t="shared" si="74"/>
        <v>1415407.982673645</v>
      </c>
      <c r="CP1592" s="99">
        <v>216651.92125701901</v>
      </c>
      <c r="CQ1592" s="99">
        <v>0</v>
      </c>
      <c r="CR1592" s="99">
        <v>0</v>
      </c>
      <c r="CS1592" s="99">
        <v>0</v>
      </c>
      <c r="CT1592" s="99">
        <v>0</v>
      </c>
    </row>
    <row r="1593" spans="1:98">
      <c r="A1593" s="98" t="s">
        <v>78</v>
      </c>
      <c r="B1593" s="100">
        <v>40330</v>
      </c>
      <c r="C1593" s="99">
        <v>137.010393723845</v>
      </c>
      <c r="D1593" s="99">
        <v>140.509587679058</v>
      </c>
      <c r="E1593" s="99">
        <v>277.54578926786797</v>
      </c>
      <c r="F1593" s="99">
        <v>23.323715719860001</v>
      </c>
      <c r="G1593" s="99">
        <v>42.117265033535702</v>
      </c>
      <c r="H1593" s="99">
        <v>0</v>
      </c>
      <c r="I1593" s="99">
        <v>0</v>
      </c>
      <c r="J1593" s="99">
        <v>462.10679334774602</v>
      </c>
      <c r="K1593" s="99">
        <v>0</v>
      </c>
      <c r="L1593" s="99">
        <v>79.203108204528704</v>
      </c>
      <c r="M1593" s="99">
        <v>37.405670862644897</v>
      </c>
      <c r="N1593" s="99">
        <v>68.135732074268205</v>
      </c>
      <c r="O1593" s="99">
        <v>102.744103587233</v>
      </c>
      <c r="P1593" s="99">
        <v>0</v>
      </c>
      <c r="Q1593" s="99">
        <v>281.69297512620699</v>
      </c>
      <c r="R1593" s="99">
        <v>16.8371769054793</v>
      </c>
      <c r="S1593" s="99">
        <v>0</v>
      </c>
      <c r="T1593" s="99">
        <v>7.0459017810062496</v>
      </c>
      <c r="U1593" s="99">
        <v>482.59471702575701</v>
      </c>
      <c r="V1593" s="99">
        <v>15279.2987514734</v>
      </c>
      <c r="W1593" s="99">
        <v>22047.768872499499</v>
      </c>
      <c r="X1593" s="99">
        <v>67474.592298507705</v>
      </c>
      <c r="Y1593" s="99">
        <v>1887.59913678467</v>
      </c>
      <c r="Z1593" s="99">
        <v>6712.8710282444999</v>
      </c>
      <c r="AA1593" s="99">
        <v>0</v>
      </c>
      <c r="AB1593" s="99">
        <v>0</v>
      </c>
      <c r="AC1593" s="99">
        <v>162177.60455894499</v>
      </c>
      <c r="AD1593" s="99">
        <v>0</v>
      </c>
      <c r="AE1593" s="99">
        <v>8185.6122895479202</v>
      </c>
      <c r="AF1593" s="99">
        <v>8240.1136842966098</v>
      </c>
      <c r="AG1593" s="99">
        <v>9790.2949687242508</v>
      </c>
      <c r="AH1593" s="99">
        <v>10879.4071514606</v>
      </c>
      <c r="AI1593" s="99">
        <v>0</v>
      </c>
      <c r="AJ1593" s="99">
        <v>69487.773753166199</v>
      </c>
      <c r="AK1593" s="99">
        <v>2545.3689239919199</v>
      </c>
      <c r="AL1593" s="99">
        <v>0</v>
      </c>
      <c r="AM1593" s="99">
        <v>1179.9454875886399</v>
      </c>
      <c r="AN1593" s="99">
        <v>165875.44093894999</v>
      </c>
      <c r="AO1593" s="99">
        <v>146728.52519035299</v>
      </c>
      <c r="AP1593" s="99">
        <v>180817.711654663</v>
      </c>
      <c r="AQ1593" s="99">
        <v>553014.79992675805</v>
      </c>
      <c r="AR1593" s="99">
        <v>15789.764930486701</v>
      </c>
      <c r="AS1593" s="99">
        <v>52563.945917129502</v>
      </c>
      <c r="AT1593" s="99">
        <v>0</v>
      </c>
      <c r="AU1593" s="99">
        <v>0</v>
      </c>
      <c r="AV1593" s="99">
        <v>548117.81389617897</v>
      </c>
      <c r="AW1593" s="99">
        <v>0</v>
      </c>
      <c r="AX1593" s="99">
        <v>67207.352479934707</v>
      </c>
      <c r="AY1593" s="99">
        <v>78257.118419647202</v>
      </c>
      <c r="AZ1593" s="99">
        <v>76859.847596168504</v>
      </c>
      <c r="BA1593" s="99">
        <v>106192.89434432999</v>
      </c>
      <c r="BB1593" s="99">
        <v>0</v>
      </c>
      <c r="BC1593" s="99">
        <v>570448.526069641</v>
      </c>
      <c r="BD1593" s="99">
        <v>20914.195762395899</v>
      </c>
      <c r="BE1593" s="99">
        <v>0</v>
      </c>
      <c r="BF1593" s="99">
        <v>9891.9478178024292</v>
      </c>
      <c r="BG1593" s="99">
        <v>559112.77175140404</v>
      </c>
      <c r="BH1593" s="99">
        <v>20113.320069074602</v>
      </c>
      <c r="BI1593" s="99">
        <v>36931.5181794167</v>
      </c>
      <c r="BJ1593" s="99">
        <v>162947.06838226301</v>
      </c>
      <c r="BK1593" s="99">
        <v>3289.47088780999</v>
      </c>
      <c r="BL1593" s="99">
        <v>0</v>
      </c>
      <c r="BM1593" s="99">
        <v>0</v>
      </c>
      <c r="BN1593" s="99">
        <v>0</v>
      </c>
      <c r="BO1593" s="99">
        <v>0</v>
      </c>
      <c r="BP1593" s="99">
        <v>0</v>
      </c>
      <c r="BQ1593" s="99">
        <v>0</v>
      </c>
      <c r="BR1593" s="99">
        <v>9749.9498904943503</v>
      </c>
      <c r="BS1593" s="99">
        <v>27554.286786794699</v>
      </c>
      <c r="BT1593" s="99">
        <v>20655.161353588101</v>
      </c>
      <c r="BU1593" s="99">
        <v>0</v>
      </c>
      <c r="BV1593" s="99">
        <v>163198.201747894</v>
      </c>
      <c r="BW1593" s="99">
        <v>2340.8101811707002</v>
      </c>
      <c r="BX1593" s="99">
        <v>0</v>
      </c>
      <c r="BY1593" s="99">
        <v>0</v>
      </c>
      <c r="BZ1593" s="99">
        <v>0</v>
      </c>
      <c r="CA1593" s="99">
        <v>556.333043217659</v>
      </c>
      <c r="CB1593" s="99">
        <v>105184.361944199</v>
      </c>
      <c r="CC1593" s="99">
        <v>894790.72598266602</v>
      </c>
      <c r="CD1593" s="99">
        <v>219725.046937943</v>
      </c>
      <c r="CE1593" s="99">
        <v>42.059951156843503</v>
      </c>
      <c r="CF1593" s="99">
        <v>6835.7871002554903</v>
      </c>
      <c r="CG1593" s="99">
        <v>53290.388697147398</v>
      </c>
      <c r="CH1593" s="99">
        <v>0</v>
      </c>
      <c r="CI1593" s="99">
        <v>600.35546677559603</v>
      </c>
      <c r="CJ1593" s="99">
        <v>112010.370880127</v>
      </c>
      <c r="CK1593" s="99">
        <v>948076.61503601098</v>
      </c>
      <c r="CL1593" s="99">
        <v>226477.787721634</v>
      </c>
      <c r="CM1593" s="203">
        <f t="shared" si="72"/>
        <v>1082.950183801353</v>
      </c>
      <c r="CN1593" s="203">
        <f t="shared" si="73"/>
        <v>277885.811819077</v>
      </c>
      <c r="CO1593" s="203">
        <f t="shared" si="74"/>
        <v>1507189.386787415</v>
      </c>
      <c r="CP1593" s="99">
        <v>226477.787721634</v>
      </c>
      <c r="CQ1593" s="99">
        <v>0</v>
      </c>
      <c r="CR1593" s="99">
        <v>0</v>
      </c>
      <c r="CS1593" s="99">
        <v>0</v>
      </c>
      <c r="CT1593" s="99">
        <v>0</v>
      </c>
    </row>
    <row r="1594" spans="1:98">
      <c r="A1594" s="98" t="s">
        <v>78</v>
      </c>
      <c r="B1594" s="100">
        <v>40422</v>
      </c>
      <c r="C1594" s="99">
        <v>134.46268253773499</v>
      </c>
      <c r="D1594" s="99">
        <v>144.263388594612</v>
      </c>
      <c r="E1594" s="99">
        <v>275.91640852391703</v>
      </c>
      <c r="F1594" s="99">
        <v>20.107716793892902</v>
      </c>
      <c r="G1594" s="99">
        <v>42.910978837870097</v>
      </c>
      <c r="H1594" s="99">
        <v>0</v>
      </c>
      <c r="I1594" s="99">
        <v>0</v>
      </c>
      <c r="J1594" s="99">
        <v>467.00098709389601</v>
      </c>
      <c r="K1594" s="99">
        <v>0</v>
      </c>
      <c r="L1594" s="99">
        <v>92.876234901137707</v>
      </c>
      <c r="M1594" s="99">
        <v>32.8963394318707</v>
      </c>
      <c r="N1594" s="99">
        <v>60.529175177682198</v>
      </c>
      <c r="O1594" s="99">
        <v>102.72842334117701</v>
      </c>
      <c r="P1594" s="99">
        <v>0</v>
      </c>
      <c r="Q1594" s="99">
        <v>272.19981144368597</v>
      </c>
      <c r="R1594" s="99">
        <v>17.5218870926183</v>
      </c>
      <c r="S1594" s="99">
        <v>0</v>
      </c>
      <c r="T1594" s="99">
        <v>6.8961799695971404</v>
      </c>
      <c r="U1594" s="99">
        <v>484.01310759410302</v>
      </c>
      <c r="V1594" s="99">
        <v>14643.9486842155</v>
      </c>
      <c r="W1594" s="99">
        <v>24088.4456803799</v>
      </c>
      <c r="X1594" s="99">
        <v>72236.342934608503</v>
      </c>
      <c r="Y1594" s="99">
        <v>1919.3225687593199</v>
      </c>
      <c r="Z1594" s="99">
        <v>7183.6810669302904</v>
      </c>
      <c r="AA1594" s="99">
        <v>0</v>
      </c>
      <c r="AB1594" s="99">
        <v>0</v>
      </c>
      <c r="AC1594" s="99">
        <v>163430.81884765599</v>
      </c>
      <c r="AD1594" s="99">
        <v>0</v>
      </c>
      <c r="AE1594" s="99">
        <v>9665.30850374699</v>
      </c>
      <c r="AF1594" s="99">
        <v>9046.0453512668591</v>
      </c>
      <c r="AG1594" s="99">
        <v>9043.3447556495703</v>
      </c>
      <c r="AH1594" s="99">
        <v>10486.128326415999</v>
      </c>
      <c r="AI1594" s="99">
        <v>0</v>
      </c>
      <c r="AJ1594" s="99">
        <v>69621.094261169404</v>
      </c>
      <c r="AK1594" s="99">
        <v>2699.0052153766201</v>
      </c>
      <c r="AL1594" s="99">
        <v>0</v>
      </c>
      <c r="AM1594" s="99">
        <v>1294.71691593528</v>
      </c>
      <c r="AN1594" s="99">
        <v>166606.31754493699</v>
      </c>
      <c r="AO1594" s="99">
        <v>145662.736522675</v>
      </c>
      <c r="AP1594" s="99">
        <v>205675.27613830601</v>
      </c>
      <c r="AQ1594" s="99">
        <v>587617.01122283901</v>
      </c>
      <c r="AR1594" s="99">
        <v>21815.515467643701</v>
      </c>
      <c r="AS1594" s="99">
        <v>55520.5356235504</v>
      </c>
      <c r="AT1594" s="99">
        <v>0</v>
      </c>
      <c r="AU1594" s="99">
        <v>0</v>
      </c>
      <c r="AV1594" s="99">
        <v>553786.52254486096</v>
      </c>
      <c r="AW1594" s="99">
        <v>0</v>
      </c>
      <c r="AX1594" s="99">
        <v>86843.492215156599</v>
      </c>
      <c r="AY1594" s="99">
        <v>89239.347573280305</v>
      </c>
      <c r="AZ1594" s="99">
        <v>69309.910947799697</v>
      </c>
      <c r="BA1594" s="99">
        <v>99355.580277442903</v>
      </c>
      <c r="BB1594" s="99">
        <v>0</v>
      </c>
      <c r="BC1594" s="99">
        <v>584203.60191345203</v>
      </c>
      <c r="BD1594" s="99">
        <v>22014.9809205532</v>
      </c>
      <c r="BE1594" s="99">
        <v>0</v>
      </c>
      <c r="BF1594" s="99">
        <v>10266.511851429899</v>
      </c>
      <c r="BG1594" s="99">
        <v>563124.86183929397</v>
      </c>
      <c r="BH1594" s="99">
        <v>18975.397124052</v>
      </c>
      <c r="BI1594" s="99">
        <v>32131.421257734299</v>
      </c>
      <c r="BJ1594" s="99">
        <v>160154.891746521</v>
      </c>
      <c r="BK1594" s="99">
        <v>4018.2912203669498</v>
      </c>
      <c r="BL1594" s="99">
        <v>0</v>
      </c>
      <c r="BM1594" s="99">
        <v>0</v>
      </c>
      <c r="BN1594" s="99">
        <v>0</v>
      </c>
      <c r="BO1594" s="99">
        <v>0</v>
      </c>
      <c r="BP1594" s="99">
        <v>0</v>
      </c>
      <c r="BQ1594" s="99">
        <v>0</v>
      </c>
      <c r="BR1594" s="99">
        <v>10468.9972033501</v>
      </c>
      <c r="BS1594" s="99">
        <v>26266.240509033199</v>
      </c>
      <c r="BT1594" s="99">
        <v>19338.602669477499</v>
      </c>
      <c r="BU1594" s="99">
        <v>0</v>
      </c>
      <c r="BV1594" s="99">
        <v>153895.222759247</v>
      </c>
      <c r="BW1594" s="99">
        <v>2537.5829291939699</v>
      </c>
      <c r="BX1594" s="99">
        <v>0</v>
      </c>
      <c r="BY1594" s="99">
        <v>0</v>
      </c>
      <c r="BZ1594" s="99">
        <v>0</v>
      </c>
      <c r="CA1594" s="99">
        <v>550.34269638359501</v>
      </c>
      <c r="CB1594" s="99">
        <v>110527.233868599</v>
      </c>
      <c r="CC1594" s="99">
        <v>936468.66629791295</v>
      </c>
      <c r="CD1594" s="99">
        <v>209107.27153205901</v>
      </c>
      <c r="CE1594" s="99">
        <v>42.227590771857599</v>
      </c>
      <c r="CF1594" s="99">
        <v>7078.9977737665204</v>
      </c>
      <c r="CG1594" s="99">
        <v>54900.108206272103</v>
      </c>
      <c r="CH1594" s="99">
        <v>0</v>
      </c>
      <c r="CI1594" s="99">
        <v>592.25654970109497</v>
      </c>
      <c r="CJ1594" s="99">
        <v>117497.07415676099</v>
      </c>
      <c r="CK1594" s="99">
        <v>990767.53714752197</v>
      </c>
      <c r="CL1594" s="99">
        <v>215553.257303238</v>
      </c>
      <c r="CM1594" s="203">
        <f t="shared" si="72"/>
        <v>1076.2696572951979</v>
      </c>
      <c r="CN1594" s="203">
        <f t="shared" si="73"/>
        <v>284103.39170169795</v>
      </c>
      <c r="CO1594" s="203">
        <f t="shared" si="74"/>
        <v>1553892.3989868159</v>
      </c>
      <c r="CP1594" s="99">
        <v>215553.257303238</v>
      </c>
      <c r="CQ1594" s="99">
        <v>0</v>
      </c>
      <c r="CR1594" s="99">
        <v>0</v>
      </c>
      <c r="CS1594" s="99">
        <v>0</v>
      </c>
      <c r="CT1594" s="99">
        <v>0</v>
      </c>
    </row>
    <row r="1595" spans="1:98">
      <c r="A1595" s="98" t="s">
        <v>78</v>
      </c>
      <c r="B1595" s="100">
        <v>40513</v>
      </c>
      <c r="C1595" s="99">
        <v>150.06930340267701</v>
      </c>
      <c r="D1595" s="99">
        <v>152.98316150158601</v>
      </c>
      <c r="E1595" s="99">
        <v>268.006372150034</v>
      </c>
      <c r="F1595" s="99">
        <v>15.416381555958701</v>
      </c>
      <c r="G1595" s="99">
        <v>43.915580706670902</v>
      </c>
      <c r="H1595" s="99">
        <v>0</v>
      </c>
      <c r="I1595" s="99">
        <v>0</v>
      </c>
      <c r="J1595" s="99">
        <v>470.82884677126998</v>
      </c>
      <c r="K1595" s="99">
        <v>0</v>
      </c>
      <c r="L1595" s="99">
        <v>124.357613406144</v>
      </c>
      <c r="M1595" s="99">
        <v>38.785217564553001</v>
      </c>
      <c r="N1595" s="99">
        <v>56.754952245857602</v>
      </c>
      <c r="O1595" s="99">
        <v>104.683984984644</v>
      </c>
      <c r="P1595" s="99">
        <v>0</v>
      </c>
      <c r="Q1595" s="99">
        <v>273.46463456749899</v>
      </c>
      <c r="R1595" s="99">
        <v>19.7987704810221</v>
      </c>
      <c r="S1595" s="99">
        <v>0</v>
      </c>
      <c r="T1595" s="99">
        <v>8.2101947172777692</v>
      </c>
      <c r="U1595" s="99">
        <v>484.33931981399701</v>
      </c>
      <c r="V1595" s="99">
        <v>17628.98331213</v>
      </c>
      <c r="W1595" s="99">
        <v>20960.452516078902</v>
      </c>
      <c r="X1595" s="99">
        <v>70497.863202095003</v>
      </c>
      <c r="Y1595" s="99">
        <v>573.98888336867105</v>
      </c>
      <c r="Z1595" s="99">
        <v>6863.4424448609398</v>
      </c>
      <c r="AA1595" s="99">
        <v>0</v>
      </c>
      <c r="AB1595" s="99">
        <v>0</v>
      </c>
      <c r="AC1595" s="99">
        <v>162763.88750457799</v>
      </c>
      <c r="AD1595" s="99">
        <v>0</v>
      </c>
      <c r="AE1595" s="99">
        <v>13660.9954150915</v>
      </c>
      <c r="AF1595" s="99">
        <v>10362.5288602114</v>
      </c>
      <c r="AG1595" s="99">
        <v>8911.6121404171008</v>
      </c>
      <c r="AH1595" s="99">
        <v>11438.2307971716</v>
      </c>
      <c r="AI1595" s="99">
        <v>0</v>
      </c>
      <c r="AJ1595" s="99">
        <v>65778.654246330305</v>
      </c>
      <c r="AK1595" s="99">
        <v>2742.5262917876198</v>
      </c>
      <c r="AL1595" s="99">
        <v>0</v>
      </c>
      <c r="AM1595" s="99">
        <v>1549.7282177954901</v>
      </c>
      <c r="AN1595" s="99">
        <v>166051.40838813799</v>
      </c>
      <c r="AO1595" s="99">
        <v>169963.35464096101</v>
      </c>
      <c r="AP1595" s="99">
        <v>190754.21697425799</v>
      </c>
      <c r="AQ1595" s="99">
        <v>572151.28919982899</v>
      </c>
      <c r="AR1595" s="99">
        <v>6885.3326247930499</v>
      </c>
      <c r="AS1595" s="99">
        <v>53401.317634582498</v>
      </c>
      <c r="AT1595" s="99">
        <v>0</v>
      </c>
      <c r="AU1595" s="99">
        <v>0</v>
      </c>
      <c r="AV1595" s="99">
        <v>560355.96157073998</v>
      </c>
      <c r="AW1595" s="99">
        <v>0</v>
      </c>
      <c r="AX1595" s="99">
        <v>119532.596549988</v>
      </c>
      <c r="AY1595" s="99">
        <v>102289.81795883201</v>
      </c>
      <c r="AZ1595" s="99">
        <v>66990.3884124756</v>
      </c>
      <c r="BA1595" s="99">
        <v>109861.641450882</v>
      </c>
      <c r="BB1595" s="99">
        <v>0</v>
      </c>
      <c r="BC1595" s="99">
        <v>542939.27024078404</v>
      </c>
      <c r="BD1595" s="99">
        <v>21912.461486339598</v>
      </c>
      <c r="BE1595" s="99">
        <v>0</v>
      </c>
      <c r="BF1595" s="99">
        <v>12082.2534738779</v>
      </c>
      <c r="BG1595" s="99">
        <v>570035.76310730004</v>
      </c>
      <c r="BH1595" s="99">
        <v>21458.629099845901</v>
      </c>
      <c r="BI1595" s="99">
        <v>25266.803794383999</v>
      </c>
      <c r="BJ1595" s="99">
        <v>160100.472940445</v>
      </c>
      <c r="BK1595" s="99">
        <v>1233.59765078127</v>
      </c>
      <c r="BL1595" s="99">
        <v>0</v>
      </c>
      <c r="BM1595" s="99">
        <v>0</v>
      </c>
      <c r="BN1595" s="99">
        <v>0</v>
      </c>
      <c r="BO1595" s="99">
        <v>0</v>
      </c>
      <c r="BP1595" s="99">
        <v>0</v>
      </c>
      <c r="BQ1595" s="99">
        <v>0</v>
      </c>
      <c r="BR1595" s="99">
        <v>12012.9503740072</v>
      </c>
      <c r="BS1595" s="99">
        <v>25907.700831651699</v>
      </c>
      <c r="BT1595" s="99">
        <v>21347.1995396614</v>
      </c>
      <c r="BU1595" s="99">
        <v>0</v>
      </c>
      <c r="BV1595" s="99">
        <v>147687.644945145</v>
      </c>
      <c r="BW1595" s="99">
        <v>2118.64686927199</v>
      </c>
      <c r="BX1595" s="99">
        <v>0</v>
      </c>
      <c r="BY1595" s="99">
        <v>0</v>
      </c>
      <c r="BZ1595" s="99">
        <v>0</v>
      </c>
      <c r="CA1595" s="99">
        <v>570.33401825278997</v>
      </c>
      <c r="CB1595" s="99">
        <v>111084.672755241</v>
      </c>
      <c r="CC1595" s="99">
        <v>936772.69921875</v>
      </c>
      <c r="CD1595" s="99">
        <v>204707.80433082601</v>
      </c>
      <c r="CE1595" s="99">
        <v>44.021964116953299</v>
      </c>
      <c r="CF1595" s="99">
        <v>6773.94624048471</v>
      </c>
      <c r="CG1595" s="99">
        <v>52726.643591880798</v>
      </c>
      <c r="CH1595" s="99">
        <v>0</v>
      </c>
      <c r="CI1595" s="99">
        <v>613.88316585868597</v>
      </c>
      <c r="CJ1595" s="99">
        <v>117849.749187469</v>
      </c>
      <c r="CK1595" s="99">
        <v>989354.75806427002</v>
      </c>
      <c r="CL1595" s="99">
        <v>210252.67908859299</v>
      </c>
      <c r="CM1595" s="203">
        <f t="shared" si="72"/>
        <v>1098.222485672683</v>
      </c>
      <c r="CN1595" s="203">
        <f t="shared" si="73"/>
        <v>283901.15757560701</v>
      </c>
      <c r="CO1595" s="203">
        <f t="shared" si="74"/>
        <v>1559390.5211715701</v>
      </c>
      <c r="CP1595" s="99">
        <v>210252.67908859299</v>
      </c>
      <c r="CQ1595" s="99">
        <v>0</v>
      </c>
      <c r="CR1595" s="99">
        <v>0</v>
      </c>
      <c r="CS1595" s="99">
        <v>0</v>
      </c>
      <c r="CT1595" s="99">
        <v>0</v>
      </c>
    </row>
    <row r="1596" spans="1:98">
      <c r="A1596" s="98" t="s">
        <v>78</v>
      </c>
      <c r="B1596" s="100">
        <v>40603</v>
      </c>
      <c r="C1596" s="99">
        <v>147.253444604576</v>
      </c>
      <c r="D1596" s="99">
        <v>155.91050063073601</v>
      </c>
      <c r="E1596" s="99">
        <v>264.53969358652802</v>
      </c>
      <c r="F1596" s="99">
        <v>9.6934659669641405</v>
      </c>
      <c r="G1596" s="99">
        <v>42.450665562879301</v>
      </c>
      <c r="H1596" s="99">
        <v>0</v>
      </c>
      <c r="I1596" s="99">
        <v>0</v>
      </c>
      <c r="J1596" s="99">
        <v>474.99978500977198</v>
      </c>
      <c r="K1596" s="99">
        <v>0</v>
      </c>
      <c r="L1596" s="99">
        <v>204.96907716617</v>
      </c>
      <c r="M1596" s="99">
        <v>38.1498373528011</v>
      </c>
      <c r="N1596" s="99">
        <v>55.518716405611499</v>
      </c>
      <c r="O1596" s="99">
        <v>0</v>
      </c>
      <c r="P1596" s="99">
        <v>0</v>
      </c>
      <c r="Q1596" s="99">
        <v>272.65917345136398</v>
      </c>
      <c r="R1596" s="99">
        <v>0</v>
      </c>
      <c r="S1596" s="99">
        <v>0</v>
      </c>
      <c r="T1596" s="99">
        <v>24.432123354868999</v>
      </c>
      <c r="U1596" s="99">
        <v>488.10962964594398</v>
      </c>
      <c r="V1596" s="99">
        <v>17340.338112592701</v>
      </c>
      <c r="W1596" s="99">
        <v>26820.8565020561</v>
      </c>
      <c r="X1596" s="99">
        <v>71253.012218475298</v>
      </c>
      <c r="Y1596" s="99">
        <v>204.53368072025501</v>
      </c>
      <c r="Z1596" s="99">
        <v>6944.28531062603</v>
      </c>
      <c r="AA1596" s="99">
        <v>0</v>
      </c>
      <c r="AB1596" s="99">
        <v>0</v>
      </c>
      <c r="AC1596" s="99">
        <v>164556.60281753499</v>
      </c>
      <c r="AD1596" s="99">
        <v>0</v>
      </c>
      <c r="AE1596" s="99">
        <v>25816.475896120101</v>
      </c>
      <c r="AF1596" s="99">
        <v>9924.4095940589905</v>
      </c>
      <c r="AG1596" s="99">
        <v>8565.3033722639102</v>
      </c>
      <c r="AH1596" s="99">
        <v>0</v>
      </c>
      <c r="AI1596" s="99">
        <v>0</v>
      </c>
      <c r="AJ1596" s="99">
        <v>70011.2125511169</v>
      </c>
      <c r="AK1596" s="99">
        <v>0</v>
      </c>
      <c r="AL1596" s="99">
        <v>0</v>
      </c>
      <c r="AM1596" s="99">
        <v>3982.8623815774899</v>
      </c>
      <c r="AN1596" s="99">
        <v>168193.280912399</v>
      </c>
      <c r="AO1596" s="99">
        <v>169516.78288459801</v>
      </c>
      <c r="AP1596" s="99">
        <v>230605.39000892601</v>
      </c>
      <c r="AQ1596" s="99">
        <v>590458.11990356399</v>
      </c>
      <c r="AR1596" s="99">
        <v>2445.94568240643</v>
      </c>
      <c r="AS1596" s="99">
        <v>55203.728408813498</v>
      </c>
      <c r="AT1596" s="99">
        <v>0</v>
      </c>
      <c r="AU1596" s="99">
        <v>0</v>
      </c>
      <c r="AV1596" s="99">
        <v>575155.34104919399</v>
      </c>
      <c r="AW1596" s="99">
        <v>0</v>
      </c>
      <c r="AX1596" s="99">
        <v>225559.472408295</v>
      </c>
      <c r="AY1596" s="99">
        <v>98002.334590911894</v>
      </c>
      <c r="AZ1596" s="99">
        <v>65092.510504722602</v>
      </c>
      <c r="BA1596" s="99">
        <v>0</v>
      </c>
      <c r="BB1596" s="99">
        <v>0</v>
      </c>
      <c r="BC1596" s="99">
        <v>579669.46759796096</v>
      </c>
      <c r="BD1596" s="99">
        <v>0</v>
      </c>
      <c r="BE1596" s="99">
        <v>0</v>
      </c>
      <c r="BF1596" s="99">
        <v>32695.573261261001</v>
      </c>
      <c r="BG1596" s="99">
        <v>586401.60431671096</v>
      </c>
      <c r="BH1596" s="99">
        <v>5727.5233913660004</v>
      </c>
      <c r="BI1596" s="99">
        <v>26027.709062337901</v>
      </c>
      <c r="BJ1596" s="99">
        <v>156365.80785751299</v>
      </c>
      <c r="BK1596" s="99">
        <v>93.949821094982298</v>
      </c>
      <c r="BL1596" s="99">
        <v>0</v>
      </c>
      <c r="BM1596" s="99">
        <v>0</v>
      </c>
      <c r="BN1596" s="99">
        <v>0</v>
      </c>
      <c r="BO1596" s="99">
        <v>0</v>
      </c>
      <c r="BP1596" s="99">
        <v>0</v>
      </c>
      <c r="BQ1596" s="99">
        <v>0</v>
      </c>
      <c r="BR1596" s="99">
        <v>12416.603831768</v>
      </c>
      <c r="BS1596" s="99">
        <v>22463.600940942801</v>
      </c>
      <c r="BT1596" s="99">
        <v>0</v>
      </c>
      <c r="BU1596" s="99">
        <v>0</v>
      </c>
      <c r="BV1596" s="99">
        <v>153325.198152542</v>
      </c>
      <c r="BW1596" s="99">
        <v>0</v>
      </c>
      <c r="BX1596" s="99">
        <v>0</v>
      </c>
      <c r="BY1596" s="99">
        <v>0</v>
      </c>
      <c r="BZ1596" s="99">
        <v>0</v>
      </c>
      <c r="CA1596" s="99">
        <v>572.16856964677595</v>
      </c>
      <c r="CB1596" s="99">
        <v>112473.910164833</v>
      </c>
      <c r="CC1596" s="99">
        <v>969329.472183228</v>
      </c>
      <c r="CD1596" s="99">
        <v>191864.295495987</v>
      </c>
      <c r="CE1596" s="99">
        <v>42.718494311906397</v>
      </c>
      <c r="CF1596" s="99">
        <v>7006.1424358487102</v>
      </c>
      <c r="CG1596" s="99">
        <v>55738.469882488302</v>
      </c>
      <c r="CH1596" s="99">
        <v>0</v>
      </c>
      <c r="CI1596" s="99">
        <v>613.77866947650898</v>
      </c>
      <c r="CJ1596" s="99">
        <v>119526.03393364001</v>
      </c>
      <c r="CK1596" s="99">
        <v>1025513.86888123</v>
      </c>
      <c r="CL1596" s="99">
        <v>196624.81757163999</v>
      </c>
      <c r="CM1596" s="203">
        <f t="shared" si="72"/>
        <v>1101.888299122453</v>
      </c>
      <c r="CN1596" s="203">
        <f t="shared" si="73"/>
        <v>287719.31484603899</v>
      </c>
      <c r="CO1596" s="203">
        <f t="shared" si="74"/>
        <v>1611915.473197941</v>
      </c>
      <c r="CP1596" s="99">
        <v>196624.81757163999</v>
      </c>
      <c r="CQ1596" s="99">
        <v>0</v>
      </c>
      <c r="CR1596" s="99">
        <v>0</v>
      </c>
      <c r="CS1596" s="99">
        <v>0</v>
      </c>
      <c r="CT1596" s="99">
        <v>0</v>
      </c>
    </row>
    <row r="1597" spans="1:98">
      <c r="A1597" s="98" t="s">
        <v>78</v>
      </c>
      <c r="B1597" s="100">
        <v>40695</v>
      </c>
      <c r="C1597" s="99">
        <v>150.408344827592</v>
      </c>
      <c r="D1597" s="99">
        <v>151.81988729722801</v>
      </c>
      <c r="E1597" s="99">
        <v>281.126691527665</v>
      </c>
      <c r="F1597" s="99">
        <v>15.291832137969299</v>
      </c>
      <c r="G1597" s="99">
        <v>43.919044781941899</v>
      </c>
      <c r="H1597" s="99">
        <v>0</v>
      </c>
      <c r="I1597" s="99">
        <v>0</v>
      </c>
      <c r="J1597" s="99">
        <v>485.87125655636203</v>
      </c>
      <c r="K1597" s="99">
        <v>0</v>
      </c>
      <c r="L1597" s="99">
        <v>211.10726249218001</v>
      </c>
      <c r="M1597" s="99">
        <v>36.4826759439893</v>
      </c>
      <c r="N1597" s="99">
        <v>57.497267155907998</v>
      </c>
      <c r="O1597" s="99">
        <v>0</v>
      </c>
      <c r="P1597" s="99">
        <v>0</v>
      </c>
      <c r="Q1597" s="99">
        <v>270.86954248324002</v>
      </c>
      <c r="R1597" s="99">
        <v>0</v>
      </c>
      <c r="S1597" s="99">
        <v>0</v>
      </c>
      <c r="T1597" s="99">
        <v>26.305034901946801</v>
      </c>
      <c r="U1597" s="99">
        <v>498.75755399838101</v>
      </c>
      <c r="V1597" s="99">
        <v>17790.269751071901</v>
      </c>
      <c r="W1597" s="99">
        <v>22155.123494148302</v>
      </c>
      <c r="X1597" s="99">
        <v>73033.785369873003</v>
      </c>
      <c r="Y1597" s="99">
        <v>590.55265521258104</v>
      </c>
      <c r="Z1597" s="99">
        <v>7463.6527256965601</v>
      </c>
      <c r="AA1597" s="99">
        <v>0</v>
      </c>
      <c r="AB1597" s="99">
        <v>0</v>
      </c>
      <c r="AC1597" s="99">
        <v>167545.32146644601</v>
      </c>
      <c r="AD1597" s="99">
        <v>0</v>
      </c>
      <c r="AE1597" s="99">
        <v>28334.3014993668</v>
      </c>
      <c r="AF1597" s="99">
        <v>9713.5189776420593</v>
      </c>
      <c r="AG1597" s="99">
        <v>8418.4173300266302</v>
      </c>
      <c r="AH1597" s="99">
        <v>0</v>
      </c>
      <c r="AI1597" s="99">
        <v>0</v>
      </c>
      <c r="AJ1597" s="99">
        <v>67667.807113647505</v>
      </c>
      <c r="AK1597" s="99">
        <v>0</v>
      </c>
      <c r="AL1597" s="99">
        <v>0</v>
      </c>
      <c r="AM1597" s="99">
        <v>4235.7341236472103</v>
      </c>
      <c r="AN1597" s="99">
        <v>171378.06344986</v>
      </c>
      <c r="AO1597" s="99">
        <v>175445.17868232701</v>
      </c>
      <c r="AP1597" s="99">
        <v>188753.18738937401</v>
      </c>
      <c r="AQ1597" s="99">
        <v>603813.28630828904</v>
      </c>
      <c r="AR1597" s="99">
        <v>6838.7874565124503</v>
      </c>
      <c r="AS1597" s="99">
        <v>59125.191551685297</v>
      </c>
      <c r="AT1597" s="99">
        <v>0</v>
      </c>
      <c r="AU1597" s="99">
        <v>0</v>
      </c>
      <c r="AV1597" s="99">
        <v>589032.65828704799</v>
      </c>
      <c r="AW1597" s="99">
        <v>0</v>
      </c>
      <c r="AX1597" s="99">
        <v>249701.82101821899</v>
      </c>
      <c r="AY1597" s="99">
        <v>97397.959941863999</v>
      </c>
      <c r="AZ1597" s="99">
        <v>63479.984079837799</v>
      </c>
      <c r="BA1597" s="99">
        <v>0</v>
      </c>
      <c r="BB1597" s="99">
        <v>0</v>
      </c>
      <c r="BC1597" s="99">
        <v>563115.92514038098</v>
      </c>
      <c r="BD1597" s="99">
        <v>0</v>
      </c>
      <c r="BE1597" s="99">
        <v>0</v>
      </c>
      <c r="BF1597" s="99">
        <v>34281.896133899703</v>
      </c>
      <c r="BG1597" s="99">
        <v>600734.03770446801</v>
      </c>
      <c r="BH1597" s="99">
        <v>5477.7313900589897</v>
      </c>
      <c r="BI1597" s="99">
        <v>27453.359254360199</v>
      </c>
      <c r="BJ1597" s="99">
        <v>158007.96337699899</v>
      </c>
      <c r="BK1597" s="99">
        <v>96.156684341840403</v>
      </c>
      <c r="BL1597" s="99">
        <v>0</v>
      </c>
      <c r="BM1597" s="99">
        <v>0</v>
      </c>
      <c r="BN1597" s="99">
        <v>0</v>
      </c>
      <c r="BO1597" s="99">
        <v>0</v>
      </c>
      <c r="BP1597" s="99">
        <v>0</v>
      </c>
      <c r="BQ1597" s="99">
        <v>0</v>
      </c>
      <c r="BR1597" s="99">
        <v>11769.6087956429</v>
      </c>
      <c r="BS1597" s="99">
        <v>24272.783022880601</v>
      </c>
      <c r="BT1597" s="99">
        <v>0</v>
      </c>
      <c r="BU1597" s="99">
        <v>0</v>
      </c>
      <c r="BV1597" s="99">
        <v>155265.85000991801</v>
      </c>
      <c r="BW1597" s="99">
        <v>0</v>
      </c>
      <c r="BX1597" s="99">
        <v>0</v>
      </c>
      <c r="BY1597" s="99">
        <v>0</v>
      </c>
      <c r="BZ1597" s="99">
        <v>0</v>
      </c>
      <c r="CA1597" s="99">
        <v>584.54972576349996</v>
      </c>
      <c r="CB1597" s="99">
        <v>113859.393234253</v>
      </c>
      <c r="CC1597" s="99">
        <v>982607.94573211705</v>
      </c>
      <c r="CD1597" s="99">
        <v>190499.88237380999</v>
      </c>
      <c r="CE1597" s="99">
        <v>43.977920175995699</v>
      </c>
      <c r="CF1597" s="99">
        <v>7541.0835143923796</v>
      </c>
      <c r="CG1597" s="99">
        <v>59545.766271114298</v>
      </c>
      <c r="CH1597" s="99">
        <v>0</v>
      </c>
      <c r="CI1597" s="99">
        <v>630.49449470639195</v>
      </c>
      <c r="CJ1597" s="99">
        <v>121575.818536758</v>
      </c>
      <c r="CK1597" s="99">
        <v>1043166.22296143</v>
      </c>
      <c r="CL1597" s="99">
        <v>195568.585756302</v>
      </c>
      <c r="CM1597" s="203">
        <f t="shared" si="72"/>
        <v>1129.252048704773</v>
      </c>
      <c r="CN1597" s="203">
        <f t="shared" si="73"/>
        <v>292953.88198661798</v>
      </c>
      <c r="CO1597" s="203">
        <f t="shared" si="74"/>
        <v>1643900.260665898</v>
      </c>
      <c r="CP1597" s="99">
        <v>195568.585756302</v>
      </c>
      <c r="CQ1597" s="99">
        <v>0</v>
      </c>
      <c r="CR1597" s="99">
        <v>0</v>
      </c>
      <c r="CS1597" s="99">
        <v>0</v>
      </c>
      <c r="CT1597" s="99">
        <v>0</v>
      </c>
    </row>
    <row r="1598" spans="1:98">
      <c r="A1598" s="98" t="s">
        <v>78</v>
      </c>
      <c r="B1598" s="100">
        <v>40787</v>
      </c>
      <c r="C1598" s="99">
        <v>147.700383659452</v>
      </c>
      <c r="D1598" s="99">
        <v>159.290916085243</v>
      </c>
      <c r="E1598" s="99">
        <v>326.716889191419</v>
      </c>
      <c r="F1598" s="99">
        <v>12.4789781689178</v>
      </c>
      <c r="G1598" s="99">
        <v>49.383138982579098</v>
      </c>
      <c r="H1598" s="99">
        <v>0</v>
      </c>
      <c r="I1598" s="99">
        <v>0</v>
      </c>
      <c r="J1598" s="99">
        <v>489.624648749828</v>
      </c>
      <c r="K1598" s="99">
        <v>0</v>
      </c>
      <c r="L1598" s="99">
        <v>258.72932604700298</v>
      </c>
      <c r="M1598" s="99">
        <v>34.670799797866501</v>
      </c>
      <c r="N1598" s="99">
        <v>57.445136477705098</v>
      </c>
      <c r="O1598" s="99">
        <v>0</v>
      </c>
      <c r="P1598" s="99">
        <v>0</v>
      </c>
      <c r="Q1598" s="99">
        <v>276.69206692278402</v>
      </c>
      <c r="R1598" s="99">
        <v>0</v>
      </c>
      <c r="S1598" s="99">
        <v>0</v>
      </c>
      <c r="T1598" s="99">
        <v>25.8131533272099</v>
      </c>
      <c r="U1598" s="99">
        <v>504.322613738477</v>
      </c>
      <c r="V1598" s="99">
        <v>16700.953464746501</v>
      </c>
      <c r="W1598" s="99">
        <v>25729.228357791901</v>
      </c>
      <c r="X1598" s="99">
        <v>85704.893815994306</v>
      </c>
      <c r="Y1598" s="99">
        <v>671.18493546545506</v>
      </c>
      <c r="Z1598" s="99">
        <v>7833.4061766862897</v>
      </c>
      <c r="AA1598" s="99">
        <v>0</v>
      </c>
      <c r="AB1598" s="99">
        <v>0</v>
      </c>
      <c r="AC1598" s="99">
        <v>169716.43707084699</v>
      </c>
      <c r="AD1598" s="99">
        <v>0</v>
      </c>
      <c r="AE1598" s="99">
        <v>34478.255009651199</v>
      </c>
      <c r="AF1598" s="99">
        <v>9567.1181011200006</v>
      </c>
      <c r="AG1598" s="99">
        <v>8938.6151522397995</v>
      </c>
      <c r="AH1598" s="99">
        <v>0</v>
      </c>
      <c r="AI1598" s="99">
        <v>0</v>
      </c>
      <c r="AJ1598" s="99">
        <v>71488.078710556001</v>
      </c>
      <c r="AK1598" s="99">
        <v>0</v>
      </c>
      <c r="AL1598" s="99">
        <v>0</v>
      </c>
      <c r="AM1598" s="99">
        <v>4005.62576815486</v>
      </c>
      <c r="AN1598" s="99">
        <v>174533.79251098601</v>
      </c>
      <c r="AO1598" s="99">
        <v>158560.46784400899</v>
      </c>
      <c r="AP1598" s="99">
        <v>203312.82043075599</v>
      </c>
      <c r="AQ1598" s="99">
        <v>684240.33252716099</v>
      </c>
      <c r="AR1598" s="99">
        <v>7181.6601240038899</v>
      </c>
      <c r="AS1598" s="99">
        <v>62426.103459835103</v>
      </c>
      <c r="AT1598" s="99">
        <v>0</v>
      </c>
      <c r="AU1598" s="99">
        <v>0</v>
      </c>
      <c r="AV1598" s="99">
        <v>597863.23968505894</v>
      </c>
      <c r="AW1598" s="99">
        <v>0</v>
      </c>
      <c r="AX1598" s="99">
        <v>289842.35844802897</v>
      </c>
      <c r="AY1598" s="99">
        <v>91145.785070419297</v>
      </c>
      <c r="AZ1598" s="99">
        <v>66850.858413696304</v>
      </c>
      <c r="BA1598" s="99">
        <v>0</v>
      </c>
      <c r="BB1598" s="99">
        <v>0</v>
      </c>
      <c r="BC1598" s="99">
        <v>594988.05103302002</v>
      </c>
      <c r="BD1598" s="99">
        <v>0</v>
      </c>
      <c r="BE1598" s="99">
        <v>0</v>
      </c>
      <c r="BF1598" s="99">
        <v>33625.8969254494</v>
      </c>
      <c r="BG1598" s="99">
        <v>612539.57072448696</v>
      </c>
      <c r="BH1598" s="99">
        <v>5302.3667359352103</v>
      </c>
      <c r="BI1598" s="99">
        <v>29332.667146921201</v>
      </c>
      <c r="BJ1598" s="99">
        <v>160651.175270081</v>
      </c>
      <c r="BK1598" s="99">
        <v>618.06136111170099</v>
      </c>
      <c r="BL1598" s="99">
        <v>0</v>
      </c>
      <c r="BM1598" s="99">
        <v>0</v>
      </c>
      <c r="BN1598" s="99">
        <v>0</v>
      </c>
      <c r="BO1598" s="99">
        <v>0</v>
      </c>
      <c r="BP1598" s="99">
        <v>0</v>
      </c>
      <c r="BQ1598" s="99">
        <v>0</v>
      </c>
      <c r="BR1598" s="99">
        <v>11207.4995993376</v>
      </c>
      <c r="BS1598" s="99">
        <v>23876.967497825601</v>
      </c>
      <c r="BT1598" s="99">
        <v>0</v>
      </c>
      <c r="BU1598" s="99">
        <v>0</v>
      </c>
      <c r="BV1598" s="99">
        <v>159801.70459175101</v>
      </c>
      <c r="BW1598" s="99">
        <v>0</v>
      </c>
      <c r="BX1598" s="99">
        <v>0</v>
      </c>
      <c r="BY1598" s="99">
        <v>0</v>
      </c>
      <c r="BZ1598" s="99">
        <v>0</v>
      </c>
      <c r="CA1598" s="99">
        <v>629.15690086782001</v>
      </c>
      <c r="CB1598" s="99">
        <v>128018.04815197</v>
      </c>
      <c r="CC1598" s="99">
        <v>1048961.7358703599</v>
      </c>
      <c r="CD1598" s="99">
        <v>194338.13054466201</v>
      </c>
      <c r="CE1598" s="99">
        <v>49.266139799728997</v>
      </c>
      <c r="CF1598" s="99">
        <v>7761.4675986170796</v>
      </c>
      <c r="CG1598" s="99">
        <v>61967.889192581199</v>
      </c>
      <c r="CH1598" s="99">
        <v>0</v>
      </c>
      <c r="CI1598" s="99">
        <v>677.83763600140799</v>
      </c>
      <c r="CJ1598" s="99">
        <v>135548.209259033</v>
      </c>
      <c r="CK1598" s="99">
        <v>1109580.3045196501</v>
      </c>
      <c r="CL1598" s="99">
        <v>199736.980844498</v>
      </c>
      <c r="CM1598" s="203">
        <f t="shared" si="72"/>
        <v>1182.1602497398849</v>
      </c>
      <c r="CN1598" s="203">
        <f t="shared" si="73"/>
        <v>310082.00177001901</v>
      </c>
      <c r="CO1598" s="203">
        <f t="shared" si="74"/>
        <v>1722119.8752441369</v>
      </c>
      <c r="CP1598" s="99">
        <v>199736.980844498</v>
      </c>
      <c r="CQ1598" s="99">
        <v>0</v>
      </c>
      <c r="CR1598" s="99">
        <v>0</v>
      </c>
      <c r="CS1598" s="99">
        <v>0</v>
      </c>
      <c r="CT1598" s="99">
        <v>0</v>
      </c>
    </row>
    <row r="1599" spans="1:98">
      <c r="A1599" s="98" t="s">
        <v>78</v>
      </c>
      <c r="B1599" s="100">
        <v>40878</v>
      </c>
      <c r="C1599" s="99">
        <v>150.097319215536</v>
      </c>
      <c r="D1599" s="99">
        <v>162.46245837025299</v>
      </c>
      <c r="E1599" s="99">
        <v>282.84334896132401</v>
      </c>
      <c r="F1599" s="99">
        <v>12.0760988089023</v>
      </c>
      <c r="G1599" s="99">
        <v>51.157114419620498</v>
      </c>
      <c r="H1599" s="99">
        <v>0</v>
      </c>
      <c r="I1599" s="99">
        <v>0</v>
      </c>
      <c r="J1599" s="99">
        <v>490.744763456285</v>
      </c>
      <c r="K1599" s="99">
        <v>0</v>
      </c>
      <c r="L1599" s="99">
        <v>252.536976924166</v>
      </c>
      <c r="M1599" s="99">
        <v>34.641025657765603</v>
      </c>
      <c r="N1599" s="99">
        <v>53.232058454770602</v>
      </c>
      <c r="O1599" s="99">
        <v>0</v>
      </c>
      <c r="P1599" s="99">
        <v>0</v>
      </c>
      <c r="Q1599" s="99">
        <v>273.935923285782</v>
      </c>
      <c r="R1599" s="99">
        <v>0</v>
      </c>
      <c r="S1599" s="99">
        <v>0</v>
      </c>
      <c r="T1599" s="99">
        <v>26.566810543648899</v>
      </c>
      <c r="U1599" s="99">
        <v>504.87015211954701</v>
      </c>
      <c r="V1599" s="99">
        <v>16045.9828779697</v>
      </c>
      <c r="W1599" s="99">
        <v>32250.887168169</v>
      </c>
      <c r="X1599" s="99">
        <v>72472.689789772005</v>
      </c>
      <c r="Y1599" s="99">
        <v>688.49741065502201</v>
      </c>
      <c r="Z1599" s="99">
        <v>7834.5147615075102</v>
      </c>
      <c r="AA1599" s="99">
        <v>0</v>
      </c>
      <c r="AB1599" s="99">
        <v>0</v>
      </c>
      <c r="AC1599" s="99">
        <v>171895.92936134301</v>
      </c>
      <c r="AD1599" s="99">
        <v>0</v>
      </c>
      <c r="AE1599" s="99">
        <v>29151.664436817198</v>
      </c>
      <c r="AF1599" s="99">
        <v>9430.9148343801498</v>
      </c>
      <c r="AG1599" s="99">
        <v>8687.3405823707599</v>
      </c>
      <c r="AH1599" s="99">
        <v>0</v>
      </c>
      <c r="AI1599" s="99">
        <v>0</v>
      </c>
      <c r="AJ1599" s="99">
        <v>77489.858505248994</v>
      </c>
      <c r="AK1599" s="99">
        <v>0</v>
      </c>
      <c r="AL1599" s="99">
        <v>0</v>
      </c>
      <c r="AM1599" s="99">
        <v>4172.8738728165599</v>
      </c>
      <c r="AN1599" s="99">
        <v>176692.30354690601</v>
      </c>
      <c r="AO1599" s="99">
        <v>150925.77064704901</v>
      </c>
      <c r="AP1599" s="99">
        <v>327148.047840118</v>
      </c>
      <c r="AQ1599" s="99">
        <v>608956.45345306396</v>
      </c>
      <c r="AR1599" s="99">
        <v>9300.5720987319892</v>
      </c>
      <c r="AS1599" s="99">
        <v>63188.402410030401</v>
      </c>
      <c r="AT1599" s="99">
        <v>0</v>
      </c>
      <c r="AU1599" s="99">
        <v>0</v>
      </c>
      <c r="AV1599" s="99">
        <v>605130.99221801804</v>
      </c>
      <c r="AW1599" s="99">
        <v>0</v>
      </c>
      <c r="AX1599" s="99">
        <v>257830.18856239301</v>
      </c>
      <c r="AY1599" s="99">
        <v>92217.160595893904</v>
      </c>
      <c r="AZ1599" s="99">
        <v>65948.526806831404</v>
      </c>
      <c r="BA1599" s="99">
        <v>0</v>
      </c>
      <c r="BB1599" s="99">
        <v>0</v>
      </c>
      <c r="BC1599" s="99">
        <v>693358.04861450195</v>
      </c>
      <c r="BD1599" s="99">
        <v>0</v>
      </c>
      <c r="BE1599" s="99">
        <v>0</v>
      </c>
      <c r="BF1599" s="99">
        <v>33288.123713970199</v>
      </c>
      <c r="BG1599" s="99">
        <v>619703.10971832299</v>
      </c>
      <c r="BH1599" s="99">
        <v>5985.0967025160799</v>
      </c>
      <c r="BI1599" s="99">
        <v>32662.209571123101</v>
      </c>
      <c r="BJ1599" s="99">
        <v>156418.37434577901</v>
      </c>
      <c r="BK1599" s="99">
        <v>595.68769697099901</v>
      </c>
      <c r="BL1599" s="99">
        <v>0</v>
      </c>
      <c r="BM1599" s="99">
        <v>0</v>
      </c>
      <c r="BN1599" s="99">
        <v>0</v>
      </c>
      <c r="BO1599" s="99">
        <v>0</v>
      </c>
      <c r="BP1599" s="99">
        <v>0</v>
      </c>
      <c r="BQ1599" s="99">
        <v>0</v>
      </c>
      <c r="BR1599" s="99">
        <v>10851.6352088451</v>
      </c>
      <c r="BS1599" s="99">
        <v>24703.8416790962</v>
      </c>
      <c r="BT1599" s="99">
        <v>0</v>
      </c>
      <c r="BU1599" s="99">
        <v>0</v>
      </c>
      <c r="BV1599" s="99">
        <v>159699.298112869</v>
      </c>
      <c r="BW1599" s="99">
        <v>0</v>
      </c>
      <c r="BX1599" s="99">
        <v>0</v>
      </c>
      <c r="BY1599" s="99">
        <v>0</v>
      </c>
      <c r="BZ1599" s="99">
        <v>0</v>
      </c>
      <c r="CA1599" s="99">
        <v>594.52490182966005</v>
      </c>
      <c r="CB1599" s="99">
        <v>124029.20076465599</v>
      </c>
      <c r="CC1599" s="99">
        <v>1094095.5319671601</v>
      </c>
      <c r="CD1599" s="99">
        <v>193242.93216514599</v>
      </c>
      <c r="CE1599" s="99">
        <v>51.124562912620597</v>
      </c>
      <c r="CF1599" s="99">
        <v>7784.8647105693799</v>
      </c>
      <c r="CG1599" s="99">
        <v>62861.810223102599</v>
      </c>
      <c r="CH1599" s="99">
        <v>0</v>
      </c>
      <c r="CI1599" s="99">
        <v>645.26695419102896</v>
      </c>
      <c r="CJ1599" s="99">
        <v>131789.898736954</v>
      </c>
      <c r="CK1599" s="99">
        <v>1156561.19384766</v>
      </c>
      <c r="CL1599" s="99">
        <v>198153.44509697001</v>
      </c>
      <c r="CM1599" s="203">
        <f t="shared" si="72"/>
        <v>1150.137106310576</v>
      </c>
      <c r="CN1599" s="203">
        <f t="shared" si="73"/>
        <v>308482.20228386001</v>
      </c>
      <c r="CO1599" s="203">
        <f t="shared" si="74"/>
        <v>1776264.303565983</v>
      </c>
      <c r="CP1599" s="99">
        <v>198153.44509697001</v>
      </c>
      <c r="CQ1599" s="99">
        <v>0</v>
      </c>
      <c r="CR1599" s="99">
        <v>0</v>
      </c>
      <c r="CS1599" s="99">
        <v>0</v>
      </c>
      <c r="CT1599" s="99">
        <v>0</v>
      </c>
    </row>
    <row r="1600" spans="1:98">
      <c r="A1600" s="98" t="s">
        <v>78</v>
      </c>
      <c r="B1600" s="100">
        <v>40969</v>
      </c>
      <c r="C1600" s="99">
        <v>152.67766226083</v>
      </c>
      <c r="D1600" s="99">
        <v>162.217493554577</v>
      </c>
      <c r="E1600" s="99">
        <v>299.259331725538</v>
      </c>
      <c r="F1600" s="99">
        <v>12.7672132169828</v>
      </c>
      <c r="G1600" s="99">
        <v>44.961119677871501</v>
      </c>
      <c r="H1600" s="99">
        <v>0</v>
      </c>
      <c r="I1600" s="99">
        <v>0</v>
      </c>
      <c r="J1600" s="99">
        <v>505.89236635342201</v>
      </c>
      <c r="K1600" s="99">
        <v>0</v>
      </c>
      <c r="L1600" s="99">
        <v>251.58551392890499</v>
      </c>
      <c r="M1600" s="99">
        <v>36.440620611887397</v>
      </c>
      <c r="N1600" s="99">
        <v>60.727526226546601</v>
      </c>
      <c r="O1600" s="99">
        <v>0</v>
      </c>
      <c r="P1600" s="99">
        <v>0</v>
      </c>
      <c r="Q1600" s="99">
        <v>270.80662293359597</v>
      </c>
      <c r="R1600" s="99">
        <v>0</v>
      </c>
      <c r="S1600" s="99">
        <v>0</v>
      </c>
      <c r="T1600" s="99">
        <v>20.357512280577801</v>
      </c>
      <c r="U1600" s="99">
        <v>518.48445211350895</v>
      </c>
      <c r="V1600" s="99">
        <v>17270.137788772601</v>
      </c>
      <c r="W1600" s="99">
        <v>33171.243126869202</v>
      </c>
      <c r="X1600" s="99">
        <v>77570.526621818499</v>
      </c>
      <c r="Y1600" s="99">
        <v>702.87724296003603</v>
      </c>
      <c r="Z1600" s="99">
        <v>7332.0632399320602</v>
      </c>
      <c r="AA1600" s="99">
        <v>0</v>
      </c>
      <c r="AB1600" s="99">
        <v>0</v>
      </c>
      <c r="AC1600" s="99">
        <v>175284.405115128</v>
      </c>
      <c r="AD1600" s="99">
        <v>0</v>
      </c>
      <c r="AE1600" s="99">
        <v>32055.409126520201</v>
      </c>
      <c r="AF1600" s="99">
        <v>10576.061789154999</v>
      </c>
      <c r="AG1600" s="99">
        <v>9086.9140907525998</v>
      </c>
      <c r="AH1600" s="99">
        <v>0</v>
      </c>
      <c r="AI1600" s="99">
        <v>0</v>
      </c>
      <c r="AJ1600" s="99">
        <v>74229.647707939104</v>
      </c>
      <c r="AK1600" s="99">
        <v>0</v>
      </c>
      <c r="AL1600" s="99">
        <v>0</v>
      </c>
      <c r="AM1600" s="99">
        <v>3396.70892545581</v>
      </c>
      <c r="AN1600" s="99">
        <v>179094.08804512001</v>
      </c>
      <c r="AO1600" s="99">
        <v>163042.06338501</v>
      </c>
      <c r="AP1600" s="99">
        <v>278847.98850250198</v>
      </c>
      <c r="AQ1600" s="99">
        <v>653501.401512146</v>
      </c>
      <c r="AR1600" s="99">
        <v>9029.8930131196994</v>
      </c>
      <c r="AS1600" s="99">
        <v>59176.197884082801</v>
      </c>
      <c r="AT1600" s="99">
        <v>0</v>
      </c>
      <c r="AU1600" s="99">
        <v>0</v>
      </c>
      <c r="AV1600" s="99">
        <v>622697.74889373803</v>
      </c>
      <c r="AW1600" s="99">
        <v>0</v>
      </c>
      <c r="AX1600" s="99">
        <v>268110.56874465902</v>
      </c>
      <c r="AY1600" s="99">
        <v>101195.388643265</v>
      </c>
      <c r="AZ1600" s="99">
        <v>69058.810338020296</v>
      </c>
      <c r="BA1600" s="99">
        <v>0</v>
      </c>
      <c r="BB1600" s="99">
        <v>0</v>
      </c>
      <c r="BC1600" s="99">
        <v>636393.06417846703</v>
      </c>
      <c r="BD1600" s="99">
        <v>0</v>
      </c>
      <c r="BE1600" s="99">
        <v>0</v>
      </c>
      <c r="BF1600" s="99">
        <v>28139.285436630202</v>
      </c>
      <c r="BG1600" s="99">
        <v>635051.69354248</v>
      </c>
      <c r="BH1600" s="99">
        <v>5960.0615646839096</v>
      </c>
      <c r="BI1600" s="99">
        <v>31399.722664594701</v>
      </c>
      <c r="BJ1600" s="99">
        <v>166484.48379707299</v>
      </c>
      <c r="BK1600" s="99">
        <v>588.42179673910096</v>
      </c>
      <c r="BL1600" s="99">
        <v>0</v>
      </c>
      <c r="BM1600" s="99">
        <v>0</v>
      </c>
      <c r="BN1600" s="99">
        <v>0</v>
      </c>
      <c r="BO1600" s="99">
        <v>0</v>
      </c>
      <c r="BP1600" s="99">
        <v>0</v>
      </c>
      <c r="BQ1600" s="99">
        <v>0</v>
      </c>
      <c r="BR1600" s="99">
        <v>11997.2051739693</v>
      </c>
      <c r="BS1600" s="99">
        <v>28839.473724126801</v>
      </c>
      <c r="BT1600" s="99">
        <v>0</v>
      </c>
      <c r="BU1600" s="99">
        <v>0</v>
      </c>
      <c r="BV1600" s="99">
        <v>162873.907615662</v>
      </c>
      <c r="BW1600" s="99">
        <v>0</v>
      </c>
      <c r="BX1600" s="99">
        <v>0</v>
      </c>
      <c r="BY1600" s="99">
        <v>0</v>
      </c>
      <c r="BZ1600" s="99">
        <v>0</v>
      </c>
      <c r="CA1600" s="99">
        <v>619.12719132751204</v>
      </c>
      <c r="CB1600" s="99">
        <v>123895.07493877401</v>
      </c>
      <c r="CC1600" s="99">
        <v>1076779.0062103299</v>
      </c>
      <c r="CD1600" s="99">
        <v>206767.48265075701</v>
      </c>
      <c r="CE1600" s="99">
        <v>44.836848417762702</v>
      </c>
      <c r="CF1600" s="99">
        <v>7359.9536316394797</v>
      </c>
      <c r="CG1600" s="99">
        <v>59421.652215003996</v>
      </c>
      <c r="CH1600" s="99">
        <v>0</v>
      </c>
      <c r="CI1600" s="99">
        <v>662.99968931824003</v>
      </c>
      <c r="CJ1600" s="99">
        <v>131305.38971519499</v>
      </c>
      <c r="CK1600" s="99">
        <v>1136645.15330505</v>
      </c>
      <c r="CL1600" s="99">
        <v>212115.00219154399</v>
      </c>
      <c r="CM1600" s="203">
        <f t="shared" si="72"/>
        <v>1181.4841414317489</v>
      </c>
      <c r="CN1600" s="203">
        <f t="shared" si="73"/>
        <v>310399.477760315</v>
      </c>
      <c r="CO1600" s="203">
        <f t="shared" si="74"/>
        <v>1771696.84684753</v>
      </c>
      <c r="CP1600" s="99">
        <v>212115.00219154399</v>
      </c>
      <c r="CQ1600" s="99">
        <v>0</v>
      </c>
      <c r="CR1600" s="99">
        <v>0</v>
      </c>
      <c r="CS1600" s="99">
        <v>0</v>
      </c>
      <c r="CT1600" s="99">
        <v>0</v>
      </c>
    </row>
    <row r="1601" spans="1:98">
      <c r="A1601" s="98" t="s">
        <v>78</v>
      </c>
      <c r="B1601" s="100">
        <v>41061</v>
      </c>
      <c r="C1601" s="99">
        <v>139.815498402342</v>
      </c>
      <c r="D1601" s="99">
        <v>156.36619837395801</v>
      </c>
      <c r="E1601" s="99">
        <v>1411.1505627185099</v>
      </c>
      <c r="F1601" s="99">
        <v>12.4880047258921</v>
      </c>
      <c r="G1601" s="99">
        <v>40.682428968604697</v>
      </c>
      <c r="H1601" s="99">
        <v>0</v>
      </c>
      <c r="I1601" s="99">
        <v>0</v>
      </c>
      <c r="J1601" s="99">
        <v>500.20090629160399</v>
      </c>
      <c r="K1601" s="99">
        <v>0</v>
      </c>
      <c r="L1601" s="99">
        <v>1273.3687539100599</v>
      </c>
      <c r="M1601" s="99">
        <v>39.396289872936897</v>
      </c>
      <c r="N1601" s="99">
        <v>63.191767586860799</v>
      </c>
      <c r="O1601" s="99">
        <v>0</v>
      </c>
      <c r="P1601" s="99">
        <v>0</v>
      </c>
      <c r="Q1601" s="99">
        <v>270.47554162517201</v>
      </c>
      <c r="R1601" s="99">
        <v>0</v>
      </c>
      <c r="S1601" s="99">
        <v>0</v>
      </c>
      <c r="T1601" s="99">
        <v>19.2101988249924</v>
      </c>
      <c r="U1601" s="99">
        <v>511.46670385077601</v>
      </c>
      <c r="V1601" s="99">
        <v>16658.8026731014</v>
      </c>
      <c r="W1601" s="99">
        <v>29959.464709997199</v>
      </c>
      <c r="X1601" s="99">
        <v>222084.51298904399</v>
      </c>
      <c r="Y1601" s="99">
        <v>790.39655581116699</v>
      </c>
      <c r="Z1601" s="99">
        <v>6919.7682301402101</v>
      </c>
      <c r="AA1601" s="99">
        <v>0</v>
      </c>
      <c r="AB1601" s="99">
        <v>0</v>
      </c>
      <c r="AC1601" s="99">
        <v>173077.798828125</v>
      </c>
      <c r="AD1601" s="99">
        <v>0</v>
      </c>
      <c r="AE1601" s="99">
        <v>166769.86216735799</v>
      </c>
      <c r="AF1601" s="99">
        <v>11090.1583939791</v>
      </c>
      <c r="AG1601" s="99">
        <v>9852.1343650817907</v>
      </c>
      <c r="AH1601" s="99">
        <v>0</v>
      </c>
      <c r="AI1601" s="99">
        <v>0</v>
      </c>
      <c r="AJ1601" s="99">
        <v>73383.767724990801</v>
      </c>
      <c r="AK1601" s="99">
        <v>0</v>
      </c>
      <c r="AL1601" s="99">
        <v>0</v>
      </c>
      <c r="AM1601" s="99">
        <v>3323.4803532659998</v>
      </c>
      <c r="AN1601" s="99">
        <v>176656.12725830101</v>
      </c>
      <c r="AO1601" s="99">
        <v>158822.469167709</v>
      </c>
      <c r="AP1601" s="99">
        <v>283955.90024566703</v>
      </c>
      <c r="AQ1601" s="99">
        <v>1581032.76753235</v>
      </c>
      <c r="AR1601" s="99">
        <v>8745.3807194232904</v>
      </c>
      <c r="AS1601" s="99">
        <v>55542.089325428002</v>
      </c>
      <c r="AT1601" s="99">
        <v>0</v>
      </c>
      <c r="AU1601" s="99">
        <v>0</v>
      </c>
      <c r="AV1601" s="99">
        <v>617838.32072448696</v>
      </c>
      <c r="AW1601" s="99">
        <v>0</v>
      </c>
      <c r="AX1601" s="99">
        <v>1148305.9848632801</v>
      </c>
      <c r="AY1601" s="99">
        <v>105318.977657318</v>
      </c>
      <c r="AZ1601" s="99">
        <v>75949.446008682295</v>
      </c>
      <c r="BA1601" s="99">
        <v>0</v>
      </c>
      <c r="BB1601" s="99">
        <v>0</v>
      </c>
      <c r="BC1601" s="99">
        <v>633863.55046081496</v>
      </c>
      <c r="BD1601" s="99">
        <v>0</v>
      </c>
      <c r="BE1601" s="99">
        <v>0</v>
      </c>
      <c r="BF1601" s="99">
        <v>27599.5109744072</v>
      </c>
      <c r="BG1601" s="99">
        <v>628960.514350891</v>
      </c>
      <c r="BH1601" s="99">
        <v>6248.0968751311302</v>
      </c>
      <c r="BI1601" s="99">
        <v>34147.4579486847</v>
      </c>
      <c r="BJ1601" s="99">
        <v>161534.94455337501</v>
      </c>
      <c r="BK1601" s="99">
        <v>598.44465660303797</v>
      </c>
      <c r="BL1601" s="99">
        <v>0</v>
      </c>
      <c r="BM1601" s="99">
        <v>0</v>
      </c>
      <c r="BN1601" s="99">
        <v>0</v>
      </c>
      <c r="BO1601" s="99">
        <v>0</v>
      </c>
      <c r="BP1601" s="99">
        <v>0</v>
      </c>
      <c r="BQ1601" s="99">
        <v>0</v>
      </c>
      <c r="BR1601" s="99">
        <v>13042.9368115664</v>
      </c>
      <c r="BS1601" s="99">
        <v>32020.237632751501</v>
      </c>
      <c r="BT1601" s="99">
        <v>0</v>
      </c>
      <c r="BU1601" s="99">
        <v>0</v>
      </c>
      <c r="BV1601" s="99">
        <v>157916.08000564601</v>
      </c>
      <c r="BW1601" s="99">
        <v>0</v>
      </c>
      <c r="BX1601" s="99">
        <v>0</v>
      </c>
      <c r="BY1601" s="99">
        <v>0</v>
      </c>
      <c r="BZ1601" s="99">
        <v>0</v>
      </c>
      <c r="CA1601" s="99">
        <v>1715.44395597279</v>
      </c>
      <c r="CB1601" s="99">
        <v>269711.67975616502</v>
      </c>
      <c r="CC1601" s="99">
        <v>2030948.6808471701</v>
      </c>
      <c r="CD1601" s="99">
        <v>202550.196447372</v>
      </c>
      <c r="CE1601" s="99">
        <v>40.766184299718603</v>
      </c>
      <c r="CF1601" s="99">
        <v>6958.7183689475096</v>
      </c>
      <c r="CG1601" s="99">
        <v>55730.743625640898</v>
      </c>
      <c r="CH1601" s="99">
        <v>0</v>
      </c>
      <c r="CI1601" s="99">
        <v>1761.85049249232</v>
      </c>
      <c r="CJ1601" s="99">
        <v>276597.76430129999</v>
      </c>
      <c r="CK1601" s="99">
        <v>2085296.6858215299</v>
      </c>
      <c r="CL1601" s="99">
        <v>207500.14293670701</v>
      </c>
      <c r="CM1601" s="203">
        <f t="shared" si="72"/>
        <v>2273.3171963430959</v>
      </c>
      <c r="CN1601" s="203">
        <f t="shared" si="73"/>
        <v>453253.891559601</v>
      </c>
      <c r="CO1601" s="203">
        <f t="shared" si="74"/>
        <v>2714257.2001724211</v>
      </c>
      <c r="CP1601" s="99">
        <v>207500.14293670701</v>
      </c>
      <c r="CQ1601" s="99">
        <v>0</v>
      </c>
      <c r="CR1601" s="99">
        <v>0</v>
      </c>
      <c r="CS1601" s="99">
        <v>0</v>
      </c>
      <c r="CT1601" s="99">
        <v>0</v>
      </c>
    </row>
    <row r="1602" spans="1:98">
      <c r="A1602" s="98" t="s">
        <v>78</v>
      </c>
      <c r="B1602" s="100">
        <v>41153</v>
      </c>
      <c r="C1602" s="99">
        <v>145.70253079570799</v>
      </c>
      <c r="D1602" s="99">
        <v>160.67226628586701</v>
      </c>
      <c r="E1602" s="99">
        <v>1358.90691283345</v>
      </c>
      <c r="F1602" s="99">
        <v>10.426945769926499</v>
      </c>
      <c r="G1602" s="99">
        <v>34.978495427873</v>
      </c>
      <c r="H1602" s="99">
        <v>0</v>
      </c>
      <c r="I1602" s="99">
        <v>0</v>
      </c>
      <c r="J1602" s="99">
        <v>493.26398619636899</v>
      </c>
      <c r="K1602" s="99">
        <v>0</v>
      </c>
      <c r="L1602" s="99">
        <v>1265.31145647168</v>
      </c>
      <c r="M1602" s="99">
        <v>43.2180244857445</v>
      </c>
      <c r="N1602" s="99">
        <v>65.051966186612802</v>
      </c>
      <c r="O1602" s="99">
        <v>0</v>
      </c>
      <c r="P1602" s="99">
        <v>0</v>
      </c>
      <c r="Q1602" s="99">
        <v>270.36627229675702</v>
      </c>
      <c r="R1602" s="99">
        <v>0</v>
      </c>
      <c r="S1602" s="99">
        <v>0</v>
      </c>
      <c r="T1602" s="99">
        <v>17.1553125272039</v>
      </c>
      <c r="U1602" s="99">
        <v>505.53397332504397</v>
      </c>
      <c r="V1602" s="99">
        <v>16589.1427419186</v>
      </c>
      <c r="W1602" s="99">
        <v>29607.883241414998</v>
      </c>
      <c r="X1602" s="99">
        <v>213454.205011368</v>
      </c>
      <c r="Y1602" s="99">
        <v>716.93902975320805</v>
      </c>
      <c r="Z1602" s="99">
        <v>5551.5985459089297</v>
      </c>
      <c r="AA1602" s="99">
        <v>0</v>
      </c>
      <c r="AB1602" s="99">
        <v>0</v>
      </c>
      <c r="AC1602" s="99">
        <v>175524.43658447301</v>
      </c>
      <c r="AD1602" s="99">
        <v>0</v>
      </c>
      <c r="AE1602" s="99">
        <v>160091.55021095299</v>
      </c>
      <c r="AF1602" s="99">
        <v>11289.788125991799</v>
      </c>
      <c r="AG1602" s="99">
        <v>10791.9974431992</v>
      </c>
      <c r="AH1602" s="99">
        <v>0</v>
      </c>
      <c r="AI1602" s="99">
        <v>0</v>
      </c>
      <c r="AJ1602" s="99">
        <v>72758.072701454206</v>
      </c>
      <c r="AK1602" s="99">
        <v>0</v>
      </c>
      <c r="AL1602" s="99">
        <v>0</v>
      </c>
      <c r="AM1602" s="99">
        <v>2598.7014088928699</v>
      </c>
      <c r="AN1602" s="99">
        <v>178057.93881797799</v>
      </c>
      <c r="AO1602" s="99">
        <v>160316.685325623</v>
      </c>
      <c r="AP1602" s="99">
        <v>260448.83897781401</v>
      </c>
      <c r="AQ1602" s="99">
        <v>1537426.9543609601</v>
      </c>
      <c r="AR1602" s="99">
        <v>8058.82974588871</v>
      </c>
      <c r="AS1602" s="99">
        <v>46717.446151733398</v>
      </c>
      <c r="AT1602" s="99">
        <v>0</v>
      </c>
      <c r="AU1602" s="99">
        <v>0</v>
      </c>
      <c r="AV1602" s="99">
        <v>635137.69740295399</v>
      </c>
      <c r="AW1602" s="99">
        <v>0</v>
      </c>
      <c r="AX1602" s="99">
        <v>1124627.6535491899</v>
      </c>
      <c r="AY1602" s="99">
        <v>109275.470269203</v>
      </c>
      <c r="AZ1602" s="99">
        <v>85154.069570541396</v>
      </c>
      <c r="BA1602" s="99">
        <v>0</v>
      </c>
      <c r="BB1602" s="99">
        <v>0</v>
      </c>
      <c r="BC1602" s="99">
        <v>650336.06306457496</v>
      </c>
      <c r="BD1602" s="99">
        <v>0</v>
      </c>
      <c r="BE1602" s="99">
        <v>0</v>
      </c>
      <c r="BF1602" s="99">
        <v>22578.979032754902</v>
      </c>
      <c r="BG1602" s="99">
        <v>643077.00157165504</v>
      </c>
      <c r="BH1602" s="99">
        <v>7437.3708389401399</v>
      </c>
      <c r="BI1602" s="99">
        <v>33069.017860412598</v>
      </c>
      <c r="BJ1602" s="99">
        <v>170724.048242569</v>
      </c>
      <c r="BK1602" s="99">
        <v>639.24114206433296</v>
      </c>
      <c r="BL1602" s="99">
        <v>0</v>
      </c>
      <c r="BM1602" s="99">
        <v>0</v>
      </c>
      <c r="BN1602" s="99">
        <v>0</v>
      </c>
      <c r="BO1602" s="99">
        <v>0</v>
      </c>
      <c r="BP1602" s="99">
        <v>0</v>
      </c>
      <c r="BQ1602" s="99">
        <v>0</v>
      </c>
      <c r="BR1602" s="99">
        <v>14465.3797103167</v>
      </c>
      <c r="BS1602" s="99">
        <v>35105.445131301902</v>
      </c>
      <c r="BT1602" s="99">
        <v>0</v>
      </c>
      <c r="BU1602" s="99">
        <v>0</v>
      </c>
      <c r="BV1602" s="99">
        <v>161056.11874389599</v>
      </c>
      <c r="BW1602" s="99">
        <v>0</v>
      </c>
      <c r="BX1602" s="99">
        <v>0</v>
      </c>
      <c r="BY1602" s="99">
        <v>0</v>
      </c>
      <c r="BZ1602" s="99">
        <v>0</v>
      </c>
      <c r="CA1602" s="99">
        <v>1668.9751723259701</v>
      </c>
      <c r="CB1602" s="99">
        <v>261578.973545074</v>
      </c>
      <c r="CC1602" s="99">
        <v>1976152.94038391</v>
      </c>
      <c r="CD1602" s="99">
        <v>209693.520973206</v>
      </c>
      <c r="CE1602" s="99">
        <v>35.039617984555697</v>
      </c>
      <c r="CF1602" s="99">
        <v>5528.3242655992499</v>
      </c>
      <c r="CG1602" s="99">
        <v>46567.372587680802</v>
      </c>
      <c r="CH1602" s="99">
        <v>0</v>
      </c>
      <c r="CI1602" s="99">
        <v>1703.12788423896</v>
      </c>
      <c r="CJ1602" s="99">
        <v>267246.45193481399</v>
      </c>
      <c r="CK1602" s="99">
        <v>2023790.32170105</v>
      </c>
      <c r="CL1602" s="99">
        <v>214255.32793426499</v>
      </c>
      <c r="CM1602" s="203">
        <f t="shared" si="72"/>
        <v>2208.6618575640041</v>
      </c>
      <c r="CN1602" s="203">
        <f t="shared" si="73"/>
        <v>445304.39075279201</v>
      </c>
      <c r="CO1602" s="203">
        <f t="shared" si="74"/>
        <v>2666867.3232727051</v>
      </c>
      <c r="CP1602" s="99">
        <v>214255.32793426499</v>
      </c>
      <c r="CQ1602" s="99">
        <v>0</v>
      </c>
      <c r="CR1602" s="99">
        <v>0</v>
      </c>
      <c r="CS1602" s="99">
        <v>0</v>
      </c>
      <c r="CT1602" s="99">
        <v>0</v>
      </c>
    </row>
    <row r="1603" spans="1:98">
      <c r="A1603" s="98" t="s">
        <v>78</v>
      </c>
      <c r="B1603" s="100">
        <v>41244</v>
      </c>
      <c r="C1603" s="99">
        <v>137.877974748611</v>
      </c>
      <c r="D1603" s="99">
        <v>162.08699126355401</v>
      </c>
      <c r="E1603" s="99">
        <v>1330.36765611172</v>
      </c>
      <c r="F1603" s="99">
        <v>10.802391653996899</v>
      </c>
      <c r="G1603" s="99">
        <v>28.266672094818201</v>
      </c>
      <c r="H1603" s="99">
        <v>0</v>
      </c>
      <c r="I1603" s="99">
        <v>0</v>
      </c>
      <c r="J1603" s="99">
        <v>513.24564070254598</v>
      </c>
      <c r="K1603" s="99">
        <v>0</v>
      </c>
      <c r="L1603" s="99">
        <v>1322.93734398484</v>
      </c>
      <c r="M1603" s="99">
        <v>42.566943491809099</v>
      </c>
      <c r="N1603" s="99">
        <v>70.488299002870903</v>
      </c>
      <c r="O1603" s="99">
        <v>0</v>
      </c>
      <c r="P1603" s="99">
        <v>0</v>
      </c>
      <c r="Q1603" s="99">
        <v>273.62254584208102</v>
      </c>
      <c r="R1603" s="99">
        <v>0</v>
      </c>
      <c r="S1603" s="99">
        <v>0</v>
      </c>
      <c r="T1603" s="99">
        <v>13.181794693111399</v>
      </c>
      <c r="U1603" s="99">
        <v>521.02980170398996</v>
      </c>
      <c r="V1603" s="99">
        <v>15448.003444075601</v>
      </c>
      <c r="W1603" s="99">
        <v>28889.4540686607</v>
      </c>
      <c r="X1603" s="99">
        <v>211855.95679092401</v>
      </c>
      <c r="Y1603" s="99">
        <v>615.87278106063604</v>
      </c>
      <c r="Z1603" s="99">
        <v>4864.1720622777902</v>
      </c>
      <c r="AA1603" s="99">
        <v>0</v>
      </c>
      <c r="AB1603" s="99">
        <v>0</v>
      </c>
      <c r="AC1603" s="99">
        <v>176975.322227478</v>
      </c>
      <c r="AD1603" s="99">
        <v>0</v>
      </c>
      <c r="AE1603" s="99">
        <v>174668.27673911999</v>
      </c>
      <c r="AF1603" s="99">
        <v>10724.1437915564</v>
      </c>
      <c r="AG1603" s="99">
        <v>11936.9674032927</v>
      </c>
      <c r="AH1603" s="99">
        <v>0</v>
      </c>
      <c r="AI1603" s="99">
        <v>0</v>
      </c>
      <c r="AJ1603" s="99">
        <v>69550.721833229094</v>
      </c>
      <c r="AK1603" s="99">
        <v>0</v>
      </c>
      <c r="AL1603" s="99">
        <v>0</v>
      </c>
      <c r="AM1603" s="99">
        <v>1519.2191908806601</v>
      </c>
      <c r="AN1603" s="99">
        <v>179841.39096069301</v>
      </c>
      <c r="AO1603" s="99">
        <v>149356.33692359901</v>
      </c>
      <c r="AP1603" s="99">
        <v>277510.78873062099</v>
      </c>
      <c r="AQ1603" s="99">
        <v>1518076.7058868399</v>
      </c>
      <c r="AR1603" s="99">
        <v>6238.7814781069801</v>
      </c>
      <c r="AS1603" s="99">
        <v>41372.107331275904</v>
      </c>
      <c r="AT1603" s="99">
        <v>0</v>
      </c>
      <c r="AU1603" s="99">
        <v>0</v>
      </c>
      <c r="AV1603" s="99">
        <v>654555.28494262695</v>
      </c>
      <c r="AW1603" s="99">
        <v>0</v>
      </c>
      <c r="AX1603" s="99">
        <v>1211239.5737457301</v>
      </c>
      <c r="AY1603" s="99">
        <v>100399.37924861901</v>
      </c>
      <c r="AZ1603" s="99">
        <v>96806.847645759597</v>
      </c>
      <c r="BA1603" s="99">
        <v>0</v>
      </c>
      <c r="BB1603" s="99">
        <v>0</v>
      </c>
      <c r="BC1603" s="99">
        <v>605534.838516235</v>
      </c>
      <c r="BD1603" s="99">
        <v>0</v>
      </c>
      <c r="BE1603" s="99">
        <v>0</v>
      </c>
      <c r="BF1603" s="99">
        <v>12590.7054030895</v>
      </c>
      <c r="BG1603" s="99">
        <v>663348.25668334996</v>
      </c>
      <c r="BH1603" s="99">
        <v>5378.0088953971899</v>
      </c>
      <c r="BI1603" s="99">
        <v>35709.216293811798</v>
      </c>
      <c r="BJ1603" s="99">
        <v>168966.549007416</v>
      </c>
      <c r="BK1603" s="99">
        <v>655.44351092726004</v>
      </c>
      <c r="BL1603" s="99">
        <v>0</v>
      </c>
      <c r="BM1603" s="99">
        <v>0</v>
      </c>
      <c r="BN1603" s="99">
        <v>0</v>
      </c>
      <c r="BO1603" s="99">
        <v>0</v>
      </c>
      <c r="BP1603" s="99">
        <v>0</v>
      </c>
      <c r="BQ1603" s="99">
        <v>0</v>
      </c>
      <c r="BR1603" s="99">
        <v>14189.233490824699</v>
      </c>
      <c r="BS1603" s="99">
        <v>40536.229794502302</v>
      </c>
      <c r="BT1603" s="99">
        <v>0</v>
      </c>
      <c r="BU1603" s="99">
        <v>0</v>
      </c>
      <c r="BV1603" s="99">
        <v>154486.69365692101</v>
      </c>
      <c r="BW1603" s="99">
        <v>0</v>
      </c>
      <c r="BX1603" s="99">
        <v>0</v>
      </c>
      <c r="BY1603" s="99">
        <v>0</v>
      </c>
      <c r="BZ1603" s="99">
        <v>0</v>
      </c>
      <c r="CA1603" s="99">
        <v>1608.76975928247</v>
      </c>
      <c r="CB1603" s="99">
        <v>256777.46247673</v>
      </c>
      <c r="CC1603" s="99">
        <v>1927906.46018982</v>
      </c>
      <c r="CD1603" s="99">
        <v>208552.69790840099</v>
      </c>
      <c r="CE1603" s="99">
        <v>28.328985863830901</v>
      </c>
      <c r="CF1603" s="99">
        <v>4846.1403811574</v>
      </c>
      <c r="CG1603" s="99">
        <v>41259.9414486885</v>
      </c>
      <c r="CH1603" s="99">
        <v>0</v>
      </c>
      <c r="CI1603" s="99">
        <v>1636.5331796109699</v>
      </c>
      <c r="CJ1603" s="99">
        <v>261641.00147819499</v>
      </c>
      <c r="CK1603" s="99">
        <v>1969759.23999023</v>
      </c>
      <c r="CL1603" s="99">
        <v>213365.10663413999</v>
      </c>
      <c r="CM1603" s="203">
        <f t="shared" ref="CM1603:CM1666" si="75">SUM(U1603,CI1603)</f>
        <v>2157.5629813149599</v>
      </c>
      <c r="CN1603" s="203">
        <f t="shared" ref="CN1603:CN1666" si="76">SUM(AN1603,CJ1603)</f>
        <v>441482.39243888797</v>
      </c>
      <c r="CO1603" s="203">
        <f t="shared" ref="CO1603:CO1666" si="77">SUM(BG1603,CK1603)</f>
        <v>2633107.4966735798</v>
      </c>
      <c r="CP1603" s="99">
        <v>213365.10663413999</v>
      </c>
      <c r="CQ1603" s="99">
        <v>0</v>
      </c>
      <c r="CR1603" s="99">
        <v>0</v>
      </c>
      <c r="CS1603" s="99">
        <v>0</v>
      </c>
      <c r="CT1603" s="99">
        <v>0</v>
      </c>
    </row>
    <row r="1604" spans="1:98">
      <c r="A1604" s="98" t="s">
        <v>78</v>
      </c>
      <c r="B1604" s="100">
        <v>41334</v>
      </c>
      <c r="C1604" s="99">
        <v>124.335242789239</v>
      </c>
      <c r="D1604" s="99">
        <v>167.73887115344399</v>
      </c>
      <c r="E1604" s="99">
        <v>1318.60851587355</v>
      </c>
      <c r="F1604" s="99">
        <v>14.030112136970301</v>
      </c>
      <c r="G1604" s="99">
        <v>29.098608143860499</v>
      </c>
      <c r="H1604" s="99">
        <v>0</v>
      </c>
      <c r="I1604" s="99">
        <v>0</v>
      </c>
      <c r="J1604" s="99">
        <v>519.02865029871498</v>
      </c>
      <c r="K1604" s="99">
        <v>0</v>
      </c>
      <c r="L1604" s="99">
        <v>1115.7416895479</v>
      </c>
      <c r="M1604" s="99">
        <v>40.846414038911497</v>
      </c>
      <c r="N1604" s="99">
        <v>72.9650349989533</v>
      </c>
      <c r="O1604" s="99">
        <v>0</v>
      </c>
      <c r="P1604" s="99">
        <v>129.052089774981</v>
      </c>
      <c r="Q1604" s="99">
        <v>278.01565753296001</v>
      </c>
      <c r="R1604" s="99">
        <v>0</v>
      </c>
      <c r="S1604" s="99">
        <v>9.6363046010956204</v>
      </c>
      <c r="T1604" s="99">
        <v>0</v>
      </c>
      <c r="U1604" s="99">
        <v>526.31276611238695</v>
      </c>
      <c r="V1604" s="99">
        <v>15441.690614819499</v>
      </c>
      <c r="W1604" s="99">
        <v>27303.860468864401</v>
      </c>
      <c r="X1604" s="99">
        <v>203083.96897888201</v>
      </c>
      <c r="Y1604" s="99">
        <v>607.01188571006105</v>
      </c>
      <c r="Z1604" s="99">
        <v>4233.9510478377297</v>
      </c>
      <c r="AA1604" s="99">
        <v>0</v>
      </c>
      <c r="AB1604" s="99">
        <v>0</v>
      </c>
      <c r="AC1604" s="99">
        <v>179656.311403275</v>
      </c>
      <c r="AD1604" s="99">
        <v>0</v>
      </c>
      <c r="AE1604" s="99">
        <v>148285.269687653</v>
      </c>
      <c r="AF1604" s="99">
        <v>9606.3528836965597</v>
      </c>
      <c r="AG1604" s="99">
        <v>11058.344834089299</v>
      </c>
      <c r="AH1604" s="99">
        <v>0</v>
      </c>
      <c r="AI1604" s="99">
        <v>16234.558592081101</v>
      </c>
      <c r="AJ1604" s="99">
        <v>67245.905155181899</v>
      </c>
      <c r="AK1604" s="99">
        <v>0</v>
      </c>
      <c r="AL1604" s="99">
        <v>1084.19265493751</v>
      </c>
      <c r="AM1604" s="99">
        <v>0</v>
      </c>
      <c r="AN1604" s="99">
        <v>182287.49178886399</v>
      </c>
      <c r="AO1604" s="99">
        <v>148301.64743042001</v>
      </c>
      <c r="AP1604" s="99">
        <v>294806.56291198701</v>
      </c>
      <c r="AQ1604" s="99">
        <v>1491055.5756073</v>
      </c>
      <c r="AR1604" s="99">
        <v>7411.3958408832596</v>
      </c>
      <c r="AS1604" s="99">
        <v>35568.2948203087</v>
      </c>
      <c r="AT1604" s="99">
        <v>0</v>
      </c>
      <c r="AU1604" s="99">
        <v>0</v>
      </c>
      <c r="AV1604" s="99">
        <v>674293.89801788295</v>
      </c>
      <c r="AW1604" s="99">
        <v>0</v>
      </c>
      <c r="AX1604" s="99">
        <v>971348.19577789295</v>
      </c>
      <c r="AY1604" s="99">
        <v>91223.825190544099</v>
      </c>
      <c r="AZ1604" s="99">
        <v>90479.053411483794</v>
      </c>
      <c r="BA1604" s="99">
        <v>0</v>
      </c>
      <c r="BB1604" s="99">
        <v>160036.737632751</v>
      </c>
      <c r="BC1604" s="99">
        <v>605202.03548431396</v>
      </c>
      <c r="BD1604" s="99">
        <v>0</v>
      </c>
      <c r="BE1604" s="99">
        <v>9765.0827134847605</v>
      </c>
      <c r="BF1604" s="99">
        <v>0</v>
      </c>
      <c r="BG1604" s="99">
        <v>683350.20527648902</v>
      </c>
      <c r="BH1604" s="99">
        <v>13255.983020186401</v>
      </c>
      <c r="BI1604" s="99">
        <v>39987.718748092702</v>
      </c>
      <c r="BJ1604" s="99">
        <v>167842.00478744501</v>
      </c>
      <c r="BK1604" s="99">
        <v>843.98426535725605</v>
      </c>
      <c r="BL1604" s="99">
        <v>0</v>
      </c>
      <c r="BM1604" s="99">
        <v>0</v>
      </c>
      <c r="BN1604" s="99">
        <v>0</v>
      </c>
      <c r="BO1604" s="99">
        <v>0</v>
      </c>
      <c r="BP1604" s="99">
        <v>0</v>
      </c>
      <c r="BQ1604" s="99">
        <v>0</v>
      </c>
      <c r="BR1604" s="99">
        <v>13630.5557807684</v>
      </c>
      <c r="BS1604" s="99">
        <v>41214.323634624503</v>
      </c>
      <c r="BT1604" s="99">
        <v>0</v>
      </c>
      <c r="BU1604" s="99">
        <v>11056</v>
      </c>
      <c r="BV1604" s="99">
        <v>155363.169826508</v>
      </c>
      <c r="BW1604" s="99">
        <v>0</v>
      </c>
      <c r="BX1604" s="99">
        <v>729.88999909162499</v>
      </c>
      <c r="BY1604" s="99">
        <v>0</v>
      </c>
      <c r="BZ1604" s="99">
        <v>0</v>
      </c>
      <c r="CA1604" s="99">
        <v>1621.5257324725401</v>
      </c>
      <c r="CB1604" s="99">
        <v>248007.690376282</v>
      </c>
      <c r="CC1604" s="99">
        <v>1927317.5811615</v>
      </c>
      <c r="CD1604" s="99">
        <v>223189.34446144101</v>
      </c>
      <c r="CE1604" s="99">
        <v>28.947539884829901</v>
      </c>
      <c r="CF1604" s="99">
        <v>4243.5669598579398</v>
      </c>
      <c r="CG1604" s="99">
        <v>35656.345989704103</v>
      </c>
      <c r="CH1604" s="99">
        <v>0</v>
      </c>
      <c r="CI1604" s="99">
        <v>1646.8372829407499</v>
      </c>
      <c r="CJ1604" s="99">
        <v>252247.23997688299</v>
      </c>
      <c r="CK1604" s="99">
        <v>1963410.1281890899</v>
      </c>
      <c r="CL1604" s="99">
        <v>228308.977003098</v>
      </c>
      <c r="CM1604" s="203">
        <f t="shared" si="75"/>
        <v>2173.1500490531371</v>
      </c>
      <c r="CN1604" s="203">
        <f t="shared" si="76"/>
        <v>434534.73176574695</v>
      </c>
      <c r="CO1604" s="203">
        <f t="shared" si="77"/>
        <v>2646760.333465579</v>
      </c>
      <c r="CP1604" s="99">
        <v>228308.977003098</v>
      </c>
      <c r="CQ1604" s="99">
        <v>0</v>
      </c>
      <c r="CR1604" s="99">
        <v>0</v>
      </c>
      <c r="CS1604" s="99">
        <v>0</v>
      </c>
      <c r="CT1604" s="99">
        <v>0</v>
      </c>
    </row>
    <row r="1605" spans="1:98">
      <c r="A1605" s="98" t="s">
        <v>78</v>
      </c>
      <c r="B1605" s="100">
        <v>41426</v>
      </c>
      <c r="C1605" s="99">
        <v>128.08138162083901</v>
      </c>
      <c r="D1605" s="99">
        <v>174.36294551938801</v>
      </c>
      <c r="E1605" s="99">
        <v>1342.6413826197399</v>
      </c>
      <c r="F1605" s="99">
        <v>10.638698140974199</v>
      </c>
      <c r="G1605" s="99">
        <v>30.582999544916699</v>
      </c>
      <c r="H1605" s="99">
        <v>0</v>
      </c>
      <c r="I1605" s="99">
        <v>0</v>
      </c>
      <c r="J1605" s="99">
        <v>513.14447885751702</v>
      </c>
      <c r="K1605" s="99">
        <v>0</v>
      </c>
      <c r="L1605" s="99">
        <v>1084.56905813515</v>
      </c>
      <c r="M1605" s="99">
        <v>43.261856352910399</v>
      </c>
      <c r="N1605" s="99">
        <v>73.113262577913702</v>
      </c>
      <c r="O1605" s="99">
        <v>0</v>
      </c>
      <c r="P1605" s="99">
        <v>121.34380615782</v>
      </c>
      <c r="Q1605" s="99">
        <v>281.745581645519</v>
      </c>
      <c r="R1605" s="99">
        <v>0</v>
      </c>
      <c r="S1605" s="99">
        <v>12.114838552311999</v>
      </c>
      <c r="T1605" s="99">
        <v>0</v>
      </c>
      <c r="U1605" s="99">
        <v>519.032667800784</v>
      </c>
      <c r="V1605" s="99">
        <v>16825.735620737101</v>
      </c>
      <c r="W1605" s="99">
        <v>35891.591656208002</v>
      </c>
      <c r="X1605" s="99">
        <v>214931.23385047901</v>
      </c>
      <c r="Y1605" s="99">
        <v>441.685149721801</v>
      </c>
      <c r="Z1605" s="99">
        <v>4210.8834179639798</v>
      </c>
      <c r="AA1605" s="99">
        <v>0</v>
      </c>
      <c r="AB1605" s="99">
        <v>0</v>
      </c>
      <c r="AC1605" s="99">
        <v>178909.96979522699</v>
      </c>
      <c r="AD1605" s="99">
        <v>0</v>
      </c>
      <c r="AE1605" s="99">
        <v>146809.88046455401</v>
      </c>
      <c r="AF1605" s="99">
        <v>10181.7332302332</v>
      </c>
      <c r="AG1605" s="99">
        <v>10960.040968060501</v>
      </c>
      <c r="AH1605" s="99">
        <v>0</v>
      </c>
      <c r="AI1605" s="99">
        <v>15398.5572208166</v>
      </c>
      <c r="AJ1605" s="99">
        <v>72014.997058868394</v>
      </c>
      <c r="AK1605" s="99">
        <v>0</v>
      </c>
      <c r="AL1605" s="99">
        <v>1322.0411646068101</v>
      </c>
      <c r="AM1605" s="99">
        <v>0</v>
      </c>
      <c r="AN1605" s="99">
        <v>181613.38944625901</v>
      </c>
      <c r="AO1605" s="99">
        <v>159710.045286179</v>
      </c>
      <c r="AP1605" s="99">
        <v>288883.40641784703</v>
      </c>
      <c r="AQ1605" s="99">
        <v>1576109.7716369601</v>
      </c>
      <c r="AR1605" s="99">
        <v>4567.0934864282599</v>
      </c>
      <c r="AS1605" s="99">
        <v>35426.2828702927</v>
      </c>
      <c r="AT1605" s="99">
        <v>0</v>
      </c>
      <c r="AU1605" s="99">
        <v>0</v>
      </c>
      <c r="AV1605" s="99">
        <v>674909.39742279099</v>
      </c>
      <c r="AW1605" s="99">
        <v>0</v>
      </c>
      <c r="AX1605" s="99">
        <v>994491.99093627895</v>
      </c>
      <c r="AY1605" s="99">
        <v>92795.722477912903</v>
      </c>
      <c r="AZ1605" s="99">
        <v>88039.270465850801</v>
      </c>
      <c r="BA1605" s="99">
        <v>0</v>
      </c>
      <c r="BB1605" s="99">
        <v>156723.21441650399</v>
      </c>
      <c r="BC1605" s="99">
        <v>639063.47885894799</v>
      </c>
      <c r="BD1605" s="99">
        <v>0</v>
      </c>
      <c r="BE1605" s="99">
        <v>12042.420582652099</v>
      </c>
      <c r="BF1605" s="99">
        <v>0</v>
      </c>
      <c r="BG1605" s="99">
        <v>683696.16734314</v>
      </c>
      <c r="BH1605" s="99">
        <v>15010.7886099815</v>
      </c>
      <c r="BI1605" s="99">
        <v>38732.332181453698</v>
      </c>
      <c r="BJ1605" s="99">
        <v>183876.141000748</v>
      </c>
      <c r="BK1605" s="99">
        <v>663.24630527198303</v>
      </c>
      <c r="BL1605" s="99">
        <v>0</v>
      </c>
      <c r="BM1605" s="99">
        <v>0</v>
      </c>
      <c r="BN1605" s="99">
        <v>0</v>
      </c>
      <c r="BO1605" s="99">
        <v>0</v>
      </c>
      <c r="BP1605" s="99">
        <v>0</v>
      </c>
      <c r="BQ1605" s="99">
        <v>0</v>
      </c>
      <c r="BR1605" s="99">
        <v>15532.0078454018</v>
      </c>
      <c r="BS1605" s="99">
        <v>44988.459643364004</v>
      </c>
      <c r="BT1605" s="99">
        <v>0</v>
      </c>
      <c r="BU1605" s="99">
        <v>11700</v>
      </c>
      <c r="BV1605" s="99">
        <v>167307.40211296099</v>
      </c>
      <c r="BW1605" s="99">
        <v>0</v>
      </c>
      <c r="BX1605" s="99">
        <v>968.63999900221802</v>
      </c>
      <c r="BY1605" s="99">
        <v>0</v>
      </c>
      <c r="BZ1605" s="99">
        <v>0</v>
      </c>
      <c r="CA1605" s="99">
        <v>1651.45007734001</v>
      </c>
      <c r="CB1605" s="99">
        <v>262634.19652175897</v>
      </c>
      <c r="CC1605" s="99">
        <v>2031911.70881653</v>
      </c>
      <c r="CD1605" s="99">
        <v>238689.066772461</v>
      </c>
      <c r="CE1605" s="99">
        <v>30.603932237951099</v>
      </c>
      <c r="CF1605" s="99">
        <v>4220.0262506008103</v>
      </c>
      <c r="CG1605" s="99">
        <v>35458.337369918801</v>
      </c>
      <c r="CH1605" s="99">
        <v>0</v>
      </c>
      <c r="CI1605" s="99">
        <v>1686.5509699732099</v>
      </c>
      <c r="CJ1605" s="99">
        <v>266606.51708221401</v>
      </c>
      <c r="CK1605" s="99">
        <v>2064637.8736419701</v>
      </c>
      <c r="CL1605" s="99">
        <v>243290.95100974999</v>
      </c>
      <c r="CM1605" s="203">
        <f t="shared" si="75"/>
        <v>2205.5836377739938</v>
      </c>
      <c r="CN1605" s="203">
        <f t="shared" si="76"/>
        <v>448219.90652847302</v>
      </c>
      <c r="CO1605" s="203">
        <f t="shared" si="77"/>
        <v>2748334.0409851102</v>
      </c>
      <c r="CP1605" s="99">
        <v>243290.95100974999</v>
      </c>
      <c r="CQ1605" s="99">
        <v>0</v>
      </c>
      <c r="CR1605" s="99">
        <v>0</v>
      </c>
      <c r="CS1605" s="99">
        <v>0</v>
      </c>
      <c r="CT1605" s="99">
        <v>0</v>
      </c>
    </row>
    <row r="1606" spans="1:98">
      <c r="A1606" s="98" t="s">
        <v>78</v>
      </c>
      <c r="B1606" s="100">
        <v>41518</v>
      </c>
      <c r="C1606" s="99">
        <v>133.68599931523201</v>
      </c>
      <c r="D1606" s="99">
        <v>177.87252229079601</v>
      </c>
      <c r="E1606" s="99">
        <v>1370.48920096457</v>
      </c>
      <c r="F1606" s="99">
        <v>9.4177474629832396</v>
      </c>
      <c r="G1606" s="99">
        <v>29.870638922788199</v>
      </c>
      <c r="H1606" s="99">
        <v>0</v>
      </c>
      <c r="I1606" s="99">
        <v>0</v>
      </c>
      <c r="J1606" s="99">
        <v>520.29401107877504</v>
      </c>
      <c r="K1606" s="99">
        <v>0</v>
      </c>
      <c r="L1606" s="99">
        <v>1137.96638402343</v>
      </c>
      <c r="M1606" s="99">
        <v>43.065384522546097</v>
      </c>
      <c r="N1606" s="99">
        <v>73.506185081787393</v>
      </c>
      <c r="O1606" s="99">
        <v>0</v>
      </c>
      <c r="P1606" s="99">
        <v>129.38119094818799</v>
      </c>
      <c r="Q1606" s="99">
        <v>280.77534990385197</v>
      </c>
      <c r="R1606" s="99">
        <v>0</v>
      </c>
      <c r="S1606" s="99">
        <v>16.323775468161301</v>
      </c>
      <c r="T1606" s="99">
        <v>0</v>
      </c>
      <c r="U1606" s="99">
        <v>533.83062773942902</v>
      </c>
      <c r="V1606" s="99">
        <v>17638.827286004998</v>
      </c>
      <c r="W1606" s="99">
        <v>33340.999162197098</v>
      </c>
      <c r="X1606" s="99">
        <v>210019.772796631</v>
      </c>
      <c r="Y1606" s="99">
        <v>388.17990475892998</v>
      </c>
      <c r="Z1606" s="99">
        <v>4149.6761506795901</v>
      </c>
      <c r="AA1606" s="99">
        <v>0</v>
      </c>
      <c r="AB1606" s="99">
        <v>0</v>
      </c>
      <c r="AC1606" s="99">
        <v>174931.38792228699</v>
      </c>
      <c r="AD1606" s="99">
        <v>0</v>
      </c>
      <c r="AE1606" s="99">
        <v>147622.980323792</v>
      </c>
      <c r="AF1606" s="99">
        <v>10441.8313295841</v>
      </c>
      <c r="AG1606" s="99">
        <v>11153.2664040327</v>
      </c>
      <c r="AH1606" s="99">
        <v>0</v>
      </c>
      <c r="AI1606" s="99">
        <v>16085.2801891565</v>
      </c>
      <c r="AJ1606" s="99">
        <v>71489.200664520293</v>
      </c>
      <c r="AK1606" s="99">
        <v>0</v>
      </c>
      <c r="AL1606" s="99">
        <v>1724.41076047719</v>
      </c>
      <c r="AM1606" s="99">
        <v>0</v>
      </c>
      <c r="AN1606" s="99">
        <v>177827.45609092701</v>
      </c>
      <c r="AO1606" s="99">
        <v>166424.54247856099</v>
      </c>
      <c r="AP1606" s="99">
        <v>299286.46371460002</v>
      </c>
      <c r="AQ1606" s="99">
        <v>1531558.23474121</v>
      </c>
      <c r="AR1606" s="99">
        <v>4515.5509734749803</v>
      </c>
      <c r="AS1606" s="99">
        <v>34480.742813587203</v>
      </c>
      <c r="AT1606" s="99">
        <v>0</v>
      </c>
      <c r="AU1606" s="99">
        <v>0</v>
      </c>
      <c r="AV1606" s="99">
        <v>658647.15734863305</v>
      </c>
      <c r="AW1606" s="99">
        <v>0</v>
      </c>
      <c r="AX1606" s="99">
        <v>999881.05632018996</v>
      </c>
      <c r="AY1606" s="99">
        <v>96949.546172142</v>
      </c>
      <c r="AZ1606" s="99">
        <v>89706.854677200303</v>
      </c>
      <c r="BA1606" s="99">
        <v>0</v>
      </c>
      <c r="BB1606" s="99">
        <v>168884.91514396699</v>
      </c>
      <c r="BC1606" s="99">
        <v>647310.26058196998</v>
      </c>
      <c r="BD1606" s="99">
        <v>0</v>
      </c>
      <c r="BE1606" s="99">
        <v>15155.756092906</v>
      </c>
      <c r="BF1606" s="99">
        <v>0</v>
      </c>
      <c r="BG1606" s="99">
        <v>667293.75514221203</v>
      </c>
      <c r="BH1606" s="99">
        <v>16756.670365095099</v>
      </c>
      <c r="BI1606" s="99">
        <v>54603.2709302902</v>
      </c>
      <c r="BJ1606" s="99">
        <v>179484.76519393901</v>
      </c>
      <c r="BK1606" s="99">
        <v>665.56512023508503</v>
      </c>
      <c r="BL1606" s="99">
        <v>0</v>
      </c>
      <c r="BM1606" s="99">
        <v>0</v>
      </c>
      <c r="BN1606" s="99">
        <v>0</v>
      </c>
      <c r="BO1606" s="99">
        <v>0</v>
      </c>
      <c r="BP1606" s="99">
        <v>0</v>
      </c>
      <c r="BQ1606" s="99">
        <v>0</v>
      </c>
      <c r="BR1606" s="99">
        <v>16128.400875568401</v>
      </c>
      <c r="BS1606" s="99">
        <v>45646.228939533197</v>
      </c>
      <c r="BT1606" s="99">
        <v>0</v>
      </c>
      <c r="BU1606" s="99">
        <v>10937.75</v>
      </c>
      <c r="BV1606" s="99">
        <v>175583.469335556</v>
      </c>
      <c r="BW1606" s="99">
        <v>0</v>
      </c>
      <c r="BX1606" s="99">
        <v>1054.0799993872599</v>
      </c>
      <c r="BY1606" s="99">
        <v>0</v>
      </c>
      <c r="BZ1606" s="99">
        <v>0</v>
      </c>
      <c r="CA1606" s="99">
        <v>1682.41025011241</v>
      </c>
      <c r="CB1606" s="99">
        <v>262153.19261932402</v>
      </c>
      <c r="CC1606" s="99">
        <v>2009201.00569153</v>
      </c>
      <c r="CD1606" s="99">
        <v>247572.27670669599</v>
      </c>
      <c r="CE1606" s="99">
        <v>29.879832012811701</v>
      </c>
      <c r="CF1606" s="99">
        <v>4145.8561165928804</v>
      </c>
      <c r="CG1606" s="99">
        <v>34455.544682502703</v>
      </c>
      <c r="CH1606" s="99">
        <v>0</v>
      </c>
      <c r="CI1606" s="99">
        <v>1711.72067202628</v>
      </c>
      <c r="CJ1606" s="99">
        <v>266545.905284882</v>
      </c>
      <c r="CK1606" s="99">
        <v>2044891.4440765399</v>
      </c>
      <c r="CL1606" s="99">
        <v>252553.65962982201</v>
      </c>
      <c r="CM1606" s="203">
        <f t="shared" si="75"/>
        <v>2245.5512997657088</v>
      </c>
      <c r="CN1606" s="203">
        <f t="shared" si="76"/>
        <v>444373.36137580901</v>
      </c>
      <c r="CO1606" s="203">
        <f t="shared" si="77"/>
        <v>2712185.1992187519</v>
      </c>
      <c r="CP1606" s="99">
        <v>252553.65962982201</v>
      </c>
      <c r="CQ1606" s="99">
        <v>0</v>
      </c>
      <c r="CR1606" s="99">
        <v>0</v>
      </c>
      <c r="CS1606" s="99">
        <v>0</v>
      </c>
      <c r="CT1606" s="99">
        <v>0</v>
      </c>
    </row>
    <row r="1607" spans="1:98">
      <c r="A1607" s="98" t="s">
        <v>78</v>
      </c>
      <c r="B1607" s="100">
        <v>41609</v>
      </c>
      <c r="C1607" s="99">
        <v>170.624413482845</v>
      </c>
      <c r="D1607" s="99">
        <v>177.30231704749201</v>
      </c>
      <c r="E1607" s="99">
        <v>1388.25865963101</v>
      </c>
      <c r="F1607" s="99">
        <v>9.6136152889812401</v>
      </c>
      <c r="G1607" s="99">
        <v>26.520077053923199</v>
      </c>
      <c r="H1607" s="99">
        <v>0</v>
      </c>
      <c r="I1607" s="99">
        <v>0</v>
      </c>
      <c r="J1607" s="99">
        <v>501.68566996976699</v>
      </c>
      <c r="K1607" s="99">
        <v>0</v>
      </c>
      <c r="L1607" s="99">
        <v>1233.8201030492801</v>
      </c>
      <c r="M1607" s="99">
        <v>52.744093207642401</v>
      </c>
      <c r="N1607" s="99">
        <v>56.4553993246518</v>
      </c>
      <c r="O1607" s="99">
        <v>0</v>
      </c>
      <c r="P1607" s="99">
        <v>173.83719664998401</v>
      </c>
      <c r="Q1607" s="99">
        <v>285.89072809740901</v>
      </c>
      <c r="R1607" s="99">
        <v>0</v>
      </c>
      <c r="S1607" s="99">
        <v>12.124469682225</v>
      </c>
      <c r="T1607" s="99">
        <v>0</v>
      </c>
      <c r="U1607" s="99">
        <v>509.90716758370399</v>
      </c>
      <c r="V1607" s="99">
        <v>19478.0943775177</v>
      </c>
      <c r="W1607" s="99">
        <v>28854.5623266697</v>
      </c>
      <c r="X1607" s="99">
        <v>210479.84455108599</v>
      </c>
      <c r="Y1607" s="99">
        <v>376.190453026444</v>
      </c>
      <c r="Z1607" s="99">
        <v>4475.8723586201704</v>
      </c>
      <c r="AA1607" s="99">
        <v>0</v>
      </c>
      <c r="AB1607" s="99">
        <v>0</v>
      </c>
      <c r="AC1607" s="99">
        <v>171447.10080146801</v>
      </c>
      <c r="AD1607" s="99">
        <v>0</v>
      </c>
      <c r="AE1607" s="99">
        <v>158526.87962913499</v>
      </c>
      <c r="AF1607" s="99">
        <v>10980.1281979084</v>
      </c>
      <c r="AG1607" s="99">
        <v>9704.2958922386206</v>
      </c>
      <c r="AH1607" s="99">
        <v>0</v>
      </c>
      <c r="AI1607" s="99">
        <v>19431.786601781801</v>
      </c>
      <c r="AJ1607" s="99">
        <v>70329.597606658906</v>
      </c>
      <c r="AK1607" s="99">
        <v>0</v>
      </c>
      <c r="AL1607" s="99">
        <v>2088.1654573082901</v>
      </c>
      <c r="AM1607" s="99">
        <v>0</v>
      </c>
      <c r="AN1607" s="99">
        <v>173492.422552109</v>
      </c>
      <c r="AO1607" s="99">
        <v>183401.125480652</v>
      </c>
      <c r="AP1607" s="99">
        <v>281864.92738723801</v>
      </c>
      <c r="AQ1607" s="99">
        <v>1543303.7071380599</v>
      </c>
      <c r="AR1607" s="99">
        <v>4136.0937231779099</v>
      </c>
      <c r="AS1607" s="99">
        <v>37139.639852523796</v>
      </c>
      <c r="AT1607" s="99">
        <v>0</v>
      </c>
      <c r="AU1607" s="99">
        <v>0</v>
      </c>
      <c r="AV1607" s="99">
        <v>647352.31311798096</v>
      </c>
      <c r="AW1607" s="99">
        <v>0</v>
      </c>
      <c r="AX1607" s="99">
        <v>1066771.89393616</v>
      </c>
      <c r="AY1607" s="99">
        <v>104043.306360245</v>
      </c>
      <c r="AZ1607" s="99">
        <v>79971.712344169602</v>
      </c>
      <c r="BA1607" s="99">
        <v>0</v>
      </c>
      <c r="BB1607" s="99">
        <v>195080.30686569199</v>
      </c>
      <c r="BC1607" s="99">
        <v>627727.07728576695</v>
      </c>
      <c r="BD1607" s="99">
        <v>0</v>
      </c>
      <c r="BE1607" s="99">
        <v>17180.313602447499</v>
      </c>
      <c r="BF1607" s="99">
        <v>0</v>
      </c>
      <c r="BG1607" s="99">
        <v>653200.89504241897</v>
      </c>
      <c r="BH1607" s="99">
        <v>17857.372107982599</v>
      </c>
      <c r="BI1607" s="99">
        <v>46584.612456321702</v>
      </c>
      <c r="BJ1607" s="99">
        <v>164639.72493743899</v>
      </c>
      <c r="BK1607" s="99">
        <v>724.96068334579502</v>
      </c>
      <c r="BL1607" s="99">
        <v>0</v>
      </c>
      <c r="BM1607" s="99">
        <v>0</v>
      </c>
      <c r="BN1607" s="99">
        <v>0</v>
      </c>
      <c r="BO1607" s="99">
        <v>0</v>
      </c>
      <c r="BP1607" s="99">
        <v>0</v>
      </c>
      <c r="BQ1607" s="99">
        <v>0</v>
      </c>
      <c r="BR1607" s="99">
        <v>19004.170252084699</v>
      </c>
      <c r="BS1607" s="99">
        <v>29095.636138677601</v>
      </c>
      <c r="BT1607" s="99">
        <v>0</v>
      </c>
      <c r="BU1607" s="99">
        <v>12867.75</v>
      </c>
      <c r="BV1607" s="99">
        <v>168734.429761887</v>
      </c>
      <c r="BW1607" s="99">
        <v>0</v>
      </c>
      <c r="BX1607" s="99">
        <v>1376.2199997007799</v>
      </c>
      <c r="BY1607" s="99">
        <v>0</v>
      </c>
      <c r="BZ1607" s="99">
        <v>0</v>
      </c>
      <c r="CA1607" s="99">
        <v>1722.4470786750301</v>
      </c>
      <c r="CB1607" s="99">
        <v>259808.19182777399</v>
      </c>
      <c r="CC1607" s="99">
        <v>1995417.51002502</v>
      </c>
      <c r="CD1607" s="99">
        <v>229687.16555213899</v>
      </c>
      <c r="CE1607" s="99">
        <v>26.600912797963201</v>
      </c>
      <c r="CF1607" s="99">
        <v>4463.2846528291702</v>
      </c>
      <c r="CG1607" s="99">
        <v>37068.845643520399</v>
      </c>
      <c r="CH1607" s="99">
        <v>0</v>
      </c>
      <c r="CI1607" s="99">
        <v>1749.04124121368</v>
      </c>
      <c r="CJ1607" s="99">
        <v>264287.49050521897</v>
      </c>
      <c r="CK1607" s="99">
        <v>2033290.1158904999</v>
      </c>
      <c r="CL1607" s="99">
        <v>234755.41602516201</v>
      </c>
      <c r="CM1607" s="203">
        <f t="shared" si="75"/>
        <v>2258.9484087973842</v>
      </c>
      <c r="CN1607" s="203">
        <f t="shared" si="76"/>
        <v>437779.91305732797</v>
      </c>
      <c r="CO1607" s="203">
        <f t="shared" si="77"/>
        <v>2686491.0109329186</v>
      </c>
      <c r="CP1607" s="99">
        <v>234755.41602516201</v>
      </c>
      <c r="CQ1607" s="99">
        <v>0</v>
      </c>
      <c r="CR1607" s="99">
        <v>0</v>
      </c>
      <c r="CS1607" s="99">
        <v>0</v>
      </c>
      <c r="CT1607" s="99">
        <v>0</v>
      </c>
    </row>
    <row r="1608" spans="1:98">
      <c r="A1608" s="98" t="s">
        <v>78</v>
      </c>
      <c r="B1608" s="100">
        <v>41699</v>
      </c>
      <c r="C1608" s="99">
        <v>324.27264417335402</v>
      </c>
      <c r="D1608" s="99">
        <v>0</v>
      </c>
      <c r="E1608" s="99">
        <v>1402.3250592648999</v>
      </c>
      <c r="F1608" s="99">
        <v>7.0844959019450497</v>
      </c>
      <c r="G1608" s="99">
        <v>36.057638520840598</v>
      </c>
      <c r="H1608" s="99">
        <v>0</v>
      </c>
      <c r="I1608" s="99">
        <v>0</v>
      </c>
      <c r="J1608" s="99">
        <v>486.944234311581</v>
      </c>
      <c r="K1608" s="99">
        <v>0</v>
      </c>
      <c r="L1608" s="99">
        <v>1191.2326666116701</v>
      </c>
      <c r="M1608" s="99">
        <v>54.572484761942199</v>
      </c>
      <c r="N1608" s="99">
        <v>69.1940617812797</v>
      </c>
      <c r="O1608" s="99">
        <v>0</v>
      </c>
      <c r="P1608" s="99">
        <v>309.47697045654098</v>
      </c>
      <c r="Q1608" s="99">
        <v>118.522223301232</v>
      </c>
      <c r="R1608" s="99">
        <v>0</v>
      </c>
      <c r="S1608" s="99">
        <v>17.309234008425801</v>
      </c>
      <c r="T1608" s="99">
        <v>0</v>
      </c>
      <c r="U1608" s="99">
        <v>494.78881558030798</v>
      </c>
      <c r="V1608" s="99">
        <v>45285.675199508703</v>
      </c>
      <c r="W1608" s="99">
        <v>0</v>
      </c>
      <c r="X1608" s="99">
        <v>217344.90658378601</v>
      </c>
      <c r="Y1608" s="99">
        <v>379.26680054888101</v>
      </c>
      <c r="Z1608" s="99">
        <v>5376.6945498585701</v>
      </c>
      <c r="AA1608" s="99">
        <v>0</v>
      </c>
      <c r="AB1608" s="99">
        <v>0</v>
      </c>
      <c r="AC1608" s="99">
        <v>165528.373035431</v>
      </c>
      <c r="AD1608" s="99">
        <v>0</v>
      </c>
      <c r="AE1608" s="99">
        <v>154407.36729812599</v>
      </c>
      <c r="AF1608" s="99">
        <v>11637.5298154354</v>
      </c>
      <c r="AG1608" s="99">
        <v>12687.140481352801</v>
      </c>
      <c r="AH1608" s="99">
        <v>0</v>
      </c>
      <c r="AI1608" s="99">
        <v>43621.508230209402</v>
      </c>
      <c r="AJ1608" s="99">
        <v>43437.308616161303</v>
      </c>
      <c r="AK1608" s="99">
        <v>0</v>
      </c>
      <c r="AL1608" s="99">
        <v>2382.1484523713598</v>
      </c>
      <c r="AM1608" s="99">
        <v>0</v>
      </c>
      <c r="AN1608" s="99">
        <v>168061.227420807</v>
      </c>
      <c r="AO1608" s="99">
        <v>410324.35993194598</v>
      </c>
      <c r="AP1608" s="99">
        <v>0</v>
      </c>
      <c r="AQ1608" s="99">
        <v>1615711.39628601</v>
      </c>
      <c r="AR1608" s="99">
        <v>3940.4916392564801</v>
      </c>
      <c r="AS1608" s="99">
        <v>46124.729582309701</v>
      </c>
      <c r="AT1608" s="99">
        <v>0</v>
      </c>
      <c r="AU1608" s="99">
        <v>0</v>
      </c>
      <c r="AV1608" s="99">
        <v>625709.94951629604</v>
      </c>
      <c r="AW1608" s="99">
        <v>0</v>
      </c>
      <c r="AX1608" s="99">
        <v>1023659.63129425</v>
      </c>
      <c r="AY1608" s="99">
        <v>118012.639349937</v>
      </c>
      <c r="AZ1608" s="99">
        <v>103104.330264091</v>
      </c>
      <c r="BA1608" s="99">
        <v>0</v>
      </c>
      <c r="BB1608" s="99">
        <v>398987.54620361299</v>
      </c>
      <c r="BC1608" s="99">
        <v>385467.82601928699</v>
      </c>
      <c r="BD1608" s="99">
        <v>0</v>
      </c>
      <c r="BE1608" s="99">
        <v>20615.798912763599</v>
      </c>
      <c r="BF1608" s="99">
        <v>0</v>
      </c>
      <c r="BG1608" s="99">
        <v>635101.60421752895</v>
      </c>
      <c r="BH1608" s="99">
        <v>40741.871545314803</v>
      </c>
      <c r="BI1608" s="99">
        <v>0</v>
      </c>
      <c r="BJ1608" s="99">
        <v>165488.77983856201</v>
      </c>
      <c r="BK1608" s="99">
        <v>693.041501559317</v>
      </c>
      <c r="BL1608" s="99">
        <v>0</v>
      </c>
      <c r="BM1608" s="99">
        <v>0</v>
      </c>
      <c r="BN1608" s="99">
        <v>0</v>
      </c>
      <c r="BO1608" s="99">
        <v>0</v>
      </c>
      <c r="BP1608" s="99">
        <v>0</v>
      </c>
      <c r="BQ1608" s="99">
        <v>0</v>
      </c>
      <c r="BR1608" s="99">
        <v>19307.754892826099</v>
      </c>
      <c r="BS1608" s="99">
        <v>35518.249647617296</v>
      </c>
      <c r="BT1608" s="99">
        <v>0</v>
      </c>
      <c r="BU1608" s="99">
        <v>29677.75</v>
      </c>
      <c r="BV1608" s="99">
        <v>121921.37426567099</v>
      </c>
      <c r="BW1608" s="99">
        <v>0</v>
      </c>
      <c r="BX1608" s="99">
        <v>1649.2899986505499</v>
      </c>
      <c r="BY1608" s="99">
        <v>0</v>
      </c>
      <c r="BZ1608" s="99">
        <v>0</v>
      </c>
      <c r="CA1608" s="99">
        <v>1732.21397058666</v>
      </c>
      <c r="CB1608" s="99">
        <v>263207.355026245</v>
      </c>
      <c r="CC1608" s="99">
        <v>2045355.0958252</v>
      </c>
      <c r="CD1608" s="99">
        <v>207116.03349685701</v>
      </c>
      <c r="CE1608" s="99">
        <v>35.996967149898403</v>
      </c>
      <c r="CF1608" s="99">
        <v>5382.3853784799603</v>
      </c>
      <c r="CG1608" s="99">
        <v>46181.572291374199</v>
      </c>
      <c r="CH1608" s="99">
        <v>0</v>
      </c>
      <c r="CI1608" s="99">
        <v>1764.8737862855201</v>
      </c>
      <c r="CJ1608" s="99">
        <v>268615.81842422503</v>
      </c>
      <c r="CK1608" s="99">
        <v>2092624.6241607701</v>
      </c>
      <c r="CL1608" s="99">
        <v>213336.39906692499</v>
      </c>
      <c r="CM1608" s="203">
        <f t="shared" si="75"/>
        <v>2259.662601865828</v>
      </c>
      <c r="CN1608" s="203">
        <f t="shared" si="76"/>
        <v>436677.04584503203</v>
      </c>
      <c r="CO1608" s="203">
        <f t="shared" si="77"/>
        <v>2727726.2283782992</v>
      </c>
      <c r="CP1608" s="99">
        <v>213336.39906692499</v>
      </c>
      <c r="CQ1608" s="99">
        <v>0</v>
      </c>
      <c r="CR1608" s="99">
        <v>0</v>
      </c>
      <c r="CS1608" s="99">
        <v>0</v>
      </c>
      <c r="CT1608" s="99">
        <v>0</v>
      </c>
    </row>
    <row r="1609" spans="1:98">
      <c r="A1609" s="98" t="s">
        <v>78</v>
      </c>
      <c r="B1609" s="100">
        <v>41791</v>
      </c>
      <c r="C1609" s="99">
        <v>313.23708920925901</v>
      </c>
      <c r="D1609" s="99">
        <v>0</v>
      </c>
      <c r="E1609" s="99">
        <v>1391.73193413019</v>
      </c>
      <c r="F1609" s="99">
        <v>7.3230981689994197</v>
      </c>
      <c r="G1609" s="99">
        <v>30.364055129932201</v>
      </c>
      <c r="H1609" s="99">
        <v>0</v>
      </c>
      <c r="I1609" s="99">
        <v>0</v>
      </c>
      <c r="J1609" s="99">
        <v>481.46182634681497</v>
      </c>
      <c r="K1609" s="99">
        <v>0</v>
      </c>
      <c r="L1609" s="99">
        <v>1141.30624070764</v>
      </c>
      <c r="M1609" s="99">
        <v>48.989700557664001</v>
      </c>
      <c r="N1609" s="99">
        <v>67.697574595920699</v>
      </c>
      <c r="O1609" s="99">
        <v>0</v>
      </c>
      <c r="P1609" s="99">
        <v>288.68334323912899</v>
      </c>
      <c r="Q1609" s="99">
        <v>115.428196029738</v>
      </c>
      <c r="R1609" s="99">
        <v>0</v>
      </c>
      <c r="S1609" s="99">
        <v>15.076915854588201</v>
      </c>
      <c r="T1609" s="99">
        <v>0</v>
      </c>
      <c r="U1609" s="99">
        <v>488.07734212651798</v>
      </c>
      <c r="V1609" s="99">
        <v>46009.9647021294</v>
      </c>
      <c r="W1609" s="99">
        <v>0</v>
      </c>
      <c r="X1609" s="99">
        <v>213722.10708046</v>
      </c>
      <c r="Y1609" s="99">
        <v>376.96046339347998</v>
      </c>
      <c r="Z1609" s="99">
        <v>5338.1461833715402</v>
      </c>
      <c r="AA1609" s="99">
        <v>0</v>
      </c>
      <c r="AB1609" s="99">
        <v>0</v>
      </c>
      <c r="AC1609" s="99">
        <v>162013.32732772801</v>
      </c>
      <c r="AD1609" s="99">
        <v>0</v>
      </c>
      <c r="AE1609" s="99">
        <v>145274.948570251</v>
      </c>
      <c r="AF1609" s="99">
        <v>10660.7613587379</v>
      </c>
      <c r="AG1609" s="99">
        <v>13439.2547374964</v>
      </c>
      <c r="AH1609" s="99">
        <v>0</v>
      </c>
      <c r="AI1609" s="99">
        <v>42425.745535373702</v>
      </c>
      <c r="AJ1609" s="99">
        <v>40994.622023582502</v>
      </c>
      <c r="AK1609" s="99">
        <v>0</v>
      </c>
      <c r="AL1609" s="99">
        <v>2640.7299576997798</v>
      </c>
      <c r="AM1609" s="99">
        <v>0</v>
      </c>
      <c r="AN1609" s="99">
        <v>165303.765550613</v>
      </c>
      <c r="AO1609" s="99">
        <v>409697.53178405802</v>
      </c>
      <c r="AP1609" s="99">
        <v>0</v>
      </c>
      <c r="AQ1609" s="99">
        <v>1582880.26644897</v>
      </c>
      <c r="AR1609" s="99">
        <v>4314.75307369232</v>
      </c>
      <c r="AS1609" s="99">
        <v>46994.842267990098</v>
      </c>
      <c r="AT1609" s="99">
        <v>0</v>
      </c>
      <c r="AU1609" s="99">
        <v>0</v>
      </c>
      <c r="AV1609" s="99">
        <v>622249.54721832299</v>
      </c>
      <c r="AW1609" s="99">
        <v>0</v>
      </c>
      <c r="AX1609" s="99">
        <v>980490.13649749802</v>
      </c>
      <c r="AY1609" s="99">
        <v>103230.05753421799</v>
      </c>
      <c r="AZ1609" s="99">
        <v>106881.11948871599</v>
      </c>
      <c r="BA1609" s="99">
        <v>0</v>
      </c>
      <c r="BB1609" s="99">
        <v>393441.74426651001</v>
      </c>
      <c r="BC1609" s="99">
        <v>358617.69303894002</v>
      </c>
      <c r="BD1609" s="99">
        <v>0</v>
      </c>
      <c r="BE1609" s="99">
        <v>22866.568816900301</v>
      </c>
      <c r="BF1609" s="99">
        <v>0</v>
      </c>
      <c r="BG1609" s="99">
        <v>634121.35565948498</v>
      </c>
      <c r="BH1609" s="99">
        <v>41206.022692680403</v>
      </c>
      <c r="BI1609" s="99">
        <v>0</v>
      </c>
      <c r="BJ1609" s="99">
        <v>152353.092370987</v>
      </c>
      <c r="BK1609" s="99">
        <v>689.77842118591104</v>
      </c>
      <c r="BL1609" s="99">
        <v>0</v>
      </c>
      <c r="BM1609" s="99">
        <v>0</v>
      </c>
      <c r="BN1609" s="99">
        <v>0</v>
      </c>
      <c r="BO1609" s="99">
        <v>0</v>
      </c>
      <c r="BP1609" s="99">
        <v>0</v>
      </c>
      <c r="BQ1609" s="99">
        <v>0</v>
      </c>
      <c r="BR1609" s="99">
        <v>16943.836780548099</v>
      </c>
      <c r="BS1609" s="99">
        <v>31099.424766302101</v>
      </c>
      <c r="BT1609" s="99">
        <v>0</v>
      </c>
      <c r="BU1609" s="99">
        <v>31027.25</v>
      </c>
      <c r="BV1609" s="99">
        <v>115898.674908638</v>
      </c>
      <c r="BW1609" s="99">
        <v>0</v>
      </c>
      <c r="BX1609" s="99">
        <v>1936.87999901176</v>
      </c>
      <c r="BY1609" s="99">
        <v>0</v>
      </c>
      <c r="BZ1609" s="99">
        <v>0</v>
      </c>
      <c r="CA1609" s="99">
        <v>1705.7197913974501</v>
      </c>
      <c r="CB1609" s="99">
        <v>259876.24853897101</v>
      </c>
      <c r="CC1609" s="99">
        <v>2004432.79966736</v>
      </c>
      <c r="CD1609" s="99">
        <v>193833.15219306899</v>
      </c>
      <c r="CE1609" s="99">
        <v>30.363967807963501</v>
      </c>
      <c r="CF1609" s="99">
        <v>5347.8382265567798</v>
      </c>
      <c r="CG1609" s="99">
        <v>47039.510163307197</v>
      </c>
      <c r="CH1609" s="99">
        <v>0</v>
      </c>
      <c r="CI1609" s="99">
        <v>1739.24468742311</v>
      </c>
      <c r="CJ1609" s="99">
        <v>265095.685913086</v>
      </c>
      <c r="CK1609" s="99">
        <v>2050108.1397094701</v>
      </c>
      <c r="CL1609" s="99">
        <v>200237.971969604</v>
      </c>
      <c r="CM1609" s="203">
        <f t="shared" si="75"/>
        <v>2227.322029549628</v>
      </c>
      <c r="CN1609" s="203">
        <f t="shared" si="76"/>
        <v>430399.45146369899</v>
      </c>
      <c r="CO1609" s="203">
        <f t="shared" si="77"/>
        <v>2684229.4953689552</v>
      </c>
      <c r="CP1609" s="99">
        <v>200237.971969604</v>
      </c>
      <c r="CQ1609" s="99">
        <v>0</v>
      </c>
      <c r="CR1609" s="99">
        <v>0</v>
      </c>
      <c r="CS1609" s="99">
        <v>0</v>
      </c>
      <c r="CT1609" s="99">
        <v>0</v>
      </c>
    </row>
    <row r="1610" spans="1:98">
      <c r="A1610" s="98" t="s">
        <v>78</v>
      </c>
      <c r="B1610" s="100">
        <v>41883</v>
      </c>
      <c r="C1610" s="99">
        <v>324.96141348779202</v>
      </c>
      <c r="D1610" s="99">
        <v>0</v>
      </c>
      <c r="E1610" s="99">
        <v>1433.4051539152899</v>
      </c>
      <c r="F1610" s="99">
        <v>7.1423231389490001</v>
      </c>
      <c r="G1610" s="99">
        <v>36.732670719735303</v>
      </c>
      <c r="H1610" s="99">
        <v>0</v>
      </c>
      <c r="I1610" s="99">
        <v>0</v>
      </c>
      <c r="J1610" s="99">
        <v>470.49236610904302</v>
      </c>
      <c r="K1610" s="99">
        <v>0</v>
      </c>
      <c r="L1610" s="99">
        <v>1188.08073322475</v>
      </c>
      <c r="M1610" s="99">
        <v>51.638769872952302</v>
      </c>
      <c r="N1610" s="99">
        <v>79.594601420685606</v>
      </c>
      <c r="O1610" s="99">
        <v>0</v>
      </c>
      <c r="P1610" s="99">
        <v>298.49789566174201</v>
      </c>
      <c r="Q1610" s="99">
        <v>126.784930157475</v>
      </c>
      <c r="R1610" s="99">
        <v>0</v>
      </c>
      <c r="S1610" s="99">
        <v>21.5871023002546</v>
      </c>
      <c r="T1610" s="99">
        <v>0</v>
      </c>
      <c r="U1610" s="99">
        <v>477.85322728380601</v>
      </c>
      <c r="V1610" s="99">
        <v>49641.250939369202</v>
      </c>
      <c r="W1610" s="99">
        <v>0</v>
      </c>
      <c r="X1610" s="99">
        <v>212822.230640411</v>
      </c>
      <c r="Y1610" s="99">
        <v>390.02449532970797</v>
      </c>
      <c r="Z1610" s="99">
        <v>6265.2844907641402</v>
      </c>
      <c r="AA1610" s="99">
        <v>0</v>
      </c>
      <c r="AB1610" s="99">
        <v>0</v>
      </c>
      <c r="AC1610" s="99">
        <v>160964.639333725</v>
      </c>
      <c r="AD1610" s="99">
        <v>0</v>
      </c>
      <c r="AE1610" s="99">
        <v>146245.022449493</v>
      </c>
      <c r="AF1610" s="99">
        <v>10824.1459838152</v>
      </c>
      <c r="AG1610" s="99">
        <v>12848.061145305601</v>
      </c>
      <c r="AH1610" s="99">
        <v>0</v>
      </c>
      <c r="AI1610" s="99">
        <v>45099.3032317162</v>
      </c>
      <c r="AJ1610" s="99">
        <v>44718.260892867998</v>
      </c>
      <c r="AK1610" s="99">
        <v>0</v>
      </c>
      <c r="AL1610" s="99">
        <v>3026.3480945229499</v>
      </c>
      <c r="AM1610" s="99">
        <v>0</v>
      </c>
      <c r="AN1610" s="99">
        <v>162839.76974296599</v>
      </c>
      <c r="AO1610" s="99">
        <v>445567.282814026</v>
      </c>
      <c r="AP1610" s="99">
        <v>0</v>
      </c>
      <c r="AQ1610" s="99">
        <v>1596436.3571319601</v>
      </c>
      <c r="AR1610" s="99">
        <v>3499.2524380087898</v>
      </c>
      <c r="AS1610" s="99">
        <v>54056.722169399298</v>
      </c>
      <c r="AT1610" s="99">
        <v>0</v>
      </c>
      <c r="AU1610" s="99">
        <v>0</v>
      </c>
      <c r="AV1610" s="99">
        <v>618470.93791961705</v>
      </c>
      <c r="AW1610" s="99">
        <v>0</v>
      </c>
      <c r="AX1610" s="99">
        <v>998617.76549529994</v>
      </c>
      <c r="AY1610" s="99">
        <v>106708.622522354</v>
      </c>
      <c r="AZ1610" s="99">
        <v>104326.770704269</v>
      </c>
      <c r="BA1610" s="99">
        <v>0</v>
      </c>
      <c r="BB1610" s="99">
        <v>422763.305751801</v>
      </c>
      <c r="BC1610" s="99">
        <v>396918.79104995698</v>
      </c>
      <c r="BD1610" s="99">
        <v>0</v>
      </c>
      <c r="BE1610" s="99">
        <v>25934.420941352801</v>
      </c>
      <c r="BF1610" s="99">
        <v>0</v>
      </c>
      <c r="BG1610" s="99">
        <v>622822.83777618397</v>
      </c>
      <c r="BH1610" s="99">
        <v>42988.091218948401</v>
      </c>
      <c r="BI1610" s="99">
        <v>0</v>
      </c>
      <c r="BJ1610" s="99">
        <v>175078.41418266299</v>
      </c>
      <c r="BK1610" s="99">
        <v>657.81051470339298</v>
      </c>
      <c r="BL1610" s="99">
        <v>0</v>
      </c>
      <c r="BM1610" s="99">
        <v>0</v>
      </c>
      <c r="BN1610" s="99">
        <v>0</v>
      </c>
      <c r="BO1610" s="99">
        <v>0</v>
      </c>
      <c r="BP1610" s="99">
        <v>0</v>
      </c>
      <c r="BQ1610" s="99">
        <v>0</v>
      </c>
      <c r="BR1610" s="99">
        <v>17519.0390884876</v>
      </c>
      <c r="BS1610" s="99">
        <v>44625.623858928702</v>
      </c>
      <c r="BT1610" s="99">
        <v>0</v>
      </c>
      <c r="BU1610" s="99">
        <v>29973.829999923699</v>
      </c>
      <c r="BV1610" s="99">
        <v>124704.12319183401</v>
      </c>
      <c r="BW1610" s="99">
        <v>0</v>
      </c>
      <c r="BX1610" s="99">
        <v>1849.1499993652101</v>
      </c>
      <c r="BY1610" s="99">
        <v>0</v>
      </c>
      <c r="BZ1610" s="99">
        <v>0</v>
      </c>
      <c r="CA1610" s="99">
        <v>1762.1609635949101</v>
      </c>
      <c r="CB1610" s="99">
        <v>262475.74658584601</v>
      </c>
      <c r="CC1610" s="99">
        <v>2025435.7624359101</v>
      </c>
      <c r="CD1610" s="99">
        <v>216546.619234085</v>
      </c>
      <c r="CE1610" s="99">
        <v>36.7102187047713</v>
      </c>
      <c r="CF1610" s="99">
        <v>6264.93841326237</v>
      </c>
      <c r="CG1610" s="99">
        <v>54046.591380596197</v>
      </c>
      <c r="CH1610" s="99">
        <v>0</v>
      </c>
      <c r="CI1610" s="99">
        <v>1798.92425830662</v>
      </c>
      <c r="CJ1610" s="99">
        <v>268752.088100433</v>
      </c>
      <c r="CK1610" s="99">
        <v>2078568.38633728</v>
      </c>
      <c r="CL1610" s="99">
        <v>224533.66700935399</v>
      </c>
      <c r="CM1610" s="203">
        <f t="shared" si="75"/>
        <v>2276.7774855904258</v>
      </c>
      <c r="CN1610" s="203">
        <f t="shared" si="76"/>
        <v>431591.85784339899</v>
      </c>
      <c r="CO1610" s="203">
        <f t="shared" si="77"/>
        <v>2701391.2241134639</v>
      </c>
      <c r="CP1610" s="99">
        <v>224533.66700935399</v>
      </c>
      <c r="CQ1610" s="99">
        <v>0</v>
      </c>
      <c r="CR1610" s="99">
        <v>0</v>
      </c>
      <c r="CS1610" s="99">
        <v>0</v>
      </c>
      <c r="CT1610" s="99">
        <v>0</v>
      </c>
    </row>
    <row r="1611" spans="1:98">
      <c r="A1611" s="98" t="s">
        <v>78</v>
      </c>
      <c r="B1611" s="100">
        <v>41974</v>
      </c>
      <c r="C1611" s="99">
        <v>348.62556370720301</v>
      </c>
      <c r="D1611" s="99">
        <v>0</v>
      </c>
      <c r="E1611" s="99">
        <v>1480.7780033648</v>
      </c>
      <c r="F1611" s="99">
        <v>5.2554141279542801</v>
      </c>
      <c r="G1611" s="99">
        <v>43.547048156615297</v>
      </c>
      <c r="H1611" s="99">
        <v>0</v>
      </c>
      <c r="I1611" s="99">
        <v>0</v>
      </c>
      <c r="J1611" s="99">
        <v>464.86048447713301</v>
      </c>
      <c r="K1611" s="99">
        <v>0</v>
      </c>
      <c r="L1611" s="99">
        <v>1272.11147244275</v>
      </c>
      <c r="M1611" s="99">
        <v>53.229679076932399</v>
      </c>
      <c r="N1611" s="99">
        <v>76.748906073160498</v>
      </c>
      <c r="O1611" s="99">
        <v>0</v>
      </c>
      <c r="P1611" s="99">
        <v>342.132669847459</v>
      </c>
      <c r="Q1611" s="99">
        <v>125.49209702666801</v>
      </c>
      <c r="R1611" s="99">
        <v>0</v>
      </c>
      <c r="S1611" s="99">
        <v>21.1739052794874</v>
      </c>
      <c r="T1611" s="99">
        <v>0</v>
      </c>
      <c r="U1611" s="99">
        <v>467.56086502596702</v>
      </c>
      <c r="V1611" s="99">
        <v>52662.5977602005</v>
      </c>
      <c r="W1611" s="99">
        <v>0</v>
      </c>
      <c r="X1611" s="99">
        <v>209739.32784271199</v>
      </c>
      <c r="Y1611" s="99">
        <v>549.16253122687306</v>
      </c>
      <c r="Z1611" s="99">
        <v>8034.1747358441398</v>
      </c>
      <c r="AA1611" s="99">
        <v>0</v>
      </c>
      <c r="AB1611" s="99">
        <v>0</v>
      </c>
      <c r="AC1611" s="99">
        <v>153542.91596984901</v>
      </c>
      <c r="AD1611" s="99">
        <v>0</v>
      </c>
      <c r="AE1611" s="99">
        <v>151635.812667847</v>
      </c>
      <c r="AF1611" s="99">
        <v>12049.879522323599</v>
      </c>
      <c r="AG1611" s="99">
        <v>11757.515944242499</v>
      </c>
      <c r="AH1611" s="99">
        <v>0</v>
      </c>
      <c r="AI1611" s="99">
        <v>52425.226923942602</v>
      </c>
      <c r="AJ1611" s="99">
        <v>42499.543696880297</v>
      </c>
      <c r="AK1611" s="99">
        <v>0</v>
      </c>
      <c r="AL1611" s="99">
        <v>3479.9262028932599</v>
      </c>
      <c r="AM1611" s="99">
        <v>0</v>
      </c>
      <c r="AN1611" s="99">
        <v>155016.99998474101</v>
      </c>
      <c r="AO1611" s="99">
        <v>473055.62247848499</v>
      </c>
      <c r="AP1611" s="99">
        <v>0</v>
      </c>
      <c r="AQ1611" s="99">
        <v>1570796.1234130899</v>
      </c>
      <c r="AR1611" s="99">
        <v>7037.2793003320703</v>
      </c>
      <c r="AS1611" s="99">
        <v>68654.2751550674</v>
      </c>
      <c r="AT1611" s="99">
        <v>0</v>
      </c>
      <c r="AU1611" s="99">
        <v>0</v>
      </c>
      <c r="AV1611" s="99">
        <v>595379.85610198998</v>
      </c>
      <c r="AW1611" s="99">
        <v>0</v>
      </c>
      <c r="AX1611" s="99">
        <v>1029997.801651</v>
      </c>
      <c r="AY1611" s="99">
        <v>118842.590262413</v>
      </c>
      <c r="AZ1611" s="99">
        <v>93856.398159980803</v>
      </c>
      <c r="BA1611" s="99">
        <v>0</v>
      </c>
      <c r="BB1611" s="99">
        <v>491968.70714569098</v>
      </c>
      <c r="BC1611" s="99">
        <v>375727.68436431902</v>
      </c>
      <c r="BD1611" s="99">
        <v>0</v>
      </c>
      <c r="BE1611" s="99">
        <v>30280.4345407486</v>
      </c>
      <c r="BF1611" s="99">
        <v>0</v>
      </c>
      <c r="BG1611" s="99">
        <v>597619.50128936803</v>
      </c>
      <c r="BH1611" s="99">
        <v>43933.080999374397</v>
      </c>
      <c r="BI1611" s="99">
        <v>0</v>
      </c>
      <c r="BJ1611" s="99">
        <v>181629.68963623</v>
      </c>
      <c r="BK1611" s="99">
        <v>661.57894141226996</v>
      </c>
      <c r="BL1611" s="99">
        <v>0</v>
      </c>
      <c r="BM1611" s="99">
        <v>0</v>
      </c>
      <c r="BN1611" s="99">
        <v>0</v>
      </c>
      <c r="BO1611" s="99">
        <v>0</v>
      </c>
      <c r="BP1611" s="99">
        <v>0</v>
      </c>
      <c r="BQ1611" s="99">
        <v>0</v>
      </c>
      <c r="BR1611" s="99">
        <v>17120.603398323099</v>
      </c>
      <c r="BS1611" s="99">
        <v>45848.178161621101</v>
      </c>
      <c r="BT1611" s="99">
        <v>0</v>
      </c>
      <c r="BU1611" s="99">
        <v>34831.309999942801</v>
      </c>
      <c r="BV1611" s="99">
        <v>126637.24333763099</v>
      </c>
      <c r="BW1611" s="99">
        <v>0</v>
      </c>
      <c r="BX1611" s="99">
        <v>2275.1399991214298</v>
      </c>
      <c r="BY1611" s="99">
        <v>0</v>
      </c>
      <c r="BZ1611" s="99">
        <v>0</v>
      </c>
      <c r="CA1611" s="99">
        <v>1823.5173874944401</v>
      </c>
      <c r="CB1611" s="99">
        <v>262242.82952117902</v>
      </c>
      <c r="CC1611" s="99">
        <v>2036026.3683319101</v>
      </c>
      <c r="CD1611" s="99">
        <v>227081.47765350301</v>
      </c>
      <c r="CE1611" s="99">
        <v>43.425878789741503</v>
      </c>
      <c r="CF1611" s="99">
        <v>8008.2195534706098</v>
      </c>
      <c r="CG1611" s="99">
        <v>68497.894219398499</v>
      </c>
      <c r="CH1611" s="99">
        <v>0</v>
      </c>
      <c r="CI1611" s="99">
        <v>1866.9892846196899</v>
      </c>
      <c r="CJ1611" s="99">
        <v>270152.63862609898</v>
      </c>
      <c r="CK1611" s="99">
        <v>2103914.6006774898</v>
      </c>
      <c r="CL1611" s="99">
        <v>233797.762447357</v>
      </c>
      <c r="CM1611" s="203">
        <f t="shared" si="75"/>
        <v>2334.5501496456568</v>
      </c>
      <c r="CN1611" s="203">
        <f t="shared" si="76"/>
        <v>425169.63861083996</v>
      </c>
      <c r="CO1611" s="203">
        <f t="shared" si="77"/>
        <v>2701534.1019668579</v>
      </c>
      <c r="CP1611" s="99">
        <v>233797.762447357</v>
      </c>
      <c r="CQ1611" s="99">
        <v>0</v>
      </c>
      <c r="CR1611" s="99">
        <v>0</v>
      </c>
      <c r="CS1611" s="99">
        <v>0</v>
      </c>
      <c r="CT1611" s="99">
        <v>0</v>
      </c>
    </row>
    <row r="1612" spans="1:98">
      <c r="A1612" s="98" t="s">
        <v>78</v>
      </c>
      <c r="B1612" s="100">
        <v>42064</v>
      </c>
      <c r="C1612" s="99">
        <v>347.28799759596598</v>
      </c>
      <c r="D1612" s="99">
        <v>0</v>
      </c>
      <c r="E1612" s="99">
        <v>1432.2242380380601</v>
      </c>
      <c r="F1612" s="99">
        <v>4.0853695469559197</v>
      </c>
      <c r="G1612" s="99">
        <v>40.860045313835101</v>
      </c>
      <c r="H1612" s="99">
        <v>0</v>
      </c>
      <c r="I1612" s="99">
        <v>0</v>
      </c>
      <c r="J1612" s="99">
        <v>468.87094188109</v>
      </c>
      <c r="K1612" s="99">
        <v>0</v>
      </c>
      <c r="L1612" s="99">
        <v>1207.3105045706</v>
      </c>
      <c r="M1612" s="99">
        <v>54.275800171773902</v>
      </c>
      <c r="N1612" s="99">
        <v>66.420073973946302</v>
      </c>
      <c r="O1612" s="99">
        <v>0</v>
      </c>
      <c r="P1612" s="99">
        <v>336.43045859411399</v>
      </c>
      <c r="Q1612" s="99">
        <v>123.80398938339199</v>
      </c>
      <c r="R1612" s="99">
        <v>0</v>
      </c>
      <c r="S1612" s="99">
        <v>21.181468385970199</v>
      </c>
      <c r="T1612" s="99">
        <v>0</v>
      </c>
      <c r="U1612" s="99">
        <v>471.70118371769797</v>
      </c>
      <c r="V1612" s="99">
        <v>52463.060507297501</v>
      </c>
      <c r="W1612" s="99">
        <v>0</v>
      </c>
      <c r="X1612" s="99">
        <v>207586.53891181899</v>
      </c>
      <c r="Y1612" s="99">
        <v>580.92508576065302</v>
      </c>
      <c r="Z1612" s="99">
        <v>8042.2299400567999</v>
      </c>
      <c r="AA1612" s="99">
        <v>0</v>
      </c>
      <c r="AB1612" s="99">
        <v>0</v>
      </c>
      <c r="AC1612" s="99">
        <v>154044.41312027001</v>
      </c>
      <c r="AD1612" s="99">
        <v>0</v>
      </c>
      <c r="AE1612" s="99">
        <v>140397.775466919</v>
      </c>
      <c r="AF1612" s="99">
        <v>12527.352893352499</v>
      </c>
      <c r="AG1612" s="99">
        <v>10560.4639478922</v>
      </c>
      <c r="AH1612" s="99">
        <v>0</v>
      </c>
      <c r="AI1612" s="99">
        <v>51520.105657100699</v>
      </c>
      <c r="AJ1612" s="99">
        <v>45602.909258842497</v>
      </c>
      <c r="AK1612" s="99">
        <v>0</v>
      </c>
      <c r="AL1612" s="99">
        <v>3605.2068439424002</v>
      </c>
      <c r="AM1612" s="99">
        <v>0</v>
      </c>
      <c r="AN1612" s="99">
        <v>155154.73101234401</v>
      </c>
      <c r="AO1612" s="99">
        <v>474063.59893798799</v>
      </c>
      <c r="AP1612" s="99">
        <v>0</v>
      </c>
      <c r="AQ1612" s="99">
        <v>1584726.6822509801</v>
      </c>
      <c r="AR1612" s="99">
        <v>7215.4319921731903</v>
      </c>
      <c r="AS1612" s="99">
        <v>69825.441794395403</v>
      </c>
      <c r="AT1612" s="99">
        <v>0</v>
      </c>
      <c r="AU1612" s="99">
        <v>0</v>
      </c>
      <c r="AV1612" s="99">
        <v>600712.38836669899</v>
      </c>
      <c r="AW1612" s="99">
        <v>0</v>
      </c>
      <c r="AX1612" s="99">
        <v>959425.78450012195</v>
      </c>
      <c r="AY1612" s="99">
        <v>129985.362671852</v>
      </c>
      <c r="AZ1612" s="99">
        <v>80882.125819206194</v>
      </c>
      <c r="BA1612" s="99">
        <v>0</v>
      </c>
      <c r="BB1612" s="99">
        <v>477075.97323608398</v>
      </c>
      <c r="BC1612" s="99">
        <v>404149.66230773902</v>
      </c>
      <c r="BD1612" s="99">
        <v>0</v>
      </c>
      <c r="BE1612" s="99">
        <v>32222.256401538802</v>
      </c>
      <c r="BF1612" s="99">
        <v>0</v>
      </c>
      <c r="BG1612" s="99">
        <v>606336.72351074195</v>
      </c>
      <c r="BH1612" s="99">
        <v>45844.606188774102</v>
      </c>
      <c r="BI1612" s="99">
        <v>0</v>
      </c>
      <c r="BJ1612" s="99">
        <v>185315.11419487</v>
      </c>
      <c r="BK1612" s="99">
        <v>723.791832745075</v>
      </c>
      <c r="BL1612" s="99">
        <v>0</v>
      </c>
      <c r="BM1612" s="99">
        <v>0</v>
      </c>
      <c r="BN1612" s="99">
        <v>0</v>
      </c>
      <c r="BO1612" s="99">
        <v>0</v>
      </c>
      <c r="BP1612" s="99">
        <v>0</v>
      </c>
      <c r="BQ1612" s="99">
        <v>0</v>
      </c>
      <c r="BR1612" s="99">
        <v>18113.560107707999</v>
      </c>
      <c r="BS1612" s="99">
        <v>42067.051467895501</v>
      </c>
      <c r="BT1612" s="99">
        <v>0</v>
      </c>
      <c r="BU1612" s="99">
        <v>35342.5</v>
      </c>
      <c r="BV1612" s="99">
        <v>135884.194738388</v>
      </c>
      <c r="BW1612" s="99">
        <v>0</v>
      </c>
      <c r="BX1612" s="99">
        <v>2560.72999736667</v>
      </c>
      <c r="BY1612" s="99">
        <v>0</v>
      </c>
      <c r="BZ1612" s="99">
        <v>0</v>
      </c>
      <c r="CA1612" s="99">
        <v>1782.5485558062801</v>
      </c>
      <c r="CB1612" s="99">
        <v>260156.79235267601</v>
      </c>
      <c r="CC1612" s="99">
        <v>2072559.14189148</v>
      </c>
      <c r="CD1612" s="99">
        <v>231359.07616806001</v>
      </c>
      <c r="CE1612" s="99">
        <v>41.025623559951804</v>
      </c>
      <c r="CF1612" s="99">
        <v>8043.6431367397299</v>
      </c>
      <c r="CG1612" s="99">
        <v>69853.4653530121</v>
      </c>
      <c r="CH1612" s="99">
        <v>0</v>
      </c>
      <c r="CI1612" s="99">
        <v>1820.2189775854299</v>
      </c>
      <c r="CJ1612" s="99">
        <v>268334.67267227202</v>
      </c>
      <c r="CK1612" s="99">
        <v>2144691.3089294401</v>
      </c>
      <c r="CL1612" s="99">
        <v>240766.477449417</v>
      </c>
      <c r="CM1612" s="203">
        <f t="shared" si="75"/>
        <v>2291.9201613031278</v>
      </c>
      <c r="CN1612" s="203">
        <f t="shared" si="76"/>
        <v>423489.40368461603</v>
      </c>
      <c r="CO1612" s="203">
        <f t="shared" si="77"/>
        <v>2751028.0324401818</v>
      </c>
      <c r="CP1612" s="99">
        <v>240766.477449417</v>
      </c>
      <c r="CQ1612" s="99">
        <v>0</v>
      </c>
      <c r="CR1612" s="99">
        <v>0</v>
      </c>
      <c r="CS1612" s="99">
        <v>0</v>
      </c>
      <c r="CT1612" s="99">
        <v>0</v>
      </c>
    </row>
    <row r="1613" spans="1:98">
      <c r="A1613" s="98" t="s">
        <v>78</v>
      </c>
      <c r="B1613" s="100">
        <v>42156</v>
      </c>
      <c r="C1613" s="99">
        <v>353.88500416651402</v>
      </c>
      <c r="D1613" s="99">
        <v>0</v>
      </c>
      <c r="E1613" s="99">
        <v>1477.74605539441</v>
      </c>
      <c r="F1613" s="99">
        <v>5.71295346796978</v>
      </c>
      <c r="G1613" s="99">
        <v>41.710478773806202</v>
      </c>
      <c r="H1613" s="99">
        <v>0</v>
      </c>
      <c r="I1613" s="99">
        <v>0</v>
      </c>
      <c r="J1613" s="99">
        <v>470.81847186014102</v>
      </c>
      <c r="K1613" s="99">
        <v>0</v>
      </c>
      <c r="L1613" s="99">
        <v>1218.53801473975</v>
      </c>
      <c r="M1613" s="99">
        <v>58.705018596723697</v>
      </c>
      <c r="N1613" s="99">
        <v>64.134286047890797</v>
      </c>
      <c r="O1613" s="99">
        <v>0</v>
      </c>
      <c r="P1613" s="99">
        <v>338.53698247671099</v>
      </c>
      <c r="Q1613" s="99">
        <v>123.994630411267</v>
      </c>
      <c r="R1613" s="99">
        <v>0</v>
      </c>
      <c r="S1613" s="99">
        <v>22.993844686075999</v>
      </c>
      <c r="T1613" s="99">
        <v>0</v>
      </c>
      <c r="U1613" s="99">
        <v>472.03152721375199</v>
      </c>
      <c r="V1613" s="99">
        <v>51476.779122829401</v>
      </c>
      <c r="W1613" s="99">
        <v>0</v>
      </c>
      <c r="X1613" s="99">
        <v>205490.22547721901</v>
      </c>
      <c r="Y1613" s="99">
        <v>780.78312452882506</v>
      </c>
      <c r="Z1613" s="99">
        <v>7457.1462632417697</v>
      </c>
      <c r="AA1613" s="99">
        <v>0</v>
      </c>
      <c r="AB1613" s="99">
        <v>0</v>
      </c>
      <c r="AC1613" s="99">
        <v>154721.445207596</v>
      </c>
      <c r="AD1613" s="99">
        <v>0</v>
      </c>
      <c r="AE1613" s="99">
        <v>133875.893852234</v>
      </c>
      <c r="AF1613" s="99">
        <v>12355.6812465191</v>
      </c>
      <c r="AG1613" s="99">
        <v>9876.9850586652792</v>
      </c>
      <c r="AH1613" s="99">
        <v>0</v>
      </c>
      <c r="AI1613" s="99">
        <v>47882.576058864601</v>
      </c>
      <c r="AJ1613" s="99">
        <v>47260.144777298003</v>
      </c>
      <c r="AK1613" s="99">
        <v>0</v>
      </c>
      <c r="AL1613" s="99">
        <v>3266.6223046779601</v>
      </c>
      <c r="AM1613" s="99">
        <v>0</v>
      </c>
      <c r="AN1613" s="99">
        <v>155347.28705596901</v>
      </c>
      <c r="AO1613" s="99">
        <v>468643.18079376197</v>
      </c>
      <c r="AP1613" s="99">
        <v>0</v>
      </c>
      <c r="AQ1613" s="99">
        <v>1579405.7506408701</v>
      </c>
      <c r="AR1613" s="99">
        <v>8739.5920361280405</v>
      </c>
      <c r="AS1613" s="99">
        <v>64708.086613178297</v>
      </c>
      <c r="AT1613" s="99">
        <v>0</v>
      </c>
      <c r="AU1613" s="99">
        <v>0</v>
      </c>
      <c r="AV1613" s="99">
        <v>595276.90145874</v>
      </c>
      <c r="AW1613" s="99">
        <v>0</v>
      </c>
      <c r="AX1613" s="99">
        <v>922100.70511627197</v>
      </c>
      <c r="AY1613" s="99">
        <v>134004.57525634801</v>
      </c>
      <c r="AZ1613" s="99">
        <v>80226.501359939604</v>
      </c>
      <c r="BA1613" s="99">
        <v>0</v>
      </c>
      <c r="BB1613" s="99">
        <v>451826.43855667103</v>
      </c>
      <c r="BC1613" s="99">
        <v>418843.090911865</v>
      </c>
      <c r="BD1613" s="99">
        <v>0</v>
      </c>
      <c r="BE1613" s="99">
        <v>28214.3228917122</v>
      </c>
      <c r="BF1613" s="99">
        <v>0</v>
      </c>
      <c r="BG1613" s="99">
        <v>602902.09931182896</v>
      </c>
      <c r="BH1613" s="99">
        <v>46160.155330658003</v>
      </c>
      <c r="BI1613" s="99">
        <v>0</v>
      </c>
      <c r="BJ1613" s="99">
        <v>195464.37782669099</v>
      </c>
      <c r="BK1613" s="99">
        <v>1167.85201956332</v>
      </c>
      <c r="BL1613" s="99">
        <v>0</v>
      </c>
      <c r="BM1613" s="99">
        <v>0</v>
      </c>
      <c r="BN1613" s="99">
        <v>0</v>
      </c>
      <c r="BO1613" s="99">
        <v>0</v>
      </c>
      <c r="BP1613" s="99">
        <v>0</v>
      </c>
      <c r="BQ1613" s="99">
        <v>0</v>
      </c>
      <c r="BR1613" s="99">
        <v>20536.1185011864</v>
      </c>
      <c r="BS1613" s="99">
        <v>43850.761788368203</v>
      </c>
      <c r="BT1613" s="99">
        <v>0</v>
      </c>
      <c r="BU1613" s="99">
        <v>34580.5</v>
      </c>
      <c r="BV1613" s="99">
        <v>144676.16675376901</v>
      </c>
      <c r="BW1613" s="99">
        <v>0</v>
      </c>
      <c r="BX1613" s="99">
        <v>2356.91999769211</v>
      </c>
      <c r="BY1613" s="99">
        <v>0</v>
      </c>
      <c r="BZ1613" s="99">
        <v>0</v>
      </c>
      <c r="CA1613" s="99">
        <v>1828.3796800375001</v>
      </c>
      <c r="CB1613" s="99">
        <v>256667.26689338699</v>
      </c>
      <c r="CC1613" s="99">
        <v>2054193.6982116699</v>
      </c>
      <c r="CD1613" s="99">
        <v>240117.505338669</v>
      </c>
      <c r="CE1613" s="99">
        <v>41.789776630699599</v>
      </c>
      <c r="CF1613" s="99">
        <v>7483.6922084093103</v>
      </c>
      <c r="CG1613" s="99">
        <v>64873.9128098488</v>
      </c>
      <c r="CH1613" s="99">
        <v>0</v>
      </c>
      <c r="CI1613" s="99">
        <v>1873.04515390098</v>
      </c>
      <c r="CJ1613" s="99">
        <v>264288.973098755</v>
      </c>
      <c r="CK1613" s="99">
        <v>2119469.7877502399</v>
      </c>
      <c r="CL1613" s="99">
        <v>249236.80384445199</v>
      </c>
      <c r="CM1613" s="203">
        <f t="shared" si="75"/>
        <v>2345.0766811147319</v>
      </c>
      <c r="CN1613" s="203">
        <f t="shared" si="76"/>
        <v>419636.260154724</v>
      </c>
      <c r="CO1613" s="203">
        <f t="shared" si="77"/>
        <v>2722371.887062069</v>
      </c>
      <c r="CP1613" s="99">
        <v>249236.80384445199</v>
      </c>
      <c r="CQ1613" s="99">
        <v>0</v>
      </c>
      <c r="CR1613" s="99">
        <v>0</v>
      </c>
      <c r="CS1613" s="99">
        <v>0</v>
      </c>
      <c r="CT1613" s="99">
        <v>0</v>
      </c>
    </row>
    <row r="1614" spans="1:98">
      <c r="A1614" s="98" t="s">
        <v>78</v>
      </c>
      <c r="B1614" s="100">
        <v>42248</v>
      </c>
      <c r="C1614" s="99">
        <v>353.03618768230098</v>
      </c>
      <c r="D1614" s="99">
        <v>0</v>
      </c>
      <c r="E1614" s="99">
        <v>1464.35570511222</v>
      </c>
      <c r="F1614" s="99">
        <v>5.9266009229468199</v>
      </c>
      <c r="G1614" s="99">
        <v>42.6457349807024</v>
      </c>
      <c r="H1614" s="99">
        <v>0</v>
      </c>
      <c r="I1614" s="99">
        <v>0</v>
      </c>
      <c r="J1614" s="99">
        <v>457.10604317858798</v>
      </c>
      <c r="K1614" s="99">
        <v>0</v>
      </c>
      <c r="L1614" s="99">
        <v>1243.23902638257</v>
      </c>
      <c r="M1614" s="99">
        <v>57.556302600540199</v>
      </c>
      <c r="N1614" s="99">
        <v>61.0894555859268</v>
      </c>
      <c r="O1614" s="99">
        <v>0</v>
      </c>
      <c r="P1614" s="99">
        <v>330.66980494186299</v>
      </c>
      <c r="Q1614" s="99">
        <v>122.35096907988201</v>
      </c>
      <c r="R1614" s="99">
        <v>0</v>
      </c>
      <c r="S1614" s="99">
        <v>20.6250532094855</v>
      </c>
      <c r="T1614" s="99">
        <v>0</v>
      </c>
      <c r="U1614" s="99">
        <v>462.35925294086297</v>
      </c>
      <c r="V1614" s="99">
        <v>53038.153465271003</v>
      </c>
      <c r="W1614" s="99">
        <v>0</v>
      </c>
      <c r="X1614" s="99">
        <v>198941.04022598299</v>
      </c>
      <c r="Y1614" s="99">
        <v>858.29634661227499</v>
      </c>
      <c r="Z1614" s="99">
        <v>7698.4274771213504</v>
      </c>
      <c r="AA1614" s="99">
        <v>0</v>
      </c>
      <c r="AB1614" s="99">
        <v>0</v>
      </c>
      <c r="AC1614" s="99">
        <v>158528.60793495199</v>
      </c>
      <c r="AD1614" s="99">
        <v>0</v>
      </c>
      <c r="AE1614" s="99">
        <v>140299.086145401</v>
      </c>
      <c r="AF1614" s="99">
        <v>12411.4778716564</v>
      </c>
      <c r="AG1614" s="99">
        <v>9331.3556427955591</v>
      </c>
      <c r="AH1614" s="99">
        <v>0</v>
      </c>
      <c r="AI1614" s="99">
        <v>48727.871593952201</v>
      </c>
      <c r="AJ1614" s="99">
        <v>41579.297279357903</v>
      </c>
      <c r="AK1614" s="99">
        <v>0</v>
      </c>
      <c r="AL1614" s="99">
        <v>3520.9550584256599</v>
      </c>
      <c r="AM1614" s="99">
        <v>0</v>
      </c>
      <c r="AN1614" s="99">
        <v>159199.93540954599</v>
      </c>
      <c r="AO1614" s="99">
        <v>490396.06679916399</v>
      </c>
      <c r="AP1614" s="99">
        <v>0</v>
      </c>
      <c r="AQ1614" s="99">
        <v>1524072.5636444101</v>
      </c>
      <c r="AR1614" s="99">
        <v>10338.1077067852</v>
      </c>
      <c r="AS1614" s="99">
        <v>65022.7236914635</v>
      </c>
      <c r="AT1614" s="99">
        <v>0</v>
      </c>
      <c r="AU1614" s="99">
        <v>0</v>
      </c>
      <c r="AV1614" s="99">
        <v>615870.71907806396</v>
      </c>
      <c r="AW1614" s="99">
        <v>0</v>
      </c>
      <c r="AX1614" s="99">
        <v>966192.93872070301</v>
      </c>
      <c r="AY1614" s="99">
        <v>130911.911457062</v>
      </c>
      <c r="AZ1614" s="99">
        <v>77536.246074676499</v>
      </c>
      <c r="BA1614" s="99">
        <v>0</v>
      </c>
      <c r="BB1614" s="99">
        <v>465696.85491561901</v>
      </c>
      <c r="BC1614" s="99">
        <v>371373.36353683501</v>
      </c>
      <c r="BD1614" s="99">
        <v>0</v>
      </c>
      <c r="BE1614" s="99">
        <v>29786.039130449299</v>
      </c>
      <c r="BF1614" s="99">
        <v>0</v>
      </c>
      <c r="BG1614" s="99">
        <v>611758.54507446301</v>
      </c>
      <c r="BH1614" s="99">
        <v>47502.231900692001</v>
      </c>
      <c r="BI1614" s="99">
        <v>0</v>
      </c>
      <c r="BJ1614" s="99">
        <v>180816.453372955</v>
      </c>
      <c r="BK1614" s="99">
        <v>1302.1461083442</v>
      </c>
      <c r="BL1614" s="99">
        <v>0</v>
      </c>
      <c r="BM1614" s="99">
        <v>0</v>
      </c>
      <c r="BN1614" s="99">
        <v>0</v>
      </c>
      <c r="BO1614" s="99">
        <v>0</v>
      </c>
      <c r="BP1614" s="99">
        <v>0</v>
      </c>
      <c r="BQ1614" s="99">
        <v>0</v>
      </c>
      <c r="BR1614" s="99">
        <v>21003.6942310333</v>
      </c>
      <c r="BS1614" s="99">
        <v>47202.744685649901</v>
      </c>
      <c r="BT1614" s="99">
        <v>0</v>
      </c>
      <c r="BU1614" s="99">
        <v>31948.5</v>
      </c>
      <c r="BV1614" s="99">
        <v>126215.314845085</v>
      </c>
      <c r="BW1614" s="99">
        <v>0</v>
      </c>
      <c r="BX1614" s="99">
        <v>2117.5599978566202</v>
      </c>
      <c r="BY1614" s="99">
        <v>0</v>
      </c>
      <c r="BZ1614" s="99">
        <v>0</v>
      </c>
      <c r="CA1614" s="99">
        <v>1819.9082890003899</v>
      </c>
      <c r="CB1614" s="99">
        <v>251975.12920188901</v>
      </c>
      <c r="CC1614" s="99">
        <v>1995785.2620544401</v>
      </c>
      <c r="CD1614" s="99">
        <v>227302.181444168</v>
      </c>
      <c r="CE1614" s="99">
        <v>42.629354727920102</v>
      </c>
      <c r="CF1614" s="99">
        <v>7697.1762310862496</v>
      </c>
      <c r="CG1614" s="99">
        <v>64994.356685161598</v>
      </c>
      <c r="CH1614" s="99">
        <v>0</v>
      </c>
      <c r="CI1614" s="99">
        <v>1863.2071194648699</v>
      </c>
      <c r="CJ1614" s="99">
        <v>259410.387237549</v>
      </c>
      <c r="CK1614" s="99">
        <v>2058749.68345642</v>
      </c>
      <c r="CL1614" s="99">
        <v>236258.38863754299</v>
      </c>
      <c r="CM1614" s="203">
        <f t="shared" si="75"/>
        <v>2325.5663724057331</v>
      </c>
      <c r="CN1614" s="203">
        <f t="shared" si="76"/>
        <v>418610.32264709496</v>
      </c>
      <c r="CO1614" s="203">
        <f t="shared" si="77"/>
        <v>2670508.2285308829</v>
      </c>
      <c r="CP1614" s="99">
        <v>236258.38863754299</v>
      </c>
      <c r="CQ1614" s="99">
        <v>0</v>
      </c>
      <c r="CR1614" s="99">
        <v>0</v>
      </c>
      <c r="CS1614" s="99">
        <v>0</v>
      </c>
      <c r="CT1614" s="99">
        <v>0</v>
      </c>
    </row>
    <row r="1615" spans="1:98">
      <c r="A1615" s="98" t="s">
        <v>78</v>
      </c>
      <c r="B1615" s="100">
        <v>42339</v>
      </c>
      <c r="C1615" s="99">
        <v>351.84234569221701</v>
      </c>
      <c r="D1615" s="99">
        <v>0</v>
      </c>
      <c r="E1615" s="99">
        <v>1474.8469367027301</v>
      </c>
      <c r="F1615" s="99">
        <v>7.3294070339761701</v>
      </c>
      <c r="G1615" s="99">
        <v>46.327380367554703</v>
      </c>
      <c r="H1615" s="99">
        <v>0</v>
      </c>
      <c r="I1615" s="99">
        <v>0</v>
      </c>
      <c r="J1615" s="99">
        <v>469.57075217738702</v>
      </c>
      <c r="K1615" s="99">
        <v>0</v>
      </c>
      <c r="L1615" s="99">
        <v>1270.3437841683599</v>
      </c>
      <c r="M1615" s="99">
        <v>52.671358131803601</v>
      </c>
      <c r="N1615" s="99">
        <v>54.482859195675701</v>
      </c>
      <c r="O1615" s="99">
        <v>0</v>
      </c>
      <c r="P1615" s="99">
        <v>345.72005618363602</v>
      </c>
      <c r="Q1615" s="99">
        <v>119.795726530254</v>
      </c>
      <c r="R1615" s="99">
        <v>0</v>
      </c>
      <c r="S1615" s="99">
        <v>24.3116044125054</v>
      </c>
      <c r="T1615" s="99">
        <v>0</v>
      </c>
      <c r="U1615" s="99">
        <v>470.619935013354</v>
      </c>
      <c r="V1615" s="99">
        <v>54425.032546043403</v>
      </c>
      <c r="W1615" s="99">
        <v>0</v>
      </c>
      <c r="X1615" s="99">
        <v>198817.00234985401</v>
      </c>
      <c r="Y1615" s="99">
        <v>837.99839853495405</v>
      </c>
      <c r="Z1615" s="99">
        <v>7473.9316846132297</v>
      </c>
      <c r="AA1615" s="99">
        <v>0</v>
      </c>
      <c r="AB1615" s="99">
        <v>0</v>
      </c>
      <c r="AC1615" s="99">
        <v>160344.60622978199</v>
      </c>
      <c r="AD1615" s="99">
        <v>0</v>
      </c>
      <c r="AE1615" s="99">
        <v>140475.65068817101</v>
      </c>
      <c r="AF1615" s="99">
        <v>13575.953809619001</v>
      </c>
      <c r="AG1615" s="99">
        <v>8802.8683822154999</v>
      </c>
      <c r="AH1615" s="99">
        <v>0</v>
      </c>
      <c r="AI1615" s="99">
        <v>52365.978471279101</v>
      </c>
      <c r="AJ1615" s="99">
        <v>43698.088799476602</v>
      </c>
      <c r="AK1615" s="99">
        <v>0</v>
      </c>
      <c r="AL1615" s="99">
        <v>3569.5671395659401</v>
      </c>
      <c r="AM1615" s="99">
        <v>0</v>
      </c>
      <c r="AN1615" s="99">
        <v>161088.416366577</v>
      </c>
      <c r="AO1615" s="99">
        <v>495938.41279983497</v>
      </c>
      <c r="AP1615" s="99">
        <v>0</v>
      </c>
      <c r="AQ1615" s="99">
        <v>1516213.2474670401</v>
      </c>
      <c r="AR1615" s="99">
        <v>10898.052711129199</v>
      </c>
      <c r="AS1615" s="99">
        <v>63089.033868789702</v>
      </c>
      <c r="AT1615" s="99">
        <v>0</v>
      </c>
      <c r="AU1615" s="99">
        <v>0</v>
      </c>
      <c r="AV1615" s="99">
        <v>634271.39636993397</v>
      </c>
      <c r="AW1615" s="99">
        <v>0</v>
      </c>
      <c r="AX1615" s="99">
        <v>979727.77177429199</v>
      </c>
      <c r="AY1615" s="99">
        <v>143660.818008423</v>
      </c>
      <c r="AZ1615" s="99">
        <v>71737.7613840103</v>
      </c>
      <c r="BA1615" s="99">
        <v>0</v>
      </c>
      <c r="BB1615" s="99">
        <v>490706.97532653803</v>
      </c>
      <c r="BC1615" s="99">
        <v>380891.86418533302</v>
      </c>
      <c r="BD1615" s="99">
        <v>0</v>
      </c>
      <c r="BE1615" s="99">
        <v>30230.244548082399</v>
      </c>
      <c r="BF1615" s="99">
        <v>0</v>
      </c>
      <c r="BG1615" s="99">
        <v>629666.98097229004</v>
      </c>
      <c r="BH1615" s="99">
        <v>64305.283713817596</v>
      </c>
      <c r="BI1615" s="99">
        <v>0</v>
      </c>
      <c r="BJ1615" s="99">
        <v>185725.29607200599</v>
      </c>
      <c r="BK1615" s="99">
        <v>1434.8785630464599</v>
      </c>
      <c r="BL1615" s="99">
        <v>0</v>
      </c>
      <c r="BM1615" s="99">
        <v>0</v>
      </c>
      <c r="BN1615" s="99">
        <v>0</v>
      </c>
      <c r="BO1615" s="99">
        <v>0</v>
      </c>
      <c r="BP1615" s="99">
        <v>0</v>
      </c>
      <c r="BQ1615" s="99">
        <v>0</v>
      </c>
      <c r="BR1615" s="99">
        <v>20679.604541540099</v>
      </c>
      <c r="BS1615" s="99">
        <v>41569.816148757898</v>
      </c>
      <c r="BT1615" s="99">
        <v>0</v>
      </c>
      <c r="BU1615" s="99">
        <v>54855.25</v>
      </c>
      <c r="BV1615" s="99">
        <v>133144.883396149</v>
      </c>
      <c r="BW1615" s="99">
        <v>0</v>
      </c>
      <c r="BX1615" s="99">
        <v>3400.8199899792698</v>
      </c>
      <c r="BY1615" s="99">
        <v>0</v>
      </c>
      <c r="BZ1615" s="99">
        <v>0</v>
      </c>
      <c r="CA1615" s="99">
        <v>1827.9312235713001</v>
      </c>
      <c r="CB1615" s="99">
        <v>254067.48423957801</v>
      </c>
      <c r="CC1615" s="99">
        <v>2019639.5105743399</v>
      </c>
      <c r="CD1615" s="99">
        <v>254246.35577583301</v>
      </c>
      <c r="CE1615" s="99">
        <v>45.883750958833801</v>
      </c>
      <c r="CF1615" s="99">
        <v>7434.5802405476597</v>
      </c>
      <c r="CG1615" s="99">
        <v>62860.889444827997</v>
      </c>
      <c r="CH1615" s="99">
        <v>0</v>
      </c>
      <c r="CI1615" s="99">
        <v>1873.4816997796299</v>
      </c>
      <c r="CJ1615" s="99">
        <v>261433.70388793899</v>
      </c>
      <c r="CK1615" s="99">
        <v>2081414.3825378399</v>
      </c>
      <c r="CL1615" s="99">
        <v>258581.76646423299</v>
      </c>
      <c r="CM1615" s="203">
        <f t="shared" si="75"/>
        <v>2344.101634792984</v>
      </c>
      <c r="CN1615" s="203">
        <f t="shared" si="76"/>
        <v>422522.12025451602</v>
      </c>
      <c r="CO1615" s="203">
        <f t="shared" si="77"/>
        <v>2711081.36351013</v>
      </c>
      <c r="CP1615" s="99">
        <v>258581.76646423299</v>
      </c>
      <c r="CQ1615" s="99">
        <v>0</v>
      </c>
      <c r="CR1615" s="99">
        <v>0</v>
      </c>
      <c r="CS1615" s="99">
        <v>0</v>
      </c>
      <c r="CT1615" s="99">
        <v>0</v>
      </c>
    </row>
    <row r="1616" spans="1:98">
      <c r="A1616" s="98" t="s">
        <v>78</v>
      </c>
      <c r="B1616" s="100">
        <v>42430</v>
      </c>
      <c r="C1616" s="99">
        <v>371.62345408648298</v>
      </c>
      <c r="D1616" s="99">
        <v>0</v>
      </c>
      <c r="E1616" s="99">
        <v>1492.5266806930299</v>
      </c>
      <c r="F1616" s="99">
        <v>7.15616687195143</v>
      </c>
      <c r="G1616" s="99">
        <v>49.793855966534501</v>
      </c>
      <c r="H1616" s="99">
        <v>0</v>
      </c>
      <c r="I1616" s="99">
        <v>0</v>
      </c>
      <c r="J1616" s="99">
        <v>446.47875010594697</v>
      </c>
      <c r="K1616" s="99">
        <v>0</v>
      </c>
      <c r="L1616" s="99">
        <v>1281.5366590023</v>
      </c>
      <c r="M1616" s="99">
        <v>50.676273929886499</v>
      </c>
      <c r="N1616" s="99">
        <v>57.810185244772597</v>
      </c>
      <c r="O1616" s="99">
        <v>0</v>
      </c>
      <c r="P1616" s="99">
        <v>359.07301810756297</v>
      </c>
      <c r="Q1616" s="99">
        <v>121.835872268304</v>
      </c>
      <c r="R1616" s="99">
        <v>0</v>
      </c>
      <c r="S1616" s="99">
        <v>24.8944450013805</v>
      </c>
      <c r="T1616" s="99">
        <v>0</v>
      </c>
      <c r="U1616" s="99">
        <v>448.82594230398502</v>
      </c>
      <c r="V1616" s="99">
        <v>57191.212594509103</v>
      </c>
      <c r="W1616" s="99">
        <v>0</v>
      </c>
      <c r="X1616" s="99">
        <v>198245.558515549</v>
      </c>
      <c r="Y1616" s="99">
        <v>812.60845221579098</v>
      </c>
      <c r="Z1616" s="99">
        <v>7279.9207121729896</v>
      </c>
      <c r="AA1616" s="99">
        <v>0</v>
      </c>
      <c r="AB1616" s="99">
        <v>0</v>
      </c>
      <c r="AC1616" s="99">
        <v>152660.666782379</v>
      </c>
      <c r="AD1616" s="99">
        <v>0</v>
      </c>
      <c r="AE1616" s="99">
        <v>136157.46817207299</v>
      </c>
      <c r="AF1616" s="99">
        <v>12203.4151655436</v>
      </c>
      <c r="AG1616" s="99">
        <v>8800.2736480236108</v>
      </c>
      <c r="AH1616" s="99">
        <v>0</v>
      </c>
      <c r="AI1616" s="99">
        <v>54769.171447277098</v>
      </c>
      <c r="AJ1616" s="99">
        <v>42797.733134746602</v>
      </c>
      <c r="AK1616" s="99">
        <v>0</v>
      </c>
      <c r="AL1616" s="99">
        <v>3474.6938227415098</v>
      </c>
      <c r="AM1616" s="99">
        <v>0</v>
      </c>
      <c r="AN1616" s="99">
        <v>152950.77478790301</v>
      </c>
      <c r="AO1616" s="99">
        <v>522983.55094909703</v>
      </c>
      <c r="AP1616" s="99">
        <v>0</v>
      </c>
      <c r="AQ1616" s="99">
        <v>1511754.5029144301</v>
      </c>
      <c r="AR1616" s="99">
        <v>10100.776494502999</v>
      </c>
      <c r="AS1616" s="99">
        <v>62679.842772007003</v>
      </c>
      <c r="AT1616" s="99">
        <v>0</v>
      </c>
      <c r="AU1616" s="99">
        <v>0</v>
      </c>
      <c r="AV1616" s="99">
        <v>599072.79132842994</v>
      </c>
      <c r="AW1616" s="99">
        <v>0</v>
      </c>
      <c r="AX1616" s="99">
        <v>940802.73847961402</v>
      </c>
      <c r="AY1616" s="99">
        <v>135726.640962601</v>
      </c>
      <c r="AZ1616" s="99">
        <v>71382.7794008255</v>
      </c>
      <c r="BA1616" s="99">
        <v>0</v>
      </c>
      <c r="BB1616" s="99">
        <v>504519.800262451</v>
      </c>
      <c r="BC1616" s="99">
        <v>376624.01536560099</v>
      </c>
      <c r="BD1616" s="99">
        <v>0</v>
      </c>
      <c r="BE1616" s="99">
        <v>29246.153073072401</v>
      </c>
      <c r="BF1616" s="99">
        <v>0</v>
      </c>
      <c r="BG1616" s="99">
        <v>603892.77059173596</v>
      </c>
      <c r="BH1616" s="99">
        <v>104979.585351944</v>
      </c>
      <c r="BI1616" s="99">
        <v>0</v>
      </c>
      <c r="BJ1616" s="99">
        <v>190689.77831077599</v>
      </c>
      <c r="BK1616" s="99">
        <v>1444.4384533166899</v>
      </c>
      <c r="BL1616" s="99">
        <v>0</v>
      </c>
      <c r="BM1616" s="99">
        <v>0</v>
      </c>
      <c r="BN1616" s="99">
        <v>0</v>
      </c>
      <c r="BO1616" s="99">
        <v>0</v>
      </c>
      <c r="BP1616" s="99">
        <v>0</v>
      </c>
      <c r="BQ1616" s="99">
        <v>0</v>
      </c>
      <c r="BR1616" s="99">
        <v>19536.035566091501</v>
      </c>
      <c r="BS1616" s="99">
        <v>44120.153258323699</v>
      </c>
      <c r="BT1616" s="99">
        <v>0</v>
      </c>
      <c r="BU1616" s="99">
        <v>100208</v>
      </c>
      <c r="BV1616" s="99">
        <v>132689.83082771301</v>
      </c>
      <c r="BW1616" s="99">
        <v>0</v>
      </c>
      <c r="BX1616" s="99">
        <v>6353.3499777317002</v>
      </c>
      <c r="BY1616" s="99">
        <v>0</v>
      </c>
      <c r="BZ1616" s="99">
        <v>0</v>
      </c>
      <c r="CA1616" s="99">
        <v>1864.3567784577599</v>
      </c>
      <c r="CB1616" s="99">
        <v>255025.97171211199</v>
      </c>
      <c r="CC1616" s="99">
        <v>2042067.24137878</v>
      </c>
      <c r="CD1616" s="99">
        <v>295377.08263397199</v>
      </c>
      <c r="CE1616" s="99">
        <v>49.962510369718103</v>
      </c>
      <c r="CF1616" s="99">
        <v>7276.6523259282103</v>
      </c>
      <c r="CG1616" s="99">
        <v>62648.645039558403</v>
      </c>
      <c r="CH1616" s="99">
        <v>0</v>
      </c>
      <c r="CI1616" s="99">
        <v>1910.66372686625</v>
      </c>
      <c r="CJ1616" s="99">
        <v>262469.79247283901</v>
      </c>
      <c r="CK1616" s="99">
        <v>2107097.2557983398</v>
      </c>
      <c r="CL1616" s="99">
        <v>307898.42460250901</v>
      </c>
      <c r="CM1616" s="203">
        <f t="shared" si="75"/>
        <v>2359.4896691702352</v>
      </c>
      <c r="CN1616" s="203">
        <f t="shared" si="76"/>
        <v>415420.56726074201</v>
      </c>
      <c r="CO1616" s="203">
        <f t="shared" si="77"/>
        <v>2710990.0263900757</v>
      </c>
      <c r="CP1616" s="99">
        <v>307898.42460250901</v>
      </c>
      <c r="CQ1616" s="99">
        <v>0</v>
      </c>
      <c r="CR1616" s="99">
        <v>0</v>
      </c>
      <c r="CS1616" s="99">
        <v>0</v>
      </c>
      <c r="CT1616" s="99">
        <v>0</v>
      </c>
    </row>
    <row r="1617" spans="1:98">
      <c r="A1617" s="98" t="s">
        <v>78</v>
      </c>
      <c r="B1617" s="100">
        <v>42522</v>
      </c>
      <c r="C1617" s="99">
        <v>377.01349635422201</v>
      </c>
      <c r="D1617" s="99">
        <v>0</v>
      </c>
      <c r="E1617" s="99">
        <v>1510.44309493899</v>
      </c>
      <c r="F1617" s="99">
        <v>4.9192358479485803</v>
      </c>
      <c r="G1617" s="99">
        <v>44.048029711935698</v>
      </c>
      <c r="H1617" s="99">
        <v>0</v>
      </c>
      <c r="I1617" s="99">
        <v>0</v>
      </c>
      <c r="J1617" s="99">
        <v>419.37896372377901</v>
      </c>
      <c r="K1617" s="99">
        <v>0</v>
      </c>
      <c r="L1617" s="99">
        <v>1288.7949152290801</v>
      </c>
      <c r="M1617" s="99">
        <v>53.511843843851203</v>
      </c>
      <c r="N1617" s="99">
        <v>54.7696856688708</v>
      </c>
      <c r="O1617" s="99">
        <v>0</v>
      </c>
      <c r="P1617" s="99">
        <v>365.83237456157798</v>
      </c>
      <c r="Q1617" s="99">
        <v>106.445698954165</v>
      </c>
      <c r="R1617" s="99">
        <v>0</v>
      </c>
      <c r="S1617" s="99">
        <v>24.9167443455663</v>
      </c>
      <c r="T1617" s="99">
        <v>0</v>
      </c>
      <c r="U1617" s="99">
        <v>419.76694458723102</v>
      </c>
      <c r="V1617" s="99">
        <v>59357.167564868898</v>
      </c>
      <c r="W1617" s="99">
        <v>0</v>
      </c>
      <c r="X1617" s="99">
        <v>198700.56402206401</v>
      </c>
      <c r="Y1617" s="99">
        <v>841.32991122454405</v>
      </c>
      <c r="Z1617" s="99">
        <v>7665.6294368505496</v>
      </c>
      <c r="AA1617" s="99">
        <v>0</v>
      </c>
      <c r="AB1617" s="99">
        <v>0</v>
      </c>
      <c r="AC1617" s="99">
        <v>146002.83743095401</v>
      </c>
      <c r="AD1617" s="99">
        <v>0</v>
      </c>
      <c r="AE1617" s="99">
        <v>138718.83140373201</v>
      </c>
      <c r="AF1617" s="99">
        <v>13819.4869556427</v>
      </c>
      <c r="AG1617" s="99">
        <v>8272.1332072019595</v>
      </c>
      <c r="AH1617" s="99">
        <v>0</v>
      </c>
      <c r="AI1617" s="99">
        <v>53114.073019981399</v>
      </c>
      <c r="AJ1617" s="99">
        <v>38027.765020370498</v>
      </c>
      <c r="AK1617" s="99">
        <v>0</v>
      </c>
      <c r="AL1617" s="99">
        <v>3830.0547910034702</v>
      </c>
      <c r="AM1617" s="99">
        <v>0</v>
      </c>
      <c r="AN1617" s="99">
        <v>146148.76758384699</v>
      </c>
      <c r="AO1617" s="99">
        <v>552444.17236328102</v>
      </c>
      <c r="AP1617" s="99">
        <v>0</v>
      </c>
      <c r="AQ1617" s="99">
        <v>1520534.0131073</v>
      </c>
      <c r="AR1617" s="99">
        <v>9341.1206271648407</v>
      </c>
      <c r="AS1617" s="99">
        <v>65289.457334995299</v>
      </c>
      <c r="AT1617" s="99">
        <v>0</v>
      </c>
      <c r="AU1617" s="99">
        <v>0</v>
      </c>
      <c r="AV1617" s="99">
        <v>571660.76287078904</v>
      </c>
      <c r="AW1617" s="99">
        <v>0</v>
      </c>
      <c r="AX1617" s="99">
        <v>963360.22080993699</v>
      </c>
      <c r="AY1617" s="99">
        <v>145990.50046539301</v>
      </c>
      <c r="AZ1617" s="99">
        <v>65814.299304962202</v>
      </c>
      <c r="BA1617" s="99">
        <v>0</v>
      </c>
      <c r="BB1617" s="99">
        <v>501754.74387741101</v>
      </c>
      <c r="BC1617" s="99">
        <v>345675.46226120001</v>
      </c>
      <c r="BD1617" s="99">
        <v>0</v>
      </c>
      <c r="BE1617" s="99">
        <v>30907.870916128199</v>
      </c>
      <c r="BF1617" s="99">
        <v>0</v>
      </c>
      <c r="BG1617" s="99">
        <v>585478.45793914795</v>
      </c>
      <c r="BH1617" s="99">
        <v>108135.20353412601</v>
      </c>
      <c r="BI1617" s="99">
        <v>0</v>
      </c>
      <c r="BJ1617" s="99">
        <v>174521.69588089001</v>
      </c>
      <c r="BK1617" s="99">
        <v>1270.1094247251699</v>
      </c>
      <c r="BL1617" s="99">
        <v>0</v>
      </c>
      <c r="BM1617" s="99">
        <v>0</v>
      </c>
      <c r="BN1617" s="99">
        <v>0</v>
      </c>
      <c r="BO1617" s="99">
        <v>0</v>
      </c>
      <c r="BP1617" s="99">
        <v>0</v>
      </c>
      <c r="BQ1617" s="99">
        <v>0</v>
      </c>
      <c r="BR1617" s="99">
        <v>20402.684123039198</v>
      </c>
      <c r="BS1617" s="99">
        <v>46607.897679328897</v>
      </c>
      <c r="BT1617" s="99">
        <v>0</v>
      </c>
      <c r="BU1617" s="99">
        <v>101710</v>
      </c>
      <c r="BV1617" s="99">
        <v>116211.736039162</v>
      </c>
      <c r="BW1617" s="99">
        <v>0</v>
      </c>
      <c r="BX1617" s="99">
        <v>7103.0099748969096</v>
      </c>
      <c r="BY1617" s="99">
        <v>0</v>
      </c>
      <c r="BZ1617" s="99">
        <v>0</v>
      </c>
      <c r="CA1617" s="99">
        <v>1882.13276857138</v>
      </c>
      <c r="CB1617" s="99">
        <v>257280.41585159299</v>
      </c>
      <c r="CC1617" s="99">
        <v>2070454.28565979</v>
      </c>
      <c r="CD1617" s="99">
        <v>279220.18139267003</v>
      </c>
      <c r="CE1617" s="99">
        <v>44.458203923888497</v>
      </c>
      <c r="CF1617" s="99">
        <v>7715.4146220684097</v>
      </c>
      <c r="CG1617" s="99">
        <v>65625.395777702302</v>
      </c>
      <c r="CH1617" s="99">
        <v>0</v>
      </c>
      <c r="CI1617" s="99">
        <v>1929.84725785255</v>
      </c>
      <c r="CJ1617" s="99">
        <v>265208.299739838</v>
      </c>
      <c r="CK1617" s="99">
        <v>2136973.1612853999</v>
      </c>
      <c r="CL1617" s="99">
        <v>292362.61779403698</v>
      </c>
      <c r="CM1617" s="203">
        <f t="shared" si="75"/>
        <v>2349.6142024397809</v>
      </c>
      <c r="CN1617" s="203">
        <f t="shared" si="76"/>
        <v>411357.06732368498</v>
      </c>
      <c r="CO1617" s="203">
        <f t="shared" si="77"/>
        <v>2722451.6192245479</v>
      </c>
      <c r="CP1617" s="99">
        <v>292362.61779403698</v>
      </c>
      <c r="CQ1617" s="99">
        <v>0</v>
      </c>
      <c r="CR1617" s="99">
        <v>0</v>
      </c>
      <c r="CS1617" s="99">
        <v>0</v>
      </c>
      <c r="CT1617" s="99">
        <v>0</v>
      </c>
    </row>
    <row r="1618" spans="1:98">
      <c r="A1618" s="98" t="s">
        <v>78</v>
      </c>
      <c r="B1618" s="100">
        <v>42614</v>
      </c>
      <c r="C1618" s="99">
        <v>377.04893501847999</v>
      </c>
      <c r="D1618" s="99">
        <v>0</v>
      </c>
      <c r="E1618" s="99">
        <v>1528.22015632689</v>
      </c>
      <c r="F1618" s="99">
        <v>8.2867121909512207</v>
      </c>
      <c r="G1618" s="99">
        <v>40.605954151600599</v>
      </c>
      <c r="H1618" s="99">
        <v>0</v>
      </c>
      <c r="I1618" s="99">
        <v>0</v>
      </c>
      <c r="J1618" s="99">
        <v>409.22748251259299</v>
      </c>
      <c r="K1618" s="99">
        <v>0</v>
      </c>
      <c r="L1618" s="99">
        <v>1341.66278901696</v>
      </c>
      <c r="M1618" s="99">
        <v>56.9484319388866</v>
      </c>
      <c r="N1618" s="99">
        <v>50.740157791879</v>
      </c>
      <c r="O1618" s="99">
        <v>0</v>
      </c>
      <c r="P1618" s="99">
        <v>353.06915500387498</v>
      </c>
      <c r="Q1618" s="99">
        <v>104.242034099996</v>
      </c>
      <c r="R1618" s="99">
        <v>0</v>
      </c>
      <c r="S1618" s="99">
        <v>18.6994562940672</v>
      </c>
      <c r="T1618" s="99">
        <v>0</v>
      </c>
      <c r="U1618" s="99">
        <v>412.983529500663</v>
      </c>
      <c r="V1618" s="99">
        <v>61938.814857482903</v>
      </c>
      <c r="W1618" s="99">
        <v>0</v>
      </c>
      <c r="X1618" s="99">
        <v>195396.895742416</v>
      </c>
      <c r="Y1618" s="99">
        <v>845.51463472843204</v>
      </c>
      <c r="Z1618" s="99">
        <v>7021.2153646945999</v>
      </c>
      <c r="AA1618" s="99">
        <v>0</v>
      </c>
      <c r="AB1618" s="99">
        <v>0</v>
      </c>
      <c r="AC1618" s="99">
        <v>143623.34950065601</v>
      </c>
      <c r="AD1618" s="99">
        <v>0</v>
      </c>
      <c r="AE1618" s="99">
        <v>143124.94565963699</v>
      </c>
      <c r="AF1618" s="99">
        <v>14797.8585609198</v>
      </c>
      <c r="AG1618" s="99">
        <v>8008.02234256268</v>
      </c>
      <c r="AH1618" s="99">
        <v>0</v>
      </c>
      <c r="AI1618" s="99">
        <v>55755.006041050001</v>
      </c>
      <c r="AJ1618" s="99">
        <v>37618.849941730499</v>
      </c>
      <c r="AK1618" s="99">
        <v>0</v>
      </c>
      <c r="AL1618" s="99">
        <v>2465.926068753</v>
      </c>
      <c r="AM1618" s="99">
        <v>0</v>
      </c>
      <c r="AN1618" s="99">
        <v>143620.15873146101</v>
      </c>
      <c r="AO1618" s="99">
        <v>559603.036872864</v>
      </c>
      <c r="AP1618" s="99">
        <v>0</v>
      </c>
      <c r="AQ1618" s="99">
        <v>1504198.7105102499</v>
      </c>
      <c r="AR1618" s="99">
        <v>10465.2307219505</v>
      </c>
      <c r="AS1618" s="99">
        <v>58745.748323440603</v>
      </c>
      <c r="AT1618" s="99">
        <v>0</v>
      </c>
      <c r="AU1618" s="99">
        <v>0</v>
      </c>
      <c r="AV1618" s="99">
        <v>565883.44993591297</v>
      </c>
      <c r="AW1618" s="99">
        <v>0</v>
      </c>
      <c r="AX1618" s="99">
        <v>993230.959220886</v>
      </c>
      <c r="AY1618" s="99">
        <v>157777.185621262</v>
      </c>
      <c r="AZ1618" s="99">
        <v>65526.194981098197</v>
      </c>
      <c r="BA1618" s="99">
        <v>0</v>
      </c>
      <c r="BB1618" s="99">
        <v>517732.054115295</v>
      </c>
      <c r="BC1618" s="99">
        <v>333906.605781555</v>
      </c>
      <c r="BD1618" s="99">
        <v>0</v>
      </c>
      <c r="BE1618" s="99">
        <v>20168.741285800901</v>
      </c>
      <c r="BF1618" s="99">
        <v>0</v>
      </c>
      <c r="BG1618" s="99">
        <v>552307.57342529297</v>
      </c>
      <c r="BH1618" s="99">
        <v>109510.21059322399</v>
      </c>
      <c r="BI1618" s="99">
        <v>0</v>
      </c>
      <c r="BJ1618" s="99">
        <v>173269.81422424299</v>
      </c>
      <c r="BK1618" s="99">
        <v>1346.4821428656601</v>
      </c>
      <c r="BL1618" s="99">
        <v>0</v>
      </c>
      <c r="BM1618" s="99">
        <v>0</v>
      </c>
      <c r="BN1618" s="99">
        <v>0</v>
      </c>
      <c r="BO1618" s="99">
        <v>0</v>
      </c>
      <c r="BP1618" s="99">
        <v>0</v>
      </c>
      <c r="BQ1618" s="99">
        <v>0</v>
      </c>
      <c r="BR1618" s="99">
        <v>21393.621567964601</v>
      </c>
      <c r="BS1618" s="99">
        <v>43760.846030712099</v>
      </c>
      <c r="BT1618" s="99">
        <v>0</v>
      </c>
      <c r="BU1618" s="99">
        <v>97032</v>
      </c>
      <c r="BV1618" s="99">
        <v>116379.946009636</v>
      </c>
      <c r="BW1618" s="99">
        <v>0</v>
      </c>
      <c r="BX1618" s="99">
        <v>3645.1499879658199</v>
      </c>
      <c r="BY1618" s="99">
        <v>0</v>
      </c>
      <c r="BZ1618" s="99">
        <v>0</v>
      </c>
      <c r="CA1618" s="99">
        <v>1906.9679356813399</v>
      </c>
      <c r="CB1618" s="99">
        <v>257461.81919670099</v>
      </c>
      <c r="CC1618" s="99">
        <v>2046639.58209229</v>
      </c>
      <c r="CD1618" s="99">
        <v>280611.42753219599</v>
      </c>
      <c r="CE1618" s="99">
        <v>40.649886620696599</v>
      </c>
      <c r="CF1618" s="99">
        <v>7015.0003764033299</v>
      </c>
      <c r="CG1618" s="99">
        <v>58682.8071503639</v>
      </c>
      <c r="CH1618" s="99">
        <v>0</v>
      </c>
      <c r="CI1618" s="99">
        <v>1948.74438528717</v>
      </c>
      <c r="CJ1618" s="99">
        <v>264146.522003174</v>
      </c>
      <c r="CK1618" s="99">
        <v>2103927.4130249</v>
      </c>
      <c r="CL1618" s="99">
        <v>292712.10564041103</v>
      </c>
      <c r="CM1618" s="203">
        <f t="shared" si="75"/>
        <v>2361.727914787833</v>
      </c>
      <c r="CN1618" s="203">
        <f t="shared" si="76"/>
        <v>407766.68073463498</v>
      </c>
      <c r="CO1618" s="203">
        <f t="shared" si="77"/>
        <v>2656234.986450193</v>
      </c>
      <c r="CP1618" s="99">
        <v>292712.10564041103</v>
      </c>
      <c r="CQ1618" s="99">
        <v>0</v>
      </c>
      <c r="CR1618" s="99">
        <v>0</v>
      </c>
      <c r="CS1618" s="99">
        <v>0</v>
      </c>
      <c r="CT1618" s="99">
        <v>0</v>
      </c>
    </row>
    <row r="1619" spans="1:98">
      <c r="A1619" s="98" t="s">
        <v>78</v>
      </c>
      <c r="B1619" s="100">
        <v>42705</v>
      </c>
      <c r="C1619" s="99">
        <v>391.77172220870898</v>
      </c>
      <c r="D1619" s="99">
        <v>0</v>
      </c>
      <c r="E1619" s="99">
        <v>1540.26031689346</v>
      </c>
      <c r="F1619" s="99">
        <v>6.2574452899862099</v>
      </c>
      <c r="G1619" s="99">
        <v>35.313456891570198</v>
      </c>
      <c r="H1619" s="99">
        <v>0</v>
      </c>
      <c r="I1619" s="99">
        <v>0</v>
      </c>
      <c r="J1619" s="99">
        <v>391.487333219498</v>
      </c>
      <c r="K1619" s="99">
        <v>0</v>
      </c>
      <c r="L1619" s="99">
        <v>1361.5676503628499</v>
      </c>
      <c r="M1619" s="99">
        <v>54.021848856937098</v>
      </c>
      <c r="N1619" s="99">
        <v>52.883099270984502</v>
      </c>
      <c r="O1619" s="99">
        <v>0</v>
      </c>
      <c r="P1619" s="99">
        <v>372.52330256998499</v>
      </c>
      <c r="Q1619" s="99">
        <v>99.351039442233699</v>
      </c>
      <c r="R1619" s="99">
        <v>0</v>
      </c>
      <c r="S1619" s="99">
        <v>16.277602424379399</v>
      </c>
      <c r="T1619" s="99">
        <v>0</v>
      </c>
      <c r="U1619" s="99">
        <v>390.09578629955598</v>
      </c>
      <c r="V1619" s="99">
        <v>64546.958326816602</v>
      </c>
      <c r="W1619" s="99">
        <v>0</v>
      </c>
      <c r="X1619" s="99">
        <v>193673.748121262</v>
      </c>
      <c r="Y1619" s="99">
        <v>805.09755684435402</v>
      </c>
      <c r="Z1619" s="99">
        <v>6074.0288593173</v>
      </c>
      <c r="AA1619" s="99">
        <v>0</v>
      </c>
      <c r="AB1619" s="99">
        <v>0</v>
      </c>
      <c r="AC1619" s="99">
        <v>134929.378189087</v>
      </c>
      <c r="AD1619" s="99">
        <v>0</v>
      </c>
      <c r="AE1619" s="99">
        <v>142812.111614227</v>
      </c>
      <c r="AF1619" s="99">
        <v>14218.826375246001</v>
      </c>
      <c r="AG1619" s="99">
        <v>7904.7877151966104</v>
      </c>
      <c r="AH1619" s="99">
        <v>0</v>
      </c>
      <c r="AI1619" s="99">
        <v>59948.120512485497</v>
      </c>
      <c r="AJ1619" s="99">
        <v>38981.211761951403</v>
      </c>
      <c r="AK1619" s="99">
        <v>0</v>
      </c>
      <c r="AL1619" s="99">
        <v>2304.4553085565599</v>
      </c>
      <c r="AM1619" s="99">
        <v>0</v>
      </c>
      <c r="AN1619" s="99">
        <v>135115.32443427999</v>
      </c>
      <c r="AO1619" s="99">
        <v>586015.27731323196</v>
      </c>
      <c r="AP1619" s="99">
        <v>0</v>
      </c>
      <c r="AQ1619" s="99">
        <v>1498601.15919495</v>
      </c>
      <c r="AR1619" s="99">
        <v>10282.3610053062</v>
      </c>
      <c r="AS1619" s="99">
        <v>50352.6128730774</v>
      </c>
      <c r="AT1619" s="99">
        <v>0</v>
      </c>
      <c r="AU1619" s="99">
        <v>0</v>
      </c>
      <c r="AV1619" s="99">
        <v>545738.706588745</v>
      </c>
      <c r="AW1619" s="99">
        <v>0</v>
      </c>
      <c r="AX1619" s="99">
        <v>1011012.68058777</v>
      </c>
      <c r="AY1619" s="99">
        <v>151014.50605011001</v>
      </c>
      <c r="AZ1619" s="99">
        <v>63941.296018123598</v>
      </c>
      <c r="BA1619" s="99">
        <v>0</v>
      </c>
      <c r="BB1619" s="99">
        <v>565278.31156921398</v>
      </c>
      <c r="BC1619" s="99">
        <v>350947.42146682699</v>
      </c>
      <c r="BD1619" s="99">
        <v>0</v>
      </c>
      <c r="BE1619" s="99">
        <v>18965.8064825535</v>
      </c>
      <c r="BF1619" s="99">
        <v>0</v>
      </c>
      <c r="BG1619" s="99">
        <v>535234.46612548805</v>
      </c>
      <c r="BH1619" s="99">
        <v>118101.731263161</v>
      </c>
      <c r="BI1619" s="99">
        <v>0</v>
      </c>
      <c r="BJ1619" s="99">
        <v>182801.41438865699</v>
      </c>
      <c r="BK1619" s="99">
        <v>1445.8142985105501</v>
      </c>
      <c r="BL1619" s="99">
        <v>0</v>
      </c>
      <c r="BM1619" s="99">
        <v>0</v>
      </c>
      <c r="BN1619" s="99">
        <v>0</v>
      </c>
      <c r="BO1619" s="99">
        <v>0</v>
      </c>
      <c r="BP1619" s="99">
        <v>0</v>
      </c>
      <c r="BQ1619" s="99">
        <v>0</v>
      </c>
      <c r="BR1619" s="99">
        <v>20005.7945466042</v>
      </c>
      <c r="BS1619" s="99">
        <v>48142.902628898599</v>
      </c>
      <c r="BT1619" s="99">
        <v>0</v>
      </c>
      <c r="BU1619" s="99">
        <v>109428</v>
      </c>
      <c r="BV1619" s="99">
        <v>124198.10291481001</v>
      </c>
      <c r="BW1619" s="99">
        <v>0</v>
      </c>
      <c r="BX1619" s="99">
        <v>3712.2199879884702</v>
      </c>
      <c r="BY1619" s="99">
        <v>0</v>
      </c>
      <c r="BZ1619" s="99">
        <v>0</v>
      </c>
      <c r="CA1619" s="99">
        <v>1938.5701605230599</v>
      </c>
      <c r="CB1619" s="99">
        <v>259434.85845565799</v>
      </c>
      <c r="CC1619" s="99">
        <v>2103199.5714416499</v>
      </c>
      <c r="CD1619" s="99">
        <v>308698.01048278803</v>
      </c>
      <c r="CE1619" s="99">
        <v>34.655263563618099</v>
      </c>
      <c r="CF1619" s="99">
        <v>6028.4370363950702</v>
      </c>
      <c r="CG1619" s="99">
        <v>50093.765875339501</v>
      </c>
      <c r="CH1619" s="99">
        <v>0</v>
      </c>
      <c r="CI1619" s="99">
        <v>1972.98980842531</v>
      </c>
      <c r="CJ1619" s="99">
        <v>265536.96556472802</v>
      </c>
      <c r="CK1619" s="99">
        <v>2152359.22738647</v>
      </c>
      <c r="CL1619" s="99">
        <v>310055.377605438</v>
      </c>
      <c r="CM1619" s="203">
        <f t="shared" si="75"/>
        <v>2363.085594724866</v>
      </c>
      <c r="CN1619" s="203">
        <f t="shared" si="76"/>
        <v>400652.289999008</v>
      </c>
      <c r="CO1619" s="203">
        <f t="shared" si="77"/>
        <v>2687593.6935119582</v>
      </c>
      <c r="CP1619" s="99">
        <v>310055.377605438</v>
      </c>
      <c r="CQ1619" s="99">
        <v>0</v>
      </c>
      <c r="CR1619" s="99">
        <v>0</v>
      </c>
      <c r="CS1619" s="99">
        <v>0</v>
      </c>
      <c r="CT1619" s="99">
        <v>0</v>
      </c>
    </row>
    <row r="1620" spans="1:98">
      <c r="A1620" s="98" t="s">
        <v>78</v>
      </c>
      <c r="B1620" s="100">
        <v>42795</v>
      </c>
      <c r="C1620" s="99">
        <v>402.39408311247797</v>
      </c>
      <c r="D1620" s="99">
        <v>0</v>
      </c>
      <c r="E1620" s="99">
        <v>1553.2959062904099</v>
      </c>
      <c r="F1620" s="99">
        <v>8.1420631859218702</v>
      </c>
      <c r="G1620" s="99">
        <v>31.840739788953201</v>
      </c>
      <c r="H1620" s="99">
        <v>0</v>
      </c>
      <c r="I1620" s="99">
        <v>0</v>
      </c>
      <c r="J1620" s="99">
        <v>364.04491703957302</v>
      </c>
      <c r="K1620" s="99">
        <v>0</v>
      </c>
      <c r="L1620" s="99">
        <v>1369.29591195285</v>
      </c>
      <c r="M1620" s="99">
        <v>54.240950685925803</v>
      </c>
      <c r="N1620" s="99">
        <v>53.0311237475835</v>
      </c>
      <c r="O1620" s="99">
        <v>0</v>
      </c>
      <c r="P1620" s="99">
        <v>386.44573514908598</v>
      </c>
      <c r="Q1620" s="99">
        <v>99.626144904643297</v>
      </c>
      <c r="R1620" s="99">
        <v>0</v>
      </c>
      <c r="S1620" s="99">
        <v>16.095990440808201</v>
      </c>
      <c r="T1620" s="99">
        <v>0</v>
      </c>
      <c r="U1620" s="99">
        <v>365.496726892889</v>
      </c>
      <c r="V1620" s="99">
        <v>66557.904255867004</v>
      </c>
      <c r="W1620" s="99">
        <v>0</v>
      </c>
      <c r="X1620" s="99">
        <v>188455.411148071</v>
      </c>
      <c r="Y1620" s="99">
        <v>1146.5544694811099</v>
      </c>
      <c r="Z1620" s="99">
        <v>5595.1448543071701</v>
      </c>
      <c r="AA1620" s="99">
        <v>0</v>
      </c>
      <c r="AB1620" s="99">
        <v>0</v>
      </c>
      <c r="AC1620" s="99">
        <v>125706.397727966</v>
      </c>
      <c r="AD1620" s="99">
        <v>0</v>
      </c>
      <c r="AE1620" s="99">
        <v>130855.50176048301</v>
      </c>
      <c r="AF1620" s="99">
        <v>13431.2412755489</v>
      </c>
      <c r="AG1620" s="99">
        <v>7795.8332929611197</v>
      </c>
      <c r="AH1620" s="99">
        <v>0</v>
      </c>
      <c r="AI1620" s="99">
        <v>61610.732183933302</v>
      </c>
      <c r="AJ1620" s="99">
        <v>39666.376075267799</v>
      </c>
      <c r="AK1620" s="99">
        <v>0</v>
      </c>
      <c r="AL1620" s="99">
        <v>2323.8079460859299</v>
      </c>
      <c r="AM1620" s="99">
        <v>0</v>
      </c>
      <c r="AN1620" s="99">
        <v>125871.943454742</v>
      </c>
      <c r="AO1620" s="99">
        <v>611457.45796966599</v>
      </c>
      <c r="AP1620" s="99">
        <v>0</v>
      </c>
      <c r="AQ1620" s="99">
        <v>1459987.43836975</v>
      </c>
      <c r="AR1620" s="99">
        <v>11842.532339453701</v>
      </c>
      <c r="AS1620" s="99">
        <v>47185.066454887397</v>
      </c>
      <c r="AT1620" s="99">
        <v>0</v>
      </c>
      <c r="AU1620" s="99">
        <v>0</v>
      </c>
      <c r="AV1620" s="99">
        <v>509082.77616500901</v>
      </c>
      <c r="AW1620" s="99">
        <v>0</v>
      </c>
      <c r="AX1620" s="99">
        <v>916972.67731475795</v>
      </c>
      <c r="AY1620" s="99">
        <v>138512.27468872099</v>
      </c>
      <c r="AZ1620" s="99">
        <v>63563.088903427102</v>
      </c>
      <c r="BA1620" s="99">
        <v>0</v>
      </c>
      <c r="BB1620" s="99">
        <v>568268.46870422398</v>
      </c>
      <c r="BC1620" s="99">
        <v>376724.70708465599</v>
      </c>
      <c r="BD1620" s="99">
        <v>0</v>
      </c>
      <c r="BE1620" s="99">
        <v>20146.738249301899</v>
      </c>
      <c r="BF1620" s="99">
        <v>0</v>
      </c>
      <c r="BG1620" s="99">
        <v>514683.84536743199</v>
      </c>
      <c r="BH1620" s="99">
        <v>124671.159196854</v>
      </c>
      <c r="BI1620" s="99">
        <v>0</v>
      </c>
      <c r="BJ1620" s="99">
        <v>182762.72681236299</v>
      </c>
      <c r="BK1620" s="99">
        <v>2067.0111744105802</v>
      </c>
      <c r="BL1620" s="99">
        <v>0</v>
      </c>
      <c r="BM1620" s="99">
        <v>0</v>
      </c>
      <c r="BN1620" s="99">
        <v>0</v>
      </c>
      <c r="BO1620" s="99">
        <v>0</v>
      </c>
      <c r="BP1620" s="99">
        <v>0</v>
      </c>
      <c r="BQ1620" s="99">
        <v>0</v>
      </c>
      <c r="BR1620" s="99">
        <v>20613.323814392101</v>
      </c>
      <c r="BS1620" s="99">
        <v>53497.997019767798</v>
      </c>
      <c r="BT1620" s="99">
        <v>0</v>
      </c>
      <c r="BU1620" s="99">
        <v>112888</v>
      </c>
      <c r="BV1620" s="99">
        <v>122118.22588729901</v>
      </c>
      <c r="BW1620" s="99">
        <v>0</v>
      </c>
      <c r="BX1620" s="99">
        <v>4272.0199863314601</v>
      </c>
      <c r="BY1620" s="99">
        <v>0</v>
      </c>
      <c r="BZ1620" s="99">
        <v>0</v>
      </c>
      <c r="CA1620" s="99">
        <v>1953.5282689482001</v>
      </c>
      <c r="CB1620" s="99">
        <v>254717.10068893401</v>
      </c>
      <c r="CC1620" s="99">
        <v>2075865.6382904099</v>
      </c>
      <c r="CD1620" s="99">
        <v>306536.06098938</v>
      </c>
      <c r="CE1620" s="99">
        <v>31.910247502848499</v>
      </c>
      <c r="CF1620" s="99">
        <v>5587.1382373571396</v>
      </c>
      <c r="CG1620" s="99">
        <v>47109.269731044798</v>
      </c>
      <c r="CH1620" s="99">
        <v>0</v>
      </c>
      <c r="CI1620" s="99">
        <v>1980.57811464369</v>
      </c>
      <c r="CJ1620" s="99">
        <v>260439.387655258</v>
      </c>
      <c r="CK1620" s="99">
        <v>2124773.9002990699</v>
      </c>
      <c r="CL1620" s="99">
        <v>318092.76580047602</v>
      </c>
      <c r="CM1620" s="203">
        <f t="shared" si="75"/>
        <v>2346.0748415365788</v>
      </c>
      <c r="CN1620" s="203">
        <f t="shared" si="76"/>
        <v>386311.33111000003</v>
      </c>
      <c r="CO1620" s="203">
        <f t="shared" si="77"/>
        <v>2639457.745666502</v>
      </c>
      <c r="CP1620" s="99">
        <v>318092.76580047602</v>
      </c>
      <c r="CQ1620" s="99">
        <v>0</v>
      </c>
      <c r="CR1620" s="99">
        <v>0</v>
      </c>
      <c r="CS1620" s="99">
        <v>0</v>
      </c>
      <c r="CT1620" s="99">
        <v>0</v>
      </c>
    </row>
    <row r="1621" spans="1:98">
      <c r="A1621" s="98" t="s">
        <v>78</v>
      </c>
      <c r="B1621" s="100">
        <v>42887</v>
      </c>
      <c r="C1621" s="99">
        <v>403.487185459584</v>
      </c>
      <c r="D1621" s="99">
        <v>0</v>
      </c>
      <c r="E1621" s="99">
        <v>1557.26674288511</v>
      </c>
      <c r="F1621" s="99">
        <v>6.6072044539614598</v>
      </c>
      <c r="G1621" s="99">
        <v>29.353552365908399</v>
      </c>
      <c r="H1621" s="99">
        <v>0</v>
      </c>
      <c r="I1621" s="99">
        <v>0</v>
      </c>
      <c r="J1621" s="99">
        <v>331.32208336144703</v>
      </c>
      <c r="K1621" s="99">
        <v>0</v>
      </c>
      <c r="L1621" s="99">
        <v>1360.7649234831299</v>
      </c>
      <c r="M1621" s="99">
        <v>50.526814176701002</v>
      </c>
      <c r="N1621" s="99">
        <v>47.310431906953497</v>
      </c>
      <c r="O1621" s="99">
        <v>0</v>
      </c>
      <c r="P1621" s="99">
        <v>382.71513472869998</v>
      </c>
      <c r="Q1621" s="99">
        <v>102.901851495728</v>
      </c>
      <c r="R1621" s="99">
        <v>0</v>
      </c>
      <c r="S1621" s="99">
        <v>12.9322189633967</v>
      </c>
      <c r="T1621" s="99">
        <v>0</v>
      </c>
      <c r="U1621" s="99">
        <v>331.79101013392199</v>
      </c>
      <c r="V1621" s="99">
        <v>69008.740818023696</v>
      </c>
      <c r="W1621" s="99">
        <v>0</v>
      </c>
      <c r="X1621" s="99">
        <v>191350.83844375599</v>
      </c>
      <c r="Y1621" s="99">
        <v>1302.0748223662399</v>
      </c>
      <c r="Z1621" s="99">
        <v>4955.1877945661499</v>
      </c>
      <c r="AA1621" s="99">
        <v>0</v>
      </c>
      <c r="AB1621" s="99">
        <v>0</v>
      </c>
      <c r="AC1621" s="99">
        <v>116547.878983498</v>
      </c>
      <c r="AD1621" s="99">
        <v>0</v>
      </c>
      <c r="AE1621" s="99">
        <v>130000.982181549</v>
      </c>
      <c r="AF1621" s="99">
        <v>12515.502093315101</v>
      </c>
      <c r="AG1621" s="99">
        <v>7250.5507031083098</v>
      </c>
      <c r="AH1621" s="99">
        <v>0</v>
      </c>
      <c r="AI1621" s="99">
        <v>61671.151945591002</v>
      </c>
      <c r="AJ1621" s="99">
        <v>43027.642539501197</v>
      </c>
      <c r="AK1621" s="99">
        <v>0</v>
      </c>
      <c r="AL1621" s="99">
        <v>1822.2271514535</v>
      </c>
      <c r="AM1621" s="99">
        <v>0</v>
      </c>
      <c r="AN1621" s="99">
        <v>116787.971333504</v>
      </c>
      <c r="AO1621" s="99">
        <v>638108.19400024402</v>
      </c>
      <c r="AP1621" s="99">
        <v>0</v>
      </c>
      <c r="AQ1621" s="99">
        <v>1485692.8468933101</v>
      </c>
      <c r="AR1621" s="99">
        <v>14327.651008725201</v>
      </c>
      <c r="AS1621" s="99">
        <v>42076.553539276101</v>
      </c>
      <c r="AT1621" s="99">
        <v>0</v>
      </c>
      <c r="AU1621" s="99">
        <v>0</v>
      </c>
      <c r="AV1621" s="99">
        <v>484825.51514434803</v>
      </c>
      <c r="AW1621" s="99">
        <v>0</v>
      </c>
      <c r="AX1621" s="99">
        <v>906952.55557251</v>
      </c>
      <c r="AY1621" s="99">
        <v>129481.81955432901</v>
      </c>
      <c r="AZ1621" s="99">
        <v>58948.086956501</v>
      </c>
      <c r="BA1621" s="99">
        <v>0</v>
      </c>
      <c r="BB1621" s="99">
        <v>572809.52937316895</v>
      </c>
      <c r="BC1621" s="99">
        <v>401544.34206771897</v>
      </c>
      <c r="BD1621" s="99">
        <v>0</v>
      </c>
      <c r="BE1621" s="99">
        <v>15338.5816754103</v>
      </c>
      <c r="BF1621" s="99">
        <v>0</v>
      </c>
      <c r="BG1621" s="99">
        <v>505817.89849853498</v>
      </c>
      <c r="BH1621" s="99">
        <v>129441.582639694</v>
      </c>
      <c r="BI1621" s="99">
        <v>0</v>
      </c>
      <c r="BJ1621" s="99">
        <v>197016.22063446001</v>
      </c>
      <c r="BK1621" s="99">
        <v>3204.2822262346699</v>
      </c>
      <c r="BL1621" s="99">
        <v>0</v>
      </c>
      <c r="BM1621" s="99">
        <v>0</v>
      </c>
      <c r="BN1621" s="99">
        <v>0</v>
      </c>
      <c r="BO1621" s="99">
        <v>0</v>
      </c>
      <c r="BP1621" s="99">
        <v>0</v>
      </c>
      <c r="BQ1621" s="99">
        <v>0</v>
      </c>
      <c r="BR1621" s="99">
        <v>18604.5761272907</v>
      </c>
      <c r="BS1621" s="99">
        <v>56188.695134639704</v>
      </c>
      <c r="BT1621" s="99">
        <v>0</v>
      </c>
      <c r="BU1621" s="99">
        <v>117170</v>
      </c>
      <c r="BV1621" s="99">
        <v>137170.96240043599</v>
      </c>
      <c r="BW1621" s="99">
        <v>0</v>
      </c>
      <c r="BX1621" s="99">
        <v>3320.6399892270601</v>
      </c>
      <c r="BY1621" s="99">
        <v>0</v>
      </c>
      <c r="BZ1621" s="99">
        <v>0</v>
      </c>
      <c r="CA1621" s="99">
        <v>1953.4745303243401</v>
      </c>
      <c r="CB1621" s="99">
        <v>259174.52530670201</v>
      </c>
      <c r="CC1621" s="99">
        <v>2113583.2830505399</v>
      </c>
      <c r="CD1621" s="99">
        <v>320033.67775344802</v>
      </c>
      <c r="CE1621" s="99">
        <v>29.831309446832201</v>
      </c>
      <c r="CF1621" s="99">
        <v>5004.75004857779</v>
      </c>
      <c r="CG1621" s="99">
        <v>42417.255990505197</v>
      </c>
      <c r="CH1621" s="99">
        <v>0</v>
      </c>
      <c r="CI1621" s="99">
        <v>1987.32079546154</v>
      </c>
      <c r="CJ1621" s="99">
        <v>264151.96374130202</v>
      </c>
      <c r="CK1621" s="99">
        <v>2155321.7661743201</v>
      </c>
      <c r="CL1621" s="99">
        <v>329479.302707672</v>
      </c>
      <c r="CM1621" s="203">
        <f t="shared" si="75"/>
        <v>2319.1118055954621</v>
      </c>
      <c r="CN1621" s="203">
        <f t="shared" si="76"/>
        <v>380939.93507480604</v>
      </c>
      <c r="CO1621" s="203">
        <f t="shared" si="77"/>
        <v>2661139.6646728553</v>
      </c>
      <c r="CP1621" s="99">
        <v>329479.302707672</v>
      </c>
      <c r="CQ1621" s="99">
        <v>0</v>
      </c>
      <c r="CR1621" s="99">
        <v>0</v>
      </c>
      <c r="CS1621" s="99">
        <v>0</v>
      </c>
      <c r="CT1621" s="99">
        <v>0</v>
      </c>
    </row>
    <row r="1622" spans="1:98">
      <c r="A1622" s="98" t="s">
        <v>78</v>
      </c>
      <c r="B1622" s="100">
        <v>42979</v>
      </c>
      <c r="C1622" s="99">
        <v>403.97285928949702</v>
      </c>
      <c r="D1622" s="99">
        <v>0</v>
      </c>
      <c r="E1622" s="99">
        <v>1618.5376459807201</v>
      </c>
      <c r="F1622" s="99">
        <v>5.8933528299676299</v>
      </c>
      <c r="G1622" s="99">
        <v>25.6968641609419</v>
      </c>
      <c r="H1622" s="99">
        <v>0</v>
      </c>
      <c r="I1622" s="99">
        <v>0</v>
      </c>
      <c r="J1622" s="99">
        <v>289.16370433941501</v>
      </c>
      <c r="K1622" s="99">
        <v>0</v>
      </c>
      <c r="L1622" s="99">
        <v>1482.9864333272001</v>
      </c>
      <c r="M1622" s="99">
        <v>44.605955819599302</v>
      </c>
      <c r="N1622" s="99">
        <v>42.718290168792002</v>
      </c>
      <c r="O1622" s="99">
        <v>0</v>
      </c>
      <c r="P1622" s="99">
        <v>372.98451542481803</v>
      </c>
      <c r="Q1622" s="99">
        <v>83.497498746961398</v>
      </c>
      <c r="R1622" s="99">
        <v>0</v>
      </c>
      <c r="S1622" s="99">
        <v>12.649035445996599</v>
      </c>
      <c r="T1622" s="99">
        <v>0</v>
      </c>
      <c r="U1622" s="99">
        <v>291.57965143770002</v>
      </c>
      <c r="V1622" s="99">
        <v>71247.806447982803</v>
      </c>
      <c r="W1622" s="99">
        <v>0</v>
      </c>
      <c r="X1622" s="99">
        <v>148302.22716140701</v>
      </c>
      <c r="Y1622" s="99">
        <v>1437.30965735018</v>
      </c>
      <c r="Z1622" s="99">
        <v>4258.5024800300598</v>
      </c>
      <c r="AA1622" s="99">
        <v>0</v>
      </c>
      <c r="AB1622" s="99">
        <v>0</v>
      </c>
      <c r="AC1622" s="99">
        <v>100589.950669289</v>
      </c>
      <c r="AD1622" s="99">
        <v>0</v>
      </c>
      <c r="AE1622" s="99">
        <v>107397.481387138</v>
      </c>
      <c r="AF1622" s="99">
        <v>11421.1142696142</v>
      </c>
      <c r="AG1622" s="99">
        <v>5999.2792277336102</v>
      </c>
      <c r="AH1622" s="99">
        <v>0</v>
      </c>
      <c r="AI1622" s="99">
        <v>64854.878848075903</v>
      </c>
      <c r="AJ1622" s="99">
        <v>31500.2203550339</v>
      </c>
      <c r="AK1622" s="99">
        <v>0</v>
      </c>
      <c r="AL1622" s="99">
        <v>1514.11891694367</v>
      </c>
      <c r="AM1622" s="99">
        <v>0</v>
      </c>
      <c r="AN1622" s="99">
        <v>100410.964323044</v>
      </c>
      <c r="AO1622" s="99">
        <v>686101.97721862805</v>
      </c>
      <c r="AP1622" s="99">
        <v>0</v>
      </c>
      <c r="AQ1622" s="99">
        <v>1143419.9778595001</v>
      </c>
      <c r="AR1622" s="99">
        <v>15600.147900939</v>
      </c>
      <c r="AS1622" s="99">
        <v>38084.194635868102</v>
      </c>
      <c r="AT1622" s="99">
        <v>0</v>
      </c>
      <c r="AU1622" s="99">
        <v>0</v>
      </c>
      <c r="AV1622" s="99">
        <v>415188.93165206898</v>
      </c>
      <c r="AW1622" s="99">
        <v>0</v>
      </c>
      <c r="AX1622" s="99">
        <v>754439.32760620106</v>
      </c>
      <c r="AY1622" s="99">
        <v>122156.90387153599</v>
      </c>
      <c r="AZ1622" s="99">
        <v>51342.944132327997</v>
      </c>
      <c r="BA1622" s="99">
        <v>0</v>
      </c>
      <c r="BB1622" s="99">
        <v>636814.87535095203</v>
      </c>
      <c r="BC1622" s="99">
        <v>268572.493515015</v>
      </c>
      <c r="BD1622" s="99">
        <v>0</v>
      </c>
      <c r="BE1622" s="99">
        <v>13720.0636643171</v>
      </c>
      <c r="BF1622" s="99">
        <v>0</v>
      </c>
      <c r="BG1622" s="99">
        <v>397659.98779296898</v>
      </c>
      <c r="BH1622" s="99">
        <v>127822.15806293501</v>
      </c>
      <c r="BI1622" s="99">
        <v>0</v>
      </c>
      <c r="BJ1622" s="99">
        <v>166017.67738914501</v>
      </c>
      <c r="BK1622" s="99">
        <v>3240.0089876949801</v>
      </c>
      <c r="BL1622" s="99">
        <v>0</v>
      </c>
      <c r="BM1622" s="99">
        <v>0</v>
      </c>
      <c r="BN1622" s="99">
        <v>0</v>
      </c>
      <c r="BO1622" s="99">
        <v>0</v>
      </c>
      <c r="BP1622" s="99">
        <v>0</v>
      </c>
      <c r="BQ1622" s="99">
        <v>0</v>
      </c>
      <c r="BR1622" s="99">
        <v>16663.678717613198</v>
      </c>
      <c r="BS1622" s="99">
        <v>53088.2370405197</v>
      </c>
      <c r="BT1622" s="99">
        <v>0</v>
      </c>
      <c r="BU1622" s="99">
        <v>112515.71999931301</v>
      </c>
      <c r="BV1622" s="99">
        <v>106402.576553345</v>
      </c>
      <c r="BW1622" s="99">
        <v>0</v>
      </c>
      <c r="BX1622" s="99">
        <v>2209.2899930477101</v>
      </c>
      <c r="BY1622" s="99">
        <v>0</v>
      </c>
      <c r="BZ1622" s="99">
        <v>0</v>
      </c>
      <c r="CA1622" s="99">
        <v>2024.30496054888</v>
      </c>
      <c r="CB1622" s="99">
        <v>219189.52586174</v>
      </c>
      <c r="CC1622" s="99">
        <v>1812197.0713958701</v>
      </c>
      <c r="CD1622" s="99">
        <v>292505.36229705799</v>
      </c>
      <c r="CE1622" s="99">
        <v>25.803683350794</v>
      </c>
      <c r="CF1622" s="99">
        <v>4250.4054933786401</v>
      </c>
      <c r="CG1622" s="99">
        <v>38010.826750755303</v>
      </c>
      <c r="CH1622" s="99">
        <v>0</v>
      </c>
      <c r="CI1622" s="99">
        <v>2051.5599990189098</v>
      </c>
      <c r="CJ1622" s="99">
        <v>223162.16120529201</v>
      </c>
      <c r="CK1622" s="99">
        <v>1849763.55233765</v>
      </c>
      <c r="CL1622" s="99">
        <v>301207.29507064802</v>
      </c>
      <c r="CM1622" s="203">
        <f t="shared" si="75"/>
        <v>2343.1396504566101</v>
      </c>
      <c r="CN1622" s="203">
        <f t="shared" si="76"/>
        <v>323573.12552833604</v>
      </c>
      <c r="CO1622" s="203">
        <f t="shared" si="77"/>
        <v>2247423.540130619</v>
      </c>
      <c r="CP1622" s="99">
        <v>301207.29507064802</v>
      </c>
      <c r="CQ1622" s="99">
        <v>0</v>
      </c>
      <c r="CR1622" s="99">
        <v>0</v>
      </c>
      <c r="CS1622" s="99">
        <v>0</v>
      </c>
      <c r="CT1622" s="99">
        <v>0</v>
      </c>
    </row>
    <row r="1623" spans="1:98">
      <c r="A1623" s="98" t="s">
        <v>78</v>
      </c>
      <c r="B1623" s="100">
        <v>43070</v>
      </c>
      <c r="C1623" s="99">
        <v>373.22347841411801</v>
      </c>
      <c r="D1623" s="99">
        <v>0</v>
      </c>
      <c r="E1623" s="99">
        <v>1654.1177643984599</v>
      </c>
      <c r="F1623" s="99">
        <v>5.2553802359616402</v>
      </c>
      <c r="G1623" s="99">
        <v>20.655856226803699</v>
      </c>
      <c r="H1623" s="99">
        <v>0</v>
      </c>
      <c r="I1623" s="99">
        <v>0</v>
      </c>
      <c r="J1623" s="99">
        <v>246.40985639765901</v>
      </c>
      <c r="K1623" s="99">
        <v>0</v>
      </c>
      <c r="L1623" s="99">
        <v>1544.2981872707601</v>
      </c>
      <c r="M1623" s="99">
        <v>47.102929251734203</v>
      </c>
      <c r="N1623" s="99">
        <v>15.7702232449083</v>
      </c>
      <c r="O1623" s="99">
        <v>0</v>
      </c>
      <c r="P1623" s="99">
        <v>347.75918509811203</v>
      </c>
      <c r="Q1623" s="99">
        <v>80.696127483621197</v>
      </c>
      <c r="R1623" s="99">
        <v>0</v>
      </c>
      <c r="S1623" s="99">
        <v>15.2465089511825</v>
      </c>
      <c r="T1623" s="99">
        <v>0</v>
      </c>
      <c r="U1623" s="99">
        <v>243.706064209342</v>
      </c>
      <c r="V1623" s="99">
        <v>61508.754631519303</v>
      </c>
      <c r="W1623" s="99">
        <v>0</v>
      </c>
      <c r="X1623" s="99">
        <v>141426.23051071199</v>
      </c>
      <c r="Y1623" s="99">
        <v>1392.0155264884199</v>
      </c>
      <c r="Z1623" s="99">
        <v>3490.99845522642</v>
      </c>
      <c r="AA1623" s="99">
        <v>0</v>
      </c>
      <c r="AB1623" s="99">
        <v>0</v>
      </c>
      <c r="AC1623" s="99">
        <v>84119.670184135393</v>
      </c>
      <c r="AD1623" s="99">
        <v>0</v>
      </c>
      <c r="AE1623" s="99">
        <v>105306.13368415801</v>
      </c>
      <c r="AF1623" s="99">
        <v>10646.9790427685</v>
      </c>
      <c r="AG1623" s="99">
        <v>2916.2432815730599</v>
      </c>
      <c r="AH1623" s="99">
        <v>0</v>
      </c>
      <c r="AI1623" s="99">
        <v>57475.429137229898</v>
      </c>
      <c r="AJ1623" s="99">
        <v>30979.306075573</v>
      </c>
      <c r="AK1623" s="99">
        <v>0</v>
      </c>
      <c r="AL1623" s="99">
        <v>2395.03139868379</v>
      </c>
      <c r="AM1623" s="99">
        <v>0</v>
      </c>
      <c r="AN1623" s="99">
        <v>84104.369370460496</v>
      </c>
      <c r="AO1623" s="99">
        <v>587799.78362274205</v>
      </c>
      <c r="AP1623" s="99">
        <v>0</v>
      </c>
      <c r="AQ1623" s="99">
        <v>1109618.01533508</v>
      </c>
      <c r="AR1623" s="99">
        <v>15393.8750088215</v>
      </c>
      <c r="AS1623" s="99">
        <v>32464.856085300398</v>
      </c>
      <c r="AT1623" s="99">
        <v>0</v>
      </c>
      <c r="AU1623" s="99">
        <v>0</v>
      </c>
      <c r="AV1623" s="99">
        <v>353547.78111267101</v>
      </c>
      <c r="AW1623" s="99">
        <v>0</v>
      </c>
      <c r="AX1623" s="99">
        <v>767981.640182495</v>
      </c>
      <c r="AY1623" s="99">
        <v>112524.45366096499</v>
      </c>
      <c r="AZ1623" s="99">
        <v>25564.359632730499</v>
      </c>
      <c r="BA1623" s="99">
        <v>0</v>
      </c>
      <c r="BB1623" s="99">
        <v>565507.804504395</v>
      </c>
      <c r="BC1623" s="99">
        <v>272371.39424133301</v>
      </c>
      <c r="BD1623" s="99">
        <v>0</v>
      </c>
      <c r="BE1623" s="99">
        <v>20411.5645697117</v>
      </c>
      <c r="BF1623" s="99">
        <v>0</v>
      </c>
      <c r="BG1623" s="99">
        <v>343461.46835708601</v>
      </c>
      <c r="BH1623" s="99">
        <v>114616.215641975</v>
      </c>
      <c r="BI1623" s="99">
        <v>0</v>
      </c>
      <c r="BJ1623" s="99">
        <v>106030.243379593</v>
      </c>
      <c r="BK1623" s="99">
        <v>3439.1975840926202</v>
      </c>
      <c r="BL1623" s="99">
        <v>0</v>
      </c>
      <c r="BM1623" s="99">
        <v>0</v>
      </c>
      <c r="BN1623" s="99">
        <v>0</v>
      </c>
      <c r="BO1623" s="99">
        <v>0</v>
      </c>
      <c r="BP1623" s="99">
        <v>0</v>
      </c>
      <c r="BQ1623" s="99">
        <v>0</v>
      </c>
      <c r="BR1623" s="99">
        <v>16572.614047765699</v>
      </c>
      <c r="BS1623" s="99">
        <v>8384.2395024299603</v>
      </c>
      <c r="BT1623" s="99">
        <v>0</v>
      </c>
      <c r="BU1623" s="99">
        <v>104563.121412277</v>
      </c>
      <c r="BV1623" s="99">
        <v>92536.570043563799</v>
      </c>
      <c r="BW1623" s="99">
        <v>0</v>
      </c>
      <c r="BX1623" s="99">
        <v>3890.6742276549298</v>
      </c>
      <c r="BY1623" s="99">
        <v>0</v>
      </c>
      <c r="BZ1623" s="99">
        <v>0</v>
      </c>
      <c r="CA1623" s="99">
        <v>2038.71240003407</v>
      </c>
      <c r="CB1623" s="99">
        <v>203783.012878418</v>
      </c>
      <c r="CC1623" s="99">
        <v>1714488.3267669701</v>
      </c>
      <c r="CD1623" s="99">
        <v>226959.64041328401</v>
      </c>
      <c r="CE1623" s="99">
        <v>20.0938577568159</v>
      </c>
      <c r="CF1623" s="99">
        <v>3456.87170094252</v>
      </c>
      <c r="CG1623" s="99">
        <v>32251.158588171002</v>
      </c>
      <c r="CH1623" s="99">
        <v>0</v>
      </c>
      <c r="CI1623" s="99">
        <v>2058.6782796084899</v>
      </c>
      <c r="CJ1623" s="99">
        <v>207468.568323135</v>
      </c>
      <c r="CK1623" s="99">
        <v>1746374.9717254599</v>
      </c>
      <c r="CL1623" s="99">
        <v>225678.19056320199</v>
      </c>
      <c r="CM1623" s="203">
        <f t="shared" si="75"/>
        <v>2302.3843438178319</v>
      </c>
      <c r="CN1623" s="203">
        <f t="shared" si="76"/>
        <v>291572.93769359548</v>
      </c>
      <c r="CO1623" s="203">
        <f t="shared" si="77"/>
        <v>2089836.4400825459</v>
      </c>
      <c r="CP1623" s="99">
        <v>225678.19056320199</v>
      </c>
      <c r="CQ1623" s="99">
        <v>0</v>
      </c>
      <c r="CR1623" s="99">
        <v>0</v>
      </c>
      <c r="CS1623" s="99">
        <v>0</v>
      </c>
      <c r="CT1623" s="99">
        <v>0</v>
      </c>
    </row>
    <row r="1624" spans="1:98">
      <c r="A1624" s="98" t="s">
        <v>78</v>
      </c>
      <c r="B1624" s="100">
        <v>43160</v>
      </c>
      <c r="C1624" s="99">
        <v>384.00439402833598</v>
      </c>
      <c r="D1624" s="99">
        <v>0</v>
      </c>
      <c r="E1624" s="99">
        <v>1669.5386477857801</v>
      </c>
      <c r="F1624" s="99">
        <v>3.9986545199935799</v>
      </c>
      <c r="G1624" s="99">
        <v>20.227354343980601</v>
      </c>
      <c r="H1624" s="99">
        <v>0</v>
      </c>
      <c r="I1624" s="99">
        <v>0</v>
      </c>
      <c r="J1624" s="99">
        <v>224.293880812824</v>
      </c>
      <c r="K1624" s="99">
        <v>0</v>
      </c>
      <c r="L1624" s="99">
        <v>1553.3746319562199</v>
      </c>
      <c r="M1624" s="99">
        <v>48.0657031727023</v>
      </c>
      <c r="N1624" s="99">
        <v>21.615236871875801</v>
      </c>
      <c r="O1624" s="99">
        <v>0</v>
      </c>
      <c r="P1624" s="99">
        <v>361.288400921971</v>
      </c>
      <c r="Q1624" s="99">
        <v>72.342884517274797</v>
      </c>
      <c r="R1624" s="99">
        <v>0</v>
      </c>
      <c r="S1624" s="99">
        <v>18.171674647135699</v>
      </c>
      <c r="T1624" s="99">
        <v>0</v>
      </c>
      <c r="U1624" s="99">
        <v>224.69845567829901</v>
      </c>
      <c r="V1624" s="99">
        <v>65082.387485981002</v>
      </c>
      <c r="W1624" s="99">
        <v>0</v>
      </c>
      <c r="X1624" s="99">
        <v>119069.519363403</v>
      </c>
      <c r="Y1624" s="99">
        <v>1260.6633031219201</v>
      </c>
      <c r="Z1624" s="99">
        <v>3269.3524072766299</v>
      </c>
      <c r="AA1624" s="99">
        <v>0</v>
      </c>
      <c r="AB1624" s="99">
        <v>0</v>
      </c>
      <c r="AC1624" s="99">
        <v>79306.2748241425</v>
      </c>
      <c r="AD1624" s="99">
        <v>0</v>
      </c>
      <c r="AE1624" s="99">
        <v>79206.706370353699</v>
      </c>
      <c r="AF1624" s="99">
        <v>11132.126802205999</v>
      </c>
      <c r="AG1624" s="99">
        <v>3249.5886369049499</v>
      </c>
      <c r="AH1624" s="99">
        <v>0</v>
      </c>
      <c r="AI1624" s="99">
        <v>61810.297536849997</v>
      </c>
      <c r="AJ1624" s="99">
        <v>28534.094417095199</v>
      </c>
      <c r="AK1624" s="99">
        <v>0</v>
      </c>
      <c r="AL1624" s="99">
        <v>2982.2711225152002</v>
      </c>
      <c r="AM1624" s="99">
        <v>0</v>
      </c>
      <c r="AN1624" s="99">
        <v>79286.294563293501</v>
      </c>
      <c r="AO1624" s="99">
        <v>639492.82102966297</v>
      </c>
      <c r="AP1624" s="99">
        <v>0</v>
      </c>
      <c r="AQ1624" s="99">
        <v>953120.40892791701</v>
      </c>
      <c r="AR1624" s="99">
        <v>14802.1954989433</v>
      </c>
      <c r="AS1624" s="99">
        <v>28452.300057172801</v>
      </c>
      <c r="AT1624" s="99">
        <v>0</v>
      </c>
      <c r="AU1624" s="99">
        <v>0</v>
      </c>
      <c r="AV1624" s="99">
        <v>338867.37327575701</v>
      </c>
      <c r="AW1624" s="99">
        <v>0</v>
      </c>
      <c r="AX1624" s="99">
        <v>578371.72313690197</v>
      </c>
      <c r="AY1624" s="99">
        <v>122576.37382412</v>
      </c>
      <c r="AZ1624" s="99">
        <v>28370.262809038199</v>
      </c>
      <c r="BA1624" s="99">
        <v>0</v>
      </c>
      <c r="BB1624" s="99">
        <v>614632.39276885998</v>
      </c>
      <c r="BC1624" s="99">
        <v>252855.14299202</v>
      </c>
      <c r="BD1624" s="99">
        <v>0</v>
      </c>
      <c r="BE1624" s="99">
        <v>26250.164592981298</v>
      </c>
      <c r="BF1624" s="99">
        <v>0</v>
      </c>
      <c r="BG1624" s="99">
        <v>343408.83464813197</v>
      </c>
      <c r="BH1624" s="99">
        <v>122011.93662834199</v>
      </c>
      <c r="BI1624" s="99">
        <v>0</v>
      </c>
      <c r="BJ1624" s="99">
        <v>108105.87672328899</v>
      </c>
      <c r="BK1624" s="99">
        <v>3016.3055316507798</v>
      </c>
      <c r="BL1624" s="99">
        <v>0</v>
      </c>
      <c r="BM1624" s="99">
        <v>0</v>
      </c>
      <c r="BN1624" s="99">
        <v>0</v>
      </c>
      <c r="BO1624" s="99">
        <v>0</v>
      </c>
      <c r="BP1624" s="99">
        <v>0</v>
      </c>
      <c r="BQ1624" s="99">
        <v>0</v>
      </c>
      <c r="BR1624" s="99">
        <v>18066.7816581726</v>
      </c>
      <c r="BS1624" s="99">
        <v>17078.6129558086</v>
      </c>
      <c r="BT1624" s="99">
        <v>0</v>
      </c>
      <c r="BU1624" s="99">
        <v>112312.223142624</v>
      </c>
      <c r="BV1624" s="99">
        <v>83761.379661560102</v>
      </c>
      <c r="BW1624" s="99">
        <v>0</v>
      </c>
      <c r="BX1624" s="99">
        <v>5252.6612682938603</v>
      </c>
      <c r="BY1624" s="99">
        <v>0</v>
      </c>
      <c r="BZ1624" s="99">
        <v>0</v>
      </c>
      <c r="CA1624" s="99">
        <v>2047.4518887996701</v>
      </c>
      <c r="CB1624" s="99">
        <v>184592.57843017601</v>
      </c>
      <c r="CC1624" s="99">
        <v>1599015.4046783401</v>
      </c>
      <c r="CD1624" s="99">
        <v>229425.953426361</v>
      </c>
      <c r="CE1624" s="99">
        <v>20.2229284888599</v>
      </c>
      <c r="CF1624" s="99">
        <v>3263.0322387516499</v>
      </c>
      <c r="CG1624" s="99">
        <v>28385.490254402201</v>
      </c>
      <c r="CH1624" s="99">
        <v>0</v>
      </c>
      <c r="CI1624" s="99">
        <v>2061.5902798771899</v>
      </c>
      <c r="CJ1624" s="99">
        <v>187925.01795196501</v>
      </c>
      <c r="CK1624" s="99">
        <v>1628249.5750732401</v>
      </c>
      <c r="CL1624" s="99">
        <v>237233.61661720299</v>
      </c>
      <c r="CM1624" s="203">
        <f t="shared" si="75"/>
        <v>2286.288735555489</v>
      </c>
      <c r="CN1624" s="203">
        <f t="shared" si="76"/>
        <v>267211.3125152585</v>
      </c>
      <c r="CO1624" s="203">
        <f t="shared" si="77"/>
        <v>1971658.4097213722</v>
      </c>
      <c r="CP1624" s="99">
        <v>237233.61661720299</v>
      </c>
      <c r="CQ1624" s="99">
        <v>0</v>
      </c>
      <c r="CR1624" s="99">
        <v>0</v>
      </c>
      <c r="CS1624" s="99">
        <v>0</v>
      </c>
      <c r="CT1624" s="99">
        <v>0</v>
      </c>
    </row>
    <row r="1625" spans="1:98">
      <c r="A1625" s="98" t="s">
        <v>78</v>
      </c>
      <c r="B1625" s="100">
        <v>43252</v>
      </c>
      <c r="C1625" s="99">
        <v>388.60135621577501</v>
      </c>
      <c r="D1625" s="99">
        <v>0</v>
      </c>
      <c r="E1625" s="99">
        <v>1729.75937473774</v>
      </c>
      <c r="F1625" s="99">
        <v>4.1752890939824301</v>
      </c>
      <c r="G1625" s="99">
        <v>20.4228936329018</v>
      </c>
      <c r="H1625" s="99">
        <v>0</v>
      </c>
      <c r="I1625" s="99">
        <v>0</v>
      </c>
      <c r="J1625" s="99">
        <v>206.52110492251799</v>
      </c>
      <c r="K1625" s="99">
        <v>0</v>
      </c>
      <c r="L1625" s="99">
        <v>1607.10043714941</v>
      </c>
      <c r="M1625" s="99">
        <v>45.463267646729904</v>
      </c>
      <c r="N1625" s="99">
        <v>21.189404270844499</v>
      </c>
      <c r="O1625" s="99">
        <v>0</v>
      </c>
      <c r="P1625" s="99">
        <v>364.42099296301598</v>
      </c>
      <c r="Q1625" s="99">
        <v>59.907130150590099</v>
      </c>
      <c r="R1625" s="99">
        <v>0</v>
      </c>
      <c r="S1625" s="99">
        <v>20.596354807261399</v>
      </c>
      <c r="T1625" s="99">
        <v>0</v>
      </c>
      <c r="U1625" s="99">
        <v>206.61372196488099</v>
      </c>
      <c r="V1625" s="99">
        <v>63940.5312027931</v>
      </c>
      <c r="W1625" s="99">
        <v>0</v>
      </c>
      <c r="X1625" s="99">
        <v>100723.31290531201</v>
      </c>
      <c r="Y1625" s="99">
        <v>1264.84030106664</v>
      </c>
      <c r="Z1625" s="99">
        <v>2855.4052094817198</v>
      </c>
      <c r="AA1625" s="99">
        <v>0</v>
      </c>
      <c r="AB1625" s="99">
        <v>0</v>
      </c>
      <c r="AC1625" s="99">
        <v>68957.002728462205</v>
      </c>
      <c r="AD1625" s="99">
        <v>0</v>
      </c>
      <c r="AE1625" s="99">
        <v>63464.593235492699</v>
      </c>
      <c r="AF1625" s="99">
        <v>10800.8129988909</v>
      </c>
      <c r="AG1625" s="99">
        <v>2878.8182621598198</v>
      </c>
      <c r="AH1625" s="99">
        <v>0</v>
      </c>
      <c r="AI1625" s="99">
        <v>56534.663891792297</v>
      </c>
      <c r="AJ1625" s="99">
        <v>27012.596198081999</v>
      </c>
      <c r="AK1625" s="99">
        <v>0</v>
      </c>
      <c r="AL1625" s="99">
        <v>2809.3768570721099</v>
      </c>
      <c r="AM1625" s="99">
        <v>0</v>
      </c>
      <c r="AN1625" s="99">
        <v>69121.574451446504</v>
      </c>
      <c r="AO1625" s="99">
        <v>622089.66416931199</v>
      </c>
      <c r="AP1625" s="99">
        <v>0</v>
      </c>
      <c r="AQ1625" s="99">
        <v>806527.34799957299</v>
      </c>
      <c r="AR1625" s="99">
        <v>13230.5030772686</v>
      </c>
      <c r="AS1625" s="99">
        <v>24933.444282054901</v>
      </c>
      <c r="AT1625" s="99">
        <v>0</v>
      </c>
      <c r="AU1625" s="99">
        <v>0</v>
      </c>
      <c r="AV1625" s="99">
        <v>298560.09381103498</v>
      </c>
      <c r="AW1625" s="99">
        <v>0</v>
      </c>
      <c r="AX1625" s="99">
        <v>449687.351093292</v>
      </c>
      <c r="AY1625" s="99">
        <v>116969.095957756</v>
      </c>
      <c r="AZ1625" s="99">
        <v>25450.579428434401</v>
      </c>
      <c r="BA1625" s="99">
        <v>0</v>
      </c>
      <c r="BB1625" s="99">
        <v>553945.52306366002</v>
      </c>
      <c r="BC1625" s="99">
        <v>241830.72664642299</v>
      </c>
      <c r="BD1625" s="99">
        <v>0</v>
      </c>
      <c r="BE1625" s="99">
        <v>23795.447950363199</v>
      </c>
      <c r="BF1625" s="99">
        <v>0</v>
      </c>
      <c r="BG1625" s="99">
        <v>315521.05970001197</v>
      </c>
      <c r="BH1625" s="99">
        <v>119413.106486321</v>
      </c>
      <c r="BI1625" s="99">
        <v>0</v>
      </c>
      <c r="BJ1625" s="99">
        <v>100194.204738617</v>
      </c>
      <c r="BK1625" s="99">
        <v>2620.4404592514002</v>
      </c>
      <c r="BL1625" s="99">
        <v>0</v>
      </c>
      <c r="BM1625" s="99">
        <v>0</v>
      </c>
      <c r="BN1625" s="99">
        <v>0</v>
      </c>
      <c r="BO1625" s="99">
        <v>0</v>
      </c>
      <c r="BP1625" s="99">
        <v>0</v>
      </c>
      <c r="BQ1625" s="99">
        <v>0</v>
      </c>
      <c r="BR1625" s="99">
        <v>16625.932639360399</v>
      </c>
      <c r="BS1625" s="99">
        <v>18103.2369379997</v>
      </c>
      <c r="BT1625" s="99">
        <v>0</v>
      </c>
      <c r="BU1625" s="99">
        <v>105710.979370117</v>
      </c>
      <c r="BV1625" s="99">
        <v>80626.153841018706</v>
      </c>
      <c r="BW1625" s="99">
        <v>0</v>
      </c>
      <c r="BX1625" s="99">
        <v>5223.5096148848497</v>
      </c>
      <c r="BY1625" s="99">
        <v>0</v>
      </c>
      <c r="BZ1625" s="99">
        <v>0</v>
      </c>
      <c r="CA1625" s="99">
        <v>2109.3136468529701</v>
      </c>
      <c r="CB1625" s="99">
        <v>164393.688257217</v>
      </c>
      <c r="CC1625" s="99">
        <v>1425435.55696106</v>
      </c>
      <c r="CD1625" s="99">
        <v>215414.889112473</v>
      </c>
      <c r="CE1625" s="99">
        <v>20.886057716794301</v>
      </c>
      <c r="CF1625" s="99">
        <v>2891.0139404535298</v>
      </c>
      <c r="CG1625" s="99">
        <v>25187.591644287098</v>
      </c>
      <c r="CH1625" s="99">
        <v>0</v>
      </c>
      <c r="CI1625" s="99">
        <v>2135.3745557069801</v>
      </c>
      <c r="CJ1625" s="99">
        <v>167247.12289619399</v>
      </c>
      <c r="CK1625" s="99">
        <v>1450344.7083282501</v>
      </c>
      <c r="CL1625" s="99">
        <v>222101.79446029701</v>
      </c>
      <c r="CM1625" s="203">
        <f t="shared" si="75"/>
        <v>2341.9882776718609</v>
      </c>
      <c r="CN1625" s="203">
        <f t="shared" si="76"/>
        <v>236368.6973476405</v>
      </c>
      <c r="CO1625" s="203">
        <f t="shared" si="77"/>
        <v>1765865.7680282621</v>
      </c>
      <c r="CP1625" s="99">
        <v>222101.79446029701</v>
      </c>
      <c r="CQ1625" s="99">
        <v>0</v>
      </c>
      <c r="CR1625" s="99">
        <v>0</v>
      </c>
      <c r="CS1625" s="99">
        <v>0</v>
      </c>
      <c r="CT1625" s="99">
        <v>0</v>
      </c>
    </row>
    <row r="1626" spans="1:98">
      <c r="A1626" s="98" t="s">
        <v>182</v>
      </c>
      <c r="B1626" s="100">
        <v>38047</v>
      </c>
      <c r="C1626" s="99">
        <v>0</v>
      </c>
      <c r="D1626" s="99">
        <v>1953.9267718941001</v>
      </c>
      <c r="E1626" s="99">
        <v>7896.0277348756799</v>
      </c>
      <c r="F1626" s="99">
        <v>10.3357304179808</v>
      </c>
      <c r="G1626" s="99">
        <v>0.992563310996047</v>
      </c>
      <c r="H1626" s="99">
        <v>0</v>
      </c>
      <c r="I1626" s="99">
        <v>0</v>
      </c>
      <c r="J1626" s="99">
        <v>0</v>
      </c>
      <c r="K1626" s="99">
        <v>0</v>
      </c>
      <c r="L1626" s="99">
        <v>1406.5010766983</v>
      </c>
      <c r="M1626" s="99">
        <v>379.81936586275702</v>
      </c>
      <c r="N1626" s="99">
        <v>5088.3633931875202</v>
      </c>
      <c r="O1626" s="99">
        <v>0</v>
      </c>
      <c r="P1626" s="99">
        <v>0</v>
      </c>
      <c r="Q1626" s="99">
        <v>2584.0301557183302</v>
      </c>
      <c r="R1626" s="99">
        <v>0</v>
      </c>
      <c r="S1626" s="99">
        <v>0</v>
      </c>
      <c r="T1626" s="99">
        <v>53.290163564030102</v>
      </c>
      <c r="U1626" s="99">
        <v>554.33063760399796</v>
      </c>
      <c r="V1626" s="99">
        <v>0</v>
      </c>
      <c r="W1626" s="99">
        <v>243603.223022461</v>
      </c>
      <c r="X1626" s="99">
        <v>1245296.2686157201</v>
      </c>
      <c r="Y1626" s="99">
        <v>813.39632467925503</v>
      </c>
      <c r="Z1626" s="99">
        <v>24.4776109289378</v>
      </c>
      <c r="AA1626" s="99">
        <v>0</v>
      </c>
      <c r="AB1626" s="99">
        <v>0</v>
      </c>
      <c r="AC1626" s="99">
        <v>0</v>
      </c>
      <c r="AD1626" s="99">
        <v>0</v>
      </c>
      <c r="AE1626" s="99">
        <v>176893.50810241699</v>
      </c>
      <c r="AF1626" s="99">
        <v>48785.452145099604</v>
      </c>
      <c r="AG1626" s="99">
        <v>791013.27336120605</v>
      </c>
      <c r="AH1626" s="99">
        <v>0</v>
      </c>
      <c r="AI1626" s="99">
        <v>0</v>
      </c>
      <c r="AJ1626" s="99">
        <v>449430.78364563</v>
      </c>
      <c r="AK1626" s="99">
        <v>0</v>
      </c>
      <c r="AL1626" s="99">
        <v>0</v>
      </c>
      <c r="AM1626" s="99">
        <v>10989.792427062999</v>
      </c>
      <c r="AN1626" s="99">
        <v>225934.57845878601</v>
      </c>
      <c r="AO1626" s="99">
        <v>0</v>
      </c>
      <c r="AP1626" s="99">
        <v>1534004.24594116</v>
      </c>
      <c r="AQ1626" s="99">
        <v>7436197.2483520498</v>
      </c>
      <c r="AR1626" s="99">
        <v>6030.6332315802601</v>
      </c>
      <c r="AS1626" s="99">
        <v>176.77065849863001</v>
      </c>
      <c r="AT1626" s="99">
        <v>0</v>
      </c>
      <c r="AU1626" s="99">
        <v>0</v>
      </c>
      <c r="AV1626" s="99">
        <v>0</v>
      </c>
      <c r="AW1626" s="99">
        <v>0</v>
      </c>
      <c r="AX1626" s="99">
        <v>1120491.0811004599</v>
      </c>
      <c r="AY1626" s="99">
        <v>296316.49016189598</v>
      </c>
      <c r="AZ1626" s="99">
        <v>4715492.7430419903</v>
      </c>
      <c r="BA1626" s="99">
        <v>0</v>
      </c>
      <c r="BB1626" s="99">
        <v>0</v>
      </c>
      <c r="BC1626" s="99">
        <v>2647419.8744811998</v>
      </c>
      <c r="BD1626" s="99">
        <v>0</v>
      </c>
      <c r="BE1626" s="99">
        <v>0</v>
      </c>
      <c r="BF1626" s="99">
        <v>64522.317038536101</v>
      </c>
      <c r="BG1626" s="99">
        <v>519506.14350891102</v>
      </c>
      <c r="BH1626" s="99">
        <v>0</v>
      </c>
      <c r="BI1626" s="99">
        <v>85944.993137359605</v>
      </c>
      <c r="BJ1626" s="99">
        <v>3005955.3449096698</v>
      </c>
      <c r="BK1626" s="99">
        <v>1824.53769369423</v>
      </c>
      <c r="BL1626" s="99">
        <v>20.220024970825801</v>
      </c>
      <c r="BM1626" s="99">
        <v>0</v>
      </c>
      <c r="BN1626" s="99">
        <v>0</v>
      </c>
      <c r="BO1626" s="99">
        <v>0</v>
      </c>
      <c r="BP1626" s="99">
        <v>0</v>
      </c>
      <c r="BQ1626" s="99">
        <v>0</v>
      </c>
      <c r="BR1626" s="99">
        <v>86102.409497261004</v>
      </c>
      <c r="BS1626" s="99">
        <v>1932473.6030883801</v>
      </c>
      <c r="BT1626" s="99">
        <v>0</v>
      </c>
      <c r="BU1626" s="99">
        <v>0</v>
      </c>
      <c r="BV1626" s="99">
        <v>1058898.1512146001</v>
      </c>
      <c r="BW1626" s="99">
        <v>0</v>
      </c>
      <c r="BX1626" s="99">
        <v>0</v>
      </c>
      <c r="BY1626" s="99">
        <v>0</v>
      </c>
      <c r="BZ1626" s="99">
        <v>0</v>
      </c>
      <c r="CA1626" s="99">
        <v>9860.2689186334592</v>
      </c>
      <c r="CB1626" s="99">
        <v>1490754.75050354</v>
      </c>
      <c r="CC1626" s="99">
        <v>8958175.8525390606</v>
      </c>
      <c r="CD1626" s="99">
        <v>3017243.6817932101</v>
      </c>
      <c r="CE1626" s="99">
        <v>54.454476930666701</v>
      </c>
      <c r="CF1626" s="99">
        <v>11368.8246848583</v>
      </c>
      <c r="CG1626" s="99">
        <v>67138.269952774004</v>
      </c>
      <c r="CH1626" s="99">
        <v>20.1714054387994</v>
      </c>
      <c r="CI1626" s="99">
        <v>9862.7503513097799</v>
      </c>
      <c r="CJ1626" s="99">
        <v>1501063.6261596701</v>
      </c>
      <c r="CK1626" s="99">
        <v>9022533.2216796894</v>
      </c>
      <c r="CL1626" s="99">
        <v>3107279.4338684101</v>
      </c>
      <c r="CM1626" s="203">
        <f t="shared" si="75"/>
        <v>10417.080988913778</v>
      </c>
      <c r="CN1626" s="203">
        <f t="shared" si="76"/>
        <v>1726998.2046184561</v>
      </c>
      <c r="CO1626" s="203">
        <f t="shared" si="77"/>
        <v>9542039.3651886005</v>
      </c>
      <c r="CP1626" s="99">
        <v>3107279.4338684101</v>
      </c>
      <c r="CQ1626" s="99">
        <v>0.970966797998699</v>
      </c>
      <c r="CR1626" s="99">
        <v>25.088037826819299</v>
      </c>
      <c r="CS1626" s="99">
        <v>173.76038444787301</v>
      </c>
      <c r="CT1626" s="99">
        <v>20.403633632929999</v>
      </c>
    </row>
    <row r="1627" spans="1:98">
      <c r="A1627" s="98" t="s">
        <v>182</v>
      </c>
      <c r="B1627" s="100">
        <v>38139</v>
      </c>
      <c r="C1627" s="99">
        <v>0</v>
      </c>
      <c r="D1627" s="99">
        <v>2027.3932552337601</v>
      </c>
      <c r="E1627" s="99">
        <v>8241.1982402801495</v>
      </c>
      <c r="F1627" s="99">
        <v>8.9831785999704206</v>
      </c>
      <c r="G1627" s="99">
        <v>4.1343862089561298</v>
      </c>
      <c r="H1627" s="99">
        <v>0</v>
      </c>
      <c r="I1627" s="99">
        <v>0</v>
      </c>
      <c r="J1627" s="99">
        <v>0</v>
      </c>
      <c r="K1627" s="99">
        <v>0</v>
      </c>
      <c r="L1627" s="99">
        <v>1977.9254311770201</v>
      </c>
      <c r="M1627" s="99">
        <v>355.88798394799198</v>
      </c>
      <c r="N1627" s="99">
        <v>5542.3722895383798</v>
      </c>
      <c r="O1627" s="99">
        <v>0</v>
      </c>
      <c r="P1627" s="99">
        <v>0</v>
      </c>
      <c r="Q1627" s="99">
        <v>2628.0636414587502</v>
      </c>
      <c r="R1627" s="99">
        <v>0</v>
      </c>
      <c r="S1627" s="99">
        <v>0</v>
      </c>
      <c r="T1627" s="99">
        <v>47.823038947768502</v>
      </c>
      <c r="U1627" s="99">
        <v>574.66860892623697</v>
      </c>
      <c r="V1627" s="99">
        <v>0</v>
      </c>
      <c r="W1627" s="99">
        <v>240974.968893051</v>
      </c>
      <c r="X1627" s="99">
        <v>1264275.8955383301</v>
      </c>
      <c r="Y1627" s="99">
        <v>758.48379917442799</v>
      </c>
      <c r="Z1627" s="99">
        <v>297.44738008454402</v>
      </c>
      <c r="AA1627" s="99">
        <v>0</v>
      </c>
      <c r="AB1627" s="99">
        <v>0</v>
      </c>
      <c r="AC1627" s="99">
        <v>0</v>
      </c>
      <c r="AD1627" s="99">
        <v>0</v>
      </c>
      <c r="AE1627" s="99">
        <v>208124.279163361</v>
      </c>
      <c r="AF1627" s="99">
        <v>46189.431495666497</v>
      </c>
      <c r="AG1627" s="99">
        <v>816250.32283019996</v>
      </c>
      <c r="AH1627" s="99">
        <v>0</v>
      </c>
      <c r="AI1627" s="99">
        <v>0</v>
      </c>
      <c r="AJ1627" s="99">
        <v>459931.42860412598</v>
      </c>
      <c r="AK1627" s="99">
        <v>0</v>
      </c>
      <c r="AL1627" s="99">
        <v>0</v>
      </c>
      <c r="AM1627" s="99">
        <v>10856.358856082001</v>
      </c>
      <c r="AN1627" s="99">
        <v>227459.82498931899</v>
      </c>
      <c r="AO1627" s="99">
        <v>0</v>
      </c>
      <c r="AP1627" s="99">
        <v>1545078.5511016799</v>
      </c>
      <c r="AQ1627" s="99">
        <v>7605815.0613403302</v>
      </c>
      <c r="AR1627" s="99">
        <v>5601.3374567627898</v>
      </c>
      <c r="AS1627" s="99">
        <v>1868.0103086382201</v>
      </c>
      <c r="AT1627" s="99">
        <v>0</v>
      </c>
      <c r="AU1627" s="99">
        <v>0</v>
      </c>
      <c r="AV1627" s="99">
        <v>0</v>
      </c>
      <c r="AW1627" s="99">
        <v>0</v>
      </c>
      <c r="AX1627" s="99">
        <v>1314994.3305053699</v>
      </c>
      <c r="AY1627" s="99">
        <v>278631.69255065901</v>
      </c>
      <c r="AZ1627" s="99">
        <v>4950823.5836181603</v>
      </c>
      <c r="BA1627" s="99">
        <v>0</v>
      </c>
      <c r="BB1627" s="99">
        <v>0</v>
      </c>
      <c r="BC1627" s="99">
        <v>2739511.75</v>
      </c>
      <c r="BD1627" s="99">
        <v>0</v>
      </c>
      <c r="BE1627" s="99">
        <v>0</v>
      </c>
      <c r="BF1627" s="99">
        <v>65031.628544807398</v>
      </c>
      <c r="BG1627" s="99">
        <v>532603.01438903797</v>
      </c>
      <c r="BH1627" s="99">
        <v>0</v>
      </c>
      <c r="BI1627" s="99">
        <v>95185.125087737993</v>
      </c>
      <c r="BJ1627" s="99">
        <v>3230324.8202209501</v>
      </c>
      <c r="BK1627" s="99">
        <v>1643.63993799686</v>
      </c>
      <c r="BL1627" s="99">
        <v>304.51501920074202</v>
      </c>
      <c r="BM1627" s="99">
        <v>0</v>
      </c>
      <c r="BN1627" s="99">
        <v>0</v>
      </c>
      <c r="BO1627" s="99">
        <v>0</v>
      </c>
      <c r="BP1627" s="99">
        <v>0</v>
      </c>
      <c r="BQ1627" s="99">
        <v>0</v>
      </c>
      <c r="BR1627" s="99">
        <v>80117.119665145903</v>
      </c>
      <c r="BS1627" s="99">
        <v>2206422.7022399898</v>
      </c>
      <c r="BT1627" s="99">
        <v>0</v>
      </c>
      <c r="BU1627" s="99">
        <v>0</v>
      </c>
      <c r="BV1627" s="99">
        <v>1066077.6318206801</v>
      </c>
      <c r="BW1627" s="99">
        <v>0</v>
      </c>
      <c r="BX1627" s="99">
        <v>0</v>
      </c>
      <c r="BY1627" s="99">
        <v>0</v>
      </c>
      <c r="BZ1627" s="99">
        <v>0</v>
      </c>
      <c r="CA1627" s="99">
        <v>10267.2316199541</v>
      </c>
      <c r="CB1627" s="99">
        <v>1486402.21012878</v>
      </c>
      <c r="CC1627" s="99">
        <v>9201923.2457275409</v>
      </c>
      <c r="CD1627" s="99">
        <v>3371952.7699584998</v>
      </c>
      <c r="CE1627" s="99">
        <v>53.173726075794498</v>
      </c>
      <c r="CF1627" s="99">
        <v>10933.934875369099</v>
      </c>
      <c r="CG1627" s="99">
        <v>64906.241653919198</v>
      </c>
      <c r="CH1627" s="99">
        <v>304.523996993899</v>
      </c>
      <c r="CI1627" s="99">
        <v>10364.6302212477</v>
      </c>
      <c r="CJ1627" s="99">
        <v>1498480.7798309301</v>
      </c>
      <c r="CK1627" s="99">
        <v>9266069.1361084003</v>
      </c>
      <c r="CL1627" s="99">
        <v>3343038.2226257301</v>
      </c>
      <c r="CM1627" s="203">
        <f t="shared" si="75"/>
        <v>10939.298830173937</v>
      </c>
      <c r="CN1627" s="203">
        <f t="shared" si="76"/>
        <v>1725940.6048202491</v>
      </c>
      <c r="CO1627" s="203">
        <f t="shared" si="77"/>
        <v>9798672.1504974384</v>
      </c>
      <c r="CP1627" s="99">
        <v>3343038.2226257301</v>
      </c>
      <c r="CQ1627" s="99">
        <v>3.9953018809901599</v>
      </c>
      <c r="CR1627" s="99">
        <v>303.41331534460198</v>
      </c>
      <c r="CS1627" s="99">
        <v>1828.41622304916</v>
      </c>
      <c r="CT1627" s="99">
        <v>338.56093089282501</v>
      </c>
    </row>
    <row r="1628" spans="1:98">
      <c r="A1628" s="98" t="s">
        <v>182</v>
      </c>
      <c r="B1628" s="100">
        <v>38231</v>
      </c>
      <c r="C1628" s="99">
        <v>0</v>
      </c>
      <c r="D1628" s="99">
        <v>2161.7528081238302</v>
      </c>
      <c r="E1628" s="99">
        <v>8450.6555846929605</v>
      </c>
      <c r="F1628" s="99">
        <v>11.0675365818897</v>
      </c>
      <c r="G1628" s="99">
        <v>8.5286981778917799</v>
      </c>
      <c r="H1628" s="99">
        <v>0</v>
      </c>
      <c r="I1628" s="99">
        <v>0</v>
      </c>
      <c r="J1628" s="99">
        <v>0</v>
      </c>
      <c r="K1628" s="99">
        <v>0</v>
      </c>
      <c r="L1628" s="99">
        <v>2367.3295589089398</v>
      </c>
      <c r="M1628" s="99">
        <v>288.87528376281301</v>
      </c>
      <c r="N1628" s="99">
        <v>5830.6744934916496</v>
      </c>
      <c r="O1628" s="99">
        <v>0</v>
      </c>
      <c r="P1628" s="99">
        <v>0</v>
      </c>
      <c r="Q1628" s="99">
        <v>2637.18366521597</v>
      </c>
      <c r="R1628" s="99">
        <v>0</v>
      </c>
      <c r="S1628" s="99">
        <v>0</v>
      </c>
      <c r="T1628" s="99">
        <v>48.479681642726099</v>
      </c>
      <c r="U1628" s="99">
        <v>588.678034052253</v>
      </c>
      <c r="V1628" s="99">
        <v>0</v>
      </c>
      <c r="W1628" s="99">
        <v>260505.713478088</v>
      </c>
      <c r="X1628" s="99">
        <v>1282158.2416992199</v>
      </c>
      <c r="Y1628" s="99">
        <v>1048.3921531885901</v>
      </c>
      <c r="Z1628" s="99">
        <v>1891.5293655246501</v>
      </c>
      <c r="AA1628" s="99">
        <v>0</v>
      </c>
      <c r="AB1628" s="99">
        <v>0</v>
      </c>
      <c r="AC1628" s="99">
        <v>0</v>
      </c>
      <c r="AD1628" s="99">
        <v>0</v>
      </c>
      <c r="AE1628" s="99">
        <v>214986.75585174601</v>
      </c>
      <c r="AF1628" s="99">
        <v>35383.337382793397</v>
      </c>
      <c r="AG1628" s="99">
        <v>853647.550544739</v>
      </c>
      <c r="AH1628" s="99">
        <v>0</v>
      </c>
      <c r="AI1628" s="99">
        <v>0</v>
      </c>
      <c r="AJ1628" s="99">
        <v>454982.73777771002</v>
      </c>
      <c r="AK1628" s="99">
        <v>0</v>
      </c>
      <c r="AL1628" s="99">
        <v>0</v>
      </c>
      <c r="AM1628" s="99">
        <v>12016.265209674801</v>
      </c>
      <c r="AN1628" s="99">
        <v>222625.366289139</v>
      </c>
      <c r="AO1628" s="99">
        <v>0</v>
      </c>
      <c r="AP1628" s="99">
        <v>1641711.81663513</v>
      </c>
      <c r="AQ1628" s="99">
        <v>7873382.8926391602</v>
      </c>
      <c r="AR1628" s="99">
        <v>7382.7711885571498</v>
      </c>
      <c r="AS1628" s="99">
        <v>12935.886585474</v>
      </c>
      <c r="AT1628" s="99">
        <v>0</v>
      </c>
      <c r="AU1628" s="99">
        <v>0</v>
      </c>
      <c r="AV1628" s="99">
        <v>0</v>
      </c>
      <c r="AW1628" s="99">
        <v>0</v>
      </c>
      <c r="AX1628" s="99">
        <v>1391157.7772369401</v>
      </c>
      <c r="AY1628" s="99">
        <v>219327.50762176499</v>
      </c>
      <c r="AZ1628" s="99">
        <v>5276810.5136718797</v>
      </c>
      <c r="BA1628" s="99">
        <v>0</v>
      </c>
      <c r="BB1628" s="99">
        <v>0</v>
      </c>
      <c r="BC1628" s="99">
        <v>2803899.5716552702</v>
      </c>
      <c r="BD1628" s="99">
        <v>0</v>
      </c>
      <c r="BE1628" s="99">
        <v>0</v>
      </c>
      <c r="BF1628" s="99">
        <v>72029.4443216324</v>
      </c>
      <c r="BG1628" s="99">
        <v>528418.26947021496</v>
      </c>
      <c r="BH1628" s="99">
        <v>0</v>
      </c>
      <c r="BI1628" s="99">
        <v>116061.542805672</v>
      </c>
      <c r="BJ1628" s="99">
        <v>3301783.3215026902</v>
      </c>
      <c r="BK1628" s="99">
        <v>1705.27614024282</v>
      </c>
      <c r="BL1628" s="99">
        <v>2174.15127390623</v>
      </c>
      <c r="BM1628" s="99">
        <v>0</v>
      </c>
      <c r="BN1628" s="99">
        <v>0</v>
      </c>
      <c r="BO1628" s="99">
        <v>0</v>
      </c>
      <c r="BP1628" s="99">
        <v>0</v>
      </c>
      <c r="BQ1628" s="99">
        <v>0</v>
      </c>
      <c r="BR1628" s="99">
        <v>64585.636754512801</v>
      </c>
      <c r="BS1628" s="99">
        <v>2259220.8935546898</v>
      </c>
      <c r="BT1628" s="99">
        <v>0</v>
      </c>
      <c r="BU1628" s="99">
        <v>0</v>
      </c>
      <c r="BV1628" s="99">
        <v>1104274.0480957001</v>
      </c>
      <c r="BW1628" s="99">
        <v>0</v>
      </c>
      <c r="BX1628" s="99">
        <v>0</v>
      </c>
      <c r="BY1628" s="99">
        <v>0</v>
      </c>
      <c r="BZ1628" s="99">
        <v>0</v>
      </c>
      <c r="CA1628" s="99">
        <v>10598.1968170404</v>
      </c>
      <c r="CB1628" s="99">
        <v>1499100.1683960001</v>
      </c>
      <c r="CC1628" s="99">
        <v>9556073.57739258</v>
      </c>
      <c r="CD1628" s="99">
        <v>3461988.7644348098</v>
      </c>
      <c r="CE1628" s="99">
        <v>53.3805852076039</v>
      </c>
      <c r="CF1628" s="99">
        <v>13677.3075264692</v>
      </c>
      <c r="CG1628" s="99">
        <v>84317.711111068696</v>
      </c>
      <c r="CH1628" s="99">
        <v>2177.0190718173999</v>
      </c>
      <c r="CI1628" s="99">
        <v>10641.883419752099</v>
      </c>
      <c r="CJ1628" s="99">
        <v>1511649.1844329799</v>
      </c>
      <c r="CK1628" s="99">
        <v>9640344.7899169903</v>
      </c>
      <c r="CL1628" s="99">
        <v>3434682.2150878902</v>
      </c>
      <c r="CM1628" s="203">
        <f t="shared" si="75"/>
        <v>11230.561453804352</v>
      </c>
      <c r="CN1628" s="203">
        <f t="shared" si="76"/>
        <v>1734274.5507221189</v>
      </c>
      <c r="CO1628" s="203">
        <f t="shared" si="77"/>
        <v>10168763.059387205</v>
      </c>
      <c r="CP1628" s="99">
        <v>3434682.2150878902</v>
      </c>
      <c r="CQ1628" s="99">
        <v>7.8277456989744696</v>
      </c>
      <c r="CR1628" s="99">
        <v>1619.9421320706599</v>
      </c>
      <c r="CS1628" s="99">
        <v>11633.5881462097</v>
      </c>
      <c r="CT1628" s="99">
        <v>1980.3459908515199</v>
      </c>
    </row>
    <row r="1629" spans="1:98">
      <c r="A1629" s="98" t="s">
        <v>182</v>
      </c>
      <c r="B1629" s="100">
        <v>38322</v>
      </c>
      <c r="C1629" s="99">
        <v>0</v>
      </c>
      <c r="D1629" s="99">
        <v>2123.5348573327101</v>
      </c>
      <c r="E1629" s="99">
        <v>8378.3958414792996</v>
      </c>
      <c r="F1629" s="99">
        <v>10.850693487911499</v>
      </c>
      <c r="G1629" s="99">
        <v>13.412682625930801</v>
      </c>
      <c r="H1629" s="99">
        <v>0</v>
      </c>
      <c r="I1629" s="99">
        <v>0</v>
      </c>
      <c r="J1629" s="99">
        <v>0</v>
      </c>
      <c r="K1629" s="99">
        <v>0</v>
      </c>
      <c r="L1629" s="99">
        <v>1723.5963082015501</v>
      </c>
      <c r="M1629" s="99">
        <v>288.21503310278098</v>
      </c>
      <c r="N1629" s="99">
        <v>5779.8442731499699</v>
      </c>
      <c r="O1629" s="99">
        <v>0</v>
      </c>
      <c r="P1629" s="99">
        <v>0</v>
      </c>
      <c r="Q1629" s="99">
        <v>2598.1354261636702</v>
      </c>
      <c r="R1629" s="99">
        <v>0</v>
      </c>
      <c r="S1629" s="99">
        <v>0</v>
      </c>
      <c r="T1629" s="99">
        <v>41.298679342959097</v>
      </c>
      <c r="U1629" s="99">
        <v>603.90969168394804</v>
      </c>
      <c r="V1629" s="99">
        <v>0</v>
      </c>
      <c r="W1629" s="99">
        <v>264768.89992523199</v>
      </c>
      <c r="X1629" s="99">
        <v>1244945.98733521</v>
      </c>
      <c r="Y1629" s="99">
        <v>919.64844749867905</v>
      </c>
      <c r="Z1629" s="99">
        <v>3338.6388150453599</v>
      </c>
      <c r="AA1629" s="99">
        <v>0</v>
      </c>
      <c r="AB1629" s="99">
        <v>0</v>
      </c>
      <c r="AC1629" s="99">
        <v>0</v>
      </c>
      <c r="AD1629" s="99">
        <v>0</v>
      </c>
      <c r="AE1629" s="99">
        <v>192712.18555259699</v>
      </c>
      <c r="AF1629" s="99">
        <v>35345.986979484602</v>
      </c>
      <c r="AG1629" s="99">
        <v>819071.58844757103</v>
      </c>
      <c r="AH1629" s="99">
        <v>0</v>
      </c>
      <c r="AI1629" s="99">
        <v>0</v>
      </c>
      <c r="AJ1629" s="99">
        <v>445646.38413238502</v>
      </c>
      <c r="AK1629" s="99">
        <v>0</v>
      </c>
      <c r="AL1629" s="99">
        <v>0</v>
      </c>
      <c r="AM1629" s="99">
        <v>9373.1030234098398</v>
      </c>
      <c r="AN1629" s="99">
        <v>242404.593654633</v>
      </c>
      <c r="AO1629" s="99">
        <v>0</v>
      </c>
      <c r="AP1629" s="99">
        <v>1601281.7206420901</v>
      </c>
      <c r="AQ1629" s="99">
        <v>7689358.8916015597</v>
      </c>
      <c r="AR1629" s="99">
        <v>6578.4579617977097</v>
      </c>
      <c r="AS1629" s="99">
        <v>20412.502036571499</v>
      </c>
      <c r="AT1629" s="99">
        <v>0</v>
      </c>
      <c r="AU1629" s="99">
        <v>0</v>
      </c>
      <c r="AV1629" s="99">
        <v>0</v>
      </c>
      <c r="AW1629" s="99">
        <v>0</v>
      </c>
      <c r="AX1629" s="99">
        <v>1250155.8799591099</v>
      </c>
      <c r="AY1629" s="99">
        <v>218656.50069809001</v>
      </c>
      <c r="AZ1629" s="99">
        <v>5123106.5075073196</v>
      </c>
      <c r="BA1629" s="99">
        <v>0</v>
      </c>
      <c r="BB1629" s="99">
        <v>0</v>
      </c>
      <c r="BC1629" s="99">
        <v>2735228.1272888202</v>
      </c>
      <c r="BD1629" s="99">
        <v>0</v>
      </c>
      <c r="BE1629" s="99">
        <v>0</v>
      </c>
      <c r="BF1629" s="99">
        <v>58987.954901695302</v>
      </c>
      <c r="BG1629" s="99">
        <v>569772.59904480004</v>
      </c>
      <c r="BH1629" s="99">
        <v>0</v>
      </c>
      <c r="BI1629" s="99">
        <v>112077.378234863</v>
      </c>
      <c r="BJ1629" s="99">
        <v>3312322.5047607399</v>
      </c>
      <c r="BK1629" s="99">
        <v>1646.2262171059799</v>
      </c>
      <c r="BL1629" s="99">
        <v>3469.64781910181</v>
      </c>
      <c r="BM1629" s="99">
        <v>0</v>
      </c>
      <c r="BN1629" s="99">
        <v>0</v>
      </c>
      <c r="BO1629" s="99">
        <v>0</v>
      </c>
      <c r="BP1629" s="99">
        <v>0</v>
      </c>
      <c r="BQ1629" s="99">
        <v>0</v>
      </c>
      <c r="BR1629" s="99">
        <v>64610.855080604597</v>
      </c>
      <c r="BS1629" s="99">
        <v>2223992.2420349098</v>
      </c>
      <c r="BT1629" s="99">
        <v>0</v>
      </c>
      <c r="BU1629" s="99">
        <v>0</v>
      </c>
      <c r="BV1629" s="99">
        <v>1111791.7332305899</v>
      </c>
      <c r="BW1629" s="99">
        <v>0</v>
      </c>
      <c r="BX1629" s="99">
        <v>0</v>
      </c>
      <c r="BY1629" s="99">
        <v>0</v>
      </c>
      <c r="BZ1629" s="99">
        <v>0</v>
      </c>
      <c r="CA1629" s="99">
        <v>10506.3945813179</v>
      </c>
      <c r="CB1629" s="99">
        <v>1490988.3442077599</v>
      </c>
      <c r="CC1629" s="99">
        <v>9336633.1279296894</v>
      </c>
      <c r="CD1629" s="99">
        <v>3413686.23791504</v>
      </c>
      <c r="CE1629" s="99">
        <v>51.977600870654001</v>
      </c>
      <c r="CF1629" s="99">
        <v>12143.1979564428</v>
      </c>
      <c r="CG1629" s="99">
        <v>75634.718712806702</v>
      </c>
      <c r="CH1629" s="99">
        <v>3473.1686359345899</v>
      </c>
      <c r="CI1629" s="99">
        <v>10574.590023398399</v>
      </c>
      <c r="CJ1629" s="99">
        <v>1503716.31072998</v>
      </c>
      <c r="CK1629" s="99">
        <v>9414912.3356933594</v>
      </c>
      <c r="CL1629" s="99">
        <v>3377435.0054321298</v>
      </c>
      <c r="CM1629" s="203">
        <f t="shared" si="75"/>
        <v>11178.499715082347</v>
      </c>
      <c r="CN1629" s="203">
        <f t="shared" si="76"/>
        <v>1746120.904384613</v>
      </c>
      <c r="CO1629" s="203">
        <f t="shared" si="77"/>
        <v>9984684.9347381592</v>
      </c>
      <c r="CP1629" s="99">
        <v>3377435.0054321298</v>
      </c>
      <c r="CQ1629" s="99">
        <v>10.5504699829035</v>
      </c>
      <c r="CR1629" s="99">
        <v>2803.17229372263</v>
      </c>
      <c r="CS1629" s="99">
        <v>17947.2142798901</v>
      </c>
      <c r="CT1629" s="99">
        <v>3385.8977432549</v>
      </c>
    </row>
    <row r="1630" spans="1:98">
      <c r="A1630" s="98" t="s">
        <v>182</v>
      </c>
      <c r="B1630" s="100">
        <v>38412</v>
      </c>
      <c r="C1630" s="99">
        <v>0</v>
      </c>
      <c r="D1630" s="99">
        <v>2033.7710919380199</v>
      </c>
      <c r="E1630" s="99">
        <v>8221.7049299478495</v>
      </c>
      <c r="F1630" s="99">
        <v>10.2805313979043</v>
      </c>
      <c r="G1630" s="99">
        <v>14.903642616933199</v>
      </c>
      <c r="H1630" s="99">
        <v>0</v>
      </c>
      <c r="I1630" s="99">
        <v>0</v>
      </c>
      <c r="J1630" s="99">
        <v>0</v>
      </c>
      <c r="K1630" s="99">
        <v>0</v>
      </c>
      <c r="L1630" s="99">
        <v>1463.4442512393</v>
      </c>
      <c r="M1630" s="99">
        <v>290.21906530484603</v>
      </c>
      <c r="N1630" s="99">
        <v>5590.0058469772302</v>
      </c>
      <c r="O1630" s="99">
        <v>0</v>
      </c>
      <c r="P1630" s="99">
        <v>0</v>
      </c>
      <c r="Q1630" s="99">
        <v>2541.7298985123598</v>
      </c>
      <c r="R1630" s="99">
        <v>0</v>
      </c>
      <c r="S1630" s="99">
        <v>0</v>
      </c>
      <c r="T1630" s="99">
        <v>43.111420006025597</v>
      </c>
      <c r="U1630" s="99">
        <v>669.22982283681597</v>
      </c>
      <c r="V1630" s="99">
        <v>0</v>
      </c>
      <c r="W1630" s="99">
        <v>217895.994974136</v>
      </c>
      <c r="X1630" s="99">
        <v>1254060.87536621</v>
      </c>
      <c r="Y1630" s="99">
        <v>650.16033303737595</v>
      </c>
      <c r="Z1630" s="99">
        <v>4475.2129660248802</v>
      </c>
      <c r="AA1630" s="99">
        <v>0</v>
      </c>
      <c r="AB1630" s="99">
        <v>0</v>
      </c>
      <c r="AC1630" s="99">
        <v>0</v>
      </c>
      <c r="AD1630" s="99">
        <v>0</v>
      </c>
      <c r="AE1630" s="99">
        <v>154219.95136451701</v>
      </c>
      <c r="AF1630" s="99">
        <v>35387.461107730902</v>
      </c>
      <c r="AG1630" s="99">
        <v>815363.46547698998</v>
      </c>
      <c r="AH1630" s="99">
        <v>0</v>
      </c>
      <c r="AI1630" s="99">
        <v>0</v>
      </c>
      <c r="AJ1630" s="99">
        <v>450626.150547028</v>
      </c>
      <c r="AK1630" s="99">
        <v>0</v>
      </c>
      <c r="AL1630" s="99">
        <v>0</v>
      </c>
      <c r="AM1630" s="99">
        <v>9935.2899758815802</v>
      </c>
      <c r="AN1630" s="99">
        <v>263647.385284424</v>
      </c>
      <c r="AO1630" s="99">
        <v>0</v>
      </c>
      <c r="AP1630" s="99">
        <v>1219996.4405517599</v>
      </c>
      <c r="AQ1630" s="99">
        <v>7850492.3942260696</v>
      </c>
      <c r="AR1630" s="99">
        <v>5600.54462015629</v>
      </c>
      <c r="AS1630" s="99">
        <v>27197.252529859499</v>
      </c>
      <c r="AT1630" s="99">
        <v>0</v>
      </c>
      <c r="AU1630" s="99">
        <v>0</v>
      </c>
      <c r="AV1630" s="99">
        <v>0</v>
      </c>
      <c r="AW1630" s="99">
        <v>0</v>
      </c>
      <c r="AX1630" s="99">
        <v>1012298.24440765</v>
      </c>
      <c r="AY1630" s="99">
        <v>222579.16916084301</v>
      </c>
      <c r="AZ1630" s="99">
        <v>5095188.6216430701</v>
      </c>
      <c r="BA1630" s="99">
        <v>0</v>
      </c>
      <c r="BB1630" s="99">
        <v>0</v>
      </c>
      <c r="BC1630" s="99">
        <v>2773086.2870788602</v>
      </c>
      <c r="BD1630" s="99">
        <v>0</v>
      </c>
      <c r="BE1630" s="99">
        <v>0</v>
      </c>
      <c r="BF1630" s="99">
        <v>61934.248904228203</v>
      </c>
      <c r="BG1630" s="99">
        <v>629506.78469848598</v>
      </c>
      <c r="BH1630" s="99">
        <v>0</v>
      </c>
      <c r="BI1630" s="99">
        <v>95473.601563453703</v>
      </c>
      <c r="BJ1630" s="99">
        <v>3007352.6581420898</v>
      </c>
      <c r="BK1630" s="99">
        <v>1099.25409051776</v>
      </c>
      <c r="BL1630" s="99">
        <v>3047.1725977063202</v>
      </c>
      <c r="BM1630" s="99">
        <v>0</v>
      </c>
      <c r="BN1630" s="99">
        <v>0</v>
      </c>
      <c r="BO1630" s="99">
        <v>0</v>
      </c>
      <c r="BP1630" s="99">
        <v>0</v>
      </c>
      <c r="BQ1630" s="99">
        <v>0</v>
      </c>
      <c r="BR1630" s="99">
        <v>65726.108499527007</v>
      </c>
      <c r="BS1630" s="99">
        <v>1916748.3915557901</v>
      </c>
      <c r="BT1630" s="99">
        <v>0</v>
      </c>
      <c r="BU1630" s="99">
        <v>0</v>
      </c>
      <c r="BV1630" s="99">
        <v>1107973.1105804399</v>
      </c>
      <c r="BW1630" s="99">
        <v>0</v>
      </c>
      <c r="BX1630" s="99">
        <v>0</v>
      </c>
      <c r="BY1630" s="99">
        <v>0</v>
      </c>
      <c r="BZ1630" s="99">
        <v>0</v>
      </c>
      <c r="CA1630" s="99">
        <v>10264.6215213537</v>
      </c>
      <c r="CB1630" s="99">
        <v>1433231.7217407201</v>
      </c>
      <c r="CC1630" s="99">
        <v>9023677.13208008</v>
      </c>
      <c r="CD1630" s="99">
        <v>3031930.6117553702</v>
      </c>
      <c r="CE1630" s="99">
        <v>53.434234628919498</v>
      </c>
      <c r="CF1630" s="99">
        <v>13183.795580387099</v>
      </c>
      <c r="CG1630" s="99">
        <v>82704.077739715605</v>
      </c>
      <c r="CH1630" s="99">
        <v>3040.4612767696399</v>
      </c>
      <c r="CI1630" s="99">
        <v>10268.9940553904</v>
      </c>
      <c r="CJ1630" s="99">
        <v>1447805.9864196801</v>
      </c>
      <c r="CK1630" s="99">
        <v>9107643.3029785194</v>
      </c>
      <c r="CL1630" s="99">
        <v>3121267.30291748</v>
      </c>
      <c r="CM1630" s="203">
        <f t="shared" si="75"/>
        <v>10938.223878227216</v>
      </c>
      <c r="CN1630" s="203">
        <f t="shared" si="76"/>
        <v>1711453.3717041041</v>
      </c>
      <c r="CO1630" s="203">
        <f t="shared" si="77"/>
        <v>9737150.0876770057</v>
      </c>
      <c r="CP1630" s="99">
        <v>3121267.30291748</v>
      </c>
      <c r="CQ1630" s="99">
        <v>10.6957001399715</v>
      </c>
      <c r="CR1630" s="99">
        <v>2939.5404964089398</v>
      </c>
      <c r="CS1630" s="99">
        <v>17551.021135568601</v>
      </c>
      <c r="CT1630" s="99">
        <v>3068.9755977988202</v>
      </c>
    </row>
    <row r="1631" spans="1:98">
      <c r="A1631" s="98" t="s">
        <v>182</v>
      </c>
      <c r="B1631" s="100">
        <v>38504</v>
      </c>
      <c r="C1631" s="99">
        <v>0</v>
      </c>
      <c r="D1631" s="99">
        <v>1095.63222740591</v>
      </c>
      <c r="E1631" s="99">
        <v>8102.5191583633396</v>
      </c>
      <c r="F1631" s="99">
        <v>9.0118259479058906</v>
      </c>
      <c r="G1631" s="99">
        <v>19.540107258828399</v>
      </c>
      <c r="H1631" s="99">
        <v>0</v>
      </c>
      <c r="I1631" s="99">
        <v>0</v>
      </c>
      <c r="J1631" s="99">
        <v>0</v>
      </c>
      <c r="K1631" s="99">
        <v>0</v>
      </c>
      <c r="L1631" s="99">
        <v>211.65832930430801</v>
      </c>
      <c r="M1631" s="99">
        <v>206.508870614693</v>
      </c>
      <c r="N1631" s="99">
        <v>5404.4196106195504</v>
      </c>
      <c r="O1631" s="99">
        <v>0</v>
      </c>
      <c r="P1631" s="99">
        <v>0</v>
      </c>
      <c r="Q1631" s="99">
        <v>3425.4439354538899</v>
      </c>
      <c r="R1631" s="99">
        <v>0</v>
      </c>
      <c r="S1631" s="99">
        <v>0</v>
      </c>
      <c r="T1631" s="99">
        <v>44.837749206460998</v>
      </c>
      <c r="U1631" s="99">
        <v>717.17947657406296</v>
      </c>
      <c r="V1631" s="99">
        <v>0</v>
      </c>
      <c r="W1631" s="99">
        <v>107312.482191086</v>
      </c>
      <c r="X1631" s="99">
        <v>1227747.30644226</v>
      </c>
      <c r="Y1631" s="99">
        <v>651.73916056752205</v>
      </c>
      <c r="Z1631" s="99">
        <v>5574.3273472189903</v>
      </c>
      <c r="AA1631" s="99">
        <v>0</v>
      </c>
      <c r="AB1631" s="99">
        <v>0</v>
      </c>
      <c r="AC1631" s="99">
        <v>0</v>
      </c>
      <c r="AD1631" s="99">
        <v>0</v>
      </c>
      <c r="AE1631" s="99">
        <v>10034.619557976701</v>
      </c>
      <c r="AF1631" s="99">
        <v>25451.610552787799</v>
      </c>
      <c r="AG1631" s="99">
        <v>768158.84887695301</v>
      </c>
      <c r="AH1631" s="99">
        <v>0</v>
      </c>
      <c r="AI1631" s="99">
        <v>0</v>
      </c>
      <c r="AJ1631" s="99">
        <v>539773.59649658203</v>
      </c>
      <c r="AK1631" s="99">
        <v>0</v>
      </c>
      <c r="AL1631" s="99">
        <v>0</v>
      </c>
      <c r="AM1631" s="99">
        <v>10927.1171222925</v>
      </c>
      <c r="AN1631" s="99">
        <v>284472.69859314</v>
      </c>
      <c r="AO1631" s="99">
        <v>0</v>
      </c>
      <c r="AP1631" s="99">
        <v>923536.08907318104</v>
      </c>
      <c r="AQ1631" s="99">
        <v>7720793.8914184598</v>
      </c>
      <c r="AR1631" s="99">
        <v>5670.4032918810799</v>
      </c>
      <c r="AS1631" s="99">
        <v>35057.725461959802</v>
      </c>
      <c r="AT1631" s="99">
        <v>0</v>
      </c>
      <c r="AU1631" s="99">
        <v>0</v>
      </c>
      <c r="AV1631" s="99">
        <v>0</v>
      </c>
      <c r="AW1631" s="99">
        <v>0</v>
      </c>
      <c r="AX1631" s="99">
        <v>66507.689146995501</v>
      </c>
      <c r="AY1631" s="99">
        <v>165121.83588028001</v>
      </c>
      <c r="AZ1631" s="99">
        <v>4858270.0415649395</v>
      </c>
      <c r="BA1631" s="99">
        <v>0</v>
      </c>
      <c r="BB1631" s="99">
        <v>0</v>
      </c>
      <c r="BC1631" s="99">
        <v>3438397.2349548298</v>
      </c>
      <c r="BD1631" s="99">
        <v>0</v>
      </c>
      <c r="BE1631" s="99">
        <v>0</v>
      </c>
      <c r="BF1631" s="99">
        <v>68268.1439790726</v>
      </c>
      <c r="BG1631" s="99">
        <v>703361.04180145299</v>
      </c>
      <c r="BH1631" s="99">
        <v>0</v>
      </c>
      <c r="BI1631" s="99">
        <v>227080.36106872599</v>
      </c>
      <c r="BJ1631" s="99">
        <v>2975569.8691406301</v>
      </c>
      <c r="BK1631" s="99">
        <v>1042.3694548308799</v>
      </c>
      <c r="BL1631" s="99">
        <v>4241.0828160047504</v>
      </c>
      <c r="BM1631" s="99">
        <v>0</v>
      </c>
      <c r="BN1631" s="99">
        <v>0</v>
      </c>
      <c r="BO1631" s="99">
        <v>0</v>
      </c>
      <c r="BP1631" s="99">
        <v>0</v>
      </c>
      <c r="BQ1631" s="99">
        <v>0</v>
      </c>
      <c r="BR1631" s="99">
        <v>50631.477577686303</v>
      </c>
      <c r="BS1631" s="99">
        <v>1883557.65927124</v>
      </c>
      <c r="BT1631" s="99">
        <v>0</v>
      </c>
      <c r="BU1631" s="99">
        <v>0</v>
      </c>
      <c r="BV1631" s="99">
        <v>1295179.75640869</v>
      </c>
      <c r="BW1631" s="99">
        <v>0</v>
      </c>
      <c r="BX1631" s="99">
        <v>0</v>
      </c>
      <c r="BY1631" s="99">
        <v>0</v>
      </c>
      <c r="BZ1631" s="99">
        <v>0</v>
      </c>
      <c r="CA1631" s="99">
        <v>9194.8455983400308</v>
      </c>
      <c r="CB1631" s="99">
        <v>1370486.4313354499</v>
      </c>
      <c r="CC1631" s="99">
        <v>8724756.7059326209</v>
      </c>
      <c r="CD1631" s="99">
        <v>3252942.02911377</v>
      </c>
      <c r="CE1631" s="99">
        <v>61.052693708799801</v>
      </c>
      <c r="CF1631" s="99">
        <v>14538.5654942989</v>
      </c>
      <c r="CG1631" s="99">
        <v>91118.927115440398</v>
      </c>
      <c r="CH1631" s="99">
        <v>4241.6356649398804</v>
      </c>
      <c r="CI1631" s="99">
        <v>9297.4385298490506</v>
      </c>
      <c r="CJ1631" s="99">
        <v>1384042.6621856701</v>
      </c>
      <c r="CK1631" s="99">
        <v>8813577.8052978497</v>
      </c>
      <c r="CL1631" s="99">
        <v>3231474.4990844699</v>
      </c>
      <c r="CM1631" s="203">
        <f t="shared" si="75"/>
        <v>10014.618006423114</v>
      </c>
      <c r="CN1631" s="203">
        <f t="shared" si="76"/>
        <v>1668515.36077881</v>
      </c>
      <c r="CO1631" s="203">
        <f t="shared" si="77"/>
        <v>9516938.8470993023</v>
      </c>
      <c r="CP1631" s="99">
        <v>3231474.4990844699</v>
      </c>
      <c r="CQ1631" s="99">
        <v>14.9696698458865</v>
      </c>
      <c r="CR1631" s="99">
        <v>4053.0216820537999</v>
      </c>
      <c r="CS1631" s="99">
        <v>25615.578905582399</v>
      </c>
      <c r="CT1631" s="99">
        <v>4689.7101716399202</v>
      </c>
    </row>
    <row r="1632" spans="1:98">
      <c r="A1632" s="98" t="s">
        <v>182</v>
      </c>
      <c r="B1632" s="100">
        <v>38596</v>
      </c>
      <c r="C1632" s="99">
        <v>0</v>
      </c>
      <c r="D1632" s="99">
        <v>1177.2545697539999</v>
      </c>
      <c r="E1632" s="99">
        <v>7837.9941714406004</v>
      </c>
      <c r="F1632" s="99">
        <v>7.7692654929705904</v>
      </c>
      <c r="G1632" s="99">
        <v>26.598952598869801</v>
      </c>
      <c r="H1632" s="99">
        <v>0</v>
      </c>
      <c r="I1632" s="99">
        <v>0</v>
      </c>
      <c r="J1632" s="99">
        <v>0</v>
      </c>
      <c r="K1632" s="99">
        <v>0</v>
      </c>
      <c r="L1632" s="99">
        <v>201.09549323283099</v>
      </c>
      <c r="M1632" s="99">
        <v>194.31156584247901</v>
      </c>
      <c r="N1632" s="99">
        <v>5131.5000002384204</v>
      </c>
      <c r="O1632" s="99">
        <v>0</v>
      </c>
      <c r="P1632" s="99">
        <v>0</v>
      </c>
      <c r="Q1632" s="99">
        <v>3578.7775433957599</v>
      </c>
      <c r="R1632" s="99">
        <v>0</v>
      </c>
      <c r="S1632" s="99">
        <v>0</v>
      </c>
      <c r="T1632" s="99">
        <v>38.801341198384797</v>
      </c>
      <c r="U1632" s="99">
        <v>738.68674783408596</v>
      </c>
      <c r="V1632" s="99">
        <v>0</v>
      </c>
      <c r="W1632" s="99">
        <v>139056.00326347401</v>
      </c>
      <c r="X1632" s="99">
        <v>1185170.2716369601</v>
      </c>
      <c r="Y1632" s="99">
        <v>615.53990035504103</v>
      </c>
      <c r="Z1632" s="99">
        <v>7459.3891747593898</v>
      </c>
      <c r="AA1632" s="99">
        <v>0</v>
      </c>
      <c r="AB1632" s="99">
        <v>0</v>
      </c>
      <c r="AC1632" s="99">
        <v>0</v>
      </c>
      <c r="AD1632" s="99">
        <v>0</v>
      </c>
      <c r="AE1632" s="99">
        <v>8475.1700468063409</v>
      </c>
      <c r="AF1632" s="99">
        <v>24373.700721740701</v>
      </c>
      <c r="AG1632" s="99">
        <v>731144.61293029797</v>
      </c>
      <c r="AH1632" s="99">
        <v>0</v>
      </c>
      <c r="AI1632" s="99">
        <v>0</v>
      </c>
      <c r="AJ1632" s="99">
        <v>557249.18630981399</v>
      </c>
      <c r="AK1632" s="99">
        <v>0</v>
      </c>
      <c r="AL1632" s="99">
        <v>0</v>
      </c>
      <c r="AM1632" s="99">
        <v>9452.7097885608691</v>
      </c>
      <c r="AN1632" s="99">
        <v>281235.62959289597</v>
      </c>
      <c r="AO1632" s="99">
        <v>0</v>
      </c>
      <c r="AP1632" s="99">
        <v>1055647.87640381</v>
      </c>
      <c r="AQ1632" s="99">
        <v>7613092.9036254901</v>
      </c>
      <c r="AR1632" s="99">
        <v>4535.4892307519904</v>
      </c>
      <c r="AS1632" s="99">
        <v>46910.204987525904</v>
      </c>
      <c r="AT1632" s="99">
        <v>0</v>
      </c>
      <c r="AU1632" s="99">
        <v>0</v>
      </c>
      <c r="AV1632" s="99">
        <v>0</v>
      </c>
      <c r="AW1632" s="99">
        <v>0</v>
      </c>
      <c r="AX1632" s="99">
        <v>57168.219838619203</v>
      </c>
      <c r="AY1632" s="99">
        <v>163770.14371490499</v>
      </c>
      <c r="AZ1632" s="99">
        <v>4712829.3362426804</v>
      </c>
      <c r="BA1632" s="99">
        <v>0</v>
      </c>
      <c r="BB1632" s="99">
        <v>0</v>
      </c>
      <c r="BC1632" s="99">
        <v>3678530.74682617</v>
      </c>
      <c r="BD1632" s="99">
        <v>0</v>
      </c>
      <c r="BE1632" s="99">
        <v>0</v>
      </c>
      <c r="BF1632" s="99">
        <v>59123.780917644501</v>
      </c>
      <c r="BG1632" s="99">
        <v>695892.18322753895</v>
      </c>
      <c r="BH1632" s="99">
        <v>0</v>
      </c>
      <c r="BI1632" s="99">
        <v>187816.953746796</v>
      </c>
      <c r="BJ1632" s="99">
        <v>2921348.50848389</v>
      </c>
      <c r="BK1632" s="99">
        <v>928.39879723638296</v>
      </c>
      <c r="BL1632" s="99">
        <v>7196.3348354101199</v>
      </c>
      <c r="BM1632" s="99">
        <v>0</v>
      </c>
      <c r="BN1632" s="99">
        <v>0</v>
      </c>
      <c r="BO1632" s="99">
        <v>0</v>
      </c>
      <c r="BP1632" s="99">
        <v>0</v>
      </c>
      <c r="BQ1632" s="99">
        <v>0</v>
      </c>
      <c r="BR1632" s="99">
        <v>42694.096715450301</v>
      </c>
      <c r="BS1632" s="99">
        <v>1763118.2895507801</v>
      </c>
      <c r="BT1632" s="99">
        <v>0</v>
      </c>
      <c r="BU1632" s="99">
        <v>0</v>
      </c>
      <c r="BV1632" s="99">
        <v>1305188.1671905499</v>
      </c>
      <c r="BW1632" s="99">
        <v>0</v>
      </c>
      <c r="BX1632" s="99">
        <v>0</v>
      </c>
      <c r="BY1632" s="99">
        <v>0</v>
      </c>
      <c r="BZ1632" s="99">
        <v>0</v>
      </c>
      <c r="CA1632" s="99">
        <v>9019.3354201316797</v>
      </c>
      <c r="CB1632" s="99">
        <v>1338476.04953003</v>
      </c>
      <c r="CC1632" s="99">
        <v>8638532.49853516</v>
      </c>
      <c r="CD1632" s="99">
        <v>3140234.7958679199</v>
      </c>
      <c r="CE1632" s="99">
        <v>59.2336227758788</v>
      </c>
      <c r="CF1632" s="99">
        <v>15371.8446600437</v>
      </c>
      <c r="CG1632" s="99">
        <v>97987.362038612395</v>
      </c>
      <c r="CH1632" s="99">
        <v>7204.8042811751402</v>
      </c>
      <c r="CI1632" s="99">
        <v>9064.3848732709903</v>
      </c>
      <c r="CJ1632" s="99">
        <v>1353764.9201965299</v>
      </c>
      <c r="CK1632" s="99">
        <v>8735900.5090331994</v>
      </c>
      <c r="CL1632" s="99">
        <v>3127680.6529846201</v>
      </c>
      <c r="CM1632" s="203">
        <f t="shared" si="75"/>
        <v>9803.0716211050767</v>
      </c>
      <c r="CN1632" s="203">
        <f t="shared" si="76"/>
        <v>1635000.5497894259</v>
      </c>
      <c r="CO1632" s="203">
        <f t="shared" si="77"/>
        <v>9431792.6922607385</v>
      </c>
      <c r="CP1632" s="99">
        <v>3127680.6529846201</v>
      </c>
      <c r="CQ1632" s="99">
        <v>22.500248317839599</v>
      </c>
      <c r="CR1632" s="99">
        <v>5688.4627568125698</v>
      </c>
      <c r="CS1632" s="99">
        <v>38015.200720786997</v>
      </c>
      <c r="CT1632" s="99">
        <v>6580.31830483675</v>
      </c>
    </row>
    <row r="1633" spans="1:98">
      <c r="A1633" s="98" t="s">
        <v>182</v>
      </c>
      <c r="B1633" s="100">
        <v>38687</v>
      </c>
      <c r="C1633" s="99">
        <v>0</v>
      </c>
      <c r="D1633" s="99">
        <v>1285.58119820058</v>
      </c>
      <c r="E1633" s="99">
        <v>7583.5888321399698</v>
      </c>
      <c r="F1633" s="99">
        <v>5.9207140329526702</v>
      </c>
      <c r="G1633" s="99">
        <v>34.183793492615202</v>
      </c>
      <c r="H1633" s="99">
        <v>0</v>
      </c>
      <c r="I1633" s="99">
        <v>0</v>
      </c>
      <c r="J1633" s="99">
        <v>0</v>
      </c>
      <c r="K1633" s="99">
        <v>0</v>
      </c>
      <c r="L1633" s="99">
        <v>153.29743080027399</v>
      </c>
      <c r="M1633" s="99">
        <v>176.83015260472899</v>
      </c>
      <c r="N1633" s="99">
        <v>4926.3536556959198</v>
      </c>
      <c r="O1633" s="99">
        <v>0</v>
      </c>
      <c r="P1633" s="99">
        <v>0</v>
      </c>
      <c r="Q1633" s="99">
        <v>3647.2395872473699</v>
      </c>
      <c r="R1633" s="99">
        <v>0</v>
      </c>
      <c r="S1633" s="99">
        <v>0</v>
      </c>
      <c r="T1633" s="99">
        <v>47.574689962901203</v>
      </c>
      <c r="U1633" s="99">
        <v>763.35041883587803</v>
      </c>
      <c r="V1633" s="99">
        <v>0</v>
      </c>
      <c r="W1633" s="99">
        <v>160277.924478531</v>
      </c>
      <c r="X1633" s="99">
        <v>1149738.0985870401</v>
      </c>
      <c r="Y1633" s="99">
        <v>461.99147735908599</v>
      </c>
      <c r="Z1633" s="99">
        <v>8502.3285168409293</v>
      </c>
      <c r="AA1633" s="99">
        <v>0</v>
      </c>
      <c r="AB1633" s="99">
        <v>0</v>
      </c>
      <c r="AC1633" s="99">
        <v>0</v>
      </c>
      <c r="AD1633" s="99">
        <v>0</v>
      </c>
      <c r="AE1633" s="99">
        <v>8406.5011268854105</v>
      </c>
      <c r="AF1633" s="99">
        <v>22931.5226495266</v>
      </c>
      <c r="AG1633" s="99">
        <v>698200.66428375198</v>
      </c>
      <c r="AH1633" s="99">
        <v>0</v>
      </c>
      <c r="AI1633" s="99">
        <v>0</v>
      </c>
      <c r="AJ1633" s="99">
        <v>575890.90806579601</v>
      </c>
      <c r="AK1633" s="99">
        <v>0</v>
      </c>
      <c r="AL1633" s="99">
        <v>0</v>
      </c>
      <c r="AM1633" s="99">
        <v>10722.568101167701</v>
      </c>
      <c r="AN1633" s="99">
        <v>299160.253723145</v>
      </c>
      <c r="AO1633" s="99">
        <v>0</v>
      </c>
      <c r="AP1633" s="99">
        <v>1082115.84449768</v>
      </c>
      <c r="AQ1633" s="99">
        <v>7447936.9014892597</v>
      </c>
      <c r="AR1633" s="99">
        <v>3475.80807819963</v>
      </c>
      <c r="AS1633" s="99">
        <v>56049.684425353997</v>
      </c>
      <c r="AT1633" s="99">
        <v>0</v>
      </c>
      <c r="AU1633" s="99">
        <v>0</v>
      </c>
      <c r="AV1633" s="99">
        <v>0</v>
      </c>
      <c r="AW1633" s="99">
        <v>0</v>
      </c>
      <c r="AX1633" s="99">
        <v>59796.5318775177</v>
      </c>
      <c r="AY1633" s="99">
        <v>154766.24175262501</v>
      </c>
      <c r="AZ1633" s="99">
        <v>4557188.3749389602</v>
      </c>
      <c r="BA1633" s="99">
        <v>0</v>
      </c>
      <c r="BB1633" s="99">
        <v>0</v>
      </c>
      <c r="BC1633" s="99">
        <v>3821638.8141784701</v>
      </c>
      <c r="BD1633" s="99">
        <v>0</v>
      </c>
      <c r="BE1633" s="99">
        <v>0</v>
      </c>
      <c r="BF1633" s="99">
        <v>68807.977693557696</v>
      </c>
      <c r="BG1633" s="99">
        <v>756610.25366210903</v>
      </c>
      <c r="BH1633" s="99">
        <v>0</v>
      </c>
      <c r="BI1633" s="99">
        <v>199309.254728317</v>
      </c>
      <c r="BJ1633" s="99">
        <v>2908583.9375915499</v>
      </c>
      <c r="BK1633" s="99">
        <v>672.02755744010199</v>
      </c>
      <c r="BL1633" s="99">
        <v>7708.72609001398</v>
      </c>
      <c r="BM1633" s="99">
        <v>0</v>
      </c>
      <c r="BN1633" s="99">
        <v>0</v>
      </c>
      <c r="BO1633" s="99">
        <v>0</v>
      </c>
      <c r="BP1633" s="99">
        <v>0</v>
      </c>
      <c r="BQ1633" s="99">
        <v>0</v>
      </c>
      <c r="BR1633" s="99">
        <v>37349.626461982698</v>
      </c>
      <c r="BS1633" s="99">
        <v>1729896.9740753199</v>
      </c>
      <c r="BT1633" s="99">
        <v>0</v>
      </c>
      <c r="BU1633" s="99">
        <v>0</v>
      </c>
      <c r="BV1633" s="99">
        <v>1325188.6100921601</v>
      </c>
      <c r="BW1633" s="99">
        <v>0</v>
      </c>
      <c r="BX1633" s="99">
        <v>0</v>
      </c>
      <c r="BY1633" s="99">
        <v>0</v>
      </c>
      <c r="BZ1633" s="99">
        <v>0</v>
      </c>
      <c r="CA1633" s="99">
        <v>8869.7027238607407</v>
      </c>
      <c r="CB1633" s="99">
        <v>1310338.4322204599</v>
      </c>
      <c r="CC1633" s="99">
        <v>8520309.2590331994</v>
      </c>
      <c r="CD1633" s="99">
        <v>3098018.9473266602</v>
      </c>
      <c r="CE1633" s="99">
        <v>70.849916121922405</v>
      </c>
      <c r="CF1633" s="99">
        <v>16398.492962837201</v>
      </c>
      <c r="CG1633" s="99">
        <v>107773.16297244999</v>
      </c>
      <c r="CH1633" s="99">
        <v>7714.9437322020503</v>
      </c>
      <c r="CI1633" s="99">
        <v>8951.3958710432107</v>
      </c>
      <c r="CJ1633" s="99">
        <v>1326411.2348480199</v>
      </c>
      <c r="CK1633" s="99">
        <v>8629192.8925781306</v>
      </c>
      <c r="CL1633" s="99">
        <v>3064464.6018981901</v>
      </c>
      <c r="CM1633" s="203">
        <f t="shared" si="75"/>
        <v>9714.7462898790891</v>
      </c>
      <c r="CN1633" s="203">
        <f t="shared" si="76"/>
        <v>1625571.4885711649</v>
      </c>
      <c r="CO1633" s="203">
        <f t="shared" si="77"/>
        <v>9385803.14624024</v>
      </c>
      <c r="CP1633" s="99">
        <v>3064464.6018981901</v>
      </c>
      <c r="CQ1633" s="99">
        <v>23.213425025809599</v>
      </c>
      <c r="CR1633" s="99">
        <v>5595.9950889349002</v>
      </c>
      <c r="CS1633" s="99">
        <v>40300.2791056633</v>
      </c>
      <c r="CT1633" s="99">
        <v>7561.0690873265303</v>
      </c>
    </row>
    <row r="1634" spans="1:98">
      <c r="A1634" s="98" t="s">
        <v>182</v>
      </c>
      <c r="B1634" s="100">
        <v>38777</v>
      </c>
      <c r="C1634" s="99">
        <v>0</v>
      </c>
      <c r="D1634" s="99">
        <v>1434.0188600868</v>
      </c>
      <c r="E1634" s="99">
        <v>7345.8558350205403</v>
      </c>
      <c r="F1634" s="99">
        <v>5.07798196998192</v>
      </c>
      <c r="G1634" s="99">
        <v>42.6783008356579</v>
      </c>
      <c r="H1634" s="99">
        <v>0</v>
      </c>
      <c r="I1634" s="99">
        <v>0</v>
      </c>
      <c r="J1634" s="99">
        <v>0</v>
      </c>
      <c r="K1634" s="99">
        <v>0</v>
      </c>
      <c r="L1634" s="99">
        <v>85.136167897842796</v>
      </c>
      <c r="M1634" s="99">
        <v>172.252886153758</v>
      </c>
      <c r="N1634" s="99">
        <v>4741.8314254283896</v>
      </c>
      <c r="O1634" s="99">
        <v>34.748740308452398</v>
      </c>
      <c r="P1634" s="99">
        <v>0</v>
      </c>
      <c r="Q1634" s="99">
        <v>3728.9495158493501</v>
      </c>
      <c r="R1634" s="99">
        <v>9.23985269817058</v>
      </c>
      <c r="S1634" s="99">
        <v>0</v>
      </c>
      <c r="T1634" s="99">
        <v>38.534598022699399</v>
      </c>
      <c r="U1634" s="99">
        <v>790.55188050121103</v>
      </c>
      <c r="V1634" s="99">
        <v>0</v>
      </c>
      <c r="W1634" s="99">
        <v>196496.87254142799</v>
      </c>
      <c r="X1634" s="99">
        <v>1122038.1667480499</v>
      </c>
      <c r="Y1634" s="99">
        <v>467.121258001775</v>
      </c>
      <c r="Z1634" s="99">
        <v>9298.2691185474396</v>
      </c>
      <c r="AA1634" s="99">
        <v>0</v>
      </c>
      <c r="AB1634" s="99">
        <v>0</v>
      </c>
      <c r="AC1634" s="99">
        <v>0</v>
      </c>
      <c r="AD1634" s="99">
        <v>0</v>
      </c>
      <c r="AE1634" s="99">
        <v>5369.9426296949396</v>
      </c>
      <c r="AF1634" s="99">
        <v>23756.569542408</v>
      </c>
      <c r="AG1634" s="99">
        <v>682375.92749023403</v>
      </c>
      <c r="AH1634" s="99">
        <v>2519.8403021693198</v>
      </c>
      <c r="AI1634" s="99">
        <v>0</v>
      </c>
      <c r="AJ1634" s="99">
        <v>602695.07956695603</v>
      </c>
      <c r="AK1634" s="99">
        <v>1398.8861987739799</v>
      </c>
      <c r="AL1634" s="99">
        <v>0</v>
      </c>
      <c r="AM1634" s="99">
        <v>8563.4046993255597</v>
      </c>
      <c r="AN1634" s="99">
        <v>308269.28087616002</v>
      </c>
      <c r="AO1634" s="99">
        <v>0</v>
      </c>
      <c r="AP1634" s="99">
        <v>1332127.9239654499</v>
      </c>
      <c r="AQ1634" s="99">
        <v>7345221.8838501005</v>
      </c>
      <c r="AR1634" s="99">
        <v>3720.8407067060498</v>
      </c>
      <c r="AS1634" s="99">
        <v>63746.126406192801</v>
      </c>
      <c r="AT1634" s="99">
        <v>0</v>
      </c>
      <c r="AU1634" s="99">
        <v>0</v>
      </c>
      <c r="AV1634" s="99">
        <v>0</v>
      </c>
      <c r="AW1634" s="99">
        <v>0</v>
      </c>
      <c r="AX1634" s="99">
        <v>37311.523163318598</v>
      </c>
      <c r="AY1634" s="99">
        <v>163434.27743721</v>
      </c>
      <c r="AZ1634" s="99">
        <v>4453879.15869141</v>
      </c>
      <c r="BA1634" s="99">
        <v>18152.1139204502</v>
      </c>
      <c r="BB1634" s="99">
        <v>0</v>
      </c>
      <c r="BC1634" s="99">
        <v>4024890.7431945801</v>
      </c>
      <c r="BD1634" s="99">
        <v>9393.2811474800092</v>
      </c>
      <c r="BE1634" s="99">
        <v>0</v>
      </c>
      <c r="BF1634" s="99">
        <v>56862.645343303702</v>
      </c>
      <c r="BG1634" s="99">
        <v>792341.71146392799</v>
      </c>
      <c r="BH1634" s="99">
        <v>0</v>
      </c>
      <c r="BI1634" s="99">
        <v>257977.83531951901</v>
      </c>
      <c r="BJ1634" s="99">
        <v>2819340.0921630901</v>
      </c>
      <c r="BK1634" s="99">
        <v>686.71642173826694</v>
      </c>
      <c r="BL1634" s="99">
        <v>8838.3498885631598</v>
      </c>
      <c r="BM1634" s="99">
        <v>0</v>
      </c>
      <c r="BN1634" s="99">
        <v>0</v>
      </c>
      <c r="BO1634" s="99">
        <v>0</v>
      </c>
      <c r="BP1634" s="99">
        <v>0</v>
      </c>
      <c r="BQ1634" s="99">
        <v>0</v>
      </c>
      <c r="BR1634" s="99">
        <v>40173.1464371681</v>
      </c>
      <c r="BS1634" s="99">
        <v>1671935.10452271</v>
      </c>
      <c r="BT1634" s="99">
        <v>3560.98370614648</v>
      </c>
      <c r="BU1634" s="99">
        <v>0</v>
      </c>
      <c r="BV1634" s="99">
        <v>1352850.97871399</v>
      </c>
      <c r="BW1634" s="99">
        <v>972.10524526238396</v>
      </c>
      <c r="BX1634" s="99">
        <v>0</v>
      </c>
      <c r="BY1634" s="99">
        <v>0</v>
      </c>
      <c r="BZ1634" s="99">
        <v>0</v>
      </c>
      <c r="CA1634" s="99">
        <v>8780.4468797445297</v>
      </c>
      <c r="CB1634" s="99">
        <v>1291496.5385894801</v>
      </c>
      <c r="CC1634" s="99">
        <v>8775890.1063232403</v>
      </c>
      <c r="CD1634" s="99">
        <v>3015499.4352722201</v>
      </c>
      <c r="CE1634" s="99">
        <v>75.361660498194396</v>
      </c>
      <c r="CF1634" s="99">
        <v>16371.292574524899</v>
      </c>
      <c r="CG1634" s="99">
        <v>111554.229797363</v>
      </c>
      <c r="CH1634" s="99">
        <v>8937.02967166901</v>
      </c>
      <c r="CI1634" s="99">
        <v>8827.6725500822104</v>
      </c>
      <c r="CJ1634" s="99">
        <v>1307851.3818054199</v>
      </c>
      <c r="CK1634" s="99">
        <v>8885142.0198974591</v>
      </c>
      <c r="CL1634" s="99">
        <v>3100171.1702270498</v>
      </c>
      <c r="CM1634" s="203">
        <f t="shared" si="75"/>
        <v>9618.2244305834211</v>
      </c>
      <c r="CN1634" s="203">
        <f t="shared" si="76"/>
        <v>1616120.6626815801</v>
      </c>
      <c r="CO1634" s="203">
        <f t="shared" si="77"/>
        <v>9677483.7313613873</v>
      </c>
      <c r="CP1634" s="99">
        <v>3100171.1702270498</v>
      </c>
      <c r="CQ1634" s="99">
        <v>27.290370484814002</v>
      </c>
      <c r="CR1634" s="99">
        <v>6064.30038028955</v>
      </c>
      <c r="CS1634" s="99">
        <v>41046.757671356201</v>
      </c>
      <c r="CT1634" s="99">
        <v>7975.50786757469</v>
      </c>
    </row>
    <row r="1635" spans="1:98">
      <c r="A1635" s="98" t="s">
        <v>182</v>
      </c>
      <c r="B1635" s="100">
        <v>38869</v>
      </c>
      <c r="C1635" s="99">
        <v>0</v>
      </c>
      <c r="D1635" s="99">
        <v>1528.5224874317601</v>
      </c>
      <c r="E1635" s="99">
        <v>6975.2542583346403</v>
      </c>
      <c r="F1635" s="99">
        <v>6.3425567929516502</v>
      </c>
      <c r="G1635" s="99">
        <v>46.898686731699897</v>
      </c>
      <c r="H1635" s="99">
        <v>0</v>
      </c>
      <c r="I1635" s="99">
        <v>0</v>
      </c>
      <c r="J1635" s="99">
        <v>0</v>
      </c>
      <c r="K1635" s="99">
        <v>0</v>
      </c>
      <c r="L1635" s="99">
        <v>100.459934847429</v>
      </c>
      <c r="M1635" s="99">
        <v>159.624163893983</v>
      </c>
      <c r="N1635" s="99">
        <v>4552.20112496614</v>
      </c>
      <c r="O1635" s="99">
        <v>47.683405663352502</v>
      </c>
      <c r="P1635" s="99">
        <v>0</v>
      </c>
      <c r="Q1635" s="99">
        <v>3691.7986713945902</v>
      </c>
      <c r="R1635" s="99">
        <v>8.77786197187379</v>
      </c>
      <c r="S1635" s="99">
        <v>0</v>
      </c>
      <c r="T1635" s="99">
        <v>33.557035401929198</v>
      </c>
      <c r="U1635" s="99">
        <v>820.64037684351194</v>
      </c>
      <c r="V1635" s="99">
        <v>0</v>
      </c>
      <c r="W1635" s="99">
        <v>185993.62844085699</v>
      </c>
      <c r="X1635" s="99">
        <v>1083441.84683228</v>
      </c>
      <c r="Y1635" s="99">
        <v>513.29870129376695</v>
      </c>
      <c r="Z1635" s="99">
        <v>11123.7465147972</v>
      </c>
      <c r="AA1635" s="99">
        <v>0</v>
      </c>
      <c r="AB1635" s="99">
        <v>0</v>
      </c>
      <c r="AC1635" s="99">
        <v>0</v>
      </c>
      <c r="AD1635" s="99">
        <v>0</v>
      </c>
      <c r="AE1635" s="99">
        <v>7826.5321870446196</v>
      </c>
      <c r="AF1635" s="99">
        <v>20696.246979475</v>
      </c>
      <c r="AG1635" s="99">
        <v>673491.19255065895</v>
      </c>
      <c r="AH1635" s="99">
        <v>2888.1395190954199</v>
      </c>
      <c r="AI1635" s="99">
        <v>0</v>
      </c>
      <c r="AJ1635" s="99">
        <v>577175.85735320998</v>
      </c>
      <c r="AK1635" s="99">
        <v>2210.90986245871</v>
      </c>
      <c r="AL1635" s="99">
        <v>0</v>
      </c>
      <c r="AM1635" s="99">
        <v>7709.4994176030204</v>
      </c>
      <c r="AN1635" s="99">
        <v>318663.15459442098</v>
      </c>
      <c r="AO1635" s="99">
        <v>0</v>
      </c>
      <c r="AP1635" s="99">
        <v>1424638.87426758</v>
      </c>
      <c r="AQ1635" s="99">
        <v>7159749.7793579102</v>
      </c>
      <c r="AR1635" s="99">
        <v>3911.5032363832001</v>
      </c>
      <c r="AS1635" s="99">
        <v>77895.807997703596</v>
      </c>
      <c r="AT1635" s="99">
        <v>0</v>
      </c>
      <c r="AU1635" s="99">
        <v>0</v>
      </c>
      <c r="AV1635" s="99">
        <v>0</v>
      </c>
      <c r="AW1635" s="99">
        <v>0</v>
      </c>
      <c r="AX1635" s="99">
        <v>53997.392313480399</v>
      </c>
      <c r="AY1635" s="99">
        <v>141482.78049087501</v>
      </c>
      <c r="AZ1635" s="99">
        <v>4461622.7179565402</v>
      </c>
      <c r="BA1635" s="99">
        <v>21587.412484168999</v>
      </c>
      <c r="BB1635" s="99">
        <v>0</v>
      </c>
      <c r="BC1635" s="99">
        <v>3907734.70129395</v>
      </c>
      <c r="BD1635" s="99">
        <v>15140.306458354</v>
      </c>
      <c r="BE1635" s="99">
        <v>0</v>
      </c>
      <c r="BF1635" s="99">
        <v>53383.037042617798</v>
      </c>
      <c r="BG1635" s="99">
        <v>834905.05722045898</v>
      </c>
      <c r="BH1635" s="99">
        <v>0</v>
      </c>
      <c r="BI1635" s="99">
        <v>261329.78684997599</v>
      </c>
      <c r="BJ1635" s="99">
        <v>2536816.3747558598</v>
      </c>
      <c r="BK1635" s="99">
        <v>724.34298201650404</v>
      </c>
      <c r="BL1635" s="99">
        <v>11715.589253664</v>
      </c>
      <c r="BM1635" s="99">
        <v>0</v>
      </c>
      <c r="BN1635" s="99">
        <v>0</v>
      </c>
      <c r="BO1635" s="99">
        <v>0</v>
      </c>
      <c r="BP1635" s="99">
        <v>0</v>
      </c>
      <c r="BQ1635" s="99">
        <v>0</v>
      </c>
      <c r="BR1635" s="99">
        <v>34576.336926460302</v>
      </c>
      <c r="BS1635" s="99">
        <v>1535728.54081726</v>
      </c>
      <c r="BT1635" s="99">
        <v>4242.6451180577296</v>
      </c>
      <c r="BU1635" s="99">
        <v>0</v>
      </c>
      <c r="BV1635" s="99">
        <v>1248933.69892883</v>
      </c>
      <c r="BW1635" s="99">
        <v>1573.97219690681</v>
      </c>
      <c r="BX1635" s="99">
        <v>0</v>
      </c>
      <c r="BY1635" s="99">
        <v>0</v>
      </c>
      <c r="BZ1635" s="99">
        <v>0</v>
      </c>
      <c r="CA1635" s="99">
        <v>8506.6376336812991</v>
      </c>
      <c r="CB1635" s="99">
        <v>1267085.06730652</v>
      </c>
      <c r="CC1635" s="99">
        <v>8556966.33056641</v>
      </c>
      <c r="CD1635" s="99">
        <v>2844027.52453613</v>
      </c>
      <c r="CE1635" s="99">
        <v>73.819688044488402</v>
      </c>
      <c r="CF1635" s="99">
        <v>17095.0926411152</v>
      </c>
      <c r="CG1635" s="99">
        <v>117404.751880646</v>
      </c>
      <c r="CH1635" s="99">
        <v>11777.3659437895</v>
      </c>
      <c r="CI1635" s="99">
        <v>8607.3813943862897</v>
      </c>
      <c r="CJ1635" s="99">
        <v>1284181.70828247</v>
      </c>
      <c r="CK1635" s="99">
        <v>8676837.3905029297</v>
      </c>
      <c r="CL1635" s="99">
        <v>2840917.4223938002</v>
      </c>
      <c r="CM1635" s="203">
        <f t="shared" si="75"/>
        <v>9428.0217712298017</v>
      </c>
      <c r="CN1635" s="203">
        <f t="shared" si="76"/>
        <v>1602844.8628768909</v>
      </c>
      <c r="CO1635" s="203">
        <f t="shared" si="77"/>
        <v>9511742.4477233887</v>
      </c>
      <c r="CP1635" s="99">
        <v>2840917.4223938002</v>
      </c>
      <c r="CQ1635" s="99">
        <v>30.8086573909968</v>
      </c>
      <c r="CR1635" s="99">
        <v>7708.6142434477797</v>
      </c>
      <c r="CS1635" s="99">
        <v>51936.441248416901</v>
      </c>
      <c r="CT1635" s="99">
        <v>11117.740982174901</v>
      </c>
    </row>
    <row r="1636" spans="1:98">
      <c r="A1636" s="98" t="s">
        <v>182</v>
      </c>
      <c r="B1636" s="100">
        <v>38961</v>
      </c>
      <c r="C1636" s="99">
        <v>0</v>
      </c>
      <c r="D1636" s="99">
        <v>1551.8874513655901</v>
      </c>
      <c r="E1636" s="99">
        <v>6803.7407727837599</v>
      </c>
      <c r="F1636" s="99">
        <v>5.61589665594511</v>
      </c>
      <c r="G1636" s="99">
        <v>49.738760561682298</v>
      </c>
      <c r="H1636" s="99">
        <v>0</v>
      </c>
      <c r="I1636" s="99">
        <v>0</v>
      </c>
      <c r="J1636" s="99">
        <v>0</v>
      </c>
      <c r="K1636" s="99">
        <v>0</v>
      </c>
      <c r="L1636" s="99">
        <v>93.600383875891595</v>
      </c>
      <c r="M1636" s="99">
        <v>160.141581807286</v>
      </c>
      <c r="N1636" s="99">
        <v>4425.2627878785097</v>
      </c>
      <c r="O1636" s="99">
        <v>53.285821632947801</v>
      </c>
      <c r="P1636" s="99">
        <v>0</v>
      </c>
      <c r="Q1636" s="99">
        <v>3692.80392453074</v>
      </c>
      <c r="R1636" s="99">
        <v>14.2339801240014</v>
      </c>
      <c r="S1636" s="99">
        <v>0</v>
      </c>
      <c r="T1636" s="99">
        <v>30.040685154497599</v>
      </c>
      <c r="U1636" s="99">
        <v>850.48570293933199</v>
      </c>
      <c r="V1636" s="99">
        <v>0</v>
      </c>
      <c r="W1636" s="99">
        <v>189291.768018723</v>
      </c>
      <c r="X1636" s="99">
        <v>1052213.67356873</v>
      </c>
      <c r="Y1636" s="99">
        <v>487.41591203957802</v>
      </c>
      <c r="Z1636" s="99">
        <v>10704.8023794889</v>
      </c>
      <c r="AA1636" s="99">
        <v>0</v>
      </c>
      <c r="AB1636" s="99">
        <v>0</v>
      </c>
      <c r="AC1636" s="99">
        <v>0</v>
      </c>
      <c r="AD1636" s="99">
        <v>0</v>
      </c>
      <c r="AE1636" s="99">
        <v>6955.5018771290797</v>
      </c>
      <c r="AF1636" s="99">
        <v>23466.786731243101</v>
      </c>
      <c r="AG1636" s="99">
        <v>642757.29974365199</v>
      </c>
      <c r="AH1636" s="99">
        <v>3879.5725317895399</v>
      </c>
      <c r="AI1636" s="99">
        <v>0</v>
      </c>
      <c r="AJ1636" s="99">
        <v>558669.90881347703</v>
      </c>
      <c r="AK1636" s="99">
        <v>2930.3195570409298</v>
      </c>
      <c r="AL1636" s="99">
        <v>0</v>
      </c>
      <c r="AM1636" s="99">
        <v>6936.0928119420996</v>
      </c>
      <c r="AN1636" s="99">
        <v>327275.36423111003</v>
      </c>
      <c r="AO1636" s="99">
        <v>0</v>
      </c>
      <c r="AP1636" s="99">
        <v>1340878.2019042999</v>
      </c>
      <c r="AQ1636" s="99">
        <v>6977327.4994506799</v>
      </c>
      <c r="AR1636" s="99">
        <v>4121.1745378375099</v>
      </c>
      <c r="AS1636" s="99">
        <v>73801.938897132903</v>
      </c>
      <c r="AT1636" s="99">
        <v>0</v>
      </c>
      <c r="AU1636" s="99">
        <v>0</v>
      </c>
      <c r="AV1636" s="99">
        <v>0</v>
      </c>
      <c r="AW1636" s="99">
        <v>0</v>
      </c>
      <c r="AX1636" s="99">
        <v>49073.518734931902</v>
      </c>
      <c r="AY1636" s="99">
        <v>160388.992605209</v>
      </c>
      <c r="AZ1636" s="99">
        <v>4283834.6627197303</v>
      </c>
      <c r="BA1636" s="99">
        <v>29313.468758106199</v>
      </c>
      <c r="BB1636" s="99">
        <v>0</v>
      </c>
      <c r="BC1636" s="99">
        <v>3754898.3865356399</v>
      </c>
      <c r="BD1636" s="99">
        <v>20681.079986095399</v>
      </c>
      <c r="BE1636" s="99">
        <v>0</v>
      </c>
      <c r="BF1636" s="99">
        <v>46192.9522638321</v>
      </c>
      <c r="BG1636" s="99">
        <v>877924.60562896705</v>
      </c>
      <c r="BH1636" s="99">
        <v>0</v>
      </c>
      <c r="BI1636" s="99">
        <v>262246.69030761701</v>
      </c>
      <c r="BJ1636" s="99">
        <v>2500979.3552856399</v>
      </c>
      <c r="BK1636" s="99">
        <v>666.18320955336105</v>
      </c>
      <c r="BL1636" s="99">
        <v>12035.0441298485</v>
      </c>
      <c r="BM1636" s="99">
        <v>0</v>
      </c>
      <c r="BN1636" s="99">
        <v>0</v>
      </c>
      <c r="BO1636" s="99">
        <v>0</v>
      </c>
      <c r="BP1636" s="99">
        <v>0</v>
      </c>
      <c r="BQ1636" s="99">
        <v>0</v>
      </c>
      <c r="BR1636" s="99">
        <v>37304.582901477799</v>
      </c>
      <c r="BS1636" s="99">
        <v>1466383.85877991</v>
      </c>
      <c r="BT1636" s="99">
        <v>5745.6895244121597</v>
      </c>
      <c r="BU1636" s="99">
        <v>0</v>
      </c>
      <c r="BV1636" s="99">
        <v>1248121.8177948</v>
      </c>
      <c r="BW1636" s="99">
        <v>2099.0527831017998</v>
      </c>
      <c r="BX1636" s="99">
        <v>0</v>
      </c>
      <c r="BY1636" s="99">
        <v>0</v>
      </c>
      <c r="BZ1636" s="99">
        <v>0</v>
      </c>
      <c r="CA1636" s="99">
        <v>8344.9713588953</v>
      </c>
      <c r="CB1636" s="99">
        <v>1257274.81692505</v>
      </c>
      <c r="CC1636" s="99">
        <v>8300977.4342651404</v>
      </c>
      <c r="CD1636" s="99">
        <v>2779157.15026855</v>
      </c>
      <c r="CE1636" s="99">
        <v>74.092978578992202</v>
      </c>
      <c r="CF1636" s="99">
        <v>16569.3052995205</v>
      </c>
      <c r="CG1636" s="99">
        <v>113317.182587624</v>
      </c>
      <c r="CH1636" s="99">
        <v>12047.288034200699</v>
      </c>
      <c r="CI1636" s="99">
        <v>8409.2888903617895</v>
      </c>
      <c r="CJ1636" s="99">
        <v>1273651.6578521701</v>
      </c>
      <c r="CK1636" s="99">
        <v>8413111.9084472694</v>
      </c>
      <c r="CL1636" s="99">
        <v>2783771.1236267099</v>
      </c>
      <c r="CM1636" s="203">
        <f t="shared" si="75"/>
        <v>9259.7745933011211</v>
      </c>
      <c r="CN1636" s="203">
        <f t="shared" si="76"/>
        <v>1600927.0220832801</v>
      </c>
      <c r="CO1636" s="203">
        <f t="shared" si="77"/>
        <v>9291036.5140762366</v>
      </c>
      <c r="CP1636" s="99">
        <v>2783771.1236267099</v>
      </c>
      <c r="CQ1636" s="99">
        <v>31.417017366970001</v>
      </c>
      <c r="CR1636" s="99">
        <v>6744.9596644639996</v>
      </c>
      <c r="CS1636" s="99">
        <v>47105.808529376998</v>
      </c>
      <c r="CT1636" s="99">
        <v>9230.5945163965207</v>
      </c>
    </row>
    <row r="1637" spans="1:98">
      <c r="A1637" s="98" t="s">
        <v>182</v>
      </c>
      <c r="B1637" s="100">
        <v>39052</v>
      </c>
      <c r="C1637" s="99">
        <v>0</v>
      </c>
      <c r="D1637" s="99">
        <v>1630.6170192956899</v>
      </c>
      <c r="E1637" s="99">
        <v>6639.31726390123</v>
      </c>
      <c r="F1637" s="99">
        <v>6.91833930194844</v>
      </c>
      <c r="G1637" s="99">
        <v>51.9965460398234</v>
      </c>
      <c r="H1637" s="99">
        <v>0</v>
      </c>
      <c r="I1637" s="99">
        <v>0</v>
      </c>
      <c r="J1637" s="99">
        <v>0</v>
      </c>
      <c r="K1637" s="99">
        <v>0</v>
      </c>
      <c r="L1637" s="99">
        <v>94.9701232239604</v>
      </c>
      <c r="M1637" s="99">
        <v>161.56204093061399</v>
      </c>
      <c r="N1637" s="99">
        <v>4272.6358219385102</v>
      </c>
      <c r="O1637" s="99">
        <v>57.930441166274299</v>
      </c>
      <c r="P1637" s="99">
        <v>0</v>
      </c>
      <c r="Q1637" s="99">
        <v>3720.6057491302499</v>
      </c>
      <c r="R1637" s="99">
        <v>12.7143522661645</v>
      </c>
      <c r="S1637" s="99">
        <v>0</v>
      </c>
      <c r="T1637" s="99">
        <v>24.5382662725169</v>
      </c>
      <c r="U1637" s="99">
        <v>898.87333825975702</v>
      </c>
      <c r="V1637" s="99">
        <v>0</v>
      </c>
      <c r="W1637" s="99">
        <v>205185.19346046401</v>
      </c>
      <c r="X1637" s="99">
        <v>1008857.6537246699</v>
      </c>
      <c r="Y1637" s="99">
        <v>568.565064720809</v>
      </c>
      <c r="Z1637" s="99">
        <v>12294.6644061804</v>
      </c>
      <c r="AA1637" s="99">
        <v>0</v>
      </c>
      <c r="AB1637" s="99">
        <v>0</v>
      </c>
      <c r="AC1637" s="99">
        <v>0</v>
      </c>
      <c r="AD1637" s="99">
        <v>0</v>
      </c>
      <c r="AE1637" s="99">
        <v>8520.6088013649005</v>
      </c>
      <c r="AF1637" s="99">
        <v>24883.440377473798</v>
      </c>
      <c r="AG1637" s="99">
        <v>609932.18029785203</v>
      </c>
      <c r="AH1637" s="99">
        <v>4469.3724392056502</v>
      </c>
      <c r="AI1637" s="99">
        <v>0</v>
      </c>
      <c r="AJ1637" s="99">
        <v>558569.21456909203</v>
      </c>
      <c r="AK1637" s="99">
        <v>3483.4515432417402</v>
      </c>
      <c r="AL1637" s="99">
        <v>0</v>
      </c>
      <c r="AM1637" s="99">
        <v>5518.9392470121402</v>
      </c>
      <c r="AN1637" s="99">
        <v>342800.19720077497</v>
      </c>
      <c r="AO1637" s="99">
        <v>0</v>
      </c>
      <c r="AP1637" s="99">
        <v>1302532.5330658001</v>
      </c>
      <c r="AQ1637" s="99">
        <v>6808170.21484375</v>
      </c>
      <c r="AR1637" s="99">
        <v>4807.1001750826799</v>
      </c>
      <c r="AS1637" s="99">
        <v>85624.133248329206</v>
      </c>
      <c r="AT1637" s="99">
        <v>0</v>
      </c>
      <c r="AU1637" s="99">
        <v>0</v>
      </c>
      <c r="AV1637" s="99">
        <v>0</v>
      </c>
      <c r="AW1637" s="99">
        <v>0</v>
      </c>
      <c r="AX1637" s="99">
        <v>59919.547029018402</v>
      </c>
      <c r="AY1637" s="99">
        <v>174222.88857269299</v>
      </c>
      <c r="AZ1637" s="99">
        <v>4141008.8812255901</v>
      </c>
      <c r="BA1637" s="99">
        <v>34177.611546993299</v>
      </c>
      <c r="BB1637" s="99">
        <v>0</v>
      </c>
      <c r="BC1637" s="99">
        <v>3908663.0911254901</v>
      </c>
      <c r="BD1637" s="99">
        <v>24492.963235855099</v>
      </c>
      <c r="BE1637" s="99">
        <v>0</v>
      </c>
      <c r="BF1637" s="99">
        <v>37219.903438568101</v>
      </c>
      <c r="BG1637" s="99">
        <v>923024.64929199195</v>
      </c>
      <c r="BH1637" s="99">
        <v>0</v>
      </c>
      <c r="BI1637" s="99">
        <v>277311.82697677601</v>
      </c>
      <c r="BJ1637" s="99">
        <v>2414325.0588684101</v>
      </c>
      <c r="BK1637" s="99">
        <v>826.93877875059798</v>
      </c>
      <c r="BL1637" s="99">
        <v>13731.636040806799</v>
      </c>
      <c r="BM1637" s="99">
        <v>0</v>
      </c>
      <c r="BN1637" s="99">
        <v>0</v>
      </c>
      <c r="BO1637" s="99">
        <v>0</v>
      </c>
      <c r="BP1637" s="99">
        <v>0</v>
      </c>
      <c r="BQ1637" s="99">
        <v>0</v>
      </c>
      <c r="BR1637" s="99">
        <v>39300.500776767702</v>
      </c>
      <c r="BS1637" s="99">
        <v>1384099.3979187</v>
      </c>
      <c r="BT1637" s="99">
        <v>6701.8109809756297</v>
      </c>
      <c r="BU1637" s="99">
        <v>0</v>
      </c>
      <c r="BV1637" s="99">
        <v>1252213.7983551</v>
      </c>
      <c r="BW1637" s="99">
        <v>2558.8874063789799</v>
      </c>
      <c r="BX1637" s="99">
        <v>0</v>
      </c>
      <c r="BY1637" s="99">
        <v>0</v>
      </c>
      <c r="BZ1637" s="99">
        <v>0</v>
      </c>
      <c r="CA1637" s="99">
        <v>8275.84751164913</v>
      </c>
      <c r="CB1637" s="99">
        <v>1176520.2162933401</v>
      </c>
      <c r="CC1637" s="99">
        <v>8260395.79870605</v>
      </c>
      <c r="CD1637" s="99">
        <v>2684585.15515137</v>
      </c>
      <c r="CE1637" s="99">
        <v>71.860574641265003</v>
      </c>
      <c r="CF1637" s="99">
        <v>17135.855605602301</v>
      </c>
      <c r="CG1637" s="99">
        <v>117593.71338081401</v>
      </c>
      <c r="CH1637" s="99">
        <v>13740.249298691801</v>
      </c>
      <c r="CI1637" s="99">
        <v>8353.0568639039993</v>
      </c>
      <c r="CJ1637" s="99">
        <v>1193920.7044067399</v>
      </c>
      <c r="CK1637" s="99">
        <v>8378715.5642089797</v>
      </c>
      <c r="CL1637" s="99">
        <v>2656197.6487731901</v>
      </c>
      <c r="CM1637" s="203">
        <f t="shared" si="75"/>
        <v>9251.9302021637559</v>
      </c>
      <c r="CN1637" s="203">
        <f t="shared" si="76"/>
        <v>1536720.9016075148</v>
      </c>
      <c r="CO1637" s="203">
        <f t="shared" si="77"/>
        <v>9301740.213500971</v>
      </c>
      <c r="CP1637" s="99">
        <v>2656197.6487731901</v>
      </c>
      <c r="CQ1637" s="99">
        <v>35.823369974736103</v>
      </c>
      <c r="CR1637" s="99">
        <v>7891.5478829741496</v>
      </c>
      <c r="CS1637" s="99">
        <v>56420.0362792015</v>
      </c>
      <c r="CT1637" s="99">
        <v>11125.7651491165</v>
      </c>
    </row>
    <row r="1638" spans="1:98">
      <c r="A1638" s="98" t="s">
        <v>182</v>
      </c>
      <c r="B1638" s="100">
        <v>39142</v>
      </c>
      <c r="C1638" s="99">
        <v>0</v>
      </c>
      <c r="D1638" s="99">
        <v>1726.8389403522001</v>
      </c>
      <c r="E1638" s="99">
        <v>6457.0254110693904</v>
      </c>
      <c r="F1638" s="99">
        <v>6.9011403499753197</v>
      </c>
      <c r="G1638" s="99">
        <v>50.485912399832202</v>
      </c>
      <c r="H1638" s="99">
        <v>0</v>
      </c>
      <c r="I1638" s="99">
        <v>0</v>
      </c>
      <c r="J1638" s="99">
        <v>0</v>
      </c>
      <c r="K1638" s="99">
        <v>0</v>
      </c>
      <c r="L1638" s="99">
        <v>80.515960213728206</v>
      </c>
      <c r="M1638" s="99">
        <v>165.451754035428</v>
      </c>
      <c r="N1638" s="99">
        <v>4098.5608959793999</v>
      </c>
      <c r="O1638" s="99">
        <v>63.4115935475565</v>
      </c>
      <c r="P1638" s="99">
        <v>0</v>
      </c>
      <c r="Q1638" s="99">
        <v>3757.9111253321198</v>
      </c>
      <c r="R1638" s="99">
        <v>12.2670341839548</v>
      </c>
      <c r="S1638" s="99">
        <v>0</v>
      </c>
      <c r="T1638" s="99">
        <v>18.480451296083601</v>
      </c>
      <c r="U1638" s="99">
        <v>921.18674892187096</v>
      </c>
      <c r="V1638" s="99">
        <v>0</v>
      </c>
      <c r="W1638" s="99">
        <v>202385.990055084</v>
      </c>
      <c r="X1638" s="99">
        <v>961810.04750061</v>
      </c>
      <c r="Y1638" s="99">
        <v>604.18591471016396</v>
      </c>
      <c r="Z1638" s="99">
        <v>12441.4047234058</v>
      </c>
      <c r="AA1638" s="99">
        <v>0</v>
      </c>
      <c r="AB1638" s="99">
        <v>0</v>
      </c>
      <c r="AC1638" s="99">
        <v>0</v>
      </c>
      <c r="AD1638" s="99">
        <v>0</v>
      </c>
      <c r="AE1638" s="99">
        <v>6303.4081437587702</v>
      </c>
      <c r="AF1638" s="99">
        <v>25973.514830112501</v>
      </c>
      <c r="AG1638" s="99">
        <v>573436.43244934105</v>
      </c>
      <c r="AH1638" s="99">
        <v>4389.2977457642601</v>
      </c>
      <c r="AI1638" s="99">
        <v>0</v>
      </c>
      <c r="AJ1638" s="99">
        <v>554902.52810668899</v>
      </c>
      <c r="AK1638" s="99">
        <v>2636.5997620522999</v>
      </c>
      <c r="AL1638" s="99">
        <v>0</v>
      </c>
      <c r="AM1638" s="99">
        <v>3804.3625607490499</v>
      </c>
      <c r="AN1638" s="99">
        <v>352386.99582290603</v>
      </c>
      <c r="AO1638" s="99">
        <v>0</v>
      </c>
      <c r="AP1638" s="99">
        <v>1502980.2962493901</v>
      </c>
      <c r="AQ1638" s="99">
        <v>6543420.9099731399</v>
      </c>
      <c r="AR1638" s="99">
        <v>4776.0560024380702</v>
      </c>
      <c r="AS1638" s="99">
        <v>85856.665187835693</v>
      </c>
      <c r="AT1638" s="99">
        <v>0</v>
      </c>
      <c r="AU1638" s="99">
        <v>0</v>
      </c>
      <c r="AV1638" s="99">
        <v>0</v>
      </c>
      <c r="AW1638" s="99">
        <v>0</v>
      </c>
      <c r="AX1638" s="99">
        <v>45053.503326892896</v>
      </c>
      <c r="AY1638" s="99">
        <v>179871.06081199599</v>
      </c>
      <c r="AZ1638" s="99">
        <v>3905051.2083129901</v>
      </c>
      <c r="BA1638" s="99">
        <v>33712.136999130198</v>
      </c>
      <c r="BB1638" s="99">
        <v>0</v>
      </c>
      <c r="BC1638" s="99">
        <v>3878096.4379577599</v>
      </c>
      <c r="BD1638" s="99">
        <v>17647.869443178199</v>
      </c>
      <c r="BE1638" s="99">
        <v>0</v>
      </c>
      <c r="BF1638" s="99">
        <v>28389.5797419548</v>
      </c>
      <c r="BG1638" s="99">
        <v>960908.68170166004</v>
      </c>
      <c r="BH1638" s="99">
        <v>0</v>
      </c>
      <c r="BI1638" s="99">
        <v>274780.31704330398</v>
      </c>
      <c r="BJ1638" s="99">
        <v>2378554.7199096698</v>
      </c>
      <c r="BK1638" s="99">
        <v>925.70612683892296</v>
      </c>
      <c r="BL1638" s="99">
        <v>14678.4258813858</v>
      </c>
      <c r="BM1638" s="99">
        <v>0</v>
      </c>
      <c r="BN1638" s="99">
        <v>0</v>
      </c>
      <c r="BO1638" s="99">
        <v>0</v>
      </c>
      <c r="BP1638" s="99">
        <v>0</v>
      </c>
      <c r="BQ1638" s="99">
        <v>0</v>
      </c>
      <c r="BR1638" s="99">
        <v>41911.6343388557</v>
      </c>
      <c r="BS1638" s="99">
        <v>1358666.585495</v>
      </c>
      <c r="BT1638" s="99">
        <v>6613.4875909089997</v>
      </c>
      <c r="BU1638" s="99">
        <v>0</v>
      </c>
      <c r="BV1638" s="99">
        <v>1237335.4399871801</v>
      </c>
      <c r="BW1638" s="99">
        <v>1818.7501122057399</v>
      </c>
      <c r="BX1638" s="99">
        <v>0</v>
      </c>
      <c r="BY1638" s="99">
        <v>0</v>
      </c>
      <c r="BZ1638" s="99">
        <v>0</v>
      </c>
      <c r="CA1638" s="99">
        <v>8187.7981492876997</v>
      </c>
      <c r="CB1638" s="99">
        <v>1153158.8176269501</v>
      </c>
      <c r="CC1638" s="99">
        <v>8096614.00427246</v>
      </c>
      <c r="CD1638" s="99">
        <v>2607747.1825256301</v>
      </c>
      <c r="CE1638" s="99">
        <v>65.971287493594005</v>
      </c>
      <c r="CF1638" s="99">
        <v>15539.015579819699</v>
      </c>
      <c r="CG1638" s="99">
        <v>108954.481018066</v>
      </c>
      <c r="CH1638" s="99">
        <v>14653.747503161399</v>
      </c>
      <c r="CI1638" s="99">
        <v>8240.52243745327</v>
      </c>
      <c r="CJ1638" s="99">
        <v>1168054.4829559301</v>
      </c>
      <c r="CK1638" s="99">
        <v>8204245.9565429697</v>
      </c>
      <c r="CL1638" s="99">
        <v>2676491.8851623498</v>
      </c>
      <c r="CM1638" s="203">
        <f t="shared" si="75"/>
        <v>9161.7091863751411</v>
      </c>
      <c r="CN1638" s="203">
        <f t="shared" si="76"/>
        <v>1520441.4787788361</v>
      </c>
      <c r="CO1638" s="203">
        <f t="shared" si="77"/>
        <v>9165154.6382446289</v>
      </c>
      <c r="CP1638" s="99">
        <v>2676491.8851623498</v>
      </c>
      <c r="CQ1638" s="99">
        <v>34.125990380998701</v>
      </c>
      <c r="CR1638" s="99">
        <v>9002.6873821020108</v>
      </c>
      <c r="CS1638" s="99">
        <v>60177.235472679102</v>
      </c>
      <c r="CT1638" s="99">
        <v>12830.0852316618</v>
      </c>
    </row>
    <row r="1639" spans="1:98">
      <c r="A1639" s="98" t="s">
        <v>182</v>
      </c>
      <c r="B1639" s="100">
        <v>39234</v>
      </c>
      <c r="C1639" s="99">
        <v>0</v>
      </c>
      <c r="D1639" s="99">
        <v>1814.2401632666599</v>
      </c>
      <c r="E1639" s="99">
        <v>6282.7429196834601</v>
      </c>
      <c r="F1639" s="99">
        <v>8.2905912189744395</v>
      </c>
      <c r="G1639" s="99">
        <v>53.4347343468107</v>
      </c>
      <c r="H1639" s="99">
        <v>0</v>
      </c>
      <c r="I1639" s="99">
        <v>0</v>
      </c>
      <c r="J1639" s="99">
        <v>0</v>
      </c>
      <c r="K1639" s="99">
        <v>0</v>
      </c>
      <c r="L1639" s="99">
        <v>98.771668163128197</v>
      </c>
      <c r="M1639" s="99">
        <v>184.38063104637001</v>
      </c>
      <c r="N1639" s="99">
        <v>3942.6279907524599</v>
      </c>
      <c r="O1639" s="99">
        <v>61.352501563727898</v>
      </c>
      <c r="P1639" s="99">
        <v>0</v>
      </c>
      <c r="Q1639" s="99">
        <v>3815.94059118629</v>
      </c>
      <c r="R1639" s="99">
        <v>11.6799735322129</v>
      </c>
      <c r="S1639" s="99">
        <v>0</v>
      </c>
      <c r="T1639" s="99">
        <v>21.371519436826901</v>
      </c>
      <c r="U1639" s="99">
        <v>929.30147024989105</v>
      </c>
      <c r="V1639" s="99">
        <v>0</v>
      </c>
      <c r="W1639" s="99">
        <v>218997.28259468099</v>
      </c>
      <c r="X1639" s="99">
        <v>924692.98371887195</v>
      </c>
      <c r="Y1639" s="99">
        <v>511.55664114654098</v>
      </c>
      <c r="Z1639" s="99">
        <v>12392.8037118912</v>
      </c>
      <c r="AA1639" s="99">
        <v>0</v>
      </c>
      <c r="AB1639" s="99">
        <v>0</v>
      </c>
      <c r="AC1639" s="99">
        <v>0</v>
      </c>
      <c r="AD1639" s="99">
        <v>0</v>
      </c>
      <c r="AE1639" s="99">
        <v>5950.8400158286104</v>
      </c>
      <c r="AF1639" s="99">
        <v>29386.141624927499</v>
      </c>
      <c r="AG1639" s="99">
        <v>537937.33396148705</v>
      </c>
      <c r="AH1639" s="99">
        <v>3997.6313304007099</v>
      </c>
      <c r="AI1639" s="99">
        <v>0</v>
      </c>
      <c r="AJ1639" s="99">
        <v>581575.51481628395</v>
      </c>
      <c r="AK1639" s="99">
        <v>2768.6930599510702</v>
      </c>
      <c r="AL1639" s="99">
        <v>0</v>
      </c>
      <c r="AM1639" s="99">
        <v>4700.88323968649</v>
      </c>
      <c r="AN1639" s="99">
        <v>355229.450340271</v>
      </c>
      <c r="AO1639" s="99">
        <v>0</v>
      </c>
      <c r="AP1639" s="99">
        <v>1702128.3606109601</v>
      </c>
      <c r="AQ1639" s="99">
        <v>6344504.1286010696</v>
      </c>
      <c r="AR1639" s="99">
        <v>3768.3491591513198</v>
      </c>
      <c r="AS1639" s="99">
        <v>86260.112406730696</v>
      </c>
      <c r="AT1639" s="99">
        <v>0</v>
      </c>
      <c r="AU1639" s="99">
        <v>0</v>
      </c>
      <c r="AV1639" s="99">
        <v>0</v>
      </c>
      <c r="AW1639" s="99">
        <v>0</v>
      </c>
      <c r="AX1639" s="99">
        <v>43223.983509063699</v>
      </c>
      <c r="AY1639" s="99">
        <v>205382.227693558</v>
      </c>
      <c r="AZ1639" s="99">
        <v>3698258.4202575702</v>
      </c>
      <c r="BA1639" s="99">
        <v>31775.611433982798</v>
      </c>
      <c r="BB1639" s="99">
        <v>0</v>
      </c>
      <c r="BC1639" s="99">
        <v>4092690.6716003399</v>
      </c>
      <c r="BD1639" s="99">
        <v>18573.165986537901</v>
      </c>
      <c r="BE1639" s="99">
        <v>0</v>
      </c>
      <c r="BF1639" s="99">
        <v>31196.238797903101</v>
      </c>
      <c r="BG1639" s="99">
        <v>985030.99372100795</v>
      </c>
      <c r="BH1639" s="99">
        <v>0</v>
      </c>
      <c r="BI1639" s="99">
        <v>318714.45398712199</v>
      </c>
      <c r="BJ1639" s="99">
        <v>2283044.2455749498</v>
      </c>
      <c r="BK1639" s="99">
        <v>909.47398731857504</v>
      </c>
      <c r="BL1639" s="99">
        <v>14976.422341465999</v>
      </c>
      <c r="BM1639" s="99">
        <v>0</v>
      </c>
      <c r="BN1639" s="99">
        <v>0</v>
      </c>
      <c r="BO1639" s="99">
        <v>0</v>
      </c>
      <c r="BP1639" s="99">
        <v>0</v>
      </c>
      <c r="BQ1639" s="99">
        <v>0</v>
      </c>
      <c r="BR1639" s="99">
        <v>48036.270423412301</v>
      </c>
      <c r="BS1639" s="99">
        <v>1293352.1044769301</v>
      </c>
      <c r="BT1639" s="99">
        <v>6238.0871402025195</v>
      </c>
      <c r="BU1639" s="99">
        <v>0</v>
      </c>
      <c r="BV1639" s="99">
        <v>1279900.0064544701</v>
      </c>
      <c r="BW1639" s="99">
        <v>1918.95001228154</v>
      </c>
      <c r="BX1639" s="99">
        <v>0</v>
      </c>
      <c r="BY1639" s="99">
        <v>0</v>
      </c>
      <c r="BZ1639" s="99">
        <v>0</v>
      </c>
      <c r="CA1639" s="99">
        <v>8103.04532504082</v>
      </c>
      <c r="CB1639" s="99">
        <v>1141575.9832916299</v>
      </c>
      <c r="CC1639" s="99">
        <v>8050723.5601196298</v>
      </c>
      <c r="CD1639" s="99">
        <v>2642087.1031189002</v>
      </c>
      <c r="CE1639" s="99">
        <v>69.608554562553806</v>
      </c>
      <c r="CF1639" s="99">
        <v>15918.593233943</v>
      </c>
      <c r="CG1639" s="99">
        <v>108545.414757729</v>
      </c>
      <c r="CH1639" s="99">
        <v>14994.664019227001</v>
      </c>
      <c r="CI1639" s="99">
        <v>8185.0654299259204</v>
      </c>
      <c r="CJ1639" s="99">
        <v>1156959.3641967799</v>
      </c>
      <c r="CK1639" s="99">
        <v>8160160.6046752902</v>
      </c>
      <c r="CL1639" s="99">
        <v>2651006.6883544899</v>
      </c>
      <c r="CM1639" s="203">
        <f t="shared" si="75"/>
        <v>9114.3669001758117</v>
      </c>
      <c r="CN1639" s="203">
        <f t="shared" si="76"/>
        <v>1512188.8145370509</v>
      </c>
      <c r="CO1639" s="203">
        <f t="shared" si="77"/>
        <v>9145191.5983962975</v>
      </c>
      <c r="CP1639" s="99">
        <v>2651006.6883544899</v>
      </c>
      <c r="CQ1639" s="99">
        <v>36.600655135698602</v>
      </c>
      <c r="CR1639" s="99">
        <v>8873.4542071819305</v>
      </c>
      <c r="CS1639" s="99">
        <v>61013.272818565398</v>
      </c>
      <c r="CT1639" s="99">
        <v>13922.096521973601</v>
      </c>
    </row>
    <row r="1640" spans="1:98">
      <c r="A1640" s="98" t="s">
        <v>182</v>
      </c>
      <c r="B1640" s="100">
        <v>39326</v>
      </c>
      <c r="C1640" s="99">
        <v>0</v>
      </c>
      <c r="D1640" s="99">
        <v>1762.6597529798701</v>
      </c>
      <c r="E1640" s="99">
        <v>6135.7181205153502</v>
      </c>
      <c r="F1640" s="99">
        <v>6.8431410969933504</v>
      </c>
      <c r="G1640" s="99">
        <v>58.082009044941501</v>
      </c>
      <c r="H1640" s="99">
        <v>0</v>
      </c>
      <c r="I1640" s="99">
        <v>0</v>
      </c>
      <c r="J1640" s="99">
        <v>0</v>
      </c>
      <c r="K1640" s="99">
        <v>0</v>
      </c>
      <c r="L1640" s="99">
        <v>137.47342689335301</v>
      </c>
      <c r="M1640" s="99">
        <v>196.390088735148</v>
      </c>
      <c r="N1640" s="99">
        <v>3825.71794092655</v>
      </c>
      <c r="O1640" s="99">
        <v>59.292705913539997</v>
      </c>
      <c r="P1640" s="99">
        <v>0</v>
      </c>
      <c r="Q1640" s="99">
        <v>3710.7803902328001</v>
      </c>
      <c r="R1640" s="99">
        <v>12.3924639928155</v>
      </c>
      <c r="S1640" s="99">
        <v>0</v>
      </c>
      <c r="T1640" s="99">
        <v>21.021480672294299</v>
      </c>
      <c r="U1640" s="99">
        <v>964.93089244514704</v>
      </c>
      <c r="V1640" s="99">
        <v>0</v>
      </c>
      <c r="W1640" s="99">
        <v>216130.56444931001</v>
      </c>
      <c r="X1640" s="99">
        <v>880009.22178649902</v>
      </c>
      <c r="Y1640" s="99">
        <v>423.73184115439699</v>
      </c>
      <c r="Z1640" s="99">
        <v>12958.012557506599</v>
      </c>
      <c r="AA1640" s="99">
        <v>0</v>
      </c>
      <c r="AB1640" s="99">
        <v>0</v>
      </c>
      <c r="AC1640" s="99">
        <v>0</v>
      </c>
      <c r="AD1640" s="99">
        <v>0</v>
      </c>
      <c r="AE1640" s="99">
        <v>6420.4108931422197</v>
      </c>
      <c r="AF1640" s="99">
        <v>30424.454820156101</v>
      </c>
      <c r="AG1640" s="99">
        <v>498823.41113662702</v>
      </c>
      <c r="AH1640" s="99">
        <v>3127.51280906796</v>
      </c>
      <c r="AI1640" s="99">
        <v>0</v>
      </c>
      <c r="AJ1640" s="99">
        <v>549889.98495483398</v>
      </c>
      <c r="AK1640" s="99">
        <v>2435.1081127822399</v>
      </c>
      <c r="AL1640" s="99">
        <v>0</v>
      </c>
      <c r="AM1640" s="99">
        <v>4620.57962310314</v>
      </c>
      <c r="AN1640" s="99">
        <v>363839.29982376099</v>
      </c>
      <c r="AO1640" s="99">
        <v>0</v>
      </c>
      <c r="AP1640" s="99">
        <v>1487116.54379272</v>
      </c>
      <c r="AQ1640" s="99">
        <v>6058439.8108520498</v>
      </c>
      <c r="AR1640" s="99">
        <v>3488.2822247445602</v>
      </c>
      <c r="AS1640" s="99">
        <v>91771.300459861799</v>
      </c>
      <c r="AT1640" s="99">
        <v>0</v>
      </c>
      <c r="AU1640" s="99">
        <v>0</v>
      </c>
      <c r="AV1640" s="99">
        <v>0</v>
      </c>
      <c r="AW1640" s="99">
        <v>0</v>
      </c>
      <c r="AX1640" s="99">
        <v>46480.334844589197</v>
      </c>
      <c r="AY1640" s="99">
        <v>211901.920543671</v>
      </c>
      <c r="AZ1640" s="99">
        <v>3454699.7259216299</v>
      </c>
      <c r="BA1640" s="99">
        <v>24509.5619032383</v>
      </c>
      <c r="BB1640" s="99">
        <v>0</v>
      </c>
      <c r="BC1640" s="99">
        <v>3805701.3655700702</v>
      </c>
      <c r="BD1640" s="99">
        <v>17424.752894640002</v>
      </c>
      <c r="BE1640" s="99">
        <v>0</v>
      </c>
      <c r="BF1640" s="99">
        <v>33666.066413879402</v>
      </c>
      <c r="BG1640" s="99">
        <v>1015719.06807709</v>
      </c>
      <c r="BH1640" s="99">
        <v>0</v>
      </c>
      <c r="BI1640" s="99">
        <v>302747.48954772903</v>
      </c>
      <c r="BJ1640" s="99">
        <v>2241020.9050903302</v>
      </c>
      <c r="BK1640" s="99">
        <v>939.032952204347</v>
      </c>
      <c r="BL1640" s="99">
        <v>17052.5615353584</v>
      </c>
      <c r="BM1640" s="99">
        <v>0</v>
      </c>
      <c r="BN1640" s="99">
        <v>0</v>
      </c>
      <c r="BO1640" s="99">
        <v>0</v>
      </c>
      <c r="BP1640" s="99">
        <v>0</v>
      </c>
      <c r="BQ1640" s="99">
        <v>0</v>
      </c>
      <c r="BR1640" s="99">
        <v>51549.275822162599</v>
      </c>
      <c r="BS1640" s="99">
        <v>1235103.6506652799</v>
      </c>
      <c r="BT1640" s="99">
        <v>4819.27171134949</v>
      </c>
      <c r="BU1640" s="99">
        <v>0</v>
      </c>
      <c r="BV1640" s="99">
        <v>1242565.11210632</v>
      </c>
      <c r="BW1640" s="99">
        <v>2024.84725768864</v>
      </c>
      <c r="BX1640" s="99">
        <v>0</v>
      </c>
      <c r="BY1640" s="99">
        <v>0</v>
      </c>
      <c r="BZ1640" s="99">
        <v>0</v>
      </c>
      <c r="CA1640" s="99">
        <v>7879.0202204585103</v>
      </c>
      <c r="CB1640" s="99">
        <v>1093817.80249023</v>
      </c>
      <c r="CC1640" s="99">
        <v>7564883.03308105</v>
      </c>
      <c r="CD1640" s="99">
        <v>2553248.4151916499</v>
      </c>
      <c r="CE1640" s="99">
        <v>73.899730179458899</v>
      </c>
      <c r="CF1640" s="99">
        <v>16670.303399801302</v>
      </c>
      <c r="CG1640" s="99">
        <v>119670.981107712</v>
      </c>
      <c r="CH1640" s="99">
        <v>17083.6758730412</v>
      </c>
      <c r="CI1640" s="99">
        <v>7948.7799654603004</v>
      </c>
      <c r="CJ1640" s="99">
        <v>1110400.99040222</v>
      </c>
      <c r="CK1640" s="99">
        <v>7682399.6874389602</v>
      </c>
      <c r="CL1640" s="99">
        <v>2570849.1541442899</v>
      </c>
      <c r="CM1640" s="203">
        <f t="shared" si="75"/>
        <v>8913.7108579054475</v>
      </c>
      <c r="CN1640" s="203">
        <f t="shared" si="76"/>
        <v>1474240.290225981</v>
      </c>
      <c r="CO1640" s="203">
        <f t="shared" si="77"/>
        <v>8698118.7555160504</v>
      </c>
      <c r="CP1640" s="99">
        <v>2570849.1541442899</v>
      </c>
      <c r="CQ1640" s="99">
        <v>42.598361547570697</v>
      </c>
      <c r="CR1640" s="99">
        <v>9652.3247380256707</v>
      </c>
      <c r="CS1640" s="99">
        <v>69367.003612518296</v>
      </c>
      <c r="CT1640" s="99">
        <v>14167.3217209578</v>
      </c>
    </row>
    <row r="1641" spans="1:98">
      <c r="A1641" s="98" t="s">
        <v>182</v>
      </c>
      <c r="B1641" s="100">
        <v>39417</v>
      </c>
      <c r="C1641" s="99">
        <v>0</v>
      </c>
      <c r="D1641" s="99">
        <v>1751.7263563275301</v>
      </c>
      <c r="E1641" s="99">
        <v>6086.9091958403596</v>
      </c>
      <c r="F1641" s="99">
        <v>6.9236586529878004</v>
      </c>
      <c r="G1641" s="99">
        <v>59.266515830997399</v>
      </c>
      <c r="H1641" s="99">
        <v>0</v>
      </c>
      <c r="I1641" s="99">
        <v>0</v>
      </c>
      <c r="J1641" s="99">
        <v>0</v>
      </c>
      <c r="K1641" s="99">
        <v>0</v>
      </c>
      <c r="L1641" s="99">
        <v>115.26758352573999</v>
      </c>
      <c r="M1641" s="99">
        <v>221.89096563868199</v>
      </c>
      <c r="N1641" s="99">
        <v>3748.8113617897002</v>
      </c>
      <c r="O1641" s="99">
        <v>61.934620851650799</v>
      </c>
      <c r="P1641" s="99">
        <v>0</v>
      </c>
      <c r="Q1641" s="99">
        <v>3735.6934124827399</v>
      </c>
      <c r="R1641" s="99">
        <v>12.7664431005251</v>
      </c>
      <c r="S1641" s="99">
        <v>0</v>
      </c>
      <c r="T1641" s="99">
        <v>15.9724045114126</v>
      </c>
      <c r="U1641" s="99">
        <v>974.30593957752001</v>
      </c>
      <c r="V1641" s="99">
        <v>0</v>
      </c>
      <c r="W1641" s="99">
        <v>203421.644050598</v>
      </c>
      <c r="X1641" s="99">
        <v>867816.60717010498</v>
      </c>
      <c r="Y1641" s="99">
        <v>440.36344304680802</v>
      </c>
      <c r="Z1641" s="99">
        <v>13247.4821293354</v>
      </c>
      <c r="AA1641" s="99">
        <v>0</v>
      </c>
      <c r="AB1641" s="99">
        <v>0</v>
      </c>
      <c r="AC1641" s="99">
        <v>0</v>
      </c>
      <c r="AD1641" s="99">
        <v>0</v>
      </c>
      <c r="AE1641" s="99">
        <v>5368.0405739545804</v>
      </c>
      <c r="AF1641" s="99">
        <v>31917.768841505102</v>
      </c>
      <c r="AG1641" s="99">
        <v>477331.12282943702</v>
      </c>
      <c r="AH1641" s="99">
        <v>3665.1485459506498</v>
      </c>
      <c r="AI1641" s="99">
        <v>0</v>
      </c>
      <c r="AJ1641" s="99">
        <v>542668.742835999</v>
      </c>
      <c r="AK1641" s="99">
        <v>2913.7237481474899</v>
      </c>
      <c r="AL1641" s="99">
        <v>0</v>
      </c>
      <c r="AM1641" s="99">
        <v>3063.51332625747</v>
      </c>
      <c r="AN1641" s="99">
        <v>374770.61024475098</v>
      </c>
      <c r="AO1641" s="99">
        <v>0</v>
      </c>
      <c r="AP1641" s="99">
        <v>1479113.6500854499</v>
      </c>
      <c r="AQ1641" s="99">
        <v>6017738.5795288105</v>
      </c>
      <c r="AR1641" s="99">
        <v>3479.2133421301801</v>
      </c>
      <c r="AS1641" s="99">
        <v>93294.517613410993</v>
      </c>
      <c r="AT1641" s="99">
        <v>0</v>
      </c>
      <c r="AU1641" s="99">
        <v>0</v>
      </c>
      <c r="AV1641" s="99">
        <v>0</v>
      </c>
      <c r="AW1641" s="99">
        <v>0</v>
      </c>
      <c r="AX1641" s="99">
        <v>39545.0437846184</v>
      </c>
      <c r="AY1641" s="99">
        <v>224070.846731186</v>
      </c>
      <c r="AZ1641" s="99">
        <v>3329380.41436768</v>
      </c>
      <c r="BA1641" s="99">
        <v>29685.1037762165</v>
      </c>
      <c r="BB1641" s="99">
        <v>0</v>
      </c>
      <c r="BC1641" s="99">
        <v>3861917.5123596201</v>
      </c>
      <c r="BD1641" s="99">
        <v>20610.603507518801</v>
      </c>
      <c r="BE1641" s="99">
        <v>0</v>
      </c>
      <c r="BF1641" s="99">
        <v>21021.180942773801</v>
      </c>
      <c r="BG1641" s="99">
        <v>1058879.3511505099</v>
      </c>
      <c r="BH1641" s="99">
        <v>0</v>
      </c>
      <c r="BI1641" s="99">
        <v>293503.998592377</v>
      </c>
      <c r="BJ1641" s="99">
        <v>2236183.42858887</v>
      </c>
      <c r="BK1641" s="99">
        <v>1017.68506853282</v>
      </c>
      <c r="BL1641" s="99">
        <v>16574.917176485102</v>
      </c>
      <c r="BM1641" s="99">
        <v>0</v>
      </c>
      <c r="BN1641" s="99">
        <v>0</v>
      </c>
      <c r="BO1641" s="99">
        <v>0</v>
      </c>
      <c r="BP1641" s="99">
        <v>0</v>
      </c>
      <c r="BQ1641" s="99">
        <v>0</v>
      </c>
      <c r="BR1641" s="99">
        <v>59746.293489932999</v>
      </c>
      <c r="BS1641" s="99">
        <v>1167466.6006317099</v>
      </c>
      <c r="BT1641" s="99">
        <v>5821.8048827648199</v>
      </c>
      <c r="BU1641" s="99">
        <v>0</v>
      </c>
      <c r="BV1641" s="99">
        <v>1291912.65255737</v>
      </c>
      <c r="BW1641" s="99">
        <v>2522.8031559884498</v>
      </c>
      <c r="BX1641" s="99">
        <v>0</v>
      </c>
      <c r="BY1641" s="99">
        <v>0</v>
      </c>
      <c r="BZ1641" s="99">
        <v>0</v>
      </c>
      <c r="CA1641" s="99">
        <v>7846.0103526115399</v>
      </c>
      <c r="CB1641" s="99">
        <v>1081375.45048523</v>
      </c>
      <c r="CC1641" s="99">
        <v>7442691.4235839797</v>
      </c>
      <c r="CD1641" s="99">
        <v>2521827.4191284198</v>
      </c>
      <c r="CE1641" s="99">
        <v>71.598310471512406</v>
      </c>
      <c r="CF1641" s="99">
        <v>15989.8024941683</v>
      </c>
      <c r="CG1641" s="99">
        <v>110685.60742092101</v>
      </c>
      <c r="CH1641" s="99">
        <v>16633.227132082</v>
      </c>
      <c r="CI1641" s="99">
        <v>7920.9695245027497</v>
      </c>
      <c r="CJ1641" s="99">
        <v>1097837.9053955099</v>
      </c>
      <c r="CK1641" s="99">
        <v>7554547.2963256799</v>
      </c>
      <c r="CL1641" s="99">
        <v>2498020.1252441402</v>
      </c>
      <c r="CM1641" s="203">
        <f t="shared" si="75"/>
        <v>8895.2754640802705</v>
      </c>
      <c r="CN1641" s="203">
        <f t="shared" si="76"/>
        <v>1472608.5156402609</v>
      </c>
      <c r="CO1641" s="203">
        <f t="shared" si="77"/>
        <v>8613426.6474761888</v>
      </c>
      <c r="CP1641" s="99">
        <v>2498020.1252441402</v>
      </c>
      <c r="CQ1641" s="99">
        <v>43.964450554922202</v>
      </c>
      <c r="CR1641" s="99">
        <v>9810.4848997592908</v>
      </c>
      <c r="CS1641" s="99">
        <v>69297.765316009507</v>
      </c>
      <c r="CT1641" s="99">
        <v>14128.9576901197</v>
      </c>
    </row>
    <row r="1642" spans="1:98">
      <c r="A1642" s="98" t="s">
        <v>182</v>
      </c>
      <c r="B1642" s="100">
        <v>39508</v>
      </c>
      <c r="C1642" s="99">
        <v>0</v>
      </c>
      <c r="D1642" s="99">
        <v>1821.49206747115</v>
      </c>
      <c r="E1642" s="99">
        <v>6169.2545000314703</v>
      </c>
      <c r="F1642" s="99">
        <v>6.6792624389636304</v>
      </c>
      <c r="G1642" s="99">
        <v>66.205304375849707</v>
      </c>
      <c r="H1642" s="99">
        <v>0</v>
      </c>
      <c r="I1642" s="99">
        <v>0</v>
      </c>
      <c r="J1642" s="99">
        <v>0</v>
      </c>
      <c r="K1642" s="99">
        <v>0</v>
      </c>
      <c r="L1642" s="99">
        <v>152.50728014670301</v>
      </c>
      <c r="M1642" s="99">
        <v>232.249151326716</v>
      </c>
      <c r="N1642" s="99">
        <v>3681.0909707844298</v>
      </c>
      <c r="O1642" s="99">
        <v>62.395433924626602</v>
      </c>
      <c r="P1642" s="99">
        <v>0</v>
      </c>
      <c r="Q1642" s="99">
        <v>3874.5802763700499</v>
      </c>
      <c r="R1642" s="99">
        <v>14.182827278855299</v>
      </c>
      <c r="S1642" s="99">
        <v>0</v>
      </c>
      <c r="T1642" s="99">
        <v>15.479371274705001</v>
      </c>
      <c r="U1642" s="99">
        <v>991.00283606350399</v>
      </c>
      <c r="V1642" s="99">
        <v>0</v>
      </c>
      <c r="W1642" s="99">
        <v>314987.91029739397</v>
      </c>
      <c r="X1642" s="99">
        <v>850616.05528259301</v>
      </c>
      <c r="Y1642" s="99">
        <v>460.22374324873101</v>
      </c>
      <c r="Z1642" s="99">
        <v>14822.765494585001</v>
      </c>
      <c r="AA1642" s="99">
        <v>0</v>
      </c>
      <c r="AB1642" s="99">
        <v>0</v>
      </c>
      <c r="AC1642" s="99">
        <v>0</v>
      </c>
      <c r="AD1642" s="99">
        <v>0</v>
      </c>
      <c r="AE1642" s="99">
        <v>8626.9171450138092</v>
      </c>
      <c r="AF1642" s="99">
        <v>31707.756640195799</v>
      </c>
      <c r="AG1642" s="99">
        <v>457949.969741821</v>
      </c>
      <c r="AH1642" s="99">
        <v>3978.7617736458801</v>
      </c>
      <c r="AI1642" s="99">
        <v>0</v>
      </c>
      <c r="AJ1642" s="99">
        <v>667327.60464477504</v>
      </c>
      <c r="AK1642" s="99">
        <v>3261.5987144112601</v>
      </c>
      <c r="AL1642" s="99">
        <v>0</v>
      </c>
      <c r="AM1642" s="99">
        <v>2569.03535020351</v>
      </c>
      <c r="AN1642" s="99">
        <v>374401.517864227</v>
      </c>
      <c r="AO1642" s="99">
        <v>0</v>
      </c>
      <c r="AP1642" s="99">
        <v>1349365.3532104499</v>
      </c>
      <c r="AQ1642" s="99">
        <v>5948791.6959228497</v>
      </c>
      <c r="AR1642" s="99">
        <v>3365.23542958498</v>
      </c>
      <c r="AS1642" s="99">
        <v>105843.922763824</v>
      </c>
      <c r="AT1642" s="99">
        <v>0</v>
      </c>
      <c r="AU1642" s="99">
        <v>0</v>
      </c>
      <c r="AV1642" s="99">
        <v>0</v>
      </c>
      <c r="AW1642" s="99">
        <v>0</v>
      </c>
      <c r="AX1642" s="99">
        <v>63616.179916858702</v>
      </c>
      <c r="AY1642" s="99">
        <v>224212.730131149</v>
      </c>
      <c r="AZ1642" s="99">
        <v>3222959.5741577102</v>
      </c>
      <c r="BA1642" s="99">
        <v>34204.577159404798</v>
      </c>
      <c r="BB1642" s="99">
        <v>0</v>
      </c>
      <c r="BC1642" s="99">
        <v>3904886.5940246601</v>
      </c>
      <c r="BD1642" s="99">
        <v>24055.179214716001</v>
      </c>
      <c r="BE1642" s="99">
        <v>0</v>
      </c>
      <c r="BF1642" s="99">
        <v>17471.6538331509</v>
      </c>
      <c r="BG1642" s="99">
        <v>1080180.7858428999</v>
      </c>
      <c r="BH1642" s="99">
        <v>0</v>
      </c>
      <c r="BI1642" s="99">
        <v>271288.49991989101</v>
      </c>
      <c r="BJ1642" s="99">
        <v>2006369.5620727499</v>
      </c>
      <c r="BK1642" s="99">
        <v>1040.6762940287599</v>
      </c>
      <c r="BL1642" s="99">
        <v>18548.240037441301</v>
      </c>
      <c r="BM1642" s="99">
        <v>0</v>
      </c>
      <c r="BN1642" s="99">
        <v>0</v>
      </c>
      <c r="BO1642" s="99">
        <v>0</v>
      </c>
      <c r="BP1642" s="99">
        <v>0</v>
      </c>
      <c r="BQ1642" s="99">
        <v>0</v>
      </c>
      <c r="BR1642" s="99">
        <v>57357.051978111303</v>
      </c>
      <c r="BS1642" s="99">
        <v>1048491.4231109601</v>
      </c>
      <c r="BT1642" s="99">
        <v>6703.4639559984198</v>
      </c>
      <c r="BU1642" s="99">
        <v>0</v>
      </c>
      <c r="BV1642" s="99">
        <v>1155408.3937377899</v>
      </c>
      <c r="BW1642" s="99">
        <v>3128.49187928438</v>
      </c>
      <c r="BX1642" s="99">
        <v>0</v>
      </c>
      <c r="BY1642" s="99">
        <v>0</v>
      </c>
      <c r="BZ1642" s="99">
        <v>0</v>
      </c>
      <c r="CA1642" s="99">
        <v>7997.00758010149</v>
      </c>
      <c r="CB1642" s="99">
        <v>1124672.2020874</v>
      </c>
      <c r="CC1642" s="99">
        <v>7290237.3958740197</v>
      </c>
      <c r="CD1642" s="99">
        <v>2245219.17495728</v>
      </c>
      <c r="CE1642" s="99">
        <v>75.652359338477297</v>
      </c>
      <c r="CF1642" s="99">
        <v>16742.839317321799</v>
      </c>
      <c r="CG1642" s="99">
        <v>117650.540663719</v>
      </c>
      <c r="CH1642" s="99">
        <v>18547.220965385401</v>
      </c>
      <c r="CI1642" s="99">
        <v>8067.1361101865796</v>
      </c>
      <c r="CJ1642" s="99">
        <v>1140158.1250915499</v>
      </c>
      <c r="CK1642" s="99">
        <v>7409928.2051391602</v>
      </c>
      <c r="CL1642" s="99">
        <v>2300152.7653808598</v>
      </c>
      <c r="CM1642" s="203">
        <f t="shared" si="75"/>
        <v>9058.1389462500829</v>
      </c>
      <c r="CN1642" s="203">
        <f t="shared" si="76"/>
        <v>1514559.642955777</v>
      </c>
      <c r="CO1642" s="203">
        <f t="shared" si="77"/>
        <v>8490108.9909820594</v>
      </c>
      <c r="CP1642" s="99">
        <v>2300152.7653808598</v>
      </c>
      <c r="CQ1642" s="99">
        <v>47.811658999882603</v>
      </c>
      <c r="CR1642" s="99">
        <v>10868.0567063093</v>
      </c>
      <c r="CS1642" s="99">
        <v>74299.859468460098</v>
      </c>
      <c r="CT1642" s="99">
        <v>15383.0253468752</v>
      </c>
    </row>
    <row r="1643" spans="1:98">
      <c r="A1643" s="98" t="s">
        <v>182</v>
      </c>
      <c r="B1643" s="100">
        <v>39600</v>
      </c>
      <c r="C1643" s="99">
        <v>0</v>
      </c>
      <c r="D1643" s="99">
        <v>1401.9806318283099</v>
      </c>
      <c r="E1643" s="99">
        <v>6108.5437501668903</v>
      </c>
      <c r="F1643" s="99">
        <v>6.5385446799919</v>
      </c>
      <c r="G1643" s="99">
        <v>71.980160766281202</v>
      </c>
      <c r="H1643" s="99">
        <v>0</v>
      </c>
      <c r="I1643" s="99">
        <v>0</v>
      </c>
      <c r="J1643" s="99">
        <v>0</v>
      </c>
      <c r="K1643" s="99">
        <v>0</v>
      </c>
      <c r="L1643" s="99">
        <v>179.77790655568199</v>
      </c>
      <c r="M1643" s="99">
        <v>201.13034981116701</v>
      </c>
      <c r="N1643" s="99">
        <v>3585.6007284224002</v>
      </c>
      <c r="O1643" s="99">
        <v>65.240795472636805</v>
      </c>
      <c r="P1643" s="99">
        <v>0</v>
      </c>
      <c r="Q1643" s="99">
        <v>3473.1814647615001</v>
      </c>
      <c r="R1643" s="99">
        <v>16.498068670975002</v>
      </c>
      <c r="S1643" s="99">
        <v>0</v>
      </c>
      <c r="T1643" s="99">
        <v>12.744997608591801</v>
      </c>
      <c r="U1643" s="99">
        <v>1008.9956260323499</v>
      </c>
      <c r="V1643" s="99">
        <v>0</v>
      </c>
      <c r="W1643" s="99">
        <v>112185.83399963399</v>
      </c>
      <c r="X1643" s="99">
        <v>831579.79932403599</v>
      </c>
      <c r="Y1643" s="99">
        <v>529.72424422204494</v>
      </c>
      <c r="Z1643" s="99">
        <v>16070.145697355299</v>
      </c>
      <c r="AA1643" s="99">
        <v>0</v>
      </c>
      <c r="AB1643" s="99">
        <v>0</v>
      </c>
      <c r="AC1643" s="99">
        <v>0</v>
      </c>
      <c r="AD1643" s="99">
        <v>0</v>
      </c>
      <c r="AE1643" s="99">
        <v>10454.484300017401</v>
      </c>
      <c r="AF1643" s="99">
        <v>29638.538798093799</v>
      </c>
      <c r="AG1643" s="99">
        <v>432315.46828842198</v>
      </c>
      <c r="AH1643" s="99">
        <v>4042.4846493601799</v>
      </c>
      <c r="AI1643" s="99">
        <v>0</v>
      </c>
      <c r="AJ1643" s="99">
        <v>476422.96693420399</v>
      </c>
      <c r="AK1643" s="99">
        <v>3698.98533818126</v>
      </c>
      <c r="AL1643" s="99">
        <v>0</v>
      </c>
      <c r="AM1643" s="99">
        <v>1121.67003931105</v>
      </c>
      <c r="AN1643" s="99">
        <v>381073.61422347999</v>
      </c>
      <c r="AO1643" s="99">
        <v>0</v>
      </c>
      <c r="AP1643" s="99">
        <v>1261162.2649230999</v>
      </c>
      <c r="AQ1643" s="99">
        <v>5911696.8459472703</v>
      </c>
      <c r="AR1643" s="99">
        <v>4162.2045004367801</v>
      </c>
      <c r="AS1643" s="99">
        <v>117116.366565704</v>
      </c>
      <c r="AT1643" s="99">
        <v>0</v>
      </c>
      <c r="AU1643" s="99">
        <v>0</v>
      </c>
      <c r="AV1643" s="99">
        <v>0</v>
      </c>
      <c r="AW1643" s="99">
        <v>0</v>
      </c>
      <c r="AX1643" s="99">
        <v>79102.562465667696</v>
      </c>
      <c r="AY1643" s="99">
        <v>216797.394454956</v>
      </c>
      <c r="AZ1643" s="99">
        <v>3070782.7944946298</v>
      </c>
      <c r="BA1643" s="99">
        <v>36022.514919757799</v>
      </c>
      <c r="BB1643" s="99">
        <v>0</v>
      </c>
      <c r="BC1643" s="99">
        <v>3488966.1238708501</v>
      </c>
      <c r="BD1643" s="99">
        <v>27305.088643073999</v>
      </c>
      <c r="BE1643" s="99">
        <v>0</v>
      </c>
      <c r="BF1643" s="99">
        <v>8814.4500764608401</v>
      </c>
      <c r="BG1643" s="99">
        <v>1111631.9954071001</v>
      </c>
      <c r="BH1643" s="99">
        <v>0</v>
      </c>
      <c r="BI1643" s="99">
        <v>213049.21033477801</v>
      </c>
      <c r="BJ1643" s="99">
        <v>2000123.8422393801</v>
      </c>
      <c r="BK1643" s="99">
        <v>1129.2392555326201</v>
      </c>
      <c r="BL1643" s="99">
        <v>21012.511904478099</v>
      </c>
      <c r="BM1643" s="99">
        <v>0</v>
      </c>
      <c r="BN1643" s="99">
        <v>0</v>
      </c>
      <c r="BO1643" s="99">
        <v>0</v>
      </c>
      <c r="BP1643" s="99">
        <v>0</v>
      </c>
      <c r="BQ1643" s="99">
        <v>0</v>
      </c>
      <c r="BR1643" s="99">
        <v>53279.048266887701</v>
      </c>
      <c r="BS1643" s="99">
        <v>1024044.70812988</v>
      </c>
      <c r="BT1643" s="99">
        <v>7062.5279743075398</v>
      </c>
      <c r="BU1643" s="99">
        <v>0</v>
      </c>
      <c r="BV1643" s="99">
        <v>1149837.17930603</v>
      </c>
      <c r="BW1643" s="99">
        <v>3691.9489932060201</v>
      </c>
      <c r="BX1643" s="99">
        <v>0</v>
      </c>
      <c r="BY1643" s="99">
        <v>0</v>
      </c>
      <c r="BZ1643" s="99">
        <v>0</v>
      </c>
      <c r="CA1643" s="99">
        <v>7517.2835838198698</v>
      </c>
      <c r="CB1643" s="99">
        <v>1009592.05454254</v>
      </c>
      <c r="CC1643" s="99">
        <v>7059902.7445068397</v>
      </c>
      <c r="CD1643" s="99">
        <v>2243856.2280883798</v>
      </c>
      <c r="CE1643" s="99">
        <v>76.441363955847905</v>
      </c>
      <c r="CF1643" s="99">
        <v>16491.106289386698</v>
      </c>
      <c r="CG1643" s="99">
        <v>119794.292205811</v>
      </c>
      <c r="CH1643" s="99">
        <v>21044.519172191602</v>
      </c>
      <c r="CI1643" s="99">
        <v>7596.6439499854996</v>
      </c>
      <c r="CJ1643" s="99">
        <v>1026750.4034271199</v>
      </c>
      <c r="CK1643" s="99">
        <v>7179001.2996215802</v>
      </c>
      <c r="CL1643" s="99">
        <v>2262247.1603088402</v>
      </c>
      <c r="CM1643" s="203">
        <f t="shared" si="75"/>
        <v>8605.6395760178493</v>
      </c>
      <c r="CN1643" s="203">
        <f t="shared" si="76"/>
        <v>1407824.0176506001</v>
      </c>
      <c r="CO1643" s="203">
        <f t="shared" si="77"/>
        <v>8290633.29502868</v>
      </c>
      <c r="CP1643" s="99">
        <v>2262247.1603088402</v>
      </c>
      <c r="CQ1643" s="99">
        <v>49.3584322058596</v>
      </c>
      <c r="CR1643" s="99">
        <v>11731.957520484901</v>
      </c>
      <c r="CS1643" s="99">
        <v>84038.152121543899</v>
      </c>
      <c r="CT1643" s="99">
        <v>18066.734520673799</v>
      </c>
    </row>
    <row r="1644" spans="1:98">
      <c r="A1644" s="98" t="s">
        <v>182</v>
      </c>
      <c r="B1644" s="100">
        <v>39692</v>
      </c>
      <c r="C1644" s="99">
        <v>0</v>
      </c>
      <c r="D1644" s="99">
        <v>1908.1717743128499</v>
      </c>
      <c r="E1644" s="99">
        <v>5793.6797811984998</v>
      </c>
      <c r="F1644" s="99">
        <v>8.1298310538986698</v>
      </c>
      <c r="G1644" s="99">
        <v>70.352461744099898</v>
      </c>
      <c r="H1644" s="99">
        <v>0</v>
      </c>
      <c r="I1644" s="99">
        <v>0</v>
      </c>
      <c r="J1644" s="99">
        <v>0</v>
      </c>
      <c r="K1644" s="99">
        <v>0</v>
      </c>
      <c r="L1644" s="99">
        <v>178.66890085116</v>
      </c>
      <c r="M1644" s="99">
        <v>205.84342482872299</v>
      </c>
      <c r="N1644" s="99">
        <v>3423.0467112362398</v>
      </c>
      <c r="O1644" s="99">
        <v>69.5155862430111</v>
      </c>
      <c r="P1644" s="99">
        <v>0</v>
      </c>
      <c r="Q1644" s="99">
        <v>3857.6275296807298</v>
      </c>
      <c r="R1644" s="99">
        <v>17.314347982406598</v>
      </c>
      <c r="S1644" s="99">
        <v>0</v>
      </c>
      <c r="T1644" s="99">
        <v>6.8577406493714097</v>
      </c>
      <c r="U1644" s="99">
        <v>1048.92416293919</v>
      </c>
      <c r="V1644" s="99">
        <v>0</v>
      </c>
      <c r="W1644" s="99">
        <v>209996.74014663699</v>
      </c>
      <c r="X1644" s="99">
        <v>804620.62088012695</v>
      </c>
      <c r="Y1644" s="99">
        <v>612.49038504809096</v>
      </c>
      <c r="Z1644" s="99">
        <v>15677.270349025701</v>
      </c>
      <c r="AA1644" s="99">
        <v>0</v>
      </c>
      <c r="AB1644" s="99">
        <v>0</v>
      </c>
      <c r="AC1644" s="99">
        <v>0</v>
      </c>
      <c r="AD1644" s="99">
        <v>0</v>
      </c>
      <c r="AE1644" s="99">
        <v>13647.284508705099</v>
      </c>
      <c r="AF1644" s="99">
        <v>26992.8571591377</v>
      </c>
      <c r="AG1644" s="99">
        <v>420477.44622039801</v>
      </c>
      <c r="AH1644" s="99">
        <v>4403.7804337143898</v>
      </c>
      <c r="AI1644" s="99">
        <v>0</v>
      </c>
      <c r="AJ1644" s="99">
        <v>542795.00074768101</v>
      </c>
      <c r="AK1644" s="99">
        <v>4541.2119649052602</v>
      </c>
      <c r="AL1644" s="99">
        <v>0</v>
      </c>
      <c r="AM1644" s="99">
        <v>648.46341593563602</v>
      </c>
      <c r="AN1644" s="99">
        <v>388339.83113861101</v>
      </c>
      <c r="AO1644" s="99">
        <v>0</v>
      </c>
      <c r="AP1644" s="99">
        <v>1713005.49526978</v>
      </c>
      <c r="AQ1644" s="99">
        <v>5760988.3616332998</v>
      </c>
      <c r="AR1644" s="99">
        <v>5477.3609201312102</v>
      </c>
      <c r="AS1644" s="99">
        <v>114341.43739414201</v>
      </c>
      <c r="AT1644" s="99">
        <v>0</v>
      </c>
      <c r="AU1644" s="99">
        <v>0</v>
      </c>
      <c r="AV1644" s="99">
        <v>0</v>
      </c>
      <c r="AW1644" s="99">
        <v>0</v>
      </c>
      <c r="AX1644" s="99">
        <v>101928.587759972</v>
      </c>
      <c r="AY1644" s="99">
        <v>195334.338552475</v>
      </c>
      <c r="AZ1644" s="99">
        <v>3009155.6585693401</v>
      </c>
      <c r="BA1644" s="99">
        <v>36929.226891040802</v>
      </c>
      <c r="BB1644" s="99">
        <v>0</v>
      </c>
      <c r="BC1644" s="99">
        <v>4089034.5324401902</v>
      </c>
      <c r="BD1644" s="99">
        <v>32383.612105131098</v>
      </c>
      <c r="BE1644" s="99">
        <v>0</v>
      </c>
      <c r="BF1644" s="99">
        <v>5174.5843914747202</v>
      </c>
      <c r="BG1644" s="99">
        <v>1146919.21542358</v>
      </c>
      <c r="BH1644" s="99">
        <v>0</v>
      </c>
      <c r="BI1644" s="99">
        <v>320990.931484222</v>
      </c>
      <c r="BJ1644" s="99">
        <v>1920947.2989654499</v>
      </c>
      <c r="BK1644" s="99">
        <v>1256.2932574749</v>
      </c>
      <c r="BL1644" s="99">
        <v>20420.141025304802</v>
      </c>
      <c r="BM1644" s="99">
        <v>0</v>
      </c>
      <c r="BN1644" s="99">
        <v>0</v>
      </c>
      <c r="BO1644" s="99">
        <v>0</v>
      </c>
      <c r="BP1644" s="99">
        <v>0</v>
      </c>
      <c r="BQ1644" s="99">
        <v>0</v>
      </c>
      <c r="BR1644" s="99">
        <v>51058.558293342598</v>
      </c>
      <c r="BS1644" s="99">
        <v>963631.927085876</v>
      </c>
      <c r="BT1644" s="99">
        <v>7234.0874424576796</v>
      </c>
      <c r="BU1644" s="99">
        <v>0</v>
      </c>
      <c r="BV1644" s="99">
        <v>1210567.46949768</v>
      </c>
      <c r="BW1644" s="99">
        <v>4128.82168459892</v>
      </c>
      <c r="BX1644" s="99">
        <v>0</v>
      </c>
      <c r="BY1644" s="99">
        <v>0</v>
      </c>
      <c r="BZ1644" s="99">
        <v>0</v>
      </c>
      <c r="CA1644" s="99">
        <v>7679.0448245406196</v>
      </c>
      <c r="CB1644" s="99">
        <v>1024407.29708862</v>
      </c>
      <c r="CC1644" s="99">
        <v>7459966.8404540997</v>
      </c>
      <c r="CD1644" s="99">
        <v>2246074.8789367699</v>
      </c>
      <c r="CE1644" s="99">
        <v>72.529526666738093</v>
      </c>
      <c r="CF1644" s="99">
        <v>15902.6757389307</v>
      </c>
      <c r="CG1644" s="99">
        <v>116570.38411998699</v>
      </c>
      <c r="CH1644" s="99">
        <v>20487.329251766201</v>
      </c>
      <c r="CI1644" s="99">
        <v>7748.0970308780697</v>
      </c>
      <c r="CJ1644" s="99">
        <v>1041036.99954987</v>
      </c>
      <c r="CK1644" s="99">
        <v>7574961.0026855497</v>
      </c>
      <c r="CL1644" s="99">
        <v>2273375.3215942401</v>
      </c>
      <c r="CM1644" s="203">
        <f t="shared" si="75"/>
        <v>8797.0211938172597</v>
      </c>
      <c r="CN1644" s="203">
        <f t="shared" si="76"/>
        <v>1429376.830688481</v>
      </c>
      <c r="CO1644" s="203">
        <f t="shared" si="77"/>
        <v>8721880.218109129</v>
      </c>
      <c r="CP1644" s="99">
        <v>2273375.3215942401</v>
      </c>
      <c r="CQ1644" s="99">
        <v>48.872212914750001</v>
      </c>
      <c r="CR1644" s="99">
        <v>10667.869679212599</v>
      </c>
      <c r="CS1644" s="99">
        <v>78933.802282333403</v>
      </c>
      <c r="CT1644" s="99">
        <v>15724.915019750601</v>
      </c>
    </row>
    <row r="1645" spans="1:98">
      <c r="A1645" s="98" t="s">
        <v>182</v>
      </c>
      <c r="B1645" s="100">
        <v>39783</v>
      </c>
      <c r="C1645" s="99">
        <v>0</v>
      </c>
      <c r="D1645" s="99">
        <v>2236.2800695002102</v>
      </c>
      <c r="E1645" s="99">
        <v>5699.9660305976904</v>
      </c>
      <c r="F1645" s="99">
        <v>6.9946446039830299</v>
      </c>
      <c r="G1645" s="99">
        <v>70.719676263630404</v>
      </c>
      <c r="H1645" s="99">
        <v>0</v>
      </c>
      <c r="I1645" s="99">
        <v>0</v>
      </c>
      <c r="J1645" s="99">
        <v>0</v>
      </c>
      <c r="K1645" s="99">
        <v>0</v>
      </c>
      <c r="L1645" s="99">
        <v>196.64739806205</v>
      </c>
      <c r="M1645" s="99">
        <v>187.267550742254</v>
      </c>
      <c r="N1645" s="99">
        <v>3335.9191402196898</v>
      </c>
      <c r="O1645" s="99">
        <v>69.799334610812394</v>
      </c>
      <c r="P1645" s="99">
        <v>0</v>
      </c>
      <c r="Q1645" s="99">
        <v>4211.9303578734398</v>
      </c>
      <c r="R1645" s="99">
        <v>19.234596934635199</v>
      </c>
      <c r="S1645" s="99">
        <v>0</v>
      </c>
      <c r="T1645" s="99">
        <v>5.8986675627529603</v>
      </c>
      <c r="U1645" s="99">
        <v>1019.9676592648</v>
      </c>
      <c r="V1645" s="99">
        <v>0</v>
      </c>
      <c r="W1645" s="99">
        <v>376000.53207016003</v>
      </c>
      <c r="X1645" s="99">
        <v>771608.00389862095</v>
      </c>
      <c r="Y1645" s="99">
        <v>547.25507514178798</v>
      </c>
      <c r="Z1645" s="99">
        <v>16194.4680583477</v>
      </c>
      <c r="AA1645" s="99">
        <v>0</v>
      </c>
      <c r="AB1645" s="99">
        <v>0</v>
      </c>
      <c r="AC1645" s="99">
        <v>0</v>
      </c>
      <c r="AD1645" s="99">
        <v>0</v>
      </c>
      <c r="AE1645" s="99">
        <v>16938.083898782701</v>
      </c>
      <c r="AF1645" s="99">
        <v>25506.713027238799</v>
      </c>
      <c r="AG1645" s="99">
        <v>406639.36847686803</v>
      </c>
      <c r="AH1645" s="99">
        <v>4162.4825362563097</v>
      </c>
      <c r="AI1645" s="99">
        <v>0</v>
      </c>
      <c r="AJ1645" s="99">
        <v>672263.93092346203</v>
      </c>
      <c r="AK1645" s="99">
        <v>4766.62556958199</v>
      </c>
      <c r="AL1645" s="99">
        <v>0</v>
      </c>
      <c r="AM1645" s="99">
        <v>586.94283583015203</v>
      </c>
      <c r="AN1645" s="99">
        <v>383453.693122864</v>
      </c>
      <c r="AO1645" s="99">
        <v>0</v>
      </c>
      <c r="AP1645" s="99">
        <v>2480043.10223389</v>
      </c>
      <c r="AQ1645" s="99">
        <v>5548504.0654296903</v>
      </c>
      <c r="AR1645" s="99">
        <v>4241.5032331347502</v>
      </c>
      <c r="AS1645" s="99">
        <v>118459.533291817</v>
      </c>
      <c r="AT1645" s="99">
        <v>0</v>
      </c>
      <c r="AU1645" s="99">
        <v>0</v>
      </c>
      <c r="AV1645" s="99">
        <v>0</v>
      </c>
      <c r="AW1645" s="99">
        <v>0</v>
      </c>
      <c r="AX1645" s="99">
        <v>129538.776361465</v>
      </c>
      <c r="AY1645" s="99">
        <v>186535.93748283401</v>
      </c>
      <c r="AZ1645" s="99">
        <v>2940266.5533752399</v>
      </c>
      <c r="BA1645" s="99">
        <v>35158.940907478303</v>
      </c>
      <c r="BB1645" s="99">
        <v>0</v>
      </c>
      <c r="BC1645" s="99">
        <v>5087808.90087891</v>
      </c>
      <c r="BD1645" s="99">
        <v>34313.453625679002</v>
      </c>
      <c r="BE1645" s="99">
        <v>0</v>
      </c>
      <c r="BF1645" s="99">
        <v>4809.5739980340004</v>
      </c>
      <c r="BG1645" s="99">
        <v>1149454.00914001</v>
      </c>
      <c r="BH1645" s="99">
        <v>0</v>
      </c>
      <c r="BI1645" s="99">
        <v>529176.20451355004</v>
      </c>
      <c r="BJ1645" s="99">
        <v>1874670.0380249</v>
      </c>
      <c r="BK1645" s="99">
        <v>1284.80712851882</v>
      </c>
      <c r="BL1645" s="99">
        <v>20860.097083091699</v>
      </c>
      <c r="BM1645" s="99">
        <v>0</v>
      </c>
      <c r="BN1645" s="99">
        <v>0</v>
      </c>
      <c r="BO1645" s="99">
        <v>0</v>
      </c>
      <c r="BP1645" s="99">
        <v>0</v>
      </c>
      <c r="BQ1645" s="99">
        <v>0</v>
      </c>
      <c r="BR1645" s="99">
        <v>48764.946115970597</v>
      </c>
      <c r="BS1645" s="99">
        <v>945162.30939483596</v>
      </c>
      <c r="BT1645" s="99">
        <v>6866.0054318904904</v>
      </c>
      <c r="BU1645" s="99">
        <v>0</v>
      </c>
      <c r="BV1645" s="99">
        <v>1405110.1263122601</v>
      </c>
      <c r="BW1645" s="99">
        <v>4154.3415441513098</v>
      </c>
      <c r="BX1645" s="99">
        <v>0</v>
      </c>
      <c r="BY1645" s="99">
        <v>0</v>
      </c>
      <c r="BZ1645" s="99">
        <v>0</v>
      </c>
      <c r="CA1645" s="99">
        <v>7944.4534806013098</v>
      </c>
      <c r="CB1645" s="99">
        <v>1107566.20939636</v>
      </c>
      <c r="CC1645" s="99">
        <v>8339927.5670165997</v>
      </c>
      <c r="CD1645" s="99">
        <v>2399790.9697876</v>
      </c>
      <c r="CE1645" s="99">
        <v>72.478267358615994</v>
      </c>
      <c r="CF1645" s="99">
        <v>16376.121865630201</v>
      </c>
      <c r="CG1645" s="99">
        <v>119637.87145614599</v>
      </c>
      <c r="CH1645" s="99">
        <v>20965.8190000057</v>
      </c>
      <c r="CI1645" s="99">
        <v>8024.8617063760803</v>
      </c>
      <c r="CJ1645" s="99">
        <v>1125962.32695007</v>
      </c>
      <c r="CK1645" s="99">
        <v>8461496.2843017597</v>
      </c>
      <c r="CL1645" s="99">
        <v>2383717.6947021498</v>
      </c>
      <c r="CM1645" s="203">
        <f t="shared" si="75"/>
        <v>9044.8293656408805</v>
      </c>
      <c r="CN1645" s="203">
        <f t="shared" si="76"/>
        <v>1509416.020072934</v>
      </c>
      <c r="CO1645" s="203">
        <f t="shared" si="77"/>
        <v>9610950.2934417687</v>
      </c>
      <c r="CP1645" s="99">
        <v>2383717.6947021498</v>
      </c>
      <c r="CQ1645" s="99">
        <v>48.974352930672502</v>
      </c>
      <c r="CR1645" s="99">
        <v>11051.4243733883</v>
      </c>
      <c r="CS1645" s="99">
        <v>81606.538325309797</v>
      </c>
      <c r="CT1645" s="99">
        <v>16898.590131998099</v>
      </c>
    </row>
    <row r="1646" spans="1:98">
      <c r="A1646" s="98" t="s">
        <v>182</v>
      </c>
      <c r="B1646" s="100">
        <v>39873</v>
      </c>
      <c r="C1646" s="99">
        <v>0</v>
      </c>
      <c r="D1646" s="99">
        <v>1969.7096598297401</v>
      </c>
      <c r="E1646" s="99">
        <v>5542.2445355653799</v>
      </c>
      <c r="F1646" s="99">
        <v>5.5176234449609201</v>
      </c>
      <c r="G1646" s="99">
        <v>77.915177174843805</v>
      </c>
      <c r="H1646" s="99">
        <v>0</v>
      </c>
      <c r="I1646" s="99">
        <v>0</v>
      </c>
      <c r="J1646" s="99">
        <v>0</v>
      </c>
      <c r="K1646" s="99">
        <v>0</v>
      </c>
      <c r="L1646" s="99">
        <v>157.528486602008</v>
      </c>
      <c r="M1646" s="99">
        <v>170.37500159814999</v>
      </c>
      <c r="N1646" s="99">
        <v>3221.82023203373</v>
      </c>
      <c r="O1646" s="99">
        <v>70.578441652469294</v>
      </c>
      <c r="P1646" s="99">
        <v>0</v>
      </c>
      <c r="Q1646" s="99">
        <v>3905.9387195408299</v>
      </c>
      <c r="R1646" s="99">
        <v>20.061423931270799</v>
      </c>
      <c r="S1646" s="99">
        <v>0</v>
      </c>
      <c r="T1646" s="99">
        <v>7.7510927395778699</v>
      </c>
      <c r="U1646" s="99">
        <v>1010.5463382676199</v>
      </c>
      <c r="V1646" s="99">
        <v>0</v>
      </c>
      <c r="W1646" s="99">
        <v>223045.73838996899</v>
      </c>
      <c r="X1646" s="99">
        <v>742825.84275817894</v>
      </c>
      <c r="Y1646" s="99">
        <v>355.66498076543201</v>
      </c>
      <c r="Z1646" s="99">
        <v>16581.411124706301</v>
      </c>
      <c r="AA1646" s="99">
        <v>0</v>
      </c>
      <c r="AB1646" s="99">
        <v>0</v>
      </c>
      <c r="AC1646" s="99">
        <v>0</v>
      </c>
      <c r="AD1646" s="99">
        <v>0</v>
      </c>
      <c r="AE1646" s="99">
        <v>11842.800630092601</v>
      </c>
      <c r="AF1646" s="99">
        <v>24486.011189222299</v>
      </c>
      <c r="AG1646" s="99">
        <v>379254.65142059303</v>
      </c>
      <c r="AH1646" s="99">
        <v>3940.28677412868</v>
      </c>
      <c r="AI1646" s="99">
        <v>0</v>
      </c>
      <c r="AJ1646" s="99">
        <v>550885.76197052002</v>
      </c>
      <c r="AK1646" s="99">
        <v>4748.3108121156702</v>
      </c>
      <c r="AL1646" s="99">
        <v>0</v>
      </c>
      <c r="AM1646" s="99">
        <v>1121.74299860001</v>
      </c>
      <c r="AN1646" s="99">
        <v>374988.87568283099</v>
      </c>
      <c r="AO1646" s="99">
        <v>0</v>
      </c>
      <c r="AP1646" s="99">
        <v>2081819.5933990499</v>
      </c>
      <c r="AQ1646" s="99">
        <v>5337356.7528686495</v>
      </c>
      <c r="AR1646" s="99">
        <v>2965.1168310940302</v>
      </c>
      <c r="AS1646" s="99">
        <v>124213.81547451</v>
      </c>
      <c r="AT1646" s="99">
        <v>0</v>
      </c>
      <c r="AU1646" s="99">
        <v>0</v>
      </c>
      <c r="AV1646" s="99">
        <v>0</v>
      </c>
      <c r="AW1646" s="99">
        <v>0</v>
      </c>
      <c r="AX1646" s="99">
        <v>93720.803310394302</v>
      </c>
      <c r="AY1646" s="99">
        <v>180072.63305282599</v>
      </c>
      <c r="AZ1646" s="99">
        <v>2723359.6335754399</v>
      </c>
      <c r="BA1646" s="99">
        <v>33061.968148231499</v>
      </c>
      <c r="BB1646" s="99">
        <v>0</v>
      </c>
      <c r="BC1646" s="99">
        <v>4112690.1618957501</v>
      </c>
      <c r="BD1646" s="99">
        <v>34574.831491947203</v>
      </c>
      <c r="BE1646" s="99">
        <v>0</v>
      </c>
      <c r="BF1646" s="99">
        <v>8286.4076395034808</v>
      </c>
      <c r="BG1646" s="99">
        <v>1125268.36643982</v>
      </c>
      <c r="BH1646" s="99">
        <v>0</v>
      </c>
      <c r="BI1646" s="99">
        <v>465452.76852798503</v>
      </c>
      <c r="BJ1646" s="99">
        <v>1853725.16525269</v>
      </c>
      <c r="BK1646" s="99">
        <v>751.90943713486195</v>
      </c>
      <c r="BL1646" s="99">
        <v>20268.5983688831</v>
      </c>
      <c r="BM1646" s="99">
        <v>0</v>
      </c>
      <c r="BN1646" s="99">
        <v>0</v>
      </c>
      <c r="BO1646" s="99">
        <v>0</v>
      </c>
      <c r="BP1646" s="99">
        <v>0</v>
      </c>
      <c r="BQ1646" s="99">
        <v>0</v>
      </c>
      <c r="BR1646" s="99">
        <v>46218.818763256102</v>
      </c>
      <c r="BS1646" s="99">
        <v>920775.89630127</v>
      </c>
      <c r="BT1646" s="99">
        <v>6437.8108270764396</v>
      </c>
      <c r="BU1646" s="99">
        <v>0</v>
      </c>
      <c r="BV1646" s="99">
        <v>1333896.0601806601</v>
      </c>
      <c r="BW1646" s="99">
        <v>4266.1305213570604</v>
      </c>
      <c r="BX1646" s="99">
        <v>0</v>
      </c>
      <c r="BY1646" s="99">
        <v>0</v>
      </c>
      <c r="BZ1646" s="99">
        <v>0</v>
      </c>
      <c r="CA1646" s="99">
        <v>7526.5309164524097</v>
      </c>
      <c r="CB1646" s="99">
        <v>1015283.27494049</v>
      </c>
      <c r="CC1646" s="99">
        <v>7171353.07214355</v>
      </c>
      <c r="CD1646" s="99">
        <v>2293648.3627624498</v>
      </c>
      <c r="CE1646" s="99">
        <v>81.279060412198305</v>
      </c>
      <c r="CF1646" s="99">
        <v>17126.417016982999</v>
      </c>
      <c r="CG1646" s="99">
        <v>127535.737045288</v>
      </c>
      <c r="CH1646" s="99">
        <v>20342.935087442402</v>
      </c>
      <c r="CI1646" s="99">
        <v>7602.1638000011399</v>
      </c>
      <c r="CJ1646" s="99">
        <v>1031969.80227661</v>
      </c>
      <c r="CK1646" s="99">
        <v>7299705.1230468797</v>
      </c>
      <c r="CL1646" s="99">
        <v>2344130.82568359</v>
      </c>
      <c r="CM1646" s="203">
        <f t="shared" si="75"/>
        <v>8612.7101382687597</v>
      </c>
      <c r="CN1646" s="203">
        <f t="shared" si="76"/>
        <v>1406958.677959441</v>
      </c>
      <c r="CO1646" s="203">
        <f t="shared" si="77"/>
        <v>8424973.4894866999</v>
      </c>
      <c r="CP1646" s="99">
        <v>2344130.82568359</v>
      </c>
      <c r="CQ1646" s="99">
        <v>52.593170140869901</v>
      </c>
      <c r="CR1646" s="99">
        <v>11228.192479491199</v>
      </c>
      <c r="CS1646" s="99">
        <v>83548.8197603226</v>
      </c>
      <c r="CT1646" s="99">
        <v>16003.0893571377</v>
      </c>
    </row>
    <row r="1647" spans="1:98">
      <c r="A1647" s="98" t="s">
        <v>182</v>
      </c>
      <c r="B1647" s="100">
        <v>39965</v>
      </c>
      <c r="C1647" s="99">
        <v>0</v>
      </c>
      <c r="D1647" s="99">
        <v>2326.46079677343</v>
      </c>
      <c r="E1647" s="99">
        <v>5104.9871128201503</v>
      </c>
      <c r="F1647" s="99">
        <v>3.77522978099296</v>
      </c>
      <c r="G1647" s="99">
        <v>79.517896425910294</v>
      </c>
      <c r="H1647" s="99">
        <v>0</v>
      </c>
      <c r="I1647" s="99">
        <v>0</v>
      </c>
      <c r="J1647" s="99">
        <v>0</v>
      </c>
      <c r="K1647" s="99">
        <v>0</v>
      </c>
      <c r="L1647" s="99">
        <v>161.13803950510899</v>
      </c>
      <c r="M1647" s="99">
        <v>178.31087357550899</v>
      </c>
      <c r="N1647" s="99">
        <v>2918.46444714069</v>
      </c>
      <c r="O1647" s="99">
        <v>70.1095115533099</v>
      </c>
      <c r="P1647" s="99">
        <v>0</v>
      </c>
      <c r="Q1647" s="99">
        <v>4114.7435119748097</v>
      </c>
      <c r="R1647" s="99">
        <v>20.263553405413401</v>
      </c>
      <c r="S1647" s="99">
        <v>0</v>
      </c>
      <c r="T1647" s="99">
        <v>5.50287616910646</v>
      </c>
      <c r="U1647" s="99">
        <v>1035.7120007723599</v>
      </c>
      <c r="V1647" s="99">
        <v>0</v>
      </c>
      <c r="W1647" s="99">
        <v>316914.144142151</v>
      </c>
      <c r="X1647" s="99">
        <v>721391.51661682106</v>
      </c>
      <c r="Y1647" s="99">
        <v>364.93757226318098</v>
      </c>
      <c r="Z1647" s="99">
        <v>15697.2672836781</v>
      </c>
      <c r="AA1647" s="99">
        <v>0</v>
      </c>
      <c r="AB1647" s="99">
        <v>0</v>
      </c>
      <c r="AC1647" s="99">
        <v>0</v>
      </c>
      <c r="AD1647" s="99">
        <v>0</v>
      </c>
      <c r="AE1647" s="99">
        <v>13943.380696058301</v>
      </c>
      <c r="AF1647" s="99">
        <v>24446.5486700535</v>
      </c>
      <c r="AG1647" s="99">
        <v>369280.23272705101</v>
      </c>
      <c r="AH1647" s="99">
        <v>3846.9811011254801</v>
      </c>
      <c r="AI1647" s="99">
        <v>0</v>
      </c>
      <c r="AJ1647" s="99">
        <v>646188.68405914295</v>
      </c>
      <c r="AK1647" s="99">
        <v>4942.6819269061098</v>
      </c>
      <c r="AL1647" s="99">
        <v>0</v>
      </c>
      <c r="AM1647" s="99">
        <v>378.06148755177901</v>
      </c>
      <c r="AN1647" s="99">
        <v>383112.455211639</v>
      </c>
      <c r="AO1647" s="99">
        <v>0</v>
      </c>
      <c r="AP1647" s="99">
        <v>2714971.0335082998</v>
      </c>
      <c r="AQ1647" s="99">
        <v>5223992.0641479502</v>
      </c>
      <c r="AR1647" s="99">
        <v>3073.6095934510199</v>
      </c>
      <c r="AS1647" s="99">
        <v>115300.145295143</v>
      </c>
      <c r="AT1647" s="99">
        <v>0</v>
      </c>
      <c r="AU1647" s="99">
        <v>0</v>
      </c>
      <c r="AV1647" s="99">
        <v>0</v>
      </c>
      <c r="AW1647" s="99">
        <v>0</v>
      </c>
      <c r="AX1647" s="99">
        <v>110120.82733631101</v>
      </c>
      <c r="AY1647" s="99">
        <v>179762.44148826599</v>
      </c>
      <c r="AZ1647" s="99">
        <v>2666469.4342346201</v>
      </c>
      <c r="BA1647" s="99">
        <v>32196.605237484</v>
      </c>
      <c r="BB1647" s="99">
        <v>0</v>
      </c>
      <c r="BC1647" s="99">
        <v>4922524.5503540002</v>
      </c>
      <c r="BD1647" s="99">
        <v>36262.114343166402</v>
      </c>
      <c r="BE1647" s="99">
        <v>0</v>
      </c>
      <c r="BF1647" s="99">
        <v>2850.74796396494</v>
      </c>
      <c r="BG1647" s="99">
        <v>1171098.22392273</v>
      </c>
      <c r="BH1647" s="99">
        <v>0</v>
      </c>
      <c r="BI1647" s="99">
        <v>404630.341323853</v>
      </c>
      <c r="BJ1647" s="99">
        <v>1648839.5830383301</v>
      </c>
      <c r="BK1647" s="99">
        <v>613.87214961647999</v>
      </c>
      <c r="BL1647" s="99">
        <v>19410.2867558002</v>
      </c>
      <c r="BM1647" s="99">
        <v>0</v>
      </c>
      <c r="BN1647" s="99">
        <v>0</v>
      </c>
      <c r="BO1647" s="99">
        <v>0</v>
      </c>
      <c r="BP1647" s="99">
        <v>0</v>
      </c>
      <c r="BQ1647" s="99">
        <v>0</v>
      </c>
      <c r="BR1647" s="99">
        <v>47083.183999061599</v>
      </c>
      <c r="BS1647" s="99">
        <v>777722.77679443394</v>
      </c>
      <c r="BT1647" s="99">
        <v>6246.8441680669803</v>
      </c>
      <c r="BU1647" s="99">
        <v>0</v>
      </c>
      <c r="BV1647" s="99">
        <v>1242954.9072113</v>
      </c>
      <c r="BW1647" s="99">
        <v>4394.7244050502804</v>
      </c>
      <c r="BX1647" s="99">
        <v>0</v>
      </c>
      <c r="BY1647" s="99">
        <v>0</v>
      </c>
      <c r="BZ1647" s="99">
        <v>0</v>
      </c>
      <c r="CA1647" s="99">
        <v>7434.4889650940904</v>
      </c>
      <c r="CB1647" s="99">
        <v>1052028.3932495101</v>
      </c>
      <c r="CC1647" s="99">
        <v>7892059.48120117</v>
      </c>
      <c r="CD1647" s="99">
        <v>2077722.47546387</v>
      </c>
      <c r="CE1647" s="99">
        <v>79.388658819720106</v>
      </c>
      <c r="CF1647" s="99">
        <v>15829.1421688795</v>
      </c>
      <c r="CG1647" s="99">
        <v>116063.59327030199</v>
      </c>
      <c r="CH1647" s="99">
        <v>19415.502034902602</v>
      </c>
      <c r="CI1647" s="99">
        <v>7515.7636935710898</v>
      </c>
      <c r="CJ1647" s="99">
        <v>1068494.1915740999</v>
      </c>
      <c r="CK1647" s="99">
        <v>8006854.2646484403</v>
      </c>
      <c r="CL1647" s="99">
        <v>2094437.56376648</v>
      </c>
      <c r="CM1647" s="203">
        <f t="shared" si="75"/>
        <v>8551.4756943434495</v>
      </c>
      <c r="CN1647" s="203">
        <f t="shared" si="76"/>
        <v>1451606.6467857389</v>
      </c>
      <c r="CO1647" s="203">
        <f t="shared" si="77"/>
        <v>9177952.4885711707</v>
      </c>
      <c r="CP1647" s="99">
        <v>2094437.56376648</v>
      </c>
      <c r="CQ1647" s="99">
        <v>53.342290667816997</v>
      </c>
      <c r="CR1647" s="99">
        <v>10377.7932218313</v>
      </c>
      <c r="CS1647" s="99">
        <v>76233.282655715899</v>
      </c>
      <c r="CT1647" s="99">
        <v>15355.802588701201</v>
      </c>
    </row>
    <row r="1648" spans="1:98">
      <c r="A1648" s="98" t="s">
        <v>182</v>
      </c>
      <c r="B1648" s="100">
        <v>40057</v>
      </c>
      <c r="C1648" s="99">
        <v>0</v>
      </c>
      <c r="D1648" s="99">
        <v>2312.4871949553499</v>
      </c>
      <c r="E1648" s="99">
        <v>5392.9007821679097</v>
      </c>
      <c r="F1648" s="99">
        <v>3.5339970029890502</v>
      </c>
      <c r="G1648" s="99">
        <v>83.616219387389705</v>
      </c>
      <c r="H1648" s="99">
        <v>0</v>
      </c>
      <c r="I1648" s="99">
        <v>0</v>
      </c>
      <c r="J1648" s="99">
        <v>0</v>
      </c>
      <c r="K1648" s="99">
        <v>0</v>
      </c>
      <c r="L1648" s="99">
        <v>189.16061341203701</v>
      </c>
      <c r="M1648" s="99">
        <v>175.63603420741899</v>
      </c>
      <c r="N1648" s="99">
        <v>3135.2275998592399</v>
      </c>
      <c r="O1648" s="99">
        <v>77.693890507332995</v>
      </c>
      <c r="P1648" s="99">
        <v>0</v>
      </c>
      <c r="Q1648" s="99">
        <v>4146.8188822865504</v>
      </c>
      <c r="R1648" s="99">
        <v>25.311628095805599</v>
      </c>
      <c r="S1648" s="99">
        <v>0</v>
      </c>
      <c r="T1648" s="99">
        <v>6.7095642316271604</v>
      </c>
      <c r="U1648" s="99">
        <v>1058.2791682183699</v>
      </c>
      <c r="V1648" s="99">
        <v>0</v>
      </c>
      <c r="W1648" s="99">
        <v>281045.08167266799</v>
      </c>
      <c r="X1648" s="99">
        <v>723374.097450256</v>
      </c>
      <c r="Y1648" s="99">
        <v>362.97631085291499</v>
      </c>
      <c r="Z1648" s="99">
        <v>16291.8954988718</v>
      </c>
      <c r="AA1648" s="99">
        <v>0</v>
      </c>
      <c r="AB1648" s="99">
        <v>0</v>
      </c>
      <c r="AC1648" s="99">
        <v>0</v>
      </c>
      <c r="AD1648" s="99">
        <v>0</v>
      </c>
      <c r="AE1648" s="99">
        <v>14152.877422809601</v>
      </c>
      <c r="AF1648" s="99">
        <v>24758.7540063858</v>
      </c>
      <c r="AG1648" s="99">
        <v>361663.748180389</v>
      </c>
      <c r="AH1648" s="99">
        <v>3534.3679732382302</v>
      </c>
      <c r="AI1648" s="99">
        <v>0</v>
      </c>
      <c r="AJ1648" s="99">
        <v>592650.29880523705</v>
      </c>
      <c r="AK1648" s="99">
        <v>5362.5611507296599</v>
      </c>
      <c r="AL1648" s="99">
        <v>0</v>
      </c>
      <c r="AM1648" s="99">
        <v>606.63236012309801</v>
      </c>
      <c r="AN1648" s="99">
        <v>393623.64662170399</v>
      </c>
      <c r="AO1648" s="99">
        <v>0</v>
      </c>
      <c r="AP1648" s="99">
        <v>2104839.00082397</v>
      </c>
      <c r="AQ1648" s="99">
        <v>5264012.8594360398</v>
      </c>
      <c r="AR1648" s="99">
        <v>3022.8162513673301</v>
      </c>
      <c r="AS1648" s="99">
        <v>121751.79451084101</v>
      </c>
      <c r="AT1648" s="99">
        <v>0</v>
      </c>
      <c r="AU1648" s="99">
        <v>0</v>
      </c>
      <c r="AV1648" s="99">
        <v>0</v>
      </c>
      <c r="AW1648" s="99">
        <v>0</v>
      </c>
      <c r="AX1648" s="99">
        <v>111301.812825203</v>
      </c>
      <c r="AY1648" s="99">
        <v>186264.21560859701</v>
      </c>
      <c r="AZ1648" s="99">
        <v>2626200.7138671898</v>
      </c>
      <c r="BA1648" s="99">
        <v>32764.9444963932</v>
      </c>
      <c r="BB1648" s="99">
        <v>0</v>
      </c>
      <c r="BC1648" s="99">
        <v>4631512.0303344699</v>
      </c>
      <c r="BD1648" s="99">
        <v>38488.8870582581</v>
      </c>
      <c r="BE1648" s="99">
        <v>0</v>
      </c>
      <c r="BF1648" s="99">
        <v>4385.9381412863704</v>
      </c>
      <c r="BG1648" s="99">
        <v>1206756.1230468799</v>
      </c>
      <c r="BH1648" s="99">
        <v>0</v>
      </c>
      <c r="BI1648" s="99">
        <v>386779.914035797</v>
      </c>
      <c r="BJ1648" s="99">
        <v>1903501.5688781701</v>
      </c>
      <c r="BK1648" s="99">
        <v>532.49982643872499</v>
      </c>
      <c r="BL1648" s="99">
        <v>19536.735884427999</v>
      </c>
      <c r="BM1648" s="99">
        <v>0</v>
      </c>
      <c r="BN1648" s="99">
        <v>0</v>
      </c>
      <c r="BO1648" s="99">
        <v>0</v>
      </c>
      <c r="BP1648" s="99">
        <v>0</v>
      </c>
      <c r="BQ1648" s="99">
        <v>0</v>
      </c>
      <c r="BR1648" s="99">
        <v>46183.913498878501</v>
      </c>
      <c r="BS1648" s="99">
        <v>958206.79516601597</v>
      </c>
      <c r="BT1648" s="99">
        <v>6351.6621447801599</v>
      </c>
      <c r="BU1648" s="99">
        <v>0</v>
      </c>
      <c r="BV1648" s="99">
        <v>1269911.3212432901</v>
      </c>
      <c r="BW1648" s="99">
        <v>4507.5649390816698</v>
      </c>
      <c r="BX1648" s="99">
        <v>0</v>
      </c>
      <c r="BY1648" s="99">
        <v>0</v>
      </c>
      <c r="BZ1648" s="99">
        <v>0</v>
      </c>
      <c r="CA1648" s="99">
        <v>7675.0645834803599</v>
      </c>
      <c r="CB1648" s="99">
        <v>975186.12978363002</v>
      </c>
      <c r="CC1648" s="99">
        <v>7631682.6168823196</v>
      </c>
      <c r="CD1648" s="99">
        <v>2295141.0833129901</v>
      </c>
      <c r="CE1648" s="99">
        <v>84.688104369677603</v>
      </c>
      <c r="CF1648" s="99">
        <v>16327.769847035401</v>
      </c>
      <c r="CG1648" s="99">
        <v>122508.454906464</v>
      </c>
      <c r="CH1648" s="99">
        <v>19547.968809366201</v>
      </c>
      <c r="CI1648" s="99">
        <v>7753.5158119797698</v>
      </c>
      <c r="CJ1648" s="99">
        <v>992500.67025756801</v>
      </c>
      <c r="CK1648" s="99">
        <v>7752850.8967895498</v>
      </c>
      <c r="CL1648" s="99">
        <v>2322089.9225769001</v>
      </c>
      <c r="CM1648" s="203">
        <f t="shared" si="75"/>
        <v>8811.7949801981395</v>
      </c>
      <c r="CN1648" s="203">
        <f t="shared" si="76"/>
        <v>1386124.316879272</v>
      </c>
      <c r="CO1648" s="203">
        <f t="shared" si="77"/>
        <v>8959607.0198364295</v>
      </c>
      <c r="CP1648" s="99">
        <v>2322089.9225769001</v>
      </c>
      <c r="CQ1648" s="99">
        <v>55.105790635570898</v>
      </c>
      <c r="CR1648" s="99">
        <v>10502.059794426001</v>
      </c>
      <c r="CS1648" s="99">
        <v>80476.597768783598</v>
      </c>
      <c r="CT1648" s="99">
        <v>14732.443419694901</v>
      </c>
    </row>
    <row r="1649" spans="1:98">
      <c r="A1649" s="98" t="s">
        <v>182</v>
      </c>
      <c r="B1649" s="100">
        <v>40148</v>
      </c>
      <c r="C1649" s="99">
        <v>0</v>
      </c>
      <c r="D1649" s="99">
        <v>2273.4430330097698</v>
      </c>
      <c r="E1649" s="99">
        <v>5330.7503618001901</v>
      </c>
      <c r="F1649" s="99">
        <v>4.0707507429760899</v>
      </c>
      <c r="G1649" s="99">
        <v>97.628177134320097</v>
      </c>
      <c r="H1649" s="99">
        <v>0</v>
      </c>
      <c r="I1649" s="99">
        <v>0</v>
      </c>
      <c r="J1649" s="99">
        <v>0</v>
      </c>
      <c r="K1649" s="99">
        <v>0</v>
      </c>
      <c r="L1649" s="99">
        <v>156.37156210281</v>
      </c>
      <c r="M1649" s="99">
        <v>177.44164352677799</v>
      </c>
      <c r="N1649" s="99">
        <v>3076.3646190762502</v>
      </c>
      <c r="O1649" s="99">
        <v>67.833156170323505</v>
      </c>
      <c r="P1649" s="99">
        <v>0</v>
      </c>
      <c r="Q1649" s="99">
        <v>4151.9142134785698</v>
      </c>
      <c r="R1649" s="99">
        <v>28.939981150673699</v>
      </c>
      <c r="S1649" s="99">
        <v>0</v>
      </c>
      <c r="T1649" s="99">
        <v>6.8173482089769104</v>
      </c>
      <c r="U1649" s="99">
        <v>1092.9982791394</v>
      </c>
      <c r="V1649" s="99">
        <v>0</v>
      </c>
      <c r="W1649" s="99">
        <v>281928.69574356102</v>
      </c>
      <c r="X1649" s="99">
        <v>709104.53964996303</v>
      </c>
      <c r="Y1649" s="99">
        <v>335.22960577160097</v>
      </c>
      <c r="Z1649" s="99">
        <v>17469.7163877487</v>
      </c>
      <c r="AA1649" s="99">
        <v>0</v>
      </c>
      <c r="AB1649" s="99">
        <v>0</v>
      </c>
      <c r="AC1649" s="99">
        <v>0</v>
      </c>
      <c r="AD1649" s="99">
        <v>0</v>
      </c>
      <c r="AE1649" s="99">
        <v>11123.7754528522</v>
      </c>
      <c r="AF1649" s="99">
        <v>24894.4810068607</v>
      </c>
      <c r="AG1649" s="99">
        <v>348179.94452667201</v>
      </c>
      <c r="AH1649" s="99">
        <v>3237.2448860704899</v>
      </c>
      <c r="AI1649" s="99">
        <v>0</v>
      </c>
      <c r="AJ1649" s="99">
        <v>586721.19261932396</v>
      </c>
      <c r="AK1649" s="99">
        <v>5503.4523280262902</v>
      </c>
      <c r="AL1649" s="99">
        <v>0</v>
      </c>
      <c r="AM1649" s="99">
        <v>705.98469026386704</v>
      </c>
      <c r="AN1649" s="99">
        <v>401936.02741622902</v>
      </c>
      <c r="AO1649" s="99">
        <v>0</v>
      </c>
      <c r="AP1649" s="99">
        <v>1985363.4324493399</v>
      </c>
      <c r="AQ1649" s="99">
        <v>5203473.7380981399</v>
      </c>
      <c r="AR1649" s="99">
        <v>2661.6371174156702</v>
      </c>
      <c r="AS1649" s="99">
        <v>134020.165651321</v>
      </c>
      <c r="AT1649" s="99">
        <v>0</v>
      </c>
      <c r="AU1649" s="99">
        <v>0</v>
      </c>
      <c r="AV1649" s="99">
        <v>0</v>
      </c>
      <c r="AW1649" s="99">
        <v>0</v>
      </c>
      <c r="AX1649" s="99">
        <v>87571.602495193496</v>
      </c>
      <c r="AY1649" s="99">
        <v>186258.97501564</v>
      </c>
      <c r="AZ1649" s="99">
        <v>2556220.2822876</v>
      </c>
      <c r="BA1649" s="99">
        <v>27944.505756378199</v>
      </c>
      <c r="BB1649" s="99">
        <v>0</v>
      </c>
      <c r="BC1649" s="99">
        <v>4558972.6596679697</v>
      </c>
      <c r="BD1649" s="99">
        <v>41020.4355750084</v>
      </c>
      <c r="BE1649" s="99">
        <v>0</v>
      </c>
      <c r="BF1649" s="99">
        <v>5351.0190011858904</v>
      </c>
      <c r="BG1649" s="99">
        <v>1252858.3477783201</v>
      </c>
      <c r="BH1649" s="99">
        <v>0</v>
      </c>
      <c r="BI1649" s="99">
        <v>366203.36442947399</v>
      </c>
      <c r="BJ1649" s="99">
        <v>1910028.09944153</v>
      </c>
      <c r="BK1649" s="99">
        <v>488.98991427943099</v>
      </c>
      <c r="BL1649" s="99">
        <v>20865.503911256801</v>
      </c>
      <c r="BM1649" s="99">
        <v>0</v>
      </c>
      <c r="BN1649" s="99">
        <v>0</v>
      </c>
      <c r="BO1649" s="99">
        <v>0</v>
      </c>
      <c r="BP1649" s="99">
        <v>0</v>
      </c>
      <c r="BQ1649" s="99">
        <v>0</v>
      </c>
      <c r="BR1649" s="99">
        <v>46583.071882247903</v>
      </c>
      <c r="BS1649" s="99">
        <v>951376.98591613804</v>
      </c>
      <c r="BT1649" s="99">
        <v>5429.4585686922101</v>
      </c>
      <c r="BU1649" s="99">
        <v>0</v>
      </c>
      <c r="BV1649" s="99">
        <v>1271085.5992279099</v>
      </c>
      <c r="BW1649" s="99">
        <v>4873.33537608385</v>
      </c>
      <c r="BX1649" s="99">
        <v>0</v>
      </c>
      <c r="BY1649" s="99">
        <v>0</v>
      </c>
      <c r="BZ1649" s="99">
        <v>0</v>
      </c>
      <c r="CA1649" s="99">
        <v>7611.7533841729201</v>
      </c>
      <c r="CB1649" s="99">
        <v>952668.18911743199</v>
      </c>
      <c r="CC1649" s="99">
        <v>7367501.69921875</v>
      </c>
      <c r="CD1649" s="99">
        <v>2267681.5248718299</v>
      </c>
      <c r="CE1649" s="99">
        <v>99.3000829415396</v>
      </c>
      <c r="CF1649" s="99">
        <v>17609.860748052601</v>
      </c>
      <c r="CG1649" s="99">
        <v>135031.18612480201</v>
      </c>
      <c r="CH1649" s="99">
        <v>20866.2756817341</v>
      </c>
      <c r="CI1649" s="99">
        <v>7721.3274418115598</v>
      </c>
      <c r="CJ1649" s="99">
        <v>969993.79043579102</v>
      </c>
      <c r="CK1649" s="99">
        <v>7503785.5723877</v>
      </c>
      <c r="CL1649" s="99">
        <v>2260783.3980407701</v>
      </c>
      <c r="CM1649" s="203">
        <f t="shared" si="75"/>
        <v>8814.3257209509593</v>
      </c>
      <c r="CN1649" s="203">
        <f t="shared" si="76"/>
        <v>1371929.81785202</v>
      </c>
      <c r="CO1649" s="203">
        <f t="shared" si="77"/>
        <v>8756643.9201660194</v>
      </c>
      <c r="CP1649" s="99">
        <v>2260783.3980407701</v>
      </c>
      <c r="CQ1649" s="99">
        <v>64.295385654084399</v>
      </c>
      <c r="CR1649" s="99">
        <v>11478.409221768399</v>
      </c>
      <c r="CS1649" s="99">
        <v>89847.068422317505</v>
      </c>
      <c r="CT1649" s="99">
        <v>16132.5776669979</v>
      </c>
    </row>
    <row r="1650" spans="1:98">
      <c r="A1650" s="98" t="s">
        <v>182</v>
      </c>
      <c r="B1650" s="100">
        <v>40238</v>
      </c>
      <c r="C1650" s="99">
        <v>0</v>
      </c>
      <c r="D1650" s="99">
        <v>2204.1357826292501</v>
      </c>
      <c r="E1650" s="99">
        <v>5283.0687038898504</v>
      </c>
      <c r="F1650" s="99">
        <v>5.34976052195998</v>
      </c>
      <c r="G1650" s="99">
        <v>96.651632740162299</v>
      </c>
      <c r="H1650" s="99">
        <v>0</v>
      </c>
      <c r="I1650" s="99">
        <v>0</v>
      </c>
      <c r="J1650" s="99">
        <v>0</v>
      </c>
      <c r="K1650" s="99">
        <v>0</v>
      </c>
      <c r="L1650" s="99">
        <v>201.40070728212601</v>
      </c>
      <c r="M1650" s="99">
        <v>177.261308066547</v>
      </c>
      <c r="N1650" s="99">
        <v>3026.85994318128</v>
      </c>
      <c r="O1650" s="99">
        <v>68.532689720392199</v>
      </c>
      <c r="P1650" s="99">
        <v>0</v>
      </c>
      <c r="Q1650" s="99">
        <v>4041.83685979247</v>
      </c>
      <c r="R1650" s="99">
        <v>31.7849006652832</v>
      </c>
      <c r="S1650" s="99">
        <v>0</v>
      </c>
      <c r="T1650" s="99">
        <v>4.89006782579236</v>
      </c>
      <c r="U1650" s="99">
        <v>1138.5910988301</v>
      </c>
      <c r="V1650" s="99">
        <v>0</v>
      </c>
      <c r="W1650" s="99">
        <v>201539.85668563799</v>
      </c>
      <c r="X1650" s="99">
        <v>696499.08489227295</v>
      </c>
      <c r="Y1650" s="99">
        <v>341.16497540846501</v>
      </c>
      <c r="Z1650" s="99">
        <v>18220.117769479799</v>
      </c>
      <c r="AA1650" s="99">
        <v>0</v>
      </c>
      <c r="AB1650" s="99">
        <v>0</v>
      </c>
      <c r="AC1650" s="99">
        <v>0</v>
      </c>
      <c r="AD1650" s="99">
        <v>0</v>
      </c>
      <c r="AE1650" s="99">
        <v>9820.1670267581903</v>
      </c>
      <c r="AF1650" s="99">
        <v>23556.259790659002</v>
      </c>
      <c r="AG1650" s="99">
        <v>334717.85589218099</v>
      </c>
      <c r="AH1650" s="99">
        <v>2763.7313338220101</v>
      </c>
      <c r="AI1650" s="99">
        <v>0</v>
      </c>
      <c r="AJ1650" s="99">
        <v>533143.87793731701</v>
      </c>
      <c r="AK1650" s="99">
        <v>5948.5998443961098</v>
      </c>
      <c r="AL1650" s="99">
        <v>0</v>
      </c>
      <c r="AM1650" s="99">
        <v>608.59778132289603</v>
      </c>
      <c r="AN1650" s="99">
        <v>418419.54874801601</v>
      </c>
      <c r="AO1650" s="99">
        <v>0</v>
      </c>
      <c r="AP1650" s="99">
        <v>1869566.93218994</v>
      </c>
      <c r="AQ1650" s="99">
        <v>5143430.0828857403</v>
      </c>
      <c r="AR1650" s="99">
        <v>2765.96894910932</v>
      </c>
      <c r="AS1650" s="99">
        <v>142216.412733078</v>
      </c>
      <c r="AT1650" s="99">
        <v>0</v>
      </c>
      <c r="AU1650" s="99">
        <v>0</v>
      </c>
      <c r="AV1650" s="99">
        <v>0</v>
      </c>
      <c r="AW1650" s="99">
        <v>0</v>
      </c>
      <c r="AX1650" s="99">
        <v>85007.802075386004</v>
      </c>
      <c r="AY1650" s="99">
        <v>175499.617811203</v>
      </c>
      <c r="AZ1650" s="99">
        <v>2468627.5005188002</v>
      </c>
      <c r="BA1650" s="99">
        <v>24011.623195886601</v>
      </c>
      <c r="BB1650" s="99">
        <v>0</v>
      </c>
      <c r="BC1650" s="99">
        <v>4087208.5083313002</v>
      </c>
      <c r="BD1650" s="99">
        <v>44574.679827213302</v>
      </c>
      <c r="BE1650" s="99">
        <v>0</v>
      </c>
      <c r="BF1650" s="99">
        <v>4406.1322889924004</v>
      </c>
      <c r="BG1650" s="99">
        <v>1321885.6742095901</v>
      </c>
      <c r="BH1650" s="99">
        <v>0</v>
      </c>
      <c r="BI1650" s="99">
        <v>342365.24441146897</v>
      </c>
      <c r="BJ1650" s="99">
        <v>1911247.30976868</v>
      </c>
      <c r="BK1650" s="99">
        <v>486.61560911312699</v>
      </c>
      <c r="BL1650" s="99">
        <v>22103.204020976998</v>
      </c>
      <c r="BM1650" s="99">
        <v>0</v>
      </c>
      <c r="BN1650" s="99">
        <v>0</v>
      </c>
      <c r="BO1650" s="99">
        <v>0</v>
      </c>
      <c r="BP1650" s="99">
        <v>0</v>
      </c>
      <c r="BQ1650" s="99">
        <v>0</v>
      </c>
      <c r="BR1650" s="99">
        <v>46184.519508361802</v>
      </c>
      <c r="BS1650" s="99">
        <v>949871.54373931896</v>
      </c>
      <c r="BT1650" s="99">
        <v>4675.6100688576698</v>
      </c>
      <c r="BU1650" s="99">
        <v>0</v>
      </c>
      <c r="BV1650" s="99">
        <v>1242734.5855865499</v>
      </c>
      <c r="BW1650" s="99">
        <v>5505.8836922645596</v>
      </c>
      <c r="BX1650" s="99">
        <v>0</v>
      </c>
      <c r="BY1650" s="99">
        <v>0</v>
      </c>
      <c r="BZ1650" s="99">
        <v>0</v>
      </c>
      <c r="CA1650" s="99">
        <v>7508.4785012006796</v>
      </c>
      <c r="CB1650" s="99">
        <v>941266.47492217994</v>
      </c>
      <c r="CC1650" s="99">
        <v>6863977.8298339797</v>
      </c>
      <c r="CD1650" s="99">
        <v>2233975.1404113802</v>
      </c>
      <c r="CE1650" s="99">
        <v>97.923233148641899</v>
      </c>
      <c r="CF1650" s="99">
        <v>18215.682773113302</v>
      </c>
      <c r="CG1650" s="99">
        <v>141717.74896812401</v>
      </c>
      <c r="CH1650" s="99">
        <v>22087.2367916107</v>
      </c>
      <c r="CI1650" s="99">
        <v>7601.0205320119903</v>
      </c>
      <c r="CJ1650" s="99">
        <v>960317.51654052699</v>
      </c>
      <c r="CK1650" s="99">
        <v>7007309.9230957003</v>
      </c>
      <c r="CL1650" s="99">
        <v>2279696.0419921898</v>
      </c>
      <c r="CM1650" s="203">
        <f t="shared" si="75"/>
        <v>8739.6116308420897</v>
      </c>
      <c r="CN1650" s="203">
        <f t="shared" si="76"/>
        <v>1378737.065288543</v>
      </c>
      <c r="CO1650" s="203">
        <f t="shared" si="77"/>
        <v>8329195.5973052904</v>
      </c>
      <c r="CP1650" s="99">
        <v>2279696.0419921898</v>
      </c>
      <c r="CQ1650" s="99">
        <v>60.451676769647698</v>
      </c>
      <c r="CR1650" s="99">
        <v>11580.826516032201</v>
      </c>
      <c r="CS1650" s="99">
        <v>91382.304297447205</v>
      </c>
      <c r="CT1650" s="99">
        <v>16389.668320655801</v>
      </c>
    </row>
    <row r="1651" spans="1:98">
      <c r="A1651" s="98" t="s">
        <v>182</v>
      </c>
      <c r="B1651" s="100">
        <v>40330</v>
      </c>
      <c r="C1651" s="99">
        <v>0</v>
      </c>
      <c r="D1651" s="99">
        <v>2409.5742810666602</v>
      </c>
      <c r="E1651" s="99">
        <v>5246.4094389081001</v>
      </c>
      <c r="F1651" s="99">
        <v>5.7038340189610599</v>
      </c>
      <c r="G1651" s="99">
        <v>98.272655249573305</v>
      </c>
      <c r="H1651" s="99">
        <v>0</v>
      </c>
      <c r="I1651" s="99">
        <v>0</v>
      </c>
      <c r="J1651" s="99">
        <v>0</v>
      </c>
      <c r="K1651" s="99">
        <v>0</v>
      </c>
      <c r="L1651" s="99">
        <v>251.94526222907001</v>
      </c>
      <c r="M1651" s="99">
        <v>175.75891092047101</v>
      </c>
      <c r="N1651" s="99">
        <v>2980.7356447577499</v>
      </c>
      <c r="O1651" s="99">
        <v>64.267052256502197</v>
      </c>
      <c r="P1651" s="99">
        <v>0</v>
      </c>
      <c r="Q1651" s="99">
        <v>4218.1562819480896</v>
      </c>
      <c r="R1651" s="99">
        <v>30.781203954014899</v>
      </c>
      <c r="S1651" s="99">
        <v>0</v>
      </c>
      <c r="T1651" s="99">
        <v>4.4744317599688701</v>
      </c>
      <c r="U1651" s="99">
        <v>1166.76031625271</v>
      </c>
      <c r="V1651" s="99">
        <v>0</v>
      </c>
      <c r="W1651" s="99">
        <v>368983.04938507098</v>
      </c>
      <c r="X1651" s="99">
        <v>683704.68859863305</v>
      </c>
      <c r="Y1651" s="99">
        <v>353.80009913444502</v>
      </c>
      <c r="Z1651" s="99">
        <v>18084.350310325601</v>
      </c>
      <c r="AA1651" s="99">
        <v>0</v>
      </c>
      <c r="AB1651" s="99">
        <v>0</v>
      </c>
      <c r="AC1651" s="99">
        <v>0</v>
      </c>
      <c r="AD1651" s="99">
        <v>0</v>
      </c>
      <c r="AE1651" s="99">
        <v>13873.562936902001</v>
      </c>
      <c r="AF1651" s="99">
        <v>24673.4207084179</v>
      </c>
      <c r="AG1651" s="99">
        <v>329436.91819381702</v>
      </c>
      <c r="AH1651" s="99">
        <v>2557.3080423474298</v>
      </c>
      <c r="AI1651" s="99">
        <v>0</v>
      </c>
      <c r="AJ1651" s="99">
        <v>701139.53669738804</v>
      </c>
      <c r="AK1651" s="99">
        <v>5566.10512888432</v>
      </c>
      <c r="AL1651" s="99">
        <v>0</v>
      </c>
      <c r="AM1651" s="99">
        <v>519.77602536976303</v>
      </c>
      <c r="AN1651" s="99">
        <v>426797.802837372</v>
      </c>
      <c r="AO1651" s="99">
        <v>0</v>
      </c>
      <c r="AP1651" s="99">
        <v>2205419.9418640099</v>
      </c>
      <c r="AQ1651" s="99">
        <v>5068333.2806396503</v>
      </c>
      <c r="AR1651" s="99">
        <v>2807.8408877849602</v>
      </c>
      <c r="AS1651" s="99">
        <v>140322.51105308501</v>
      </c>
      <c r="AT1651" s="99">
        <v>0</v>
      </c>
      <c r="AU1651" s="99">
        <v>0</v>
      </c>
      <c r="AV1651" s="99">
        <v>0</v>
      </c>
      <c r="AW1651" s="99">
        <v>0</v>
      </c>
      <c r="AX1651" s="99">
        <v>119041.844622612</v>
      </c>
      <c r="AY1651" s="99">
        <v>184953.420467377</v>
      </c>
      <c r="AZ1651" s="99">
        <v>2437532.1524658198</v>
      </c>
      <c r="BA1651" s="99">
        <v>23762.002169847499</v>
      </c>
      <c r="BB1651" s="99">
        <v>0</v>
      </c>
      <c r="BC1651" s="99">
        <v>4700547.3516235398</v>
      </c>
      <c r="BD1651" s="99">
        <v>43048.359825134299</v>
      </c>
      <c r="BE1651" s="99">
        <v>0</v>
      </c>
      <c r="BF1651" s="99">
        <v>3920.9779612421999</v>
      </c>
      <c r="BG1651" s="99">
        <v>1360090.69641113</v>
      </c>
      <c r="BH1651" s="99">
        <v>0</v>
      </c>
      <c r="BI1651" s="99">
        <v>455386.28886032099</v>
      </c>
      <c r="BJ1651" s="99">
        <v>1913647.6044006301</v>
      </c>
      <c r="BK1651" s="99">
        <v>504.86301520466799</v>
      </c>
      <c r="BL1651" s="99">
        <v>22426.397973537401</v>
      </c>
      <c r="BM1651" s="99">
        <v>0</v>
      </c>
      <c r="BN1651" s="99">
        <v>0</v>
      </c>
      <c r="BO1651" s="99">
        <v>0</v>
      </c>
      <c r="BP1651" s="99">
        <v>0</v>
      </c>
      <c r="BQ1651" s="99">
        <v>0</v>
      </c>
      <c r="BR1651" s="99">
        <v>46569.814357757597</v>
      </c>
      <c r="BS1651" s="99">
        <v>964368.32190704299</v>
      </c>
      <c r="BT1651" s="99">
        <v>4630.0678020119703</v>
      </c>
      <c r="BU1651" s="99">
        <v>0</v>
      </c>
      <c r="BV1651" s="99">
        <v>1374130.0739593499</v>
      </c>
      <c r="BW1651" s="99">
        <v>5422.7222062349301</v>
      </c>
      <c r="BX1651" s="99">
        <v>0</v>
      </c>
      <c r="BY1651" s="99">
        <v>0</v>
      </c>
      <c r="BZ1651" s="99">
        <v>0</v>
      </c>
      <c r="CA1651" s="99">
        <v>7653.4803527593604</v>
      </c>
      <c r="CB1651" s="99">
        <v>1019664.79750061</v>
      </c>
      <c r="CC1651" s="99">
        <v>7441127.7326660203</v>
      </c>
      <c r="CD1651" s="99">
        <v>2392212.3209533701</v>
      </c>
      <c r="CE1651" s="99">
        <v>99.302994035184398</v>
      </c>
      <c r="CF1651" s="99">
        <v>18391.726814031601</v>
      </c>
      <c r="CG1651" s="99">
        <v>142520.408176422</v>
      </c>
      <c r="CH1651" s="99">
        <v>22432.8339502811</v>
      </c>
      <c r="CI1651" s="99">
        <v>7754.7266349792499</v>
      </c>
      <c r="CJ1651" s="99">
        <v>1038438.4395446799</v>
      </c>
      <c r="CK1651" s="99">
        <v>7583274.7343139602</v>
      </c>
      <c r="CL1651" s="99">
        <v>2410460.5707702599</v>
      </c>
      <c r="CM1651" s="203">
        <f t="shared" si="75"/>
        <v>8921.4869512319601</v>
      </c>
      <c r="CN1651" s="203">
        <f t="shared" si="76"/>
        <v>1465236.2423820519</v>
      </c>
      <c r="CO1651" s="203">
        <f t="shared" si="77"/>
        <v>8943365.4307250902</v>
      </c>
      <c r="CP1651" s="99">
        <v>2410460.5707702599</v>
      </c>
      <c r="CQ1651" s="99">
        <v>63.334054896608002</v>
      </c>
      <c r="CR1651" s="99">
        <v>12085.569204688099</v>
      </c>
      <c r="CS1651" s="99">
        <v>94300.839785575896</v>
      </c>
      <c r="CT1651" s="99">
        <v>17187.7064323425</v>
      </c>
    </row>
    <row r="1652" spans="1:98">
      <c r="A1652" s="98" t="s">
        <v>182</v>
      </c>
      <c r="B1652" s="100">
        <v>40422</v>
      </c>
      <c r="C1652" s="99">
        <v>0</v>
      </c>
      <c r="D1652" s="99">
        <v>2358.4650137722501</v>
      </c>
      <c r="E1652" s="99">
        <v>5160.2316245436696</v>
      </c>
      <c r="F1652" s="99">
        <v>5.8839715989888601</v>
      </c>
      <c r="G1652" s="99">
        <v>93.504308039322495</v>
      </c>
      <c r="H1652" s="99">
        <v>0</v>
      </c>
      <c r="I1652" s="99">
        <v>0</v>
      </c>
      <c r="J1652" s="99">
        <v>0</v>
      </c>
      <c r="K1652" s="99">
        <v>0</v>
      </c>
      <c r="L1652" s="99">
        <v>244.524761505425</v>
      </c>
      <c r="M1652" s="99">
        <v>178.860146829858</v>
      </c>
      <c r="N1652" s="99">
        <v>2931.6681736409701</v>
      </c>
      <c r="O1652" s="99">
        <v>58.271162500605001</v>
      </c>
      <c r="P1652" s="99">
        <v>0</v>
      </c>
      <c r="Q1652" s="99">
        <v>4151.1819086074802</v>
      </c>
      <c r="R1652" s="99">
        <v>26.522164627909699</v>
      </c>
      <c r="S1652" s="99">
        <v>0</v>
      </c>
      <c r="T1652" s="99">
        <v>6.5682287438539797</v>
      </c>
      <c r="U1652" s="99">
        <v>1179.2534906119099</v>
      </c>
      <c r="V1652" s="99">
        <v>0</v>
      </c>
      <c r="W1652" s="99">
        <v>335085.254585266</v>
      </c>
      <c r="X1652" s="99">
        <v>666476.57144928002</v>
      </c>
      <c r="Y1652" s="99">
        <v>323.47354929894198</v>
      </c>
      <c r="Z1652" s="99">
        <v>17698.422747373599</v>
      </c>
      <c r="AA1652" s="99">
        <v>0</v>
      </c>
      <c r="AB1652" s="99">
        <v>0</v>
      </c>
      <c r="AC1652" s="99">
        <v>0</v>
      </c>
      <c r="AD1652" s="99">
        <v>0</v>
      </c>
      <c r="AE1652" s="99">
        <v>12695.082601189601</v>
      </c>
      <c r="AF1652" s="99">
        <v>25456.736707448999</v>
      </c>
      <c r="AG1652" s="99">
        <v>313453.51506042498</v>
      </c>
      <c r="AH1652" s="99">
        <v>2122.61657398939</v>
      </c>
      <c r="AI1652" s="99">
        <v>0</v>
      </c>
      <c r="AJ1652" s="99">
        <v>638370.40616607701</v>
      </c>
      <c r="AK1652" s="99">
        <v>4668.92275720835</v>
      </c>
      <c r="AL1652" s="99">
        <v>0</v>
      </c>
      <c r="AM1652" s="99">
        <v>649.04172329604603</v>
      </c>
      <c r="AN1652" s="99">
        <v>434346.752632141</v>
      </c>
      <c r="AO1652" s="99">
        <v>0</v>
      </c>
      <c r="AP1652" s="99">
        <v>2396582.0838317899</v>
      </c>
      <c r="AQ1652" s="99">
        <v>4931311.6298828097</v>
      </c>
      <c r="AR1652" s="99">
        <v>2947.0147092044399</v>
      </c>
      <c r="AS1652" s="99">
        <v>137330.29454803499</v>
      </c>
      <c r="AT1652" s="99">
        <v>0</v>
      </c>
      <c r="AU1652" s="99">
        <v>0</v>
      </c>
      <c r="AV1652" s="99">
        <v>0</v>
      </c>
      <c r="AW1652" s="99">
        <v>0</v>
      </c>
      <c r="AX1652" s="99">
        <v>112616.52701664</v>
      </c>
      <c r="AY1652" s="99">
        <v>188444.790298462</v>
      </c>
      <c r="AZ1652" s="99">
        <v>2327267.17718506</v>
      </c>
      <c r="BA1652" s="99">
        <v>18546.114188671101</v>
      </c>
      <c r="BB1652" s="99">
        <v>0</v>
      </c>
      <c r="BC1652" s="99">
        <v>4689401.2125244103</v>
      </c>
      <c r="BD1652" s="99">
        <v>38389.186553001397</v>
      </c>
      <c r="BE1652" s="99">
        <v>0</v>
      </c>
      <c r="BF1652" s="99">
        <v>5039.3805205225899</v>
      </c>
      <c r="BG1652" s="99">
        <v>1379507.12168884</v>
      </c>
      <c r="BH1652" s="99">
        <v>0</v>
      </c>
      <c r="BI1652" s="99">
        <v>390891.75630188</v>
      </c>
      <c r="BJ1652" s="99">
        <v>1919993.32025146</v>
      </c>
      <c r="BK1652" s="99">
        <v>453.06957918032998</v>
      </c>
      <c r="BL1652" s="99">
        <v>23199.970080614101</v>
      </c>
      <c r="BM1652" s="99">
        <v>0</v>
      </c>
      <c r="BN1652" s="99">
        <v>0</v>
      </c>
      <c r="BO1652" s="99">
        <v>0</v>
      </c>
      <c r="BP1652" s="99">
        <v>0</v>
      </c>
      <c r="BQ1652" s="99">
        <v>0</v>
      </c>
      <c r="BR1652" s="99">
        <v>47576.887248992898</v>
      </c>
      <c r="BS1652" s="99">
        <v>947827.25805664097</v>
      </c>
      <c r="BT1652" s="99">
        <v>3606.72538298368</v>
      </c>
      <c r="BU1652" s="99">
        <v>0</v>
      </c>
      <c r="BV1652" s="99">
        <v>1304337.00788879</v>
      </c>
      <c r="BW1652" s="99">
        <v>4753.3846476077997</v>
      </c>
      <c r="BX1652" s="99">
        <v>0</v>
      </c>
      <c r="BY1652" s="99">
        <v>0</v>
      </c>
      <c r="BZ1652" s="99">
        <v>0</v>
      </c>
      <c r="CA1652" s="99">
        <v>7488.1987177729598</v>
      </c>
      <c r="CB1652" s="99">
        <v>988864.348098755</v>
      </c>
      <c r="CC1652" s="99">
        <v>7400193.5652465802</v>
      </c>
      <c r="CD1652" s="99">
        <v>2316338.9775085398</v>
      </c>
      <c r="CE1652" s="99">
        <v>95.539516718126805</v>
      </c>
      <c r="CF1652" s="99">
        <v>17999.052230119702</v>
      </c>
      <c r="CG1652" s="99">
        <v>139611.82396698001</v>
      </c>
      <c r="CH1652" s="99">
        <v>23209.138896942099</v>
      </c>
      <c r="CI1652" s="99">
        <v>7575.6817161440804</v>
      </c>
      <c r="CJ1652" s="99">
        <v>1005721.27698517</v>
      </c>
      <c r="CK1652" s="99">
        <v>7538430.3950195303</v>
      </c>
      <c r="CL1652" s="99">
        <v>2344238.6938781701</v>
      </c>
      <c r="CM1652" s="203">
        <f t="shared" si="75"/>
        <v>8754.9352067559903</v>
      </c>
      <c r="CN1652" s="203">
        <f t="shared" si="76"/>
        <v>1440068.029617311</v>
      </c>
      <c r="CO1652" s="203">
        <f t="shared" si="77"/>
        <v>8917937.5167083703</v>
      </c>
      <c r="CP1652" s="99">
        <v>2344238.6938781701</v>
      </c>
      <c r="CQ1652" s="99">
        <v>63.996416027657702</v>
      </c>
      <c r="CR1652" s="99">
        <v>12851.020571470301</v>
      </c>
      <c r="CS1652" s="99">
        <v>97770.487248420701</v>
      </c>
      <c r="CT1652" s="99">
        <v>18253.872068643599</v>
      </c>
    </row>
    <row r="1653" spans="1:98">
      <c r="A1653" s="98" t="s">
        <v>182</v>
      </c>
      <c r="B1653" s="100">
        <v>40513</v>
      </c>
      <c r="C1653" s="99">
        <v>0</v>
      </c>
      <c r="D1653" s="99">
        <v>2363.4430147111402</v>
      </c>
      <c r="E1653" s="99">
        <v>5115.7419793009803</v>
      </c>
      <c r="F1653" s="99">
        <v>11.4374444129644</v>
      </c>
      <c r="G1653" s="99">
        <v>99.641074066981702</v>
      </c>
      <c r="H1653" s="99">
        <v>0</v>
      </c>
      <c r="I1653" s="99">
        <v>0</v>
      </c>
      <c r="J1653" s="99">
        <v>0</v>
      </c>
      <c r="K1653" s="99">
        <v>0</v>
      </c>
      <c r="L1653" s="99">
        <v>377.45435680821498</v>
      </c>
      <c r="M1653" s="99">
        <v>183.02419141679999</v>
      </c>
      <c r="N1653" s="99">
        <v>2883.4416368901698</v>
      </c>
      <c r="O1653" s="99">
        <v>53.0760868466459</v>
      </c>
      <c r="P1653" s="99">
        <v>0</v>
      </c>
      <c r="Q1653" s="99">
        <v>4062.2033801674802</v>
      </c>
      <c r="R1653" s="99">
        <v>23.619633482070601</v>
      </c>
      <c r="S1653" s="99">
        <v>0</v>
      </c>
      <c r="T1653" s="99">
        <v>10.757405229262099</v>
      </c>
      <c r="U1653" s="99">
        <v>1255.7395848333799</v>
      </c>
      <c r="V1653" s="99">
        <v>0</v>
      </c>
      <c r="W1653" s="99">
        <v>278905.751304626</v>
      </c>
      <c r="X1653" s="99">
        <v>658440.37782287598</v>
      </c>
      <c r="Y1653" s="99">
        <v>325.46514629945199</v>
      </c>
      <c r="Z1653" s="99">
        <v>17499.049072742499</v>
      </c>
      <c r="AA1653" s="99">
        <v>0</v>
      </c>
      <c r="AB1653" s="99">
        <v>0</v>
      </c>
      <c r="AC1653" s="99">
        <v>0</v>
      </c>
      <c r="AD1653" s="99">
        <v>0</v>
      </c>
      <c r="AE1653" s="99">
        <v>23749.621641159101</v>
      </c>
      <c r="AF1653" s="99">
        <v>24235.3391127586</v>
      </c>
      <c r="AG1653" s="99">
        <v>303199.16883468599</v>
      </c>
      <c r="AH1653" s="99">
        <v>1757.3748445659901</v>
      </c>
      <c r="AI1653" s="99">
        <v>0</v>
      </c>
      <c r="AJ1653" s="99">
        <v>565373.77535247803</v>
      </c>
      <c r="AK1653" s="99">
        <v>4239.7138121724101</v>
      </c>
      <c r="AL1653" s="99">
        <v>0</v>
      </c>
      <c r="AM1653" s="99">
        <v>963.22670353204001</v>
      </c>
      <c r="AN1653" s="99">
        <v>454197.42808151199</v>
      </c>
      <c r="AO1653" s="99">
        <v>0</v>
      </c>
      <c r="AP1653" s="99">
        <v>2121411.4859619099</v>
      </c>
      <c r="AQ1653" s="99">
        <v>4890640.8003540002</v>
      </c>
      <c r="AR1653" s="99">
        <v>4390.8503686785698</v>
      </c>
      <c r="AS1653" s="99">
        <v>138515.77745628401</v>
      </c>
      <c r="AT1653" s="99">
        <v>0</v>
      </c>
      <c r="AU1653" s="99">
        <v>0</v>
      </c>
      <c r="AV1653" s="99">
        <v>0</v>
      </c>
      <c r="AW1653" s="99">
        <v>0</v>
      </c>
      <c r="AX1653" s="99">
        <v>218767.22779274001</v>
      </c>
      <c r="AY1653" s="99">
        <v>184844.77995300299</v>
      </c>
      <c r="AZ1653" s="99">
        <v>2256593.3719482399</v>
      </c>
      <c r="BA1653" s="99">
        <v>16070.885829806301</v>
      </c>
      <c r="BB1653" s="99">
        <v>0</v>
      </c>
      <c r="BC1653" s="99">
        <v>4442610.4539794903</v>
      </c>
      <c r="BD1653" s="99">
        <v>35826.701970577204</v>
      </c>
      <c r="BE1653" s="99">
        <v>0</v>
      </c>
      <c r="BF1653" s="99">
        <v>7799.5833725929297</v>
      </c>
      <c r="BG1653" s="99">
        <v>1477680.0434570301</v>
      </c>
      <c r="BH1653" s="99">
        <v>0</v>
      </c>
      <c r="BI1653" s="99">
        <v>326782.27924346901</v>
      </c>
      <c r="BJ1653" s="99">
        <v>1930871.3519744901</v>
      </c>
      <c r="BK1653" s="99">
        <v>335.95273183658702</v>
      </c>
      <c r="BL1653" s="99">
        <v>23009.156512260401</v>
      </c>
      <c r="BM1653" s="99">
        <v>0</v>
      </c>
      <c r="BN1653" s="99">
        <v>0</v>
      </c>
      <c r="BO1653" s="99">
        <v>0</v>
      </c>
      <c r="BP1653" s="99">
        <v>0</v>
      </c>
      <c r="BQ1653" s="99">
        <v>0</v>
      </c>
      <c r="BR1653" s="99">
        <v>46872.947138786301</v>
      </c>
      <c r="BS1653" s="99">
        <v>947998.78549957299</v>
      </c>
      <c r="BT1653" s="99">
        <v>3125.9538323879201</v>
      </c>
      <c r="BU1653" s="99">
        <v>0</v>
      </c>
      <c r="BV1653" s="99">
        <v>1257075.0498046901</v>
      </c>
      <c r="BW1653" s="99">
        <v>4639.4466505050696</v>
      </c>
      <c r="BX1653" s="99">
        <v>0</v>
      </c>
      <c r="BY1653" s="99">
        <v>0</v>
      </c>
      <c r="BZ1653" s="99">
        <v>0</v>
      </c>
      <c r="CA1653" s="99">
        <v>7488.5541318654996</v>
      </c>
      <c r="CB1653" s="99">
        <v>912550.69464874303</v>
      </c>
      <c r="CC1653" s="99">
        <v>7078667.2941894503</v>
      </c>
      <c r="CD1653" s="99">
        <v>2248039.5960693401</v>
      </c>
      <c r="CE1653" s="99">
        <v>101.36704884655801</v>
      </c>
      <c r="CF1653" s="99">
        <v>17763.682356596</v>
      </c>
      <c r="CG1653" s="99">
        <v>140604.80443191499</v>
      </c>
      <c r="CH1653" s="99">
        <v>23005.7453484535</v>
      </c>
      <c r="CI1653" s="99">
        <v>7601.4746617078799</v>
      </c>
      <c r="CJ1653" s="99">
        <v>930913.25901794399</v>
      </c>
      <c r="CK1653" s="99">
        <v>7219826.3051757803</v>
      </c>
      <c r="CL1653" s="99">
        <v>2251015.2023315402</v>
      </c>
      <c r="CM1653" s="203">
        <f t="shared" si="75"/>
        <v>8857.2142465412599</v>
      </c>
      <c r="CN1653" s="203">
        <f t="shared" si="76"/>
        <v>1385110.6870994559</v>
      </c>
      <c r="CO1653" s="203">
        <f t="shared" si="77"/>
        <v>8697506.3486328106</v>
      </c>
      <c r="CP1653" s="99">
        <v>2251015.2023315402</v>
      </c>
      <c r="CQ1653" s="99">
        <v>71.388696590438499</v>
      </c>
      <c r="CR1653" s="99">
        <v>12612.854418397001</v>
      </c>
      <c r="CS1653" s="99">
        <v>97631.5503139496</v>
      </c>
      <c r="CT1653" s="99">
        <v>18599.689240455598</v>
      </c>
    </row>
    <row r="1654" spans="1:98">
      <c r="A1654" s="98" t="s">
        <v>182</v>
      </c>
      <c r="B1654" s="100">
        <v>40603</v>
      </c>
      <c r="C1654" s="99">
        <v>0</v>
      </c>
      <c r="D1654" s="99">
        <v>2363.1518549919101</v>
      </c>
      <c r="E1654" s="99">
        <v>5094.1859061121904</v>
      </c>
      <c r="F1654" s="99">
        <v>10.5667018779786</v>
      </c>
      <c r="G1654" s="99">
        <v>101.804345112294</v>
      </c>
      <c r="H1654" s="99">
        <v>0</v>
      </c>
      <c r="I1654" s="99">
        <v>0</v>
      </c>
      <c r="J1654" s="99">
        <v>0</v>
      </c>
      <c r="K1654" s="99">
        <v>0</v>
      </c>
      <c r="L1654" s="99">
        <v>420.03180191665899</v>
      </c>
      <c r="M1654" s="99">
        <v>187.93805042468</v>
      </c>
      <c r="N1654" s="99">
        <v>2857.1414650082602</v>
      </c>
      <c r="O1654" s="99">
        <v>0</v>
      </c>
      <c r="P1654" s="99">
        <v>0</v>
      </c>
      <c r="Q1654" s="99">
        <v>4063.4526422321801</v>
      </c>
      <c r="R1654" s="99">
        <v>0</v>
      </c>
      <c r="S1654" s="99">
        <v>0</v>
      </c>
      <c r="T1654" s="99">
        <v>25.764706995803898</v>
      </c>
      <c r="U1654" s="99">
        <v>1300.78844313324</v>
      </c>
      <c r="V1654" s="99">
        <v>0</v>
      </c>
      <c r="W1654" s="99">
        <v>275843.88882064802</v>
      </c>
      <c r="X1654" s="99">
        <v>647876.99446868896</v>
      </c>
      <c r="Y1654" s="99">
        <v>290.190775498748</v>
      </c>
      <c r="Z1654" s="99">
        <v>16790.932734489401</v>
      </c>
      <c r="AA1654" s="99">
        <v>0</v>
      </c>
      <c r="AB1654" s="99">
        <v>0</v>
      </c>
      <c r="AC1654" s="99">
        <v>0</v>
      </c>
      <c r="AD1654" s="99">
        <v>0</v>
      </c>
      <c r="AE1654" s="99">
        <v>23514.659328699101</v>
      </c>
      <c r="AF1654" s="99">
        <v>24588.865418434099</v>
      </c>
      <c r="AG1654" s="99">
        <v>297289.28716659499</v>
      </c>
      <c r="AH1654" s="99">
        <v>0</v>
      </c>
      <c r="AI1654" s="99">
        <v>0</v>
      </c>
      <c r="AJ1654" s="99">
        <v>581629.81027221703</v>
      </c>
      <c r="AK1654" s="99">
        <v>0</v>
      </c>
      <c r="AL1654" s="99">
        <v>0</v>
      </c>
      <c r="AM1654" s="99">
        <v>3672.6344506442501</v>
      </c>
      <c r="AN1654" s="99">
        <v>472874.09703064</v>
      </c>
      <c r="AO1654" s="99">
        <v>0</v>
      </c>
      <c r="AP1654" s="99">
        <v>2303885.6750183101</v>
      </c>
      <c r="AQ1654" s="99">
        <v>4849225.2102661096</v>
      </c>
      <c r="AR1654" s="99">
        <v>4748.8851588964499</v>
      </c>
      <c r="AS1654" s="99">
        <v>136011.717710495</v>
      </c>
      <c r="AT1654" s="99">
        <v>0</v>
      </c>
      <c r="AU1654" s="99">
        <v>0</v>
      </c>
      <c r="AV1654" s="99">
        <v>0</v>
      </c>
      <c r="AW1654" s="99">
        <v>0</v>
      </c>
      <c r="AX1654" s="99">
        <v>209897.02647399899</v>
      </c>
      <c r="AY1654" s="99">
        <v>186488.420808792</v>
      </c>
      <c r="AZ1654" s="99">
        <v>2229949.7247009301</v>
      </c>
      <c r="BA1654" s="99">
        <v>0</v>
      </c>
      <c r="BB1654" s="99">
        <v>0</v>
      </c>
      <c r="BC1654" s="99">
        <v>4573372.9139404297</v>
      </c>
      <c r="BD1654" s="99">
        <v>0</v>
      </c>
      <c r="BE1654" s="99">
        <v>0</v>
      </c>
      <c r="BF1654" s="99">
        <v>31542.552851438501</v>
      </c>
      <c r="BG1654" s="99">
        <v>1552978.8901062</v>
      </c>
      <c r="BH1654" s="99">
        <v>0</v>
      </c>
      <c r="BI1654" s="99">
        <v>333900.94274139398</v>
      </c>
      <c r="BJ1654" s="99">
        <v>1979424.98217773</v>
      </c>
      <c r="BK1654" s="99">
        <v>244.84796863235499</v>
      </c>
      <c r="BL1654" s="99">
        <v>20175.999465465498</v>
      </c>
      <c r="BM1654" s="99">
        <v>0</v>
      </c>
      <c r="BN1654" s="99">
        <v>0</v>
      </c>
      <c r="BO1654" s="99">
        <v>0</v>
      </c>
      <c r="BP1654" s="99">
        <v>0</v>
      </c>
      <c r="BQ1654" s="99">
        <v>0</v>
      </c>
      <c r="BR1654" s="99">
        <v>47755.226755142197</v>
      </c>
      <c r="BS1654" s="99">
        <v>978573.06333923305</v>
      </c>
      <c r="BT1654" s="99">
        <v>0</v>
      </c>
      <c r="BU1654" s="99">
        <v>0</v>
      </c>
      <c r="BV1654" s="99">
        <v>1277897.04170227</v>
      </c>
      <c r="BW1654" s="99">
        <v>0</v>
      </c>
      <c r="BX1654" s="99">
        <v>0</v>
      </c>
      <c r="BY1654" s="99">
        <v>0</v>
      </c>
      <c r="BZ1654" s="99">
        <v>0</v>
      </c>
      <c r="CA1654" s="99">
        <v>7487.8019261360196</v>
      </c>
      <c r="CB1654" s="99">
        <v>929437.54698944103</v>
      </c>
      <c r="CC1654" s="99">
        <v>7246217.6118774395</v>
      </c>
      <c r="CD1654" s="99">
        <v>2297592.5545959501</v>
      </c>
      <c r="CE1654" s="99">
        <v>102.928325337358</v>
      </c>
      <c r="CF1654" s="99">
        <v>16921.992618084001</v>
      </c>
      <c r="CG1654" s="99">
        <v>136632.78675079299</v>
      </c>
      <c r="CH1654" s="99">
        <v>20167.374165773399</v>
      </c>
      <c r="CI1654" s="99">
        <v>7581.5990257263202</v>
      </c>
      <c r="CJ1654" s="99">
        <v>946989.30197906506</v>
      </c>
      <c r="CK1654" s="99">
        <v>7383499.07922363</v>
      </c>
      <c r="CL1654" s="99">
        <v>2337455.0656127902</v>
      </c>
      <c r="CM1654" s="203">
        <f t="shared" si="75"/>
        <v>8882.3874688595606</v>
      </c>
      <c r="CN1654" s="203">
        <f t="shared" si="76"/>
        <v>1419863.3990097051</v>
      </c>
      <c r="CO1654" s="203">
        <f t="shared" si="77"/>
        <v>8936477.9693298303</v>
      </c>
      <c r="CP1654" s="99">
        <v>2337455.0656127902</v>
      </c>
      <c r="CQ1654" s="99">
        <v>77.393819890916305</v>
      </c>
      <c r="CR1654" s="99">
        <v>13248.8806988001</v>
      </c>
      <c r="CS1654" s="99">
        <v>104382.7965765</v>
      </c>
      <c r="CT1654" s="99">
        <v>20216.0686094761</v>
      </c>
    </row>
    <row r="1655" spans="1:98">
      <c r="A1655" s="98" t="s">
        <v>182</v>
      </c>
      <c r="B1655" s="100">
        <v>40695</v>
      </c>
      <c r="C1655" s="99">
        <v>0</v>
      </c>
      <c r="D1655" s="99">
        <v>2334.31701892614</v>
      </c>
      <c r="E1655" s="99">
        <v>5047.5629764199302</v>
      </c>
      <c r="F1655" s="99">
        <v>12.353002662886899</v>
      </c>
      <c r="G1655" s="99">
        <v>106.11481362022499</v>
      </c>
      <c r="H1655" s="99">
        <v>0</v>
      </c>
      <c r="I1655" s="99">
        <v>0</v>
      </c>
      <c r="J1655" s="99">
        <v>0</v>
      </c>
      <c r="K1655" s="99">
        <v>0</v>
      </c>
      <c r="L1655" s="99">
        <v>444.29058451950601</v>
      </c>
      <c r="M1655" s="99">
        <v>189.456231612712</v>
      </c>
      <c r="N1655" s="99">
        <v>2805.3685788214202</v>
      </c>
      <c r="O1655" s="99">
        <v>0</v>
      </c>
      <c r="P1655" s="99">
        <v>0</v>
      </c>
      <c r="Q1655" s="99">
        <v>3968.4179098904101</v>
      </c>
      <c r="R1655" s="99">
        <v>0</v>
      </c>
      <c r="S1655" s="99">
        <v>0</v>
      </c>
      <c r="T1655" s="99">
        <v>28.7233945333865</v>
      </c>
      <c r="U1655" s="99">
        <v>1331.8790950924199</v>
      </c>
      <c r="V1655" s="99">
        <v>0</v>
      </c>
      <c r="W1655" s="99">
        <v>252135.594921112</v>
      </c>
      <c r="X1655" s="99">
        <v>629991.47660064697</v>
      </c>
      <c r="Y1655" s="99">
        <v>218.75403566285999</v>
      </c>
      <c r="Z1655" s="99">
        <v>19299.074131965601</v>
      </c>
      <c r="AA1655" s="99">
        <v>0</v>
      </c>
      <c r="AB1655" s="99">
        <v>0</v>
      </c>
      <c r="AC1655" s="99">
        <v>0</v>
      </c>
      <c r="AD1655" s="99">
        <v>0</v>
      </c>
      <c r="AE1655" s="99">
        <v>23592.2381381989</v>
      </c>
      <c r="AF1655" s="99">
        <v>24432.3904035091</v>
      </c>
      <c r="AG1655" s="99">
        <v>286884.25687408401</v>
      </c>
      <c r="AH1655" s="99">
        <v>0</v>
      </c>
      <c r="AI1655" s="99">
        <v>0</v>
      </c>
      <c r="AJ1655" s="99">
        <v>557108.46233367897</v>
      </c>
      <c r="AK1655" s="99">
        <v>0</v>
      </c>
      <c r="AL1655" s="99">
        <v>0</v>
      </c>
      <c r="AM1655" s="99">
        <v>4735.1445900201797</v>
      </c>
      <c r="AN1655" s="99">
        <v>488650.23208999599</v>
      </c>
      <c r="AO1655" s="99">
        <v>0</v>
      </c>
      <c r="AP1655" s="99">
        <v>2333586.0772399898</v>
      </c>
      <c r="AQ1655" s="99">
        <v>4755469.29406738</v>
      </c>
      <c r="AR1655" s="99">
        <v>2948.2107208669199</v>
      </c>
      <c r="AS1655" s="99">
        <v>153915.21489334101</v>
      </c>
      <c r="AT1655" s="99">
        <v>0</v>
      </c>
      <c r="AU1655" s="99">
        <v>0</v>
      </c>
      <c r="AV1655" s="99">
        <v>0</v>
      </c>
      <c r="AW1655" s="99">
        <v>0</v>
      </c>
      <c r="AX1655" s="99">
        <v>212539.789232254</v>
      </c>
      <c r="AY1655" s="99">
        <v>187171.19539833101</v>
      </c>
      <c r="AZ1655" s="99">
        <v>2169920.6773071298</v>
      </c>
      <c r="BA1655" s="99">
        <v>0</v>
      </c>
      <c r="BB1655" s="99">
        <v>0</v>
      </c>
      <c r="BC1655" s="99">
        <v>4406443.9993896503</v>
      </c>
      <c r="BD1655" s="99">
        <v>0</v>
      </c>
      <c r="BE1655" s="99">
        <v>0</v>
      </c>
      <c r="BF1655" s="99">
        <v>39798.7935538292</v>
      </c>
      <c r="BG1655" s="99">
        <v>1616147.22492981</v>
      </c>
      <c r="BH1655" s="99">
        <v>0</v>
      </c>
      <c r="BI1655" s="99">
        <v>321014.26472091698</v>
      </c>
      <c r="BJ1655" s="99">
        <v>1972474.2754058801</v>
      </c>
      <c r="BK1655" s="99">
        <v>183.87271795049301</v>
      </c>
      <c r="BL1655" s="99">
        <v>21713.296856641799</v>
      </c>
      <c r="BM1655" s="99">
        <v>0</v>
      </c>
      <c r="BN1655" s="99">
        <v>0</v>
      </c>
      <c r="BO1655" s="99">
        <v>0</v>
      </c>
      <c r="BP1655" s="99">
        <v>0</v>
      </c>
      <c r="BQ1655" s="99">
        <v>0</v>
      </c>
      <c r="BR1655" s="99">
        <v>48506.712014198303</v>
      </c>
      <c r="BS1655" s="99">
        <v>975493.448776245</v>
      </c>
      <c r="BT1655" s="99">
        <v>0</v>
      </c>
      <c r="BU1655" s="99">
        <v>0</v>
      </c>
      <c r="BV1655" s="99">
        <v>1286870.90617371</v>
      </c>
      <c r="BW1655" s="99">
        <v>0</v>
      </c>
      <c r="BX1655" s="99">
        <v>0</v>
      </c>
      <c r="BY1655" s="99">
        <v>0</v>
      </c>
      <c r="BZ1655" s="99">
        <v>0</v>
      </c>
      <c r="CA1655" s="99">
        <v>7366.6263345480002</v>
      </c>
      <c r="CB1655" s="99">
        <v>878251.49522399902</v>
      </c>
      <c r="CC1655" s="99">
        <v>6946049.5400390597</v>
      </c>
      <c r="CD1655" s="99">
        <v>2311955.8319702102</v>
      </c>
      <c r="CE1655" s="99">
        <v>107.26901770848799</v>
      </c>
      <c r="CF1655" s="99">
        <v>19638.556695938099</v>
      </c>
      <c r="CG1655" s="99">
        <v>156254.8869133</v>
      </c>
      <c r="CH1655" s="99">
        <v>21719.790256738699</v>
      </c>
      <c r="CI1655" s="99">
        <v>7485.0228003859502</v>
      </c>
      <c r="CJ1655" s="99">
        <v>897283.57604980504</v>
      </c>
      <c r="CK1655" s="99">
        <v>7102906.8307495099</v>
      </c>
      <c r="CL1655" s="99">
        <v>2331631.6062316899</v>
      </c>
      <c r="CM1655" s="203">
        <f t="shared" si="75"/>
        <v>8816.9018954783696</v>
      </c>
      <c r="CN1655" s="203">
        <f t="shared" si="76"/>
        <v>1385933.808139801</v>
      </c>
      <c r="CO1655" s="203">
        <f t="shared" si="77"/>
        <v>8719054.0556793194</v>
      </c>
      <c r="CP1655" s="99">
        <v>2331631.6062316899</v>
      </c>
      <c r="CQ1655" s="99">
        <v>81.158457585610407</v>
      </c>
      <c r="CR1655" s="99">
        <v>14959.744591713001</v>
      </c>
      <c r="CS1655" s="99">
        <v>117343.34304142</v>
      </c>
      <c r="CT1655" s="99">
        <v>21884.2336921692</v>
      </c>
    </row>
    <row r="1656" spans="1:98">
      <c r="A1656" s="98" t="s">
        <v>182</v>
      </c>
      <c r="B1656" s="100">
        <v>40787</v>
      </c>
      <c r="C1656" s="99">
        <v>0</v>
      </c>
      <c r="D1656" s="99">
        <v>2445.2463920712498</v>
      </c>
      <c r="E1656" s="99">
        <v>4951.0619486570404</v>
      </c>
      <c r="F1656" s="99">
        <v>12.7951869069366</v>
      </c>
      <c r="G1656" s="99">
        <v>117.04964192677301</v>
      </c>
      <c r="H1656" s="99">
        <v>0</v>
      </c>
      <c r="I1656" s="99">
        <v>0</v>
      </c>
      <c r="J1656" s="99">
        <v>0</v>
      </c>
      <c r="K1656" s="99">
        <v>0</v>
      </c>
      <c r="L1656" s="99">
        <v>558.97387151420105</v>
      </c>
      <c r="M1656" s="99">
        <v>195.592470588163</v>
      </c>
      <c r="N1656" s="99">
        <v>2731.0630895793402</v>
      </c>
      <c r="O1656" s="99">
        <v>0</v>
      </c>
      <c r="P1656" s="99">
        <v>0</v>
      </c>
      <c r="Q1656" s="99">
        <v>3983.9184610545599</v>
      </c>
      <c r="R1656" s="99">
        <v>0</v>
      </c>
      <c r="S1656" s="99">
        <v>0</v>
      </c>
      <c r="T1656" s="99">
        <v>34.592894416768097</v>
      </c>
      <c r="U1656" s="99">
        <v>1382.59813252091</v>
      </c>
      <c r="V1656" s="99">
        <v>0</v>
      </c>
      <c r="W1656" s="99">
        <v>287928.998176575</v>
      </c>
      <c r="X1656" s="99">
        <v>611464.05386352504</v>
      </c>
      <c r="Y1656" s="99">
        <v>205.336018709466</v>
      </c>
      <c r="Z1656" s="99">
        <v>19629.028358221101</v>
      </c>
      <c r="AA1656" s="99">
        <v>0</v>
      </c>
      <c r="AB1656" s="99">
        <v>0</v>
      </c>
      <c r="AC1656" s="99">
        <v>0</v>
      </c>
      <c r="AD1656" s="99">
        <v>0</v>
      </c>
      <c r="AE1656" s="99">
        <v>33426.811372280099</v>
      </c>
      <c r="AF1656" s="99">
        <v>24364.338869810101</v>
      </c>
      <c r="AG1656" s="99">
        <v>274237.940418243</v>
      </c>
      <c r="AH1656" s="99">
        <v>0</v>
      </c>
      <c r="AI1656" s="99">
        <v>0</v>
      </c>
      <c r="AJ1656" s="99">
        <v>560683.04869842494</v>
      </c>
      <c r="AK1656" s="99">
        <v>0</v>
      </c>
      <c r="AL1656" s="99">
        <v>0</v>
      </c>
      <c r="AM1656" s="99">
        <v>4392.5360099077197</v>
      </c>
      <c r="AN1656" s="99">
        <v>503668.25808715803</v>
      </c>
      <c r="AO1656" s="99">
        <v>0</v>
      </c>
      <c r="AP1656" s="99">
        <v>2618738.3323669401</v>
      </c>
      <c r="AQ1656" s="99">
        <v>4582526.8761596698</v>
      </c>
      <c r="AR1656" s="99">
        <v>2302.4843578934701</v>
      </c>
      <c r="AS1656" s="99">
        <v>159998.26100540199</v>
      </c>
      <c r="AT1656" s="99">
        <v>0</v>
      </c>
      <c r="AU1656" s="99">
        <v>0</v>
      </c>
      <c r="AV1656" s="99">
        <v>0</v>
      </c>
      <c r="AW1656" s="99">
        <v>0</v>
      </c>
      <c r="AX1656" s="99">
        <v>297401.16518020601</v>
      </c>
      <c r="AY1656" s="99">
        <v>183838.961120605</v>
      </c>
      <c r="AZ1656" s="99">
        <v>2058450.8855896001</v>
      </c>
      <c r="BA1656" s="99">
        <v>0</v>
      </c>
      <c r="BB1656" s="99">
        <v>0</v>
      </c>
      <c r="BC1656" s="99">
        <v>4498230.2828369103</v>
      </c>
      <c r="BD1656" s="99">
        <v>0</v>
      </c>
      <c r="BE1656" s="99">
        <v>0</v>
      </c>
      <c r="BF1656" s="99">
        <v>37869.364089488998</v>
      </c>
      <c r="BG1656" s="99">
        <v>1679233.9927215599</v>
      </c>
      <c r="BH1656" s="99">
        <v>0</v>
      </c>
      <c r="BI1656" s="99">
        <v>341194.115810394</v>
      </c>
      <c r="BJ1656" s="99">
        <v>1963817.6675567599</v>
      </c>
      <c r="BK1656" s="99">
        <v>168.63978523761</v>
      </c>
      <c r="BL1656" s="99">
        <v>23589.575699806199</v>
      </c>
      <c r="BM1656" s="99">
        <v>0</v>
      </c>
      <c r="BN1656" s="99">
        <v>0</v>
      </c>
      <c r="BO1656" s="99">
        <v>0</v>
      </c>
      <c r="BP1656" s="99">
        <v>0</v>
      </c>
      <c r="BQ1656" s="99">
        <v>0</v>
      </c>
      <c r="BR1656" s="99">
        <v>47773.839441776297</v>
      </c>
      <c r="BS1656" s="99">
        <v>971407.064659119</v>
      </c>
      <c r="BT1656" s="99">
        <v>0</v>
      </c>
      <c r="BU1656" s="99">
        <v>0</v>
      </c>
      <c r="BV1656" s="99">
        <v>1279427.24330139</v>
      </c>
      <c r="BW1656" s="99">
        <v>0</v>
      </c>
      <c r="BX1656" s="99">
        <v>0</v>
      </c>
      <c r="BY1656" s="99">
        <v>0</v>
      </c>
      <c r="BZ1656" s="99">
        <v>0</v>
      </c>
      <c r="CA1656" s="99">
        <v>7367.4699472784996</v>
      </c>
      <c r="CB1656" s="99">
        <v>914711.667320251</v>
      </c>
      <c r="CC1656" s="99">
        <v>7086908.9742431603</v>
      </c>
      <c r="CD1656" s="99">
        <v>2311573.9855346698</v>
      </c>
      <c r="CE1656" s="99">
        <v>118.04424312431399</v>
      </c>
      <c r="CF1656" s="99">
        <v>19807.7801580429</v>
      </c>
      <c r="CG1656" s="99">
        <v>161327.53497886701</v>
      </c>
      <c r="CH1656" s="99">
        <v>23595.6566343308</v>
      </c>
      <c r="CI1656" s="99">
        <v>7472.7625234126999</v>
      </c>
      <c r="CJ1656" s="99">
        <v>934434.02297210705</v>
      </c>
      <c r="CK1656" s="99">
        <v>7246675.6961669903</v>
      </c>
      <c r="CL1656" s="99">
        <v>2332421.4864502</v>
      </c>
      <c r="CM1656" s="203">
        <f t="shared" si="75"/>
        <v>8855.3606559336095</v>
      </c>
      <c r="CN1656" s="203">
        <f t="shared" si="76"/>
        <v>1438102.2810592651</v>
      </c>
      <c r="CO1656" s="203">
        <f t="shared" si="77"/>
        <v>8925909.6888885498</v>
      </c>
      <c r="CP1656" s="99">
        <v>2332421.4864502</v>
      </c>
      <c r="CQ1656" s="99">
        <v>84.746272370219202</v>
      </c>
      <c r="CR1656" s="99">
        <v>15748.699797511101</v>
      </c>
      <c r="CS1656" s="99">
        <v>126068.735451698</v>
      </c>
      <c r="CT1656" s="99">
        <v>23223.605458259601</v>
      </c>
    </row>
    <row r="1657" spans="1:98">
      <c r="A1657" s="98" t="s">
        <v>182</v>
      </c>
      <c r="B1657" s="100">
        <v>40878</v>
      </c>
      <c r="C1657" s="99">
        <v>0</v>
      </c>
      <c r="D1657" s="99">
        <v>2575.5796113014198</v>
      </c>
      <c r="E1657" s="99">
        <v>4937.3505692482004</v>
      </c>
      <c r="F1657" s="99">
        <v>13.5984878569143</v>
      </c>
      <c r="G1657" s="99">
        <v>115.905130161904</v>
      </c>
      <c r="H1657" s="99">
        <v>0</v>
      </c>
      <c r="I1657" s="99">
        <v>0</v>
      </c>
      <c r="J1657" s="99">
        <v>0</v>
      </c>
      <c r="K1657" s="99">
        <v>0</v>
      </c>
      <c r="L1657" s="99">
        <v>551.81930242478802</v>
      </c>
      <c r="M1657" s="99">
        <v>204.75885585509201</v>
      </c>
      <c r="N1657" s="99">
        <v>2697.9820430874802</v>
      </c>
      <c r="O1657" s="99">
        <v>0</v>
      </c>
      <c r="P1657" s="99">
        <v>0</v>
      </c>
      <c r="Q1657" s="99">
        <v>4133.84657275677</v>
      </c>
      <c r="R1657" s="99">
        <v>0</v>
      </c>
      <c r="S1657" s="99">
        <v>0</v>
      </c>
      <c r="T1657" s="99">
        <v>23.622369741322501</v>
      </c>
      <c r="U1657" s="99">
        <v>1430.9979403615</v>
      </c>
      <c r="V1657" s="99">
        <v>0</v>
      </c>
      <c r="W1657" s="99">
        <v>317539.40105438197</v>
      </c>
      <c r="X1657" s="99">
        <v>600000.94847869896</v>
      </c>
      <c r="Y1657" s="99">
        <v>278.81217023730301</v>
      </c>
      <c r="Z1657" s="99">
        <v>21959.9559543133</v>
      </c>
      <c r="AA1657" s="99">
        <v>0</v>
      </c>
      <c r="AB1657" s="99">
        <v>0</v>
      </c>
      <c r="AC1657" s="99">
        <v>0</v>
      </c>
      <c r="AD1657" s="99">
        <v>0</v>
      </c>
      <c r="AE1657" s="99">
        <v>31386.865152359002</v>
      </c>
      <c r="AF1657" s="99">
        <v>24870.908306121801</v>
      </c>
      <c r="AG1657" s="99">
        <v>264004.21821975702</v>
      </c>
      <c r="AH1657" s="99">
        <v>0</v>
      </c>
      <c r="AI1657" s="99">
        <v>0</v>
      </c>
      <c r="AJ1657" s="99">
        <v>580165.56375122105</v>
      </c>
      <c r="AK1657" s="99">
        <v>0</v>
      </c>
      <c r="AL1657" s="99">
        <v>0</v>
      </c>
      <c r="AM1657" s="99">
        <v>3534.7970471680201</v>
      </c>
      <c r="AN1657" s="99">
        <v>528690.25298309303</v>
      </c>
      <c r="AO1657" s="99">
        <v>0</v>
      </c>
      <c r="AP1657" s="99">
        <v>2590347.2803344699</v>
      </c>
      <c r="AQ1657" s="99">
        <v>4548668.44921875</v>
      </c>
      <c r="AR1657" s="99">
        <v>4618.5833887457802</v>
      </c>
      <c r="AS1657" s="99">
        <v>176346.677490234</v>
      </c>
      <c r="AT1657" s="99">
        <v>0</v>
      </c>
      <c r="AU1657" s="99">
        <v>0</v>
      </c>
      <c r="AV1657" s="99">
        <v>0</v>
      </c>
      <c r="AW1657" s="99">
        <v>0</v>
      </c>
      <c r="AX1657" s="99">
        <v>293617.90759658802</v>
      </c>
      <c r="AY1657" s="99">
        <v>188203.356861115</v>
      </c>
      <c r="AZ1657" s="99">
        <v>1993439.37019348</v>
      </c>
      <c r="BA1657" s="99">
        <v>0</v>
      </c>
      <c r="BB1657" s="99">
        <v>0</v>
      </c>
      <c r="BC1657" s="99">
        <v>4701453.2257080097</v>
      </c>
      <c r="BD1657" s="99">
        <v>0</v>
      </c>
      <c r="BE1657" s="99">
        <v>0</v>
      </c>
      <c r="BF1657" s="99">
        <v>30655.7051520348</v>
      </c>
      <c r="BG1657" s="99">
        <v>1771149.49234009</v>
      </c>
      <c r="BH1657" s="99">
        <v>0</v>
      </c>
      <c r="BI1657" s="99">
        <v>355414.178123474</v>
      </c>
      <c r="BJ1657" s="99">
        <v>1991748.12602234</v>
      </c>
      <c r="BK1657" s="99">
        <v>311.73531983047701</v>
      </c>
      <c r="BL1657" s="99">
        <v>27219.4883096218</v>
      </c>
      <c r="BM1657" s="99">
        <v>0</v>
      </c>
      <c r="BN1657" s="99">
        <v>0</v>
      </c>
      <c r="BO1657" s="99">
        <v>0</v>
      </c>
      <c r="BP1657" s="99">
        <v>0</v>
      </c>
      <c r="BQ1657" s="99">
        <v>0</v>
      </c>
      <c r="BR1657" s="99">
        <v>49427.005206584901</v>
      </c>
      <c r="BS1657" s="99">
        <v>980404.39881133998</v>
      </c>
      <c r="BT1657" s="99">
        <v>0</v>
      </c>
      <c r="BU1657" s="99">
        <v>0</v>
      </c>
      <c r="BV1657" s="99">
        <v>1316121.08769226</v>
      </c>
      <c r="BW1657" s="99">
        <v>0</v>
      </c>
      <c r="BX1657" s="99">
        <v>0</v>
      </c>
      <c r="BY1657" s="99">
        <v>0</v>
      </c>
      <c r="BZ1657" s="99">
        <v>0</v>
      </c>
      <c r="CA1657" s="99">
        <v>7531.77035671473</v>
      </c>
      <c r="CB1657" s="99">
        <v>911166.40244293201</v>
      </c>
      <c r="CC1657" s="99">
        <v>7146662.6002807599</v>
      </c>
      <c r="CD1657" s="99">
        <v>2337037.4309692401</v>
      </c>
      <c r="CE1657" s="99">
        <v>115.604181361385</v>
      </c>
      <c r="CF1657" s="99">
        <v>21910.150441169699</v>
      </c>
      <c r="CG1657" s="99">
        <v>176187.451755524</v>
      </c>
      <c r="CH1657" s="99">
        <v>27212.071255207102</v>
      </c>
      <c r="CI1657" s="99">
        <v>7653.6796889901198</v>
      </c>
      <c r="CJ1657" s="99">
        <v>932949.787757874</v>
      </c>
      <c r="CK1657" s="99">
        <v>7321964.12927246</v>
      </c>
      <c r="CL1657" s="99">
        <v>2353406.7372131301</v>
      </c>
      <c r="CM1657" s="203">
        <f t="shared" si="75"/>
        <v>9084.6776293516195</v>
      </c>
      <c r="CN1657" s="203">
        <f t="shared" si="76"/>
        <v>1461640.040740967</v>
      </c>
      <c r="CO1657" s="203">
        <f t="shared" si="77"/>
        <v>9093113.6216125507</v>
      </c>
      <c r="CP1657" s="99">
        <v>2353406.7372131301</v>
      </c>
      <c r="CQ1657" s="99">
        <v>90.574769505299599</v>
      </c>
      <c r="CR1657" s="99">
        <v>18096.261560201601</v>
      </c>
      <c r="CS1657" s="99">
        <v>143616.083095551</v>
      </c>
      <c r="CT1657" s="99">
        <v>27425.752253293998</v>
      </c>
    </row>
    <row r="1658" spans="1:98">
      <c r="A1658" s="98" t="s">
        <v>182</v>
      </c>
      <c r="B1658" s="100">
        <v>40969</v>
      </c>
      <c r="C1658" s="99">
        <v>0</v>
      </c>
      <c r="D1658" s="99">
        <v>2577.4190763533102</v>
      </c>
      <c r="E1658" s="99">
        <v>4889.92986810207</v>
      </c>
      <c r="F1658" s="99">
        <v>17.0027200218756</v>
      </c>
      <c r="G1658" s="99">
        <v>122.21447272784999</v>
      </c>
      <c r="H1658" s="99">
        <v>0</v>
      </c>
      <c r="I1658" s="99">
        <v>0</v>
      </c>
      <c r="J1658" s="99">
        <v>0</v>
      </c>
      <c r="K1658" s="99">
        <v>0</v>
      </c>
      <c r="L1658" s="99">
        <v>571.48301625251804</v>
      </c>
      <c r="M1658" s="99">
        <v>209.139644807205</v>
      </c>
      <c r="N1658" s="99">
        <v>2666.4336645007102</v>
      </c>
      <c r="O1658" s="99">
        <v>0</v>
      </c>
      <c r="P1658" s="99">
        <v>0</v>
      </c>
      <c r="Q1658" s="99">
        <v>4118.8135581612596</v>
      </c>
      <c r="R1658" s="99">
        <v>0</v>
      </c>
      <c r="S1658" s="99">
        <v>0</v>
      </c>
      <c r="T1658" s="99">
        <v>26.200895171379699</v>
      </c>
      <c r="U1658" s="99">
        <v>1496.83056178689</v>
      </c>
      <c r="V1658" s="99">
        <v>0</v>
      </c>
      <c r="W1658" s="99">
        <v>302367.139011383</v>
      </c>
      <c r="X1658" s="99">
        <v>586709.60575866699</v>
      </c>
      <c r="Y1658" s="99">
        <v>318.30386314541101</v>
      </c>
      <c r="Z1658" s="99">
        <v>23903.699994325601</v>
      </c>
      <c r="AA1658" s="99">
        <v>0</v>
      </c>
      <c r="AB1658" s="99">
        <v>0</v>
      </c>
      <c r="AC1658" s="99">
        <v>0</v>
      </c>
      <c r="AD1658" s="99">
        <v>0</v>
      </c>
      <c r="AE1658" s="99">
        <v>32671.977897882502</v>
      </c>
      <c r="AF1658" s="99">
        <v>24057.6951062679</v>
      </c>
      <c r="AG1658" s="99">
        <v>256130.92511177101</v>
      </c>
      <c r="AH1658" s="99">
        <v>0</v>
      </c>
      <c r="AI1658" s="99">
        <v>0</v>
      </c>
      <c r="AJ1658" s="99">
        <v>574700.92762756301</v>
      </c>
      <c r="AK1658" s="99">
        <v>0</v>
      </c>
      <c r="AL1658" s="99">
        <v>0</v>
      </c>
      <c r="AM1658" s="99">
        <v>4713.4543375372896</v>
      </c>
      <c r="AN1658" s="99">
        <v>553393.73166656506</v>
      </c>
      <c r="AO1658" s="99">
        <v>0</v>
      </c>
      <c r="AP1658" s="99">
        <v>2728726.9166259798</v>
      </c>
      <c r="AQ1658" s="99">
        <v>4514110.6450805701</v>
      </c>
      <c r="AR1658" s="99">
        <v>4500.42018049955</v>
      </c>
      <c r="AS1658" s="99">
        <v>194848.66950988799</v>
      </c>
      <c r="AT1658" s="99">
        <v>0</v>
      </c>
      <c r="AU1658" s="99">
        <v>0</v>
      </c>
      <c r="AV1658" s="99">
        <v>0</v>
      </c>
      <c r="AW1658" s="99">
        <v>0</v>
      </c>
      <c r="AX1658" s="99">
        <v>301754.51979064901</v>
      </c>
      <c r="AY1658" s="99">
        <v>188268.731262207</v>
      </c>
      <c r="AZ1658" s="99">
        <v>1973095.2552795401</v>
      </c>
      <c r="BA1658" s="99">
        <v>0</v>
      </c>
      <c r="BB1658" s="99">
        <v>0</v>
      </c>
      <c r="BC1658" s="99">
        <v>4692579.3985595703</v>
      </c>
      <c r="BD1658" s="99">
        <v>0</v>
      </c>
      <c r="BE1658" s="99">
        <v>0</v>
      </c>
      <c r="BF1658" s="99">
        <v>39787.406154632597</v>
      </c>
      <c r="BG1658" s="99">
        <v>1874854.56736755</v>
      </c>
      <c r="BH1658" s="99">
        <v>0</v>
      </c>
      <c r="BI1658" s="99">
        <v>356926.99326705898</v>
      </c>
      <c r="BJ1658" s="99">
        <v>2036560.50198364</v>
      </c>
      <c r="BK1658" s="99">
        <v>457.45640037581302</v>
      </c>
      <c r="BL1658" s="99">
        <v>29967.704112529798</v>
      </c>
      <c r="BM1658" s="99">
        <v>0</v>
      </c>
      <c r="BN1658" s="99">
        <v>0</v>
      </c>
      <c r="BO1658" s="99">
        <v>0</v>
      </c>
      <c r="BP1658" s="99">
        <v>0</v>
      </c>
      <c r="BQ1658" s="99">
        <v>0</v>
      </c>
      <c r="BR1658" s="99">
        <v>49992.586853981004</v>
      </c>
      <c r="BS1658" s="99">
        <v>1012496.3000640901</v>
      </c>
      <c r="BT1658" s="99">
        <v>0</v>
      </c>
      <c r="BU1658" s="99">
        <v>0</v>
      </c>
      <c r="BV1658" s="99">
        <v>1323383.5001983601</v>
      </c>
      <c r="BW1658" s="99">
        <v>0</v>
      </c>
      <c r="BX1658" s="99">
        <v>0</v>
      </c>
      <c r="BY1658" s="99">
        <v>0</v>
      </c>
      <c r="BZ1658" s="99">
        <v>0</v>
      </c>
      <c r="CA1658" s="99">
        <v>7500.0617205500603</v>
      </c>
      <c r="CB1658" s="99">
        <v>885557.69807434105</v>
      </c>
      <c r="CC1658" s="99">
        <v>7222825.5834350605</v>
      </c>
      <c r="CD1658" s="99">
        <v>2379366.3087463402</v>
      </c>
      <c r="CE1658" s="99">
        <v>122.342006815597</v>
      </c>
      <c r="CF1658" s="99">
        <v>23847.709983587301</v>
      </c>
      <c r="CG1658" s="99">
        <v>194307.907579422</v>
      </c>
      <c r="CH1658" s="99">
        <v>29961.867198467298</v>
      </c>
      <c r="CI1658" s="99">
        <v>7617.7600188255301</v>
      </c>
      <c r="CJ1658" s="99">
        <v>908600.26495361305</v>
      </c>
      <c r="CK1658" s="99">
        <v>7418714.5471801804</v>
      </c>
      <c r="CL1658" s="99">
        <v>2425004.0027771001</v>
      </c>
      <c r="CM1658" s="203">
        <f t="shared" si="75"/>
        <v>9114.590580612421</v>
      </c>
      <c r="CN1658" s="203">
        <f t="shared" si="76"/>
        <v>1461993.9966201782</v>
      </c>
      <c r="CO1658" s="203">
        <f t="shared" si="77"/>
        <v>9293569.1145477295</v>
      </c>
      <c r="CP1658" s="99">
        <v>2425004.0027771001</v>
      </c>
      <c r="CQ1658" s="99">
        <v>96.878555367700798</v>
      </c>
      <c r="CR1658" s="99">
        <v>19215.864922761899</v>
      </c>
      <c r="CS1658" s="99">
        <v>154153.89687728899</v>
      </c>
      <c r="CT1658" s="99">
        <v>30024.457070112199</v>
      </c>
    </row>
    <row r="1659" spans="1:98">
      <c r="A1659" s="98" t="s">
        <v>182</v>
      </c>
      <c r="B1659" s="100">
        <v>41061</v>
      </c>
      <c r="C1659" s="99">
        <v>0</v>
      </c>
      <c r="D1659" s="99">
        <v>2664.2606548368899</v>
      </c>
      <c r="E1659" s="99">
        <v>4847.6808794736899</v>
      </c>
      <c r="F1659" s="99">
        <v>18.0169816669077</v>
      </c>
      <c r="G1659" s="99">
        <v>122.995353671722</v>
      </c>
      <c r="H1659" s="99">
        <v>0</v>
      </c>
      <c r="I1659" s="99">
        <v>0</v>
      </c>
      <c r="J1659" s="99">
        <v>0</v>
      </c>
      <c r="K1659" s="99">
        <v>0</v>
      </c>
      <c r="L1659" s="99">
        <v>588.85501475632202</v>
      </c>
      <c r="M1659" s="99">
        <v>194.86825308576201</v>
      </c>
      <c r="N1659" s="99">
        <v>2598.8461298048501</v>
      </c>
      <c r="O1659" s="99">
        <v>0</v>
      </c>
      <c r="P1659" s="99">
        <v>0</v>
      </c>
      <c r="Q1659" s="99">
        <v>4221.9611356258401</v>
      </c>
      <c r="R1659" s="99">
        <v>0</v>
      </c>
      <c r="S1659" s="99">
        <v>0</v>
      </c>
      <c r="T1659" s="99">
        <v>27.833551849238599</v>
      </c>
      <c r="U1659" s="99">
        <v>1556.28401683271</v>
      </c>
      <c r="V1659" s="99">
        <v>0</v>
      </c>
      <c r="W1659" s="99">
        <v>301794.29738998401</v>
      </c>
      <c r="X1659" s="99">
        <v>578560.67794799805</v>
      </c>
      <c r="Y1659" s="99">
        <v>267.73384632542701</v>
      </c>
      <c r="Z1659" s="99">
        <v>22736.683990716901</v>
      </c>
      <c r="AA1659" s="99">
        <v>0</v>
      </c>
      <c r="AB1659" s="99">
        <v>0</v>
      </c>
      <c r="AC1659" s="99">
        <v>0</v>
      </c>
      <c r="AD1659" s="99">
        <v>0</v>
      </c>
      <c r="AE1659" s="99">
        <v>31636.205317258798</v>
      </c>
      <c r="AF1659" s="99">
        <v>22730.4829194546</v>
      </c>
      <c r="AG1659" s="99">
        <v>245597.77713203401</v>
      </c>
      <c r="AH1659" s="99">
        <v>0</v>
      </c>
      <c r="AI1659" s="99">
        <v>0</v>
      </c>
      <c r="AJ1659" s="99">
        <v>583865.69030761695</v>
      </c>
      <c r="AK1659" s="99">
        <v>0</v>
      </c>
      <c r="AL1659" s="99">
        <v>0</v>
      </c>
      <c r="AM1659" s="99">
        <v>4548.5257360339201</v>
      </c>
      <c r="AN1659" s="99">
        <v>568996.11667633103</v>
      </c>
      <c r="AO1659" s="99">
        <v>0</v>
      </c>
      <c r="AP1659" s="99">
        <v>2505957.7414245601</v>
      </c>
      <c r="AQ1659" s="99">
        <v>4456698.9714355497</v>
      </c>
      <c r="AR1659" s="99">
        <v>3671.7806922197301</v>
      </c>
      <c r="AS1659" s="99">
        <v>188276.271444321</v>
      </c>
      <c r="AT1659" s="99">
        <v>0</v>
      </c>
      <c r="AU1659" s="99">
        <v>0</v>
      </c>
      <c r="AV1659" s="99">
        <v>0</v>
      </c>
      <c r="AW1659" s="99">
        <v>0</v>
      </c>
      <c r="AX1659" s="99">
        <v>292549.75561523403</v>
      </c>
      <c r="AY1659" s="99">
        <v>175044.06595611601</v>
      </c>
      <c r="AZ1659" s="99">
        <v>1888577.18748474</v>
      </c>
      <c r="BA1659" s="99">
        <v>0</v>
      </c>
      <c r="BB1659" s="99">
        <v>0</v>
      </c>
      <c r="BC1659" s="99">
        <v>4775859.2751464797</v>
      </c>
      <c r="BD1659" s="99">
        <v>0</v>
      </c>
      <c r="BE1659" s="99">
        <v>0</v>
      </c>
      <c r="BF1659" s="99">
        <v>40575.137916088097</v>
      </c>
      <c r="BG1659" s="99">
        <v>1950217.6253509501</v>
      </c>
      <c r="BH1659" s="99">
        <v>0</v>
      </c>
      <c r="BI1659" s="99">
        <v>347369.16707229603</v>
      </c>
      <c r="BJ1659" s="99">
        <v>2038356.99610901</v>
      </c>
      <c r="BK1659" s="99">
        <v>360.824103027582</v>
      </c>
      <c r="BL1659" s="99">
        <v>28522.203571319598</v>
      </c>
      <c r="BM1659" s="99">
        <v>0</v>
      </c>
      <c r="BN1659" s="99">
        <v>0</v>
      </c>
      <c r="BO1659" s="99">
        <v>0</v>
      </c>
      <c r="BP1659" s="99">
        <v>0</v>
      </c>
      <c r="BQ1659" s="99">
        <v>0</v>
      </c>
      <c r="BR1659" s="99">
        <v>45999.795656204202</v>
      </c>
      <c r="BS1659" s="99">
        <v>1019344.4811554</v>
      </c>
      <c r="BT1659" s="99">
        <v>0</v>
      </c>
      <c r="BU1659" s="99">
        <v>0</v>
      </c>
      <c r="BV1659" s="99">
        <v>1333828.0144805899</v>
      </c>
      <c r="BW1659" s="99">
        <v>0</v>
      </c>
      <c r="BX1659" s="99">
        <v>0</v>
      </c>
      <c r="BY1659" s="99">
        <v>0</v>
      </c>
      <c r="BZ1659" s="99">
        <v>0</v>
      </c>
      <c r="CA1659" s="99">
        <v>7485.1661310195896</v>
      </c>
      <c r="CB1659" s="99">
        <v>862049.27722168004</v>
      </c>
      <c r="CC1659" s="99">
        <v>7095819.43896484</v>
      </c>
      <c r="CD1659" s="99">
        <v>2403118.9707946801</v>
      </c>
      <c r="CE1659" s="99">
        <v>123.14388894662299</v>
      </c>
      <c r="CF1659" s="99">
        <v>22833.652614116701</v>
      </c>
      <c r="CG1659" s="99">
        <v>188881.902685165</v>
      </c>
      <c r="CH1659" s="99">
        <v>28529.8403828144</v>
      </c>
      <c r="CI1659" s="99">
        <v>7621.2373509406998</v>
      </c>
      <c r="CJ1659" s="99">
        <v>884278.56725311303</v>
      </c>
      <c r="CK1659" s="99">
        <v>7286481.71728516</v>
      </c>
      <c r="CL1659" s="99">
        <v>2430691.6330871601</v>
      </c>
      <c r="CM1659" s="203">
        <f t="shared" si="75"/>
        <v>9177.52136777341</v>
      </c>
      <c r="CN1659" s="203">
        <f t="shared" si="76"/>
        <v>1453274.6839294441</v>
      </c>
      <c r="CO1659" s="203">
        <f t="shared" si="77"/>
        <v>9236699.3426361103</v>
      </c>
      <c r="CP1659" s="99">
        <v>2430691.6330871601</v>
      </c>
      <c r="CQ1659" s="99">
        <v>98.1023366162553</v>
      </c>
      <c r="CR1659" s="99">
        <v>18234.976566553101</v>
      </c>
      <c r="CS1659" s="99">
        <v>148421.73168182399</v>
      </c>
      <c r="CT1659" s="99">
        <v>28633.824987173099</v>
      </c>
    </row>
    <row r="1660" spans="1:98">
      <c r="A1660" s="98" t="s">
        <v>182</v>
      </c>
      <c r="B1660" s="100">
        <v>41153</v>
      </c>
      <c r="C1660" s="99">
        <v>0</v>
      </c>
      <c r="D1660" s="99">
        <v>2626.2889004349699</v>
      </c>
      <c r="E1660" s="99">
        <v>4760.8574803471602</v>
      </c>
      <c r="F1660" s="99">
        <v>10.119585943990399</v>
      </c>
      <c r="G1660" s="99">
        <v>125.41759100277</v>
      </c>
      <c r="H1660" s="99">
        <v>0</v>
      </c>
      <c r="I1660" s="99">
        <v>0</v>
      </c>
      <c r="J1660" s="99">
        <v>0</v>
      </c>
      <c r="K1660" s="99">
        <v>0</v>
      </c>
      <c r="L1660" s="99">
        <v>505.48993600159901</v>
      </c>
      <c r="M1660" s="99">
        <v>197.801294654608</v>
      </c>
      <c r="N1660" s="99">
        <v>2546.6659477353101</v>
      </c>
      <c r="O1660" s="99">
        <v>0</v>
      </c>
      <c r="P1660" s="99">
        <v>0</v>
      </c>
      <c r="Q1660" s="99">
        <v>4229.3052869439098</v>
      </c>
      <c r="R1660" s="99">
        <v>0</v>
      </c>
      <c r="S1660" s="99">
        <v>0</v>
      </c>
      <c r="T1660" s="99">
        <v>27.994118571281401</v>
      </c>
      <c r="U1660" s="99">
        <v>1556.57005786896</v>
      </c>
      <c r="V1660" s="99">
        <v>0</v>
      </c>
      <c r="W1660" s="99">
        <v>286529.23505020101</v>
      </c>
      <c r="X1660" s="99">
        <v>569244.41828155494</v>
      </c>
      <c r="Y1660" s="99">
        <v>179.41606968455</v>
      </c>
      <c r="Z1660" s="99">
        <v>23715.221054792401</v>
      </c>
      <c r="AA1660" s="99">
        <v>0</v>
      </c>
      <c r="AB1660" s="99">
        <v>0</v>
      </c>
      <c r="AC1660" s="99">
        <v>0</v>
      </c>
      <c r="AD1660" s="99">
        <v>0</v>
      </c>
      <c r="AE1660" s="99">
        <v>25583.3745069504</v>
      </c>
      <c r="AF1660" s="99">
        <v>21482.0253183842</v>
      </c>
      <c r="AG1660" s="99">
        <v>239808.993686676</v>
      </c>
      <c r="AH1660" s="99">
        <v>0</v>
      </c>
      <c r="AI1660" s="99">
        <v>0</v>
      </c>
      <c r="AJ1660" s="99">
        <v>560266.50679016102</v>
      </c>
      <c r="AK1660" s="99">
        <v>0</v>
      </c>
      <c r="AL1660" s="99">
        <v>0</v>
      </c>
      <c r="AM1660" s="99">
        <v>4935.5958570838002</v>
      </c>
      <c r="AN1660" s="99">
        <v>573115.74275970506</v>
      </c>
      <c r="AO1660" s="99">
        <v>0</v>
      </c>
      <c r="AP1660" s="99">
        <v>2456323.6844787602</v>
      </c>
      <c r="AQ1660" s="99">
        <v>4451286.1993408203</v>
      </c>
      <c r="AR1660" s="99">
        <v>2054.26085159183</v>
      </c>
      <c r="AS1660" s="99">
        <v>203079.50804328901</v>
      </c>
      <c r="AT1660" s="99">
        <v>0</v>
      </c>
      <c r="AU1660" s="99">
        <v>0</v>
      </c>
      <c r="AV1660" s="99">
        <v>0</v>
      </c>
      <c r="AW1660" s="99">
        <v>0</v>
      </c>
      <c r="AX1660" s="99">
        <v>233147.952756882</v>
      </c>
      <c r="AY1660" s="99">
        <v>167528.84294128401</v>
      </c>
      <c r="AZ1660" s="99">
        <v>1884935.8214721701</v>
      </c>
      <c r="BA1660" s="99">
        <v>0</v>
      </c>
      <c r="BB1660" s="99">
        <v>0</v>
      </c>
      <c r="BC1660" s="99">
        <v>4674245.3759765597</v>
      </c>
      <c r="BD1660" s="99">
        <v>0</v>
      </c>
      <c r="BE1660" s="99">
        <v>0</v>
      </c>
      <c r="BF1660" s="99">
        <v>43570.058806419402</v>
      </c>
      <c r="BG1660" s="99">
        <v>1981857.2411041299</v>
      </c>
      <c r="BH1660" s="99">
        <v>0</v>
      </c>
      <c r="BI1660" s="99">
        <v>338171.63148879999</v>
      </c>
      <c r="BJ1660" s="99">
        <v>2124984.0599365202</v>
      </c>
      <c r="BK1660" s="99">
        <v>213.370096318424</v>
      </c>
      <c r="BL1660" s="99">
        <v>31524.526727437998</v>
      </c>
      <c r="BM1660" s="99">
        <v>0</v>
      </c>
      <c r="BN1660" s="99">
        <v>0</v>
      </c>
      <c r="BO1660" s="99">
        <v>0</v>
      </c>
      <c r="BP1660" s="99">
        <v>0</v>
      </c>
      <c r="BQ1660" s="99">
        <v>0</v>
      </c>
      <c r="BR1660" s="99">
        <v>45418.102893352501</v>
      </c>
      <c r="BS1660" s="99">
        <v>1070377.2112731901</v>
      </c>
      <c r="BT1660" s="99">
        <v>0</v>
      </c>
      <c r="BU1660" s="99">
        <v>0</v>
      </c>
      <c r="BV1660" s="99">
        <v>1342541.60842896</v>
      </c>
      <c r="BW1660" s="99">
        <v>0</v>
      </c>
      <c r="BX1660" s="99">
        <v>0</v>
      </c>
      <c r="BY1660" s="99">
        <v>0</v>
      </c>
      <c r="BZ1660" s="99">
        <v>0</v>
      </c>
      <c r="CA1660" s="99">
        <v>7358.1408577561397</v>
      </c>
      <c r="CB1660" s="99">
        <v>852065.27687835705</v>
      </c>
      <c r="CC1660" s="99">
        <v>7036088.6059570303</v>
      </c>
      <c r="CD1660" s="99">
        <v>2470212.5038452102</v>
      </c>
      <c r="CE1660" s="99">
        <v>125.40291905310001</v>
      </c>
      <c r="CF1660" s="99">
        <v>23691.923658371001</v>
      </c>
      <c r="CG1660" s="99">
        <v>202912.91843605001</v>
      </c>
      <c r="CH1660" s="99">
        <v>31528.4544694424</v>
      </c>
      <c r="CI1660" s="99">
        <v>7472.44690281153</v>
      </c>
      <c r="CJ1660" s="99">
        <v>875488.55731201195</v>
      </c>
      <c r="CK1660" s="99">
        <v>7237316.2234497098</v>
      </c>
      <c r="CL1660" s="99">
        <v>2494781.0987243699</v>
      </c>
      <c r="CM1660" s="203">
        <f t="shared" si="75"/>
        <v>9029.0169606804902</v>
      </c>
      <c r="CN1660" s="203">
        <f t="shared" si="76"/>
        <v>1448604.300071717</v>
      </c>
      <c r="CO1660" s="203">
        <f t="shared" si="77"/>
        <v>9219173.4645538405</v>
      </c>
      <c r="CP1660" s="99">
        <v>2494781.0987243699</v>
      </c>
      <c r="CQ1660" s="99">
        <v>101.010681806132</v>
      </c>
      <c r="CR1660" s="99">
        <v>19095.9295740128</v>
      </c>
      <c r="CS1660" s="99">
        <v>161851.03013992301</v>
      </c>
      <c r="CT1660" s="99">
        <v>30985.685688018799</v>
      </c>
    </row>
    <row r="1661" spans="1:98">
      <c r="A1661" s="98" t="s">
        <v>182</v>
      </c>
      <c r="B1661" s="100">
        <v>41244</v>
      </c>
      <c r="C1661" s="99">
        <v>0</v>
      </c>
      <c r="D1661" s="99">
        <v>2565.93048512936</v>
      </c>
      <c r="E1661" s="99">
        <v>4682.5695648789397</v>
      </c>
      <c r="F1661" s="99">
        <v>11.540985354920799</v>
      </c>
      <c r="G1661" s="99">
        <v>126.03554473910501</v>
      </c>
      <c r="H1661" s="99">
        <v>0</v>
      </c>
      <c r="I1661" s="99">
        <v>0</v>
      </c>
      <c r="J1661" s="99">
        <v>0</v>
      </c>
      <c r="K1661" s="99">
        <v>0</v>
      </c>
      <c r="L1661" s="99">
        <v>474.23358577117301</v>
      </c>
      <c r="M1661" s="99">
        <v>174.720972944051</v>
      </c>
      <c r="N1661" s="99">
        <v>2491.9189586341399</v>
      </c>
      <c r="O1661" s="99">
        <v>0</v>
      </c>
      <c r="P1661" s="99">
        <v>0</v>
      </c>
      <c r="Q1661" s="99">
        <v>4207.2427343726204</v>
      </c>
      <c r="R1661" s="99">
        <v>0</v>
      </c>
      <c r="S1661" s="99">
        <v>0</v>
      </c>
      <c r="T1661" s="99">
        <v>31.3578251306899</v>
      </c>
      <c r="U1661" s="99">
        <v>1566.45340813696</v>
      </c>
      <c r="V1661" s="99">
        <v>0</v>
      </c>
      <c r="W1661" s="99">
        <v>288478.55454635603</v>
      </c>
      <c r="X1661" s="99">
        <v>553522.88118743896</v>
      </c>
      <c r="Y1661" s="99">
        <v>137.22063245624301</v>
      </c>
      <c r="Z1661" s="99">
        <v>23128.003361702002</v>
      </c>
      <c r="AA1661" s="99">
        <v>0</v>
      </c>
      <c r="AB1661" s="99">
        <v>0</v>
      </c>
      <c r="AC1661" s="99">
        <v>0</v>
      </c>
      <c r="AD1661" s="99">
        <v>0</v>
      </c>
      <c r="AE1661" s="99">
        <v>22503.419108629201</v>
      </c>
      <c r="AF1661" s="99">
        <v>20339.127799272501</v>
      </c>
      <c r="AG1661" s="99">
        <v>233497.800582886</v>
      </c>
      <c r="AH1661" s="99">
        <v>0</v>
      </c>
      <c r="AI1661" s="99">
        <v>0</v>
      </c>
      <c r="AJ1661" s="99">
        <v>558607.86402130104</v>
      </c>
      <c r="AK1661" s="99">
        <v>0</v>
      </c>
      <c r="AL1661" s="99">
        <v>0</v>
      </c>
      <c r="AM1661" s="99">
        <v>4582.1070364117604</v>
      </c>
      <c r="AN1661" s="99">
        <v>566844.65486144996</v>
      </c>
      <c r="AO1661" s="99">
        <v>0</v>
      </c>
      <c r="AP1661" s="99">
        <v>2678989.0704956101</v>
      </c>
      <c r="AQ1661" s="99">
        <v>4337065.4473877</v>
      </c>
      <c r="AR1661" s="99">
        <v>1586.9880093485101</v>
      </c>
      <c r="AS1661" s="99">
        <v>195015.58805465701</v>
      </c>
      <c r="AT1661" s="99">
        <v>0</v>
      </c>
      <c r="AU1661" s="99">
        <v>0</v>
      </c>
      <c r="AV1661" s="99">
        <v>0</v>
      </c>
      <c r="AW1661" s="99">
        <v>0</v>
      </c>
      <c r="AX1661" s="99">
        <v>205253.608556747</v>
      </c>
      <c r="AY1661" s="99">
        <v>158281.37364959699</v>
      </c>
      <c r="AZ1661" s="99">
        <v>1842890.0972289999</v>
      </c>
      <c r="BA1661" s="99">
        <v>0</v>
      </c>
      <c r="BB1661" s="99">
        <v>0</v>
      </c>
      <c r="BC1661" s="99">
        <v>4671862.7551269503</v>
      </c>
      <c r="BD1661" s="99">
        <v>0</v>
      </c>
      <c r="BE1661" s="99">
        <v>0</v>
      </c>
      <c r="BF1661" s="99">
        <v>41152.682085990898</v>
      </c>
      <c r="BG1661" s="99">
        <v>1975510.7797241199</v>
      </c>
      <c r="BH1661" s="99">
        <v>0</v>
      </c>
      <c r="BI1661" s="99">
        <v>346256.27589798003</v>
      </c>
      <c r="BJ1661" s="99">
        <v>2159527.8537902799</v>
      </c>
      <c r="BK1661" s="99">
        <v>177.941793775186</v>
      </c>
      <c r="BL1661" s="99">
        <v>29416.299659252199</v>
      </c>
      <c r="BM1661" s="99">
        <v>0</v>
      </c>
      <c r="BN1661" s="99">
        <v>0</v>
      </c>
      <c r="BO1661" s="99">
        <v>0</v>
      </c>
      <c r="BP1661" s="99">
        <v>0</v>
      </c>
      <c r="BQ1661" s="99">
        <v>0</v>
      </c>
      <c r="BR1661" s="99">
        <v>41418.331600189202</v>
      </c>
      <c r="BS1661" s="99">
        <v>1098897.36306763</v>
      </c>
      <c r="BT1661" s="99">
        <v>0</v>
      </c>
      <c r="BU1661" s="99">
        <v>0</v>
      </c>
      <c r="BV1661" s="99">
        <v>1365045.53598022</v>
      </c>
      <c r="BW1661" s="99">
        <v>0</v>
      </c>
      <c r="BX1661" s="99">
        <v>0</v>
      </c>
      <c r="BY1661" s="99">
        <v>0</v>
      </c>
      <c r="BZ1661" s="99">
        <v>0</v>
      </c>
      <c r="CA1661" s="99">
        <v>7273.3095309138298</v>
      </c>
      <c r="CB1661" s="99">
        <v>854585.87142181396</v>
      </c>
      <c r="CC1661" s="99">
        <v>6835306.2250366202</v>
      </c>
      <c r="CD1661" s="99">
        <v>2496682.3600769001</v>
      </c>
      <c r="CE1661" s="99">
        <v>125.800651918165</v>
      </c>
      <c r="CF1661" s="99">
        <v>23101.304141998298</v>
      </c>
      <c r="CG1661" s="99">
        <v>194922.040401459</v>
      </c>
      <c r="CH1661" s="99">
        <v>29409.8777821064</v>
      </c>
      <c r="CI1661" s="99">
        <v>7399.2231268882797</v>
      </c>
      <c r="CJ1661" s="99">
        <v>877774.061172485</v>
      </c>
      <c r="CK1661" s="99">
        <v>7027947.5138549795</v>
      </c>
      <c r="CL1661" s="99">
        <v>2520766.4287414602</v>
      </c>
      <c r="CM1661" s="203">
        <f t="shared" si="75"/>
        <v>8965.676535025239</v>
      </c>
      <c r="CN1661" s="203">
        <f t="shared" si="76"/>
        <v>1444618.7160339351</v>
      </c>
      <c r="CO1661" s="203">
        <f t="shared" si="77"/>
        <v>9003458.2935790997</v>
      </c>
      <c r="CP1661" s="99">
        <v>2520766.4287414602</v>
      </c>
      <c r="CQ1661" s="99">
        <v>95.294282211922095</v>
      </c>
      <c r="CR1661" s="99">
        <v>18234.255635976799</v>
      </c>
      <c r="CS1661" s="99">
        <v>151945.54178619399</v>
      </c>
      <c r="CT1661" s="99">
        <v>29696.926509618799</v>
      </c>
    </row>
    <row r="1662" spans="1:98">
      <c r="A1662" s="98" t="s">
        <v>182</v>
      </c>
      <c r="B1662" s="100">
        <v>41334</v>
      </c>
      <c r="C1662" s="99">
        <v>0</v>
      </c>
      <c r="D1662" s="99">
        <v>2653.7440190017201</v>
      </c>
      <c r="E1662" s="99">
        <v>4650.1565459370604</v>
      </c>
      <c r="F1662" s="99">
        <v>19.3386140088551</v>
      </c>
      <c r="G1662" s="99">
        <v>131.86662654951201</v>
      </c>
      <c r="H1662" s="99">
        <v>0</v>
      </c>
      <c r="I1662" s="99">
        <v>0</v>
      </c>
      <c r="J1662" s="99">
        <v>0</v>
      </c>
      <c r="K1662" s="99">
        <v>0</v>
      </c>
      <c r="L1662" s="99">
        <v>380.49183686822698</v>
      </c>
      <c r="M1662" s="99">
        <v>179.11637717671701</v>
      </c>
      <c r="N1662" s="99">
        <v>2423.79125621915</v>
      </c>
      <c r="O1662" s="99">
        <v>0</v>
      </c>
      <c r="P1662" s="99">
        <v>124.319115016609</v>
      </c>
      <c r="Q1662" s="99">
        <v>4278.5937408804903</v>
      </c>
      <c r="R1662" s="99">
        <v>0</v>
      </c>
      <c r="S1662" s="99">
        <v>29.277592875063402</v>
      </c>
      <c r="T1662" s="99">
        <v>0</v>
      </c>
      <c r="U1662" s="99">
        <v>1582.07174703479</v>
      </c>
      <c r="V1662" s="99">
        <v>0</v>
      </c>
      <c r="W1662" s="99">
        <v>288259.26696777297</v>
      </c>
      <c r="X1662" s="99">
        <v>546413.82763671898</v>
      </c>
      <c r="Y1662" s="99">
        <v>196.347072558478</v>
      </c>
      <c r="Z1662" s="99">
        <v>23892.969925403599</v>
      </c>
      <c r="AA1662" s="99">
        <v>0</v>
      </c>
      <c r="AB1662" s="99">
        <v>0</v>
      </c>
      <c r="AC1662" s="99">
        <v>0</v>
      </c>
      <c r="AD1662" s="99">
        <v>0</v>
      </c>
      <c r="AE1662" s="99">
        <v>21810.845056533799</v>
      </c>
      <c r="AF1662" s="99">
        <v>20170.244881868399</v>
      </c>
      <c r="AG1662" s="99">
        <v>224302.37334251401</v>
      </c>
      <c r="AH1662" s="99">
        <v>0</v>
      </c>
      <c r="AI1662" s="99">
        <v>5829.1983565092096</v>
      </c>
      <c r="AJ1662" s="99">
        <v>563753.89952850295</v>
      </c>
      <c r="AK1662" s="99">
        <v>0</v>
      </c>
      <c r="AL1662" s="99">
        <v>4820.1168881654703</v>
      </c>
      <c r="AM1662" s="99">
        <v>0</v>
      </c>
      <c r="AN1662" s="99">
        <v>576724.03511810303</v>
      </c>
      <c r="AO1662" s="99">
        <v>0</v>
      </c>
      <c r="AP1662" s="99">
        <v>2598880.2054443401</v>
      </c>
      <c r="AQ1662" s="99">
        <v>4281903.13635254</v>
      </c>
      <c r="AR1662" s="99">
        <v>2152.6885303854901</v>
      </c>
      <c r="AS1662" s="99">
        <v>200386.26033210801</v>
      </c>
      <c r="AT1662" s="99">
        <v>0</v>
      </c>
      <c r="AU1662" s="99">
        <v>0</v>
      </c>
      <c r="AV1662" s="99">
        <v>0</v>
      </c>
      <c r="AW1662" s="99">
        <v>0</v>
      </c>
      <c r="AX1662" s="99">
        <v>193322.93179321301</v>
      </c>
      <c r="AY1662" s="99">
        <v>157858.18426132199</v>
      </c>
      <c r="AZ1662" s="99">
        <v>1767646.2991790799</v>
      </c>
      <c r="BA1662" s="99">
        <v>0</v>
      </c>
      <c r="BB1662" s="99">
        <v>53054.793676376299</v>
      </c>
      <c r="BC1662" s="99">
        <v>4722150.5885620099</v>
      </c>
      <c r="BD1662" s="99">
        <v>0</v>
      </c>
      <c r="BE1662" s="99">
        <v>40892.874405860901</v>
      </c>
      <c r="BF1662" s="99">
        <v>0</v>
      </c>
      <c r="BG1662" s="99">
        <v>2015157.7257080099</v>
      </c>
      <c r="BH1662" s="99">
        <v>0</v>
      </c>
      <c r="BI1662" s="99">
        <v>359245.60013198899</v>
      </c>
      <c r="BJ1662" s="99">
        <v>2169703.9664001502</v>
      </c>
      <c r="BK1662" s="99">
        <v>289.94101072847798</v>
      </c>
      <c r="BL1662" s="99">
        <v>34302.402590274804</v>
      </c>
      <c r="BM1662" s="99">
        <v>0</v>
      </c>
      <c r="BN1662" s="99">
        <v>0</v>
      </c>
      <c r="BO1662" s="99">
        <v>0</v>
      </c>
      <c r="BP1662" s="99">
        <v>0</v>
      </c>
      <c r="BQ1662" s="99">
        <v>0</v>
      </c>
      <c r="BR1662" s="99">
        <v>41075.4795017242</v>
      </c>
      <c r="BS1662" s="99">
        <v>1076314.1492157001</v>
      </c>
      <c r="BT1662" s="99">
        <v>0</v>
      </c>
      <c r="BU1662" s="99">
        <v>4176.75</v>
      </c>
      <c r="BV1662" s="99">
        <v>1399865.39424133</v>
      </c>
      <c r="BW1662" s="99">
        <v>0</v>
      </c>
      <c r="BX1662" s="99">
        <v>3376.8899968862502</v>
      </c>
      <c r="BY1662" s="99">
        <v>0</v>
      </c>
      <c r="BZ1662" s="99">
        <v>0</v>
      </c>
      <c r="CA1662" s="99">
        <v>7338.0509632229796</v>
      </c>
      <c r="CB1662" s="99">
        <v>836537.86568450904</v>
      </c>
      <c r="CC1662" s="99">
        <v>6767646.3037719699</v>
      </c>
      <c r="CD1662" s="99">
        <v>2513912.6521301302</v>
      </c>
      <c r="CE1662" s="99">
        <v>131.94930953905001</v>
      </c>
      <c r="CF1662" s="99">
        <v>23867.500881195101</v>
      </c>
      <c r="CG1662" s="99">
        <v>200298.077201843</v>
      </c>
      <c r="CH1662" s="99">
        <v>34298.0476441383</v>
      </c>
      <c r="CI1662" s="99">
        <v>7467.2927178740501</v>
      </c>
      <c r="CJ1662" s="99">
        <v>860495.12346649205</v>
      </c>
      <c r="CK1662" s="99">
        <v>6969220.34411621</v>
      </c>
      <c r="CL1662" s="99">
        <v>2559580.0519409198</v>
      </c>
      <c r="CM1662" s="203">
        <f t="shared" si="75"/>
        <v>9049.3644649088401</v>
      </c>
      <c r="CN1662" s="203">
        <f t="shared" si="76"/>
        <v>1437219.1585845952</v>
      </c>
      <c r="CO1662" s="203">
        <f t="shared" si="77"/>
        <v>8984378.0698242206</v>
      </c>
      <c r="CP1662" s="99">
        <v>2559580.0519409198</v>
      </c>
      <c r="CQ1662" s="99">
        <v>102.849398853257</v>
      </c>
      <c r="CR1662" s="99">
        <v>19099.355717897401</v>
      </c>
      <c r="CS1662" s="99">
        <v>159466.90555000299</v>
      </c>
      <c r="CT1662" s="99">
        <v>31137.324662685402</v>
      </c>
    </row>
    <row r="1663" spans="1:98">
      <c r="A1663" s="98" t="s">
        <v>182</v>
      </c>
      <c r="B1663" s="100">
        <v>41426</v>
      </c>
      <c r="C1663" s="99">
        <v>0</v>
      </c>
      <c r="D1663" s="99">
        <v>2736.8847296834001</v>
      </c>
      <c r="E1663" s="99">
        <v>4629.2481777667999</v>
      </c>
      <c r="F1663" s="99">
        <v>21.917581748915801</v>
      </c>
      <c r="G1663" s="99">
        <v>139.813257554546</v>
      </c>
      <c r="H1663" s="99">
        <v>0</v>
      </c>
      <c r="I1663" s="99">
        <v>0</v>
      </c>
      <c r="J1663" s="99">
        <v>0</v>
      </c>
      <c r="K1663" s="99">
        <v>0</v>
      </c>
      <c r="L1663" s="99">
        <v>434.40803632140199</v>
      </c>
      <c r="M1663" s="99">
        <v>179.39742061682</v>
      </c>
      <c r="N1663" s="99">
        <v>2397.2451901137802</v>
      </c>
      <c r="O1663" s="99">
        <v>0</v>
      </c>
      <c r="P1663" s="99">
        <v>152.683096665889</v>
      </c>
      <c r="Q1663" s="99">
        <v>4260.2774074673698</v>
      </c>
      <c r="R1663" s="99">
        <v>0</v>
      </c>
      <c r="S1663" s="99">
        <v>29.789346449542801</v>
      </c>
      <c r="T1663" s="99">
        <v>0</v>
      </c>
      <c r="U1663" s="99">
        <v>1579.27209705114</v>
      </c>
      <c r="V1663" s="99">
        <v>0</v>
      </c>
      <c r="W1663" s="99">
        <v>297258.686820984</v>
      </c>
      <c r="X1663" s="99">
        <v>540754.71477508498</v>
      </c>
      <c r="Y1663" s="99">
        <v>419.49411754310103</v>
      </c>
      <c r="Z1663" s="99">
        <v>25458.213824272199</v>
      </c>
      <c r="AA1663" s="99">
        <v>0</v>
      </c>
      <c r="AB1663" s="99">
        <v>0</v>
      </c>
      <c r="AC1663" s="99">
        <v>0</v>
      </c>
      <c r="AD1663" s="99">
        <v>0</v>
      </c>
      <c r="AE1663" s="99">
        <v>24841.649162054098</v>
      </c>
      <c r="AF1663" s="99">
        <v>20386.980069875699</v>
      </c>
      <c r="AG1663" s="99">
        <v>218580.733543396</v>
      </c>
      <c r="AH1663" s="99">
        <v>0</v>
      </c>
      <c r="AI1663" s="99">
        <v>9366.58710336685</v>
      </c>
      <c r="AJ1663" s="99">
        <v>570485.00894165004</v>
      </c>
      <c r="AK1663" s="99">
        <v>0</v>
      </c>
      <c r="AL1663" s="99">
        <v>4992.7005732059497</v>
      </c>
      <c r="AM1663" s="99">
        <v>0</v>
      </c>
      <c r="AN1663" s="99">
        <v>576099.08969116199</v>
      </c>
      <c r="AO1663" s="99">
        <v>0</v>
      </c>
      <c r="AP1663" s="99">
        <v>2890282.9756774898</v>
      </c>
      <c r="AQ1663" s="99">
        <v>4252822.0459594699</v>
      </c>
      <c r="AR1663" s="99">
        <v>4419.4160670042002</v>
      </c>
      <c r="AS1663" s="99">
        <v>211018.85601997399</v>
      </c>
      <c r="AT1663" s="99">
        <v>0</v>
      </c>
      <c r="AU1663" s="99">
        <v>0</v>
      </c>
      <c r="AV1663" s="99">
        <v>0</v>
      </c>
      <c r="AW1663" s="99">
        <v>0</v>
      </c>
      <c r="AX1663" s="99">
        <v>225732.56884956401</v>
      </c>
      <c r="AY1663" s="99">
        <v>160392.60231018101</v>
      </c>
      <c r="AZ1663" s="99">
        <v>1716364.9960632301</v>
      </c>
      <c r="BA1663" s="99">
        <v>0</v>
      </c>
      <c r="BB1663" s="99">
        <v>83698.351862907395</v>
      </c>
      <c r="BC1663" s="99">
        <v>4795686.9763183603</v>
      </c>
      <c r="BD1663" s="99">
        <v>0</v>
      </c>
      <c r="BE1663" s="99">
        <v>40957.151348113999</v>
      </c>
      <c r="BF1663" s="99">
        <v>0</v>
      </c>
      <c r="BG1663" s="99">
        <v>2022043.86297607</v>
      </c>
      <c r="BH1663" s="99">
        <v>0</v>
      </c>
      <c r="BI1663" s="99">
        <v>373263.48054885899</v>
      </c>
      <c r="BJ1663" s="99">
        <v>2208509.5568542499</v>
      </c>
      <c r="BK1663" s="99">
        <v>756.43287841230597</v>
      </c>
      <c r="BL1663" s="99">
        <v>36940.142399787903</v>
      </c>
      <c r="BM1663" s="99">
        <v>0</v>
      </c>
      <c r="BN1663" s="99">
        <v>0</v>
      </c>
      <c r="BO1663" s="99">
        <v>0</v>
      </c>
      <c r="BP1663" s="99">
        <v>0</v>
      </c>
      <c r="BQ1663" s="99">
        <v>0</v>
      </c>
      <c r="BR1663" s="99">
        <v>41223.860089302099</v>
      </c>
      <c r="BS1663" s="99">
        <v>1122502.57737732</v>
      </c>
      <c r="BT1663" s="99">
        <v>0</v>
      </c>
      <c r="BU1663" s="99">
        <v>6605</v>
      </c>
      <c r="BV1663" s="99">
        <v>1424087.5264129599</v>
      </c>
      <c r="BW1663" s="99">
        <v>0</v>
      </c>
      <c r="BX1663" s="99">
        <v>3559.2199962735199</v>
      </c>
      <c r="BY1663" s="99">
        <v>0</v>
      </c>
      <c r="BZ1663" s="99">
        <v>0</v>
      </c>
      <c r="CA1663" s="99">
        <v>7331.6817834973299</v>
      </c>
      <c r="CB1663" s="99">
        <v>850007.37391662598</v>
      </c>
      <c r="CC1663" s="99">
        <v>7091923.4342651404</v>
      </c>
      <c r="CD1663" s="99">
        <v>2596001.2667846698</v>
      </c>
      <c r="CE1663" s="99">
        <v>139.988076839596</v>
      </c>
      <c r="CF1663" s="99">
        <v>25516.914764404301</v>
      </c>
      <c r="CG1663" s="99">
        <v>211295.77675247201</v>
      </c>
      <c r="CH1663" s="99">
        <v>36948.045546054796</v>
      </c>
      <c r="CI1663" s="99">
        <v>7482.98286378384</v>
      </c>
      <c r="CJ1663" s="99">
        <v>874720.52307891799</v>
      </c>
      <c r="CK1663" s="99">
        <v>7305504.9627075205</v>
      </c>
      <c r="CL1663" s="99">
        <v>2636419.3198852502</v>
      </c>
      <c r="CM1663" s="203">
        <f t="shared" si="75"/>
        <v>9062.25496083498</v>
      </c>
      <c r="CN1663" s="203">
        <f t="shared" si="76"/>
        <v>1450819.6127700801</v>
      </c>
      <c r="CO1663" s="203">
        <f t="shared" si="77"/>
        <v>9327548.82568359</v>
      </c>
      <c r="CP1663" s="99">
        <v>2636419.3198852502</v>
      </c>
      <c r="CQ1663" s="99">
        <v>111.11784938816</v>
      </c>
      <c r="CR1663" s="99">
        <v>20451.862443208702</v>
      </c>
      <c r="CS1663" s="99">
        <v>169808.61762619001</v>
      </c>
      <c r="CT1663" s="99">
        <v>33681.637379646301</v>
      </c>
    </row>
    <row r="1664" spans="1:98">
      <c r="A1664" s="98" t="s">
        <v>182</v>
      </c>
      <c r="B1664" s="100">
        <v>41518</v>
      </c>
      <c r="C1664" s="99">
        <v>0</v>
      </c>
      <c r="D1664" s="99">
        <v>2851.1696302294699</v>
      </c>
      <c r="E1664" s="99">
        <v>4627.3166449070004</v>
      </c>
      <c r="F1664" s="99">
        <v>39.873085571918601</v>
      </c>
      <c r="G1664" s="99">
        <v>138.77915541455201</v>
      </c>
      <c r="H1664" s="99">
        <v>0</v>
      </c>
      <c r="I1664" s="99">
        <v>0</v>
      </c>
      <c r="J1664" s="99">
        <v>0</v>
      </c>
      <c r="K1664" s="99">
        <v>0</v>
      </c>
      <c r="L1664" s="99">
        <v>484.59908875450498</v>
      </c>
      <c r="M1664" s="99">
        <v>178.23367848061</v>
      </c>
      <c r="N1664" s="99">
        <v>2392.3125790655599</v>
      </c>
      <c r="O1664" s="99">
        <v>0</v>
      </c>
      <c r="P1664" s="99">
        <v>227.981844028458</v>
      </c>
      <c r="Q1664" s="99">
        <v>4269.4694421291397</v>
      </c>
      <c r="R1664" s="99">
        <v>0</v>
      </c>
      <c r="S1664" s="99">
        <v>22.832664639921902</v>
      </c>
      <c r="T1664" s="99">
        <v>0</v>
      </c>
      <c r="U1664" s="99">
        <v>1606.5446219891301</v>
      </c>
      <c r="V1664" s="99">
        <v>0</v>
      </c>
      <c r="W1664" s="99">
        <v>319858.97688674898</v>
      </c>
      <c r="X1664" s="99">
        <v>527626.40092468297</v>
      </c>
      <c r="Y1664" s="99">
        <v>719.59238640963997</v>
      </c>
      <c r="Z1664" s="99">
        <v>25016.160769939401</v>
      </c>
      <c r="AA1664" s="99">
        <v>0</v>
      </c>
      <c r="AB1664" s="99">
        <v>0</v>
      </c>
      <c r="AC1664" s="99">
        <v>0</v>
      </c>
      <c r="AD1664" s="99">
        <v>0</v>
      </c>
      <c r="AE1664" s="99">
        <v>25099.1527636051</v>
      </c>
      <c r="AF1664" s="99">
        <v>20692.7752323151</v>
      </c>
      <c r="AG1664" s="99">
        <v>212759.22093391401</v>
      </c>
      <c r="AH1664" s="99">
        <v>0</v>
      </c>
      <c r="AI1664" s="99">
        <v>13786.923600554501</v>
      </c>
      <c r="AJ1664" s="99">
        <v>566762.47128295898</v>
      </c>
      <c r="AK1664" s="99">
        <v>0</v>
      </c>
      <c r="AL1664" s="99">
        <v>4153.5534741282499</v>
      </c>
      <c r="AM1664" s="99">
        <v>0</v>
      </c>
      <c r="AN1664" s="99">
        <v>587474.72533416701</v>
      </c>
      <c r="AO1664" s="99">
        <v>0</v>
      </c>
      <c r="AP1664" s="99">
        <v>3249814.9545593299</v>
      </c>
      <c r="AQ1664" s="99">
        <v>4169235.0323791499</v>
      </c>
      <c r="AR1664" s="99">
        <v>7360.0793134570104</v>
      </c>
      <c r="AS1664" s="99">
        <v>211010.13689422599</v>
      </c>
      <c r="AT1664" s="99">
        <v>0</v>
      </c>
      <c r="AU1664" s="99">
        <v>0</v>
      </c>
      <c r="AV1664" s="99">
        <v>0</v>
      </c>
      <c r="AW1664" s="99">
        <v>0</v>
      </c>
      <c r="AX1664" s="99">
        <v>227388.31108856201</v>
      </c>
      <c r="AY1664" s="99">
        <v>164635.78741836501</v>
      </c>
      <c r="AZ1664" s="99">
        <v>1669908.4078979499</v>
      </c>
      <c r="BA1664" s="99">
        <v>0</v>
      </c>
      <c r="BB1664" s="99">
        <v>120516.358771324</v>
      </c>
      <c r="BC1664" s="99">
        <v>4790078.7427978497</v>
      </c>
      <c r="BD1664" s="99">
        <v>0</v>
      </c>
      <c r="BE1664" s="99">
        <v>33869.986952781699</v>
      </c>
      <c r="BF1664" s="99">
        <v>0</v>
      </c>
      <c r="BG1664" s="99">
        <v>2071306.12174988</v>
      </c>
      <c r="BH1664" s="99">
        <v>0</v>
      </c>
      <c r="BI1664" s="99">
        <v>369748.84703064</v>
      </c>
      <c r="BJ1664" s="99">
        <v>2283940.9773559598</v>
      </c>
      <c r="BK1664" s="99">
        <v>1556.2290316522101</v>
      </c>
      <c r="BL1664" s="99">
        <v>37725.759799003601</v>
      </c>
      <c r="BM1664" s="99">
        <v>0</v>
      </c>
      <c r="BN1664" s="99">
        <v>0</v>
      </c>
      <c r="BO1664" s="99">
        <v>0</v>
      </c>
      <c r="BP1664" s="99">
        <v>0</v>
      </c>
      <c r="BQ1664" s="99">
        <v>0</v>
      </c>
      <c r="BR1664" s="99">
        <v>40296.341462612203</v>
      </c>
      <c r="BS1664" s="99">
        <v>1163808.2859497101</v>
      </c>
      <c r="BT1664" s="99">
        <v>0</v>
      </c>
      <c r="BU1664" s="99">
        <v>8152.5</v>
      </c>
      <c r="BV1664" s="99">
        <v>1434749.2501831099</v>
      </c>
      <c r="BW1664" s="99">
        <v>0</v>
      </c>
      <c r="BX1664" s="99">
        <v>2393.8099983930601</v>
      </c>
      <c r="BY1664" s="99">
        <v>0</v>
      </c>
      <c r="BZ1664" s="99">
        <v>0</v>
      </c>
      <c r="CA1664" s="99">
        <v>7443.9659557938603</v>
      </c>
      <c r="CB1664" s="99">
        <v>880980.82488250697</v>
      </c>
      <c r="CC1664" s="99">
        <v>7052718.0146484403</v>
      </c>
      <c r="CD1664" s="99">
        <v>2666747.0387878399</v>
      </c>
      <c r="CE1664" s="99">
        <v>138.792196290568</v>
      </c>
      <c r="CF1664" s="99">
        <v>24996.8812236786</v>
      </c>
      <c r="CG1664" s="99">
        <v>210758.04173660299</v>
      </c>
      <c r="CH1664" s="99">
        <v>37728.668315410599</v>
      </c>
      <c r="CI1664" s="99">
        <v>7580.2633180618304</v>
      </c>
      <c r="CJ1664" s="99">
        <v>906411.41829681396</v>
      </c>
      <c r="CK1664" s="99">
        <v>7262938.1578369103</v>
      </c>
      <c r="CL1664" s="99">
        <v>2691733.1444091802</v>
      </c>
      <c r="CM1664" s="203">
        <f t="shared" si="75"/>
        <v>9186.8079400509596</v>
      </c>
      <c r="CN1664" s="203">
        <f t="shared" si="76"/>
        <v>1493886.143630981</v>
      </c>
      <c r="CO1664" s="203">
        <f t="shared" si="77"/>
        <v>9334244.2795867901</v>
      </c>
      <c r="CP1664" s="99">
        <v>2691733.1444091802</v>
      </c>
      <c r="CQ1664" s="99">
        <v>116.065529758111</v>
      </c>
      <c r="CR1664" s="99">
        <v>21086.5299842358</v>
      </c>
      <c r="CS1664" s="99">
        <v>178622.27797126799</v>
      </c>
      <c r="CT1664" s="99">
        <v>34505.024043083198</v>
      </c>
    </row>
    <row r="1665" spans="1:98">
      <c r="A1665" s="98" t="s">
        <v>182</v>
      </c>
      <c r="B1665" s="100">
        <v>41609</v>
      </c>
      <c r="C1665" s="99">
        <v>0</v>
      </c>
      <c r="D1665" s="99">
        <v>3404.4515954554099</v>
      </c>
      <c r="E1665" s="99">
        <v>3828.7366181612001</v>
      </c>
      <c r="F1665" s="99">
        <v>39.589695291593699</v>
      </c>
      <c r="G1665" s="99">
        <v>130.90342355705801</v>
      </c>
      <c r="H1665" s="99">
        <v>0</v>
      </c>
      <c r="I1665" s="99">
        <v>0</v>
      </c>
      <c r="J1665" s="99">
        <v>0</v>
      </c>
      <c r="K1665" s="99">
        <v>0</v>
      </c>
      <c r="L1665" s="99">
        <v>325.949307907373</v>
      </c>
      <c r="M1665" s="99">
        <v>182.71708372049</v>
      </c>
      <c r="N1665" s="99">
        <v>1926.1582870930399</v>
      </c>
      <c r="O1665" s="99">
        <v>0</v>
      </c>
      <c r="P1665" s="99">
        <v>750.37272696196999</v>
      </c>
      <c r="Q1665" s="99">
        <v>4171.6596075296402</v>
      </c>
      <c r="R1665" s="99">
        <v>0</v>
      </c>
      <c r="S1665" s="99">
        <v>19.608786617638501</v>
      </c>
      <c r="T1665" s="99">
        <v>0</v>
      </c>
      <c r="U1665" s="99">
        <v>1625.6759501844599</v>
      </c>
      <c r="V1665" s="99">
        <v>0</v>
      </c>
      <c r="W1665" s="99">
        <v>353672.25566482497</v>
      </c>
      <c r="X1665" s="99">
        <v>505381.66556167603</v>
      </c>
      <c r="Y1665" s="99">
        <v>835.73904062062502</v>
      </c>
      <c r="Z1665" s="99">
        <v>23308.104014635101</v>
      </c>
      <c r="AA1665" s="99">
        <v>0</v>
      </c>
      <c r="AB1665" s="99">
        <v>0</v>
      </c>
      <c r="AC1665" s="99">
        <v>0</v>
      </c>
      <c r="AD1665" s="99">
        <v>0</v>
      </c>
      <c r="AE1665" s="99">
        <v>22573.340347528501</v>
      </c>
      <c r="AF1665" s="99">
        <v>19826.641041040399</v>
      </c>
      <c r="AG1665" s="99">
        <v>201180.596630096</v>
      </c>
      <c r="AH1665" s="99">
        <v>0</v>
      </c>
      <c r="AI1665" s="99">
        <v>40913.260137081103</v>
      </c>
      <c r="AJ1665" s="99">
        <v>571183.76803588902</v>
      </c>
      <c r="AK1665" s="99">
        <v>0</v>
      </c>
      <c r="AL1665" s="99">
        <v>3679.7135657072099</v>
      </c>
      <c r="AM1665" s="99">
        <v>0</v>
      </c>
      <c r="AN1665" s="99">
        <v>591917.17786407506</v>
      </c>
      <c r="AO1665" s="99">
        <v>0</v>
      </c>
      <c r="AP1665" s="99">
        <v>3130727.9358215299</v>
      </c>
      <c r="AQ1665" s="99">
        <v>3995734.57214355</v>
      </c>
      <c r="AR1665" s="99">
        <v>7705.9301734566698</v>
      </c>
      <c r="AS1665" s="99">
        <v>196695.88124465899</v>
      </c>
      <c r="AT1665" s="99">
        <v>0</v>
      </c>
      <c r="AU1665" s="99">
        <v>0</v>
      </c>
      <c r="AV1665" s="99">
        <v>0</v>
      </c>
      <c r="AW1665" s="99">
        <v>0</v>
      </c>
      <c r="AX1665" s="99">
        <v>205816.52458381699</v>
      </c>
      <c r="AY1665" s="99">
        <v>158658.59684562701</v>
      </c>
      <c r="AZ1665" s="99">
        <v>1587119.5153655999</v>
      </c>
      <c r="BA1665" s="99">
        <v>0</v>
      </c>
      <c r="BB1665" s="99">
        <v>344929.16727829003</v>
      </c>
      <c r="BC1665" s="99">
        <v>4842971.1151733398</v>
      </c>
      <c r="BD1665" s="99">
        <v>0</v>
      </c>
      <c r="BE1665" s="99">
        <v>31001.711189508402</v>
      </c>
      <c r="BF1665" s="99">
        <v>0</v>
      </c>
      <c r="BG1665" s="99">
        <v>2118863.09307861</v>
      </c>
      <c r="BH1665" s="99">
        <v>0</v>
      </c>
      <c r="BI1665" s="99">
        <v>443187.35548400902</v>
      </c>
      <c r="BJ1665" s="99">
        <v>1390930.92909241</v>
      </c>
      <c r="BK1665" s="99">
        <v>2081.57542338967</v>
      </c>
      <c r="BL1665" s="99">
        <v>34182.780217647603</v>
      </c>
      <c r="BM1665" s="99">
        <v>0</v>
      </c>
      <c r="BN1665" s="99">
        <v>0</v>
      </c>
      <c r="BO1665" s="99">
        <v>0</v>
      </c>
      <c r="BP1665" s="99">
        <v>0</v>
      </c>
      <c r="BQ1665" s="99">
        <v>0</v>
      </c>
      <c r="BR1665" s="99">
        <v>40332.8866906166</v>
      </c>
      <c r="BS1665" s="99">
        <v>513237.05783081101</v>
      </c>
      <c r="BT1665" s="99">
        <v>0</v>
      </c>
      <c r="BU1665" s="99">
        <v>29218.25</v>
      </c>
      <c r="BV1665" s="99">
        <v>1256983.8859405499</v>
      </c>
      <c r="BW1665" s="99">
        <v>0</v>
      </c>
      <c r="BX1665" s="99">
        <v>2466.5199978947599</v>
      </c>
      <c r="BY1665" s="99">
        <v>0</v>
      </c>
      <c r="BZ1665" s="99">
        <v>0</v>
      </c>
      <c r="CA1665" s="99">
        <v>7279.8694558739699</v>
      </c>
      <c r="CB1665" s="99">
        <v>860958.11800384498</v>
      </c>
      <c r="CC1665" s="99">
        <v>7109161.7902832003</v>
      </c>
      <c r="CD1665" s="99">
        <v>1829487.30747986</v>
      </c>
      <c r="CE1665" s="99">
        <v>130.62009121850099</v>
      </c>
      <c r="CF1665" s="99">
        <v>23302.6219806671</v>
      </c>
      <c r="CG1665" s="99">
        <v>196748.939376831</v>
      </c>
      <c r="CH1665" s="99">
        <v>34177.4155936241</v>
      </c>
      <c r="CI1665" s="99">
        <v>7401.7916788458797</v>
      </c>
      <c r="CJ1665" s="99">
        <v>884085.86135864304</v>
      </c>
      <c r="CK1665" s="99">
        <v>7304431.7907714797</v>
      </c>
      <c r="CL1665" s="99">
        <v>1863640.01593018</v>
      </c>
      <c r="CM1665" s="203">
        <f t="shared" si="75"/>
        <v>9027.4676290303396</v>
      </c>
      <c r="CN1665" s="203">
        <f t="shared" si="76"/>
        <v>1476003.0392227182</v>
      </c>
      <c r="CO1665" s="203">
        <f t="shared" si="77"/>
        <v>9423294.8838500902</v>
      </c>
      <c r="CP1665" s="99">
        <v>1863640.01593018</v>
      </c>
      <c r="CQ1665" s="99">
        <v>110.263514657505</v>
      </c>
      <c r="CR1665" s="99">
        <v>19408.228112936002</v>
      </c>
      <c r="CS1665" s="99">
        <v>164368.51098060599</v>
      </c>
      <c r="CT1665" s="99">
        <v>31870.3947165012</v>
      </c>
    </row>
    <row r="1666" spans="1:98">
      <c r="A1666" s="98" t="s">
        <v>182</v>
      </c>
      <c r="B1666" s="100">
        <v>41699</v>
      </c>
      <c r="C1666" s="99">
        <v>0</v>
      </c>
      <c r="D1666" s="99">
        <v>3610.9056563675399</v>
      </c>
      <c r="E1666" s="99">
        <v>3741.6081785261599</v>
      </c>
      <c r="F1666" s="99">
        <v>37.027230880688897</v>
      </c>
      <c r="G1666" s="99">
        <v>129.506081378087</v>
      </c>
      <c r="H1666" s="99">
        <v>0</v>
      </c>
      <c r="I1666" s="99">
        <v>0</v>
      </c>
      <c r="J1666" s="99">
        <v>0</v>
      </c>
      <c r="K1666" s="99">
        <v>0</v>
      </c>
      <c r="L1666" s="99">
        <v>57.691543638240503</v>
      </c>
      <c r="M1666" s="99">
        <v>230.992945009843</v>
      </c>
      <c r="N1666" s="99">
        <v>1905.1951535642099</v>
      </c>
      <c r="O1666" s="99">
        <v>0</v>
      </c>
      <c r="P1666" s="99">
        <v>3271.3942531943298</v>
      </c>
      <c r="Q1666" s="99">
        <v>1746.56677952409</v>
      </c>
      <c r="R1666" s="99">
        <v>0</v>
      </c>
      <c r="S1666" s="99">
        <v>22.0925141570624</v>
      </c>
      <c r="T1666" s="99">
        <v>0</v>
      </c>
      <c r="U1666" s="99">
        <v>1640.0871692895901</v>
      </c>
      <c r="V1666" s="99">
        <v>0</v>
      </c>
      <c r="W1666" s="99">
        <v>337735.22824478103</v>
      </c>
      <c r="X1666" s="99">
        <v>491278.79295730602</v>
      </c>
      <c r="Y1666" s="99">
        <v>953.53209715336595</v>
      </c>
      <c r="Z1666" s="99">
        <v>21871.477776527401</v>
      </c>
      <c r="AA1666" s="99">
        <v>0</v>
      </c>
      <c r="AB1666" s="99">
        <v>0</v>
      </c>
      <c r="AC1666" s="99">
        <v>0</v>
      </c>
      <c r="AD1666" s="99">
        <v>0</v>
      </c>
      <c r="AE1666" s="99">
        <v>3369.78739199042</v>
      </c>
      <c r="AF1666" s="99">
        <v>23887.809944629698</v>
      </c>
      <c r="AG1666" s="99">
        <v>194114.54956817601</v>
      </c>
      <c r="AH1666" s="99">
        <v>0</v>
      </c>
      <c r="AI1666" s="99">
        <v>303227.190078735</v>
      </c>
      <c r="AJ1666" s="99">
        <v>291811.97982406599</v>
      </c>
      <c r="AK1666" s="99">
        <v>0</v>
      </c>
      <c r="AL1666" s="99">
        <v>3566.1087918579601</v>
      </c>
      <c r="AM1666" s="99">
        <v>0</v>
      </c>
      <c r="AN1666" s="99">
        <v>591580.42464446998</v>
      </c>
      <c r="AO1666" s="99">
        <v>0</v>
      </c>
      <c r="AP1666" s="99">
        <v>3035107.2930908198</v>
      </c>
      <c r="AQ1666" s="99">
        <v>3888467.2353515602</v>
      </c>
      <c r="AR1666" s="99">
        <v>7784.1254160404196</v>
      </c>
      <c r="AS1666" s="99">
        <v>185999.554439545</v>
      </c>
      <c r="AT1666" s="99">
        <v>0</v>
      </c>
      <c r="AU1666" s="99">
        <v>0</v>
      </c>
      <c r="AV1666" s="99">
        <v>0</v>
      </c>
      <c r="AW1666" s="99">
        <v>0</v>
      </c>
      <c r="AX1666" s="99">
        <v>27011.861851453799</v>
      </c>
      <c r="AY1666" s="99">
        <v>192894.925741196</v>
      </c>
      <c r="AZ1666" s="99">
        <v>1527117.6738891599</v>
      </c>
      <c r="BA1666" s="99">
        <v>0</v>
      </c>
      <c r="BB1666" s="99">
        <v>2542059.5812683101</v>
      </c>
      <c r="BC1666" s="99">
        <v>2320599.9722595201</v>
      </c>
      <c r="BD1666" s="99">
        <v>0</v>
      </c>
      <c r="BE1666" s="99">
        <v>30591.0440905094</v>
      </c>
      <c r="BF1666" s="99">
        <v>0</v>
      </c>
      <c r="BG1666" s="99">
        <v>2133839.96026611</v>
      </c>
      <c r="BH1666" s="99">
        <v>0</v>
      </c>
      <c r="BI1666" s="99">
        <v>277944.87719726597</v>
      </c>
      <c r="BJ1666" s="99">
        <v>1415223.03088379</v>
      </c>
      <c r="BK1666" s="99">
        <v>2466.79713907838</v>
      </c>
      <c r="BL1666" s="99">
        <v>32188.217058420199</v>
      </c>
      <c r="BM1666" s="99">
        <v>0</v>
      </c>
      <c r="BN1666" s="99">
        <v>0</v>
      </c>
      <c r="BO1666" s="99">
        <v>0</v>
      </c>
      <c r="BP1666" s="99">
        <v>0</v>
      </c>
      <c r="BQ1666" s="99">
        <v>0</v>
      </c>
      <c r="BR1666" s="99">
        <v>51206.4798531532</v>
      </c>
      <c r="BS1666" s="99">
        <v>533227.862808228</v>
      </c>
      <c r="BT1666" s="99">
        <v>0</v>
      </c>
      <c r="BU1666" s="99">
        <v>218783.419998169</v>
      </c>
      <c r="BV1666" s="99">
        <v>885463.75763702404</v>
      </c>
      <c r="BW1666" s="99">
        <v>0</v>
      </c>
      <c r="BX1666" s="99">
        <v>2488.58999815583</v>
      </c>
      <c r="BY1666" s="99">
        <v>0</v>
      </c>
      <c r="BZ1666" s="99">
        <v>0</v>
      </c>
      <c r="CA1666" s="99">
        <v>7389.8975277543104</v>
      </c>
      <c r="CB1666" s="99">
        <v>848068.72838592494</v>
      </c>
      <c r="CC1666" s="99">
        <v>6784778.5029907199</v>
      </c>
      <c r="CD1666" s="99">
        <v>1682647.62211609</v>
      </c>
      <c r="CE1666" s="99">
        <v>129.568845260888</v>
      </c>
      <c r="CF1666" s="99">
        <v>21850.8768649101</v>
      </c>
      <c r="CG1666" s="99">
        <v>186009.16705131499</v>
      </c>
      <c r="CH1666" s="99">
        <v>32184.867993593201</v>
      </c>
      <c r="CI1666" s="99">
        <v>7521.2676157355299</v>
      </c>
      <c r="CJ1666" s="99">
        <v>869733.243667603</v>
      </c>
      <c r="CK1666" s="99">
        <v>6971841.1702270498</v>
      </c>
      <c r="CL1666" s="99">
        <v>1718897.9500885</v>
      </c>
      <c r="CM1666" s="203">
        <f t="shared" si="75"/>
        <v>9161.3547850251198</v>
      </c>
      <c r="CN1666" s="203">
        <f t="shared" si="76"/>
        <v>1461313.668312073</v>
      </c>
      <c r="CO1666" s="203">
        <f t="shared" si="77"/>
        <v>9105681.1304931603</v>
      </c>
      <c r="CP1666" s="99">
        <v>1718897.9500885</v>
      </c>
      <c r="CQ1666" s="99">
        <v>107.771293092519</v>
      </c>
      <c r="CR1666" s="99">
        <v>18313.8094995022</v>
      </c>
      <c r="CS1666" s="99">
        <v>155775.72607612601</v>
      </c>
      <c r="CT1666" s="99">
        <v>30005.163788080201</v>
      </c>
    </row>
    <row r="1667" spans="1:98">
      <c r="A1667" s="98" t="s">
        <v>182</v>
      </c>
      <c r="B1667" s="100">
        <v>41791</v>
      </c>
      <c r="C1667" s="99">
        <v>0</v>
      </c>
      <c r="D1667" s="99">
        <v>3318.6771565079698</v>
      </c>
      <c r="E1667" s="99">
        <v>3608.8595843315102</v>
      </c>
      <c r="F1667" s="99">
        <v>46.773813056759501</v>
      </c>
      <c r="G1667" s="99">
        <v>127.726719585247</v>
      </c>
      <c r="H1667" s="99">
        <v>0</v>
      </c>
      <c r="I1667" s="99">
        <v>0</v>
      </c>
      <c r="J1667" s="99">
        <v>0</v>
      </c>
      <c r="K1667" s="99">
        <v>0</v>
      </c>
      <c r="L1667" s="99">
        <v>44.424707729835099</v>
      </c>
      <c r="M1667" s="99">
        <v>201.61854016780899</v>
      </c>
      <c r="N1667" s="99">
        <v>1814.74579229951</v>
      </c>
      <c r="O1667" s="99">
        <v>0</v>
      </c>
      <c r="P1667" s="99">
        <v>3128.4866399169</v>
      </c>
      <c r="Q1667" s="99">
        <v>1689.8537685722099</v>
      </c>
      <c r="R1667" s="99">
        <v>0</v>
      </c>
      <c r="S1667" s="99">
        <v>18.8455215576105</v>
      </c>
      <c r="T1667" s="99">
        <v>0</v>
      </c>
      <c r="U1667" s="99">
        <v>1670.8450731038999</v>
      </c>
      <c r="V1667" s="99">
        <v>0</v>
      </c>
      <c r="W1667" s="99">
        <v>336162.24702072103</v>
      </c>
      <c r="X1667" s="99">
        <v>476923.08334732102</v>
      </c>
      <c r="Y1667" s="99">
        <v>1149.2891086489001</v>
      </c>
      <c r="Z1667" s="99">
        <v>21464.653924703602</v>
      </c>
      <c r="AA1667" s="99">
        <v>0</v>
      </c>
      <c r="AB1667" s="99">
        <v>0</v>
      </c>
      <c r="AC1667" s="99">
        <v>0</v>
      </c>
      <c r="AD1667" s="99">
        <v>0</v>
      </c>
      <c r="AE1667" s="99">
        <v>1871.7506711632</v>
      </c>
      <c r="AF1667" s="99">
        <v>20098.737910747499</v>
      </c>
      <c r="AG1667" s="99">
        <v>186653.560642242</v>
      </c>
      <c r="AH1667" s="99">
        <v>0</v>
      </c>
      <c r="AI1667" s="99">
        <v>312211.01942062401</v>
      </c>
      <c r="AJ1667" s="99">
        <v>286383.02053451497</v>
      </c>
      <c r="AK1667" s="99">
        <v>0</v>
      </c>
      <c r="AL1667" s="99">
        <v>3340.8433452546601</v>
      </c>
      <c r="AM1667" s="99">
        <v>0</v>
      </c>
      <c r="AN1667" s="99">
        <v>607128.36619567894</v>
      </c>
      <c r="AO1667" s="99">
        <v>0</v>
      </c>
      <c r="AP1667" s="99">
        <v>3226597.4900817899</v>
      </c>
      <c r="AQ1667" s="99">
        <v>3781650.3526916499</v>
      </c>
      <c r="AR1667" s="99">
        <v>10844.137912988699</v>
      </c>
      <c r="AS1667" s="99">
        <v>184072.72401809701</v>
      </c>
      <c r="AT1667" s="99">
        <v>0</v>
      </c>
      <c r="AU1667" s="99">
        <v>0</v>
      </c>
      <c r="AV1667" s="99">
        <v>0</v>
      </c>
      <c r="AW1667" s="99">
        <v>0</v>
      </c>
      <c r="AX1667" s="99">
        <v>14540.0363038778</v>
      </c>
      <c r="AY1667" s="99">
        <v>164366.37210464501</v>
      </c>
      <c r="AZ1667" s="99">
        <v>1476108.9698333701</v>
      </c>
      <c r="BA1667" s="99">
        <v>0</v>
      </c>
      <c r="BB1667" s="99">
        <v>2618257.3046264602</v>
      </c>
      <c r="BC1667" s="99">
        <v>2278471.8790893601</v>
      </c>
      <c r="BD1667" s="99">
        <v>0</v>
      </c>
      <c r="BE1667" s="99">
        <v>28753.8626122475</v>
      </c>
      <c r="BF1667" s="99">
        <v>0</v>
      </c>
      <c r="BG1667" s="99">
        <v>2199533.85296631</v>
      </c>
      <c r="BH1667" s="99">
        <v>0</v>
      </c>
      <c r="BI1667" s="99">
        <v>273290.19776534999</v>
      </c>
      <c r="BJ1667" s="99">
        <v>1352331.6582946801</v>
      </c>
      <c r="BK1667" s="99">
        <v>2948.4337237179302</v>
      </c>
      <c r="BL1667" s="99">
        <v>32157.216318845702</v>
      </c>
      <c r="BM1667" s="99">
        <v>0</v>
      </c>
      <c r="BN1667" s="99">
        <v>0</v>
      </c>
      <c r="BO1667" s="99">
        <v>0</v>
      </c>
      <c r="BP1667" s="99">
        <v>0</v>
      </c>
      <c r="BQ1667" s="99">
        <v>0</v>
      </c>
      <c r="BR1667" s="99">
        <v>44202.918762683898</v>
      </c>
      <c r="BS1667" s="99">
        <v>522117.18622970599</v>
      </c>
      <c r="BT1667" s="99">
        <v>0</v>
      </c>
      <c r="BU1667" s="99">
        <v>219385.25</v>
      </c>
      <c r="BV1667" s="99">
        <v>846654.77317047096</v>
      </c>
      <c r="BW1667" s="99">
        <v>0</v>
      </c>
      <c r="BX1667" s="99">
        <v>2428.5899986028699</v>
      </c>
      <c r="BY1667" s="99">
        <v>0</v>
      </c>
      <c r="BZ1667" s="99">
        <v>0</v>
      </c>
      <c r="CA1667" s="99">
        <v>6892.3189359307298</v>
      </c>
      <c r="CB1667" s="99">
        <v>850795.14785003697</v>
      </c>
      <c r="CC1667" s="99">
        <v>6556303.3566284198</v>
      </c>
      <c r="CD1667" s="99">
        <v>1629943.91294861</v>
      </c>
      <c r="CE1667" s="99">
        <v>127.931013344787</v>
      </c>
      <c r="CF1667" s="99">
        <v>21490.8914978504</v>
      </c>
      <c r="CG1667" s="99">
        <v>184156.93481636001</v>
      </c>
      <c r="CH1667" s="99">
        <v>32162.596521616</v>
      </c>
      <c r="CI1667" s="99">
        <v>7023.4427661895797</v>
      </c>
      <c r="CJ1667" s="99">
        <v>873300.70322418201</v>
      </c>
      <c r="CK1667" s="99">
        <v>6740111.3992309598</v>
      </c>
      <c r="CL1667" s="99">
        <v>1668307.27653503</v>
      </c>
      <c r="CM1667" s="203">
        <f t="shared" ref="CM1667:CM1730" si="78">SUM(U1667,CI1667)</f>
        <v>8694.2878392934799</v>
      </c>
      <c r="CN1667" s="203">
        <f t="shared" ref="CN1667:CN1730" si="79">SUM(AN1667,CJ1667)</f>
        <v>1480429.0694198608</v>
      </c>
      <c r="CO1667" s="203">
        <f t="shared" ref="CO1667:CO1730" si="80">SUM(BG1667,CK1667)</f>
        <v>8939645.2521972694</v>
      </c>
      <c r="CP1667" s="99">
        <v>1668307.27653503</v>
      </c>
      <c r="CQ1667" s="99">
        <v>109.158008439466</v>
      </c>
      <c r="CR1667" s="99">
        <v>18135.7665472031</v>
      </c>
      <c r="CS1667" s="99">
        <v>154947.10503387501</v>
      </c>
      <c r="CT1667" s="99">
        <v>30012.6145076752</v>
      </c>
    </row>
    <row r="1668" spans="1:98">
      <c r="A1668" s="98" t="s">
        <v>182</v>
      </c>
      <c r="B1668" s="100">
        <v>41883</v>
      </c>
      <c r="C1668" s="99">
        <v>0</v>
      </c>
      <c r="D1668" s="99">
        <v>3484.9076137542702</v>
      </c>
      <c r="E1668" s="99">
        <v>4286.61802327633</v>
      </c>
      <c r="F1668" s="99">
        <v>57.4787979857065</v>
      </c>
      <c r="G1668" s="99">
        <v>131.87961643561701</v>
      </c>
      <c r="H1668" s="99">
        <v>0</v>
      </c>
      <c r="I1668" s="99">
        <v>0</v>
      </c>
      <c r="J1668" s="99">
        <v>0</v>
      </c>
      <c r="K1668" s="99">
        <v>0</v>
      </c>
      <c r="L1668" s="99">
        <v>197.74147345125701</v>
      </c>
      <c r="M1668" s="99">
        <v>192.47536508552699</v>
      </c>
      <c r="N1668" s="99">
        <v>2216.2531076967698</v>
      </c>
      <c r="O1668" s="99">
        <v>0</v>
      </c>
      <c r="P1668" s="99">
        <v>3537.7354321181801</v>
      </c>
      <c r="Q1668" s="99">
        <v>1827.8731620460701</v>
      </c>
      <c r="R1668" s="99">
        <v>0</v>
      </c>
      <c r="S1668" s="99">
        <v>16.518766707740699</v>
      </c>
      <c r="T1668" s="99">
        <v>0</v>
      </c>
      <c r="U1668" s="99">
        <v>1714.7870725989301</v>
      </c>
      <c r="V1668" s="99">
        <v>0</v>
      </c>
      <c r="W1668" s="99">
        <v>350675.09399414097</v>
      </c>
      <c r="X1668" s="99">
        <v>472876.61375808698</v>
      </c>
      <c r="Y1668" s="99">
        <v>1232.2694002538899</v>
      </c>
      <c r="Z1668" s="99">
        <v>21663.143891334501</v>
      </c>
      <c r="AA1668" s="99">
        <v>0</v>
      </c>
      <c r="AB1668" s="99">
        <v>0</v>
      </c>
      <c r="AC1668" s="99">
        <v>0</v>
      </c>
      <c r="AD1668" s="99">
        <v>0</v>
      </c>
      <c r="AE1668" s="99">
        <v>2958.4568493366201</v>
      </c>
      <c r="AF1668" s="99">
        <v>19524.515954256101</v>
      </c>
      <c r="AG1668" s="99">
        <v>185322.25176238999</v>
      </c>
      <c r="AH1668" s="99">
        <v>0</v>
      </c>
      <c r="AI1668" s="99">
        <v>359708.65303039597</v>
      </c>
      <c r="AJ1668" s="99">
        <v>287420.387447357</v>
      </c>
      <c r="AK1668" s="99">
        <v>0</v>
      </c>
      <c r="AL1668" s="99">
        <v>3107.0142358839498</v>
      </c>
      <c r="AM1668" s="99">
        <v>0</v>
      </c>
      <c r="AN1668" s="99">
        <v>617133.07415008498</v>
      </c>
      <c r="AO1668" s="99">
        <v>0</v>
      </c>
      <c r="AP1668" s="99">
        <v>2929539.4917602502</v>
      </c>
      <c r="AQ1668" s="99">
        <v>3758687.4327392601</v>
      </c>
      <c r="AR1668" s="99">
        <v>11798.772461533499</v>
      </c>
      <c r="AS1668" s="99">
        <v>186796.754961014</v>
      </c>
      <c r="AT1668" s="99">
        <v>0</v>
      </c>
      <c r="AU1668" s="99">
        <v>0</v>
      </c>
      <c r="AV1668" s="99">
        <v>0</v>
      </c>
      <c r="AW1668" s="99">
        <v>0</v>
      </c>
      <c r="AX1668" s="99">
        <v>22656.827312707901</v>
      </c>
      <c r="AY1668" s="99">
        <v>159582.298244476</v>
      </c>
      <c r="AZ1668" s="99">
        <v>1464153.9328918499</v>
      </c>
      <c r="BA1668" s="99">
        <v>0</v>
      </c>
      <c r="BB1668" s="99">
        <v>3018148.9596557599</v>
      </c>
      <c r="BC1668" s="99">
        <v>2289689.9620971698</v>
      </c>
      <c r="BD1668" s="99">
        <v>0</v>
      </c>
      <c r="BE1668" s="99">
        <v>25828.203112363801</v>
      </c>
      <c r="BF1668" s="99">
        <v>0</v>
      </c>
      <c r="BG1668" s="99">
        <v>2241786.4822692899</v>
      </c>
      <c r="BH1668" s="99">
        <v>0</v>
      </c>
      <c r="BI1668" s="99">
        <v>277432.93737411499</v>
      </c>
      <c r="BJ1668" s="99">
        <v>1980157.5159454299</v>
      </c>
      <c r="BK1668" s="99">
        <v>3336.8186247050799</v>
      </c>
      <c r="BL1668" s="99">
        <v>33594.133870124802</v>
      </c>
      <c r="BM1668" s="99">
        <v>0</v>
      </c>
      <c r="BN1668" s="99">
        <v>0</v>
      </c>
      <c r="BO1668" s="99">
        <v>0</v>
      </c>
      <c r="BP1668" s="99">
        <v>0</v>
      </c>
      <c r="BQ1668" s="99">
        <v>0</v>
      </c>
      <c r="BR1668" s="99">
        <v>43768.778219223001</v>
      </c>
      <c r="BS1668" s="99">
        <v>1005011.8075103801</v>
      </c>
      <c r="BT1668" s="99">
        <v>0</v>
      </c>
      <c r="BU1668" s="99">
        <v>213135.75</v>
      </c>
      <c r="BV1668" s="99">
        <v>990148.46546936</v>
      </c>
      <c r="BW1668" s="99">
        <v>0</v>
      </c>
      <c r="BX1668" s="99">
        <v>1810.84999865294</v>
      </c>
      <c r="BY1668" s="99">
        <v>0</v>
      </c>
      <c r="BZ1668" s="99">
        <v>0</v>
      </c>
      <c r="CA1668" s="99">
        <v>7721.03344917297</v>
      </c>
      <c r="CB1668" s="99">
        <v>825593.68791198696</v>
      </c>
      <c r="CC1668" s="99">
        <v>6707070.7327270498</v>
      </c>
      <c r="CD1668" s="99">
        <v>2280031.2801818801</v>
      </c>
      <c r="CE1668" s="99">
        <v>131.97973278164901</v>
      </c>
      <c r="CF1668" s="99">
        <v>21660.849150419199</v>
      </c>
      <c r="CG1668" s="99">
        <v>186623.97232818601</v>
      </c>
      <c r="CH1668" s="99">
        <v>33595.959252357497</v>
      </c>
      <c r="CI1668" s="99">
        <v>7861.49897813797</v>
      </c>
      <c r="CJ1668" s="99">
        <v>847726.49603271496</v>
      </c>
      <c r="CK1668" s="99">
        <v>6893834.59692383</v>
      </c>
      <c r="CL1668" s="99">
        <v>2298045.74505615</v>
      </c>
      <c r="CM1668" s="203">
        <f t="shared" si="78"/>
        <v>9576.2860507369005</v>
      </c>
      <c r="CN1668" s="203">
        <f t="shared" si="79"/>
        <v>1464859.5701827998</v>
      </c>
      <c r="CO1668" s="203">
        <f t="shared" si="80"/>
        <v>9135621.079193119</v>
      </c>
      <c r="CP1668" s="99">
        <v>2298045.74505615</v>
      </c>
      <c r="CQ1668" s="99">
        <v>116.54427079297599</v>
      </c>
      <c r="CR1668" s="99">
        <v>18723.076517820398</v>
      </c>
      <c r="CS1668" s="99">
        <v>162055.069635391</v>
      </c>
      <c r="CT1668" s="99">
        <v>31119.903783559799</v>
      </c>
    </row>
    <row r="1669" spans="1:98">
      <c r="A1669" s="98" t="s">
        <v>182</v>
      </c>
      <c r="B1669" s="100">
        <v>41974</v>
      </c>
      <c r="C1669" s="99">
        <v>0</v>
      </c>
      <c r="D1669" s="99">
        <v>3479.0637483596802</v>
      </c>
      <c r="E1669" s="99">
        <v>4245.2031894922302</v>
      </c>
      <c r="F1669" s="99">
        <v>63.870629977900499</v>
      </c>
      <c r="G1669" s="99">
        <v>148.23331456631399</v>
      </c>
      <c r="H1669" s="99">
        <v>0</v>
      </c>
      <c r="I1669" s="99">
        <v>0</v>
      </c>
      <c r="J1669" s="99">
        <v>0</v>
      </c>
      <c r="K1669" s="99">
        <v>0</v>
      </c>
      <c r="L1669" s="99">
        <v>181.742915440351</v>
      </c>
      <c r="M1669" s="99">
        <v>183.52094853669399</v>
      </c>
      <c r="N1669" s="99">
        <v>2188.7588734626802</v>
      </c>
      <c r="O1669" s="99">
        <v>0</v>
      </c>
      <c r="P1669" s="99">
        <v>3353.8023248314898</v>
      </c>
      <c r="Q1669" s="99">
        <v>1828.8478301167499</v>
      </c>
      <c r="R1669" s="99">
        <v>0</v>
      </c>
      <c r="S1669" s="99">
        <v>17.865136229898798</v>
      </c>
      <c r="T1669" s="99">
        <v>0</v>
      </c>
      <c r="U1669" s="99">
        <v>1740.87589147687</v>
      </c>
      <c r="V1669" s="99">
        <v>0</v>
      </c>
      <c r="W1669" s="99">
        <v>362648.53459167498</v>
      </c>
      <c r="X1669" s="99">
        <v>472170.647605896</v>
      </c>
      <c r="Y1669" s="99">
        <v>1221.0681787282199</v>
      </c>
      <c r="Z1669" s="99">
        <v>21714.642411947301</v>
      </c>
      <c r="AA1669" s="99">
        <v>0</v>
      </c>
      <c r="AB1669" s="99">
        <v>0</v>
      </c>
      <c r="AC1669" s="99">
        <v>0</v>
      </c>
      <c r="AD1669" s="99">
        <v>0</v>
      </c>
      <c r="AE1669" s="99">
        <v>2515.0089921355202</v>
      </c>
      <c r="AF1669" s="99">
        <v>19486.802842378602</v>
      </c>
      <c r="AG1669" s="99">
        <v>180640.54582405099</v>
      </c>
      <c r="AH1669" s="99">
        <v>0</v>
      </c>
      <c r="AI1669" s="99">
        <v>342712.98812103301</v>
      </c>
      <c r="AJ1669" s="99">
        <v>285444.902915955</v>
      </c>
      <c r="AK1669" s="99">
        <v>0</v>
      </c>
      <c r="AL1669" s="99">
        <v>1624.54395595193</v>
      </c>
      <c r="AM1669" s="99">
        <v>0</v>
      </c>
      <c r="AN1669" s="99">
        <v>636740.49935913098</v>
      </c>
      <c r="AO1669" s="99">
        <v>0</v>
      </c>
      <c r="AP1669" s="99">
        <v>2818177.2547912602</v>
      </c>
      <c r="AQ1669" s="99">
        <v>3763219.31500244</v>
      </c>
      <c r="AR1669" s="99">
        <v>10121.556912303</v>
      </c>
      <c r="AS1669" s="99">
        <v>190361.65798759501</v>
      </c>
      <c r="AT1669" s="99">
        <v>0</v>
      </c>
      <c r="AU1669" s="99">
        <v>0</v>
      </c>
      <c r="AV1669" s="99">
        <v>0</v>
      </c>
      <c r="AW1669" s="99">
        <v>0</v>
      </c>
      <c r="AX1669" s="99">
        <v>19367.343739509601</v>
      </c>
      <c r="AY1669" s="99">
        <v>163637.445220947</v>
      </c>
      <c r="AZ1669" s="99">
        <v>1435731.8443908701</v>
      </c>
      <c r="BA1669" s="99">
        <v>0</v>
      </c>
      <c r="BB1669" s="99">
        <v>2886252.9054565402</v>
      </c>
      <c r="BC1669" s="99">
        <v>2279612.25854492</v>
      </c>
      <c r="BD1669" s="99">
        <v>0</v>
      </c>
      <c r="BE1669" s="99">
        <v>14339.684797287</v>
      </c>
      <c r="BF1669" s="99">
        <v>0</v>
      </c>
      <c r="BG1669" s="99">
        <v>2307186.2488403302</v>
      </c>
      <c r="BH1669" s="99">
        <v>0</v>
      </c>
      <c r="BI1669" s="99">
        <v>291336.17106628401</v>
      </c>
      <c r="BJ1669" s="99">
        <v>2023129.6078949</v>
      </c>
      <c r="BK1669" s="99">
        <v>3457.9043324589702</v>
      </c>
      <c r="BL1669" s="99">
        <v>34630.383985996203</v>
      </c>
      <c r="BM1669" s="99">
        <v>0</v>
      </c>
      <c r="BN1669" s="99">
        <v>0</v>
      </c>
      <c r="BO1669" s="99">
        <v>0</v>
      </c>
      <c r="BP1669" s="99">
        <v>0</v>
      </c>
      <c r="BQ1669" s="99">
        <v>0</v>
      </c>
      <c r="BR1669" s="99">
        <v>43147.629242896997</v>
      </c>
      <c r="BS1669" s="99">
        <v>1032217.96772003</v>
      </c>
      <c r="BT1669" s="99">
        <v>0</v>
      </c>
      <c r="BU1669" s="99">
        <v>241471.5</v>
      </c>
      <c r="BV1669" s="99">
        <v>999923.53361511196</v>
      </c>
      <c r="BW1669" s="99">
        <v>0</v>
      </c>
      <c r="BX1669" s="99">
        <v>1068.9299988448599</v>
      </c>
      <c r="BY1669" s="99">
        <v>0</v>
      </c>
      <c r="BZ1669" s="99">
        <v>0</v>
      </c>
      <c r="CA1669" s="99">
        <v>7778.6679093837702</v>
      </c>
      <c r="CB1669" s="99">
        <v>820082.77486419701</v>
      </c>
      <c r="CC1669" s="99">
        <v>6785348.4970703097</v>
      </c>
      <c r="CD1669" s="99">
        <v>2306157.1507263202</v>
      </c>
      <c r="CE1669" s="99">
        <v>147.69816910103</v>
      </c>
      <c r="CF1669" s="99">
        <v>21716.349645376202</v>
      </c>
      <c r="CG1669" s="99">
        <v>190439.736057281</v>
      </c>
      <c r="CH1669" s="99">
        <v>34626.516559124</v>
      </c>
      <c r="CI1669" s="99">
        <v>7913.1866568326996</v>
      </c>
      <c r="CJ1669" s="99">
        <v>842514.23092651402</v>
      </c>
      <c r="CK1669" s="99">
        <v>6975492.7512817401</v>
      </c>
      <c r="CL1669" s="99">
        <v>2344764.1266784701</v>
      </c>
      <c r="CM1669" s="203">
        <f t="shared" si="78"/>
        <v>9654.06254830957</v>
      </c>
      <c r="CN1669" s="203">
        <f t="shared" si="79"/>
        <v>1479254.730285645</v>
      </c>
      <c r="CO1669" s="203">
        <f t="shared" si="80"/>
        <v>9282679.0001220703</v>
      </c>
      <c r="CP1669" s="99">
        <v>2344764.1266784701</v>
      </c>
      <c r="CQ1669" s="99">
        <v>129.35743063129499</v>
      </c>
      <c r="CR1669" s="99">
        <v>19934.313320875201</v>
      </c>
      <c r="CS1669" s="99">
        <v>174549.93056487999</v>
      </c>
      <c r="CT1669" s="99">
        <v>33497.251678466797</v>
      </c>
    </row>
    <row r="1670" spans="1:98">
      <c r="A1670" s="98" t="s">
        <v>182</v>
      </c>
      <c r="B1670" s="100">
        <v>42064</v>
      </c>
      <c r="C1670" s="99">
        <v>0</v>
      </c>
      <c r="D1670" s="99">
        <v>3555.0926267802702</v>
      </c>
      <c r="E1670" s="99">
        <v>4189.7071220874795</v>
      </c>
      <c r="F1670" s="99">
        <v>53.5842849705368</v>
      </c>
      <c r="G1670" s="99">
        <v>151.889609096572</v>
      </c>
      <c r="H1670" s="99">
        <v>0</v>
      </c>
      <c r="I1670" s="99">
        <v>0</v>
      </c>
      <c r="J1670" s="99">
        <v>0</v>
      </c>
      <c r="K1670" s="99">
        <v>0</v>
      </c>
      <c r="L1670" s="99">
        <v>169.09012849070101</v>
      </c>
      <c r="M1670" s="99">
        <v>179.59973406978</v>
      </c>
      <c r="N1670" s="99">
        <v>2164.6669449508199</v>
      </c>
      <c r="O1670" s="99">
        <v>0</v>
      </c>
      <c r="P1670" s="99">
        <v>3305.3776529729398</v>
      </c>
      <c r="Q1670" s="99">
        <v>1810.4285422861601</v>
      </c>
      <c r="R1670" s="99">
        <v>0</v>
      </c>
      <c r="S1670" s="99">
        <v>17.892627461813401</v>
      </c>
      <c r="T1670" s="99">
        <v>0</v>
      </c>
      <c r="U1670" s="99">
        <v>1738.4944468736601</v>
      </c>
      <c r="V1670" s="99">
        <v>0</v>
      </c>
      <c r="W1670" s="99">
        <v>365540.389945984</v>
      </c>
      <c r="X1670" s="99">
        <v>460905.09628295898</v>
      </c>
      <c r="Y1670" s="99">
        <v>1556.24930153787</v>
      </c>
      <c r="Z1670" s="99">
        <v>23234.7498810291</v>
      </c>
      <c r="AA1670" s="99">
        <v>0</v>
      </c>
      <c r="AB1670" s="99">
        <v>0</v>
      </c>
      <c r="AC1670" s="99">
        <v>0</v>
      </c>
      <c r="AD1670" s="99">
        <v>0</v>
      </c>
      <c r="AE1670" s="99">
        <v>1814.92929290235</v>
      </c>
      <c r="AF1670" s="99">
        <v>18514.5539138317</v>
      </c>
      <c r="AG1670" s="99">
        <v>176775.98128128101</v>
      </c>
      <c r="AH1670" s="99">
        <v>0</v>
      </c>
      <c r="AI1670" s="99">
        <v>331863.70910263102</v>
      </c>
      <c r="AJ1670" s="99">
        <v>280856.92190551799</v>
      </c>
      <c r="AK1670" s="99">
        <v>0</v>
      </c>
      <c r="AL1670" s="99">
        <v>1943.2508026063399</v>
      </c>
      <c r="AM1670" s="99">
        <v>0</v>
      </c>
      <c r="AN1670" s="99">
        <v>633409.20390319801</v>
      </c>
      <c r="AO1670" s="99">
        <v>0</v>
      </c>
      <c r="AP1670" s="99">
        <v>3661669.8576354999</v>
      </c>
      <c r="AQ1670" s="99">
        <v>3669084.8621215802</v>
      </c>
      <c r="AR1670" s="99">
        <v>13099.133894562699</v>
      </c>
      <c r="AS1670" s="99">
        <v>200838.940366745</v>
      </c>
      <c r="AT1670" s="99">
        <v>0</v>
      </c>
      <c r="AU1670" s="99">
        <v>0</v>
      </c>
      <c r="AV1670" s="99">
        <v>0</v>
      </c>
      <c r="AW1670" s="99">
        <v>0</v>
      </c>
      <c r="AX1670" s="99">
        <v>13733.121719360401</v>
      </c>
      <c r="AY1670" s="99">
        <v>151689.84389686599</v>
      </c>
      <c r="AZ1670" s="99">
        <v>1405373.1823577899</v>
      </c>
      <c r="BA1670" s="99">
        <v>0</v>
      </c>
      <c r="BB1670" s="99">
        <v>2790572.7273559598</v>
      </c>
      <c r="BC1670" s="99">
        <v>2243214.4267883301</v>
      </c>
      <c r="BD1670" s="99">
        <v>0</v>
      </c>
      <c r="BE1670" s="99">
        <v>16321.617193341301</v>
      </c>
      <c r="BF1670" s="99">
        <v>0</v>
      </c>
      <c r="BG1670" s="99">
        <v>2295446.6822814899</v>
      </c>
      <c r="BH1670" s="99">
        <v>0</v>
      </c>
      <c r="BI1670" s="99">
        <v>291551.53263473499</v>
      </c>
      <c r="BJ1670" s="99">
        <v>2095750.2691955599</v>
      </c>
      <c r="BK1670" s="99">
        <v>4364.9350194335002</v>
      </c>
      <c r="BL1670" s="99">
        <v>36071.135452747301</v>
      </c>
      <c r="BM1670" s="99">
        <v>0</v>
      </c>
      <c r="BN1670" s="99">
        <v>0</v>
      </c>
      <c r="BO1670" s="99">
        <v>0</v>
      </c>
      <c r="BP1670" s="99">
        <v>0</v>
      </c>
      <c r="BQ1670" s="99">
        <v>0</v>
      </c>
      <c r="BR1670" s="99">
        <v>41245.0244164467</v>
      </c>
      <c r="BS1670" s="99">
        <v>1083463.5940856901</v>
      </c>
      <c r="BT1670" s="99">
        <v>0</v>
      </c>
      <c r="BU1670" s="99">
        <v>241489.5</v>
      </c>
      <c r="BV1670" s="99">
        <v>1013977.93440247</v>
      </c>
      <c r="BW1670" s="99">
        <v>0</v>
      </c>
      <c r="BX1670" s="99">
        <v>1394.39999878407</v>
      </c>
      <c r="BY1670" s="99">
        <v>0</v>
      </c>
      <c r="BZ1670" s="99">
        <v>0</v>
      </c>
      <c r="CA1670" s="99">
        <v>7781.1653910875302</v>
      </c>
      <c r="CB1670" s="99">
        <v>875342.39041137695</v>
      </c>
      <c r="CC1670" s="99">
        <v>6808583.88598633</v>
      </c>
      <c r="CD1670" s="99">
        <v>2367669.8638916002</v>
      </c>
      <c r="CE1670" s="99">
        <v>151.980319419876</v>
      </c>
      <c r="CF1670" s="99">
        <v>23207.506521225001</v>
      </c>
      <c r="CG1670" s="99">
        <v>200894.17606162999</v>
      </c>
      <c r="CH1670" s="99">
        <v>36067.854863166802</v>
      </c>
      <c r="CI1670" s="99">
        <v>7933.7150997519502</v>
      </c>
      <c r="CJ1670" s="99">
        <v>899312.24378204299</v>
      </c>
      <c r="CK1670" s="99">
        <v>7010715.9600219699</v>
      </c>
      <c r="CL1670" s="99">
        <v>2405778.4296264602</v>
      </c>
      <c r="CM1670" s="203">
        <f t="shared" si="78"/>
        <v>9672.2095466256105</v>
      </c>
      <c r="CN1670" s="203">
        <f t="shared" si="79"/>
        <v>1532721.447685241</v>
      </c>
      <c r="CO1670" s="203">
        <f t="shared" si="80"/>
        <v>9306162.6423034593</v>
      </c>
      <c r="CP1670" s="99">
        <v>2405778.4296264602</v>
      </c>
      <c r="CQ1670" s="99">
        <v>134.65802149474601</v>
      </c>
      <c r="CR1670" s="99">
        <v>21278.407434225101</v>
      </c>
      <c r="CS1670" s="99">
        <v>185186.968238831</v>
      </c>
      <c r="CT1670" s="99">
        <v>35071.002061843901</v>
      </c>
    </row>
    <row r="1671" spans="1:98">
      <c r="A1671" s="98" t="s">
        <v>182</v>
      </c>
      <c r="B1671" s="100">
        <v>42156</v>
      </c>
      <c r="C1671" s="99">
        <v>0</v>
      </c>
      <c r="D1671" s="99">
        <v>3608.6564179360898</v>
      </c>
      <c r="E1671" s="99">
        <v>4208.1803168058404</v>
      </c>
      <c r="F1671" s="99">
        <v>60.017573783639797</v>
      </c>
      <c r="G1671" s="99">
        <v>161.04596862383201</v>
      </c>
      <c r="H1671" s="99">
        <v>0</v>
      </c>
      <c r="I1671" s="99">
        <v>0</v>
      </c>
      <c r="J1671" s="99">
        <v>0</v>
      </c>
      <c r="K1671" s="99">
        <v>0</v>
      </c>
      <c r="L1671" s="99">
        <v>185.85969379357999</v>
      </c>
      <c r="M1671" s="99">
        <v>178.75072966329799</v>
      </c>
      <c r="N1671" s="99">
        <v>2172.2066289484501</v>
      </c>
      <c r="O1671" s="99">
        <v>0</v>
      </c>
      <c r="P1671" s="99">
        <v>3426.5409504771201</v>
      </c>
      <c r="Q1671" s="99">
        <v>1807.4536317735899</v>
      </c>
      <c r="R1671" s="99">
        <v>0</v>
      </c>
      <c r="S1671" s="99">
        <v>19.380452668527099</v>
      </c>
      <c r="T1671" s="99">
        <v>0</v>
      </c>
      <c r="U1671" s="99">
        <v>1728.8710077851999</v>
      </c>
      <c r="V1671" s="99">
        <v>0</v>
      </c>
      <c r="W1671" s="99">
        <v>361920.50471115101</v>
      </c>
      <c r="X1671" s="99">
        <v>450543.23562240601</v>
      </c>
      <c r="Y1671" s="99">
        <v>1376.89914645255</v>
      </c>
      <c r="Z1671" s="99">
        <v>23991.369633436199</v>
      </c>
      <c r="AA1671" s="99">
        <v>0</v>
      </c>
      <c r="AB1671" s="99">
        <v>0</v>
      </c>
      <c r="AC1671" s="99">
        <v>0</v>
      </c>
      <c r="AD1671" s="99">
        <v>0</v>
      </c>
      <c r="AE1671" s="99">
        <v>1638.86007712781</v>
      </c>
      <c r="AF1671" s="99">
        <v>17752.002979278601</v>
      </c>
      <c r="AG1671" s="99">
        <v>171349.11295700099</v>
      </c>
      <c r="AH1671" s="99">
        <v>0</v>
      </c>
      <c r="AI1671" s="99">
        <v>337589.49337768601</v>
      </c>
      <c r="AJ1671" s="99">
        <v>277734.32422256499</v>
      </c>
      <c r="AK1671" s="99">
        <v>0</v>
      </c>
      <c r="AL1671" s="99">
        <v>2340.26448965073</v>
      </c>
      <c r="AM1671" s="99">
        <v>0</v>
      </c>
      <c r="AN1671" s="99">
        <v>623059.82364654494</v>
      </c>
      <c r="AO1671" s="99">
        <v>0</v>
      </c>
      <c r="AP1671" s="99">
        <v>2896306.0714721698</v>
      </c>
      <c r="AQ1671" s="99">
        <v>3604773.8253784198</v>
      </c>
      <c r="AR1671" s="99">
        <v>13598.564428806299</v>
      </c>
      <c r="AS1671" s="99">
        <v>209427.15711402899</v>
      </c>
      <c r="AT1671" s="99">
        <v>0</v>
      </c>
      <c r="AU1671" s="99">
        <v>0</v>
      </c>
      <c r="AV1671" s="99">
        <v>0</v>
      </c>
      <c r="AW1671" s="99">
        <v>0</v>
      </c>
      <c r="AX1671" s="99">
        <v>12570.775957703599</v>
      </c>
      <c r="AY1671" s="99">
        <v>145848.03795051601</v>
      </c>
      <c r="AZ1671" s="99">
        <v>1369166.28979492</v>
      </c>
      <c r="BA1671" s="99">
        <v>0</v>
      </c>
      <c r="BB1671" s="99">
        <v>2847398.8546142601</v>
      </c>
      <c r="BC1671" s="99">
        <v>2228604.8399658198</v>
      </c>
      <c r="BD1671" s="99">
        <v>0</v>
      </c>
      <c r="BE1671" s="99">
        <v>20537.249425649599</v>
      </c>
      <c r="BF1671" s="99">
        <v>0</v>
      </c>
      <c r="BG1671" s="99">
        <v>2277598.8020019499</v>
      </c>
      <c r="BH1671" s="99">
        <v>0</v>
      </c>
      <c r="BI1671" s="99">
        <v>289159.67718124401</v>
      </c>
      <c r="BJ1671" s="99">
        <v>2165986.6740722698</v>
      </c>
      <c r="BK1671" s="99">
        <v>3851.25018030405</v>
      </c>
      <c r="BL1671" s="99">
        <v>36633.450852394097</v>
      </c>
      <c r="BM1671" s="99">
        <v>0</v>
      </c>
      <c r="BN1671" s="99">
        <v>0</v>
      </c>
      <c r="BO1671" s="99">
        <v>0</v>
      </c>
      <c r="BP1671" s="99">
        <v>0</v>
      </c>
      <c r="BQ1671" s="99">
        <v>0</v>
      </c>
      <c r="BR1671" s="99">
        <v>40113.398448944099</v>
      </c>
      <c r="BS1671" s="99">
        <v>1156881.32627869</v>
      </c>
      <c r="BT1671" s="99">
        <v>0</v>
      </c>
      <c r="BU1671" s="99">
        <v>237778.5</v>
      </c>
      <c r="BV1671" s="99">
        <v>1030785.40578461</v>
      </c>
      <c r="BW1671" s="99">
        <v>0</v>
      </c>
      <c r="BX1671" s="99">
        <v>1727.8899984657801</v>
      </c>
      <c r="BY1671" s="99">
        <v>0</v>
      </c>
      <c r="BZ1671" s="99">
        <v>0</v>
      </c>
      <c r="CA1671" s="99">
        <v>7777.1042097210902</v>
      </c>
      <c r="CB1671" s="99">
        <v>809366.75376129197</v>
      </c>
      <c r="CC1671" s="99">
        <v>6619029.0447998</v>
      </c>
      <c r="CD1671" s="99">
        <v>2451839.40478516</v>
      </c>
      <c r="CE1671" s="99">
        <v>161.45230017043701</v>
      </c>
      <c r="CF1671" s="99">
        <v>24004.4272499084</v>
      </c>
      <c r="CG1671" s="99">
        <v>209386.984308243</v>
      </c>
      <c r="CH1671" s="99">
        <v>36638.390338420897</v>
      </c>
      <c r="CI1671" s="99">
        <v>7939.8423599600801</v>
      </c>
      <c r="CJ1671" s="99">
        <v>834200.32517242397</v>
      </c>
      <c r="CK1671" s="99">
        <v>6828638.2751464797</v>
      </c>
      <c r="CL1671" s="99">
        <v>2500434.02160645</v>
      </c>
      <c r="CM1671" s="203">
        <f t="shared" si="78"/>
        <v>9668.7133677452803</v>
      </c>
      <c r="CN1671" s="203">
        <f t="shared" si="79"/>
        <v>1457260.1488189688</v>
      </c>
      <c r="CO1671" s="203">
        <f t="shared" si="80"/>
        <v>9106237.07714843</v>
      </c>
      <c r="CP1671" s="99">
        <v>2500434.02160645</v>
      </c>
      <c r="CQ1671" s="99">
        <v>141.706321777776</v>
      </c>
      <c r="CR1671" s="99">
        <v>21769.7142000198</v>
      </c>
      <c r="CS1671" s="99">
        <v>188924.32818221999</v>
      </c>
      <c r="CT1671" s="99">
        <v>35203.463212966897</v>
      </c>
    </row>
    <row r="1672" spans="1:98">
      <c r="A1672" s="98" t="s">
        <v>182</v>
      </c>
      <c r="B1672" s="100">
        <v>42248</v>
      </c>
      <c r="C1672" s="99">
        <v>0</v>
      </c>
      <c r="D1672" s="99">
        <v>3642.2825966179398</v>
      </c>
      <c r="E1672" s="99">
        <v>4131.9542326927203</v>
      </c>
      <c r="F1672" s="99">
        <v>51.696014625951598</v>
      </c>
      <c r="G1672" s="99">
        <v>162.58572769723801</v>
      </c>
      <c r="H1672" s="99">
        <v>0</v>
      </c>
      <c r="I1672" s="99">
        <v>0</v>
      </c>
      <c r="J1672" s="99">
        <v>0</v>
      </c>
      <c r="K1672" s="99">
        <v>0</v>
      </c>
      <c r="L1672" s="99">
        <v>182.73472268693101</v>
      </c>
      <c r="M1672" s="99">
        <v>175.022032594308</v>
      </c>
      <c r="N1672" s="99">
        <v>2149.2373739182899</v>
      </c>
      <c r="O1672" s="99">
        <v>0</v>
      </c>
      <c r="P1672" s="99">
        <v>3630.4002420604202</v>
      </c>
      <c r="Q1672" s="99">
        <v>1762.9727051109101</v>
      </c>
      <c r="R1672" s="99">
        <v>0</v>
      </c>
      <c r="S1672" s="99">
        <v>22.853329137433299</v>
      </c>
      <c r="T1672" s="99">
        <v>0</v>
      </c>
      <c r="U1672" s="99">
        <v>1748.5433972179901</v>
      </c>
      <c r="V1672" s="99">
        <v>0</v>
      </c>
      <c r="W1672" s="99">
        <v>359952.31135940598</v>
      </c>
      <c r="X1672" s="99">
        <v>442446.140830994</v>
      </c>
      <c r="Y1672" s="99">
        <v>974.32652892917395</v>
      </c>
      <c r="Z1672" s="99">
        <v>25279.0776720047</v>
      </c>
      <c r="AA1672" s="99">
        <v>0</v>
      </c>
      <c r="AB1672" s="99">
        <v>0</v>
      </c>
      <c r="AC1672" s="99">
        <v>0</v>
      </c>
      <c r="AD1672" s="99">
        <v>0</v>
      </c>
      <c r="AE1672" s="99">
        <v>1589.6005720943199</v>
      </c>
      <c r="AF1672" s="99">
        <v>17163.145309925101</v>
      </c>
      <c r="AG1672" s="99">
        <v>167782.971014023</v>
      </c>
      <c r="AH1672" s="99">
        <v>0</v>
      </c>
      <c r="AI1672" s="99">
        <v>367042.68221283</v>
      </c>
      <c r="AJ1672" s="99">
        <v>277786.74671936</v>
      </c>
      <c r="AK1672" s="99">
        <v>0</v>
      </c>
      <c r="AL1672" s="99">
        <v>2720.5004357397602</v>
      </c>
      <c r="AM1672" s="99">
        <v>0</v>
      </c>
      <c r="AN1672" s="99">
        <v>626932.415809631</v>
      </c>
      <c r="AO1672" s="99">
        <v>0</v>
      </c>
      <c r="AP1672" s="99">
        <v>2684583.4766845698</v>
      </c>
      <c r="AQ1672" s="99">
        <v>3547847.7655944801</v>
      </c>
      <c r="AR1672" s="99">
        <v>9006.4376976490003</v>
      </c>
      <c r="AS1672" s="99">
        <v>222365.704881668</v>
      </c>
      <c r="AT1672" s="99">
        <v>0</v>
      </c>
      <c r="AU1672" s="99">
        <v>0</v>
      </c>
      <c r="AV1672" s="99">
        <v>0</v>
      </c>
      <c r="AW1672" s="99">
        <v>0</v>
      </c>
      <c r="AX1672" s="99">
        <v>12570.6767044067</v>
      </c>
      <c r="AY1672" s="99">
        <v>141388.028985977</v>
      </c>
      <c r="AZ1672" s="99">
        <v>1342600.87617493</v>
      </c>
      <c r="BA1672" s="99">
        <v>0</v>
      </c>
      <c r="BB1672" s="99">
        <v>3104515.1846008301</v>
      </c>
      <c r="BC1672" s="99">
        <v>2227142.3159179701</v>
      </c>
      <c r="BD1672" s="99">
        <v>0</v>
      </c>
      <c r="BE1672" s="99">
        <v>28236.293432950999</v>
      </c>
      <c r="BF1672" s="99">
        <v>0</v>
      </c>
      <c r="BG1672" s="99">
        <v>2312344.6967468299</v>
      </c>
      <c r="BH1672" s="99">
        <v>0</v>
      </c>
      <c r="BI1672" s="99">
        <v>284531.82193756098</v>
      </c>
      <c r="BJ1672" s="99">
        <v>2189715.6239929199</v>
      </c>
      <c r="BK1672" s="99">
        <v>2633.7696271240702</v>
      </c>
      <c r="BL1672" s="99">
        <v>38625.221568107598</v>
      </c>
      <c r="BM1672" s="99">
        <v>0</v>
      </c>
      <c r="BN1672" s="99">
        <v>0</v>
      </c>
      <c r="BO1672" s="99">
        <v>0</v>
      </c>
      <c r="BP1672" s="99">
        <v>0</v>
      </c>
      <c r="BQ1672" s="99">
        <v>0</v>
      </c>
      <c r="BR1672" s="99">
        <v>38219.046888351397</v>
      </c>
      <c r="BS1672" s="99">
        <v>1193978.88363647</v>
      </c>
      <c r="BT1672" s="99">
        <v>0</v>
      </c>
      <c r="BU1672" s="99">
        <v>217570.599998474</v>
      </c>
      <c r="BV1672" s="99">
        <v>1019565.96200562</v>
      </c>
      <c r="BW1672" s="99">
        <v>0</v>
      </c>
      <c r="BX1672" s="99">
        <v>1595.5099989473799</v>
      </c>
      <c r="BY1672" s="99">
        <v>0</v>
      </c>
      <c r="BZ1672" s="99">
        <v>0</v>
      </c>
      <c r="CA1672" s="99">
        <v>7719.0255324244499</v>
      </c>
      <c r="CB1672" s="99">
        <v>773643.693153381</v>
      </c>
      <c r="CC1672" s="99">
        <v>6585957.2997436495</v>
      </c>
      <c r="CD1672" s="99">
        <v>2513956.7119445801</v>
      </c>
      <c r="CE1672" s="99">
        <v>162.880034241825</v>
      </c>
      <c r="CF1672" s="99">
        <v>25305.940976619699</v>
      </c>
      <c r="CG1672" s="99">
        <v>222251.87220764201</v>
      </c>
      <c r="CH1672" s="99">
        <v>38626.987613201098</v>
      </c>
      <c r="CI1672" s="99">
        <v>7892.7282651066798</v>
      </c>
      <c r="CJ1672" s="99">
        <v>798914.11322784401</v>
      </c>
      <c r="CK1672" s="99">
        <v>6806485.3875732403</v>
      </c>
      <c r="CL1672" s="99">
        <v>2529496.4382934598</v>
      </c>
      <c r="CM1672" s="203">
        <f t="shared" si="78"/>
        <v>9641.2716623246706</v>
      </c>
      <c r="CN1672" s="203">
        <f t="shared" si="79"/>
        <v>1425846.5290374751</v>
      </c>
      <c r="CO1672" s="203">
        <f t="shared" si="80"/>
        <v>9118830.0843200702</v>
      </c>
      <c r="CP1672" s="99">
        <v>2529496.4382934598</v>
      </c>
      <c r="CQ1672" s="99">
        <v>142.096462169662</v>
      </c>
      <c r="CR1672" s="99">
        <v>22676.543011903799</v>
      </c>
      <c r="CS1672" s="99">
        <v>195073.88690376299</v>
      </c>
      <c r="CT1672" s="99">
        <v>36511.657300472303</v>
      </c>
    </row>
    <row r="1673" spans="1:98">
      <c r="A1673" s="98" t="s">
        <v>182</v>
      </c>
      <c r="B1673" s="100">
        <v>42339</v>
      </c>
      <c r="C1673" s="99">
        <v>0</v>
      </c>
      <c r="D1673" s="99">
        <v>3561.5402142703501</v>
      </c>
      <c r="E1673" s="99">
        <v>4048.7877650260898</v>
      </c>
      <c r="F1673" s="99">
        <v>39.3517156918533</v>
      </c>
      <c r="G1673" s="99">
        <v>179.94219941087101</v>
      </c>
      <c r="H1673" s="99">
        <v>0</v>
      </c>
      <c r="I1673" s="99">
        <v>0</v>
      </c>
      <c r="J1673" s="99">
        <v>0</v>
      </c>
      <c r="K1673" s="99">
        <v>0</v>
      </c>
      <c r="L1673" s="99">
        <v>197.63727215118701</v>
      </c>
      <c r="M1673" s="99">
        <v>162.55507635325199</v>
      </c>
      <c r="N1673" s="99">
        <v>2108.6883754134201</v>
      </c>
      <c r="O1673" s="99">
        <v>0</v>
      </c>
      <c r="P1673" s="99">
        <v>3457.6540946066398</v>
      </c>
      <c r="Q1673" s="99">
        <v>1711.86192306876</v>
      </c>
      <c r="R1673" s="99">
        <v>0</v>
      </c>
      <c r="S1673" s="99">
        <v>22.110554648563301</v>
      </c>
      <c r="T1673" s="99">
        <v>0</v>
      </c>
      <c r="U1673" s="99">
        <v>1761.6744744181599</v>
      </c>
      <c r="V1673" s="99">
        <v>0</v>
      </c>
      <c r="W1673" s="99">
        <v>364314.91173172003</v>
      </c>
      <c r="X1673" s="99">
        <v>430179.44451522798</v>
      </c>
      <c r="Y1673" s="99">
        <v>787.80551975220396</v>
      </c>
      <c r="Z1673" s="99">
        <v>28216.834980964701</v>
      </c>
      <c r="AA1673" s="99">
        <v>0</v>
      </c>
      <c r="AB1673" s="99">
        <v>0</v>
      </c>
      <c r="AC1673" s="99">
        <v>0</v>
      </c>
      <c r="AD1673" s="99">
        <v>0</v>
      </c>
      <c r="AE1673" s="99">
        <v>1239.95219890773</v>
      </c>
      <c r="AF1673" s="99">
        <v>16831.306714057901</v>
      </c>
      <c r="AG1673" s="99">
        <v>162812.951927185</v>
      </c>
      <c r="AH1673" s="99">
        <v>0</v>
      </c>
      <c r="AI1673" s="99">
        <v>345546.21294021601</v>
      </c>
      <c r="AJ1673" s="99">
        <v>267048.35502243001</v>
      </c>
      <c r="AK1673" s="99">
        <v>0</v>
      </c>
      <c r="AL1673" s="99">
        <v>2910.7100406885102</v>
      </c>
      <c r="AM1673" s="99">
        <v>0</v>
      </c>
      <c r="AN1673" s="99">
        <v>627058.98435211205</v>
      </c>
      <c r="AO1673" s="99">
        <v>0</v>
      </c>
      <c r="AP1673" s="99">
        <v>2936863.5227355999</v>
      </c>
      <c r="AQ1673" s="99">
        <v>3448307.6789245601</v>
      </c>
      <c r="AR1673" s="99">
        <v>5976.7294355034801</v>
      </c>
      <c r="AS1673" s="99">
        <v>250194.11315727199</v>
      </c>
      <c r="AT1673" s="99">
        <v>0</v>
      </c>
      <c r="AU1673" s="99">
        <v>0</v>
      </c>
      <c r="AV1673" s="99">
        <v>0</v>
      </c>
      <c r="AW1673" s="99">
        <v>0</v>
      </c>
      <c r="AX1673" s="99">
        <v>9720.2150230407697</v>
      </c>
      <c r="AY1673" s="99">
        <v>141437.62566566499</v>
      </c>
      <c r="AZ1673" s="99">
        <v>1302251.1065216099</v>
      </c>
      <c r="BA1673" s="99">
        <v>0</v>
      </c>
      <c r="BB1673" s="99">
        <v>2931082.9458618201</v>
      </c>
      <c r="BC1673" s="99">
        <v>2152052.0205993699</v>
      </c>
      <c r="BD1673" s="99">
        <v>0</v>
      </c>
      <c r="BE1673" s="99">
        <v>32082.5592036247</v>
      </c>
      <c r="BF1673" s="99">
        <v>0</v>
      </c>
      <c r="BG1673" s="99">
        <v>2327320.6447448698</v>
      </c>
      <c r="BH1673" s="99">
        <v>0</v>
      </c>
      <c r="BI1673" s="99">
        <v>427582.735206604</v>
      </c>
      <c r="BJ1673" s="99">
        <v>2259822.2384338402</v>
      </c>
      <c r="BK1673" s="99">
        <v>2175.76724562049</v>
      </c>
      <c r="BL1673" s="99">
        <v>43119.026379585302</v>
      </c>
      <c r="BM1673" s="99">
        <v>0</v>
      </c>
      <c r="BN1673" s="99">
        <v>0</v>
      </c>
      <c r="BO1673" s="99">
        <v>0</v>
      </c>
      <c r="BP1673" s="99">
        <v>0</v>
      </c>
      <c r="BQ1673" s="99">
        <v>0</v>
      </c>
      <c r="BR1673" s="99">
        <v>36964.601299285903</v>
      </c>
      <c r="BS1673" s="99">
        <v>1251990.8968811</v>
      </c>
      <c r="BT1673" s="99">
        <v>0</v>
      </c>
      <c r="BU1673" s="99">
        <v>376336.87999725301</v>
      </c>
      <c r="BV1673" s="99">
        <v>1026550.76357269</v>
      </c>
      <c r="BW1673" s="99">
        <v>0</v>
      </c>
      <c r="BX1673" s="99">
        <v>2936.5799918174698</v>
      </c>
      <c r="BY1673" s="99">
        <v>0</v>
      </c>
      <c r="BZ1673" s="99">
        <v>0</v>
      </c>
      <c r="CA1673" s="99">
        <v>7667.9170166850099</v>
      </c>
      <c r="CB1673" s="99">
        <v>777468.47721862805</v>
      </c>
      <c r="CC1673" s="99">
        <v>6513279.2822265597</v>
      </c>
      <c r="CD1673" s="99">
        <v>2673552.6740417499</v>
      </c>
      <c r="CE1673" s="99">
        <v>178.75650273077201</v>
      </c>
      <c r="CF1673" s="99">
        <v>28213.434998989102</v>
      </c>
      <c r="CG1673" s="99">
        <v>250374.51660728501</v>
      </c>
      <c r="CH1673" s="99">
        <v>43115.5559802055</v>
      </c>
      <c r="CI1673" s="99">
        <v>7835.2205981016205</v>
      </c>
      <c r="CJ1673" s="99">
        <v>804482.18395233201</v>
      </c>
      <c r="CK1673" s="99">
        <v>6761694.3001709003</v>
      </c>
      <c r="CL1673" s="99">
        <v>2731439.3133544899</v>
      </c>
      <c r="CM1673" s="203">
        <f t="shared" si="78"/>
        <v>9596.895072519781</v>
      </c>
      <c r="CN1673" s="203">
        <f t="shared" si="79"/>
        <v>1431541.1683044441</v>
      </c>
      <c r="CO1673" s="203">
        <f t="shared" si="80"/>
        <v>9089014.9449157696</v>
      </c>
      <c r="CP1673" s="99">
        <v>2731439.3133544899</v>
      </c>
      <c r="CQ1673" s="99">
        <v>156.54819339886299</v>
      </c>
      <c r="CR1673" s="99">
        <v>25105.787759542502</v>
      </c>
      <c r="CS1673" s="99">
        <v>216516.04135131801</v>
      </c>
      <c r="CT1673" s="99">
        <v>39853.0680713654</v>
      </c>
    </row>
    <row r="1674" spans="1:98">
      <c r="A1674" s="98" t="s">
        <v>182</v>
      </c>
      <c r="B1674" s="100">
        <v>42430</v>
      </c>
      <c r="C1674" s="99">
        <v>0</v>
      </c>
      <c r="D1674" s="99">
        <v>3658.9935003220999</v>
      </c>
      <c r="E1674" s="99">
        <v>4002.3665171563598</v>
      </c>
      <c r="F1674" s="99">
        <v>44.787772682961098</v>
      </c>
      <c r="G1674" s="99">
        <v>166.05351390130801</v>
      </c>
      <c r="H1674" s="99">
        <v>0</v>
      </c>
      <c r="I1674" s="99">
        <v>0</v>
      </c>
      <c r="J1674" s="99">
        <v>0</v>
      </c>
      <c r="K1674" s="99">
        <v>0</v>
      </c>
      <c r="L1674" s="99">
        <v>190.87281238660199</v>
      </c>
      <c r="M1674" s="99">
        <v>147.69024629890899</v>
      </c>
      <c r="N1674" s="99">
        <v>2101.9125645756699</v>
      </c>
      <c r="O1674" s="99">
        <v>0</v>
      </c>
      <c r="P1674" s="99">
        <v>3449.2751882970301</v>
      </c>
      <c r="Q1674" s="99">
        <v>1697.3996472209701</v>
      </c>
      <c r="R1674" s="99">
        <v>0</v>
      </c>
      <c r="S1674" s="99">
        <v>18.870504330843701</v>
      </c>
      <c r="T1674" s="99">
        <v>0</v>
      </c>
      <c r="U1674" s="99">
        <v>1780.92179630697</v>
      </c>
      <c r="V1674" s="99">
        <v>0</v>
      </c>
      <c r="W1674" s="99">
        <v>371759.785835266</v>
      </c>
      <c r="X1674" s="99">
        <v>421698.445861816</v>
      </c>
      <c r="Y1674" s="99">
        <v>919.45094486326002</v>
      </c>
      <c r="Z1674" s="99">
        <v>25697.275557994799</v>
      </c>
      <c r="AA1674" s="99">
        <v>0</v>
      </c>
      <c r="AB1674" s="99">
        <v>0</v>
      </c>
      <c r="AC1674" s="99">
        <v>0</v>
      </c>
      <c r="AD1674" s="99">
        <v>0</v>
      </c>
      <c r="AE1674" s="99">
        <v>1178.9755718558999</v>
      </c>
      <c r="AF1674" s="99">
        <v>14911.829502821</v>
      </c>
      <c r="AG1674" s="99">
        <v>160650.15456008899</v>
      </c>
      <c r="AH1674" s="99">
        <v>0</v>
      </c>
      <c r="AI1674" s="99">
        <v>335755.92736053502</v>
      </c>
      <c r="AJ1674" s="99">
        <v>264728.54796218901</v>
      </c>
      <c r="AK1674" s="99">
        <v>0</v>
      </c>
      <c r="AL1674" s="99">
        <v>2308.0940190851702</v>
      </c>
      <c r="AM1674" s="99">
        <v>0</v>
      </c>
      <c r="AN1674" s="99">
        <v>634879.20426178002</v>
      </c>
      <c r="AO1674" s="99">
        <v>0</v>
      </c>
      <c r="AP1674" s="99">
        <v>2990371.7071533198</v>
      </c>
      <c r="AQ1674" s="99">
        <v>3394801.2458496098</v>
      </c>
      <c r="AR1674" s="99">
        <v>8698.9494475126303</v>
      </c>
      <c r="AS1674" s="99">
        <v>231455.99145126299</v>
      </c>
      <c r="AT1674" s="99">
        <v>0</v>
      </c>
      <c r="AU1674" s="99">
        <v>0</v>
      </c>
      <c r="AV1674" s="99">
        <v>0</v>
      </c>
      <c r="AW1674" s="99">
        <v>0</v>
      </c>
      <c r="AX1674" s="99">
        <v>9109.17156291008</v>
      </c>
      <c r="AY1674" s="99">
        <v>123196.865962982</v>
      </c>
      <c r="AZ1674" s="99">
        <v>1292491.6766357401</v>
      </c>
      <c r="BA1674" s="99">
        <v>0</v>
      </c>
      <c r="BB1674" s="99">
        <v>2876925.7879943801</v>
      </c>
      <c r="BC1674" s="99">
        <v>2137047.80187988</v>
      </c>
      <c r="BD1674" s="99">
        <v>0</v>
      </c>
      <c r="BE1674" s="99">
        <v>25840.897103071198</v>
      </c>
      <c r="BF1674" s="99">
        <v>0</v>
      </c>
      <c r="BG1674" s="99">
        <v>2373621.9252319299</v>
      </c>
      <c r="BH1674" s="99">
        <v>0</v>
      </c>
      <c r="BI1674" s="99">
        <v>703809.10858917201</v>
      </c>
      <c r="BJ1674" s="99">
        <v>2391052.3595886198</v>
      </c>
      <c r="BK1674" s="99">
        <v>2621.6864787638201</v>
      </c>
      <c r="BL1674" s="99">
        <v>42302.802197933197</v>
      </c>
      <c r="BM1674" s="99">
        <v>0</v>
      </c>
      <c r="BN1674" s="99">
        <v>0</v>
      </c>
      <c r="BO1674" s="99">
        <v>0</v>
      </c>
      <c r="BP1674" s="99">
        <v>0</v>
      </c>
      <c r="BQ1674" s="99">
        <v>0</v>
      </c>
      <c r="BR1674" s="99">
        <v>34090.133801460302</v>
      </c>
      <c r="BS1674" s="99">
        <v>1366680.17689514</v>
      </c>
      <c r="BT1674" s="99">
        <v>0</v>
      </c>
      <c r="BU1674" s="99">
        <v>652935.42999267601</v>
      </c>
      <c r="BV1674" s="99">
        <v>1038927.0924072301</v>
      </c>
      <c r="BW1674" s="99">
        <v>0</v>
      </c>
      <c r="BX1674" s="99">
        <v>4213.89998525381</v>
      </c>
      <c r="BY1674" s="99">
        <v>0</v>
      </c>
      <c r="BZ1674" s="99">
        <v>0</v>
      </c>
      <c r="CA1674" s="99">
        <v>7695.6262012720099</v>
      </c>
      <c r="CB1674" s="99">
        <v>782082.84588623</v>
      </c>
      <c r="CC1674" s="99">
        <v>6480729.8828125</v>
      </c>
      <c r="CD1674" s="99">
        <v>3074438.55047607</v>
      </c>
      <c r="CE1674" s="99">
        <v>166.32571993581999</v>
      </c>
      <c r="CF1674" s="99">
        <v>25647.334091901801</v>
      </c>
      <c r="CG1674" s="99">
        <v>231452.84036064101</v>
      </c>
      <c r="CH1674" s="99">
        <v>42297.904293537104</v>
      </c>
      <c r="CI1674" s="99">
        <v>7862.2342242598497</v>
      </c>
      <c r="CJ1674" s="99">
        <v>807782.83906555199</v>
      </c>
      <c r="CK1674" s="99">
        <v>6712631.0509643601</v>
      </c>
      <c r="CL1674" s="99">
        <v>3115243.8311767601</v>
      </c>
      <c r="CM1674" s="203">
        <f t="shared" si="78"/>
        <v>9643.1560205668193</v>
      </c>
      <c r="CN1674" s="203">
        <f t="shared" si="79"/>
        <v>1442662.043327332</v>
      </c>
      <c r="CO1674" s="203">
        <f t="shared" si="80"/>
        <v>9086252.9761962891</v>
      </c>
      <c r="CP1674" s="99">
        <v>3115243.8311767601</v>
      </c>
      <c r="CQ1674" s="99">
        <v>148.06603386625599</v>
      </c>
      <c r="CR1674" s="99">
        <v>23294.7015974522</v>
      </c>
      <c r="CS1674" s="99">
        <v>206213.83412933399</v>
      </c>
      <c r="CT1674" s="99">
        <v>38544.149215221398</v>
      </c>
    </row>
    <row r="1675" spans="1:98">
      <c r="A1675" s="98" t="s">
        <v>182</v>
      </c>
      <c r="B1675" s="100">
        <v>42522</v>
      </c>
      <c r="C1675" s="99">
        <v>0</v>
      </c>
      <c r="D1675" s="99">
        <v>3737.0306724011898</v>
      </c>
      <c r="E1675" s="99">
        <v>4000.8736786842301</v>
      </c>
      <c r="F1675" s="99">
        <v>42.939465097617401</v>
      </c>
      <c r="G1675" s="99">
        <v>167.498162353411</v>
      </c>
      <c r="H1675" s="99">
        <v>0</v>
      </c>
      <c r="I1675" s="99">
        <v>0</v>
      </c>
      <c r="J1675" s="99">
        <v>0</v>
      </c>
      <c r="K1675" s="99">
        <v>0</v>
      </c>
      <c r="L1675" s="99">
        <v>202.24651988223201</v>
      </c>
      <c r="M1675" s="99">
        <v>143.60870811715699</v>
      </c>
      <c r="N1675" s="99">
        <v>2106.95338466764</v>
      </c>
      <c r="O1675" s="99">
        <v>0</v>
      </c>
      <c r="P1675" s="99">
        <v>3563.1078061461399</v>
      </c>
      <c r="Q1675" s="99">
        <v>1691.16828665137</v>
      </c>
      <c r="R1675" s="99">
        <v>0</v>
      </c>
      <c r="S1675" s="99">
        <v>12.4231700932141</v>
      </c>
      <c r="T1675" s="99">
        <v>0</v>
      </c>
      <c r="U1675" s="99">
        <v>1769.0628143847</v>
      </c>
      <c r="V1675" s="99">
        <v>0</v>
      </c>
      <c r="W1675" s="99">
        <v>382636.479061127</v>
      </c>
      <c r="X1675" s="99">
        <v>415542.46094894398</v>
      </c>
      <c r="Y1675" s="99">
        <v>1142.8402277231201</v>
      </c>
      <c r="Z1675" s="99">
        <v>25927.745028018999</v>
      </c>
      <c r="AA1675" s="99">
        <v>0</v>
      </c>
      <c r="AB1675" s="99">
        <v>0</v>
      </c>
      <c r="AC1675" s="99">
        <v>0</v>
      </c>
      <c r="AD1675" s="99">
        <v>0</v>
      </c>
      <c r="AE1675" s="99">
        <v>1509.4939384609499</v>
      </c>
      <c r="AF1675" s="99">
        <v>14691.886556506201</v>
      </c>
      <c r="AG1675" s="99">
        <v>159234.91211891201</v>
      </c>
      <c r="AH1675" s="99">
        <v>0</v>
      </c>
      <c r="AI1675" s="99">
        <v>355510.74690246599</v>
      </c>
      <c r="AJ1675" s="99">
        <v>260771.37152481099</v>
      </c>
      <c r="AK1675" s="99">
        <v>0</v>
      </c>
      <c r="AL1675" s="99">
        <v>1754.5840639323001</v>
      </c>
      <c r="AM1675" s="99">
        <v>0</v>
      </c>
      <c r="AN1675" s="99">
        <v>635341.56671905494</v>
      </c>
      <c r="AO1675" s="99">
        <v>0</v>
      </c>
      <c r="AP1675" s="99">
        <v>3469579.7673034701</v>
      </c>
      <c r="AQ1675" s="99">
        <v>3363546.9971618699</v>
      </c>
      <c r="AR1675" s="99">
        <v>10549.6741468906</v>
      </c>
      <c r="AS1675" s="99">
        <v>237832.75597763099</v>
      </c>
      <c r="AT1675" s="99">
        <v>0</v>
      </c>
      <c r="AU1675" s="99">
        <v>0</v>
      </c>
      <c r="AV1675" s="99">
        <v>0</v>
      </c>
      <c r="AW1675" s="99">
        <v>0</v>
      </c>
      <c r="AX1675" s="99">
        <v>12882.1574569941</v>
      </c>
      <c r="AY1675" s="99">
        <v>123246.98158645599</v>
      </c>
      <c r="AZ1675" s="99">
        <v>1287019.9255828899</v>
      </c>
      <c r="BA1675" s="99">
        <v>0</v>
      </c>
      <c r="BB1675" s="99">
        <v>3041122.1050109901</v>
      </c>
      <c r="BC1675" s="99">
        <v>2113054.4250793499</v>
      </c>
      <c r="BD1675" s="99">
        <v>0</v>
      </c>
      <c r="BE1675" s="99">
        <v>19248.252615451798</v>
      </c>
      <c r="BF1675" s="99">
        <v>0</v>
      </c>
      <c r="BG1675" s="99">
        <v>2381293.90411377</v>
      </c>
      <c r="BH1675" s="99">
        <v>0</v>
      </c>
      <c r="BI1675" s="99">
        <v>720380.618515015</v>
      </c>
      <c r="BJ1675" s="99">
        <v>2474333.4874877902</v>
      </c>
      <c r="BK1675" s="99">
        <v>3104.88605317473</v>
      </c>
      <c r="BL1675" s="99">
        <v>43295.044469833403</v>
      </c>
      <c r="BM1675" s="99">
        <v>0</v>
      </c>
      <c r="BN1675" s="99">
        <v>0</v>
      </c>
      <c r="BO1675" s="99">
        <v>0</v>
      </c>
      <c r="BP1675" s="99">
        <v>0</v>
      </c>
      <c r="BQ1675" s="99">
        <v>0</v>
      </c>
      <c r="BR1675" s="99">
        <v>34221.507054805799</v>
      </c>
      <c r="BS1675" s="99">
        <v>1452658.8756866499</v>
      </c>
      <c r="BT1675" s="99">
        <v>0</v>
      </c>
      <c r="BU1675" s="99">
        <v>669723.5</v>
      </c>
      <c r="BV1675" s="99">
        <v>1055016.8682556199</v>
      </c>
      <c r="BW1675" s="99">
        <v>0</v>
      </c>
      <c r="BX1675" s="99">
        <v>3246.5699882507301</v>
      </c>
      <c r="BY1675" s="99">
        <v>0</v>
      </c>
      <c r="BZ1675" s="99">
        <v>0</v>
      </c>
      <c r="CA1675" s="99">
        <v>7700.0280128717404</v>
      </c>
      <c r="CB1675" s="99">
        <v>799337.67221832299</v>
      </c>
      <c r="CC1675" s="99">
        <v>6776954.1924438505</v>
      </c>
      <c r="CD1675" s="99">
        <v>3199482.5603332501</v>
      </c>
      <c r="CE1675" s="99">
        <v>168.07045928947599</v>
      </c>
      <c r="CF1675" s="99">
        <v>25948.996770620299</v>
      </c>
      <c r="CG1675" s="99">
        <v>237725.198400497</v>
      </c>
      <c r="CH1675" s="99">
        <v>43301.688193321199</v>
      </c>
      <c r="CI1675" s="99">
        <v>7870.1275027394304</v>
      </c>
      <c r="CJ1675" s="99">
        <v>824938.81459045399</v>
      </c>
      <c r="CK1675" s="99">
        <v>7018159.7611694299</v>
      </c>
      <c r="CL1675" s="99">
        <v>3245078.7676696801</v>
      </c>
      <c r="CM1675" s="203">
        <f t="shared" si="78"/>
        <v>9639.1903171241302</v>
      </c>
      <c r="CN1675" s="203">
        <f t="shared" si="79"/>
        <v>1460280.3813095088</v>
      </c>
      <c r="CO1675" s="203">
        <f t="shared" si="80"/>
        <v>9399453.6652831994</v>
      </c>
      <c r="CP1675" s="99">
        <v>3245078.7676696801</v>
      </c>
      <c r="CQ1675" s="99">
        <v>155.17010036110901</v>
      </c>
      <c r="CR1675" s="99">
        <v>24372.713840723001</v>
      </c>
      <c r="CS1675" s="99">
        <v>219130.742290497</v>
      </c>
      <c r="CT1675" s="99">
        <v>40389.8283419609</v>
      </c>
    </row>
    <row r="1676" spans="1:98">
      <c r="A1676" s="98" t="s">
        <v>182</v>
      </c>
      <c r="B1676" s="100">
        <v>42614</v>
      </c>
      <c r="C1676" s="99">
        <v>0</v>
      </c>
      <c r="D1676" s="99">
        <v>3785.9033250510702</v>
      </c>
      <c r="E1676" s="99">
        <v>3987.0833058357198</v>
      </c>
      <c r="F1676" s="99">
        <v>61.376376317814</v>
      </c>
      <c r="G1676" s="99">
        <v>186.47386374138301</v>
      </c>
      <c r="H1676" s="99">
        <v>0</v>
      </c>
      <c r="I1676" s="99">
        <v>0</v>
      </c>
      <c r="J1676" s="99">
        <v>0</v>
      </c>
      <c r="K1676" s="99">
        <v>0</v>
      </c>
      <c r="L1676" s="99">
        <v>191.062712272629</v>
      </c>
      <c r="M1676" s="99">
        <v>153.203552845865</v>
      </c>
      <c r="N1676" s="99">
        <v>2094.5306227505198</v>
      </c>
      <c r="O1676" s="99">
        <v>0</v>
      </c>
      <c r="P1676" s="99">
        <v>3692.15781822801</v>
      </c>
      <c r="Q1676" s="99">
        <v>1691.4947657734201</v>
      </c>
      <c r="R1676" s="99">
        <v>0</v>
      </c>
      <c r="S1676" s="99">
        <v>19.024821375962301</v>
      </c>
      <c r="T1676" s="99">
        <v>0</v>
      </c>
      <c r="U1676" s="99">
        <v>1757.4891189336799</v>
      </c>
      <c r="V1676" s="99">
        <v>0</v>
      </c>
      <c r="W1676" s="99">
        <v>378783.40122985799</v>
      </c>
      <c r="X1676" s="99">
        <v>409882.46435546898</v>
      </c>
      <c r="Y1676" s="99">
        <v>1586.93200053275</v>
      </c>
      <c r="Z1676" s="99">
        <v>27947.397074222601</v>
      </c>
      <c r="AA1676" s="99">
        <v>0</v>
      </c>
      <c r="AB1676" s="99">
        <v>0</v>
      </c>
      <c r="AC1676" s="99">
        <v>0</v>
      </c>
      <c r="AD1676" s="99">
        <v>0</v>
      </c>
      <c r="AE1676" s="99">
        <v>1494.2195578068499</v>
      </c>
      <c r="AF1676" s="99">
        <v>15082.5244737864</v>
      </c>
      <c r="AG1676" s="99">
        <v>157128.06672477699</v>
      </c>
      <c r="AH1676" s="99">
        <v>0</v>
      </c>
      <c r="AI1676" s="99">
        <v>384548.77535247803</v>
      </c>
      <c r="AJ1676" s="99">
        <v>256565.643577576</v>
      </c>
      <c r="AK1676" s="99">
        <v>0</v>
      </c>
      <c r="AL1676" s="99">
        <v>1753.11110293865</v>
      </c>
      <c r="AM1676" s="99">
        <v>0</v>
      </c>
      <c r="AN1676" s="99">
        <v>627232.031898499</v>
      </c>
      <c r="AO1676" s="99">
        <v>0</v>
      </c>
      <c r="AP1676" s="99">
        <v>3447371.1716308598</v>
      </c>
      <c r="AQ1676" s="99">
        <v>3310700.4815978999</v>
      </c>
      <c r="AR1676" s="99">
        <v>12969.857167005501</v>
      </c>
      <c r="AS1676" s="99">
        <v>258087.272094727</v>
      </c>
      <c r="AT1676" s="99">
        <v>0</v>
      </c>
      <c r="AU1676" s="99">
        <v>0</v>
      </c>
      <c r="AV1676" s="99">
        <v>0</v>
      </c>
      <c r="AW1676" s="99">
        <v>0</v>
      </c>
      <c r="AX1676" s="99">
        <v>11795.7218283415</v>
      </c>
      <c r="AY1676" s="99">
        <v>126060.38230037699</v>
      </c>
      <c r="AZ1676" s="99">
        <v>1266146.2239685101</v>
      </c>
      <c r="BA1676" s="99">
        <v>0</v>
      </c>
      <c r="BB1676" s="99">
        <v>3292784.24291992</v>
      </c>
      <c r="BC1676" s="99">
        <v>2078936.03523254</v>
      </c>
      <c r="BD1676" s="99">
        <v>0</v>
      </c>
      <c r="BE1676" s="99">
        <v>19728.6820342541</v>
      </c>
      <c r="BF1676" s="99">
        <v>0</v>
      </c>
      <c r="BG1676" s="99">
        <v>2377414.5769653302</v>
      </c>
      <c r="BH1676" s="99">
        <v>0</v>
      </c>
      <c r="BI1676" s="99">
        <v>698452.676223755</v>
      </c>
      <c r="BJ1676" s="99">
        <v>2455007.2605896001</v>
      </c>
      <c r="BK1676" s="99">
        <v>4176.8724020719501</v>
      </c>
      <c r="BL1676" s="99">
        <v>45400.684611320503</v>
      </c>
      <c r="BM1676" s="99">
        <v>0</v>
      </c>
      <c r="BN1676" s="99">
        <v>0</v>
      </c>
      <c r="BO1676" s="99">
        <v>0</v>
      </c>
      <c r="BP1676" s="99">
        <v>0</v>
      </c>
      <c r="BQ1676" s="99">
        <v>0</v>
      </c>
      <c r="BR1676" s="99">
        <v>36220.129361629501</v>
      </c>
      <c r="BS1676" s="99">
        <v>1430830.1622619601</v>
      </c>
      <c r="BT1676" s="99">
        <v>0</v>
      </c>
      <c r="BU1676" s="99">
        <v>610171.5</v>
      </c>
      <c r="BV1676" s="99">
        <v>1055513.1507720901</v>
      </c>
      <c r="BW1676" s="99">
        <v>0</v>
      </c>
      <c r="BX1676" s="99">
        <v>2668.1599911153298</v>
      </c>
      <c r="BY1676" s="99">
        <v>0</v>
      </c>
      <c r="BZ1676" s="99">
        <v>0</v>
      </c>
      <c r="CA1676" s="99">
        <v>7718.5789033174497</v>
      </c>
      <c r="CB1676" s="99">
        <v>797694.49516296398</v>
      </c>
      <c r="CC1676" s="99">
        <v>6535018.3439941397</v>
      </c>
      <c r="CD1676" s="99">
        <v>3188921.6425781301</v>
      </c>
      <c r="CE1676" s="99">
        <v>187.01052881963599</v>
      </c>
      <c r="CF1676" s="99">
        <v>27996.236794471701</v>
      </c>
      <c r="CG1676" s="99">
        <v>258013.858840942</v>
      </c>
      <c r="CH1676" s="99">
        <v>45401.791236877398</v>
      </c>
      <c r="CI1676" s="99">
        <v>7910.0568163991002</v>
      </c>
      <c r="CJ1676" s="99">
        <v>825361.34838104201</v>
      </c>
      <c r="CK1676" s="99">
        <v>6788986.5460815402</v>
      </c>
      <c r="CL1676" s="99">
        <v>3213180.2851867699</v>
      </c>
      <c r="CM1676" s="203">
        <f t="shared" si="78"/>
        <v>9667.5459353327806</v>
      </c>
      <c r="CN1676" s="203">
        <f t="shared" si="79"/>
        <v>1452593.380279541</v>
      </c>
      <c r="CO1676" s="203">
        <f t="shared" si="80"/>
        <v>9166401.1230468713</v>
      </c>
      <c r="CP1676" s="99">
        <v>3213180.2851867699</v>
      </c>
      <c r="CQ1676" s="99">
        <v>169.11615519784399</v>
      </c>
      <c r="CR1676" s="99">
        <v>26204.8682043552</v>
      </c>
      <c r="CS1676" s="99">
        <v>238745.71930503799</v>
      </c>
      <c r="CT1676" s="99">
        <v>42331.616952419303</v>
      </c>
    </row>
    <row r="1677" spans="1:98">
      <c r="A1677" s="98" t="s">
        <v>182</v>
      </c>
      <c r="B1677" s="100">
        <v>42705</v>
      </c>
      <c r="C1677" s="99">
        <v>0</v>
      </c>
      <c r="D1677" s="99">
        <v>3747.3297388553601</v>
      </c>
      <c r="E1677" s="99">
        <v>3963.7559873759701</v>
      </c>
      <c r="F1677" s="99">
        <v>71.972343739122195</v>
      </c>
      <c r="G1677" s="99">
        <v>186.58111932128699</v>
      </c>
      <c r="H1677" s="99">
        <v>0</v>
      </c>
      <c r="I1677" s="99">
        <v>0</v>
      </c>
      <c r="J1677" s="99">
        <v>0</v>
      </c>
      <c r="K1677" s="99">
        <v>0</v>
      </c>
      <c r="L1677" s="99">
        <v>195.562885120511</v>
      </c>
      <c r="M1677" s="99">
        <v>140.46400650590701</v>
      </c>
      <c r="N1677" s="99">
        <v>2094.0138138830698</v>
      </c>
      <c r="O1677" s="99">
        <v>0</v>
      </c>
      <c r="P1677" s="99">
        <v>3662.5418280065101</v>
      </c>
      <c r="Q1677" s="99">
        <v>1659.32601487637</v>
      </c>
      <c r="R1677" s="99">
        <v>0</v>
      </c>
      <c r="S1677" s="99">
        <v>13.788716279435899</v>
      </c>
      <c r="T1677" s="99">
        <v>0</v>
      </c>
      <c r="U1677" s="99">
        <v>1636.1343462765201</v>
      </c>
      <c r="V1677" s="99">
        <v>0</v>
      </c>
      <c r="W1677" s="99">
        <v>376060.21273803699</v>
      </c>
      <c r="X1677" s="99">
        <v>399545.855674744</v>
      </c>
      <c r="Y1677" s="99">
        <v>2181.8806741237599</v>
      </c>
      <c r="Z1677" s="99">
        <v>28787.261080026601</v>
      </c>
      <c r="AA1677" s="99">
        <v>0</v>
      </c>
      <c r="AB1677" s="99">
        <v>0</v>
      </c>
      <c r="AC1677" s="99">
        <v>0</v>
      </c>
      <c r="AD1677" s="99">
        <v>0</v>
      </c>
      <c r="AE1677" s="99">
        <v>1352.8244788050699</v>
      </c>
      <c r="AF1677" s="99">
        <v>14089.991973280899</v>
      </c>
      <c r="AG1677" s="99">
        <v>154473.98435211199</v>
      </c>
      <c r="AH1677" s="99">
        <v>0</v>
      </c>
      <c r="AI1677" s="99">
        <v>359634.717002869</v>
      </c>
      <c r="AJ1677" s="99">
        <v>246473.48247718799</v>
      </c>
      <c r="AK1677" s="99">
        <v>0</v>
      </c>
      <c r="AL1677" s="99">
        <v>1597.4263161122799</v>
      </c>
      <c r="AM1677" s="99">
        <v>0</v>
      </c>
      <c r="AN1677" s="99">
        <v>588641.42112731899</v>
      </c>
      <c r="AO1677" s="99">
        <v>0</v>
      </c>
      <c r="AP1677" s="99">
        <v>3320939.8782653799</v>
      </c>
      <c r="AQ1677" s="99">
        <v>3235603.06723022</v>
      </c>
      <c r="AR1677" s="99">
        <v>14746.806805253</v>
      </c>
      <c r="AS1677" s="99">
        <v>269325.83146285999</v>
      </c>
      <c r="AT1677" s="99">
        <v>0</v>
      </c>
      <c r="AU1677" s="99">
        <v>0</v>
      </c>
      <c r="AV1677" s="99">
        <v>0</v>
      </c>
      <c r="AW1677" s="99">
        <v>0</v>
      </c>
      <c r="AX1677" s="99">
        <v>10557.1538940668</v>
      </c>
      <c r="AY1677" s="99">
        <v>118081.125306129</v>
      </c>
      <c r="AZ1677" s="99">
        <v>1248985.0109558101</v>
      </c>
      <c r="BA1677" s="99">
        <v>0</v>
      </c>
      <c r="BB1677" s="99">
        <v>3104381.0461120601</v>
      </c>
      <c r="BC1677" s="99">
        <v>2011827.9874115</v>
      </c>
      <c r="BD1677" s="99">
        <v>0</v>
      </c>
      <c r="BE1677" s="99">
        <v>20063.2107169628</v>
      </c>
      <c r="BF1677" s="99">
        <v>0</v>
      </c>
      <c r="BG1677" s="99">
        <v>2224096.7032775902</v>
      </c>
      <c r="BH1677" s="99">
        <v>0</v>
      </c>
      <c r="BI1677" s="99">
        <v>714768.34273529099</v>
      </c>
      <c r="BJ1677" s="99">
        <v>2576125.8970031701</v>
      </c>
      <c r="BK1677" s="99">
        <v>5729.1622679233597</v>
      </c>
      <c r="BL1677" s="99">
        <v>46748.684123992898</v>
      </c>
      <c r="BM1677" s="99">
        <v>0</v>
      </c>
      <c r="BN1677" s="99">
        <v>0</v>
      </c>
      <c r="BO1677" s="99">
        <v>0</v>
      </c>
      <c r="BP1677" s="99">
        <v>0</v>
      </c>
      <c r="BQ1677" s="99">
        <v>0</v>
      </c>
      <c r="BR1677" s="99">
        <v>33916.186965465502</v>
      </c>
      <c r="BS1677" s="99">
        <v>1524301.4573669401</v>
      </c>
      <c r="BT1677" s="99">
        <v>0</v>
      </c>
      <c r="BU1677" s="99">
        <v>668466.5</v>
      </c>
      <c r="BV1677" s="99">
        <v>1071005.8580169701</v>
      </c>
      <c r="BW1677" s="99">
        <v>0</v>
      </c>
      <c r="BX1677" s="99">
        <v>2836.0099901557001</v>
      </c>
      <c r="BY1677" s="99">
        <v>0</v>
      </c>
      <c r="BZ1677" s="99">
        <v>0</v>
      </c>
      <c r="CA1677" s="99">
        <v>7768.0653623342496</v>
      </c>
      <c r="CB1677" s="99">
        <v>779671.34616851795</v>
      </c>
      <c r="CC1677" s="99">
        <v>6455008.5189209003</v>
      </c>
      <c r="CD1677" s="99">
        <v>3266686.1104431199</v>
      </c>
      <c r="CE1677" s="99">
        <v>184.745865650475</v>
      </c>
      <c r="CF1677" s="99">
        <v>28778.621265649799</v>
      </c>
      <c r="CG1677" s="99">
        <v>269629.584503174</v>
      </c>
      <c r="CH1677" s="99">
        <v>46746.013079166398</v>
      </c>
      <c r="CI1677" s="99">
        <v>7945.9729421734801</v>
      </c>
      <c r="CJ1677" s="99">
        <v>808116.81259155297</v>
      </c>
      <c r="CK1677" s="99">
        <v>6722166.54443359</v>
      </c>
      <c r="CL1677" s="99">
        <v>3346392.6206970201</v>
      </c>
      <c r="CM1677" s="203">
        <f t="shared" si="78"/>
        <v>9582.1072884500009</v>
      </c>
      <c r="CN1677" s="203">
        <f t="shared" si="79"/>
        <v>1396758.2337188721</v>
      </c>
      <c r="CO1677" s="203">
        <f t="shared" si="80"/>
        <v>8946263.2477111798</v>
      </c>
      <c r="CP1677" s="99">
        <v>3346392.6206970201</v>
      </c>
      <c r="CQ1677" s="99">
        <v>171.76094621792399</v>
      </c>
      <c r="CR1677" s="99">
        <v>27054.448187112801</v>
      </c>
      <c r="CS1677" s="99">
        <v>247568.91965675401</v>
      </c>
      <c r="CT1677" s="99">
        <v>43537.767055988297</v>
      </c>
    </row>
    <row r="1678" spans="1:98">
      <c r="A1678" s="98" t="s">
        <v>182</v>
      </c>
      <c r="B1678" s="100">
        <v>42795</v>
      </c>
      <c r="C1678" s="99">
        <v>0</v>
      </c>
      <c r="D1678" s="99">
        <v>3779.4246359467502</v>
      </c>
      <c r="E1678" s="99">
        <v>3943.7566170096402</v>
      </c>
      <c r="F1678" s="99">
        <v>76.947578348219395</v>
      </c>
      <c r="G1678" s="99">
        <v>180.60465569421601</v>
      </c>
      <c r="H1678" s="99">
        <v>0</v>
      </c>
      <c r="I1678" s="99">
        <v>0</v>
      </c>
      <c r="J1678" s="99">
        <v>0</v>
      </c>
      <c r="K1678" s="99">
        <v>0</v>
      </c>
      <c r="L1678" s="99">
        <v>187.41246777959199</v>
      </c>
      <c r="M1678" s="99">
        <v>141.677094465122</v>
      </c>
      <c r="N1678" s="99">
        <v>2076.7497126162102</v>
      </c>
      <c r="O1678" s="99">
        <v>0</v>
      </c>
      <c r="P1678" s="99">
        <v>3625.5972169935699</v>
      </c>
      <c r="Q1678" s="99">
        <v>1655.87769304216</v>
      </c>
      <c r="R1678" s="99">
        <v>0</v>
      </c>
      <c r="S1678" s="99">
        <v>12.8836908148369</v>
      </c>
      <c r="T1678" s="99">
        <v>0</v>
      </c>
      <c r="U1678" s="99">
        <v>1681.18052810431</v>
      </c>
      <c r="V1678" s="99">
        <v>0</v>
      </c>
      <c r="W1678" s="99">
        <v>380468.24082183797</v>
      </c>
      <c r="X1678" s="99">
        <v>391530.33073806798</v>
      </c>
      <c r="Y1678" s="99">
        <v>2627.8870158493501</v>
      </c>
      <c r="Z1678" s="99">
        <v>28221.223321437799</v>
      </c>
      <c r="AA1678" s="99">
        <v>0</v>
      </c>
      <c r="AB1678" s="99">
        <v>0</v>
      </c>
      <c r="AC1678" s="99">
        <v>0</v>
      </c>
      <c r="AD1678" s="99">
        <v>0</v>
      </c>
      <c r="AE1678" s="99">
        <v>1611.0640179812899</v>
      </c>
      <c r="AF1678" s="99">
        <v>14275.335228681601</v>
      </c>
      <c r="AG1678" s="99">
        <v>150238.29681587199</v>
      </c>
      <c r="AH1678" s="99">
        <v>0</v>
      </c>
      <c r="AI1678" s="99">
        <v>349255.86135101301</v>
      </c>
      <c r="AJ1678" s="99">
        <v>241948.87405967701</v>
      </c>
      <c r="AK1678" s="99">
        <v>0</v>
      </c>
      <c r="AL1678" s="99">
        <v>1468.63798612356</v>
      </c>
      <c r="AM1678" s="99">
        <v>0</v>
      </c>
      <c r="AN1678" s="99">
        <v>607214.82395935105</v>
      </c>
      <c r="AO1678" s="99">
        <v>0</v>
      </c>
      <c r="AP1678" s="99">
        <v>3259747.7046508798</v>
      </c>
      <c r="AQ1678" s="99">
        <v>3174803.3453064002</v>
      </c>
      <c r="AR1678" s="99">
        <v>25356.8339691162</v>
      </c>
      <c r="AS1678" s="99">
        <v>267010.23895645101</v>
      </c>
      <c r="AT1678" s="99">
        <v>0</v>
      </c>
      <c r="AU1678" s="99">
        <v>0</v>
      </c>
      <c r="AV1678" s="99">
        <v>0</v>
      </c>
      <c r="AW1678" s="99">
        <v>0</v>
      </c>
      <c r="AX1678" s="99">
        <v>12527.024060964601</v>
      </c>
      <c r="AY1678" s="99">
        <v>119734.84119415301</v>
      </c>
      <c r="AZ1678" s="99">
        <v>1212720.6068115199</v>
      </c>
      <c r="BA1678" s="99">
        <v>0</v>
      </c>
      <c r="BB1678" s="99">
        <v>3031644.61004639</v>
      </c>
      <c r="BC1678" s="99">
        <v>1970443.9189605699</v>
      </c>
      <c r="BD1678" s="99">
        <v>0</v>
      </c>
      <c r="BE1678" s="99">
        <v>20314.981063604399</v>
      </c>
      <c r="BF1678" s="99">
        <v>0</v>
      </c>
      <c r="BG1678" s="99">
        <v>2281022.8052368201</v>
      </c>
      <c r="BH1678" s="99">
        <v>0</v>
      </c>
      <c r="BI1678" s="99">
        <v>716975.83988952602</v>
      </c>
      <c r="BJ1678" s="99">
        <v>2793418.36791992</v>
      </c>
      <c r="BK1678" s="99">
        <v>7206.00732368231</v>
      </c>
      <c r="BL1678" s="99">
        <v>45738.471723079703</v>
      </c>
      <c r="BM1678" s="99">
        <v>0</v>
      </c>
      <c r="BN1678" s="99">
        <v>0</v>
      </c>
      <c r="BO1678" s="99">
        <v>0</v>
      </c>
      <c r="BP1678" s="99">
        <v>0</v>
      </c>
      <c r="BQ1678" s="99">
        <v>0</v>
      </c>
      <c r="BR1678" s="99">
        <v>34422.8789038658</v>
      </c>
      <c r="BS1678" s="99">
        <v>1699251.4127807601</v>
      </c>
      <c r="BT1678" s="99">
        <v>0</v>
      </c>
      <c r="BU1678" s="99">
        <v>675581.85999298096</v>
      </c>
      <c r="BV1678" s="99">
        <v>1097344.7516021701</v>
      </c>
      <c r="BW1678" s="99">
        <v>0</v>
      </c>
      <c r="BX1678" s="99">
        <v>2747.8899898827099</v>
      </c>
      <c r="BY1678" s="99">
        <v>0</v>
      </c>
      <c r="BZ1678" s="99">
        <v>0</v>
      </c>
      <c r="CA1678" s="99">
        <v>7753.5880243182201</v>
      </c>
      <c r="CB1678" s="99">
        <v>769357.96399688697</v>
      </c>
      <c r="CC1678" s="99">
        <v>6554795.1598510696</v>
      </c>
      <c r="CD1678" s="99">
        <v>3486773.17651367</v>
      </c>
      <c r="CE1678" s="99">
        <v>181.138800136745</v>
      </c>
      <c r="CF1678" s="99">
        <v>28142.4637527466</v>
      </c>
      <c r="CG1678" s="99">
        <v>266901.54111480701</v>
      </c>
      <c r="CH1678" s="99">
        <v>45731.938469886802</v>
      </c>
      <c r="CI1678" s="99">
        <v>7938.0089673399898</v>
      </c>
      <c r="CJ1678" s="99">
        <v>797813.654922485</v>
      </c>
      <c r="CK1678" s="99">
        <v>6824357.5662231399</v>
      </c>
      <c r="CL1678" s="99">
        <v>3520868.7555236798</v>
      </c>
      <c r="CM1678" s="203">
        <f t="shared" si="78"/>
        <v>9619.1894954442996</v>
      </c>
      <c r="CN1678" s="203">
        <f t="shared" si="79"/>
        <v>1405028.4788818359</v>
      </c>
      <c r="CO1678" s="203">
        <f t="shared" si="80"/>
        <v>9105380.3714599609</v>
      </c>
      <c r="CP1678" s="99">
        <v>3520868.7555236798</v>
      </c>
      <c r="CQ1678" s="99">
        <v>171.078983994201</v>
      </c>
      <c r="CR1678" s="99">
        <v>26632.555673122399</v>
      </c>
      <c r="CS1678" s="99">
        <v>247267.312095642</v>
      </c>
      <c r="CT1678" s="99">
        <v>43427.582997322097</v>
      </c>
    </row>
    <row r="1679" spans="1:98">
      <c r="A1679" s="98" t="s">
        <v>182</v>
      </c>
      <c r="B1679" s="100">
        <v>42887</v>
      </c>
      <c r="C1679" s="99">
        <v>0</v>
      </c>
      <c r="D1679" s="99">
        <v>3868.7533528804802</v>
      </c>
      <c r="E1679" s="99">
        <v>3923.3565539717702</v>
      </c>
      <c r="F1679" s="99">
        <v>91.193580555729596</v>
      </c>
      <c r="G1679" s="99">
        <v>179.153286864981</v>
      </c>
      <c r="H1679" s="99">
        <v>0</v>
      </c>
      <c r="I1679" s="99">
        <v>0</v>
      </c>
      <c r="J1679" s="99">
        <v>0</v>
      </c>
      <c r="K1679" s="99">
        <v>0</v>
      </c>
      <c r="L1679" s="99">
        <v>219.07906309328999</v>
      </c>
      <c r="M1679" s="99">
        <v>136.58161414042101</v>
      </c>
      <c r="N1679" s="99">
        <v>2054.74058678746</v>
      </c>
      <c r="O1679" s="99">
        <v>0</v>
      </c>
      <c r="P1679" s="99">
        <v>3710.4657609164701</v>
      </c>
      <c r="Q1679" s="99">
        <v>1648.34278909862</v>
      </c>
      <c r="R1679" s="99">
        <v>0</v>
      </c>
      <c r="S1679" s="99">
        <v>12.3467160214204</v>
      </c>
      <c r="T1679" s="99">
        <v>0</v>
      </c>
      <c r="U1679" s="99">
        <v>1629.27511113882</v>
      </c>
      <c r="V1679" s="99">
        <v>0</v>
      </c>
      <c r="W1679" s="99">
        <v>377971.39347457897</v>
      </c>
      <c r="X1679" s="99">
        <v>384230.973724365</v>
      </c>
      <c r="Y1679" s="99">
        <v>2682.7615418136102</v>
      </c>
      <c r="Z1679" s="99">
        <v>27359.204981565501</v>
      </c>
      <c r="AA1679" s="99">
        <v>0</v>
      </c>
      <c r="AB1679" s="99">
        <v>0</v>
      </c>
      <c r="AC1679" s="99">
        <v>0</v>
      </c>
      <c r="AD1679" s="99">
        <v>0</v>
      </c>
      <c r="AE1679" s="99">
        <v>852.47496086359001</v>
      </c>
      <c r="AF1679" s="99">
        <v>13970.329034686099</v>
      </c>
      <c r="AG1679" s="99">
        <v>147091.12515068101</v>
      </c>
      <c r="AH1679" s="99">
        <v>0</v>
      </c>
      <c r="AI1679" s="99">
        <v>356422.04672622698</v>
      </c>
      <c r="AJ1679" s="99">
        <v>239101.56063079799</v>
      </c>
      <c r="AK1679" s="99">
        <v>0</v>
      </c>
      <c r="AL1679" s="99">
        <v>1522.7499891221501</v>
      </c>
      <c r="AM1679" s="99">
        <v>0</v>
      </c>
      <c r="AN1679" s="99">
        <v>585522.59534454299</v>
      </c>
      <c r="AO1679" s="99">
        <v>0</v>
      </c>
      <c r="AP1679" s="99">
        <v>3073792.8122863802</v>
      </c>
      <c r="AQ1679" s="99">
        <v>3133033.07989502</v>
      </c>
      <c r="AR1679" s="99">
        <v>24876.354779481899</v>
      </c>
      <c r="AS1679" s="99">
        <v>259161.46867942801</v>
      </c>
      <c r="AT1679" s="99">
        <v>0</v>
      </c>
      <c r="AU1679" s="99">
        <v>0</v>
      </c>
      <c r="AV1679" s="99">
        <v>0</v>
      </c>
      <c r="AW1679" s="99">
        <v>0</v>
      </c>
      <c r="AX1679" s="99">
        <v>6736.05921679735</v>
      </c>
      <c r="AY1679" s="99">
        <v>117928.473711014</v>
      </c>
      <c r="AZ1679" s="99">
        <v>1192696.58172607</v>
      </c>
      <c r="BA1679" s="99">
        <v>0</v>
      </c>
      <c r="BB1679" s="99">
        <v>3107143.8825683598</v>
      </c>
      <c r="BC1679" s="99">
        <v>1956387.11335754</v>
      </c>
      <c r="BD1679" s="99">
        <v>0</v>
      </c>
      <c r="BE1679" s="99">
        <v>18722.416373968099</v>
      </c>
      <c r="BF1679" s="99">
        <v>0</v>
      </c>
      <c r="BG1679" s="99">
        <v>2248390.1816406301</v>
      </c>
      <c r="BH1679" s="99">
        <v>0</v>
      </c>
      <c r="BI1679" s="99">
        <v>710621.03260803199</v>
      </c>
      <c r="BJ1679" s="99">
        <v>2855609.0806884798</v>
      </c>
      <c r="BK1679" s="99">
        <v>7139.6803840398798</v>
      </c>
      <c r="BL1679" s="99">
        <v>44360.110184669502</v>
      </c>
      <c r="BM1679" s="99">
        <v>0</v>
      </c>
      <c r="BN1679" s="99">
        <v>0</v>
      </c>
      <c r="BO1679" s="99">
        <v>0</v>
      </c>
      <c r="BP1679" s="99">
        <v>0</v>
      </c>
      <c r="BQ1679" s="99">
        <v>0</v>
      </c>
      <c r="BR1679" s="99">
        <v>33457.784680366502</v>
      </c>
      <c r="BS1679" s="99">
        <v>1752349.5489502</v>
      </c>
      <c r="BT1679" s="99">
        <v>0</v>
      </c>
      <c r="BU1679" s="99">
        <v>671964.18999481201</v>
      </c>
      <c r="BV1679" s="99">
        <v>1125817.33070374</v>
      </c>
      <c r="BW1679" s="99">
        <v>0</v>
      </c>
      <c r="BX1679" s="99">
        <v>2850.62998890877</v>
      </c>
      <c r="BY1679" s="99">
        <v>0</v>
      </c>
      <c r="BZ1679" s="99">
        <v>0</v>
      </c>
      <c r="CA1679" s="99">
        <v>7758.2557832002603</v>
      </c>
      <c r="CB1679" s="99">
        <v>746933.56547546398</v>
      </c>
      <c r="CC1679" s="99">
        <v>6406234.6832885696</v>
      </c>
      <c r="CD1679" s="99">
        <v>3582578.3441772498</v>
      </c>
      <c r="CE1679" s="99">
        <v>179.915562588722</v>
      </c>
      <c r="CF1679" s="99">
        <v>27393.665848493602</v>
      </c>
      <c r="CG1679" s="99">
        <v>259026.98576545701</v>
      </c>
      <c r="CH1679" s="99">
        <v>44367.861464023597</v>
      </c>
      <c r="CI1679" s="99">
        <v>7939.5681500434903</v>
      </c>
      <c r="CJ1679" s="99">
        <v>774157.31974029494</v>
      </c>
      <c r="CK1679" s="99">
        <v>6669200.99890137</v>
      </c>
      <c r="CL1679" s="99">
        <v>3608723.2890014602</v>
      </c>
      <c r="CM1679" s="203">
        <f t="shared" si="78"/>
        <v>9568.84326118231</v>
      </c>
      <c r="CN1679" s="203">
        <f t="shared" si="79"/>
        <v>1359679.9150848379</v>
      </c>
      <c r="CO1679" s="203">
        <f t="shared" si="80"/>
        <v>8917591.1805419996</v>
      </c>
      <c r="CP1679" s="99">
        <v>3608723.2890014602</v>
      </c>
      <c r="CQ1679" s="99">
        <v>168.77964281290801</v>
      </c>
      <c r="CR1679" s="99">
        <v>26079.914116620999</v>
      </c>
      <c r="CS1679" s="99">
        <v>241215.760662079</v>
      </c>
      <c r="CT1679" s="99">
        <v>41670.968193531</v>
      </c>
    </row>
    <row r="1680" spans="1:98">
      <c r="A1680" s="98" t="s">
        <v>182</v>
      </c>
      <c r="B1680" s="100">
        <v>42979</v>
      </c>
      <c r="C1680" s="99">
        <v>0</v>
      </c>
      <c r="D1680" s="99">
        <v>3880.4463683664799</v>
      </c>
      <c r="E1680" s="99">
        <v>3906.2047395706199</v>
      </c>
      <c r="F1680" s="99">
        <v>100.089017188177</v>
      </c>
      <c r="G1680" s="99">
        <v>170.91589950583901</v>
      </c>
      <c r="H1680" s="99">
        <v>0</v>
      </c>
      <c r="I1680" s="99">
        <v>0</v>
      </c>
      <c r="J1680" s="99">
        <v>0</v>
      </c>
      <c r="K1680" s="99">
        <v>0</v>
      </c>
      <c r="L1680" s="99">
        <v>245.632906550542</v>
      </c>
      <c r="M1680" s="99">
        <v>131.40489750541701</v>
      </c>
      <c r="N1680" s="99">
        <v>2037.13205142319</v>
      </c>
      <c r="O1680" s="99">
        <v>0</v>
      </c>
      <c r="P1680" s="99">
        <v>3754.82003206015</v>
      </c>
      <c r="Q1680" s="99">
        <v>1624.7003358602501</v>
      </c>
      <c r="R1680" s="99">
        <v>0</v>
      </c>
      <c r="S1680" s="99">
        <v>8.0300345878349599</v>
      </c>
      <c r="T1680" s="99">
        <v>0</v>
      </c>
      <c r="U1680" s="99">
        <v>1586.49302740395</v>
      </c>
      <c r="V1680" s="99">
        <v>0</v>
      </c>
      <c r="W1680" s="99">
        <v>370649.01152419997</v>
      </c>
      <c r="X1680" s="99">
        <v>361466.61493301397</v>
      </c>
      <c r="Y1680" s="99">
        <v>3078.8842553496402</v>
      </c>
      <c r="Z1680" s="99">
        <v>25608.8790066242</v>
      </c>
      <c r="AA1680" s="99">
        <v>0</v>
      </c>
      <c r="AB1680" s="99">
        <v>0</v>
      </c>
      <c r="AC1680" s="99">
        <v>0</v>
      </c>
      <c r="AD1680" s="99">
        <v>0</v>
      </c>
      <c r="AE1680" s="99">
        <v>1287.3591350019001</v>
      </c>
      <c r="AF1680" s="99">
        <v>12762.9961657524</v>
      </c>
      <c r="AG1680" s="99">
        <v>138059.29147338899</v>
      </c>
      <c r="AH1680" s="99">
        <v>0</v>
      </c>
      <c r="AI1680" s="99">
        <v>374286.32400131202</v>
      </c>
      <c r="AJ1680" s="99">
        <v>225265.81217765799</v>
      </c>
      <c r="AK1680" s="99">
        <v>0</v>
      </c>
      <c r="AL1680" s="99">
        <v>853.51168154180095</v>
      </c>
      <c r="AM1680" s="99">
        <v>0</v>
      </c>
      <c r="AN1680" s="99">
        <v>567382.52326202404</v>
      </c>
      <c r="AO1680" s="99">
        <v>0</v>
      </c>
      <c r="AP1680" s="99">
        <v>3261954.63427734</v>
      </c>
      <c r="AQ1680" s="99">
        <v>2933314.2286682101</v>
      </c>
      <c r="AR1680" s="99">
        <v>28634.142153024699</v>
      </c>
      <c r="AS1680" s="99">
        <v>244241.21690940901</v>
      </c>
      <c r="AT1680" s="99">
        <v>0</v>
      </c>
      <c r="AU1680" s="99">
        <v>0</v>
      </c>
      <c r="AV1680" s="99">
        <v>0</v>
      </c>
      <c r="AW1680" s="99">
        <v>0</v>
      </c>
      <c r="AX1680" s="99">
        <v>10459.795901060101</v>
      </c>
      <c r="AY1680" s="99">
        <v>106129.18321991</v>
      </c>
      <c r="AZ1680" s="99">
        <v>1118894.5054168699</v>
      </c>
      <c r="BA1680" s="99">
        <v>0</v>
      </c>
      <c r="BB1680" s="99">
        <v>3280709.3438415499</v>
      </c>
      <c r="BC1680" s="99">
        <v>1845700.49072266</v>
      </c>
      <c r="BD1680" s="99">
        <v>0</v>
      </c>
      <c r="BE1680" s="99">
        <v>12477.573024272901</v>
      </c>
      <c r="BF1680" s="99">
        <v>0</v>
      </c>
      <c r="BG1680" s="99">
        <v>2208538.9645996098</v>
      </c>
      <c r="BH1680" s="99">
        <v>0</v>
      </c>
      <c r="BI1680" s="99">
        <v>682333.34995269799</v>
      </c>
      <c r="BJ1680" s="99">
        <v>2927667.93640137</v>
      </c>
      <c r="BK1680" s="99">
        <v>8256.9837481975592</v>
      </c>
      <c r="BL1680" s="99">
        <v>39528.808101654096</v>
      </c>
      <c r="BM1680" s="99">
        <v>0</v>
      </c>
      <c r="BN1680" s="99">
        <v>0</v>
      </c>
      <c r="BO1680" s="99">
        <v>0</v>
      </c>
      <c r="BP1680" s="99">
        <v>0</v>
      </c>
      <c r="BQ1680" s="99">
        <v>0</v>
      </c>
      <c r="BR1680" s="99">
        <v>31011.0088198185</v>
      </c>
      <c r="BS1680" s="99">
        <v>1830761.90359497</v>
      </c>
      <c r="BT1680" s="99">
        <v>0</v>
      </c>
      <c r="BU1680" s="99">
        <v>600502.87999725295</v>
      </c>
      <c r="BV1680" s="99">
        <v>1131972.39909363</v>
      </c>
      <c r="BW1680" s="99">
        <v>0</v>
      </c>
      <c r="BX1680" s="99">
        <v>1311.3599950671201</v>
      </c>
      <c r="BY1680" s="99">
        <v>0</v>
      </c>
      <c r="BZ1680" s="99">
        <v>0</v>
      </c>
      <c r="CA1680" s="99">
        <v>7736.4088501334199</v>
      </c>
      <c r="CB1680" s="99">
        <v>735740.51006317104</v>
      </c>
      <c r="CC1680" s="99">
        <v>6155953.6537475605</v>
      </c>
      <c r="CD1680" s="99">
        <v>3650923.9681091299</v>
      </c>
      <c r="CE1680" s="99">
        <v>171.532074388117</v>
      </c>
      <c r="CF1680" s="99">
        <v>25670.2735660076</v>
      </c>
      <c r="CG1680" s="99">
        <v>244162.58035850499</v>
      </c>
      <c r="CH1680" s="99">
        <v>39529.046908855402</v>
      </c>
      <c r="CI1680" s="99">
        <v>7905.8125666379901</v>
      </c>
      <c r="CJ1680" s="99">
        <v>761027.228721619</v>
      </c>
      <c r="CK1680" s="99">
        <v>6395588.7402954102</v>
      </c>
      <c r="CL1680" s="99">
        <v>3682993.6986999498</v>
      </c>
      <c r="CM1680" s="203">
        <f t="shared" si="78"/>
        <v>9492.3055940419399</v>
      </c>
      <c r="CN1680" s="203">
        <f t="shared" si="79"/>
        <v>1328409.751983643</v>
      </c>
      <c r="CO1680" s="203">
        <f t="shared" si="80"/>
        <v>8604127.7048950195</v>
      </c>
      <c r="CP1680" s="99">
        <v>3682993.6986999498</v>
      </c>
      <c r="CQ1680" s="99">
        <v>164.666275097057</v>
      </c>
      <c r="CR1680" s="99">
        <v>24699.531709432598</v>
      </c>
      <c r="CS1680" s="99">
        <v>231793.359924316</v>
      </c>
      <c r="CT1680" s="99">
        <v>38029.109529018402</v>
      </c>
    </row>
    <row r="1681" spans="1:98">
      <c r="A1681" s="98" t="s">
        <v>182</v>
      </c>
      <c r="B1681" s="100">
        <v>43070</v>
      </c>
      <c r="C1681" s="99">
        <v>0</v>
      </c>
      <c r="D1681" s="99">
        <v>3915.70998576283</v>
      </c>
      <c r="E1681" s="99">
        <v>2840.4978792071302</v>
      </c>
      <c r="F1681" s="99">
        <v>112.21094115451</v>
      </c>
      <c r="G1681" s="99">
        <v>168.93660081736701</v>
      </c>
      <c r="H1681" s="99">
        <v>0</v>
      </c>
      <c r="I1681" s="99">
        <v>0</v>
      </c>
      <c r="J1681" s="99">
        <v>0</v>
      </c>
      <c r="K1681" s="99">
        <v>0</v>
      </c>
      <c r="L1681" s="99">
        <v>19.108295858371999</v>
      </c>
      <c r="M1681" s="99">
        <v>134.54251475445901</v>
      </c>
      <c r="N1681" s="99">
        <v>1391.1178081780699</v>
      </c>
      <c r="O1681" s="99">
        <v>0</v>
      </c>
      <c r="P1681" s="99">
        <v>3844.0743639171101</v>
      </c>
      <c r="Q1681" s="99">
        <v>1413.36055831611</v>
      </c>
      <c r="R1681" s="99">
        <v>0</v>
      </c>
      <c r="S1681" s="99">
        <v>6.3839195871259999</v>
      </c>
      <c r="T1681" s="99">
        <v>0</v>
      </c>
      <c r="U1681" s="99">
        <v>1569.66203601658</v>
      </c>
      <c r="V1681" s="99">
        <v>0</v>
      </c>
      <c r="W1681" s="99">
        <v>382657.57365417498</v>
      </c>
      <c r="X1681" s="99">
        <v>345238.63535308797</v>
      </c>
      <c r="Y1681" s="99">
        <v>4594.6945681571997</v>
      </c>
      <c r="Z1681" s="99">
        <v>26367.835895538301</v>
      </c>
      <c r="AA1681" s="99">
        <v>0</v>
      </c>
      <c r="AB1681" s="99">
        <v>0</v>
      </c>
      <c r="AC1681" s="99">
        <v>0</v>
      </c>
      <c r="AD1681" s="99">
        <v>0</v>
      </c>
      <c r="AE1681" s="99">
        <v>2077.4352169632898</v>
      </c>
      <c r="AF1681" s="99">
        <v>13734.226994991301</v>
      </c>
      <c r="AG1681" s="99">
        <v>129761.923880577</v>
      </c>
      <c r="AH1681" s="99">
        <v>0</v>
      </c>
      <c r="AI1681" s="99">
        <v>366959.957679749</v>
      </c>
      <c r="AJ1681" s="99">
        <v>215896.42799949599</v>
      </c>
      <c r="AK1681" s="99">
        <v>0</v>
      </c>
      <c r="AL1681" s="99">
        <v>788.39591247588396</v>
      </c>
      <c r="AM1681" s="99">
        <v>0</v>
      </c>
      <c r="AN1681" s="99">
        <v>560780.67230987502</v>
      </c>
      <c r="AO1681" s="99">
        <v>0</v>
      </c>
      <c r="AP1681" s="99">
        <v>3145749.6217041002</v>
      </c>
      <c r="AQ1681" s="99">
        <v>2815577.3175964402</v>
      </c>
      <c r="AR1681" s="99">
        <v>29375.591451406501</v>
      </c>
      <c r="AS1681" s="99">
        <v>247169.60036087001</v>
      </c>
      <c r="AT1681" s="99">
        <v>0</v>
      </c>
      <c r="AU1681" s="99">
        <v>0</v>
      </c>
      <c r="AV1681" s="99">
        <v>0</v>
      </c>
      <c r="AW1681" s="99">
        <v>0</v>
      </c>
      <c r="AX1681" s="99">
        <v>17247.3083024025</v>
      </c>
      <c r="AY1681" s="99">
        <v>117191.75520801501</v>
      </c>
      <c r="AZ1681" s="99">
        <v>1055474.3356018099</v>
      </c>
      <c r="BA1681" s="99">
        <v>0</v>
      </c>
      <c r="BB1681" s="99">
        <v>3200451.6272582998</v>
      </c>
      <c r="BC1681" s="99">
        <v>1777579.4488067599</v>
      </c>
      <c r="BD1681" s="99">
        <v>0</v>
      </c>
      <c r="BE1681" s="99">
        <v>6480.8192654252098</v>
      </c>
      <c r="BF1681" s="99">
        <v>0</v>
      </c>
      <c r="BG1681" s="99">
        <v>2186419.98760986</v>
      </c>
      <c r="BH1681" s="99">
        <v>0</v>
      </c>
      <c r="BI1681" s="99">
        <v>727507.44911193801</v>
      </c>
      <c r="BJ1681" s="99">
        <v>1063896.73193359</v>
      </c>
      <c r="BK1681" s="99">
        <v>11721.102587461501</v>
      </c>
      <c r="BL1681" s="99">
        <v>41192.716062545798</v>
      </c>
      <c r="BM1681" s="99">
        <v>0</v>
      </c>
      <c r="BN1681" s="99">
        <v>0</v>
      </c>
      <c r="BO1681" s="99">
        <v>0</v>
      </c>
      <c r="BP1681" s="99">
        <v>0</v>
      </c>
      <c r="BQ1681" s="99">
        <v>0</v>
      </c>
      <c r="BR1681" s="99">
        <v>33202.515586376197</v>
      </c>
      <c r="BS1681" s="99">
        <v>363248.38499450701</v>
      </c>
      <c r="BT1681" s="99">
        <v>0</v>
      </c>
      <c r="BU1681" s="99">
        <v>681667.54987335205</v>
      </c>
      <c r="BV1681" s="99">
        <v>725832.17382049595</v>
      </c>
      <c r="BW1681" s="99">
        <v>0</v>
      </c>
      <c r="BX1681" s="99">
        <v>1295.17854179442</v>
      </c>
      <c r="BY1681" s="99">
        <v>0</v>
      </c>
      <c r="BZ1681" s="99">
        <v>0</v>
      </c>
      <c r="CA1681" s="99">
        <v>6806.4339881539299</v>
      </c>
      <c r="CB1681" s="99">
        <v>711568.81997680699</v>
      </c>
      <c r="CC1681" s="99">
        <v>6132011.0567016602</v>
      </c>
      <c r="CD1681" s="99">
        <v>1771371.3382568399</v>
      </c>
      <c r="CE1681" s="99">
        <v>166.81892831251</v>
      </c>
      <c r="CF1681" s="99">
        <v>26350.047622919101</v>
      </c>
      <c r="CG1681" s="99">
        <v>247580.08043861401</v>
      </c>
      <c r="CH1681" s="99">
        <v>41191.405246734597</v>
      </c>
      <c r="CI1681" s="99">
        <v>6969.8697420358703</v>
      </c>
      <c r="CJ1681" s="99">
        <v>737559.87392425502</v>
      </c>
      <c r="CK1681" s="99">
        <v>6377555.4160156297</v>
      </c>
      <c r="CL1681" s="99">
        <v>1837325.11557007</v>
      </c>
      <c r="CM1681" s="203">
        <f t="shared" si="78"/>
        <v>8539.531778052451</v>
      </c>
      <c r="CN1681" s="203">
        <f t="shared" si="79"/>
        <v>1298340.5462341299</v>
      </c>
      <c r="CO1681" s="203">
        <f t="shared" si="80"/>
        <v>8563975.4036254901</v>
      </c>
      <c r="CP1681" s="99">
        <v>1837325.11557007</v>
      </c>
      <c r="CQ1681" s="99">
        <v>162.08605500310699</v>
      </c>
      <c r="CR1681" s="99">
        <v>25499.846551656701</v>
      </c>
      <c r="CS1681" s="99">
        <v>239239.90106201201</v>
      </c>
      <c r="CT1681" s="99">
        <v>39713.843801498399</v>
      </c>
    </row>
    <row r="1682" spans="1:98">
      <c r="A1682" s="98" t="s">
        <v>182</v>
      </c>
      <c r="B1682" s="100">
        <v>43160</v>
      </c>
      <c r="C1682" s="99">
        <v>0</v>
      </c>
      <c r="D1682" s="99">
        <v>3924.3251209557102</v>
      </c>
      <c r="E1682" s="99">
        <v>3846.1191915869699</v>
      </c>
      <c r="F1682" s="99">
        <v>114.215801707469</v>
      </c>
      <c r="G1682" s="99">
        <v>188.049055036157</v>
      </c>
      <c r="H1682" s="99">
        <v>0</v>
      </c>
      <c r="I1682" s="99">
        <v>0</v>
      </c>
      <c r="J1682" s="99">
        <v>0</v>
      </c>
      <c r="K1682" s="99">
        <v>0</v>
      </c>
      <c r="L1682" s="99">
        <v>278.49384220689501</v>
      </c>
      <c r="M1682" s="99">
        <v>140.931071888655</v>
      </c>
      <c r="N1682" s="99">
        <v>2001.1411522477899</v>
      </c>
      <c r="O1682" s="99">
        <v>0</v>
      </c>
      <c r="P1682" s="99">
        <v>3786.31313613057</v>
      </c>
      <c r="Q1682" s="99">
        <v>1540.5408479571299</v>
      </c>
      <c r="R1682" s="99">
        <v>0</v>
      </c>
      <c r="S1682" s="99">
        <v>10.0878619861323</v>
      </c>
      <c r="T1682" s="99">
        <v>0</v>
      </c>
      <c r="U1682" s="99">
        <v>1558.9564384370999</v>
      </c>
      <c r="V1682" s="99">
        <v>0</v>
      </c>
      <c r="W1682" s="99">
        <v>386274.311328888</v>
      </c>
      <c r="X1682" s="99">
        <v>327021.59001541103</v>
      </c>
      <c r="Y1682" s="99">
        <v>2523.9081932604299</v>
      </c>
      <c r="Z1682" s="99">
        <v>27814.458982944499</v>
      </c>
      <c r="AA1682" s="99">
        <v>0</v>
      </c>
      <c r="AB1682" s="99">
        <v>0</v>
      </c>
      <c r="AC1682" s="99">
        <v>0</v>
      </c>
      <c r="AD1682" s="99">
        <v>0</v>
      </c>
      <c r="AE1682" s="99">
        <v>1912.19517354667</v>
      </c>
      <c r="AF1682" s="99">
        <v>13707.417473197</v>
      </c>
      <c r="AG1682" s="99">
        <v>122757.57445430801</v>
      </c>
      <c r="AH1682" s="99">
        <v>0</v>
      </c>
      <c r="AI1682" s="99">
        <v>357724.71651458699</v>
      </c>
      <c r="AJ1682" s="99">
        <v>205228.60915947001</v>
      </c>
      <c r="AK1682" s="99">
        <v>0</v>
      </c>
      <c r="AL1682" s="99">
        <v>999.95130786299706</v>
      </c>
      <c r="AM1682" s="99">
        <v>0</v>
      </c>
      <c r="AN1682" s="99">
        <v>558921.05121612502</v>
      </c>
      <c r="AO1682" s="99">
        <v>0</v>
      </c>
      <c r="AP1682" s="99">
        <v>3401291.2326660198</v>
      </c>
      <c r="AQ1682" s="99">
        <v>2686094.9206237802</v>
      </c>
      <c r="AR1682" s="99">
        <v>23043.058063268702</v>
      </c>
      <c r="AS1682" s="99">
        <v>265261.15509033197</v>
      </c>
      <c r="AT1682" s="99">
        <v>0</v>
      </c>
      <c r="AU1682" s="99">
        <v>0</v>
      </c>
      <c r="AV1682" s="99">
        <v>0</v>
      </c>
      <c r="AW1682" s="99">
        <v>0</v>
      </c>
      <c r="AX1682" s="99">
        <v>15213.387609481801</v>
      </c>
      <c r="AY1682" s="99">
        <v>119119.918748856</v>
      </c>
      <c r="AZ1682" s="99">
        <v>1003156.51945496</v>
      </c>
      <c r="BA1682" s="99">
        <v>0</v>
      </c>
      <c r="BB1682" s="99">
        <v>3135394.0757751502</v>
      </c>
      <c r="BC1682" s="99">
        <v>1690262.85577393</v>
      </c>
      <c r="BD1682" s="99">
        <v>0</v>
      </c>
      <c r="BE1682" s="99">
        <v>9308.5817643404007</v>
      </c>
      <c r="BF1682" s="99">
        <v>0</v>
      </c>
      <c r="BG1682" s="99">
        <v>2190657.3145752</v>
      </c>
      <c r="BH1682" s="99">
        <v>0</v>
      </c>
      <c r="BI1682" s="99">
        <v>730293.168647766</v>
      </c>
      <c r="BJ1682" s="99">
        <v>2282813.4883117699</v>
      </c>
      <c r="BK1682" s="99">
        <v>6952.0946036577197</v>
      </c>
      <c r="BL1682" s="99">
        <v>43141.174679756201</v>
      </c>
      <c r="BM1682" s="99">
        <v>0</v>
      </c>
      <c r="BN1682" s="99">
        <v>0</v>
      </c>
      <c r="BO1682" s="99">
        <v>0</v>
      </c>
      <c r="BP1682" s="99">
        <v>0</v>
      </c>
      <c r="BQ1682" s="99">
        <v>0</v>
      </c>
      <c r="BR1682" s="99">
        <v>34127.751653671301</v>
      </c>
      <c r="BS1682" s="99">
        <v>1299046.61961365</v>
      </c>
      <c r="BT1682" s="99">
        <v>0</v>
      </c>
      <c r="BU1682" s="99">
        <v>690416.658203125</v>
      </c>
      <c r="BV1682" s="99">
        <v>985403.12589263904</v>
      </c>
      <c r="BW1682" s="99">
        <v>0</v>
      </c>
      <c r="BX1682" s="99">
        <v>1782.4544121027</v>
      </c>
      <c r="BY1682" s="99">
        <v>0</v>
      </c>
      <c r="BZ1682" s="99">
        <v>0</v>
      </c>
      <c r="CA1682" s="99">
        <v>7795.7908951640102</v>
      </c>
      <c r="CB1682" s="99">
        <v>716552.70292663598</v>
      </c>
      <c r="CC1682" s="99">
        <v>5988754.64916992</v>
      </c>
      <c r="CD1682" s="99">
        <v>3004234.4022522001</v>
      </c>
      <c r="CE1682" s="99">
        <v>188.84069135226301</v>
      </c>
      <c r="CF1682" s="99">
        <v>27720.757466316201</v>
      </c>
      <c r="CG1682" s="99">
        <v>265035.404945374</v>
      </c>
      <c r="CH1682" s="99">
        <v>43133.360689640002</v>
      </c>
      <c r="CI1682" s="99">
        <v>7990.6071816086796</v>
      </c>
      <c r="CJ1682" s="99">
        <v>744233.47883606004</v>
      </c>
      <c r="CK1682" s="99">
        <v>6254208.2001342801</v>
      </c>
      <c r="CL1682" s="99">
        <v>3028155.3872375502</v>
      </c>
      <c r="CM1682" s="203">
        <f t="shared" si="78"/>
        <v>9549.5636200457793</v>
      </c>
      <c r="CN1682" s="203">
        <f t="shared" si="79"/>
        <v>1303154.5300521851</v>
      </c>
      <c r="CO1682" s="203">
        <f t="shared" si="80"/>
        <v>8444865.5147094801</v>
      </c>
      <c r="CP1682" s="99">
        <v>3028155.3872375502</v>
      </c>
      <c r="CQ1682" s="99">
        <v>180.492476291955</v>
      </c>
      <c r="CR1682" s="99">
        <v>26687.063564538999</v>
      </c>
      <c r="CS1682" s="99">
        <v>256193.09239196801</v>
      </c>
      <c r="CT1682" s="99">
        <v>41735.200936794303</v>
      </c>
    </row>
    <row r="1683" spans="1:98">
      <c r="A1683" s="98" t="s">
        <v>182</v>
      </c>
      <c r="B1683" s="100">
        <v>43252</v>
      </c>
      <c r="C1683" s="99">
        <v>0</v>
      </c>
      <c r="D1683" s="99">
        <v>3984.0025930106599</v>
      </c>
      <c r="E1683" s="99">
        <v>3789.6742780506602</v>
      </c>
      <c r="F1683" s="99">
        <v>107.093280649744</v>
      </c>
      <c r="G1683" s="99">
        <v>194.696353478357</v>
      </c>
      <c r="H1683" s="99">
        <v>0</v>
      </c>
      <c r="I1683" s="99">
        <v>0</v>
      </c>
      <c r="J1683" s="99">
        <v>0</v>
      </c>
      <c r="K1683" s="99">
        <v>0</v>
      </c>
      <c r="L1683" s="99">
        <v>457.53932861611202</v>
      </c>
      <c r="M1683" s="99">
        <v>116.145471578464</v>
      </c>
      <c r="N1683" s="99">
        <v>1967.8501364439701</v>
      </c>
      <c r="O1683" s="99">
        <v>0</v>
      </c>
      <c r="P1683" s="99">
        <v>3820.68443471193</v>
      </c>
      <c r="Q1683" s="99">
        <v>1377.0316727757499</v>
      </c>
      <c r="R1683" s="99">
        <v>0</v>
      </c>
      <c r="S1683" s="99">
        <v>6.86990038125077</v>
      </c>
      <c r="T1683" s="99">
        <v>0</v>
      </c>
      <c r="U1683" s="99">
        <v>1544.43112206459</v>
      </c>
      <c r="V1683" s="99">
        <v>0</v>
      </c>
      <c r="W1683" s="99">
        <v>381774.13791275001</v>
      </c>
      <c r="X1683" s="99">
        <v>250195.649374008</v>
      </c>
      <c r="Y1683" s="99">
        <v>4147.8736613392803</v>
      </c>
      <c r="Z1683" s="99">
        <v>30276.065783023801</v>
      </c>
      <c r="AA1683" s="99">
        <v>0</v>
      </c>
      <c r="AB1683" s="99">
        <v>0</v>
      </c>
      <c r="AC1683" s="99">
        <v>0</v>
      </c>
      <c r="AD1683" s="99">
        <v>0</v>
      </c>
      <c r="AE1683" s="99">
        <v>1199.47232739627</v>
      </c>
      <c r="AF1683" s="99">
        <v>12357.604511141801</v>
      </c>
      <c r="AG1683" s="99">
        <v>93548.689533233599</v>
      </c>
      <c r="AH1683" s="99">
        <v>0</v>
      </c>
      <c r="AI1683" s="99">
        <v>359946.39160156302</v>
      </c>
      <c r="AJ1683" s="99">
        <v>161297.70942688</v>
      </c>
      <c r="AK1683" s="99">
        <v>0</v>
      </c>
      <c r="AL1683" s="99">
        <v>1708.52231310308</v>
      </c>
      <c r="AM1683" s="99">
        <v>0</v>
      </c>
      <c r="AN1683" s="99">
        <v>556704.50540924096</v>
      </c>
      <c r="AO1683" s="99">
        <v>0</v>
      </c>
      <c r="AP1683" s="99">
        <v>3119550.38348389</v>
      </c>
      <c r="AQ1683" s="99">
        <v>2075423.86268616</v>
      </c>
      <c r="AR1683" s="99">
        <v>42527.162365436598</v>
      </c>
      <c r="AS1683" s="99">
        <v>290567.305545807</v>
      </c>
      <c r="AT1683" s="99">
        <v>0</v>
      </c>
      <c r="AU1683" s="99">
        <v>0</v>
      </c>
      <c r="AV1683" s="99">
        <v>0</v>
      </c>
      <c r="AW1683" s="99">
        <v>0</v>
      </c>
      <c r="AX1683" s="99">
        <v>9551.1162543296796</v>
      </c>
      <c r="AY1683" s="99">
        <v>106385.47266101799</v>
      </c>
      <c r="AZ1683" s="99">
        <v>772674.71150207496</v>
      </c>
      <c r="BA1683" s="99">
        <v>0</v>
      </c>
      <c r="BB1683" s="99">
        <v>3146120.5445251502</v>
      </c>
      <c r="BC1683" s="99">
        <v>1342129.83666992</v>
      </c>
      <c r="BD1683" s="99">
        <v>0</v>
      </c>
      <c r="BE1683" s="99">
        <v>12937.5589853525</v>
      </c>
      <c r="BF1683" s="99">
        <v>0</v>
      </c>
      <c r="BG1683" s="99">
        <v>2206485.9446716299</v>
      </c>
      <c r="BH1683" s="99">
        <v>0</v>
      </c>
      <c r="BI1683" s="99">
        <v>721782.815078735</v>
      </c>
      <c r="BJ1683" s="99">
        <v>2329186.7294616699</v>
      </c>
      <c r="BK1683" s="99">
        <v>12233.291318535799</v>
      </c>
      <c r="BL1683" s="99">
        <v>47557.2414894104</v>
      </c>
      <c r="BM1683" s="99">
        <v>0</v>
      </c>
      <c r="BN1683" s="99">
        <v>0</v>
      </c>
      <c r="BO1683" s="99">
        <v>0</v>
      </c>
      <c r="BP1683" s="99">
        <v>0</v>
      </c>
      <c r="BQ1683" s="99">
        <v>0</v>
      </c>
      <c r="BR1683" s="99">
        <v>29251.284155845598</v>
      </c>
      <c r="BS1683" s="99">
        <v>1401646.9682312</v>
      </c>
      <c r="BT1683" s="99">
        <v>0</v>
      </c>
      <c r="BU1683" s="99">
        <v>680172.91409301804</v>
      </c>
      <c r="BV1683" s="99">
        <v>956844.29984283401</v>
      </c>
      <c r="BW1683" s="99">
        <v>0</v>
      </c>
      <c r="BX1683" s="99">
        <v>2930.6861860752101</v>
      </c>
      <c r="BY1683" s="99">
        <v>0</v>
      </c>
      <c r="BZ1683" s="99">
        <v>0</v>
      </c>
      <c r="CA1683" s="99">
        <v>7745.1309305429504</v>
      </c>
      <c r="CB1683" s="99">
        <v>626448.94019317604</v>
      </c>
      <c r="CC1683" s="99">
        <v>5560044.9415893601</v>
      </c>
      <c r="CD1683" s="99">
        <v>3077862.8617248498</v>
      </c>
      <c r="CE1683" s="99">
        <v>195.61654604226399</v>
      </c>
      <c r="CF1683" s="99">
        <v>30327.997202873201</v>
      </c>
      <c r="CG1683" s="99">
        <v>290426.331039429</v>
      </c>
      <c r="CH1683" s="99">
        <v>47566.846138954199</v>
      </c>
      <c r="CI1683" s="99">
        <v>7941.9434760808899</v>
      </c>
      <c r="CJ1683" s="99">
        <v>656928.69197845506</v>
      </c>
      <c r="CK1683" s="99">
        <v>5862101.2962036096</v>
      </c>
      <c r="CL1683" s="99">
        <v>3096206.5233459501</v>
      </c>
      <c r="CM1683" s="203">
        <f t="shared" si="78"/>
        <v>9486.3745981454795</v>
      </c>
      <c r="CN1683" s="203">
        <f t="shared" si="79"/>
        <v>1213633.197387696</v>
      </c>
      <c r="CO1683" s="203">
        <f t="shared" si="80"/>
        <v>8068587.2408752395</v>
      </c>
      <c r="CP1683" s="99">
        <v>3096206.5233459501</v>
      </c>
      <c r="CQ1683" s="99">
        <v>190.25231989845599</v>
      </c>
      <c r="CR1683" s="99">
        <v>28890.938169479399</v>
      </c>
      <c r="CS1683" s="99">
        <v>279157.98403930699</v>
      </c>
      <c r="CT1683" s="99">
        <v>44671.821450233503</v>
      </c>
    </row>
    <row r="1684" spans="1:98">
      <c r="A1684" s="98" t="s">
        <v>183</v>
      </c>
      <c r="B1684" s="100">
        <v>38047</v>
      </c>
      <c r="C1684" s="99">
        <v>0</v>
      </c>
      <c r="D1684" s="99">
        <v>1249.5249787271</v>
      </c>
      <c r="E1684" s="99">
        <v>6026.2133310437202</v>
      </c>
      <c r="F1684" s="99">
        <v>10.917317188927001</v>
      </c>
      <c r="G1684" s="99">
        <v>0</v>
      </c>
      <c r="H1684" s="99">
        <v>86.432529216632204</v>
      </c>
      <c r="I1684" s="99">
        <v>0</v>
      </c>
      <c r="J1684" s="99">
        <v>3.94441313599236</v>
      </c>
      <c r="K1684" s="99">
        <v>0</v>
      </c>
      <c r="L1684" s="99">
        <v>906.01557727158104</v>
      </c>
      <c r="M1684" s="99">
        <v>105.113929834217</v>
      </c>
      <c r="N1684" s="99">
        <v>2702.8572048246901</v>
      </c>
      <c r="O1684" s="99">
        <v>0</v>
      </c>
      <c r="P1684" s="99">
        <v>0</v>
      </c>
      <c r="Q1684" s="99">
        <v>3344.29067873955</v>
      </c>
      <c r="R1684" s="99">
        <v>0</v>
      </c>
      <c r="S1684" s="99">
        <v>0</v>
      </c>
      <c r="T1684" s="99">
        <v>85.109938962385101</v>
      </c>
      <c r="U1684" s="99">
        <v>540.91623165458395</v>
      </c>
      <c r="V1684" s="99">
        <v>0</v>
      </c>
      <c r="W1684" s="99">
        <v>126956.92304515799</v>
      </c>
      <c r="X1684" s="99">
        <v>1152630.0240020801</v>
      </c>
      <c r="Y1684" s="99">
        <v>1638.05601966381</v>
      </c>
      <c r="Z1684" s="99">
        <v>0</v>
      </c>
      <c r="AA1684" s="99">
        <v>20250.769012689601</v>
      </c>
      <c r="AB1684" s="99">
        <v>0</v>
      </c>
      <c r="AC1684" s="99">
        <v>600.44374877959501</v>
      </c>
      <c r="AD1684" s="99">
        <v>0</v>
      </c>
      <c r="AE1684" s="99">
        <v>97365.058359146104</v>
      </c>
      <c r="AF1684" s="99">
        <v>12838.882666707001</v>
      </c>
      <c r="AG1684" s="99">
        <v>524259.61785125697</v>
      </c>
      <c r="AH1684" s="99">
        <v>0</v>
      </c>
      <c r="AI1684" s="99">
        <v>0</v>
      </c>
      <c r="AJ1684" s="99">
        <v>635184.21512603795</v>
      </c>
      <c r="AK1684" s="99">
        <v>0</v>
      </c>
      <c r="AL1684" s="99">
        <v>0</v>
      </c>
      <c r="AM1684" s="99">
        <v>20116.4092082977</v>
      </c>
      <c r="AN1684" s="99">
        <v>231130.37006950399</v>
      </c>
      <c r="AO1684" s="99">
        <v>0</v>
      </c>
      <c r="AP1684" s="99">
        <v>808726.40104675305</v>
      </c>
      <c r="AQ1684" s="99">
        <v>6975752.7750854502</v>
      </c>
      <c r="AR1684" s="99">
        <v>9684.4681800603903</v>
      </c>
      <c r="AS1684" s="99">
        <v>0</v>
      </c>
      <c r="AT1684" s="99">
        <v>122020.799892426</v>
      </c>
      <c r="AU1684" s="99">
        <v>0</v>
      </c>
      <c r="AV1684" s="99">
        <v>1925.5772220045301</v>
      </c>
      <c r="AW1684" s="99">
        <v>0</v>
      </c>
      <c r="AX1684" s="99">
        <v>608618.78678131104</v>
      </c>
      <c r="AY1684" s="99">
        <v>80855.815358161897</v>
      </c>
      <c r="AZ1684" s="99">
        <v>3164531.4810791002</v>
      </c>
      <c r="BA1684" s="99">
        <v>0</v>
      </c>
      <c r="BB1684" s="99">
        <v>0</v>
      </c>
      <c r="BC1684" s="99">
        <v>3826998.7646484398</v>
      </c>
      <c r="BD1684" s="99">
        <v>0</v>
      </c>
      <c r="BE1684" s="99">
        <v>0</v>
      </c>
      <c r="BF1684" s="99">
        <v>118934.262030602</v>
      </c>
      <c r="BG1684" s="99">
        <v>528694.15029907203</v>
      </c>
      <c r="BH1684" s="99">
        <v>0</v>
      </c>
      <c r="BI1684" s="99">
        <v>32423.822713613499</v>
      </c>
      <c r="BJ1684" s="99">
        <v>2258224.8751525902</v>
      </c>
      <c r="BK1684" s="99">
        <v>3130.12448304892</v>
      </c>
      <c r="BL1684" s="99">
        <v>0</v>
      </c>
      <c r="BM1684" s="99">
        <v>0</v>
      </c>
      <c r="BN1684" s="99">
        <v>0</v>
      </c>
      <c r="BO1684" s="99">
        <v>0</v>
      </c>
      <c r="BP1684" s="99">
        <v>0</v>
      </c>
      <c r="BQ1684" s="99">
        <v>0</v>
      </c>
      <c r="BR1684" s="99">
        <v>21825.072233200099</v>
      </c>
      <c r="BS1684" s="99">
        <v>914051.137367249</v>
      </c>
      <c r="BT1684" s="99">
        <v>0</v>
      </c>
      <c r="BU1684" s="99">
        <v>0</v>
      </c>
      <c r="BV1684" s="99">
        <v>1374006.2976379399</v>
      </c>
      <c r="BW1684" s="99">
        <v>0</v>
      </c>
      <c r="BX1684" s="99">
        <v>0</v>
      </c>
      <c r="BY1684" s="99">
        <v>0</v>
      </c>
      <c r="BZ1684" s="99">
        <v>0</v>
      </c>
      <c r="CA1684" s="99">
        <v>7271.6528059244201</v>
      </c>
      <c r="CB1684" s="99">
        <v>1286500.14547729</v>
      </c>
      <c r="CC1684" s="99">
        <v>7835332.5719604502</v>
      </c>
      <c r="CD1684" s="99">
        <v>2302271.7291870099</v>
      </c>
      <c r="CE1684" s="99">
        <v>84.195808766409797</v>
      </c>
      <c r="CF1684" s="99">
        <v>20356.329488038999</v>
      </c>
      <c r="CG1684" s="99">
        <v>120447.816622734</v>
      </c>
      <c r="CH1684" s="99">
        <v>0</v>
      </c>
      <c r="CI1684" s="99">
        <v>7356.8564929962204</v>
      </c>
      <c r="CJ1684" s="99">
        <v>1307189.06271362</v>
      </c>
      <c r="CK1684" s="99">
        <v>7959129.9860229502</v>
      </c>
      <c r="CL1684" s="99">
        <v>2304639.43890381</v>
      </c>
      <c r="CM1684" s="203">
        <f t="shared" si="78"/>
        <v>7897.7727246508039</v>
      </c>
      <c r="CN1684" s="203">
        <f t="shared" si="79"/>
        <v>1538319.432783124</v>
      </c>
      <c r="CO1684" s="203">
        <f t="shared" si="80"/>
        <v>8487824.1363220215</v>
      </c>
      <c r="CP1684" s="99">
        <v>2304639.43890381</v>
      </c>
      <c r="CQ1684" s="99">
        <v>0</v>
      </c>
      <c r="CR1684" s="99">
        <v>0</v>
      </c>
      <c r="CS1684" s="99">
        <v>0</v>
      </c>
      <c r="CT1684" s="99">
        <v>0</v>
      </c>
    </row>
    <row r="1685" spans="1:98">
      <c r="A1685" s="98" t="s">
        <v>183</v>
      </c>
      <c r="B1685" s="100">
        <v>38139</v>
      </c>
      <c r="C1685" s="99">
        <v>0</v>
      </c>
      <c r="D1685" s="99">
        <v>1321.0184674263</v>
      </c>
      <c r="E1685" s="99">
        <v>6105.9299394488298</v>
      </c>
      <c r="F1685" s="99">
        <v>9.3079208859708196</v>
      </c>
      <c r="G1685" s="99">
        <v>0</v>
      </c>
      <c r="H1685" s="99">
        <v>77.689347712323098</v>
      </c>
      <c r="I1685" s="99">
        <v>0</v>
      </c>
      <c r="J1685" s="99">
        <v>47.389961660839603</v>
      </c>
      <c r="K1685" s="99">
        <v>0</v>
      </c>
      <c r="L1685" s="99">
        <v>1587.7823098003901</v>
      </c>
      <c r="M1685" s="99">
        <v>108.765648778528</v>
      </c>
      <c r="N1685" s="99">
        <v>2828.2995099425302</v>
      </c>
      <c r="O1685" s="99">
        <v>0</v>
      </c>
      <c r="P1685" s="99">
        <v>0</v>
      </c>
      <c r="Q1685" s="99">
        <v>3283.7189056575298</v>
      </c>
      <c r="R1685" s="99">
        <v>0</v>
      </c>
      <c r="S1685" s="99">
        <v>0</v>
      </c>
      <c r="T1685" s="99">
        <v>78.841880697757006</v>
      </c>
      <c r="U1685" s="99">
        <v>565.77995399385702</v>
      </c>
      <c r="V1685" s="99">
        <v>0</v>
      </c>
      <c r="W1685" s="99">
        <v>140996.538490295</v>
      </c>
      <c r="X1685" s="99">
        <v>1164261.6800231901</v>
      </c>
      <c r="Y1685" s="99">
        <v>1320.19961634278</v>
      </c>
      <c r="Z1685" s="99">
        <v>0</v>
      </c>
      <c r="AA1685" s="99">
        <v>19436.483247757002</v>
      </c>
      <c r="AB1685" s="99">
        <v>0</v>
      </c>
      <c r="AC1685" s="99">
        <v>17010.3116981983</v>
      </c>
      <c r="AD1685" s="99">
        <v>0</v>
      </c>
      <c r="AE1685" s="99">
        <v>121482.596731186</v>
      </c>
      <c r="AF1685" s="99">
        <v>12886.283858299301</v>
      </c>
      <c r="AG1685" s="99">
        <v>547686.83675384498</v>
      </c>
      <c r="AH1685" s="99">
        <v>0</v>
      </c>
      <c r="AI1685" s="99">
        <v>0</v>
      </c>
      <c r="AJ1685" s="99">
        <v>618613.818748474</v>
      </c>
      <c r="AK1685" s="99">
        <v>0</v>
      </c>
      <c r="AL1685" s="99">
        <v>0</v>
      </c>
      <c r="AM1685" s="99">
        <v>19595.6515746117</v>
      </c>
      <c r="AN1685" s="99">
        <v>238870.49554252601</v>
      </c>
      <c r="AO1685" s="99">
        <v>0</v>
      </c>
      <c r="AP1685" s="99">
        <v>885447.03564453102</v>
      </c>
      <c r="AQ1685" s="99">
        <v>7132278.0681152297</v>
      </c>
      <c r="AR1685" s="99">
        <v>7620.93597298861</v>
      </c>
      <c r="AS1685" s="99">
        <v>0</v>
      </c>
      <c r="AT1685" s="99">
        <v>117270.049959183</v>
      </c>
      <c r="AU1685" s="99">
        <v>0</v>
      </c>
      <c r="AV1685" s="99">
        <v>36373.306021690398</v>
      </c>
      <c r="AW1685" s="99">
        <v>0</v>
      </c>
      <c r="AX1685" s="99">
        <v>777120.38376617397</v>
      </c>
      <c r="AY1685" s="99">
        <v>79448.037988662705</v>
      </c>
      <c r="AZ1685" s="99">
        <v>3334387.7958679199</v>
      </c>
      <c r="BA1685" s="99">
        <v>0</v>
      </c>
      <c r="BB1685" s="99">
        <v>0</v>
      </c>
      <c r="BC1685" s="99">
        <v>3822745.1322326702</v>
      </c>
      <c r="BD1685" s="99">
        <v>0</v>
      </c>
      <c r="BE1685" s="99">
        <v>0</v>
      </c>
      <c r="BF1685" s="99">
        <v>116256.963176727</v>
      </c>
      <c r="BG1685" s="99">
        <v>562313.03931427002</v>
      </c>
      <c r="BH1685" s="99">
        <v>0</v>
      </c>
      <c r="BI1685" s="99">
        <v>34149.429455280297</v>
      </c>
      <c r="BJ1685" s="99">
        <v>2308728.6761169401</v>
      </c>
      <c r="BK1685" s="99">
        <v>2551.49221503735</v>
      </c>
      <c r="BL1685" s="99">
        <v>0</v>
      </c>
      <c r="BM1685" s="99">
        <v>0</v>
      </c>
      <c r="BN1685" s="99">
        <v>0</v>
      </c>
      <c r="BO1685" s="99">
        <v>0</v>
      </c>
      <c r="BP1685" s="99">
        <v>0</v>
      </c>
      <c r="BQ1685" s="99">
        <v>0</v>
      </c>
      <c r="BR1685" s="99">
        <v>21937.908499956098</v>
      </c>
      <c r="BS1685" s="99">
        <v>959172.74819946301</v>
      </c>
      <c r="BT1685" s="99">
        <v>0</v>
      </c>
      <c r="BU1685" s="99">
        <v>0</v>
      </c>
      <c r="BV1685" s="99">
        <v>1344905.9843444801</v>
      </c>
      <c r="BW1685" s="99">
        <v>0</v>
      </c>
      <c r="BX1685" s="99">
        <v>0</v>
      </c>
      <c r="BY1685" s="99">
        <v>0</v>
      </c>
      <c r="BZ1685" s="99">
        <v>0</v>
      </c>
      <c r="CA1685" s="99">
        <v>7456.8837713003204</v>
      </c>
      <c r="CB1685" s="99">
        <v>1296148.9410552999</v>
      </c>
      <c r="CC1685" s="99">
        <v>7930872.4623413105</v>
      </c>
      <c r="CD1685" s="99">
        <v>2331808.1220092801</v>
      </c>
      <c r="CE1685" s="99">
        <v>85.893165555782602</v>
      </c>
      <c r="CF1685" s="99">
        <v>21362.745070934299</v>
      </c>
      <c r="CG1685" s="99">
        <v>126981.59703540801</v>
      </c>
      <c r="CH1685" s="99">
        <v>0</v>
      </c>
      <c r="CI1685" s="99">
        <v>7538.2506737112999</v>
      </c>
      <c r="CJ1685" s="99">
        <v>1318245.0605468799</v>
      </c>
      <c r="CK1685" s="99">
        <v>8053996.11682129</v>
      </c>
      <c r="CL1685" s="99">
        <v>2332967.4059143099</v>
      </c>
      <c r="CM1685" s="203">
        <f t="shared" si="78"/>
        <v>8104.0306277051568</v>
      </c>
      <c r="CN1685" s="203">
        <f t="shared" si="79"/>
        <v>1557115.5560894059</v>
      </c>
      <c r="CO1685" s="203">
        <f t="shared" si="80"/>
        <v>8616309.1561355591</v>
      </c>
      <c r="CP1685" s="99">
        <v>2332967.4059143099</v>
      </c>
      <c r="CQ1685" s="99">
        <v>0</v>
      </c>
      <c r="CR1685" s="99">
        <v>0</v>
      </c>
      <c r="CS1685" s="99">
        <v>0</v>
      </c>
      <c r="CT1685" s="99">
        <v>0</v>
      </c>
    </row>
    <row r="1686" spans="1:98">
      <c r="A1686" s="98" t="s">
        <v>183</v>
      </c>
      <c r="B1686" s="100">
        <v>38231</v>
      </c>
      <c r="C1686" s="99">
        <v>0</v>
      </c>
      <c r="D1686" s="99">
        <v>1376.91038142145</v>
      </c>
      <c r="E1686" s="99">
        <v>6142.5608294010199</v>
      </c>
      <c r="F1686" s="99">
        <v>12.5153898219578</v>
      </c>
      <c r="G1686" s="99">
        <v>0</v>
      </c>
      <c r="H1686" s="99">
        <v>72.047518033534303</v>
      </c>
      <c r="I1686" s="99">
        <v>0</v>
      </c>
      <c r="J1686" s="99">
        <v>126.562688195147</v>
      </c>
      <c r="K1686" s="99">
        <v>0</v>
      </c>
      <c r="L1686" s="99">
        <v>999.82186255603995</v>
      </c>
      <c r="M1686" s="99">
        <v>108.959955796599</v>
      </c>
      <c r="N1686" s="99">
        <v>2882.49218887091</v>
      </c>
      <c r="O1686" s="99">
        <v>0</v>
      </c>
      <c r="P1686" s="99">
        <v>0</v>
      </c>
      <c r="Q1686" s="99">
        <v>3286.5244289040602</v>
      </c>
      <c r="R1686" s="99">
        <v>0</v>
      </c>
      <c r="S1686" s="99">
        <v>0</v>
      </c>
      <c r="T1686" s="99">
        <v>74.067320093512507</v>
      </c>
      <c r="U1686" s="99">
        <v>578.48348733782802</v>
      </c>
      <c r="V1686" s="99">
        <v>0</v>
      </c>
      <c r="W1686" s="99">
        <v>129912.467731476</v>
      </c>
      <c r="X1686" s="99">
        <v>1162464.8104858401</v>
      </c>
      <c r="Y1686" s="99">
        <v>1982.35742077231</v>
      </c>
      <c r="Z1686" s="99">
        <v>0</v>
      </c>
      <c r="AA1686" s="99">
        <v>18941.049032926599</v>
      </c>
      <c r="AB1686" s="99">
        <v>0</v>
      </c>
      <c r="AC1686" s="99">
        <v>40162.522473812103</v>
      </c>
      <c r="AD1686" s="99">
        <v>0</v>
      </c>
      <c r="AE1686" s="99">
        <v>127665.196754456</v>
      </c>
      <c r="AF1686" s="99">
        <v>11602.1635203362</v>
      </c>
      <c r="AG1686" s="99">
        <v>554256.95147705101</v>
      </c>
      <c r="AH1686" s="99">
        <v>0</v>
      </c>
      <c r="AI1686" s="99">
        <v>0</v>
      </c>
      <c r="AJ1686" s="99">
        <v>610558.895835876</v>
      </c>
      <c r="AK1686" s="99">
        <v>0</v>
      </c>
      <c r="AL1686" s="99">
        <v>0</v>
      </c>
      <c r="AM1686" s="99">
        <v>18724.7096261978</v>
      </c>
      <c r="AN1686" s="99">
        <v>235888.706834793</v>
      </c>
      <c r="AO1686" s="99">
        <v>0</v>
      </c>
      <c r="AP1686" s="99">
        <v>862071.88114929199</v>
      </c>
      <c r="AQ1686" s="99">
        <v>7256323.8370971698</v>
      </c>
      <c r="AR1686" s="99">
        <v>12491.8598387241</v>
      </c>
      <c r="AS1686" s="99">
        <v>0</v>
      </c>
      <c r="AT1686" s="99">
        <v>111889.16846466099</v>
      </c>
      <c r="AU1686" s="99">
        <v>0</v>
      </c>
      <c r="AV1686" s="99">
        <v>82616.023348808303</v>
      </c>
      <c r="AW1686" s="99">
        <v>0</v>
      </c>
      <c r="AX1686" s="99">
        <v>802938.52082061803</v>
      </c>
      <c r="AY1686" s="99">
        <v>72462.156147956804</v>
      </c>
      <c r="AZ1686" s="99">
        <v>3456660.75286865</v>
      </c>
      <c r="BA1686" s="99">
        <v>0</v>
      </c>
      <c r="BB1686" s="99">
        <v>0</v>
      </c>
      <c r="BC1686" s="99">
        <v>3879139.7031860398</v>
      </c>
      <c r="BD1686" s="99">
        <v>0</v>
      </c>
      <c r="BE1686" s="99">
        <v>0</v>
      </c>
      <c r="BF1686" s="99">
        <v>115404.386540413</v>
      </c>
      <c r="BG1686" s="99">
        <v>571099.35491943394</v>
      </c>
      <c r="BH1686" s="99">
        <v>0</v>
      </c>
      <c r="BI1686" s="99">
        <v>33753.7827239037</v>
      </c>
      <c r="BJ1686" s="99">
        <v>2358107.9135742201</v>
      </c>
      <c r="BK1686" s="99">
        <v>4000.62240090966</v>
      </c>
      <c r="BL1686" s="99">
        <v>0</v>
      </c>
      <c r="BM1686" s="99">
        <v>0</v>
      </c>
      <c r="BN1686" s="99">
        <v>0</v>
      </c>
      <c r="BO1686" s="99">
        <v>0</v>
      </c>
      <c r="BP1686" s="99">
        <v>0</v>
      </c>
      <c r="BQ1686" s="99">
        <v>0</v>
      </c>
      <c r="BR1686" s="99">
        <v>20288.5257999897</v>
      </c>
      <c r="BS1686" s="99">
        <v>1003474.26738739</v>
      </c>
      <c r="BT1686" s="99">
        <v>0</v>
      </c>
      <c r="BU1686" s="99">
        <v>0</v>
      </c>
      <c r="BV1686" s="99">
        <v>1366307.4609375</v>
      </c>
      <c r="BW1686" s="99">
        <v>0</v>
      </c>
      <c r="BX1686" s="99">
        <v>0</v>
      </c>
      <c r="BY1686" s="99">
        <v>0</v>
      </c>
      <c r="BZ1686" s="99">
        <v>0</v>
      </c>
      <c r="CA1686" s="99">
        <v>7497.0657711625099</v>
      </c>
      <c r="CB1686" s="99">
        <v>1290578.35258484</v>
      </c>
      <c r="CC1686" s="99">
        <v>8108104.3645629901</v>
      </c>
      <c r="CD1686" s="99">
        <v>2393699.3505859398</v>
      </c>
      <c r="CE1686" s="99">
        <v>85.803685724735303</v>
      </c>
      <c r="CF1686" s="99">
        <v>21912.348684549299</v>
      </c>
      <c r="CG1686" s="99">
        <v>135892.957550049</v>
      </c>
      <c r="CH1686" s="99">
        <v>0</v>
      </c>
      <c r="CI1686" s="99">
        <v>7585.3657475113896</v>
      </c>
      <c r="CJ1686" s="99">
        <v>1311025.43269348</v>
      </c>
      <c r="CK1686" s="99">
        <v>8245336.95776367</v>
      </c>
      <c r="CL1686" s="99">
        <v>2397718.0803222698</v>
      </c>
      <c r="CM1686" s="203">
        <f t="shared" si="78"/>
        <v>8163.8492348492173</v>
      </c>
      <c r="CN1686" s="203">
        <f t="shared" si="79"/>
        <v>1546914.1395282731</v>
      </c>
      <c r="CO1686" s="203">
        <f t="shared" si="80"/>
        <v>8816436.3126831036</v>
      </c>
      <c r="CP1686" s="99">
        <v>2397718.0803222698</v>
      </c>
      <c r="CQ1686" s="99">
        <v>0</v>
      </c>
      <c r="CR1686" s="99">
        <v>0</v>
      </c>
      <c r="CS1686" s="99">
        <v>0</v>
      </c>
      <c r="CT1686" s="99">
        <v>0</v>
      </c>
    </row>
    <row r="1687" spans="1:98">
      <c r="A1687" s="98" t="s">
        <v>183</v>
      </c>
      <c r="B1687" s="100">
        <v>38322</v>
      </c>
      <c r="C1687" s="99">
        <v>0</v>
      </c>
      <c r="D1687" s="99">
        <v>1454.0173480957701</v>
      </c>
      <c r="E1687" s="99">
        <v>6213.1781299710301</v>
      </c>
      <c r="F1687" s="99">
        <v>10.4729168149643</v>
      </c>
      <c r="G1687" s="99">
        <v>0</v>
      </c>
      <c r="H1687" s="99">
        <v>71.221727326512294</v>
      </c>
      <c r="I1687" s="99">
        <v>0</v>
      </c>
      <c r="J1687" s="99">
        <v>227.675056420267</v>
      </c>
      <c r="K1687" s="99">
        <v>0</v>
      </c>
      <c r="L1687" s="99">
        <v>1721.24287466705</v>
      </c>
      <c r="M1687" s="99">
        <v>112.22312425077</v>
      </c>
      <c r="N1687" s="99">
        <v>2993.4854480922199</v>
      </c>
      <c r="O1687" s="99">
        <v>0</v>
      </c>
      <c r="P1687" s="99">
        <v>0</v>
      </c>
      <c r="Q1687" s="99">
        <v>3244.3796628415598</v>
      </c>
      <c r="R1687" s="99">
        <v>0</v>
      </c>
      <c r="S1687" s="99">
        <v>0</v>
      </c>
      <c r="T1687" s="99">
        <v>76.250454165972798</v>
      </c>
      <c r="U1687" s="99">
        <v>628.67163906991505</v>
      </c>
      <c r="V1687" s="99">
        <v>0</v>
      </c>
      <c r="W1687" s="99">
        <v>150646.14538002</v>
      </c>
      <c r="X1687" s="99">
        <v>1158931.3168792699</v>
      </c>
      <c r="Y1687" s="99">
        <v>1599.4946378618499</v>
      </c>
      <c r="Z1687" s="99">
        <v>0</v>
      </c>
      <c r="AA1687" s="99">
        <v>17355.876583099402</v>
      </c>
      <c r="AB1687" s="99">
        <v>0</v>
      </c>
      <c r="AC1687" s="99">
        <v>94883.570907592803</v>
      </c>
      <c r="AD1687" s="99">
        <v>0</v>
      </c>
      <c r="AE1687" s="99">
        <v>131340.689516068</v>
      </c>
      <c r="AF1687" s="99">
        <v>13114.882330894499</v>
      </c>
      <c r="AG1687" s="99">
        <v>565527.664741516</v>
      </c>
      <c r="AH1687" s="99">
        <v>0</v>
      </c>
      <c r="AI1687" s="99">
        <v>0</v>
      </c>
      <c r="AJ1687" s="99">
        <v>605135.43167114304</v>
      </c>
      <c r="AK1687" s="99">
        <v>0</v>
      </c>
      <c r="AL1687" s="99">
        <v>0</v>
      </c>
      <c r="AM1687" s="99">
        <v>18925.3345253468</v>
      </c>
      <c r="AN1687" s="99">
        <v>258903.79094505301</v>
      </c>
      <c r="AO1687" s="99">
        <v>0</v>
      </c>
      <c r="AP1687" s="99">
        <v>922052.10120391799</v>
      </c>
      <c r="AQ1687" s="99">
        <v>7334566.8255004901</v>
      </c>
      <c r="AR1687" s="99">
        <v>9771.6618648767508</v>
      </c>
      <c r="AS1687" s="99">
        <v>0</v>
      </c>
      <c r="AT1687" s="99">
        <v>112623.016860962</v>
      </c>
      <c r="AU1687" s="99">
        <v>0</v>
      </c>
      <c r="AV1687" s="99">
        <v>205807.39213943499</v>
      </c>
      <c r="AW1687" s="99">
        <v>0</v>
      </c>
      <c r="AX1687" s="99">
        <v>844014.90029144299</v>
      </c>
      <c r="AY1687" s="99">
        <v>85713.9018344879</v>
      </c>
      <c r="AZ1687" s="99">
        <v>3567549.3637390099</v>
      </c>
      <c r="BA1687" s="99">
        <v>0</v>
      </c>
      <c r="BB1687" s="99">
        <v>0</v>
      </c>
      <c r="BC1687" s="99">
        <v>3798045.4475707998</v>
      </c>
      <c r="BD1687" s="99">
        <v>0</v>
      </c>
      <c r="BE1687" s="99">
        <v>0</v>
      </c>
      <c r="BF1687" s="99">
        <v>122767.518651009</v>
      </c>
      <c r="BG1687" s="99">
        <v>617841.16149139404</v>
      </c>
      <c r="BH1687" s="99">
        <v>0</v>
      </c>
      <c r="BI1687" s="99">
        <v>34630.398523330703</v>
      </c>
      <c r="BJ1687" s="99">
        <v>2399525.16296387</v>
      </c>
      <c r="BK1687" s="99">
        <v>3193.3442375958002</v>
      </c>
      <c r="BL1687" s="99">
        <v>0</v>
      </c>
      <c r="BM1687" s="99">
        <v>0</v>
      </c>
      <c r="BN1687" s="99">
        <v>0</v>
      </c>
      <c r="BO1687" s="99">
        <v>0</v>
      </c>
      <c r="BP1687" s="99">
        <v>0</v>
      </c>
      <c r="BQ1687" s="99">
        <v>0</v>
      </c>
      <c r="BR1687" s="99">
        <v>21664.793546438199</v>
      </c>
      <c r="BS1687" s="99">
        <v>1052185.977005</v>
      </c>
      <c r="BT1687" s="99">
        <v>0</v>
      </c>
      <c r="BU1687" s="99">
        <v>0</v>
      </c>
      <c r="BV1687" s="99">
        <v>1360640.9365844701</v>
      </c>
      <c r="BW1687" s="99">
        <v>0</v>
      </c>
      <c r="BX1687" s="99">
        <v>0</v>
      </c>
      <c r="BY1687" s="99">
        <v>0</v>
      </c>
      <c r="BZ1687" s="99">
        <v>0</v>
      </c>
      <c r="CA1687" s="99">
        <v>7662.0063925385502</v>
      </c>
      <c r="CB1687" s="99">
        <v>1313528.7707366899</v>
      </c>
      <c r="CC1687" s="99">
        <v>8299884.6781616202</v>
      </c>
      <c r="CD1687" s="99">
        <v>2432532.3467102102</v>
      </c>
      <c r="CE1687" s="99">
        <v>89.460175594314904</v>
      </c>
      <c r="CF1687" s="99">
        <v>22332.568556308699</v>
      </c>
      <c r="CG1687" s="99">
        <v>143474.61754798901</v>
      </c>
      <c r="CH1687" s="99">
        <v>0</v>
      </c>
      <c r="CI1687" s="99">
        <v>7752.4508514404297</v>
      </c>
      <c r="CJ1687" s="99">
        <v>1336202.84867859</v>
      </c>
      <c r="CK1687" s="99">
        <v>8441831.6068115197</v>
      </c>
      <c r="CL1687" s="99">
        <v>2435328.1827392601</v>
      </c>
      <c r="CM1687" s="203">
        <f t="shared" si="78"/>
        <v>8381.1224905103445</v>
      </c>
      <c r="CN1687" s="203">
        <f t="shared" si="79"/>
        <v>1595106.6396236431</v>
      </c>
      <c r="CO1687" s="203">
        <f t="shared" si="80"/>
        <v>9059672.7683029138</v>
      </c>
      <c r="CP1687" s="99">
        <v>2435328.1827392601</v>
      </c>
      <c r="CQ1687" s="99">
        <v>0</v>
      </c>
      <c r="CR1687" s="99">
        <v>0</v>
      </c>
      <c r="CS1687" s="99">
        <v>0</v>
      </c>
      <c r="CT1687" s="99">
        <v>0</v>
      </c>
    </row>
    <row r="1688" spans="1:98">
      <c r="A1688" s="98" t="s">
        <v>183</v>
      </c>
      <c r="B1688" s="100">
        <v>38412</v>
      </c>
      <c r="C1688" s="99">
        <v>0</v>
      </c>
      <c r="D1688" s="99">
        <v>1419.7293004691601</v>
      </c>
      <c r="E1688" s="99">
        <v>6265.3148561119997</v>
      </c>
      <c r="F1688" s="99">
        <v>9.9509403439005801</v>
      </c>
      <c r="G1688" s="99">
        <v>0</v>
      </c>
      <c r="H1688" s="99">
        <v>61.263205532450201</v>
      </c>
      <c r="I1688" s="99">
        <v>0</v>
      </c>
      <c r="J1688" s="99">
        <v>331.34250741452001</v>
      </c>
      <c r="K1688" s="99">
        <v>0</v>
      </c>
      <c r="L1688" s="99">
        <v>1054.86549012363</v>
      </c>
      <c r="M1688" s="99">
        <v>106.319748406298</v>
      </c>
      <c r="N1688" s="99">
        <v>3040.9301213622098</v>
      </c>
      <c r="O1688" s="99">
        <v>0</v>
      </c>
      <c r="P1688" s="99">
        <v>0</v>
      </c>
      <c r="Q1688" s="99">
        <v>3260.7083904147098</v>
      </c>
      <c r="R1688" s="99">
        <v>0</v>
      </c>
      <c r="S1688" s="99">
        <v>0</v>
      </c>
      <c r="T1688" s="99">
        <v>66.673527998849806</v>
      </c>
      <c r="U1688" s="99">
        <v>672.75760161876701</v>
      </c>
      <c r="V1688" s="99">
        <v>0</v>
      </c>
      <c r="W1688" s="99">
        <v>133241.83810424799</v>
      </c>
      <c r="X1688" s="99">
        <v>1159192.5932159401</v>
      </c>
      <c r="Y1688" s="99">
        <v>1509.3013150393999</v>
      </c>
      <c r="Z1688" s="99">
        <v>0</v>
      </c>
      <c r="AA1688" s="99">
        <v>14744.259034991301</v>
      </c>
      <c r="AB1688" s="99">
        <v>0</v>
      </c>
      <c r="AC1688" s="99">
        <v>105232.926156998</v>
      </c>
      <c r="AD1688" s="99">
        <v>0</v>
      </c>
      <c r="AE1688" s="99">
        <v>98076.021920204206</v>
      </c>
      <c r="AF1688" s="99">
        <v>11511.493494033801</v>
      </c>
      <c r="AG1688" s="99">
        <v>565786.17612457299</v>
      </c>
      <c r="AH1688" s="99">
        <v>0</v>
      </c>
      <c r="AI1688" s="99">
        <v>0</v>
      </c>
      <c r="AJ1688" s="99">
        <v>600069.93127441395</v>
      </c>
      <c r="AK1688" s="99">
        <v>0</v>
      </c>
      <c r="AL1688" s="99">
        <v>0</v>
      </c>
      <c r="AM1688" s="99">
        <v>16085.136576533299</v>
      </c>
      <c r="AN1688" s="99">
        <v>281201.178207397</v>
      </c>
      <c r="AO1688" s="99">
        <v>0</v>
      </c>
      <c r="AP1688" s="99">
        <v>851493.50305175805</v>
      </c>
      <c r="AQ1688" s="99">
        <v>7391448.61010742</v>
      </c>
      <c r="AR1688" s="99">
        <v>9329.0611447095907</v>
      </c>
      <c r="AS1688" s="99">
        <v>0</v>
      </c>
      <c r="AT1688" s="99">
        <v>93336.221660613999</v>
      </c>
      <c r="AU1688" s="99">
        <v>0</v>
      </c>
      <c r="AV1688" s="99">
        <v>314061.34582138102</v>
      </c>
      <c r="AW1688" s="99">
        <v>0</v>
      </c>
      <c r="AX1688" s="99">
        <v>635758.41645813</v>
      </c>
      <c r="AY1688" s="99">
        <v>75446.572370529204</v>
      </c>
      <c r="AZ1688" s="99">
        <v>3594889.67510986</v>
      </c>
      <c r="BA1688" s="99">
        <v>0</v>
      </c>
      <c r="BB1688" s="99">
        <v>0</v>
      </c>
      <c r="BC1688" s="99">
        <v>3805144.1547546401</v>
      </c>
      <c r="BD1688" s="99">
        <v>0</v>
      </c>
      <c r="BE1688" s="99">
        <v>0</v>
      </c>
      <c r="BF1688" s="99">
        <v>100711.639250755</v>
      </c>
      <c r="BG1688" s="99">
        <v>674762.39225006104</v>
      </c>
      <c r="BH1688" s="99">
        <v>0</v>
      </c>
      <c r="BI1688" s="99">
        <v>33921.913999557502</v>
      </c>
      <c r="BJ1688" s="99">
        <v>2401335.3417968801</v>
      </c>
      <c r="BK1688" s="99">
        <v>3015.0982845127601</v>
      </c>
      <c r="BL1688" s="99">
        <v>0</v>
      </c>
      <c r="BM1688" s="99">
        <v>0</v>
      </c>
      <c r="BN1688" s="99">
        <v>0</v>
      </c>
      <c r="BO1688" s="99">
        <v>0</v>
      </c>
      <c r="BP1688" s="99">
        <v>0</v>
      </c>
      <c r="BQ1688" s="99">
        <v>0</v>
      </c>
      <c r="BR1688" s="99">
        <v>19980.673509120901</v>
      </c>
      <c r="BS1688" s="99">
        <v>1060270.8962554899</v>
      </c>
      <c r="BT1688" s="99">
        <v>0</v>
      </c>
      <c r="BU1688" s="99">
        <v>0</v>
      </c>
      <c r="BV1688" s="99">
        <v>1372620.21498108</v>
      </c>
      <c r="BW1688" s="99">
        <v>0</v>
      </c>
      <c r="BX1688" s="99">
        <v>0</v>
      </c>
      <c r="BY1688" s="99">
        <v>0</v>
      </c>
      <c r="BZ1688" s="99">
        <v>0</v>
      </c>
      <c r="CA1688" s="99">
        <v>7684.4670237898799</v>
      </c>
      <c r="CB1688" s="99">
        <v>1309101.9813079799</v>
      </c>
      <c r="CC1688" s="99">
        <v>8264192.4323730497</v>
      </c>
      <c r="CD1688" s="99">
        <v>2443706.4257202102</v>
      </c>
      <c r="CE1688" s="99">
        <v>87.968048016540706</v>
      </c>
      <c r="CF1688" s="99">
        <v>21321.867454767202</v>
      </c>
      <c r="CG1688" s="99">
        <v>132637.70009803801</v>
      </c>
      <c r="CH1688" s="99">
        <v>0</v>
      </c>
      <c r="CI1688" s="99">
        <v>7773.3456361889803</v>
      </c>
      <c r="CJ1688" s="99">
        <v>1330964.7072296101</v>
      </c>
      <c r="CK1688" s="99">
        <v>8400665.7099609394</v>
      </c>
      <c r="CL1688" s="99">
        <v>2452867.60186768</v>
      </c>
      <c r="CM1688" s="203">
        <f t="shared" si="78"/>
        <v>8446.1032378077471</v>
      </c>
      <c r="CN1688" s="203">
        <f t="shared" si="79"/>
        <v>1612165.8854370071</v>
      </c>
      <c r="CO1688" s="203">
        <f t="shared" si="80"/>
        <v>9075428.1022110004</v>
      </c>
      <c r="CP1688" s="99">
        <v>2452867.60186768</v>
      </c>
      <c r="CQ1688" s="99">
        <v>0</v>
      </c>
      <c r="CR1688" s="99">
        <v>0</v>
      </c>
      <c r="CS1688" s="99">
        <v>0</v>
      </c>
      <c r="CT1688" s="99">
        <v>0</v>
      </c>
    </row>
    <row r="1689" spans="1:98">
      <c r="A1689" s="98" t="s">
        <v>183</v>
      </c>
      <c r="B1689" s="100">
        <v>38504</v>
      </c>
      <c r="C1689" s="99">
        <v>0</v>
      </c>
      <c r="D1689" s="99">
        <v>1300.28226022422</v>
      </c>
      <c r="E1689" s="99">
        <v>6253.5001214146596</v>
      </c>
      <c r="F1689" s="99">
        <v>9.9651392808882502</v>
      </c>
      <c r="G1689" s="99">
        <v>0</v>
      </c>
      <c r="H1689" s="99">
        <v>53.799242043402003</v>
      </c>
      <c r="I1689" s="99">
        <v>0</v>
      </c>
      <c r="J1689" s="99">
        <v>413.65803397074302</v>
      </c>
      <c r="K1689" s="99">
        <v>0</v>
      </c>
      <c r="L1689" s="99">
        <v>119.28209402319</v>
      </c>
      <c r="M1689" s="99">
        <v>94.8488128529862</v>
      </c>
      <c r="N1689" s="99">
        <v>3055.7912539243698</v>
      </c>
      <c r="O1689" s="99">
        <v>0</v>
      </c>
      <c r="P1689" s="99">
        <v>0</v>
      </c>
      <c r="Q1689" s="99">
        <v>4301.4019688963899</v>
      </c>
      <c r="R1689" s="99">
        <v>0</v>
      </c>
      <c r="S1689" s="99">
        <v>0</v>
      </c>
      <c r="T1689" s="99">
        <v>62.254769545514101</v>
      </c>
      <c r="U1689" s="99">
        <v>712.15431755036104</v>
      </c>
      <c r="V1689" s="99">
        <v>0</v>
      </c>
      <c r="W1689" s="99">
        <v>200051.67063331601</v>
      </c>
      <c r="X1689" s="99">
        <v>1149757.8538665799</v>
      </c>
      <c r="Y1689" s="99">
        <v>1403.5489269346001</v>
      </c>
      <c r="Z1689" s="99">
        <v>0</v>
      </c>
      <c r="AA1689" s="99">
        <v>12947.841832757</v>
      </c>
      <c r="AB1689" s="99">
        <v>0</v>
      </c>
      <c r="AC1689" s="99">
        <v>179269.52681350699</v>
      </c>
      <c r="AD1689" s="99">
        <v>0</v>
      </c>
      <c r="AE1689" s="99">
        <v>6352.2877393960998</v>
      </c>
      <c r="AF1689" s="99">
        <v>9993.3176162242908</v>
      </c>
      <c r="AG1689" s="99">
        <v>559939.17723846401</v>
      </c>
      <c r="AH1689" s="99">
        <v>0</v>
      </c>
      <c r="AI1689" s="99">
        <v>0</v>
      </c>
      <c r="AJ1689" s="99">
        <v>782015.88035583496</v>
      </c>
      <c r="AK1689" s="99">
        <v>0</v>
      </c>
      <c r="AL1689" s="99">
        <v>0</v>
      </c>
      <c r="AM1689" s="99">
        <v>14980.0262649059</v>
      </c>
      <c r="AN1689" s="99">
        <v>292719.20372390701</v>
      </c>
      <c r="AO1689" s="99">
        <v>0</v>
      </c>
      <c r="AP1689" s="99">
        <v>858742.38667297398</v>
      </c>
      <c r="AQ1689" s="99">
        <v>7383276.24401855</v>
      </c>
      <c r="AR1689" s="99">
        <v>8348.5611511468906</v>
      </c>
      <c r="AS1689" s="99">
        <v>0</v>
      </c>
      <c r="AT1689" s="99">
        <v>83936.531244277998</v>
      </c>
      <c r="AU1689" s="99">
        <v>0</v>
      </c>
      <c r="AV1689" s="99">
        <v>419675.50351333601</v>
      </c>
      <c r="AW1689" s="99">
        <v>0</v>
      </c>
      <c r="AX1689" s="99">
        <v>41555.035657405897</v>
      </c>
      <c r="AY1689" s="99">
        <v>69214.294609069795</v>
      </c>
      <c r="AZ1689" s="99">
        <v>3579413.6239624</v>
      </c>
      <c r="BA1689" s="99">
        <v>0</v>
      </c>
      <c r="BB1689" s="99">
        <v>0</v>
      </c>
      <c r="BC1689" s="99">
        <v>4573852.8341674795</v>
      </c>
      <c r="BD1689" s="99">
        <v>0</v>
      </c>
      <c r="BE1689" s="99">
        <v>0</v>
      </c>
      <c r="BF1689" s="99">
        <v>96059.774486541704</v>
      </c>
      <c r="BG1689" s="99">
        <v>723601.87833404494</v>
      </c>
      <c r="BH1689" s="99">
        <v>0</v>
      </c>
      <c r="BI1689" s="99">
        <v>119215.737009048</v>
      </c>
      <c r="BJ1689" s="99">
        <v>2394774.0451354999</v>
      </c>
      <c r="BK1689" s="99">
        <v>2871.66872000694</v>
      </c>
      <c r="BL1689" s="99">
        <v>0</v>
      </c>
      <c r="BM1689" s="99">
        <v>0</v>
      </c>
      <c r="BN1689" s="99">
        <v>0</v>
      </c>
      <c r="BO1689" s="99">
        <v>0</v>
      </c>
      <c r="BP1689" s="99">
        <v>0</v>
      </c>
      <c r="BQ1689" s="99">
        <v>0</v>
      </c>
      <c r="BR1689" s="99">
        <v>9357.3320248127002</v>
      </c>
      <c r="BS1689" s="99">
        <v>1058519.3598022501</v>
      </c>
      <c r="BT1689" s="99">
        <v>0</v>
      </c>
      <c r="BU1689" s="99">
        <v>0</v>
      </c>
      <c r="BV1689" s="99">
        <v>1434330.0626983601</v>
      </c>
      <c r="BW1689" s="99">
        <v>0</v>
      </c>
      <c r="BX1689" s="99">
        <v>0</v>
      </c>
      <c r="BY1689" s="99">
        <v>0</v>
      </c>
      <c r="BZ1689" s="99">
        <v>0</v>
      </c>
      <c r="CA1689" s="99">
        <v>7579.4295024275798</v>
      </c>
      <c r="CB1689" s="99">
        <v>1336019.2268219001</v>
      </c>
      <c r="CC1689" s="99">
        <v>8188185.2934570303</v>
      </c>
      <c r="CD1689" s="99">
        <v>2511360.8314208998</v>
      </c>
      <c r="CE1689" s="99">
        <v>89.599756619893</v>
      </c>
      <c r="CF1689" s="99">
        <v>21819.2196085453</v>
      </c>
      <c r="CG1689" s="99">
        <v>137951.72574996899</v>
      </c>
      <c r="CH1689" s="99">
        <v>0</v>
      </c>
      <c r="CI1689" s="99">
        <v>7664.9746537208603</v>
      </c>
      <c r="CJ1689" s="99">
        <v>1358280.1653595001</v>
      </c>
      <c r="CK1689" s="99">
        <v>8322559.9013671903</v>
      </c>
      <c r="CL1689" s="99">
        <v>2518197.48370361</v>
      </c>
      <c r="CM1689" s="203">
        <f t="shared" si="78"/>
        <v>8377.1289712712205</v>
      </c>
      <c r="CN1689" s="203">
        <f t="shared" si="79"/>
        <v>1650999.3690834071</v>
      </c>
      <c r="CO1689" s="203">
        <f t="shared" si="80"/>
        <v>9046161.7797012348</v>
      </c>
      <c r="CP1689" s="99">
        <v>2518197.48370361</v>
      </c>
      <c r="CQ1689" s="99">
        <v>0</v>
      </c>
      <c r="CR1689" s="99">
        <v>0</v>
      </c>
      <c r="CS1689" s="99">
        <v>0</v>
      </c>
      <c r="CT1689" s="99">
        <v>0</v>
      </c>
    </row>
    <row r="1690" spans="1:98">
      <c r="A1690" s="98" t="s">
        <v>183</v>
      </c>
      <c r="B1690" s="100">
        <v>38596</v>
      </c>
      <c r="C1690" s="99">
        <v>0</v>
      </c>
      <c r="D1690" s="99">
        <v>1365.4796619564299</v>
      </c>
      <c r="E1690" s="99">
        <v>6354.2829083800298</v>
      </c>
      <c r="F1690" s="99">
        <v>13.9236097158864</v>
      </c>
      <c r="G1690" s="99">
        <v>0</v>
      </c>
      <c r="H1690" s="99">
        <v>53.902545623481302</v>
      </c>
      <c r="I1690" s="99">
        <v>0</v>
      </c>
      <c r="J1690" s="99">
        <v>492.87348281592102</v>
      </c>
      <c r="K1690" s="99">
        <v>0</v>
      </c>
      <c r="L1690" s="99">
        <v>49.354703269898899</v>
      </c>
      <c r="M1690" s="99">
        <v>89.786799333989606</v>
      </c>
      <c r="N1690" s="99">
        <v>3138.9259399175598</v>
      </c>
      <c r="O1690" s="99">
        <v>0</v>
      </c>
      <c r="P1690" s="99">
        <v>0</v>
      </c>
      <c r="Q1690" s="99">
        <v>4417.9841364622098</v>
      </c>
      <c r="R1690" s="99">
        <v>0</v>
      </c>
      <c r="S1690" s="99">
        <v>0</v>
      </c>
      <c r="T1690" s="99">
        <v>65.784271921031205</v>
      </c>
      <c r="U1690" s="99">
        <v>723.99389990419104</v>
      </c>
      <c r="V1690" s="99">
        <v>0</v>
      </c>
      <c r="W1690" s="99">
        <v>120134.75449276</v>
      </c>
      <c r="X1690" s="99">
        <v>1139429.18844604</v>
      </c>
      <c r="Y1690" s="99">
        <v>1654.5571779012701</v>
      </c>
      <c r="Z1690" s="99">
        <v>0</v>
      </c>
      <c r="AA1690" s="99">
        <v>13694.257401823999</v>
      </c>
      <c r="AB1690" s="99">
        <v>0</v>
      </c>
      <c r="AC1690" s="99">
        <v>215482.07533454901</v>
      </c>
      <c r="AD1690" s="99">
        <v>0</v>
      </c>
      <c r="AE1690" s="99">
        <v>4078.6078862547902</v>
      </c>
      <c r="AF1690" s="99">
        <v>9734.5624560117703</v>
      </c>
      <c r="AG1690" s="99">
        <v>561091.25689697301</v>
      </c>
      <c r="AH1690" s="99">
        <v>0</v>
      </c>
      <c r="AI1690" s="99">
        <v>0</v>
      </c>
      <c r="AJ1690" s="99">
        <v>679065.42626190197</v>
      </c>
      <c r="AK1690" s="99">
        <v>0</v>
      </c>
      <c r="AL1690" s="99">
        <v>0</v>
      </c>
      <c r="AM1690" s="99">
        <v>15936.3696525097</v>
      </c>
      <c r="AN1690" s="99">
        <v>292529.44717407197</v>
      </c>
      <c r="AO1690" s="99">
        <v>0</v>
      </c>
      <c r="AP1690" s="99">
        <v>904637.73766326904</v>
      </c>
      <c r="AQ1690" s="99">
        <v>7484143.4532470703</v>
      </c>
      <c r="AR1690" s="99">
        <v>11071.0536148548</v>
      </c>
      <c r="AS1690" s="99">
        <v>0</v>
      </c>
      <c r="AT1690" s="99">
        <v>83032.180358886704</v>
      </c>
      <c r="AU1690" s="99">
        <v>0</v>
      </c>
      <c r="AV1690" s="99">
        <v>493765.70599365199</v>
      </c>
      <c r="AW1690" s="99">
        <v>0</v>
      </c>
      <c r="AX1690" s="99">
        <v>29651.5372002125</v>
      </c>
      <c r="AY1690" s="99">
        <v>69677.639811515794</v>
      </c>
      <c r="AZ1690" s="99">
        <v>3669064.1692504901</v>
      </c>
      <c r="BA1690" s="99">
        <v>0</v>
      </c>
      <c r="BB1690" s="99">
        <v>0</v>
      </c>
      <c r="BC1690" s="99">
        <v>4612855.6284179697</v>
      </c>
      <c r="BD1690" s="99">
        <v>0</v>
      </c>
      <c r="BE1690" s="99">
        <v>0</v>
      </c>
      <c r="BF1690" s="99">
        <v>100343.770727158</v>
      </c>
      <c r="BG1690" s="99">
        <v>741169.01673126197</v>
      </c>
      <c r="BH1690" s="99">
        <v>0</v>
      </c>
      <c r="BI1690" s="99">
        <v>146210.10536003101</v>
      </c>
      <c r="BJ1690" s="99">
        <v>2438283.8898620601</v>
      </c>
      <c r="BK1690" s="99">
        <v>3643.4167923629302</v>
      </c>
      <c r="BL1690" s="99">
        <v>0</v>
      </c>
      <c r="BM1690" s="99">
        <v>0</v>
      </c>
      <c r="BN1690" s="99">
        <v>0</v>
      </c>
      <c r="BO1690" s="99">
        <v>0</v>
      </c>
      <c r="BP1690" s="99">
        <v>0</v>
      </c>
      <c r="BQ1690" s="99">
        <v>0</v>
      </c>
      <c r="BR1690" s="99">
        <v>10346.399047970801</v>
      </c>
      <c r="BS1690" s="99">
        <v>1093498.77558899</v>
      </c>
      <c r="BT1690" s="99">
        <v>0</v>
      </c>
      <c r="BU1690" s="99">
        <v>0</v>
      </c>
      <c r="BV1690" s="99">
        <v>1472782.3672332801</v>
      </c>
      <c r="BW1690" s="99">
        <v>0</v>
      </c>
      <c r="BX1690" s="99">
        <v>0</v>
      </c>
      <c r="BY1690" s="99">
        <v>0</v>
      </c>
      <c r="BZ1690" s="99">
        <v>0</v>
      </c>
      <c r="CA1690" s="99">
        <v>7698.11907351017</v>
      </c>
      <c r="CB1690" s="99">
        <v>1258009.4243927</v>
      </c>
      <c r="CC1690" s="99">
        <v>8381184.1683959998</v>
      </c>
      <c r="CD1690" s="99">
        <v>2580931.5790405301</v>
      </c>
      <c r="CE1690" s="99">
        <v>101.020391016267</v>
      </c>
      <c r="CF1690" s="99">
        <v>23441.761712551099</v>
      </c>
      <c r="CG1690" s="99">
        <v>149732.916782379</v>
      </c>
      <c r="CH1690" s="99">
        <v>0</v>
      </c>
      <c r="CI1690" s="99">
        <v>7801.50075721741</v>
      </c>
      <c r="CJ1690" s="99">
        <v>1279967.4650115999</v>
      </c>
      <c r="CK1690" s="99">
        <v>8531367.5373535194</v>
      </c>
      <c r="CL1690" s="99">
        <v>2589785.2234497098</v>
      </c>
      <c r="CM1690" s="203">
        <f t="shared" si="78"/>
        <v>8525.4946571216005</v>
      </c>
      <c r="CN1690" s="203">
        <f t="shared" si="79"/>
        <v>1572496.912185672</v>
      </c>
      <c r="CO1690" s="203">
        <f t="shared" si="80"/>
        <v>9272536.5540847816</v>
      </c>
      <c r="CP1690" s="99">
        <v>2589785.2234497098</v>
      </c>
      <c r="CQ1690" s="99">
        <v>0</v>
      </c>
      <c r="CR1690" s="99">
        <v>0</v>
      </c>
      <c r="CS1690" s="99">
        <v>0</v>
      </c>
      <c r="CT1690" s="99">
        <v>0</v>
      </c>
    </row>
    <row r="1691" spans="1:98">
      <c r="A1691" s="98" t="s">
        <v>183</v>
      </c>
      <c r="B1691" s="100">
        <v>38687</v>
      </c>
      <c r="C1691" s="99">
        <v>0</v>
      </c>
      <c r="D1691" s="99">
        <v>1525.2511336356399</v>
      </c>
      <c r="E1691" s="99">
        <v>6339.0496013760603</v>
      </c>
      <c r="F1691" s="99">
        <v>11.693540785927301</v>
      </c>
      <c r="G1691" s="99">
        <v>0</v>
      </c>
      <c r="H1691" s="99">
        <v>45.229159395676099</v>
      </c>
      <c r="I1691" s="99">
        <v>0</v>
      </c>
      <c r="J1691" s="99">
        <v>600.61850789934397</v>
      </c>
      <c r="K1691" s="99">
        <v>0</v>
      </c>
      <c r="L1691" s="99">
        <v>79.425037565641105</v>
      </c>
      <c r="M1691" s="99">
        <v>93.471247174777105</v>
      </c>
      <c r="N1691" s="99">
        <v>3175.1029624939001</v>
      </c>
      <c r="O1691" s="99">
        <v>0</v>
      </c>
      <c r="P1691" s="99">
        <v>0</v>
      </c>
      <c r="Q1691" s="99">
        <v>4547.7326186895398</v>
      </c>
      <c r="R1691" s="99">
        <v>0</v>
      </c>
      <c r="S1691" s="99">
        <v>0</v>
      </c>
      <c r="T1691" s="99">
        <v>61.556221571285299</v>
      </c>
      <c r="U1691" s="99">
        <v>757.56700940430198</v>
      </c>
      <c r="V1691" s="99">
        <v>0</v>
      </c>
      <c r="W1691" s="99">
        <v>163032.45654106099</v>
      </c>
      <c r="X1691" s="99">
        <v>1140488.6553192099</v>
      </c>
      <c r="Y1691" s="99">
        <v>1253.9948859661799</v>
      </c>
      <c r="Z1691" s="99">
        <v>0</v>
      </c>
      <c r="AA1691" s="99">
        <v>10731.004219770401</v>
      </c>
      <c r="AB1691" s="99">
        <v>0</v>
      </c>
      <c r="AC1691" s="99">
        <v>249293.42456436201</v>
      </c>
      <c r="AD1691" s="99">
        <v>0</v>
      </c>
      <c r="AE1691" s="99">
        <v>6046.5111063122704</v>
      </c>
      <c r="AF1691" s="99">
        <v>10316.6178685427</v>
      </c>
      <c r="AG1691" s="99">
        <v>565827.92696380604</v>
      </c>
      <c r="AH1691" s="99">
        <v>0</v>
      </c>
      <c r="AI1691" s="99">
        <v>0</v>
      </c>
      <c r="AJ1691" s="99">
        <v>728427.23383331299</v>
      </c>
      <c r="AK1691" s="99">
        <v>0</v>
      </c>
      <c r="AL1691" s="99">
        <v>0</v>
      </c>
      <c r="AM1691" s="99">
        <v>14677.319658279401</v>
      </c>
      <c r="AN1691" s="99">
        <v>307610.39793014497</v>
      </c>
      <c r="AO1691" s="99">
        <v>0</v>
      </c>
      <c r="AP1691" s="99">
        <v>1139897.14849854</v>
      </c>
      <c r="AQ1691" s="99">
        <v>7574303.5614623995</v>
      </c>
      <c r="AR1691" s="99">
        <v>8126.6807574629802</v>
      </c>
      <c r="AS1691" s="99">
        <v>0</v>
      </c>
      <c r="AT1691" s="99">
        <v>70567.932709693894</v>
      </c>
      <c r="AU1691" s="99">
        <v>0</v>
      </c>
      <c r="AV1691" s="99">
        <v>629007.07736206101</v>
      </c>
      <c r="AW1691" s="99">
        <v>0</v>
      </c>
      <c r="AX1691" s="99">
        <v>42923.159428596497</v>
      </c>
      <c r="AY1691" s="99">
        <v>76550.381031990095</v>
      </c>
      <c r="AZ1691" s="99">
        <v>3733145.13781738</v>
      </c>
      <c r="BA1691" s="99">
        <v>0</v>
      </c>
      <c r="BB1691" s="99">
        <v>0</v>
      </c>
      <c r="BC1691" s="99">
        <v>4916181.85693359</v>
      </c>
      <c r="BD1691" s="99">
        <v>0</v>
      </c>
      <c r="BE1691" s="99">
        <v>0</v>
      </c>
      <c r="BF1691" s="99">
        <v>96115.186486244202</v>
      </c>
      <c r="BG1691" s="99">
        <v>788221.99909973098</v>
      </c>
      <c r="BH1691" s="99">
        <v>0</v>
      </c>
      <c r="BI1691" s="99">
        <v>168104.36848449701</v>
      </c>
      <c r="BJ1691" s="99">
        <v>2465134.2068176302</v>
      </c>
      <c r="BK1691" s="99">
        <v>2692.6824146211102</v>
      </c>
      <c r="BL1691" s="99">
        <v>0</v>
      </c>
      <c r="BM1691" s="99">
        <v>0</v>
      </c>
      <c r="BN1691" s="99">
        <v>0</v>
      </c>
      <c r="BO1691" s="99">
        <v>0</v>
      </c>
      <c r="BP1691" s="99">
        <v>0</v>
      </c>
      <c r="BQ1691" s="99">
        <v>0</v>
      </c>
      <c r="BR1691" s="99">
        <v>9667.4607338905298</v>
      </c>
      <c r="BS1691" s="99">
        <v>1114435.71932983</v>
      </c>
      <c r="BT1691" s="99">
        <v>0</v>
      </c>
      <c r="BU1691" s="99">
        <v>0</v>
      </c>
      <c r="BV1691" s="99">
        <v>1517013.7308197001</v>
      </c>
      <c r="BW1691" s="99">
        <v>0</v>
      </c>
      <c r="BX1691" s="99">
        <v>0</v>
      </c>
      <c r="BY1691" s="99">
        <v>0</v>
      </c>
      <c r="BZ1691" s="99">
        <v>0</v>
      </c>
      <c r="CA1691" s="99">
        <v>7861.5912594199199</v>
      </c>
      <c r="CB1691" s="99">
        <v>1307816.36056519</v>
      </c>
      <c r="CC1691" s="99">
        <v>8766201.5451660194</v>
      </c>
      <c r="CD1691" s="99">
        <v>2638587.4752197298</v>
      </c>
      <c r="CE1691" s="99">
        <v>101.11577112320801</v>
      </c>
      <c r="CF1691" s="99">
        <v>23854.104635715499</v>
      </c>
      <c r="CG1691" s="99">
        <v>156024.99815559399</v>
      </c>
      <c r="CH1691" s="99">
        <v>0</v>
      </c>
      <c r="CI1691" s="99">
        <v>7963.19613957405</v>
      </c>
      <c r="CJ1691" s="99">
        <v>1332017.4420471201</v>
      </c>
      <c r="CK1691" s="99">
        <v>8920818.2919921894</v>
      </c>
      <c r="CL1691" s="99">
        <v>2648634.32098389</v>
      </c>
      <c r="CM1691" s="203">
        <f t="shared" si="78"/>
        <v>8720.7631489783525</v>
      </c>
      <c r="CN1691" s="203">
        <f t="shared" si="79"/>
        <v>1639627.8399772651</v>
      </c>
      <c r="CO1691" s="203">
        <f t="shared" si="80"/>
        <v>9709040.2910919208</v>
      </c>
      <c r="CP1691" s="99">
        <v>2648634.32098389</v>
      </c>
      <c r="CQ1691" s="99">
        <v>0</v>
      </c>
      <c r="CR1691" s="99">
        <v>0</v>
      </c>
      <c r="CS1691" s="99">
        <v>0</v>
      </c>
      <c r="CT1691" s="99">
        <v>0</v>
      </c>
    </row>
    <row r="1692" spans="1:98">
      <c r="A1692" s="98" t="s">
        <v>183</v>
      </c>
      <c r="B1692" s="100">
        <v>38777</v>
      </c>
      <c r="C1692" s="99">
        <v>0</v>
      </c>
      <c r="D1692" s="99">
        <v>1593.6398590803101</v>
      </c>
      <c r="E1692" s="99">
        <v>6412.9278530478496</v>
      </c>
      <c r="F1692" s="99">
        <v>10.8761754959123</v>
      </c>
      <c r="G1692" s="99">
        <v>0</v>
      </c>
      <c r="H1692" s="99">
        <v>42.636428525671398</v>
      </c>
      <c r="I1692" s="99">
        <v>0</v>
      </c>
      <c r="J1692" s="99">
        <v>659.00703841447796</v>
      </c>
      <c r="K1692" s="99">
        <v>0</v>
      </c>
      <c r="L1692" s="99">
        <v>35.876388910226503</v>
      </c>
      <c r="M1692" s="99">
        <v>108.656976283528</v>
      </c>
      <c r="N1692" s="99">
        <v>3274.3673412501798</v>
      </c>
      <c r="O1692" s="99">
        <v>31.6732719896827</v>
      </c>
      <c r="P1692" s="99">
        <v>0</v>
      </c>
      <c r="Q1692" s="99">
        <v>4574.7548135519</v>
      </c>
      <c r="R1692" s="99">
        <v>10.498708005761699</v>
      </c>
      <c r="S1692" s="99">
        <v>0</v>
      </c>
      <c r="T1692" s="99">
        <v>49.455933165736496</v>
      </c>
      <c r="U1692" s="99">
        <v>782.29816265404202</v>
      </c>
      <c r="V1692" s="99">
        <v>0</v>
      </c>
      <c r="W1692" s="99">
        <v>162710.57202720601</v>
      </c>
      <c r="X1692" s="99">
        <v>1147654.6311492899</v>
      </c>
      <c r="Y1692" s="99">
        <v>1193.16059936583</v>
      </c>
      <c r="Z1692" s="99">
        <v>0</v>
      </c>
      <c r="AA1692" s="99">
        <v>9758.1058799028397</v>
      </c>
      <c r="AB1692" s="99">
        <v>0</v>
      </c>
      <c r="AC1692" s="99">
        <v>236980.75010108901</v>
      </c>
      <c r="AD1692" s="99">
        <v>0</v>
      </c>
      <c r="AE1692" s="99">
        <v>3996.0324776172602</v>
      </c>
      <c r="AF1692" s="99">
        <v>12312.1941485405</v>
      </c>
      <c r="AG1692" s="99">
        <v>576553.78492736805</v>
      </c>
      <c r="AH1692" s="99">
        <v>1557.22054299712</v>
      </c>
      <c r="AI1692" s="99">
        <v>0</v>
      </c>
      <c r="AJ1692" s="99">
        <v>731884.94023132301</v>
      </c>
      <c r="AK1692" s="99">
        <v>1519.8007776588199</v>
      </c>
      <c r="AL1692" s="99">
        <v>0</v>
      </c>
      <c r="AM1692" s="99">
        <v>11900.066508293199</v>
      </c>
      <c r="AN1692" s="99">
        <v>310389.97736358602</v>
      </c>
      <c r="AO1692" s="99">
        <v>0</v>
      </c>
      <c r="AP1692" s="99">
        <v>1246219.3727569601</v>
      </c>
      <c r="AQ1692" s="99">
        <v>7706461.5736694299</v>
      </c>
      <c r="AR1692" s="99">
        <v>8464.4387098550797</v>
      </c>
      <c r="AS1692" s="99">
        <v>0</v>
      </c>
      <c r="AT1692" s="99">
        <v>65151.6217374802</v>
      </c>
      <c r="AU1692" s="99">
        <v>0</v>
      </c>
      <c r="AV1692" s="99">
        <v>699573.17173004197</v>
      </c>
      <c r="AW1692" s="99">
        <v>0</v>
      </c>
      <c r="AX1692" s="99">
        <v>28175.016346454599</v>
      </c>
      <c r="AY1692" s="99">
        <v>87590.928886413603</v>
      </c>
      <c r="AZ1692" s="99">
        <v>3855691.3965454102</v>
      </c>
      <c r="BA1692" s="99">
        <v>13140.417407512699</v>
      </c>
      <c r="BB1692" s="99">
        <v>0</v>
      </c>
      <c r="BC1692" s="99">
        <v>4994363.0615844699</v>
      </c>
      <c r="BD1692" s="99">
        <v>10087.983613014199</v>
      </c>
      <c r="BE1692" s="99">
        <v>0</v>
      </c>
      <c r="BF1692" s="99">
        <v>78642.819370269804</v>
      </c>
      <c r="BG1692" s="99">
        <v>815809.80761718797</v>
      </c>
      <c r="BH1692" s="99">
        <v>0</v>
      </c>
      <c r="BI1692" s="99">
        <v>184029.08809089701</v>
      </c>
      <c r="BJ1692" s="99">
        <v>2517058.8720397898</v>
      </c>
      <c r="BK1692" s="99">
        <v>2662.9718303382401</v>
      </c>
      <c r="BL1692" s="99">
        <v>0</v>
      </c>
      <c r="BM1692" s="99">
        <v>0</v>
      </c>
      <c r="BN1692" s="99">
        <v>0</v>
      </c>
      <c r="BO1692" s="99">
        <v>0</v>
      </c>
      <c r="BP1692" s="99">
        <v>0</v>
      </c>
      <c r="BQ1692" s="99">
        <v>0</v>
      </c>
      <c r="BR1692" s="99">
        <v>15703.2958141565</v>
      </c>
      <c r="BS1692" s="99">
        <v>1152701.5421905499</v>
      </c>
      <c r="BT1692" s="99">
        <v>2505.0015332102798</v>
      </c>
      <c r="BU1692" s="99">
        <v>0</v>
      </c>
      <c r="BV1692" s="99">
        <v>1551982.50906372</v>
      </c>
      <c r="BW1692" s="99">
        <v>1013.31313352287</v>
      </c>
      <c r="BX1692" s="99">
        <v>0</v>
      </c>
      <c r="BY1692" s="99">
        <v>0</v>
      </c>
      <c r="BZ1692" s="99">
        <v>0</v>
      </c>
      <c r="CA1692" s="99">
        <v>8009.88191556931</v>
      </c>
      <c r="CB1692" s="99">
        <v>1314198.42424011</v>
      </c>
      <c r="CC1692" s="99">
        <v>9070466.0506591797</v>
      </c>
      <c r="CD1692" s="99">
        <v>2707857.8203430199</v>
      </c>
      <c r="CE1692" s="99">
        <v>96.513419921509893</v>
      </c>
      <c r="CF1692" s="99">
        <v>23277.157204151201</v>
      </c>
      <c r="CG1692" s="99">
        <v>155547.087148666</v>
      </c>
      <c r="CH1692" s="99">
        <v>0</v>
      </c>
      <c r="CI1692" s="99">
        <v>8107.1840636730203</v>
      </c>
      <c r="CJ1692" s="99">
        <v>1337688.9881897001</v>
      </c>
      <c r="CK1692" s="99">
        <v>9230438.6722412091</v>
      </c>
      <c r="CL1692" s="99">
        <v>2725006.6580505399</v>
      </c>
      <c r="CM1692" s="203">
        <f t="shared" si="78"/>
        <v>8889.4822263270617</v>
      </c>
      <c r="CN1692" s="203">
        <f t="shared" si="79"/>
        <v>1648078.965553286</v>
      </c>
      <c r="CO1692" s="203">
        <f t="shared" si="80"/>
        <v>10046248.479858397</v>
      </c>
      <c r="CP1692" s="99">
        <v>2725006.6580505399</v>
      </c>
      <c r="CQ1692" s="99">
        <v>0</v>
      </c>
      <c r="CR1692" s="99">
        <v>0</v>
      </c>
      <c r="CS1692" s="99">
        <v>0</v>
      </c>
      <c r="CT1692" s="99">
        <v>0</v>
      </c>
    </row>
    <row r="1693" spans="1:98">
      <c r="A1693" s="98" t="s">
        <v>183</v>
      </c>
      <c r="B1693" s="100">
        <v>38869</v>
      </c>
      <c r="C1693" s="99">
        <v>0</v>
      </c>
      <c r="D1693" s="99">
        <v>1558.39282745123</v>
      </c>
      <c r="E1693" s="99">
        <v>6464.0455524921399</v>
      </c>
      <c r="F1693" s="99">
        <v>19.069571914849799</v>
      </c>
      <c r="G1693" s="99">
        <v>0</v>
      </c>
      <c r="H1693" s="99">
        <v>38.540151487570299</v>
      </c>
      <c r="I1693" s="99">
        <v>0</v>
      </c>
      <c r="J1693" s="99">
        <v>717.20458211749803</v>
      </c>
      <c r="K1693" s="99">
        <v>0</v>
      </c>
      <c r="L1693" s="99">
        <v>41.040330087300397</v>
      </c>
      <c r="M1693" s="99">
        <v>126.391760998406</v>
      </c>
      <c r="N1693" s="99">
        <v>3357.5429948568299</v>
      </c>
      <c r="O1693" s="99">
        <v>32.696832599583999</v>
      </c>
      <c r="P1693" s="99">
        <v>0</v>
      </c>
      <c r="Q1693" s="99">
        <v>4468.4661884903899</v>
      </c>
      <c r="R1693" s="99">
        <v>10.935649373102899</v>
      </c>
      <c r="S1693" s="99">
        <v>0</v>
      </c>
      <c r="T1693" s="99">
        <v>43.692755246534901</v>
      </c>
      <c r="U1693" s="99">
        <v>803.48960269987595</v>
      </c>
      <c r="V1693" s="99">
        <v>0</v>
      </c>
      <c r="W1693" s="99">
        <v>152314.76645088199</v>
      </c>
      <c r="X1693" s="99">
        <v>1137000.7552948</v>
      </c>
      <c r="Y1693" s="99">
        <v>1283.59414538741</v>
      </c>
      <c r="Z1693" s="99">
        <v>0</v>
      </c>
      <c r="AA1693" s="99">
        <v>8590.9851566553098</v>
      </c>
      <c r="AB1693" s="99">
        <v>0</v>
      </c>
      <c r="AC1693" s="99">
        <v>291766.06116104103</v>
      </c>
      <c r="AD1693" s="99">
        <v>0</v>
      </c>
      <c r="AE1693" s="99">
        <v>3925.8575196564202</v>
      </c>
      <c r="AF1693" s="99">
        <v>14637.819942951201</v>
      </c>
      <c r="AG1693" s="99">
        <v>582745.78313445998</v>
      </c>
      <c r="AH1693" s="99">
        <v>1475.5069502890101</v>
      </c>
      <c r="AI1693" s="99">
        <v>0</v>
      </c>
      <c r="AJ1693" s="99">
        <v>670722.06778716994</v>
      </c>
      <c r="AK1693" s="99">
        <v>2261.5047725140998</v>
      </c>
      <c r="AL1693" s="99">
        <v>0</v>
      </c>
      <c r="AM1693" s="99">
        <v>9956.5013781786001</v>
      </c>
      <c r="AN1693" s="99">
        <v>315373.406070709</v>
      </c>
      <c r="AO1693" s="99">
        <v>0</v>
      </c>
      <c r="AP1693" s="99">
        <v>1146622.79797363</v>
      </c>
      <c r="AQ1693" s="99">
        <v>7695628.3284301804</v>
      </c>
      <c r="AR1693" s="99">
        <v>9794.5773854255694</v>
      </c>
      <c r="AS1693" s="99">
        <v>0</v>
      </c>
      <c r="AT1693" s="99">
        <v>56274.662264823899</v>
      </c>
      <c r="AU1693" s="99">
        <v>0</v>
      </c>
      <c r="AV1693" s="99">
        <v>757711.64104461705</v>
      </c>
      <c r="AW1693" s="99">
        <v>0</v>
      </c>
      <c r="AX1693" s="99">
        <v>27868.822178840601</v>
      </c>
      <c r="AY1693" s="99">
        <v>105479.715655327</v>
      </c>
      <c r="AZ1693" s="99">
        <v>3923332.5593872098</v>
      </c>
      <c r="BA1693" s="99">
        <v>12300.3541538715</v>
      </c>
      <c r="BB1693" s="99">
        <v>0</v>
      </c>
      <c r="BC1693" s="99">
        <v>4707575.0142211895</v>
      </c>
      <c r="BD1693" s="99">
        <v>14942.560357451401</v>
      </c>
      <c r="BE1693" s="99">
        <v>0</v>
      </c>
      <c r="BF1693" s="99">
        <v>65803.8791704178</v>
      </c>
      <c r="BG1693" s="99">
        <v>834741.97669982899</v>
      </c>
      <c r="BH1693" s="99">
        <v>0</v>
      </c>
      <c r="BI1693" s="99">
        <v>188894.18576049799</v>
      </c>
      <c r="BJ1693" s="99">
        <v>2512516.2767333998</v>
      </c>
      <c r="BK1693" s="99">
        <v>2959.0765339434101</v>
      </c>
      <c r="BL1693" s="99">
        <v>0</v>
      </c>
      <c r="BM1693" s="99">
        <v>0</v>
      </c>
      <c r="BN1693" s="99">
        <v>0</v>
      </c>
      <c r="BO1693" s="99">
        <v>0</v>
      </c>
      <c r="BP1693" s="99">
        <v>0</v>
      </c>
      <c r="BQ1693" s="99">
        <v>0</v>
      </c>
      <c r="BR1693" s="99">
        <v>22191.929793119401</v>
      </c>
      <c r="BS1693" s="99">
        <v>1169098.7534942599</v>
      </c>
      <c r="BT1693" s="99">
        <v>2373.4598931968198</v>
      </c>
      <c r="BU1693" s="99">
        <v>0</v>
      </c>
      <c r="BV1693" s="99">
        <v>1485457.5725708001</v>
      </c>
      <c r="BW1693" s="99">
        <v>1576.3176555484499</v>
      </c>
      <c r="BX1693" s="99">
        <v>0</v>
      </c>
      <c r="BY1693" s="99">
        <v>0</v>
      </c>
      <c r="BZ1693" s="99">
        <v>0</v>
      </c>
      <c r="CA1693" s="99">
        <v>8042.5616032481203</v>
      </c>
      <c r="CB1693" s="99">
        <v>1284754.7629241899</v>
      </c>
      <c r="CC1693" s="99">
        <v>8695088.9896240197</v>
      </c>
      <c r="CD1693" s="99">
        <v>2693121.3543396001</v>
      </c>
      <c r="CE1693" s="99">
        <v>91.421044385992005</v>
      </c>
      <c r="CF1693" s="99">
        <v>21546.481107711799</v>
      </c>
      <c r="CG1693" s="99">
        <v>143268.71252822899</v>
      </c>
      <c r="CH1693" s="99">
        <v>0</v>
      </c>
      <c r="CI1693" s="99">
        <v>8130.44649094343</v>
      </c>
      <c r="CJ1693" s="99">
        <v>1306993.0828247101</v>
      </c>
      <c r="CK1693" s="99">
        <v>8834625.6732177697</v>
      </c>
      <c r="CL1693" s="99">
        <v>2705301.4340515099</v>
      </c>
      <c r="CM1693" s="203">
        <f t="shared" si="78"/>
        <v>8933.9360936433059</v>
      </c>
      <c r="CN1693" s="203">
        <f t="shared" si="79"/>
        <v>1622366.4888954191</v>
      </c>
      <c r="CO1693" s="203">
        <f t="shared" si="80"/>
        <v>9669367.6499175988</v>
      </c>
      <c r="CP1693" s="99">
        <v>2705301.4340515099</v>
      </c>
      <c r="CQ1693" s="99">
        <v>0</v>
      </c>
      <c r="CR1693" s="99">
        <v>0</v>
      </c>
      <c r="CS1693" s="99">
        <v>0</v>
      </c>
      <c r="CT1693" s="99">
        <v>0</v>
      </c>
    </row>
    <row r="1694" spans="1:98">
      <c r="A1694" s="98" t="s">
        <v>183</v>
      </c>
      <c r="B1694" s="100">
        <v>38961</v>
      </c>
      <c r="C1694" s="99">
        <v>0</v>
      </c>
      <c r="D1694" s="99">
        <v>1727.2516095936301</v>
      </c>
      <c r="E1694" s="99">
        <v>6467.6423081755602</v>
      </c>
      <c r="F1694" s="99">
        <v>17.990924513898801</v>
      </c>
      <c r="G1694" s="99">
        <v>0</v>
      </c>
      <c r="H1694" s="99">
        <v>38.233218087349101</v>
      </c>
      <c r="I1694" s="99">
        <v>0</v>
      </c>
      <c r="J1694" s="99">
        <v>765.70479429513205</v>
      </c>
      <c r="K1694" s="99">
        <v>0</v>
      </c>
      <c r="L1694" s="99">
        <v>37.236442396417303</v>
      </c>
      <c r="M1694" s="99">
        <v>150.29691483639201</v>
      </c>
      <c r="N1694" s="99">
        <v>3403.5703573226901</v>
      </c>
      <c r="O1694" s="99">
        <v>26.677838627481801</v>
      </c>
      <c r="P1694" s="99">
        <v>0</v>
      </c>
      <c r="Q1694" s="99">
        <v>4562.5730003714598</v>
      </c>
      <c r="R1694" s="99">
        <v>11.165246738120899</v>
      </c>
      <c r="S1694" s="99">
        <v>0</v>
      </c>
      <c r="T1694" s="99">
        <v>41.292240801733001</v>
      </c>
      <c r="U1694" s="99">
        <v>832.54522424191202</v>
      </c>
      <c r="V1694" s="99">
        <v>0</v>
      </c>
      <c r="W1694" s="99">
        <v>179955.93295097401</v>
      </c>
      <c r="X1694" s="99">
        <v>1127289.40609741</v>
      </c>
      <c r="Y1694" s="99">
        <v>1210.98026037216</v>
      </c>
      <c r="Z1694" s="99">
        <v>0</v>
      </c>
      <c r="AA1694" s="99">
        <v>8693.7031244039499</v>
      </c>
      <c r="AB1694" s="99">
        <v>0</v>
      </c>
      <c r="AC1694" s="99">
        <v>311567.83533096302</v>
      </c>
      <c r="AD1694" s="99">
        <v>0</v>
      </c>
      <c r="AE1694" s="99">
        <v>4747.10848301649</v>
      </c>
      <c r="AF1694" s="99">
        <v>17604.909809351</v>
      </c>
      <c r="AG1694" s="99">
        <v>583308.75052642799</v>
      </c>
      <c r="AH1694" s="99">
        <v>1111.3102878034099</v>
      </c>
      <c r="AI1694" s="99">
        <v>0</v>
      </c>
      <c r="AJ1694" s="99">
        <v>694348.97910308803</v>
      </c>
      <c r="AK1694" s="99">
        <v>2858.0165187418502</v>
      </c>
      <c r="AL1694" s="99">
        <v>0</v>
      </c>
      <c r="AM1694" s="99">
        <v>9619.7516181469</v>
      </c>
      <c r="AN1694" s="99">
        <v>323249.21546936</v>
      </c>
      <c r="AO1694" s="99">
        <v>0</v>
      </c>
      <c r="AP1694" s="99">
        <v>1388620.4683227499</v>
      </c>
      <c r="AQ1694" s="99">
        <v>7672102.4158325205</v>
      </c>
      <c r="AR1694" s="99">
        <v>10352.313482761399</v>
      </c>
      <c r="AS1694" s="99">
        <v>0</v>
      </c>
      <c r="AT1694" s="99">
        <v>53888.497503757499</v>
      </c>
      <c r="AU1694" s="99">
        <v>0</v>
      </c>
      <c r="AV1694" s="99">
        <v>811292.064689636</v>
      </c>
      <c r="AW1694" s="99">
        <v>0</v>
      </c>
      <c r="AX1694" s="99">
        <v>33633.052235603303</v>
      </c>
      <c r="AY1694" s="99">
        <v>125510.417793274</v>
      </c>
      <c r="AZ1694" s="99">
        <v>3960204.5639953599</v>
      </c>
      <c r="BA1694" s="99">
        <v>9116.1786160469092</v>
      </c>
      <c r="BB1694" s="99">
        <v>0</v>
      </c>
      <c r="BC1694" s="99">
        <v>4915178.4502563505</v>
      </c>
      <c r="BD1694" s="99">
        <v>18848.1693794727</v>
      </c>
      <c r="BE1694" s="99">
        <v>0</v>
      </c>
      <c r="BF1694" s="99">
        <v>62865.689486503601</v>
      </c>
      <c r="BG1694" s="99">
        <v>865765.92243194603</v>
      </c>
      <c r="BH1694" s="99">
        <v>0</v>
      </c>
      <c r="BI1694" s="99">
        <v>207651.151184082</v>
      </c>
      <c r="BJ1694" s="99">
        <v>2509178.8726196298</v>
      </c>
      <c r="BK1694" s="99">
        <v>2876.5182833075501</v>
      </c>
      <c r="BL1694" s="99">
        <v>0</v>
      </c>
      <c r="BM1694" s="99">
        <v>0</v>
      </c>
      <c r="BN1694" s="99">
        <v>0</v>
      </c>
      <c r="BO1694" s="99">
        <v>0</v>
      </c>
      <c r="BP1694" s="99">
        <v>0</v>
      </c>
      <c r="BQ1694" s="99">
        <v>0</v>
      </c>
      <c r="BR1694" s="99">
        <v>27008.203655958201</v>
      </c>
      <c r="BS1694" s="99">
        <v>1186761.08032227</v>
      </c>
      <c r="BT1694" s="99">
        <v>1793.4304905086799</v>
      </c>
      <c r="BU1694" s="99">
        <v>0</v>
      </c>
      <c r="BV1694" s="99">
        <v>1493887.7877197301</v>
      </c>
      <c r="BW1694" s="99">
        <v>2143.0678355097798</v>
      </c>
      <c r="BX1694" s="99">
        <v>0</v>
      </c>
      <c r="BY1694" s="99">
        <v>0</v>
      </c>
      <c r="BZ1694" s="99">
        <v>0</v>
      </c>
      <c r="CA1694" s="99">
        <v>8169.459384799</v>
      </c>
      <c r="CB1694" s="99">
        <v>1304035.3664092999</v>
      </c>
      <c r="CC1694" s="99">
        <v>9039898.3994140606</v>
      </c>
      <c r="CD1694" s="99">
        <v>2712661.0955505399</v>
      </c>
      <c r="CE1694" s="99">
        <v>90.559485734440401</v>
      </c>
      <c r="CF1694" s="99">
        <v>22036.2467494011</v>
      </c>
      <c r="CG1694" s="99">
        <v>148306.65228271499</v>
      </c>
      <c r="CH1694" s="99">
        <v>0</v>
      </c>
      <c r="CI1694" s="99">
        <v>8261.7724316120093</v>
      </c>
      <c r="CJ1694" s="99">
        <v>1324815.4270935101</v>
      </c>
      <c r="CK1694" s="99">
        <v>9189122.9041747991</v>
      </c>
      <c r="CL1694" s="99">
        <v>2726909.29995728</v>
      </c>
      <c r="CM1694" s="203">
        <f t="shared" si="78"/>
        <v>9094.3176558539217</v>
      </c>
      <c r="CN1694" s="203">
        <f t="shared" si="79"/>
        <v>1648064.6425628699</v>
      </c>
      <c r="CO1694" s="203">
        <f t="shared" si="80"/>
        <v>10054888.826606745</v>
      </c>
      <c r="CP1694" s="99">
        <v>2726909.29995728</v>
      </c>
      <c r="CQ1694" s="99">
        <v>0</v>
      </c>
      <c r="CR1694" s="99">
        <v>0</v>
      </c>
      <c r="CS1694" s="99">
        <v>0</v>
      </c>
      <c r="CT1694" s="99">
        <v>0</v>
      </c>
    </row>
    <row r="1695" spans="1:98">
      <c r="A1695" s="98" t="s">
        <v>183</v>
      </c>
      <c r="B1695" s="100">
        <v>39052</v>
      </c>
      <c r="C1695" s="99">
        <v>0</v>
      </c>
      <c r="D1695" s="99">
        <v>1727.3395074755001</v>
      </c>
      <c r="E1695" s="99">
        <v>6472.3746389746702</v>
      </c>
      <c r="F1695" s="99">
        <v>40.364770467858797</v>
      </c>
      <c r="G1695" s="99">
        <v>0</v>
      </c>
      <c r="H1695" s="99">
        <v>31.089449629187602</v>
      </c>
      <c r="I1695" s="99">
        <v>0</v>
      </c>
      <c r="J1695" s="99">
        <v>818.67140790820099</v>
      </c>
      <c r="K1695" s="99">
        <v>0</v>
      </c>
      <c r="L1695" s="99">
        <v>55.0942869931459</v>
      </c>
      <c r="M1695" s="99">
        <v>158.478603748605</v>
      </c>
      <c r="N1695" s="99">
        <v>3457.2857899963901</v>
      </c>
      <c r="O1695" s="99">
        <v>32.528437374159701</v>
      </c>
      <c r="P1695" s="99">
        <v>0</v>
      </c>
      <c r="Q1695" s="99">
        <v>4530.2536775469798</v>
      </c>
      <c r="R1695" s="99">
        <v>13.2948430440156</v>
      </c>
      <c r="S1695" s="99">
        <v>0</v>
      </c>
      <c r="T1695" s="99">
        <v>33.249744577799</v>
      </c>
      <c r="U1695" s="99">
        <v>854.40970592945803</v>
      </c>
      <c r="V1695" s="99">
        <v>0</v>
      </c>
      <c r="W1695" s="99">
        <v>168029.17017936701</v>
      </c>
      <c r="X1695" s="99">
        <v>1117704.5682983401</v>
      </c>
      <c r="Y1695" s="99">
        <v>1431.99172867835</v>
      </c>
      <c r="Z1695" s="99">
        <v>0</v>
      </c>
      <c r="AA1695" s="99">
        <v>6312.0578224659002</v>
      </c>
      <c r="AB1695" s="99">
        <v>0</v>
      </c>
      <c r="AC1695" s="99">
        <v>325681.17514419602</v>
      </c>
      <c r="AD1695" s="99">
        <v>0</v>
      </c>
      <c r="AE1695" s="99">
        <v>5720.1064741015398</v>
      </c>
      <c r="AF1695" s="99">
        <v>18993.013322353399</v>
      </c>
      <c r="AG1695" s="99">
        <v>587608.87919616699</v>
      </c>
      <c r="AH1695" s="99">
        <v>1335.4951880425201</v>
      </c>
      <c r="AI1695" s="99">
        <v>0</v>
      </c>
      <c r="AJ1695" s="99">
        <v>679828.69537353504</v>
      </c>
      <c r="AK1695" s="99">
        <v>3225.0594445765</v>
      </c>
      <c r="AL1695" s="99">
        <v>0</v>
      </c>
      <c r="AM1695" s="99">
        <v>7514.5256497263899</v>
      </c>
      <c r="AN1695" s="99">
        <v>334982.76194381702</v>
      </c>
      <c r="AO1695" s="99">
        <v>0</v>
      </c>
      <c r="AP1695" s="99">
        <v>1260560.6303405799</v>
      </c>
      <c r="AQ1695" s="99">
        <v>7684994.9149780301</v>
      </c>
      <c r="AR1695" s="99">
        <v>13529.669567704201</v>
      </c>
      <c r="AS1695" s="99">
        <v>0</v>
      </c>
      <c r="AT1695" s="99">
        <v>42457.104326724999</v>
      </c>
      <c r="AU1695" s="99">
        <v>0</v>
      </c>
      <c r="AV1695" s="99">
        <v>881297.89073944103</v>
      </c>
      <c r="AW1695" s="99">
        <v>0</v>
      </c>
      <c r="AX1695" s="99">
        <v>40865.699750423402</v>
      </c>
      <c r="AY1695" s="99">
        <v>140381.40102577201</v>
      </c>
      <c r="AZ1695" s="99">
        <v>4026466.8841857901</v>
      </c>
      <c r="BA1695" s="99">
        <v>11835.5731211901</v>
      </c>
      <c r="BB1695" s="99">
        <v>0</v>
      </c>
      <c r="BC1695" s="99">
        <v>4782553.63098145</v>
      </c>
      <c r="BD1695" s="99">
        <v>21960.291246175799</v>
      </c>
      <c r="BE1695" s="99">
        <v>0</v>
      </c>
      <c r="BF1695" s="99">
        <v>49776.7588171959</v>
      </c>
      <c r="BG1695" s="99">
        <v>915068.45841980004</v>
      </c>
      <c r="BH1695" s="99">
        <v>0</v>
      </c>
      <c r="BI1695" s="99">
        <v>256709.26372146601</v>
      </c>
      <c r="BJ1695" s="99">
        <v>2514387.0133667002</v>
      </c>
      <c r="BK1695" s="99">
        <v>3389.1217981874902</v>
      </c>
      <c r="BL1695" s="99">
        <v>0</v>
      </c>
      <c r="BM1695" s="99">
        <v>0</v>
      </c>
      <c r="BN1695" s="99">
        <v>0</v>
      </c>
      <c r="BO1695" s="99">
        <v>0</v>
      </c>
      <c r="BP1695" s="99">
        <v>0</v>
      </c>
      <c r="BQ1695" s="99">
        <v>0</v>
      </c>
      <c r="BR1695" s="99">
        <v>30410.052422523499</v>
      </c>
      <c r="BS1695" s="99">
        <v>1209577.7184753399</v>
      </c>
      <c r="BT1695" s="99">
        <v>2356.4954840242899</v>
      </c>
      <c r="BU1695" s="99">
        <v>0</v>
      </c>
      <c r="BV1695" s="99">
        <v>1541474.2111969001</v>
      </c>
      <c r="BW1695" s="99">
        <v>2568.0744418203799</v>
      </c>
      <c r="BX1695" s="99">
        <v>0</v>
      </c>
      <c r="BY1695" s="99">
        <v>0</v>
      </c>
      <c r="BZ1695" s="99">
        <v>0</v>
      </c>
      <c r="CA1695" s="99">
        <v>8202.0715385675394</v>
      </c>
      <c r="CB1695" s="99">
        <v>1291091.7682189899</v>
      </c>
      <c r="CC1695" s="99">
        <v>8993087.48291016</v>
      </c>
      <c r="CD1695" s="99">
        <v>2780328.4530944801</v>
      </c>
      <c r="CE1695" s="99">
        <v>87.608783207833795</v>
      </c>
      <c r="CF1695" s="99">
        <v>19672.877826690699</v>
      </c>
      <c r="CG1695" s="99">
        <v>133223.05327606201</v>
      </c>
      <c r="CH1695" s="99">
        <v>0</v>
      </c>
      <c r="CI1695" s="99">
        <v>8290.7795118093509</v>
      </c>
      <c r="CJ1695" s="99">
        <v>1311212.52828979</v>
      </c>
      <c r="CK1695" s="99">
        <v>9125347.19921875</v>
      </c>
      <c r="CL1695" s="99">
        <v>2793640.7679748498</v>
      </c>
      <c r="CM1695" s="203">
        <f t="shared" si="78"/>
        <v>9145.189217738809</v>
      </c>
      <c r="CN1695" s="203">
        <f t="shared" si="79"/>
        <v>1646195.2902336069</v>
      </c>
      <c r="CO1695" s="203">
        <f t="shared" si="80"/>
        <v>10040415.65763855</v>
      </c>
      <c r="CP1695" s="99">
        <v>2793640.7679748498</v>
      </c>
      <c r="CQ1695" s="99">
        <v>0</v>
      </c>
      <c r="CR1695" s="99">
        <v>0</v>
      </c>
      <c r="CS1695" s="99">
        <v>0</v>
      </c>
      <c r="CT1695" s="99">
        <v>0</v>
      </c>
    </row>
    <row r="1696" spans="1:98">
      <c r="A1696" s="98" t="s">
        <v>183</v>
      </c>
      <c r="B1696" s="100">
        <v>39142</v>
      </c>
      <c r="C1696" s="99">
        <v>0</v>
      </c>
      <c r="D1696" s="99">
        <v>1883.0235826820101</v>
      </c>
      <c r="E1696" s="99">
        <v>6463.7469056844702</v>
      </c>
      <c r="F1696" s="99">
        <v>53.2104362277314</v>
      </c>
      <c r="G1696" s="99">
        <v>0</v>
      </c>
      <c r="H1696" s="99">
        <v>22.862589006545001</v>
      </c>
      <c r="I1696" s="99">
        <v>0</v>
      </c>
      <c r="J1696" s="99">
        <v>853.11535451561201</v>
      </c>
      <c r="K1696" s="99">
        <v>0</v>
      </c>
      <c r="L1696" s="99">
        <v>42.443891548551598</v>
      </c>
      <c r="M1696" s="99">
        <v>170.12207637168501</v>
      </c>
      <c r="N1696" s="99">
        <v>3508.8980858027899</v>
      </c>
      <c r="O1696" s="99">
        <v>30.588950514560601</v>
      </c>
      <c r="P1696" s="99">
        <v>0</v>
      </c>
      <c r="Q1696" s="99">
        <v>4608.9317696094504</v>
      </c>
      <c r="R1696" s="99">
        <v>15.320416709641</v>
      </c>
      <c r="S1696" s="99">
        <v>0</v>
      </c>
      <c r="T1696" s="99">
        <v>29.2412754436955</v>
      </c>
      <c r="U1696" s="99">
        <v>873.07885529845998</v>
      </c>
      <c r="V1696" s="99">
        <v>0</v>
      </c>
      <c r="W1696" s="99">
        <v>207394.33325386001</v>
      </c>
      <c r="X1696" s="99">
        <v>1115531.3314666699</v>
      </c>
      <c r="Y1696" s="99">
        <v>1479.36892305315</v>
      </c>
      <c r="Z1696" s="99">
        <v>0</v>
      </c>
      <c r="AA1696" s="99">
        <v>5115.3128002286003</v>
      </c>
      <c r="AB1696" s="99">
        <v>0</v>
      </c>
      <c r="AC1696" s="99">
        <v>328686.22993469198</v>
      </c>
      <c r="AD1696" s="99">
        <v>0</v>
      </c>
      <c r="AE1696" s="99">
        <v>4981.3111361265201</v>
      </c>
      <c r="AF1696" s="99">
        <v>24070.967975378</v>
      </c>
      <c r="AG1696" s="99">
        <v>597200.61794280994</v>
      </c>
      <c r="AH1696" s="99">
        <v>1668.6909477859699</v>
      </c>
      <c r="AI1696" s="99">
        <v>0</v>
      </c>
      <c r="AJ1696" s="99">
        <v>699270.30149841297</v>
      </c>
      <c r="AK1696" s="99">
        <v>2955.7770873010199</v>
      </c>
      <c r="AL1696" s="99">
        <v>0</v>
      </c>
      <c r="AM1696" s="99">
        <v>7329.57596457005</v>
      </c>
      <c r="AN1696" s="99">
        <v>340160.04867553699</v>
      </c>
      <c r="AO1696" s="99">
        <v>0</v>
      </c>
      <c r="AP1696" s="99">
        <v>1391845.5993194601</v>
      </c>
      <c r="AQ1696" s="99">
        <v>7695300.0910034198</v>
      </c>
      <c r="AR1696" s="99">
        <v>15481.7095581293</v>
      </c>
      <c r="AS1696" s="99">
        <v>0</v>
      </c>
      <c r="AT1696" s="99">
        <v>34821.297341346697</v>
      </c>
      <c r="AU1696" s="99">
        <v>0</v>
      </c>
      <c r="AV1696" s="99">
        <v>921599.89348602295</v>
      </c>
      <c r="AW1696" s="99">
        <v>0</v>
      </c>
      <c r="AX1696" s="99">
        <v>35717.748253822298</v>
      </c>
      <c r="AY1696" s="99">
        <v>174304.56931686401</v>
      </c>
      <c r="AZ1696" s="99">
        <v>4109950.4964904799</v>
      </c>
      <c r="BA1696" s="99">
        <v>14658.994487047201</v>
      </c>
      <c r="BB1696" s="99">
        <v>0</v>
      </c>
      <c r="BC1696" s="99">
        <v>4724473.5469970703</v>
      </c>
      <c r="BD1696" s="99">
        <v>21476.740277528799</v>
      </c>
      <c r="BE1696" s="99">
        <v>0</v>
      </c>
      <c r="BF1696" s="99">
        <v>49391.324780464201</v>
      </c>
      <c r="BG1696" s="99">
        <v>932682.36729431199</v>
      </c>
      <c r="BH1696" s="99">
        <v>0</v>
      </c>
      <c r="BI1696" s="99">
        <v>246726.04668808001</v>
      </c>
      <c r="BJ1696" s="99">
        <v>2541065.9435729999</v>
      </c>
      <c r="BK1696" s="99">
        <v>3503.1847467124499</v>
      </c>
      <c r="BL1696" s="99">
        <v>0</v>
      </c>
      <c r="BM1696" s="99">
        <v>0</v>
      </c>
      <c r="BN1696" s="99">
        <v>0</v>
      </c>
      <c r="BO1696" s="99">
        <v>0</v>
      </c>
      <c r="BP1696" s="99">
        <v>0</v>
      </c>
      <c r="BQ1696" s="99">
        <v>0</v>
      </c>
      <c r="BR1696" s="99">
        <v>37822.136644363403</v>
      </c>
      <c r="BS1696" s="99">
        <v>1237457.7960357701</v>
      </c>
      <c r="BT1696" s="99">
        <v>2785.7083677053502</v>
      </c>
      <c r="BU1696" s="99">
        <v>0</v>
      </c>
      <c r="BV1696" s="99">
        <v>1526161.44544983</v>
      </c>
      <c r="BW1696" s="99">
        <v>2254.19408631325</v>
      </c>
      <c r="BX1696" s="99">
        <v>0</v>
      </c>
      <c r="BY1696" s="99">
        <v>0</v>
      </c>
      <c r="BZ1696" s="99">
        <v>0</v>
      </c>
      <c r="CA1696" s="99">
        <v>8352.9563065767306</v>
      </c>
      <c r="CB1696" s="99">
        <v>1330188.61643982</v>
      </c>
      <c r="CC1696" s="99">
        <v>9155494.8406982403</v>
      </c>
      <c r="CD1696" s="99">
        <v>2787964.6077575702</v>
      </c>
      <c r="CE1696" s="99">
        <v>94.022109346464305</v>
      </c>
      <c r="CF1696" s="99">
        <v>20839.559153318402</v>
      </c>
      <c r="CG1696" s="99">
        <v>146450.831823349</v>
      </c>
      <c r="CH1696" s="99">
        <v>0</v>
      </c>
      <c r="CI1696" s="99">
        <v>8447.4088518619501</v>
      </c>
      <c r="CJ1696" s="99">
        <v>1351236.70394897</v>
      </c>
      <c r="CK1696" s="99">
        <v>9306065.1181640606</v>
      </c>
      <c r="CL1696" s="99">
        <v>2809309.4558105501</v>
      </c>
      <c r="CM1696" s="203">
        <f t="shared" si="78"/>
        <v>9320.4877071604096</v>
      </c>
      <c r="CN1696" s="203">
        <f t="shared" si="79"/>
        <v>1691396.7526245071</v>
      </c>
      <c r="CO1696" s="203">
        <f t="shared" si="80"/>
        <v>10238747.485458372</v>
      </c>
      <c r="CP1696" s="99">
        <v>2809309.4558105501</v>
      </c>
      <c r="CQ1696" s="99">
        <v>0</v>
      </c>
      <c r="CR1696" s="99">
        <v>0</v>
      </c>
      <c r="CS1696" s="99">
        <v>0</v>
      </c>
      <c r="CT1696" s="99">
        <v>0</v>
      </c>
    </row>
    <row r="1697" spans="1:98">
      <c r="A1697" s="98" t="s">
        <v>183</v>
      </c>
      <c r="B1697" s="100">
        <v>39234</v>
      </c>
      <c r="C1697" s="99">
        <v>0</v>
      </c>
      <c r="D1697" s="99">
        <v>2205.3112371563898</v>
      </c>
      <c r="E1697" s="99">
        <v>6423.6528929471997</v>
      </c>
      <c r="F1697" s="99">
        <v>63.018537492957002</v>
      </c>
      <c r="G1697" s="99">
        <v>0</v>
      </c>
      <c r="H1697" s="99">
        <v>19.344381753122398</v>
      </c>
      <c r="I1697" s="99">
        <v>0</v>
      </c>
      <c r="J1697" s="99">
        <v>881.72091477364302</v>
      </c>
      <c r="K1697" s="99">
        <v>0</v>
      </c>
      <c r="L1697" s="99">
        <v>48.192420650739201</v>
      </c>
      <c r="M1697" s="99">
        <v>184.95354879275001</v>
      </c>
      <c r="N1697" s="99">
        <v>3515.8476407527901</v>
      </c>
      <c r="O1697" s="99">
        <v>33.982510021422101</v>
      </c>
      <c r="P1697" s="99">
        <v>0</v>
      </c>
      <c r="Q1697" s="99">
        <v>4845.2257847786004</v>
      </c>
      <c r="R1697" s="99">
        <v>18.959462166531001</v>
      </c>
      <c r="S1697" s="99">
        <v>0</v>
      </c>
      <c r="T1697" s="99">
        <v>25.6057362414431</v>
      </c>
      <c r="U1697" s="99">
        <v>886.08222098648503</v>
      </c>
      <c r="V1697" s="99">
        <v>0</v>
      </c>
      <c r="W1697" s="99">
        <v>295147.93506240798</v>
      </c>
      <c r="X1697" s="99">
        <v>1110342.51283264</v>
      </c>
      <c r="Y1697" s="99">
        <v>1459.64870293438</v>
      </c>
      <c r="Z1697" s="99">
        <v>0</v>
      </c>
      <c r="AA1697" s="99">
        <v>3881.7684299051798</v>
      </c>
      <c r="AB1697" s="99">
        <v>0</v>
      </c>
      <c r="AC1697" s="99">
        <v>343376.299686432</v>
      </c>
      <c r="AD1697" s="99">
        <v>0</v>
      </c>
      <c r="AE1697" s="99">
        <v>5980.2587476968802</v>
      </c>
      <c r="AF1697" s="99">
        <v>27902.297961473501</v>
      </c>
      <c r="AG1697" s="99">
        <v>604032.93455505394</v>
      </c>
      <c r="AH1697" s="99">
        <v>1843.9096724390999</v>
      </c>
      <c r="AI1697" s="99">
        <v>0</v>
      </c>
      <c r="AJ1697" s="99">
        <v>760288.23668670701</v>
      </c>
      <c r="AK1697" s="99">
        <v>3022.6879286766102</v>
      </c>
      <c r="AL1697" s="99">
        <v>0</v>
      </c>
      <c r="AM1697" s="99">
        <v>5804.8863172531101</v>
      </c>
      <c r="AN1697" s="99">
        <v>346929.16753768898</v>
      </c>
      <c r="AO1697" s="99">
        <v>0</v>
      </c>
      <c r="AP1697" s="99">
        <v>2316516.0848999</v>
      </c>
      <c r="AQ1697" s="99">
        <v>7735081.4790649395</v>
      </c>
      <c r="AR1697" s="99">
        <v>17488.314039230299</v>
      </c>
      <c r="AS1697" s="99">
        <v>0</v>
      </c>
      <c r="AT1697" s="99">
        <v>25581.760548114798</v>
      </c>
      <c r="AU1697" s="99">
        <v>0</v>
      </c>
      <c r="AV1697" s="99">
        <v>957400.46964263904</v>
      </c>
      <c r="AW1697" s="99">
        <v>0</v>
      </c>
      <c r="AX1697" s="99">
        <v>42554.7726521492</v>
      </c>
      <c r="AY1697" s="99">
        <v>213410.25314331101</v>
      </c>
      <c r="AZ1697" s="99">
        <v>4180242.5409545898</v>
      </c>
      <c r="BA1697" s="99">
        <v>15639.1272466183</v>
      </c>
      <c r="BB1697" s="99">
        <v>0</v>
      </c>
      <c r="BC1697" s="99">
        <v>5581576.7367553702</v>
      </c>
      <c r="BD1697" s="99">
        <v>23392.347414016702</v>
      </c>
      <c r="BE1697" s="99">
        <v>0</v>
      </c>
      <c r="BF1697" s="99">
        <v>40172.337075710297</v>
      </c>
      <c r="BG1697" s="99">
        <v>953555.98165130604</v>
      </c>
      <c r="BH1697" s="99">
        <v>0</v>
      </c>
      <c r="BI1697" s="99">
        <v>342710.01605987502</v>
      </c>
      <c r="BJ1697" s="99">
        <v>2569880.6422729502</v>
      </c>
      <c r="BK1697" s="99">
        <v>3597.5041411221</v>
      </c>
      <c r="BL1697" s="99">
        <v>0</v>
      </c>
      <c r="BM1697" s="99">
        <v>0</v>
      </c>
      <c r="BN1697" s="99">
        <v>0</v>
      </c>
      <c r="BO1697" s="99">
        <v>0</v>
      </c>
      <c r="BP1697" s="99">
        <v>0</v>
      </c>
      <c r="BQ1697" s="99">
        <v>0</v>
      </c>
      <c r="BR1697" s="99">
        <v>42509.9496412277</v>
      </c>
      <c r="BS1697" s="99">
        <v>1279633.4387207001</v>
      </c>
      <c r="BT1697" s="99">
        <v>2995.9486029148102</v>
      </c>
      <c r="BU1697" s="99">
        <v>0</v>
      </c>
      <c r="BV1697" s="99">
        <v>1566110.9648895301</v>
      </c>
      <c r="BW1697" s="99">
        <v>2624.66529163718</v>
      </c>
      <c r="BX1697" s="99">
        <v>0</v>
      </c>
      <c r="BY1697" s="99">
        <v>0</v>
      </c>
      <c r="BZ1697" s="99">
        <v>0</v>
      </c>
      <c r="CA1697" s="99">
        <v>8645.4912097454107</v>
      </c>
      <c r="CB1697" s="99">
        <v>1398487.4614563</v>
      </c>
      <c r="CC1697" s="99">
        <v>9951259.79150391</v>
      </c>
      <c r="CD1697" s="99">
        <v>2909343.4819641099</v>
      </c>
      <c r="CE1697" s="99">
        <v>98.006022786721601</v>
      </c>
      <c r="CF1697" s="99">
        <v>20523.630685329401</v>
      </c>
      <c r="CG1697" s="99">
        <v>147642.66407775899</v>
      </c>
      <c r="CH1697" s="99">
        <v>0</v>
      </c>
      <c r="CI1697" s="99">
        <v>8741.3158179521597</v>
      </c>
      <c r="CJ1697" s="99">
        <v>1419315.7882995601</v>
      </c>
      <c r="CK1697" s="99">
        <v>10093929.5424805</v>
      </c>
      <c r="CL1697" s="99">
        <v>2927036.8417663602</v>
      </c>
      <c r="CM1697" s="203">
        <f t="shared" si="78"/>
        <v>9627.3980389386452</v>
      </c>
      <c r="CN1697" s="203">
        <f t="shared" si="79"/>
        <v>1766244.9558372491</v>
      </c>
      <c r="CO1697" s="203">
        <f t="shared" si="80"/>
        <v>11047485.524131807</v>
      </c>
      <c r="CP1697" s="99">
        <v>2927036.8417663602</v>
      </c>
      <c r="CQ1697" s="99">
        <v>0</v>
      </c>
      <c r="CR1697" s="99">
        <v>0</v>
      </c>
      <c r="CS1697" s="99">
        <v>0</v>
      </c>
      <c r="CT1697" s="99">
        <v>0</v>
      </c>
    </row>
    <row r="1698" spans="1:98">
      <c r="A1698" s="98" t="s">
        <v>183</v>
      </c>
      <c r="B1698" s="100">
        <v>39326</v>
      </c>
      <c r="C1698" s="99">
        <v>0</v>
      </c>
      <c r="D1698" s="99">
        <v>2314.5035416185901</v>
      </c>
      <c r="E1698" s="99">
        <v>6519.9911206960696</v>
      </c>
      <c r="F1698" s="99">
        <v>68.437068246305003</v>
      </c>
      <c r="G1698" s="99">
        <v>0</v>
      </c>
      <c r="H1698" s="99">
        <v>15.226131914765601</v>
      </c>
      <c r="I1698" s="99">
        <v>0</v>
      </c>
      <c r="J1698" s="99">
        <v>888.41372283548105</v>
      </c>
      <c r="K1698" s="99">
        <v>0</v>
      </c>
      <c r="L1698" s="99">
        <v>44.832099240273202</v>
      </c>
      <c r="M1698" s="99">
        <v>189.45406227186299</v>
      </c>
      <c r="N1698" s="99">
        <v>3627.2907240986801</v>
      </c>
      <c r="O1698" s="99">
        <v>34.844141201116102</v>
      </c>
      <c r="P1698" s="99">
        <v>0</v>
      </c>
      <c r="Q1698" s="99">
        <v>4919.41301721334</v>
      </c>
      <c r="R1698" s="99">
        <v>18.736238201614501</v>
      </c>
      <c r="S1698" s="99">
        <v>0</v>
      </c>
      <c r="T1698" s="99">
        <v>20.204853952163798</v>
      </c>
      <c r="U1698" s="99">
        <v>893.31502860039495</v>
      </c>
      <c r="V1698" s="99">
        <v>0</v>
      </c>
      <c r="W1698" s="99">
        <v>297951.27301406901</v>
      </c>
      <c r="X1698" s="99">
        <v>1120800.0671081501</v>
      </c>
      <c r="Y1698" s="99">
        <v>1783.89366258681</v>
      </c>
      <c r="Z1698" s="99">
        <v>0</v>
      </c>
      <c r="AA1698" s="99">
        <v>3093.4149115681598</v>
      </c>
      <c r="AB1698" s="99">
        <v>0</v>
      </c>
      <c r="AC1698" s="99">
        <v>351936.09646606399</v>
      </c>
      <c r="AD1698" s="99">
        <v>0</v>
      </c>
      <c r="AE1698" s="99">
        <v>6285.9169806837999</v>
      </c>
      <c r="AF1698" s="99">
        <v>27667.6666989326</v>
      </c>
      <c r="AG1698" s="99">
        <v>612396.34091949498</v>
      </c>
      <c r="AH1698" s="99">
        <v>2226.5561906397302</v>
      </c>
      <c r="AI1698" s="99">
        <v>0</v>
      </c>
      <c r="AJ1698" s="99">
        <v>761887.04244232201</v>
      </c>
      <c r="AK1698" s="99">
        <v>3095.6176172196901</v>
      </c>
      <c r="AL1698" s="99">
        <v>0</v>
      </c>
      <c r="AM1698" s="99">
        <v>4530.4949362278003</v>
      </c>
      <c r="AN1698" s="99">
        <v>348427.50590133702</v>
      </c>
      <c r="AO1698" s="99">
        <v>0</v>
      </c>
      <c r="AP1698" s="99">
        <v>2327262.6942749</v>
      </c>
      <c r="AQ1698" s="99">
        <v>7801013.1317748995</v>
      </c>
      <c r="AR1698" s="99">
        <v>19998.959415197402</v>
      </c>
      <c r="AS1698" s="99">
        <v>0</v>
      </c>
      <c r="AT1698" s="99">
        <v>20298.7526419163</v>
      </c>
      <c r="AU1698" s="99">
        <v>0</v>
      </c>
      <c r="AV1698" s="99">
        <v>969037.92157745396</v>
      </c>
      <c r="AW1698" s="99">
        <v>0</v>
      </c>
      <c r="AX1698" s="99">
        <v>47583.067982196801</v>
      </c>
      <c r="AY1698" s="99">
        <v>200869.80894851699</v>
      </c>
      <c r="AZ1698" s="99">
        <v>4245935.6767578097</v>
      </c>
      <c r="BA1698" s="99">
        <v>17149.812950134299</v>
      </c>
      <c r="BB1698" s="99">
        <v>0</v>
      </c>
      <c r="BC1698" s="99">
        <v>5589388.5545043899</v>
      </c>
      <c r="BD1698" s="99">
        <v>23674.436309576002</v>
      </c>
      <c r="BE1698" s="99">
        <v>0</v>
      </c>
      <c r="BF1698" s="99">
        <v>32775.962474346197</v>
      </c>
      <c r="BG1698" s="99">
        <v>974779.54694366502</v>
      </c>
      <c r="BH1698" s="99">
        <v>0</v>
      </c>
      <c r="BI1698" s="99">
        <v>363758.43252182001</v>
      </c>
      <c r="BJ1698" s="99">
        <v>2608151.3527831999</v>
      </c>
      <c r="BK1698" s="99">
        <v>3699.99828773737</v>
      </c>
      <c r="BL1698" s="99">
        <v>0</v>
      </c>
      <c r="BM1698" s="99">
        <v>0</v>
      </c>
      <c r="BN1698" s="99">
        <v>0</v>
      </c>
      <c r="BO1698" s="99">
        <v>0</v>
      </c>
      <c r="BP1698" s="99">
        <v>0</v>
      </c>
      <c r="BQ1698" s="99">
        <v>0</v>
      </c>
      <c r="BR1698" s="99">
        <v>41933.003116607702</v>
      </c>
      <c r="BS1698" s="99">
        <v>1318917.42504883</v>
      </c>
      <c r="BT1698" s="99">
        <v>3439.5089812576798</v>
      </c>
      <c r="BU1698" s="99">
        <v>0</v>
      </c>
      <c r="BV1698" s="99">
        <v>1598198.1793670701</v>
      </c>
      <c r="BW1698" s="99">
        <v>2628.9937008321299</v>
      </c>
      <c r="BX1698" s="99">
        <v>0</v>
      </c>
      <c r="BY1698" s="99">
        <v>0</v>
      </c>
      <c r="BZ1698" s="99">
        <v>0</v>
      </c>
      <c r="CA1698" s="99">
        <v>8801.8124331235904</v>
      </c>
      <c r="CB1698" s="99">
        <v>1412516.9641265899</v>
      </c>
      <c r="CC1698" s="99">
        <v>10092706.6121826</v>
      </c>
      <c r="CD1698" s="99">
        <v>2965280.8152771001</v>
      </c>
      <c r="CE1698" s="99">
        <v>90.999598643742502</v>
      </c>
      <c r="CF1698" s="99">
        <v>19049.001602172899</v>
      </c>
      <c r="CG1698" s="99">
        <v>136548.11020278899</v>
      </c>
      <c r="CH1698" s="99">
        <v>0</v>
      </c>
      <c r="CI1698" s="99">
        <v>8893.6141306161899</v>
      </c>
      <c r="CJ1698" s="99">
        <v>1430727.5322113</v>
      </c>
      <c r="CK1698" s="99">
        <v>10232407.4927979</v>
      </c>
      <c r="CL1698" s="99">
        <v>2983863.4717102102</v>
      </c>
      <c r="CM1698" s="203">
        <f t="shared" si="78"/>
        <v>9786.9291592165846</v>
      </c>
      <c r="CN1698" s="203">
        <f t="shared" si="79"/>
        <v>1779155.0381126371</v>
      </c>
      <c r="CO1698" s="203">
        <f t="shared" si="80"/>
        <v>11207187.039741565</v>
      </c>
      <c r="CP1698" s="99">
        <v>2983863.4717102102</v>
      </c>
      <c r="CQ1698" s="99">
        <v>0</v>
      </c>
      <c r="CR1698" s="99">
        <v>0</v>
      </c>
      <c r="CS1698" s="99">
        <v>0</v>
      </c>
      <c r="CT1698" s="99">
        <v>0</v>
      </c>
    </row>
    <row r="1699" spans="1:98">
      <c r="A1699" s="98" t="s">
        <v>183</v>
      </c>
      <c r="B1699" s="100">
        <v>39417</v>
      </c>
      <c r="C1699" s="99">
        <v>0</v>
      </c>
      <c r="D1699" s="99">
        <v>2377.51543813944</v>
      </c>
      <c r="E1699" s="99">
        <v>6465.0876020789101</v>
      </c>
      <c r="F1699" s="99">
        <v>100.50666507147299</v>
      </c>
      <c r="G1699" s="99">
        <v>0</v>
      </c>
      <c r="H1699" s="99">
        <v>12.1490438339533</v>
      </c>
      <c r="I1699" s="99">
        <v>0</v>
      </c>
      <c r="J1699" s="99">
        <v>889.63589041680098</v>
      </c>
      <c r="K1699" s="99">
        <v>0</v>
      </c>
      <c r="L1699" s="99">
        <v>79.877201939933002</v>
      </c>
      <c r="M1699" s="99">
        <v>180.814118145034</v>
      </c>
      <c r="N1699" s="99">
        <v>3556.59245729446</v>
      </c>
      <c r="O1699" s="99">
        <v>30.694497522199502</v>
      </c>
      <c r="P1699" s="99">
        <v>0</v>
      </c>
      <c r="Q1699" s="99">
        <v>5037.7081146240198</v>
      </c>
      <c r="R1699" s="99">
        <v>20.035522828577101</v>
      </c>
      <c r="S1699" s="99">
        <v>0</v>
      </c>
      <c r="T1699" s="99">
        <v>17.3987872609869</v>
      </c>
      <c r="U1699" s="99">
        <v>910.67615244537603</v>
      </c>
      <c r="V1699" s="99">
        <v>0</v>
      </c>
      <c r="W1699" s="99">
        <v>274948.55425262498</v>
      </c>
      <c r="X1699" s="99">
        <v>1096157.03509521</v>
      </c>
      <c r="Y1699" s="99">
        <v>2329.9061079919302</v>
      </c>
      <c r="Z1699" s="99">
        <v>0</v>
      </c>
      <c r="AA1699" s="99">
        <v>2292.08212262392</v>
      </c>
      <c r="AB1699" s="99">
        <v>0</v>
      </c>
      <c r="AC1699" s="99">
        <v>345038.45111465501</v>
      </c>
      <c r="AD1699" s="99">
        <v>0</v>
      </c>
      <c r="AE1699" s="99">
        <v>6875.0215908885002</v>
      </c>
      <c r="AF1699" s="99">
        <v>23705.207190036799</v>
      </c>
      <c r="AG1699" s="99">
        <v>596238.51937103295</v>
      </c>
      <c r="AH1699" s="99">
        <v>1317.3566194325699</v>
      </c>
      <c r="AI1699" s="99">
        <v>0</v>
      </c>
      <c r="AJ1699" s="99">
        <v>751846.85858154297</v>
      </c>
      <c r="AK1699" s="99">
        <v>3418.7028356194501</v>
      </c>
      <c r="AL1699" s="99">
        <v>0</v>
      </c>
      <c r="AM1699" s="99">
        <v>4228.6333305239696</v>
      </c>
      <c r="AN1699" s="99">
        <v>351992.21876907302</v>
      </c>
      <c r="AO1699" s="99">
        <v>0</v>
      </c>
      <c r="AP1699" s="99">
        <v>2120197.3502197298</v>
      </c>
      <c r="AQ1699" s="99">
        <v>7691951.4207153302</v>
      </c>
      <c r="AR1699" s="99">
        <v>29938.131526947</v>
      </c>
      <c r="AS1699" s="99">
        <v>0</v>
      </c>
      <c r="AT1699" s="99">
        <v>16700.845567464799</v>
      </c>
      <c r="AU1699" s="99">
        <v>0</v>
      </c>
      <c r="AV1699" s="99">
        <v>983039.45068359398</v>
      </c>
      <c r="AW1699" s="99">
        <v>0</v>
      </c>
      <c r="AX1699" s="99">
        <v>51118.017456531503</v>
      </c>
      <c r="AY1699" s="99">
        <v>173117.271406174</v>
      </c>
      <c r="AZ1699" s="99">
        <v>4161259.4481506301</v>
      </c>
      <c r="BA1699" s="99">
        <v>11126.618225932099</v>
      </c>
      <c r="BB1699" s="99">
        <v>0</v>
      </c>
      <c r="BC1699" s="99">
        <v>5481230.5789184598</v>
      </c>
      <c r="BD1699" s="99">
        <v>25539.052482604999</v>
      </c>
      <c r="BE1699" s="99">
        <v>0</v>
      </c>
      <c r="BF1699" s="99">
        <v>29807.126242160801</v>
      </c>
      <c r="BG1699" s="99">
        <v>1000181.57516479</v>
      </c>
      <c r="BH1699" s="99">
        <v>0</v>
      </c>
      <c r="BI1699" s="99">
        <v>289761.13420104998</v>
      </c>
      <c r="BJ1699" s="99">
        <v>2595757.8925781301</v>
      </c>
      <c r="BK1699" s="99">
        <v>4862.8180499076798</v>
      </c>
      <c r="BL1699" s="99">
        <v>0</v>
      </c>
      <c r="BM1699" s="99">
        <v>0</v>
      </c>
      <c r="BN1699" s="99">
        <v>0</v>
      </c>
      <c r="BO1699" s="99">
        <v>0</v>
      </c>
      <c r="BP1699" s="99">
        <v>0</v>
      </c>
      <c r="BQ1699" s="99">
        <v>0</v>
      </c>
      <c r="BR1699" s="99">
        <v>33726.661634921998</v>
      </c>
      <c r="BS1699" s="99">
        <v>1303776.42799377</v>
      </c>
      <c r="BT1699" s="99">
        <v>2190.8544866740699</v>
      </c>
      <c r="BU1699" s="99">
        <v>0</v>
      </c>
      <c r="BV1699" s="99">
        <v>1559838.88406372</v>
      </c>
      <c r="BW1699" s="99">
        <v>2876.6141501069101</v>
      </c>
      <c r="BX1699" s="99">
        <v>0</v>
      </c>
      <c r="BY1699" s="99">
        <v>0</v>
      </c>
      <c r="BZ1699" s="99">
        <v>0</v>
      </c>
      <c r="CA1699" s="99">
        <v>8852.8167825937307</v>
      </c>
      <c r="CB1699" s="99">
        <v>1377138.15536499</v>
      </c>
      <c r="CC1699" s="99">
        <v>9863927.17041016</v>
      </c>
      <c r="CD1699" s="99">
        <v>2894735.5464172401</v>
      </c>
      <c r="CE1699" s="99">
        <v>90.849397923797397</v>
      </c>
      <c r="CF1699" s="99">
        <v>18939.514248609499</v>
      </c>
      <c r="CG1699" s="99">
        <v>135689.075452805</v>
      </c>
      <c r="CH1699" s="99">
        <v>0</v>
      </c>
      <c r="CI1699" s="99">
        <v>8944.7377927303296</v>
      </c>
      <c r="CJ1699" s="99">
        <v>1396709.24763489</v>
      </c>
      <c r="CK1699" s="99">
        <v>9998449.7449951209</v>
      </c>
      <c r="CL1699" s="99">
        <v>2911822.4586486798</v>
      </c>
      <c r="CM1699" s="203">
        <f t="shared" si="78"/>
        <v>9855.4139451757055</v>
      </c>
      <c r="CN1699" s="203">
        <f t="shared" si="79"/>
        <v>1748701.466403963</v>
      </c>
      <c r="CO1699" s="203">
        <f t="shared" si="80"/>
        <v>10998631.32015991</v>
      </c>
      <c r="CP1699" s="99">
        <v>2911822.4586486798</v>
      </c>
      <c r="CQ1699" s="99">
        <v>0</v>
      </c>
      <c r="CR1699" s="99">
        <v>0</v>
      </c>
      <c r="CS1699" s="99">
        <v>0</v>
      </c>
      <c r="CT1699" s="99">
        <v>0</v>
      </c>
    </row>
    <row r="1700" spans="1:98">
      <c r="A1700" s="98" t="s">
        <v>183</v>
      </c>
      <c r="B1700" s="100">
        <v>39508</v>
      </c>
      <c r="C1700" s="99">
        <v>0</v>
      </c>
      <c r="D1700" s="99">
        <v>2475.0404788553701</v>
      </c>
      <c r="E1700" s="99">
        <v>6416.5588935613596</v>
      </c>
      <c r="F1700" s="99">
        <v>114.591709351167</v>
      </c>
      <c r="G1700" s="99">
        <v>0</v>
      </c>
      <c r="H1700" s="99">
        <v>8.7725202381843701</v>
      </c>
      <c r="I1700" s="99">
        <v>0</v>
      </c>
      <c r="J1700" s="99">
        <v>911.29077796638001</v>
      </c>
      <c r="K1700" s="99">
        <v>0</v>
      </c>
      <c r="L1700" s="99">
        <v>80.210905924439402</v>
      </c>
      <c r="M1700" s="99">
        <v>188.517801828682</v>
      </c>
      <c r="N1700" s="99">
        <v>3517.9698941111601</v>
      </c>
      <c r="O1700" s="99">
        <v>41.829771264921902</v>
      </c>
      <c r="P1700" s="99">
        <v>0</v>
      </c>
      <c r="Q1700" s="99">
        <v>5103.5520399212801</v>
      </c>
      <c r="R1700" s="99">
        <v>25.041059927083602</v>
      </c>
      <c r="S1700" s="99">
        <v>0</v>
      </c>
      <c r="T1700" s="99">
        <v>15.226696120575101</v>
      </c>
      <c r="U1700" s="99">
        <v>922.43304819613695</v>
      </c>
      <c r="V1700" s="99">
        <v>0</v>
      </c>
      <c r="W1700" s="99">
        <v>256767.313932419</v>
      </c>
      <c r="X1700" s="99">
        <v>1070237.84869385</v>
      </c>
      <c r="Y1700" s="99">
        <v>2672.35363262892</v>
      </c>
      <c r="Z1700" s="99">
        <v>0</v>
      </c>
      <c r="AA1700" s="99">
        <v>1622.37497965992</v>
      </c>
      <c r="AB1700" s="99">
        <v>0</v>
      </c>
      <c r="AC1700" s="99">
        <v>349227.13993835403</v>
      </c>
      <c r="AD1700" s="99">
        <v>0</v>
      </c>
      <c r="AE1700" s="99">
        <v>8169.0122176408804</v>
      </c>
      <c r="AF1700" s="99">
        <v>22899.064515352198</v>
      </c>
      <c r="AG1700" s="99">
        <v>581522.80973053002</v>
      </c>
      <c r="AH1700" s="99">
        <v>1504.5134406089801</v>
      </c>
      <c r="AI1700" s="99">
        <v>0</v>
      </c>
      <c r="AJ1700" s="99">
        <v>702744.19198608398</v>
      </c>
      <c r="AK1700" s="99">
        <v>4209.4985998272896</v>
      </c>
      <c r="AL1700" s="99">
        <v>0</v>
      </c>
      <c r="AM1700" s="99">
        <v>3160.5062378644898</v>
      </c>
      <c r="AN1700" s="99">
        <v>356908.34935760498</v>
      </c>
      <c r="AO1700" s="99">
        <v>0</v>
      </c>
      <c r="AP1700" s="99">
        <v>1999208.7492370601</v>
      </c>
      <c r="AQ1700" s="99">
        <v>7564167.3904418899</v>
      </c>
      <c r="AR1700" s="99">
        <v>33605.5408859253</v>
      </c>
      <c r="AS1700" s="99">
        <v>0</v>
      </c>
      <c r="AT1700" s="99">
        <v>11316.3044495583</v>
      </c>
      <c r="AU1700" s="99">
        <v>0</v>
      </c>
      <c r="AV1700" s="99">
        <v>1025068.54257202</v>
      </c>
      <c r="AW1700" s="99">
        <v>0</v>
      </c>
      <c r="AX1700" s="99">
        <v>60665.239019870802</v>
      </c>
      <c r="AY1700" s="99">
        <v>164203.82171440101</v>
      </c>
      <c r="AZ1700" s="99">
        <v>4092165.7689514202</v>
      </c>
      <c r="BA1700" s="99">
        <v>13468.5408227444</v>
      </c>
      <c r="BB1700" s="99">
        <v>0</v>
      </c>
      <c r="BC1700" s="99">
        <v>5129977.0773315402</v>
      </c>
      <c r="BD1700" s="99">
        <v>31469.842339992501</v>
      </c>
      <c r="BE1700" s="99">
        <v>0</v>
      </c>
      <c r="BF1700" s="99">
        <v>22602.2432489395</v>
      </c>
      <c r="BG1700" s="99">
        <v>1030352.6100921599</v>
      </c>
      <c r="BH1700" s="99">
        <v>0</v>
      </c>
      <c r="BI1700" s="99">
        <v>306685.59723663301</v>
      </c>
      <c r="BJ1700" s="99">
        <v>2255524.95849609</v>
      </c>
      <c r="BK1700" s="99">
        <v>5638.6746701598204</v>
      </c>
      <c r="BL1700" s="99">
        <v>0</v>
      </c>
      <c r="BM1700" s="99">
        <v>0</v>
      </c>
      <c r="BN1700" s="99">
        <v>0</v>
      </c>
      <c r="BO1700" s="99">
        <v>0</v>
      </c>
      <c r="BP1700" s="99">
        <v>0</v>
      </c>
      <c r="BQ1700" s="99">
        <v>0</v>
      </c>
      <c r="BR1700" s="99">
        <v>36080.818845272101</v>
      </c>
      <c r="BS1700" s="99">
        <v>1125767.7056121801</v>
      </c>
      <c r="BT1700" s="99">
        <v>2564.2624355554599</v>
      </c>
      <c r="BU1700" s="99">
        <v>0</v>
      </c>
      <c r="BV1700" s="99">
        <v>1394896.6336669901</v>
      </c>
      <c r="BW1700" s="99">
        <v>3658.0554959773999</v>
      </c>
      <c r="BX1700" s="99">
        <v>0</v>
      </c>
      <c r="BY1700" s="99">
        <v>0</v>
      </c>
      <c r="BZ1700" s="99">
        <v>0</v>
      </c>
      <c r="CA1700" s="99">
        <v>8903.1451517343503</v>
      </c>
      <c r="CB1700" s="99">
        <v>1332683.2241821301</v>
      </c>
      <c r="CC1700" s="99">
        <v>9555644.4254150409</v>
      </c>
      <c r="CD1700" s="99">
        <v>2544315.6987609901</v>
      </c>
      <c r="CE1700" s="99">
        <v>93.802251577377305</v>
      </c>
      <c r="CF1700" s="99">
        <v>18539.052112340902</v>
      </c>
      <c r="CG1700" s="99">
        <v>136712.90582466099</v>
      </c>
      <c r="CH1700" s="99">
        <v>0</v>
      </c>
      <c r="CI1700" s="99">
        <v>8997.1058654785193</v>
      </c>
      <c r="CJ1700" s="99">
        <v>1351349.84744263</v>
      </c>
      <c r="CK1700" s="99">
        <v>9696272.5357665997</v>
      </c>
      <c r="CL1700" s="99">
        <v>2567510.4134521498</v>
      </c>
      <c r="CM1700" s="203">
        <f t="shared" si="78"/>
        <v>9919.5389136746562</v>
      </c>
      <c r="CN1700" s="203">
        <f t="shared" si="79"/>
        <v>1708258.196800235</v>
      </c>
      <c r="CO1700" s="203">
        <f t="shared" si="80"/>
        <v>10726625.145858759</v>
      </c>
      <c r="CP1700" s="99">
        <v>2567510.4134521498</v>
      </c>
      <c r="CQ1700" s="99">
        <v>0</v>
      </c>
      <c r="CR1700" s="99">
        <v>0</v>
      </c>
      <c r="CS1700" s="99">
        <v>0</v>
      </c>
      <c r="CT1700" s="99">
        <v>0</v>
      </c>
    </row>
    <row r="1701" spans="1:98">
      <c r="A1701" s="98" t="s">
        <v>183</v>
      </c>
      <c r="B1701" s="100">
        <v>39600</v>
      </c>
      <c r="C1701" s="99">
        <v>0</v>
      </c>
      <c r="D1701" s="99">
        <v>2610.2924917042301</v>
      </c>
      <c r="E1701" s="99">
        <v>6384.1223366856602</v>
      </c>
      <c r="F1701" s="99">
        <v>119.762466972694</v>
      </c>
      <c r="G1701" s="99">
        <v>0</v>
      </c>
      <c r="H1701" s="99">
        <v>4.9898858048836701</v>
      </c>
      <c r="I1701" s="99">
        <v>0</v>
      </c>
      <c r="J1701" s="99">
        <v>939.55288755148604</v>
      </c>
      <c r="K1701" s="99">
        <v>0</v>
      </c>
      <c r="L1701" s="99">
        <v>142.108248282224</v>
      </c>
      <c r="M1701" s="99">
        <v>143.999950867146</v>
      </c>
      <c r="N1701" s="99">
        <v>3519.8718940019598</v>
      </c>
      <c r="O1701" s="99">
        <v>39.796932513359899</v>
      </c>
      <c r="P1701" s="99">
        <v>0</v>
      </c>
      <c r="Q1701" s="99">
        <v>5164.4227426648104</v>
      </c>
      <c r="R1701" s="99">
        <v>23.053584178909698</v>
      </c>
      <c r="S1701" s="99">
        <v>0</v>
      </c>
      <c r="T1701" s="99">
        <v>11.7216236594832</v>
      </c>
      <c r="U1701" s="99">
        <v>941.55438582599197</v>
      </c>
      <c r="V1701" s="99">
        <v>0</v>
      </c>
      <c r="W1701" s="99">
        <v>278168.51502227801</v>
      </c>
      <c r="X1701" s="99">
        <v>1065148.00509644</v>
      </c>
      <c r="Y1701" s="99">
        <v>4143.2594550847998</v>
      </c>
      <c r="Z1701" s="99">
        <v>0</v>
      </c>
      <c r="AA1701" s="99">
        <v>1228.79784213007</v>
      </c>
      <c r="AB1701" s="99">
        <v>0</v>
      </c>
      <c r="AC1701" s="99">
        <v>363322.47879409802</v>
      </c>
      <c r="AD1701" s="99">
        <v>0</v>
      </c>
      <c r="AE1701" s="99">
        <v>13434.4018143415</v>
      </c>
      <c r="AF1701" s="99">
        <v>21718.738611936598</v>
      </c>
      <c r="AG1701" s="99">
        <v>577249.72352600098</v>
      </c>
      <c r="AH1701" s="99">
        <v>1540.02751518786</v>
      </c>
      <c r="AI1701" s="99">
        <v>0</v>
      </c>
      <c r="AJ1701" s="99">
        <v>736968.12871551502</v>
      </c>
      <c r="AK1701" s="99">
        <v>4308.5011718273199</v>
      </c>
      <c r="AL1701" s="99">
        <v>0</v>
      </c>
      <c r="AM1701" s="99">
        <v>2536.0599349141098</v>
      </c>
      <c r="AN1701" s="99">
        <v>361943.66833877598</v>
      </c>
      <c r="AO1701" s="99">
        <v>0</v>
      </c>
      <c r="AP1701" s="99">
        <v>2290600.78338623</v>
      </c>
      <c r="AQ1701" s="99">
        <v>7628386.7744140597</v>
      </c>
      <c r="AR1701" s="99">
        <v>43028.609454154997</v>
      </c>
      <c r="AS1701" s="99">
        <v>0</v>
      </c>
      <c r="AT1701" s="99">
        <v>8104.1238601207697</v>
      </c>
      <c r="AU1701" s="99">
        <v>0</v>
      </c>
      <c r="AV1701" s="99">
        <v>1063984.2672271701</v>
      </c>
      <c r="AW1701" s="99">
        <v>0</v>
      </c>
      <c r="AX1701" s="99">
        <v>103717.355387688</v>
      </c>
      <c r="AY1701" s="99">
        <v>153630.58241271999</v>
      </c>
      <c r="AZ1701" s="99">
        <v>4113629.0409545898</v>
      </c>
      <c r="BA1701" s="99">
        <v>14558.1787196398</v>
      </c>
      <c r="BB1701" s="99">
        <v>0</v>
      </c>
      <c r="BC1701" s="99">
        <v>5591778.3001709003</v>
      </c>
      <c r="BD1701" s="99">
        <v>32980.955597877502</v>
      </c>
      <c r="BE1701" s="99">
        <v>0</v>
      </c>
      <c r="BF1701" s="99">
        <v>18716.134395360899</v>
      </c>
      <c r="BG1701" s="99">
        <v>1060501.15830994</v>
      </c>
      <c r="BH1701" s="99">
        <v>0</v>
      </c>
      <c r="BI1701" s="99">
        <v>417226.45876312302</v>
      </c>
      <c r="BJ1701" s="99">
        <v>2273427.5098877</v>
      </c>
      <c r="BK1701" s="99">
        <v>10686.340173959699</v>
      </c>
      <c r="BL1701" s="99">
        <v>0</v>
      </c>
      <c r="BM1701" s="99">
        <v>0</v>
      </c>
      <c r="BN1701" s="99">
        <v>0</v>
      </c>
      <c r="BO1701" s="99">
        <v>0</v>
      </c>
      <c r="BP1701" s="99">
        <v>0</v>
      </c>
      <c r="BQ1701" s="99">
        <v>0</v>
      </c>
      <c r="BR1701" s="99">
        <v>35264.055358886697</v>
      </c>
      <c r="BS1701" s="99">
        <v>1126609.5875396701</v>
      </c>
      <c r="BT1701" s="99">
        <v>2790.7411860227598</v>
      </c>
      <c r="BU1701" s="99">
        <v>0</v>
      </c>
      <c r="BV1701" s="99">
        <v>1528523.75302124</v>
      </c>
      <c r="BW1701" s="99">
        <v>3918.305868119</v>
      </c>
      <c r="BX1701" s="99">
        <v>0</v>
      </c>
      <c r="BY1701" s="99">
        <v>0</v>
      </c>
      <c r="BZ1701" s="99">
        <v>0</v>
      </c>
      <c r="CA1701" s="99">
        <v>9000.3078460693396</v>
      </c>
      <c r="CB1701" s="99">
        <v>1337744.2604217499</v>
      </c>
      <c r="CC1701" s="99">
        <v>9913650.9510497991</v>
      </c>
      <c r="CD1701" s="99">
        <v>2710433.2285156301</v>
      </c>
      <c r="CE1701" s="99">
        <v>95.899766671471298</v>
      </c>
      <c r="CF1701" s="99">
        <v>18959.5759408474</v>
      </c>
      <c r="CG1701" s="99">
        <v>143574.45010185201</v>
      </c>
      <c r="CH1701" s="99">
        <v>0</v>
      </c>
      <c r="CI1701" s="99">
        <v>9095.2599649429303</v>
      </c>
      <c r="CJ1701" s="99">
        <v>1356613.4429779099</v>
      </c>
      <c r="CK1701" s="99">
        <v>10052604.2431641</v>
      </c>
      <c r="CL1701" s="99">
        <v>2730511.5259704599</v>
      </c>
      <c r="CM1701" s="203">
        <f t="shared" si="78"/>
        <v>10036.814350768922</v>
      </c>
      <c r="CN1701" s="203">
        <f t="shared" si="79"/>
        <v>1718557.111316686</v>
      </c>
      <c r="CO1701" s="203">
        <f t="shared" si="80"/>
        <v>11113105.40147404</v>
      </c>
      <c r="CP1701" s="99">
        <v>2730511.5259704599</v>
      </c>
      <c r="CQ1701" s="99">
        <v>0</v>
      </c>
      <c r="CR1701" s="99">
        <v>0</v>
      </c>
      <c r="CS1701" s="99">
        <v>0</v>
      </c>
      <c r="CT1701" s="99">
        <v>0</v>
      </c>
    </row>
    <row r="1702" spans="1:98">
      <c r="A1702" s="98" t="s">
        <v>183</v>
      </c>
      <c r="B1702" s="100">
        <v>39692</v>
      </c>
      <c r="C1702" s="99">
        <v>0</v>
      </c>
      <c r="D1702" s="99">
        <v>2808.4701576829002</v>
      </c>
      <c r="E1702" s="99">
        <v>6338.2859878540003</v>
      </c>
      <c r="F1702" s="99">
        <v>109.855816917494</v>
      </c>
      <c r="G1702" s="99">
        <v>0</v>
      </c>
      <c r="H1702" s="99">
        <v>5.7955143934232201</v>
      </c>
      <c r="I1702" s="99">
        <v>0</v>
      </c>
      <c r="J1702" s="99">
        <v>967.63963274657704</v>
      </c>
      <c r="K1702" s="99">
        <v>0</v>
      </c>
      <c r="L1702" s="99">
        <v>130.94663643650699</v>
      </c>
      <c r="M1702" s="99">
        <v>148.20456455275399</v>
      </c>
      <c r="N1702" s="99">
        <v>3548.16321116686</v>
      </c>
      <c r="O1702" s="99">
        <v>44.347088801674502</v>
      </c>
      <c r="P1702" s="99">
        <v>0</v>
      </c>
      <c r="Q1702" s="99">
        <v>5278.1978760361699</v>
      </c>
      <c r="R1702" s="99">
        <v>26.960288213333101</v>
      </c>
      <c r="S1702" s="99">
        <v>0</v>
      </c>
      <c r="T1702" s="99">
        <v>9.0280573557829502</v>
      </c>
      <c r="U1702" s="99">
        <v>969.83806972950697</v>
      </c>
      <c r="V1702" s="99">
        <v>0</v>
      </c>
      <c r="W1702" s="99">
        <v>339121.314819336</v>
      </c>
      <c r="X1702" s="99">
        <v>1042170.54508209</v>
      </c>
      <c r="Y1702" s="99">
        <v>2071.3900279104701</v>
      </c>
      <c r="Z1702" s="99">
        <v>0</v>
      </c>
      <c r="AA1702" s="99">
        <v>1245.2743536979001</v>
      </c>
      <c r="AB1702" s="99">
        <v>0</v>
      </c>
      <c r="AC1702" s="99">
        <v>374357.99189758301</v>
      </c>
      <c r="AD1702" s="99">
        <v>0</v>
      </c>
      <c r="AE1702" s="99">
        <v>16345.907052636099</v>
      </c>
      <c r="AF1702" s="99">
        <v>20997.1881577969</v>
      </c>
      <c r="AG1702" s="99">
        <v>568989.23815154994</v>
      </c>
      <c r="AH1702" s="99">
        <v>1988.0225712955</v>
      </c>
      <c r="AI1702" s="99">
        <v>0</v>
      </c>
      <c r="AJ1702" s="99">
        <v>768626.29044341994</v>
      </c>
      <c r="AK1702" s="99">
        <v>4408.1584498286202</v>
      </c>
      <c r="AL1702" s="99">
        <v>0</v>
      </c>
      <c r="AM1702" s="99">
        <v>2170.7859487831602</v>
      </c>
      <c r="AN1702" s="99">
        <v>372264.187732697</v>
      </c>
      <c r="AO1702" s="99">
        <v>0</v>
      </c>
      <c r="AP1702" s="99">
        <v>2712459.60614014</v>
      </c>
      <c r="AQ1702" s="99">
        <v>7538502.8845214797</v>
      </c>
      <c r="AR1702" s="99">
        <v>25065.431039810199</v>
      </c>
      <c r="AS1702" s="99">
        <v>0</v>
      </c>
      <c r="AT1702" s="99">
        <v>9121.1791808605194</v>
      </c>
      <c r="AU1702" s="99">
        <v>0</v>
      </c>
      <c r="AV1702" s="99">
        <v>1109691.6315002399</v>
      </c>
      <c r="AW1702" s="99">
        <v>0</v>
      </c>
      <c r="AX1702" s="99">
        <v>127881.65972137501</v>
      </c>
      <c r="AY1702" s="99">
        <v>150568.24599456799</v>
      </c>
      <c r="AZ1702" s="99">
        <v>4100788.2858581501</v>
      </c>
      <c r="BA1702" s="99">
        <v>17709.128891706499</v>
      </c>
      <c r="BB1702" s="99">
        <v>0</v>
      </c>
      <c r="BC1702" s="99">
        <v>5852021.8527221698</v>
      </c>
      <c r="BD1702" s="99">
        <v>33067.559185028098</v>
      </c>
      <c r="BE1702" s="99">
        <v>0</v>
      </c>
      <c r="BF1702" s="99">
        <v>15275.5176084042</v>
      </c>
      <c r="BG1702" s="99">
        <v>1110372.50013733</v>
      </c>
      <c r="BH1702" s="99">
        <v>0</v>
      </c>
      <c r="BI1702" s="99">
        <v>388881.36360168498</v>
      </c>
      <c r="BJ1702" s="99">
        <v>2237118.4713134798</v>
      </c>
      <c r="BK1702" s="99">
        <v>4741.6387090086901</v>
      </c>
      <c r="BL1702" s="99">
        <v>0</v>
      </c>
      <c r="BM1702" s="99">
        <v>0</v>
      </c>
      <c r="BN1702" s="99">
        <v>0</v>
      </c>
      <c r="BO1702" s="99">
        <v>0</v>
      </c>
      <c r="BP1702" s="99">
        <v>0</v>
      </c>
      <c r="BQ1702" s="99">
        <v>0</v>
      </c>
      <c r="BR1702" s="99">
        <v>35923.894961833998</v>
      </c>
      <c r="BS1702" s="99">
        <v>1118475.0485992399</v>
      </c>
      <c r="BT1702" s="99">
        <v>3848.30720284581</v>
      </c>
      <c r="BU1702" s="99">
        <v>0</v>
      </c>
      <c r="BV1702" s="99">
        <v>1459958.99853516</v>
      </c>
      <c r="BW1702" s="99">
        <v>3911.7163841128299</v>
      </c>
      <c r="BX1702" s="99">
        <v>0</v>
      </c>
      <c r="BY1702" s="99">
        <v>0</v>
      </c>
      <c r="BZ1702" s="99">
        <v>0</v>
      </c>
      <c r="CA1702" s="99">
        <v>9115.3683084249496</v>
      </c>
      <c r="CB1702" s="99">
        <v>1377472.17718506</v>
      </c>
      <c r="CC1702" s="99">
        <v>10233988.931518599</v>
      </c>
      <c r="CD1702" s="99">
        <v>2622160.1000366202</v>
      </c>
      <c r="CE1702" s="99">
        <v>100.218381363899</v>
      </c>
      <c r="CF1702" s="99">
        <v>17721.381355285601</v>
      </c>
      <c r="CG1702" s="99">
        <v>133198.59684371899</v>
      </c>
      <c r="CH1702" s="99">
        <v>0</v>
      </c>
      <c r="CI1702" s="99">
        <v>9215.4704116582907</v>
      </c>
      <c r="CJ1702" s="99">
        <v>1394807.13819885</v>
      </c>
      <c r="CK1702" s="99">
        <v>10370168.638183599</v>
      </c>
      <c r="CL1702" s="99">
        <v>2642714.0595092801</v>
      </c>
      <c r="CM1702" s="203">
        <f t="shared" si="78"/>
        <v>10185.308481387798</v>
      </c>
      <c r="CN1702" s="203">
        <f t="shared" si="79"/>
        <v>1767071.325931547</v>
      </c>
      <c r="CO1702" s="203">
        <f t="shared" si="80"/>
        <v>11480541.13832093</v>
      </c>
      <c r="CP1702" s="99">
        <v>2642714.0595092801</v>
      </c>
      <c r="CQ1702" s="99">
        <v>0</v>
      </c>
      <c r="CR1702" s="99">
        <v>0</v>
      </c>
      <c r="CS1702" s="99">
        <v>0</v>
      </c>
      <c r="CT1702" s="99">
        <v>0</v>
      </c>
    </row>
    <row r="1703" spans="1:98">
      <c r="A1703" s="98" t="s">
        <v>183</v>
      </c>
      <c r="B1703" s="100">
        <v>39783</v>
      </c>
      <c r="C1703" s="99">
        <v>0</v>
      </c>
      <c r="D1703" s="99">
        <v>2234.8998701870401</v>
      </c>
      <c r="E1703" s="99">
        <v>6302.2079308032999</v>
      </c>
      <c r="F1703" s="99">
        <v>126.610298300162</v>
      </c>
      <c r="G1703" s="99">
        <v>0</v>
      </c>
      <c r="H1703" s="99">
        <v>5.7229392936569603</v>
      </c>
      <c r="I1703" s="99">
        <v>0</v>
      </c>
      <c r="J1703" s="99">
        <v>971.913524366915</v>
      </c>
      <c r="K1703" s="99">
        <v>0</v>
      </c>
      <c r="L1703" s="99">
        <v>129.33548542857201</v>
      </c>
      <c r="M1703" s="99">
        <v>159.12047486007199</v>
      </c>
      <c r="N1703" s="99">
        <v>3510.9474073648498</v>
      </c>
      <c r="O1703" s="99">
        <v>44.123340188059998</v>
      </c>
      <c r="P1703" s="99">
        <v>0</v>
      </c>
      <c r="Q1703" s="99">
        <v>4737.4225350618399</v>
      </c>
      <c r="R1703" s="99">
        <v>32.765265568625203</v>
      </c>
      <c r="S1703" s="99">
        <v>0</v>
      </c>
      <c r="T1703" s="99">
        <v>9.8807784304954094</v>
      </c>
      <c r="U1703" s="99">
        <v>983.796429857612</v>
      </c>
      <c r="V1703" s="99">
        <v>0</v>
      </c>
      <c r="W1703" s="99">
        <v>178209.11853599499</v>
      </c>
      <c r="X1703" s="99">
        <v>1039611.66425323</v>
      </c>
      <c r="Y1703" s="99">
        <v>4455.26947343349</v>
      </c>
      <c r="Z1703" s="99">
        <v>0</v>
      </c>
      <c r="AA1703" s="99">
        <v>1304.8131792694301</v>
      </c>
      <c r="AB1703" s="99">
        <v>0</v>
      </c>
      <c r="AC1703" s="99">
        <v>381923.57408905</v>
      </c>
      <c r="AD1703" s="99">
        <v>0</v>
      </c>
      <c r="AE1703" s="99">
        <v>13267.778951644899</v>
      </c>
      <c r="AF1703" s="99">
        <v>21769.258675098401</v>
      </c>
      <c r="AG1703" s="99">
        <v>564265.25056457496</v>
      </c>
      <c r="AH1703" s="99">
        <v>2191.5368308425</v>
      </c>
      <c r="AI1703" s="99">
        <v>0</v>
      </c>
      <c r="AJ1703" s="99">
        <v>623464.73041534401</v>
      </c>
      <c r="AK1703" s="99">
        <v>4805.0595222115498</v>
      </c>
      <c r="AL1703" s="99">
        <v>0</v>
      </c>
      <c r="AM1703" s="99">
        <v>2310.4988942742302</v>
      </c>
      <c r="AN1703" s="99">
        <v>382724.28218078602</v>
      </c>
      <c r="AO1703" s="99">
        <v>0</v>
      </c>
      <c r="AP1703" s="99">
        <v>1431580.13937378</v>
      </c>
      <c r="AQ1703" s="99">
        <v>7568141.4645996103</v>
      </c>
      <c r="AR1703" s="99">
        <v>48116.796988964103</v>
      </c>
      <c r="AS1703" s="99">
        <v>0</v>
      </c>
      <c r="AT1703" s="99">
        <v>10750.587199330301</v>
      </c>
      <c r="AU1703" s="99">
        <v>0</v>
      </c>
      <c r="AV1703" s="99">
        <v>1137596.97190857</v>
      </c>
      <c r="AW1703" s="99">
        <v>0</v>
      </c>
      <c r="AX1703" s="99">
        <v>102935.14654636401</v>
      </c>
      <c r="AY1703" s="99">
        <v>157325.448661804</v>
      </c>
      <c r="AZ1703" s="99">
        <v>4092153.9058227502</v>
      </c>
      <c r="BA1703" s="99">
        <v>19510.592178344701</v>
      </c>
      <c r="BB1703" s="99">
        <v>0</v>
      </c>
      <c r="BC1703" s="99">
        <v>4670552.4635009803</v>
      </c>
      <c r="BD1703" s="99">
        <v>36795.328627586401</v>
      </c>
      <c r="BE1703" s="99">
        <v>0</v>
      </c>
      <c r="BF1703" s="99">
        <v>16604.9789812565</v>
      </c>
      <c r="BG1703" s="99">
        <v>1147307.6293945301</v>
      </c>
      <c r="BH1703" s="99">
        <v>0</v>
      </c>
      <c r="BI1703" s="99">
        <v>276826.98099517799</v>
      </c>
      <c r="BJ1703" s="99">
        <v>2246784.4140930199</v>
      </c>
      <c r="BK1703" s="99">
        <v>11758.3086875677</v>
      </c>
      <c r="BL1703" s="99">
        <v>0</v>
      </c>
      <c r="BM1703" s="99">
        <v>0</v>
      </c>
      <c r="BN1703" s="99">
        <v>0</v>
      </c>
      <c r="BO1703" s="99">
        <v>0</v>
      </c>
      <c r="BP1703" s="99">
        <v>0</v>
      </c>
      <c r="BQ1703" s="99">
        <v>0</v>
      </c>
      <c r="BR1703" s="99">
        <v>36545.211460590399</v>
      </c>
      <c r="BS1703" s="99">
        <v>1111281.5846252399</v>
      </c>
      <c r="BT1703" s="99">
        <v>3983.5797980129701</v>
      </c>
      <c r="BU1703" s="99">
        <v>0</v>
      </c>
      <c r="BV1703" s="99">
        <v>1384196.8331603999</v>
      </c>
      <c r="BW1703" s="99">
        <v>4437.8077577352497</v>
      </c>
      <c r="BX1703" s="99">
        <v>0</v>
      </c>
      <c r="BY1703" s="99">
        <v>0</v>
      </c>
      <c r="BZ1703" s="99">
        <v>0</v>
      </c>
      <c r="CA1703" s="99">
        <v>8549.0038175582904</v>
      </c>
      <c r="CB1703" s="99">
        <v>1222239.8115234401</v>
      </c>
      <c r="CC1703" s="99">
        <v>9019991.2580566406</v>
      </c>
      <c r="CD1703" s="99">
        <v>2531448.9842529302</v>
      </c>
      <c r="CE1703" s="99">
        <v>114.04950306564599</v>
      </c>
      <c r="CF1703" s="99">
        <v>21233.474292755101</v>
      </c>
      <c r="CG1703" s="99">
        <v>159499.67225837699</v>
      </c>
      <c r="CH1703" s="99">
        <v>0</v>
      </c>
      <c r="CI1703" s="99">
        <v>8662.4670975208301</v>
      </c>
      <c r="CJ1703" s="99">
        <v>1243863.7874603299</v>
      </c>
      <c r="CK1703" s="99">
        <v>9177747.9769287091</v>
      </c>
      <c r="CL1703" s="99">
        <v>2555933.4551696801</v>
      </c>
      <c r="CM1703" s="203">
        <f t="shared" si="78"/>
        <v>9646.2635273784417</v>
      </c>
      <c r="CN1703" s="203">
        <f t="shared" si="79"/>
        <v>1626588.0696411161</v>
      </c>
      <c r="CO1703" s="203">
        <f t="shared" si="80"/>
        <v>10325055.606323238</v>
      </c>
      <c r="CP1703" s="99">
        <v>2555933.4551696801</v>
      </c>
      <c r="CQ1703" s="99">
        <v>0</v>
      </c>
      <c r="CR1703" s="99">
        <v>0</v>
      </c>
      <c r="CS1703" s="99">
        <v>0</v>
      </c>
      <c r="CT1703" s="99">
        <v>0</v>
      </c>
    </row>
    <row r="1704" spans="1:98">
      <c r="A1704" s="98" t="s">
        <v>183</v>
      </c>
      <c r="B1704" s="100">
        <v>39873</v>
      </c>
      <c r="C1704" s="99">
        <v>0</v>
      </c>
      <c r="D1704" s="99">
        <v>3012.3803106248401</v>
      </c>
      <c r="E1704" s="99">
        <v>6229.3069216609001</v>
      </c>
      <c r="F1704" s="99">
        <v>147.95289384946199</v>
      </c>
      <c r="G1704" s="99">
        <v>0</v>
      </c>
      <c r="H1704" s="99">
        <v>3.7900372881849802</v>
      </c>
      <c r="I1704" s="99">
        <v>0</v>
      </c>
      <c r="J1704" s="99">
        <v>974.49718372523796</v>
      </c>
      <c r="K1704" s="99">
        <v>0</v>
      </c>
      <c r="L1704" s="99">
        <v>133.37667130120099</v>
      </c>
      <c r="M1704" s="99">
        <v>162.21966970525699</v>
      </c>
      <c r="N1704" s="99">
        <v>3463.79022970796</v>
      </c>
      <c r="O1704" s="99">
        <v>48.971439529675997</v>
      </c>
      <c r="P1704" s="99">
        <v>0</v>
      </c>
      <c r="Q1704" s="99">
        <v>5477.1257469058</v>
      </c>
      <c r="R1704" s="99">
        <v>30.923921889858299</v>
      </c>
      <c r="S1704" s="99">
        <v>0</v>
      </c>
      <c r="T1704" s="99">
        <v>8.2414630348794198</v>
      </c>
      <c r="U1704" s="99">
        <v>981.66470572352398</v>
      </c>
      <c r="V1704" s="99">
        <v>0</v>
      </c>
      <c r="W1704" s="99">
        <v>413517.59431457502</v>
      </c>
      <c r="X1704" s="99">
        <v>1008324.06234741</v>
      </c>
      <c r="Y1704" s="99">
        <v>4204.2511438727397</v>
      </c>
      <c r="Z1704" s="99">
        <v>0</v>
      </c>
      <c r="AA1704" s="99">
        <v>984.01557755470299</v>
      </c>
      <c r="AB1704" s="99">
        <v>0</v>
      </c>
      <c r="AC1704" s="99">
        <v>381252.45408248901</v>
      </c>
      <c r="AD1704" s="99">
        <v>0</v>
      </c>
      <c r="AE1704" s="99">
        <v>15022.1931883097</v>
      </c>
      <c r="AF1704" s="99">
        <v>21017.350997924801</v>
      </c>
      <c r="AG1704" s="99">
        <v>554472.59191894496</v>
      </c>
      <c r="AH1704" s="99">
        <v>1907.9523425549301</v>
      </c>
      <c r="AI1704" s="99">
        <v>0</v>
      </c>
      <c r="AJ1704" s="99">
        <v>848886.30784606899</v>
      </c>
      <c r="AK1704" s="99">
        <v>4979.7291777133896</v>
      </c>
      <c r="AL1704" s="99">
        <v>0</v>
      </c>
      <c r="AM1704" s="99">
        <v>1878.3324970901001</v>
      </c>
      <c r="AN1704" s="99">
        <v>383852.20976257301</v>
      </c>
      <c r="AO1704" s="99">
        <v>0</v>
      </c>
      <c r="AP1704" s="99">
        <v>3443925.1097717299</v>
      </c>
      <c r="AQ1704" s="99">
        <v>7361680.0474853497</v>
      </c>
      <c r="AR1704" s="99">
        <v>49946.968783378601</v>
      </c>
      <c r="AS1704" s="99">
        <v>0</v>
      </c>
      <c r="AT1704" s="99">
        <v>7208.4009173512504</v>
      </c>
      <c r="AU1704" s="99">
        <v>0</v>
      </c>
      <c r="AV1704" s="99">
        <v>1153177.5663604699</v>
      </c>
      <c r="AW1704" s="99">
        <v>0</v>
      </c>
      <c r="AX1704" s="99">
        <v>120197.822310448</v>
      </c>
      <c r="AY1704" s="99">
        <v>151940.36193275501</v>
      </c>
      <c r="AZ1704" s="99">
        <v>4029852.3134460398</v>
      </c>
      <c r="BA1704" s="99">
        <v>17551.497012138399</v>
      </c>
      <c r="BB1704" s="99">
        <v>0</v>
      </c>
      <c r="BC1704" s="99">
        <v>6524635.4788818397</v>
      </c>
      <c r="BD1704" s="99">
        <v>38299.541170597098</v>
      </c>
      <c r="BE1704" s="99">
        <v>0</v>
      </c>
      <c r="BF1704" s="99">
        <v>13754.5347107649</v>
      </c>
      <c r="BG1704" s="99">
        <v>1158247.2167968799</v>
      </c>
      <c r="BH1704" s="99">
        <v>0</v>
      </c>
      <c r="BI1704" s="99">
        <v>493139.55516815197</v>
      </c>
      <c r="BJ1704" s="99">
        <v>2172894.0289306599</v>
      </c>
      <c r="BK1704" s="99">
        <v>11498.3170291185</v>
      </c>
      <c r="BL1704" s="99">
        <v>0</v>
      </c>
      <c r="BM1704" s="99">
        <v>0</v>
      </c>
      <c r="BN1704" s="99">
        <v>0</v>
      </c>
      <c r="BO1704" s="99">
        <v>0</v>
      </c>
      <c r="BP1704" s="99">
        <v>0</v>
      </c>
      <c r="BQ1704" s="99">
        <v>0</v>
      </c>
      <c r="BR1704" s="99">
        <v>37271.5129594803</v>
      </c>
      <c r="BS1704" s="99">
        <v>1087695.3019866899</v>
      </c>
      <c r="BT1704" s="99">
        <v>3338.3030511736902</v>
      </c>
      <c r="BU1704" s="99">
        <v>0</v>
      </c>
      <c r="BV1704" s="99">
        <v>1550664.9036407501</v>
      </c>
      <c r="BW1704" s="99">
        <v>4515.1423797011403</v>
      </c>
      <c r="BX1704" s="99">
        <v>0</v>
      </c>
      <c r="BY1704" s="99">
        <v>0</v>
      </c>
      <c r="BZ1704" s="99">
        <v>0</v>
      </c>
      <c r="CA1704" s="99">
        <v>9254.5762248039191</v>
      </c>
      <c r="CB1704" s="99">
        <v>1431438.7947998</v>
      </c>
      <c r="CC1704" s="99">
        <v>10931555.142822299</v>
      </c>
      <c r="CD1704" s="99">
        <v>2662654.4634094201</v>
      </c>
      <c r="CE1704" s="99">
        <v>116.75664672162399</v>
      </c>
      <c r="CF1704" s="99">
        <v>20234.759309530298</v>
      </c>
      <c r="CG1704" s="99">
        <v>153961.676820755</v>
      </c>
      <c r="CH1704" s="99">
        <v>0</v>
      </c>
      <c r="CI1704" s="99">
        <v>9371.5544019937497</v>
      </c>
      <c r="CJ1704" s="99">
        <v>1451613.9884643599</v>
      </c>
      <c r="CK1704" s="99">
        <v>11089305.6373291</v>
      </c>
      <c r="CL1704" s="99">
        <v>2688287.2076416002</v>
      </c>
      <c r="CM1704" s="203">
        <f t="shared" si="78"/>
        <v>10353.219107717274</v>
      </c>
      <c r="CN1704" s="203">
        <f t="shared" si="79"/>
        <v>1835466.1982269329</v>
      </c>
      <c r="CO1704" s="203">
        <f t="shared" si="80"/>
        <v>12247552.85412598</v>
      </c>
      <c r="CP1704" s="99">
        <v>2688287.2076416002</v>
      </c>
      <c r="CQ1704" s="99">
        <v>0</v>
      </c>
      <c r="CR1704" s="99">
        <v>0</v>
      </c>
      <c r="CS1704" s="99">
        <v>0</v>
      </c>
      <c r="CT1704" s="99">
        <v>0</v>
      </c>
    </row>
    <row r="1705" spans="1:98">
      <c r="A1705" s="98" t="s">
        <v>183</v>
      </c>
      <c r="B1705" s="100">
        <v>39965</v>
      </c>
      <c r="C1705" s="99">
        <v>0</v>
      </c>
      <c r="D1705" s="99">
        <v>3076.47411891818</v>
      </c>
      <c r="E1705" s="99">
        <v>6160.4054576754597</v>
      </c>
      <c r="F1705" s="99">
        <v>149.62999406456899</v>
      </c>
      <c r="G1705" s="99">
        <v>0</v>
      </c>
      <c r="H1705" s="99">
        <v>3.2053882537293199</v>
      </c>
      <c r="I1705" s="99">
        <v>0</v>
      </c>
      <c r="J1705" s="99">
        <v>977.26420810073603</v>
      </c>
      <c r="K1705" s="99">
        <v>0</v>
      </c>
      <c r="L1705" s="99">
        <v>180.140923656523</v>
      </c>
      <c r="M1705" s="99">
        <v>165.95572528243099</v>
      </c>
      <c r="N1705" s="99">
        <v>3424.1889051497001</v>
      </c>
      <c r="O1705" s="99">
        <v>47.562187637668103</v>
      </c>
      <c r="P1705" s="99">
        <v>0</v>
      </c>
      <c r="Q1705" s="99">
        <v>5454.5317643284798</v>
      </c>
      <c r="R1705" s="99">
        <v>29.289961043512399</v>
      </c>
      <c r="S1705" s="99">
        <v>0</v>
      </c>
      <c r="T1705" s="99">
        <v>8.0707189417444205</v>
      </c>
      <c r="U1705" s="99">
        <v>979.27933711558603</v>
      </c>
      <c r="V1705" s="99">
        <v>0</v>
      </c>
      <c r="W1705" s="99">
        <v>433785.86301803601</v>
      </c>
      <c r="X1705" s="99">
        <v>990081.7890625</v>
      </c>
      <c r="Y1705" s="99">
        <v>4360.2232286334001</v>
      </c>
      <c r="Z1705" s="99">
        <v>0</v>
      </c>
      <c r="AA1705" s="99">
        <v>916.83948393911101</v>
      </c>
      <c r="AB1705" s="99">
        <v>0</v>
      </c>
      <c r="AC1705" s="99">
        <v>375250.270702362</v>
      </c>
      <c r="AD1705" s="99">
        <v>0</v>
      </c>
      <c r="AE1705" s="99">
        <v>18311.956372499499</v>
      </c>
      <c r="AF1705" s="99">
        <v>21966.077492475499</v>
      </c>
      <c r="AG1705" s="99">
        <v>539366.51330566395</v>
      </c>
      <c r="AH1705" s="99">
        <v>1821.59217809141</v>
      </c>
      <c r="AI1705" s="99">
        <v>0</v>
      </c>
      <c r="AJ1705" s="99">
        <v>818469.32270813</v>
      </c>
      <c r="AK1705" s="99">
        <v>4724.5912538766897</v>
      </c>
      <c r="AL1705" s="99">
        <v>0</v>
      </c>
      <c r="AM1705" s="99">
        <v>1658.22309407592</v>
      </c>
      <c r="AN1705" s="99">
        <v>377114.12131118798</v>
      </c>
      <c r="AO1705" s="99">
        <v>0</v>
      </c>
      <c r="AP1705" s="99">
        <v>3510129.71057129</v>
      </c>
      <c r="AQ1705" s="99">
        <v>7243553.8759155301</v>
      </c>
      <c r="AR1705" s="99">
        <v>50282.410619735703</v>
      </c>
      <c r="AS1705" s="99">
        <v>0</v>
      </c>
      <c r="AT1705" s="99">
        <v>6270.3960686326</v>
      </c>
      <c r="AU1705" s="99">
        <v>0</v>
      </c>
      <c r="AV1705" s="99">
        <v>1152019.9019317599</v>
      </c>
      <c r="AW1705" s="99">
        <v>0</v>
      </c>
      <c r="AX1705" s="99">
        <v>149095.40770149199</v>
      </c>
      <c r="AY1705" s="99">
        <v>159338.55260848999</v>
      </c>
      <c r="AZ1705" s="99">
        <v>3925700.0554504399</v>
      </c>
      <c r="BA1705" s="99">
        <v>17221.406990528099</v>
      </c>
      <c r="BB1705" s="99">
        <v>0</v>
      </c>
      <c r="BC1705" s="99">
        <v>6415501.5440063505</v>
      </c>
      <c r="BD1705" s="99">
        <v>35700.867905616797</v>
      </c>
      <c r="BE1705" s="99">
        <v>0</v>
      </c>
      <c r="BF1705" s="99">
        <v>12556.8743811846</v>
      </c>
      <c r="BG1705" s="99">
        <v>1151128.8911590599</v>
      </c>
      <c r="BH1705" s="99">
        <v>0</v>
      </c>
      <c r="BI1705" s="99">
        <v>409349.83847427397</v>
      </c>
      <c r="BJ1705" s="99">
        <v>2154175.1049194299</v>
      </c>
      <c r="BK1705" s="99">
        <v>12365.609832763699</v>
      </c>
      <c r="BL1705" s="99">
        <v>0</v>
      </c>
      <c r="BM1705" s="99">
        <v>0</v>
      </c>
      <c r="BN1705" s="99">
        <v>0</v>
      </c>
      <c r="BO1705" s="99">
        <v>0</v>
      </c>
      <c r="BP1705" s="99">
        <v>0</v>
      </c>
      <c r="BQ1705" s="99">
        <v>0</v>
      </c>
      <c r="BR1705" s="99">
        <v>38913.085844993599</v>
      </c>
      <c r="BS1705" s="99">
        <v>1075457.4714355499</v>
      </c>
      <c r="BT1705" s="99">
        <v>3302.6974763274202</v>
      </c>
      <c r="BU1705" s="99">
        <v>0</v>
      </c>
      <c r="BV1705" s="99">
        <v>1427968.7802887</v>
      </c>
      <c r="BW1705" s="99">
        <v>4206.5324489474297</v>
      </c>
      <c r="BX1705" s="99">
        <v>0</v>
      </c>
      <c r="BY1705" s="99">
        <v>0</v>
      </c>
      <c r="BZ1705" s="99">
        <v>0</v>
      </c>
      <c r="CA1705" s="99">
        <v>9237.7434033155405</v>
      </c>
      <c r="CB1705" s="99">
        <v>1414567.8634033201</v>
      </c>
      <c r="CC1705" s="99">
        <v>10637663.466674799</v>
      </c>
      <c r="CD1705" s="99">
        <v>2559865.3623352102</v>
      </c>
      <c r="CE1705" s="99">
        <v>113.07392454519901</v>
      </c>
      <c r="CF1705" s="99">
        <v>20890.6089208126</v>
      </c>
      <c r="CG1705" s="99">
        <v>157074.14917373701</v>
      </c>
      <c r="CH1705" s="99">
        <v>0</v>
      </c>
      <c r="CI1705" s="99">
        <v>9351.5598208904303</v>
      </c>
      <c r="CJ1705" s="99">
        <v>1435406.3858795201</v>
      </c>
      <c r="CK1705" s="99">
        <v>10790989.713623</v>
      </c>
      <c r="CL1705" s="99">
        <v>2582632.9530029302</v>
      </c>
      <c r="CM1705" s="203">
        <f t="shared" si="78"/>
        <v>10330.839158006016</v>
      </c>
      <c r="CN1705" s="203">
        <f t="shared" si="79"/>
        <v>1812520.5071907081</v>
      </c>
      <c r="CO1705" s="203">
        <f t="shared" si="80"/>
        <v>11942118.60478206</v>
      </c>
      <c r="CP1705" s="99">
        <v>2582632.9530029302</v>
      </c>
      <c r="CQ1705" s="99">
        <v>0</v>
      </c>
      <c r="CR1705" s="99">
        <v>0</v>
      </c>
      <c r="CS1705" s="99">
        <v>0</v>
      </c>
      <c r="CT1705" s="99">
        <v>0</v>
      </c>
    </row>
    <row r="1706" spans="1:98">
      <c r="A1706" s="98" t="s">
        <v>183</v>
      </c>
      <c r="B1706" s="100">
        <v>40057</v>
      </c>
      <c r="C1706" s="99">
        <v>0</v>
      </c>
      <c r="D1706" s="99">
        <v>3102.8249737024298</v>
      </c>
      <c r="E1706" s="99">
        <v>6030.8591835498801</v>
      </c>
      <c r="F1706" s="99">
        <v>141.092106748372</v>
      </c>
      <c r="G1706" s="99">
        <v>0</v>
      </c>
      <c r="H1706" s="99">
        <v>1.2161316489218701</v>
      </c>
      <c r="I1706" s="99">
        <v>0</v>
      </c>
      <c r="J1706" s="99">
        <v>975.06981827318702</v>
      </c>
      <c r="K1706" s="99">
        <v>0</v>
      </c>
      <c r="L1706" s="99">
        <v>184.297339776531</v>
      </c>
      <c r="M1706" s="99">
        <v>163.27445392496901</v>
      </c>
      <c r="N1706" s="99">
        <v>3383.8376804292202</v>
      </c>
      <c r="O1706" s="99">
        <v>47.5147380018607</v>
      </c>
      <c r="P1706" s="99">
        <v>0</v>
      </c>
      <c r="Q1706" s="99">
        <v>5396.5247130394</v>
      </c>
      <c r="R1706" s="99">
        <v>27.418958193389699</v>
      </c>
      <c r="S1706" s="99">
        <v>0</v>
      </c>
      <c r="T1706" s="99">
        <v>4.9471930601866898</v>
      </c>
      <c r="U1706" s="99">
        <v>977.23011106997706</v>
      </c>
      <c r="V1706" s="99">
        <v>0</v>
      </c>
      <c r="W1706" s="99">
        <v>404367.46376037598</v>
      </c>
      <c r="X1706" s="99">
        <v>978791.75558471703</v>
      </c>
      <c r="Y1706" s="99">
        <v>2119.8231689035902</v>
      </c>
      <c r="Z1706" s="99">
        <v>0</v>
      </c>
      <c r="AA1706" s="99">
        <v>173.892330273986</v>
      </c>
      <c r="AB1706" s="99">
        <v>0</v>
      </c>
      <c r="AC1706" s="99">
        <v>372935.29969024699</v>
      </c>
      <c r="AD1706" s="99">
        <v>0</v>
      </c>
      <c r="AE1706" s="99">
        <v>17543.021537542299</v>
      </c>
      <c r="AF1706" s="99">
        <v>22526.785569191001</v>
      </c>
      <c r="AG1706" s="99">
        <v>534912.42932128895</v>
      </c>
      <c r="AH1706" s="99">
        <v>1814.5766311436901</v>
      </c>
      <c r="AI1706" s="99">
        <v>0</v>
      </c>
      <c r="AJ1706" s="99">
        <v>803199.08467865002</v>
      </c>
      <c r="AK1706" s="99">
        <v>4266.2101200222996</v>
      </c>
      <c r="AL1706" s="99">
        <v>0</v>
      </c>
      <c r="AM1706" s="99">
        <v>959.79534259438503</v>
      </c>
      <c r="AN1706" s="99">
        <v>373134.474506378</v>
      </c>
      <c r="AO1706" s="99">
        <v>0</v>
      </c>
      <c r="AP1706" s="99">
        <v>3332742.1695556599</v>
      </c>
      <c r="AQ1706" s="99">
        <v>7192593.46166992</v>
      </c>
      <c r="AR1706" s="99">
        <v>27698.860678672801</v>
      </c>
      <c r="AS1706" s="99">
        <v>0</v>
      </c>
      <c r="AT1706" s="99">
        <v>1218.6040927618701</v>
      </c>
      <c r="AU1706" s="99">
        <v>0</v>
      </c>
      <c r="AV1706" s="99">
        <v>1149106.5628509501</v>
      </c>
      <c r="AW1706" s="99">
        <v>0</v>
      </c>
      <c r="AX1706" s="99">
        <v>140676.49185752901</v>
      </c>
      <c r="AY1706" s="99">
        <v>165041.94401740999</v>
      </c>
      <c r="AZ1706" s="99">
        <v>3908803.5986328102</v>
      </c>
      <c r="BA1706" s="99">
        <v>15037.3940346241</v>
      </c>
      <c r="BB1706" s="99">
        <v>0</v>
      </c>
      <c r="BC1706" s="99">
        <v>6289496.7738647498</v>
      </c>
      <c r="BD1706" s="99">
        <v>33514.374075889602</v>
      </c>
      <c r="BE1706" s="99">
        <v>0</v>
      </c>
      <c r="BF1706" s="99">
        <v>6374.8992574811</v>
      </c>
      <c r="BG1706" s="99">
        <v>1152754.54695129</v>
      </c>
      <c r="BH1706" s="99">
        <v>0</v>
      </c>
      <c r="BI1706" s="99">
        <v>414713.17127990699</v>
      </c>
      <c r="BJ1706" s="99">
        <v>2137159.34094238</v>
      </c>
      <c r="BK1706" s="99">
        <v>5155.3293537497502</v>
      </c>
      <c r="BL1706" s="99">
        <v>0</v>
      </c>
      <c r="BM1706" s="99">
        <v>0</v>
      </c>
      <c r="BN1706" s="99">
        <v>0</v>
      </c>
      <c r="BO1706" s="99">
        <v>0</v>
      </c>
      <c r="BP1706" s="99">
        <v>0</v>
      </c>
      <c r="BQ1706" s="99">
        <v>0</v>
      </c>
      <c r="BR1706" s="99">
        <v>39161.3603229523</v>
      </c>
      <c r="BS1706" s="99">
        <v>1067952.89820862</v>
      </c>
      <c r="BT1706" s="99">
        <v>3015.1456241905698</v>
      </c>
      <c r="BU1706" s="99">
        <v>0</v>
      </c>
      <c r="BV1706" s="99">
        <v>1436257.2943420401</v>
      </c>
      <c r="BW1706" s="99">
        <v>4008.7014422416701</v>
      </c>
      <c r="BX1706" s="99">
        <v>0</v>
      </c>
      <c r="BY1706" s="99">
        <v>0</v>
      </c>
      <c r="BZ1706" s="99">
        <v>0</v>
      </c>
      <c r="CA1706" s="99">
        <v>9107.4022914171201</v>
      </c>
      <c r="CB1706" s="99">
        <v>1382398.3656311</v>
      </c>
      <c r="CC1706" s="99">
        <v>10510877.4134521</v>
      </c>
      <c r="CD1706" s="99">
        <v>2550615.3435668899</v>
      </c>
      <c r="CE1706" s="99">
        <v>111.962370417081</v>
      </c>
      <c r="CF1706" s="99">
        <v>20255.920380830801</v>
      </c>
      <c r="CG1706" s="99">
        <v>154624.22317123401</v>
      </c>
      <c r="CH1706" s="99">
        <v>0</v>
      </c>
      <c r="CI1706" s="99">
        <v>9218.6068210601807</v>
      </c>
      <c r="CJ1706" s="99">
        <v>1402384.53619385</v>
      </c>
      <c r="CK1706" s="99">
        <v>10666444.056884799</v>
      </c>
      <c r="CL1706" s="99">
        <v>2575078.02307129</v>
      </c>
      <c r="CM1706" s="203">
        <f t="shared" si="78"/>
        <v>10195.836932130158</v>
      </c>
      <c r="CN1706" s="203">
        <f t="shared" si="79"/>
        <v>1775519.0107002279</v>
      </c>
      <c r="CO1706" s="203">
        <f t="shared" si="80"/>
        <v>11819198.603836089</v>
      </c>
      <c r="CP1706" s="99">
        <v>2575078.02307129</v>
      </c>
      <c r="CQ1706" s="99">
        <v>0</v>
      </c>
      <c r="CR1706" s="99">
        <v>0</v>
      </c>
      <c r="CS1706" s="99">
        <v>0</v>
      </c>
      <c r="CT1706" s="99">
        <v>0</v>
      </c>
    </row>
    <row r="1707" spans="1:98">
      <c r="A1707" s="98" t="s">
        <v>183</v>
      </c>
      <c r="B1707" s="100">
        <v>40148</v>
      </c>
      <c r="C1707" s="99">
        <v>0</v>
      </c>
      <c r="D1707" s="99">
        <v>3206.3687310814898</v>
      </c>
      <c r="E1707" s="99">
        <v>5971.5279638767197</v>
      </c>
      <c r="F1707" s="99">
        <v>118.849425728433</v>
      </c>
      <c r="G1707" s="99">
        <v>0</v>
      </c>
      <c r="H1707" s="99">
        <v>1.17416381734074</v>
      </c>
      <c r="I1707" s="99">
        <v>0</v>
      </c>
      <c r="J1707" s="99">
        <v>961.59281953424204</v>
      </c>
      <c r="K1707" s="99">
        <v>0</v>
      </c>
      <c r="L1707" s="99">
        <v>238.10779149271499</v>
      </c>
      <c r="M1707" s="99">
        <v>172.88016171567099</v>
      </c>
      <c r="N1707" s="99">
        <v>3379.8662690818301</v>
      </c>
      <c r="O1707" s="99">
        <v>50.837761521339402</v>
      </c>
      <c r="P1707" s="99">
        <v>0</v>
      </c>
      <c r="Q1707" s="99">
        <v>5445.1861773133296</v>
      </c>
      <c r="R1707" s="99">
        <v>23.315491811372301</v>
      </c>
      <c r="S1707" s="99">
        <v>0</v>
      </c>
      <c r="T1707" s="99">
        <v>3.2719028183200898</v>
      </c>
      <c r="U1707" s="99">
        <v>967.35805784165905</v>
      </c>
      <c r="V1707" s="99">
        <v>0</v>
      </c>
      <c r="W1707" s="99">
        <v>398307.73407363897</v>
      </c>
      <c r="X1707" s="99">
        <v>962717.31314086902</v>
      </c>
      <c r="Y1707" s="99">
        <v>1989.10603480041</v>
      </c>
      <c r="Z1707" s="99">
        <v>0</v>
      </c>
      <c r="AA1707" s="99">
        <v>193.565209370106</v>
      </c>
      <c r="AB1707" s="99">
        <v>0</v>
      </c>
      <c r="AC1707" s="99">
        <v>364175.679866791</v>
      </c>
      <c r="AD1707" s="99">
        <v>0</v>
      </c>
      <c r="AE1707" s="99">
        <v>18388.641919612899</v>
      </c>
      <c r="AF1707" s="99">
        <v>22594.119476079901</v>
      </c>
      <c r="AG1707" s="99">
        <v>524776.52708435105</v>
      </c>
      <c r="AH1707" s="99">
        <v>2943.0546535253502</v>
      </c>
      <c r="AI1707" s="99">
        <v>0</v>
      </c>
      <c r="AJ1707" s="99">
        <v>796621.90888977097</v>
      </c>
      <c r="AK1707" s="99">
        <v>3930.4871027469599</v>
      </c>
      <c r="AL1707" s="99">
        <v>0</v>
      </c>
      <c r="AM1707" s="99">
        <v>291.76474283263099</v>
      </c>
      <c r="AN1707" s="99">
        <v>364539.44381332397</v>
      </c>
      <c r="AO1707" s="99">
        <v>0</v>
      </c>
      <c r="AP1707" s="99">
        <v>3265629.81723022</v>
      </c>
      <c r="AQ1707" s="99">
        <v>7133940.5828247098</v>
      </c>
      <c r="AR1707" s="99">
        <v>25429.629539251298</v>
      </c>
      <c r="AS1707" s="99">
        <v>0</v>
      </c>
      <c r="AT1707" s="99">
        <v>1674.6306886524001</v>
      </c>
      <c r="AU1707" s="99">
        <v>0</v>
      </c>
      <c r="AV1707" s="99">
        <v>1148040.6577606199</v>
      </c>
      <c r="AW1707" s="99">
        <v>0</v>
      </c>
      <c r="AX1707" s="99">
        <v>150500.067775726</v>
      </c>
      <c r="AY1707" s="99">
        <v>167172.52917289699</v>
      </c>
      <c r="AZ1707" s="99">
        <v>3867986.4454345698</v>
      </c>
      <c r="BA1707" s="99">
        <v>24430.6538169384</v>
      </c>
      <c r="BB1707" s="99">
        <v>0</v>
      </c>
      <c r="BC1707" s="99">
        <v>6232828.2138671903</v>
      </c>
      <c r="BD1707" s="99">
        <v>31542.803764343302</v>
      </c>
      <c r="BE1707" s="99">
        <v>0</v>
      </c>
      <c r="BF1707" s="99">
        <v>2369.1053528785701</v>
      </c>
      <c r="BG1707" s="99">
        <v>1153644.2661895801</v>
      </c>
      <c r="BH1707" s="99">
        <v>0</v>
      </c>
      <c r="BI1707" s="99">
        <v>399264.686122894</v>
      </c>
      <c r="BJ1707" s="99">
        <v>2109765.5899352999</v>
      </c>
      <c r="BK1707" s="99">
        <v>4868.2219095826104</v>
      </c>
      <c r="BL1707" s="99">
        <v>0</v>
      </c>
      <c r="BM1707" s="99">
        <v>0</v>
      </c>
      <c r="BN1707" s="99">
        <v>0</v>
      </c>
      <c r="BO1707" s="99">
        <v>0</v>
      </c>
      <c r="BP1707" s="99">
        <v>0</v>
      </c>
      <c r="BQ1707" s="99">
        <v>0</v>
      </c>
      <c r="BR1707" s="99">
        <v>41878.2156195641</v>
      </c>
      <c r="BS1707" s="99">
        <v>1055813.13009644</v>
      </c>
      <c r="BT1707" s="99">
        <v>4783.5123121738397</v>
      </c>
      <c r="BU1707" s="99">
        <v>0</v>
      </c>
      <c r="BV1707" s="99">
        <v>1419532.07850647</v>
      </c>
      <c r="BW1707" s="99">
        <v>3603.5591273605801</v>
      </c>
      <c r="BX1707" s="99">
        <v>0</v>
      </c>
      <c r="BY1707" s="99">
        <v>0</v>
      </c>
      <c r="BZ1707" s="99">
        <v>0</v>
      </c>
      <c r="CA1707" s="99">
        <v>9191.2968580722809</v>
      </c>
      <c r="CB1707" s="99">
        <v>1361676.90168762</v>
      </c>
      <c r="CC1707" s="99">
        <v>10408300.977783199</v>
      </c>
      <c r="CD1707" s="99">
        <v>2518416.8784484901</v>
      </c>
      <c r="CE1707" s="99">
        <v>115.975370109081</v>
      </c>
      <c r="CF1707" s="99">
        <v>21413.7354364395</v>
      </c>
      <c r="CG1707" s="99">
        <v>164143.06142425499</v>
      </c>
      <c r="CH1707" s="99">
        <v>0</v>
      </c>
      <c r="CI1707" s="99">
        <v>9306.7604802846909</v>
      </c>
      <c r="CJ1707" s="99">
        <v>1383436.46505737</v>
      </c>
      <c r="CK1707" s="99">
        <v>10571295.615356401</v>
      </c>
      <c r="CL1707" s="99">
        <v>2545148.6849670401</v>
      </c>
      <c r="CM1707" s="203">
        <f t="shared" si="78"/>
        <v>10274.118538126349</v>
      </c>
      <c r="CN1707" s="203">
        <f t="shared" si="79"/>
        <v>1747975.908870694</v>
      </c>
      <c r="CO1707" s="203">
        <f t="shared" si="80"/>
        <v>11724939.881545981</v>
      </c>
      <c r="CP1707" s="99">
        <v>2545148.6849670401</v>
      </c>
      <c r="CQ1707" s="99">
        <v>0</v>
      </c>
      <c r="CR1707" s="99">
        <v>0</v>
      </c>
      <c r="CS1707" s="99">
        <v>0</v>
      </c>
      <c r="CT1707" s="99">
        <v>0</v>
      </c>
    </row>
    <row r="1708" spans="1:98">
      <c r="A1708" s="98" t="s">
        <v>183</v>
      </c>
      <c r="B1708" s="100">
        <v>40238</v>
      </c>
      <c r="C1708" s="99">
        <v>0</v>
      </c>
      <c r="D1708" s="99">
        <v>3251.1709204614199</v>
      </c>
      <c r="E1708" s="99">
        <v>5871.9699750542604</v>
      </c>
      <c r="F1708" s="99">
        <v>100.898378169164</v>
      </c>
      <c r="G1708" s="99">
        <v>0</v>
      </c>
      <c r="H1708" s="99">
        <v>0</v>
      </c>
      <c r="I1708" s="99">
        <v>0</v>
      </c>
      <c r="J1708" s="99">
        <v>985.83298251032795</v>
      </c>
      <c r="K1708" s="99">
        <v>0</v>
      </c>
      <c r="L1708" s="99">
        <v>216.925264256075</v>
      </c>
      <c r="M1708" s="99">
        <v>47.529731628950699</v>
      </c>
      <c r="N1708" s="99">
        <v>3363.6761949956399</v>
      </c>
      <c r="O1708" s="99">
        <v>42.850009588524699</v>
      </c>
      <c r="P1708" s="99">
        <v>0</v>
      </c>
      <c r="Q1708" s="99">
        <v>5480.5313696265202</v>
      </c>
      <c r="R1708" s="99">
        <v>23.331562459934499</v>
      </c>
      <c r="S1708" s="99">
        <v>0</v>
      </c>
      <c r="T1708" s="99">
        <v>6.3332594626117498</v>
      </c>
      <c r="U1708" s="99">
        <v>988.92442504316602</v>
      </c>
      <c r="V1708" s="99">
        <v>0</v>
      </c>
      <c r="W1708" s="99">
        <v>382006.26625442499</v>
      </c>
      <c r="X1708" s="99">
        <v>949627.67823028599</v>
      </c>
      <c r="Y1708" s="99">
        <v>1979.7017237544101</v>
      </c>
      <c r="Z1708" s="99">
        <v>0</v>
      </c>
      <c r="AA1708" s="99">
        <v>0</v>
      </c>
      <c r="AB1708" s="99">
        <v>0</v>
      </c>
      <c r="AC1708" s="99">
        <v>373143.76245498698</v>
      </c>
      <c r="AD1708" s="99">
        <v>0</v>
      </c>
      <c r="AE1708" s="99">
        <v>13414.3247271776</v>
      </c>
      <c r="AF1708" s="99">
        <v>5446.1616320610001</v>
      </c>
      <c r="AG1708" s="99">
        <v>519173.66411590599</v>
      </c>
      <c r="AH1708" s="99">
        <v>1805.1998074501801</v>
      </c>
      <c r="AI1708" s="99">
        <v>0</v>
      </c>
      <c r="AJ1708" s="99">
        <v>779567.90733337402</v>
      </c>
      <c r="AK1708" s="99">
        <v>3692.3882504701601</v>
      </c>
      <c r="AL1708" s="99">
        <v>0</v>
      </c>
      <c r="AM1708" s="99">
        <v>931.51829277724005</v>
      </c>
      <c r="AN1708" s="99">
        <v>374804.78678512602</v>
      </c>
      <c r="AO1708" s="99">
        <v>0</v>
      </c>
      <c r="AP1708" s="99">
        <v>3142837.91650391</v>
      </c>
      <c r="AQ1708" s="99">
        <v>7060427.4880981399</v>
      </c>
      <c r="AR1708" s="99">
        <v>24970.603999376301</v>
      </c>
      <c r="AS1708" s="99">
        <v>0</v>
      </c>
      <c r="AT1708" s="99">
        <v>0</v>
      </c>
      <c r="AU1708" s="99">
        <v>0</v>
      </c>
      <c r="AV1708" s="99">
        <v>1188696.4985199</v>
      </c>
      <c r="AW1708" s="99">
        <v>0</v>
      </c>
      <c r="AX1708" s="99">
        <v>117614.38056469</v>
      </c>
      <c r="AY1708" s="99">
        <v>40456.440862178802</v>
      </c>
      <c r="AZ1708" s="99">
        <v>3847733.2097168001</v>
      </c>
      <c r="BA1708" s="99">
        <v>16141.451723575599</v>
      </c>
      <c r="BB1708" s="99">
        <v>0</v>
      </c>
      <c r="BC1708" s="99">
        <v>6071433.0128784198</v>
      </c>
      <c r="BD1708" s="99">
        <v>29360.740704059601</v>
      </c>
      <c r="BE1708" s="99">
        <v>0</v>
      </c>
      <c r="BF1708" s="99">
        <v>7652.0350035429001</v>
      </c>
      <c r="BG1708" s="99">
        <v>1192920.32833862</v>
      </c>
      <c r="BH1708" s="99">
        <v>0</v>
      </c>
      <c r="BI1708" s="99">
        <v>389246.05850982701</v>
      </c>
      <c r="BJ1708" s="99">
        <v>2098518.0968017601</v>
      </c>
      <c r="BK1708" s="99">
        <v>4893.4770802855501</v>
      </c>
      <c r="BL1708" s="99">
        <v>0</v>
      </c>
      <c r="BM1708" s="99">
        <v>0</v>
      </c>
      <c r="BN1708" s="99">
        <v>0</v>
      </c>
      <c r="BO1708" s="99">
        <v>0</v>
      </c>
      <c r="BP1708" s="99">
        <v>0</v>
      </c>
      <c r="BQ1708" s="99">
        <v>0</v>
      </c>
      <c r="BR1708" s="99">
        <v>10659.629700183899</v>
      </c>
      <c r="BS1708" s="99">
        <v>1050840.1460418699</v>
      </c>
      <c r="BT1708" s="99">
        <v>3540.8675665855399</v>
      </c>
      <c r="BU1708" s="99">
        <v>0</v>
      </c>
      <c r="BV1708" s="99">
        <v>1414807.79870605</v>
      </c>
      <c r="BW1708" s="99">
        <v>3332.6231508851101</v>
      </c>
      <c r="BX1708" s="99">
        <v>0</v>
      </c>
      <c r="BY1708" s="99">
        <v>0</v>
      </c>
      <c r="BZ1708" s="99">
        <v>0</v>
      </c>
      <c r="CA1708" s="99">
        <v>9134.5244457721692</v>
      </c>
      <c r="CB1708" s="99">
        <v>1328737.3170165999</v>
      </c>
      <c r="CC1708" s="99">
        <v>10159525.4559326</v>
      </c>
      <c r="CD1708" s="99">
        <v>2468697.87582397</v>
      </c>
      <c r="CE1708" s="99">
        <v>124.30588770844</v>
      </c>
      <c r="CF1708" s="99">
        <v>23609.990135908101</v>
      </c>
      <c r="CG1708" s="99">
        <v>184177.21964073199</v>
      </c>
      <c r="CH1708" s="99">
        <v>0</v>
      </c>
      <c r="CI1708" s="99">
        <v>9259.1166341304797</v>
      </c>
      <c r="CJ1708" s="99">
        <v>1352592.6353759801</v>
      </c>
      <c r="CK1708" s="99">
        <v>10347533.139160199</v>
      </c>
      <c r="CL1708" s="99">
        <v>2501282.7163696298</v>
      </c>
      <c r="CM1708" s="203">
        <f t="shared" si="78"/>
        <v>10248.041059173645</v>
      </c>
      <c r="CN1708" s="203">
        <f t="shared" si="79"/>
        <v>1727397.422161106</v>
      </c>
      <c r="CO1708" s="203">
        <f t="shared" si="80"/>
        <v>11540453.467498818</v>
      </c>
      <c r="CP1708" s="99">
        <v>2501282.7163696298</v>
      </c>
      <c r="CQ1708" s="99">
        <v>0</v>
      </c>
      <c r="CR1708" s="99">
        <v>0</v>
      </c>
      <c r="CS1708" s="99">
        <v>0</v>
      </c>
      <c r="CT1708" s="99">
        <v>0</v>
      </c>
    </row>
    <row r="1709" spans="1:98">
      <c r="A1709" s="98" t="s">
        <v>183</v>
      </c>
      <c r="B1709" s="100">
        <v>40330</v>
      </c>
      <c r="C1709" s="99">
        <v>0</v>
      </c>
      <c r="D1709" s="99">
        <v>3621.5103032290899</v>
      </c>
      <c r="E1709" s="99">
        <v>5879.0367079377202</v>
      </c>
      <c r="F1709" s="99">
        <v>94.182795427739606</v>
      </c>
      <c r="G1709" s="99">
        <v>0</v>
      </c>
      <c r="H1709" s="99">
        <v>0</v>
      </c>
      <c r="I1709" s="99">
        <v>0</v>
      </c>
      <c r="J1709" s="99">
        <v>991.805084437132</v>
      </c>
      <c r="K1709" s="99">
        <v>0</v>
      </c>
      <c r="L1709" s="99">
        <v>398.63413158804201</v>
      </c>
      <c r="M1709" s="99">
        <v>51.284092848654801</v>
      </c>
      <c r="N1709" s="99">
        <v>3413.6274069845699</v>
      </c>
      <c r="O1709" s="99">
        <v>44.650216965936103</v>
      </c>
      <c r="P1709" s="99">
        <v>0</v>
      </c>
      <c r="Q1709" s="99">
        <v>5711.7896350026103</v>
      </c>
      <c r="R1709" s="99">
        <v>24.35974982474</v>
      </c>
      <c r="S1709" s="99">
        <v>0</v>
      </c>
      <c r="T1709" s="99">
        <v>7.2133523316588297</v>
      </c>
      <c r="U1709" s="99">
        <v>994.21319560706604</v>
      </c>
      <c r="V1709" s="99">
        <v>0</v>
      </c>
      <c r="W1709" s="99">
        <v>430156.80447006202</v>
      </c>
      <c r="X1709" s="99">
        <v>945224.48271942104</v>
      </c>
      <c r="Y1709" s="99">
        <v>1916.35743945837</v>
      </c>
      <c r="Z1709" s="99">
        <v>0</v>
      </c>
      <c r="AA1709" s="99">
        <v>0</v>
      </c>
      <c r="AB1709" s="99">
        <v>0</v>
      </c>
      <c r="AC1709" s="99">
        <v>383893.86439514201</v>
      </c>
      <c r="AD1709" s="99">
        <v>0</v>
      </c>
      <c r="AE1709" s="99">
        <v>26737.389106512099</v>
      </c>
      <c r="AF1709" s="99">
        <v>5213.2809649705896</v>
      </c>
      <c r="AG1709" s="99">
        <v>523864.31252288801</v>
      </c>
      <c r="AH1709" s="99">
        <v>1873.0609888136401</v>
      </c>
      <c r="AI1709" s="99">
        <v>0</v>
      </c>
      <c r="AJ1709" s="99">
        <v>824079.78817749</v>
      </c>
      <c r="AK1709" s="99">
        <v>3734.3909259140501</v>
      </c>
      <c r="AL1709" s="99">
        <v>0</v>
      </c>
      <c r="AM1709" s="99">
        <v>1391.8970567583999</v>
      </c>
      <c r="AN1709" s="99">
        <v>378055.22439193702</v>
      </c>
      <c r="AO1709" s="99">
        <v>0</v>
      </c>
      <c r="AP1709" s="99">
        <v>3634392.0723571801</v>
      </c>
      <c r="AQ1709" s="99">
        <v>7054709.1284790002</v>
      </c>
      <c r="AR1709" s="99">
        <v>24213.922697067301</v>
      </c>
      <c r="AS1709" s="99">
        <v>0</v>
      </c>
      <c r="AT1709" s="99">
        <v>0</v>
      </c>
      <c r="AU1709" s="99">
        <v>0</v>
      </c>
      <c r="AV1709" s="99">
        <v>1235209.08430481</v>
      </c>
      <c r="AW1709" s="99">
        <v>0</v>
      </c>
      <c r="AX1709" s="99">
        <v>227661.93101120001</v>
      </c>
      <c r="AY1709" s="99">
        <v>39064.7894544601</v>
      </c>
      <c r="AZ1709" s="99">
        <v>3894986.1730956999</v>
      </c>
      <c r="BA1709" s="99">
        <v>17412.961604356798</v>
      </c>
      <c r="BB1709" s="99">
        <v>0</v>
      </c>
      <c r="BC1709" s="99">
        <v>6579416.9583129901</v>
      </c>
      <c r="BD1709" s="99">
        <v>30175.315507173498</v>
      </c>
      <c r="BE1709" s="99">
        <v>0</v>
      </c>
      <c r="BF1709" s="99">
        <v>11827.755765080499</v>
      </c>
      <c r="BG1709" s="99">
        <v>1234744.48768616</v>
      </c>
      <c r="BH1709" s="99">
        <v>0</v>
      </c>
      <c r="BI1709" s="99">
        <v>414215.908824921</v>
      </c>
      <c r="BJ1709" s="99">
        <v>2076432.1378021201</v>
      </c>
      <c r="BK1709" s="99">
        <v>4894.9919115901002</v>
      </c>
      <c r="BL1709" s="99">
        <v>0</v>
      </c>
      <c r="BM1709" s="99">
        <v>0</v>
      </c>
      <c r="BN1709" s="99">
        <v>0</v>
      </c>
      <c r="BO1709" s="99">
        <v>0</v>
      </c>
      <c r="BP1709" s="99">
        <v>0</v>
      </c>
      <c r="BQ1709" s="99">
        <v>0</v>
      </c>
      <c r="BR1709" s="99">
        <v>10301.756956577299</v>
      </c>
      <c r="BS1709" s="99">
        <v>1048954.64483643</v>
      </c>
      <c r="BT1709" s="99">
        <v>3341.1187803447201</v>
      </c>
      <c r="BU1709" s="99">
        <v>0</v>
      </c>
      <c r="BV1709" s="99">
        <v>1429835.23657227</v>
      </c>
      <c r="BW1709" s="99">
        <v>3484.6896776855001</v>
      </c>
      <c r="BX1709" s="99">
        <v>0</v>
      </c>
      <c r="BY1709" s="99">
        <v>0</v>
      </c>
      <c r="BZ1709" s="99">
        <v>0</v>
      </c>
      <c r="CA1709" s="99">
        <v>9498.8984529972095</v>
      </c>
      <c r="CB1709" s="99">
        <v>1380173.4673309301</v>
      </c>
      <c r="CC1709" s="99">
        <v>10764367.5786133</v>
      </c>
      <c r="CD1709" s="99">
        <v>2499013.5490417499</v>
      </c>
      <c r="CE1709" s="99">
        <v>129.88484709151101</v>
      </c>
      <c r="CF1709" s="99">
        <v>23967.892145395301</v>
      </c>
      <c r="CG1709" s="99">
        <v>187137.705530167</v>
      </c>
      <c r="CH1709" s="99">
        <v>0</v>
      </c>
      <c r="CI1709" s="99">
        <v>9629.9934167861902</v>
      </c>
      <c r="CJ1709" s="99">
        <v>1404068.44023132</v>
      </c>
      <c r="CK1709" s="99">
        <v>10951460.786377</v>
      </c>
      <c r="CL1709" s="99">
        <v>2529397.9533691402</v>
      </c>
      <c r="CM1709" s="203">
        <f t="shared" si="78"/>
        <v>10624.206612393256</v>
      </c>
      <c r="CN1709" s="203">
        <f t="shared" si="79"/>
        <v>1782123.664623257</v>
      </c>
      <c r="CO1709" s="203">
        <f t="shared" si="80"/>
        <v>12186205.274063159</v>
      </c>
      <c r="CP1709" s="99">
        <v>2529397.9533691402</v>
      </c>
      <c r="CQ1709" s="99">
        <v>0</v>
      </c>
      <c r="CR1709" s="99">
        <v>0</v>
      </c>
      <c r="CS1709" s="99">
        <v>0</v>
      </c>
      <c r="CT1709" s="99">
        <v>0</v>
      </c>
    </row>
    <row r="1710" spans="1:98">
      <c r="A1710" s="98" t="s">
        <v>183</v>
      </c>
      <c r="B1710" s="100">
        <v>40422</v>
      </c>
      <c r="C1710" s="99">
        <v>0</v>
      </c>
      <c r="D1710" s="99">
        <v>3685.81810948253</v>
      </c>
      <c r="E1710" s="99">
        <v>5847.7743030786496</v>
      </c>
      <c r="F1710" s="99">
        <v>96.618495328351898</v>
      </c>
      <c r="G1710" s="99">
        <v>0</v>
      </c>
      <c r="H1710" s="99">
        <v>0</v>
      </c>
      <c r="I1710" s="99">
        <v>0</v>
      </c>
      <c r="J1710" s="99">
        <v>1000.55868739635</v>
      </c>
      <c r="K1710" s="99">
        <v>0</v>
      </c>
      <c r="L1710" s="99">
        <v>247.87980189360701</v>
      </c>
      <c r="M1710" s="99">
        <v>55.4325531106442</v>
      </c>
      <c r="N1710" s="99">
        <v>3439.4138218164398</v>
      </c>
      <c r="O1710" s="99">
        <v>42.254138879943604</v>
      </c>
      <c r="P1710" s="99">
        <v>0</v>
      </c>
      <c r="Q1710" s="99">
        <v>5820.0520075559598</v>
      </c>
      <c r="R1710" s="99">
        <v>28.954843428218702</v>
      </c>
      <c r="S1710" s="99">
        <v>0</v>
      </c>
      <c r="T1710" s="99">
        <v>6.7771718610893004</v>
      </c>
      <c r="U1710" s="99">
        <v>1003.26686429977</v>
      </c>
      <c r="V1710" s="99">
        <v>0</v>
      </c>
      <c r="W1710" s="99">
        <v>412398.36640167201</v>
      </c>
      <c r="X1710" s="99">
        <v>934693.91472625697</v>
      </c>
      <c r="Y1710" s="99">
        <v>1911.2114523351199</v>
      </c>
      <c r="Z1710" s="99">
        <v>0</v>
      </c>
      <c r="AA1710" s="99">
        <v>0</v>
      </c>
      <c r="AB1710" s="99">
        <v>0</v>
      </c>
      <c r="AC1710" s="99">
        <v>378698.51362228399</v>
      </c>
      <c r="AD1710" s="99">
        <v>0</v>
      </c>
      <c r="AE1710" s="99">
        <v>16461.883751869202</v>
      </c>
      <c r="AF1710" s="99">
        <v>5532.3389032483101</v>
      </c>
      <c r="AG1710" s="99">
        <v>521726.460258484</v>
      </c>
      <c r="AH1710" s="99">
        <v>1873.6775617599501</v>
      </c>
      <c r="AI1710" s="99">
        <v>0</v>
      </c>
      <c r="AJ1710" s="99">
        <v>799489.49167633103</v>
      </c>
      <c r="AK1710" s="99">
        <v>4506.9758825302097</v>
      </c>
      <c r="AL1710" s="99">
        <v>0</v>
      </c>
      <c r="AM1710" s="99">
        <v>1417.7384407669299</v>
      </c>
      <c r="AN1710" s="99">
        <v>379606.18258285499</v>
      </c>
      <c r="AO1710" s="99">
        <v>0</v>
      </c>
      <c r="AP1710" s="99">
        <v>3482948.1582031301</v>
      </c>
      <c r="AQ1710" s="99">
        <v>6962144.6632690402</v>
      </c>
      <c r="AR1710" s="99">
        <v>24495.8988633156</v>
      </c>
      <c r="AS1710" s="99">
        <v>0</v>
      </c>
      <c r="AT1710" s="99">
        <v>0</v>
      </c>
      <c r="AU1710" s="99">
        <v>0</v>
      </c>
      <c r="AV1710" s="99">
        <v>1232519.1800384501</v>
      </c>
      <c r="AW1710" s="99">
        <v>0</v>
      </c>
      <c r="AX1710" s="99">
        <v>142968.93922424299</v>
      </c>
      <c r="AY1710" s="99">
        <v>41105.569677352898</v>
      </c>
      <c r="AZ1710" s="99">
        <v>3865160.5470581101</v>
      </c>
      <c r="BA1710" s="99">
        <v>15948.5851510763</v>
      </c>
      <c r="BB1710" s="99">
        <v>0</v>
      </c>
      <c r="BC1710" s="99">
        <v>6358067.4691772498</v>
      </c>
      <c r="BD1710" s="99">
        <v>35943.101998806</v>
      </c>
      <c r="BE1710" s="99">
        <v>0</v>
      </c>
      <c r="BF1710" s="99">
        <v>12580.760165453001</v>
      </c>
      <c r="BG1710" s="99">
        <v>1236004.7226257301</v>
      </c>
      <c r="BH1710" s="99">
        <v>0</v>
      </c>
      <c r="BI1710" s="99">
        <v>404346.49772644002</v>
      </c>
      <c r="BJ1710" s="99">
        <v>2045515.00396729</v>
      </c>
      <c r="BK1710" s="99">
        <v>4568.8770391344997</v>
      </c>
      <c r="BL1710" s="99">
        <v>0</v>
      </c>
      <c r="BM1710" s="99">
        <v>0</v>
      </c>
      <c r="BN1710" s="99">
        <v>0</v>
      </c>
      <c r="BO1710" s="99">
        <v>0</v>
      </c>
      <c r="BP1710" s="99">
        <v>0</v>
      </c>
      <c r="BQ1710" s="99">
        <v>0</v>
      </c>
      <c r="BR1710" s="99">
        <v>10857.9772247076</v>
      </c>
      <c r="BS1710" s="99">
        <v>1034549.7130661</v>
      </c>
      <c r="BT1710" s="99">
        <v>3194.4603517949599</v>
      </c>
      <c r="BU1710" s="99">
        <v>0</v>
      </c>
      <c r="BV1710" s="99">
        <v>1397119.7238616899</v>
      </c>
      <c r="BW1710" s="99">
        <v>4123.9941630959502</v>
      </c>
      <c r="BX1710" s="99">
        <v>0</v>
      </c>
      <c r="BY1710" s="99">
        <v>0</v>
      </c>
      <c r="BZ1710" s="99">
        <v>0</v>
      </c>
      <c r="CA1710" s="99">
        <v>9514.3806562423706</v>
      </c>
      <c r="CB1710" s="99">
        <v>1349380.6617431601</v>
      </c>
      <c r="CC1710" s="99">
        <v>10429109.8632813</v>
      </c>
      <c r="CD1710" s="99">
        <v>2453881.4045104999</v>
      </c>
      <c r="CE1710" s="99">
        <v>126.47878101188699</v>
      </c>
      <c r="CF1710" s="99">
        <v>23757.7040555477</v>
      </c>
      <c r="CG1710" s="99">
        <v>184975.06402778599</v>
      </c>
      <c r="CH1710" s="99">
        <v>0</v>
      </c>
      <c r="CI1710" s="99">
        <v>9640.7318027019501</v>
      </c>
      <c r="CJ1710" s="99">
        <v>1372840.1307678199</v>
      </c>
      <c r="CK1710" s="99">
        <v>10611579.779785199</v>
      </c>
      <c r="CL1710" s="99">
        <v>2483290.7678527799</v>
      </c>
      <c r="CM1710" s="203">
        <f t="shared" si="78"/>
        <v>10643.998667001721</v>
      </c>
      <c r="CN1710" s="203">
        <f t="shared" si="79"/>
        <v>1752446.3133506749</v>
      </c>
      <c r="CO1710" s="203">
        <f t="shared" si="80"/>
        <v>11847584.50241093</v>
      </c>
      <c r="CP1710" s="99">
        <v>2483290.7678527799</v>
      </c>
      <c r="CQ1710" s="99">
        <v>0</v>
      </c>
      <c r="CR1710" s="99">
        <v>0</v>
      </c>
      <c r="CS1710" s="99">
        <v>0</v>
      </c>
      <c r="CT1710" s="99">
        <v>0</v>
      </c>
    </row>
    <row r="1711" spans="1:98">
      <c r="A1711" s="98" t="s">
        <v>183</v>
      </c>
      <c r="B1711" s="100">
        <v>40513</v>
      </c>
      <c r="C1711" s="99">
        <v>0</v>
      </c>
      <c r="D1711" s="99">
        <v>3713.51583588123</v>
      </c>
      <c r="E1711" s="99">
        <v>5783.7201104760197</v>
      </c>
      <c r="F1711" s="99">
        <v>86.568479651585207</v>
      </c>
      <c r="G1711" s="99">
        <v>0</v>
      </c>
      <c r="H1711" s="99">
        <v>0</v>
      </c>
      <c r="I1711" s="99">
        <v>0</v>
      </c>
      <c r="J1711" s="99">
        <v>1004.058176063</v>
      </c>
      <c r="K1711" s="99">
        <v>0</v>
      </c>
      <c r="L1711" s="99">
        <v>318.66517673805402</v>
      </c>
      <c r="M1711" s="99">
        <v>52.683153178542902</v>
      </c>
      <c r="N1711" s="99">
        <v>3412.7844405174301</v>
      </c>
      <c r="O1711" s="99">
        <v>40.263643862679601</v>
      </c>
      <c r="P1711" s="99">
        <v>0</v>
      </c>
      <c r="Q1711" s="99">
        <v>5814.7182762026796</v>
      </c>
      <c r="R1711" s="99">
        <v>23.539603133453099</v>
      </c>
      <c r="S1711" s="99">
        <v>0</v>
      </c>
      <c r="T1711" s="99">
        <v>4.3280979488045004</v>
      </c>
      <c r="U1711" s="99">
        <v>1010.1395388841599</v>
      </c>
      <c r="V1711" s="99">
        <v>0</v>
      </c>
      <c r="W1711" s="99">
        <v>424123.93863296497</v>
      </c>
      <c r="X1711" s="99">
        <v>922711.46758270299</v>
      </c>
      <c r="Y1711" s="99">
        <v>1864.29656457901</v>
      </c>
      <c r="Z1711" s="99">
        <v>0</v>
      </c>
      <c r="AA1711" s="99">
        <v>0</v>
      </c>
      <c r="AB1711" s="99">
        <v>0</v>
      </c>
      <c r="AC1711" s="99">
        <v>387774.05384445202</v>
      </c>
      <c r="AD1711" s="99">
        <v>0</v>
      </c>
      <c r="AE1711" s="99">
        <v>18333.771533489198</v>
      </c>
      <c r="AF1711" s="99">
        <v>5464.3296867608997</v>
      </c>
      <c r="AG1711" s="99">
        <v>521821.73933792103</v>
      </c>
      <c r="AH1711" s="99">
        <v>1600.8619562983499</v>
      </c>
      <c r="AI1711" s="99">
        <v>0</v>
      </c>
      <c r="AJ1711" s="99">
        <v>800789.06250762905</v>
      </c>
      <c r="AK1711" s="99">
        <v>3651.8520959615698</v>
      </c>
      <c r="AL1711" s="99">
        <v>0</v>
      </c>
      <c r="AM1711" s="99">
        <v>1066.73502038419</v>
      </c>
      <c r="AN1711" s="99">
        <v>384464.88495254499</v>
      </c>
      <c r="AO1711" s="99">
        <v>0</v>
      </c>
      <c r="AP1711" s="99">
        <v>3515454.8337707501</v>
      </c>
      <c r="AQ1711" s="99">
        <v>6896222.43896484</v>
      </c>
      <c r="AR1711" s="99">
        <v>23811.582474947001</v>
      </c>
      <c r="AS1711" s="99">
        <v>0</v>
      </c>
      <c r="AT1711" s="99">
        <v>0</v>
      </c>
      <c r="AU1711" s="99">
        <v>0</v>
      </c>
      <c r="AV1711" s="99">
        <v>1275772.4219207801</v>
      </c>
      <c r="AW1711" s="99">
        <v>0</v>
      </c>
      <c r="AX1711" s="99">
        <v>165409.07032775899</v>
      </c>
      <c r="AY1711" s="99">
        <v>41381.157051563299</v>
      </c>
      <c r="AZ1711" s="99">
        <v>3884417.2992858901</v>
      </c>
      <c r="BA1711" s="99">
        <v>14152.4662166834</v>
      </c>
      <c r="BB1711" s="99">
        <v>0</v>
      </c>
      <c r="BC1711" s="99">
        <v>6354539.01953125</v>
      </c>
      <c r="BD1711" s="99">
        <v>29788.093184709502</v>
      </c>
      <c r="BE1711" s="99">
        <v>0</v>
      </c>
      <c r="BF1711" s="99">
        <v>8017.6891529560098</v>
      </c>
      <c r="BG1711" s="99">
        <v>1281532.5275268599</v>
      </c>
      <c r="BH1711" s="99">
        <v>0</v>
      </c>
      <c r="BI1711" s="99">
        <v>401626.34304046602</v>
      </c>
      <c r="BJ1711" s="99">
        <v>2021287.21824646</v>
      </c>
      <c r="BK1711" s="99">
        <v>4280.56436854601</v>
      </c>
      <c r="BL1711" s="99">
        <v>0</v>
      </c>
      <c r="BM1711" s="99">
        <v>0</v>
      </c>
      <c r="BN1711" s="99">
        <v>0</v>
      </c>
      <c r="BO1711" s="99">
        <v>0</v>
      </c>
      <c r="BP1711" s="99">
        <v>0</v>
      </c>
      <c r="BQ1711" s="99">
        <v>0</v>
      </c>
      <c r="BR1711" s="99">
        <v>10967.608088254899</v>
      </c>
      <c r="BS1711" s="99">
        <v>1035543.52384949</v>
      </c>
      <c r="BT1711" s="99">
        <v>2799.11590078473</v>
      </c>
      <c r="BU1711" s="99">
        <v>0</v>
      </c>
      <c r="BV1711" s="99">
        <v>1385862.8551483201</v>
      </c>
      <c r="BW1711" s="99">
        <v>3205.9798084497502</v>
      </c>
      <c r="BX1711" s="99">
        <v>0</v>
      </c>
      <c r="BY1711" s="99">
        <v>0</v>
      </c>
      <c r="BZ1711" s="99">
        <v>0</v>
      </c>
      <c r="CA1711" s="99">
        <v>9503.6312507390994</v>
      </c>
      <c r="CB1711" s="99">
        <v>1344185.7161407501</v>
      </c>
      <c r="CC1711" s="99">
        <v>10409098.662963901</v>
      </c>
      <c r="CD1711" s="99">
        <v>2432452.9000854502</v>
      </c>
      <c r="CE1711" s="99">
        <v>127.930791941471</v>
      </c>
      <c r="CF1711" s="99">
        <v>23181.688513517402</v>
      </c>
      <c r="CG1711" s="99">
        <v>180270.504547119</v>
      </c>
      <c r="CH1711" s="99">
        <v>0</v>
      </c>
      <c r="CI1711" s="99">
        <v>9630.1521152257901</v>
      </c>
      <c r="CJ1711" s="99">
        <v>1367422.8089294401</v>
      </c>
      <c r="CK1711" s="99">
        <v>10588184.8134766</v>
      </c>
      <c r="CL1711" s="99">
        <v>2461934.4014587398</v>
      </c>
      <c r="CM1711" s="203">
        <f t="shared" si="78"/>
        <v>10640.291654109949</v>
      </c>
      <c r="CN1711" s="203">
        <f t="shared" si="79"/>
        <v>1751887.693881985</v>
      </c>
      <c r="CO1711" s="203">
        <f t="shared" si="80"/>
        <v>11869717.341003459</v>
      </c>
      <c r="CP1711" s="99">
        <v>2461934.4014587398</v>
      </c>
      <c r="CQ1711" s="99">
        <v>0</v>
      </c>
      <c r="CR1711" s="99">
        <v>0</v>
      </c>
      <c r="CS1711" s="99">
        <v>0</v>
      </c>
      <c r="CT1711" s="99">
        <v>0</v>
      </c>
    </row>
    <row r="1712" spans="1:98">
      <c r="A1712" s="98" t="s">
        <v>183</v>
      </c>
      <c r="B1712" s="100">
        <v>40603</v>
      </c>
      <c r="C1712" s="99">
        <v>0</v>
      </c>
      <c r="D1712" s="99">
        <v>3765.0050069689801</v>
      </c>
      <c r="E1712" s="99">
        <v>5769.9010090231905</v>
      </c>
      <c r="F1712" s="99">
        <v>94.275793314911397</v>
      </c>
      <c r="G1712" s="99">
        <v>0</v>
      </c>
      <c r="H1712" s="99">
        <v>0</v>
      </c>
      <c r="I1712" s="99">
        <v>0</v>
      </c>
      <c r="J1712" s="99">
        <v>1054.18042099476</v>
      </c>
      <c r="K1712" s="99">
        <v>0</v>
      </c>
      <c r="L1712" s="99">
        <v>263.826322954148</v>
      </c>
      <c r="M1712" s="99">
        <v>79.329898585565402</v>
      </c>
      <c r="N1712" s="99">
        <v>3406.47557774186</v>
      </c>
      <c r="O1712" s="99">
        <v>0</v>
      </c>
      <c r="P1712" s="99">
        <v>0</v>
      </c>
      <c r="Q1712" s="99">
        <v>5842.6150367259997</v>
      </c>
      <c r="R1712" s="99">
        <v>0</v>
      </c>
      <c r="S1712" s="99">
        <v>0</v>
      </c>
      <c r="T1712" s="99">
        <v>28.9598329134751</v>
      </c>
      <c r="U1712" s="99">
        <v>1055.9410314112899</v>
      </c>
      <c r="V1712" s="99">
        <v>0</v>
      </c>
      <c r="W1712" s="99">
        <v>407309.61902999901</v>
      </c>
      <c r="X1712" s="99">
        <v>921449.65785217297</v>
      </c>
      <c r="Y1712" s="99">
        <v>2216.4636343419602</v>
      </c>
      <c r="Z1712" s="99">
        <v>0</v>
      </c>
      <c r="AA1712" s="99">
        <v>0</v>
      </c>
      <c r="AB1712" s="99">
        <v>0</v>
      </c>
      <c r="AC1712" s="99">
        <v>396406.26335525501</v>
      </c>
      <c r="AD1712" s="99">
        <v>0</v>
      </c>
      <c r="AE1712" s="99">
        <v>19274.151868104898</v>
      </c>
      <c r="AF1712" s="99">
        <v>9622.8223103284799</v>
      </c>
      <c r="AG1712" s="99">
        <v>521952.55473709101</v>
      </c>
      <c r="AH1712" s="99">
        <v>0</v>
      </c>
      <c r="AI1712" s="99">
        <v>0</v>
      </c>
      <c r="AJ1712" s="99">
        <v>802825.27313232399</v>
      </c>
      <c r="AK1712" s="99">
        <v>0</v>
      </c>
      <c r="AL1712" s="99">
        <v>0</v>
      </c>
      <c r="AM1712" s="99">
        <v>5528.4111728668204</v>
      </c>
      <c r="AN1712" s="99">
        <v>394742.39348602301</v>
      </c>
      <c r="AO1712" s="99">
        <v>0</v>
      </c>
      <c r="AP1712" s="99">
        <v>3554793.6624450702</v>
      </c>
      <c r="AQ1712" s="99">
        <v>6950691.01062012</v>
      </c>
      <c r="AR1712" s="99">
        <v>29829.487204790101</v>
      </c>
      <c r="AS1712" s="99">
        <v>0</v>
      </c>
      <c r="AT1712" s="99">
        <v>0</v>
      </c>
      <c r="AU1712" s="99">
        <v>0</v>
      </c>
      <c r="AV1712" s="99">
        <v>1323963.86174011</v>
      </c>
      <c r="AW1712" s="99">
        <v>0</v>
      </c>
      <c r="AX1712" s="99">
        <v>173458.636962891</v>
      </c>
      <c r="AY1712" s="99">
        <v>74212.125883102402</v>
      </c>
      <c r="AZ1712" s="99">
        <v>3919297.8737182599</v>
      </c>
      <c r="BA1712" s="99">
        <v>0</v>
      </c>
      <c r="BB1712" s="99">
        <v>0</v>
      </c>
      <c r="BC1712" s="99">
        <v>6440955.5514526404</v>
      </c>
      <c r="BD1712" s="99">
        <v>0</v>
      </c>
      <c r="BE1712" s="99">
        <v>0</v>
      </c>
      <c r="BF1712" s="99">
        <v>45928.9512262344</v>
      </c>
      <c r="BG1712" s="99">
        <v>1328396.4612731901</v>
      </c>
      <c r="BH1712" s="99">
        <v>0</v>
      </c>
      <c r="BI1712" s="99">
        <v>393857.56373214698</v>
      </c>
      <c r="BJ1712" s="99">
        <v>2048397.2872466999</v>
      </c>
      <c r="BK1712" s="99">
        <v>4894.2256027460098</v>
      </c>
      <c r="BL1712" s="99">
        <v>0</v>
      </c>
      <c r="BM1712" s="99">
        <v>0</v>
      </c>
      <c r="BN1712" s="99">
        <v>0</v>
      </c>
      <c r="BO1712" s="99">
        <v>0</v>
      </c>
      <c r="BP1712" s="99">
        <v>0</v>
      </c>
      <c r="BQ1712" s="99">
        <v>0</v>
      </c>
      <c r="BR1712" s="99">
        <v>17787.976276397701</v>
      </c>
      <c r="BS1712" s="99">
        <v>1042950.08693695</v>
      </c>
      <c r="BT1712" s="99">
        <v>0</v>
      </c>
      <c r="BU1712" s="99">
        <v>0</v>
      </c>
      <c r="BV1712" s="99">
        <v>1381065.08764648</v>
      </c>
      <c r="BW1712" s="99">
        <v>0</v>
      </c>
      <c r="BX1712" s="99">
        <v>0</v>
      </c>
      <c r="BY1712" s="99">
        <v>0</v>
      </c>
      <c r="BZ1712" s="99">
        <v>0</v>
      </c>
      <c r="CA1712" s="99">
        <v>9543.4740117788297</v>
      </c>
      <c r="CB1712" s="99">
        <v>1338835.58283997</v>
      </c>
      <c r="CC1712" s="99">
        <v>10666021.3001709</v>
      </c>
      <c r="CD1712" s="99">
        <v>2433712.6159362802</v>
      </c>
      <c r="CE1712" s="99">
        <v>122.84633518475999</v>
      </c>
      <c r="CF1712" s="99">
        <v>23121.915178299001</v>
      </c>
      <c r="CG1712" s="99">
        <v>181488.599855423</v>
      </c>
      <c r="CH1712" s="99">
        <v>0</v>
      </c>
      <c r="CI1712" s="99">
        <v>9666.5527004003507</v>
      </c>
      <c r="CJ1712" s="99">
        <v>1361919.04814148</v>
      </c>
      <c r="CK1712" s="99">
        <v>10850302.9136963</v>
      </c>
      <c r="CL1712" s="99">
        <v>2460304.5712890602</v>
      </c>
      <c r="CM1712" s="203">
        <f t="shared" si="78"/>
        <v>10722.493731811641</v>
      </c>
      <c r="CN1712" s="203">
        <f t="shared" si="79"/>
        <v>1756661.4416275029</v>
      </c>
      <c r="CO1712" s="203">
        <f t="shared" si="80"/>
        <v>12178699.37496949</v>
      </c>
      <c r="CP1712" s="99">
        <v>2460304.5712890602</v>
      </c>
      <c r="CQ1712" s="99">
        <v>0</v>
      </c>
      <c r="CR1712" s="99">
        <v>0</v>
      </c>
      <c r="CS1712" s="99">
        <v>0</v>
      </c>
      <c r="CT1712" s="99">
        <v>0</v>
      </c>
    </row>
    <row r="1713" spans="1:98">
      <c r="A1713" s="98" t="s">
        <v>183</v>
      </c>
      <c r="B1713" s="100">
        <v>40695</v>
      </c>
      <c r="C1713" s="99">
        <v>0</v>
      </c>
      <c r="D1713" s="99">
        <v>3811.56392940879</v>
      </c>
      <c r="E1713" s="99">
        <v>5756.4682248830804</v>
      </c>
      <c r="F1713" s="99">
        <v>100.841304555535</v>
      </c>
      <c r="G1713" s="99">
        <v>0</v>
      </c>
      <c r="H1713" s="99">
        <v>0</v>
      </c>
      <c r="I1713" s="99">
        <v>0</v>
      </c>
      <c r="J1713" s="99">
        <v>1079.66163229942</v>
      </c>
      <c r="K1713" s="99">
        <v>0</v>
      </c>
      <c r="L1713" s="99">
        <v>285.83078365400399</v>
      </c>
      <c r="M1713" s="99">
        <v>74.649110844358802</v>
      </c>
      <c r="N1713" s="99">
        <v>3420.5071997642499</v>
      </c>
      <c r="O1713" s="99">
        <v>0</v>
      </c>
      <c r="P1713" s="99">
        <v>0</v>
      </c>
      <c r="Q1713" s="99">
        <v>5835.7846474051503</v>
      </c>
      <c r="R1713" s="99">
        <v>0</v>
      </c>
      <c r="S1713" s="99">
        <v>0</v>
      </c>
      <c r="T1713" s="99">
        <v>28.371758896159001</v>
      </c>
      <c r="U1713" s="99">
        <v>1081.3045412153001</v>
      </c>
      <c r="V1713" s="99">
        <v>0</v>
      </c>
      <c r="W1713" s="99">
        <v>444437.65633010899</v>
      </c>
      <c r="X1713" s="99">
        <v>907106.03330993699</v>
      </c>
      <c r="Y1713" s="99">
        <v>2056.3074975013701</v>
      </c>
      <c r="Z1713" s="99">
        <v>0</v>
      </c>
      <c r="AA1713" s="99">
        <v>0</v>
      </c>
      <c r="AB1713" s="99">
        <v>0</v>
      </c>
      <c r="AC1713" s="99">
        <v>411794.277709961</v>
      </c>
      <c r="AD1713" s="99">
        <v>0</v>
      </c>
      <c r="AE1713" s="99">
        <v>17075.2099149227</v>
      </c>
      <c r="AF1713" s="99">
        <v>10114.655887246099</v>
      </c>
      <c r="AG1713" s="99">
        <v>518338.57045364397</v>
      </c>
      <c r="AH1713" s="99">
        <v>0</v>
      </c>
      <c r="AI1713" s="99">
        <v>0</v>
      </c>
      <c r="AJ1713" s="99">
        <v>776253.16868591297</v>
      </c>
      <c r="AK1713" s="99">
        <v>0</v>
      </c>
      <c r="AL1713" s="99">
        <v>0</v>
      </c>
      <c r="AM1713" s="99">
        <v>5079.4687144756299</v>
      </c>
      <c r="AN1713" s="99">
        <v>411207.81142044102</v>
      </c>
      <c r="AO1713" s="99">
        <v>0</v>
      </c>
      <c r="AP1713" s="99">
        <v>3715078.2835998498</v>
      </c>
      <c r="AQ1713" s="99">
        <v>6869200.3706054697</v>
      </c>
      <c r="AR1713" s="99">
        <v>27777.160905838002</v>
      </c>
      <c r="AS1713" s="99">
        <v>0</v>
      </c>
      <c r="AT1713" s="99">
        <v>0</v>
      </c>
      <c r="AU1713" s="99">
        <v>0</v>
      </c>
      <c r="AV1713" s="99">
        <v>1385183.57164001</v>
      </c>
      <c r="AW1713" s="99">
        <v>0</v>
      </c>
      <c r="AX1713" s="99">
        <v>153707.984752655</v>
      </c>
      <c r="AY1713" s="99">
        <v>77333.457262992903</v>
      </c>
      <c r="AZ1713" s="99">
        <v>3902155.6288757301</v>
      </c>
      <c r="BA1713" s="99">
        <v>0</v>
      </c>
      <c r="BB1713" s="99">
        <v>0</v>
      </c>
      <c r="BC1713" s="99">
        <v>6309084.3723144503</v>
      </c>
      <c r="BD1713" s="99">
        <v>0</v>
      </c>
      <c r="BE1713" s="99">
        <v>0</v>
      </c>
      <c r="BF1713" s="99">
        <v>42040.625453472101</v>
      </c>
      <c r="BG1713" s="99">
        <v>1386902.8790893599</v>
      </c>
      <c r="BH1713" s="99">
        <v>0</v>
      </c>
      <c r="BI1713" s="99">
        <v>391371.88085556001</v>
      </c>
      <c r="BJ1713" s="99">
        <v>2028839.69332886</v>
      </c>
      <c r="BK1713" s="99">
        <v>4595.3290109038398</v>
      </c>
      <c r="BL1713" s="99">
        <v>0</v>
      </c>
      <c r="BM1713" s="99">
        <v>0</v>
      </c>
      <c r="BN1713" s="99">
        <v>0</v>
      </c>
      <c r="BO1713" s="99">
        <v>0</v>
      </c>
      <c r="BP1713" s="99">
        <v>0</v>
      </c>
      <c r="BQ1713" s="99">
        <v>0</v>
      </c>
      <c r="BR1713" s="99">
        <v>19110.986905336398</v>
      </c>
      <c r="BS1713" s="99">
        <v>1053037.51820374</v>
      </c>
      <c r="BT1713" s="99">
        <v>0</v>
      </c>
      <c r="BU1713" s="99">
        <v>0</v>
      </c>
      <c r="BV1713" s="99">
        <v>1341970.88670349</v>
      </c>
      <c r="BW1713" s="99">
        <v>0</v>
      </c>
      <c r="BX1713" s="99">
        <v>0</v>
      </c>
      <c r="BY1713" s="99">
        <v>0</v>
      </c>
      <c r="BZ1713" s="99">
        <v>0</v>
      </c>
      <c r="CA1713" s="99">
        <v>9573.4118036031705</v>
      </c>
      <c r="CB1713" s="99">
        <v>1342679.3598632801</v>
      </c>
      <c r="CC1713" s="99">
        <v>10452125.627319301</v>
      </c>
      <c r="CD1713" s="99">
        <v>2411335.4768066402</v>
      </c>
      <c r="CE1713" s="99">
        <v>125.80609805788799</v>
      </c>
      <c r="CF1713" s="99">
        <v>23025.169142961498</v>
      </c>
      <c r="CG1713" s="99">
        <v>181653.761512756</v>
      </c>
      <c r="CH1713" s="99">
        <v>0</v>
      </c>
      <c r="CI1713" s="99">
        <v>9699.9759330749494</v>
      </c>
      <c r="CJ1713" s="99">
        <v>1365955.5332946801</v>
      </c>
      <c r="CK1713" s="99">
        <v>10634710.0228271</v>
      </c>
      <c r="CL1713" s="99">
        <v>2436254.9109497098</v>
      </c>
      <c r="CM1713" s="203">
        <f t="shared" si="78"/>
        <v>10781.28047429025</v>
      </c>
      <c r="CN1713" s="203">
        <f t="shared" si="79"/>
        <v>1777163.3447151212</v>
      </c>
      <c r="CO1713" s="203">
        <f t="shared" si="80"/>
        <v>12021612.901916459</v>
      </c>
      <c r="CP1713" s="99">
        <v>2436254.9109497098</v>
      </c>
      <c r="CQ1713" s="99">
        <v>0</v>
      </c>
      <c r="CR1713" s="99">
        <v>0</v>
      </c>
      <c r="CS1713" s="99">
        <v>0</v>
      </c>
      <c r="CT1713" s="99">
        <v>0</v>
      </c>
    </row>
    <row r="1714" spans="1:98">
      <c r="A1714" s="98" t="s">
        <v>183</v>
      </c>
      <c r="B1714" s="100">
        <v>40787</v>
      </c>
      <c r="C1714" s="99">
        <v>0</v>
      </c>
      <c r="D1714" s="99">
        <v>3883.63278606534</v>
      </c>
      <c r="E1714" s="99">
        <v>5770.7270651459703</v>
      </c>
      <c r="F1714" s="99">
        <v>109.898250432685</v>
      </c>
      <c r="G1714" s="99">
        <v>0</v>
      </c>
      <c r="H1714" s="99">
        <v>0</v>
      </c>
      <c r="I1714" s="99">
        <v>0</v>
      </c>
      <c r="J1714" s="99">
        <v>1090.7530829459399</v>
      </c>
      <c r="K1714" s="99">
        <v>0</v>
      </c>
      <c r="L1714" s="99">
        <v>358.387920506299</v>
      </c>
      <c r="M1714" s="99">
        <v>80.412927115336103</v>
      </c>
      <c r="N1714" s="99">
        <v>3460.2103269100198</v>
      </c>
      <c r="O1714" s="99">
        <v>0</v>
      </c>
      <c r="P1714" s="99">
        <v>0</v>
      </c>
      <c r="Q1714" s="99">
        <v>5838.9817733764603</v>
      </c>
      <c r="R1714" s="99">
        <v>0</v>
      </c>
      <c r="S1714" s="99">
        <v>0</v>
      </c>
      <c r="T1714" s="99">
        <v>34.226505866739899</v>
      </c>
      <c r="U1714" s="99">
        <v>1092.01882842183</v>
      </c>
      <c r="V1714" s="99">
        <v>0</v>
      </c>
      <c r="W1714" s="99">
        <v>427736.92842865002</v>
      </c>
      <c r="X1714" s="99">
        <v>904849.99031829799</v>
      </c>
      <c r="Y1714" s="99">
        <v>1628.3825860470499</v>
      </c>
      <c r="Z1714" s="99">
        <v>0</v>
      </c>
      <c r="AA1714" s="99">
        <v>0</v>
      </c>
      <c r="AB1714" s="99">
        <v>0</v>
      </c>
      <c r="AC1714" s="99">
        <v>417450.21197509801</v>
      </c>
      <c r="AD1714" s="99">
        <v>0</v>
      </c>
      <c r="AE1714" s="99">
        <v>18472.922773122798</v>
      </c>
      <c r="AF1714" s="99">
        <v>10276.785502791399</v>
      </c>
      <c r="AG1714" s="99">
        <v>523508.53594207799</v>
      </c>
      <c r="AH1714" s="99">
        <v>0</v>
      </c>
      <c r="AI1714" s="99">
        <v>0</v>
      </c>
      <c r="AJ1714" s="99">
        <v>771735.92411041295</v>
      </c>
      <c r="AK1714" s="99">
        <v>0</v>
      </c>
      <c r="AL1714" s="99">
        <v>0</v>
      </c>
      <c r="AM1714" s="99">
        <v>6091.9386877417601</v>
      </c>
      <c r="AN1714" s="99">
        <v>418880.38909149199</v>
      </c>
      <c r="AO1714" s="99">
        <v>0</v>
      </c>
      <c r="AP1714" s="99">
        <v>3656789.1834716802</v>
      </c>
      <c r="AQ1714" s="99">
        <v>6849752.2745971698</v>
      </c>
      <c r="AR1714" s="99">
        <v>20093.149635314901</v>
      </c>
      <c r="AS1714" s="99">
        <v>0</v>
      </c>
      <c r="AT1714" s="99">
        <v>0</v>
      </c>
      <c r="AU1714" s="99">
        <v>0</v>
      </c>
      <c r="AV1714" s="99">
        <v>1416311.9084167499</v>
      </c>
      <c r="AW1714" s="99">
        <v>0</v>
      </c>
      <c r="AX1714" s="99">
        <v>164633.55760955799</v>
      </c>
      <c r="AY1714" s="99">
        <v>78019.256546020493</v>
      </c>
      <c r="AZ1714" s="99">
        <v>3929632.5399780301</v>
      </c>
      <c r="BA1714" s="99">
        <v>0</v>
      </c>
      <c r="BB1714" s="99">
        <v>0</v>
      </c>
      <c r="BC1714" s="99">
        <v>6271073.44812012</v>
      </c>
      <c r="BD1714" s="99">
        <v>0</v>
      </c>
      <c r="BE1714" s="99">
        <v>0</v>
      </c>
      <c r="BF1714" s="99">
        <v>50207.091838836699</v>
      </c>
      <c r="BG1714" s="99">
        <v>1420751.5519409201</v>
      </c>
      <c r="BH1714" s="99">
        <v>0</v>
      </c>
      <c r="BI1714" s="99">
        <v>391255.96284484898</v>
      </c>
      <c r="BJ1714" s="99">
        <v>2007428.25242615</v>
      </c>
      <c r="BK1714" s="99">
        <v>5006.9226692318898</v>
      </c>
      <c r="BL1714" s="99">
        <v>0</v>
      </c>
      <c r="BM1714" s="99">
        <v>0</v>
      </c>
      <c r="BN1714" s="99">
        <v>0</v>
      </c>
      <c r="BO1714" s="99">
        <v>0</v>
      </c>
      <c r="BP1714" s="99">
        <v>0</v>
      </c>
      <c r="BQ1714" s="99">
        <v>0</v>
      </c>
      <c r="BR1714" s="99">
        <v>18327.950667142901</v>
      </c>
      <c r="BS1714" s="99">
        <v>1063593.3817596401</v>
      </c>
      <c r="BT1714" s="99">
        <v>0</v>
      </c>
      <c r="BU1714" s="99">
        <v>0</v>
      </c>
      <c r="BV1714" s="99">
        <v>1313309.3950958301</v>
      </c>
      <c r="BW1714" s="99">
        <v>0</v>
      </c>
      <c r="BX1714" s="99">
        <v>0</v>
      </c>
      <c r="BY1714" s="99">
        <v>0</v>
      </c>
      <c r="BZ1714" s="99">
        <v>0</v>
      </c>
      <c r="CA1714" s="99">
        <v>9640.0842299461401</v>
      </c>
      <c r="CB1714" s="99">
        <v>1334264.96101379</v>
      </c>
      <c r="CC1714" s="99">
        <v>10480216.443847699</v>
      </c>
      <c r="CD1714" s="99">
        <v>2408798.9037170401</v>
      </c>
      <c r="CE1714" s="99">
        <v>127.875189489685</v>
      </c>
      <c r="CF1714" s="99">
        <v>23667.305631637599</v>
      </c>
      <c r="CG1714" s="99">
        <v>188355.061771393</v>
      </c>
      <c r="CH1714" s="99">
        <v>0</v>
      </c>
      <c r="CI1714" s="99">
        <v>9768.7457075119</v>
      </c>
      <c r="CJ1714" s="99">
        <v>1357655.18263245</v>
      </c>
      <c r="CK1714" s="99">
        <v>10665742.975708</v>
      </c>
      <c r="CL1714" s="99">
        <v>2434703.15020752</v>
      </c>
      <c r="CM1714" s="203">
        <f t="shared" si="78"/>
        <v>10860.764535933729</v>
      </c>
      <c r="CN1714" s="203">
        <f t="shared" si="79"/>
        <v>1776535.5717239419</v>
      </c>
      <c r="CO1714" s="203">
        <f t="shared" si="80"/>
        <v>12086494.52764892</v>
      </c>
      <c r="CP1714" s="99">
        <v>2434703.15020752</v>
      </c>
      <c r="CQ1714" s="99">
        <v>0</v>
      </c>
      <c r="CR1714" s="99">
        <v>0</v>
      </c>
      <c r="CS1714" s="99">
        <v>0</v>
      </c>
      <c r="CT1714" s="99">
        <v>0</v>
      </c>
    </row>
    <row r="1715" spans="1:98">
      <c r="A1715" s="98" t="s">
        <v>183</v>
      </c>
      <c r="B1715" s="100">
        <v>40878</v>
      </c>
      <c r="C1715" s="99">
        <v>0</v>
      </c>
      <c r="D1715" s="99">
        <v>3978.1615539193199</v>
      </c>
      <c r="E1715" s="99">
        <v>5779.9065775871304</v>
      </c>
      <c r="F1715" s="99">
        <v>127.52785838861</v>
      </c>
      <c r="G1715" s="99">
        <v>0</v>
      </c>
      <c r="H1715" s="99">
        <v>0</v>
      </c>
      <c r="I1715" s="99">
        <v>0</v>
      </c>
      <c r="J1715" s="99">
        <v>1097.8363951593601</v>
      </c>
      <c r="K1715" s="99">
        <v>0</v>
      </c>
      <c r="L1715" s="99">
        <v>354.09298877418001</v>
      </c>
      <c r="M1715" s="99">
        <v>97.455687101930394</v>
      </c>
      <c r="N1715" s="99">
        <v>3498.2069762051101</v>
      </c>
      <c r="O1715" s="99">
        <v>0</v>
      </c>
      <c r="P1715" s="99">
        <v>0</v>
      </c>
      <c r="Q1715" s="99">
        <v>5945.57458484173</v>
      </c>
      <c r="R1715" s="99">
        <v>0</v>
      </c>
      <c r="S1715" s="99">
        <v>0</v>
      </c>
      <c r="T1715" s="99">
        <v>34.2265698369592</v>
      </c>
      <c r="U1715" s="99">
        <v>1100.0957753360301</v>
      </c>
      <c r="V1715" s="99">
        <v>0</v>
      </c>
      <c r="W1715" s="99">
        <v>447708.40439605701</v>
      </c>
      <c r="X1715" s="99">
        <v>907906.71825408901</v>
      </c>
      <c r="Y1715" s="99">
        <v>2184.0550478100799</v>
      </c>
      <c r="Z1715" s="99">
        <v>0</v>
      </c>
      <c r="AA1715" s="99">
        <v>0</v>
      </c>
      <c r="AB1715" s="99">
        <v>0</v>
      </c>
      <c r="AC1715" s="99">
        <v>409324.19137573201</v>
      </c>
      <c r="AD1715" s="99">
        <v>0</v>
      </c>
      <c r="AE1715" s="99">
        <v>20139.077238321301</v>
      </c>
      <c r="AF1715" s="99">
        <v>13485.1285254955</v>
      </c>
      <c r="AG1715" s="99">
        <v>531290.26553344703</v>
      </c>
      <c r="AH1715" s="99">
        <v>0</v>
      </c>
      <c r="AI1715" s="99">
        <v>0</v>
      </c>
      <c r="AJ1715" s="99">
        <v>791343.66193389904</v>
      </c>
      <c r="AK1715" s="99">
        <v>0</v>
      </c>
      <c r="AL1715" s="99">
        <v>0</v>
      </c>
      <c r="AM1715" s="99">
        <v>6270.5885857939702</v>
      </c>
      <c r="AN1715" s="99">
        <v>416383.36864852899</v>
      </c>
      <c r="AO1715" s="99">
        <v>0</v>
      </c>
      <c r="AP1715" s="99">
        <v>3797822.8727417002</v>
      </c>
      <c r="AQ1715" s="99">
        <v>6905810.9570922898</v>
      </c>
      <c r="AR1715" s="99">
        <v>27001.006106376601</v>
      </c>
      <c r="AS1715" s="99">
        <v>0</v>
      </c>
      <c r="AT1715" s="99">
        <v>0</v>
      </c>
      <c r="AU1715" s="99">
        <v>0</v>
      </c>
      <c r="AV1715" s="99">
        <v>1395800.8119812</v>
      </c>
      <c r="AW1715" s="99">
        <v>0</v>
      </c>
      <c r="AX1715" s="99">
        <v>184272.216457367</v>
      </c>
      <c r="AY1715" s="99">
        <v>102403.559530258</v>
      </c>
      <c r="AZ1715" s="99">
        <v>4020951.78192139</v>
      </c>
      <c r="BA1715" s="99">
        <v>0</v>
      </c>
      <c r="BB1715" s="99">
        <v>0</v>
      </c>
      <c r="BC1715" s="99">
        <v>6458894.6507568397</v>
      </c>
      <c r="BD1715" s="99">
        <v>0</v>
      </c>
      <c r="BE1715" s="99">
        <v>0</v>
      </c>
      <c r="BF1715" s="99">
        <v>51000.600870132403</v>
      </c>
      <c r="BG1715" s="99">
        <v>1399927.3457031299</v>
      </c>
      <c r="BH1715" s="99">
        <v>0</v>
      </c>
      <c r="BI1715" s="99">
        <v>403982.69140243501</v>
      </c>
      <c r="BJ1715" s="99">
        <v>2003484.22271729</v>
      </c>
      <c r="BK1715" s="99">
        <v>4812.67615550756</v>
      </c>
      <c r="BL1715" s="99">
        <v>0</v>
      </c>
      <c r="BM1715" s="99">
        <v>0</v>
      </c>
      <c r="BN1715" s="99">
        <v>0</v>
      </c>
      <c r="BO1715" s="99">
        <v>0</v>
      </c>
      <c r="BP1715" s="99">
        <v>0</v>
      </c>
      <c r="BQ1715" s="99">
        <v>0</v>
      </c>
      <c r="BR1715" s="99">
        <v>24112.567795038201</v>
      </c>
      <c r="BS1715" s="99">
        <v>1070607.54600525</v>
      </c>
      <c r="BT1715" s="99">
        <v>0</v>
      </c>
      <c r="BU1715" s="99">
        <v>0</v>
      </c>
      <c r="BV1715" s="99">
        <v>1323156.49285889</v>
      </c>
      <c r="BW1715" s="99">
        <v>0</v>
      </c>
      <c r="BX1715" s="99">
        <v>0</v>
      </c>
      <c r="BY1715" s="99">
        <v>0</v>
      </c>
      <c r="BZ1715" s="99">
        <v>0</v>
      </c>
      <c r="CA1715" s="99">
        <v>9755.0072793960608</v>
      </c>
      <c r="CB1715" s="99">
        <v>1351270.5651092499</v>
      </c>
      <c r="CC1715" s="99">
        <v>10699228.307251001</v>
      </c>
      <c r="CD1715" s="99">
        <v>2417080.2781982399</v>
      </c>
      <c r="CE1715" s="99">
        <v>123.834246451966</v>
      </c>
      <c r="CF1715" s="99">
        <v>23306.2522890568</v>
      </c>
      <c r="CG1715" s="99">
        <v>184565.16329002401</v>
      </c>
      <c r="CH1715" s="99">
        <v>0</v>
      </c>
      <c r="CI1715" s="99">
        <v>9877.2941194772702</v>
      </c>
      <c r="CJ1715" s="99">
        <v>1374554.0970459001</v>
      </c>
      <c r="CK1715" s="99">
        <v>10882433.962036099</v>
      </c>
      <c r="CL1715" s="99">
        <v>2442781.7474365202</v>
      </c>
      <c r="CM1715" s="203">
        <f t="shared" si="78"/>
        <v>10977.389894813301</v>
      </c>
      <c r="CN1715" s="203">
        <f t="shared" si="79"/>
        <v>1790937.4656944291</v>
      </c>
      <c r="CO1715" s="203">
        <f t="shared" si="80"/>
        <v>12282361.30773923</v>
      </c>
      <c r="CP1715" s="99">
        <v>2442781.7474365202</v>
      </c>
      <c r="CQ1715" s="99">
        <v>0</v>
      </c>
      <c r="CR1715" s="99">
        <v>0</v>
      </c>
      <c r="CS1715" s="99">
        <v>0</v>
      </c>
      <c r="CT1715" s="99">
        <v>0</v>
      </c>
    </row>
    <row r="1716" spans="1:98">
      <c r="A1716" s="98" t="s">
        <v>183</v>
      </c>
      <c r="B1716" s="100">
        <v>40969</v>
      </c>
      <c r="C1716" s="99">
        <v>0</v>
      </c>
      <c r="D1716" s="99">
        <v>4046.5801243781998</v>
      </c>
      <c r="E1716" s="99">
        <v>5768.1984595060303</v>
      </c>
      <c r="F1716" s="99">
        <v>126.666574691422</v>
      </c>
      <c r="G1716" s="99">
        <v>0</v>
      </c>
      <c r="H1716" s="99">
        <v>0</v>
      </c>
      <c r="I1716" s="99">
        <v>0</v>
      </c>
      <c r="J1716" s="99">
        <v>1113.15763942897</v>
      </c>
      <c r="K1716" s="99">
        <v>0</v>
      </c>
      <c r="L1716" s="99">
        <v>269.38726792111999</v>
      </c>
      <c r="M1716" s="99">
        <v>104.156965544447</v>
      </c>
      <c r="N1716" s="99">
        <v>3532.24921441078</v>
      </c>
      <c r="O1716" s="99">
        <v>0</v>
      </c>
      <c r="P1716" s="99">
        <v>0</v>
      </c>
      <c r="Q1716" s="99">
        <v>5975.7002174854297</v>
      </c>
      <c r="R1716" s="99">
        <v>0</v>
      </c>
      <c r="S1716" s="99">
        <v>0</v>
      </c>
      <c r="T1716" s="99">
        <v>25.9700214739423</v>
      </c>
      <c r="U1716" s="99">
        <v>1114.0896651446801</v>
      </c>
      <c r="V1716" s="99">
        <v>0</v>
      </c>
      <c r="W1716" s="99">
        <v>465411.66068649298</v>
      </c>
      <c r="X1716" s="99">
        <v>907160.30007171596</v>
      </c>
      <c r="Y1716" s="99">
        <v>2261.6470960676702</v>
      </c>
      <c r="Z1716" s="99">
        <v>0</v>
      </c>
      <c r="AA1716" s="99">
        <v>0</v>
      </c>
      <c r="AB1716" s="99">
        <v>0</v>
      </c>
      <c r="AC1716" s="99">
        <v>420048.487422943</v>
      </c>
      <c r="AD1716" s="99">
        <v>0</v>
      </c>
      <c r="AE1716" s="99">
        <v>14555.167535066599</v>
      </c>
      <c r="AF1716" s="99">
        <v>15204.738777399099</v>
      </c>
      <c r="AG1716" s="99">
        <v>533450.52954101597</v>
      </c>
      <c r="AH1716" s="99">
        <v>0</v>
      </c>
      <c r="AI1716" s="99">
        <v>0</v>
      </c>
      <c r="AJ1716" s="99">
        <v>805403.08665466297</v>
      </c>
      <c r="AK1716" s="99">
        <v>0</v>
      </c>
      <c r="AL1716" s="99">
        <v>0</v>
      </c>
      <c r="AM1716" s="99">
        <v>4706.6674908995601</v>
      </c>
      <c r="AN1716" s="99">
        <v>419593.88359832799</v>
      </c>
      <c r="AO1716" s="99">
        <v>0</v>
      </c>
      <c r="AP1716" s="99">
        <v>4035938.3031616202</v>
      </c>
      <c r="AQ1716" s="99">
        <v>6994039.9131469699</v>
      </c>
      <c r="AR1716" s="99">
        <v>29382.9608762264</v>
      </c>
      <c r="AS1716" s="99">
        <v>0</v>
      </c>
      <c r="AT1716" s="99">
        <v>0</v>
      </c>
      <c r="AU1716" s="99">
        <v>0</v>
      </c>
      <c r="AV1716" s="99">
        <v>1443013.58776855</v>
      </c>
      <c r="AW1716" s="99">
        <v>0</v>
      </c>
      <c r="AX1716" s="99">
        <v>138904.181121826</v>
      </c>
      <c r="AY1716" s="99">
        <v>116284.664310455</v>
      </c>
      <c r="AZ1716" s="99">
        <v>4092397.9859314002</v>
      </c>
      <c r="BA1716" s="99">
        <v>0</v>
      </c>
      <c r="BB1716" s="99">
        <v>0</v>
      </c>
      <c r="BC1716" s="99">
        <v>6651192.3380737295</v>
      </c>
      <c r="BD1716" s="99">
        <v>0</v>
      </c>
      <c r="BE1716" s="99">
        <v>0</v>
      </c>
      <c r="BF1716" s="99">
        <v>38555.3905968666</v>
      </c>
      <c r="BG1716" s="99">
        <v>1443248.4676208501</v>
      </c>
      <c r="BH1716" s="99">
        <v>0</v>
      </c>
      <c r="BI1716" s="99">
        <v>420914.35306549101</v>
      </c>
      <c r="BJ1716" s="99">
        <v>2052187.66088867</v>
      </c>
      <c r="BK1716" s="99">
        <v>5313.1686154007903</v>
      </c>
      <c r="BL1716" s="99">
        <v>0</v>
      </c>
      <c r="BM1716" s="99">
        <v>0</v>
      </c>
      <c r="BN1716" s="99">
        <v>0</v>
      </c>
      <c r="BO1716" s="99">
        <v>0</v>
      </c>
      <c r="BP1716" s="99">
        <v>0</v>
      </c>
      <c r="BQ1716" s="99">
        <v>0</v>
      </c>
      <c r="BR1716" s="99">
        <v>26864.962915659002</v>
      </c>
      <c r="BS1716" s="99">
        <v>1096741.21566772</v>
      </c>
      <c r="BT1716" s="99">
        <v>0</v>
      </c>
      <c r="BU1716" s="99">
        <v>0</v>
      </c>
      <c r="BV1716" s="99">
        <v>1343251.9880828899</v>
      </c>
      <c r="BW1716" s="99">
        <v>0</v>
      </c>
      <c r="BX1716" s="99">
        <v>0</v>
      </c>
      <c r="BY1716" s="99">
        <v>0</v>
      </c>
      <c r="BZ1716" s="99">
        <v>0</v>
      </c>
      <c r="CA1716" s="99">
        <v>9822.6671988964099</v>
      </c>
      <c r="CB1716" s="99">
        <v>1371094.3785095201</v>
      </c>
      <c r="CC1716" s="99">
        <v>11043761.286132799</v>
      </c>
      <c r="CD1716" s="99">
        <v>2458651.4836120601</v>
      </c>
      <c r="CE1716" s="99">
        <v>118.302437524311</v>
      </c>
      <c r="CF1716" s="99">
        <v>21802.769140958801</v>
      </c>
      <c r="CG1716" s="99">
        <v>171666.119401932</v>
      </c>
      <c r="CH1716" s="99">
        <v>0</v>
      </c>
      <c r="CI1716" s="99">
        <v>9941.3545993566495</v>
      </c>
      <c r="CJ1716" s="99">
        <v>1392976.3730621301</v>
      </c>
      <c r="CK1716" s="99">
        <v>11217548.2996826</v>
      </c>
      <c r="CL1716" s="99">
        <v>2484098.8288879399</v>
      </c>
      <c r="CM1716" s="203">
        <f t="shared" si="78"/>
        <v>11055.44426450133</v>
      </c>
      <c r="CN1716" s="203">
        <f t="shared" si="79"/>
        <v>1812570.2566604582</v>
      </c>
      <c r="CO1716" s="203">
        <f t="shared" si="80"/>
        <v>12660796.76730345</v>
      </c>
      <c r="CP1716" s="99">
        <v>2484098.8288879399</v>
      </c>
      <c r="CQ1716" s="99">
        <v>0</v>
      </c>
      <c r="CR1716" s="99">
        <v>0</v>
      </c>
      <c r="CS1716" s="99">
        <v>0</v>
      </c>
      <c r="CT1716" s="99">
        <v>0</v>
      </c>
    </row>
    <row r="1717" spans="1:98">
      <c r="A1717" s="98" t="s">
        <v>183</v>
      </c>
      <c r="B1717" s="100">
        <v>41061</v>
      </c>
      <c r="C1717" s="99">
        <v>0</v>
      </c>
      <c r="D1717" s="99">
        <v>4063.4005818068999</v>
      </c>
      <c r="E1717" s="99">
        <v>5792.4744643569002</v>
      </c>
      <c r="F1717" s="99">
        <v>128.01337649673201</v>
      </c>
      <c r="G1717" s="99">
        <v>0</v>
      </c>
      <c r="H1717" s="99">
        <v>0</v>
      </c>
      <c r="I1717" s="99">
        <v>0</v>
      </c>
      <c r="J1717" s="99">
        <v>1125.10901559889</v>
      </c>
      <c r="K1717" s="99">
        <v>0</v>
      </c>
      <c r="L1717" s="99">
        <v>294.59360534697799</v>
      </c>
      <c r="M1717" s="99">
        <v>104.868831777945</v>
      </c>
      <c r="N1717" s="99">
        <v>3591.5793298184899</v>
      </c>
      <c r="O1717" s="99">
        <v>0</v>
      </c>
      <c r="P1717" s="99">
        <v>0</v>
      </c>
      <c r="Q1717" s="99">
        <v>5920.5467602014496</v>
      </c>
      <c r="R1717" s="99">
        <v>0</v>
      </c>
      <c r="S1717" s="99">
        <v>0</v>
      </c>
      <c r="T1717" s="99">
        <v>24.157598434947399</v>
      </c>
      <c r="U1717" s="99">
        <v>1124.79353518784</v>
      </c>
      <c r="V1717" s="99">
        <v>0</v>
      </c>
      <c r="W1717" s="99">
        <v>444884.05980682402</v>
      </c>
      <c r="X1717" s="99">
        <v>897155.576820374</v>
      </c>
      <c r="Y1717" s="99">
        <v>2251.3096489608301</v>
      </c>
      <c r="Z1717" s="99">
        <v>0</v>
      </c>
      <c r="AA1717" s="99">
        <v>0</v>
      </c>
      <c r="AB1717" s="99">
        <v>0</v>
      </c>
      <c r="AC1717" s="99">
        <v>414489.24217605602</v>
      </c>
      <c r="AD1717" s="99">
        <v>0</v>
      </c>
      <c r="AE1717" s="99">
        <v>17236.562172412901</v>
      </c>
      <c r="AF1717" s="99">
        <v>15436.7890583277</v>
      </c>
      <c r="AG1717" s="99">
        <v>534558.17849731399</v>
      </c>
      <c r="AH1717" s="99">
        <v>0</v>
      </c>
      <c r="AI1717" s="99">
        <v>0</v>
      </c>
      <c r="AJ1717" s="99">
        <v>779883.25999450695</v>
      </c>
      <c r="AK1717" s="99">
        <v>0</v>
      </c>
      <c r="AL1717" s="99">
        <v>0</v>
      </c>
      <c r="AM1717" s="99">
        <v>3876.9248298704601</v>
      </c>
      <c r="AN1717" s="99">
        <v>419845.17439651501</v>
      </c>
      <c r="AO1717" s="99">
        <v>0</v>
      </c>
      <c r="AP1717" s="99">
        <v>3929041.0980834998</v>
      </c>
      <c r="AQ1717" s="99">
        <v>6945260.6006469699</v>
      </c>
      <c r="AR1717" s="99">
        <v>29402.175141334501</v>
      </c>
      <c r="AS1717" s="99">
        <v>0</v>
      </c>
      <c r="AT1717" s="99">
        <v>0</v>
      </c>
      <c r="AU1717" s="99">
        <v>0</v>
      </c>
      <c r="AV1717" s="99">
        <v>1445129.1293029799</v>
      </c>
      <c r="AW1717" s="99">
        <v>0</v>
      </c>
      <c r="AX1717" s="99">
        <v>159498.63934135399</v>
      </c>
      <c r="AY1717" s="99">
        <v>118558.85587787601</v>
      </c>
      <c r="AZ1717" s="99">
        <v>4120623.80889893</v>
      </c>
      <c r="BA1717" s="99">
        <v>0</v>
      </c>
      <c r="BB1717" s="99">
        <v>0</v>
      </c>
      <c r="BC1717" s="99">
        <v>6497969.3804321298</v>
      </c>
      <c r="BD1717" s="99">
        <v>0</v>
      </c>
      <c r="BE1717" s="99">
        <v>0</v>
      </c>
      <c r="BF1717" s="99">
        <v>31663.406336545901</v>
      </c>
      <c r="BG1717" s="99">
        <v>1443857.3190307601</v>
      </c>
      <c r="BH1717" s="99">
        <v>0</v>
      </c>
      <c r="BI1717" s="99">
        <v>421543.50136566203</v>
      </c>
      <c r="BJ1717" s="99">
        <v>2041050.8842620901</v>
      </c>
      <c r="BK1717" s="99">
        <v>5225.6872749328604</v>
      </c>
      <c r="BL1717" s="99">
        <v>0</v>
      </c>
      <c r="BM1717" s="99">
        <v>0</v>
      </c>
      <c r="BN1717" s="99">
        <v>0</v>
      </c>
      <c r="BO1717" s="99">
        <v>0</v>
      </c>
      <c r="BP1717" s="99">
        <v>0</v>
      </c>
      <c r="BQ1717" s="99">
        <v>0</v>
      </c>
      <c r="BR1717" s="99">
        <v>26657.157407522202</v>
      </c>
      <c r="BS1717" s="99">
        <v>1124882.20880127</v>
      </c>
      <c r="BT1717" s="99">
        <v>0</v>
      </c>
      <c r="BU1717" s="99">
        <v>0</v>
      </c>
      <c r="BV1717" s="99">
        <v>1312676.90617371</v>
      </c>
      <c r="BW1717" s="99">
        <v>0</v>
      </c>
      <c r="BX1717" s="99">
        <v>0</v>
      </c>
      <c r="BY1717" s="99">
        <v>0</v>
      </c>
      <c r="BZ1717" s="99">
        <v>0</v>
      </c>
      <c r="CA1717" s="99">
        <v>9867.1462776660901</v>
      </c>
      <c r="CB1717" s="99">
        <v>1348829.1529083301</v>
      </c>
      <c r="CC1717" s="99">
        <v>10901469.520873999</v>
      </c>
      <c r="CD1717" s="99">
        <v>2452368.55999756</v>
      </c>
      <c r="CE1717" s="99">
        <v>121.19165015872601</v>
      </c>
      <c r="CF1717" s="99">
        <v>21014.411073446299</v>
      </c>
      <c r="CG1717" s="99">
        <v>165312.94222068801</v>
      </c>
      <c r="CH1717" s="99">
        <v>0</v>
      </c>
      <c r="CI1717" s="99">
        <v>9988.1339659690893</v>
      </c>
      <c r="CJ1717" s="99">
        <v>1369835.3433075</v>
      </c>
      <c r="CK1717" s="99">
        <v>11066785.368408199</v>
      </c>
      <c r="CL1717" s="99">
        <v>2476175.9966125502</v>
      </c>
      <c r="CM1717" s="203">
        <f t="shared" si="78"/>
        <v>11112.92750115693</v>
      </c>
      <c r="CN1717" s="203">
        <f t="shared" si="79"/>
        <v>1789680.5177040151</v>
      </c>
      <c r="CO1717" s="203">
        <f t="shared" si="80"/>
        <v>12510642.687438959</v>
      </c>
      <c r="CP1717" s="99">
        <v>2476175.9966125502</v>
      </c>
      <c r="CQ1717" s="99">
        <v>0</v>
      </c>
      <c r="CR1717" s="99">
        <v>0</v>
      </c>
      <c r="CS1717" s="99">
        <v>0</v>
      </c>
      <c r="CT1717" s="99">
        <v>0</v>
      </c>
    </row>
    <row r="1718" spans="1:98">
      <c r="A1718" s="98" t="s">
        <v>183</v>
      </c>
      <c r="B1718" s="100">
        <v>41153</v>
      </c>
      <c r="C1718" s="99">
        <v>0</v>
      </c>
      <c r="D1718" s="99">
        <v>4118.7990038394901</v>
      </c>
      <c r="E1718" s="99">
        <v>5837.2801403999301</v>
      </c>
      <c r="F1718" s="99">
        <v>119.25853885058299</v>
      </c>
      <c r="G1718" s="99">
        <v>0</v>
      </c>
      <c r="H1718" s="99">
        <v>0</v>
      </c>
      <c r="I1718" s="99">
        <v>0</v>
      </c>
      <c r="J1718" s="99">
        <v>1124.4706718325599</v>
      </c>
      <c r="K1718" s="99">
        <v>0</v>
      </c>
      <c r="L1718" s="99">
        <v>337.85595318675001</v>
      </c>
      <c r="M1718" s="99">
        <v>112.61054725851901</v>
      </c>
      <c r="N1718" s="99">
        <v>3679.3069893121701</v>
      </c>
      <c r="O1718" s="99">
        <v>0</v>
      </c>
      <c r="P1718" s="99">
        <v>0</v>
      </c>
      <c r="Q1718" s="99">
        <v>5884.9747414588901</v>
      </c>
      <c r="R1718" s="99">
        <v>0</v>
      </c>
      <c r="S1718" s="99">
        <v>0</v>
      </c>
      <c r="T1718" s="99">
        <v>20.679383482784001</v>
      </c>
      <c r="U1718" s="99">
        <v>1123.9344325065599</v>
      </c>
      <c r="V1718" s="99">
        <v>0</v>
      </c>
      <c r="W1718" s="99">
        <v>450573.27496719401</v>
      </c>
      <c r="X1718" s="99">
        <v>896791.542579651</v>
      </c>
      <c r="Y1718" s="99">
        <v>1518.4358604997401</v>
      </c>
      <c r="Z1718" s="99">
        <v>0</v>
      </c>
      <c r="AA1718" s="99">
        <v>0</v>
      </c>
      <c r="AB1718" s="99">
        <v>0</v>
      </c>
      <c r="AC1718" s="99">
        <v>424378.13325881999</v>
      </c>
      <c r="AD1718" s="99">
        <v>0</v>
      </c>
      <c r="AE1718" s="99">
        <v>19569.335479497899</v>
      </c>
      <c r="AF1718" s="99">
        <v>16587.478410243999</v>
      </c>
      <c r="AG1718" s="99">
        <v>540678.18265533401</v>
      </c>
      <c r="AH1718" s="99">
        <v>0</v>
      </c>
      <c r="AI1718" s="99">
        <v>0</v>
      </c>
      <c r="AJ1718" s="99">
        <v>755883.88101959205</v>
      </c>
      <c r="AK1718" s="99">
        <v>0</v>
      </c>
      <c r="AL1718" s="99">
        <v>0</v>
      </c>
      <c r="AM1718" s="99">
        <v>2708.4801052212702</v>
      </c>
      <c r="AN1718" s="99">
        <v>422682.35850906401</v>
      </c>
      <c r="AO1718" s="99">
        <v>0</v>
      </c>
      <c r="AP1718" s="99">
        <v>3976143.4142456101</v>
      </c>
      <c r="AQ1718" s="99">
        <v>7049027.0349731399</v>
      </c>
      <c r="AR1718" s="99">
        <v>19025.659841060598</v>
      </c>
      <c r="AS1718" s="99">
        <v>0</v>
      </c>
      <c r="AT1718" s="99">
        <v>0</v>
      </c>
      <c r="AU1718" s="99">
        <v>0</v>
      </c>
      <c r="AV1718" s="99">
        <v>1479229.28640747</v>
      </c>
      <c r="AW1718" s="99">
        <v>0</v>
      </c>
      <c r="AX1718" s="99">
        <v>185186.16989135701</v>
      </c>
      <c r="AY1718" s="99">
        <v>130462.63416862499</v>
      </c>
      <c r="AZ1718" s="99">
        <v>4211957.18322754</v>
      </c>
      <c r="BA1718" s="99">
        <v>0</v>
      </c>
      <c r="BB1718" s="99">
        <v>0</v>
      </c>
      <c r="BC1718" s="99">
        <v>6387179.0899047898</v>
      </c>
      <c r="BD1718" s="99">
        <v>0</v>
      </c>
      <c r="BE1718" s="99">
        <v>0</v>
      </c>
      <c r="BF1718" s="99">
        <v>23277.4883410931</v>
      </c>
      <c r="BG1718" s="99">
        <v>1480896.0816039999</v>
      </c>
      <c r="BH1718" s="99">
        <v>0</v>
      </c>
      <c r="BI1718" s="99">
        <v>432467.128356934</v>
      </c>
      <c r="BJ1718" s="99">
        <v>2100941.1965331999</v>
      </c>
      <c r="BK1718" s="99">
        <v>3491.19468918443</v>
      </c>
      <c r="BL1718" s="99">
        <v>0</v>
      </c>
      <c r="BM1718" s="99">
        <v>0</v>
      </c>
      <c r="BN1718" s="99">
        <v>0</v>
      </c>
      <c r="BO1718" s="99">
        <v>0</v>
      </c>
      <c r="BP1718" s="99">
        <v>0</v>
      </c>
      <c r="BQ1718" s="99">
        <v>0</v>
      </c>
      <c r="BR1718" s="99">
        <v>28484.166797876402</v>
      </c>
      <c r="BS1718" s="99">
        <v>1183797.4654540999</v>
      </c>
      <c r="BT1718" s="99">
        <v>0</v>
      </c>
      <c r="BU1718" s="99">
        <v>0</v>
      </c>
      <c r="BV1718" s="99">
        <v>1315446.2866516099</v>
      </c>
      <c r="BW1718" s="99">
        <v>0</v>
      </c>
      <c r="BX1718" s="99">
        <v>0</v>
      </c>
      <c r="BY1718" s="99">
        <v>0</v>
      </c>
      <c r="BZ1718" s="99">
        <v>0</v>
      </c>
      <c r="CA1718" s="99">
        <v>9946.02565848827</v>
      </c>
      <c r="CB1718" s="99">
        <v>1345055.2119903599</v>
      </c>
      <c r="CC1718" s="99">
        <v>10981393.5670166</v>
      </c>
      <c r="CD1718" s="99">
        <v>2552212.6652526902</v>
      </c>
      <c r="CE1718" s="99">
        <v>115.363236516714</v>
      </c>
      <c r="CF1718" s="99">
        <v>18822.383814811699</v>
      </c>
      <c r="CG1718" s="99">
        <v>153713.51942062401</v>
      </c>
      <c r="CH1718" s="99">
        <v>0</v>
      </c>
      <c r="CI1718" s="99">
        <v>10062.895558595699</v>
      </c>
      <c r="CJ1718" s="99">
        <v>1363914.77497864</v>
      </c>
      <c r="CK1718" s="99">
        <v>11134094.248779301</v>
      </c>
      <c r="CL1718" s="99">
        <v>2577180.6448059101</v>
      </c>
      <c r="CM1718" s="203">
        <f t="shared" si="78"/>
        <v>11186.829991102259</v>
      </c>
      <c r="CN1718" s="203">
        <f t="shared" si="79"/>
        <v>1786597.133487704</v>
      </c>
      <c r="CO1718" s="203">
        <f t="shared" si="80"/>
        <v>12614990.330383301</v>
      </c>
      <c r="CP1718" s="99">
        <v>2577180.6448059101</v>
      </c>
      <c r="CQ1718" s="99">
        <v>0</v>
      </c>
      <c r="CR1718" s="99">
        <v>0</v>
      </c>
      <c r="CS1718" s="99">
        <v>0</v>
      </c>
      <c r="CT1718" s="99">
        <v>0</v>
      </c>
    </row>
    <row r="1719" spans="1:98">
      <c r="A1719" s="98" t="s">
        <v>183</v>
      </c>
      <c r="B1719" s="100">
        <v>41244</v>
      </c>
      <c r="C1719" s="99">
        <v>0</v>
      </c>
      <c r="D1719" s="99">
        <v>4129.99285525084</v>
      </c>
      <c r="E1719" s="99">
        <v>5977.0069289207504</v>
      </c>
      <c r="F1719" s="99">
        <v>128.48900474235401</v>
      </c>
      <c r="G1719" s="99">
        <v>0</v>
      </c>
      <c r="H1719" s="99">
        <v>0</v>
      </c>
      <c r="I1719" s="99">
        <v>0</v>
      </c>
      <c r="J1719" s="99">
        <v>1114.4948033988501</v>
      </c>
      <c r="K1719" s="99">
        <v>0</v>
      </c>
      <c r="L1719" s="99">
        <v>363.39853307977302</v>
      </c>
      <c r="M1719" s="99">
        <v>96.454639665782494</v>
      </c>
      <c r="N1719" s="99">
        <v>3827.94786167145</v>
      </c>
      <c r="O1719" s="99">
        <v>0</v>
      </c>
      <c r="P1719" s="99">
        <v>0</v>
      </c>
      <c r="Q1719" s="99">
        <v>5968.7141778469104</v>
      </c>
      <c r="R1719" s="99">
        <v>0</v>
      </c>
      <c r="S1719" s="99">
        <v>0</v>
      </c>
      <c r="T1719" s="99">
        <v>20.282637048512701</v>
      </c>
      <c r="U1719" s="99">
        <v>1115.4606562256799</v>
      </c>
      <c r="V1719" s="99">
        <v>0</v>
      </c>
      <c r="W1719" s="99">
        <v>475957.04370498698</v>
      </c>
      <c r="X1719" s="99">
        <v>908494.51187896705</v>
      </c>
      <c r="Y1719" s="99">
        <v>2230.8645417094199</v>
      </c>
      <c r="Z1719" s="99">
        <v>0</v>
      </c>
      <c r="AA1719" s="99">
        <v>0</v>
      </c>
      <c r="AB1719" s="99">
        <v>0</v>
      </c>
      <c r="AC1719" s="99">
        <v>419605.83959960903</v>
      </c>
      <c r="AD1719" s="99">
        <v>0</v>
      </c>
      <c r="AE1719" s="99">
        <v>18971.662973403902</v>
      </c>
      <c r="AF1719" s="99">
        <v>15113.322080850599</v>
      </c>
      <c r="AG1719" s="99">
        <v>554026.80970001197</v>
      </c>
      <c r="AH1719" s="99">
        <v>0</v>
      </c>
      <c r="AI1719" s="99">
        <v>0</v>
      </c>
      <c r="AJ1719" s="99">
        <v>799600.19853210403</v>
      </c>
      <c r="AK1719" s="99">
        <v>0</v>
      </c>
      <c r="AL1719" s="99">
        <v>0</v>
      </c>
      <c r="AM1719" s="99">
        <v>2725.5536237359001</v>
      </c>
      <c r="AN1719" s="99">
        <v>422178.378047943</v>
      </c>
      <c r="AO1719" s="99">
        <v>0</v>
      </c>
      <c r="AP1719" s="99">
        <v>4175086.27838135</v>
      </c>
      <c r="AQ1719" s="99">
        <v>7187876.99853516</v>
      </c>
      <c r="AR1719" s="99">
        <v>26175.257192134901</v>
      </c>
      <c r="AS1719" s="99">
        <v>0</v>
      </c>
      <c r="AT1719" s="99">
        <v>0</v>
      </c>
      <c r="AU1719" s="99">
        <v>0</v>
      </c>
      <c r="AV1719" s="99">
        <v>1470541.04701233</v>
      </c>
      <c r="AW1719" s="99">
        <v>0</v>
      </c>
      <c r="AX1719" s="99">
        <v>175329.13533019999</v>
      </c>
      <c r="AY1719" s="99">
        <v>117480.32686615</v>
      </c>
      <c r="AZ1719" s="99">
        <v>4355146.39379883</v>
      </c>
      <c r="BA1719" s="99">
        <v>0</v>
      </c>
      <c r="BB1719" s="99">
        <v>0</v>
      </c>
      <c r="BC1719" s="99">
        <v>6798626.7967529297</v>
      </c>
      <c r="BD1719" s="99">
        <v>0</v>
      </c>
      <c r="BE1719" s="99">
        <v>0</v>
      </c>
      <c r="BF1719" s="99">
        <v>23396.1149888039</v>
      </c>
      <c r="BG1719" s="99">
        <v>1469721.2510070801</v>
      </c>
      <c r="BH1719" s="99">
        <v>0</v>
      </c>
      <c r="BI1719" s="99">
        <v>418658.51332092303</v>
      </c>
      <c r="BJ1719" s="99">
        <v>2172413.4866332998</v>
      </c>
      <c r="BK1719" s="99">
        <v>4981.2388826608703</v>
      </c>
      <c r="BL1719" s="99">
        <v>0</v>
      </c>
      <c r="BM1719" s="99">
        <v>0</v>
      </c>
      <c r="BN1719" s="99">
        <v>0</v>
      </c>
      <c r="BO1719" s="99">
        <v>0</v>
      </c>
      <c r="BP1719" s="99">
        <v>0</v>
      </c>
      <c r="BQ1719" s="99">
        <v>0</v>
      </c>
      <c r="BR1719" s="99">
        <v>26576.4257810116</v>
      </c>
      <c r="BS1719" s="99">
        <v>1263320.9691925</v>
      </c>
      <c r="BT1719" s="99">
        <v>0</v>
      </c>
      <c r="BU1719" s="99">
        <v>0</v>
      </c>
      <c r="BV1719" s="99">
        <v>1312444.03877258</v>
      </c>
      <c r="BW1719" s="99">
        <v>0</v>
      </c>
      <c r="BX1719" s="99">
        <v>0</v>
      </c>
      <c r="BY1719" s="99">
        <v>0</v>
      </c>
      <c r="BZ1719" s="99">
        <v>0</v>
      </c>
      <c r="CA1719" s="99">
        <v>10093.342378974001</v>
      </c>
      <c r="CB1719" s="99">
        <v>1381521.83027649</v>
      </c>
      <c r="CC1719" s="99">
        <v>11363445.197265601</v>
      </c>
      <c r="CD1719" s="99">
        <v>2601831.4763183598</v>
      </c>
      <c r="CE1719" s="99">
        <v>111.39266784861699</v>
      </c>
      <c r="CF1719" s="99">
        <v>17676.121146678899</v>
      </c>
      <c r="CG1719" s="99">
        <v>145838.04745292701</v>
      </c>
      <c r="CH1719" s="99">
        <v>0</v>
      </c>
      <c r="CI1719" s="99">
        <v>10203.2907589674</v>
      </c>
      <c r="CJ1719" s="99">
        <v>1399326.2617492699</v>
      </c>
      <c r="CK1719" s="99">
        <v>11510154.9017334</v>
      </c>
      <c r="CL1719" s="99">
        <v>2624433.3837585398</v>
      </c>
      <c r="CM1719" s="203">
        <f t="shared" si="78"/>
        <v>11318.751415193079</v>
      </c>
      <c r="CN1719" s="203">
        <f t="shared" si="79"/>
        <v>1821504.639797213</v>
      </c>
      <c r="CO1719" s="203">
        <f t="shared" si="80"/>
        <v>12979876.15274048</v>
      </c>
      <c r="CP1719" s="99">
        <v>2624433.3837585398</v>
      </c>
      <c r="CQ1719" s="99">
        <v>0</v>
      </c>
      <c r="CR1719" s="99">
        <v>0</v>
      </c>
      <c r="CS1719" s="99">
        <v>0</v>
      </c>
      <c r="CT1719" s="99">
        <v>0</v>
      </c>
    </row>
    <row r="1720" spans="1:98">
      <c r="A1720" s="98" t="s">
        <v>183</v>
      </c>
      <c r="B1720" s="100">
        <v>41334</v>
      </c>
      <c r="C1720" s="99">
        <v>0</v>
      </c>
      <c r="D1720" s="99">
        <v>4085.55138626695</v>
      </c>
      <c r="E1720" s="99">
        <v>6155.0655820369702</v>
      </c>
      <c r="F1720" s="99">
        <v>131.58263551257599</v>
      </c>
      <c r="G1720" s="99">
        <v>0</v>
      </c>
      <c r="H1720" s="99">
        <v>0</v>
      </c>
      <c r="I1720" s="99">
        <v>0</v>
      </c>
      <c r="J1720" s="99">
        <v>1116.0099325180099</v>
      </c>
      <c r="K1720" s="99">
        <v>0</v>
      </c>
      <c r="L1720" s="99">
        <v>215.99858146160801</v>
      </c>
      <c r="M1720" s="99">
        <v>90.379828032106204</v>
      </c>
      <c r="N1720" s="99">
        <v>4008.80477559567</v>
      </c>
      <c r="O1720" s="99">
        <v>0</v>
      </c>
      <c r="P1720" s="99">
        <v>55.9996322304942</v>
      </c>
      <c r="Q1720" s="99">
        <v>5939.2719584107399</v>
      </c>
      <c r="R1720" s="99">
        <v>0</v>
      </c>
      <c r="S1720" s="99">
        <v>25.840132092824199</v>
      </c>
      <c r="T1720" s="99">
        <v>0</v>
      </c>
      <c r="U1720" s="99">
        <v>1116.1763949245201</v>
      </c>
      <c r="V1720" s="99">
        <v>0</v>
      </c>
      <c r="W1720" s="99">
        <v>457250.58724975598</v>
      </c>
      <c r="X1720" s="99">
        <v>924996.34196472203</v>
      </c>
      <c r="Y1720" s="99">
        <v>2446.1595134735098</v>
      </c>
      <c r="Z1720" s="99">
        <v>0</v>
      </c>
      <c r="AA1720" s="99">
        <v>0</v>
      </c>
      <c r="AB1720" s="99">
        <v>0</v>
      </c>
      <c r="AC1720" s="99">
        <v>422196.917079926</v>
      </c>
      <c r="AD1720" s="99">
        <v>0</v>
      </c>
      <c r="AE1720" s="99">
        <v>13189.995144128799</v>
      </c>
      <c r="AF1720" s="99">
        <v>12211.4890877008</v>
      </c>
      <c r="AG1720" s="99">
        <v>577278.558799744</v>
      </c>
      <c r="AH1720" s="99">
        <v>0</v>
      </c>
      <c r="AI1720" s="99">
        <v>2567.2217884063698</v>
      </c>
      <c r="AJ1720" s="99">
        <v>750586.81958770799</v>
      </c>
      <c r="AK1720" s="99">
        <v>0</v>
      </c>
      <c r="AL1720" s="99">
        <v>2565.16213664413</v>
      </c>
      <c r="AM1720" s="99">
        <v>0</v>
      </c>
      <c r="AN1720" s="99">
        <v>425219.681434631</v>
      </c>
      <c r="AO1720" s="99">
        <v>0</v>
      </c>
      <c r="AP1720" s="99">
        <v>3969341.04769897</v>
      </c>
      <c r="AQ1720" s="99">
        <v>7304130.3133544903</v>
      </c>
      <c r="AR1720" s="99">
        <v>26820.4669158459</v>
      </c>
      <c r="AS1720" s="99">
        <v>0</v>
      </c>
      <c r="AT1720" s="99">
        <v>0</v>
      </c>
      <c r="AU1720" s="99">
        <v>0</v>
      </c>
      <c r="AV1720" s="99">
        <v>1494268.8987121601</v>
      </c>
      <c r="AW1720" s="99">
        <v>0</v>
      </c>
      <c r="AX1720" s="99">
        <v>119602.87426948499</v>
      </c>
      <c r="AY1720" s="99">
        <v>94619.103296279907</v>
      </c>
      <c r="AZ1720" s="99">
        <v>4544193.6860961895</v>
      </c>
      <c r="BA1720" s="99">
        <v>0</v>
      </c>
      <c r="BB1720" s="99">
        <v>23726.2359797955</v>
      </c>
      <c r="BC1720" s="99">
        <v>6355501.3485107403</v>
      </c>
      <c r="BD1720" s="99">
        <v>0</v>
      </c>
      <c r="BE1720" s="99">
        <v>22465.539724111601</v>
      </c>
      <c r="BF1720" s="99">
        <v>0</v>
      </c>
      <c r="BG1720" s="99">
        <v>1494400.36932373</v>
      </c>
      <c r="BH1720" s="99">
        <v>0</v>
      </c>
      <c r="BI1720" s="99">
        <v>405729.54604721098</v>
      </c>
      <c r="BJ1720" s="99">
        <v>2243538.1325988802</v>
      </c>
      <c r="BK1720" s="99">
        <v>5116.8274797797203</v>
      </c>
      <c r="BL1720" s="99">
        <v>0</v>
      </c>
      <c r="BM1720" s="99">
        <v>0</v>
      </c>
      <c r="BN1720" s="99">
        <v>0</v>
      </c>
      <c r="BO1720" s="99">
        <v>0</v>
      </c>
      <c r="BP1720" s="99">
        <v>0</v>
      </c>
      <c r="BQ1720" s="99">
        <v>0</v>
      </c>
      <c r="BR1720" s="99">
        <v>22389.672980546999</v>
      </c>
      <c r="BS1720" s="99">
        <v>1340656.5279540999</v>
      </c>
      <c r="BT1720" s="99">
        <v>0</v>
      </c>
      <c r="BU1720" s="99">
        <v>2105.25</v>
      </c>
      <c r="BV1720" s="99">
        <v>1252722.3358459501</v>
      </c>
      <c r="BW1720" s="99">
        <v>0</v>
      </c>
      <c r="BX1720" s="99">
        <v>1746.03999760747</v>
      </c>
      <c r="BY1720" s="99">
        <v>0</v>
      </c>
      <c r="BZ1720" s="99">
        <v>0</v>
      </c>
      <c r="CA1720" s="99">
        <v>10247.624806404099</v>
      </c>
      <c r="CB1720" s="99">
        <v>1369467.6707916299</v>
      </c>
      <c r="CC1720" s="99">
        <v>11159702.756958</v>
      </c>
      <c r="CD1720" s="99">
        <v>2605413.0121154799</v>
      </c>
      <c r="CE1720" s="99">
        <v>111.591594639234</v>
      </c>
      <c r="CF1720" s="99">
        <v>17650.827549219099</v>
      </c>
      <c r="CG1720" s="99">
        <v>147344.342580795</v>
      </c>
      <c r="CH1720" s="99">
        <v>0</v>
      </c>
      <c r="CI1720" s="99">
        <v>10359.9827286005</v>
      </c>
      <c r="CJ1720" s="99">
        <v>1387189.9542694101</v>
      </c>
      <c r="CK1720" s="99">
        <v>11307897.424194301</v>
      </c>
      <c r="CL1720" s="99">
        <v>2630917.2164306599</v>
      </c>
      <c r="CM1720" s="203">
        <f t="shared" si="78"/>
        <v>11476.15912352502</v>
      </c>
      <c r="CN1720" s="203">
        <f t="shared" si="79"/>
        <v>1812409.635704041</v>
      </c>
      <c r="CO1720" s="203">
        <f t="shared" si="80"/>
        <v>12802297.793518031</v>
      </c>
      <c r="CP1720" s="99">
        <v>2630917.2164306599</v>
      </c>
      <c r="CQ1720" s="99">
        <v>0</v>
      </c>
      <c r="CR1720" s="99">
        <v>0</v>
      </c>
      <c r="CS1720" s="99">
        <v>0</v>
      </c>
      <c r="CT1720" s="99">
        <v>0</v>
      </c>
    </row>
    <row r="1721" spans="1:98">
      <c r="A1721" s="98" t="s">
        <v>183</v>
      </c>
      <c r="B1721" s="100">
        <v>41426</v>
      </c>
      <c r="C1721" s="99">
        <v>0</v>
      </c>
      <c r="D1721" s="99">
        <v>4070.6660935878799</v>
      </c>
      <c r="E1721" s="99">
        <v>6306.9615473151198</v>
      </c>
      <c r="F1721" s="99">
        <v>121.653137134388</v>
      </c>
      <c r="G1721" s="99">
        <v>0</v>
      </c>
      <c r="H1721" s="99">
        <v>0</v>
      </c>
      <c r="I1721" s="99">
        <v>0</v>
      </c>
      <c r="J1721" s="99">
        <v>1125.6061012744899</v>
      </c>
      <c r="K1721" s="99">
        <v>0</v>
      </c>
      <c r="L1721" s="99">
        <v>257.87126047536702</v>
      </c>
      <c r="M1721" s="99">
        <v>108.70121446345</v>
      </c>
      <c r="N1721" s="99">
        <v>4183.5471798777598</v>
      </c>
      <c r="O1721" s="99">
        <v>0</v>
      </c>
      <c r="P1721" s="99">
        <v>64.945354489609599</v>
      </c>
      <c r="Q1721" s="99">
        <v>5845.7888290286101</v>
      </c>
      <c r="R1721" s="99">
        <v>0</v>
      </c>
      <c r="S1721" s="99">
        <v>19.547915773699099</v>
      </c>
      <c r="T1721" s="99">
        <v>0</v>
      </c>
      <c r="U1721" s="99">
        <v>1126.2447383850799</v>
      </c>
      <c r="V1721" s="99">
        <v>0</v>
      </c>
      <c r="W1721" s="99">
        <v>402267.97162246698</v>
      </c>
      <c r="X1721" s="99">
        <v>945667.33332061803</v>
      </c>
      <c r="Y1721" s="99">
        <v>2366.4789035618301</v>
      </c>
      <c r="Z1721" s="99">
        <v>0</v>
      </c>
      <c r="AA1721" s="99">
        <v>0</v>
      </c>
      <c r="AB1721" s="99">
        <v>0</v>
      </c>
      <c r="AC1721" s="99">
        <v>424766.11863708502</v>
      </c>
      <c r="AD1721" s="99">
        <v>0</v>
      </c>
      <c r="AE1721" s="99">
        <v>12539.6688659191</v>
      </c>
      <c r="AF1721" s="99">
        <v>15256.263239264499</v>
      </c>
      <c r="AG1721" s="99">
        <v>604075.06130218494</v>
      </c>
      <c r="AH1721" s="99">
        <v>0</v>
      </c>
      <c r="AI1721" s="99">
        <v>3286.7110751271198</v>
      </c>
      <c r="AJ1721" s="99">
        <v>746423.67591857899</v>
      </c>
      <c r="AK1721" s="99">
        <v>0</v>
      </c>
      <c r="AL1721" s="99">
        <v>2260.03418976069</v>
      </c>
      <c r="AM1721" s="99">
        <v>0</v>
      </c>
      <c r="AN1721" s="99">
        <v>426098.01018905599</v>
      </c>
      <c r="AO1721" s="99">
        <v>0</v>
      </c>
      <c r="AP1721" s="99">
        <v>3750895.7043762198</v>
      </c>
      <c r="AQ1721" s="99">
        <v>7512249.6294555701</v>
      </c>
      <c r="AR1721" s="99">
        <v>25581.070290088701</v>
      </c>
      <c r="AS1721" s="99">
        <v>0</v>
      </c>
      <c r="AT1721" s="99">
        <v>0</v>
      </c>
      <c r="AU1721" s="99">
        <v>0</v>
      </c>
      <c r="AV1721" s="99">
        <v>1510438.2826232901</v>
      </c>
      <c r="AW1721" s="99">
        <v>0</v>
      </c>
      <c r="AX1721" s="99">
        <v>119912.374376297</v>
      </c>
      <c r="AY1721" s="99">
        <v>120972.278722763</v>
      </c>
      <c r="AZ1721" s="99">
        <v>4772918.2583618201</v>
      </c>
      <c r="BA1721" s="99">
        <v>0</v>
      </c>
      <c r="BB1721" s="99">
        <v>30027.1936650276</v>
      </c>
      <c r="BC1721" s="99">
        <v>6386257.4113159198</v>
      </c>
      <c r="BD1721" s="99">
        <v>0</v>
      </c>
      <c r="BE1721" s="99">
        <v>18936.003751516299</v>
      </c>
      <c r="BF1721" s="99">
        <v>0</v>
      </c>
      <c r="BG1721" s="99">
        <v>1510127.3425140399</v>
      </c>
      <c r="BH1721" s="99">
        <v>0</v>
      </c>
      <c r="BI1721" s="99">
        <v>374407.54194259603</v>
      </c>
      <c r="BJ1721" s="99">
        <v>2318550.7430725102</v>
      </c>
      <c r="BK1721" s="99">
        <v>5296.5388799309703</v>
      </c>
      <c r="BL1721" s="99">
        <v>0</v>
      </c>
      <c r="BM1721" s="99">
        <v>0</v>
      </c>
      <c r="BN1721" s="99">
        <v>0</v>
      </c>
      <c r="BO1721" s="99">
        <v>0</v>
      </c>
      <c r="BP1721" s="99">
        <v>0</v>
      </c>
      <c r="BQ1721" s="99">
        <v>0</v>
      </c>
      <c r="BR1721" s="99">
        <v>27703.4720289707</v>
      </c>
      <c r="BS1721" s="99">
        <v>1431544.9051971401</v>
      </c>
      <c r="BT1721" s="99">
        <v>0</v>
      </c>
      <c r="BU1721" s="99">
        <v>2231</v>
      </c>
      <c r="BV1721" s="99">
        <v>1254034.49145508</v>
      </c>
      <c r="BW1721" s="99">
        <v>0</v>
      </c>
      <c r="BX1721" s="99">
        <v>1760.60999748111</v>
      </c>
      <c r="BY1721" s="99">
        <v>0</v>
      </c>
      <c r="BZ1721" s="99">
        <v>0</v>
      </c>
      <c r="CA1721" s="99">
        <v>10397.557366967199</v>
      </c>
      <c r="CB1721" s="99">
        <v>1364261.5039367699</v>
      </c>
      <c r="CC1721" s="99">
        <v>11410740.967163101</v>
      </c>
      <c r="CD1721" s="99">
        <v>2697468.2626647898</v>
      </c>
      <c r="CE1721" s="99">
        <v>108.363385628909</v>
      </c>
      <c r="CF1721" s="99">
        <v>17434.9820597172</v>
      </c>
      <c r="CG1721" s="99">
        <v>142521.450754166</v>
      </c>
      <c r="CH1721" s="99">
        <v>0</v>
      </c>
      <c r="CI1721" s="99">
        <v>10504.843834877</v>
      </c>
      <c r="CJ1721" s="99">
        <v>1381428.27513123</v>
      </c>
      <c r="CK1721" s="99">
        <v>11551819.427002</v>
      </c>
      <c r="CL1721" s="99">
        <v>2721412.6934509301</v>
      </c>
      <c r="CM1721" s="203">
        <f t="shared" si="78"/>
        <v>11631.088573262079</v>
      </c>
      <c r="CN1721" s="203">
        <f t="shared" si="79"/>
        <v>1807526.2853202859</v>
      </c>
      <c r="CO1721" s="203">
        <f t="shared" si="80"/>
        <v>13061946.76951604</v>
      </c>
      <c r="CP1721" s="99">
        <v>2721412.6934509301</v>
      </c>
      <c r="CQ1721" s="99">
        <v>0</v>
      </c>
      <c r="CR1721" s="99">
        <v>0</v>
      </c>
      <c r="CS1721" s="99">
        <v>0</v>
      </c>
      <c r="CT1721" s="99">
        <v>0</v>
      </c>
    </row>
    <row r="1722" spans="1:98">
      <c r="A1722" s="98" t="s">
        <v>183</v>
      </c>
      <c r="B1722" s="100">
        <v>41518</v>
      </c>
      <c r="C1722" s="99">
        <v>0</v>
      </c>
      <c r="D1722" s="99">
        <v>4099.5700283050501</v>
      </c>
      <c r="E1722" s="99">
        <v>6058.1930147409403</v>
      </c>
      <c r="F1722" s="99">
        <v>123.978881327435</v>
      </c>
      <c r="G1722" s="99">
        <v>0</v>
      </c>
      <c r="H1722" s="99">
        <v>0</v>
      </c>
      <c r="I1722" s="99">
        <v>0</v>
      </c>
      <c r="J1722" s="99">
        <v>1146.94571769238</v>
      </c>
      <c r="K1722" s="99">
        <v>0</v>
      </c>
      <c r="L1722" s="99">
        <v>268.21881466731401</v>
      </c>
      <c r="M1722" s="99">
        <v>103.51588482596</v>
      </c>
      <c r="N1722" s="99">
        <v>3998.6796347796899</v>
      </c>
      <c r="O1722" s="99">
        <v>0</v>
      </c>
      <c r="P1722" s="99">
        <v>92.717614947818205</v>
      </c>
      <c r="Q1722" s="99">
        <v>5769.1844726204899</v>
      </c>
      <c r="R1722" s="99">
        <v>0</v>
      </c>
      <c r="S1722" s="99">
        <v>24.6918541202322</v>
      </c>
      <c r="T1722" s="99">
        <v>0</v>
      </c>
      <c r="U1722" s="99">
        <v>1147.8698729723701</v>
      </c>
      <c r="V1722" s="99">
        <v>0</v>
      </c>
      <c r="W1722" s="99">
        <v>448156.60728073103</v>
      </c>
      <c r="X1722" s="99">
        <v>943222.49826812698</v>
      </c>
      <c r="Y1722" s="99">
        <v>2324.1722191572198</v>
      </c>
      <c r="Z1722" s="99">
        <v>0</v>
      </c>
      <c r="AA1722" s="99">
        <v>0</v>
      </c>
      <c r="AB1722" s="99">
        <v>0</v>
      </c>
      <c r="AC1722" s="99">
        <v>417756.59153366101</v>
      </c>
      <c r="AD1722" s="99">
        <v>0</v>
      </c>
      <c r="AE1722" s="99">
        <v>15443.824953794499</v>
      </c>
      <c r="AF1722" s="99">
        <v>14836.7895481586</v>
      </c>
      <c r="AG1722" s="99">
        <v>604621.93961334205</v>
      </c>
      <c r="AH1722" s="99">
        <v>0</v>
      </c>
      <c r="AI1722" s="99">
        <v>4281.2228568792298</v>
      </c>
      <c r="AJ1722" s="99">
        <v>731527.27951049805</v>
      </c>
      <c r="AK1722" s="99">
        <v>0</v>
      </c>
      <c r="AL1722" s="99">
        <v>3065.5886186063299</v>
      </c>
      <c r="AM1722" s="99">
        <v>0</v>
      </c>
      <c r="AN1722" s="99">
        <v>417407.47836303699</v>
      </c>
      <c r="AO1722" s="99">
        <v>0</v>
      </c>
      <c r="AP1722" s="99">
        <v>4011153.6176147498</v>
      </c>
      <c r="AQ1722" s="99">
        <v>7499868.2923584003</v>
      </c>
      <c r="AR1722" s="99">
        <v>23873.058305501901</v>
      </c>
      <c r="AS1722" s="99">
        <v>0</v>
      </c>
      <c r="AT1722" s="99">
        <v>0</v>
      </c>
      <c r="AU1722" s="99">
        <v>0</v>
      </c>
      <c r="AV1722" s="99">
        <v>1500248.0916442899</v>
      </c>
      <c r="AW1722" s="99">
        <v>0</v>
      </c>
      <c r="AX1722" s="99">
        <v>149786.11468124401</v>
      </c>
      <c r="AY1722" s="99">
        <v>117467.424173355</v>
      </c>
      <c r="AZ1722" s="99">
        <v>4765904.8469848596</v>
      </c>
      <c r="BA1722" s="99">
        <v>0</v>
      </c>
      <c r="BB1722" s="99">
        <v>37510.000607490503</v>
      </c>
      <c r="BC1722" s="99">
        <v>6275165.6828002902</v>
      </c>
      <c r="BD1722" s="99">
        <v>0</v>
      </c>
      <c r="BE1722" s="99">
        <v>24867.324763059602</v>
      </c>
      <c r="BF1722" s="99">
        <v>0</v>
      </c>
      <c r="BG1722" s="99">
        <v>1502696.6284332301</v>
      </c>
      <c r="BH1722" s="99">
        <v>0</v>
      </c>
      <c r="BI1722" s="99">
        <v>409177.01359176601</v>
      </c>
      <c r="BJ1722" s="99">
        <v>2137855.0638427702</v>
      </c>
      <c r="BK1722" s="99">
        <v>4750.58684641123</v>
      </c>
      <c r="BL1722" s="99">
        <v>0</v>
      </c>
      <c r="BM1722" s="99">
        <v>0</v>
      </c>
      <c r="BN1722" s="99">
        <v>0</v>
      </c>
      <c r="BO1722" s="99">
        <v>0</v>
      </c>
      <c r="BP1722" s="99">
        <v>0</v>
      </c>
      <c r="BQ1722" s="99">
        <v>0</v>
      </c>
      <c r="BR1722" s="99">
        <v>26786.767629623399</v>
      </c>
      <c r="BS1722" s="99">
        <v>1294468.2698516799</v>
      </c>
      <c r="BT1722" s="99">
        <v>0</v>
      </c>
      <c r="BU1722" s="99">
        <v>2606.75</v>
      </c>
      <c r="BV1722" s="99">
        <v>1218886.6212921101</v>
      </c>
      <c r="BW1722" s="99">
        <v>0</v>
      </c>
      <c r="BX1722" s="99">
        <v>1808.55999857187</v>
      </c>
      <c r="BY1722" s="99">
        <v>0</v>
      </c>
      <c r="BZ1722" s="99">
        <v>0</v>
      </c>
      <c r="CA1722" s="99">
        <v>10148.0197120905</v>
      </c>
      <c r="CB1722" s="99">
        <v>1387578.9219818099</v>
      </c>
      <c r="CC1722" s="99">
        <v>11462106.7808838</v>
      </c>
      <c r="CD1722" s="99">
        <v>2578268.8885192899</v>
      </c>
      <c r="CE1722" s="99">
        <v>113.518410646357</v>
      </c>
      <c r="CF1722" s="99">
        <v>19386.618513584101</v>
      </c>
      <c r="CG1722" s="99">
        <v>162112.747121811</v>
      </c>
      <c r="CH1722" s="99">
        <v>0</v>
      </c>
      <c r="CI1722" s="99">
        <v>10263.7325078249</v>
      </c>
      <c r="CJ1722" s="99">
        <v>1406953.7906341599</v>
      </c>
      <c r="CK1722" s="99">
        <v>11623494.5041504</v>
      </c>
      <c r="CL1722" s="99">
        <v>2606451.5425415002</v>
      </c>
      <c r="CM1722" s="203">
        <f t="shared" si="78"/>
        <v>11411.602380797271</v>
      </c>
      <c r="CN1722" s="203">
        <f t="shared" si="79"/>
        <v>1824361.268997197</v>
      </c>
      <c r="CO1722" s="203">
        <f t="shared" si="80"/>
        <v>13126191.132583629</v>
      </c>
      <c r="CP1722" s="99">
        <v>2606451.5425415002</v>
      </c>
      <c r="CQ1722" s="99">
        <v>0</v>
      </c>
      <c r="CR1722" s="99">
        <v>0</v>
      </c>
      <c r="CS1722" s="99">
        <v>0</v>
      </c>
      <c r="CT1722" s="99">
        <v>0</v>
      </c>
    </row>
    <row r="1723" spans="1:98">
      <c r="A1723" s="98" t="s">
        <v>183</v>
      </c>
      <c r="B1723" s="100">
        <v>41609</v>
      </c>
      <c r="C1723" s="99">
        <v>0</v>
      </c>
      <c r="D1723" s="99">
        <v>3994.1203308403501</v>
      </c>
      <c r="E1723" s="99">
        <v>6565.7311902642296</v>
      </c>
      <c r="F1723" s="99">
        <v>129.92688993178299</v>
      </c>
      <c r="G1723" s="99">
        <v>0</v>
      </c>
      <c r="H1723" s="99">
        <v>0</v>
      </c>
      <c r="I1723" s="99">
        <v>0</v>
      </c>
      <c r="J1723" s="99">
        <v>1158.5828583687501</v>
      </c>
      <c r="K1723" s="99">
        <v>0</v>
      </c>
      <c r="L1723" s="99">
        <v>337.27281573414803</v>
      </c>
      <c r="M1723" s="99">
        <v>109.57538837753199</v>
      </c>
      <c r="N1723" s="99">
        <v>4487.1983493566504</v>
      </c>
      <c r="O1723" s="99">
        <v>0</v>
      </c>
      <c r="P1723" s="99">
        <v>161.06938956491601</v>
      </c>
      <c r="Q1723" s="99">
        <v>5618.4945861101196</v>
      </c>
      <c r="R1723" s="99">
        <v>0</v>
      </c>
      <c r="S1723" s="99">
        <v>21.3111421682406</v>
      </c>
      <c r="T1723" s="99">
        <v>0</v>
      </c>
      <c r="U1723" s="99">
        <v>1161.1193751394701</v>
      </c>
      <c r="V1723" s="99">
        <v>0</v>
      </c>
      <c r="W1723" s="99">
        <v>414022.71123504598</v>
      </c>
      <c r="X1723" s="99">
        <v>953735.33879089402</v>
      </c>
      <c r="Y1723" s="99">
        <v>2214.0881424546201</v>
      </c>
      <c r="Z1723" s="99">
        <v>0</v>
      </c>
      <c r="AA1723" s="99">
        <v>0</v>
      </c>
      <c r="AB1723" s="99">
        <v>0</v>
      </c>
      <c r="AC1723" s="99">
        <v>431082.38989257801</v>
      </c>
      <c r="AD1723" s="99">
        <v>0</v>
      </c>
      <c r="AE1723" s="99">
        <v>14001.259074688</v>
      </c>
      <c r="AF1723" s="99">
        <v>15539.329837560699</v>
      </c>
      <c r="AG1723" s="99">
        <v>626959.23937225295</v>
      </c>
      <c r="AH1723" s="99">
        <v>0</v>
      </c>
      <c r="AI1723" s="99">
        <v>8255.5781873464603</v>
      </c>
      <c r="AJ1723" s="99">
        <v>708092.05634307896</v>
      </c>
      <c r="AK1723" s="99">
        <v>0</v>
      </c>
      <c r="AL1723" s="99">
        <v>3050.8452330529699</v>
      </c>
      <c r="AM1723" s="99">
        <v>0</v>
      </c>
      <c r="AN1723" s="99">
        <v>431738.836513519</v>
      </c>
      <c r="AO1723" s="99">
        <v>0</v>
      </c>
      <c r="AP1723" s="99">
        <v>3688810.0859985398</v>
      </c>
      <c r="AQ1723" s="99">
        <v>7634689.2564086895</v>
      </c>
      <c r="AR1723" s="99">
        <v>22319.3997395039</v>
      </c>
      <c r="AS1723" s="99">
        <v>0</v>
      </c>
      <c r="AT1723" s="99">
        <v>0</v>
      </c>
      <c r="AU1723" s="99">
        <v>0</v>
      </c>
      <c r="AV1723" s="99">
        <v>1556981.9693756099</v>
      </c>
      <c r="AW1723" s="99">
        <v>0</v>
      </c>
      <c r="AX1723" s="99">
        <v>132216.17999267601</v>
      </c>
      <c r="AY1723" s="99">
        <v>122548.2302351</v>
      </c>
      <c r="AZ1723" s="99">
        <v>4995793.6312255897</v>
      </c>
      <c r="BA1723" s="99">
        <v>0</v>
      </c>
      <c r="BB1723" s="99">
        <v>71559.888629913301</v>
      </c>
      <c r="BC1723" s="99">
        <v>6097258.0363769503</v>
      </c>
      <c r="BD1723" s="99">
        <v>0</v>
      </c>
      <c r="BE1723" s="99">
        <v>25558.9106235504</v>
      </c>
      <c r="BF1723" s="99">
        <v>0</v>
      </c>
      <c r="BG1723" s="99">
        <v>1556794.7155456501</v>
      </c>
      <c r="BH1723" s="99">
        <v>0</v>
      </c>
      <c r="BI1723" s="99">
        <v>342953.89944839501</v>
      </c>
      <c r="BJ1723" s="99">
        <v>2539159.43109131</v>
      </c>
      <c r="BK1723" s="99">
        <v>4592.83099520206</v>
      </c>
      <c r="BL1723" s="99">
        <v>0</v>
      </c>
      <c r="BM1723" s="99">
        <v>0</v>
      </c>
      <c r="BN1723" s="99">
        <v>0</v>
      </c>
      <c r="BO1723" s="99">
        <v>0</v>
      </c>
      <c r="BP1723" s="99">
        <v>0</v>
      </c>
      <c r="BQ1723" s="99">
        <v>0</v>
      </c>
      <c r="BR1723" s="99">
        <v>28787.884307622899</v>
      </c>
      <c r="BS1723" s="99">
        <v>1666292.93971252</v>
      </c>
      <c r="BT1723" s="99">
        <v>0</v>
      </c>
      <c r="BU1723" s="99">
        <v>5338.75</v>
      </c>
      <c r="BV1723" s="99">
        <v>1192475.7748870901</v>
      </c>
      <c r="BW1723" s="99">
        <v>0</v>
      </c>
      <c r="BX1723" s="99">
        <v>1821.27999794483</v>
      </c>
      <c r="BY1723" s="99">
        <v>0</v>
      </c>
      <c r="BZ1723" s="99">
        <v>0</v>
      </c>
      <c r="CA1723" s="99">
        <v>10537.9037394524</v>
      </c>
      <c r="CB1723" s="99">
        <v>1364544.1795654299</v>
      </c>
      <c r="CC1723" s="99">
        <v>11321541.0339355</v>
      </c>
      <c r="CD1723" s="99">
        <v>2890693.4682006799</v>
      </c>
      <c r="CE1723" s="99">
        <v>104.548143134452</v>
      </c>
      <c r="CF1723" s="99">
        <v>18596.048124790199</v>
      </c>
      <c r="CG1723" s="99">
        <v>156114.99176788301</v>
      </c>
      <c r="CH1723" s="99">
        <v>0</v>
      </c>
      <c r="CI1723" s="99">
        <v>10641.073540926</v>
      </c>
      <c r="CJ1723" s="99">
        <v>1383173.6318512</v>
      </c>
      <c r="CK1723" s="99">
        <v>11478028.1009521</v>
      </c>
      <c r="CL1723" s="99">
        <v>2917956.96911621</v>
      </c>
      <c r="CM1723" s="203">
        <f t="shared" si="78"/>
        <v>11802.192916065469</v>
      </c>
      <c r="CN1723" s="203">
        <f t="shared" si="79"/>
        <v>1814912.4683647191</v>
      </c>
      <c r="CO1723" s="203">
        <f t="shared" si="80"/>
        <v>13034822.816497751</v>
      </c>
      <c r="CP1723" s="99">
        <v>2917956.96911621</v>
      </c>
      <c r="CQ1723" s="99">
        <v>0</v>
      </c>
      <c r="CR1723" s="99">
        <v>0</v>
      </c>
      <c r="CS1723" s="99">
        <v>0</v>
      </c>
      <c r="CT1723" s="99">
        <v>0</v>
      </c>
    </row>
    <row r="1724" spans="1:98">
      <c r="A1724" s="98" t="s">
        <v>183</v>
      </c>
      <c r="B1724" s="100">
        <v>41699</v>
      </c>
      <c r="C1724" s="99">
        <v>0</v>
      </c>
      <c r="D1724" s="99">
        <v>4034.8314355909802</v>
      </c>
      <c r="E1724" s="99">
        <v>6388.2933955788603</v>
      </c>
      <c r="F1724" s="99">
        <v>137.05759935080999</v>
      </c>
      <c r="G1724" s="99">
        <v>0</v>
      </c>
      <c r="H1724" s="99">
        <v>0</v>
      </c>
      <c r="I1724" s="99">
        <v>0</v>
      </c>
      <c r="J1724" s="99">
        <v>1163.7551482766901</v>
      </c>
      <c r="K1724" s="99">
        <v>0</v>
      </c>
      <c r="L1724" s="99">
        <v>26.460036517120901</v>
      </c>
      <c r="M1724" s="99">
        <v>173.830138182268</v>
      </c>
      <c r="N1724" s="99">
        <v>4418.0505872964904</v>
      </c>
      <c r="O1724" s="99">
        <v>0</v>
      </c>
      <c r="P1724" s="99">
        <v>3507.7188409566902</v>
      </c>
      <c r="Q1724" s="99">
        <v>1859.4543757736701</v>
      </c>
      <c r="R1724" s="99">
        <v>0</v>
      </c>
      <c r="S1724" s="99">
        <v>22.360473071923501</v>
      </c>
      <c r="T1724" s="99">
        <v>0</v>
      </c>
      <c r="U1724" s="99">
        <v>1164.0100052952801</v>
      </c>
      <c r="V1724" s="99">
        <v>0</v>
      </c>
      <c r="W1724" s="99">
        <v>387626.08256149298</v>
      </c>
      <c r="X1724" s="99">
        <v>956747.89574432396</v>
      </c>
      <c r="Y1724" s="99">
        <v>2240.6712847054</v>
      </c>
      <c r="Z1724" s="99">
        <v>0</v>
      </c>
      <c r="AA1724" s="99">
        <v>0</v>
      </c>
      <c r="AB1724" s="99">
        <v>0</v>
      </c>
      <c r="AC1724" s="99">
        <v>429113.97912979103</v>
      </c>
      <c r="AD1724" s="99">
        <v>0</v>
      </c>
      <c r="AE1724" s="99">
        <v>3411.7338297665101</v>
      </c>
      <c r="AF1724" s="99">
        <v>20070.678355932199</v>
      </c>
      <c r="AG1724" s="99">
        <v>634612.14380645799</v>
      </c>
      <c r="AH1724" s="99">
        <v>0</v>
      </c>
      <c r="AI1724" s="99">
        <v>353866.96619033802</v>
      </c>
      <c r="AJ1724" s="99">
        <v>304659.167392731</v>
      </c>
      <c r="AK1724" s="99">
        <v>0</v>
      </c>
      <c r="AL1724" s="99">
        <v>3071.0535789728201</v>
      </c>
      <c r="AM1724" s="99">
        <v>0</v>
      </c>
      <c r="AN1724" s="99">
        <v>431966.97626876802</v>
      </c>
      <c r="AO1724" s="99">
        <v>0</v>
      </c>
      <c r="AP1724" s="99">
        <v>3249078.6286621098</v>
      </c>
      <c r="AQ1724" s="99">
        <v>7705345.7366332998</v>
      </c>
      <c r="AR1724" s="99">
        <v>23492.7997503281</v>
      </c>
      <c r="AS1724" s="99">
        <v>0</v>
      </c>
      <c r="AT1724" s="99">
        <v>0</v>
      </c>
      <c r="AU1724" s="99">
        <v>0</v>
      </c>
      <c r="AV1724" s="99">
        <v>1559452.11108398</v>
      </c>
      <c r="AW1724" s="99">
        <v>0</v>
      </c>
      <c r="AX1724" s="99">
        <v>27463.332021236401</v>
      </c>
      <c r="AY1724" s="99">
        <v>167791.39122009301</v>
      </c>
      <c r="AZ1724" s="99">
        <v>5095124.1276245099</v>
      </c>
      <c r="BA1724" s="99">
        <v>0</v>
      </c>
      <c r="BB1724" s="99">
        <v>2949259.3295593299</v>
      </c>
      <c r="BC1724" s="99">
        <v>2476078.78265381</v>
      </c>
      <c r="BD1724" s="99">
        <v>0</v>
      </c>
      <c r="BE1724" s="99">
        <v>25953.160382270798</v>
      </c>
      <c r="BF1724" s="99">
        <v>0</v>
      </c>
      <c r="BG1724" s="99">
        <v>1560106.1264343299</v>
      </c>
      <c r="BH1724" s="99">
        <v>0</v>
      </c>
      <c r="BI1724" s="99">
        <v>297398.40543365502</v>
      </c>
      <c r="BJ1724" s="99">
        <v>2357521.3095092801</v>
      </c>
      <c r="BK1724" s="99">
        <v>4493.6541885733604</v>
      </c>
      <c r="BL1724" s="99">
        <v>0</v>
      </c>
      <c r="BM1724" s="99">
        <v>0</v>
      </c>
      <c r="BN1724" s="99">
        <v>0</v>
      </c>
      <c r="BO1724" s="99">
        <v>0</v>
      </c>
      <c r="BP1724" s="99">
        <v>0</v>
      </c>
      <c r="BQ1724" s="99">
        <v>0</v>
      </c>
      <c r="BR1724" s="99">
        <v>40575.071352481798</v>
      </c>
      <c r="BS1724" s="99">
        <v>1510684.5984497101</v>
      </c>
      <c r="BT1724" s="99">
        <v>0</v>
      </c>
      <c r="BU1724" s="99">
        <v>281957.789997101</v>
      </c>
      <c r="BV1724" s="99">
        <v>804992.38933563197</v>
      </c>
      <c r="BW1724" s="99">
        <v>0</v>
      </c>
      <c r="BX1724" s="99">
        <v>2121.79999810457</v>
      </c>
      <c r="BY1724" s="99">
        <v>0</v>
      </c>
      <c r="BZ1724" s="99">
        <v>0</v>
      </c>
      <c r="CA1724" s="99">
        <v>10432.553655386</v>
      </c>
      <c r="CB1724" s="99">
        <v>1353192.1366272001</v>
      </c>
      <c r="CC1724" s="99">
        <v>11134177.8360596</v>
      </c>
      <c r="CD1724" s="99">
        <v>2622754.5483703599</v>
      </c>
      <c r="CE1724" s="99">
        <v>112.917782297358</v>
      </c>
      <c r="CF1724" s="99">
        <v>19153.2315762043</v>
      </c>
      <c r="CG1724" s="99">
        <v>159783.94969368001</v>
      </c>
      <c r="CH1724" s="99">
        <v>0</v>
      </c>
      <c r="CI1724" s="99">
        <v>10546.397181987801</v>
      </c>
      <c r="CJ1724" s="99">
        <v>1372278.1938324</v>
      </c>
      <c r="CK1724" s="99">
        <v>11294021.6010742</v>
      </c>
      <c r="CL1724" s="99">
        <v>2651425.10443115</v>
      </c>
      <c r="CM1724" s="203">
        <f t="shared" si="78"/>
        <v>11710.407187283081</v>
      </c>
      <c r="CN1724" s="203">
        <f t="shared" si="79"/>
        <v>1804245.1701011681</v>
      </c>
      <c r="CO1724" s="203">
        <f t="shared" si="80"/>
        <v>12854127.72750853</v>
      </c>
      <c r="CP1724" s="99">
        <v>2651425.10443115</v>
      </c>
      <c r="CQ1724" s="99">
        <v>0</v>
      </c>
      <c r="CR1724" s="99">
        <v>0</v>
      </c>
      <c r="CS1724" s="99">
        <v>0</v>
      </c>
      <c r="CT1724" s="99">
        <v>0</v>
      </c>
    </row>
    <row r="1725" spans="1:98">
      <c r="A1725" s="98" t="s">
        <v>183</v>
      </c>
      <c r="B1725" s="100">
        <v>41791</v>
      </c>
      <c r="C1725" s="99">
        <v>0</v>
      </c>
      <c r="D1725" s="99">
        <v>3658.3740015029898</v>
      </c>
      <c r="E1725" s="99">
        <v>6587.7267978191403</v>
      </c>
      <c r="F1725" s="99">
        <v>185.932462399825</v>
      </c>
      <c r="G1725" s="99">
        <v>0</v>
      </c>
      <c r="H1725" s="99">
        <v>0</v>
      </c>
      <c r="I1725" s="99">
        <v>0</v>
      </c>
      <c r="J1725" s="99">
        <v>1161.71471433342</v>
      </c>
      <c r="K1725" s="99">
        <v>0</v>
      </c>
      <c r="L1725" s="99">
        <v>111.857608077116</v>
      </c>
      <c r="M1725" s="99">
        <v>153.55440357699999</v>
      </c>
      <c r="N1725" s="99">
        <v>4522.8940039277104</v>
      </c>
      <c r="O1725" s="99">
        <v>0</v>
      </c>
      <c r="P1725" s="99">
        <v>3519.1376176178501</v>
      </c>
      <c r="Q1725" s="99">
        <v>1853.34139095247</v>
      </c>
      <c r="R1725" s="99">
        <v>0</v>
      </c>
      <c r="S1725" s="99">
        <v>18.548683160683101</v>
      </c>
      <c r="T1725" s="99">
        <v>0</v>
      </c>
      <c r="U1725" s="99">
        <v>1161.28330639005</v>
      </c>
      <c r="V1725" s="99">
        <v>0</v>
      </c>
      <c r="W1725" s="99">
        <v>418334.16828918498</v>
      </c>
      <c r="X1725" s="99">
        <v>957927.92274475098</v>
      </c>
      <c r="Y1725" s="99">
        <v>3205.1438140571099</v>
      </c>
      <c r="Z1725" s="99">
        <v>0</v>
      </c>
      <c r="AA1725" s="99">
        <v>0</v>
      </c>
      <c r="AB1725" s="99">
        <v>0</v>
      </c>
      <c r="AC1725" s="99">
        <v>427948.85702514602</v>
      </c>
      <c r="AD1725" s="99">
        <v>0</v>
      </c>
      <c r="AE1725" s="99">
        <v>3115.9937528669798</v>
      </c>
      <c r="AF1725" s="99">
        <v>18850.292863130599</v>
      </c>
      <c r="AG1725" s="99">
        <v>643662.50052642799</v>
      </c>
      <c r="AH1725" s="99">
        <v>0</v>
      </c>
      <c r="AI1725" s="99">
        <v>399302.10042571998</v>
      </c>
      <c r="AJ1725" s="99">
        <v>298814.88736343401</v>
      </c>
      <c r="AK1725" s="99">
        <v>0</v>
      </c>
      <c r="AL1725" s="99">
        <v>2757.3842940628501</v>
      </c>
      <c r="AM1725" s="99">
        <v>0</v>
      </c>
      <c r="AN1725" s="99">
        <v>428170.72620391799</v>
      </c>
      <c r="AO1725" s="99">
        <v>0</v>
      </c>
      <c r="AP1725" s="99">
        <v>3399291.4613647498</v>
      </c>
      <c r="AQ1725" s="99">
        <v>7763599.4558105497</v>
      </c>
      <c r="AR1725" s="99">
        <v>30849.356098175002</v>
      </c>
      <c r="AS1725" s="99">
        <v>0</v>
      </c>
      <c r="AT1725" s="99">
        <v>0</v>
      </c>
      <c r="AU1725" s="99">
        <v>0</v>
      </c>
      <c r="AV1725" s="99">
        <v>1569895.9047546401</v>
      </c>
      <c r="AW1725" s="99">
        <v>0</v>
      </c>
      <c r="AX1725" s="99">
        <v>25851.483901739099</v>
      </c>
      <c r="AY1725" s="99">
        <v>153292.40039825399</v>
      </c>
      <c r="AZ1725" s="99">
        <v>5202994.1228027297</v>
      </c>
      <c r="BA1725" s="99">
        <v>0</v>
      </c>
      <c r="BB1725" s="99">
        <v>3230490.6429748498</v>
      </c>
      <c r="BC1725" s="99">
        <v>2431312.7512817401</v>
      </c>
      <c r="BD1725" s="99">
        <v>0</v>
      </c>
      <c r="BE1725" s="99">
        <v>23096.364737510699</v>
      </c>
      <c r="BF1725" s="99">
        <v>0</v>
      </c>
      <c r="BG1725" s="99">
        <v>1569865.2255706801</v>
      </c>
      <c r="BH1725" s="99">
        <v>0</v>
      </c>
      <c r="BI1725" s="99">
        <v>288893.173595428</v>
      </c>
      <c r="BJ1725" s="99">
        <v>2378132.35333252</v>
      </c>
      <c r="BK1725" s="99">
        <v>6667.0133256912204</v>
      </c>
      <c r="BL1725" s="99">
        <v>0</v>
      </c>
      <c r="BM1725" s="99">
        <v>0</v>
      </c>
      <c r="BN1725" s="99">
        <v>0</v>
      </c>
      <c r="BO1725" s="99">
        <v>0</v>
      </c>
      <c r="BP1725" s="99">
        <v>0</v>
      </c>
      <c r="BQ1725" s="99">
        <v>0</v>
      </c>
      <c r="BR1725" s="99">
        <v>36105.669357299797</v>
      </c>
      <c r="BS1725" s="99">
        <v>1571031.0928344701</v>
      </c>
      <c r="BT1725" s="99">
        <v>0</v>
      </c>
      <c r="BU1725" s="99">
        <v>269023.25</v>
      </c>
      <c r="BV1725" s="99">
        <v>787798.36433410598</v>
      </c>
      <c r="BW1725" s="99">
        <v>0</v>
      </c>
      <c r="BX1725" s="99">
        <v>2098.3899985551798</v>
      </c>
      <c r="BY1725" s="99">
        <v>0</v>
      </c>
      <c r="BZ1725" s="99">
        <v>0</v>
      </c>
      <c r="CA1725" s="99">
        <v>10269.032144427299</v>
      </c>
      <c r="CB1725" s="99">
        <v>1372526.6638641399</v>
      </c>
      <c r="CC1725" s="99">
        <v>11006150.0262451</v>
      </c>
      <c r="CD1725" s="99">
        <v>2645715.1320495601</v>
      </c>
      <c r="CE1725" s="99">
        <v>110.481415311806</v>
      </c>
      <c r="CF1725" s="99">
        <v>19263.233830928799</v>
      </c>
      <c r="CG1725" s="99">
        <v>162959.54603195199</v>
      </c>
      <c r="CH1725" s="99">
        <v>0</v>
      </c>
      <c r="CI1725" s="99">
        <v>10378.073205828699</v>
      </c>
      <c r="CJ1725" s="99">
        <v>1391919.6343689</v>
      </c>
      <c r="CK1725" s="99">
        <v>11169359.700195299</v>
      </c>
      <c r="CL1725" s="99">
        <v>2673980.5829467801</v>
      </c>
      <c r="CM1725" s="203">
        <f t="shared" si="78"/>
        <v>11539.35651221875</v>
      </c>
      <c r="CN1725" s="203">
        <f t="shared" si="79"/>
        <v>1820090.360572818</v>
      </c>
      <c r="CO1725" s="203">
        <f t="shared" si="80"/>
        <v>12739224.92576598</v>
      </c>
      <c r="CP1725" s="99">
        <v>2673980.5829467801</v>
      </c>
      <c r="CQ1725" s="99">
        <v>0</v>
      </c>
      <c r="CR1725" s="99">
        <v>0</v>
      </c>
      <c r="CS1725" s="99">
        <v>0</v>
      </c>
      <c r="CT1725" s="99">
        <v>0</v>
      </c>
    </row>
    <row r="1726" spans="1:98">
      <c r="A1726" s="98" t="s">
        <v>183</v>
      </c>
      <c r="B1726" s="100">
        <v>41883</v>
      </c>
      <c r="C1726" s="99">
        <v>0</v>
      </c>
      <c r="D1726" s="99">
        <v>3589.1272904276798</v>
      </c>
      <c r="E1726" s="99">
        <v>6638.1369931101799</v>
      </c>
      <c r="F1726" s="99">
        <v>198.78647924587099</v>
      </c>
      <c r="G1726" s="99">
        <v>0</v>
      </c>
      <c r="H1726" s="99">
        <v>0</v>
      </c>
      <c r="I1726" s="99">
        <v>0</v>
      </c>
      <c r="J1726" s="99">
        <v>1162.65511111915</v>
      </c>
      <c r="K1726" s="99">
        <v>0</v>
      </c>
      <c r="L1726" s="99">
        <v>84.831916189752505</v>
      </c>
      <c r="M1726" s="99">
        <v>142.31584009714399</v>
      </c>
      <c r="N1726" s="99">
        <v>4607.7323837280301</v>
      </c>
      <c r="O1726" s="99">
        <v>0</v>
      </c>
      <c r="P1726" s="99">
        <v>3846.0807716846498</v>
      </c>
      <c r="Q1726" s="99">
        <v>1853.4109663367301</v>
      </c>
      <c r="R1726" s="99">
        <v>0</v>
      </c>
      <c r="S1726" s="99">
        <v>18.136132288957</v>
      </c>
      <c r="T1726" s="99">
        <v>0</v>
      </c>
      <c r="U1726" s="99">
        <v>1161.90386095643</v>
      </c>
      <c r="V1726" s="99">
        <v>0</v>
      </c>
      <c r="W1726" s="99">
        <v>388568.424167633</v>
      </c>
      <c r="X1726" s="99">
        <v>966340.03166198696</v>
      </c>
      <c r="Y1726" s="99">
        <v>3804.8937800526601</v>
      </c>
      <c r="Z1726" s="99">
        <v>0</v>
      </c>
      <c r="AA1726" s="99">
        <v>0</v>
      </c>
      <c r="AB1726" s="99">
        <v>0</v>
      </c>
      <c r="AC1726" s="99">
        <v>426123.65513229399</v>
      </c>
      <c r="AD1726" s="99">
        <v>0</v>
      </c>
      <c r="AE1726" s="99">
        <v>3446.0909232199201</v>
      </c>
      <c r="AF1726" s="99">
        <v>17597.084220647801</v>
      </c>
      <c r="AG1726" s="99">
        <v>655613.82398986805</v>
      </c>
      <c r="AH1726" s="99">
        <v>0</v>
      </c>
      <c r="AI1726" s="99">
        <v>398550.34671783401</v>
      </c>
      <c r="AJ1726" s="99">
        <v>297365.47507476801</v>
      </c>
      <c r="AK1726" s="99">
        <v>0</v>
      </c>
      <c r="AL1726" s="99">
        <v>2736.6377131044901</v>
      </c>
      <c r="AM1726" s="99">
        <v>0</v>
      </c>
      <c r="AN1726" s="99">
        <v>424560.28395080601</v>
      </c>
      <c r="AO1726" s="99">
        <v>0</v>
      </c>
      <c r="AP1726" s="99">
        <v>3171688.9905700702</v>
      </c>
      <c r="AQ1726" s="99">
        <v>7831860.9170532199</v>
      </c>
      <c r="AR1726" s="99">
        <v>36131.916951656298</v>
      </c>
      <c r="AS1726" s="99">
        <v>0</v>
      </c>
      <c r="AT1726" s="99">
        <v>0</v>
      </c>
      <c r="AU1726" s="99">
        <v>0</v>
      </c>
      <c r="AV1726" s="99">
        <v>1566609.77903748</v>
      </c>
      <c r="AW1726" s="99">
        <v>0</v>
      </c>
      <c r="AX1726" s="99">
        <v>28042.1512820721</v>
      </c>
      <c r="AY1726" s="99">
        <v>146437.95376014701</v>
      </c>
      <c r="AZ1726" s="99">
        <v>5267673.4044799795</v>
      </c>
      <c r="BA1726" s="99">
        <v>0</v>
      </c>
      <c r="BB1726" s="99">
        <v>3257427.5796203599</v>
      </c>
      <c r="BC1726" s="99">
        <v>2434709.9124450702</v>
      </c>
      <c r="BD1726" s="99">
        <v>0</v>
      </c>
      <c r="BE1726" s="99">
        <v>21415.4048957825</v>
      </c>
      <c r="BF1726" s="99">
        <v>0</v>
      </c>
      <c r="BG1726" s="99">
        <v>1567885.25994873</v>
      </c>
      <c r="BH1726" s="99">
        <v>0</v>
      </c>
      <c r="BI1726" s="99">
        <v>274115.30002594</v>
      </c>
      <c r="BJ1726" s="99">
        <v>2380248.89770508</v>
      </c>
      <c r="BK1726" s="99">
        <v>7575.4890198707599</v>
      </c>
      <c r="BL1726" s="99">
        <v>0</v>
      </c>
      <c r="BM1726" s="99">
        <v>0</v>
      </c>
      <c r="BN1726" s="99">
        <v>0</v>
      </c>
      <c r="BO1726" s="99">
        <v>0</v>
      </c>
      <c r="BP1726" s="99">
        <v>0</v>
      </c>
      <c r="BQ1726" s="99">
        <v>0</v>
      </c>
      <c r="BR1726" s="99">
        <v>33712.258110523202</v>
      </c>
      <c r="BS1726" s="99">
        <v>1581459.2988433801</v>
      </c>
      <c r="BT1726" s="99">
        <v>0</v>
      </c>
      <c r="BU1726" s="99">
        <v>243502.75</v>
      </c>
      <c r="BV1726" s="99">
        <v>803481.41133880604</v>
      </c>
      <c r="BW1726" s="99">
        <v>0</v>
      </c>
      <c r="BX1726" s="99">
        <v>1611.57999914885</v>
      </c>
      <c r="BY1726" s="99">
        <v>0</v>
      </c>
      <c r="BZ1726" s="99">
        <v>0</v>
      </c>
      <c r="CA1726" s="99">
        <v>10218.130541443799</v>
      </c>
      <c r="CB1726" s="99">
        <v>1351793.78965759</v>
      </c>
      <c r="CC1726" s="99">
        <v>10985420.173095699</v>
      </c>
      <c r="CD1726" s="99">
        <v>2707839.3386535598</v>
      </c>
      <c r="CE1726" s="99">
        <v>104.953811742365</v>
      </c>
      <c r="CF1726" s="99">
        <v>18373.666783809698</v>
      </c>
      <c r="CG1726" s="99">
        <v>154845.781486511</v>
      </c>
      <c r="CH1726" s="99">
        <v>0</v>
      </c>
      <c r="CI1726" s="99">
        <v>10325.4080991745</v>
      </c>
      <c r="CJ1726" s="99">
        <v>1370128.5222320601</v>
      </c>
      <c r="CK1726" s="99">
        <v>11141591.388671899</v>
      </c>
      <c r="CL1726" s="99">
        <v>2735331.3431701702</v>
      </c>
      <c r="CM1726" s="203">
        <f t="shared" si="78"/>
        <v>11487.31196013093</v>
      </c>
      <c r="CN1726" s="203">
        <f t="shared" si="79"/>
        <v>1794688.806182866</v>
      </c>
      <c r="CO1726" s="203">
        <f t="shared" si="80"/>
        <v>12709476.64862063</v>
      </c>
      <c r="CP1726" s="99">
        <v>2735331.3431701702</v>
      </c>
      <c r="CQ1726" s="99">
        <v>0</v>
      </c>
      <c r="CR1726" s="99">
        <v>0</v>
      </c>
      <c r="CS1726" s="99">
        <v>0</v>
      </c>
      <c r="CT1726" s="99">
        <v>0</v>
      </c>
    </row>
    <row r="1727" spans="1:98">
      <c r="A1727" s="98" t="s">
        <v>183</v>
      </c>
      <c r="B1727" s="100">
        <v>41974</v>
      </c>
      <c r="C1727" s="99">
        <v>0</v>
      </c>
      <c r="D1727" s="99">
        <v>3530.3902459144601</v>
      </c>
      <c r="E1727" s="99">
        <v>6642.6605722308204</v>
      </c>
      <c r="F1727" s="99">
        <v>188.772796493024</v>
      </c>
      <c r="G1727" s="99">
        <v>0</v>
      </c>
      <c r="H1727" s="99">
        <v>0</v>
      </c>
      <c r="I1727" s="99">
        <v>0</v>
      </c>
      <c r="J1727" s="99">
        <v>1185.7054528594001</v>
      </c>
      <c r="K1727" s="99">
        <v>0</v>
      </c>
      <c r="L1727" s="99">
        <v>94.278868424706204</v>
      </c>
      <c r="M1727" s="99">
        <v>140.099808491766</v>
      </c>
      <c r="N1727" s="99">
        <v>4688.0494636297199</v>
      </c>
      <c r="O1727" s="99">
        <v>0</v>
      </c>
      <c r="P1727" s="99">
        <v>3727.2293551266198</v>
      </c>
      <c r="Q1727" s="99">
        <v>1796.79977931082</v>
      </c>
      <c r="R1727" s="99">
        <v>0</v>
      </c>
      <c r="S1727" s="99">
        <v>21.782755786320202</v>
      </c>
      <c r="T1727" s="99">
        <v>0</v>
      </c>
      <c r="U1727" s="99">
        <v>1189.6549750566501</v>
      </c>
      <c r="V1727" s="99">
        <v>0</v>
      </c>
      <c r="W1727" s="99">
        <v>383305.911121368</v>
      </c>
      <c r="X1727" s="99">
        <v>970825.31324005104</v>
      </c>
      <c r="Y1727" s="99">
        <v>4389.6769515276001</v>
      </c>
      <c r="Z1727" s="99">
        <v>0</v>
      </c>
      <c r="AA1727" s="99">
        <v>0</v>
      </c>
      <c r="AB1727" s="99">
        <v>0</v>
      </c>
      <c r="AC1727" s="99">
        <v>426158.06792831398</v>
      </c>
      <c r="AD1727" s="99">
        <v>0</v>
      </c>
      <c r="AE1727" s="99">
        <v>3176.3563514053799</v>
      </c>
      <c r="AF1727" s="99">
        <v>17993.698657035799</v>
      </c>
      <c r="AG1727" s="99">
        <v>668877.26241302502</v>
      </c>
      <c r="AH1727" s="99">
        <v>0</v>
      </c>
      <c r="AI1727" s="99">
        <v>401391.65260696399</v>
      </c>
      <c r="AJ1727" s="99">
        <v>288157.85672378499</v>
      </c>
      <c r="AK1727" s="99">
        <v>0</v>
      </c>
      <c r="AL1727" s="99">
        <v>2923.30388963223</v>
      </c>
      <c r="AM1727" s="99">
        <v>0</v>
      </c>
      <c r="AN1727" s="99">
        <v>426396.69895172102</v>
      </c>
      <c r="AO1727" s="99">
        <v>0</v>
      </c>
      <c r="AP1727" s="99">
        <v>3122695.7590331999</v>
      </c>
      <c r="AQ1727" s="99">
        <v>7867128.2739257803</v>
      </c>
      <c r="AR1727" s="99">
        <v>41270.101687431299</v>
      </c>
      <c r="AS1727" s="99">
        <v>0</v>
      </c>
      <c r="AT1727" s="99">
        <v>0</v>
      </c>
      <c r="AU1727" s="99">
        <v>0</v>
      </c>
      <c r="AV1727" s="99">
        <v>1579175.9875640899</v>
      </c>
      <c r="AW1727" s="99">
        <v>0</v>
      </c>
      <c r="AX1727" s="99">
        <v>26195.3882319927</v>
      </c>
      <c r="AY1727" s="99">
        <v>147596.51288604701</v>
      </c>
      <c r="AZ1727" s="99">
        <v>5405801.0591430701</v>
      </c>
      <c r="BA1727" s="99">
        <v>0</v>
      </c>
      <c r="BB1727" s="99">
        <v>3286998.90911865</v>
      </c>
      <c r="BC1727" s="99">
        <v>2357381.8580322298</v>
      </c>
      <c r="BD1727" s="99">
        <v>0</v>
      </c>
      <c r="BE1727" s="99">
        <v>24597.195666551601</v>
      </c>
      <c r="BF1727" s="99">
        <v>0</v>
      </c>
      <c r="BG1727" s="99">
        <v>1579384.9406890899</v>
      </c>
      <c r="BH1727" s="99">
        <v>0</v>
      </c>
      <c r="BI1727" s="99">
        <v>274705.08939361601</v>
      </c>
      <c r="BJ1727" s="99">
        <v>2435289.1741027799</v>
      </c>
      <c r="BK1727" s="99">
        <v>8921.2641707658804</v>
      </c>
      <c r="BL1727" s="99">
        <v>0</v>
      </c>
      <c r="BM1727" s="99">
        <v>0</v>
      </c>
      <c r="BN1727" s="99">
        <v>0</v>
      </c>
      <c r="BO1727" s="99">
        <v>0</v>
      </c>
      <c r="BP1727" s="99">
        <v>0</v>
      </c>
      <c r="BQ1727" s="99">
        <v>0</v>
      </c>
      <c r="BR1727" s="99">
        <v>36082.191324710802</v>
      </c>
      <c r="BS1727" s="99">
        <v>1659034.6259918199</v>
      </c>
      <c r="BT1727" s="99">
        <v>0</v>
      </c>
      <c r="BU1727" s="99">
        <v>262187</v>
      </c>
      <c r="BV1727" s="99">
        <v>770925.30393219006</v>
      </c>
      <c r="BW1727" s="99">
        <v>0</v>
      </c>
      <c r="BX1727" s="99">
        <v>1757.77999913692</v>
      </c>
      <c r="BY1727" s="99">
        <v>0</v>
      </c>
      <c r="BZ1727" s="99">
        <v>0</v>
      </c>
      <c r="CA1727" s="99">
        <v>10147.0626856089</v>
      </c>
      <c r="CB1727" s="99">
        <v>1352340.5541992199</v>
      </c>
      <c r="CC1727" s="99">
        <v>10980935.900024399</v>
      </c>
      <c r="CD1727" s="99">
        <v>2718589.49816895</v>
      </c>
      <c r="CE1727" s="99">
        <v>122.09518934413801</v>
      </c>
      <c r="CF1727" s="99">
        <v>19017.636386871302</v>
      </c>
      <c r="CG1727" s="99">
        <v>162982.05445861799</v>
      </c>
      <c r="CH1727" s="99">
        <v>0</v>
      </c>
      <c r="CI1727" s="99">
        <v>10266.7015349865</v>
      </c>
      <c r="CJ1727" s="99">
        <v>1371338.7339325</v>
      </c>
      <c r="CK1727" s="99">
        <v>11142243.4418945</v>
      </c>
      <c r="CL1727" s="99">
        <v>2746481.0922546401</v>
      </c>
      <c r="CM1727" s="203">
        <f t="shared" si="78"/>
        <v>11456.35651004315</v>
      </c>
      <c r="CN1727" s="203">
        <f t="shared" si="79"/>
        <v>1797735.432884221</v>
      </c>
      <c r="CO1727" s="203">
        <f t="shared" si="80"/>
        <v>12721628.38258359</v>
      </c>
      <c r="CP1727" s="99">
        <v>2746481.0922546401</v>
      </c>
      <c r="CQ1727" s="99">
        <v>0</v>
      </c>
      <c r="CR1727" s="99">
        <v>0</v>
      </c>
      <c r="CS1727" s="99">
        <v>0</v>
      </c>
      <c r="CT1727" s="99">
        <v>0</v>
      </c>
    </row>
    <row r="1728" spans="1:98">
      <c r="A1728" s="98" t="s">
        <v>183</v>
      </c>
      <c r="B1728" s="100">
        <v>42064</v>
      </c>
      <c r="C1728" s="99">
        <v>0</v>
      </c>
      <c r="D1728" s="99">
        <v>3493.7974426150299</v>
      </c>
      <c r="E1728" s="99">
        <v>6643.4237666726103</v>
      </c>
      <c r="F1728" s="99">
        <v>187.628166554496</v>
      </c>
      <c r="G1728" s="99">
        <v>0</v>
      </c>
      <c r="H1728" s="99">
        <v>0</v>
      </c>
      <c r="I1728" s="99">
        <v>0</v>
      </c>
      <c r="J1728" s="99">
        <v>1187.6105917990201</v>
      </c>
      <c r="K1728" s="99">
        <v>0</v>
      </c>
      <c r="L1728" s="99">
        <v>88.578933825716405</v>
      </c>
      <c r="M1728" s="99">
        <v>143.943412218243</v>
      </c>
      <c r="N1728" s="99">
        <v>4730.7450876831999</v>
      </c>
      <c r="O1728" s="99">
        <v>0</v>
      </c>
      <c r="P1728" s="99">
        <v>3032.7322095930599</v>
      </c>
      <c r="Q1728" s="99">
        <v>1742.71355716884</v>
      </c>
      <c r="R1728" s="99">
        <v>0</v>
      </c>
      <c r="S1728" s="99">
        <v>19.879329493735</v>
      </c>
      <c r="T1728" s="99">
        <v>0</v>
      </c>
      <c r="U1728" s="99">
        <v>1187.7256077080999</v>
      </c>
      <c r="V1728" s="99">
        <v>0</v>
      </c>
      <c r="W1728" s="99">
        <v>380134.83805465698</v>
      </c>
      <c r="X1728" s="99">
        <v>958459.09899902297</v>
      </c>
      <c r="Y1728" s="99">
        <v>4476.5453524589502</v>
      </c>
      <c r="Z1728" s="99">
        <v>0</v>
      </c>
      <c r="AA1728" s="99">
        <v>0</v>
      </c>
      <c r="AB1728" s="99">
        <v>0</v>
      </c>
      <c r="AC1728" s="99">
        <v>427140.20188140898</v>
      </c>
      <c r="AD1728" s="99">
        <v>0</v>
      </c>
      <c r="AE1728" s="99">
        <v>4731.2943285107604</v>
      </c>
      <c r="AF1728" s="99">
        <v>16989.5783464909</v>
      </c>
      <c r="AG1728" s="99">
        <v>667683.47737884498</v>
      </c>
      <c r="AH1728" s="99">
        <v>0</v>
      </c>
      <c r="AI1728" s="99">
        <v>326574.94254684402</v>
      </c>
      <c r="AJ1728" s="99">
        <v>274103.735340118</v>
      </c>
      <c r="AK1728" s="99">
        <v>0</v>
      </c>
      <c r="AL1728" s="99">
        <v>2503.7157498598099</v>
      </c>
      <c r="AM1728" s="99">
        <v>0</v>
      </c>
      <c r="AN1728" s="99">
        <v>427132.706455231</v>
      </c>
      <c r="AO1728" s="99">
        <v>0</v>
      </c>
      <c r="AP1728" s="99">
        <v>3103282.7557678199</v>
      </c>
      <c r="AQ1728" s="99">
        <v>7772257.7171630897</v>
      </c>
      <c r="AR1728" s="99">
        <v>42596.980616092696</v>
      </c>
      <c r="AS1728" s="99">
        <v>0</v>
      </c>
      <c r="AT1728" s="99">
        <v>0</v>
      </c>
      <c r="AU1728" s="99">
        <v>0</v>
      </c>
      <c r="AV1728" s="99">
        <v>1589680.9341430699</v>
      </c>
      <c r="AW1728" s="99">
        <v>0</v>
      </c>
      <c r="AX1728" s="99">
        <v>40730.8163471222</v>
      </c>
      <c r="AY1728" s="99">
        <v>139792.48019218401</v>
      </c>
      <c r="AZ1728" s="99">
        <v>5412831.5454711895</v>
      </c>
      <c r="BA1728" s="99">
        <v>0</v>
      </c>
      <c r="BB1728" s="99">
        <v>2731743.34094238</v>
      </c>
      <c r="BC1728" s="99">
        <v>2246856.1679382301</v>
      </c>
      <c r="BD1728" s="99">
        <v>0</v>
      </c>
      <c r="BE1728" s="99">
        <v>21826.889438152299</v>
      </c>
      <c r="BF1728" s="99">
        <v>0</v>
      </c>
      <c r="BG1728" s="99">
        <v>1591379.7672882101</v>
      </c>
      <c r="BH1728" s="99">
        <v>0</v>
      </c>
      <c r="BI1728" s="99">
        <v>276758.56949233997</v>
      </c>
      <c r="BJ1728" s="99">
        <v>2430161.0995483398</v>
      </c>
      <c r="BK1728" s="99">
        <v>9074.2914880514109</v>
      </c>
      <c r="BL1728" s="99">
        <v>0</v>
      </c>
      <c r="BM1728" s="99">
        <v>0</v>
      </c>
      <c r="BN1728" s="99">
        <v>0</v>
      </c>
      <c r="BO1728" s="99">
        <v>0</v>
      </c>
      <c r="BP1728" s="99">
        <v>0</v>
      </c>
      <c r="BQ1728" s="99">
        <v>0</v>
      </c>
      <c r="BR1728" s="99">
        <v>35234.813389778101</v>
      </c>
      <c r="BS1728" s="99">
        <v>1644807.2070617699</v>
      </c>
      <c r="BT1728" s="99">
        <v>0</v>
      </c>
      <c r="BU1728" s="99">
        <v>254372.25</v>
      </c>
      <c r="BV1728" s="99">
        <v>742398.69902038598</v>
      </c>
      <c r="BW1728" s="99">
        <v>0</v>
      </c>
      <c r="BX1728" s="99">
        <v>1779.1899986267099</v>
      </c>
      <c r="BY1728" s="99">
        <v>0</v>
      </c>
      <c r="BZ1728" s="99">
        <v>0</v>
      </c>
      <c r="CA1728" s="99">
        <v>10152.012313008299</v>
      </c>
      <c r="CB1728" s="99">
        <v>1336665.51951599</v>
      </c>
      <c r="CC1728" s="99">
        <v>10893802.0142822</v>
      </c>
      <c r="CD1728" s="99">
        <v>2654492.9645080599</v>
      </c>
      <c r="CE1728" s="99">
        <v>110.363640649244</v>
      </c>
      <c r="CF1728" s="99">
        <v>18737.790803909302</v>
      </c>
      <c r="CG1728" s="99">
        <v>163036.73495292701</v>
      </c>
      <c r="CH1728" s="99">
        <v>0</v>
      </c>
      <c r="CI1728" s="99">
        <v>10262.2995699644</v>
      </c>
      <c r="CJ1728" s="99">
        <v>1355530.0702819801</v>
      </c>
      <c r="CK1728" s="99">
        <v>11056823.4573975</v>
      </c>
      <c r="CL1728" s="99">
        <v>2683190.70556641</v>
      </c>
      <c r="CM1728" s="203">
        <f t="shared" si="78"/>
        <v>11450.0251776725</v>
      </c>
      <c r="CN1728" s="203">
        <f t="shared" si="79"/>
        <v>1782662.776737211</v>
      </c>
      <c r="CO1728" s="203">
        <f t="shared" si="80"/>
        <v>12648203.22468571</v>
      </c>
      <c r="CP1728" s="99">
        <v>2683190.70556641</v>
      </c>
      <c r="CQ1728" s="99">
        <v>0</v>
      </c>
      <c r="CR1728" s="99">
        <v>0</v>
      </c>
      <c r="CS1728" s="99">
        <v>0</v>
      </c>
      <c r="CT1728" s="99">
        <v>0</v>
      </c>
    </row>
    <row r="1729" spans="1:98">
      <c r="A1729" s="98" t="s">
        <v>183</v>
      </c>
      <c r="B1729" s="100">
        <v>42156</v>
      </c>
      <c r="C1729" s="99">
        <v>0</v>
      </c>
      <c r="D1729" s="99">
        <v>3465.6862627863902</v>
      </c>
      <c r="E1729" s="99">
        <v>6813.1681528091403</v>
      </c>
      <c r="F1729" s="99">
        <v>216.06328871473701</v>
      </c>
      <c r="G1729" s="99">
        <v>0</v>
      </c>
      <c r="H1729" s="99">
        <v>0</v>
      </c>
      <c r="I1729" s="99">
        <v>0</v>
      </c>
      <c r="J1729" s="99">
        <v>1207.5661855787</v>
      </c>
      <c r="K1729" s="99">
        <v>0</v>
      </c>
      <c r="L1729" s="99">
        <v>156.164680961519</v>
      </c>
      <c r="M1729" s="99">
        <v>142.38306199759199</v>
      </c>
      <c r="N1729" s="99">
        <v>4853.5891685485803</v>
      </c>
      <c r="O1729" s="99">
        <v>0</v>
      </c>
      <c r="P1729" s="99">
        <v>3385.2153942585001</v>
      </c>
      <c r="Q1729" s="99">
        <v>1709.64344161749</v>
      </c>
      <c r="R1729" s="99">
        <v>0</v>
      </c>
      <c r="S1729" s="99">
        <v>19.202488912269501</v>
      </c>
      <c r="T1729" s="99">
        <v>0</v>
      </c>
      <c r="U1729" s="99">
        <v>1206.45492334664</v>
      </c>
      <c r="V1729" s="99">
        <v>0</v>
      </c>
      <c r="W1729" s="99">
        <v>353993.83967208897</v>
      </c>
      <c r="X1729" s="99">
        <v>970888.61654663098</v>
      </c>
      <c r="Y1729" s="99">
        <v>4111.19340026379</v>
      </c>
      <c r="Z1729" s="99">
        <v>0</v>
      </c>
      <c r="AA1729" s="99">
        <v>0</v>
      </c>
      <c r="AB1729" s="99">
        <v>0</v>
      </c>
      <c r="AC1729" s="99">
        <v>426778.50844573998</v>
      </c>
      <c r="AD1729" s="99">
        <v>0</v>
      </c>
      <c r="AE1729" s="99">
        <v>5259.2636601924896</v>
      </c>
      <c r="AF1729" s="99">
        <v>16757.126126527801</v>
      </c>
      <c r="AG1729" s="99">
        <v>684883.46966552699</v>
      </c>
      <c r="AH1729" s="99">
        <v>0</v>
      </c>
      <c r="AI1729" s="99">
        <v>360993.04172897298</v>
      </c>
      <c r="AJ1729" s="99">
        <v>271268.847969055</v>
      </c>
      <c r="AK1729" s="99">
        <v>0</v>
      </c>
      <c r="AL1729" s="99">
        <v>2745.5172166228299</v>
      </c>
      <c r="AM1729" s="99">
        <v>0</v>
      </c>
      <c r="AN1729" s="99">
        <v>427530.80513381999</v>
      </c>
      <c r="AO1729" s="99">
        <v>0</v>
      </c>
      <c r="AP1729" s="99">
        <v>2987774.24136353</v>
      </c>
      <c r="AQ1729" s="99">
        <v>7950323.7112426804</v>
      </c>
      <c r="AR1729" s="99">
        <v>37845.059332370802</v>
      </c>
      <c r="AS1729" s="99">
        <v>0</v>
      </c>
      <c r="AT1729" s="99">
        <v>0</v>
      </c>
      <c r="AU1729" s="99">
        <v>0</v>
      </c>
      <c r="AV1729" s="99">
        <v>1597082.7771759001</v>
      </c>
      <c r="AW1729" s="99">
        <v>0</v>
      </c>
      <c r="AX1729" s="99">
        <v>42538.053506374403</v>
      </c>
      <c r="AY1729" s="99">
        <v>138165.66005516099</v>
      </c>
      <c r="AZ1729" s="99">
        <v>5582167.0665283203</v>
      </c>
      <c r="BA1729" s="99">
        <v>0</v>
      </c>
      <c r="BB1729" s="99">
        <v>2952580.6663513202</v>
      </c>
      <c r="BC1729" s="99">
        <v>2234475.3144836398</v>
      </c>
      <c r="BD1729" s="99">
        <v>0</v>
      </c>
      <c r="BE1729" s="99">
        <v>23817.237910509099</v>
      </c>
      <c r="BF1729" s="99">
        <v>0</v>
      </c>
      <c r="BG1729" s="99">
        <v>1596554.54031372</v>
      </c>
      <c r="BH1729" s="99">
        <v>0</v>
      </c>
      <c r="BI1729" s="99">
        <v>261317.76646614101</v>
      </c>
      <c r="BJ1729" s="99">
        <v>2474922.71130371</v>
      </c>
      <c r="BK1729" s="99">
        <v>8803.7528711557406</v>
      </c>
      <c r="BL1729" s="99">
        <v>0</v>
      </c>
      <c r="BM1729" s="99">
        <v>0</v>
      </c>
      <c r="BN1729" s="99">
        <v>0</v>
      </c>
      <c r="BO1729" s="99">
        <v>0</v>
      </c>
      <c r="BP1729" s="99">
        <v>0</v>
      </c>
      <c r="BQ1729" s="99">
        <v>0</v>
      </c>
      <c r="BR1729" s="99">
        <v>34644.676162242897</v>
      </c>
      <c r="BS1729" s="99">
        <v>1712899.77351379</v>
      </c>
      <c r="BT1729" s="99">
        <v>0</v>
      </c>
      <c r="BU1729" s="99">
        <v>246540.75</v>
      </c>
      <c r="BV1729" s="99">
        <v>736469.69236755394</v>
      </c>
      <c r="BW1729" s="99">
        <v>0</v>
      </c>
      <c r="BX1729" s="99">
        <v>2118.6699986457802</v>
      </c>
      <c r="BY1729" s="99">
        <v>0</v>
      </c>
      <c r="BZ1729" s="99">
        <v>0</v>
      </c>
      <c r="CA1729" s="99">
        <v>10303.626130938501</v>
      </c>
      <c r="CB1729" s="99">
        <v>1329009.9937591599</v>
      </c>
      <c r="CC1729" s="99">
        <v>10935211.482299799</v>
      </c>
      <c r="CD1729" s="99">
        <v>2717839.3319397001</v>
      </c>
      <c r="CE1729" s="99">
        <v>110.73291909229</v>
      </c>
      <c r="CF1729" s="99">
        <v>18536.126234769799</v>
      </c>
      <c r="CG1729" s="99">
        <v>161114.69022750901</v>
      </c>
      <c r="CH1729" s="99">
        <v>0</v>
      </c>
      <c r="CI1729" s="99">
        <v>10413.8734353781</v>
      </c>
      <c r="CJ1729" s="99">
        <v>1347506.9760131801</v>
      </c>
      <c r="CK1729" s="99">
        <v>11096150.026001001</v>
      </c>
      <c r="CL1729" s="99">
        <v>2745830.34228516</v>
      </c>
      <c r="CM1729" s="203">
        <f t="shared" si="78"/>
        <v>11620.328358724741</v>
      </c>
      <c r="CN1729" s="203">
        <f t="shared" si="79"/>
        <v>1775037.7811470001</v>
      </c>
      <c r="CO1729" s="203">
        <f t="shared" si="80"/>
        <v>12692704.566314721</v>
      </c>
      <c r="CP1729" s="99">
        <v>2745830.34228516</v>
      </c>
      <c r="CQ1729" s="99">
        <v>0</v>
      </c>
      <c r="CR1729" s="99">
        <v>0</v>
      </c>
      <c r="CS1729" s="99">
        <v>0</v>
      </c>
      <c r="CT1729" s="99">
        <v>0</v>
      </c>
    </row>
    <row r="1730" spans="1:98">
      <c r="A1730" s="98" t="s">
        <v>183</v>
      </c>
      <c r="B1730" s="100">
        <v>42248</v>
      </c>
      <c r="C1730" s="99">
        <v>0</v>
      </c>
      <c r="D1730" s="99">
        <v>3460.6322692334702</v>
      </c>
      <c r="E1730" s="99">
        <v>6797.9415815472603</v>
      </c>
      <c r="F1730" s="99">
        <v>220.513060128316</v>
      </c>
      <c r="G1730" s="99">
        <v>0</v>
      </c>
      <c r="H1730" s="99">
        <v>0</v>
      </c>
      <c r="I1730" s="99">
        <v>0</v>
      </c>
      <c r="J1730" s="99">
        <v>1216.44322435558</v>
      </c>
      <c r="K1730" s="99">
        <v>0</v>
      </c>
      <c r="L1730" s="99">
        <v>117.26229054573901</v>
      </c>
      <c r="M1730" s="99">
        <v>149.16888147592499</v>
      </c>
      <c r="N1730" s="99">
        <v>4899.8938866257704</v>
      </c>
      <c r="O1730" s="99">
        <v>0</v>
      </c>
      <c r="P1730" s="99">
        <v>3692.1182882785802</v>
      </c>
      <c r="Q1730" s="99">
        <v>1672.7385854274</v>
      </c>
      <c r="R1730" s="99">
        <v>0</v>
      </c>
      <c r="S1730" s="99">
        <v>17.343071157811199</v>
      </c>
      <c r="T1730" s="99">
        <v>0</v>
      </c>
      <c r="U1730" s="99">
        <v>1214.49201621115</v>
      </c>
      <c r="V1730" s="99">
        <v>0</v>
      </c>
      <c r="W1730" s="99">
        <v>365179.25806045497</v>
      </c>
      <c r="X1730" s="99">
        <v>992691.41292571998</v>
      </c>
      <c r="Y1730" s="99">
        <v>4902.5280102491397</v>
      </c>
      <c r="Z1730" s="99">
        <v>0</v>
      </c>
      <c r="AA1730" s="99">
        <v>0</v>
      </c>
      <c r="AB1730" s="99">
        <v>0</v>
      </c>
      <c r="AC1730" s="99">
        <v>435104.72958374</v>
      </c>
      <c r="AD1730" s="99">
        <v>0</v>
      </c>
      <c r="AE1730" s="99">
        <v>7221.9128397703198</v>
      </c>
      <c r="AF1730" s="99">
        <v>18134.4528315067</v>
      </c>
      <c r="AG1730" s="99">
        <v>704569.14756011998</v>
      </c>
      <c r="AH1730" s="99">
        <v>0</v>
      </c>
      <c r="AI1730" s="99">
        <v>371857.52271652198</v>
      </c>
      <c r="AJ1730" s="99">
        <v>270412.32289504999</v>
      </c>
      <c r="AK1730" s="99">
        <v>0</v>
      </c>
      <c r="AL1730" s="99">
        <v>2535.43874549866</v>
      </c>
      <c r="AM1730" s="99">
        <v>0</v>
      </c>
      <c r="AN1730" s="99">
        <v>433606.11795806902</v>
      </c>
      <c r="AO1730" s="99">
        <v>0</v>
      </c>
      <c r="AP1730" s="99">
        <v>3023264.0386657701</v>
      </c>
      <c r="AQ1730" s="99">
        <v>8085285.1574707003</v>
      </c>
      <c r="AR1730" s="99">
        <v>44866.101242542303</v>
      </c>
      <c r="AS1730" s="99">
        <v>0</v>
      </c>
      <c r="AT1730" s="99">
        <v>0</v>
      </c>
      <c r="AU1730" s="99">
        <v>0</v>
      </c>
      <c r="AV1730" s="99">
        <v>1635082.84898376</v>
      </c>
      <c r="AW1730" s="99">
        <v>0</v>
      </c>
      <c r="AX1730" s="99">
        <v>59221.2336015701</v>
      </c>
      <c r="AY1730" s="99">
        <v>148404.035650253</v>
      </c>
      <c r="AZ1730" s="99">
        <v>5681176.7337036096</v>
      </c>
      <c r="BA1730" s="99">
        <v>0</v>
      </c>
      <c r="BB1730" s="99">
        <v>3072178.75714111</v>
      </c>
      <c r="BC1730" s="99">
        <v>2238690.38000488</v>
      </c>
      <c r="BD1730" s="99">
        <v>0</v>
      </c>
      <c r="BE1730" s="99">
        <v>21725.675523042701</v>
      </c>
      <c r="BF1730" s="99">
        <v>0</v>
      </c>
      <c r="BG1730" s="99">
        <v>1634977.2463378899</v>
      </c>
      <c r="BH1730" s="99">
        <v>0</v>
      </c>
      <c r="BI1730" s="99">
        <v>262350.13441467303</v>
      </c>
      <c r="BJ1730" s="99">
        <v>2487567.9909057599</v>
      </c>
      <c r="BK1730" s="99">
        <v>10020.178030729299</v>
      </c>
      <c r="BL1730" s="99">
        <v>0</v>
      </c>
      <c r="BM1730" s="99">
        <v>0</v>
      </c>
      <c r="BN1730" s="99">
        <v>0</v>
      </c>
      <c r="BO1730" s="99">
        <v>0</v>
      </c>
      <c r="BP1730" s="99">
        <v>0</v>
      </c>
      <c r="BQ1730" s="99">
        <v>0</v>
      </c>
      <c r="BR1730" s="99">
        <v>36950.727412700697</v>
      </c>
      <c r="BS1730" s="99">
        <v>1775758.8901672401</v>
      </c>
      <c r="BT1730" s="99">
        <v>0</v>
      </c>
      <c r="BU1730" s="99">
        <v>228580.649999619</v>
      </c>
      <c r="BV1730" s="99">
        <v>725250.55187988305</v>
      </c>
      <c r="BW1730" s="99">
        <v>0</v>
      </c>
      <c r="BX1730" s="99">
        <v>1509.3399993181199</v>
      </c>
      <c r="BY1730" s="99">
        <v>0</v>
      </c>
      <c r="BZ1730" s="99">
        <v>0</v>
      </c>
      <c r="CA1730" s="99">
        <v>10241.120542406999</v>
      </c>
      <c r="CB1730" s="99">
        <v>1357057.3021545401</v>
      </c>
      <c r="CC1730" s="99">
        <v>11095618.2424316</v>
      </c>
      <c r="CD1730" s="99">
        <v>2818113.6464843801</v>
      </c>
      <c r="CE1730" s="99">
        <v>126.814229364507</v>
      </c>
      <c r="CF1730" s="99">
        <v>19813.301198482499</v>
      </c>
      <c r="CG1730" s="99">
        <v>170993.37808036801</v>
      </c>
      <c r="CH1730" s="99">
        <v>0</v>
      </c>
      <c r="CI1730" s="99">
        <v>10371.1981682777</v>
      </c>
      <c r="CJ1730" s="99">
        <v>1376767.1172790499</v>
      </c>
      <c r="CK1730" s="99">
        <v>11270001.513061499</v>
      </c>
      <c r="CL1730" s="99">
        <v>2848626.0294494601</v>
      </c>
      <c r="CM1730" s="203">
        <f t="shared" si="78"/>
        <v>11585.690184488851</v>
      </c>
      <c r="CN1730" s="203">
        <f t="shared" si="79"/>
        <v>1810373.235237119</v>
      </c>
      <c r="CO1730" s="203">
        <f t="shared" si="80"/>
        <v>12904978.75939939</v>
      </c>
      <c r="CP1730" s="99">
        <v>2848626.0294494601</v>
      </c>
      <c r="CQ1730" s="99">
        <v>0</v>
      </c>
      <c r="CR1730" s="99">
        <v>0</v>
      </c>
      <c r="CS1730" s="99">
        <v>0</v>
      </c>
      <c r="CT1730" s="99">
        <v>0</v>
      </c>
    </row>
    <row r="1731" spans="1:98">
      <c r="A1731" s="98" t="s">
        <v>183</v>
      </c>
      <c r="B1731" s="100">
        <v>42339</v>
      </c>
      <c r="C1731" s="99">
        <v>0</v>
      </c>
      <c r="D1731" s="99">
        <v>3422.8118008971201</v>
      </c>
      <c r="E1731" s="99">
        <v>6769.8773190379097</v>
      </c>
      <c r="F1731" s="99">
        <v>213.936621589586</v>
      </c>
      <c r="G1731" s="99">
        <v>0</v>
      </c>
      <c r="H1731" s="99">
        <v>0</v>
      </c>
      <c r="I1731" s="99">
        <v>0</v>
      </c>
      <c r="J1731" s="99">
        <v>1255.50673022866</v>
      </c>
      <c r="K1731" s="99">
        <v>0</v>
      </c>
      <c r="L1731" s="99">
        <v>106.779643970542</v>
      </c>
      <c r="M1731" s="99">
        <v>157.51229376345901</v>
      </c>
      <c r="N1731" s="99">
        <v>4906.1500390768097</v>
      </c>
      <c r="O1731" s="99">
        <v>0</v>
      </c>
      <c r="P1731" s="99">
        <v>3604.8807804584499</v>
      </c>
      <c r="Q1731" s="99">
        <v>1680.7417064011099</v>
      </c>
      <c r="R1731" s="99">
        <v>0</v>
      </c>
      <c r="S1731" s="99">
        <v>13.353809097548901</v>
      </c>
      <c r="T1731" s="99">
        <v>0</v>
      </c>
      <c r="U1731" s="99">
        <v>1259.64474990964</v>
      </c>
      <c r="V1731" s="99">
        <v>0</v>
      </c>
      <c r="W1731" s="99">
        <v>364105.75211334199</v>
      </c>
      <c r="X1731" s="99">
        <v>975621.26869201695</v>
      </c>
      <c r="Y1731" s="99">
        <v>4753.4130070209503</v>
      </c>
      <c r="Z1731" s="99">
        <v>0</v>
      </c>
      <c r="AA1731" s="99">
        <v>0</v>
      </c>
      <c r="AB1731" s="99">
        <v>0</v>
      </c>
      <c r="AC1731" s="99">
        <v>442591.76261901902</v>
      </c>
      <c r="AD1731" s="99">
        <v>0</v>
      </c>
      <c r="AE1731" s="99">
        <v>6228.1575059890702</v>
      </c>
      <c r="AF1731" s="99">
        <v>18536.885488033298</v>
      </c>
      <c r="AG1731" s="99">
        <v>694737.55757141102</v>
      </c>
      <c r="AH1731" s="99">
        <v>0</v>
      </c>
      <c r="AI1731" s="99">
        <v>376913.06064605701</v>
      </c>
      <c r="AJ1731" s="99">
        <v>264225.25645828201</v>
      </c>
      <c r="AK1731" s="99">
        <v>0</v>
      </c>
      <c r="AL1731" s="99">
        <v>1434.84560233355</v>
      </c>
      <c r="AM1731" s="99">
        <v>0</v>
      </c>
      <c r="AN1731" s="99">
        <v>443625.84860992403</v>
      </c>
      <c r="AO1731" s="99">
        <v>0</v>
      </c>
      <c r="AP1731" s="99">
        <v>2998854.4772644001</v>
      </c>
      <c r="AQ1731" s="99">
        <v>7952765.9089965802</v>
      </c>
      <c r="AR1731" s="99">
        <v>43766.116700649298</v>
      </c>
      <c r="AS1731" s="99">
        <v>0</v>
      </c>
      <c r="AT1731" s="99">
        <v>0</v>
      </c>
      <c r="AU1731" s="99">
        <v>0</v>
      </c>
      <c r="AV1731" s="99">
        <v>1681924.66569519</v>
      </c>
      <c r="AW1731" s="99">
        <v>0</v>
      </c>
      <c r="AX1731" s="99">
        <v>49682.085528850599</v>
      </c>
      <c r="AY1731" s="99">
        <v>152131.931772232</v>
      </c>
      <c r="AZ1731" s="99">
        <v>5643199.6532592801</v>
      </c>
      <c r="BA1731" s="99">
        <v>0</v>
      </c>
      <c r="BB1731" s="99">
        <v>3118945.3872070299</v>
      </c>
      <c r="BC1731" s="99">
        <v>2182786.8760070801</v>
      </c>
      <c r="BD1731" s="99">
        <v>0</v>
      </c>
      <c r="BE1731" s="99">
        <v>12433.3399496078</v>
      </c>
      <c r="BF1731" s="99">
        <v>0</v>
      </c>
      <c r="BG1731" s="99">
        <v>1680785.0093994101</v>
      </c>
      <c r="BH1731" s="99">
        <v>0</v>
      </c>
      <c r="BI1731" s="99">
        <v>400774.15183639497</v>
      </c>
      <c r="BJ1731" s="99">
        <v>2442262.2785949698</v>
      </c>
      <c r="BK1731" s="99">
        <v>9682.4226075410807</v>
      </c>
      <c r="BL1731" s="99">
        <v>0</v>
      </c>
      <c r="BM1731" s="99">
        <v>0</v>
      </c>
      <c r="BN1731" s="99">
        <v>0</v>
      </c>
      <c r="BO1731" s="99">
        <v>0</v>
      </c>
      <c r="BP1731" s="99">
        <v>0</v>
      </c>
      <c r="BQ1731" s="99">
        <v>0</v>
      </c>
      <c r="BR1731" s="99">
        <v>38601.875995159098</v>
      </c>
      <c r="BS1731" s="99">
        <v>1737010.5958252</v>
      </c>
      <c r="BT1731" s="99">
        <v>0</v>
      </c>
      <c r="BU1731" s="99">
        <v>389787</v>
      </c>
      <c r="BV1731" s="99">
        <v>708597.45782470703</v>
      </c>
      <c r="BW1731" s="99">
        <v>0</v>
      </c>
      <c r="BX1731" s="99">
        <v>1322.07999640703</v>
      </c>
      <c r="BY1731" s="99">
        <v>0</v>
      </c>
      <c r="BZ1731" s="99">
        <v>0</v>
      </c>
      <c r="CA1731" s="99">
        <v>10166.397937059401</v>
      </c>
      <c r="CB1731" s="99">
        <v>1338571.33135986</v>
      </c>
      <c r="CC1731" s="99">
        <v>10941736.2888184</v>
      </c>
      <c r="CD1731" s="99">
        <v>2857018.69348145</v>
      </c>
      <c r="CE1731" s="99">
        <v>116.806787173264</v>
      </c>
      <c r="CF1731" s="99">
        <v>18407.0407981873</v>
      </c>
      <c r="CG1731" s="99">
        <v>159359.535570145</v>
      </c>
      <c r="CH1731" s="99">
        <v>0</v>
      </c>
      <c r="CI1731" s="99">
        <v>10281.750601887699</v>
      </c>
      <c r="CJ1731" s="99">
        <v>1356933.9718170201</v>
      </c>
      <c r="CK1731" s="99">
        <v>11097260.547973599</v>
      </c>
      <c r="CL1731" s="99">
        <v>2885474.2204589802</v>
      </c>
      <c r="CM1731" s="203">
        <f t="shared" ref="CM1731:CM1794" si="81">SUM(U1731,CI1731)</f>
        <v>11541.395351797339</v>
      </c>
      <c r="CN1731" s="203">
        <f t="shared" ref="CN1731:CN1794" si="82">SUM(AN1731,CJ1731)</f>
        <v>1800559.8204269442</v>
      </c>
      <c r="CO1731" s="203">
        <f t="shared" ref="CO1731:CO1794" si="83">SUM(BG1731,CK1731)</f>
        <v>12778045.55737301</v>
      </c>
      <c r="CP1731" s="99">
        <v>2885474.2204589802</v>
      </c>
      <c r="CQ1731" s="99">
        <v>0</v>
      </c>
      <c r="CR1731" s="99">
        <v>0</v>
      </c>
      <c r="CS1731" s="99">
        <v>0</v>
      </c>
      <c r="CT1731" s="99">
        <v>0</v>
      </c>
    </row>
    <row r="1732" spans="1:98">
      <c r="A1732" s="98" t="s">
        <v>183</v>
      </c>
      <c r="B1732" s="100">
        <v>42430</v>
      </c>
      <c r="C1732" s="99">
        <v>0</v>
      </c>
      <c r="D1732" s="99">
        <v>3411.8234048485801</v>
      </c>
      <c r="E1732" s="99">
        <v>6787.1856673955899</v>
      </c>
      <c r="F1732" s="99">
        <v>188.576904602349</v>
      </c>
      <c r="G1732" s="99">
        <v>0</v>
      </c>
      <c r="H1732" s="99">
        <v>0</v>
      </c>
      <c r="I1732" s="99">
        <v>0</v>
      </c>
      <c r="J1732" s="99">
        <v>1268.47655025125</v>
      </c>
      <c r="K1732" s="99">
        <v>0</v>
      </c>
      <c r="L1732" s="99">
        <v>120.46798399277</v>
      </c>
      <c r="M1732" s="99">
        <v>153.28896525502199</v>
      </c>
      <c r="N1732" s="99">
        <v>4980.2629571557</v>
      </c>
      <c r="O1732" s="99">
        <v>0</v>
      </c>
      <c r="P1732" s="99">
        <v>2950.5926514267899</v>
      </c>
      <c r="Q1732" s="99">
        <v>1590.12397567928</v>
      </c>
      <c r="R1732" s="99">
        <v>0</v>
      </c>
      <c r="S1732" s="99">
        <v>14.5040525996592</v>
      </c>
      <c r="T1732" s="99">
        <v>0</v>
      </c>
      <c r="U1732" s="99">
        <v>1268.9978112429401</v>
      </c>
      <c r="V1732" s="99">
        <v>0</v>
      </c>
      <c r="W1732" s="99">
        <v>374333.22727203398</v>
      </c>
      <c r="X1732" s="99">
        <v>970279.40598297096</v>
      </c>
      <c r="Y1732" s="99">
        <v>3932.7976956963498</v>
      </c>
      <c r="Z1732" s="99">
        <v>0</v>
      </c>
      <c r="AA1732" s="99">
        <v>0</v>
      </c>
      <c r="AB1732" s="99">
        <v>0</v>
      </c>
      <c r="AC1732" s="99">
        <v>445192.159503937</v>
      </c>
      <c r="AD1732" s="99">
        <v>0</v>
      </c>
      <c r="AE1732" s="99">
        <v>6903.4131705761001</v>
      </c>
      <c r="AF1732" s="99">
        <v>18069.726112365701</v>
      </c>
      <c r="AG1732" s="99">
        <v>691599.26910400402</v>
      </c>
      <c r="AH1732" s="99">
        <v>0</v>
      </c>
      <c r="AI1732" s="99">
        <v>320543.59785461402</v>
      </c>
      <c r="AJ1732" s="99">
        <v>258194.44165992699</v>
      </c>
      <c r="AK1732" s="99">
        <v>0</v>
      </c>
      <c r="AL1732" s="99">
        <v>1458.4357981830799</v>
      </c>
      <c r="AM1732" s="99">
        <v>0</v>
      </c>
      <c r="AN1732" s="99">
        <v>446588.63983917201</v>
      </c>
      <c r="AO1732" s="99">
        <v>0</v>
      </c>
      <c r="AP1732" s="99">
        <v>3050315.8968810998</v>
      </c>
      <c r="AQ1732" s="99">
        <v>7899237.0836792002</v>
      </c>
      <c r="AR1732" s="99">
        <v>34742.8531665802</v>
      </c>
      <c r="AS1732" s="99">
        <v>0</v>
      </c>
      <c r="AT1732" s="99">
        <v>0</v>
      </c>
      <c r="AU1732" s="99">
        <v>0</v>
      </c>
      <c r="AV1732" s="99">
        <v>1710693.48387146</v>
      </c>
      <c r="AW1732" s="99">
        <v>0</v>
      </c>
      <c r="AX1732" s="99">
        <v>57575.158907413497</v>
      </c>
      <c r="AY1732" s="99">
        <v>149435.67546272301</v>
      </c>
      <c r="AZ1732" s="99">
        <v>5645447.91552734</v>
      </c>
      <c r="BA1732" s="99">
        <v>0</v>
      </c>
      <c r="BB1732" s="99">
        <v>2692262.1893005399</v>
      </c>
      <c r="BC1732" s="99">
        <v>2140272.3250732399</v>
      </c>
      <c r="BD1732" s="99">
        <v>0</v>
      </c>
      <c r="BE1732" s="99">
        <v>13237.006363034199</v>
      </c>
      <c r="BF1732" s="99">
        <v>0</v>
      </c>
      <c r="BG1732" s="99">
        <v>1713406.05711365</v>
      </c>
      <c r="BH1732" s="99">
        <v>0</v>
      </c>
      <c r="BI1732" s="99">
        <v>693172.62819671596</v>
      </c>
      <c r="BJ1732" s="99">
        <v>2539839.1153869601</v>
      </c>
      <c r="BK1732" s="99">
        <v>7967.8620775341997</v>
      </c>
      <c r="BL1732" s="99">
        <v>0</v>
      </c>
      <c r="BM1732" s="99">
        <v>0</v>
      </c>
      <c r="BN1732" s="99">
        <v>0</v>
      </c>
      <c r="BO1732" s="99">
        <v>0</v>
      </c>
      <c r="BP1732" s="99">
        <v>0</v>
      </c>
      <c r="BQ1732" s="99">
        <v>0</v>
      </c>
      <c r="BR1732" s="99">
        <v>37621.0813026428</v>
      </c>
      <c r="BS1732" s="99">
        <v>1779911.6205596901</v>
      </c>
      <c r="BT1732" s="99">
        <v>0</v>
      </c>
      <c r="BU1732" s="99">
        <v>649129.19999694801</v>
      </c>
      <c r="BV1732" s="99">
        <v>713470.92082977295</v>
      </c>
      <c r="BW1732" s="99">
        <v>0</v>
      </c>
      <c r="BX1732" s="99">
        <v>2699.1999902725202</v>
      </c>
      <c r="BY1732" s="99">
        <v>0</v>
      </c>
      <c r="BZ1732" s="99">
        <v>0</v>
      </c>
      <c r="CA1732" s="99">
        <v>10221.653164506</v>
      </c>
      <c r="CB1732" s="99">
        <v>1340450.9714202899</v>
      </c>
      <c r="CC1732" s="99">
        <v>10937332.1516113</v>
      </c>
      <c r="CD1732" s="99">
        <v>3146566.8582153302</v>
      </c>
      <c r="CE1732" s="99">
        <v>118.229889513925</v>
      </c>
      <c r="CF1732" s="99">
        <v>18278.677261829402</v>
      </c>
      <c r="CG1732" s="99">
        <v>162282.59473037699</v>
      </c>
      <c r="CH1732" s="99">
        <v>0</v>
      </c>
      <c r="CI1732" s="99">
        <v>10338.467394471199</v>
      </c>
      <c r="CJ1732" s="99">
        <v>1358947.27374268</v>
      </c>
      <c r="CK1732" s="99">
        <v>11100069.8327637</v>
      </c>
      <c r="CL1732" s="99">
        <v>3176922.6670532199</v>
      </c>
      <c r="CM1732" s="203">
        <f t="shared" si="81"/>
        <v>11607.465205714139</v>
      </c>
      <c r="CN1732" s="203">
        <f t="shared" si="82"/>
        <v>1805535.9135818519</v>
      </c>
      <c r="CO1732" s="203">
        <f t="shared" si="83"/>
        <v>12813475.889877349</v>
      </c>
      <c r="CP1732" s="99">
        <v>3176922.6670532199</v>
      </c>
      <c r="CQ1732" s="99">
        <v>0</v>
      </c>
      <c r="CR1732" s="99">
        <v>0</v>
      </c>
      <c r="CS1732" s="99">
        <v>0</v>
      </c>
      <c r="CT1732" s="99">
        <v>0</v>
      </c>
    </row>
    <row r="1733" spans="1:98">
      <c r="A1733" s="98" t="s">
        <v>183</v>
      </c>
      <c r="B1733" s="100">
        <v>42522</v>
      </c>
      <c r="C1733" s="99">
        <v>0</v>
      </c>
      <c r="D1733" s="99">
        <v>3408.6811311245001</v>
      </c>
      <c r="E1733" s="99">
        <v>6803.3544120788602</v>
      </c>
      <c r="F1733" s="99">
        <v>204.30269646085799</v>
      </c>
      <c r="G1733" s="99">
        <v>0</v>
      </c>
      <c r="H1733" s="99">
        <v>0</v>
      </c>
      <c r="I1733" s="99">
        <v>0</v>
      </c>
      <c r="J1733" s="99">
        <v>1271.55657458305</v>
      </c>
      <c r="K1733" s="99">
        <v>0</v>
      </c>
      <c r="L1733" s="99">
        <v>90.052781462669401</v>
      </c>
      <c r="M1733" s="99">
        <v>152.66138889454299</v>
      </c>
      <c r="N1733" s="99">
        <v>4979.7421217560805</v>
      </c>
      <c r="O1733" s="99">
        <v>0</v>
      </c>
      <c r="P1733" s="99">
        <v>3373.9775454700002</v>
      </c>
      <c r="Q1733" s="99">
        <v>1618.63725084066</v>
      </c>
      <c r="R1733" s="99">
        <v>0</v>
      </c>
      <c r="S1733" s="99">
        <v>15.360409528831999</v>
      </c>
      <c r="T1733" s="99">
        <v>0</v>
      </c>
      <c r="U1733" s="99">
        <v>1269.06531700492</v>
      </c>
      <c r="V1733" s="99">
        <v>0</v>
      </c>
      <c r="W1733" s="99">
        <v>342268.17066955601</v>
      </c>
      <c r="X1733" s="99">
        <v>945055.429298401</v>
      </c>
      <c r="Y1733" s="99">
        <v>5255.2214400768298</v>
      </c>
      <c r="Z1733" s="99">
        <v>0</v>
      </c>
      <c r="AA1733" s="99">
        <v>0</v>
      </c>
      <c r="AB1733" s="99">
        <v>0</v>
      </c>
      <c r="AC1733" s="99">
        <v>455378.083881378</v>
      </c>
      <c r="AD1733" s="99">
        <v>0</v>
      </c>
      <c r="AE1733" s="99">
        <v>5697.6227644085902</v>
      </c>
      <c r="AF1733" s="99">
        <v>18303.040992498401</v>
      </c>
      <c r="AG1733" s="99">
        <v>673757.86708068801</v>
      </c>
      <c r="AH1733" s="99">
        <v>0</v>
      </c>
      <c r="AI1733" s="99">
        <v>354856.104400635</v>
      </c>
      <c r="AJ1733" s="99">
        <v>254928.50605964701</v>
      </c>
      <c r="AK1733" s="99">
        <v>0</v>
      </c>
      <c r="AL1733" s="99">
        <v>1290.94037334621</v>
      </c>
      <c r="AM1733" s="99">
        <v>0</v>
      </c>
      <c r="AN1733" s="99">
        <v>450853.076824188</v>
      </c>
      <c r="AO1733" s="99">
        <v>0</v>
      </c>
      <c r="AP1733" s="99">
        <v>2945567.2287597698</v>
      </c>
      <c r="AQ1733" s="99">
        <v>7816301.3460693397</v>
      </c>
      <c r="AR1733" s="99">
        <v>47166.578135013602</v>
      </c>
      <c r="AS1733" s="99">
        <v>0</v>
      </c>
      <c r="AT1733" s="99">
        <v>0</v>
      </c>
      <c r="AU1733" s="99">
        <v>0</v>
      </c>
      <c r="AV1733" s="99">
        <v>1738276.7261047401</v>
      </c>
      <c r="AW1733" s="99">
        <v>0</v>
      </c>
      <c r="AX1733" s="99">
        <v>46944.740629196203</v>
      </c>
      <c r="AY1733" s="99">
        <v>150834.06509780901</v>
      </c>
      <c r="AZ1733" s="99">
        <v>5530985.6804809598</v>
      </c>
      <c r="BA1733" s="99">
        <v>0</v>
      </c>
      <c r="BB1733" s="99">
        <v>2939558.01318359</v>
      </c>
      <c r="BC1733" s="99">
        <v>2123438.2639465299</v>
      </c>
      <c r="BD1733" s="99">
        <v>0</v>
      </c>
      <c r="BE1733" s="99">
        <v>12343.344113945999</v>
      </c>
      <c r="BF1733" s="99">
        <v>0</v>
      </c>
      <c r="BG1733" s="99">
        <v>1736276.67341614</v>
      </c>
      <c r="BH1733" s="99">
        <v>0</v>
      </c>
      <c r="BI1733" s="99">
        <v>640431.17749023403</v>
      </c>
      <c r="BJ1733" s="99">
        <v>2559896.2348022498</v>
      </c>
      <c r="BK1733" s="99">
        <v>11146.151158451999</v>
      </c>
      <c r="BL1733" s="99">
        <v>0</v>
      </c>
      <c r="BM1733" s="99">
        <v>0</v>
      </c>
      <c r="BN1733" s="99">
        <v>0</v>
      </c>
      <c r="BO1733" s="99">
        <v>0</v>
      </c>
      <c r="BP1733" s="99">
        <v>0</v>
      </c>
      <c r="BQ1733" s="99">
        <v>0</v>
      </c>
      <c r="BR1733" s="99">
        <v>37062.253442287401</v>
      </c>
      <c r="BS1733" s="99">
        <v>1813207.64880371</v>
      </c>
      <c r="BT1733" s="99">
        <v>0</v>
      </c>
      <c r="BU1733" s="99">
        <v>653166</v>
      </c>
      <c r="BV1733" s="99">
        <v>701117.34947204601</v>
      </c>
      <c r="BW1733" s="99">
        <v>0</v>
      </c>
      <c r="BX1733" s="99">
        <v>2623.4599910974498</v>
      </c>
      <c r="BY1733" s="99">
        <v>0</v>
      </c>
      <c r="BZ1733" s="99">
        <v>0</v>
      </c>
      <c r="CA1733" s="99">
        <v>10237.5884600878</v>
      </c>
      <c r="CB1733" s="99">
        <v>1291867.8888854999</v>
      </c>
      <c r="CC1733" s="99">
        <v>10789810.5234375</v>
      </c>
      <c r="CD1733" s="99">
        <v>3206401.7363891602</v>
      </c>
      <c r="CE1733" s="99">
        <v>120.93514696043</v>
      </c>
      <c r="CF1733" s="99">
        <v>19688.610869407701</v>
      </c>
      <c r="CG1733" s="99">
        <v>176952.17258071899</v>
      </c>
      <c r="CH1733" s="99">
        <v>0</v>
      </c>
      <c r="CI1733" s="99">
        <v>10359.0732717514</v>
      </c>
      <c r="CJ1733" s="99">
        <v>1311496.8538970901</v>
      </c>
      <c r="CK1733" s="99">
        <v>10966672.2545166</v>
      </c>
      <c r="CL1733" s="99">
        <v>3238837.32275391</v>
      </c>
      <c r="CM1733" s="203">
        <f t="shared" si="81"/>
        <v>11628.138588756319</v>
      </c>
      <c r="CN1733" s="203">
        <f t="shared" si="82"/>
        <v>1762349.9307212781</v>
      </c>
      <c r="CO1733" s="203">
        <f t="shared" si="83"/>
        <v>12702948.927932739</v>
      </c>
      <c r="CP1733" s="99">
        <v>3238837.32275391</v>
      </c>
      <c r="CQ1733" s="99">
        <v>0</v>
      </c>
      <c r="CR1733" s="99">
        <v>0</v>
      </c>
      <c r="CS1733" s="99">
        <v>0</v>
      </c>
      <c r="CT1733" s="99">
        <v>0</v>
      </c>
    </row>
    <row r="1734" spans="1:98">
      <c r="A1734" s="98" t="s">
        <v>183</v>
      </c>
      <c r="B1734" s="100">
        <v>42614</v>
      </c>
      <c r="C1734" s="99">
        <v>0</v>
      </c>
      <c r="D1734" s="99">
        <v>3361.34254154563</v>
      </c>
      <c r="E1734" s="99">
        <v>6713.2637320160902</v>
      </c>
      <c r="F1734" s="99">
        <v>227.118357144296</v>
      </c>
      <c r="G1734" s="99">
        <v>0</v>
      </c>
      <c r="H1734" s="99">
        <v>0</v>
      </c>
      <c r="I1734" s="99">
        <v>0</v>
      </c>
      <c r="J1734" s="99">
        <v>1250.1930817812699</v>
      </c>
      <c r="K1734" s="99">
        <v>0</v>
      </c>
      <c r="L1734" s="99">
        <v>98.912835912779002</v>
      </c>
      <c r="M1734" s="99">
        <v>159.60139730386399</v>
      </c>
      <c r="N1734" s="99">
        <v>4898.2748633027104</v>
      </c>
      <c r="O1734" s="99">
        <v>0</v>
      </c>
      <c r="P1734" s="99">
        <v>3561.9490470886199</v>
      </c>
      <c r="Q1734" s="99">
        <v>1589.6793582141399</v>
      </c>
      <c r="R1734" s="99">
        <v>0</v>
      </c>
      <c r="S1734" s="99">
        <v>12.4864659316372</v>
      </c>
      <c r="T1734" s="99">
        <v>0</v>
      </c>
      <c r="U1734" s="99">
        <v>1247.6065930873201</v>
      </c>
      <c r="V1734" s="99">
        <v>0</v>
      </c>
      <c r="W1734" s="99">
        <v>341834.74508666998</v>
      </c>
      <c r="X1734" s="99">
        <v>949549.05349731399</v>
      </c>
      <c r="Y1734" s="99">
        <v>5831.8322224021003</v>
      </c>
      <c r="Z1734" s="99">
        <v>0</v>
      </c>
      <c r="AA1734" s="99">
        <v>0</v>
      </c>
      <c r="AB1734" s="99">
        <v>0</v>
      </c>
      <c r="AC1734" s="99">
        <v>446254.83379745501</v>
      </c>
      <c r="AD1734" s="99">
        <v>0</v>
      </c>
      <c r="AE1734" s="99">
        <v>6394.4230848550797</v>
      </c>
      <c r="AF1734" s="99">
        <v>21058.058243989901</v>
      </c>
      <c r="AG1734" s="99">
        <v>684906.956642151</v>
      </c>
      <c r="AH1734" s="99">
        <v>0</v>
      </c>
      <c r="AI1734" s="99">
        <v>345105.30594634998</v>
      </c>
      <c r="AJ1734" s="99">
        <v>244792.02037620501</v>
      </c>
      <c r="AK1734" s="99">
        <v>0</v>
      </c>
      <c r="AL1734" s="99">
        <v>1022.32936963439</v>
      </c>
      <c r="AM1734" s="99">
        <v>0</v>
      </c>
      <c r="AN1734" s="99">
        <v>447201.35485839797</v>
      </c>
      <c r="AO1734" s="99">
        <v>0</v>
      </c>
      <c r="AP1734" s="99">
        <v>2859813.5099182101</v>
      </c>
      <c r="AQ1734" s="99">
        <v>7821436.8585815402</v>
      </c>
      <c r="AR1734" s="99">
        <v>52453.791220188097</v>
      </c>
      <c r="AS1734" s="99">
        <v>0</v>
      </c>
      <c r="AT1734" s="99">
        <v>0</v>
      </c>
      <c r="AU1734" s="99">
        <v>0</v>
      </c>
      <c r="AV1734" s="99">
        <v>1717838.37103271</v>
      </c>
      <c r="AW1734" s="99">
        <v>0</v>
      </c>
      <c r="AX1734" s="99">
        <v>52873.150299072302</v>
      </c>
      <c r="AY1734" s="99">
        <v>172804.5930233</v>
      </c>
      <c r="AZ1734" s="99">
        <v>5589842.1539306603</v>
      </c>
      <c r="BA1734" s="99">
        <v>0</v>
      </c>
      <c r="BB1734" s="99">
        <v>2879143.3171691899</v>
      </c>
      <c r="BC1734" s="99">
        <v>2048618.5475158701</v>
      </c>
      <c r="BD1734" s="99">
        <v>0</v>
      </c>
      <c r="BE1734" s="99">
        <v>10978.650019049601</v>
      </c>
      <c r="BF1734" s="99">
        <v>0</v>
      </c>
      <c r="BG1734" s="99">
        <v>1717828.0681304899</v>
      </c>
      <c r="BH1734" s="99">
        <v>0</v>
      </c>
      <c r="BI1734" s="99">
        <v>625572.34249877895</v>
      </c>
      <c r="BJ1734" s="99">
        <v>2366395.9050598098</v>
      </c>
      <c r="BK1734" s="99">
        <v>12133.626626253101</v>
      </c>
      <c r="BL1734" s="99">
        <v>0</v>
      </c>
      <c r="BM1734" s="99">
        <v>0</v>
      </c>
      <c r="BN1734" s="99">
        <v>0</v>
      </c>
      <c r="BO1734" s="99">
        <v>0</v>
      </c>
      <c r="BP1734" s="99">
        <v>0</v>
      </c>
      <c r="BQ1734" s="99">
        <v>0</v>
      </c>
      <c r="BR1734" s="99">
        <v>40479.211302280397</v>
      </c>
      <c r="BS1734" s="99">
        <v>1705338.7337341299</v>
      </c>
      <c r="BT1734" s="99">
        <v>0</v>
      </c>
      <c r="BU1734" s="99">
        <v>569617.239997864</v>
      </c>
      <c r="BV1734" s="99">
        <v>678862.03977203404</v>
      </c>
      <c r="BW1734" s="99">
        <v>0</v>
      </c>
      <c r="BX1734" s="99">
        <v>1572.9999939054301</v>
      </c>
      <c r="BY1734" s="99">
        <v>0</v>
      </c>
      <c r="BZ1734" s="99">
        <v>0</v>
      </c>
      <c r="CA1734" s="99">
        <v>10048.9226278067</v>
      </c>
      <c r="CB1734" s="99">
        <v>1291503.5338592499</v>
      </c>
      <c r="CC1734" s="99">
        <v>10670581.275756801</v>
      </c>
      <c r="CD1734" s="99">
        <v>3050348.19598389</v>
      </c>
      <c r="CE1734" s="99">
        <v>114.22430605813901</v>
      </c>
      <c r="CF1734" s="99">
        <v>19390.773775577502</v>
      </c>
      <c r="CG1734" s="99">
        <v>173345.270465851</v>
      </c>
      <c r="CH1734" s="99">
        <v>0</v>
      </c>
      <c r="CI1734" s="99">
        <v>10165.072964429901</v>
      </c>
      <c r="CJ1734" s="99">
        <v>1310775.92910767</v>
      </c>
      <c r="CK1734" s="99">
        <v>10849601.9575195</v>
      </c>
      <c r="CL1734" s="99">
        <v>3081827.4925842299</v>
      </c>
      <c r="CM1734" s="203">
        <f t="shared" si="81"/>
        <v>11412.679557517222</v>
      </c>
      <c r="CN1734" s="203">
        <f t="shared" si="82"/>
        <v>1757977.2839660679</v>
      </c>
      <c r="CO1734" s="203">
        <f t="shared" si="83"/>
        <v>12567430.025649989</v>
      </c>
      <c r="CP1734" s="99">
        <v>3081827.4925842299</v>
      </c>
      <c r="CQ1734" s="99">
        <v>0</v>
      </c>
      <c r="CR1734" s="99">
        <v>0</v>
      </c>
      <c r="CS1734" s="99">
        <v>0</v>
      </c>
      <c r="CT1734" s="99">
        <v>0</v>
      </c>
    </row>
    <row r="1735" spans="1:98">
      <c r="A1735" s="98" t="s">
        <v>183</v>
      </c>
      <c r="B1735" s="100">
        <v>42705</v>
      </c>
      <c r="C1735" s="99">
        <v>0</v>
      </c>
      <c r="D1735" s="99">
        <v>3359.6137525141198</v>
      </c>
      <c r="E1735" s="99">
        <v>6607.1352218389502</v>
      </c>
      <c r="F1735" s="99">
        <v>220.24771866947401</v>
      </c>
      <c r="G1735" s="99">
        <v>0</v>
      </c>
      <c r="H1735" s="99">
        <v>0</v>
      </c>
      <c r="I1735" s="99">
        <v>0</v>
      </c>
      <c r="J1735" s="99">
        <v>1208.7327472120501</v>
      </c>
      <c r="K1735" s="99">
        <v>0</v>
      </c>
      <c r="L1735" s="99">
        <v>126.48866232764</v>
      </c>
      <c r="M1735" s="99">
        <v>148.51193317584699</v>
      </c>
      <c r="N1735" s="99">
        <v>4876.3598313331604</v>
      </c>
      <c r="O1735" s="99">
        <v>0</v>
      </c>
      <c r="P1735" s="99">
        <v>3529.9903158843499</v>
      </c>
      <c r="Q1735" s="99">
        <v>1539.51968017221</v>
      </c>
      <c r="R1735" s="99">
        <v>0</v>
      </c>
      <c r="S1735" s="99">
        <v>14.844978441135</v>
      </c>
      <c r="T1735" s="99">
        <v>0</v>
      </c>
      <c r="U1735" s="99">
        <v>1215.2101902663701</v>
      </c>
      <c r="V1735" s="99">
        <v>0</v>
      </c>
      <c r="W1735" s="99">
        <v>339078.78556442301</v>
      </c>
      <c r="X1735" s="99">
        <v>937124.61257171596</v>
      </c>
      <c r="Y1735" s="99">
        <v>5262.4412085413896</v>
      </c>
      <c r="Z1735" s="99">
        <v>0</v>
      </c>
      <c r="AA1735" s="99">
        <v>0</v>
      </c>
      <c r="AB1735" s="99">
        <v>0</v>
      </c>
      <c r="AC1735" s="99">
        <v>431632.18241119402</v>
      </c>
      <c r="AD1735" s="99">
        <v>0</v>
      </c>
      <c r="AE1735" s="99">
        <v>4988.2371601462401</v>
      </c>
      <c r="AF1735" s="99">
        <v>21299.865423917799</v>
      </c>
      <c r="AG1735" s="99">
        <v>678991.70927429199</v>
      </c>
      <c r="AH1735" s="99">
        <v>0</v>
      </c>
      <c r="AI1735" s="99">
        <v>346369.09881973302</v>
      </c>
      <c r="AJ1735" s="99">
        <v>240164.97767448399</v>
      </c>
      <c r="AK1735" s="99">
        <v>0</v>
      </c>
      <c r="AL1735" s="99">
        <v>1327.0758533328799</v>
      </c>
      <c r="AM1735" s="99">
        <v>0</v>
      </c>
      <c r="AN1735" s="99">
        <v>438606.99581909197</v>
      </c>
      <c r="AO1735" s="99">
        <v>0</v>
      </c>
      <c r="AP1735" s="99">
        <v>2835573.5421142601</v>
      </c>
      <c r="AQ1735" s="99">
        <v>7723045.61682129</v>
      </c>
      <c r="AR1735" s="99">
        <v>48610.262382984198</v>
      </c>
      <c r="AS1735" s="99">
        <v>0</v>
      </c>
      <c r="AT1735" s="99">
        <v>0</v>
      </c>
      <c r="AU1735" s="99">
        <v>0</v>
      </c>
      <c r="AV1735" s="99">
        <v>1680271.5191192599</v>
      </c>
      <c r="AW1735" s="99">
        <v>0</v>
      </c>
      <c r="AX1735" s="99">
        <v>41792.312377452901</v>
      </c>
      <c r="AY1735" s="99">
        <v>175679.92294692999</v>
      </c>
      <c r="AZ1735" s="99">
        <v>5561741.9475097703</v>
      </c>
      <c r="BA1735" s="99">
        <v>0</v>
      </c>
      <c r="BB1735" s="99">
        <v>2906604.34619141</v>
      </c>
      <c r="BC1735" s="99">
        <v>2015661.2965240499</v>
      </c>
      <c r="BD1735" s="99">
        <v>0</v>
      </c>
      <c r="BE1735" s="99">
        <v>12252.4570682049</v>
      </c>
      <c r="BF1735" s="99">
        <v>0</v>
      </c>
      <c r="BG1735" s="99">
        <v>1680221.01200867</v>
      </c>
      <c r="BH1735" s="99">
        <v>0</v>
      </c>
      <c r="BI1735" s="99">
        <v>621943.71126556396</v>
      </c>
      <c r="BJ1735" s="99">
        <v>2380920.8887329102</v>
      </c>
      <c r="BK1735" s="99">
        <v>10858.0187422037</v>
      </c>
      <c r="BL1735" s="99">
        <v>0</v>
      </c>
      <c r="BM1735" s="99">
        <v>0</v>
      </c>
      <c r="BN1735" s="99">
        <v>0</v>
      </c>
      <c r="BO1735" s="99">
        <v>0</v>
      </c>
      <c r="BP1735" s="99">
        <v>0</v>
      </c>
      <c r="BQ1735" s="99">
        <v>0</v>
      </c>
      <c r="BR1735" s="99">
        <v>39026.510420799299</v>
      </c>
      <c r="BS1735" s="99">
        <v>1707931.81721497</v>
      </c>
      <c r="BT1735" s="99">
        <v>0</v>
      </c>
      <c r="BU1735" s="99">
        <v>617726.58999633801</v>
      </c>
      <c r="BV1735" s="99">
        <v>687768.29767608596</v>
      </c>
      <c r="BW1735" s="99">
        <v>0</v>
      </c>
      <c r="BX1735" s="99">
        <v>2081.66999143362</v>
      </c>
      <c r="BY1735" s="99">
        <v>0</v>
      </c>
      <c r="BZ1735" s="99">
        <v>0</v>
      </c>
      <c r="CA1735" s="99">
        <v>9940.5821156501806</v>
      </c>
      <c r="CB1735" s="99">
        <v>1276327.21453857</v>
      </c>
      <c r="CC1735" s="99">
        <v>10545159.1373291</v>
      </c>
      <c r="CD1735" s="99">
        <v>3026004.1250915499</v>
      </c>
      <c r="CE1735" s="99">
        <v>122.584287011996</v>
      </c>
      <c r="CF1735" s="99">
        <v>21882.823116302501</v>
      </c>
      <c r="CG1735" s="99">
        <v>198359.209457397</v>
      </c>
      <c r="CH1735" s="99">
        <v>0</v>
      </c>
      <c r="CI1735" s="99">
        <v>10062.429852724101</v>
      </c>
      <c r="CJ1735" s="99">
        <v>1298061.7328033401</v>
      </c>
      <c r="CK1735" s="99">
        <v>10736233.7459717</v>
      </c>
      <c r="CL1735" s="99">
        <v>3059314.8325805701</v>
      </c>
      <c r="CM1735" s="203">
        <f t="shared" si="81"/>
        <v>11277.640042990472</v>
      </c>
      <c r="CN1735" s="203">
        <f t="shared" si="82"/>
        <v>1736668.7286224321</v>
      </c>
      <c r="CO1735" s="203">
        <f t="shared" si="83"/>
        <v>12416454.757980371</v>
      </c>
      <c r="CP1735" s="99">
        <v>3059314.8325805701</v>
      </c>
      <c r="CQ1735" s="99">
        <v>0</v>
      </c>
      <c r="CR1735" s="99">
        <v>0</v>
      </c>
      <c r="CS1735" s="99">
        <v>0</v>
      </c>
      <c r="CT1735" s="99">
        <v>0</v>
      </c>
    </row>
    <row r="1736" spans="1:98">
      <c r="A1736" s="98" t="s">
        <v>183</v>
      </c>
      <c r="B1736" s="100">
        <v>42795</v>
      </c>
      <c r="C1736" s="99">
        <v>0</v>
      </c>
      <c r="D1736" s="99">
        <v>3350.6669284999398</v>
      </c>
      <c r="E1736" s="99">
        <v>6689.4808065891302</v>
      </c>
      <c r="F1736" s="99">
        <v>231.50566435605299</v>
      </c>
      <c r="G1736" s="99">
        <v>0</v>
      </c>
      <c r="H1736" s="99">
        <v>0</v>
      </c>
      <c r="I1736" s="99">
        <v>0</v>
      </c>
      <c r="J1736" s="99">
        <v>1240.2224930375801</v>
      </c>
      <c r="K1736" s="99">
        <v>0</v>
      </c>
      <c r="L1736" s="99">
        <v>132.11492085270601</v>
      </c>
      <c r="M1736" s="99">
        <v>155.831358557567</v>
      </c>
      <c r="N1736" s="99">
        <v>4953.4427146315602</v>
      </c>
      <c r="O1736" s="99">
        <v>0</v>
      </c>
      <c r="P1736" s="99">
        <v>2921.5012831389899</v>
      </c>
      <c r="Q1736" s="99">
        <v>1510.4844006896001</v>
      </c>
      <c r="R1736" s="99">
        <v>0</v>
      </c>
      <c r="S1736" s="99">
        <v>13.4330056587933</v>
      </c>
      <c r="T1736" s="99">
        <v>0</v>
      </c>
      <c r="U1736" s="99">
        <v>1240.2696758657701</v>
      </c>
      <c r="V1736" s="99">
        <v>0</v>
      </c>
      <c r="W1736" s="99">
        <v>312465.32771301299</v>
      </c>
      <c r="X1736" s="99">
        <v>925193.62017059303</v>
      </c>
      <c r="Y1736" s="99">
        <v>4972.2950112819699</v>
      </c>
      <c r="Z1736" s="99">
        <v>0</v>
      </c>
      <c r="AA1736" s="99">
        <v>0</v>
      </c>
      <c r="AB1736" s="99">
        <v>0</v>
      </c>
      <c r="AC1736" s="99">
        <v>440403.67745590198</v>
      </c>
      <c r="AD1736" s="99">
        <v>0</v>
      </c>
      <c r="AE1736" s="99">
        <v>3741.6840180456602</v>
      </c>
      <c r="AF1736" s="99">
        <v>20314.690915823001</v>
      </c>
      <c r="AG1736" s="99">
        <v>667880.682525635</v>
      </c>
      <c r="AH1736" s="99">
        <v>0</v>
      </c>
      <c r="AI1736" s="99">
        <v>310469.25114440901</v>
      </c>
      <c r="AJ1736" s="99">
        <v>238761.63487815901</v>
      </c>
      <c r="AK1736" s="99">
        <v>0</v>
      </c>
      <c r="AL1736" s="99">
        <v>1543.19760403037</v>
      </c>
      <c r="AM1736" s="99">
        <v>0</v>
      </c>
      <c r="AN1736" s="99">
        <v>436021.915023804</v>
      </c>
      <c r="AO1736" s="99">
        <v>0</v>
      </c>
      <c r="AP1736" s="99">
        <v>2707058.5132751502</v>
      </c>
      <c r="AQ1736" s="99">
        <v>7569050.8527221698</v>
      </c>
      <c r="AR1736" s="99">
        <v>44641.627018928499</v>
      </c>
      <c r="AS1736" s="99">
        <v>0</v>
      </c>
      <c r="AT1736" s="99">
        <v>0</v>
      </c>
      <c r="AU1736" s="99">
        <v>0</v>
      </c>
      <c r="AV1736" s="99">
        <v>1719053.0836944601</v>
      </c>
      <c r="AW1736" s="99">
        <v>0</v>
      </c>
      <c r="AX1736" s="99">
        <v>30599.001807689699</v>
      </c>
      <c r="AY1736" s="99">
        <v>167781.49363708499</v>
      </c>
      <c r="AZ1736" s="99">
        <v>5494519.3124389602</v>
      </c>
      <c r="BA1736" s="99">
        <v>0</v>
      </c>
      <c r="BB1736" s="99">
        <v>2638633.8487243699</v>
      </c>
      <c r="BC1736" s="99">
        <v>1998779.7723846401</v>
      </c>
      <c r="BD1736" s="99">
        <v>0</v>
      </c>
      <c r="BE1736" s="99">
        <v>14330.9479234219</v>
      </c>
      <c r="BF1736" s="99">
        <v>0</v>
      </c>
      <c r="BG1736" s="99">
        <v>1722114.1912841799</v>
      </c>
      <c r="BH1736" s="99">
        <v>0</v>
      </c>
      <c r="BI1736" s="99">
        <v>623514.52572631801</v>
      </c>
      <c r="BJ1736" s="99">
        <v>2534311.3773498498</v>
      </c>
      <c r="BK1736" s="99">
        <v>10671.412949085199</v>
      </c>
      <c r="BL1736" s="99">
        <v>0</v>
      </c>
      <c r="BM1736" s="99">
        <v>0</v>
      </c>
      <c r="BN1736" s="99">
        <v>0</v>
      </c>
      <c r="BO1736" s="99">
        <v>0</v>
      </c>
      <c r="BP1736" s="99">
        <v>0</v>
      </c>
      <c r="BQ1736" s="99">
        <v>0</v>
      </c>
      <c r="BR1736" s="99">
        <v>39695.877192497297</v>
      </c>
      <c r="BS1736" s="99">
        <v>1813387.5013427699</v>
      </c>
      <c r="BT1736" s="99">
        <v>0</v>
      </c>
      <c r="BU1736" s="99">
        <v>613271.37999725295</v>
      </c>
      <c r="BV1736" s="99">
        <v>672650.84290313697</v>
      </c>
      <c r="BW1736" s="99">
        <v>0</v>
      </c>
      <c r="BX1736" s="99">
        <v>2949.78998970985</v>
      </c>
      <c r="BY1736" s="99">
        <v>0</v>
      </c>
      <c r="BZ1736" s="99">
        <v>0</v>
      </c>
      <c r="CA1736" s="99">
        <v>10069.9960315228</v>
      </c>
      <c r="CB1736" s="99">
        <v>1245309.6152191199</v>
      </c>
      <c r="CC1736" s="99">
        <v>10514428.3907471</v>
      </c>
      <c r="CD1736" s="99">
        <v>3098689.7675781301</v>
      </c>
      <c r="CE1736" s="99">
        <v>118.04535358957899</v>
      </c>
      <c r="CF1736" s="99">
        <v>20393.773364067099</v>
      </c>
      <c r="CG1736" s="99">
        <v>189424.88050270101</v>
      </c>
      <c r="CH1736" s="99">
        <v>0</v>
      </c>
      <c r="CI1736" s="99">
        <v>10184.8668941259</v>
      </c>
      <c r="CJ1736" s="99">
        <v>1265747.09196472</v>
      </c>
      <c r="CK1736" s="99">
        <v>10705108.411743199</v>
      </c>
      <c r="CL1736" s="99">
        <v>3132456.12890625</v>
      </c>
      <c r="CM1736" s="203">
        <f t="shared" si="81"/>
        <v>11425.13656999167</v>
      </c>
      <c r="CN1736" s="203">
        <f t="shared" si="82"/>
        <v>1701769.006988524</v>
      </c>
      <c r="CO1736" s="203">
        <f t="shared" si="83"/>
        <v>12427222.603027379</v>
      </c>
      <c r="CP1736" s="99">
        <v>3132456.12890625</v>
      </c>
      <c r="CQ1736" s="99">
        <v>0</v>
      </c>
      <c r="CR1736" s="99">
        <v>0</v>
      </c>
      <c r="CS1736" s="99">
        <v>0</v>
      </c>
      <c r="CT1736" s="99">
        <v>0</v>
      </c>
    </row>
    <row r="1737" spans="1:98">
      <c r="A1737" s="98" t="s">
        <v>183</v>
      </c>
      <c r="B1737" s="100">
        <v>42887</v>
      </c>
      <c r="C1737" s="99">
        <v>0</v>
      </c>
      <c r="D1737" s="99">
        <v>3329.54620829225</v>
      </c>
      <c r="E1737" s="99">
        <v>6762.6306599974596</v>
      </c>
      <c r="F1737" s="99">
        <v>271.70154934749002</v>
      </c>
      <c r="G1737" s="99">
        <v>0</v>
      </c>
      <c r="H1737" s="99">
        <v>0</v>
      </c>
      <c r="I1737" s="99">
        <v>0</v>
      </c>
      <c r="J1737" s="99">
        <v>1219.9260463118601</v>
      </c>
      <c r="K1737" s="99">
        <v>0</v>
      </c>
      <c r="L1737" s="99">
        <v>157.435296926647</v>
      </c>
      <c r="M1737" s="99">
        <v>167.255295652896</v>
      </c>
      <c r="N1737" s="99">
        <v>4991.8852120041802</v>
      </c>
      <c r="O1737" s="99">
        <v>0</v>
      </c>
      <c r="P1737" s="99">
        <v>3298.1190547347101</v>
      </c>
      <c r="Q1737" s="99">
        <v>1495.1630093455301</v>
      </c>
      <c r="R1737" s="99">
        <v>0</v>
      </c>
      <c r="S1737" s="99">
        <v>10.670407314086299</v>
      </c>
      <c r="T1737" s="99">
        <v>0</v>
      </c>
      <c r="U1737" s="99">
        <v>1216.2080603986999</v>
      </c>
      <c r="V1737" s="99">
        <v>0</v>
      </c>
      <c r="W1737" s="99">
        <v>352116.91251754801</v>
      </c>
      <c r="X1737" s="99">
        <v>897022.76468658401</v>
      </c>
      <c r="Y1737" s="99">
        <v>7170.1227645278004</v>
      </c>
      <c r="Z1737" s="99">
        <v>0</v>
      </c>
      <c r="AA1737" s="99">
        <v>0</v>
      </c>
      <c r="AB1737" s="99">
        <v>0</v>
      </c>
      <c r="AC1737" s="99">
        <v>429915.66671371501</v>
      </c>
      <c r="AD1737" s="99">
        <v>0</v>
      </c>
      <c r="AE1737" s="99">
        <v>4879.0825017690704</v>
      </c>
      <c r="AF1737" s="99">
        <v>24675.3865320683</v>
      </c>
      <c r="AG1737" s="99">
        <v>647839.91970062302</v>
      </c>
      <c r="AH1737" s="99">
        <v>0</v>
      </c>
      <c r="AI1737" s="99">
        <v>317273.42796325701</v>
      </c>
      <c r="AJ1737" s="99">
        <v>227789.54052734401</v>
      </c>
      <c r="AK1737" s="99">
        <v>0</v>
      </c>
      <c r="AL1737" s="99">
        <v>948.40761775523401</v>
      </c>
      <c r="AM1737" s="99">
        <v>0</v>
      </c>
      <c r="AN1737" s="99">
        <v>428559.277133942</v>
      </c>
      <c r="AO1737" s="99">
        <v>0</v>
      </c>
      <c r="AP1737" s="99">
        <v>2939103.4000244099</v>
      </c>
      <c r="AQ1737" s="99">
        <v>7535129.1380615197</v>
      </c>
      <c r="AR1737" s="99">
        <v>60992.7916145325</v>
      </c>
      <c r="AS1737" s="99">
        <v>0</v>
      </c>
      <c r="AT1737" s="99">
        <v>0</v>
      </c>
      <c r="AU1737" s="99">
        <v>0</v>
      </c>
      <c r="AV1737" s="99">
        <v>1684674.65328979</v>
      </c>
      <c r="AW1737" s="99">
        <v>0</v>
      </c>
      <c r="AX1737" s="99">
        <v>40312.577805995898</v>
      </c>
      <c r="AY1737" s="99">
        <v>203350.152750015</v>
      </c>
      <c r="AZ1737" s="99">
        <v>5395428.8720703097</v>
      </c>
      <c r="BA1737" s="99">
        <v>0</v>
      </c>
      <c r="BB1737" s="99">
        <v>2680807.5859680199</v>
      </c>
      <c r="BC1737" s="99">
        <v>1922732.13302612</v>
      </c>
      <c r="BD1737" s="99">
        <v>0</v>
      </c>
      <c r="BE1737" s="99">
        <v>8576.0719326734506</v>
      </c>
      <c r="BF1737" s="99">
        <v>0</v>
      </c>
      <c r="BG1737" s="99">
        <v>1680866.5317077599</v>
      </c>
      <c r="BH1737" s="99">
        <v>0</v>
      </c>
      <c r="BI1737" s="99">
        <v>613080.77651977504</v>
      </c>
      <c r="BJ1737" s="99">
        <v>2591599.1173095698</v>
      </c>
      <c r="BK1737" s="99">
        <v>15699.1521122456</v>
      </c>
      <c r="BL1737" s="99">
        <v>0</v>
      </c>
      <c r="BM1737" s="99">
        <v>0</v>
      </c>
      <c r="BN1737" s="99">
        <v>0</v>
      </c>
      <c r="BO1737" s="99">
        <v>0</v>
      </c>
      <c r="BP1737" s="99">
        <v>0</v>
      </c>
      <c r="BQ1737" s="99">
        <v>0</v>
      </c>
      <c r="BR1737" s="99">
        <v>44472.534435749098</v>
      </c>
      <c r="BS1737" s="99">
        <v>1879880.588974</v>
      </c>
      <c r="BT1737" s="99">
        <v>0</v>
      </c>
      <c r="BU1737" s="99">
        <v>589150</v>
      </c>
      <c r="BV1737" s="99">
        <v>638395.59355926502</v>
      </c>
      <c r="BW1737" s="99">
        <v>0</v>
      </c>
      <c r="BX1737" s="99">
        <v>1964.6799930930099</v>
      </c>
      <c r="BY1737" s="99">
        <v>0</v>
      </c>
      <c r="BZ1737" s="99">
        <v>0</v>
      </c>
      <c r="CA1737" s="99">
        <v>10118.755104661001</v>
      </c>
      <c r="CB1737" s="99">
        <v>1239089.0943603499</v>
      </c>
      <c r="CC1737" s="99">
        <v>10249577.5897217</v>
      </c>
      <c r="CD1737" s="99">
        <v>3170170.1063537602</v>
      </c>
      <c r="CE1737" s="99">
        <v>113.37330184225</v>
      </c>
      <c r="CF1737" s="99">
        <v>19043.923417329799</v>
      </c>
      <c r="CG1737" s="99">
        <v>176902.50312995899</v>
      </c>
      <c r="CH1737" s="99">
        <v>0</v>
      </c>
      <c r="CI1737" s="99">
        <v>10234.1942017078</v>
      </c>
      <c r="CJ1737" s="99">
        <v>1258306.4570617699</v>
      </c>
      <c r="CK1737" s="99">
        <v>10426432.598877</v>
      </c>
      <c r="CL1737" s="99">
        <v>3201495.9242858901</v>
      </c>
      <c r="CM1737" s="203">
        <f t="shared" si="81"/>
        <v>11450.4022621065</v>
      </c>
      <c r="CN1737" s="203">
        <f t="shared" si="82"/>
        <v>1686865.734195712</v>
      </c>
      <c r="CO1737" s="203">
        <f t="shared" si="83"/>
        <v>12107299.13058476</v>
      </c>
      <c r="CP1737" s="99">
        <v>3201495.9242858901</v>
      </c>
      <c r="CQ1737" s="99">
        <v>0</v>
      </c>
      <c r="CR1737" s="99">
        <v>0</v>
      </c>
      <c r="CS1737" s="99">
        <v>0</v>
      </c>
      <c r="CT1737" s="99">
        <v>0</v>
      </c>
    </row>
    <row r="1738" spans="1:98">
      <c r="A1738" s="98" t="s">
        <v>183</v>
      </c>
      <c r="B1738" s="100">
        <v>42979</v>
      </c>
      <c r="C1738" s="99">
        <v>0</v>
      </c>
      <c r="D1738" s="99">
        <v>3343.08143955469</v>
      </c>
      <c r="E1738" s="99">
        <v>6745.53905814886</v>
      </c>
      <c r="F1738" s="99">
        <v>301.568355936557</v>
      </c>
      <c r="G1738" s="99">
        <v>0</v>
      </c>
      <c r="H1738" s="99">
        <v>0</v>
      </c>
      <c r="I1738" s="99">
        <v>0</v>
      </c>
      <c r="J1738" s="99">
        <v>1214.74345634878</v>
      </c>
      <c r="K1738" s="99">
        <v>0</v>
      </c>
      <c r="L1738" s="99">
        <v>223.47223243117301</v>
      </c>
      <c r="M1738" s="99">
        <v>167.54890530370201</v>
      </c>
      <c r="N1738" s="99">
        <v>4949.4142435193098</v>
      </c>
      <c r="O1738" s="99">
        <v>0</v>
      </c>
      <c r="P1738" s="99">
        <v>3493.90240320563</v>
      </c>
      <c r="Q1738" s="99">
        <v>1443.27026191354</v>
      </c>
      <c r="R1738" s="99">
        <v>0</v>
      </c>
      <c r="S1738" s="99">
        <v>10.6094197443454</v>
      </c>
      <c r="T1738" s="99">
        <v>0</v>
      </c>
      <c r="U1738" s="99">
        <v>1212.2544615715699</v>
      </c>
      <c r="V1738" s="99">
        <v>0</v>
      </c>
      <c r="W1738" s="99">
        <v>320167.66691589402</v>
      </c>
      <c r="X1738" s="99">
        <v>831790.88885498</v>
      </c>
      <c r="Y1738" s="99">
        <v>8011.3143855333301</v>
      </c>
      <c r="Z1738" s="99">
        <v>0</v>
      </c>
      <c r="AA1738" s="99">
        <v>0</v>
      </c>
      <c r="AB1738" s="99">
        <v>0</v>
      </c>
      <c r="AC1738" s="99">
        <v>423838.194347382</v>
      </c>
      <c r="AD1738" s="99">
        <v>0</v>
      </c>
      <c r="AE1738" s="99">
        <v>3747.8203319311101</v>
      </c>
      <c r="AF1738" s="99">
        <v>22682.422307014502</v>
      </c>
      <c r="AG1738" s="99">
        <v>598455.22400665295</v>
      </c>
      <c r="AH1738" s="99">
        <v>0</v>
      </c>
      <c r="AI1738" s="99">
        <v>320246.948829651</v>
      </c>
      <c r="AJ1738" s="99">
        <v>215400.13175201399</v>
      </c>
      <c r="AK1738" s="99">
        <v>0</v>
      </c>
      <c r="AL1738" s="99">
        <v>1200.6400492042301</v>
      </c>
      <c r="AM1738" s="99">
        <v>0</v>
      </c>
      <c r="AN1738" s="99">
        <v>432683.05888748198</v>
      </c>
      <c r="AO1738" s="99">
        <v>0</v>
      </c>
      <c r="AP1738" s="99">
        <v>2702888.1250915499</v>
      </c>
      <c r="AQ1738" s="99">
        <v>6892743.0203247098</v>
      </c>
      <c r="AR1738" s="99">
        <v>68315.0527057648</v>
      </c>
      <c r="AS1738" s="99">
        <v>0</v>
      </c>
      <c r="AT1738" s="99">
        <v>0</v>
      </c>
      <c r="AU1738" s="99">
        <v>0</v>
      </c>
      <c r="AV1738" s="99">
        <v>1669351.61004639</v>
      </c>
      <c r="AW1738" s="99">
        <v>0</v>
      </c>
      <c r="AX1738" s="99">
        <v>31115.460611343398</v>
      </c>
      <c r="AY1738" s="99">
        <v>188274.11114311201</v>
      </c>
      <c r="AZ1738" s="99">
        <v>4903797.5802612295</v>
      </c>
      <c r="BA1738" s="99">
        <v>0</v>
      </c>
      <c r="BB1738" s="99">
        <v>2695515.0516967801</v>
      </c>
      <c r="BC1738" s="99">
        <v>1823693.0982818599</v>
      </c>
      <c r="BD1738" s="99">
        <v>0</v>
      </c>
      <c r="BE1738" s="99">
        <v>11107.420456051799</v>
      </c>
      <c r="BF1738" s="99">
        <v>0</v>
      </c>
      <c r="BG1738" s="99">
        <v>1670562.22958374</v>
      </c>
      <c r="BH1738" s="99">
        <v>0</v>
      </c>
      <c r="BI1738" s="99">
        <v>588263.84312439</v>
      </c>
      <c r="BJ1738" s="99">
        <v>2508381.4385376</v>
      </c>
      <c r="BK1738" s="99">
        <v>17476.3866314888</v>
      </c>
      <c r="BL1738" s="99">
        <v>0</v>
      </c>
      <c r="BM1738" s="99">
        <v>0</v>
      </c>
      <c r="BN1738" s="99">
        <v>0</v>
      </c>
      <c r="BO1738" s="99">
        <v>0</v>
      </c>
      <c r="BP1738" s="99">
        <v>0</v>
      </c>
      <c r="BQ1738" s="99">
        <v>0</v>
      </c>
      <c r="BR1738" s="99">
        <v>41364.576487541199</v>
      </c>
      <c r="BS1738" s="99">
        <v>1938443.67407227</v>
      </c>
      <c r="BT1738" s="99">
        <v>0</v>
      </c>
      <c r="BU1738" s="99">
        <v>530093.979995728</v>
      </c>
      <c r="BV1738" s="99">
        <v>604416.62930297898</v>
      </c>
      <c r="BW1738" s="99">
        <v>0</v>
      </c>
      <c r="BX1738" s="99">
        <v>1877.3999939262901</v>
      </c>
      <c r="BY1738" s="99">
        <v>0</v>
      </c>
      <c r="BZ1738" s="99">
        <v>0</v>
      </c>
      <c r="CA1738" s="99">
        <v>10054.6677873135</v>
      </c>
      <c r="CB1738" s="99">
        <v>1151852.5141449</v>
      </c>
      <c r="CC1738" s="99">
        <v>9580893.3939209003</v>
      </c>
      <c r="CD1738" s="99">
        <v>3165918.7697753902</v>
      </c>
      <c r="CE1738" s="99">
        <v>117.407449880615</v>
      </c>
      <c r="CF1738" s="99">
        <v>19907.5919551849</v>
      </c>
      <c r="CG1738" s="99">
        <v>186022.08915138201</v>
      </c>
      <c r="CH1738" s="99">
        <v>0</v>
      </c>
      <c r="CI1738" s="99">
        <v>10173.1701543331</v>
      </c>
      <c r="CJ1738" s="99">
        <v>1171593.0861816399</v>
      </c>
      <c r="CK1738" s="99">
        <v>9772606.9945068397</v>
      </c>
      <c r="CL1738" s="99">
        <v>3197942.84197998</v>
      </c>
      <c r="CM1738" s="203">
        <f t="shared" si="81"/>
        <v>11385.424615904671</v>
      </c>
      <c r="CN1738" s="203">
        <f t="shared" si="82"/>
        <v>1604276.1450691218</v>
      </c>
      <c r="CO1738" s="203">
        <f t="shared" si="83"/>
        <v>11443169.22409058</v>
      </c>
      <c r="CP1738" s="99">
        <v>3197942.84197998</v>
      </c>
      <c r="CQ1738" s="99">
        <v>0</v>
      </c>
      <c r="CR1738" s="99">
        <v>0</v>
      </c>
      <c r="CS1738" s="99">
        <v>0</v>
      </c>
      <c r="CT1738" s="99">
        <v>0</v>
      </c>
    </row>
    <row r="1739" spans="1:98">
      <c r="A1739" s="98" t="s">
        <v>183</v>
      </c>
      <c r="B1739" s="100">
        <v>43070</v>
      </c>
      <c r="C1739" s="99">
        <v>0</v>
      </c>
      <c r="D1739" s="99">
        <v>3348.4946278929701</v>
      </c>
      <c r="E1739" s="99">
        <v>6589.3965189456903</v>
      </c>
      <c r="F1739" s="99">
        <v>284.09337433800101</v>
      </c>
      <c r="G1739" s="99">
        <v>0</v>
      </c>
      <c r="H1739" s="99">
        <v>0</v>
      </c>
      <c r="I1739" s="99">
        <v>0</v>
      </c>
      <c r="J1739" s="99">
        <v>1164.9395974725501</v>
      </c>
      <c r="K1739" s="99">
        <v>0</v>
      </c>
      <c r="L1739" s="99">
        <v>302.69295580312598</v>
      </c>
      <c r="M1739" s="99">
        <v>172.44118882529401</v>
      </c>
      <c r="N1739" s="99">
        <v>4877.9755049347896</v>
      </c>
      <c r="O1739" s="99">
        <v>0</v>
      </c>
      <c r="P1739" s="99">
        <v>3481.5189824700401</v>
      </c>
      <c r="Q1739" s="99">
        <v>1345.8616827130299</v>
      </c>
      <c r="R1739" s="99">
        <v>0</v>
      </c>
      <c r="S1739" s="99">
        <v>6.9391129251453103</v>
      </c>
      <c r="T1739" s="99">
        <v>0</v>
      </c>
      <c r="U1739" s="99">
        <v>1172.9139993935801</v>
      </c>
      <c r="V1739" s="99">
        <v>0</v>
      </c>
      <c r="W1739" s="99">
        <v>330405.39728546102</v>
      </c>
      <c r="X1739" s="99">
        <v>753925.77857971203</v>
      </c>
      <c r="Y1739" s="99">
        <v>6485.7460700869597</v>
      </c>
      <c r="Z1739" s="99">
        <v>0</v>
      </c>
      <c r="AA1739" s="99">
        <v>0</v>
      </c>
      <c r="AB1739" s="99">
        <v>0</v>
      </c>
      <c r="AC1739" s="99">
        <v>413373.16111373901</v>
      </c>
      <c r="AD1739" s="99">
        <v>0</v>
      </c>
      <c r="AE1739" s="99">
        <v>3281.9073143601399</v>
      </c>
      <c r="AF1739" s="99">
        <v>19809.216133594498</v>
      </c>
      <c r="AG1739" s="99">
        <v>546954.02217865002</v>
      </c>
      <c r="AH1739" s="99">
        <v>0</v>
      </c>
      <c r="AI1739" s="99">
        <v>332999.18891906698</v>
      </c>
      <c r="AJ1739" s="99">
        <v>193030.68277931199</v>
      </c>
      <c r="AK1739" s="99">
        <v>0</v>
      </c>
      <c r="AL1739" s="99">
        <v>1049.75649209321</v>
      </c>
      <c r="AM1739" s="99">
        <v>0</v>
      </c>
      <c r="AN1739" s="99">
        <v>411425.03353881801</v>
      </c>
      <c r="AO1739" s="99">
        <v>0</v>
      </c>
      <c r="AP1739" s="99">
        <v>2781674.6319580101</v>
      </c>
      <c r="AQ1739" s="99">
        <v>6337329.4359130897</v>
      </c>
      <c r="AR1739" s="99">
        <v>58759.716851711302</v>
      </c>
      <c r="AS1739" s="99">
        <v>0</v>
      </c>
      <c r="AT1739" s="99">
        <v>0</v>
      </c>
      <c r="AU1739" s="99">
        <v>0</v>
      </c>
      <c r="AV1739" s="99">
        <v>1632210.4965515099</v>
      </c>
      <c r="AW1739" s="99">
        <v>0</v>
      </c>
      <c r="AX1739" s="99">
        <v>27706.670137166999</v>
      </c>
      <c r="AY1739" s="99">
        <v>168432.575653076</v>
      </c>
      <c r="AZ1739" s="99">
        <v>4549135.5637207003</v>
      </c>
      <c r="BA1739" s="99">
        <v>0</v>
      </c>
      <c r="BB1739" s="99">
        <v>2818670.4384765602</v>
      </c>
      <c r="BC1739" s="99">
        <v>1664092.1436615</v>
      </c>
      <c r="BD1739" s="99">
        <v>0</v>
      </c>
      <c r="BE1739" s="99">
        <v>9698.7111140489596</v>
      </c>
      <c r="BF1739" s="99">
        <v>0</v>
      </c>
      <c r="BG1739" s="99">
        <v>1633301.08961487</v>
      </c>
      <c r="BH1739" s="99">
        <v>0</v>
      </c>
      <c r="BI1739" s="99">
        <v>607099.37114715599</v>
      </c>
      <c r="BJ1739" s="99">
        <v>2524940.1657409701</v>
      </c>
      <c r="BK1739" s="99">
        <v>13967.947138428701</v>
      </c>
      <c r="BL1739" s="99">
        <v>0</v>
      </c>
      <c r="BM1739" s="99">
        <v>0</v>
      </c>
      <c r="BN1739" s="99">
        <v>0</v>
      </c>
      <c r="BO1739" s="99">
        <v>0</v>
      </c>
      <c r="BP1739" s="99">
        <v>0</v>
      </c>
      <c r="BQ1739" s="99">
        <v>0</v>
      </c>
      <c r="BR1739" s="99">
        <v>41016.413748741201</v>
      </c>
      <c r="BS1739" s="99">
        <v>2006471.4854278599</v>
      </c>
      <c r="BT1739" s="99">
        <v>0</v>
      </c>
      <c r="BU1739" s="99">
        <v>599989.28097534203</v>
      </c>
      <c r="BV1739" s="99">
        <v>544541.18517303502</v>
      </c>
      <c r="BW1739" s="99">
        <v>0</v>
      </c>
      <c r="BX1739" s="99">
        <v>1632.9010972082599</v>
      </c>
      <c r="BY1739" s="99">
        <v>0</v>
      </c>
      <c r="BZ1739" s="99">
        <v>0</v>
      </c>
      <c r="CA1739" s="99">
        <v>9912.0779554843903</v>
      </c>
      <c r="CB1739" s="99">
        <v>1085580.9942016599</v>
      </c>
      <c r="CC1739" s="99">
        <v>9114369.9536132794</v>
      </c>
      <c r="CD1739" s="99">
        <v>3160641.8914794899</v>
      </c>
      <c r="CE1739" s="99">
        <v>115.12280874792501</v>
      </c>
      <c r="CF1739" s="99">
        <v>18487.144562482801</v>
      </c>
      <c r="CG1739" s="99">
        <v>174837.71898841899</v>
      </c>
      <c r="CH1739" s="99">
        <v>0</v>
      </c>
      <c r="CI1739" s="99">
        <v>10027.8068773746</v>
      </c>
      <c r="CJ1739" s="99">
        <v>1103934.5174255399</v>
      </c>
      <c r="CK1739" s="99">
        <v>9281620.7153320294</v>
      </c>
      <c r="CL1739" s="99">
        <v>3188407.5793456999</v>
      </c>
      <c r="CM1739" s="203">
        <f t="shared" si="81"/>
        <v>11200.72087676818</v>
      </c>
      <c r="CN1739" s="203">
        <f t="shared" si="82"/>
        <v>1515359.5509643578</v>
      </c>
      <c r="CO1739" s="203">
        <f t="shared" si="83"/>
        <v>10914921.804946899</v>
      </c>
      <c r="CP1739" s="99">
        <v>3188407.5793456999</v>
      </c>
      <c r="CQ1739" s="99">
        <v>0</v>
      </c>
      <c r="CR1739" s="99">
        <v>0</v>
      </c>
      <c r="CS1739" s="99">
        <v>0</v>
      </c>
      <c r="CT1739" s="99">
        <v>0</v>
      </c>
    </row>
    <row r="1740" spans="1:98">
      <c r="A1740" s="98" t="s">
        <v>183</v>
      </c>
      <c r="B1740" s="100">
        <v>43160</v>
      </c>
      <c r="C1740" s="99">
        <v>0</v>
      </c>
      <c r="D1740" s="99">
        <v>3261.3826244175398</v>
      </c>
      <c r="E1740" s="99">
        <v>5287.67736500502</v>
      </c>
      <c r="F1740" s="99">
        <v>235.72202466614499</v>
      </c>
      <c r="G1740" s="99">
        <v>0</v>
      </c>
      <c r="H1740" s="99">
        <v>0</v>
      </c>
      <c r="I1740" s="99">
        <v>0</v>
      </c>
      <c r="J1740" s="99">
        <v>1154.0354640185799</v>
      </c>
      <c r="K1740" s="99">
        <v>0</v>
      </c>
      <c r="L1740" s="99">
        <v>48.359889892861197</v>
      </c>
      <c r="M1740" s="99">
        <v>165.623871084303</v>
      </c>
      <c r="N1740" s="99">
        <v>3848.9327785074702</v>
      </c>
      <c r="O1740" s="99">
        <v>0</v>
      </c>
      <c r="P1740" s="99">
        <v>2889.2467024028301</v>
      </c>
      <c r="Q1740" s="99">
        <v>1295.91454738379</v>
      </c>
      <c r="R1740" s="99">
        <v>0</v>
      </c>
      <c r="S1740" s="99">
        <v>9.4309175258968008</v>
      </c>
      <c r="T1740" s="99">
        <v>0</v>
      </c>
      <c r="U1740" s="99">
        <v>1153.6637044698</v>
      </c>
      <c r="V1740" s="99">
        <v>0</v>
      </c>
      <c r="W1740" s="99">
        <v>335999.91933441203</v>
      </c>
      <c r="X1740" s="99">
        <v>755087.98841857899</v>
      </c>
      <c r="Y1740" s="99">
        <v>5916.1719121933002</v>
      </c>
      <c r="Z1740" s="99">
        <v>0</v>
      </c>
      <c r="AA1740" s="99">
        <v>0</v>
      </c>
      <c r="AB1740" s="99">
        <v>0</v>
      </c>
      <c r="AC1740" s="99">
        <v>410208.34272003197</v>
      </c>
      <c r="AD1740" s="99">
        <v>0</v>
      </c>
      <c r="AE1740" s="99">
        <v>5684.9576836824399</v>
      </c>
      <c r="AF1740" s="99">
        <v>23403.088092088699</v>
      </c>
      <c r="AG1740" s="99">
        <v>552823.73294830299</v>
      </c>
      <c r="AH1740" s="99">
        <v>0</v>
      </c>
      <c r="AI1740" s="99">
        <v>299111.27495193499</v>
      </c>
      <c r="AJ1740" s="99">
        <v>178244.905492783</v>
      </c>
      <c r="AK1740" s="99">
        <v>0</v>
      </c>
      <c r="AL1740" s="99">
        <v>1497.50632691383</v>
      </c>
      <c r="AM1740" s="99">
        <v>0</v>
      </c>
      <c r="AN1740" s="99">
        <v>411344.97810363799</v>
      </c>
      <c r="AO1740" s="99">
        <v>0</v>
      </c>
      <c r="AP1740" s="99">
        <v>2806980.6104431199</v>
      </c>
      <c r="AQ1740" s="99">
        <v>6305436.0628051804</v>
      </c>
      <c r="AR1740" s="99">
        <v>59527.201279640198</v>
      </c>
      <c r="AS1740" s="99">
        <v>0</v>
      </c>
      <c r="AT1740" s="99">
        <v>0</v>
      </c>
      <c r="AU1740" s="99">
        <v>0</v>
      </c>
      <c r="AV1740" s="99">
        <v>1626658.0633544901</v>
      </c>
      <c r="AW1740" s="99">
        <v>0</v>
      </c>
      <c r="AX1740" s="99">
        <v>50162.396564483599</v>
      </c>
      <c r="AY1740" s="99">
        <v>198752.37121200599</v>
      </c>
      <c r="AZ1740" s="99">
        <v>4642847.25036621</v>
      </c>
      <c r="BA1740" s="99">
        <v>0</v>
      </c>
      <c r="BB1740" s="99">
        <v>2558674.6593017601</v>
      </c>
      <c r="BC1740" s="99">
        <v>1537422.99905396</v>
      </c>
      <c r="BD1740" s="99">
        <v>0</v>
      </c>
      <c r="BE1740" s="99">
        <v>13814.986371397999</v>
      </c>
      <c r="BF1740" s="99">
        <v>0</v>
      </c>
      <c r="BG1740" s="99">
        <v>1628477.6149291999</v>
      </c>
      <c r="BH1740" s="99">
        <v>0</v>
      </c>
      <c r="BI1740" s="99">
        <v>631932.09208679199</v>
      </c>
      <c r="BJ1740" s="99">
        <v>1995408.48799133</v>
      </c>
      <c r="BK1740" s="99">
        <v>12706.0695849657</v>
      </c>
      <c r="BL1740" s="99">
        <v>0</v>
      </c>
      <c r="BM1740" s="99">
        <v>0</v>
      </c>
      <c r="BN1740" s="99">
        <v>0</v>
      </c>
      <c r="BO1740" s="99">
        <v>0</v>
      </c>
      <c r="BP1740" s="99">
        <v>0</v>
      </c>
      <c r="BQ1740" s="99">
        <v>0</v>
      </c>
      <c r="BR1740" s="99">
        <v>43980.117742538503</v>
      </c>
      <c r="BS1740" s="99">
        <v>1428059.6352844201</v>
      </c>
      <c r="BT1740" s="99">
        <v>0</v>
      </c>
      <c r="BU1740" s="99">
        <v>586959.75507354701</v>
      </c>
      <c r="BV1740" s="99">
        <v>521067.25869751</v>
      </c>
      <c r="BW1740" s="99">
        <v>0</v>
      </c>
      <c r="BX1740" s="99">
        <v>2853.2584720253899</v>
      </c>
      <c r="BY1740" s="99">
        <v>0</v>
      </c>
      <c r="BZ1740" s="99">
        <v>0</v>
      </c>
      <c r="CA1740" s="99">
        <v>8577.3975679874402</v>
      </c>
      <c r="CB1740" s="99">
        <v>1087902.68765259</v>
      </c>
      <c r="CC1740" s="99">
        <v>9148272.7628173791</v>
      </c>
      <c r="CD1740" s="99">
        <v>2544410.05645752</v>
      </c>
      <c r="CE1740" s="99">
        <v>116.105228558183</v>
      </c>
      <c r="CF1740" s="99">
        <v>19407.659087657899</v>
      </c>
      <c r="CG1740" s="99">
        <v>180914.78553009001</v>
      </c>
      <c r="CH1740" s="99">
        <v>0</v>
      </c>
      <c r="CI1740" s="99">
        <v>8689.3110615014994</v>
      </c>
      <c r="CJ1740" s="99">
        <v>1107636.49005127</v>
      </c>
      <c r="CK1740" s="99">
        <v>9330785.8205566406</v>
      </c>
      <c r="CL1740" s="99">
        <v>2576272.4611511198</v>
      </c>
      <c r="CM1740" s="203">
        <f t="shared" si="81"/>
        <v>9842.9747659712993</v>
      </c>
      <c r="CN1740" s="203">
        <f t="shared" si="82"/>
        <v>1518981.4681549079</v>
      </c>
      <c r="CO1740" s="203">
        <f t="shared" si="83"/>
        <v>10959263.43548584</v>
      </c>
      <c r="CP1740" s="99">
        <v>2576272.4611511198</v>
      </c>
      <c r="CQ1740" s="99">
        <v>0</v>
      </c>
      <c r="CR1740" s="99">
        <v>0</v>
      </c>
      <c r="CS1740" s="99">
        <v>0</v>
      </c>
      <c r="CT1740" s="99">
        <v>0</v>
      </c>
    </row>
    <row r="1741" spans="1:98">
      <c r="A1741" s="98" t="s">
        <v>183</v>
      </c>
      <c r="B1741" s="100">
        <v>43252</v>
      </c>
      <c r="C1741" s="99">
        <v>0</v>
      </c>
      <c r="D1741" s="99">
        <v>3249.8715429902099</v>
      </c>
      <c r="E1741" s="99">
        <v>4354.5006117820703</v>
      </c>
      <c r="F1741" s="99">
        <v>70.221499708481105</v>
      </c>
      <c r="G1741" s="99">
        <v>0</v>
      </c>
      <c r="H1741" s="99">
        <v>0</v>
      </c>
      <c r="I1741" s="99">
        <v>0</v>
      </c>
      <c r="J1741" s="99">
        <v>1145.0369542092101</v>
      </c>
      <c r="K1741" s="99">
        <v>0</v>
      </c>
      <c r="L1741" s="99">
        <v>69.910001641139402</v>
      </c>
      <c r="M1741" s="99">
        <v>113.551852181554</v>
      </c>
      <c r="N1741" s="99">
        <v>3246.7861912548501</v>
      </c>
      <c r="O1741" s="99">
        <v>0</v>
      </c>
      <c r="P1741" s="99">
        <v>3203.33595329523</v>
      </c>
      <c r="Q1741" s="99">
        <v>964.048420339823</v>
      </c>
      <c r="R1741" s="99">
        <v>0</v>
      </c>
      <c r="S1741" s="99">
        <v>9.1751804238883796</v>
      </c>
      <c r="T1741" s="99">
        <v>0</v>
      </c>
      <c r="U1741" s="99">
        <v>1140.8090350776899</v>
      </c>
      <c r="V1741" s="99">
        <v>0</v>
      </c>
      <c r="W1741" s="99">
        <v>301057.15767288202</v>
      </c>
      <c r="X1741" s="99">
        <v>623599.21930694603</v>
      </c>
      <c r="Y1741" s="99">
        <v>883.14838541299105</v>
      </c>
      <c r="Z1741" s="99">
        <v>0</v>
      </c>
      <c r="AA1741" s="99">
        <v>0</v>
      </c>
      <c r="AB1741" s="99">
        <v>0</v>
      </c>
      <c r="AC1741" s="99">
        <v>411133.42263412499</v>
      </c>
      <c r="AD1741" s="99">
        <v>0</v>
      </c>
      <c r="AE1741" s="99">
        <v>9330.1246981620807</v>
      </c>
      <c r="AF1741" s="99">
        <v>11920.4344260693</v>
      </c>
      <c r="AG1741" s="99">
        <v>456124.505989075</v>
      </c>
      <c r="AH1741" s="99">
        <v>0</v>
      </c>
      <c r="AI1741" s="99">
        <v>306255.19297409098</v>
      </c>
      <c r="AJ1741" s="99">
        <v>153539.25604248</v>
      </c>
      <c r="AK1741" s="99">
        <v>0</v>
      </c>
      <c r="AL1741" s="99">
        <v>1409.1441396176799</v>
      </c>
      <c r="AM1741" s="99">
        <v>0</v>
      </c>
      <c r="AN1741" s="99">
        <v>414366.12388992298</v>
      </c>
      <c r="AO1741" s="99">
        <v>0</v>
      </c>
      <c r="AP1741" s="99">
        <v>2657774.4125060998</v>
      </c>
      <c r="AQ1741" s="99">
        <v>5335801.7839965802</v>
      </c>
      <c r="AR1741" s="99">
        <v>11443.761673688899</v>
      </c>
      <c r="AS1741" s="99">
        <v>0</v>
      </c>
      <c r="AT1741" s="99">
        <v>0</v>
      </c>
      <c r="AU1741" s="99">
        <v>0</v>
      </c>
      <c r="AV1741" s="99">
        <v>1644119.83940125</v>
      </c>
      <c r="AW1741" s="99">
        <v>0</v>
      </c>
      <c r="AX1741" s="99">
        <v>80637.081016540498</v>
      </c>
      <c r="AY1741" s="99">
        <v>100898.221568108</v>
      </c>
      <c r="AZ1741" s="99">
        <v>3857958.0054321298</v>
      </c>
      <c r="BA1741" s="99">
        <v>0</v>
      </c>
      <c r="BB1741" s="99">
        <v>2618480.9411315899</v>
      </c>
      <c r="BC1741" s="99">
        <v>1321844.9208831801</v>
      </c>
      <c r="BD1741" s="99">
        <v>0</v>
      </c>
      <c r="BE1741" s="99">
        <v>12906.057975649799</v>
      </c>
      <c r="BF1741" s="99">
        <v>0</v>
      </c>
      <c r="BG1741" s="99">
        <v>1639654.3959503199</v>
      </c>
      <c r="BH1741" s="99">
        <v>0</v>
      </c>
      <c r="BI1741" s="99">
        <v>560160.56313323998</v>
      </c>
      <c r="BJ1741" s="99">
        <v>1720884.0256958001</v>
      </c>
      <c r="BK1741" s="99">
        <v>1882.4409838765901</v>
      </c>
      <c r="BL1741" s="99">
        <v>0</v>
      </c>
      <c r="BM1741" s="99">
        <v>0</v>
      </c>
      <c r="BN1741" s="99">
        <v>0</v>
      </c>
      <c r="BO1741" s="99">
        <v>0</v>
      </c>
      <c r="BP1741" s="99">
        <v>0</v>
      </c>
      <c r="BQ1741" s="99">
        <v>0</v>
      </c>
      <c r="BR1741" s="99">
        <v>27840.038252115301</v>
      </c>
      <c r="BS1741" s="99">
        <v>1214913.53898621</v>
      </c>
      <c r="BT1741" s="99">
        <v>0</v>
      </c>
      <c r="BU1741" s="99">
        <v>571784.13110351597</v>
      </c>
      <c r="BV1741" s="99">
        <v>454718.49950027501</v>
      </c>
      <c r="BW1741" s="99">
        <v>0</v>
      </c>
      <c r="BX1741" s="99">
        <v>2841.2910141348798</v>
      </c>
      <c r="BY1741" s="99">
        <v>0</v>
      </c>
      <c r="BZ1741" s="99">
        <v>0</v>
      </c>
      <c r="CA1741" s="99">
        <v>7634.19064134359</v>
      </c>
      <c r="CB1741" s="99">
        <v>928761.66662597703</v>
      </c>
      <c r="CC1741" s="99">
        <v>7991617.3237304697</v>
      </c>
      <c r="CD1741" s="99">
        <v>2291688.3041381799</v>
      </c>
      <c r="CE1741" s="99">
        <v>123.57108580786699</v>
      </c>
      <c r="CF1741" s="99">
        <v>19758.649200201002</v>
      </c>
      <c r="CG1741" s="99">
        <v>186378.03764533999</v>
      </c>
      <c r="CH1741" s="99">
        <v>0</v>
      </c>
      <c r="CI1741" s="99">
        <v>7760.4426460862196</v>
      </c>
      <c r="CJ1741" s="99">
        <v>948575.43495178199</v>
      </c>
      <c r="CK1741" s="99">
        <v>8179614.00183105</v>
      </c>
      <c r="CL1741" s="99">
        <v>2324820.8313903799</v>
      </c>
      <c r="CM1741" s="203">
        <f t="shared" si="81"/>
        <v>8901.2516811639089</v>
      </c>
      <c r="CN1741" s="203">
        <f t="shared" si="82"/>
        <v>1362941.5588417049</v>
      </c>
      <c r="CO1741" s="203">
        <f t="shared" si="83"/>
        <v>9819268.3977813702</v>
      </c>
      <c r="CP1741" s="99">
        <v>2324820.8313903799</v>
      </c>
      <c r="CQ1741" s="99">
        <v>0</v>
      </c>
      <c r="CR1741" s="99">
        <v>0</v>
      </c>
      <c r="CS1741" s="99">
        <v>0</v>
      </c>
      <c r="CT1741" s="99">
        <v>0</v>
      </c>
    </row>
    <row r="1742" spans="1:98">
      <c r="A1742" s="98" t="s">
        <v>184</v>
      </c>
      <c r="B1742" s="100">
        <v>38047</v>
      </c>
      <c r="C1742" s="99">
        <v>0</v>
      </c>
      <c r="D1742" s="99">
        <v>593.85774182528303</v>
      </c>
      <c r="E1742" s="99">
        <v>647.63792544603302</v>
      </c>
      <c r="F1742" s="99">
        <v>1.1475997059897101</v>
      </c>
      <c r="G1742" s="99">
        <v>0</v>
      </c>
      <c r="H1742" s="99">
        <v>0</v>
      </c>
      <c r="I1742" s="99">
        <v>0</v>
      </c>
      <c r="J1742" s="99">
        <v>0.95939437599736299</v>
      </c>
      <c r="K1742" s="99">
        <v>0</v>
      </c>
      <c r="L1742" s="99">
        <v>508.88412919268001</v>
      </c>
      <c r="M1742" s="99">
        <v>10.4647486289032</v>
      </c>
      <c r="N1742" s="99">
        <v>105.973737258464</v>
      </c>
      <c r="O1742" s="99">
        <v>0</v>
      </c>
      <c r="P1742" s="99">
        <v>0</v>
      </c>
      <c r="Q1742" s="99">
        <v>537.212138302624</v>
      </c>
      <c r="R1742" s="99">
        <v>0</v>
      </c>
      <c r="S1742" s="99">
        <v>0</v>
      </c>
      <c r="T1742" s="99">
        <v>22.352900974918199</v>
      </c>
      <c r="U1742" s="99">
        <v>215.78335626795899</v>
      </c>
      <c r="V1742" s="99">
        <v>0</v>
      </c>
      <c r="W1742" s="99">
        <v>60051.626318931601</v>
      </c>
      <c r="X1742" s="99">
        <v>115539.642326355</v>
      </c>
      <c r="Y1742" s="99">
        <v>0</v>
      </c>
      <c r="Z1742" s="99">
        <v>0</v>
      </c>
      <c r="AA1742" s="99">
        <v>0</v>
      </c>
      <c r="AB1742" s="99">
        <v>0</v>
      </c>
      <c r="AC1742" s="99">
        <v>31.403150294907402</v>
      </c>
      <c r="AD1742" s="99">
        <v>0</v>
      </c>
      <c r="AE1742" s="99">
        <v>49261.465198993697</v>
      </c>
      <c r="AF1742" s="99">
        <v>1457.0505710095199</v>
      </c>
      <c r="AG1742" s="99">
        <v>23422.737471818898</v>
      </c>
      <c r="AH1742" s="99">
        <v>0</v>
      </c>
      <c r="AI1742" s="99">
        <v>0</v>
      </c>
      <c r="AJ1742" s="99">
        <v>92535.748187065095</v>
      </c>
      <c r="AK1742" s="99">
        <v>0</v>
      </c>
      <c r="AL1742" s="99">
        <v>0</v>
      </c>
      <c r="AM1742" s="99">
        <v>3957.48731830716</v>
      </c>
      <c r="AN1742" s="99">
        <v>78965.3791236877</v>
      </c>
      <c r="AO1742" s="99">
        <v>0</v>
      </c>
      <c r="AP1742" s="99">
        <v>366094.011901855</v>
      </c>
      <c r="AQ1742" s="99">
        <v>704043.31430053699</v>
      </c>
      <c r="AR1742" s="99">
        <v>0</v>
      </c>
      <c r="AS1742" s="99">
        <v>0</v>
      </c>
      <c r="AT1742" s="99">
        <v>0</v>
      </c>
      <c r="AU1742" s="99">
        <v>0</v>
      </c>
      <c r="AV1742" s="99">
        <v>70.416526911780196</v>
      </c>
      <c r="AW1742" s="99">
        <v>0</v>
      </c>
      <c r="AX1742" s="99">
        <v>313048.047657013</v>
      </c>
      <c r="AY1742" s="99">
        <v>8115.9136257767695</v>
      </c>
      <c r="AZ1742" s="99">
        <v>139459.20629501299</v>
      </c>
      <c r="BA1742" s="99">
        <v>0</v>
      </c>
      <c r="BB1742" s="99">
        <v>0</v>
      </c>
      <c r="BC1742" s="99">
        <v>564760.27153015102</v>
      </c>
      <c r="BD1742" s="99">
        <v>0</v>
      </c>
      <c r="BE1742" s="99">
        <v>0</v>
      </c>
      <c r="BF1742" s="99">
        <v>22136.974658250801</v>
      </c>
      <c r="BG1742" s="99">
        <v>182183.544610977</v>
      </c>
      <c r="BH1742" s="99">
        <v>0</v>
      </c>
      <c r="BI1742" s="99">
        <v>3900.2741002142402</v>
      </c>
      <c r="BJ1742" s="99">
        <v>244188.168205261</v>
      </c>
      <c r="BK1742" s="99">
        <v>0</v>
      </c>
      <c r="BL1742" s="99">
        <v>0</v>
      </c>
      <c r="BM1742" s="99">
        <v>0</v>
      </c>
      <c r="BN1742" s="99">
        <v>0</v>
      </c>
      <c r="BO1742" s="99">
        <v>0</v>
      </c>
      <c r="BP1742" s="99">
        <v>0</v>
      </c>
      <c r="BQ1742" s="99">
        <v>0</v>
      </c>
      <c r="BR1742" s="99">
        <v>1794.62187729776</v>
      </c>
      <c r="BS1742" s="99">
        <v>49506.874628067002</v>
      </c>
      <c r="BT1742" s="99">
        <v>0</v>
      </c>
      <c r="BU1742" s="99">
        <v>0</v>
      </c>
      <c r="BV1742" s="99">
        <v>197444.933488846</v>
      </c>
      <c r="BW1742" s="99">
        <v>0</v>
      </c>
      <c r="BX1742" s="99">
        <v>0</v>
      </c>
      <c r="BY1742" s="99">
        <v>0</v>
      </c>
      <c r="BZ1742" s="99">
        <v>0</v>
      </c>
      <c r="CA1742" s="99">
        <v>1230.14292444289</v>
      </c>
      <c r="CB1742" s="99">
        <v>176347.962657928</v>
      </c>
      <c r="CC1742" s="99">
        <v>1068443.6425170901</v>
      </c>
      <c r="CD1742" s="99">
        <v>254326.47383880601</v>
      </c>
      <c r="CE1742" s="99">
        <v>21.834275023778901</v>
      </c>
      <c r="CF1742" s="99">
        <v>3815.4279284775298</v>
      </c>
      <c r="CG1742" s="99">
        <v>21929.1926491261</v>
      </c>
      <c r="CH1742" s="99">
        <v>0</v>
      </c>
      <c r="CI1742" s="99">
        <v>1251.99585412443</v>
      </c>
      <c r="CJ1742" s="99">
        <v>182818.01332664501</v>
      </c>
      <c r="CK1742" s="99">
        <v>1089505.1574096701</v>
      </c>
      <c r="CL1742" s="99">
        <v>254059.91626739499</v>
      </c>
      <c r="CM1742" s="203">
        <f t="shared" si="81"/>
        <v>1467.7792103923889</v>
      </c>
      <c r="CN1742" s="203">
        <f t="shared" si="82"/>
        <v>261783.3924503327</v>
      </c>
      <c r="CO1742" s="203">
        <f t="shared" si="83"/>
        <v>1271688.702020647</v>
      </c>
      <c r="CP1742" s="99">
        <v>254059.91626739499</v>
      </c>
      <c r="CQ1742" s="99">
        <v>0</v>
      </c>
      <c r="CR1742" s="99">
        <v>0</v>
      </c>
      <c r="CS1742" s="99">
        <v>0</v>
      </c>
      <c r="CT1742" s="99">
        <v>0</v>
      </c>
    </row>
    <row r="1743" spans="1:98">
      <c r="A1743" s="98" t="s">
        <v>184</v>
      </c>
      <c r="B1743" s="100">
        <v>38139</v>
      </c>
      <c r="C1743" s="99">
        <v>0</v>
      </c>
      <c r="D1743" s="99">
        <v>602.817283205688</v>
      </c>
      <c r="E1743" s="99">
        <v>643.27858726680302</v>
      </c>
      <c r="F1743" s="99">
        <v>1.5331292359915101</v>
      </c>
      <c r="G1743" s="99">
        <v>0</v>
      </c>
      <c r="H1743" s="99">
        <v>0</v>
      </c>
      <c r="I1743" s="99">
        <v>0</v>
      </c>
      <c r="J1743" s="99">
        <v>15.3174050649395</v>
      </c>
      <c r="K1743" s="99">
        <v>0</v>
      </c>
      <c r="L1743" s="99">
        <v>573.99595572054398</v>
      </c>
      <c r="M1743" s="99">
        <v>12.5263921949081</v>
      </c>
      <c r="N1743" s="99">
        <v>109.560756327584</v>
      </c>
      <c r="O1743" s="99">
        <v>0</v>
      </c>
      <c r="P1743" s="99">
        <v>0</v>
      </c>
      <c r="Q1743" s="99">
        <v>533.12343749403999</v>
      </c>
      <c r="R1743" s="99">
        <v>0</v>
      </c>
      <c r="S1743" s="99">
        <v>0</v>
      </c>
      <c r="T1743" s="99">
        <v>19.1919306758791</v>
      </c>
      <c r="U1743" s="99">
        <v>212.42504991777199</v>
      </c>
      <c r="V1743" s="99">
        <v>0</v>
      </c>
      <c r="W1743" s="99">
        <v>58008.900677204103</v>
      </c>
      <c r="X1743" s="99">
        <v>116453.397481918</v>
      </c>
      <c r="Y1743" s="99">
        <v>0</v>
      </c>
      <c r="Z1743" s="99">
        <v>0</v>
      </c>
      <c r="AA1743" s="99">
        <v>0</v>
      </c>
      <c r="AB1743" s="99">
        <v>0</v>
      </c>
      <c r="AC1743" s="99">
        <v>4374.56792837381</v>
      </c>
      <c r="AD1743" s="99">
        <v>0</v>
      </c>
      <c r="AE1743" s="99">
        <v>68295.145455360398</v>
      </c>
      <c r="AF1743" s="99">
        <v>1396.2922977805099</v>
      </c>
      <c r="AG1743" s="99">
        <v>24131.3760933876</v>
      </c>
      <c r="AH1743" s="99">
        <v>0</v>
      </c>
      <c r="AI1743" s="99">
        <v>0</v>
      </c>
      <c r="AJ1743" s="99">
        <v>90900.909726142898</v>
      </c>
      <c r="AK1743" s="99">
        <v>0</v>
      </c>
      <c r="AL1743" s="99">
        <v>0</v>
      </c>
      <c r="AM1743" s="99">
        <v>3765.1813946962402</v>
      </c>
      <c r="AN1743" s="99">
        <v>77158.104850768999</v>
      </c>
      <c r="AO1743" s="99">
        <v>0</v>
      </c>
      <c r="AP1743" s="99">
        <v>363981.84090423601</v>
      </c>
      <c r="AQ1743" s="99">
        <v>713811.92824554397</v>
      </c>
      <c r="AR1743" s="99">
        <v>0</v>
      </c>
      <c r="AS1743" s="99">
        <v>0</v>
      </c>
      <c r="AT1743" s="99">
        <v>0</v>
      </c>
      <c r="AU1743" s="99">
        <v>0</v>
      </c>
      <c r="AV1743" s="99">
        <v>11010.7182123661</v>
      </c>
      <c r="AW1743" s="99">
        <v>0</v>
      </c>
      <c r="AX1743" s="99">
        <v>355806.54538726801</v>
      </c>
      <c r="AY1743" s="99">
        <v>8704.9453684091604</v>
      </c>
      <c r="AZ1743" s="99">
        <v>148380.55286216701</v>
      </c>
      <c r="BA1743" s="99">
        <v>0</v>
      </c>
      <c r="BB1743" s="99">
        <v>0</v>
      </c>
      <c r="BC1743" s="99">
        <v>560279.04097747803</v>
      </c>
      <c r="BD1743" s="99">
        <v>0</v>
      </c>
      <c r="BE1743" s="99">
        <v>0</v>
      </c>
      <c r="BF1743" s="99">
        <v>21575.433321714401</v>
      </c>
      <c r="BG1743" s="99">
        <v>179588.42782211301</v>
      </c>
      <c r="BH1743" s="99">
        <v>0</v>
      </c>
      <c r="BI1743" s="99">
        <v>4711.77020829916</v>
      </c>
      <c r="BJ1743" s="99">
        <v>248228.53288268999</v>
      </c>
      <c r="BK1743" s="99">
        <v>0</v>
      </c>
      <c r="BL1743" s="99">
        <v>0</v>
      </c>
      <c r="BM1743" s="99">
        <v>0</v>
      </c>
      <c r="BN1743" s="99">
        <v>0</v>
      </c>
      <c r="BO1743" s="99">
        <v>0</v>
      </c>
      <c r="BP1743" s="99">
        <v>0</v>
      </c>
      <c r="BQ1743" s="99">
        <v>0</v>
      </c>
      <c r="BR1743" s="99">
        <v>2120.9875213205801</v>
      </c>
      <c r="BS1743" s="99">
        <v>52971.631308078802</v>
      </c>
      <c r="BT1743" s="99">
        <v>0</v>
      </c>
      <c r="BU1743" s="99">
        <v>0</v>
      </c>
      <c r="BV1743" s="99">
        <v>199118.15656471299</v>
      </c>
      <c r="BW1743" s="99">
        <v>0</v>
      </c>
      <c r="BX1743" s="99">
        <v>0</v>
      </c>
      <c r="BY1743" s="99">
        <v>0</v>
      </c>
      <c r="BZ1743" s="99">
        <v>0</v>
      </c>
      <c r="CA1743" s="99">
        <v>1239.64633543789</v>
      </c>
      <c r="CB1743" s="99">
        <v>173713.487369537</v>
      </c>
      <c r="CC1743" s="99">
        <v>1071918.59484863</v>
      </c>
      <c r="CD1743" s="99">
        <v>251298.51312828099</v>
      </c>
      <c r="CE1743" s="99">
        <v>22.8934451679233</v>
      </c>
      <c r="CF1743" s="99">
        <v>4359.2514643669101</v>
      </c>
      <c r="CG1743" s="99">
        <v>25135.6419932842</v>
      </c>
      <c r="CH1743" s="99">
        <v>0</v>
      </c>
      <c r="CI1743" s="99">
        <v>1263.4694313257901</v>
      </c>
      <c r="CJ1743" s="99">
        <v>177847.68511962899</v>
      </c>
      <c r="CK1743" s="99">
        <v>1097774.1166534401</v>
      </c>
      <c r="CL1743" s="99">
        <v>251677.362812042</v>
      </c>
      <c r="CM1743" s="203">
        <f t="shared" si="81"/>
        <v>1475.894481243562</v>
      </c>
      <c r="CN1743" s="203">
        <f t="shared" si="82"/>
        <v>255005.78997039801</v>
      </c>
      <c r="CO1743" s="203">
        <f t="shared" si="83"/>
        <v>1277362.5444755531</v>
      </c>
      <c r="CP1743" s="99">
        <v>251677.362812042</v>
      </c>
      <c r="CQ1743" s="99">
        <v>0</v>
      </c>
      <c r="CR1743" s="99">
        <v>0</v>
      </c>
      <c r="CS1743" s="99">
        <v>0</v>
      </c>
      <c r="CT1743" s="99">
        <v>0</v>
      </c>
    </row>
    <row r="1744" spans="1:98">
      <c r="A1744" s="98" t="s">
        <v>184</v>
      </c>
      <c r="B1744" s="100">
        <v>38231</v>
      </c>
      <c r="C1744" s="99">
        <v>0</v>
      </c>
      <c r="D1744" s="99">
        <v>632.812760673463</v>
      </c>
      <c r="E1744" s="99">
        <v>635.90559219569002</v>
      </c>
      <c r="F1744" s="99">
        <v>1.1054160119965699</v>
      </c>
      <c r="G1744" s="99">
        <v>0</v>
      </c>
      <c r="H1744" s="99">
        <v>0</v>
      </c>
      <c r="I1744" s="99">
        <v>0</v>
      </c>
      <c r="J1744" s="99">
        <v>47.8415794265457</v>
      </c>
      <c r="K1744" s="99">
        <v>0</v>
      </c>
      <c r="L1744" s="99">
        <v>653.69645025581099</v>
      </c>
      <c r="M1744" s="99">
        <v>11.7262115869671</v>
      </c>
      <c r="N1744" s="99">
        <v>113.84943685866899</v>
      </c>
      <c r="O1744" s="99">
        <v>0</v>
      </c>
      <c r="P1744" s="99">
        <v>0</v>
      </c>
      <c r="Q1744" s="99">
        <v>544.39585712552105</v>
      </c>
      <c r="R1744" s="99">
        <v>0</v>
      </c>
      <c r="S1744" s="99">
        <v>0</v>
      </c>
      <c r="T1744" s="99">
        <v>20.701243278104801</v>
      </c>
      <c r="U1744" s="99">
        <v>228.00677041895699</v>
      </c>
      <c r="V1744" s="99">
        <v>0</v>
      </c>
      <c r="W1744" s="99">
        <v>60230.899364471399</v>
      </c>
      <c r="X1744" s="99">
        <v>119935.08001041401</v>
      </c>
      <c r="Y1744" s="99">
        <v>0</v>
      </c>
      <c r="Z1744" s="99">
        <v>0</v>
      </c>
      <c r="AA1744" s="99">
        <v>0</v>
      </c>
      <c r="AB1744" s="99">
        <v>0</v>
      </c>
      <c r="AC1744" s="99">
        <v>12465.7321970463</v>
      </c>
      <c r="AD1744" s="99">
        <v>0</v>
      </c>
      <c r="AE1744" s="99">
        <v>60651.074413299597</v>
      </c>
      <c r="AF1744" s="99">
        <v>1421.4007502347199</v>
      </c>
      <c r="AG1744" s="99">
        <v>25631.566588878599</v>
      </c>
      <c r="AH1744" s="99">
        <v>0</v>
      </c>
      <c r="AI1744" s="99">
        <v>0</v>
      </c>
      <c r="AJ1744" s="99">
        <v>99239.655735015898</v>
      </c>
      <c r="AK1744" s="99">
        <v>0</v>
      </c>
      <c r="AL1744" s="99">
        <v>0</v>
      </c>
      <c r="AM1744" s="99">
        <v>3910.3961435258402</v>
      </c>
      <c r="AN1744" s="99">
        <v>79889.625702858</v>
      </c>
      <c r="AO1744" s="99">
        <v>0</v>
      </c>
      <c r="AP1744" s="99">
        <v>378208.74406051601</v>
      </c>
      <c r="AQ1744" s="99">
        <v>759962.37601470901</v>
      </c>
      <c r="AR1744" s="99">
        <v>0</v>
      </c>
      <c r="AS1744" s="99">
        <v>0</v>
      </c>
      <c r="AT1744" s="99">
        <v>0</v>
      </c>
      <c r="AU1744" s="99">
        <v>0</v>
      </c>
      <c r="AV1744" s="99">
        <v>32127.972572088202</v>
      </c>
      <c r="AW1744" s="99">
        <v>0</v>
      </c>
      <c r="AX1744" s="99">
        <v>366326.38470840501</v>
      </c>
      <c r="AY1744" s="99">
        <v>8990.8041709661502</v>
      </c>
      <c r="AZ1744" s="99">
        <v>161402.775625229</v>
      </c>
      <c r="BA1744" s="99">
        <v>0</v>
      </c>
      <c r="BB1744" s="99">
        <v>0</v>
      </c>
      <c r="BC1744" s="99">
        <v>628143.510154724</v>
      </c>
      <c r="BD1744" s="99">
        <v>0</v>
      </c>
      <c r="BE1744" s="99">
        <v>0</v>
      </c>
      <c r="BF1744" s="99">
        <v>23560.960815906499</v>
      </c>
      <c r="BG1744" s="99">
        <v>194193.98470306399</v>
      </c>
      <c r="BH1744" s="99">
        <v>0</v>
      </c>
      <c r="BI1744" s="99">
        <v>6676.3737655282002</v>
      </c>
      <c r="BJ1744" s="99">
        <v>264758.77630996698</v>
      </c>
      <c r="BK1744" s="99">
        <v>0</v>
      </c>
      <c r="BL1744" s="99">
        <v>0</v>
      </c>
      <c r="BM1744" s="99">
        <v>0</v>
      </c>
      <c r="BN1744" s="99">
        <v>0</v>
      </c>
      <c r="BO1744" s="99">
        <v>0</v>
      </c>
      <c r="BP1744" s="99">
        <v>0</v>
      </c>
      <c r="BQ1744" s="99">
        <v>0</v>
      </c>
      <c r="BR1744" s="99">
        <v>2463.3285067379502</v>
      </c>
      <c r="BS1744" s="99">
        <v>57416.544375419602</v>
      </c>
      <c r="BT1744" s="99">
        <v>0</v>
      </c>
      <c r="BU1744" s="99">
        <v>0</v>
      </c>
      <c r="BV1744" s="99">
        <v>212888.367658615</v>
      </c>
      <c r="BW1744" s="99">
        <v>0</v>
      </c>
      <c r="BX1744" s="99">
        <v>0</v>
      </c>
      <c r="BY1744" s="99">
        <v>0</v>
      </c>
      <c r="BZ1744" s="99">
        <v>0</v>
      </c>
      <c r="CA1744" s="99">
        <v>1278.7637194395099</v>
      </c>
      <c r="CB1744" s="99">
        <v>183290.57151412999</v>
      </c>
      <c r="CC1744" s="99">
        <v>1145411.01783752</v>
      </c>
      <c r="CD1744" s="99">
        <v>268348.09611511201</v>
      </c>
      <c r="CE1744" s="99">
        <v>25.21549502993</v>
      </c>
      <c r="CF1744" s="99">
        <v>5624.9223033189801</v>
      </c>
      <c r="CG1744" s="99">
        <v>32966.613582134203</v>
      </c>
      <c r="CH1744" s="99">
        <v>0</v>
      </c>
      <c r="CI1744" s="99">
        <v>1302.8332839161201</v>
      </c>
      <c r="CJ1744" s="99">
        <v>184872.10288810701</v>
      </c>
      <c r="CK1744" s="99">
        <v>1177755.7956390399</v>
      </c>
      <c r="CL1744" s="99">
        <v>270222.63325119001</v>
      </c>
      <c r="CM1744" s="203">
        <f t="shared" si="81"/>
        <v>1530.8400543350772</v>
      </c>
      <c r="CN1744" s="203">
        <f t="shared" si="82"/>
        <v>264761.72859096504</v>
      </c>
      <c r="CO1744" s="203">
        <f t="shared" si="83"/>
        <v>1371949.7803421039</v>
      </c>
      <c r="CP1744" s="99">
        <v>270222.63325119001</v>
      </c>
      <c r="CQ1744" s="99">
        <v>0</v>
      </c>
      <c r="CR1744" s="99">
        <v>0</v>
      </c>
      <c r="CS1744" s="99">
        <v>0</v>
      </c>
      <c r="CT1744" s="99">
        <v>0</v>
      </c>
    </row>
    <row r="1745" spans="1:98">
      <c r="A1745" s="98" t="s">
        <v>184</v>
      </c>
      <c r="B1745" s="100">
        <v>38322</v>
      </c>
      <c r="C1745" s="99">
        <v>0</v>
      </c>
      <c r="D1745" s="99">
        <v>655.733473218977</v>
      </c>
      <c r="E1745" s="99">
        <v>625.35963521152701</v>
      </c>
      <c r="F1745" s="99">
        <v>2.17954528398695</v>
      </c>
      <c r="G1745" s="99">
        <v>0</v>
      </c>
      <c r="H1745" s="99">
        <v>0</v>
      </c>
      <c r="I1745" s="99">
        <v>0</v>
      </c>
      <c r="J1745" s="99">
        <v>83.492157127708197</v>
      </c>
      <c r="K1745" s="99">
        <v>0</v>
      </c>
      <c r="L1745" s="99">
        <v>692.63510755449499</v>
      </c>
      <c r="M1745" s="99">
        <v>10.357738572987699</v>
      </c>
      <c r="N1745" s="99">
        <v>121.71958837285599</v>
      </c>
      <c r="O1745" s="99">
        <v>0</v>
      </c>
      <c r="P1745" s="99">
        <v>0</v>
      </c>
      <c r="Q1745" s="99">
        <v>514.73707003891502</v>
      </c>
      <c r="R1745" s="99">
        <v>0</v>
      </c>
      <c r="S1745" s="99">
        <v>0</v>
      </c>
      <c r="T1745" s="99">
        <v>20.9317268969025</v>
      </c>
      <c r="U1745" s="99">
        <v>253.365713147447</v>
      </c>
      <c r="V1745" s="99">
        <v>0</v>
      </c>
      <c r="W1745" s="99">
        <v>67062.765497207598</v>
      </c>
      <c r="X1745" s="99">
        <v>117103.279120445</v>
      </c>
      <c r="Y1745" s="99">
        <v>0</v>
      </c>
      <c r="Z1745" s="99">
        <v>0</v>
      </c>
      <c r="AA1745" s="99">
        <v>0</v>
      </c>
      <c r="AB1745" s="99">
        <v>0</v>
      </c>
      <c r="AC1745" s="99">
        <v>28411.3505136967</v>
      </c>
      <c r="AD1745" s="99">
        <v>0</v>
      </c>
      <c r="AE1745" s="99">
        <v>61009.811439990997</v>
      </c>
      <c r="AF1745" s="99">
        <v>1123.3933048844301</v>
      </c>
      <c r="AG1745" s="99">
        <v>26569.806954622301</v>
      </c>
      <c r="AH1745" s="99">
        <v>0</v>
      </c>
      <c r="AI1745" s="99">
        <v>0</v>
      </c>
      <c r="AJ1745" s="99">
        <v>91217.193343162493</v>
      </c>
      <c r="AK1745" s="99">
        <v>0</v>
      </c>
      <c r="AL1745" s="99">
        <v>0</v>
      </c>
      <c r="AM1745" s="99">
        <v>3707.8816805779902</v>
      </c>
      <c r="AN1745" s="99">
        <v>93100.912672042803</v>
      </c>
      <c r="AO1745" s="99">
        <v>0</v>
      </c>
      <c r="AP1745" s="99">
        <v>407432.62323760998</v>
      </c>
      <c r="AQ1745" s="99">
        <v>745401.30854034401</v>
      </c>
      <c r="AR1745" s="99">
        <v>0</v>
      </c>
      <c r="AS1745" s="99">
        <v>0</v>
      </c>
      <c r="AT1745" s="99">
        <v>0</v>
      </c>
      <c r="AU1745" s="99">
        <v>0</v>
      </c>
      <c r="AV1745" s="99">
        <v>66955.711999893203</v>
      </c>
      <c r="AW1745" s="99">
        <v>0</v>
      </c>
      <c r="AX1745" s="99">
        <v>433210.7264328</v>
      </c>
      <c r="AY1745" s="99">
        <v>7299.3011785745603</v>
      </c>
      <c r="AZ1745" s="99">
        <v>168862.13768577599</v>
      </c>
      <c r="BA1745" s="99">
        <v>0</v>
      </c>
      <c r="BB1745" s="99">
        <v>0</v>
      </c>
      <c r="BC1745" s="99">
        <v>581498.71405792201</v>
      </c>
      <c r="BD1745" s="99">
        <v>0</v>
      </c>
      <c r="BE1745" s="99">
        <v>0</v>
      </c>
      <c r="BF1745" s="99">
        <v>22928.683662891399</v>
      </c>
      <c r="BG1745" s="99">
        <v>218270.83136558501</v>
      </c>
      <c r="BH1745" s="99">
        <v>0</v>
      </c>
      <c r="BI1745" s="99">
        <v>6948.69099110365</v>
      </c>
      <c r="BJ1745" s="99">
        <v>259163.227668762</v>
      </c>
      <c r="BK1745" s="99">
        <v>0</v>
      </c>
      <c r="BL1745" s="99">
        <v>0</v>
      </c>
      <c r="BM1745" s="99">
        <v>0</v>
      </c>
      <c r="BN1745" s="99">
        <v>0</v>
      </c>
      <c r="BO1745" s="99">
        <v>0</v>
      </c>
      <c r="BP1745" s="99">
        <v>0</v>
      </c>
      <c r="BQ1745" s="99">
        <v>0</v>
      </c>
      <c r="BR1745" s="99">
        <v>1828.9646442681601</v>
      </c>
      <c r="BS1745" s="99">
        <v>59016.836254119902</v>
      </c>
      <c r="BT1745" s="99">
        <v>0</v>
      </c>
      <c r="BU1745" s="99">
        <v>0</v>
      </c>
      <c r="BV1745" s="99">
        <v>202152.91626739499</v>
      </c>
      <c r="BW1745" s="99">
        <v>0</v>
      </c>
      <c r="BX1745" s="99">
        <v>0</v>
      </c>
      <c r="BY1745" s="99">
        <v>0</v>
      </c>
      <c r="BZ1745" s="99">
        <v>0</v>
      </c>
      <c r="CA1745" s="99">
        <v>1289.6172264069301</v>
      </c>
      <c r="CB1745" s="99">
        <v>181486.85378456101</v>
      </c>
      <c r="CC1745" s="99">
        <v>1155276.39845276</v>
      </c>
      <c r="CD1745" s="99">
        <v>264652.117916107</v>
      </c>
      <c r="CE1745" s="99">
        <v>25.945987468818199</v>
      </c>
      <c r="CF1745" s="99">
        <v>5064.9338117241896</v>
      </c>
      <c r="CG1745" s="99">
        <v>31689.5237879753</v>
      </c>
      <c r="CH1745" s="99">
        <v>0</v>
      </c>
      <c r="CI1745" s="99">
        <v>1315.8403374552699</v>
      </c>
      <c r="CJ1745" s="99">
        <v>188014.03294753999</v>
      </c>
      <c r="CK1745" s="99">
        <v>1187739.5535583501</v>
      </c>
      <c r="CL1745" s="99">
        <v>266302.13959503197</v>
      </c>
      <c r="CM1745" s="203">
        <f t="shared" si="81"/>
        <v>1569.2060506027169</v>
      </c>
      <c r="CN1745" s="203">
        <f t="shared" si="82"/>
        <v>281114.94561958278</v>
      </c>
      <c r="CO1745" s="203">
        <f t="shared" si="83"/>
        <v>1406010.3849239352</v>
      </c>
      <c r="CP1745" s="99">
        <v>266302.13959503197</v>
      </c>
      <c r="CQ1745" s="99">
        <v>0</v>
      </c>
      <c r="CR1745" s="99">
        <v>0</v>
      </c>
      <c r="CS1745" s="99">
        <v>0</v>
      </c>
      <c r="CT1745" s="99">
        <v>0</v>
      </c>
    </row>
    <row r="1746" spans="1:98">
      <c r="A1746" s="98" t="s">
        <v>184</v>
      </c>
      <c r="B1746" s="100">
        <v>38412</v>
      </c>
      <c r="C1746" s="99">
        <v>0</v>
      </c>
      <c r="D1746" s="99">
        <v>661.76934102177597</v>
      </c>
      <c r="E1746" s="99">
        <v>620.06974571198202</v>
      </c>
      <c r="F1746" s="99">
        <v>2.2717815639916799</v>
      </c>
      <c r="G1746" s="99">
        <v>0</v>
      </c>
      <c r="H1746" s="99">
        <v>0</v>
      </c>
      <c r="I1746" s="99">
        <v>0</v>
      </c>
      <c r="J1746" s="99">
        <v>115.050158869475</v>
      </c>
      <c r="K1746" s="99">
        <v>0</v>
      </c>
      <c r="L1746" s="99">
        <v>571.99377608299301</v>
      </c>
      <c r="M1746" s="99">
        <v>15.587530540884501</v>
      </c>
      <c r="N1746" s="99">
        <v>121.112274174578</v>
      </c>
      <c r="O1746" s="99">
        <v>0</v>
      </c>
      <c r="P1746" s="99">
        <v>0</v>
      </c>
      <c r="Q1746" s="99">
        <v>501.54147649556398</v>
      </c>
      <c r="R1746" s="99">
        <v>0</v>
      </c>
      <c r="S1746" s="99">
        <v>0</v>
      </c>
      <c r="T1746" s="99">
        <v>19.146977281896401</v>
      </c>
      <c r="U1746" s="99">
        <v>261.23464959487302</v>
      </c>
      <c r="V1746" s="99">
        <v>0</v>
      </c>
      <c r="W1746" s="99">
        <v>57101.842139720902</v>
      </c>
      <c r="X1746" s="99">
        <v>116911.98248291</v>
      </c>
      <c r="Y1746" s="99">
        <v>0</v>
      </c>
      <c r="Z1746" s="99">
        <v>0</v>
      </c>
      <c r="AA1746" s="99">
        <v>0</v>
      </c>
      <c r="AB1746" s="99">
        <v>0</v>
      </c>
      <c r="AC1746" s="99">
        <v>43508.407033443502</v>
      </c>
      <c r="AD1746" s="99">
        <v>0</v>
      </c>
      <c r="AE1746" s="99">
        <v>45927.833044528998</v>
      </c>
      <c r="AF1746" s="99">
        <v>2247.4629411399401</v>
      </c>
      <c r="AG1746" s="99">
        <v>26718.995120763801</v>
      </c>
      <c r="AH1746" s="99">
        <v>0</v>
      </c>
      <c r="AI1746" s="99">
        <v>0</v>
      </c>
      <c r="AJ1746" s="99">
        <v>91228.740432739301</v>
      </c>
      <c r="AK1746" s="99">
        <v>0</v>
      </c>
      <c r="AL1746" s="99">
        <v>0</v>
      </c>
      <c r="AM1746" s="99">
        <v>3571.4411056935801</v>
      </c>
      <c r="AN1746" s="99">
        <v>99285.205169677705</v>
      </c>
      <c r="AO1746" s="99">
        <v>0</v>
      </c>
      <c r="AP1746" s="99">
        <v>362467.99348068202</v>
      </c>
      <c r="AQ1746" s="99">
        <v>748970.72232818604</v>
      </c>
      <c r="AR1746" s="99">
        <v>0</v>
      </c>
      <c r="AS1746" s="99">
        <v>0</v>
      </c>
      <c r="AT1746" s="99">
        <v>0</v>
      </c>
      <c r="AU1746" s="99">
        <v>0</v>
      </c>
      <c r="AV1746" s="99">
        <v>101521.180606842</v>
      </c>
      <c r="AW1746" s="99">
        <v>0</v>
      </c>
      <c r="AX1746" s="99">
        <v>301283.60826492298</v>
      </c>
      <c r="AY1746" s="99">
        <v>14482.681584358201</v>
      </c>
      <c r="AZ1746" s="99">
        <v>167159.85579299901</v>
      </c>
      <c r="BA1746" s="99">
        <v>0</v>
      </c>
      <c r="BB1746" s="99">
        <v>0</v>
      </c>
      <c r="BC1746" s="99">
        <v>585895.51708984398</v>
      </c>
      <c r="BD1746" s="99">
        <v>0</v>
      </c>
      <c r="BE1746" s="99">
        <v>0</v>
      </c>
      <c r="BF1746" s="99">
        <v>21980.244163274801</v>
      </c>
      <c r="BG1746" s="99">
        <v>237234.14383888201</v>
      </c>
      <c r="BH1746" s="99">
        <v>0</v>
      </c>
      <c r="BI1746" s="99">
        <v>8218.4509599208795</v>
      </c>
      <c r="BJ1746" s="99">
        <v>258217.73117828401</v>
      </c>
      <c r="BK1746" s="99">
        <v>0</v>
      </c>
      <c r="BL1746" s="99">
        <v>0</v>
      </c>
      <c r="BM1746" s="99">
        <v>0</v>
      </c>
      <c r="BN1746" s="99">
        <v>0</v>
      </c>
      <c r="BO1746" s="99">
        <v>0</v>
      </c>
      <c r="BP1746" s="99">
        <v>0</v>
      </c>
      <c r="BQ1746" s="99">
        <v>0</v>
      </c>
      <c r="BR1746" s="99">
        <v>3684.7091655433201</v>
      </c>
      <c r="BS1746" s="99">
        <v>58832.320061206803</v>
      </c>
      <c r="BT1746" s="99">
        <v>0</v>
      </c>
      <c r="BU1746" s="99">
        <v>0</v>
      </c>
      <c r="BV1746" s="99">
        <v>204196.68947219799</v>
      </c>
      <c r="BW1746" s="99">
        <v>0</v>
      </c>
      <c r="BX1746" s="99">
        <v>0</v>
      </c>
      <c r="BY1746" s="99">
        <v>0</v>
      </c>
      <c r="BZ1746" s="99">
        <v>0</v>
      </c>
      <c r="CA1746" s="99">
        <v>1270.4924172461001</v>
      </c>
      <c r="CB1746" s="99">
        <v>174629.64363861101</v>
      </c>
      <c r="CC1746" s="99">
        <v>1109723.2074585001</v>
      </c>
      <c r="CD1746" s="99">
        <v>272096.47442245501</v>
      </c>
      <c r="CE1746" s="99">
        <v>25.9535053628497</v>
      </c>
      <c r="CF1746" s="99">
        <v>4768.6545734405499</v>
      </c>
      <c r="CG1746" s="99">
        <v>29876.025692462899</v>
      </c>
      <c r="CH1746" s="99">
        <v>0</v>
      </c>
      <c r="CI1746" s="99">
        <v>1296.3304980248199</v>
      </c>
      <c r="CJ1746" s="99">
        <v>181772.79279136701</v>
      </c>
      <c r="CK1746" s="99">
        <v>1138624.30792236</v>
      </c>
      <c r="CL1746" s="99">
        <v>273421.77698898298</v>
      </c>
      <c r="CM1746" s="203">
        <f t="shared" si="81"/>
        <v>1557.5651476196929</v>
      </c>
      <c r="CN1746" s="203">
        <f t="shared" si="82"/>
        <v>281057.99796104472</v>
      </c>
      <c r="CO1746" s="203">
        <f t="shared" si="83"/>
        <v>1375858.451761242</v>
      </c>
      <c r="CP1746" s="99">
        <v>273421.77698898298</v>
      </c>
      <c r="CQ1746" s="99">
        <v>0</v>
      </c>
      <c r="CR1746" s="99">
        <v>0</v>
      </c>
      <c r="CS1746" s="99">
        <v>0</v>
      </c>
      <c r="CT1746" s="99">
        <v>0</v>
      </c>
    </row>
    <row r="1747" spans="1:98">
      <c r="A1747" s="98" t="s">
        <v>184</v>
      </c>
      <c r="B1747" s="100">
        <v>38504</v>
      </c>
      <c r="C1747" s="99">
        <v>0</v>
      </c>
      <c r="D1747" s="99">
        <v>502.35506824776502</v>
      </c>
      <c r="E1747" s="99">
        <v>634.79169015586399</v>
      </c>
      <c r="F1747" s="99">
        <v>2.3238023359736002</v>
      </c>
      <c r="G1747" s="99">
        <v>0</v>
      </c>
      <c r="H1747" s="99">
        <v>0</v>
      </c>
      <c r="I1747" s="99">
        <v>0</v>
      </c>
      <c r="J1747" s="99">
        <v>141.38915242813499</v>
      </c>
      <c r="K1747" s="99">
        <v>0</v>
      </c>
      <c r="L1747" s="99">
        <v>42.156837769783998</v>
      </c>
      <c r="M1747" s="99">
        <v>7.3749134619720298</v>
      </c>
      <c r="N1747" s="99">
        <v>116.15043976344199</v>
      </c>
      <c r="O1747" s="99">
        <v>0</v>
      </c>
      <c r="P1747" s="99">
        <v>0</v>
      </c>
      <c r="Q1747" s="99">
        <v>964.30972205102398</v>
      </c>
      <c r="R1747" s="99">
        <v>0</v>
      </c>
      <c r="S1747" s="99">
        <v>0</v>
      </c>
      <c r="T1747" s="99">
        <v>19.188764449441798</v>
      </c>
      <c r="U1747" s="99">
        <v>273.714153628796</v>
      </c>
      <c r="V1747" s="99">
        <v>0</v>
      </c>
      <c r="W1747" s="99">
        <v>43905.9538726807</v>
      </c>
      <c r="X1747" s="99">
        <v>114221.581116676</v>
      </c>
      <c r="Y1747" s="99">
        <v>0</v>
      </c>
      <c r="Z1747" s="99">
        <v>0</v>
      </c>
      <c r="AA1747" s="99">
        <v>0</v>
      </c>
      <c r="AB1747" s="99">
        <v>0</v>
      </c>
      <c r="AC1747" s="99">
        <v>53671.850811958298</v>
      </c>
      <c r="AD1747" s="99">
        <v>0</v>
      </c>
      <c r="AE1747" s="99">
        <v>2062.8564975261702</v>
      </c>
      <c r="AF1747" s="99">
        <v>920.36797261238098</v>
      </c>
      <c r="AG1747" s="99">
        <v>25030.8067574501</v>
      </c>
      <c r="AH1747" s="99">
        <v>0</v>
      </c>
      <c r="AI1747" s="99">
        <v>0</v>
      </c>
      <c r="AJ1747" s="99">
        <v>128989.860739708</v>
      </c>
      <c r="AK1747" s="99">
        <v>0</v>
      </c>
      <c r="AL1747" s="99">
        <v>0</v>
      </c>
      <c r="AM1747" s="99">
        <v>4100.6245711445799</v>
      </c>
      <c r="AN1747" s="99">
        <v>103684.32465744</v>
      </c>
      <c r="AO1747" s="99">
        <v>0</v>
      </c>
      <c r="AP1747" s="99">
        <v>311059.25853347802</v>
      </c>
      <c r="AQ1747" s="99">
        <v>736578.18256378197</v>
      </c>
      <c r="AR1747" s="99">
        <v>0</v>
      </c>
      <c r="AS1747" s="99">
        <v>0</v>
      </c>
      <c r="AT1747" s="99">
        <v>0</v>
      </c>
      <c r="AU1747" s="99">
        <v>0</v>
      </c>
      <c r="AV1747" s="99">
        <v>131134.544034958</v>
      </c>
      <c r="AW1747" s="99">
        <v>0</v>
      </c>
      <c r="AX1747" s="99">
        <v>13277.1489547491</v>
      </c>
      <c r="AY1747" s="99">
        <v>6354.71187806129</v>
      </c>
      <c r="AZ1747" s="99">
        <v>160937.86156654399</v>
      </c>
      <c r="BA1747" s="99">
        <v>0</v>
      </c>
      <c r="BB1747" s="99">
        <v>0</v>
      </c>
      <c r="BC1747" s="99">
        <v>856439.15349578904</v>
      </c>
      <c r="BD1747" s="99">
        <v>0</v>
      </c>
      <c r="BE1747" s="99">
        <v>0</v>
      </c>
      <c r="BF1747" s="99">
        <v>26337.084587335601</v>
      </c>
      <c r="BG1747" s="99">
        <v>250250.85369110099</v>
      </c>
      <c r="BH1747" s="99">
        <v>0</v>
      </c>
      <c r="BI1747" s="99">
        <v>46744.525005817399</v>
      </c>
      <c r="BJ1747" s="99">
        <v>256661.09355926499</v>
      </c>
      <c r="BK1747" s="99">
        <v>0</v>
      </c>
      <c r="BL1747" s="99">
        <v>0</v>
      </c>
      <c r="BM1747" s="99">
        <v>0</v>
      </c>
      <c r="BN1747" s="99">
        <v>0</v>
      </c>
      <c r="BO1747" s="99">
        <v>0</v>
      </c>
      <c r="BP1747" s="99">
        <v>0</v>
      </c>
      <c r="BQ1747" s="99">
        <v>0</v>
      </c>
      <c r="BR1747" s="99">
        <v>939.26995670795395</v>
      </c>
      <c r="BS1747" s="99">
        <v>57438.738379478498</v>
      </c>
      <c r="BT1747" s="99">
        <v>0</v>
      </c>
      <c r="BU1747" s="99">
        <v>0</v>
      </c>
      <c r="BV1747" s="99">
        <v>252762.39603805501</v>
      </c>
      <c r="BW1747" s="99">
        <v>0</v>
      </c>
      <c r="BX1747" s="99">
        <v>0</v>
      </c>
      <c r="BY1747" s="99">
        <v>0</v>
      </c>
      <c r="BZ1747" s="99">
        <v>0</v>
      </c>
      <c r="CA1747" s="99">
        <v>1131.3759616166401</v>
      </c>
      <c r="CB1747" s="99">
        <v>157053.25336456299</v>
      </c>
      <c r="CC1747" s="99">
        <v>1040963.87445831</v>
      </c>
      <c r="CD1747" s="99">
        <v>307527.94356155401</v>
      </c>
      <c r="CE1747" s="99">
        <v>26.829321326920802</v>
      </c>
      <c r="CF1747" s="99">
        <v>6068.8472509980202</v>
      </c>
      <c r="CG1747" s="99">
        <v>38337.930815219901</v>
      </c>
      <c r="CH1747" s="99">
        <v>0</v>
      </c>
      <c r="CI1747" s="99">
        <v>1158.99344459176</v>
      </c>
      <c r="CJ1747" s="99">
        <v>162792.34966278099</v>
      </c>
      <c r="CK1747" s="99">
        <v>1079546.56634521</v>
      </c>
      <c r="CL1747" s="99">
        <v>309630.16699981701</v>
      </c>
      <c r="CM1747" s="203">
        <f t="shared" si="81"/>
        <v>1432.7075982205561</v>
      </c>
      <c r="CN1747" s="203">
        <f t="shared" si="82"/>
        <v>266476.67432022101</v>
      </c>
      <c r="CO1747" s="203">
        <f t="shared" si="83"/>
        <v>1329797.420036311</v>
      </c>
      <c r="CP1747" s="99">
        <v>309630.16699981701</v>
      </c>
      <c r="CQ1747" s="99">
        <v>0</v>
      </c>
      <c r="CR1747" s="99">
        <v>0</v>
      </c>
      <c r="CS1747" s="99">
        <v>0</v>
      </c>
      <c r="CT1747" s="99">
        <v>0</v>
      </c>
    </row>
    <row r="1748" spans="1:98">
      <c r="A1748" s="98" t="s">
        <v>184</v>
      </c>
      <c r="B1748" s="100">
        <v>38596</v>
      </c>
      <c r="C1748" s="99">
        <v>0</v>
      </c>
      <c r="D1748" s="99">
        <v>744.82926305383398</v>
      </c>
      <c r="E1748" s="99">
        <v>602.79143179953098</v>
      </c>
      <c r="F1748" s="99">
        <v>2.2174900879908801</v>
      </c>
      <c r="G1748" s="99">
        <v>0</v>
      </c>
      <c r="H1748" s="99">
        <v>0</v>
      </c>
      <c r="I1748" s="99">
        <v>0</v>
      </c>
      <c r="J1748" s="99">
        <v>168.387635121122</v>
      </c>
      <c r="K1748" s="99">
        <v>0</v>
      </c>
      <c r="L1748" s="99">
        <v>35.695118257775903</v>
      </c>
      <c r="M1748" s="99">
        <v>8.8505152479046991</v>
      </c>
      <c r="N1748" s="99">
        <v>141.80755591951299</v>
      </c>
      <c r="O1748" s="99">
        <v>0</v>
      </c>
      <c r="P1748" s="99">
        <v>0</v>
      </c>
      <c r="Q1748" s="99">
        <v>1192.8563766032501</v>
      </c>
      <c r="R1748" s="99">
        <v>0</v>
      </c>
      <c r="S1748" s="99">
        <v>0</v>
      </c>
      <c r="T1748" s="99">
        <v>15.765198924113101</v>
      </c>
      <c r="U1748" s="99">
        <v>273.22833660244902</v>
      </c>
      <c r="V1748" s="99">
        <v>0</v>
      </c>
      <c r="W1748" s="99">
        <v>88875.749745369001</v>
      </c>
      <c r="X1748" s="99">
        <v>110154.16427516899</v>
      </c>
      <c r="Y1748" s="99">
        <v>0</v>
      </c>
      <c r="Z1748" s="99">
        <v>0</v>
      </c>
      <c r="AA1748" s="99">
        <v>0</v>
      </c>
      <c r="AB1748" s="99">
        <v>0</v>
      </c>
      <c r="AC1748" s="99">
        <v>61555.741035938299</v>
      </c>
      <c r="AD1748" s="99">
        <v>0</v>
      </c>
      <c r="AE1748" s="99">
        <v>1890.11081804335</v>
      </c>
      <c r="AF1748" s="99">
        <v>1036.7961633652401</v>
      </c>
      <c r="AG1748" s="99">
        <v>31361.253313541401</v>
      </c>
      <c r="AH1748" s="99">
        <v>0</v>
      </c>
      <c r="AI1748" s="99">
        <v>0</v>
      </c>
      <c r="AJ1748" s="99">
        <v>166113.25600624099</v>
      </c>
      <c r="AK1748" s="99">
        <v>0</v>
      </c>
      <c r="AL1748" s="99">
        <v>0</v>
      </c>
      <c r="AM1748" s="99">
        <v>2779.6491940319502</v>
      </c>
      <c r="AN1748" s="99">
        <v>99479.267981529207</v>
      </c>
      <c r="AO1748" s="99">
        <v>0</v>
      </c>
      <c r="AP1748" s="99">
        <v>639041.05307006801</v>
      </c>
      <c r="AQ1748" s="99">
        <v>731049.55304717994</v>
      </c>
      <c r="AR1748" s="99">
        <v>0</v>
      </c>
      <c r="AS1748" s="99">
        <v>0</v>
      </c>
      <c r="AT1748" s="99">
        <v>0</v>
      </c>
      <c r="AU1748" s="99">
        <v>0</v>
      </c>
      <c r="AV1748" s="99">
        <v>158846.015321732</v>
      </c>
      <c r="AW1748" s="99">
        <v>0</v>
      </c>
      <c r="AX1748" s="99">
        <v>13238.3417050838</v>
      </c>
      <c r="AY1748" s="99">
        <v>6989.4793913364401</v>
      </c>
      <c r="AZ1748" s="99">
        <v>210052.46895408601</v>
      </c>
      <c r="BA1748" s="99">
        <v>0</v>
      </c>
      <c r="BB1748" s="99">
        <v>0</v>
      </c>
      <c r="BC1748" s="99">
        <v>1134150.8344421401</v>
      </c>
      <c r="BD1748" s="99">
        <v>0</v>
      </c>
      <c r="BE1748" s="99">
        <v>0</v>
      </c>
      <c r="BF1748" s="99">
        <v>19397.677618026701</v>
      </c>
      <c r="BG1748" s="99">
        <v>250650.856733322</v>
      </c>
      <c r="BH1748" s="99">
        <v>0</v>
      </c>
      <c r="BI1748" s="99">
        <v>92964.567559242205</v>
      </c>
      <c r="BJ1748" s="99">
        <v>254071.35479927101</v>
      </c>
      <c r="BK1748" s="99">
        <v>0</v>
      </c>
      <c r="BL1748" s="99">
        <v>0</v>
      </c>
      <c r="BM1748" s="99">
        <v>0</v>
      </c>
      <c r="BN1748" s="99">
        <v>0</v>
      </c>
      <c r="BO1748" s="99">
        <v>0</v>
      </c>
      <c r="BP1748" s="99">
        <v>0</v>
      </c>
      <c r="BQ1748" s="99">
        <v>0</v>
      </c>
      <c r="BR1748" s="99">
        <v>970.86300052702404</v>
      </c>
      <c r="BS1748" s="99">
        <v>72620.809737205505</v>
      </c>
      <c r="BT1748" s="99">
        <v>0</v>
      </c>
      <c r="BU1748" s="99">
        <v>0</v>
      </c>
      <c r="BV1748" s="99">
        <v>275319.16580200201</v>
      </c>
      <c r="BW1748" s="99">
        <v>0</v>
      </c>
      <c r="BX1748" s="99">
        <v>0</v>
      </c>
      <c r="BY1748" s="99">
        <v>0</v>
      </c>
      <c r="BZ1748" s="99">
        <v>0</v>
      </c>
      <c r="CA1748" s="99">
        <v>1355.7573821395599</v>
      </c>
      <c r="CB1748" s="99">
        <v>201049.40349197399</v>
      </c>
      <c r="CC1748" s="99">
        <v>1364462.3204345701</v>
      </c>
      <c r="CD1748" s="99">
        <v>344311.46984100301</v>
      </c>
      <c r="CE1748" s="99">
        <v>26.2065989798866</v>
      </c>
      <c r="CF1748" s="99">
        <v>4549.7377055883398</v>
      </c>
      <c r="CG1748" s="99">
        <v>30302.0615200996</v>
      </c>
      <c r="CH1748" s="99">
        <v>0</v>
      </c>
      <c r="CI1748" s="99">
        <v>1380.7051819562901</v>
      </c>
      <c r="CJ1748" s="99">
        <v>201921.43456458999</v>
      </c>
      <c r="CK1748" s="99">
        <v>1395038.6949157701</v>
      </c>
      <c r="CL1748" s="99">
        <v>346661.91416168201</v>
      </c>
      <c r="CM1748" s="203">
        <f t="shared" si="81"/>
        <v>1653.933518558739</v>
      </c>
      <c r="CN1748" s="203">
        <f t="shared" si="82"/>
        <v>301400.70254611922</v>
      </c>
      <c r="CO1748" s="203">
        <f t="shared" si="83"/>
        <v>1645689.551649092</v>
      </c>
      <c r="CP1748" s="99">
        <v>346661.91416168201</v>
      </c>
      <c r="CQ1748" s="99">
        <v>0</v>
      </c>
      <c r="CR1748" s="99">
        <v>0</v>
      </c>
      <c r="CS1748" s="99">
        <v>0</v>
      </c>
      <c r="CT1748" s="99">
        <v>0</v>
      </c>
    </row>
    <row r="1749" spans="1:98">
      <c r="A1749" s="98" t="s">
        <v>184</v>
      </c>
      <c r="B1749" s="100">
        <v>38687</v>
      </c>
      <c r="C1749" s="99">
        <v>0</v>
      </c>
      <c r="D1749" s="99">
        <v>773.81787863373802</v>
      </c>
      <c r="E1749" s="99">
        <v>578.23281642794598</v>
      </c>
      <c r="F1749" s="99">
        <v>1.07720074198733</v>
      </c>
      <c r="G1749" s="99">
        <v>0</v>
      </c>
      <c r="H1749" s="99">
        <v>0</v>
      </c>
      <c r="I1749" s="99">
        <v>0</v>
      </c>
      <c r="J1749" s="99">
        <v>198.10644761659199</v>
      </c>
      <c r="K1749" s="99">
        <v>0</v>
      </c>
      <c r="L1749" s="99">
        <v>28.746186844306099</v>
      </c>
      <c r="M1749" s="99">
        <v>8.3813220129813999</v>
      </c>
      <c r="N1749" s="99">
        <v>153.35487461276401</v>
      </c>
      <c r="O1749" s="99">
        <v>0</v>
      </c>
      <c r="P1749" s="99">
        <v>0</v>
      </c>
      <c r="Q1749" s="99">
        <v>1189.0893398523301</v>
      </c>
      <c r="R1749" s="99">
        <v>0</v>
      </c>
      <c r="S1749" s="99">
        <v>0</v>
      </c>
      <c r="T1749" s="99">
        <v>14.9767174079316</v>
      </c>
      <c r="U1749" s="99">
        <v>282.04202544689201</v>
      </c>
      <c r="V1749" s="99">
        <v>0</v>
      </c>
      <c r="W1749" s="99">
        <v>83964.370966911301</v>
      </c>
      <c r="X1749" s="99">
        <v>106617.758630753</v>
      </c>
      <c r="Y1749" s="99">
        <v>0</v>
      </c>
      <c r="Z1749" s="99">
        <v>0</v>
      </c>
      <c r="AA1749" s="99">
        <v>0</v>
      </c>
      <c r="AB1749" s="99">
        <v>0</v>
      </c>
      <c r="AC1749" s="99">
        <v>78693.944401740999</v>
      </c>
      <c r="AD1749" s="99">
        <v>0</v>
      </c>
      <c r="AE1749" s="99">
        <v>1751.88482031226</v>
      </c>
      <c r="AF1749" s="99">
        <v>774.07625374198005</v>
      </c>
      <c r="AG1749" s="99">
        <v>32086.561137914701</v>
      </c>
      <c r="AH1749" s="99">
        <v>0</v>
      </c>
      <c r="AI1749" s="99">
        <v>0</v>
      </c>
      <c r="AJ1749" s="99">
        <v>155080.03999137899</v>
      </c>
      <c r="AK1749" s="99">
        <v>0</v>
      </c>
      <c r="AL1749" s="99">
        <v>0</v>
      </c>
      <c r="AM1749" s="99">
        <v>2726.1464169025398</v>
      </c>
      <c r="AN1749" s="99">
        <v>108604.289357185</v>
      </c>
      <c r="AO1749" s="99">
        <v>0</v>
      </c>
      <c r="AP1749" s="99">
        <v>595264.84628295898</v>
      </c>
      <c r="AQ1749" s="99">
        <v>711928.62032318104</v>
      </c>
      <c r="AR1749" s="99">
        <v>0</v>
      </c>
      <c r="AS1749" s="99">
        <v>0</v>
      </c>
      <c r="AT1749" s="99">
        <v>0</v>
      </c>
      <c r="AU1749" s="99">
        <v>0</v>
      </c>
      <c r="AV1749" s="99">
        <v>196878.63842201201</v>
      </c>
      <c r="AW1749" s="99">
        <v>0</v>
      </c>
      <c r="AX1749" s="99">
        <v>13820.122489929199</v>
      </c>
      <c r="AY1749" s="99">
        <v>5461.6662509441403</v>
      </c>
      <c r="AZ1749" s="99">
        <v>213232.2742939</v>
      </c>
      <c r="BA1749" s="99">
        <v>0</v>
      </c>
      <c r="BB1749" s="99">
        <v>0</v>
      </c>
      <c r="BC1749" s="99">
        <v>1088104.0491943399</v>
      </c>
      <c r="BD1749" s="99">
        <v>0</v>
      </c>
      <c r="BE1749" s="99">
        <v>0</v>
      </c>
      <c r="BF1749" s="99">
        <v>18072.266626357999</v>
      </c>
      <c r="BG1749" s="99">
        <v>271488.22318267799</v>
      </c>
      <c r="BH1749" s="99">
        <v>0</v>
      </c>
      <c r="BI1749" s="99">
        <v>98921.352106094404</v>
      </c>
      <c r="BJ1749" s="99">
        <v>248125.0632267</v>
      </c>
      <c r="BK1749" s="99">
        <v>0</v>
      </c>
      <c r="BL1749" s="99">
        <v>0</v>
      </c>
      <c r="BM1749" s="99">
        <v>0</v>
      </c>
      <c r="BN1749" s="99">
        <v>0</v>
      </c>
      <c r="BO1749" s="99">
        <v>0</v>
      </c>
      <c r="BP1749" s="99">
        <v>0</v>
      </c>
      <c r="BQ1749" s="99">
        <v>0</v>
      </c>
      <c r="BR1749" s="99">
        <v>1037.4412951767399</v>
      </c>
      <c r="BS1749" s="99">
        <v>73292.858047485395</v>
      </c>
      <c r="BT1749" s="99">
        <v>0</v>
      </c>
      <c r="BU1749" s="99">
        <v>0</v>
      </c>
      <c r="BV1749" s="99">
        <v>270019.36898040801</v>
      </c>
      <c r="BW1749" s="99">
        <v>0</v>
      </c>
      <c r="BX1749" s="99">
        <v>0</v>
      </c>
      <c r="BY1749" s="99">
        <v>0</v>
      </c>
      <c r="BZ1749" s="99">
        <v>0</v>
      </c>
      <c r="CA1749" s="99">
        <v>1360.7396989464801</v>
      </c>
      <c r="CB1749" s="99">
        <v>188268.37518691999</v>
      </c>
      <c r="CC1749" s="99">
        <v>1315266.4547882101</v>
      </c>
      <c r="CD1749" s="99">
        <v>346167.82727813697</v>
      </c>
      <c r="CE1749" s="99">
        <v>27.111179713858299</v>
      </c>
      <c r="CF1749" s="99">
        <v>4638.0734100937798</v>
      </c>
      <c r="CG1749" s="99">
        <v>31096.296822071101</v>
      </c>
      <c r="CH1749" s="99">
        <v>0</v>
      </c>
      <c r="CI1749" s="99">
        <v>1388.20881280303</v>
      </c>
      <c r="CJ1749" s="99">
        <v>194315.664308548</v>
      </c>
      <c r="CK1749" s="99">
        <v>1347074.6109771701</v>
      </c>
      <c r="CL1749" s="99">
        <v>348620.708255768</v>
      </c>
      <c r="CM1749" s="203">
        <f t="shared" si="81"/>
        <v>1670.250838249922</v>
      </c>
      <c r="CN1749" s="203">
        <f t="shared" si="82"/>
        <v>302919.95366573299</v>
      </c>
      <c r="CO1749" s="203">
        <f t="shared" si="83"/>
        <v>1618562.834159848</v>
      </c>
      <c r="CP1749" s="99">
        <v>348620.708255768</v>
      </c>
      <c r="CQ1749" s="99">
        <v>0</v>
      </c>
      <c r="CR1749" s="99">
        <v>0</v>
      </c>
      <c r="CS1749" s="99">
        <v>0</v>
      </c>
      <c r="CT1749" s="99">
        <v>0</v>
      </c>
    </row>
    <row r="1750" spans="1:98">
      <c r="A1750" s="98" t="s">
        <v>184</v>
      </c>
      <c r="B1750" s="100">
        <v>38777</v>
      </c>
      <c r="C1750" s="99">
        <v>0</v>
      </c>
      <c r="D1750" s="99">
        <v>879.13267623633101</v>
      </c>
      <c r="E1750" s="99">
        <v>548.63546409457899</v>
      </c>
      <c r="F1750" s="99">
        <v>1.10116448199551</v>
      </c>
      <c r="G1750" s="99">
        <v>0</v>
      </c>
      <c r="H1750" s="99">
        <v>0</v>
      </c>
      <c r="I1750" s="99">
        <v>0</v>
      </c>
      <c r="J1750" s="99">
        <v>228.84501774795399</v>
      </c>
      <c r="K1750" s="99">
        <v>0</v>
      </c>
      <c r="L1750" s="99">
        <v>12.178285571280901</v>
      </c>
      <c r="M1750" s="99">
        <v>8.2159961209399608</v>
      </c>
      <c r="N1750" s="99">
        <v>147.168716013432</v>
      </c>
      <c r="O1750" s="99">
        <v>17.6368679683656</v>
      </c>
      <c r="P1750" s="99">
        <v>0</v>
      </c>
      <c r="Q1750" s="99">
        <v>1238.16460332274</v>
      </c>
      <c r="R1750" s="99">
        <v>1.9809900026884899</v>
      </c>
      <c r="S1750" s="99">
        <v>0</v>
      </c>
      <c r="T1750" s="99">
        <v>11.6147567261942</v>
      </c>
      <c r="U1750" s="99">
        <v>308.70304462313698</v>
      </c>
      <c r="V1750" s="99">
        <v>0</v>
      </c>
      <c r="W1750" s="99">
        <v>86901.676348686204</v>
      </c>
      <c r="X1750" s="99">
        <v>101096.651184082</v>
      </c>
      <c r="Y1750" s="99">
        <v>0</v>
      </c>
      <c r="Z1750" s="99">
        <v>0</v>
      </c>
      <c r="AA1750" s="99">
        <v>0</v>
      </c>
      <c r="AB1750" s="99">
        <v>0</v>
      </c>
      <c r="AC1750" s="99">
        <v>87071.879145622297</v>
      </c>
      <c r="AD1750" s="99">
        <v>0</v>
      </c>
      <c r="AE1750" s="99">
        <v>453.80111205577902</v>
      </c>
      <c r="AF1750" s="99">
        <v>1128.8516027927401</v>
      </c>
      <c r="AG1750" s="99">
        <v>30977.317118406299</v>
      </c>
      <c r="AH1750" s="99">
        <v>853.64387023448899</v>
      </c>
      <c r="AI1750" s="99">
        <v>0</v>
      </c>
      <c r="AJ1750" s="99">
        <v>154651.725402832</v>
      </c>
      <c r="AK1750" s="99">
        <v>84.326757398433998</v>
      </c>
      <c r="AL1750" s="99">
        <v>0</v>
      </c>
      <c r="AM1750" s="99">
        <v>2310.4365172088101</v>
      </c>
      <c r="AN1750" s="99">
        <v>115423.18083000201</v>
      </c>
      <c r="AO1750" s="99">
        <v>0</v>
      </c>
      <c r="AP1750" s="99">
        <v>639382.47262573196</v>
      </c>
      <c r="AQ1750" s="99">
        <v>681865.11859893799</v>
      </c>
      <c r="AR1750" s="99">
        <v>0</v>
      </c>
      <c r="AS1750" s="99">
        <v>0</v>
      </c>
      <c r="AT1750" s="99">
        <v>0</v>
      </c>
      <c r="AU1750" s="99">
        <v>0</v>
      </c>
      <c r="AV1750" s="99">
        <v>219629.74363517799</v>
      </c>
      <c r="AW1750" s="99">
        <v>0</v>
      </c>
      <c r="AX1750" s="99">
        <v>3303.7495241463198</v>
      </c>
      <c r="AY1750" s="99">
        <v>8207.8580955267007</v>
      </c>
      <c r="AZ1750" s="99">
        <v>209581.314764023</v>
      </c>
      <c r="BA1750" s="99">
        <v>6150.4707263112095</v>
      </c>
      <c r="BB1750" s="99">
        <v>0</v>
      </c>
      <c r="BC1750" s="99">
        <v>1094533.79325867</v>
      </c>
      <c r="BD1750" s="99">
        <v>608.88569550216198</v>
      </c>
      <c r="BE1750" s="99">
        <v>0</v>
      </c>
      <c r="BF1750" s="99">
        <v>15634.798241734499</v>
      </c>
      <c r="BG1750" s="99">
        <v>292255.22145080601</v>
      </c>
      <c r="BH1750" s="99">
        <v>0</v>
      </c>
      <c r="BI1750" s="99">
        <v>113212.208339691</v>
      </c>
      <c r="BJ1750" s="99">
        <v>241006.908205032</v>
      </c>
      <c r="BK1750" s="99">
        <v>0</v>
      </c>
      <c r="BL1750" s="99">
        <v>0</v>
      </c>
      <c r="BM1750" s="99">
        <v>0</v>
      </c>
      <c r="BN1750" s="99">
        <v>0</v>
      </c>
      <c r="BO1750" s="99">
        <v>0</v>
      </c>
      <c r="BP1750" s="99">
        <v>0</v>
      </c>
      <c r="BQ1750" s="99">
        <v>0</v>
      </c>
      <c r="BR1750" s="99">
        <v>1360.0938351750401</v>
      </c>
      <c r="BS1750" s="99">
        <v>72315.884531974807</v>
      </c>
      <c r="BT1750" s="99">
        <v>1211.4041487127499</v>
      </c>
      <c r="BU1750" s="99">
        <v>0</v>
      </c>
      <c r="BV1750" s="99">
        <v>277528.04093170201</v>
      </c>
      <c r="BW1750" s="99">
        <v>111.293020066805</v>
      </c>
      <c r="BX1750" s="99">
        <v>0</v>
      </c>
      <c r="BY1750" s="99">
        <v>0</v>
      </c>
      <c r="BZ1750" s="99">
        <v>0</v>
      </c>
      <c r="CA1750" s="99">
        <v>1417.5136317312699</v>
      </c>
      <c r="CB1750" s="99">
        <v>188791.82113647499</v>
      </c>
      <c r="CC1750" s="99">
        <v>1321736.0970153799</v>
      </c>
      <c r="CD1750" s="99">
        <v>358778.759609222</v>
      </c>
      <c r="CE1750" s="99">
        <v>27.867639930918799</v>
      </c>
      <c r="CF1750" s="99">
        <v>4544.0060456991196</v>
      </c>
      <c r="CG1750" s="99">
        <v>31700.909703969999</v>
      </c>
      <c r="CH1750" s="99">
        <v>0</v>
      </c>
      <c r="CI1750" s="99">
        <v>1445.26342815161</v>
      </c>
      <c r="CJ1750" s="99">
        <v>195409.325485229</v>
      </c>
      <c r="CK1750" s="99">
        <v>1351771.2949218799</v>
      </c>
      <c r="CL1750" s="99">
        <v>361408.53641128499</v>
      </c>
      <c r="CM1750" s="203">
        <f t="shared" si="81"/>
        <v>1753.966472774747</v>
      </c>
      <c r="CN1750" s="203">
        <f t="shared" si="82"/>
        <v>310832.50631523097</v>
      </c>
      <c r="CO1750" s="203">
        <f t="shared" si="83"/>
        <v>1644026.5163726858</v>
      </c>
      <c r="CP1750" s="99">
        <v>361408.53641128499</v>
      </c>
      <c r="CQ1750" s="99">
        <v>0</v>
      </c>
      <c r="CR1750" s="99">
        <v>0</v>
      </c>
      <c r="CS1750" s="99">
        <v>0</v>
      </c>
      <c r="CT1750" s="99">
        <v>0</v>
      </c>
    </row>
    <row r="1751" spans="1:98">
      <c r="A1751" s="98" t="s">
        <v>184</v>
      </c>
      <c r="B1751" s="100">
        <v>38869</v>
      </c>
      <c r="C1751" s="99">
        <v>0</v>
      </c>
      <c r="D1751" s="99">
        <v>925.72878123819805</v>
      </c>
      <c r="E1751" s="99">
        <v>534.92344667762495</v>
      </c>
      <c r="F1751" s="99">
        <v>1.61506151298818</v>
      </c>
      <c r="G1751" s="99">
        <v>0</v>
      </c>
      <c r="H1751" s="99">
        <v>0</v>
      </c>
      <c r="I1751" s="99">
        <v>0</v>
      </c>
      <c r="J1751" s="99">
        <v>264.60095172747998</v>
      </c>
      <c r="K1751" s="99">
        <v>0</v>
      </c>
      <c r="L1751" s="99">
        <v>17.840781970880901</v>
      </c>
      <c r="M1751" s="99">
        <v>11.8070215089247</v>
      </c>
      <c r="N1751" s="99">
        <v>149.381159543991</v>
      </c>
      <c r="O1751" s="99">
        <v>21.132664105389299</v>
      </c>
      <c r="P1751" s="99">
        <v>0</v>
      </c>
      <c r="Q1751" s="99">
        <v>1270.7709901332901</v>
      </c>
      <c r="R1751" s="99">
        <v>1.02700316079427</v>
      </c>
      <c r="S1751" s="99">
        <v>0</v>
      </c>
      <c r="T1751" s="99">
        <v>11.637720315367901</v>
      </c>
      <c r="U1751" s="99">
        <v>331.81384132802498</v>
      </c>
      <c r="V1751" s="99">
        <v>0</v>
      </c>
      <c r="W1751" s="99">
        <v>96623.403280258193</v>
      </c>
      <c r="X1751" s="99">
        <v>97505.7297515869</v>
      </c>
      <c r="Y1751" s="99">
        <v>0</v>
      </c>
      <c r="Z1751" s="99">
        <v>0</v>
      </c>
      <c r="AA1751" s="99">
        <v>0</v>
      </c>
      <c r="AB1751" s="99">
        <v>0</v>
      </c>
      <c r="AC1751" s="99">
        <v>100310.279248238</v>
      </c>
      <c r="AD1751" s="99">
        <v>0</v>
      </c>
      <c r="AE1751" s="99">
        <v>838.80329461395695</v>
      </c>
      <c r="AF1751" s="99">
        <v>1629.2220913916799</v>
      </c>
      <c r="AG1751" s="99">
        <v>32389.70038867</v>
      </c>
      <c r="AH1751" s="99">
        <v>753.95104313641798</v>
      </c>
      <c r="AI1751" s="99">
        <v>0</v>
      </c>
      <c r="AJ1751" s="99">
        <v>158388.420024872</v>
      </c>
      <c r="AK1751" s="99">
        <v>105.665232840925</v>
      </c>
      <c r="AL1751" s="99">
        <v>0</v>
      </c>
      <c r="AM1751" s="99">
        <v>2108.2112880945201</v>
      </c>
      <c r="AN1751" s="99">
        <v>124100.88097763099</v>
      </c>
      <c r="AO1751" s="99">
        <v>0</v>
      </c>
      <c r="AP1751" s="99">
        <v>716488.73491668701</v>
      </c>
      <c r="AQ1751" s="99">
        <v>658589.29908752395</v>
      </c>
      <c r="AR1751" s="99">
        <v>0</v>
      </c>
      <c r="AS1751" s="99">
        <v>0</v>
      </c>
      <c r="AT1751" s="99">
        <v>0</v>
      </c>
      <c r="AU1751" s="99">
        <v>0</v>
      </c>
      <c r="AV1751" s="99">
        <v>260150.91891861</v>
      </c>
      <c r="AW1751" s="99">
        <v>0</v>
      </c>
      <c r="AX1751" s="99">
        <v>7091.9574026465398</v>
      </c>
      <c r="AY1751" s="99">
        <v>11251.5759854317</v>
      </c>
      <c r="AZ1751" s="99">
        <v>219068.61297607399</v>
      </c>
      <c r="BA1751" s="99">
        <v>5479.5690461397198</v>
      </c>
      <c r="BB1751" s="99">
        <v>0</v>
      </c>
      <c r="BC1751" s="99">
        <v>1127659.73849487</v>
      </c>
      <c r="BD1751" s="99">
        <v>711.04424814879906</v>
      </c>
      <c r="BE1751" s="99">
        <v>0</v>
      </c>
      <c r="BF1751" s="99">
        <v>15147.9685883522</v>
      </c>
      <c r="BG1751" s="99">
        <v>318404.684246063</v>
      </c>
      <c r="BH1751" s="99">
        <v>0</v>
      </c>
      <c r="BI1751" s="99">
        <v>121114.691502571</v>
      </c>
      <c r="BJ1751" s="99">
        <v>230621.40473174999</v>
      </c>
      <c r="BK1751" s="99">
        <v>0</v>
      </c>
      <c r="BL1751" s="99">
        <v>0</v>
      </c>
      <c r="BM1751" s="99">
        <v>0</v>
      </c>
      <c r="BN1751" s="99">
        <v>0</v>
      </c>
      <c r="BO1751" s="99">
        <v>0</v>
      </c>
      <c r="BP1751" s="99">
        <v>0</v>
      </c>
      <c r="BQ1751" s="99">
        <v>0</v>
      </c>
      <c r="BR1751" s="99">
        <v>2523.3833849132102</v>
      </c>
      <c r="BS1751" s="99">
        <v>76688.912122726397</v>
      </c>
      <c r="BT1751" s="99">
        <v>1077.7590393573</v>
      </c>
      <c r="BU1751" s="99">
        <v>0</v>
      </c>
      <c r="BV1751" s="99">
        <v>277321.38297653198</v>
      </c>
      <c r="BW1751" s="99">
        <v>133.037379380316</v>
      </c>
      <c r="BX1751" s="99">
        <v>0</v>
      </c>
      <c r="BY1751" s="99">
        <v>0</v>
      </c>
      <c r="BZ1751" s="99">
        <v>0</v>
      </c>
      <c r="CA1751" s="99">
        <v>1456.27648189664</v>
      </c>
      <c r="CB1751" s="99">
        <v>194150.86779403701</v>
      </c>
      <c r="CC1751" s="99">
        <v>1374770.72509766</v>
      </c>
      <c r="CD1751" s="99">
        <v>353321.50571823103</v>
      </c>
      <c r="CE1751" s="99">
        <v>29.7392864159774</v>
      </c>
      <c r="CF1751" s="99">
        <v>4763.6521111726797</v>
      </c>
      <c r="CG1751" s="99">
        <v>33758.370051860802</v>
      </c>
      <c r="CH1751" s="99">
        <v>0</v>
      </c>
      <c r="CI1751" s="99">
        <v>1487.0039481520701</v>
      </c>
      <c r="CJ1751" s="99">
        <v>198047.74224281299</v>
      </c>
      <c r="CK1751" s="99">
        <v>1409078.3017883301</v>
      </c>
      <c r="CL1751" s="99">
        <v>356493.17642211902</v>
      </c>
      <c r="CM1751" s="203">
        <f t="shared" si="81"/>
        <v>1818.8177894800951</v>
      </c>
      <c r="CN1751" s="203">
        <f t="shared" si="82"/>
        <v>322148.62322044396</v>
      </c>
      <c r="CO1751" s="203">
        <f t="shared" si="83"/>
        <v>1727482.9860343931</v>
      </c>
      <c r="CP1751" s="99">
        <v>356493.17642211902</v>
      </c>
      <c r="CQ1751" s="99">
        <v>0</v>
      </c>
      <c r="CR1751" s="99">
        <v>0</v>
      </c>
      <c r="CS1751" s="99">
        <v>0</v>
      </c>
      <c r="CT1751" s="99">
        <v>0</v>
      </c>
    </row>
    <row r="1752" spans="1:98">
      <c r="A1752" s="98" t="s">
        <v>184</v>
      </c>
      <c r="B1752" s="100">
        <v>38961</v>
      </c>
      <c r="C1752" s="99">
        <v>0</v>
      </c>
      <c r="D1752" s="99">
        <v>950.92873268574499</v>
      </c>
      <c r="E1752" s="99">
        <v>521.22681549191498</v>
      </c>
      <c r="F1752" s="99">
        <v>2.1882209469913501</v>
      </c>
      <c r="G1752" s="99">
        <v>0</v>
      </c>
      <c r="H1752" s="99">
        <v>0</v>
      </c>
      <c r="I1752" s="99">
        <v>0</v>
      </c>
      <c r="J1752" s="99">
        <v>294.982789210975</v>
      </c>
      <c r="K1752" s="99">
        <v>0</v>
      </c>
      <c r="L1752" s="99">
        <v>18.001132634002701</v>
      </c>
      <c r="M1752" s="99">
        <v>13.922696880996201</v>
      </c>
      <c r="N1752" s="99">
        <v>157.818423444405</v>
      </c>
      <c r="O1752" s="99">
        <v>23.108453191584001</v>
      </c>
      <c r="P1752" s="99">
        <v>0</v>
      </c>
      <c r="Q1752" s="99">
        <v>1285.5183307826501</v>
      </c>
      <c r="R1752" s="99">
        <v>0.88737442439014602</v>
      </c>
      <c r="S1752" s="99">
        <v>0</v>
      </c>
      <c r="T1752" s="99">
        <v>10.8223829532508</v>
      </c>
      <c r="U1752" s="99">
        <v>346.40636443719302</v>
      </c>
      <c r="V1752" s="99">
        <v>0</v>
      </c>
      <c r="W1752" s="99">
        <v>90058.827218055696</v>
      </c>
      <c r="X1752" s="99">
        <v>94100.927119255095</v>
      </c>
      <c r="Y1752" s="99">
        <v>0</v>
      </c>
      <c r="Z1752" s="99">
        <v>0</v>
      </c>
      <c r="AA1752" s="99">
        <v>0</v>
      </c>
      <c r="AB1752" s="99">
        <v>0</v>
      </c>
      <c r="AC1752" s="99">
        <v>112649.17357063299</v>
      </c>
      <c r="AD1752" s="99">
        <v>0</v>
      </c>
      <c r="AE1752" s="99">
        <v>1304.3788767159001</v>
      </c>
      <c r="AF1752" s="99">
        <v>1969.40759384632</v>
      </c>
      <c r="AG1752" s="99">
        <v>33084.236704826399</v>
      </c>
      <c r="AH1752" s="99">
        <v>592.30529528111197</v>
      </c>
      <c r="AI1752" s="99">
        <v>0</v>
      </c>
      <c r="AJ1752" s="99">
        <v>147766.882526398</v>
      </c>
      <c r="AK1752" s="99">
        <v>55.195203118026299</v>
      </c>
      <c r="AL1752" s="99">
        <v>0</v>
      </c>
      <c r="AM1752" s="99">
        <v>2086.3183754384499</v>
      </c>
      <c r="AN1752" s="99">
        <v>128980.04500770599</v>
      </c>
      <c r="AO1752" s="99">
        <v>0</v>
      </c>
      <c r="AP1752" s="99">
        <v>682072.89643859898</v>
      </c>
      <c r="AQ1752" s="99">
        <v>642482.18867492699</v>
      </c>
      <c r="AR1752" s="99">
        <v>0</v>
      </c>
      <c r="AS1752" s="99">
        <v>0</v>
      </c>
      <c r="AT1752" s="99">
        <v>0</v>
      </c>
      <c r="AU1752" s="99">
        <v>0</v>
      </c>
      <c r="AV1752" s="99">
        <v>301554.27995300299</v>
      </c>
      <c r="AW1752" s="99">
        <v>0</v>
      </c>
      <c r="AX1752" s="99">
        <v>9367.8789960146005</v>
      </c>
      <c r="AY1752" s="99">
        <v>13955.801204085399</v>
      </c>
      <c r="AZ1752" s="99">
        <v>225397.98035430899</v>
      </c>
      <c r="BA1752" s="99">
        <v>4631.4817441105797</v>
      </c>
      <c r="BB1752" s="99">
        <v>0</v>
      </c>
      <c r="BC1752" s="99">
        <v>1059686.7314758301</v>
      </c>
      <c r="BD1752" s="99">
        <v>336.21466203033901</v>
      </c>
      <c r="BE1752" s="99">
        <v>0</v>
      </c>
      <c r="BF1752" s="99">
        <v>15298.1973998547</v>
      </c>
      <c r="BG1752" s="99">
        <v>341128.52923584002</v>
      </c>
      <c r="BH1752" s="99">
        <v>0</v>
      </c>
      <c r="BI1752" s="99">
        <v>127529.68598461201</v>
      </c>
      <c r="BJ1752" s="99">
        <v>225099.234104156</v>
      </c>
      <c r="BK1752" s="99">
        <v>0</v>
      </c>
      <c r="BL1752" s="99">
        <v>0</v>
      </c>
      <c r="BM1752" s="99">
        <v>0</v>
      </c>
      <c r="BN1752" s="99">
        <v>0</v>
      </c>
      <c r="BO1752" s="99">
        <v>0</v>
      </c>
      <c r="BP1752" s="99">
        <v>0</v>
      </c>
      <c r="BQ1752" s="99">
        <v>0</v>
      </c>
      <c r="BR1752" s="99">
        <v>3037.4704686999298</v>
      </c>
      <c r="BS1752" s="99">
        <v>81126.013391494795</v>
      </c>
      <c r="BT1752" s="99">
        <v>902.99623370170605</v>
      </c>
      <c r="BU1752" s="99">
        <v>0</v>
      </c>
      <c r="BV1752" s="99">
        <v>261774.547449112</v>
      </c>
      <c r="BW1752" s="99">
        <v>32.357513188850099</v>
      </c>
      <c r="BX1752" s="99">
        <v>0</v>
      </c>
      <c r="BY1752" s="99">
        <v>0</v>
      </c>
      <c r="BZ1752" s="99">
        <v>0</v>
      </c>
      <c r="CA1752" s="99">
        <v>1475.9059867113799</v>
      </c>
      <c r="CB1752" s="99">
        <v>185552.56042861901</v>
      </c>
      <c r="CC1752" s="99">
        <v>1314461.74072266</v>
      </c>
      <c r="CD1752" s="99">
        <v>344596.68445968599</v>
      </c>
      <c r="CE1752" s="99">
        <v>33.136956446804099</v>
      </c>
      <c r="CF1752" s="99">
        <v>5423.3939619660396</v>
      </c>
      <c r="CG1752" s="99">
        <v>38386.622016429901</v>
      </c>
      <c r="CH1752" s="99">
        <v>0</v>
      </c>
      <c r="CI1752" s="99">
        <v>1507.79539611936</v>
      </c>
      <c r="CJ1752" s="99">
        <v>188575.61537361101</v>
      </c>
      <c r="CK1752" s="99">
        <v>1353131.2907104499</v>
      </c>
      <c r="CL1752" s="99">
        <v>349267.134399414</v>
      </c>
      <c r="CM1752" s="203">
        <f t="shared" si="81"/>
        <v>1854.2017605565529</v>
      </c>
      <c r="CN1752" s="203">
        <f t="shared" si="82"/>
        <v>317555.66038131702</v>
      </c>
      <c r="CO1752" s="203">
        <f t="shared" si="83"/>
        <v>1694259.81994629</v>
      </c>
      <c r="CP1752" s="99">
        <v>349267.134399414</v>
      </c>
      <c r="CQ1752" s="99">
        <v>0</v>
      </c>
      <c r="CR1752" s="99">
        <v>0</v>
      </c>
      <c r="CS1752" s="99">
        <v>0</v>
      </c>
      <c r="CT1752" s="99">
        <v>0</v>
      </c>
    </row>
    <row r="1753" spans="1:98">
      <c r="A1753" s="98" t="s">
        <v>184</v>
      </c>
      <c r="B1753" s="100">
        <v>39052</v>
      </c>
      <c r="C1753" s="99">
        <v>0</v>
      </c>
      <c r="D1753" s="99">
        <v>1042.7585946172501</v>
      </c>
      <c r="E1753" s="99">
        <v>504.13821724802301</v>
      </c>
      <c r="F1753" s="99">
        <v>3.1811364609748098</v>
      </c>
      <c r="G1753" s="99">
        <v>0</v>
      </c>
      <c r="H1753" s="99">
        <v>0</v>
      </c>
      <c r="I1753" s="99">
        <v>0</v>
      </c>
      <c r="J1753" s="99">
        <v>327.22291920334101</v>
      </c>
      <c r="K1753" s="99">
        <v>0</v>
      </c>
      <c r="L1753" s="99">
        <v>22.562923732679302</v>
      </c>
      <c r="M1753" s="99">
        <v>13.728904547984699</v>
      </c>
      <c r="N1753" s="99">
        <v>161.11546665616299</v>
      </c>
      <c r="O1753" s="99">
        <v>24.949550819117601</v>
      </c>
      <c r="P1753" s="99">
        <v>0</v>
      </c>
      <c r="Q1753" s="99">
        <v>1352.62316596508</v>
      </c>
      <c r="R1753" s="99">
        <v>3.3713160825136601</v>
      </c>
      <c r="S1753" s="99">
        <v>0</v>
      </c>
      <c r="T1753" s="99">
        <v>10.9124411325902</v>
      </c>
      <c r="U1753" s="99">
        <v>366.249572578818</v>
      </c>
      <c r="V1753" s="99">
        <v>0</v>
      </c>
      <c r="W1753" s="99">
        <v>114545.94227314</v>
      </c>
      <c r="X1753" s="99">
        <v>92039.576435089097</v>
      </c>
      <c r="Y1753" s="99">
        <v>0</v>
      </c>
      <c r="Z1753" s="99">
        <v>0</v>
      </c>
      <c r="AA1753" s="99">
        <v>0</v>
      </c>
      <c r="AB1753" s="99">
        <v>0</v>
      </c>
      <c r="AC1753" s="99">
        <v>126168.32116222401</v>
      </c>
      <c r="AD1753" s="99">
        <v>0</v>
      </c>
      <c r="AE1753" s="99">
        <v>1530.3087795823801</v>
      </c>
      <c r="AF1753" s="99">
        <v>2073.4018104076399</v>
      </c>
      <c r="AG1753" s="99">
        <v>33987.822462558703</v>
      </c>
      <c r="AH1753" s="99">
        <v>873.68421304971002</v>
      </c>
      <c r="AI1753" s="99">
        <v>0</v>
      </c>
      <c r="AJ1753" s="99">
        <v>167210.337862015</v>
      </c>
      <c r="AK1753" s="99">
        <v>329.10471722483601</v>
      </c>
      <c r="AL1753" s="99">
        <v>0</v>
      </c>
      <c r="AM1753" s="99">
        <v>1802.13603667915</v>
      </c>
      <c r="AN1753" s="99">
        <v>136084.21339798</v>
      </c>
      <c r="AO1753" s="99">
        <v>0</v>
      </c>
      <c r="AP1753" s="99">
        <v>844802.51599883998</v>
      </c>
      <c r="AQ1753" s="99">
        <v>632029.94670867897</v>
      </c>
      <c r="AR1753" s="99">
        <v>0</v>
      </c>
      <c r="AS1753" s="99">
        <v>0</v>
      </c>
      <c r="AT1753" s="99">
        <v>0</v>
      </c>
      <c r="AU1753" s="99">
        <v>0</v>
      </c>
      <c r="AV1753" s="99">
        <v>336700.25204086298</v>
      </c>
      <c r="AW1753" s="99">
        <v>0</v>
      </c>
      <c r="AX1753" s="99">
        <v>9816.0269894599896</v>
      </c>
      <c r="AY1753" s="99">
        <v>14280.381651878401</v>
      </c>
      <c r="AZ1753" s="99">
        <v>232350.31165504499</v>
      </c>
      <c r="BA1753" s="99">
        <v>7126.3123102784202</v>
      </c>
      <c r="BB1753" s="99">
        <v>0</v>
      </c>
      <c r="BC1753" s="99">
        <v>1226064.0084533701</v>
      </c>
      <c r="BD1753" s="99">
        <v>2238.3069740533801</v>
      </c>
      <c r="BE1753" s="99">
        <v>0</v>
      </c>
      <c r="BF1753" s="99">
        <v>12910.798184990899</v>
      </c>
      <c r="BG1753" s="99">
        <v>363920.44450378401</v>
      </c>
      <c r="BH1753" s="99">
        <v>0</v>
      </c>
      <c r="BI1753" s="99">
        <v>151300.733983994</v>
      </c>
      <c r="BJ1753" s="99">
        <v>222118.666091919</v>
      </c>
      <c r="BK1753" s="99">
        <v>0</v>
      </c>
      <c r="BL1753" s="99">
        <v>0</v>
      </c>
      <c r="BM1753" s="99">
        <v>0</v>
      </c>
      <c r="BN1753" s="99">
        <v>0</v>
      </c>
      <c r="BO1753" s="99">
        <v>0</v>
      </c>
      <c r="BP1753" s="99">
        <v>0</v>
      </c>
      <c r="BQ1753" s="99">
        <v>0</v>
      </c>
      <c r="BR1753" s="99">
        <v>2965.99567857385</v>
      </c>
      <c r="BS1753" s="99">
        <v>81757.778965949998</v>
      </c>
      <c r="BT1753" s="99">
        <v>1392.4044000208401</v>
      </c>
      <c r="BU1753" s="99">
        <v>0</v>
      </c>
      <c r="BV1753" s="99">
        <v>280712.83758544899</v>
      </c>
      <c r="BW1753" s="99">
        <v>227.35042608343099</v>
      </c>
      <c r="BX1753" s="99">
        <v>0</v>
      </c>
      <c r="BY1753" s="99">
        <v>0</v>
      </c>
      <c r="BZ1753" s="99">
        <v>0</v>
      </c>
      <c r="CA1753" s="99">
        <v>1555.9661721289201</v>
      </c>
      <c r="CB1753" s="99">
        <v>204673.88709068301</v>
      </c>
      <c r="CC1753" s="99">
        <v>1486222.7067871101</v>
      </c>
      <c r="CD1753" s="99">
        <v>367980.40131759603</v>
      </c>
      <c r="CE1753" s="99">
        <v>38.3679182678461</v>
      </c>
      <c r="CF1753" s="99">
        <v>6216.3135441541699</v>
      </c>
      <c r="CG1753" s="99">
        <v>43962.885352134697</v>
      </c>
      <c r="CH1753" s="99">
        <v>0</v>
      </c>
      <c r="CI1753" s="99">
        <v>1594.95578657091</v>
      </c>
      <c r="CJ1753" s="99">
        <v>212730.86689186099</v>
      </c>
      <c r="CK1753" s="99">
        <v>1530933.2866516099</v>
      </c>
      <c r="CL1753" s="99">
        <v>374514.965885162</v>
      </c>
      <c r="CM1753" s="203">
        <f t="shared" si="81"/>
        <v>1961.2053591497281</v>
      </c>
      <c r="CN1753" s="203">
        <f t="shared" si="82"/>
        <v>348815.08028984099</v>
      </c>
      <c r="CO1753" s="203">
        <f t="shared" si="83"/>
        <v>1894853.7311553939</v>
      </c>
      <c r="CP1753" s="99">
        <v>374514.965885162</v>
      </c>
      <c r="CQ1753" s="99">
        <v>0</v>
      </c>
      <c r="CR1753" s="99">
        <v>0</v>
      </c>
      <c r="CS1753" s="99">
        <v>0</v>
      </c>
      <c r="CT1753" s="99">
        <v>0</v>
      </c>
    </row>
    <row r="1754" spans="1:98">
      <c r="A1754" s="98" t="s">
        <v>184</v>
      </c>
      <c r="B1754" s="100">
        <v>39142</v>
      </c>
      <c r="C1754" s="99">
        <v>0</v>
      </c>
      <c r="D1754" s="99">
        <v>1104.55838520825</v>
      </c>
      <c r="E1754" s="99">
        <v>486.41238464787602</v>
      </c>
      <c r="F1754" s="99">
        <v>3.1786620499915399</v>
      </c>
      <c r="G1754" s="99">
        <v>0</v>
      </c>
      <c r="H1754" s="99">
        <v>0</v>
      </c>
      <c r="I1754" s="99">
        <v>0</v>
      </c>
      <c r="J1754" s="99">
        <v>341.33057029172801</v>
      </c>
      <c r="K1754" s="99">
        <v>0</v>
      </c>
      <c r="L1754" s="99">
        <v>15.481614585267399</v>
      </c>
      <c r="M1754" s="99">
        <v>16.264377648942201</v>
      </c>
      <c r="N1754" s="99">
        <v>172.06845742650299</v>
      </c>
      <c r="O1754" s="99">
        <v>24.8549841211643</v>
      </c>
      <c r="P1754" s="99">
        <v>0</v>
      </c>
      <c r="Q1754" s="99">
        <v>1370.4257937371699</v>
      </c>
      <c r="R1754" s="99">
        <v>5.9582616662373802</v>
      </c>
      <c r="S1754" s="99">
        <v>0</v>
      </c>
      <c r="T1754" s="99">
        <v>8.3957348221447301</v>
      </c>
      <c r="U1754" s="99">
        <v>371.778029110283</v>
      </c>
      <c r="V1754" s="99">
        <v>0</v>
      </c>
      <c r="W1754" s="99">
        <v>121151.311341286</v>
      </c>
      <c r="X1754" s="99">
        <v>86980.970882415801</v>
      </c>
      <c r="Y1754" s="99">
        <v>0</v>
      </c>
      <c r="Z1754" s="99">
        <v>0</v>
      </c>
      <c r="AA1754" s="99">
        <v>0</v>
      </c>
      <c r="AB1754" s="99">
        <v>0</v>
      </c>
      <c r="AC1754" s="99">
        <v>130477.76573085799</v>
      </c>
      <c r="AD1754" s="99">
        <v>0</v>
      </c>
      <c r="AE1754" s="99">
        <v>1479.1486056148999</v>
      </c>
      <c r="AF1754" s="99">
        <v>1915.7091139406</v>
      </c>
      <c r="AG1754" s="99">
        <v>35790.884341716803</v>
      </c>
      <c r="AH1754" s="99">
        <v>930.30756121128798</v>
      </c>
      <c r="AI1754" s="99">
        <v>0</v>
      </c>
      <c r="AJ1754" s="99">
        <v>168420.34325981099</v>
      </c>
      <c r="AK1754" s="99">
        <v>660.65421255677904</v>
      </c>
      <c r="AL1754" s="99">
        <v>0</v>
      </c>
      <c r="AM1754" s="99">
        <v>1461.26623113453</v>
      </c>
      <c r="AN1754" s="99">
        <v>138023.28538322399</v>
      </c>
      <c r="AO1754" s="99">
        <v>0</v>
      </c>
      <c r="AP1754" s="99">
        <v>913873.39477539097</v>
      </c>
      <c r="AQ1754" s="99">
        <v>604063.27217102097</v>
      </c>
      <c r="AR1754" s="99">
        <v>0</v>
      </c>
      <c r="AS1754" s="99">
        <v>0</v>
      </c>
      <c r="AT1754" s="99">
        <v>0</v>
      </c>
      <c r="AU1754" s="99">
        <v>0</v>
      </c>
      <c r="AV1754" s="99">
        <v>348910.49847030599</v>
      </c>
      <c r="AW1754" s="99">
        <v>0</v>
      </c>
      <c r="AX1754" s="99">
        <v>8532.9172148704492</v>
      </c>
      <c r="AY1754" s="99">
        <v>13592.7852437496</v>
      </c>
      <c r="AZ1754" s="99">
        <v>248032.69985199001</v>
      </c>
      <c r="BA1754" s="99">
        <v>7235.2816935777701</v>
      </c>
      <c r="BB1754" s="99">
        <v>0</v>
      </c>
      <c r="BC1754" s="99">
        <v>1241869.1891479499</v>
      </c>
      <c r="BD1754" s="99">
        <v>4642.7081511616698</v>
      </c>
      <c r="BE1754" s="99">
        <v>0</v>
      </c>
      <c r="BF1754" s="99">
        <v>10845.0675029755</v>
      </c>
      <c r="BG1754" s="99">
        <v>369330.41051864601</v>
      </c>
      <c r="BH1754" s="99">
        <v>0</v>
      </c>
      <c r="BI1754" s="99">
        <v>160203.29216957101</v>
      </c>
      <c r="BJ1754" s="99">
        <v>211167.60191535999</v>
      </c>
      <c r="BK1754" s="99">
        <v>0</v>
      </c>
      <c r="BL1754" s="99">
        <v>0</v>
      </c>
      <c r="BM1754" s="99">
        <v>0</v>
      </c>
      <c r="BN1754" s="99">
        <v>0</v>
      </c>
      <c r="BO1754" s="99">
        <v>0</v>
      </c>
      <c r="BP1754" s="99">
        <v>0</v>
      </c>
      <c r="BQ1754" s="99">
        <v>0</v>
      </c>
      <c r="BR1754" s="99">
        <v>3428.4911081790901</v>
      </c>
      <c r="BS1754" s="99">
        <v>88439.324225425706</v>
      </c>
      <c r="BT1754" s="99">
        <v>1409.6079178452501</v>
      </c>
      <c r="BU1754" s="99">
        <v>0</v>
      </c>
      <c r="BV1754" s="99">
        <v>278204.57456970197</v>
      </c>
      <c r="BW1754" s="99">
        <v>524.36036638915505</v>
      </c>
      <c r="BX1754" s="99">
        <v>0</v>
      </c>
      <c r="BY1754" s="99">
        <v>0</v>
      </c>
      <c r="BZ1754" s="99">
        <v>0</v>
      </c>
      <c r="CA1754" s="99">
        <v>1583.6220307201099</v>
      </c>
      <c r="CB1754" s="99">
        <v>208964.862693787</v>
      </c>
      <c r="CC1754" s="99">
        <v>1519384.70710754</v>
      </c>
      <c r="CD1754" s="99">
        <v>375832.78434753401</v>
      </c>
      <c r="CE1754" s="99">
        <v>41.890024711843601</v>
      </c>
      <c r="CF1754" s="99">
        <v>7198.55273002386</v>
      </c>
      <c r="CG1754" s="99">
        <v>49984.395403862</v>
      </c>
      <c r="CH1754" s="99">
        <v>0</v>
      </c>
      <c r="CI1754" s="99">
        <v>1624.96858103573</v>
      </c>
      <c r="CJ1754" s="99">
        <v>217725.78323745701</v>
      </c>
      <c r="CK1754" s="99">
        <v>1567710.7015533401</v>
      </c>
      <c r="CL1754" s="99">
        <v>383963.95149612398</v>
      </c>
      <c r="CM1754" s="203">
        <f t="shared" si="81"/>
        <v>1996.7466101460132</v>
      </c>
      <c r="CN1754" s="203">
        <f t="shared" si="82"/>
        <v>355749.06862068101</v>
      </c>
      <c r="CO1754" s="203">
        <f t="shared" si="83"/>
        <v>1937041.1120719861</v>
      </c>
      <c r="CP1754" s="99">
        <v>383963.95149612398</v>
      </c>
      <c r="CQ1754" s="99">
        <v>0</v>
      </c>
      <c r="CR1754" s="99">
        <v>0</v>
      </c>
      <c r="CS1754" s="99">
        <v>0</v>
      </c>
      <c r="CT1754" s="99">
        <v>0</v>
      </c>
    </row>
    <row r="1755" spans="1:98">
      <c r="A1755" s="98" t="s">
        <v>184</v>
      </c>
      <c r="B1755" s="100">
        <v>39234</v>
      </c>
      <c r="C1755" s="99">
        <v>0</v>
      </c>
      <c r="D1755" s="99">
        <v>1125.1244490742699</v>
      </c>
      <c r="E1755" s="99">
        <v>462.73942635580897</v>
      </c>
      <c r="F1755" s="99">
        <v>1.70526621799218</v>
      </c>
      <c r="G1755" s="99">
        <v>0</v>
      </c>
      <c r="H1755" s="99">
        <v>0</v>
      </c>
      <c r="I1755" s="99">
        <v>0</v>
      </c>
      <c r="J1755" s="99">
        <v>377.04308596625901</v>
      </c>
      <c r="K1755" s="99">
        <v>0</v>
      </c>
      <c r="L1755" s="99">
        <v>15.542896630009601</v>
      </c>
      <c r="M1755" s="99">
        <v>14.1685567309614</v>
      </c>
      <c r="N1755" s="99">
        <v>191.241260031238</v>
      </c>
      <c r="O1755" s="99">
        <v>28.0467229722999</v>
      </c>
      <c r="P1755" s="99">
        <v>0</v>
      </c>
      <c r="Q1755" s="99">
        <v>1351.0786084234701</v>
      </c>
      <c r="R1755" s="99">
        <v>7.1486568956170196</v>
      </c>
      <c r="S1755" s="99">
        <v>0</v>
      </c>
      <c r="T1755" s="99">
        <v>6.8890181584865804</v>
      </c>
      <c r="U1755" s="99">
        <v>396.14741745591198</v>
      </c>
      <c r="V1755" s="99">
        <v>0</v>
      </c>
      <c r="W1755" s="99">
        <v>121211.851293564</v>
      </c>
      <c r="X1755" s="99">
        <v>83075.871128082304</v>
      </c>
      <c r="Y1755" s="99">
        <v>0</v>
      </c>
      <c r="Z1755" s="99">
        <v>0</v>
      </c>
      <c r="AA1755" s="99">
        <v>0</v>
      </c>
      <c r="AB1755" s="99">
        <v>0</v>
      </c>
      <c r="AC1755" s="99">
        <v>131977.541090012</v>
      </c>
      <c r="AD1755" s="99">
        <v>0</v>
      </c>
      <c r="AE1755" s="99">
        <v>1312.2657316178099</v>
      </c>
      <c r="AF1755" s="99">
        <v>1813.61922343075</v>
      </c>
      <c r="AG1755" s="99">
        <v>40245.0114097595</v>
      </c>
      <c r="AH1755" s="99">
        <v>1032.50015477836</v>
      </c>
      <c r="AI1755" s="99">
        <v>0</v>
      </c>
      <c r="AJ1755" s="99">
        <v>160586.593162537</v>
      </c>
      <c r="AK1755" s="99">
        <v>574.94876189529896</v>
      </c>
      <c r="AL1755" s="99">
        <v>0</v>
      </c>
      <c r="AM1755" s="99">
        <v>1199.36680722237</v>
      </c>
      <c r="AN1755" s="99">
        <v>137088.14427375799</v>
      </c>
      <c r="AO1755" s="99">
        <v>0</v>
      </c>
      <c r="AP1755" s="99">
        <v>917187.14183807396</v>
      </c>
      <c r="AQ1755" s="99">
        <v>583595.59904480004</v>
      </c>
      <c r="AR1755" s="99">
        <v>0</v>
      </c>
      <c r="AS1755" s="99">
        <v>0</v>
      </c>
      <c r="AT1755" s="99">
        <v>0</v>
      </c>
      <c r="AU1755" s="99">
        <v>0</v>
      </c>
      <c r="AV1755" s="99">
        <v>366740.28048324602</v>
      </c>
      <c r="AW1755" s="99">
        <v>0</v>
      </c>
      <c r="AX1755" s="99">
        <v>9022.2356660366095</v>
      </c>
      <c r="AY1755" s="99">
        <v>13512.9258927107</v>
      </c>
      <c r="AZ1755" s="99">
        <v>289018.936954498</v>
      </c>
      <c r="BA1755" s="99">
        <v>7847.1040430664998</v>
      </c>
      <c r="BB1755" s="99">
        <v>0</v>
      </c>
      <c r="BC1755" s="99">
        <v>1190512.7203979499</v>
      </c>
      <c r="BD1755" s="99">
        <v>4510.0255111455899</v>
      </c>
      <c r="BE1755" s="99">
        <v>0</v>
      </c>
      <c r="BF1755" s="99">
        <v>8516.6936018466895</v>
      </c>
      <c r="BG1755" s="99">
        <v>379403.22747802699</v>
      </c>
      <c r="BH1755" s="99">
        <v>0</v>
      </c>
      <c r="BI1755" s="99">
        <v>183651.92133521999</v>
      </c>
      <c r="BJ1755" s="99">
        <v>204219.75439643901</v>
      </c>
      <c r="BK1755" s="99">
        <v>0</v>
      </c>
      <c r="BL1755" s="99">
        <v>0</v>
      </c>
      <c r="BM1755" s="99">
        <v>0</v>
      </c>
      <c r="BN1755" s="99">
        <v>0</v>
      </c>
      <c r="BO1755" s="99">
        <v>0</v>
      </c>
      <c r="BP1755" s="99">
        <v>0</v>
      </c>
      <c r="BQ1755" s="99">
        <v>0</v>
      </c>
      <c r="BR1755" s="99">
        <v>3133.0318000316602</v>
      </c>
      <c r="BS1755" s="99">
        <v>103525.927786827</v>
      </c>
      <c r="BT1755" s="99">
        <v>1528.1197383403801</v>
      </c>
      <c r="BU1755" s="99">
        <v>0</v>
      </c>
      <c r="BV1755" s="99">
        <v>281501.66109466599</v>
      </c>
      <c r="BW1755" s="99">
        <v>465.14448060840402</v>
      </c>
      <c r="BX1755" s="99">
        <v>0</v>
      </c>
      <c r="BY1755" s="99">
        <v>0</v>
      </c>
      <c r="BZ1755" s="99">
        <v>0</v>
      </c>
      <c r="CA1755" s="99">
        <v>1586.03360341489</v>
      </c>
      <c r="CB1755" s="99">
        <v>204871.60166358901</v>
      </c>
      <c r="CC1755" s="99">
        <v>1512814.47138977</v>
      </c>
      <c r="CD1755" s="99">
        <v>386258.08157348598</v>
      </c>
      <c r="CE1755" s="99">
        <v>41.483294046949602</v>
      </c>
      <c r="CF1755" s="99">
        <v>7827.8190345168096</v>
      </c>
      <c r="CG1755" s="99">
        <v>54237.443422317498</v>
      </c>
      <c r="CH1755" s="99">
        <v>0</v>
      </c>
      <c r="CI1755" s="99">
        <v>1628.4310802817299</v>
      </c>
      <c r="CJ1755" s="99">
        <v>211113.46892547599</v>
      </c>
      <c r="CK1755" s="99">
        <v>1567789.9186096201</v>
      </c>
      <c r="CL1755" s="99">
        <v>395141.98779296898</v>
      </c>
      <c r="CM1755" s="203">
        <f t="shared" si="81"/>
        <v>2024.578497737642</v>
      </c>
      <c r="CN1755" s="203">
        <f t="shared" si="82"/>
        <v>348201.61319923401</v>
      </c>
      <c r="CO1755" s="203">
        <f t="shared" si="83"/>
        <v>1947193.146087647</v>
      </c>
      <c r="CP1755" s="99">
        <v>395141.98779296898</v>
      </c>
      <c r="CQ1755" s="99">
        <v>0</v>
      </c>
      <c r="CR1755" s="99">
        <v>0</v>
      </c>
      <c r="CS1755" s="99">
        <v>0</v>
      </c>
      <c r="CT1755" s="99">
        <v>0</v>
      </c>
    </row>
    <row r="1756" spans="1:98">
      <c r="A1756" s="98" t="s">
        <v>184</v>
      </c>
      <c r="B1756" s="100">
        <v>39326</v>
      </c>
      <c r="C1756" s="99">
        <v>0</v>
      </c>
      <c r="D1756" s="99">
        <v>1163.3800783157301</v>
      </c>
      <c r="E1756" s="99">
        <v>438.51872186362698</v>
      </c>
      <c r="F1756" s="99">
        <v>2.18622809898807</v>
      </c>
      <c r="G1756" s="99">
        <v>0</v>
      </c>
      <c r="H1756" s="99">
        <v>0</v>
      </c>
      <c r="I1756" s="99">
        <v>0</v>
      </c>
      <c r="J1756" s="99">
        <v>351.89340006560099</v>
      </c>
      <c r="K1756" s="99">
        <v>0</v>
      </c>
      <c r="L1756" s="99">
        <v>16.778362215030899</v>
      </c>
      <c r="M1756" s="99">
        <v>14.0905377239687</v>
      </c>
      <c r="N1756" s="99">
        <v>193.88203091546899</v>
      </c>
      <c r="O1756" s="99">
        <v>32.043853282928502</v>
      </c>
      <c r="P1756" s="99">
        <v>0</v>
      </c>
      <c r="Q1756" s="99">
        <v>1359.0814651399901</v>
      </c>
      <c r="R1756" s="99">
        <v>6.2327334677684103</v>
      </c>
      <c r="S1756" s="99">
        <v>0</v>
      </c>
      <c r="T1756" s="99">
        <v>7.8724543784628596</v>
      </c>
      <c r="U1756" s="99">
        <v>371.12934653088502</v>
      </c>
      <c r="V1756" s="99">
        <v>0</v>
      </c>
      <c r="W1756" s="99">
        <v>123825.49224471999</v>
      </c>
      <c r="X1756" s="99">
        <v>78789.496887207002</v>
      </c>
      <c r="Y1756" s="99">
        <v>0</v>
      </c>
      <c r="Z1756" s="99">
        <v>0</v>
      </c>
      <c r="AA1756" s="99">
        <v>0</v>
      </c>
      <c r="AB1756" s="99">
        <v>0</v>
      </c>
      <c r="AC1756" s="99">
        <v>134226.718006134</v>
      </c>
      <c r="AD1756" s="99">
        <v>0</v>
      </c>
      <c r="AE1756" s="99">
        <v>1213.21905617416</v>
      </c>
      <c r="AF1756" s="99">
        <v>1558.29578414559</v>
      </c>
      <c r="AG1756" s="99">
        <v>39527.8739075661</v>
      </c>
      <c r="AH1756" s="99">
        <v>1091.9596276879299</v>
      </c>
      <c r="AI1756" s="99">
        <v>0</v>
      </c>
      <c r="AJ1756" s="99">
        <v>158511.53452110299</v>
      </c>
      <c r="AK1756" s="99">
        <v>471.42404140159499</v>
      </c>
      <c r="AL1756" s="99">
        <v>0</v>
      </c>
      <c r="AM1756" s="99">
        <v>1417.7349802106601</v>
      </c>
      <c r="AN1756" s="99">
        <v>138741.62030601499</v>
      </c>
      <c r="AO1756" s="99">
        <v>0</v>
      </c>
      <c r="AP1756" s="99">
        <v>954633.44330596901</v>
      </c>
      <c r="AQ1756" s="99">
        <v>554514.68914032006</v>
      </c>
      <c r="AR1756" s="99">
        <v>0</v>
      </c>
      <c r="AS1756" s="99">
        <v>0</v>
      </c>
      <c r="AT1756" s="99">
        <v>0</v>
      </c>
      <c r="AU1756" s="99">
        <v>0</v>
      </c>
      <c r="AV1756" s="99">
        <v>379073.32108306902</v>
      </c>
      <c r="AW1756" s="99">
        <v>0</v>
      </c>
      <c r="AX1756" s="99">
        <v>8805.1707915067691</v>
      </c>
      <c r="AY1756" s="99">
        <v>11398.248373746899</v>
      </c>
      <c r="AZ1756" s="99">
        <v>285946.75861740101</v>
      </c>
      <c r="BA1756" s="99">
        <v>9347.8211177587491</v>
      </c>
      <c r="BB1756" s="99">
        <v>0</v>
      </c>
      <c r="BC1756" s="99">
        <v>1167678.6990966799</v>
      </c>
      <c r="BD1756" s="99">
        <v>3653.7218218445801</v>
      </c>
      <c r="BE1756" s="99">
        <v>0</v>
      </c>
      <c r="BF1756" s="99">
        <v>10352.8231922388</v>
      </c>
      <c r="BG1756" s="99">
        <v>389485.91781997698</v>
      </c>
      <c r="BH1756" s="99">
        <v>0</v>
      </c>
      <c r="BI1756" s="99">
        <v>194427.75901794399</v>
      </c>
      <c r="BJ1756" s="99">
        <v>195334.84750175499</v>
      </c>
      <c r="BK1756" s="99">
        <v>0</v>
      </c>
      <c r="BL1756" s="99">
        <v>0</v>
      </c>
      <c r="BM1756" s="99">
        <v>0</v>
      </c>
      <c r="BN1756" s="99">
        <v>0</v>
      </c>
      <c r="BO1756" s="99">
        <v>0</v>
      </c>
      <c r="BP1756" s="99">
        <v>0</v>
      </c>
      <c r="BQ1756" s="99">
        <v>0</v>
      </c>
      <c r="BR1756" s="99">
        <v>3300.34660932422</v>
      </c>
      <c r="BS1756" s="99">
        <v>103626.11372757</v>
      </c>
      <c r="BT1756" s="99">
        <v>1820.1916414499301</v>
      </c>
      <c r="BU1756" s="99">
        <v>0</v>
      </c>
      <c r="BV1756" s="99">
        <v>270314.14927673299</v>
      </c>
      <c r="BW1756" s="99">
        <v>385.77800776436902</v>
      </c>
      <c r="BX1756" s="99">
        <v>0</v>
      </c>
      <c r="BY1756" s="99">
        <v>0</v>
      </c>
      <c r="BZ1756" s="99">
        <v>0</v>
      </c>
      <c r="CA1756" s="99">
        <v>1601.9426942318701</v>
      </c>
      <c r="CB1756" s="99">
        <v>202870.93456458999</v>
      </c>
      <c r="CC1756" s="99">
        <v>1485682.48045349</v>
      </c>
      <c r="CD1756" s="99">
        <v>378759.206382751</v>
      </c>
      <c r="CE1756" s="99">
        <v>48.965078120585503</v>
      </c>
      <c r="CF1756" s="99">
        <v>8786.7648687362707</v>
      </c>
      <c r="CG1756" s="99">
        <v>61659.899467468298</v>
      </c>
      <c r="CH1756" s="99">
        <v>0</v>
      </c>
      <c r="CI1756" s="99">
        <v>1650.16526085138</v>
      </c>
      <c r="CJ1756" s="99">
        <v>209960.140665054</v>
      </c>
      <c r="CK1756" s="99">
        <v>1546946.8813781701</v>
      </c>
      <c r="CL1756" s="99">
        <v>389459.09619903599</v>
      </c>
      <c r="CM1756" s="203">
        <f t="shared" si="81"/>
        <v>2021.294607382265</v>
      </c>
      <c r="CN1756" s="203">
        <f t="shared" si="82"/>
        <v>348701.76097106899</v>
      </c>
      <c r="CO1756" s="203">
        <f t="shared" si="83"/>
        <v>1936432.7991981471</v>
      </c>
      <c r="CP1756" s="99">
        <v>389459.09619903599</v>
      </c>
      <c r="CQ1756" s="99">
        <v>0</v>
      </c>
      <c r="CR1756" s="99">
        <v>0</v>
      </c>
      <c r="CS1756" s="99">
        <v>0</v>
      </c>
      <c r="CT1756" s="99">
        <v>0</v>
      </c>
    </row>
    <row r="1757" spans="1:98">
      <c r="A1757" s="98" t="s">
        <v>184</v>
      </c>
      <c r="B1757" s="100">
        <v>39417</v>
      </c>
      <c r="C1757" s="99">
        <v>0</v>
      </c>
      <c r="D1757" s="99">
        <v>1216.47239860892</v>
      </c>
      <c r="E1757" s="99">
        <v>422.23754720389798</v>
      </c>
      <c r="F1757" s="99">
        <v>1.0250115309900101</v>
      </c>
      <c r="G1757" s="99">
        <v>0</v>
      </c>
      <c r="H1757" s="99">
        <v>0</v>
      </c>
      <c r="I1757" s="99">
        <v>0</v>
      </c>
      <c r="J1757" s="99">
        <v>378.63629850000098</v>
      </c>
      <c r="K1757" s="99">
        <v>0</v>
      </c>
      <c r="L1757" s="99">
        <v>18.381823275005399</v>
      </c>
      <c r="M1757" s="99">
        <v>13.6994017229881</v>
      </c>
      <c r="N1757" s="99">
        <v>192.15458459034599</v>
      </c>
      <c r="O1757" s="99">
        <v>32.881374419201201</v>
      </c>
      <c r="P1757" s="99">
        <v>0</v>
      </c>
      <c r="Q1757" s="99">
        <v>1392.4519200176001</v>
      </c>
      <c r="R1757" s="99">
        <v>3.3528725864598501</v>
      </c>
      <c r="S1757" s="99">
        <v>0</v>
      </c>
      <c r="T1757" s="99">
        <v>7.8318633448798201</v>
      </c>
      <c r="U1757" s="99">
        <v>395.112287431955</v>
      </c>
      <c r="V1757" s="99">
        <v>0</v>
      </c>
      <c r="W1757" s="99">
        <v>129938.87192916901</v>
      </c>
      <c r="X1757" s="99">
        <v>74618.945994377107</v>
      </c>
      <c r="Y1757" s="99">
        <v>0</v>
      </c>
      <c r="Z1757" s="99">
        <v>0</v>
      </c>
      <c r="AA1757" s="99">
        <v>0</v>
      </c>
      <c r="AB1757" s="99">
        <v>0</v>
      </c>
      <c r="AC1757" s="99">
        <v>134799.26874160799</v>
      </c>
      <c r="AD1757" s="99">
        <v>0</v>
      </c>
      <c r="AE1757" s="99">
        <v>1038.5847640484601</v>
      </c>
      <c r="AF1757" s="99">
        <v>1402.2388405352799</v>
      </c>
      <c r="AG1757" s="99">
        <v>38329.4058232307</v>
      </c>
      <c r="AH1757" s="99">
        <v>1294.7618521452</v>
      </c>
      <c r="AI1757" s="99">
        <v>0</v>
      </c>
      <c r="AJ1757" s="99">
        <v>161853.859193802</v>
      </c>
      <c r="AK1757" s="99">
        <v>160.88743999600399</v>
      </c>
      <c r="AL1757" s="99">
        <v>0</v>
      </c>
      <c r="AM1757" s="99">
        <v>1244.0987982004899</v>
      </c>
      <c r="AN1757" s="99">
        <v>138953.986808777</v>
      </c>
      <c r="AO1757" s="99">
        <v>0</v>
      </c>
      <c r="AP1757" s="99">
        <v>988140.05661010696</v>
      </c>
      <c r="AQ1757" s="99">
        <v>530069.61663818394</v>
      </c>
      <c r="AR1757" s="99">
        <v>0</v>
      </c>
      <c r="AS1757" s="99">
        <v>0</v>
      </c>
      <c r="AT1757" s="99">
        <v>0</v>
      </c>
      <c r="AU1757" s="99">
        <v>0</v>
      </c>
      <c r="AV1757" s="99">
        <v>387475.07920837402</v>
      </c>
      <c r="AW1757" s="99">
        <v>0</v>
      </c>
      <c r="AX1757" s="99">
        <v>9482.7372279167193</v>
      </c>
      <c r="AY1757" s="99">
        <v>9989.2554992437399</v>
      </c>
      <c r="AZ1757" s="99">
        <v>281399.94571685803</v>
      </c>
      <c r="BA1757" s="99">
        <v>10626.327875614201</v>
      </c>
      <c r="BB1757" s="99">
        <v>0</v>
      </c>
      <c r="BC1757" s="99">
        <v>1216313.53413391</v>
      </c>
      <c r="BD1757" s="99">
        <v>1270.0294432193</v>
      </c>
      <c r="BE1757" s="99">
        <v>0</v>
      </c>
      <c r="BF1757" s="99">
        <v>8237.4822939634305</v>
      </c>
      <c r="BG1757" s="99">
        <v>400088.54336547898</v>
      </c>
      <c r="BH1757" s="99">
        <v>0</v>
      </c>
      <c r="BI1757" s="99">
        <v>189383.62482261701</v>
      </c>
      <c r="BJ1757" s="99">
        <v>187973.96677780201</v>
      </c>
      <c r="BK1757" s="99">
        <v>0</v>
      </c>
      <c r="BL1757" s="99">
        <v>0</v>
      </c>
      <c r="BM1757" s="99">
        <v>0</v>
      </c>
      <c r="BN1757" s="99">
        <v>0</v>
      </c>
      <c r="BO1757" s="99">
        <v>0</v>
      </c>
      <c r="BP1757" s="99">
        <v>0</v>
      </c>
      <c r="BQ1757" s="99">
        <v>0</v>
      </c>
      <c r="BR1757" s="99">
        <v>2770.9664513170701</v>
      </c>
      <c r="BS1757" s="99">
        <v>100629.92653656</v>
      </c>
      <c r="BT1757" s="99">
        <v>2066.8330753445598</v>
      </c>
      <c r="BU1757" s="99">
        <v>0</v>
      </c>
      <c r="BV1757" s="99">
        <v>277135.091617584</v>
      </c>
      <c r="BW1757" s="99">
        <v>128.74752216972399</v>
      </c>
      <c r="BX1757" s="99">
        <v>0</v>
      </c>
      <c r="BY1757" s="99">
        <v>0</v>
      </c>
      <c r="BZ1757" s="99">
        <v>0</v>
      </c>
      <c r="CA1757" s="99">
        <v>1643.43848907948</v>
      </c>
      <c r="CB1757" s="99">
        <v>203011.664920807</v>
      </c>
      <c r="CC1757" s="99">
        <v>1522369.88710022</v>
      </c>
      <c r="CD1757" s="99">
        <v>381798.66872024501</v>
      </c>
      <c r="CE1757" s="99">
        <v>51.215250505600103</v>
      </c>
      <c r="CF1757" s="99">
        <v>10165.0509163141</v>
      </c>
      <c r="CG1757" s="99">
        <v>73145.737192153902</v>
      </c>
      <c r="CH1757" s="99">
        <v>0</v>
      </c>
      <c r="CI1757" s="99">
        <v>1695.17163330317</v>
      </c>
      <c r="CJ1757" s="99">
        <v>215301.010614395</v>
      </c>
      <c r="CK1757" s="99">
        <v>1595999.3617553699</v>
      </c>
      <c r="CL1757" s="99">
        <v>395227.15574264497</v>
      </c>
      <c r="CM1757" s="203">
        <f t="shared" si="81"/>
        <v>2090.2839207351249</v>
      </c>
      <c r="CN1757" s="203">
        <f t="shared" si="82"/>
        <v>354254.997423172</v>
      </c>
      <c r="CO1757" s="203">
        <f t="shared" si="83"/>
        <v>1996087.9051208489</v>
      </c>
      <c r="CP1757" s="99">
        <v>395227.15574264497</v>
      </c>
      <c r="CQ1757" s="99">
        <v>0</v>
      </c>
      <c r="CR1757" s="99">
        <v>0</v>
      </c>
      <c r="CS1757" s="99">
        <v>0</v>
      </c>
      <c r="CT1757" s="99">
        <v>0</v>
      </c>
    </row>
    <row r="1758" spans="1:98">
      <c r="A1758" s="98" t="s">
        <v>184</v>
      </c>
      <c r="B1758" s="100">
        <v>39508</v>
      </c>
      <c r="C1758" s="99">
        <v>0</v>
      </c>
      <c r="D1758" s="99">
        <v>1275.53346447647</v>
      </c>
      <c r="E1758" s="99">
        <v>403.17466836050198</v>
      </c>
      <c r="F1758" s="99">
        <v>1.0035037289926501</v>
      </c>
      <c r="G1758" s="99">
        <v>0</v>
      </c>
      <c r="H1758" s="99">
        <v>0</v>
      </c>
      <c r="I1758" s="99">
        <v>0</v>
      </c>
      <c r="J1758" s="99">
        <v>387.37513859197497</v>
      </c>
      <c r="K1758" s="99">
        <v>0</v>
      </c>
      <c r="L1758" s="99">
        <v>27.673597189132099</v>
      </c>
      <c r="M1758" s="99">
        <v>8.8862857389030996</v>
      </c>
      <c r="N1758" s="99">
        <v>203.75887452065899</v>
      </c>
      <c r="O1758" s="99">
        <v>35.038738030940301</v>
      </c>
      <c r="P1758" s="99">
        <v>0</v>
      </c>
      <c r="Q1758" s="99">
        <v>1411.71648769081</v>
      </c>
      <c r="R1758" s="99">
        <v>2.0187221081287099</v>
      </c>
      <c r="S1758" s="99">
        <v>0</v>
      </c>
      <c r="T1758" s="99">
        <v>7.36159243714064</v>
      </c>
      <c r="U1758" s="99">
        <v>399.05899270251399</v>
      </c>
      <c r="V1758" s="99">
        <v>0</v>
      </c>
      <c r="W1758" s="99">
        <v>136240.19639015201</v>
      </c>
      <c r="X1758" s="99">
        <v>71499.795102119402</v>
      </c>
      <c r="Y1758" s="99">
        <v>0</v>
      </c>
      <c r="Z1758" s="99">
        <v>0</v>
      </c>
      <c r="AA1758" s="99">
        <v>0</v>
      </c>
      <c r="AB1758" s="99">
        <v>0</v>
      </c>
      <c r="AC1758" s="99">
        <v>132705.70880699201</v>
      </c>
      <c r="AD1758" s="99">
        <v>0</v>
      </c>
      <c r="AE1758" s="99">
        <v>1662.7618752270901</v>
      </c>
      <c r="AF1758" s="99">
        <v>668.34388908743904</v>
      </c>
      <c r="AG1758" s="99">
        <v>40905.361729145101</v>
      </c>
      <c r="AH1758" s="99">
        <v>1326.0970777273201</v>
      </c>
      <c r="AI1758" s="99">
        <v>0</v>
      </c>
      <c r="AJ1758" s="99">
        <v>163647.018981934</v>
      </c>
      <c r="AK1758" s="99">
        <v>80.348531789146406</v>
      </c>
      <c r="AL1758" s="99">
        <v>0</v>
      </c>
      <c r="AM1758" s="99">
        <v>1154.05489780009</v>
      </c>
      <c r="AN1758" s="99">
        <v>135328.562356949</v>
      </c>
      <c r="AO1758" s="99">
        <v>0</v>
      </c>
      <c r="AP1758" s="99">
        <v>1058308.0785980199</v>
      </c>
      <c r="AQ1758" s="99">
        <v>514881.43842697103</v>
      </c>
      <c r="AR1758" s="99">
        <v>0</v>
      </c>
      <c r="AS1758" s="99">
        <v>0</v>
      </c>
      <c r="AT1758" s="99">
        <v>0</v>
      </c>
      <c r="AU1758" s="99">
        <v>0</v>
      </c>
      <c r="AV1758" s="99">
        <v>404150.02542495698</v>
      </c>
      <c r="AW1758" s="99">
        <v>0</v>
      </c>
      <c r="AX1758" s="99">
        <v>15496.9399777651</v>
      </c>
      <c r="AY1758" s="99">
        <v>4677.9967417716998</v>
      </c>
      <c r="AZ1758" s="99">
        <v>296833.15327072103</v>
      </c>
      <c r="BA1758" s="99">
        <v>10816.1976745129</v>
      </c>
      <c r="BB1758" s="99">
        <v>0</v>
      </c>
      <c r="BC1758" s="99">
        <v>1245018.4643554699</v>
      </c>
      <c r="BD1758" s="99">
        <v>597.46894978731905</v>
      </c>
      <c r="BE1758" s="99">
        <v>0</v>
      </c>
      <c r="BF1758" s="99">
        <v>8146.5451592207</v>
      </c>
      <c r="BG1758" s="99">
        <v>411283.96490860003</v>
      </c>
      <c r="BH1758" s="99">
        <v>0</v>
      </c>
      <c r="BI1758" s="99">
        <v>192308.17939949001</v>
      </c>
      <c r="BJ1758" s="99">
        <v>160885.68706703201</v>
      </c>
      <c r="BK1758" s="99">
        <v>0</v>
      </c>
      <c r="BL1758" s="99">
        <v>0</v>
      </c>
      <c r="BM1758" s="99">
        <v>0</v>
      </c>
      <c r="BN1758" s="99">
        <v>0</v>
      </c>
      <c r="BO1758" s="99">
        <v>0</v>
      </c>
      <c r="BP1758" s="99">
        <v>0</v>
      </c>
      <c r="BQ1758" s="99">
        <v>0</v>
      </c>
      <c r="BR1758" s="99">
        <v>1555.1323056220999</v>
      </c>
      <c r="BS1758" s="99">
        <v>97006.971531867996</v>
      </c>
      <c r="BT1758" s="99">
        <v>2104.7635386884199</v>
      </c>
      <c r="BU1758" s="99">
        <v>0</v>
      </c>
      <c r="BV1758" s="99">
        <v>242844.89597892799</v>
      </c>
      <c r="BW1758" s="99">
        <v>59.065912393853097</v>
      </c>
      <c r="BX1758" s="99">
        <v>0</v>
      </c>
      <c r="BY1758" s="99">
        <v>0</v>
      </c>
      <c r="BZ1758" s="99">
        <v>0</v>
      </c>
      <c r="CA1758" s="99">
        <v>1675.6875940114301</v>
      </c>
      <c r="CB1758" s="99">
        <v>208477.17350578299</v>
      </c>
      <c r="CC1758" s="99">
        <v>1574327.1203765899</v>
      </c>
      <c r="CD1758" s="99">
        <v>346619.08865356399</v>
      </c>
      <c r="CE1758" s="99">
        <v>55.467281155753902</v>
      </c>
      <c r="CF1758" s="99">
        <v>11024.2870286703</v>
      </c>
      <c r="CG1758" s="99">
        <v>80763.230868339495</v>
      </c>
      <c r="CH1758" s="99">
        <v>0</v>
      </c>
      <c r="CI1758" s="99">
        <v>1730.2911782860799</v>
      </c>
      <c r="CJ1758" s="99">
        <v>220616.11942482</v>
      </c>
      <c r="CK1758" s="99">
        <v>1654605.9190216099</v>
      </c>
      <c r="CL1758" s="99">
        <v>360830.987289429</v>
      </c>
      <c r="CM1758" s="203">
        <f t="shared" si="81"/>
        <v>2129.3501709885941</v>
      </c>
      <c r="CN1758" s="203">
        <f t="shared" si="82"/>
        <v>355944.68178176903</v>
      </c>
      <c r="CO1758" s="203">
        <f t="shared" si="83"/>
        <v>2065889.88393021</v>
      </c>
      <c r="CP1758" s="99">
        <v>360830.987289429</v>
      </c>
      <c r="CQ1758" s="99">
        <v>0</v>
      </c>
      <c r="CR1758" s="99">
        <v>0</v>
      </c>
      <c r="CS1758" s="99">
        <v>0</v>
      </c>
      <c r="CT1758" s="99">
        <v>0</v>
      </c>
    </row>
    <row r="1759" spans="1:98">
      <c r="A1759" s="98" t="s">
        <v>184</v>
      </c>
      <c r="B1759" s="100">
        <v>39600</v>
      </c>
      <c r="C1759" s="99">
        <v>0</v>
      </c>
      <c r="D1759" s="99">
        <v>1297.1955814212599</v>
      </c>
      <c r="E1759" s="99">
        <v>391.46384100988502</v>
      </c>
      <c r="F1759" s="99">
        <v>1.8550685839873</v>
      </c>
      <c r="G1759" s="99">
        <v>0</v>
      </c>
      <c r="H1759" s="99">
        <v>0</v>
      </c>
      <c r="I1759" s="99">
        <v>0</v>
      </c>
      <c r="J1759" s="99">
        <v>396.64348804950703</v>
      </c>
      <c r="K1759" s="99">
        <v>0</v>
      </c>
      <c r="L1759" s="99">
        <v>47.787859377916902</v>
      </c>
      <c r="M1759" s="99">
        <v>6.6367803709581503</v>
      </c>
      <c r="N1759" s="99">
        <v>202.766441432759</v>
      </c>
      <c r="O1759" s="99">
        <v>32.918314700014903</v>
      </c>
      <c r="P1759" s="99">
        <v>0</v>
      </c>
      <c r="Q1759" s="99">
        <v>1419.70217448473</v>
      </c>
      <c r="R1759" s="99">
        <v>3.00751779976417</v>
      </c>
      <c r="S1759" s="99">
        <v>0</v>
      </c>
      <c r="T1759" s="99">
        <v>8.9540161518379993</v>
      </c>
      <c r="U1759" s="99">
        <v>395.93604278936999</v>
      </c>
      <c r="V1759" s="99">
        <v>0</v>
      </c>
      <c r="W1759" s="99">
        <v>147190.793031693</v>
      </c>
      <c r="X1759" s="99">
        <v>67974.849233627305</v>
      </c>
      <c r="Y1759" s="99">
        <v>0</v>
      </c>
      <c r="Z1759" s="99">
        <v>0</v>
      </c>
      <c r="AA1759" s="99">
        <v>0</v>
      </c>
      <c r="AB1759" s="99">
        <v>0</v>
      </c>
      <c r="AC1759" s="99">
        <v>134531.79268646199</v>
      </c>
      <c r="AD1759" s="99">
        <v>0</v>
      </c>
      <c r="AE1759" s="99">
        <v>1955.6486217230599</v>
      </c>
      <c r="AF1759" s="99">
        <v>472.07750943303103</v>
      </c>
      <c r="AG1759" s="99">
        <v>41050.831456184402</v>
      </c>
      <c r="AH1759" s="99">
        <v>1414.6899055838601</v>
      </c>
      <c r="AI1759" s="99">
        <v>0</v>
      </c>
      <c r="AJ1759" s="99">
        <v>170437.56646537801</v>
      </c>
      <c r="AK1759" s="99">
        <v>181.74370600096901</v>
      </c>
      <c r="AL1759" s="99">
        <v>0</v>
      </c>
      <c r="AM1759" s="99">
        <v>1058.9084620326801</v>
      </c>
      <c r="AN1759" s="99">
        <v>135357.75346755999</v>
      </c>
      <c r="AO1759" s="99">
        <v>0</v>
      </c>
      <c r="AP1759" s="99">
        <v>1141550.3395690899</v>
      </c>
      <c r="AQ1759" s="99">
        <v>494779.09577179002</v>
      </c>
      <c r="AR1759" s="99">
        <v>0</v>
      </c>
      <c r="AS1759" s="99">
        <v>0</v>
      </c>
      <c r="AT1759" s="99">
        <v>0</v>
      </c>
      <c r="AU1759" s="99">
        <v>0</v>
      </c>
      <c r="AV1759" s="99">
        <v>409029.43302917498</v>
      </c>
      <c r="AW1759" s="99">
        <v>0</v>
      </c>
      <c r="AX1759" s="99">
        <v>15356.2164779902</v>
      </c>
      <c r="AY1759" s="99">
        <v>3308.1732746064699</v>
      </c>
      <c r="AZ1759" s="99">
        <v>302969.96546173102</v>
      </c>
      <c r="BA1759" s="99">
        <v>12203.413498878501</v>
      </c>
      <c r="BB1759" s="99">
        <v>0</v>
      </c>
      <c r="BC1759" s="99">
        <v>1316510.30079651</v>
      </c>
      <c r="BD1759" s="99">
        <v>1352.90912406147</v>
      </c>
      <c r="BE1759" s="99">
        <v>0</v>
      </c>
      <c r="BF1759" s="99">
        <v>8261.1924705505407</v>
      </c>
      <c r="BG1759" s="99">
        <v>410585.29269790603</v>
      </c>
      <c r="BH1759" s="99">
        <v>0</v>
      </c>
      <c r="BI1759" s="99">
        <v>194825.21977424601</v>
      </c>
      <c r="BJ1759" s="99">
        <v>158019.85988998401</v>
      </c>
      <c r="BK1759" s="99">
        <v>0</v>
      </c>
      <c r="BL1759" s="99">
        <v>0</v>
      </c>
      <c r="BM1759" s="99">
        <v>0</v>
      </c>
      <c r="BN1759" s="99">
        <v>0</v>
      </c>
      <c r="BO1759" s="99">
        <v>0</v>
      </c>
      <c r="BP1759" s="99">
        <v>0</v>
      </c>
      <c r="BQ1759" s="99">
        <v>0</v>
      </c>
      <c r="BR1759" s="99">
        <v>1044.1635894477399</v>
      </c>
      <c r="BS1759" s="99">
        <v>101249.802107811</v>
      </c>
      <c r="BT1759" s="99">
        <v>2373.6432432234301</v>
      </c>
      <c r="BU1759" s="99">
        <v>0</v>
      </c>
      <c r="BV1759" s="99">
        <v>270364.82208252</v>
      </c>
      <c r="BW1759" s="99">
        <v>128.89150518924001</v>
      </c>
      <c r="BX1759" s="99">
        <v>0</v>
      </c>
      <c r="BY1759" s="99">
        <v>0</v>
      </c>
      <c r="BZ1759" s="99">
        <v>0</v>
      </c>
      <c r="CA1759" s="99">
        <v>1689.7570009231599</v>
      </c>
      <c r="CB1759" s="99">
        <v>216145.41628456101</v>
      </c>
      <c r="CC1759" s="99">
        <v>1658594.8317108201</v>
      </c>
      <c r="CD1759" s="99">
        <v>373653.17326736503</v>
      </c>
      <c r="CE1759" s="99">
        <v>60.0198462796398</v>
      </c>
      <c r="CF1759" s="99">
        <v>12069.003470420799</v>
      </c>
      <c r="CG1759" s="99">
        <v>87752.013341903701</v>
      </c>
      <c r="CH1759" s="99">
        <v>0</v>
      </c>
      <c r="CI1759" s="99">
        <v>1750.68887621164</v>
      </c>
      <c r="CJ1759" s="99">
        <v>226367.904607773</v>
      </c>
      <c r="CK1759" s="99">
        <v>1747860.4735107401</v>
      </c>
      <c r="CL1759" s="99">
        <v>389880.217475891</v>
      </c>
      <c r="CM1759" s="203">
        <f t="shared" si="81"/>
        <v>2146.6249190010099</v>
      </c>
      <c r="CN1759" s="203">
        <f t="shared" si="82"/>
        <v>361725.65807533299</v>
      </c>
      <c r="CO1759" s="203">
        <f t="shared" si="83"/>
        <v>2158445.7662086459</v>
      </c>
      <c r="CP1759" s="99">
        <v>389880.217475891</v>
      </c>
      <c r="CQ1759" s="99">
        <v>0</v>
      </c>
      <c r="CR1759" s="99">
        <v>0</v>
      </c>
      <c r="CS1759" s="99">
        <v>0</v>
      </c>
      <c r="CT1759" s="99">
        <v>0</v>
      </c>
    </row>
    <row r="1760" spans="1:98">
      <c r="A1760" s="98" t="s">
        <v>184</v>
      </c>
      <c r="B1760" s="100">
        <v>39692</v>
      </c>
      <c r="C1760" s="99">
        <v>0</v>
      </c>
      <c r="D1760" s="99">
        <v>1255.9001774042799</v>
      </c>
      <c r="E1760" s="99">
        <v>387.20774213597201</v>
      </c>
      <c r="F1760" s="99">
        <v>2.1785094789811401</v>
      </c>
      <c r="G1760" s="99">
        <v>0</v>
      </c>
      <c r="H1760" s="99">
        <v>0</v>
      </c>
      <c r="I1760" s="99">
        <v>0</v>
      </c>
      <c r="J1760" s="99">
        <v>402.05942137539398</v>
      </c>
      <c r="K1760" s="99">
        <v>0</v>
      </c>
      <c r="L1760" s="99">
        <v>65.084940551780207</v>
      </c>
      <c r="M1760" s="99">
        <v>6.1556008989573501</v>
      </c>
      <c r="N1760" s="99">
        <v>190.21793130598999</v>
      </c>
      <c r="O1760" s="99">
        <v>36.312473230529598</v>
      </c>
      <c r="P1760" s="99">
        <v>0</v>
      </c>
      <c r="Q1760" s="99">
        <v>1379.99691741169</v>
      </c>
      <c r="R1760" s="99">
        <v>5.3819053238257801</v>
      </c>
      <c r="S1760" s="99">
        <v>0</v>
      </c>
      <c r="T1760" s="99">
        <v>5.8796645475667901</v>
      </c>
      <c r="U1760" s="99">
        <v>410.13344193622498</v>
      </c>
      <c r="V1760" s="99">
        <v>0</v>
      </c>
      <c r="W1760" s="99">
        <v>129084.177598953</v>
      </c>
      <c r="X1760" s="99">
        <v>64553.248974323302</v>
      </c>
      <c r="Y1760" s="99">
        <v>0</v>
      </c>
      <c r="Z1760" s="99">
        <v>0</v>
      </c>
      <c r="AA1760" s="99">
        <v>0</v>
      </c>
      <c r="AB1760" s="99">
        <v>0</v>
      </c>
      <c r="AC1760" s="99">
        <v>133646.83685112</v>
      </c>
      <c r="AD1760" s="99">
        <v>0</v>
      </c>
      <c r="AE1760" s="99">
        <v>2453.1022219061902</v>
      </c>
      <c r="AF1760" s="99">
        <v>545.56387491524197</v>
      </c>
      <c r="AG1760" s="99">
        <v>35223.497647762299</v>
      </c>
      <c r="AH1760" s="99">
        <v>1336.3522819131599</v>
      </c>
      <c r="AI1760" s="99">
        <v>0</v>
      </c>
      <c r="AJ1760" s="99">
        <v>152226.95447731001</v>
      </c>
      <c r="AK1760" s="99">
        <v>619.28534856438603</v>
      </c>
      <c r="AL1760" s="99">
        <v>0</v>
      </c>
      <c r="AM1760" s="99">
        <v>750.18963941186701</v>
      </c>
      <c r="AN1760" s="99">
        <v>135566.55622100801</v>
      </c>
      <c r="AO1760" s="99">
        <v>0</v>
      </c>
      <c r="AP1760" s="99">
        <v>1021515.53677368</v>
      </c>
      <c r="AQ1760" s="99">
        <v>470240.65596008301</v>
      </c>
      <c r="AR1760" s="99">
        <v>0</v>
      </c>
      <c r="AS1760" s="99">
        <v>0</v>
      </c>
      <c r="AT1760" s="99">
        <v>0</v>
      </c>
      <c r="AU1760" s="99">
        <v>0</v>
      </c>
      <c r="AV1760" s="99">
        <v>416475.85623550398</v>
      </c>
      <c r="AW1760" s="99">
        <v>0</v>
      </c>
      <c r="AX1760" s="99">
        <v>21337.6978223324</v>
      </c>
      <c r="AY1760" s="99">
        <v>4002.37901833653</v>
      </c>
      <c r="AZ1760" s="99">
        <v>264723.01358795201</v>
      </c>
      <c r="BA1760" s="99">
        <v>12169.2232574224</v>
      </c>
      <c r="BB1760" s="99">
        <v>0</v>
      </c>
      <c r="BC1760" s="99">
        <v>1168831.34848022</v>
      </c>
      <c r="BD1760" s="99">
        <v>4499.6282781958598</v>
      </c>
      <c r="BE1760" s="99">
        <v>0</v>
      </c>
      <c r="BF1760" s="99">
        <v>5263.8782745599701</v>
      </c>
      <c r="BG1760" s="99">
        <v>421454.37216567999</v>
      </c>
      <c r="BH1760" s="99">
        <v>0</v>
      </c>
      <c r="BI1760" s="99">
        <v>178636.277513504</v>
      </c>
      <c r="BJ1760" s="99">
        <v>152187.627811432</v>
      </c>
      <c r="BK1760" s="99">
        <v>0</v>
      </c>
      <c r="BL1760" s="99">
        <v>0</v>
      </c>
      <c r="BM1760" s="99">
        <v>0</v>
      </c>
      <c r="BN1760" s="99">
        <v>0</v>
      </c>
      <c r="BO1760" s="99">
        <v>0</v>
      </c>
      <c r="BP1760" s="99">
        <v>0</v>
      </c>
      <c r="BQ1760" s="99">
        <v>0</v>
      </c>
      <c r="BR1760" s="99">
        <v>1337.01929572225</v>
      </c>
      <c r="BS1760" s="99">
        <v>87930.521018981904</v>
      </c>
      <c r="BT1760" s="99">
        <v>2366.70082518458</v>
      </c>
      <c r="BU1760" s="99">
        <v>0</v>
      </c>
      <c r="BV1760" s="99">
        <v>232905.19281768799</v>
      </c>
      <c r="BW1760" s="99">
        <v>447.07866029813903</v>
      </c>
      <c r="BX1760" s="99">
        <v>0</v>
      </c>
      <c r="BY1760" s="99">
        <v>0</v>
      </c>
      <c r="BZ1760" s="99">
        <v>0</v>
      </c>
      <c r="CA1760" s="99">
        <v>1642.3497042655899</v>
      </c>
      <c r="CB1760" s="99">
        <v>193656.61711692801</v>
      </c>
      <c r="CC1760" s="99">
        <v>1474446.2936096201</v>
      </c>
      <c r="CD1760" s="99">
        <v>324495.83382415801</v>
      </c>
      <c r="CE1760" s="99">
        <v>60.916125406976803</v>
      </c>
      <c r="CF1760" s="99">
        <v>10544.691398262999</v>
      </c>
      <c r="CG1760" s="99">
        <v>81565.615233421297</v>
      </c>
      <c r="CH1760" s="99">
        <v>0</v>
      </c>
      <c r="CI1760" s="99">
        <v>1703.01178598404</v>
      </c>
      <c r="CJ1760" s="99">
        <v>202685.434923172</v>
      </c>
      <c r="CK1760" s="99">
        <v>1554759.84255981</v>
      </c>
      <c r="CL1760" s="99">
        <v>338185.65594482399</v>
      </c>
      <c r="CM1760" s="203">
        <f t="shared" si="81"/>
        <v>2113.1452279202649</v>
      </c>
      <c r="CN1760" s="203">
        <f t="shared" si="82"/>
        <v>338251.99114418001</v>
      </c>
      <c r="CO1760" s="203">
        <f t="shared" si="83"/>
        <v>1976214.21472549</v>
      </c>
      <c r="CP1760" s="99">
        <v>338185.65594482399</v>
      </c>
      <c r="CQ1760" s="99">
        <v>0</v>
      </c>
      <c r="CR1760" s="99">
        <v>0</v>
      </c>
      <c r="CS1760" s="99">
        <v>0</v>
      </c>
      <c r="CT1760" s="99">
        <v>0</v>
      </c>
    </row>
    <row r="1761" spans="1:98">
      <c r="A1761" s="98" t="s">
        <v>184</v>
      </c>
      <c r="B1761" s="100">
        <v>39783</v>
      </c>
      <c r="C1761" s="99">
        <v>0</v>
      </c>
      <c r="D1761" s="99">
        <v>1285.950373739</v>
      </c>
      <c r="E1761" s="99">
        <v>384.11614510789502</v>
      </c>
      <c r="F1761" s="99">
        <v>2.9433380279806398</v>
      </c>
      <c r="G1761" s="99">
        <v>0</v>
      </c>
      <c r="H1761" s="99">
        <v>0</v>
      </c>
      <c r="I1761" s="99">
        <v>0</v>
      </c>
      <c r="J1761" s="99">
        <v>400.28967727348203</v>
      </c>
      <c r="K1761" s="99">
        <v>0</v>
      </c>
      <c r="L1761" s="99">
        <v>76.682172884233296</v>
      </c>
      <c r="M1761" s="99">
        <v>6.4003717279992998</v>
      </c>
      <c r="N1761" s="99">
        <v>193.469091879204</v>
      </c>
      <c r="O1761" s="99">
        <v>34.857391968835103</v>
      </c>
      <c r="P1761" s="99">
        <v>0</v>
      </c>
      <c r="Q1761" s="99">
        <v>1400.4837846756</v>
      </c>
      <c r="R1761" s="99">
        <v>11.0607095307205</v>
      </c>
      <c r="S1761" s="99">
        <v>0</v>
      </c>
      <c r="T1761" s="99">
        <v>3.9013466434844299</v>
      </c>
      <c r="U1761" s="99">
        <v>404.21522574871801</v>
      </c>
      <c r="V1761" s="99">
        <v>0</v>
      </c>
      <c r="W1761" s="99">
        <v>137835.950485229</v>
      </c>
      <c r="X1761" s="99">
        <v>62460.983932495103</v>
      </c>
      <c r="Y1761" s="99">
        <v>0</v>
      </c>
      <c r="Z1761" s="99">
        <v>0</v>
      </c>
      <c r="AA1761" s="99">
        <v>0</v>
      </c>
      <c r="AB1761" s="99">
        <v>0</v>
      </c>
      <c r="AC1761" s="99">
        <v>133872.11798858599</v>
      </c>
      <c r="AD1761" s="99">
        <v>0</v>
      </c>
      <c r="AE1761" s="99">
        <v>3541.6315841078799</v>
      </c>
      <c r="AF1761" s="99">
        <v>578.22256455570505</v>
      </c>
      <c r="AG1761" s="99">
        <v>37194.374343872099</v>
      </c>
      <c r="AH1761" s="99">
        <v>1052.8710099458699</v>
      </c>
      <c r="AI1761" s="99">
        <v>0</v>
      </c>
      <c r="AJ1761" s="99">
        <v>155901.97658157299</v>
      </c>
      <c r="AK1761" s="99">
        <v>845.41924762725796</v>
      </c>
      <c r="AL1761" s="99">
        <v>0</v>
      </c>
      <c r="AM1761" s="99">
        <v>618.56617712974503</v>
      </c>
      <c r="AN1761" s="99">
        <v>135148.37472152701</v>
      </c>
      <c r="AO1761" s="99">
        <v>0</v>
      </c>
      <c r="AP1761" s="99">
        <v>1091055.50796509</v>
      </c>
      <c r="AQ1761" s="99">
        <v>458894.68239974999</v>
      </c>
      <c r="AR1761" s="99">
        <v>0</v>
      </c>
      <c r="AS1761" s="99">
        <v>0</v>
      </c>
      <c r="AT1761" s="99">
        <v>0</v>
      </c>
      <c r="AU1761" s="99">
        <v>0</v>
      </c>
      <c r="AV1761" s="99">
        <v>420033.41131591803</v>
      </c>
      <c r="AW1761" s="99">
        <v>0</v>
      </c>
      <c r="AX1761" s="99">
        <v>32331.119996070898</v>
      </c>
      <c r="AY1761" s="99">
        <v>4490.9820940494501</v>
      </c>
      <c r="AZ1761" s="99">
        <v>286046.81814575201</v>
      </c>
      <c r="BA1761" s="99">
        <v>9691.6395032405908</v>
      </c>
      <c r="BB1761" s="99">
        <v>0</v>
      </c>
      <c r="BC1761" s="99">
        <v>1215973.84361267</v>
      </c>
      <c r="BD1761" s="99">
        <v>6042.5502522587803</v>
      </c>
      <c r="BE1761" s="99">
        <v>0</v>
      </c>
      <c r="BF1761" s="99">
        <v>4696.0915092825899</v>
      </c>
      <c r="BG1761" s="99">
        <v>424549.51411056501</v>
      </c>
      <c r="BH1761" s="99">
        <v>0</v>
      </c>
      <c r="BI1761" s="99">
        <v>192102.42838096601</v>
      </c>
      <c r="BJ1761" s="99">
        <v>149731.59807777399</v>
      </c>
      <c r="BK1761" s="99">
        <v>0</v>
      </c>
      <c r="BL1761" s="99">
        <v>0</v>
      </c>
      <c r="BM1761" s="99">
        <v>0</v>
      </c>
      <c r="BN1761" s="99">
        <v>0</v>
      </c>
      <c r="BO1761" s="99">
        <v>0</v>
      </c>
      <c r="BP1761" s="99">
        <v>0</v>
      </c>
      <c r="BQ1761" s="99">
        <v>0</v>
      </c>
      <c r="BR1761" s="99">
        <v>1565.6689797192801</v>
      </c>
      <c r="BS1761" s="99">
        <v>92979.888042449995</v>
      </c>
      <c r="BT1761" s="99">
        <v>1890.65717378259</v>
      </c>
      <c r="BU1761" s="99">
        <v>0</v>
      </c>
      <c r="BV1761" s="99">
        <v>235121.04614257801</v>
      </c>
      <c r="BW1761" s="99">
        <v>601.66486230492603</v>
      </c>
      <c r="BX1761" s="99">
        <v>0</v>
      </c>
      <c r="BY1761" s="99">
        <v>0</v>
      </c>
      <c r="BZ1761" s="99">
        <v>0</v>
      </c>
      <c r="CA1761" s="99">
        <v>1670.78697118163</v>
      </c>
      <c r="CB1761" s="99">
        <v>199059.702379227</v>
      </c>
      <c r="CC1761" s="99">
        <v>1542322.9205932601</v>
      </c>
      <c r="CD1761" s="99">
        <v>329420.26736450201</v>
      </c>
      <c r="CE1761" s="99">
        <v>59.145379890687799</v>
      </c>
      <c r="CF1761" s="99">
        <v>9550.2162964344006</v>
      </c>
      <c r="CG1761" s="99">
        <v>73804.346884727507</v>
      </c>
      <c r="CH1761" s="99">
        <v>0</v>
      </c>
      <c r="CI1761" s="99">
        <v>1730.1993512362201</v>
      </c>
      <c r="CJ1761" s="99">
        <v>211050.598150253</v>
      </c>
      <c r="CK1761" s="99">
        <v>1615665.67460632</v>
      </c>
      <c r="CL1761" s="99">
        <v>341792.21320724499</v>
      </c>
      <c r="CM1761" s="203">
        <f t="shared" si="81"/>
        <v>2134.4145769849383</v>
      </c>
      <c r="CN1761" s="203">
        <f t="shared" si="82"/>
        <v>346198.97287178005</v>
      </c>
      <c r="CO1761" s="203">
        <f t="shared" si="83"/>
        <v>2040215.1887168849</v>
      </c>
      <c r="CP1761" s="99">
        <v>341792.21320724499</v>
      </c>
      <c r="CQ1761" s="99">
        <v>0</v>
      </c>
      <c r="CR1761" s="99">
        <v>0</v>
      </c>
      <c r="CS1761" s="99">
        <v>0</v>
      </c>
      <c r="CT1761" s="99">
        <v>0</v>
      </c>
    </row>
    <row r="1762" spans="1:98">
      <c r="A1762" s="98" t="s">
        <v>184</v>
      </c>
      <c r="B1762" s="100">
        <v>39873</v>
      </c>
      <c r="C1762" s="99">
        <v>0</v>
      </c>
      <c r="D1762" s="99">
        <v>1307.5292494893099</v>
      </c>
      <c r="E1762" s="99">
        <v>387.85610583051999</v>
      </c>
      <c r="F1762" s="99">
        <v>2.8950573509791901</v>
      </c>
      <c r="G1762" s="99">
        <v>0</v>
      </c>
      <c r="H1762" s="99">
        <v>0</v>
      </c>
      <c r="I1762" s="99">
        <v>0</v>
      </c>
      <c r="J1762" s="99">
        <v>418.19091203436301</v>
      </c>
      <c r="K1762" s="99">
        <v>0</v>
      </c>
      <c r="L1762" s="99">
        <v>65.333790538832503</v>
      </c>
      <c r="M1762" s="99">
        <v>5.7498268409981401</v>
      </c>
      <c r="N1762" s="99">
        <v>199.13226284459199</v>
      </c>
      <c r="O1762" s="99">
        <v>38.895704173482997</v>
      </c>
      <c r="P1762" s="99">
        <v>0</v>
      </c>
      <c r="Q1762" s="99">
        <v>1425.01726579666</v>
      </c>
      <c r="R1762" s="99">
        <v>8.2013692583423108</v>
      </c>
      <c r="S1762" s="99">
        <v>0</v>
      </c>
      <c r="T1762" s="99">
        <v>4.1820654461043896</v>
      </c>
      <c r="U1762" s="99">
        <v>417.75153386592899</v>
      </c>
      <c r="V1762" s="99">
        <v>0</v>
      </c>
      <c r="W1762" s="99">
        <v>140690.426599503</v>
      </c>
      <c r="X1762" s="99">
        <v>63570.357470512397</v>
      </c>
      <c r="Y1762" s="99">
        <v>0</v>
      </c>
      <c r="Z1762" s="99">
        <v>0</v>
      </c>
      <c r="AA1762" s="99">
        <v>0</v>
      </c>
      <c r="AB1762" s="99">
        <v>0</v>
      </c>
      <c r="AC1762" s="99">
        <v>141607.69095993001</v>
      </c>
      <c r="AD1762" s="99">
        <v>0</v>
      </c>
      <c r="AE1762" s="99">
        <v>2652.7963915169198</v>
      </c>
      <c r="AF1762" s="99">
        <v>468.11500129848702</v>
      </c>
      <c r="AG1762" s="99">
        <v>38539.118584156</v>
      </c>
      <c r="AH1762" s="99">
        <v>1151.55096714199</v>
      </c>
      <c r="AI1762" s="99">
        <v>0</v>
      </c>
      <c r="AJ1762" s="99">
        <v>159137.11773872399</v>
      </c>
      <c r="AK1762" s="99">
        <v>912.76372292637802</v>
      </c>
      <c r="AL1762" s="99">
        <v>0</v>
      </c>
      <c r="AM1762" s="99">
        <v>641.30513601750101</v>
      </c>
      <c r="AN1762" s="99">
        <v>141798.41828536999</v>
      </c>
      <c r="AO1762" s="99">
        <v>0</v>
      </c>
      <c r="AP1762" s="99">
        <v>1116695.2124633801</v>
      </c>
      <c r="AQ1762" s="99">
        <v>471072.677734375</v>
      </c>
      <c r="AR1762" s="99">
        <v>0</v>
      </c>
      <c r="AS1762" s="99">
        <v>0</v>
      </c>
      <c r="AT1762" s="99">
        <v>0</v>
      </c>
      <c r="AU1762" s="99">
        <v>0</v>
      </c>
      <c r="AV1762" s="99">
        <v>443241.565208435</v>
      </c>
      <c r="AW1762" s="99">
        <v>0</v>
      </c>
      <c r="AX1762" s="99">
        <v>23146.5348770618</v>
      </c>
      <c r="AY1762" s="99">
        <v>3389.2205756902699</v>
      </c>
      <c r="AZ1762" s="99">
        <v>291757.95458221401</v>
      </c>
      <c r="BA1762" s="99">
        <v>10594.355615377401</v>
      </c>
      <c r="BB1762" s="99">
        <v>0</v>
      </c>
      <c r="BC1762" s="99">
        <v>1249564.0062408401</v>
      </c>
      <c r="BD1762" s="99">
        <v>6666.8906908035297</v>
      </c>
      <c r="BE1762" s="99">
        <v>0</v>
      </c>
      <c r="BF1762" s="99">
        <v>4478.2408477067902</v>
      </c>
      <c r="BG1762" s="99">
        <v>443729.42567062401</v>
      </c>
      <c r="BH1762" s="99">
        <v>0</v>
      </c>
      <c r="BI1762" s="99">
        <v>190811.596601486</v>
      </c>
      <c r="BJ1762" s="99">
        <v>149412.95941734299</v>
      </c>
      <c r="BK1762" s="99">
        <v>0</v>
      </c>
      <c r="BL1762" s="99">
        <v>0</v>
      </c>
      <c r="BM1762" s="99">
        <v>0</v>
      </c>
      <c r="BN1762" s="99">
        <v>0</v>
      </c>
      <c r="BO1762" s="99">
        <v>0</v>
      </c>
      <c r="BP1762" s="99">
        <v>0</v>
      </c>
      <c r="BQ1762" s="99">
        <v>0</v>
      </c>
      <c r="BR1762" s="99">
        <v>1167.0378742217999</v>
      </c>
      <c r="BS1762" s="99">
        <v>96977.200048446699</v>
      </c>
      <c r="BT1762" s="99">
        <v>2061.30292233825</v>
      </c>
      <c r="BU1762" s="99">
        <v>0</v>
      </c>
      <c r="BV1762" s="99">
        <v>244790.552053452</v>
      </c>
      <c r="BW1762" s="99">
        <v>658.62662418186699</v>
      </c>
      <c r="BX1762" s="99">
        <v>0</v>
      </c>
      <c r="BY1762" s="99">
        <v>0</v>
      </c>
      <c r="BZ1762" s="99">
        <v>0</v>
      </c>
      <c r="CA1762" s="99">
        <v>1693.9442421942899</v>
      </c>
      <c r="CB1762" s="99">
        <v>204759.14431762701</v>
      </c>
      <c r="CC1762" s="99">
        <v>1589802.5249481199</v>
      </c>
      <c r="CD1762" s="99">
        <v>347498.15896224999</v>
      </c>
      <c r="CE1762" s="99">
        <v>64.712697304785294</v>
      </c>
      <c r="CF1762" s="99">
        <v>10288.992221832301</v>
      </c>
      <c r="CG1762" s="99">
        <v>80339.009910583496</v>
      </c>
      <c r="CH1762" s="99">
        <v>0</v>
      </c>
      <c r="CI1762" s="99">
        <v>1757.9010685235301</v>
      </c>
      <c r="CJ1762" s="99">
        <v>215506.480323792</v>
      </c>
      <c r="CK1762" s="99">
        <v>1670140.8300018299</v>
      </c>
      <c r="CL1762" s="99">
        <v>359195.77759933501</v>
      </c>
      <c r="CM1762" s="203">
        <f t="shared" si="81"/>
        <v>2175.6526023894589</v>
      </c>
      <c r="CN1762" s="203">
        <f t="shared" si="82"/>
        <v>357304.89860916196</v>
      </c>
      <c r="CO1762" s="203">
        <f t="shared" si="83"/>
        <v>2113870.2556724539</v>
      </c>
      <c r="CP1762" s="99">
        <v>359195.77759933501</v>
      </c>
      <c r="CQ1762" s="99">
        <v>0</v>
      </c>
      <c r="CR1762" s="99">
        <v>0</v>
      </c>
      <c r="CS1762" s="99">
        <v>0</v>
      </c>
      <c r="CT1762" s="99">
        <v>0</v>
      </c>
    </row>
    <row r="1763" spans="1:98">
      <c r="A1763" s="98" t="s">
        <v>184</v>
      </c>
      <c r="B1763" s="100">
        <v>39965</v>
      </c>
      <c r="C1763" s="99">
        <v>0</v>
      </c>
      <c r="D1763" s="99">
        <v>1374.7748856693499</v>
      </c>
      <c r="E1763" s="99">
        <v>375.96648436784699</v>
      </c>
      <c r="F1763" s="99">
        <v>1.9857201129925699</v>
      </c>
      <c r="G1763" s="99">
        <v>0</v>
      </c>
      <c r="H1763" s="99">
        <v>0</v>
      </c>
      <c r="I1763" s="99">
        <v>0</v>
      </c>
      <c r="J1763" s="99">
        <v>434.80961450561898</v>
      </c>
      <c r="K1763" s="99">
        <v>0</v>
      </c>
      <c r="L1763" s="99">
        <v>73.001196290366394</v>
      </c>
      <c r="M1763" s="99">
        <v>5.5729736269568102</v>
      </c>
      <c r="N1763" s="99">
        <v>197.91244834661501</v>
      </c>
      <c r="O1763" s="99">
        <v>39.7478960836306</v>
      </c>
      <c r="P1763" s="99">
        <v>0</v>
      </c>
      <c r="Q1763" s="99">
        <v>1470.20472733676</v>
      </c>
      <c r="R1763" s="99">
        <v>9.8709213769761792</v>
      </c>
      <c r="S1763" s="99">
        <v>0</v>
      </c>
      <c r="T1763" s="99">
        <v>5.0597968401853004</v>
      </c>
      <c r="U1763" s="99">
        <v>436.44287117943202</v>
      </c>
      <c r="V1763" s="99">
        <v>0</v>
      </c>
      <c r="W1763" s="99">
        <v>153268.203464508</v>
      </c>
      <c r="X1763" s="99">
        <v>60989.513023376501</v>
      </c>
      <c r="Y1763" s="99">
        <v>0</v>
      </c>
      <c r="Z1763" s="99">
        <v>0</v>
      </c>
      <c r="AA1763" s="99">
        <v>0</v>
      </c>
      <c r="AB1763" s="99">
        <v>0</v>
      </c>
      <c r="AC1763" s="99">
        <v>145587.66765213001</v>
      </c>
      <c r="AD1763" s="99">
        <v>0</v>
      </c>
      <c r="AE1763" s="99">
        <v>3302.3176895677998</v>
      </c>
      <c r="AF1763" s="99">
        <v>558.50322235375597</v>
      </c>
      <c r="AG1763" s="99">
        <v>38027.587546825402</v>
      </c>
      <c r="AH1763" s="99">
        <v>1230.0356444418401</v>
      </c>
      <c r="AI1763" s="99">
        <v>0</v>
      </c>
      <c r="AJ1763" s="99">
        <v>168036.25856399501</v>
      </c>
      <c r="AK1763" s="99">
        <v>1254.4485161006501</v>
      </c>
      <c r="AL1763" s="99">
        <v>0</v>
      </c>
      <c r="AM1763" s="99">
        <v>671.83012409508206</v>
      </c>
      <c r="AN1763" s="99">
        <v>146601.05354499799</v>
      </c>
      <c r="AO1763" s="99">
        <v>0</v>
      </c>
      <c r="AP1763" s="99">
        <v>1205543.5579528799</v>
      </c>
      <c r="AQ1763" s="99">
        <v>449735.57211685198</v>
      </c>
      <c r="AR1763" s="99">
        <v>0</v>
      </c>
      <c r="AS1763" s="99">
        <v>0</v>
      </c>
      <c r="AT1763" s="99">
        <v>0</v>
      </c>
      <c r="AU1763" s="99">
        <v>0</v>
      </c>
      <c r="AV1763" s="99">
        <v>465916.18286132801</v>
      </c>
      <c r="AW1763" s="99">
        <v>0</v>
      </c>
      <c r="AX1763" s="99">
        <v>28956.9935264587</v>
      </c>
      <c r="AY1763" s="99">
        <v>4145.8980159163502</v>
      </c>
      <c r="AZ1763" s="99">
        <v>286430.383853912</v>
      </c>
      <c r="BA1763" s="99">
        <v>11461.748107314101</v>
      </c>
      <c r="BB1763" s="99">
        <v>0</v>
      </c>
      <c r="BC1763" s="99">
        <v>1328964.7489471401</v>
      </c>
      <c r="BD1763" s="99">
        <v>9579.49758315086</v>
      </c>
      <c r="BE1763" s="99">
        <v>0</v>
      </c>
      <c r="BF1763" s="99">
        <v>5465.0689377188701</v>
      </c>
      <c r="BG1763" s="99">
        <v>468436.838176727</v>
      </c>
      <c r="BH1763" s="99">
        <v>0</v>
      </c>
      <c r="BI1763" s="99">
        <v>210449.65794753999</v>
      </c>
      <c r="BJ1763" s="99">
        <v>147325.07869529701</v>
      </c>
      <c r="BK1763" s="99">
        <v>0</v>
      </c>
      <c r="BL1763" s="99">
        <v>0</v>
      </c>
      <c r="BM1763" s="99">
        <v>0</v>
      </c>
      <c r="BN1763" s="99">
        <v>0</v>
      </c>
      <c r="BO1763" s="99">
        <v>0</v>
      </c>
      <c r="BP1763" s="99">
        <v>0</v>
      </c>
      <c r="BQ1763" s="99">
        <v>0</v>
      </c>
      <c r="BR1763" s="99">
        <v>1335.59619005024</v>
      </c>
      <c r="BS1763" s="99">
        <v>98279.063749313398</v>
      </c>
      <c r="BT1763" s="99">
        <v>2228.9343576431302</v>
      </c>
      <c r="BU1763" s="99">
        <v>0</v>
      </c>
      <c r="BV1763" s="99">
        <v>251922.47706413301</v>
      </c>
      <c r="BW1763" s="99">
        <v>926.27094190567698</v>
      </c>
      <c r="BX1763" s="99">
        <v>0</v>
      </c>
      <c r="BY1763" s="99">
        <v>0</v>
      </c>
      <c r="BZ1763" s="99">
        <v>0</v>
      </c>
      <c r="CA1763" s="99">
        <v>1752.4555825591101</v>
      </c>
      <c r="CB1763" s="99">
        <v>215219.79548454299</v>
      </c>
      <c r="CC1763" s="99">
        <v>1677339.3404083301</v>
      </c>
      <c r="CD1763" s="99">
        <v>354783.41674804699</v>
      </c>
      <c r="CE1763" s="99">
        <v>69.799039410427199</v>
      </c>
      <c r="CF1763" s="99">
        <v>11489.944619297999</v>
      </c>
      <c r="CG1763" s="99">
        <v>89045.23711586</v>
      </c>
      <c r="CH1763" s="99">
        <v>0</v>
      </c>
      <c r="CI1763" s="99">
        <v>1823.0031964182899</v>
      </c>
      <c r="CJ1763" s="99">
        <v>225279.624689102</v>
      </c>
      <c r="CK1763" s="99">
        <v>1767579.2112121601</v>
      </c>
      <c r="CL1763" s="99">
        <v>368221.779842377</v>
      </c>
      <c r="CM1763" s="203">
        <f t="shared" si="81"/>
        <v>2259.446067597722</v>
      </c>
      <c r="CN1763" s="203">
        <f t="shared" si="82"/>
        <v>371880.67823409999</v>
      </c>
      <c r="CO1763" s="203">
        <f t="shared" si="83"/>
        <v>2236016.0493888869</v>
      </c>
      <c r="CP1763" s="99">
        <v>368221.779842377</v>
      </c>
      <c r="CQ1763" s="99">
        <v>0</v>
      </c>
      <c r="CR1763" s="99">
        <v>0</v>
      </c>
      <c r="CS1763" s="99">
        <v>0</v>
      </c>
      <c r="CT1763" s="99">
        <v>0</v>
      </c>
    </row>
    <row r="1764" spans="1:98">
      <c r="A1764" s="98" t="s">
        <v>184</v>
      </c>
      <c r="B1764" s="100">
        <v>40057</v>
      </c>
      <c r="C1764" s="99">
        <v>0</v>
      </c>
      <c r="D1764" s="99">
        <v>1412.5737848281899</v>
      </c>
      <c r="E1764" s="99">
        <v>364.11640786752099</v>
      </c>
      <c r="F1764" s="99">
        <v>2.2422728779783898</v>
      </c>
      <c r="G1764" s="99">
        <v>0</v>
      </c>
      <c r="H1764" s="99">
        <v>0</v>
      </c>
      <c r="I1764" s="99">
        <v>0</v>
      </c>
      <c r="J1764" s="99">
        <v>454.36659852415301</v>
      </c>
      <c r="K1764" s="99">
        <v>0</v>
      </c>
      <c r="L1764" s="99">
        <v>79.693231661804006</v>
      </c>
      <c r="M1764" s="99">
        <v>4.1624004669720298</v>
      </c>
      <c r="N1764" s="99">
        <v>218.94522387720599</v>
      </c>
      <c r="O1764" s="99">
        <v>38.673525803722399</v>
      </c>
      <c r="P1764" s="99">
        <v>0</v>
      </c>
      <c r="Q1764" s="99">
        <v>1496.6037613451499</v>
      </c>
      <c r="R1764" s="99">
        <v>10.027185744489501</v>
      </c>
      <c r="S1764" s="99">
        <v>0</v>
      </c>
      <c r="T1764" s="99">
        <v>4.8434817631496099</v>
      </c>
      <c r="U1764" s="99">
        <v>457.317097831517</v>
      </c>
      <c r="V1764" s="99">
        <v>0</v>
      </c>
      <c r="W1764" s="99">
        <v>157846.45879936201</v>
      </c>
      <c r="X1764" s="99">
        <v>61113.262250900298</v>
      </c>
      <c r="Y1764" s="99">
        <v>0</v>
      </c>
      <c r="Z1764" s="99">
        <v>0</v>
      </c>
      <c r="AA1764" s="99">
        <v>0</v>
      </c>
      <c r="AB1764" s="99">
        <v>0</v>
      </c>
      <c r="AC1764" s="99">
        <v>150189.365623474</v>
      </c>
      <c r="AD1764" s="99">
        <v>0</v>
      </c>
      <c r="AE1764" s="99">
        <v>3599.8305671811099</v>
      </c>
      <c r="AF1764" s="99">
        <v>416.84388414397802</v>
      </c>
      <c r="AG1764" s="99">
        <v>42065.779768943801</v>
      </c>
      <c r="AH1764" s="99">
        <v>1687.68150803447</v>
      </c>
      <c r="AI1764" s="99">
        <v>0</v>
      </c>
      <c r="AJ1764" s="99">
        <v>167608.275234222</v>
      </c>
      <c r="AK1764" s="99">
        <v>783.95230758190201</v>
      </c>
      <c r="AL1764" s="99">
        <v>0</v>
      </c>
      <c r="AM1764" s="99">
        <v>872.061952672899</v>
      </c>
      <c r="AN1764" s="99">
        <v>150696.38567352301</v>
      </c>
      <c r="AO1764" s="99">
        <v>0</v>
      </c>
      <c r="AP1764" s="99">
        <v>1261594.58128357</v>
      </c>
      <c r="AQ1764" s="99">
        <v>453187.51512146002</v>
      </c>
      <c r="AR1764" s="99">
        <v>0</v>
      </c>
      <c r="AS1764" s="99">
        <v>0</v>
      </c>
      <c r="AT1764" s="99">
        <v>0</v>
      </c>
      <c r="AU1764" s="99">
        <v>0</v>
      </c>
      <c r="AV1764" s="99">
        <v>486107.76746749901</v>
      </c>
      <c r="AW1764" s="99">
        <v>0</v>
      </c>
      <c r="AX1764" s="99">
        <v>32673.9190196991</v>
      </c>
      <c r="AY1764" s="99">
        <v>3060.4997341930898</v>
      </c>
      <c r="AZ1764" s="99">
        <v>322183.79821777297</v>
      </c>
      <c r="BA1764" s="99">
        <v>15336.5962049961</v>
      </c>
      <c r="BB1764" s="99">
        <v>0</v>
      </c>
      <c r="BC1764" s="99">
        <v>1320188.1676330599</v>
      </c>
      <c r="BD1764" s="99">
        <v>6115.3330044150398</v>
      </c>
      <c r="BE1764" s="99">
        <v>0</v>
      </c>
      <c r="BF1764" s="99">
        <v>6030.0815746784201</v>
      </c>
      <c r="BG1764" s="99">
        <v>486915.01197814901</v>
      </c>
      <c r="BH1764" s="99">
        <v>0</v>
      </c>
      <c r="BI1764" s="99">
        <v>248025.75071907</v>
      </c>
      <c r="BJ1764" s="99">
        <v>147659.689451218</v>
      </c>
      <c r="BK1764" s="99">
        <v>0</v>
      </c>
      <c r="BL1764" s="99">
        <v>0</v>
      </c>
      <c r="BM1764" s="99">
        <v>0</v>
      </c>
      <c r="BN1764" s="99">
        <v>0</v>
      </c>
      <c r="BO1764" s="99">
        <v>0</v>
      </c>
      <c r="BP1764" s="99">
        <v>0</v>
      </c>
      <c r="BQ1764" s="99">
        <v>0</v>
      </c>
      <c r="BR1764" s="99">
        <v>986.34136331826403</v>
      </c>
      <c r="BS1764" s="99">
        <v>111571.032863617</v>
      </c>
      <c r="BT1764" s="99">
        <v>2986.26434591413</v>
      </c>
      <c r="BU1764" s="99">
        <v>0</v>
      </c>
      <c r="BV1764" s="99">
        <v>255217.18706130999</v>
      </c>
      <c r="BW1764" s="99">
        <v>594.49210103601195</v>
      </c>
      <c r="BX1764" s="99">
        <v>0</v>
      </c>
      <c r="BY1764" s="99">
        <v>0</v>
      </c>
      <c r="BZ1764" s="99">
        <v>0</v>
      </c>
      <c r="CA1764" s="99">
        <v>1777.17070405185</v>
      </c>
      <c r="CB1764" s="99">
        <v>218613.42628669701</v>
      </c>
      <c r="CC1764" s="99">
        <v>1703523.5073852499</v>
      </c>
      <c r="CD1764" s="99">
        <v>370330.45201110799</v>
      </c>
      <c r="CE1764" s="99">
        <v>74.224806108511999</v>
      </c>
      <c r="CF1764" s="99">
        <v>12432.6199405193</v>
      </c>
      <c r="CG1764" s="99">
        <v>95159.410103797898</v>
      </c>
      <c r="CH1764" s="99">
        <v>0</v>
      </c>
      <c r="CI1764" s="99">
        <v>1851.22784075141</v>
      </c>
      <c r="CJ1764" s="99">
        <v>229345.48736000099</v>
      </c>
      <c r="CK1764" s="99">
        <v>1797767.1354980499</v>
      </c>
      <c r="CL1764" s="99">
        <v>385808.307682037</v>
      </c>
      <c r="CM1764" s="203">
        <f t="shared" si="81"/>
        <v>2308.544938582927</v>
      </c>
      <c r="CN1764" s="203">
        <f t="shared" si="82"/>
        <v>380041.87303352403</v>
      </c>
      <c r="CO1764" s="203">
        <f t="shared" si="83"/>
        <v>2284682.1474761991</v>
      </c>
      <c r="CP1764" s="99">
        <v>385808.307682037</v>
      </c>
      <c r="CQ1764" s="99">
        <v>0</v>
      </c>
      <c r="CR1764" s="99">
        <v>0</v>
      </c>
      <c r="CS1764" s="99">
        <v>0</v>
      </c>
      <c r="CT1764" s="99">
        <v>0</v>
      </c>
    </row>
    <row r="1765" spans="1:98">
      <c r="A1765" s="98" t="s">
        <v>184</v>
      </c>
      <c r="B1765" s="100">
        <v>40148</v>
      </c>
      <c r="C1765" s="99">
        <v>0</v>
      </c>
      <c r="D1765" s="99">
        <v>1459.8200865387901</v>
      </c>
      <c r="E1765" s="99">
        <v>358.02560989558702</v>
      </c>
      <c r="F1765" s="99">
        <v>1.8521229969919699</v>
      </c>
      <c r="G1765" s="99">
        <v>0</v>
      </c>
      <c r="H1765" s="99">
        <v>0</v>
      </c>
      <c r="I1765" s="99">
        <v>0</v>
      </c>
      <c r="J1765" s="99">
        <v>470.29393731057598</v>
      </c>
      <c r="K1765" s="99">
        <v>0</v>
      </c>
      <c r="L1765" s="99">
        <v>87.089220364578097</v>
      </c>
      <c r="M1765" s="99">
        <v>5.59711207897635</v>
      </c>
      <c r="N1765" s="99">
        <v>218.32081722468101</v>
      </c>
      <c r="O1765" s="99">
        <v>44.825314421206699</v>
      </c>
      <c r="P1765" s="99">
        <v>0</v>
      </c>
      <c r="Q1765" s="99">
        <v>1506.0152824819099</v>
      </c>
      <c r="R1765" s="99">
        <v>9.7275844091782293</v>
      </c>
      <c r="S1765" s="99">
        <v>0</v>
      </c>
      <c r="T1765" s="99">
        <v>3.91027905116789</v>
      </c>
      <c r="U1765" s="99">
        <v>472.81373789161398</v>
      </c>
      <c r="V1765" s="99">
        <v>0</v>
      </c>
      <c r="W1765" s="99">
        <v>154180.67774391201</v>
      </c>
      <c r="X1765" s="99">
        <v>58409.492948532097</v>
      </c>
      <c r="Y1765" s="99">
        <v>0</v>
      </c>
      <c r="Z1765" s="99">
        <v>0</v>
      </c>
      <c r="AA1765" s="99">
        <v>0</v>
      </c>
      <c r="AB1765" s="99">
        <v>0</v>
      </c>
      <c r="AC1765" s="99">
        <v>164073.42067146301</v>
      </c>
      <c r="AD1765" s="99">
        <v>0</v>
      </c>
      <c r="AE1765" s="99">
        <v>3483.5036365985902</v>
      </c>
      <c r="AF1765" s="99">
        <v>692.80240163952101</v>
      </c>
      <c r="AG1765" s="99">
        <v>41568.959523201003</v>
      </c>
      <c r="AH1765" s="99">
        <v>1670.2827478945301</v>
      </c>
      <c r="AI1765" s="99">
        <v>0</v>
      </c>
      <c r="AJ1765" s="99">
        <v>162000.14057540899</v>
      </c>
      <c r="AK1765" s="99">
        <v>1119.01219804585</v>
      </c>
      <c r="AL1765" s="99">
        <v>0</v>
      </c>
      <c r="AM1765" s="99">
        <v>895.28195609897398</v>
      </c>
      <c r="AN1765" s="99">
        <v>165018.18511390701</v>
      </c>
      <c r="AO1765" s="99">
        <v>0</v>
      </c>
      <c r="AP1765" s="99">
        <v>1243864.63871765</v>
      </c>
      <c r="AQ1765" s="99">
        <v>435441.12412643398</v>
      </c>
      <c r="AR1765" s="99">
        <v>0</v>
      </c>
      <c r="AS1765" s="99">
        <v>0</v>
      </c>
      <c r="AT1765" s="99">
        <v>0</v>
      </c>
      <c r="AU1765" s="99">
        <v>0</v>
      </c>
      <c r="AV1765" s="99">
        <v>533391.42655944801</v>
      </c>
      <c r="AW1765" s="99">
        <v>0</v>
      </c>
      <c r="AX1765" s="99">
        <v>33227.305178165399</v>
      </c>
      <c r="AY1765" s="99">
        <v>4990.35360509157</v>
      </c>
      <c r="AZ1765" s="99">
        <v>325963.63983917201</v>
      </c>
      <c r="BA1765" s="99">
        <v>15391.760338067999</v>
      </c>
      <c r="BB1765" s="99">
        <v>0</v>
      </c>
      <c r="BC1765" s="99">
        <v>1293839.0844574</v>
      </c>
      <c r="BD1765" s="99">
        <v>8359.9430719613993</v>
      </c>
      <c r="BE1765" s="99">
        <v>0</v>
      </c>
      <c r="BF1765" s="99">
        <v>5734.9989256858798</v>
      </c>
      <c r="BG1765" s="99">
        <v>537482.68247985805</v>
      </c>
      <c r="BH1765" s="99">
        <v>0</v>
      </c>
      <c r="BI1765" s="99">
        <v>213734.668632507</v>
      </c>
      <c r="BJ1765" s="99">
        <v>144717.15746688799</v>
      </c>
      <c r="BK1765" s="99">
        <v>0</v>
      </c>
      <c r="BL1765" s="99">
        <v>0</v>
      </c>
      <c r="BM1765" s="99">
        <v>0</v>
      </c>
      <c r="BN1765" s="99">
        <v>0</v>
      </c>
      <c r="BO1765" s="99">
        <v>0</v>
      </c>
      <c r="BP1765" s="99">
        <v>0</v>
      </c>
      <c r="BQ1765" s="99">
        <v>0</v>
      </c>
      <c r="BR1765" s="99">
        <v>1457.34115621448</v>
      </c>
      <c r="BS1765" s="99">
        <v>110566.66825103801</v>
      </c>
      <c r="BT1765" s="99">
        <v>3002.3089286386999</v>
      </c>
      <c r="BU1765" s="99">
        <v>0</v>
      </c>
      <c r="BV1765" s="99">
        <v>252083.62796211199</v>
      </c>
      <c r="BW1765" s="99">
        <v>842.37730830907799</v>
      </c>
      <c r="BX1765" s="99">
        <v>0</v>
      </c>
      <c r="BY1765" s="99">
        <v>0</v>
      </c>
      <c r="BZ1765" s="99">
        <v>0</v>
      </c>
      <c r="CA1765" s="99">
        <v>1815.74217903614</v>
      </c>
      <c r="CB1765" s="99">
        <v>211723.41014671299</v>
      </c>
      <c r="CC1765" s="99">
        <v>1668102.3446655299</v>
      </c>
      <c r="CD1765" s="99">
        <v>362840.68888854998</v>
      </c>
      <c r="CE1765" s="99">
        <v>77.769070203416007</v>
      </c>
      <c r="CF1765" s="99">
        <v>13028.6969658136</v>
      </c>
      <c r="CG1765" s="99">
        <v>98200.216785430894</v>
      </c>
      <c r="CH1765" s="99">
        <v>0</v>
      </c>
      <c r="CI1765" s="99">
        <v>1893.70403978229</v>
      </c>
      <c r="CJ1765" s="99">
        <v>226683.61925315901</v>
      </c>
      <c r="CK1765" s="99">
        <v>1765203.9433746301</v>
      </c>
      <c r="CL1765" s="99">
        <v>379401.093929291</v>
      </c>
      <c r="CM1765" s="203">
        <f t="shared" si="81"/>
        <v>2366.5177776739038</v>
      </c>
      <c r="CN1765" s="203">
        <f t="shared" si="82"/>
        <v>391701.80436706601</v>
      </c>
      <c r="CO1765" s="203">
        <f t="shared" si="83"/>
        <v>2302686.625854488</v>
      </c>
      <c r="CP1765" s="99">
        <v>379401.093929291</v>
      </c>
      <c r="CQ1765" s="99">
        <v>0</v>
      </c>
      <c r="CR1765" s="99">
        <v>0</v>
      </c>
      <c r="CS1765" s="99">
        <v>0</v>
      </c>
      <c r="CT1765" s="99">
        <v>0</v>
      </c>
    </row>
    <row r="1766" spans="1:98">
      <c r="A1766" s="98" t="s">
        <v>184</v>
      </c>
      <c r="B1766" s="100">
        <v>40238</v>
      </c>
      <c r="C1766" s="99">
        <v>0</v>
      </c>
      <c r="D1766" s="99">
        <v>1505.8019549995699</v>
      </c>
      <c r="E1766" s="99">
        <v>340.64438764750997</v>
      </c>
      <c r="F1766" s="99">
        <v>1.87361962199793</v>
      </c>
      <c r="G1766" s="99">
        <v>0</v>
      </c>
      <c r="H1766" s="99">
        <v>0</v>
      </c>
      <c r="I1766" s="99">
        <v>0</v>
      </c>
      <c r="J1766" s="99">
        <v>470.78313060104801</v>
      </c>
      <c r="K1766" s="99">
        <v>0</v>
      </c>
      <c r="L1766" s="99">
        <v>111.373358315788</v>
      </c>
      <c r="M1766" s="99">
        <v>4.6185807749861896</v>
      </c>
      <c r="N1766" s="99">
        <v>209.38176689297001</v>
      </c>
      <c r="O1766" s="99">
        <v>42.703381717204998</v>
      </c>
      <c r="P1766" s="99">
        <v>0</v>
      </c>
      <c r="Q1766" s="99">
        <v>1511.4172221869201</v>
      </c>
      <c r="R1766" s="99">
        <v>14.6279905320844</v>
      </c>
      <c r="S1766" s="99">
        <v>0</v>
      </c>
      <c r="T1766" s="99">
        <v>4.1629821591195704</v>
      </c>
      <c r="U1766" s="99">
        <v>470.21084626764099</v>
      </c>
      <c r="V1766" s="99">
        <v>0</v>
      </c>
      <c r="W1766" s="99">
        <v>161556.951274872</v>
      </c>
      <c r="X1766" s="99">
        <v>55143.000848770098</v>
      </c>
      <c r="Y1766" s="99">
        <v>0</v>
      </c>
      <c r="Z1766" s="99">
        <v>0</v>
      </c>
      <c r="AA1766" s="99">
        <v>0</v>
      </c>
      <c r="AB1766" s="99">
        <v>0</v>
      </c>
      <c r="AC1766" s="99">
        <v>161254.307228088</v>
      </c>
      <c r="AD1766" s="99">
        <v>0</v>
      </c>
      <c r="AE1766" s="99">
        <v>4877.8821635842296</v>
      </c>
      <c r="AF1766" s="99">
        <v>893.17484422028099</v>
      </c>
      <c r="AG1766" s="99">
        <v>38792.256102085099</v>
      </c>
      <c r="AH1766" s="99">
        <v>1696.41509728134</v>
      </c>
      <c r="AI1766" s="99">
        <v>0</v>
      </c>
      <c r="AJ1766" s="99">
        <v>167060.95246505699</v>
      </c>
      <c r="AK1766" s="99">
        <v>1414.3037766367199</v>
      </c>
      <c r="AL1766" s="99">
        <v>0</v>
      </c>
      <c r="AM1766" s="99">
        <v>611.36002790182795</v>
      </c>
      <c r="AN1766" s="99">
        <v>161519.577720642</v>
      </c>
      <c r="AO1766" s="99">
        <v>0</v>
      </c>
      <c r="AP1766" s="99">
        <v>1310246.1144103999</v>
      </c>
      <c r="AQ1766" s="99">
        <v>410907.16090393101</v>
      </c>
      <c r="AR1766" s="99">
        <v>0</v>
      </c>
      <c r="AS1766" s="99">
        <v>0</v>
      </c>
      <c r="AT1766" s="99">
        <v>0</v>
      </c>
      <c r="AU1766" s="99">
        <v>0</v>
      </c>
      <c r="AV1766" s="99">
        <v>539296.40130615199</v>
      </c>
      <c r="AW1766" s="99">
        <v>0</v>
      </c>
      <c r="AX1766" s="99">
        <v>40859.263110637701</v>
      </c>
      <c r="AY1766" s="99">
        <v>6467.5748638510704</v>
      </c>
      <c r="AZ1766" s="99">
        <v>296997.24405288702</v>
      </c>
      <c r="BA1766" s="99">
        <v>15071.030242085501</v>
      </c>
      <c r="BB1766" s="99">
        <v>0</v>
      </c>
      <c r="BC1766" s="99">
        <v>1343666.97766113</v>
      </c>
      <c r="BD1766" s="99">
        <v>10925.589658618001</v>
      </c>
      <c r="BE1766" s="99">
        <v>0</v>
      </c>
      <c r="BF1766" s="99">
        <v>4411.9105249643299</v>
      </c>
      <c r="BG1766" s="99">
        <v>539714.16902160598</v>
      </c>
      <c r="BH1766" s="99">
        <v>0</v>
      </c>
      <c r="BI1766" s="99">
        <v>235912.70946312</v>
      </c>
      <c r="BJ1766" s="99">
        <v>129910.83425807999</v>
      </c>
      <c r="BK1766" s="99">
        <v>0</v>
      </c>
      <c r="BL1766" s="99">
        <v>0</v>
      </c>
      <c r="BM1766" s="99">
        <v>0</v>
      </c>
      <c r="BN1766" s="99">
        <v>0</v>
      </c>
      <c r="BO1766" s="99">
        <v>0</v>
      </c>
      <c r="BP1766" s="99">
        <v>0</v>
      </c>
      <c r="BQ1766" s="99">
        <v>0</v>
      </c>
      <c r="BR1766" s="99">
        <v>1900.9281996637601</v>
      </c>
      <c r="BS1766" s="99">
        <v>98985.798835754395</v>
      </c>
      <c r="BT1766" s="99">
        <v>2930.1751508116699</v>
      </c>
      <c r="BU1766" s="99">
        <v>0</v>
      </c>
      <c r="BV1766" s="99">
        <v>254741.756605148</v>
      </c>
      <c r="BW1766" s="99">
        <v>1156.65885834396</v>
      </c>
      <c r="BX1766" s="99">
        <v>0</v>
      </c>
      <c r="BY1766" s="99">
        <v>0</v>
      </c>
      <c r="BZ1766" s="99">
        <v>0</v>
      </c>
      <c r="CA1766" s="99">
        <v>1846.9291999191</v>
      </c>
      <c r="CB1766" s="99">
        <v>216928.45530319199</v>
      </c>
      <c r="CC1766" s="99">
        <v>1720252.39424133</v>
      </c>
      <c r="CD1766" s="99">
        <v>362074.92734909098</v>
      </c>
      <c r="CE1766" s="99">
        <v>84.975605373270795</v>
      </c>
      <c r="CF1766" s="99">
        <v>13274.9130564928</v>
      </c>
      <c r="CG1766" s="99">
        <v>104336.50746727</v>
      </c>
      <c r="CH1766" s="99">
        <v>0</v>
      </c>
      <c r="CI1766" s="99">
        <v>1931.2971746176499</v>
      </c>
      <c r="CJ1766" s="99">
        <v>231150.11010551499</v>
      </c>
      <c r="CK1766" s="99">
        <v>1826011.80062866</v>
      </c>
      <c r="CL1766" s="99">
        <v>379882.15940475499</v>
      </c>
      <c r="CM1766" s="203">
        <f t="shared" si="81"/>
        <v>2401.508020885291</v>
      </c>
      <c r="CN1766" s="203">
        <f t="shared" si="82"/>
        <v>392669.68782615697</v>
      </c>
      <c r="CO1766" s="203">
        <f t="shared" si="83"/>
        <v>2365725.9696502658</v>
      </c>
      <c r="CP1766" s="99">
        <v>379882.15940475499</v>
      </c>
      <c r="CQ1766" s="99">
        <v>0</v>
      </c>
      <c r="CR1766" s="99">
        <v>0</v>
      </c>
      <c r="CS1766" s="99">
        <v>0</v>
      </c>
      <c r="CT1766" s="99">
        <v>0</v>
      </c>
    </row>
    <row r="1767" spans="1:98">
      <c r="A1767" s="98" t="s">
        <v>184</v>
      </c>
      <c r="B1767" s="100">
        <v>40330</v>
      </c>
      <c r="C1767" s="99">
        <v>0</v>
      </c>
      <c r="D1767" s="99">
        <v>1518.1498022973501</v>
      </c>
      <c r="E1767" s="99">
        <v>334.40893918648402</v>
      </c>
      <c r="F1767" s="99">
        <v>1.95439036299649</v>
      </c>
      <c r="G1767" s="99">
        <v>0</v>
      </c>
      <c r="H1767" s="99">
        <v>0</v>
      </c>
      <c r="I1767" s="99">
        <v>0</v>
      </c>
      <c r="J1767" s="99">
        <v>486.38794060051401</v>
      </c>
      <c r="K1767" s="99">
        <v>0</v>
      </c>
      <c r="L1767" s="99">
        <v>136.38914082199301</v>
      </c>
      <c r="M1767" s="99">
        <v>4.4454330909647997</v>
      </c>
      <c r="N1767" s="99">
        <v>211.72512832283999</v>
      </c>
      <c r="O1767" s="99">
        <v>44.545538400765501</v>
      </c>
      <c r="P1767" s="99">
        <v>0</v>
      </c>
      <c r="Q1767" s="99">
        <v>1485.43081192672</v>
      </c>
      <c r="R1767" s="99">
        <v>13.6359216549899</v>
      </c>
      <c r="S1767" s="99">
        <v>0</v>
      </c>
      <c r="T1767" s="99">
        <v>2.0466503710485999</v>
      </c>
      <c r="U1767" s="99">
        <v>486.56422552093898</v>
      </c>
      <c r="V1767" s="99">
        <v>0</v>
      </c>
      <c r="W1767" s="99">
        <v>158358.17446517901</v>
      </c>
      <c r="X1767" s="99">
        <v>53957.759745121002</v>
      </c>
      <c r="Y1767" s="99">
        <v>0</v>
      </c>
      <c r="Z1767" s="99">
        <v>0</v>
      </c>
      <c r="AA1767" s="99">
        <v>0</v>
      </c>
      <c r="AB1767" s="99">
        <v>0</v>
      </c>
      <c r="AC1767" s="99">
        <v>168315.70818519601</v>
      </c>
      <c r="AD1767" s="99">
        <v>0</v>
      </c>
      <c r="AE1767" s="99">
        <v>10290.0994697809</v>
      </c>
      <c r="AF1767" s="99">
        <v>551.15178133547295</v>
      </c>
      <c r="AG1767" s="99">
        <v>38844.244383812002</v>
      </c>
      <c r="AH1767" s="99">
        <v>1502.0532113909701</v>
      </c>
      <c r="AI1767" s="99">
        <v>0</v>
      </c>
      <c r="AJ1767" s="99">
        <v>159501.34719276399</v>
      </c>
      <c r="AK1767" s="99">
        <v>1182.18340978026</v>
      </c>
      <c r="AL1767" s="99">
        <v>0</v>
      </c>
      <c r="AM1767" s="99">
        <v>489.80585573986201</v>
      </c>
      <c r="AN1767" s="99">
        <v>168639.36012649501</v>
      </c>
      <c r="AO1767" s="99">
        <v>0</v>
      </c>
      <c r="AP1767" s="99">
        <v>1276989.78344727</v>
      </c>
      <c r="AQ1767" s="99">
        <v>403406.21395111101</v>
      </c>
      <c r="AR1767" s="99">
        <v>0</v>
      </c>
      <c r="AS1767" s="99">
        <v>0</v>
      </c>
      <c r="AT1767" s="99">
        <v>0</v>
      </c>
      <c r="AU1767" s="99">
        <v>0</v>
      </c>
      <c r="AV1767" s="99">
        <v>565036.819038391</v>
      </c>
      <c r="AW1767" s="99">
        <v>0</v>
      </c>
      <c r="AX1767" s="99">
        <v>85571.576677322402</v>
      </c>
      <c r="AY1767" s="99">
        <v>4057.9753356576002</v>
      </c>
      <c r="AZ1767" s="99">
        <v>293007.26767349202</v>
      </c>
      <c r="BA1767" s="99">
        <v>13804.0516608953</v>
      </c>
      <c r="BB1767" s="99">
        <v>0</v>
      </c>
      <c r="BC1767" s="99">
        <v>1282581.08674622</v>
      </c>
      <c r="BD1767" s="99">
        <v>9285.4040744304693</v>
      </c>
      <c r="BE1767" s="99">
        <v>0</v>
      </c>
      <c r="BF1767" s="99">
        <v>3965.8999817967401</v>
      </c>
      <c r="BG1767" s="99">
        <v>565858.51296234096</v>
      </c>
      <c r="BH1767" s="99">
        <v>0</v>
      </c>
      <c r="BI1767" s="99">
        <v>221067.35811996501</v>
      </c>
      <c r="BJ1767" s="99">
        <v>129834.75242042499</v>
      </c>
      <c r="BK1767" s="99">
        <v>0</v>
      </c>
      <c r="BL1767" s="99">
        <v>0</v>
      </c>
      <c r="BM1767" s="99">
        <v>0</v>
      </c>
      <c r="BN1767" s="99">
        <v>0</v>
      </c>
      <c r="BO1767" s="99">
        <v>0</v>
      </c>
      <c r="BP1767" s="99">
        <v>0</v>
      </c>
      <c r="BQ1767" s="99">
        <v>0</v>
      </c>
      <c r="BR1767" s="99">
        <v>1260.61948895454</v>
      </c>
      <c r="BS1767" s="99">
        <v>99970.4307250977</v>
      </c>
      <c r="BT1767" s="99">
        <v>2684.7290352881</v>
      </c>
      <c r="BU1767" s="99">
        <v>0</v>
      </c>
      <c r="BV1767" s="99">
        <v>237549.93429374701</v>
      </c>
      <c r="BW1767" s="99">
        <v>990.62591557949804</v>
      </c>
      <c r="BX1767" s="99">
        <v>0</v>
      </c>
      <c r="BY1767" s="99">
        <v>0</v>
      </c>
      <c r="BZ1767" s="99">
        <v>0</v>
      </c>
      <c r="CA1767" s="99">
        <v>1852.59964154661</v>
      </c>
      <c r="CB1767" s="99">
        <v>213136.82343292201</v>
      </c>
      <c r="CC1767" s="99">
        <v>1693360.4082031299</v>
      </c>
      <c r="CD1767" s="99">
        <v>343710.530284882</v>
      </c>
      <c r="CE1767" s="99">
        <v>81.788560811430202</v>
      </c>
      <c r="CF1767" s="99">
        <v>12563.5326912403</v>
      </c>
      <c r="CG1767" s="99">
        <v>98677.643525123596</v>
      </c>
      <c r="CH1767" s="99">
        <v>0</v>
      </c>
      <c r="CI1767" s="99">
        <v>1935.028452456</v>
      </c>
      <c r="CJ1767" s="99">
        <v>224913.78264999401</v>
      </c>
      <c r="CK1767" s="99">
        <v>1792502.0459594701</v>
      </c>
      <c r="CL1767" s="99">
        <v>359968.77455139201</v>
      </c>
      <c r="CM1767" s="203">
        <f t="shared" si="81"/>
        <v>2421.5926779769388</v>
      </c>
      <c r="CN1767" s="203">
        <f t="shared" si="82"/>
        <v>393553.14277648902</v>
      </c>
      <c r="CO1767" s="203">
        <f t="shared" si="83"/>
        <v>2358360.5589218112</v>
      </c>
      <c r="CP1767" s="99">
        <v>359968.77455139201</v>
      </c>
      <c r="CQ1767" s="99">
        <v>0</v>
      </c>
      <c r="CR1767" s="99">
        <v>0</v>
      </c>
      <c r="CS1767" s="99">
        <v>0</v>
      </c>
      <c r="CT1767" s="99">
        <v>0</v>
      </c>
    </row>
    <row r="1768" spans="1:98">
      <c r="A1768" s="98" t="s">
        <v>184</v>
      </c>
      <c r="B1768" s="100">
        <v>40422</v>
      </c>
      <c r="C1768" s="99">
        <v>0</v>
      </c>
      <c r="D1768" s="99">
        <v>1514.2386823296499</v>
      </c>
      <c r="E1768" s="99">
        <v>331.01696340367198</v>
      </c>
      <c r="F1768" s="99">
        <v>1.9540520319860699</v>
      </c>
      <c r="G1768" s="99">
        <v>0</v>
      </c>
      <c r="H1768" s="99">
        <v>0</v>
      </c>
      <c r="I1768" s="99">
        <v>0</v>
      </c>
      <c r="J1768" s="99">
        <v>500.64989238232403</v>
      </c>
      <c r="K1768" s="99">
        <v>0</v>
      </c>
      <c r="L1768" s="99">
        <v>86.4447639789432</v>
      </c>
      <c r="M1768" s="99">
        <v>4.2353881139424603</v>
      </c>
      <c r="N1768" s="99">
        <v>213.42963002994699</v>
      </c>
      <c r="O1768" s="99">
        <v>42.086971272714401</v>
      </c>
      <c r="P1768" s="99">
        <v>0</v>
      </c>
      <c r="Q1768" s="99">
        <v>1556.5709720104901</v>
      </c>
      <c r="R1768" s="99">
        <v>11.9755453879479</v>
      </c>
      <c r="S1768" s="99">
        <v>0</v>
      </c>
      <c r="T1768" s="99">
        <v>2.8684798274771302</v>
      </c>
      <c r="U1768" s="99">
        <v>502.61110086739097</v>
      </c>
      <c r="V1768" s="99">
        <v>0</v>
      </c>
      <c r="W1768" s="99">
        <v>167930.896274567</v>
      </c>
      <c r="X1768" s="99">
        <v>53109.5049157143</v>
      </c>
      <c r="Y1768" s="99">
        <v>0</v>
      </c>
      <c r="Z1768" s="99">
        <v>0</v>
      </c>
      <c r="AA1768" s="99">
        <v>0</v>
      </c>
      <c r="AB1768" s="99">
        <v>0</v>
      </c>
      <c r="AC1768" s="99">
        <v>181896.69013595601</v>
      </c>
      <c r="AD1768" s="99">
        <v>0</v>
      </c>
      <c r="AE1768" s="99">
        <v>3409.6347107589199</v>
      </c>
      <c r="AF1768" s="99">
        <v>565.83293122053101</v>
      </c>
      <c r="AG1768" s="99">
        <v>39926.686817645998</v>
      </c>
      <c r="AH1768" s="99">
        <v>1239.4447679221601</v>
      </c>
      <c r="AI1768" s="99">
        <v>0</v>
      </c>
      <c r="AJ1768" s="99">
        <v>172595.79975700399</v>
      </c>
      <c r="AK1768" s="99">
        <v>895.17784078419197</v>
      </c>
      <c r="AL1768" s="99">
        <v>0</v>
      </c>
      <c r="AM1768" s="99">
        <v>157.61464879661801</v>
      </c>
      <c r="AN1768" s="99">
        <v>182169.87916183501</v>
      </c>
      <c r="AO1768" s="99">
        <v>0</v>
      </c>
      <c r="AP1768" s="99">
        <v>1351783.33940125</v>
      </c>
      <c r="AQ1768" s="99">
        <v>397928.88666915899</v>
      </c>
      <c r="AR1768" s="99">
        <v>0</v>
      </c>
      <c r="AS1768" s="99">
        <v>0</v>
      </c>
      <c r="AT1768" s="99">
        <v>0</v>
      </c>
      <c r="AU1768" s="99">
        <v>0</v>
      </c>
      <c r="AV1768" s="99">
        <v>605269.62803649902</v>
      </c>
      <c r="AW1768" s="99">
        <v>0</v>
      </c>
      <c r="AX1768" s="99">
        <v>29543.432434320501</v>
      </c>
      <c r="AY1768" s="99">
        <v>4238.9761198759097</v>
      </c>
      <c r="AZ1768" s="99">
        <v>308399.99387741101</v>
      </c>
      <c r="BA1768" s="99">
        <v>11420.3585915565</v>
      </c>
      <c r="BB1768" s="99">
        <v>0</v>
      </c>
      <c r="BC1768" s="99">
        <v>1385506.4912719701</v>
      </c>
      <c r="BD1768" s="99">
        <v>7900.8240836262703</v>
      </c>
      <c r="BE1768" s="99">
        <v>0</v>
      </c>
      <c r="BF1768" s="99">
        <v>1788.54806379974</v>
      </c>
      <c r="BG1768" s="99">
        <v>605145.38920593297</v>
      </c>
      <c r="BH1768" s="99">
        <v>0</v>
      </c>
      <c r="BI1768" s="99">
        <v>233865.83015823399</v>
      </c>
      <c r="BJ1768" s="99">
        <v>128695.973675728</v>
      </c>
      <c r="BK1768" s="99">
        <v>0</v>
      </c>
      <c r="BL1768" s="99">
        <v>0</v>
      </c>
      <c r="BM1768" s="99">
        <v>0</v>
      </c>
      <c r="BN1768" s="99">
        <v>0</v>
      </c>
      <c r="BO1768" s="99">
        <v>0</v>
      </c>
      <c r="BP1768" s="99">
        <v>0</v>
      </c>
      <c r="BQ1768" s="99">
        <v>0</v>
      </c>
      <c r="BR1768" s="99">
        <v>1348.5067387968299</v>
      </c>
      <c r="BS1768" s="99">
        <v>105239.410696983</v>
      </c>
      <c r="BT1768" s="99">
        <v>2225.15312284231</v>
      </c>
      <c r="BU1768" s="99">
        <v>0</v>
      </c>
      <c r="BV1768" s="99">
        <v>258907.53148841899</v>
      </c>
      <c r="BW1768" s="99">
        <v>856.13924217224098</v>
      </c>
      <c r="BX1768" s="99">
        <v>0</v>
      </c>
      <c r="BY1768" s="99">
        <v>0</v>
      </c>
      <c r="BZ1768" s="99">
        <v>0</v>
      </c>
      <c r="CA1768" s="99">
        <v>1847.2954737097</v>
      </c>
      <c r="CB1768" s="99">
        <v>220515.09405899001</v>
      </c>
      <c r="CC1768" s="99">
        <v>1750824.0695495601</v>
      </c>
      <c r="CD1768" s="99">
        <v>366919.83066940302</v>
      </c>
      <c r="CE1768" s="99">
        <v>84.606103419326203</v>
      </c>
      <c r="CF1768" s="99">
        <v>12537.2790580988</v>
      </c>
      <c r="CG1768" s="99">
        <v>102424.88174915301</v>
      </c>
      <c r="CH1768" s="99">
        <v>0</v>
      </c>
      <c r="CI1768" s="99">
        <v>1931.3957651108501</v>
      </c>
      <c r="CJ1768" s="99">
        <v>231398.87886047401</v>
      </c>
      <c r="CK1768" s="99">
        <v>1852800.56752014</v>
      </c>
      <c r="CL1768" s="99">
        <v>383901.45700836199</v>
      </c>
      <c r="CM1768" s="203">
        <f t="shared" si="81"/>
        <v>2434.006865978241</v>
      </c>
      <c r="CN1768" s="203">
        <f t="shared" si="82"/>
        <v>413568.75802230905</v>
      </c>
      <c r="CO1768" s="203">
        <f t="shared" si="83"/>
        <v>2457945.9567260728</v>
      </c>
      <c r="CP1768" s="99">
        <v>383901.45700836199</v>
      </c>
      <c r="CQ1768" s="99">
        <v>0</v>
      </c>
      <c r="CR1768" s="99">
        <v>0</v>
      </c>
      <c r="CS1768" s="99">
        <v>0</v>
      </c>
      <c r="CT1768" s="99">
        <v>0</v>
      </c>
    </row>
    <row r="1769" spans="1:98">
      <c r="A1769" s="98" t="s">
        <v>184</v>
      </c>
      <c r="B1769" s="100">
        <v>40513</v>
      </c>
      <c r="C1769" s="99">
        <v>0</v>
      </c>
      <c r="D1769" s="99">
        <v>1490.1616389006399</v>
      </c>
      <c r="E1769" s="99">
        <v>319.94432926550502</v>
      </c>
      <c r="F1769" s="99">
        <v>1.3288877289887799</v>
      </c>
      <c r="G1769" s="99">
        <v>0</v>
      </c>
      <c r="H1769" s="99">
        <v>0</v>
      </c>
      <c r="I1769" s="99">
        <v>0</v>
      </c>
      <c r="J1769" s="99">
        <v>509.36874015256802</v>
      </c>
      <c r="K1769" s="99">
        <v>0</v>
      </c>
      <c r="L1769" s="99">
        <v>104.988093402237</v>
      </c>
      <c r="M1769" s="99">
        <v>3.8254670539754398</v>
      </c>
      <c r="N1769" s="99">
        <v>219.18262377753899</v>
      </c>
      <c r="O1769" s="99">
        <v>43.735672418493799</v>
      </c>
      <c r="P1769" s="99">
        <v>0</v>
      </c>
      <c r="Q1769" s="99">
        <v>1496.86904516816</v>
      </c>
      <c r="R1769" s="99">
        <v>11.762351194862299</v>
      </c>
      <c r="S1769" s="99">
        <v>0</v>
      </c>
      <c r="T1769" s="99">
        <v>4.9531152959680202</v>
      </c>
      <c r="U1769" s="99">
        <v>510.98552853614098</v>
      </c>
      <c r="V1769" s="99">
        <v>0</v>
      </c>
      <c r="W1769" s="99">
        <v>164297.762174606</v>
      </c>
      <c r="X1769" s="99">
        <v>52371.545026302301</v>
      </c>
      <c r="Y1769" s="99">
        <v>0</v>
      </c>
      <c r="Z1769" s="99">
        <v>0</v>
      </c>
      <c r="AA1769" s="99">
        <v>0</v>
      </c>
      <c r="AB1769" s="99">
        <v>0</v>
      </c>
      <c r="AC1769" s="99">
        <v>181784.11209678699</v>
      </c>
      <c r="AD1769" s="99">
        <v>0</v>
      </c>
      <c r="AE1769" s="99">
        <v>3810.5452022254499</v>
      </c>
      <c r="AF1769" s="99">
        <v>413.28708398342098</v>
      </c>
      <c r="AG1769" s="99">
        <v>40935.774314403498</v>
      </c>
      <c r="AH1769" s="99">
        <v>1227.5195574760401</v>
      </c>
      <c r="AI1769" s="99">
        <v>0</v>
      </c>
      <c r="AJ1769" s="99">
        <v>167460.66661453201</v>
      </c>
      <c r="AK1769" s="99">
        <v>862.65627764910505</v>
      </c>
      <c r="AL1769" s="99">
        <v>0</v>
      </c>
      <c r="AM1769" s="99">
        <v>211.58156363107301</v>
      </c>
      <c r="AN1769" s="99">
        <v>182172.04417419399</v>
      </c>
      <c r="AO1769" s="99">
        <v>0</v>
      </c>
      <c r="AP1769" s="99">
        <v>1334558.1299743699</v>
      </c>
      <c r="AQ1769" s="99">
        <v>392397.63877105701</v>
      </c>
      <c r="AR1769" s="99">
        <v>0</v>
      </c>
      <c r="AS1769" s="99">
        <v>0</v>
      </c>
      <c r="AT1769" s="99">
        <v>0</v>
      </c>
      <c r="AU1769" s="99">
        <v>0</v>
      </c>
      <c r="AV1769" s="99">
        <v>612003.78578948998</v>
      </c>
      <c r="AW1769" s="99">
        <v>0</v>
      </c>
      <c r="AX1769" s="99">
        <v>37476.972973823496</v>
      </c>
      <c r="AY1769" s="99">
        <v>3004.3664365708801</v>
      </c>
      <c r="AZ1769" s="99">
        <v>327141.96452713001</v>
      </c>
      <c r="BA1769" s="99">
        <v>12532.080714940999</v>
      </c>
      <c r="BB1769" s="99">
        <v>0</v>
      </c>
      <c r="BC1769" s="99">
        <v>1346683.72088623</v>
      </c>
      <c r="BD1769" s="99">
        <v>8950.0725139379501</v>
      </c>
      <c r="BE1769" s="99">
        <v>0</v>
      </c>
      <c r="BF1769" s="99">
        <v>9365.6111999750101</v>
      </c>
      <c r="BG1769" s="99">
        <v>614397.37429809605</v>
      </c>
      <c r="BH1769" s="99">
        <v>0</v>
      </c>
      <c r="BI1769" s="99">
        <v>230852.131772995</v>
      </c>
      <c r="BJ1769" s="99">
        <v>128749.94896888699</v>
      </c>
      <c r="BK1769" s="99">
        <v>0</v>
      </c>
      <c r="BL1769" s="99">
        <v>0</v>
      </c>
      <c r="BM1769" s="99">
        <v>0</v>
      </c>
      <c r="BN1769" s="99">
        <v>0</v>
      </c>
      <c r="BO1769" s="99">
        <v>0</v>
      </c>
      <c r="BP1769" s="99">
        <v>0</v>
      </c>
      <c r="BQ1769" s="99">
        <v>0</v>
      </c>
      <c r="BR1769" s="99">
        <v>1038.30445712805</v>
      </c>
      <c r="BS1769" s="99">
        <v>110552.059406281</v>
      </c>
      <c r="BT1769" s="99">
        <v>2443.3170550763598</v>
      </c>
      <c r="BU1769" s="99">
        <v>0</v>
      </c>
      <c r="BV1769" s="99">
        <v>255169.60181426999</v>
      </c>
      <c r="BW1769" s="99">
        <v>873.86822289228405</v>
      </c>
      <c r="BX1769" s="99">
        <v>0</v>
      </c>
      <c r="BY1769" s="99">
        <v>0</v>
      </c>
      <c r="BZ1769" s="99">
        <v>0</v>
      </c>
      <c r="CA1769" s="99">
        <v>1808.6445778459299</v>
      </c>
      <c r="CB1769" s="99">
        <v>216320.81710434001</v>
      </c>
      <c r="CC1769" s="99">
        <v>1719452.9717254599</v>
      </c>
      <c r="CD1769" s="99">
        <v>362910.938564301</v>
      </c>
      <c r="CE1769" s="99">
        <v>91.726998618803904</v>
      </c>
      <c r="CF1769" s="99">
        <v>12567.021549224901</v>
      </c>
      <c r="CG1769" s="99">
        <v>109379.215078354</v>
      </c>
      <c r="CH1769" s="99">
        <v>0</v>
      </c>
      <c r="CI1769" s="99">
        <v>1900.7619311660501</v>
      </c>
      <c r="CJ1769" s="99">
        <v>229599.04488944999</v>
      </c>
      <c r="CK1769" s="99">
        <v>1827720.3734436</v>
      </c>
      <c r="CL1769" s="99">
        <v>380111.66300201399</v>
      </c>
      <c r="CM1769" s="203">
        <f t="shared" si="81"/>
        <v>2411.747459702191</v>
      </c>
      <c r="CN1769" s="203">
        <f t="shared" si="82"/>
        <v>411771.08906364394</v>
      </c>
      <c r="CO1769" s="203">
        <f t="shared" si="83"/>
        <v>2442117.747741696</v>
      </c>
      <c r="CP1769" s="99">
        <v>380111.66300201399</v>
      </c>
      <c r="CQ1769" s="99">
        <v>0</v>
      </c>
      <c r="CR1769" s="99">
        <v>0</v>
      </c>
      <c r="CS1769" s="99">
        <v>0</v>
      </c>
      <c r="CT1769" s="99">
        <v>0</v>
      </c>
    </row>
    <row r="1770" spans="1:98">
      <c r="A1770" s="98" t="s">
        <v>184</v>
      </c>
      <c r="B1770" s="100">
        <v>40603</v>
      </c>
      <c r="C1770" s="99">
        <v>0</v>
      </c>
      <c r="D1770" s="99">
        <v>1495.0049813240801</v>
      </c>
      <c r="E1770" s="99">
        <v>319.47676908969902</v>
      </c>
      <c r="F1770" s="99">
        <v>1.1972877479856801</v>
      </c>
      <c r="G1770" s="99">
        <v>0</v>
      </c>
      <c r="H1770" s="99">
        <v>0</v>
      </c>
      <c r="I1770" s="99">
        <v>0</v>
      </c>
      <c r="J1770" s="99">
        <v>537.78288422524895</v>
      </c>
      <c r="K1770" s="99">
        <v>0</v>
      </c>
      <c r="L1770" s="99">
        <v>117.64008216187401</v>
      </c>
      <c r="M1770" s="99">
        <v>4.4793742929468898</v>
      </c>
      <c r="N1770" s="99">
        <v>223.99695400521199</v>
      </c>
      <c r="O1770" s="99">
        <v>0</v>
      </c>
      <c r="P1770" s="99">
        <v>0</v>
      </c>
      <c r="Q1770" s="99">
        <v>1498.04703332484</v>
      </c>
      <c r="R1770" s="99">
        <v>0</v>
      </c>
      <c r="S1770" s="99">
        <v>0</v>
      </c>
      <c r="T1770" s="99">
        <v>13.377201306168001</v>
      </c>
      <c r="U1770" s="99">
        <v>538.07834249734901</v>
      </c>
      <c r="V1770" s="99">
        <v>0</v>
      </c>
      <c r="W1770" s="99">
        <v>157079.42370414699</v>
      </c>
      <c r="X1770" s="99">
        <v>52929.263908386201</v>
      </c>
      <c r="Y1770" s="99">
        <v>0</v>
      </c>
      <c r="Z1770" s="99">
        <v>0</v>
      </c>
      <c r="AA1770" s="99">
        <v>0</v>
      </c>
      <c r="AB1770" s="99">
        <v>0</v>
      </c>
      <c r="AC1770" s="99">
        <v>188536.47318840001</v>
      </c>
      <c r="AD1770" s="99">
        <v>0</v>
      </c>
      <c r="AE1770" s="99">
        <v>4098.3386732339904</v>
      </c>
      <c r="AF1770" s="99">
        <v>473.35827960819</v>
      </c>
      <c r="AG1770" s="99">
        <v>44343.971997737899</v>
      </c>
      <c r="AH1770" s="99">
        <v>0</v>
      </c>
      <c r="AI1770" s="99">
        <v>0</v>
      </c>
      <c r="AJ1770" s="99">
        <v>158022.073869705</v>
      </c>
      <c r="AK1770" s="99">
        <v>0</v>
      </c>
      <c r="AL1770" s="99">
        <v>0</v>
      </c>
      <c r="AM1770" s="99">
        <v>892.65736051648901</v>
      </c>
      <c r="AN1770" s="99">
        <v>188560.90459442101</v>
      </c>
      <c r="AO1770" s="99">
        <v>0</v>
      </c>
      <c r="AP1770" s="99">
        <v>1290039.7762603799</v>
      </c>
      <c r="AQ1770" s="99">
        <v>402111.57983398403</v>
      </c>
      <c r="AR1770" s="99">
        <v>0</v>
      </c>
      <c r="AS1770" s="99">
        <v>0</v>
      </c>
      <c r="AT1770" s="99">
        <v>0</v>
      </c>
      <c r="AU1770" s="99">
        <v>0</v>
      </c>
      <c r="AV1770" s="99">
        <v>642554.24668884301</v>
      </c>
      <c r="AW1770" s="99">
        <v>0</v>
      </c>
      <c r="AX1770" s="99">
        <v>35825.862297058098</v>
      </c>
      <c r="AY1770" s="99">
        <v>3595.8425513207899</v>
      </c>
      <c r="AZ1770" s="99">
        <v>346055.0467453</v>
      </c>
      <c r="BA1770" s="99">
        <v>0</v>
      </c>
      <c r="BB1770" s="99">
        <v>0</v>
      </c>
      <c r="BC1770" s="99">
        <v>1288088.47972107</v>
      </c>
      <c r="BD1770" s="99">
        <v>0</v>
      </c>
      <c r="BE1770" s="99">
        <v>0</v>
      </c>
      <c r="BF1770" s="99">
        <v>11914.301961302799</v>
      </c>
      <c r="BG1770" s="99">
        <v>642392.593307495</v>
      </c>
      <c r="BH1770" s="99">
        <v>0</v>
      </c>
      <c r="BI1770" s="99">
        <v>245829.609191895</v>
      </c>
      <c r="BJ1770" s="99">
        <v>128736.8301754</v>
      </c>
      <c r="BK1770" s="99">
        <v>0</v>
      </c>
      <c r="BL1770" s="99">
        <v>0</v>
      </c>
      <c r="BM1770" s="99">
        <v>0</v>
      </c>
      <c r="BN1770" s="99">
        <v>0</v>
      </c>
      <c r="BO1770" s="99">
        <v>0</v>
      </c>
      <c r="BP1770" s="99">
        <v>0</v>
      </c>
      <c r="BQ1770" s="99">
        <v>0</v>
      </c>
      <c r="BR1770" s="99">
        <v>1248.32584877312</v>
      </c>
      <c r="BS1770" s="99">
        <v>115681.545434952</v>
      </c>
      <c r="BT1770" s="99">
        <v>0</v>
      </c>
      <c r="BU1770" s="99">
        <v>0</v>
      </c>
      <c r="BV1770" s="99">
        <v>240962.705699921</v>
      </c>
      <c r="BW1770" s="99">
        <v>0</v>
      </c>
      <c r="BX1770" s="99">
        <v>0</v>
      </c>
      <c r="BY1770" s="99">
        <v>0</v>
      </c>
      <c r="BZ1770" s="99">
        <v>0</v>
      </c>
      <c r="CA1770" s="99">
        <v>1814.8466991037101</v>
      </c>
      <c r="CB1770" s="99">
        <v>209934.337148666</v>
      </c>
      <c r="CC1770" s="99">
        <v>1688170.07745361</v>
      </c>
      <c r="CD1770" s="99">
        <v>362039.82507324201</v>
      </c>
      <c r="CE1770" s="99">
        <v>97.673575978726106</v>
      </c>
      <c r="CF1770" s="99">
        <v>13374.4347643852</v>
      </c>
      <c r="CG1770" s="99">
        <v>117478.515962601</v>
      </c>
      <c r="CH1770" s="99">
        <v>0</v>
      </c>
      <c r="CI1770" s="99">
        <v>1912.11270773411</v>
      </c>
      <c r="CJ1770" s="99">
        <v>224580.30867767299</v>
      </c>
      <c r="CK1770" s="99">
        <v>1807899.5844574</v>
      </c>
      <c r="CL1770" s="99">
        <v>379723.55168914801</v>
      </c>
      <c r="CM1770" s="203">
        <f t="shared" si="81"/>
        <v>2450.191050231459</v>
      </c>
      <c r="CN1770" s="203">
        <f t="shared" si="82"/>
        <v>413141.21327209403</v>
      </c>
      <c r="CO1770" s="203">
        <f t="shared" si="83"/>
        <v>2450292.1777648949</v>
      </c>
      <c r="CP1770" s="99">
        <v>379723.55168914801</v>
      </c>
      <c r="CQ1770" s="99">
        <v>0</v>
      </c>
      <c r="CR1770" s="99">
        <v>0</v>
      </c>
      <c r="CS1770" s="99">
        <v>0</v>
      </c>
      <c r="CT1770" s="99">
        <v>0</v>
      </c>
    </row>
    <row r="1771" spans="1:98">
      <c r="A1771" s="98" t="s">
        <v>184</v>
      </c>
      <c r="B1771" s="100">
        <v>40695</v>
      </c>
      <c r="C1771" s="99">
        <v>0</v>
      </c>
      <c r="D1771" s="99">
        <v>1505.13226734102</v>
      </c>
      <c r="E1771" s="99">
        <v>319.724801201373</v>
      </c>
      <c r="F1771" s="99">
        <v>1.06953735099523</v>
      </c>
      <c r="G1771" s="99">
        <v>0</v>
      </c>
      <c r="H1771" s="99">
        <v>0</v>
      </c>
      <c r="I1771" s="99">
        <v>0</v>
      </c>
      <c r="J1771" s="99">
        <v>545.70840471983001</v>
      </c>
      <c r="K1771" s="99">
        <v>0</v>
      </c>
      <c r="L1771" s="99">
        <v>114.58015309833</v>
      </c>
      <c r="M1771" s="99">
        <v>4.4014696499798402</v>
      </c>
      <c r="N1771" s="99">
        <v>218.676691755652</v>
      </c>
      <c r="O1771" s="99">
        <v>0</v>
      </c>
      <c r="P1771" s="99">
        <v>0</v>
      </c>
      <c r="Q1771" s="99">
        <v>1519.2537606209501</v>
      </c>
      <c r="R1771" s="99">
        <v>0</v>
      </c>
      <c r="S1771" s="99">
        <v>0</v>
      </c>
      <c r="T1771" s="99">
        <v>15.4546099302825</v>
      </c>
      <c r="U1771" s="99">
        <v>547.11163903772797</v>
      </c>
      <c r="V1771" s="99">
        <v>0</v>
      </c>
      <c r="W1771" s="99">
        <v>170048.39530754101</v>
      </c>
      <c r="X1771" s="99">
        <v>51431.901543617198</v>
      </c>
      <c r="Y1771" s="99">
        <v>0</v>
      </c>
      <c r="Z1771" s="99">
        <v>0</v>
      </c>
      <c r="AA1771" s="99">
        <v>0</v>
      </c>
      <c r="AB1771" s="99">
        <v>0</v>
      </c>
      <c r="AC1771" s="99">
        <v>192155.386266708</v>
      </c>
      <c r="AD1771" s="99">
        <v>0</v>
      </c>
      <c r="AE1771" s="99">
        <v>3703.6323150098301</v>
      </c>
      <c r="AF1771" s="99">
        <v>600.14399660378695</v>
      </c>
      <c r="AG1771" s="99">
        <v>46787.257369518302</v>
      </c>
      <c r="AH1771" s="99">
        <v>0</v>
      </c>
      <c r="AI1771" s="99">
        <v>0</v>
      </c>
      <c r="AJ1771" s="99">
        <v>170498.27397537199</v>
      </c>
      <c r="AK1771" s="99">
        <v>0</v>
      </c>
      <c r="AL1771" s="99">
        <v>0</v>
      </c>
      <c r="AM1771" s="99">
        <v>906.26619842648495</v>
      </c>
      <c r="AN1771" s="99">
        <v>192136.33153152501</v>
      </c>
      <c r="AO1771" s="99">
        <v>0</v>
      </c>
      <c r="AP1771" s="99">
        <v>1411290.1737670901</v>
      </c>
      <c r="AQ1771" s="99">
        <v>390650.63881301897</v>
      </c>
      <c r="AR1771" s="99">
        <v>0</v>
      </c>
      <c r="AS1771" s="99">
        <v>0</v>
      </c>
      <c r="AT1771" s="99">
        <v>0</v>
      </c>
      <c r="AU1771" s="99">
        <v>0</v>
      </c>
      <c r="AV1771" s="99">
        <v>657119.71235656703</v>
      </c>
      <c r="AW1771" s="99">
        <v>0</v>
      </c>
      <c r="AX1771" s="99">
        <v>33999.827447414398</v>
      </c>
      <c r="AY1771" s="99">
        <v>4544.7964774370203</v>
      </c>
      <c r="AZ1771" s="99">
        <v>358574.10982894897</v>
      </c>
      <c r="BA1771" s="99">
        <v>0</v>
      </c>
      <c r="BB1771" s="99">
        <v>0</v>
      </c>
      <c r="BC1771" s="99">
        <v>1403665.3938903799</v>
      </c>
      <c r="BD1771" s="99">
        <v>0</v>
      </c>
      <c r="BE1771" s="99">
        <v>0</v>
      </c>
      <c r="BF1771" s="99">
        <v>12039.411210656201</v>
      </c>
      <c r="BG1771" s="99">
        <v>657205.54887390102</v>
      </c>
      <c r="BH1771" s="99">
        <v>0</v>
      </c>
      <c r="BI1771" s="99">
        <v>256470.57320785499</v>
      </c>
      <c r="BJ1771" s="99">
        <v>127488.51953125</v>
      </c>
      <c r="BK1771" s="99">
        <v>0</v>
      </c>
      <c r="BL1771" s="99">
        <v>0</v>
      </c>
      <c r="BM1771" s="99">
        <v>0</v>
      </c>
      <c r="BN1771" s="99">
        <v>0</v>
      </c>
      <c r="BO1771" s="99">
        <v>0</v>
      </c>
      <c r="BP1771" s="99">
        <v>0</v>
      </c>
      <c r="BQ1771" s="99">
        <v>0</v>
      </c>
      <c r="BR1771" s="99">
        <v>1402.8672157526</v>
      </c>
      <c r="BS1771" s="99">
        <v>120203.434942245</v>
      </c>
      <c r="BT1771" s="99">
        <v>0</v>
      </c>
      <c r="BU1771" s="99">
        <v>0</v>
      </c>
      <c r="BV1771" s="99">
        <v>274938.87604522699</v>
      </c>
      <c r="BW1771" s="99">
        <v>0</v>
      </c>
      <c r="BX1771" s="99">
        <v>0</v>
      </c>
      <c r="BY1771" s="99">
        <v>0</v>
      </c>
      <c r="BZ1771" s="99">
        <v>0</v>
      </c>
      <c r="CA1771" s="99">
        <v>1822.4450100809299</v>
      </c>
      <c r="CB1771" s="99">
        <v>222254.64389610299</v>
      </c>
      <c r="CC1771" s="99">
        <v>1804194.5197753899</v>
      </c>
      <c r="CD1771" s="99">
        <v>399934.58047866798</v>
      </c>
      <c r="CE1771" s="99">
        <v>99.0692476322874</v>
      </c>
      <c r="CF1771" s="99">
        <v>13645.391342282301</v>
      </c>
      <c r="CG1771" s="99">
        <v>117386.278875351</v>
      </c>
      <c r="CH1771" s="99">
        <v>0</v>
      </c>
      <c r="CI1771" s="99">
        <v>1921.9862786829499</v>
      </c>
      <c r="CJ1771" s="99">
        <v>235866.352186203</v>
      </c>
      <c r="CK1771" s="99">
        <v>1921177.78509521</v>
      </c>
      <c r="CL1771" s="99">
        <v>417753.41854858398</v>
      </c>
      <c r="CM1771" s="203">
        <f t="shared" si="81"/>
        <v>2469.0979177206777</v>
      </c>
      <c r="CN1771" s="203">
        <f t="shared" si="82"/>
        <v>428002.68371772801</v>
      </c>
      <c r="CO1771" s="203">
        <f t="shared" si="83"/>
        <v>2578383.3339691111</v>
      </c>
      <c r="CP1771" s="99">
        <v>417753.41854858398</v>
      </c>
      <c r="CQ1771" s="99">
        <v>0</v>
      </c>
      <c r="CR1771" s="99">
        <v>0</v>
      </c>
      <c r="CS1771" s="99">
        <v>0</v>
      </c>
      <c r="CT1771" s="99">
        <v>0</v>
      </c>
    </row>
    <row r="1772" spans="1:98">
      <c r="A1772" s="98" t="s">
        <v>184</v>
      </c>
      <c r="B1772" s="100">
        <v>40787</v>
      </c>
      <c r="C1772" s="99">
        <v>0</v>
      </c>
      <c r="D1772" s="99">
        <v>1531.9212704449899</v>
      </c>
      <c r="E1772" s="99">
        <v>298.75296900421398</v>
      </c>
      <c r="F1772" s="99">
        <v>2.3558641919808001</v>
      </c>
      <c r="G1772" s="99">
        <v>0</v>
      </c>
      <c r="H1772" s="99">
        <v>0</v>
      </c>
      <c r="I1772" s="99">
        <v>0</v>
      </c>
      <c r="J1772" s="99">
        <v>539.69987952709198</v>
      </c>
      <c r="K1772" s="99">
        <v>0</v>
      </c>
      <c r="L1772" s="99">
        <v>143.48166541010099</v>
      </c>
      <c r="M1772" s="99">
        <v>4.2726107859634803</v>
      </c>
      <c r="N1772" s="99">
        <v>216.81729888729799</v>
      </c>
      <c r="O1772" s="99">
        <v>0</v>
      </c>
      <c r="P1772" s="99">
        <v>0</v>
      </c>
      <c r="Q1772" s="99">
        <v>1531.5687602907401</v>
      </c>
      <c r="R1772" s="99">
        <v>0</v>
      </c>
      <c r="S1772" s="99">
        <v>0</v>
      </c>
      <c r="T1772" s="99">
        <v>14.2456906288862</v>
      </c>
      <c r="U1772" s="99">
        <v>539.474952727556</v>
      </c>
      <c r="V1772" s="99">
        <v>0</v>
      </c>
      <c r="W1772" s="99">
        <v>170910.89968490601</v>
      </c>
      <c r="X1772" s="99">
        <v>49460.163706302599</v>
      </c>
      <c r="Y1772" s="99">
        <v>0</v>
      </c>
      <c r="Z1772" s="99">
        <v>0</v>
      </c>
      <c r="AA1772" s="99">
        <v>0</v>
      </c>
      <c r="AB1772" s="99">
        <v>0</v>
      </c>
      <c r="AC1772" s="99">
        <v>184597.38354873701</v>
      </c>
      <c r="AD1772" s="99">
        <v>0</v>
      </c>
      <c r="AE1772" s="99">
        <v>5694.55897182226</v>
      </c>
      <c r="AF1772" s="99">
        <v>366.81869221478701</v>
      </c>
      <c r="AG1772" s="99">
        <v>43356.857088565797</v>
      </c>
      <c r="AH1772" s="99">
        <v>0</v>
      </c>
      <c r="AI1772" s="99">
        <v>0</v>
      </c>
      <c r="AJ1772" s="99">
        <v>167275.52678299</v>
      </c>
      <c r="AK1772" s="99">
        <v>0</v>
      </c>
      <c r="AL1772" s="99">
        <v>0</v>
      </c>
      <c r="AM1772" s="99">
        <v>686.51480061560903</v>
      </c>
      <c r="AN1772" s="99">
        <v>184772.86239624</v>
      </c>
      <c r="AO1772" s="99">
        <v>0</v>
      </c>
      <c r="AP1772" s="99">
        <v>1405817.3060455299</v>
      </c>
      <c r="AQ1772" s="99">
        <v>377013.71294784499</v>
      </c>
      <c r="AR1772" s="99">
        <v>0</v>
      </c>
      <c r="AS1772" s="99">
        <v>0</v>
      </c>
      <c r="AT1772" s="99">
        <v>0</v>
      </c>
      <c r="AU1772" s="99">
        <v>0</v>
      </c>
      <c r="AV1772" s="99">
        <v>639012.96627807606</v>
      </c>
      <c r="AW1772" s="99">
        <v>0</v>
      </c>
      <c r="AX1772" s="99">
        <v>51722.805407047301</v>
      </c>
      <c r="AY1772" s="99">
        <v>2773.84296140075</v>
      </c>
      <c r="AZ1772" s="99">
        <v>341976.00217437698</v>
      </c>
      <c r="BA1772" s="99">
        <v>0</v>
      </c>
      <c r="BB1772" s="99">
        <v>0</v>
      </c>
      <c r="BC1772" s="99">
        <v>1372978.9761505099</v>
      </c>
      <c r="BD1772" s="99">
        <v>0</v>
      </c>
      <c r="BE1772" s="99">
        <v>0</v>
      </c>
      <c r="BF1772" s="99">
        <v>9773.5751490592993</v>
      </c>
      <c r="BG1772" s="99">
        <v>638317.62811279297</v>
      </c>
      <c r="BH1772" s="99">
        <v>0</v>
      </c>
      <c r="BI1772" s="99">
        <v>248921.78571891799</v>
      </c>
      <c r="BJ1772" s="99">
        <v>122643.45520401</v>
      </c>
      <c r="BK1772" s="99">
        <v>0</v>
      </c>
      <c r="BL1772" s="99">
        <v>0</v>
      </c>
      <c r="BM1772" s="99">
        <v>0</v>
      </c>
      <c r="BN1772" s="99">
        <v>0</v>
      </c>
      <c r="BO1772" s="99">
        <v>0</v>
      </c>
      <c r="BP1772" s="99">
        <v>0</v>
      </c>
      <c r="BQ1772" s="99">
        <v>0</v>
      </c>
      <c r="BR1772" s="99">
        <v>1195.5863099098201</v>
      </c>
      <c r="BS1772" s="99">
        <v>116547.45943164801</v>
      </c>
      <c r="BT1772" s="99">
        <v>0</v>
      </c>
      <c r="BU1772" s="99">
        <v>0</v>
      </c>
      <c r="BV1772" s="99">
        <v>256792.08165740999</v>
      </c>
      <c r="BW1772" s="99">
        <v>0</v>
      </c>
      <c r="BX1772" s="99">
        <v>0</v>
      </c>
      <c r="BY1772" s="99">
        <v>0</v>
      </c>
      <c r="BZ1772" s="99">
        <v>0</v>
      </c>
      <c r="CA1772" s="99">
        <v>1833.0203460902001</v>
      </c>
      <c r="CB1772" s="99">
        <v>219801.30857086199</v>
      </c>
      <c r="CC1772" s="99">
        <v>1789327.9879302999</v>
      </c>
      <c r="CD1772" s="99">
        <v>375286.86783218401</v>
      </c>
      <c r="CE1772" s="99">
        <v>99.481527068652198</v>
      </c>
      <c r="CF1772" s="99">
        <v>13074.450142502799</v>
      </c>
      <c r="CG1772" s="99">
        <v>112074.243946075</v>
      </c>
      <c r="CH1772" s="99">
        <v>0</v>
      </c>
      <c r="CI1772" s="99">
        <v>1931.8840957730999</v>
      </c>
      <c r="CJ1772" s="99">
        <v>231829.748998642</v>
      </c>
      <c r="CK1772" s="99">
        <v>1901464.4941864</v>
      </c>
      <c r="CL1772" s="99">
        <v>393724.56655502302</v>
      </c>
      <c r="CM1772" s="203">
        <f t="shared" si="81"/>
        <v>2471.3590485006562</v>
      </c>
      <c r="CN1772" s="203">
        <f t="shared" si="82"/>
        <v>416602.61139488197</v>
      </c>
      <c r="CO1772" s="203">
        <f t="shared" si="83"/>
        <v>2539782.1222991929</v>
      </c>
      <c r="CP1772" s="99">
        <v>393724.56655502302</v>
      </c>
      <c r="CQ1772" s="99">
        <v>0</v>
      </c>
      <c r="CR1772" s="99">
        <v>0</v>
      </c>
      <c r="CS1772" s="99">
        <v>0</v>
      </c>
      <c r="CT1772" s="99">
        <v>0</v>
      </c>
    </row>
    <row r="1773" spans="1:98">
      <c r="A1773" s="98" t="s">
        <v>184</v>
      </c>
      <c r="B1773" s="100">
        <v>40878</v>
      </c>
      <c r="C1773" s="99">
        <v>0</v>
      </c>
      <c r="D1773" s="99">
        <v>1553.67154482007</v>
      </c>
      <c r="E1773" s="99">
        <v>306.92608679085998</v>
      </c>
      <c r="F1773" s="99">
        <v>4.31213194294833</v>
      </c>
      <c r="G1773" s="99">
        <v>0</v>
      </c>
      <c r="H1773" s="99">
        <v>0</v>
      </c>
      <c r="I1773" s="99">
        <v>0</v>
      </c>
      <c r="J1773" s="99">
        <v>548.733360223472</v>
      </c>
      <c r="K1773" s="99">
        <v>0</v>
      </c>
      <c r="L1773" s="99">
        <v>162.17067491821899</v>
      </c>
      <c r="M1773" s="99">
        <v>4.9411453069769804</v>
      </c>
      <c r="N1773" s="99">
        <v>211.03810815326901</v>
      </c>
      <c r="O1773" s="99">
        <v>0</v>
      </c>
      <c r="P1773" s="99">
        <v>0</v>
      </c>
      <c r="Q1773" s="99">
        <v>1543.5818077921899</v>
      </c>
      <c r="R1773" s="99">
        <v>0</v>
      </c>
      <c r="S1773" s="99">
        <v>0</v>
      </c>
      <c r="T1773" s="99">
        <v>13.038559858687201</v>
      </c>
      <c r="U1773" s="99">
        <v>551.42395353317295</v>
      </c>
      <c r="V1773" s="99">
        <v>0</v>
      </c>
      <c r="W1773" s="99">
        <v>157740.549064636</v>
      </c>
      <c r="X1773" s="99">
        <v>49250.579705238299</v>
      </c>
      <c r="Y1773" s="99">
        <v>0</v>
      </c>
      <c r="Z1773" s="99">
        <v>0</v>
      </c>
      <c r="AA1773" s="99">
        <v>0</v>
      </c>
      <c r="AB1773" s="99">
        <v>0</v>
      </c>
      <c r="AC1773" s="99">
        <v>185721.368076324</v>
      </c>
      <c r="AD1773" s="99">
        <v>0</v>
      </c>
      <c r="AE1773" s="99">
        <v>5883.6717117428798</v>
      </c>
      <c r="AF1773" s="99">
        <v>412.26378818601398</v>
      </c>
      <c r="AG1773" s="99">
        <v>38809.179022312201</v>
      </c>
      <c r="AH1773" s="99">
        <v>0</v>
      </c>
      <c r="AI1773" s="99">
        <v>0</v>
      </c>
      <c r="AJ1773" s="99">
        <v>159933.40743827799</v>
      </c>
      <c r="AK1773" s="99">
        <v>0</v>
      </c>
      <c r="AL1773" s="99">
        <v>0</v>
      </c>
      <c r="AM1773" s="99">
        <v>1045.9757430255399</v>
      </c>
      <c r="AN1773" s="99">
        <v>185924.47378540001</v>
      </c>
      <c r="AO1773" s="99">
        <v>0</v>
      </c>
      <c r="AP1773" s="99">
        <v>1310045.3956756601</v>
      </c>
      <c r="AQ1773" s="99">
        <v>380737.91451644897</v>
      </c>
      <c r="AR1773" s="99">
        <v>0</v>
      </c>
      <c r="AS1773" s="99">
        <v>0</v>
      </c>
      <c r="AT1773" s="99">
        <v>0</v>
      </c>
      <c r="AU1773" s="99">
        <v>0</v>
      </c>
      <c r="AV1773" s="99">
        <v>656917.43223571801</v>
      </c>
      <c r="AW1773" s="99">
        <v>0</v>
      </c>
      <c r="AX1773" s="99">
        <v>59207.915488243103</v>
      </c>
      <c r="AY1773" s="99">
        <v>3445.9821650683898</v>
      </c>
      <c r="AZ1773" s="99">
        <v>317858.42029190098</v>
      </c>
      <c r="BA1773" s="99">
        <v>0</v>
      </c>
      <c r="BB1773" s="99">
        <v>0</v>
      </c>
      <c r="BC1773" s="99">
        <v>1326526.5058136</v>
      </c>
      <c r="BD1773" s="99">
        <v>0</v>
      </c>
      <c r="BE1773" s="99">
        <v>0</v>
      </c>
      <c r="BF1773" s="99">
        <v>11002.1244251728</v>
      </c>
      <c r="BG1773" s="99">
        <v>658664.75955200195</v>
      </c>
      <c r="BH1773" s="99">
        <v>0</v>
      </c>
      <c r="BI1773" s="99">
        <v>216489.70187377901</v>
      </c>
      <c r="BJ1773" s="99">
        <v>126976.526875496</v>
      </c>
      <c r="BK1773" s="99">
        <v>0</v>
      </c>
      <c r="BL1773" s="99">
        <v>0</v>
      </c>
      <c r="BM1773" s="99">
        <v>0</v>
      </c>
      <c r="BN1773" s="99">
        <v>0</v>
      </c>
      <c r="BO1773" s="99">
        <v>0</v>
      </c>
      <c r="BP1773" s="99">
        <v>0</v>
      </c>
      <c r="BQ1773" s="99">
        <v>0</v>
      </c>
      <c r="BR1773" s="99">
        <v>1158.9454553872299</v>
      </c>
      <c r="BS1773" s="99">
        <v>110038.337240219</v>
      </c>
      <c r="BT1773" s="99">
        <v>0</v>
      </c>
      <c r="BU1773" s="99">
        <v>0</v>
      </c>
      <c r="BV1773" s="99">
        <v>244192.33174324001</v>
      </c>
      <c r="BW1773" s="99">
        <v>0</v>
      </c>
      <c r="BX1773" s="99">
        <v>0</v>
      </c>
      <c r="BY1773" s="99">
        <v>0</v>
      </c>
      <c r="BZ1773" s="99">
        <v>0</v>
      </c>
      <c r="CA1773" s="99">
        <v>1861.7467813789799</v>
      </c>
      <c r="CB1773" s="99">
        <v>206931.86222076399</v>
      </c>
      <c r="CC1773" s="99">
        <v>1693449.16117859</v>
      </c>
      <c r="CD1773" s="99">
        <v>347054.49246978801</v>
      </c>
      <c r="CE1773" s="99">
        <v>102.461934227496</v>
      </c>
      <c r="CF1773" s="99">
        <v>14268.4337637424</v>
      </c>
      <c r="CG1773" s="99">
        <v>121172.54859828899</v>
      </c>
      <c r="CH1773" s="99">
        <v>0</v>
      </c>
      <c r="CI1773" s="99">
        <v>1964.8888809233899</v>
      </c>
      <c r="CJ1773" s="99">
        <v>220323.041862488</v>
      </c>
      <c r="CK1773" s="99">
        <v>1814021.2762146001</v>
      </c>
      <c r="CL1773" s="99">
        <v>366899.60813903803</v>
      </c>
      <c r="CM1773" s="203">
        <f t="shared" si="81"/>
        <v>2516.312834456563</v>
      </c>
      <c r="CN1773" s="203">
        <f t="shared" si="82"/>
        <v>406247.51564788801</v>
      </c>
      <c r="CO1773" s="203">
        <f t="shared" si="83"/>
        <v>2472686.035766602</v>
      </c>
      <c r="CP1773" s="99">
        <v>366899.60813903803</v>
      </c>
      <c r="CQ1773" s="99">
        <v>0</v>
      </c>
      <c r="CR1773" s="99">
        <v>0</v>
      </c>
      <c r="CS1773" s="99">
        <v>0</v>
      </c>
      <c r="CT1773" s="99">
        <v>0</v>
      </c>
    </row>
    <row r="1774" spans="1:98">
      <c r="A1774" s="98" t="s">
        <v>184</v>
      </c>
      <c r="B1774" s="100">
        <v>40969</v>
      </c>
      <c r="C1774" s="99">
        <v>0</v>
      </c>
      <c r="D1774" s="99">
        <v>1548.3263422995799</v>
      </c>
      <c r="E1774" s="99">
        <v>303.395917195827</v>
      </c>
      <c r="F1774" s="99">
        <v>4.7622860319679603</v>
      </c>
      <c r="G1774" s="99">
        <v>0</v>
      </c>
      <c r="H1774" s="99">
        <v>0</v>
      </c>
      <c r="I1774" s="99">
        <v>0</v>
      </c>
      <c r="J1774" s="99">
        <v>546.21657760441303</v>
      </c>
      <c r="K1774" s="99">
        <v>0</v>
      </c>
      <c r="L1774" s="99">
        <v>237.627723742276</v>
      </c>
      <c r="M1774" s="99">
        <v>5.2567453159717799</v>
      </c>
      <c r="N1774" s="99">
        <v>174.21372562833099</v>
      </c>
      <c r="O1774" s="99">
        <v>0</v>
      </c>
      <c r="P1774" s="99">
        <v>0</v>
      </c>
      <c r="Q1774" s="99">
        <v>1543.3383807837999</v>
      </c>
      <c r="R1774" s="99">
        <v>0</v>
      </c>
      <c r="S1774" s="99">
        <v>0</v>
      </c>
      <c r="T1774" s="99">
        <v>13.212658689823</v>
      </c>
      <c r="U1774" s="99">
        <v>546.83345947414603</v>
      </c>
      <c r="V1774" s="99">
        <v>0</v>
      </c>
      <c r="W1774" s="99">
        <v>169239.135446548</v>
      </c>
      <c r="X1774" s="99">
        <v>49389.745710849798</v>
      </c>
      <c r="Y1774" s="99">
        <v>0</v>
      </c>
      <c r="Z1774" s="99">
        <v>0</v>
      </c>
      <c r="AA1774" s="99">
        <v>0</v>
      </c>
      <c r="AB1774" s="99">
        <v>0</v>
      </c>
      <c r="AC1774" s="99">
        <v>189379.78047180199</v>
      </c>
      <c r="AD1774" s="99">
        <v>0</v>
      </c>
      <c r="AE1774" s="99">
        <v>21033.854639053301</v>
      </c>
      <c r="AF1774" s="99">
        <v>610.48552005737997</v>
      </c>
      <c r="AG1774" s="99">
        <v>24533.825651884101</v>
      </c>
      <c r="AH1774" s="99">
        <v>0</v>
      </c>
      <c r="AI1774" s="99">
        <v>0</v>
      </c>
      <c r="AJ1774" s="99">
        <v>167615.86489105201</v>
      </c>
      <c r="AK1774" s="99">
        <v>0</v>
      </c>
      <c r="AL1774" s="99">
        <v>0</v>
      </c>
      <c r="AM1774" s="99">
        <v>1285.8649437874601</v>
      </c>
      <c r="AN1774" s="99">
        <v>189630.99299240101</v>
      </c>
      <c r="AO1774" s="99">
        <v>0</v>
      </c>
      <c r="AP1774" s="99">
        <v>1423684.94569397</v>
      </c>
      <c r="AQ1774" s="99">
        <v>389202.58745574998</v>
      </c>
      <c r="AR1774" s="99">
        <v>0</v>
      </c>
      <c r="AS1774" s="99">
        <v>0</v>
      </c>
      <c r="AT1774" s="99">
        <v>0</v>
      </c>
      <c r="AU1774" s="99">
        <v>0</v>
      </c>
      <c r="AV1774" s="99">
        <v>666948.738044739</v>
      </c>
      <c r="AW1774" s="99">
        <v>0</v>
      </c>
      <c r="AX1774" s="99">
        <v>164288.61463928199</v>
      </c>
      <c r="AY1774" s="99">
        <v>5293.8799230456398</v>
      </c>
      <c r="AZ1774" s="99">
        <v>196152.128526688</v>
      </c>
      <c r="BA1774" s="99">
        <v>0</v>
      </c>
      <c r="BB1774" s="99">
        <v>0</v>
      </c>
      <c r="BC1774" s="99">
        <v>1397082.18122864</v>
      </c>
      <c r="BD1774" s="99">
        <v>0</v>
      </c>
      <c r="BE1774" s="99">
        <v>0</v>
      </c>
      <c r="BF1774" s="99">
        <v>13306.203092813499</v>
      </c>
      <c r="BG1774" s="99">
        <v>667723.386245728</v>
      </c>
      <c r="BH1774" s="99">
        <v>0</v>
      </c>
      <c r="BI1774" s="99">
        <v>192462.55960082999</v>
      </c>
      <c r="BJ1774" s="99">
        <v>126282.970111847</v>
      </c>
      <c r="BK1774" s="99">
        <v>0</v>
      </c>
      <c r="BL1774" s="99">
        <v>0</v>
      </c>
      <c r="BM1774" s="99">
        <v>0</v>
      </c>
      <c r="BN1774" s="99">
        <v>0</v>
      </c>
      <c r="BO1774" s="99">
        <v>0</v>
      </c>
      <c r="BP1774" s="99">
        <v>0</v>
      </c>
      <c r="BQ1774" s="99">
        <v>0</v>
      </c>
      <c r="BR1774" s="99">
        <v>1104.6964746117601</v>
      </c>
      <c r="BS1774" s="99">
        <v>65099.034061431899</v>
      </c>
      <c r="BT1774" s="99">
        <v>0</v>
      </c>
      <c r="BU1774" s="99">
        <v>0</v>
      </c>
      <c r="BV1774" s="99">
        <v>259548.048528671</v>
      </c>
      <c r="BW1774" s="99">
        <v>0</v>
      </c>
      <c r="BX1774" s="99">
        <v>0</v>
      </c>
      <c r="BY1774" s="99">
        <v>0</v>
      </c>
      <c r="BZ1774" s="99">
        <v>0</v>
      </c>
      <c r="CA1774" s="99">
        <v>1851.33762177825</v>
      </c>
      <c r="CB1774" s="99">
        <v>218445.58143043501</v>
      </c>
      <c r="CC1774" s="99">
        <v>1803042.0532684301</v>
      </c>
      <c r="CD1774" s="99">
        <v>330292.587890625</v>
      </c>
      <c r="CE1774" s="99">
        <v>103.002415795811</v>
      </c>
      <c r="CF1774" s="99">
        <v>14596.3023086786</v>
      </c>
      <c r="CG1774" s="99">
        <v>124336.70838737499</v>
      </c>
      <c r="CH1774" s="99">
        <v>0</v>
      </c>
      <c r="CI1774" s="99">
        <v>1953.77138838172</v>
      </c>
      <c r="CJ1774" s="99">
        <v>234731.875366211</v>
      </c>
      <c r="CK1774" s="99">
        <v>1928577.17172241</v>
      </c>
      <c r="CL1774" s="99">
        <v>351717.72225189197</v>
      </c>
      <c r="CM1774" s="203">
        <f t="shared" si="81"/>
        <v>2500.604847855866</v>
      </c>
      <c r="CN1774" s="203">
        <f t="shared" si="82"/>
        <v>424362.868358612</v>
      </c>
      <c r="CO1774" s="203">
        <f t="shared" si="83"/>
        <v>2596300.5579681378</v>
      </c>
      <c r="CP1774" s="99">
        <v>351717.72225189197</v>
      </c>
      <c r="CQ1774" s="99">
        <v>0</v>
      </c>
      <c r="CR1774" s="99">
        <v>0</v>
      </c>
      <c r="CS1774" s="99">
        <v>0</v>
      </c>
      <c r="CT1774" s="99">
        <v>0</v>
      </c>
    </row>
    <row r="1775" spans="1:98">
      <c r="A1775" s="98" t="s">
        <v>184</v>
      </c>
      <c r="B1775" s="100">
        <v>41061</v>
      </c>
      <c r="C1775" s="99">
        <v>0</v>
      </c>
      <c r="D1775" s="99">
        <v>1571.30270560086</v>
      </c>
      <c r="E1775" s="99">
        <v>302.95137307047798</v>
      </c>
      <c r="F1775" s="99">
        <v>4.2255901009775698</v>
      </c>
      <c r="G1775" s="99">
        <v>0</v>
      </c>
      <c r="H1775" s="99">
        <v>0</v>
      </c>
      <c r="I1775" s="99">
        <v>0</v>
      </c>
      <c r="J1775" s="99">
        <v>546.47733739763498</v>
      </c>
      <c r="K1775" s="99">
        <v>0</v>
      </c>
      <c r="L1775" s="99">
        <v>268.36340368911601</v>
      </c>
      <c r="M1775" s="99">
        <v>5.4054788409848697</v>
      </c>
      <c r="N1775" s="99">
        <v>88.724094543606</v>
      </c>
      <c r="O1775" s="99">
        <v>0</v>
      </c>
      <c r="P1775" s="99">
        <v>0</v>
      </c>
      <c r="Q1775" s="99">
        <v>1550.8789865076501</v>
      </c>
      <c r="R1775" s="99">
        <v>0</v>
      </c>
      <c r="S1775" s="99">
        <v>0</v>
      </c>
      <c r="T1775" s="99">
        <v>11.3818731508218</v>
      </c>
      <c r="U1775" s="99">
        <v>547.42837833613203</v>
      </c>
      <c r="V1775" s="99">
        <v>0</v>
      </c>
      <c r="W1775" s="99">
        <v>157069.71486282299</v>
      </c>
      <c r="X1775" s="99">
        <v>47349.366209030202</v>
      </c>
      <c r="Y1775" s="99">
        <v>0</v>
      </c>
      <c r="Z1775" s="99">
        <v>0</v>
      </c>
      <c r="AA1775" s="99">
        <v>0</v>
      </c>
      <c r="AB1775" s="99">
        <v>0</v>
      </c>
      <c r="AC1775" s="99">
        <v>189304.02622985799</v>
      </c>
      <c r="AD1775" s="99">
        <v>0</v>
      </c>
      <c r="AE1775" s="99">
        <v>28503.226648330699</v>
      </c>
      <c r="AF1775" s="99">
        <v>488.83849807828699</v>
      </c>
      <c r="AG1775" s="99">
        <v>16284.7209342718</v>
      </c>
      <c r="AH1775" s="99">
        <v>0</v>
      </c>
      <c r="AI1775" s="99">
        <v>0</v>
      </c>
      <c r="AJ1775" s="99">
        <v>158132.40192413301</v>
      </c>
      <c r="AK1775" s="99">
        <v>0</v>
      </c>
      <c r="AL1775" s="99">
        <v>0</v>
      </c>
      <c r="AM1775" s="99">
        <v>1330.8672031015201</v>
      </c>
      <c r="AN1775" s="99">
        <v>189746.924726486</v>
      </c>
      <c r="AO1775" s="99">
        <v>0</v>
      </c>
      <c r="AP1775" s="99">
        <v>1334030.51504517</v>
      </c>
      <c r="AQ1775" s="99">
        <v>373171.13684082002</v>
      </c>
      <c r="AR1775" s="99">
        <v>0</v>
      </c>
      <c r="AS1775" s="99">
        <v>0</v>
      </c>
      <c r="AT1775" s="99">
        <v>0</v>
      </c>
      <c r="AU1775" s="99">
        <v>0</v>
      </c>
      <c r="AV1775" s="99">
        <v>671894.16455078102</v>
      </c>
      <c r="AW1775" s="99">
        <v>0</v>
      </c>
      <c r="AX1775" s="99">
        <v>232955.656589508</v>
      </c>
      <c r="AY1775" s="99">
        <v>3880.0006855726201</v>
      </c>
      <c r="AZ1775" s="99">
        <v>128028.308139801</v>
      </c>
      <c r="BA1775" s="99">
        <v>0</v>
      </c>
      <c r="BB1775" s="99">
        <v>0</v>
      </c>
      <c r="BC1775" s="99">
        <v>1328482.0505218499</v>
      </c>
      <c r="BD1775" s="99">
        <v>0</v>
      </c>
      <c r="BE1775" s="99">
        <v>0</v>
      </c>
      <c r="BF1775" s="99">
        <v>14504.0812590122</v>
      </c>
      <c r="BG1775" s="99">
        <v>673273.43244171096</v>
      </c>
      <c r="BH1775" s="99">
        <v>0</v>
      </c>
      <c r="BI1775" s="99">
        <v>175684.11136055001</v>
      </c>
      <c r="BJ1775" s="99">
        <v>124388.894868851</v>
      </c>
      <c r="BK1775" s="99">
        <v>0</v>
      </c>
      <c r="BL1775" s="99">
        <v>0</v>
      </c>
      <c r="BM1775" s="99">
        <v>0</v>
      </c>
      <c r="BN1775" s="99">
        <v>0</v>
      </c>
      <c r="BO1775" s="99">
        <v>0</v>
      </c>
      <c r="BP1775" s="99">
        <v>0</v>
      </c>
      <c r="BQ1775" s="99">
        <v>0</v>
      </c>
      <c r="BR1775" s="99">
        <v>1107.2279524952201</v>
      </c>
      <c r="BS1775" s="99">
        <v>41804.929012298599</v>
      </c>
      <c r="BT1775" s="99">
        <v>0</v>
      </c>
      <c r="BU1775" s="99">
        <v>0</v>
      </c>
      <c r="BV1775" s="99">
        <v>246113.14007377601</v>
      </c>
      <c r="BW1775" s="99">
        <v>0</v>
      </c>
      <c r="BX1775" s="99">
        <v>0</v>
      </c>
      <c r="BY1775" s="99">
        <v>0</v>
      </c>
      <c r="BZ1775" s="99">
        <v>0</v>
      </c>
      <c r="CA1775" s="99">
        <v>1870.2405398487999</v>
      </c>
      <c r="CB1775" s="99">
        <v>204800.25028037999</v>
      </c>
      <c r="CC1775" s="99">
        <v>1704100.1082153299</v>
      </c>
      <c r="CD1775" s="99">
        <v>291374.19726943999</v>
      </c>
      <c r="CE1775" s="99">
        <v>107.597243977711</v>
      </c>
      <c r="CF1775" s="99">
        <v>15211.928172469101</v>
      </c>
      <c r="CG1775" s="99">
        <v>129833.622434616</v>
      </c>
      <c r="CH1775" s="99">
        <v>0</v>
      </c>
      <c r="CI1775" s="99">
        <v>1978.3466065526</v>
      </c>
      <c r="CJ1775" s="99">
        <v>220183.61191940299</v>
      </c>
      <c r="CK1775" s="99">
        <v>1833435.99572754</v>
      </c>
      <c r="CL1775" s="99">
        <v>312895.86882782</v>
      </c>
      <c r="CM1775" s="203">
        <f t="shared" si="81"/>
        <v>2525.774984888732</v>
      </c>
      <c r="CN1775" s="203">
        <f t="shared" si="82"/>
        <v>409930.53664588899</v>
      </c>
      <c r="CO1775" s="203">
        <f t="shared" si="83"/>
        <v>2506709.428169251</v>
      </c>
      <c r="CP1775" s="99">
        <v>312895.86882782</v>
      </c>
      <c r="CQ1775" s="99">
        <v>0</v>
      </c>
      <c r="CR1775" s="99">
        <v>0</v>
      </c>
      <c r="CS1775" s="99">
        <v>0</v>
      </c>
      <c r="CT1775" s="99">
        <v>0</v>
      </c>
    </row>
    <row r="1776" spans="1:98">
      <c r="A1776" s="98" t="s">
        <v>184</v>
      </c>
      <c r="B1776" s="100">
        <v>41153</v>
      </c>
      <c r="C1776" s="99">
        <v>0</v>
      </c>
      <c r="D1776" s="99">
        <v>1613.7999092489499</v>
      </c>
      <c r="E1776" s="99">
        <v>303.75875558331597</v>
      </c>
      <c r="F1776" s="99">
        <v>3.5268823009973902</v>
      </c>
      <c r="G1776" s="99">
        <v>0</v>
      </c>
      <c r="H1776" s="99">
        <v>0</v>
      </c>
      <c r="I1776" s="99">
        <v>0</v>
      </c>
      <c r="J1776" s="99">
        <v>556.88896059989895</v>
      </c>
      <c r="K1776" s="99">
        <v>0</v>
      </c>
      <c r="L1776" s="99">
        <v>313.57355854660301</v>
      </c>
      <c r="M1776" s="99">
        <v>7.5460393189569004</v>
      </c>
      <c r="N1776" s="99">
        <v>84.342116408981397</v>
      </c>
      <c r="O1776" s="99">
        <v>0</v>
      </c>
      <c r="P1776" s="99">
        <v>0</v>
      </c>
      <c r="Q1776" s="99">
        <v>1593.0312412232199</v>
      </c>
      <c r="R1776" s="99">
        <v>0</v>
      </c>
      <c r="S1776" s="99">
        <v>0</v>
      </c>
      <c r="T1776" s="99">
        <v>14.224185704370001</v>
      </c>
      <c r="U1776" s="99">
        <v>557.30531381815695</v>
      </c>
      <c r="V1776" s="99">
        <v>0</v>
      </c>
      <c r="W1776" s="99">
        <v>169315.11173820501</v>
      </c>
      <c r="X1776" s="99">
        <v>47050.946960449197</v>
      </c>
      <c r="Y1776" s="99">
        <v>0</v>
      </c>
      <c r="Z1776" s="99">
        <v>0</v>
      </c>
      <c r="AA1776" s="99">
        <v>0</v>
      </c>
      <c r="AB1776" s="99">
        <v>0</v>
      </c>
      <c r="AC1776" s="99">
        <v>198216.106847763</v>
      </c>
      <c r="AD1776" s="99">
        <v>0</v>
      </c>
      <c r="AE1776" s="99">
        <v>34929.930898666396</v>
      </c>
      <c r="AF1776" s="99">
        <v>1028.82181459665</v>
      </c>
      <c r="AG1776" s="99">
        <v>15632.2362089157</v>
      </c>
      <c r="AH1776" s="99">
        <v>0</v>
      </c>
      <c r="AI1776" s="99">
        <v>0</v>
      </c>
      <c r="AJ1776" s="99">
        <v>164180.11480903599</v>
      </c>
      <c r="AK1776" s="99">
        <v>0</v>
      </c>
      <c r="AL1776" s="99">
        <v>0</v>
      </c>
      <c r="AM1776" s="99">
        <v>1843.91130660474</v>
      </c>
      <c r="AN1776" s="99">
        <v>198635.883462906</v>
      </c>
      <c r="AO1776" s="99">
        <v>0</v>
      </c>
      <c r="AP1776" s="99">
        <v>1446157.71807861</v>
      </c>
      <c r="AQ1776" s="99">
        <v>376522.76396179199</v>
      </c>
      <c r="AR1776" s="99">
        <v>0</v>
      </c>
      <c r="AS1776" s="99">
        <v>0</v>
      </c>
      <c r="AT1776" s="99">
        <v>0</v>
      </c>
      <c r="AU1776" s="99">
        <v>0</v>
      </c>
      <c r="AV1776" s="99">
        <v>697943.34300994896</v>
      </c>
      <c r="AW1776" s="99">
        <v>0</v>
      </c>
      <c r="AX1776" s="99">
        <v>293024.176094055</v>
      </c>
      <c r="AY1776" s="99">
        <v>8539.4286504983902</v>
      </c>
      <c r="AZ1776" s="99">
        <v>127215.916071892</v>
      </c>
      <c r="BA1776" s="99">
        <v>0</v>
      </c>
      <c r="BB1776" s="99">
        <v>0</v>
      </c>
      <c r="BC1776" s="99">
        <v>1402368.49432373</v>
      </c>
      <c r="BD1776" s="99">
        <v>0</v>
      </c>
      <c r="BE1776" s="99">
        <v>0</v>
      </c>
      <c r="BF1776" s="99">
        <v>17325.399113416701</v>
      </c>
      <c r="BG1776" s="99">
        <v>698370.51480865502</v>
      </c>
      <c r="BH1776" s="99">
        <v>0</v>
      </c>
      <c r="BI1776" s="99">
        <v>172113.48809623701</v>
      </c>
      <c r="BJ1776" s="99">
        <v>124962.870832443</v>
      </c>
      <c r="BK1776" s="99">
        <v>0</v>
      </c>
      <c r="BL1776" s="99">
        <v>0</v>
      </c>
      <c r="BM1776" s="99">
        <v>0</v>
      </c>
      <c r="BN1776" s="99">
        <v>0</v>
      </c>
      <c r="BO1776" s="99">
        <v>0</v>
      </c>
      <c r="BP1776" s="99">
        <v>0</v>
      </c>
      <c r="BQ1776" s="99">
        <v>0</v>
      </c>
      <c r="BR1776" s="99">
        <v>2652.0633540153499</v>
      </c>
      <c r="BS1776" s="99">
        <v>42567.400083064997</v>
      </c>
      <c r="BT1776" s="99">
        <v>0</v>
      </c>
      <c r="BU1776" s="99">
        <v>0</v>
      </c>
      <c r="BV1776" s="99">
        <v>245769.536119461</v>
      </c>
      <c r="BW1776" s="99">
        <v>0</v>
      </c>
      <c r="BX1776" s="99">
        <v>0</v>
      </c>
      <c r="BY1776" s="99">
        <v>0</v>
      </c>
      <c r="BZ1776" s="99">
        <v>0</v>
      </c>
      <c r="CA1776" s="99">
        <v>1920.79399621487</v>
      </c>
      <c r="CB1776" s="99">
        <v>216098.681911469</v>
      </c>
      <c r="CC1776" s="99">
        <v>1828566.5220947301</v>
      </c>
      <c r="CD1776" s="99">
        <v>292199.33139801002</v>
      </c>
      <c r="CE1776" s="99">
        <v>110.58497685473399</v>
      </c>
      <c r="CF1776" s="99">
        <v>15273.0371789932</v>
      </c>
      <c r="CG1776" s="99">
        <v>130363.043787956</v>
      </c>
      <c r="CH1776" s="99">
        <v>0</v>
      </c>
      <c r="CI1776" s="99">
        <v>2030.8451576083901</v>
      </c>
      <c r="CJ1776" s="99">
        <v>231201.15377426101</v>
      </c>
      <c r="CK1776" s="99">
        <v>1959084.7701415999</v>
      </c>
      <c r="CL1776" s="99">
        <v>312593.34217452997</v>
      </c>
      <c r="CM1776" s="203">
        <f t="shared" si="81"/>
        <v>2588.150471426547</v>
      </c>
      <c r="CN1776" s="203">
        <f t="shared" si="82"/>
        <v>429837.03723716701</v>
      </c>
      <c r="CO1776" s="203">
        <f t="shared" si="83"/>
        <v>2657455.284950255</v>
      </c>
      <c r="CP1776" s="99">
        <v>312593.34217452997</v>
      </c>
      <c r="CQ1776" s="99">
        <v>0</v>
      </c>
      <c r="CR1776" s="99">
        <v>0</v>
      </c>
      <c r="CS1776" s="99">
        <v>0</v>
      </c>
      <c r="CT1776" s="99">
        <v>0</v>
      </c>
    </row>
    <row r="1777" spans="1:98">
      <c r="A1777" s="98" t="s">
        <v>184</v>
      </c>
      <c r="B1777" s="100">
        <v>41244</v>
      </c>
      <c r="C1777" s="99">
        <v>0</v>
      </c>
      <c r="D1777" s="99">
        <v>1638.8900339603399</v>
      </c>
      <c r="E1777" s="99">
        <v>295.83302372321498</v>
      </c>
      <c r="F1777" s="99">
        <v>6.0473170879995504</v>
      </c>
      <c r="G1777" s="99">
        <v>0</v>
      </c>
      <c r="H1777" s="99">
        <v>0</v>
      </c>
      <c r="I1777" s="99">
        <v>0</v>
      </c>
      <c r="J1777" s="99">
        <v>558.72988237440597</v>
      </c>
      <c r="K1777" s="99">
        <v>0</v>
      </c>
      <c r="L1777" s="99">
        <v>340.75135183334402</v>
      </c>
      <c r="M1777" s="99">
        <v>8.0349934109253809</v>
      </c>
      <c r="N1777" s="99">
        <v>83.225249980576294</v>
      </c>
      <c r="O1777" s="99">
        <v>0</v>
      </c>
      <c r="P1777" s="99">
        <v>0</v>
      </c>
      <c r="Q1777" s="99">
        <v>1583.1786147206999</v>
      </c>
      <c r="R1777" s="99">
        <v>0</v>
      </c>
      <c r="S1777" s="99">
        <v>0</v>
      </c>
      <c r="T1777" s="99">
        <v>22.2614582914393</v>
      </c>
      <c r="U1777" s="99">
        <v>560.249895334244</v>
      </c>
      <c r="V1777" s="99">
        <v>0</v>
      </c>
      <c r="W1777" s="99">
        <v>192105.91158103899</v>
      </c>
      <c r="X1777" s="99">
        <v>46552.3705797195</v>
      </c>
      <c r="Y1777" s="99">
        <v>0</v>
      </c>
      <c r="Z1777" s="99">
        <v>0</v>
      </c>
      <c r="AA1777" s="99">
        <v>0</v>
      </c>
      <c r="AB1777" s="99">
        <v>0</v>
      </c>
      <c r="AC1777" s="99">
        <v>205383.63663482701</v>
      </c>
      <c r="AD1777" s="99">
        <v>0</v>
      </c>
      <c r="AE1777" s="99">
        <v>44746.831486702002</v>
      </c>
      <c r="AF1777" s="99">
        <v>1229.72826494277</v>
      </c>
      <c r="AG1777" s="99">
        <v>15019.611314296701</v>
      </c>
      <c r="AH1777" s="99">
        <v>0</v>
      </c>
      <c r="AI1777" s="99">
        <v>0</v>
      </c>
      <c r="AJ1777" s="99">
        <v>182925.28872871399</v>
      </c>
      <c r="AK1777" s="99">
        <v>0</v>
      </c>
      <c r="AL1777" s="99">
        <v>0</v>
      </c>
      <c r="AM1777" s="99">
        <v>1955.1573605984399</v>
      </c>
      <c r="AN1777" s="99">
        <v>206032.96717834499</v>
      </c>
      <c r="AO1777" s="99">
        <v>0</v>
      </c>
      <c r="AP1777" s="99">
        <v>1647845.77526855</v>
      </c>
      <c r="AQ1777" s="99">
        <v>372331.18059539801</v>
      </c>
      <c r="AR1777" s="99">
        <v>0</v>
      </c>
      <c r="AS1777" s="99">
        <v>0</v>
      </c>
      <c r="AT1777" s="99">
        <v>0</v>
      </c>
      <c r="AU1777" s="99">
        <v>0</v>
      </c>
      <c r="AV1777" s="99">
        <v>717790.79879760696</v>
      </c>
      <c r="AW1777" s="99">
        <v>0</v>
      </c>
      <c r="AX1777" s="99">
        <v>402566.48583984398</v>
      </c>
      <c r="AY1777" s="99">
        <v>10063.190633416199</v>
      </c>
      <c r="AZ1777" s="99">
        <v>127857.186738014</v>
      </c>
      <c r="BA1777" s="99">
        <v>0</v>
      </c>
      <c r="BB1777" s="99">
        <v>0</v>
      </c>
      <c r="BC1777" s="99">
        <v>1573725.3150939899</v>
      </c>
      <c r="BD1777" s="99">
        <v>0</v>
      </c>
      <c r="BE1777" s="99">
        <v>0</v>
      </c>
      <c r="BF1777" s="99">
        <v>18558.486803770102</v>
      </c>
      <c r="BG1777" s="99">
        <v>720604.81935119606</v>
      </c>
      <c r="BH1777" s="99">
        <v>0</v>
      </c>
      <c r="BI1777" s="99">
        <v>200842.197814941</v>
      </c>
      <c r="BJ1777" s="99">
        <v>124534.06482029</v>
      </c>
      <c r="BK1777" s="99">
        <v>0</v>
      </c>
      <c r="BL1777" s="99">
        <v>0</v>
      </c>
      <c r="BM1777" s="99">
        <v>0</v>
      </c>
      <c r="BN1777" s="99">
        <v>0</v>
      </c>
      <c r="BO1777" s="99">
        <v>0</v>
      </c>
      <c r="BP1777" s="99">
        <v>0</v>
      </c>
      <c r="BQ1777" s="99">
        <v>0</v>
      </c>
      <c r="BR1777" s="99">
        <v>2671.5623618662398</v>
      </c>
      <c r="BS1777" s="99">
        <v>43370.526501178698</v>
      </c>
      <c r="BT1777" s="99">
        <v>0</v>
      </c>
      <c r="BU1777" s="99">
        <v>0</v>
      </c>
      <c r="BV1777" s="99">
        <v>295552.25265502901</v>
      </c>
      <c r="BW1777" s="99">
        <v>0</v>
      </c>
      <c r="BX1777" s="99">
        <v>0</v>
      </c>
      <c r="BY1777" s="99">
        <v>0</v>
      </c>
      <c r="BZ1777" s="99">
        <v>0</v>
      </c>
      <c r="CA1777" s="99">
        <v>1935.94607873261</v>
      </c>
      <c r="CB1777" s="99">
        <v>238745.357122421</v>
      </c>
      <c r="CC1777" s="99">
        <v>2029747.60826111</v>
      </c>
      <c r="CD1777" s="99">
        <v>333251.416225433</v>
      </c>
      <c r="CE1777" s="99">
        <v>111.56879385188201</v>
      </c>
      <c r="CF1777" s="99">
        <v>15657.3358030319</v>
      </c>
      <c r="CG1777" s="99">
        <v>132832.92523765599</v>
      </c>
      <c r="CH1777" s="99">
        <v>0</v>
      </c>
      <c r="CI1777" s="99">
        <v>2047.9627190828301</v>
      </c>
      <c r="CJ1777" s="99">
        <v>252758.22558784499</v>
      </c>
      <c r="CK1777" s="99">
        <v>2162818.54931641</v>
      </c>
      <c r="CL1777" s="99">
        <v>354023.10305023199</v>
      </c>
      <c r="CM1777" s="203">
        <f t="shared" si="81"/>
        <v>2608.2126144170743</v>
      </c>
      <c r="CN1777" s="203">
        <f t="shared" si="82"/>
        <v>458791.19276618998</v>
      </c>
      <c r="CO1777" s="203">
        <f t="shared" si="83"/>
        <v>2883423.3686676063</v>
      </c>
      <c r="CP1777" s="99">
        <v>354023.10305023199</v>
      </c>
      <c r="CQ1777" s="99">
        <v>0</v>
      </c>
      <c r="CR1777" s="99">
        <v>0</v>
      </c>
      <c r="CS1777" s="99">
        <v>0</v>
      </c>
      <c r="CT1777" s="99">
        <v>0</v>
      </c>
    </row>
    <row r="1778" spans="1:98">
      <c r="A1778" s="98" t="s">
        <v>184</v>
      </c>
      <c r="B1778" s="100">
        <v>41334</v>
      </c>
      <c r="C1778" s="99">
        <v>0</v>
      </c>
      <c r="D1778" s="99">
        <v>1637.5328569114199</v>
      </c>
      <c r="E1778" s="99">
        <v>289.53170870244497</v>
      </c>
      <c r="F1778" s="99">
        <v>5.9121205879491798</v>
      </c>
      <c r="G1778" s="99">
        <v>0</v>
      </c>
      <c r="H1778" s="99">
        <v>0</v>
      </c>
      <c r="I1778" s="99">
        <v>0</v>
      </c>
      <c r="J1778" s="99">
        <v>563.95611616969097</v>
      </c>
      <c r="K1778" s="99">
        <v>0</v>
      </c>
      <c r="L1778" s="99">
        <v>227.50979822129</v>
      </c>
      <c r="M1778" s="99">
        <v>7.00295855395962</v>
      </c>
      <c r="N1778" s="99">
        <v>83.687003726139693</v>
      </c>
      <c r="O1778" s="99">
        <v>0</v>
      </c>
      <c r="P1778" s="99">
        <v>52.229875856544801</v>
      </c>
      <c r="Q1778" s="99">
        <v>1576.2564053833501</v>
      </c>
      <c r="R1778" s="99">
        <v>0</v>
      </c>
      <c r="S1778" s="99">
        <v>17.0853870499413</v>
      </c>
      <c r="T1778" s="99">
        <v>0</v>
      </c>
      <c r="U1778" s="99">
        <v>565.22396946698404</v>
      </c>
      <c r="V1778" s="99">
        <v>0</v>
      </c>
      <c r="W1778" s="99">
        <v>183005.948766708</v>
      </c>
      <c r="X1778" s="99">
        <v>45262.330928802498</v>
      </c>
      <c r="Y1778" s="99">
        <v>0</v>
      </c>
      <c r="Z1778" s="99">
        <v>0</v>
      </c>
      <c r="AA1778" s="99">
        <v>0</v>
      </c>
      <c r="AB1778" s="99">
        <v>0</v>
      </c>
      <c r="AC1778" s="99">
        <v>206696.34173393299</v>
      </c>
      <c r="AD1778" s="99">
        <v>0</v>
      </c>
      <c r="AE1778" s="99">
        <v>29764.678136348699</v>
      </c>
      <c r="AF1778" s="99">
        <v>1169.3018287867301</v>
      </c>
      <c r="AG1778" s="99">
        <v>14737.829157114</v>
      </c>
      <c r="AH1778" s="99">
        <v>0</v>
      </c>
      <c r="AI1778" s="99">
        <v>2628.9678938090801</v>
      </c>
      <c r="AJ1778" s="99">
        <v>172992.91736411999</v>
      </c>
      <c r="AK1778" s="99">
        <v>0</v>
      </c>
      <c r="AL1778" s="99">
        <v>2263.3654446005798</v>
      </c>
      <c r="AM1778" s="99">
        <v>0</v>
      </c>
      <c r="AN1778" s="99">
        <v>207214.67015075701</v>
      </c>
      <c r="AO1778" s="99">
        <v>0</v>
      </c>
      <c r="AP1778" s="99">
        <v>1591325.11201477</v>
      </c>
      <c r="AQ1778" s="99">
        <v>361430.68738555902</v>
      </c>
      <c r="AR1778" s="99">
        <v>0</v>
      </c>
      <c r="AS1778" s="99">
        <v>0</v>
      </c>
      <c r="AT1778" s="99">
        <v>0</v>
      </c>
      <c r="AU1778" s="99">
        <v>0</v>
      </c>
      <c r="AV1778" s="99">
        <v>732685.906929016</v>
      </c>
      <c r="AW1778" s="99">
        <v>0</v>
      </c>
      <c r="AX1778" s="99">
        <v>238071.173252106</v>
      </c>
      <c r="AY1778" s="99">
        <v>9552.3986717462503</v>
      </c>
      <c r="AZ1778" s="99">
        <v>119695.744167328</v>
      </c>
      <c r="BA1778" s="99">
        <v>0</v>
      </c>
      <c r="BB1778" s="99">
        <v>24291.1948018074</v>
      </c>
      <c r="BC1778" s="99">
        <v>1491598.4286041299</v>
      </c>
      <c r="BD1778" s="99">
        <v>0</v>
      </c>
      <c r="BE1778" s="99">
        <v>19354.6590948105</v>
      </c>
      <c r="BF1778" s="99">
        <v>0</v>
      </c>
      <c r="BG1778" s="99">
        <v>734509.64246368397</v>
      </c>
      <c r="BH1778" s="99">
        <v>0</v>
      </c>
      <c r="BI1778" s="99">
        <v>189012.61256218</v>
      </c>
      <c r="BJ1778" s="99">
        <v>122160.844944</v>
      </c>
      <c r="BK1778" s="99">
        <v>0</v>
      </c>
      <c r="BL1778" s="99">
        <v>0</v>
      </c>
      <c r="BM1778" s="99">
        <v>0</v>
      </c>
      <c r="BN1778" s="99">
        <v>0</v>
      </c>
      <c r="BO1778" s="99">
        <v>0</v>
      </c>
      <c r="BP1778" s="99">
        <v>0</v>
      </c>
      <c r="BQ1778" s="99">
        <v>0</v>
      </c>
      <c r="BR1778" s="99">
        <v>2581.4982427656701</v>
      </c>
      <c r="BS1778" s="99">
        <v>43317.395383358002</v>
      </c>
      <c r="BT1778" s="99">
        <v>0</v>
      </c>
      <c r="BU1778" s="99">
        <v>2116.25</v>
      </c>
      <c r="BV1778" s="99">
        <v>254727.63078689601</v>
      </c>
      <c r="BW1778" s="99">
        <v>0</v>
      </c>
      <c r="BX1778" s="99">
        <v>1596.2099990248701</v>
      </c>
      <c r="BY1778" s="99">
        <v>0</v>
      </c>
      <c r="BZ1778" s="99">
        <v>0</v>
      </c>
      <c r="CA1778" s="99">
        <v>1926.5558475256</v>
      </c>
      <c r="CB1778" s="99">
        <v>228069.668334961</v>
      </c>
      <c r="CC1778" s="99">
        <v>1945020.77742004</v>
      </c>
      <c r="CD1778" s="99">
        <v>306115.380992889</v>
      </c>
      <c r="CE1778" s="99">
        <v>114.259588572197</v>
      </c>
      <c r="CF1778" s="99">
        <v>16148.298859476999</v>
      </c>
      <c r="CG1778" s="99">
        <v>137438.444423676</v>
      </c>
      <c r="CH1778" s="99">
        <v>0</v>
      </c>
      <c r="CI1778" s="99">
        <v>2040.4362881183599</v>
      </c>
      <c r="CJ1778" s="99">
        <v>245324.30895614601</v>
      </c>
      <c r="CK1778" s="99">
        <v>2082409.71965027</v>
      </c>
      <c r="CL1778" s="99">
        <v>329037.442783356</v>
      </c>
      <c r="CM1778" s="203">
        <f t="shared" si="81"/>
        <v>2605.660257585344</v>
      </c>
      <c r="CN1778" s="203">
        <f t="shared" si="82"/>
        <v>452538.97910690302</v>
      </c>
      <c r="CO1778" s="203">
        <f t="shared" si="83"/>
        <v>2816919.362113954</v>
      </c>
      <c r="CP1778" s="99">
        <v>329037.442783356</v>
      </c>
      <c r="CQ1778" s="99">
        <v>0</v>
      </c>
      <c r="CR1778" s="99">
        <v>0</v>
      </c>
      <c r="CS1778" s="99">
        <v>0</v>
      </c>
      <c r="CT1778" s="99">
        <v>0</v>
      </c>
    </row>
    <row r="1779" spans="1:98">
      <c r="A1779" s="98" t="s">
        <v>184</v>
      </c>
      <c r="B1779" s="100">
        <v>41426</v>
      </c>
      <c r="C1779" s="99">
        <v>0</v>
      </c>
      <c r="D1779" s="99">
        <v>1683.8168516308101</v>
      </c>
      <c r="E1779" s="99">
        <v>283.11238531395799</v>
      </c>
      <c r="F1779" s="99">
        <v>5.0643469609785798</v>
      </c>
      <c r="G1779" s="99">
        <v>0</v>
      </c>
      <c r="H1779" s="99">
        <v>0</v>
      </c>
      <c r="I1779" s="99">
        <v>0</v>
      </c>
      <c r="J1779" s="99">
        <v>575.75261747837101</v>
      </c>
      <c r="K1779" s="99">
        <v>0</v>
      </c>
      <c r="L1779" s="99">
        <v>253.188244899735</v>
      </c>
      <c r="M1779" s="99">
        <v>12.799796090927</v>
      </c>
      <c r="N1779" s="99">
        <v>82.7137943282723</v>
      </c>
      <c r="O1779" s="99">
        <v>0</v>
      </c>
      <c r="P1779" s="99">
        <v>61.612348568625698</v>
      </c>
      <c r="Q1779" s="99">
        <v>1592.3959151506399</v>
      </c>
      <c r="R1779" s="99">
        <v>0</v>
      </c>
      <c r="S1779" s="99">
        <v>15.585663201403801</v>
      </c>
      <c r="T1779" s="99">
        <v>0</v>
      </c>
      <c r="U1779" s="99">
        <v>576.92598014324903</v>
      </c>
      <c r="V1779" s="99">
        <v>0</v>
      </c>
      <c r="W1779" s="99">
        <v>186314.52031707799</v>
      </c>
      <c r="X1779" s="99">
        <v>44735.787551403002</v>
      </c>
      <c r="Y1779" s="99">
        <v>0</v>
      </c>
      <c r="Z1779" s="99">
        <v>0</v>
      </c>
      <c r="AA1779" s="99">
        <v>0</v>
      </c>
      <c r="AB1779" s="99">
        <v>0</v>
      </c>
      <c r="AC1779" s="99">
        <v>204754.25218009899</v>
      </c>
      <c r="AD1779" s="99">
        <v>0</v>
      </c>
      <c r="AE1779" s="99">
        <v>30145.571839094198</v>
      </c>
      <c r="AF1779" s="99">
        <v>2586.1089676916599</v>
      </c>
      <c r="AG1779" s="99">
        <v>14430.0011476278</v>
      </c>
      <c r="AH1779" s="99">
        <v>0</v>
      </c>
      <c r="AI1779" s="99">
        <v>3276.1789358854298</v>
      </c>
      <c r="AJ1779" s="99">
        <v>178589.61005973801</v>
      </c>
      <c r="AK1779" s="99">
        <v>0</v>
      </c>
      <c r="AL1779" s="99">
        <v>1980.98331347108</v>
      </c>
      <c r="AM1779" s="99">
        <v>0</v>
      </c>
      <c r="AN1779" s="99">
        <v>204784.09448623701</v>
      </c>
      <c r="AO1779" s="99">
        <v>0</v>
      </c>
      <c r="AP1779" s="99">
        <v>1621052.4575042699</v>
      </c>
      <c r="AQ1779" s="99">
        <v>357430.39663696301</v>
      </c>
      <c r="AR1779" s="99">
        <v>0</v>
      </c>
      <c r="AS1779" s="99">
        <v>0</v>
      </c>
      <c r="AT1779" s="99">
        <v>0</v>
      </c>
      <c r="AU1779" s="99">
        <v>0</v>
      </c>
      <c r="AV1779" s="99">
        <v>730645.89332580601</v>
      </c>
      <c r="AW1779" s="99">
        <v>0</v>
      </c>
      <c r="AX1779" s="99">
        <v>251931.77256202701</v>
      </c>
      <c r="AY1779" s="99">
        <v>20165.077677011501</v>
      </c>
      <c r="AZ1779" s="99">
        <v>115466.30126476299</v>
      </c>
      <c r="BA1779" s="99">
        <v>0</v>
      </c>
      <c r="BB1779" s="99">
        <v>29116.785580158201</v>
      </c>
      <c r="BC1779" s="99">
        <v>1545921.7664642299</v>
      </c>
      <c r="BD1779" s="99">
        <v>0</v>
      </c>
      <c r="BE1779" s="99">
        <v>17956.991812944401</v>
      </c>
      <c r="BF1779" s="99">
        <v>0</v>
      </c>
      <c r="BG1779" s="99">
        <v>730587.20252990699</v>
      </c>
      <c r="BH1779" s="99">
        <v>0</v>
      </c>
      <c r="BI1779" s="99">
        <v>196492.037696838</v>
      </c>
      <c r="BJ1779" s="99">
        <v>122368.220133781</v>
      </c>
      <c r="BK1779" s="99">
        <v>0</v>
      </c>
      <c r="BL1779" s="99">
        <v>0</v>
      </c>
      <c r="BM1779" s="99">
        <v>0</v>
      </c>
      <c r="BN1779" s="99">
        <v>0</v>
      </c>
      <c r="BO1779" s="99">
        <v>0</v>
      </c>
      <c r="BP1779" s="99">
        <v>0</v>
      </c>
      <c r="BQ1779" s="99">
        <v>0</v>
      </c>
      <c r="BR1779" s="99">
        <v>5115.6805574893997</v>
      </c>
      <c r="BS1779" s="99">
        <v>42193.2487454414</v>
      </c>
      <c r="BT1779" s="99">
        <v>0</v>
      </c>
      <c r="BU1779" s="99">
        <v>2371.75</v>
      </c>
      <c r="BV1779" s="99">
        <v>276809.944244385</v>
      </c>
      <c r="BW1779" s="99">
        <v>0</v>
      </c>
      <c r="BX1779" s="99">
        <v>1386.8399990647999</v>
      </c>
      <c r="BY1779" s="99">
        <v>0</v>
      </c>
      <c r="BZ1779" s="99">
        <v>0</v>
      </c>
      <c r="CA1779" s="99">
        <v>1964.4424247294701</v>
      </c>
      <c r="CB1779" s="99">
        <v>231532.81468391401</v>
      </c>
      <c r="CC1779" s="99">
        <v>1974491.59786987</v>
      </c>
      <c r="CD1779" s="99">
        <v>328952.52719497698</v>
      </c>
      <c r="CE1779" s="99">
        <v>119.293764838949</v>
      </c>
      <c r="CF1779" s="99">
        <v>16836.8079371452</v>
      </c>
      <c r="CG1779" s="99">
        <v>146210.21051025399</v>
      </c>
      <c r="CH1779" s="99">
        <v>0</v>
      </c>
      <c r="CI1779" s="99">
        <v>2084.20366075635</v>
      </c>
      <c r="CJ1779" s="99">
        <v>248569.22178649899</v>
      </c>
      <c r="CK1779" s="99">
        <v>2119609.9245300302</v>
      </c>
      <c r="CL1779" s="99">
        <v>352136.53300857497</v>
      </c>
      <c r="CM1779" s="203">
        <f t="shared" si="81"/>
        <v>2661.1296408995991</v>
      </c>
      <c r="CN1779" s="203">
        <f t="shared" si="82"/>
        <v>453353.316272736</v>
      </c>
      <c r="CO1779" s="203">
        <f t="shared" si="83"/>
        <v>2850197.1270599375</v>
      </c>
      <c r="CP1779" s="99">
        <v>352136.53300857497</v>
      </c>
      <c r="CQ1779" s="99">
        <v>0</v>
      </c>
      <c r="CR1779" s="99">
        <v>0</v>
      </c>
      <c r="CS1779" s="99">
        <v>0</v>
      </c>
      <c r="CT1779" s="99">
        <v>0</v>
      </c>
    </row>
    <row r="1780" spans="1:98">
      <c r="A1780" s="98" t="s">
        <v>184</v>
      </c>
      <c r="B1780" s="100">
        <v>41518</v>
      </c>
      <c r="C1780" s="99">
        <v>0</v>
      </c>
      <c r="D1780" s="99">
        <v>1688.57627364993</v>
      </c>
      <c r="E1780" s="99">
        <v>275.335766218603</v>
      </c>
      <c r="F1780" s="99">
        <v>2.3054774969932601</v>
      </c>
      <c r="G1780" s="99">
        <v>0</v>
      </c>
      <c r="H1780" s="99">
        <v>0</v>
      </c>
      <c r="I1780" s="99">
        <v>0</v>
      </c>
      <c r="J1780" s="99">
        <v>564.72838815301702</v>
      </c>
      <c r="K1780" s="99">
        <v>0</v>
      </c>
      <c r="L1780" s="99">
        <v>295.59007020667201</v>
      </c>
      <c r="M1780" s="99">
        <v>9.6423802248900792</v>
      </c>
      <c r="N1780" s="99">
        <v>87.430171111598597</v>
      </c>
      <c r="O1780" s="99">
        <v>0</v>
      </c>
      <c r="P1780" s="99">
        <v>84.914965623058393</v>
      </c>
      <c r="Q1780" s="99">
        <v>1578.6598300486801</v>
      </c>
      <c r="R1780" s="99">
        <v>0</v>
      </c>
      <c r="S1780" s="99">
        <v>15.1594937432092</v>
      </c>
      <c r="T1780" s="99">
        <v>0</v>
      </c>
      <c r="U1780" s="99">
        <v>563.89962405711401</v>
      </c>
      <c r="V1780" s="99">
        <v>0</v>
      </c>
      <c r="W1780" s="99">
        <v>184095.935274124</v>
      </c>
      <c r="X1780" s="99">
        <v>44032.664523601503</v>
      </c>
      <c r="Y1780" s="99">
        <v>0</v>
      </c>
      <c r="Z1780" s="99">
        <v>0</v>
      </c>
      <c r="AA1780" s="99">
        <v>0</v>
      </c>
      <c r="AB1780" s="99">
        <v>0</v>
      </c>
      <c r="AC1780" s="99">
        <v>202461.89958190901</v>
      </c>
      <c r="AD1780" s="99">
        <v>0</v>
      </c>
      <c r="AE1780" s="99">
        <v>37294.1758847237</v>
      </c>
      <c r="AF1780" s="99">
        <v>1600.4483509361701</v>
      </c>
      <c r="AG1780" s="99">
        <v>14535.975428223601</v>
      </c>
      <c r="AH1780" s="99">
        <v>0</v>
      </c>
      <c r="AI1780" s="99">
        <v>5522.8970035910597</v>
      </c>
      <c r="AJ1780" s="99">
        <v>168040.92351341201</v>
      </c>
      <c r="AK1780" s="99">
        <v>0</v>
      </c>
      <c r="AL1780" s="99">
        <v>1963.1014900356499</v>
      </c>
      <c r="AM1780" s="99">
        <v>0</v>
      </c>
      <c r="AN1780" s="99">
        <v>202512.23417472799</v>
      </c>
      <c r="AO1780" s="99">
        <v>0</v>
      </c>
      <c r="AP1780" s="99">
        <v>1593460.1114502</v>
      </c>
      <c r="AQ1780" s="99">
        <v>349636.87815856899</v>
      </c>
      <c r="AR1780" s="99">
        <v>0</v>
      </c>
      <c r="AS1780" s="99">
        <v>0</v>
      </c>
      <c r="AT1780" s="99">
        <v>0</v>
      </c>
      <c r="AU1780" s="99">
        <v>0</v>
      </c>
      <c r="AV1780" s="99">
        <v>729927.28466033901</v>
      </c>
      <c r="AW1780" s="99">
        <v>0</v>
      </c>
      <c r="AX1780" s="99">
        <v>317852.22487640398</v>
      </c>
      <c r="AY1780" s="99">
        <v>12766.0709701777</v>
      </c>
      <c r="AZ1780" s="99">
        <v>117852.86592197399</v>
      </c>
      <c r="BA1780" s="99">
        <v>0</v>
      </c>
      <c r="BB1780" s="99">
        <v>48672.065755844102</v>
      </c>
      <c r="BC1780" s="99">
        <v>1448986.0683746301</v>
      </c>
      <c r="BD1780" s="99">
        <v>0</v>
      </c>
      <c r="BE1780" s="99">
        <v>15551.8916341066</v>
      </c>
      <c r="BF1780" s="99">
        <v>0</v>
      </c>
      <c r="BG1780" s="99">
        <v>729368.39403533901</v>
      </c>
      <c r="BH1780" s="99">
        <v>0</v>
      </c>
      <c r="BI1780" s="99">
        <v>193004.5975914</v>
      </c>
      <c r="BJ1780" s="99">
        <v>121459.15172862999</v>
      </c>
      <c r="BK1780" s="99">
        <v>0</v>
      </c>
      <c r="BL1780" s="99">
        <v>0</v>
      </c>
      <c r="BM1780" s="99">
        <v>0</v>
      </c>
      <c r="BN1780" s="99">
        <v>0</v>
      </c>
      <c r="BO1780" s="99">
        <v>0</v>
      </c>
      <c r="BP1780" s="99">
        <v>0</v>
      </c>
      <c r="BQ1780" s="99">
        <v>0</v>
      </c>
      <c r="BR1780" s="99">
        <v>3775.0445353090799</v>
      </c>
      <c r="BS1780" s="99">
        <v>44436.110506534598</v>
      </c>
      <c r="BT1780" s="99">
        <v>0</v>
      </c>
      <c r="BU1780" s="99">
        <v>3444.5</v>
      </c>
      <c r="BV1780" s="99">
        <v>268033.03920364397</v>
      </c>
      <c r="BW1780" s="99">
        <v>0</v>
      </c>
      <c r="BX1780" s="99">
        <v>1144.90999814868</v>
      </c>
      <c r="BY1780" s="99">
        <v>0</v>
      </c>
      <c r="BZ1780" s="99">
        <v>0</v>
      </c>
      <c r="CA1780" s="99">
        <v>1965.1519245654299</v>
      </c>
      <c r="CB1780" s="99">
        <v>227846.13796043399</v>
      </c>
      <c r="CC1780" s="99">
        <v>1943008.3448333701</v>
      </c>
      <c r="CD1780" s="99">
        <v>323725.79926300002</v>
      </c>
      <c r="CE1780" s="99">
        <v>127.350060388446</v>
      </c>
      <c r="CF1780" s="99">
        <v>18370.330133199699</v>
      </c>
      <c r="CG1780" s="99">
        <v>158632.11062431301</v>
      </c>
      <c r="CH1780" s="99">
        <v>0</v>
      </c>
      <c r="CI1780" s="99">
        <v>2092.24751633406</v>
      </c>
      <c r="CJ1780" s="99">
        <v>246895.75255966201</v>
      </c>
      <c r="CK1780" s="99">
        <v>2102225.8907165499</v>
      </c>
      <c r="CL1780" s="99">
        <v>348870.96660614002</v>
      </c>
      <c r="CM1780" s="203">
        <f t="shared" si="81"/>
        <v>2656.1471403911742</v>
      </c>
      <c r="CN1780" s="203">
        <f t="shared" si="82"/>
        <v>449407.98673439003</v>
      </c>
      <c r="CO1780" s="203">
        <f t="shared" si="83"/>
        <v>2831594.2847518888</v>
      </c>
      <c r="CP1780" s="99">
        <v>348870.96660614002</v>
      </c>
      <c r="CQ1780" s="99">
        <v>0</v>
      </c>
      <c r="CR1780" s="99">
        <v>0</v>
      </c>
      <c r="CS1780" s="99">
        <v>0</v>
      </c>
      <c r="CT1780" s="99">
        <v>0</v>
      </c>
    </row>
    <row r="1781" spans="1:98">
      <c r="A1781" s="98" t="s">
        <v>184</v>
      </c>
      <c r="B1781" s="100">
        <v>41609</v>
      </c>
      <c r="C1781" s="99">
        <v>0</v>
      </c>
      <c r="D1781" s="99">
        <v>1983.23684792221</v>
      </c>
      <c r="E1781" s="99">
        <v>266.91977089643501</v>
      </c>
      <c r="F1781" s="99">
        <v>1.78481387499778</v>
      </c>
      <c r="G1781" s="99">
        <v>0</v>
      </c>
      <c r="H1781" s="99">
        <v>0</v>
      </c>
      <c r="I1781" s="99">
        <v>0</v>
      </c>
      <c r="J1781" s="99">
        <v>582.26273040473495</v>
      </c>
      <c r="K1781" s="99">
        <v>0</v>
      </c>
      <c r="L1781" s="99">
        <v>267.711551852524</v>
      </c>
      <c r="M1781" s="99">
        <v>12.067475923919099</v>
      </c>
      <c r="N1781" s="99">
        <v>117.234783311374</v>
      </c>
      <c r="O1781" s="99">
        <v>0</v>
      </c>
      <c r="P1781" s="99">
        <v>339.245812669396</v>
      </c>
      <c r="Q1781" s="99">
        <v>1594.7711452543699</v>
      </c>
      <c r="R1781" s="99">
        <v>0</v>
      </c>
      <c r="S1781" s="99">
        <v>10.1687156024855</v>
      </c>
      <c r="T1781" s="99">
        <v>0</v>
      </c>
      <c r="U1781" s="99">
        <v>582.57799208164204</v>
      </c>
      <c r="V1781" s="99">
        <v>0</v>
      </c>
      <c r="W1781" s="99">
        <v>209124.37815475499</v>
      </c>
      <c r="X1781" s="99">
        <v>41641.464767456098</v>
      </c>
      <c r="Y1781" s="99">
        <v>0</v>
      </c>
      <c r="Z1781" s="99">
        <v>0</v>
      </c>
      <c r="AA1781" s="99">
        <v>0</v>
      </c>
      <c r="AB1781" s="99">
        <v>0</v>
      </c>
      <c r="AC1781" s="99">
        <v>199760.25227546701</v>
      </c>
      <c r="AD1781" s="99">
        <v>0</v>
      </c>
      <c r="AE1781" s="99">
        <v>35640.111018180804</v>
      </c>
      <c r="AF1781" s="99">
        <v>1723.7870982736299</v>
      </c>
      <c r="AG1781" s="99">
        <v>17098.246514320399</v>
      </c>
      <c r="AH1781" s="99">
        <v>0</v>
      </c>
      <c r="AI1781" s="99">
        <v>22075.172585487398</v>
      </c>
      <c r="AJ1781" s="99">
        <v>174619.18650436401</v>
      </c>
      <c r="AK1781" s="99">
        <v>0</v>
      </c>
      <c r="AL1781" s="99">
        <v>1175.6862820684901</v>
      </c>
      <c r="AM1781" s="99">
        <v>0</v>
      </c>
      <c r="AN1781" s="99">
        <v>199737.609895706</v>
      </c>
      <c r="AO1781" s="99">
        <v>0</v>
      </c>
      <c r="AP1781" s="99">
        <v>1767642.5101165799</v>
      </c>
      <c r="AQ1781" s="99">
        <v>333589.62386703503</v>
      </c>
      <c r="AR1781" s="99">
        <v>0</v>
      </c>
      <c r="AS1781" s="99">
        <v>0</v>
      </c>
      <c r="AT1781" s="99">
        <v>0</v>
      </c>
      <c r="AU1781" s="99">
        <v>0</v>
      </c>
      <c r="AV1781" s="99">
        <v>727663.24619293201</v>
      </c>
      <c r="AW1781" s="99">
        <v>0</v>
      </c>
      <c r="AX1781" s="99">
        <v>315965.77066421497</v>
      </c>
      <c r="AY1781" s="99">
        <v>13754.0740777254</v>
      </c>
      <c r="AZ1781" s="99">
        <v>143379.02520752</v>
      </c>
      <c r="BA1781" s="99">
        <v>0</v>
      </c>
      <c r="BB1781" s="99">
        <v>193141.072500229</v>
      </c>
      <c r="BC1781" s="99">
        <v>1514237.2030944801</v>
      </c>
      <c r="BD1781" s="99">
        <v>0</v>
      </c>
      <c r="BE1781" s="99">
        <v>9488.9245841503107</v>
      </c>
      <c r="BF1781" s="99">
        <v>0</v>
      </c>
      <c r="BG1781" s="99">
        <v>728540.94248962402</v>
      </c>
      <c r="BH1781" s="99">
        <v>0</v>
      </c>
      <c r="BI1781" s="99">
        <v>207651.56265449501</v>
      </c>
      <c r="BJ1781" s="99">
        <v>117162.410990715</v>
      </c>
      <c r="BK1781" s="99">
        <v>0</v>
      </c>
      <c r="BL1781" s="99">
        <v>0</v>
      </c>
      <c r="BM1781" s="99">
        <v>0</v>
      </c>
      <c r="BN1781" s="99">
        <v>0</v>
      </c>
      <c r="BO1781" s="99">
        <v>0</v>
      </c>
      <c r="BP1781" s="99">
        <v>0</v>
      </c>
      <c r="BQ1781" s="99">
        <v>0</v>
      </c>
      <c r="BR1781" s="99">
        <v>4067.4473538398702</v>
      </c>
      <c r="BS1781" s="99">
        <v>54409.976550102198</v>
      </c>
      <c r="BT1781" s="99">
        <v>0</v>
      </c>
      <c r="BU1781" s="99">
        <v>13517</v>
      </c>
      <c r="BV1781" s="99">
        <v>271882.01909637498</v>
      </c>
      <c r="BW1781" s="99">
        <v>0</v>
      </c>
      <c r="BX1781" s="99">
        <v>811.889999359846</v>
      </c>
      <c r="BY1781" s="99">
        <v>0</v>
      </c>
      <c r="BZ1781" s="99">
        <v>0</v>
      </c>
      <c r="CA1781" s="99">
        <v>2250.1886438727402</v>
      </c>
      <c r="CB1781" s="99">
        <v>250819.40412330601</v>
      </c>
      <c r="CC1781" s="99">
        <v>2111066.7028808598</v>
      </c>
      <c r="CD1781" s="99">
        <v>334130.971252441</v>
      </c>
      <c r="CE1781" s="99">
        <v>121.73743923194699</v>
      </c>
      <c r="CF1781" s="99">
        <v>18407.4331386089</v>
      </c>
      <c r="CG1781" s="99">
        <v>163231.741500854</v>
      </c>
      <c r="CH1781" s="99">
        <v>0</v>
      </c>
      <c r="CI1781" s="99">
        <v>2372.3967412710199</v>
      </c>
      <c r="CJ1781" s="99">
        <v>267622.96459960903</v>
      </c>
      <c r="CK1781" s="99">
        <v>2274609.8845520001</v>
      </c>
      <c r="CL1781" s="99">
        <v>359726.17817688</v>
      </c>
      <c r="CM1781" s="203">
        <f t="shared" si="81"/>
        <v>2954.974733352662</v>
      </c>
      <c r="CN1781" s="203">
        <f t="shared" si="82"/>
        <v>467360.57449531503</v>
      </c>
      <c r="CO1781" s="203">
        <f t="shared" si="83"/>
        <v>3003150.8270416241</v>
      </c>
      <c r="CP1781" s="99">
        <v>359726.17817688</v>
      </c>
      <c r="CQ1781" s="99">
        <v>0</v>
      </c>
      <c r="CR1781" s="99">
        <v>0</v>
      </c>
      <c r="CS1781" s="99">
        <v>0</v>
      </c>
      <c r="CT1781" s="99">
        <v>0</v>
      </c>
    </row>
    <row r="1782" spans="1:98">
      <c r="A1782" s="98" t="s">
        <v>184</v>
      </c>
      <c r="B1782" s="100">
        <v>41699</v>
      </c>
      <c r="C1782" s="99">
        <v>0</v>
      </c>
      <c r="D1782" s="99">
        <v>1798.5680409669901</v>
      </c>
      <c r="E1782" s="99">
        <v>258.73094187676901</v>
      </c>
      <c r="F1782" s="99">
        <v>1.00449977199605</v>
      </c>
      <c r="G1782" s="99">
        <v>0</v>
      </c>
      <c r="H1782" s="99">
        <v>0</v>
      </c>
      <c r="I1782" s="99">
        <v>0</v>
      </c>
      <c r="J1782" s="99">
        <v>596.242807820439</v>
      </c>
      <c r="K1782" s="99">
        <v>0</v>
      </c>
      <c r="L1782" s="99">
        <v>14.4857713849051</v>
      </c>
      <c r="M1782" s="99">
        <v>16.160358964931198</v>
      </c>
      <c r="N1782" s="99">
        <v>192.468932973221</v>
      </c>
      <c r="O1782" s="99">
        <v>0</v>
      </c>
      <c r="P1782" s="99">
        <v>1476.6433205455501</v>
      </c>
      <c r="Q1782" s="99">
        <v>208.11325874738401</v>
      </c>
      <c r="R1782" s="99">
        <v>0</v>
      </c>
      <c r="S1782" s="99">
        <v>11.0041772392578</v>
      </c>
      <c r="T1782" s="99">
        <v>0</v>
      </c>
      <c r="U1782" s="99">
        <v>596.774860620499</v>
      </c>
      <c r="V1782" s="99">
        <v>0</v>
      </c>
      <c r="W1782" s="99">
        <v>185858.52875900301</v>
      </c>
      <c r="X1782" s="99">
        <v>39226.430040836298</v>
      </c>
      <c r="Y1782" s="99">
        <v>0</v>
      </c>
      <c r="Z1782" s="99">
        <v>0</v>
      </c>
      <c r="AA1782" s="99">
        <v>0</v>
      </c>
      <c r="AB1782" s="99">
        <v>0</v>
      </c>
      <c r="AC1782" s="99">
        <v>202232.84322357201</v>
      </c>
      <c r="AD1782" s="99">
        <v>0</v>
      </c>
      <c r="AE1782" s="99">
        <v>715.104947805405</v>
      </c>
      <c r="AF1782" s="99">
        <v>1824.1655351519601</v>
      </c>
      <c r="AG1782" s="99">
        <v>34044.599354267099</v>
      </c>
      <c r="AH1782" s="99">
        <v>0</v>
      </c>
      <c r="AI1782" s="99">
        <v>137645.92915153501</v>
      </c>
      <c r="AJ1782" s="99">
        <v>31553.666951656302</v>
      </c>
      <c r="AK1782" s="99">
        <v>0</v>
      </c>
      <c r="AL1782" s="99">
        <v>1033.0953706651901</v>
      </c>
      <c r="AM1782" s="99">
        <v>0</v>
      </c>
      <c r="AN1782" s="99">
        <v>202178.35509872399</v>
      </c>
      <c r="AO1782" s="99">
        <v>0</v>
      </c>
      <c r="AP1782" s="99">
        <v>1494281.6682281501</v>
      </c>
      <c r="AQ1782" s="99">
        <v>314403.81282806402</v>
      </c>
      <c r="AR1782" s="99">
        <v>0</v>
      </c>
      <c r="AS1782" s="99">
        <v>0</v>
      </c>
      <c r="AT1782" s="99">
        <v>0</v>
      </c>
      <c r="AU1782" s="99">
        <v>0</v>
      </c>
      <c r="AV1782" s="99">
        <v>743811.02381896996</v>
      </c>
      <c r="AW1782" s="99">
        <v>0</v>
      </c>
      <c r="AX1782" s="99">
        <v>5744.3888958692596</v>
      </c>
      <c r="AY1782" s="99">
        <v>14799.901796340901</v>
      </c>
      <c r="AZ1782" s="99">
        <v>264996.08526992798</v>
      </c>
      <c r="BA1782" s="99">
        <v>0</v>
      </c>
      <c r="BB1782" s="99">
        <v>1067615.6511383101</v>
      </c>
      <c r="BC1782" s="99">
        <v>252936.21576309201</v>
      </c>
      <c r="BD1782" s="99">
        <v>0</v>
      </c>
      <c r="BE1782" s="99">
        <v>8839.1615304946899</v>
      </c>
      <c r="BF1782" s="99">
        <v>0</v>
      </c>
      <c r="BG1782" s="99">
        <v>743495.60460662795</v>
      </c>
      <c r="BH1782" s="99">
        <v>0</v>
      </c>
      <c r="BI1782" s="99">
        <v>193913.657899857</v>
      </c>
      <c r="BJ1782" s="99">
        <v>114963.151416779</v>
      </c>
      <c r="BK1782" s="99">
        <v>0</v>
      </c>
      <c r="BL1782" s="99">
        <v>0</v>
      </c>
      <c r="BM1782" s="99">
        <v>0</v>
      </c>
      <c r="BN1782" s="99">
        <v>0</v>
      </c>
      <c r="BO1782" s="99">
        <v>0</v>
      </c>
      <c r="BP1782" s="99">
        <v>0</v>
      </c>
      <c r="BQ1782" s="99">
        <v>0</v>
      </c>
      <c r="BR1782" s="99">
        <v>4409.2364892363503</v>
      </c>
      <c r="BS1782" s="99">
        <v>107242.658768654</v>
      </c>
      <c r="BT1782" s="99">
        <v>0</v>
      </c>
      <c r="BU1782" s="99">
        <v>107627.25</v>
      </c>
      <c r="BV1782" s="99">
        <v>87077.859138488799</v>
      </c>
      <c r="BW1782" s="99">
        <v>0</v>
      </c>
      <c r="BX1782" s="99">
        <v>729.42999947071098</v>
      </c>
      <c r="BY1782" s="99">
        <v>0</v>
      </c>
      <c r="BZ1782" s="99">
        <v>0</v>
      </c>
      <c r="CA1782" s="99">
        <v>2059.32133951783</v>
      </c>
      <c r="CB1782" s="99">
        <v>224960.15891647301</v>
      </c>
      <c r="CC1782" s="99">
        <v>1804562.4059753399</v>
      </c>
      <c r="CD1782" s="99">
        <v>309358.82460022002</v>
      </c>
      <c r="CE1782" s="99">
        <v>130.349682301283</v>
      </c>
      <c r="CF1782" s="99">
        <v>17770.028205156301</v>
      </c>
      <c r="CG1782" s="99">
        <v>159507.632303238</v>
      </c>
      <c r="CH1782" s="99">
        <v>0</v>
      </c>
      <c r="CI1782" s="99">
        <v>2189.5691401958502</v>
      </c>
      <c r="CJ1782" s="99">
        <v>243193.848890305</v>
      </c>
      <c r="CK1782" s="99">
        <v>1964265.3490142799</v>
      </c>
      <c r="CL1782" s="99">
        <v>334258.798854828</v>
      </c>
      <c r="CM1782" s="203">
        <f t="shared" si="81"/>
        <v>2786.3440008163493</v>
      </c>
      <c r="CN1782" s="203">
        <f t="shared" si="82"/>
        <v>445372.20398902899</v>
      </c>
      <c r="CO1782" s="203">
        <f t="shared" si="83"/>
        <v>2707760.9536209079</v>
      </c>
      <c r="CP1782" s="99">
        <v>334258.798854828</v>
      </c>
      <c r="CQ1782" s="99">
        <v>0</v>
      </c>
      <c r="CR1782" s="99">
        <v>0</v>
      </c>
      <c r="CS1782" s="99">
        <v>0</v>
      </c>
      <c r="CT1782" s="99">
        <v>0</v>
      </c>
    </row>
    <row r="1783" spans="1:98">
      <c r="A1783" s="98" t="s">
        <v>184</v>
      </c>
      <c r="B1783" s="100">
        <v>41791</v>
      </c>
      <c r="C1783" s="99">
        <v>0</v>
      </c>
      <c r="D1783" s="99">
        <v>1723.9430596232401</v>
      </c>
      <c r="E1783" s="99">
        <v>242.19165756367099</v>
      </c>
      <c r="F1783" s="99">
        <v>0.97802906699507697</v>
      </c>
      <c r="G1783" s="99">
        <v>0</v>
      </c>
      <c r="H1783" s="99">
        <v>0</v>
      </c>
      <c r="I1783" s="99">
        <v>0</v>
      </c>
      <c r="J1783" s="99">
        <v>600.96439352631603</v>
      </c>
      <c r="K1783" s="99">
        <v>0</v>
      </c>
      <c r="L1783" s="99">
        <v>15.526521498220999</v>
      </c>
      <c r="M1783" s="99">
        <v>14.605841885902899</v>
      </c>
      <c r="N1783" s="99">
        <v>176.23312117531901</v>
      </c>
      <c r="O1783" s="99">
        <v>0</v>
      </c>
      <c r="P1783" s="99">
        <v>1522.5695144087099</v>
      </c>
      <c r="Q1783" s="99">
        <v>191.53309298492999</v>
      </c>
      <c r="R1783" s="99">
        <v>0</v>
      </c>
      <c r="S1783" s="99">
        <v>11.430680089048099</v>
      </c>
      <c r="T1783" s="99">
        <v>0</v>
      </c>
      <c r="U1783" s="99">
        <v>600.55036866664898</v>
      </c>
      <c r="V1783" s="99">
        <v>0</v>
      </c>
      <c r="W1783" s="99">
        <v>187527.59408378601</v>
      </c>
      <c r="X1783" s="99">
        <v>37152.966043949098</v>
      </c>
      <c r="Y1783" s="99">
        <v>0</v>
      </c>
      <c r="Z1783" s="99">
        <v>0</v>
      </c>
      <c r="AA1783" s="99">
        <v>0</v>
      </c>
      <c r="AB1783" s="99">
        <v>0</v>
      </c>
      <c r="AC1783" s="99">
        <v>207751.07492256199</v>
      </c>
      <c r="AD1783" s="99">
        <v>0</v>
      </c>
      <c r="AE1783" s="99">
        <v>938.42450222372997</v>
      </c>
      <c r="AF1783" s="99">
        <v>1571.82671837509</v>
      </c>
      <c r="AG1783" s="99">
        <v>32757.7530782223</v>
      </c>
      <c r="AH1783" s="99">
        <v>0</v>
      </c>
      <c r="AI1783" s="99">
        <v>156819.61624908401</v>
      </c>
      <c r="AJ1783" s="99">
        <v>30142.935719966899</v>
      </c>
      <c r="AK1783" s="99">
        <v>0</v>
      </c>
      <c r="AL1783" s="99">
        <v>1158.0473396182099</v>
      </c>
      <c r="AM1783" s="99">
        <v>0</v>
      </c>
      <c r="AN1783" s="99">
        <v>207795.31940841701</v>
      </c>
      <c r="AO1783" s="99">
        <v>0</v>
      </c>
      <c r="AP1783" s="99">
        <v>1505014.1103820801</v>
      </c>
      <c r="AQ1783" s="99">
        <v>295759.21397781401</v>
      </c>
      <c r="AR1783" s="99">
        <v>0</v>
      </c>
      <c r="AS1783" s="99">
        <v>0</v>
      </c>
      <c r="AT1783" s="99">
        <v>0</v>
      </c>
      <c r="AU1783" s="99">
        <v>0</v>
      </c>
      <c r="AV1783" s="99">
        <v>774917.21253204299</v>
      </c>
      <c r="AW1783" s="99">
        <v>0</v>
      </c>
      <c r="AX1783" s="99">
        <v>7591.6693122982997</v>
      </c>
      <c r="AY1783" s="99">
        <v>12789.788418292999</v>
      </c>
      <c r="AZ1783" s="99">
        <v>247536.16702270499</v>
      </c>
      <c r="BA1783" s="99">
        <v>0</v>
      </c>
      <c r="BB1783" s="99">
        <v>1255208.4877471901</v>
      </c>
      <c r="BC1783" s="99">
        <v>240809.219152451</v>
      </c>
      <c r="BD1783" s="99">
        <v>0</v>
      </c>
      <c r="BE1783" s="99">
        <v>10130.933975338899</v>
      </c>
      <c r="BF1783" s="99">
        <v>0</v>
      </c>
      <c r="BG1783" s="99">
        <v>774649.91836547898</v>
      </c>
      <c r="BH1783" s="99">
        <v>0</v>
      </c>
      <c r="BI1783" s="99">
        <v>186944.43530464199</v>
      </c>
      <c r="BJ1783" s="99">
        <v>111296.884525299</v>
      </c>
      <c r="BK1783" s="99">
        <v>0</v>
      </c>
      <c r="BL1783" s="99">
        <v>0</v>
      </c>
      <c r="BM1783" s="99">
        <v>0</v>
      </c>
      <c r="BN1783" s="99">
        <v>0</v>
      </c>
      <c r="BO1783" s="99">
        <v>0</v>
      </c>
      <c r="BP1783" s="99">
        <v>0</v>
      </c>
      <c r="BQ1783" s="99">
        <v>0</v>
      </c>
      <c r="BR1783" s="99">
        <v>3735.2548187971101</v>
      </c>
      <c r="BS1783" s="99">
        <v>100712.33787536601</v>
      </c>
      <c r="BT1783" s="99">
        <v>0</v>
      </c>
      <c r="BU1783" s="99">
        <v>110748</v>
      </c>
      <c r="BV1783" s="99">
        <v>84245.317651748701</v>
      </c>
      <c r="BW1783" s="99">
        <v>0</v>
      </c>
      <c r="BX1783" s="99">
        <v>803.88999938964798</v>
      </c>
      <c r="BY1783" s="99">
        <v>0</v>
      </c>
      <c r="BZ1783" s="99">
        <v>0</v>
      </c>
      <c r="CA1783" s="99">
        <v>1963.92319867015</v>
      </c>
      <c r="CB1783" s="99">
        <v>225207.988384247</v>
      </c>
      <c r="CC1783" s="99">
        <v>1800898.95333862</v>
      </c>
      <c r="CD1783" s="99">
        <v>301127.96674346901</v>
      </c>
      <c r="CE1783" s="99">
        <v>131.23474767059099</v>
      </c>
      <c r="CF1783" s="99">
        <v>18998.159098863602</v>
      </c>
      <c r="CG1783" s="99">
        <v>171223.20075035101</v>
      </c>
      <c r="CH1783" s="99">
        <v>0</v>
      </c>
      <c r="CI1783" s="99">
        <v>2095.2510218024299</v>
      </c>
      <c r="CJ1783" s="99">
        <v>244097.09471702599</v>
      </c>
      <c r="CK1783" s="99">
        <v>1971570.1181793199</v>
      </c>
      <c r="CL1783" s="99">
        <v>328220.70981979399</v>
      </c>
      <c r="CM1783" s="203">
        <f t="shared" si="81"/>
        <v>2695.8013904690788</v>
      </c>
      <c r="CN1783" s="203">
        <f t="shared" si="82"/>
        <v>451892.41412544297</v>
      </c>
      <c r="CO1783" s="203">
        <f t="shared" si="83"/>
        <v>2746220.0365447989</v>
      </c>
      <c r="CP1783" s="99">
        <v>328220.70981979399</v>
      </c>
      <c r="CQ1783" s="99">
        <v>0</v>
      </c>
      <c r="CR1783" s="99">
        <v>0</v>
      </c>
      <c r="CS1783" s="99">
        <v>0</v>
      </c>
      <c r="CT1783" s="99">
        <v>0</v>
      </c>
    </row>
    <row r="1784" spans="1:98">
      <c r="A1784" s="98" t="s">
        <v>184</v>
      </c>
      <c r="B1784" s="100">
        <v>41883</v>
      </c>
      <c r="C1784" s="99">
        <v>0</v>
      </c>
      <c r="D1784" s="99">
        <v>1767.8329728394699</v>
      </c>
      <c r="E1784" s="99">
        <v>226.88261362165201</v>
      </c>
      <c r="F1784" s="99">
        <v>1.17714569999953</v>
      </c>
      <c r="G1784" s="99">
        <v>0</v>
      </c>
      <c r="H1784" s="99">
        <v>0</v>
      </c>
      <c r="I1784" s="99">
        <v>0</v>
      </c>
      <c r="J1784" s="99">
        <v>609.71959773451101</v>
      </c>
      <c r="K1784" s="99">
        <v>0</v>
      </c>
      <c r="L1784" s="99">
        <v>17.024161172099401</v>
      </c>
      <c r="M1784" s="99">
        <v>12.7822712858906</v>
      </c>
      <c r="N1784" s="99">
        <v>170.80519168637699</v>
      </c>
      <c r="O1784" s="99">
        <v>0</v>
      </c>
      <c r="P1784" s="99">
        <v>1707.73616757989</v>
      </c>
      <c r="Q1784" s="99">
        <v>183.136802760884</v>
      </c>
      <c r="R1784" s="99">
        <v>0</v>
      </c>
      <c r="S1784" s="99">
        <v>16.0432071166579</v>
      </c>
      <c r="T1784" s="99">
        <v>0</v>
      </c>
      <c r="U1784" s="99">
        <v>610.11376198381197</v>
      </c>
      <c r="V1784" s="99">
        <v>0</v>
      </c>
      <c r="W1784" s="99">
        <v>193156.13130760199</v>
      </c>
      <c r="X1784" s="99">
        <v>34681.939940452598</v>
      </c>
      <c r="Y1784" s="99">
        <v>0</v>
      </c>
      <c r="Z1784" s="99">
        <v>0</v>
      </c>
      <c r="AA1784" s="99">
        <v>0</v>
      </c>
      <c r="AB1784" s="99">
        <v>0</v>
      </c>
      <c r="AC1784" s="99">
        <v>211488.84030532799</v>
      </c>
      <c r="AD1784" s="99">
        <v>0</v>
      </c>
      <c r="AE1784" s="99">
        <v>1566.6950430572001</v>
      </c>
      <c r="AF1784" s="99">
        <v>1768.6104604601901</v>
      </c>
      <c r="AG1784" s="99">
        <v>31252.1467475891</v>
      </c>
      <c r="AH1784" s="99">
        <v>0</v>
      </c>
      <c r="AI1784" s="99">
        <v>169684.940130234</v>
      </c>
      <c r="AJ1784" s="99">
        <v>28940.549258470499</v>
      </c>
      <c r="AK1784" s="99">
        <v>0</v>
      </c>
      <c r="AL1784" s="99">
        <v>1766.5345784574699</v>
      </c>
      <c r="AM1784" s="99">
        <v>0</v>
      </c>
      <c r="AN1784" s="99">
        <v>211526.975833893</v>
      </c>
      <c r="AO1784" s="99">
        <v>0</v>
      </c>
      <c r="AP1784" s="99">
        <v>1542288.41670227</v>
      </c>
      <c r="AQ1784" s="99">
        <v>278603.96110916103</v>
      </c>
      <c r="AR1784" s="99">
        <v>0</v>
      </c>
      <c r="AS1784" s="99">
        <v>0</v>
      </c>
      <c r="AT1784" s="99">
        <v>0</v>
      </c>
      <c r="AU1784" s="99">
        <v>0</v>
      </c>
      <c r="AV1784" s="99">
        <v>787669.68712616002</v>
      </c>
      <c r="AW1784" s="99">
        <v>0</v>
      </c>
      <c r="AX1784" s="99">
        <v>12558.5189679861</v>
      </c>
      <c r="AY1784" s="99">
        <v>14222.320123076401</v>
      </c>
      <c r="AZ1784" s="99">
        <v>239207.013021469</v>
      </c>
      <c r="BA1784" s="99">
        <v>0</v>
      </c>
      <c r="BB1784" s="99">
        <v>1381188.54090881</v>
      </c>
      <c r="BC1784" s="99">
        <v>233096.74348259001</v>
      </c>
      <c r="BD1784" s="99">
        <v>0</v>
      </c>
      <c r="BE1784" s="99">
        <v>14387.747538209</v>
      </c>
      <c r="BF1784" s="99">
        <v>0</v>
      </c>
      <c r="BG1784" s="99">
        <v>787521.02091980004</v>
      </c>
      <c r="BH1784" s="99">
        <v>0</v>
      </c>
      <c r="BI1784" s="99">
        <v>192669.47249221799</v>
      </c>
      <c r="BJ1784" s="99">
        <v>107150.130543709</v>
      </c>
      <c r="BK1784" s="99">
        <v>0</v>
      </c>
      <c r="BL1784" s="99">
        <v>0</v>
      </c>
      <c r="BM1784" s="99">
        <v>0</v>
      </c>
      <c r="BN1784" s="99">
        <v>0</v>
      </c>
      <c r="BO1784" s="99">
        <v>0</v>
      </c>
      <c r="BP1784" s="99">
        <v>0</v>
      </c>
      <c r="BQ1784" s="99">
        <v>0</v>
      </c>
      <c r="BR1784" s="99">
        <v>3996.6964228451302</v>
      </c>
      <c r="BS1784" s="99">
        <v>100025.80558109299</v>
      </c>
      <c r="BT1784" s="99">
        <v>0</v>
      </c>
      <c r="BU1784" s="99">
        <v>106264.5</v>
      </c>
      <c r="BV1784" s="99">
        <v>80819.088790893598</v>
      </c>
      <c r="BW1784" s="99">
        <v>0</v>
      </c>
      <c r="BX1784" s="99">
        <v>1044.6499995142201</v>
      </c>
      <c r="BY1784" s="99">
        <v>0</v>
      </c>
      <c r="BZ1784" s="99">
        <v>0</v>
      </c>
      <c r="CA1784" s="99">
        <v>1995.81463946402</v>
      </c>
      <c r="CB1784" s="99">
        <v>227314.04853248599</v>
      </c>
      <c r="CC1784" s="99">
        <v>1818923.65351868</v>
      </c>
      <c r="CD1784" s="99">
        <v>299132.70548629801</v>
      </c>
      <c r="CE1784" s="99">
        <v>135.28222833201301</v>
      </c>
      <c r="CF1784" s="99">
        <v>19416.2450995445</v>
      </c>
      <c r="CG1784" s="99">
        <v>176291.647943497</v>
      </c>
      <c r="CH1784" s="99">
        <v>0</v>
      </c>
      <c r="CI1784" s="99">
        <v>2131.1871439814599</v>
      </c>
      <c r="CJ1784" s="99">
        <v>247697.02211952201</v>
      </c>
      <c r="CK1784" s="99">
        <v>1995144.5477905299</v>
      </c>
      <c r="CL1784" s="99">
        <v>326077.344268799</v>
      </c>
      <c r="CM1784" s="203">
        <f t="shared" si="81"/>
        <v>2741.3009059652718</v>
      </c>
      <c r="CN1784" s="203">
        <f t="shared" si="82"/>
        <v>459223.99795341503</v>
      </c>
      <c r="CO1784" s="203">
        <f t="shared" si="83"/>
        <v>2782665.5687103299</v>
      </c>
      <c r="CP1784" s="99">
        <v>326077.344268799</v>
      </c>
      <c r="CQ1784" s="99">
        <v>0</v>
      </c>
      <c r="CR1784" s="99">
        <v>0</v>
      </c>
      <c r="CS1784" s="99">
        <v>0</v>
      </c>
      <c r="CT1784" s="99">
        <v>0</v>
      </c>
    </row>
    <row r="1785" spans="1:98">
      <c r="A1785" s="98" t="s">
        <v>184</v>
      </c>
      <c r="B1785" s="100">
        <v>41974</v>
      </c>
      <c r="C1785" s="99">
        <v>0</v>
      </c>
      <c r="D1785" s="99">
        <v>1810.09010013938</v>
      </c>
      <c r="E1785" s="99">
        <v>224.945261711255</v>
      </c>
      <c r="F1785" s="99">
        <v>0.93597415899421299</v>
      </c>
      <c r="G1785" s="99">
        <v>0</v>
      </c>
      <c r="H1785" s="99">
        <v>0</v>
      </c>
      <c r="I1785" s="99">
        <v>0</v>
      </c>
      <c r="J1785" s="99">
        <v>605.79270742088602</v>
      </c>
      <c r="K1785" s="99">
        <v>0</v>
      </c>
      <c r="L1785" s="99">
        <v>16.9294409849681</v>
      </c>
      <c r="M1785" s="99">
        <v>12.860813970910399</v>
      </c>
      <c r="N1785" s="99">
        <v>166.29554899968201</v>
      </c>
      <c r="O1785" s="99">
        <v>0</v>
      </c>
      <c r="P1785" s="99">
        <v>1754.3133220672601</v>
      </c>
      <c r="Q1785" s="99">
        <v>180.354731647298</v>
      </c>
      <c r="R1785" s="99">
        <v>0</v>
      </c>
      <c r="S1785" s="99">
        <v>14.3994216582505</v>
      </c>
      <c r="T1785" s="99">
        <v>0</v>
      </c>
      <c r="U1785" s="99">
        <v>604.79644709825504</v>
      </c>
      <c r="V1785" s="99">
        <v>0</v>
      </c>
      <c r="W1785" s="99">
        <v>194078.47279357901</v>
      </c>
      <c r="X1785" s="99">
        <v>33054.3315806389</v>
      </c>
      <c r="Y1785" s="99">
        <v>0</v>
      </c>
      <c r="Z1785" s="99">
        <v>0</v>
      </c>
      <c r="AA1785" s="99">
        <v>0</v>
      </c>
      <c r="AB1785" s="99">
        <v>0</v>
      </c>
      <c r="AC1785" s="99">
        <v>209908.595146179</v>
      </c>
      <c r="AD1785" s="99">
        <v>0</v>
      </c>
      <c r="AE1785" s="99">
        <v>1096.5173318535101</v>
      </c>
      <c r="AF1785" s="99">
        <v>1685.4847944825899</v>
      </c>
      <c r="AG1785" s="99">
        <v>29709.378400564201</v>
      </c>
      <c r="AH1785" s="99">
        <v>0</v>
      </c>
      <c r="AI1785" s="99">
        <v>186493.026302338</v>
      </c>
      <c r="AJ1785" s="99">
        <v>26920.794763326601</v>
      </c>
      <c r="AK1785" s="99">
        <v>0</v>
      </c>
      <c r="AL1785" s="99">
        <v>2182.4595391750299</v>
      </c>
      <c r="AM1785" s="99">
        <v>0</v>
      </c>
      <c r="AN1785" s="99">
        <v>209857.02440833999</v>
      </c>
      <c r="AO1785" s="99">
        <v>0</v>
      </c>
      <c r="AP1785" s="99">
        <v>1555864.71551514</v>
      </c>
      <c r="AQ1785" s="99">
        <v>264009.61754226702</v>
      </c>
      <c r="AR1785" s="99">
        <v>0</v>
      </c>
      <c r="AS1785" s="99">
        <v>0</v>
      </c>
      <c r="AT1785" s="99">
        <v>0</v>
      </c>
      <c r="AU1785" s="99">
        <v>0</v>
      </c>
      <c r="AV1785" s="99">
        <v>784355.98782348598</v>
      </c>
      <c r="AW1785" s="99">
        <v>0</v>
      </c>
      <c r="AX1785" s="99">
        <v>9235.8471159934998</v>
      </c>
      <c r="AY1785" s="99">
        <v>13513.6747807264</v>
      </c>
      <c r="AZ1785" s="99">
        <v>235985.24922180199</v>
      </c>
      <c r="BA1785" s="99">
        <v>0</v>
      </c>
      <c r="BB1785" s="99">
        <v>1563724.10929871</v>
      </c>
      <c r="BC1785" s="99">
        <v>214969.673460007</v>
      </c>
      <c r="BD1785" s="99">
        <v>0</v>
      </c>
      <c r="BE1785" s="99">
        <v>18171.020503044099</v>
      </c>
      <c r="BF1785" s="99">
        <v>0</v>
      </c>
      <c r="BG1785" s="99">
        <v>785555.45581054699</v>
      </c>
      <c r="BH1785" s="99">
        <v>0</v>
      </c>
      <c r="BI1785" s="99">
        <v>189220.37852096601</v>
      </c>
      <c r="BJ1785" s="99">
        <v>106442.918160439</v>
      </c>
      <c r="BK1785" s="99">
        <v>0</v>
      </c>
      <c r="BL1785" s="99">
        <v>0</v>
      </c>
      <c r="BM1785" s="99">
        <v>0</v>
      </c>
      <c r="BN1785" s="99">
        <v>0</v>
      </c>
      <c r="BO1785" s="99">
        <v>0</v>
      </c>
      <c r="BP1785" s="99">
        <v>0</v>
      </c>
      <c r="BQ1785" s="99">
        <v>0</v>
      </c>
      <c r="BR1785" s="99">
        <v>4218.3146793842297</v>
      </c>
      <c r="BS1785" s="99">
        <v>100111.968327522</v>
      </c>
      <c r="BT1785" s="99">
        <v>0</v>
      </c>
      <c r="BU1785" s="99">
        <v>117467.089999199</v>
      </c>
      <c r="BV1785" s="99">
        <v>76892.798319816604</v>
      </c>
      <c r="BW1785" s="99">
        <v>0</v>
      </c>
      <c r="BX1785" s="99">
        <v>1466.3399986326699</v>
      </c>
      <c r="BY1785" s="99">
        <v>0</v>
      </c>
      <c r="BZ1785" s="99">
        <v>0</v>
      </c>
      <c r="CA1785" s="99">
        <v>2032.0243543684501</v>
      </c>
      <c r="CB1785" s="99">
        <v>227071.97426414501</v>
      </c>
      <c r="CC1785" s="99">
        <v>1819283.68940735</v>
      </c>
      <c r="CD1785" s="99">
        <v>287612.34915161098</v>
      </c>
      <c r="CE1785" s="99">
        <v>134.874949574471</v>
      </c>
      <c r="CF1785" s="99">
        <v>19748.722285985899</v>
      </c>
      <c r="CG1785" s="99">
        <v>179278.07062149001</v>
      </c>
      <c r="CH1785" s="99">
        <v>0</v>
      </c>
      <c r="CI1785" s="99">
        <v>2166.68477764726</v>
      </c>
      <c r="CJ1785" s="99">
        <v>246205.348682404</v>
      </c>
      <c r="CK1785" s="99">
        <v>1998577.38348389</v>
      </c>
      <c r="CL1785" s="99">
        <v>313602.01776123</v>
      </c>
      <c r="CM1785" s="203">
        <f t="shared" si="81"/>
        <v>2771.4812247455152</v>
      </c>
      <c r="CN1785" s="203">
        <f t="shared" si="82"/>
        <v>456062.37309074402</v>
      </c>
      <c r="CO1785" s="203">
        <f t="shared" si="83"/>
        <v>2784132.8392944369</v>
      </c>
      <c r="CP1785" s="99">
        <v>313602.01776123</v>
      </c>
      <c r="CQ1785" s="99">
        <v>0</v>
      </c>
      <c r="CR1785" s="99">
        <v>0</v>
      </c>
      <c r="CS1785" s="99">
        <v>0</v>
      </c>
      <c r="CT1785" s="99">
        <v>0</v>
      </c>
    </row>
    <row r="1786" spans="1:98">
      <c r="A1786" s="98" t="s">
        <v>184</v>
      </c>
      <c r="B1786" s="100">
        <v>42064</v>
      </c>
      <c r="C1786" s="99">
        <v>0</v>
      </c>
      <c r="D1786" s="99">
        <v>1866.4006599187901</v>
      </c>
      <c r="E1786" s="99">
        <v>220.04549328424</v>
      </c>
      <c r="F1786" s="99">
        <v>2.0201788319973302</v>
      </c>
      <c r="G1786" s="99">
        <v>0</v>
      </c>
      <c r="H1786" s="99">
        <v>0</v>
      </c>
      <c r="I1786" s="99">
        <v>0</v>
      </c>
      <c r="J1786" s="99">
        <v>609.39961414039101</v>
      </c>
      <c r="K1786" s="99">
        <v>0</v>
      </c>
      <c r="L1786" s="99">
        <v>15.7477089661406</v>
      </c>
      <c r="M1786" s="99">
        <v>14.9794298328925</v>
      </c>
      <c r="N1786" s="99">
        <v>157.84992608986801</v>
      </c>
      <c r="O1786" s="99">
        <v>0</v>
      </c>
      <c r="P1786" s="99">
        <v>1601.6346354484599</v>
      </c>
      <c r="Q1786" s="99">
        <v>176.795770779252</v>
      </c>
      <c r="R1786" s="99">
        <v>0</v>
      </c>
      <c r="S1786" s="99">
        <v>16.949987701140302</v>
      </c>
      <c r="T1786" s="99">
        <v>0</v>
      </c>
      <c r="U1786" s="99">
        <v>610.28514780849196</v>
      </c>
      <c r="V1786" s="99">
        <v>0</v>
      </c>
      <c r="W1786" s="99">
        <v>207344.459152222</v>
      </c>
      <c r="X1786" s="99">
        <v>32024.123374462099</v>
      </c>
      <c r="Y1786" s="99">
        <v>0</v>
      </c>
      <c r="Z1786" s="99">
        <v>0</v>
      </c>
      <c r="AA1786" s="99">
        <v>0</v>
      </c>
      <c r="AB1786" s="99">
        <v>0</v>
      </c>
      <c r="AC1786" s="99">
        <v>210918.08595657299</v>
      </c>
      <c r="AD1786" s="99">
        <v>0</v>
      </c>
      <c r="AE1786" s="99">
        <v>916.70238636434101</v>
      </c>
      <c r="AF1786" s="99">
        <v>2374.3589367866498</v>
      </c>
      <c r="AG1786" s="99">
        <v>30183.674318313599</v>
      </c>
      <c r="AH1786" s="99">
        <v>0</v>
      </c>
      <c r="AI1786" s="99">
        <v>162401.57866096499</v>
      </c>
      <c r="AJ1786" s="99">
        <v>26093.364596366901</v>
      </c>
      <c r="AK1786" s="99">
        <v>0</v>
      </c>
      <c r="AL1786" s="99">
        <v>1969.1125182211399</v>
      </c>
      <c r="AM1786" s="99">
        <v>0</v>
      </c>
      <c r="AN1786" s="99">
        <v>210895.87698364299</v>
      </c>
      <c r="AO1786" s="99">
        <v>0</v>
      </c>
      <c r="AP1786" s="99">
        <v>1662497.0472869901</v>
      </c>
      <c r="AQ1786" s="99">
        <v>257197.10468483</v>
      </c>
      <c r="AR1786" s="99">
        <v>0</v>
      </c>
      <c r="AS1786" s="99">
        <v>0</v>
      </c>
      <c r="AT1786" s="99">
        <v>0</v>
      </c>
      <c r="AU1786" s="99">
        <v>0</v>
      </c>
      <c r="AV1786" s="99">
        <v>797387.88658142101</v>
      </c>
      <c r="AW1786" s="99">
        <v>0</v>
      </c>
      <c r="AX1786" s="99">
        <v>7169.2208145856903</v>
      </c>
      <c r="AY1786" s="99">
        <v>19599.782591342901</v>
      </c>
      <c r="AZ1786" s="99">
        <v>235443.12025642401</v>
      </c>
      <c r="BA1786" s="99">
        <v>0</v>
      </c>
      <c r="BB1786" s="99">
        <v>1266939.89393616</v>
      </c>
      <c r="BC1786" s="99">
        <v>209395.995168686</v>
      </c>
      <c r="BD1786" s="99">
        <v>0</v>
      </c>
      <c r="BE1786" s="99">
        <v>16904.252911090902</v>
      </c>
      <c r="BF1786" s="99">
        <v>0</v>
      </c>
      <c r="BG1786" s="99">
        <v>796588.79972839402</v>
      </c>
      <c r="BH1786" s="99">
        <v>0</v>
      </c>
      <c r="BI1786" s="99">
        <v>196707.93380546599</v>
      </c>
      <c r="BJ1786" s="99">
        <v>105746.990563393</v>
      </c>
      <c r="BK1786" s="99">
        <v>0</v>
      </c>
      <c r="BL1786" s="99">
        <v>0</v>
      </c>
      <c r="BM1786" s="99">
        <v>0</v>
      </c>
      <c r="BN1786" s="99">
        <v>0</v>
      </c>
      <c r="BO1786" s="99">
        <v>0</v>
      </c>
      <c r="BP1786" s="99">
        <v>0</v>
      </c>
      <c r="BQ1786" s="99">
        <v>0</v>
      </c>
      <c r="BR1786" s="99">
        <v>5133.4525264501599</v>
      </c>
      <c r="BS1786" s="99">
        <v>102872.86922454801</v>
      </c>
      <c r="BT1786" s="99">
        <v>0</v>
      </c>
      <c r="BU1786" s="99">
        <v>123565.199999809</v>
      </c>
      <c r="BV1786" s="99">
        <v>76301.883554458604</v>
      </c>
      <c r="BW1786" s="99">
        <v>0</v>
      </c>
      <c r="BX1786" s="99">
        <v>1387.4299993515001</v>
      </c>
      <c r="BY1786" s="99">
        <v>0</v>
      </c>
      <c r="BZ1786" s="99">
        <v>0</v>
      </c>
      <c r="CA1786" s="99">
        <v>2090.4081760048898</v>
      </c>
      <c r="CB1786" s="99">
        <v>239368.447509766</v>
      </c>
      <c r="CC1786" s="99">
        <v>1921128.4707794201</v>
      </c>
      <c r="CD1786" s="99">
        <v>309148.59447097802</v>
      </c>
      <c r="CE1786" s="99">
        <v>138.31180692091601</v>
      </c>
      <c r="CF1786" s="99">
        <v>19500.367748975801</v>
      </c>
      <c r="CG1786" s="99">
        <v>174413.63848877</v>
      </c>
      <c r="CH1786" s="99">
        <v>0</v>
      </c>
      <c r="CI1786" s="99">
        <v>2229.04295730591</v>
      </c>
      <c r="CJ1786" s="99">
        <v>258602.191184998</v>
      </c>
      <c r="CK1786" s="99">
        <v>2096067.15374756</v>
      </c>
      <c r="CL1786" s="99">
        <v>335757.37724304199</v>
      </c>
      <c r="CM1786" s="203">
        <f t="shared" si="81"/>
        <v>2839.3281051144022</v>
      </c>
      <c r="CN1786" s="203">
        <f t="shared" si="82"/>
        <v>469498.06816864095</v>
      </c>
      <c r="CO1786" s="203">
        <f t="shared" si="83"/>
        <v>2892655.953475954</v>
      </c>
      <c r="CP1786" s="99">
        <v>335757.37724304199</v>
      </c>
      <c r="CQ1786" s="99">
        <v>0</v>
      </c>
      <c r="CR1786" s="99">
        <v>0</v>
      </c>
      <c r="CS1786" s="99">
        <v>0</v>
      </c>
      <c r="CT1786" s="99">
        <v>0</v>
      </c>
    </row>
    <row r="1787" spans="1:98">
      <c r="A1787" s="98" t="s">
        <v>184</v>
      </c>
      <c r="B1787" s="100">
        <v>42156</v>
      </c>
      <c r="C1787" s="99">
        <v>0</v>
      </c>
      <c r="D1787" s="99">
        <v>1906.32804250717</v>
      </c>
      <c r="E1787" s="99">
        <v>219.22252013348</v>
      </c>
      <c r="F1787" s="99">
        <v>3.8352506229712202</v>
      </c>
      <c r="G1787" s="99">
        <v>0</v>
      </c>
      <c r="H1787" s="99">
        <v>0</v>
      </c>
      <c r="I1787" s="99">
        <v>0</v>
      </c>
      <c r="J1787" s="99">
        <v>608.11689352989197</v>
      </c>
      <c r="K1787" s="99">
        <v>0</v>
      </c>
      <c r="L1787" s="99">
        <v>20.571239407872799</v>
      </c>
      <c r="M1787" s="99">
        <v>16.421142142964499</v>
      </c>
      <c r="N1787" s="99">
        <v>155.15278637036701</v>
      </c>
      <c r="O1787" s="99">
        <v>0</v>
      </c>
      <c r="P1787" s="99">
        <v>1727.0045274347101</v>
      </c>
      <c r="Q1787" s="99">
        <v>169.936048468575</v>
      </c>
      <c r="R1787" s="99">
        <v>0</v>
      </c>
      <c r="S1787" s="99">
        <v>15.473386389669001</v>
      </c>
      <c r="T1787" s="99">
        <v>0</v>
      </c>
      <c r="U1787" s="99">
        <v>607.74470914900303</v>
      </c>
      <c r="V1787" s="99">
        <v>0</v>
      </c>
      <c r="W1787" s="99">
        <v>208289.73980522199</v>
      </c>
      <c r="X1787" s="99">
        <v>30635.838755130801</v>
      </c>
      <c r="Y1787" s="99">
        <v>0</v>
      </c>
      <c r="Z1787" s="99">
        <v>0</v>
      </c>
      <c r="AA1787" s="99">
        <v>0</v>
      </c>
      <c r="AB1787" s="99">
        <v>0</v>
      </c>
      <c r="AC1787" s="99">
        <v>211240.01669692999</v>
      </c>
      <c r="AD1787" s="99">
        <v>0</v>
      </c>
      <c r="AE1787" s="99">
        <v>1262.10585324466</v>
      </c>
      <c r="AF1787" s="99">
        <v>2201.36275288463</v>
      </c>
      <c r="AG1787" s="99">
        <v>29198.330450058002</v>
      </c>
      <c r="AH1787" s="99">
        <v>0</v>
      </c>
      <c r="AI1787" s="99">
        <v>179331.33688354501</v>
      </c>
      <c r="AJ1787" s="99">
        <v>24500.977480649901</v>
      </c>
      <c r="AK1787" s="99">
        <v>0</v>
      </c>
      <c r="AL1787" s="99">
        <v>1791.99098946154</v>
      </c>
      <c r="AM1787" s="99">
        <v>0</v>
      </c>
      <c r="AN1787" s="99">
        <v>211285.30440521199</v>
      </c>
      <c r="AO1787" s="99">
        <v>0</v>
      </c>
      <c r="AP1787" s="99">
        <v>1681872.5163116499</v>
      </c>
      <c r="AQ1787" s="99">
        <v>249417.09665107701</v>
      </c>
      <c r="AR1787" s="99">
        <v>0</v>
      </c>
      <c r="AS1787" s="99">
        <v>0</v>
      </c>
      <c r="AT1787" s="99">
        <v>0</v>
      </c>
      <c r="AU1787" s="99">
        <v>0</v>
      </c>
      <c r="AV1787" s="99">
        <v>800249.39447784401</v>
      </c>
      <c r="AW1787" s="99">
        <v>0</v>
      </c>
      <c r="AX1787" s="99">
        <v>10477.8359899521</v>
      </c>
      <c r="AY1787" s="99">
        <v>17924.311759471901</v>
      </c>
      <c r="AZ1787" s="99">
        <v>224415.90311241199</v>
      </c>
      <c r="BA1787" s="99">
        <v>0</v>
      </c>
      <c r="BB1787" s="99">
        <v>1445507.3699493399</v>
      </c>
      <c r="BC1787" s="99">
        <v>200364.24061203</v>
      </c>
      <c r="BD1787" s="99">
        <v>0</v>
      </c>
      <c r="BE1787" s="99">
        <v>15237.7285306454</v>
      </c>
      <c r="BF1787" s="99">
        <v>0</v>
      </c>
      <c r="BG1787" s="99">
        <v>799681.97946167004</v>
      </c>
      <c r="BH1787" s="99">
        <v>0</v>
      </c>
      <c r="BI1787" s="99">
        <v>214838.10710716201</v>
      </c>
      <c r="BJ1787" s="99">
        <v>105111.928117752</v>
      </c>
      <c r="BK1787" s="99">
        <v>0</v>
      </c>
      <c r="BL1787" s="99">
        <v>0</v>
      </c>
      <c r="BM1787" s="99">
        <v>0</v>
      </c>
      <c r="BN1787" s="99">
        <v>0</v>
      </c>
      <c r="BO1787" s="99">
        <v>0</v>
      </c>
      <c r="BP1787" s="99">
        <v>0</v>
      </c>
      <c r="BQ1787" s="99">
        <v>0</v>
      </c>
      <c r="BR1787" s="99">
        <v>4640.6264445185698</v>
      </c>
      <c r="BS1787" s="99">
        <v>101054.228215218</v>
      </c>
      <c r="BT1787" s="99">
        <v>0</v>
      </c>
      <c r="BU1787" s="99">
        <v>125748.75</v>
      </c>
      <c r="BV1787" s="99">
        <v>73006.4609279633</v>
      </c>
      <c r="BW1787" s="99">
        <v>0</v>
      </c>
      <c r="BX1787" s="99">
        <v>1266.9999992251401</v>
      </c>
      <c r="BY1787" s="99">
        <v>0</v>
      </c>
      <c r="BZ1787" s="99">
        <v>0</v>
      </c>
      <c r="CA1787" s="99">
        <v>2124.7655960321399</v>
      </c>
      <c r="CB1787" s="99">
        <v>239781.018608093</v>
      </c>
      <c r="CC1787" s="99">
        <v>1935442.0444183401</v>
      </c>
      <c r="CD1787" s="99">
        <v>306482.41495513899</v>
      </c>
      <c r="CE1787" s="99">
        <v>143.91022766567801</v>
      </c>
      <c r="CF1787" s="99">
        <v>20481.816151142099</v>
      </c>
      <c r="CG1787" s="99">
        <v>184146.62061881999</v>
      </c>
      <c r="CH1787" s="99">
        <v>0</v>
      </c>
      <c r="CI1787" s="99">
        <v>2268.5422618687198</v>
      </c>
      <c r="CJ1787" s="99">
        <v>260230.37442970299</v>
      </c>
      <c r="CK1787" s="99">
        <v>2118761.4828796401</v>
      </c>
      <c r="CL1787" s="99">
        <v>334212.824737549</v>
      </c>
      <c r="CM1787" s="203">
        <f t="shared" si="81"/>
        <v>2876.2869710177229</v>
      </c>
      <c r="CN1787" s="203">
        <f t="shared" si="82"/>
        <v>471515.67883491499</v>
      </c>
      <c r="CO1787" s="203">
        <f t="shared" si="83"/>
        <v>2918443.46234131</v>
      </c>
      <c r="CP1787" s="99">
        <v>334212.824737549</v>
      </c>
      <c r="CQ1787" s="99">
        <v>0</v>
      </c>
      <c r="CR1787" s="99">
        <v>0</v>
      </c>
      <c r="CS1787" s="99">
        <v>0</v>
      </c>
      <c r="CT1787" s="99">
        <v>0</v>
      </c>
    </row>
    <row r="1788" spans="1:98">
      <c r="A1788" s="98" t="s">
        <v>184</v>
      </c>
      <c r="B1788" s="100">
        <v>42248</v>
      </c>
      <c r="C1788" s="99">
        <v>0</v>
      </c>
      <c r="D1788" s="99">
        <v>1928.8997050374701</v>
      </c>
      <c r="E1788" s="99">
        <v>213.716261461377</v>
      </c>
      <c r="F1788" s="99">
        <v>5.3328735539689696</v>
      </c>
      <c r="G1788" s="99">
        <v>0</v>
      </c>
      <c r="H1788" s="99">
        <v>0</v>
      </c>
      <c r="I1788" s="99">
        <v>0</v>
      </c>
      <c r="J1788" s="99">
        <v>604.43138497322798</v>
      </c>
      <c r="K1788" s="99">
        <v>0</v>
      </c>
      <c r="L1788" s="99">
        <v>26.1550325609278</v>
      </c>
      <c r="M1788" s="99">
        <v>14.664221099927101</v>
      </c>
      <c r="N1788" s="99">
        <v>145.5899451226</v>
      </c>
      <c r="O1788" s="99">
        <v>0</v>
      </c>
      <c r="P1788" s="99">
        <v>1866.4231235534</v>
      </c>
      <c r="Q1788" s="99">
        <v>168.63237032853101</v>
      </c>
      <c r="R1788" s="99">
        <v>0</v>
      </c>
      <c r="S1788" s="99">
        <v>11.2919221214252</v>
      </c>
      <c r="T1788" s="99">
        <v>0</v>
      </c>
      <c r="U1788" s="99">
        <v>604.62148386985098</v>
      </c>
      <c r="V1788" s="99">
        <v>0</v>
      </c>
      <c r="W1788" s="99">
        <v>210333.498010635</v>
      </c>
      <c r="X1788" s="99">
        <v>28866.7913482189</v>
      </c>
      <c r="Y1788" s="99">
        <v>0</v>
      </c>
      <c r="Z1788" s="99">
        <v>0</v>
      </c>
      <c r="AA1788" s="99">
        <v>0</v>
      </c>
      <c r="AB1788" s="99">
        <v>0</v>
      </c>
      <c r="AC1788" s="99">
        <v>206996.75271606399</v>
      </c>
      <c r="AD1788" s="99">
        <v>0</v>
      </c>
      <c r="AE1788" s="99">
        <v>1642.83032201231</v>
      </c>
      <c r="AF1788" s="99">
        <v>1465.17829373479</v>
      </c>
      <c r="AG1788" s="99">
        <v>27914.614759445201</v>
      </c>
      <c r="AH1788" s="99">
        <v>0</v>
      </c>
      <c r="AI1788" s="99">
        <v>188627.22318840001</v>
      </c>
      <c r="AJ1788" s="99">
        <v>24404.147733688402</v>
      </c>
      <c r="AK1788" s="99">
        <v>0</v>
      </c>
      <c r="AL1788" s="99">
        <v>1503.8394270390299</v>
      </c>
      <c r="AM1788" s="99">
        <v>0</v>
      </c>
      <c r="AN1788" s="99">
        <v>207017.159126282</v>
      </c>
      <c r="AO1788" s="99">
        <v>0</v>
      </c>
      <c r="AP1788" s="99">
        <v>1687190.27522278</v>
      </c>
      <c r="AQ1788" s="99">
        <v>235984.264022827</v>
      </c>
      <c r="AR1788" s="99">
        <v>0</v>
      </c>
      <c r="AS1788" s="99">
        <v>0</v>
      </c>
      <c r="AT1788" s="99">
        <v>0</v>
      </c>
      <c r="AU1788" s="99">
        <v>0</v>
      </c>
      <c r="AV1788" s="99">
        <v>784012.99248504604</v>
      </c>
      <c r="AW1788" s="99">
        <v>0</v>
      </c>
      <c r="AX1788" s="99">
        <v>14102.036703944201</v>
      </c>
      <c r="AY1788" s="99">
        <v>12838.807445406899</v>
      </c>
      <c r="AZ1788" s="99">
        <v>215862.743179321</v>
      </c>
      <c r="BA1788" s="99">
        <v>0</v>
      </c>
      <c r="BB1788" s="99">
        <v>1537146.24345398</v>
      </c>
      <c r="BC1788" s="99">
        <v>199414.316963196</v>
      </c>
      <c r="BD1788" s="99">
        <v>0</v>
      </c>
      <c r="BE1788" s="99">
        <v>13581.772488594101</v>
      </c>
      <c r="BF1788" s="99">
        <v>0</v>
      </c>
      <c r="BG1788" s="99">
        <v>784316.97686767601</v>
      </c>
      <c r="BH1788" s="99">
        <v>0</v>
      </c>
      <c r="BI1788" s="99">
        <v>214318.62046241801</v>
      </c>
      <c r="BJ1788" s="99">
        <v>103865.590584755</v>
      </c>
      <c r="BK1788" s="99">
        <v>0</v>
      </c>
      <c r="BL1788" s="99">
        <v>0</v>
      </c>
      <c r="BM1788" s="99">
        <v>0</v>
      </c>
      <c r="BN1788" s="99">
        <v>0</v>
      </c>
      <c r="BO1788" s="99">
        <v>0</v>
      </c>
      <c r="BP1788" s="99">
        <v>0</v>
      </c>
      <c r="BQ1788" s="99">
        <v>0</v>
      </c>
      <c r="BR1788" s="99">
        <v>3549.8907566666599</v>
      </c>
      <c r="BS1788" s="99">
        <v>99851.746968269304</v>
      </c>
      <c r="BT1788" s="99">
        <v>0</v>
      </c>
      <c r="BU1788" s="99">
        <v>118839</v>
      </c>
      <c r="BV1788" s="99">
        <v>72554.834183692903</v>
      </c>
      <c r="BW1788" s="99">
        <v>0</v>
      </c>
      <c r="BX1788" s="99">
        <v>906.75999975204502</v>
      </c>
      <c r="BY1788" s="99">
        <v>0</v>
      </c>
      <c r="BZ1788" s="99">
        <v>0</v>
      </c>
      <c r="CA1788" s="99">
        <v>2142.66822105646</v>
      </c>
      <c r="CB1788" s="99">
        <v>238198.17834091201</v>
      </c>
      <c r="CC1788" s="99">
        <v>1923518.1366272001</v>
      </c>
      <c r="CD1788" s="99">
        <v>302830.478542328</v>
      </c>
      <c r="CE1788" s="99">
        <v>149.907871335745</v>
      </c>
      <c r="CF1788" s="99">
        <v>20743.269885540001</v>
      </c>
      <c r="CG1788" s="99">
        <v>188659.761327744</v>
      </c>
      <c r="CH1788" s="99">
        <v>0</v>
      </c>
      <c r="CI1788" s="99">
        <v>2292.6026551723498</v>
      </c>
      <c r="CJ1788" s="99">
        <v>259196.34733009301</v>
      </c>
      <c r="CK1788" s="99">
        <v>2111684.2149352999</v>
      </c>
      <c r="CL1788" s="99">
        <v>331384.27172470099</v>
      </c>
      <c r="CM1788" s="203">
        <f t="shared" si="81"/>
        <v>2897.2241390422009</v>
      </c>
      <c r="CN1788" s="203">
        <f t="shared" si="82"/>
        <v>466213.50645637501</v>
      </c>
      <c r="CO1788" s="203">
        <f t="shared" si="83"/>
        <v>2896001.1918029757</v>
      </c>
      <c r="CP1788" s="99">
        <v>331384.27172470099</v>
      </c>
      <c r="CQ1788" s="99">
        <v>0</v>
      </c>
      <c r="CR1788" s="99">
        <v>0</v>
      </c>
      <c r="CS1788" s="99">
        <v>0</v>
      </c>
      <c r="CT1788" s="99">
        <v>0</v>
      </c>
    </row>
    <row r="1789" spans="1:98">
      <c r="A1789" s="98" t="s">
        <v>184</v>
      </c>
      <c r="B1789" s="100">
        <v>42339</v>
      </c>
      <c r="C1789" s="99">
        <v>0</v>
      </c>
      <c r="D1789" s="99">
        <v>1961.4308413267099</v>
      </c>
      <c r="E1789" s="99">
        <v>207.97960375808199</v>
      </c>
      <c r="F1789" s="99">
        <v>4.9717504829750396</v>
      </c>
      <c r="G1789" s="99">
        <v>0</v>
      </c>
      <c r="H1789" s="99">
        <v>0</v>
      </c>
      <c r="I1789" s="99">
        <v>0</v>
      </c>
      <c r="J1789" s="99">
        <v>593.43005746603001</v>
      </c>
      <c r="K1789" s="99">
        <v>0</v>
      </c>
      <c r="L1789" s="99">
        <v>23.904100438812701</v>
      </c>
      <c r="M1789" s="99">
        <v>11.6658782199956</v>
      </c>
      <c r="N1789" s="99">
        <v>138.23992923647199</v>
      </c>
      <c r="O1789" s="99">
        <v>0</v>
      </c>
      <c r="P1789" s="99">
        <v>1902.97425667942</v>
      </c>
      <c r="Q1789" s="99">
        <v>163.87419517897101</v>
      </c>
      <c r="R1789" s="99">
        <v>0</v>
      </c>
      <c r="S1789" s="99">
        <v>11.490693806903399</v>
      </c>
      <c r="T1789" s="99">
        <v>0</v>
      </c>
      <c r="U1789" s="99">
        <v>593.24577745050203</v>
      </c>
      <c r="V1789" s="99">
        <v>0</v>
      </c>
      <c r="W1789" s="99">
        <v>215469.12776565601</v>
      </c>
      <c r="X1789" s="99">
        <v>28128.051120996501</v>
      </c>
      <c r="Y1789" s="99">
        <v>0</v>
      </c>
      <c r="Z1789" s="99">
        <v>0</v>
      </c>
      <c r="AA1789" s="99">
        <v>0</v>
      </c>
      <c r="AB1789" s="99">
        <v>0</v>
      </c>
      <c r="AC1789" s="99">
        <v>198841.370925903</v>
      </c>
      <c r="AD1789" s="99">
        <v>0</v>
      </c>
      <c r="AE1789" s="99">
        <v>1557.4410298764701</v>
      </c>
      <c r="AF1789" s="99">
        <v>1287.8117265552301</v>
      </c>
      <c r="AG1789" s="99">
        <v>25672.128529548601</v>
      </c>
      <c r="AH1789" s="99">
        <v>0</v>
      </c>
      <c r="AI1789" s="99">
        <v>205186.88116645801</v>
      </c>
      <c r="AJ1789" s="99">
        <v>23317.5687792301</v>
      </c>
      <c r="AK1789" s="99">
        <v>0</v>
      </c>
      <c r="AL1789" s="99">
        <v>1465.1016590297199</v>
      </c>
      <c r="AM1789" s="99">
        <v>0</v>
      </c>
      <c r="AN1789" s="99">
        <v>198766.275691986</v>
      </c>
      <c r="AO1789" s="99">
        <v>0</v>
      </c>
      <c r="AP1789" s="99">
        <v>1753541.81469727</v>
      </c>
      <c r="AQ1789" s="99">
        <v>230749.16744041399</v>
      </c>
      <c r="AR1789" s="99">
        <v>0</v>
      </c>
      <c r="AS1789" s="99">
        <v>0</v>
      </c>
      <c r="AT1789" s="99">
        <v>0</v>
      </c>
      <c r="AU1789" s="99">
        <v>0</v>
      </c>
      <c r="AV1789" s="99">
        <v>770777.44580078102</v>
      </c>
      <c r="AW1789" s="99">
        <v>0</v>
      </c>
      <c r="AX1789" s="99">
        <v>13210.169875621799</v>
      </c>
      <c r="AY1789" s="99">
        <v>10691.694706439999</v>
      </c>
      <c r="AZ1789" s="99">
        <v>204291.01496887201</v>
      </c>
      <c r="BA1789" s="99">
        <v>0</v>
      </c>
      <c r="BB1789" s="99">
        <v>1728031.67874146</v>
      </c>
      <c r="BC1789" s="99">
        <v>191354.944313049</v>
      </c>
      <c r="BD1789" s="99">
        <v>0</v>
      </c>
      <c r="BE1789" s="99">
        <v>12886.972336173099</v>
      </c>
      <c r="BF1789" s="99">
        <v>0</v>
      </c>
      <c r="BG1789" s="99">
        <v>772808.97167205799</v>
      </c>
      <c r="BH1789" s="99">
        <v>0</v>
      </c>
      <c r="BI1789" s="99">
        <v>253924.70180892901</v>
      </c>
      <c r="BJ1789" s="99">
        <v>108134.473124504</v>
      </c>
      <c r="BK1789" s="99">
        <v>0</v>
      </c>
      <c r="BL1789" s="99">
        <v>0</v>
      </c>
      <c r="BM1789" s="99">
        <v>0</v>
      </c>
      <c r="BN1789" s="99">
        <v>0</v>
      </c>
      <c r="BO1789" s="99">
        <v>0</v>
      </c>
      <c r="BP1789" s="99">
        <v>0</v>
      </c>
      <c r="BQ1789" s="99">
        <v>0</v>
      </c>
      <c r="BR1789" s="99">
        <v>2827.6351790130102</v>
      </c>
      <c r="BS1789" s="99">
        <v>98539.345520019502</v>
      </c>
      <c r="BT1789" s="99">
        <v>0</v>
      </c>
      <c r="BU1789" s="99">
        <v>210185.5</v>
      </c>
      <c r="BV1789" s="99">
        <v>74858.306613922105</v>
      </c>
      <c r="BW1789" s="99">
        <v>0</v>
      </c>
      <c r="BX1789" s="99">
        <v>1504.7499961853</v>
      </c>
      <c r="BY1789" s="99">
        <v>0</v>
      </c>
      <c r="BZ1789" s="99">
        <v>0</v>
      </c>
      <c r="CA1789" s="99">
        <v>2166.2614474892598</v>
      </c>
      <c r="CB1789" s="99">
        <v>243547.195678711</v>
      </c>
      <c r="CC1789" s="99">
        <v>1972940.5177154499</v>
      </c>
      <c r="CD1789" s="99">
        <v>373718.61314010603</v>
      </c>
      <c r="CE1789" s="99">
        <v>154.86918767355399</v>
      </c>
      <c r="CF1789" s="99">
        <v>20597.409900426901</v>
      </c>
      <c r="CG1789" s="99">
        <v>189250.68814468401</v>
      </c>
      <c r="CH1789" s="99">
        <v>0</v>
      </c>
      <c r="CI1789" s="99">
        <v>2320.71724098921</v>
      </c>
      <c r="CJ1789" s="99">
        <v>264608.43706512498</v>
      </c>
      <c r="CK1789" s="99">
        <v>2162124.3601379399</v>
      </c>
      <c r="CL1789" s="99">
        <v>403800.08755493199</v>
      </c>
      <c r="CM1789" s="203">
        <f t="shared" si="81"/>
        <v>2913.963018439712</v>
      </c>
      <c r="CN1789" s="203">
        <f t="shared" si="82"/>
        <v>463374.71275711094</v>
      </c>
      <c r="CO1789" s="203">
        <f t="shared" si="83"/>
        <v>2934933.331809998</v>
      </c>
      <c r="CP1789" s="99">
        <v>403800.08755493199</v>
      </c>
      <c r="CQ1789" s="99">
        <v>0</v>
      </c>
      <c r="CR1789" s="99">
        <v>0</v>
      </c>
      <c r="CS1789" s="99">
        <v>0</v>
      </c>
      <c r="CT1789" s="99">
        <v>0</v>
      </c>
    </row>
    <row r="1790" spans="1:98">
      <c r="A1790" s="98" t="s">
        <v>184</v>
      </c>
      <c r="B1790" s="100">
        <v>42430</v>
      </c>
      <c r="C1790" s="99">
        <v>0</v>
      </c>
      <c r="D1790" s="99">
        <v>2014.94220048189</v>
      </c>
      <c r="E1790" s="99">
        <v>182.23342563025699</v>
      </c>
      <c r="F1790" s="99">
        <v>3.9689895639894499</v>
      </c>
      <c r="G1790" s="99">
        <v>0</v>
      </c>
      <c r="H1790" s="99">
        <v>0</v>
      </c>
      <c r="I1790" s="99">
        <v>0</v>
      </c>
      <c r="J1790" s="99">
        <v>601.82724881917204</v>
      </c>
      <c r="K1790" s="99">
        <v>0</v>
      </c>
      <c r="L1790" s="99">
        <v>20.824801800539699</v>
      </c>
      <c r="M1790" s="99">
        <v>9.8051356308860704</v>
      </c>
      <c r="N1790" s="99">
        <v>138.080238353461</v>
      </c>
      <c r="O1790" s="99">
        <v>0</v>
      </c>
      <c r="P1790" s="99">
        <v>1791.8795367479299</v>
      </c>
      <c r="Q1790" s="99">
        <v>143.49505569413299</v>
      </c>
      <c r="R1790" s="99">
        <v>0</v>
      </c>
      <c r="S1790" s="99">
        <v>11.9449718620162</v>
      </c>
      <c r="T1790" s="99">
        <v>0</v>
      </c>
      <c r="U1790" s="99">
        <v>602.15261947363604</v>
      </c>
      <c r="V1790" s="99">
        <v>0</v>
      </c>
      <c r="W1790" s="99">
        <v>231979.445428848</v>
      </c>
      <c r="X1790" s="99">
        <v>26792.315599918398</v>
      </c>
      <c r="Y1790" s="99">
        <v>0</v>
      </c>
      <c r="Z1790" s="99">
        <v>0</v>
      </c>
      <c r="AA1790" s="99">
        <v>0</v>
      </c>
      <c r="AB1790" s="99">
        <v>0</v>
      </c>
      <c r="AC1790" s="99">
        <v>202210.43565368699</v>
      </c>
      <c r="AD1790" s="99">
        <v>0</v>
      </c>
      <c r="AE1790" s="99">
        <v>1642.338425681</v>
      </c>
      <c r="AF1790" s="99">
        <v>949.956188708544</v>
      </c>
      <c r="AG1790" s="99">
        <v>27077.2083294392</v>
      </c>
      <c r="AH1790" s="99">
        <v>0</v>
      </c>
      <c r="AI1790" s="99">
        <v>193456.41201972999</v>
      </c>
      <c r="AJ1790" s="99">
        <v>22713.100235939</v>
      </c>
      <c r="AK1790" s="99">
        <v>0</v>
      </c>
      <c r="AL1790" s="99">
        <v>1666.9498658925299</v>
      </c>
      <c r="AM1790" s="99">
        <v>0</v>
      </c>
      <c r="AN1790" s="99">
        <v>202241.07050132801</v>
      </c>
      <c r="AO1790" s="99">
        <v>0</v>
      </c>
      <c r="AP1790" s="99">
        <v>1926987.6383819601</v>
      </c>
      <c r="AQ1790" s="99">
        <v>219974.579349518</v>
      </c>
      <c r="AR1790" s="99">
        <v>0</v>
      </c>
      <c r="AS1790" s="99">
        <v>0</v>
      </c>
      <c r="AT1790" s="99">
        <v>0</v>
      </c>
      <c r="AU1790" s="99">
        <v>0</v>
      </c>
      <c r="AV1790" s="99">
        <v>788814.27028655994</v>
      </c>
      <c r="AW1790" s="99">
        <v>0</v>
      </c>
      <c r="AX1790" s="99">
        <v>12931.4446773529</v>
      </c>
      <c r="AY1790" s="99">
        <v>8025.4906022548703</v>
      </c>
      <c r="AZ1790" s="99">
        <v>211592.76788330101</v>
      </c>
      <c r="BA1790" s="99">
        <v>0</v>
      </c>
      <c r="BB1790" s="99">
        <v>1570334.0667572001</v>
      </c>
      <c r="BC1790" s="99">
        <v>187492.35077476499</v>
      </c>
      <c r="BD1790" s="99">
        <v>0</v>
      </c>
      <c r="BE1790" s="99">
        <v>14536.5813491344</v>
      </c>
      <c r="BF1790" s="99">
        <v>0</v>
      </c>
      <c r="BG1790" s="99">
        <v>787218.10376739502</v>
      </c>
      <c r="BH1790" s="99">
        <v>0</v>
      </c>
      <c r="BI1790" s="99">
        <v>475132.40967178298</v>
      </c>
      <c r="BJ1790" s="99">
        <v>100373.421861649</v>
      </c>
      <c r="BK1790" s="99">
        <v>0</v>
      </c>
      <c r="BL1790" s="99">
        <v>0</v>
      </c>
      <c r="BM1790" s="99">
        <v>0</v>
      </c>
      <c r="BN1790" s="99">
        <v>0</v>
      </c>
      <c r="BO1790" s="99">
        <v>0</v>
      </c>
      <c r="BP1790" s="99">
        <v>0</v>
      </c>
      <c r="BQ1790" s="99">
        <v>0</v>
      </c>
      <c r="BR1790" s="99">
        <v>2207.8282238543002</v>
      </c>
      <c r="BS1790" s="99">
        <v>104860.19219493899</v>
      </c>
      <c r="BT1790" s="99">
        <v>0</v>
      </c>
      <c r="BU1790" s="99">
        <v>378662</v>
      </c>
      <c r="BV1790" s="99">
        <v>68017.340048790007</v>
      </c>
      <c r="BW1790" s="99">
        <v>0</v>
      </c>
      <c r="BX1790" s="99">
        <v>2966.8499906659099</v>
      </c>
      <c r="BY1790" s="99">
        <v>0</v>
      </c>
      <c r="BZ1790" s="99">
        <v>0</v>
      </c>
      <c r="CA1790" s="99">
        <v>2200.4118526876</v>
      </c>
      <c r="CB1790" s="99">
        <v>258991.891756058</v>
      </c>
      <c r="CC1790" s="99">
        <v>2151874.33630371</v>
      </c>
      <c r="CD1790" s="99">
        <v>554249.84509277297</v>
      </c>
      <c r="CE1790" s="99">
        <v>157.89719933457701</v>
      </c>
      <c r="CF1790" s="99">
        <v>21525.2917282581</v>
      </c>
      <c r="CG1790" s="99">
        <v>197271.13131713899</v>
      </c>
      <c r="CH1790" s="99">
        <v>0</v>
      </c>
      <c r="CI1790" s="99">
        <v>2359.1490009129002</v>
      </c>
      <c r="CJ1790" s="99">
        <v>279837.78047561599</v>
      </c>
      <c r="CK1790" s="99">
        <v>2350600.1416015602</v>
      </c>
      <c r="CL1790" s="99">
        <v>586480.67417144799</v>
      </c>
      <c r="CM1790" s="203">
        <f t="shared" si="81"/>
        <v>2961.3016203865363</v>
      </c>
      <c r="CN1790" s="203">
        <f t="shared" si="82"/>
        <v>482078.85097694397</v>
      </c>
      <c r="CO1790" s="203">
        <f t="shared" si="83"/>
        <v>3137818.2453689552</v>
      </c>
      <c r="CP1790" s="99">
        <v>586480.67417144799</v>
      </c>
      <c r="CQ1790" s="99">
        <v>0</v>
      </c>
      <c r="CR1790" s="99">
        <v>0</v>
      </c>
      <c r="CS1790" s="99">
        <v>0</v>
      </c>
      <c r="CT1790" s="99">
        <v>0</v>
      </c>
    </row>
    <row r="1791" spans="1:98">
      <c r="A1791" s="98" t="s">
        <v>184</v>
      </c>
      <c r="B1791" s="100">
        <v>42522</v>
      </c>
      <c r="C1791" s="99">
        <v>0</v>
      </c>
      <c r="D1791" s="99">
        <v>2033.39058884978</v>
      </c>
      <c r="E1791" s="99">
        <v>176.21015857532601</v>
      </c>
      <c r="F1791" s="99">
        <v>2.8713906169869001</v>
      </c>
      <c r="G1791" s="99">
        <v>0</v>
      </c>
      <c r="H1791" s="99">
        <v>0</v>
      </c>
      <c r="I1791" s="99">
        <v>0</v>
      </c>
      <c r="J1791" s="99">
        <v>595.41468328982603</v>
      </c>
      <c r="K1791" s="99">
        <v>0</v>
      </c>
      <c r="L1791" s="99">
        <v>18.780756673775599</v>
      </c>
      <c r="M1791" s="99">
        <v>11.1363404969452</v>
      </c>
      <c r="N1791" s="99">
        <v>135.16546858660899</v>
      </c>
      <c r="O1791" s="99">
        <v>0</v>
      </c>
      <c r="P1791" s="99">
        <v>1880.05258914828</v>
      </c>
      <c r="Q1791" s="99">
        <v>139.35085742734401</v>
      </c>
      <c r="R1791" s="99">
        <v>0</v>
      </c>
      <c r="S1791" s="99">
        <v>12.232282761135099</v>
      </c>
      <c r="T1791" s="99">
        <v>0</v>
      </c>
      <c r="U1791" s="99">
        <v>594.37368059903395</v>
      </c>
      <c r="V1791" s="99">
        <v>0</v>
      </c>
      <c r="W1791" s="99">
        <v>233274.58543205299</v>
      </c>
      <c r="X1791" s="99">
        <v>25561.799662590001</v>
      </c>
      <c r="Y1791" s="99">
        <v>0</v>
      </c>
      <c r="Z1791" s="99">
        <v>0</v>
      </c>
      <c r="AA1791" s="99">
        <v>0</v>
      </c>
      <c r="AB1791" s="99">
        <v>0</v>
      </c>
      <c r="AC1791" s="99">
        <v>200719.65834236101</v>
      </c>
      <c r="AD1791" s="99">
        <v>0</v>
      </c>
      <c r="AE1791" s="99">
        <v>1082.8101739287399</v>
      </c>
      <c r="AF1791" s="99">
        <v>1287.6269208788899</v>
      </c>
      <c r="AG1791" s="99">
        <v>27446.266708612398</v>
      </c>
      <c r="AH1791" s="99">
        <v>0</v>
      </c>
      <c r="AI1791" s="99">
        <v>204870.36962509199</v>
      </c>
      <c r="AJ1791" s="99">
        <v>21702.176330804799</v>
      </c>
      <c r="AK1791" s="99">
        <v>0</v>
      </c>
      <c r="AL1791" s="99">
        <v>1703.8965054154401</v>
      </c>
      <c r="AM1791" s="99">
        <v>0</v>
      </c>
      <c r="AN1791" s="99">
        <v>200743.42396545401</v>
      </c>
      <c r="AO1791" s="99">
        <v>0</v>
      </c>
      <c r="AP1791" s="99">
        <v>1944069.30505371</v>
      </c>
      <c r="AQ1791" s="99">
        <v>210931.70384597799</v>
      </c>
      <c r="AR1791" s="99">
        <v>0</v>
      </c>
      <c r="AS1791" s="99">
        <v>0</v>
      </c>
      <c r="AT1791" s="99">
        <v>0</v>
      </c>
      <c r="AU1791" s="99">
        <v>0</v>
      </c>
      <c r="AV1791" s="99">
        <v>783283.02291107201</v>
      </c>
      <c r="AW1791" s="99">
        <v>0</v>
      </c>
      <c r="AX1791" s="99">
        <v>8926.7195968627893</v>
      </c>
      <c r="AY1791" s="99">
        <v>10955.616860508901</v>
      </c>
      <c r="AZ1791" s="99">
        <v>213967.281326294</v>
      </c>
      <c r="BA1791" s="99">
        <v>0</v>
      </c>
      <c r="BB1791" s="99">
        <v>1717374.50698853</v>
      </c>
      <c r="BC1791" s="99">
        <v>179602.175376892</v>
      </c>
      <c r="BD1791" s="99">
        <v>0</v>
      </c>
      <c r="BE1791" s="99">
        <v>14809.369874239001</v>
      </c>
      <c r="BF1791" s="99">
        <v>0</v>
      </c>
      <c r="BG1791" s="99">
        <v>781675.79405212402</v>
      </c>
      <c r="BH1791" s="99">
        <v>0</v>
      </c>
      <c r="BI1791" s="99">
        <v>428156.072814941</v>
      </c>
      <c r="BJ1791" s="99">
        <v>101240.185162544</v>
      </c>
      <c r="BK1791" s="99">
        <v>0</v>
      </c>
      <c r="BL1791" s="99">
        <v>0</v>
      </c>
      <c r="BM1791" s="99">
        <v>0</v>
      </c>
      <c r="BN1791" s="99">
        <v>0</v>
      </c>
      <c r="BO1791" s="99">
        <v>0</v>
      </c>
      <c r="BP1791" s="99">
        <v>0</v>
      </c>
      <c r="BQ1791" s="99">
        <v>0</v>
      </c>
      <c r="BR1791" s="99">
        <v>2952.2746230661901</v>
      </c>
      <c r="BS1791" s="99">
        <v>106872.85605335201</v>
      </c>
      <c r="BT1791" s="99">
        <v>0</v>
      </c>
      <c r="BU1791" s="99">
        <v>381507</v>
      </c>
      <c r="BV1791" s="99">
        <v>65395.783297538801</v>
      </c>
      <c r="BW1791" s="99">
        <v>0</v>
      </c>
      <c r="BX1791" s="99">
        <v>3107.6199904084201</v>
      </c>
      <c r="BY1791" s="99">
        <v>0</v>
      </c>
      <c r="BZ1791" s="99">
        <v>0</v>
      </c>
      <c r="CA1791" s="99">
        <v>2208.4312361478801</v>
      </c>
      <c r="CB1791" s="99">
        <v>259997.379243851</v>
      </c>
      <c r="CC1791" s="99">
        <v>2165004.1226806599</v>
      </c>
      <c r="CD1791" s="99">
        <v>559476.11479187</v>
      </c>
      <c r="CE1791" s="99">
        <v>165.41970684379299</v>
      </c>
      <c r="CF1791" s="99">
        <v>21951.8254449368</v>
      </c>
      <c r="CG1791" s="99">
        <v>200965.287750244</v>
      </c>
      <c r="CH1791" s="99">
        <v>0</v>
      </c>
      <c r="CI1791" s="99">
        <v>2373.3854474127302</v>
      </c>
      <c r="CJ1791" s="99">
        <v>282103.00151824998</v>
      </c>
      <c r="CK1791" s="99">
        <v>2365197.1773071298</v>
      </c>
      <c r="CL1791" s="99">
        <v>591648.43824005104</v>
      </c>
      <c r="CM1791" s="203">
        <f t="shared" si="81"/>
        <v>2967.759128011764</v>
      </c>
      <c r="CN1791" s="203">
        <f t="shared" si="82"/>
        <v>482846.42548370396</v>
      </c>
      <c r="CO1791" s="203">
        <f t="shared" si="83"/>
        <v>3146872.9713592539</v>
      </c>
      <c r="CP1791" s="99">
        <v>591648.43824005104</v>
      </c>
      <c r="CQ1791" s="99">
        <v>0</v>
      </c>
      <c r="CR1791" s="99">
        <v>0</v>
      </c>
      <c r="CS1791" s="99">
        <v>0</v>
      </c>
      <c r="CT1791" s="99">
        <v>0</v>
      </c>
    </row>
    <row r="1792" spans="1:98">
      <c r="A1792" s="98" t="s">
        <v>184</v>
      </c>
      <c r="B1792" s="100">
        <v>42614</v>
      </c>
      <c r="C1792" s="99">
        <v>0</v>
      </c>
      <c r="D1792" s="99">
        <v>2025.1385943442599</v>
      </c>
      <c r="E1792" s="99">
        <v>170.385179450735</v>
      </c>
      <c r="F1792" s="99">
        <v>2.07626270197215</v>
      </c>
      <c r="G1792" s="99">
        <v>0</v>
      </c>
      <c r="H1792" s="99">
        <v>0</v>
      </c>
      <c r="I1792" s="99">
        <v>0</v>
      </c>
      <c r="J1792" s="99">
        <v>575.09553771466005</v>
      </c>
      <c r="K1792" s="99">
        <v>0</v>
      </c>
      <c r="L1792" s="99">
        <v>18.474568667588802</v>
      </c>
      <c r="M1792" s="99">
        <v>14.4656299989438</v>
      </c>
      <c r="N1792" s="99">
        <v>130.4387490917</v>
      </c>
      <c r="O1792" s="99">
        <v>0</v>
      </c>
      <c r="P1792" s="99">
        <v>1948.04062949121</v>
      </c>
      <c r="Q1792" s="99">
        <v>133.91392701119199</v>
      </c>
      <c r="R1792" s="99">
        <v>0</v>
      </c>
      <c r="S1792" s="99">
        <v>11.227017577388301</v>
      </c>
      <c r="T1792" s="99">
        <v>0</v>
      </c>
      <c r="U1792" s="99">
        <v>575.77495077252399</v>
      </c>
      <c r="V1792" s="99">
        <v>0</v>
      </c>
      <c r="W1792" s="99">
        <v>232671.74953269999</v>
      </c>
      <c r="X1792" s="99">
        <v>24641.447770595601</v>
      </c>
      <c r="Y1792" s="99">
        <v>0</v>
      </c>
      <c r="Z1792" s="99">
        <v>0</v>
      </c>
      <c r="AA1792" s="99">
        <v>0</v>
      </c>
      <c r="AB1792" s="99">
        <v>0</v>
      </c>
      <c r="AC1792" s="99">
        <v>191661.566381454</v>
      </c>
      <c r="AD1792" s="99">
        <v>0</v>
      </c>
      <c r="AE1792" s="99">
        <v>1050.3895080089601</v>
      </c>
      <c r="AF1792" s="99">
        <v>1888.9178042113799</v>
      </c>
      <c r="AG1792" s="99">
        <v>25678.031706571601</v>
      </c>
      <c r="AH1792" s="99">
        <v>0</v>
      </c>
      <c r="AI1792" s="99">
        <v>210313.38231277501</v>
      </c>
      <c r="AJ1792" s="99">
        <v>21534.581861972802</v>
      </c>
      <c r="AK1792" s="99">
        <v>0</v>
      </c>
      <c r="AL1792" s="99">
        <v>1401.57960689068</v>
      </c>
      <c r="AM1792" s="99">
        <v>0</v>
      </c>
      <c r="AN1792" s="99">
        <v>191683.59664154099</v>
      </c>
      <c r="AO1792" s="99">
        <v>0</v>
      </c>
      <c r="AP1792" s="99">
        <v>1938574.39668274</v>
      </c>
      <c r="AQ1792" s="99">
        <v>202916.38497924799</v>
      </c>
      <c r="AR1792" s="99">
        <v>0</v>
      </c>
      <c r="AS1792" s="99">
        <v>0</v>
      </c>
      <c r="AT1792" s="99">
        <v>0</v>
      </c>
      <c r="AU1792" s="99">
        <v>0</v>
      </c>
      <c r="AV1792" s="99">
        <v>757608.551017761</v>
      </c>
      <c r="AW1792" s="99">
        <v>0</v>
      </c>
      <c r="AX1792" s="99">
        <v>9601.4266515970194</v>
      </c>
      <c r="AY1792" s="99">
        <v>16373.9496178627</v>
      </c>
      <c r="AZ1792" s="99">
        <v>200807.744596481</v>
      </c>
      <c r="BA1792" s="99">
        <v>0</v>
      </c>
      <c r="BB1792" s="99">
        <v>1775310.24728394</v>
      </c>
      <c r="BC1792" s="99">
        <v>179875.427656174</v>
      </c>
      <c r="BD1792" s="99">
        <v>0</v>
      </c>
      <c r="BE1792" s="99">
        <v>11356.756956338901</v>
      </c>
      <c r="BF1792" s="99">
        <v>0</v>
      </c>
      <c r="BG1792" s="99">
        <v>759345.83387756301</v>
      </c>
      <c r="BH1792" s="99">
        <v>0</v>
      </c>
      <c r="BI1792" s="99">
        <v>429657.24714279198</v>
      </c>
      <c r="BJ1792" s="99">
        <v>101736.024477959</v>
      </c>
      <c r="BK1792" s="99">
        <v>0</v>
      </c>
      <c r="BL1792" s="99">
        <v>0</v>
      </c>
      <c r="BM1792" s="99">
        <v>0</v>
      </c>
      <c r="BN1792" s="99">
        <v>0</v>
      </c>
      <c r="BO1792" s="99">
        <v>0</v>
      </c>
      <c r="BP1792" s="99">
        <v>0</v>
      </c>
      <c r="BQ1792" s="99">
        <v>0</v>
      </c>
      <c r="BR1792" s="99">
        <v>4624.0273298025104</v>
      </c>
      <c r="BS1792" s="99">
        <v>105645.9757061</v>
      </c>
      <c r="BT1792" s="99">
        <v>0</v>
      </c>
      <c r="BU1792" s="99">
        <v>357129.5</v>
      </c>
      <c r="BV1792" s="99">
        <v>63876.740463733702</v>
      </c>
      <c r="BW1792" s="99">
        <v>0</v>
      </c>
      <c r="BX1792" s="99">
        <v>2100.7199932634799</v>
      </c>
      <c r="BY1792" s="99">
        <v>0</v>
      </c>
      <c r="BZ1792" s="99">
        <v>0</v>
      </c>
      <c r="CA1792" s="99">
        <v>2197.2560996413199</v>
      </c>
      <c r="CB1792" s="99">
        <v>255806.662942886</v>
      </c>
      <c r="CC1792" s="99">
        <v>2144758.7665710398</v>
      </c>
      <c r="CD1792" s="99">
        <v>546472.33332824695</v>
      </c>
      <c r="CE1792" s="99">
        <v>175.90680372901301</v>
      </c>
      <c r="CF1792" s="99">
        <v>23103.340437650699</v>
      </c>
      <c r="CG1792" s="99">
        <v>210383.85492706299</v>
      </c>
      <c r="CH1792" s="99">
        <v>0</v>
      </c>
      <c r="CI1792" s="99">
        <v>2373.4237524867099</v>
      </c>
      <c r="CJ1792" s="99">
        <v>278201.90137100202</v>
      </c>
      <c r="CK1792" s="99">
        <v>2352985.41082764</v>
      </c>
      <c r="CL1792" s="99">
        <v>580408.57047271705</v>
      </c>
      <c r="CM1792" s="203">
        <f t="shared" si="81"/>
        <v>2949.1987032592338</v>
      </c>
      <c r="CN1792" s="203">
        <f t="shared" si="82"/>
        <v>469885.49801254302</v>
      </c>
      <c r="CO1792" s="203">
        <f t="shared" si="83"/>
        <v>3112331.244705203</v>
      </c>
      <c r="CP1792" s="99">
        <v>580408.57047271705</v>
      </c>
      <c r="CQ1792" s="99">
        <v>0</v>
      </c>
      <c r="CR1792" s="99">
        <v>0</v>
      </c>
      <c r="CS1792" s="99">
        <v>0</v>
      </c>
      <c r="CT1792" s="99">
        <v>0</v>
      </c>
    </row>
    <row r="1793" spans="1:98">
      <c r="A1793" s="98" t="s">
        <v>184</v>
      </c>
      <c r="B1793" s="100">
        <v>42705</v>
      </c>
      <c r="C1793" s="99">
        <v>0</v>
      </c>
      <c r="D1793" s="99">
        <v>2009.10823339224</v>
      </c>
      <c r="E1793" s="99">
        <v>163.11746701039399</v>
      </c>
      <c r="F1793" s="99">
        <v>2.0684569219884001</v>
      </c>
      <c r="G1793" s="99">
        <v>0</v>
      </c>
      <c r="H1793" s="99">
        <v>0</v>
      </c>
      <c r="I1793" s="99">
        <v>0</v>
      </c>
      <c r="J1793" s="99">
        <v>554.94749554246698</v>
      </c>
      <c r="K1793" s="99">
        <v>0</v>
      </c>
      <c r="L1793" s="99">
        <v>18.6196291835513</v>
      </c>
      <c r="M1793" s="99">
        <v>15.2356110059191</v>
      </c>
      <c r="N1793" s="99">
        <v>122.23900807090099</v>
      </c>
      <c r="O1793" s="99">
        <v>0</v>
      </c>
      <c r="P1793" s="99">
        <v>1951.95779274404</v>
      </c>
      <c r="Q1793" s="99">
        <v>127.37236024811899</v>
      </c>
      <c r="R1793" s="99">
        <v>0</v>
      </c>
      <c r="S1793" s="99">
        <v>10.714581698295699</v>
      </c>
      <c r="T1793" s="99">
        <v>0</v>
      </c>
      <c r="U1793" s="99">
        <v>556.00092893093802</v>
      </c>
      <c r="V1793" s="99">
        <v>0</v>
      </c>
      <c r="W1793" s="99">
        <v>224375.48491668701</v>
      </c>
      <c r="X1793" s="99">
        <v>23075.766120910601</v>
      </c>
      <c r="Y1793" s="99">
        <v>0</v>
      </c>
      <c r="Z1793" s="99">
        <v>0</v>
      </c>
      <c r="AA1793" s="99">
        <v>0</v>
      </c>
      <c r="AB1793" s="99">
        <v>0</v>
      </c>
      <c r="AC1793" s="99">
        <v>184867.119504929</v>
      </c>
      <c r="AD1793" s="99">
        <v>0</v>
      </c>
      <c r="AE1793" s="99">
        <v>1036.6978482008001</v>
      </c>
      <c r="AF1793" s="99">
        <v>1589.65510950983</v>
      </c>
      <c r="AG1793" s="99">
        <v>23911.198597192801</v>
      </c>
      <c r="AH1793" s="99">
        <v>0</v>
      </c>
      <c r="AI1793" s="99">
        <v>210076.43638801601</v>
      </c>
      <c r="AJ1793" s="99">
        <v>19779.883849620801</v>
      </c>
      <c r="AK1793" s="99">
        <v>0</v>
      </c>
      <c r="AL1793" s="99">
        <v>1280.8365769982299</v>
      </c>
      <c r="AM1793" s="99">
        <v>0</v>
      </c>
      <c r="AN1793" s="99">
        <v>184755.960208893</v>
      </c>
      <c r="AO1793" s="99">
        <v>0</v>
      </c>
      <c r="AP1793" s="99">
        <v>1911895.94235229</v>
      </c>
      <c r="AQ1793" s="99">
        <v>192606.077707291</v>
      </c>
      <c r="AR1793" s="99">
        <v>0</v>
      </c>
      <c r="AS1793" s="99">
        <v>0</v>
      </c>
      <c r="AT1793" s="99">
        <v>0</v>
      </c>
      <c r="AU1793" s="99">
        <v>0</v>
      </c>
      <c r="AV1793" s="99">
        <v>726965.91888427699</v>
      </c>
      <c r="AW1793" s="99">
        <v>0</v>
      </c>
      <c r="AX1793" s="99">
        <v>9082.8257325887698</v>
      </c>
      <c r="AY1793" s="99">
        <v>13511.352338910099</v>
      </c>
      <c r="AZ1793" s="99">
        <v>192948.648681641</v>
      </c>
      <c r="BA1793" s="99">
        <v>0</v>
      </c>
      <c r="BB1793" s="99">
        <v>1851566.91036987</v>
      </c>
      <c r="BC1793" s="99">
        <v>167919.42021369899</v>
      </c>
      <c r="BD1793" s="99">
        <v>0</v>
      </c>
      <c r="BE1793" s="99">
        <v>11079.168723225601</v>
      </c>
      <c r="BF1793" s="99">
        <v>0</v>
      </c>
      <c r="BG1793" s="99">
        <v>729777.02002716099</v>
      </c>
      <c r="BH1793" s="99">
        <v>0</v>
      </c>
      <c r="BI1793" s="99">
        <v>414429.96846771199</v>
      </c>
      <c r="BJ1793" s="99">
        <v>102737.169847488</v>
      </c>
      <c r="BK1793" s="99">
        <v>0</v>
      </c>
      <c r="BL1793" s="99">
        <v>0</v>
      </c>
      <c r="BM1793" s="99">
        <v>0</v>
      </c>
      <c r="BN1793" s="99">
        <v>0</v>
      </c>
      <c r="BO1793" s="99">
        <v>0</v>
      </c>
      <c r="BP1793" s="99">
        <v>0</v>
      </c>
      <c r="BQ1793" s="99">
        <v>0</v>
      </c>
      <c r="BR1793" s="99">
        <v>3969.6057587266</v>
      </c>
      <c r="BS1793" s="99">
        <v>107142.005644798</v>
      </c>
      <c r="BT1793" s="99">
        <v>0</v>
      </c>
      <c r="BU1793" s="99">
        <v>376155.64999771101</v>
      </c>
      <c r="BV1793" s="99">
        <v>60987.380364894903</v>
      </c>
      <c r="BW1793" s="99">
        <v>0</v>
      </c>
      <c r="BX1793" s="99">
        <v>2105.81999278069</v>
      </c>
      <c r="BY1793" s="99">
        <v>0</v>
      </c>
      <c r="BZ1793" s="99">
        <v>0</v>
      </c>
      <c r="CA1793" s="99">
        <v>2170.8475153744198</v>
      </c>
      <c r="CB1793" s="99">
        <v>247352.487874985</v>
      </c>
      <c r="CC1793" s="99">
        <v>2083351.7767028799</v>
      </c>
      <c r="CD1793" s="99">
        <v>532111.85894775402</v>
      </c>
      <c r="CE1793" s="99">
        <v>178.13592457585</v>
      </c>
      <c r="CF1793" s="99">
        <v>24388.083466768301</v>
      </c>
      <c r="CG1793" s="99">
        <v>220385.01190948501</v>
      </c>
      <c r="CH1793" s="99">
        <v>0</v>
      </c>
      <c r="CI1793" s="99">
        <v>2347.7996066808701</v>
      </c>
      <c r="CJ1793" s="99">
        <v>272905.83828735398</v>
      </c>
      <c r="CK1793" s="99">
        <v>2304102.1440429701</v>
      </c>
      <c r="CL1793" s="99">
        <v>568443.28921508801</v>
      </c>
      <c r="CM1793" s="203">
        <f t="shared" si="81"/>
        <v>2903.8005356118083</v>
      </c>
      <c r="CN1793" s="203">
        <f t="shared" si="82"/>
        <v>457661.79849624698</v>
      </c>
      <c r="CO1793" s="203">
        <f t="shared" si="83"/>
        <v>3033879.1640701313</v>
      </c>
      <c r="CP1793" s="99">
        <v>568443.28921508801</v>
      </c>
      <c r="CQ1793" s="99">
        <v>0</v>
      </c>
      <c r="CR1793" s="99">
        <v>0</v>
      </c>
      <c r="CS1793" s="99">
        <v>0</v>
      </c>
      <c r="CT1793" s="99">
        <v>0</v>
      </c>
    </row>
    <row r="1794" spans="1:98">
      <c r="A1794" s="98" t="s">
        <v>184</v>
      </c>
      <c r="B1794" s="100">
        <v>42795</v>
      </c>
      <c r="C1794" s="99">
        <v>0</v>
      </c>
      <c r="D1794" s="99">
        <v>2013.3170297890899</v>
      </c>
      <c r="E1794" s="99">
        <v>157.38314812630401</v>
      </c>
      <c r="F1794" s="99">
        <v>2.9102000369748602</v>
      </c>
      <c r="G1794" s="99">
        <v>0</v>
      </c>
      <c r="H1794" s="99">
        <v>0</v>
      </c>
      <c r="I1794" s="99">
        <v>0</v>
      </c>
      <c r="J1794" s="99">
        <v>538.68723231553997</v>
      </c>
      <c r="K1794" s="99">
        <v>0</v>
      </c>
      <c r="L1794" s="99">
        <v>18.154712598770899</v>
      </c>
      <c r="M1794" s="99">
        <v>12.2493279268965</v>
      </c>
      <c r="N1794" s="99">
        <v>115.11858754325699</v>
      </c>
      <c r="O1794" s="99">
        <v>0</v>
      </c>
      <c r="P1794" s="99">
        <v>1820.24881583452</v>
      </c>
      <c r="Q1794" s="99">
        <v>123.290619498119</v>
      </c>
      <c r="R1794" s="99">
        <v>0</v>
      </c>
      <c r="S1794" s="99">
        <v>10.865427874261499</v>
      </c>
      <c r="T1794" s="99">
        <v>0</v>
      </c>
      <c r="U1794" s="99">
        <v>537.946366451681</v>
      </c>
      <c r="V1794" s="99">
        <v>0</v>
      </c>
      <c r="W1794" s="99">
        <v>222711.03711891201</v>
      </c>
      <c r="X1794" s="99">
        <v>21264.889276027701</v>
      </c>
      <c r="Y1794" s="99">
        <v>0</v>
      </c>
      <c r="Z1794" s="99">
        <v>0</v>
      </c>
      <c r="AA1794" s="99">
        <v>0</v>
      </c>
      <c r="AB1794" s="99">
        <v>0</v>
      </c>
      <c r="AC1794" s="99">
        <v>181694.293439865</v>
      </c>
      <c r="AD1794" s="99">
        <v>0</v>
      </c>
      <c r="AE1794" s="99">
        <v>1076.9228662103401</v>
      </c>
      <c r="AF1794" s="99">
        <v>1210.51453058422</v>
      </c>
      <c r="AG1794" s="99">
        <v>21865.964067220699</v>
      </c>
      <c r="AH1794" s="99">
        <v>0</v>
      </c>
      <c r="AI1794" s="99">
        <v>193204.85697937</v>
      </c>
      <c r="AJ1794" s="99">
        <v>18940.017558574698</v>
      </c>
      <c r="AK1794" s="99">
        <v>0</v>
      </c>
      <c r="AL1794" s="99">
        <v>1273.3417583257001</v>
      </c>
      <c r="AM1794" s="99">
        <v>0</v>
      </c>
      <c r="AN1794" s="99">
        <v>181770.958959579</v>
      </c>
      <c r="AO1794" s="99">
        <v>0</v>
      </c>
      <c r="AP1794" s="99">
        <v>1886128.4150390599</v>
      </c>
      <c r="AQ1794" s="99">
        <v>175934.109819412</v>
      </c>
      <c r="AR1794" s="99">
        <v>0</v>
      </c>
      <c r="AS1794" s="99">
        <v>0</v>
      </c>
      <c r="AT1794" s="99">
        <v>0</v>
      </c>
      <c r="AU1794" s="99">
        <v>0</v>
      </c>
      <c r="AV1794" s="99">
        <v>723841.33132934605</v>
      </c>
      <c r="AW1794" s="99">
        <v>0</v>
      </c>
      <c r="AX1794" s="99">
        <v>8722.3948780298197</v>
      </c>
      <c r="AY1794" s="99">
        <v>11179.601393938099</v>
      </c>
      <c r="AZ1794" s="99">
        <v>174517.13364028899</v>
      </c>
      <c r="BA1794" s="99">
        <v>0</v>
      </c>
      <c r="BB1794" s="99">
        <v>1588889.5788421601</v>
      </c>
      <c r="BC1794" s="99">
        <v>159270.28279686</v>
      </c>
      <c r="BD1794" s="99">
        <v>0</v>
      </c>
      <c r="BE1794" s="99">
        <v>10782.118901014301</v>
      </c>
      <c r="BF1794" s="99">
        <v>0</v>
      </c>
      <c r="BG1794" s="99">
        <v>721307.64584350598</v>
      </c>
      <c r="BH1794" s="99">
        <v>0</v>
      </c>
      <c r="BI1794" s="99">
        <v>443493.11433029198</v>
      </c>
      <c r="BJ1794" s="99">
        <v>101449.50002861</v>
      </c>
      <c r="BK1794" s="99">
        <v>0</v>
      </c>
      <c r="BL1794" s="99">
        <v>0</v>
      </c>
      <c r="BM1794" s="99">
        <v>0</v>
      </c>
      <c r="BN1794" s="99">
        <v>0</v>
      </c>
      <c r="BO1794" s="99">
        <v>0</v>
      </c>
      <c r="BP1794" s="99">
        <v>0</v>
      </c>
      <c r="BQ1794" s="99">
        <v>0</v>
      </c>
      <c r="BR1794" s="99">
        <v>3531.9098701179</v>
      </c>
      <c r="BS1794" s="99">
        <v>105789.145657539</v>
      </c>
      <c r="BT1794" s="99">
        <v>0</v>
      </c>
      <c r="BU1794" s="99">
        <v>369577</v>
      </c>
      <c r="BV1794" s="99">
        <v>58814.748786926299</v>
      </c>
      <c r="BW1794" s="99">
        <v>0</v>
      </c>
      <c r="BX1794" s="99">
        <v>2279.4799920022501</v>
      </c>
      <c r="BY1794" s="99">
        <v>0</v>
      </c>
      <c r="BZ1794" s="99">
        <v>0</v>
      </c>
      <c r="CA1794" s="99">
        <v>2170.1331844627898</v>
      </c>
      <c r="CB1794" s="99">
        <v>244398.21578979501</v>
      </c>
      <c r="CC1794" s="99">
        <v>2069584.57575989</v>
      </c>
      <c r="CD1794" s="99">
        <v>536567.23738098098</v>
      </c>
      <c r="CE1794" s="99">
        <v>174.166825547814</v>
      </c>
      <c r="CF1794" s="99">
        <v>24243.571586847302</v>
      </c>
      <c r="CG1794" s="99">
        <v>220701.494165421</v>
      </c>
      <c r="CH1794" s="99">
        <v>0</v>
      </c>
      <c r="CI1794" s="99">
        <v>2346.03610935807</v>
      </c>
      <c r="CJ1794" s="99">
        <v>267911.49576568598</v>
      </c>
      <c r="CK1794" s="99">
        <v>2292728.25863647</v>
      </c>
      <c r="CL1794" s="99">
        <v>573449.95011901902</v>
      </c>
      <c r="CM1794" s="203">
        <f t="shared" si="81"/>
        <v>2883.9824758097511</v>
      </c>
      <c r="CN1794" s="203">
        <f t="shared" si="82"/>
        <v>449682.45472526498</v>
      </c>
      <c r="CO1794" s="203">
        <f t="shared" si="83"/>
        <v>3014035.9044799758</v>
      </c>
      <c r="CP1794" s="99">
        <v>573449.95011901902</v>
      </c>
      <c r="CQ1794" s="99">
        <v>0</v>
      </c>
      <c r="CR1794" s="99">
        <v>0</v>
      </c>
      <c r="CS1794" s="99">
        <v>0</v>
      </c>
      <c r="CT1794" s="99">
        <v>0</v>
      </c>
    </row>
    <row r="1795" spans="1:98">
      <c r="A1795" s="98" t="s">
        <v>184</v>
      </c>
      <c r="B1795" s="100">
        <v>42887</v>
      </c>
      <c r="C1795" s="99">
        <v>0</v>
      </c>
      <c r="D1795" s="99">
        <v>2033.5921994596699</v>
      </c>
      <c r="E1795" s="99">
        <v>151.203468708321</v>
      </c>
      <c r="F1795" s="99">
        <v>1.9299883609928701</v>
      </c>
      <c r="G1795" s="99">
        <v>0</v>
      </c>
      <c r="H1795" s="99">
        <v>0</v>
      </c>
      <c r="I1795" s="99">
        <v>0</v>
      </c>
      <c r="J1795" s="99">
        <v>530.11505427956604</v>
      </c>
      <c r="K1795" s="99">
        <v>0</v>
      </c>
      <c r="L1795" s="99">
        <v>17.9525153944269</v>
      </c>
      <c r="M1795" s="99">
        <v>14.150132668903099</v>
      </c>
      <c r="N1795" s="99">
        <v>109.361125938594</v>
      </c>
      <c r="O1795" s="99">
        <v>0</v>
      </c>
      <c r="P1795" s="99">
        <v>1911.94288952649</v>
      </c>
      <c r="Q1795" s="99">
        <v>122.636972649954</v>
      </c>
      <c r="R1795" s="99">
        <v>0</v>
      </c>
      <c r="S1795" s="99">
        <v>11.078890671487899</v>
      </c>
      <c r="T1795" s="99">
        <v>0</v>
      </c>
      <c r="U1795" s="99">
        <v>528.71217061579205</v>
      </c>
      <c r="V1795" s="99">
        <v>0</v>
      </c>
      <c r="W1795" s="99">
        <v>222067.99745178199</v>
      </c>
      <c r="X1795" s="99">
        <v>21949.427721738801</v>
      </c>
      <c r="Y1795" s="99">
        <v>0</v>
      </c>
      <c r="Z1795" s="99">
        <v>0</v>
      </c>
      <c r="AA1795" s="99">
        <v>0</v>
      </c>
      <c r="AB1795" s="99">
        <v>0</v>
      </c>
      <c r="AC1795" s="99">
        <v>178919.63999175999</v>
      </c>
      <c r="AD1795" s="99">
        <v>0</v>
      </c>
      <c r="AE1795" s="99">
        <v>963.29070696234703</v>
      </c>
      <c r="AF1795" s="99">
        <v>1597.7815912067899</v>
      </c>
      <c r="AG1795" s="99">
        <v>21047.373348474499</v>
      </c>
      <c r="AH1795" s="99">
        <v>0</v>
      </c>
      <c r="AI1795" s="99">
        <v>198245.813934326</v>
      </c>
      <c r="AJ1795" s="99">
        <v>19875.8963656425</v>
      </c>
      <c r="AK1795" s="99">
        <v>0</v>
      </c>
      <c r="AL1795" s="99">
        <v>1148.9650166630699</v>
      </c>
      <c r="AM1795" s="99">
        <v>0</v>
      </c>
      <c r="AN1795" s="99">
        <v>178927.993309021</v>
      </c>
      <c r="AO1795" s="99">
        <v>0</v>
      </c>
      <c r="AP1795" s="99">
        <v>1901749.98017883</v>
      </c>
      <c r="AQ1795" s="99">
        <v>181973.976406097</v>
      </c>
      <c r="AR1795" s="99">
        <v>0</v>
      </c>
      <c r="AS1795" s="99">
        <v>0</v>
      </c>
      <c r="AT1795" s="99">
        <v>0</v>
      </c>
      <c r="AU1795" s="99">
        <v>0</v>
      </c>
      <c r="AV1795" s="99">
        <v>716454.35984039295</v>
      </c>
      <c r="AW1795" s="99">
        <v>0</v>
      </c>
      <c r="AX1795" s="99">
        <v>7926.1224570274399</v>
      </c>
      <c r="AY1795" s="99">
        <v>14621.739868044901</v>
      </c>
      <c r="AZ1795" s="99">
        <v>169118.35654830901</v>
      </c>
      <c r="BA1795" s="99">
        <v>0</v>
      </c>
      <c r="BB1795" s="99">
        <v>1709717.87484741</v>
      </c>
      <c r="BC1795" s="99">
        <v>168243.39814376799</v>
      </c>
      <c r="BD1795" s="99">
        <v>0</v>
      </c>
      <c r="BE1795" s="99">
        <v>9986.1154214143808</v>
      </c>
      <c r="BF1795" s="99">
        <v>0</v>
      </c>
      <c r="BG1795" s="99">
        <v>713901.76969146705</v>
      </c>
      <c r="BH1795" s="99">
        <v>0</v>
      </c>
      <c r="BI1795" s="99">
        <v>447429.09689331101</v>
      </c>
      <c r="BJ1795" s="99">
        <v>107313.876436234</v>
      </c>
      <c r="BK1795" s="99">
        <v>0</v>
      </c>
      <c r="BL1795" s="99">
        <v>0</v>
      </c>
      <c r="BM1795" s="99">
        <v>0</v>
      </c>
      <c r="BN1795" s="99">
        <v>0</v>
      </c>
      <c r="BO1795" s="99">
        <v>0</v>
      </c>
      <c r="BP1795" s="99">
        <v>0</v>
      </c>
      <c r="BQ1795" s="99">
        <v>0</v>
      </c>
      <c r="BR1795" s="99">
        <v>4438.6423286199597</v>
      </c>
      <c r="BS1795" s="99">
        <v>105654.37996768999</v>
      </c>
      <c r="BT1795" s="99">
        <v>0</v>
      </c>
      <c r="BU1795" s="99">
        <v>368572</v>
      </c>
      <c r="BV1795" s="99">
        <v>62475.630014419599</v>
      </c>
      <c r="BW1795" s="99">
        <v>0</v>
      </c>
      <c r="BX1795" s="99">
        <v>2119.38999271393</v>
      </c>
      <c r="BY1795" s="99">
        <v>0</v>
      </c>
      <c r="BZ1795" s="99">
        <v>0</v>
      </c>
      <c r="CA1795" s="99">
        <v>2183.7307161986801</v>
      </c>
      <c r="CB1795" s="99">
        <v>245224.224714279</v>
      </c>
      <c r="CC1795" s="99">
        <v>2095824.7846221901</v>
      </c>
      <c r="CD1795" s="99">
        <v>543138.22034454299</v>
      </c>
      <c r="CE1795" s="99">
        <v>168.09518878534399</v>
      </c>
      <c r="CF1795" s="99">
        <v>23754.729878663999</v>
      </c>
      <c r="CG1795" s="99">
        <v>218190.85284423799</v>
      </c>
      <c r="CH1795" s="99">
        <v>0</v>
      </c>
      <c r="CI1795" s="99">
        <v>2351.5797139108199</v>
      </c>
      <c r="CJ1795" s="99">
        <v>269635.74692916899</v>
      </c>
      <c r="CK1795" s="99">
        <v>2314653.3099670401</v>
      </c>
      <c r="CL1795" s="99">
        <v>578706.34041595506</v>
      </c>
      <c r="CM1795" s="203">
        <f t="shared" ref="CM1795:CM1858" si="84">SUM(U1795,CI1795)</f>
        <v>2880.2918845266122</v>
      </c>
      <c r="CN1795" s="203">
        <f t="shared" ref="CN1795:CN1858" si="85">SUM(AN1795,CJ1795)</f>
        <v>448563.74023818999</v>
      </c>
      <c r="CO1795" s="203">
        <f t="shared" ref="CO1795:CO1858" si="86">SUM(BG1795,CK1795)</f>
        <v>3028555.0796585074</v>
      </c>
      <c r="CP1795" s="99">
        <v>578706.34041595506</v>
      </c>
      <c r="CQ1795" s="99">
        <v>0</v>
      </c>
      <c r="CR1795" s="99">
        <v>0</v>
      </c>
      <c r="CS1795" s="99">
        <v>0</v>
      </c>
      <c r="CT1795" s="99">
        <v>0</v>
      </c>
    </row>
    <row r="1796" spans="1:98">
      <c r="A1796" s="98" t="s">
        <v>184</v>
      </c>
      <c r="B1796" s="100">
        <v>42979</v>
      </c>
      <c r="C1796" s="99">
        <v>0</v>
      </c>
      <c r="D1796" s="99">
        <v>2071.3176343739001</v>
      </c>
      <c r="E1796" s="99">
        <v>148.196744415909</v>
      </c>
      <c r="F1796" s="99">
        <v>1.4963721589883801</v>
      </c>
      <c r="G1796" s="99">
        <v>0</v>
      </c>
      <c r="H1796" s="99">
        <v>0</v>
      </c>
      <c r="I1796" s="99">
        <v>0</v>
      </c>
      <c r="J1796" s="99">
        <v>528.84671125560999</v>
      </c>
      <c r="K1796" s="99">
        <v>0</v>
      </c>
      <c r="L1796" s="99">
        <v>19.259384952951201</v>
      </c>
      <c r="M1796" s="99">
        <v>12.177812914946101</v>
      </c>
      <c r="N1796" s="99">
        <v>101.261059250683</v>
      </c>
      <c r="O1796" s="99">
        <v>0</v>
      </c>
      <c r="P1796" s="99">
        <v>1996.8941240757699</v>
      </c>
      <c r="Q1796" s="99">
        <v>119.549167166464</v>
      </c>
      <c r="R1796" s="99">
        <v>0</v>
      </c>
      <c r="S1796" s="99">
        <v>10.2987871186342</v>
      </c>
      <c r="T1796" s="99">
        <v>0</v>
      </c>
      <c r="U1796" s="99">
        <v>529.68042388558399</v>
      </c>
      <c r="V1796" s="99">
        <v>0</v>
      </c>
      <c r="W1796" s="99">
        <v>230721.70663833601</v>
      </c>
      <c r="X1796" s="99">
        <v>21868.2195682526</v>
      </c>
      <c r="Y1796" s="99">
        <v>0</v>
      </c>
      <c r="Z1796" s="99">
        <v>0</v>
      </c>
      <c r="AA1796" s="99">
        <v>0</v>
      </c>
      <c r="AB1796" s="99">
        <v>0</v>
      </c>
      <c r="AC1796" s="99">
        <v>182722.68017196699</v>
      </c>
      <c r="AD1796" s="99">
        <v>0</v>
      </c>
      <c r="AE1796" s="99">
        <v>1566.45929382741</v>
      </c>
      <c r="AF1796" s="99">
        <v>1117.1457198262201</v>
      </c>
      <c r="AG1796" s="99">
        <v>19574.494896173499</v>
      </c>
      <c r="AH1796" s="99">
        <v>0</v>
      </c>
      <c r="AI1796" s="99">
        <v>213789.722515106</v>
      </c>
      <c r="AJ1796" s="99">
        <v>20027.265612602201</v>
      </c>
      <c r="AK1796" s="99">
        <v>0</v>
      </c>
      <c r="AL1796" s="99">
        <v>1145.0617441237</v>
      </c>
      <c r="AM1796" s="99">
        <v>0</v>
      </c>
      <c r="AN1796" s="99">
        <v>182754.36528587301</v>
      </c>
      <c r="AO1796" s="99">
        <v>0</v>
      </c>
      <c r="AP1796" s="99">
        <v>1967525.1644134501</v>
      </c>
      <c r="AQ1796" s="99">
        <v>181251.35628128101</v>
      </c>
      <c r="AR1796" s="99">
        <v>0</v>
      </c>
      <c r="AS1796" s="99">
        <v>0</v>
      </c>
      <c r="AT1796" s="99">
        <v>0</v>
      </c>
      <c r="AU1796" s="99">
        <v>0</v>
      </c>
      <c r="AV1796" s="99">
        <v>726671.46642303502</v>
      </c>
      <c r="AW1796" s="99">
        <v>0</v>
      </c>
      <c r="AX1796" s="99">
        <v>12370.683109879499</v>
      </c>
      <c r="AY1796" s="99">
        <v>9801.3969656229001</v>
      </c>
      <c r="AZ1796" s="99">
        <v>158906.85976791399</v>
      </c>
      <c r="BA1796" s="99">
        <v>0</v>
      </c>
      <c r="BB1796" s="99">
        <v>1833265.0948181199</v>
      </c>
      <c r="BC1796" s="99">
        <v>169903.54896545401</v>
      </c>
      <c r="BD1796" s="99">
        <v>0</v>
      </c>
      <c r="BE1796" s="99">
        <v>9355.8190823793393</v>
      </c>
      <c r="BF1796" s="99">
        <v>0</v>
      </c>
      <c r="BG1796" s="99">
        <v>729841.17937469506</v>
      </c>
      <c r="BH1796" s="99">
        <v>0</v>
      </c>
      <c r="BI1796" s="99">
        <v>446672.76866912801</v>
      </c>
      <c r="BJ1796" s="99">
        <v>112029.893275261</v>
      </c>
      <c r="BK1796" s="99">
        <v>0</v>
      </c>
      <c r="BL1796" s="99">
        <v>0</v>
      </c>
      <c r="BM1796" s="99">
        <v>0</v>
      </c>
      <c r="BN1796" s="99">
        <v>0</v>
      </c>
      <c r="BO1796" s="99">
        <v>0</v>
      </c>
      <c r="BP1796" s="99">
        <v>0</v>
      </c>
      <c r="BQ1796" s="99">
        <v>0</v>
      </c>
      <c r="BR1796" s="99">
        <v>3300.8730196356801</v>
      </c>
      <c r="BS1796" s="99">
        <v>106890.84360981001</v>
      </c>
      <c r="BT1796" s="99">
        <v>0</v>
      </c>
      <c r="BU1796" s="99">
        <v>363513.909999847</v>
      </c>
      <c r="BV1796" s="99">
        <v>62959.693378925302</v>
      </c>
      <c r="BW1796" s="99">
        <v>0</v>
      </c>
      <c r="BX1796" s="99">
        <v>1736.2799952477201</v>
      </c>
      <c r="BY1796" s="99">
        <v>0</v>
      </c>
      <c r="BZ1796" s="99">
        <v>0</v>
      </c>
      <c r="CA1796" s="99">
        <v>2222.16835200787</v>
      </c>
      <c r="CB1796" s="99">
        <v>250914.14992332499</v>
      </c>
      <c r="CC1796" s="99">
        <v>2148718.5604553199</v>
      </c>
      <c r="CD1796" s="99">
        <v>551834.58236694301</v>
      </c>
      <c r="CE1796" s="99">
        <v>160.11927752010499</v>
      </c>
      <c r="CF1796" s="99">
        <v>23163.9923665524</v>
      </c>
      <c r="CG1796" s="99">
        <v>213377.33972930899</v>
      </c>
      <c r="CH1796" s="99">
        <v>0</v>
      </c>
      <c r="CI1796" s="99">
        <v>2381.6266191303698</v>
      </c>
      <c r="CJ1796" s="99">
        <v>273155.25380706799</v>
      </c>
      <c r="CK1796" s="99">
        <v>2358434.7509155301</v>
      </c>
      <c r="CL1796" s="99">
        <v>586447.89588928199</v>
      </c>
      <c r="CM1796" s="203">
        <f t="shared" si="84"/>
        <v>2911.3070430159537</v>
      </c>
      <c r="CN1796" s="203">
        <f t="shared" si="85"/>
        <v>455909.61909294099</v>
      </c>
      <c r="CO1796" s="203">
        <f t="shared" si="86"/>
        <v>3088275.930290225</v>
      </c>
      <c r="CP1796" s="99">
        <v>586447.89588928199</v>
      </c>
      <c r="CQ1796" s="99">
        <v>0</v>
      </c>
      <c r="CR1796" s="99">
        <v>0</v>
      </c>
      <c r="CS1796" s="99">
        <v>0</v>
      </c>
      <c r="CT1796" s="99">
        <v>0</v>
      </c>
    </row>
    <row r="1797" spans="1:98">
      <c r="A1797" s="98" t="s">
        <v>184</v>
      </c>
      <c r="B1797" s="100">
        <v>43070</v>
      </c>
      <c r="C1797" s="99">
        <v>0</v>
      </c>
      <c r="D1797" s="99">
        <v>2090.7015504240999</v>
      </c>
      <c r="E1797" s="99">
        <v>145.15769227780399</v>
      </c>
      <c r="F1797" s="99">
        <v>1.05208639899502</v>
      </c>
      <c r="G1797" s="99">
        <v>0</v>
      </c>
      <c r="H1797" s="99">
        <v>0</v>
      </c>
      <c r="I1797" s="99">
        <v>0</v>
      </c>
      <c r="J1797" s="99">
        <v>525.17808256298304</v>
      </c>
      <c r="K1797" s="99">
        <v>0</v>
      </c>
      <c r="L1797" s="99">
        <v>22.688484657788599</v>
      </c>
      <c r="M1797" s="99">
        <v>13.187036097981</v>
      </c>
      <c r="N1797" s="99">
        <v>97.389715664088698</v>
      </c>
      <c r="O1797" s="99">
        <v>0</v>
      </c>
      <c r="P1797" s="99">
        <v>2050.0390956997899</v>
      </c>
      <c r="Q1797" s="99">
        <v>116.649067323655</v>
      </c>
      <c r="R1797" s="99">
        <v>0</v>
      </c>
      <c r="S1797" s="99">
        <v>9.8209859215421602</v>
      </c>
      <c r="T1797" s="99">
        <v>0</v>
      </c>
      <c r="U1797" s="99">
        <v>527.42756386846304</v>
      </c>
      <c r="V1797" s="99">
        <v>0</v>
      </c>
      <c r="W1797" s="99">
        <v>222457.94522666899</v>
      </c>
      <c r="X1797" s="99">
        <v>20689.944823026701</v>
      </c>
      <c r="Y1797" s="99">
        <v>0</v>
      </c>
      <c r="Z1797" s="99">
        <v>0</v>
      </c>
      <c r="AA1797" s="99">
        <v>0</v>
      </c>
      <c r="AB1797" s="99">
        <v>0</v>
      </c>
      <c r="AC1797" s="99">
        <v>183266.01941680899</v>
      </c>
      <c r="AD1797" s="99">
        <v>0</v>
      </c>
      <c r="AE1797" s="99">
        <v>1515.7358861416601</v>
      </c>
      <c r="AF1797" s="99">
        <v>1207.5329972505599</v>
      </c>
      <c r="AG1797" s="99">
        <v>18722.4362757206</v>
      </c>
      <c r="AH1797" s="99">
        <v>0</v>
      </c>
      <c r="AI1797" s="99">
        <v>206746.736602783</v>
      </c>
      <c r="AJ1797" s="99">
        <v>19004.606048822399</v>
      </c>
      <c r="AK1797" s="99">
        <v>0</v>
      </c>
      <c r="AL1797" s="99">
        <v>914.06378085166205</v>
      </c>
      <c r="AM1797" s="99">
        <v>0</v>
      </c>
      <c r="AN1797" s="99">
        <v>183099.905431747</v>
      </c>
      <c r="AO1797" s="99">
        <v>0</v>
      </c>
      <c r="AP1797" s="99">
        <v>1863116.3757782001</v>
      </c>
      <c r="AQ1797" s="99">
        <v>171364.83016777001</v>
      </c>
      <c r="AR1797" s="99">
        <v>0</v>
      </c>
      <c r="AS1797" s="99">
        <v>0</v>
      </c>
      <c r="AT1797" s="99">
        <v>0</v>
      </c>
      <c r="AU1797" s="99">
        <v>0</v>
      </c>
      <c r="AV1797" s="99">
        <v>729965.51205444301</v>
      </c>
      <c r="AW1797" s="99">
        <v>0</v>
      </c>
      <c r="AX1797" s="99">
        <v>12880.284434318501</v>
      </c>
      <c r="AY1797" s="99">
        <v>10623.2780932188</v>
      </c>
      <c r="AZ1797" s="99">
        <v>153174.181053162</v>
      </c>
      <c r="BA1797" s="99">
        <v>0</v>
      </c>
      <c r="BB1797" s="99">
        <v>1792563.8354492199</v>
      </c>
      <c r="BC1797" s="99">
        <v>161243.92840385399</v>
      </c>
      <c r="BD1797" s="99">
        <v>0</v>
      </c>
      <c r="BE1797" s="99">
        <v>7627.1653903126698</v>
      </c>
      <c r="BF1797" s="99">
        <v>0</v>
      </c>
      <c r="BG1797" s="99">
        <v>733785.14949035598</v>
      </c>
      <c r="BH1797" s="99">
        <v>0</v>
      </c>
      <c r="BI1797" s="99">
        <v>426126.83488845802</v>
      </c>
      <c r="BJ1797" s="99">
        <v>115602.79191112499</v>
      </c>
      <c r="BK1797" s="99">
        <v>0</v>
      </c>
      <c r="BL1797" s="99">
        <v>0</v>
      </c>
      <c r="BM1797" s="99">
        <v>0</v>
      </c>
      <c r="BN1797" s="99">
        <v>0</v>
      </c>
      <c r="BO1797" s="99">
        <v>0</v>
      </c>
      <c r="BP1797" s="99">
        <v>0</v>
      </c>
      <c r="BQ1797" s="99">
        <v>0</v>
      </c>
      <c r="BR1797" s="99">
        <v>3423.73820948601</v>
      </c>
      <c r="BS1797" s="99">
        <v>111335.722447395</v>
      </c>
      <c r="BT1797" s="99">
        <v>0</v>
      </c>
      <c r="BU1797" s="99">
        <v>377905.57629394502</v>
      </c>
      <c r="BV1797" s="99">
        <v>61696.765030860901</v>
      </c>
      <c r="BW1797" s="99">
        <v>0</v>
      </c>
      <c r="BX1797" s="99">
        <v>1448.8849589377601</v>
      </c>
      <c r="BY1797" s="99">
        <v>0</v>
      </c>
      <c r="BZ1797" s="99">
        <v>0</v>
      </c>
      <c r="CA1797" s="99">
        <v>2237.69557002187</v>
      </c>
      <c r="CB1797" s="99">
        <v>242921.51370620701</v>
      </c>
      <c r="CC1797" s="99">
        <v>2018671.3152465799</v>
      </c>
      <c r="CD1797" s="99">
        <v>539255.03054046596</v>
      </c>
      <c r="CE1797" s="99">
        <v>163.44948494248101</v>
      </c>
      <c r="CF1797" s="99">
        <v>23288.664386272401</v>
      </c>
      <c r="CG1797" s="99">
        <v>216860.206588745</v>
      </c>
      <c r="CH1797" s="99">
        <v>0</v>
      </c>
      <c r="CI1797" s="99">
        <v>2399.7687340378802</v>
      </c>
      <c r="CJ1797" s="99">
        <v>266703.65135955799</v>
      </c>
      <c r="CK1797" s="99">
        <v>2236426.7427063002</v>
      </c>
      <c r="CL1797" s="99">
        <v>574745.30066680897</v>
      </c>
      <c r="CM1797" s="203">
        <f t="shared" si="84"/>
        <v>2927.1962979063433</v>
      </c>
      <c r="CN1797" s="203">
        <f t="shared" si="85"/>
        <v>449803.55679130496</v>
      </c>
      <c r="CO1797" s="203">
        <f t="shared" si="86"/>
        <v>2970211.8921966562</v>
      </c>
      <c r="CP1797" s="99">
        <v>574745.30066680897</v>
      </c>
      <c r="CQ1797" s="99">
        <v>0</v>
      </c>
      <c r="CR1797" s="99">
        <v>0</v>
      </c>
      <c r="CS1797" s="99">
        <v>0</v>
      </c>
      <c r="CT1797" s="99">
        <v>0</v>
      </c>
    </row>
    <row r="1798" spans="1:98">
      <c r="A1798" s="98" t="s">
        <v>184</v>
      </c>
      <c r="B1798" s="100">
        <v>43160</v>
      </c>
      <c r="C1798" s="99">
        <v>0</v>
      </c>
      <c r="D1798" s="99">
        <v>2087.2390948831999</v>
      </c>
      <c r="E1798" s="99">
        <v>138.513531649485</v>
      </c>
      <c r="F1798" s="99">
        <v>0.95125966699561104</v>
      </c>
      <c r="G1798" s="99">
        <v>0</v>
      </c>
      <c r="H1798" s="99">
        <v>0</v>
      </c>
      <c r="I1798" s="99">
        <v>0</v>
      </c>
      <c r="J1798" s="99">
        <v>517.48629716038704</v>
      </c>
      <c r="K1798" s="99">
        <v>0</v>
      </c>
      <c r="L1798" s="99">
        <v>19.234173587523401</v>
      </c>
      <c r="M1798" s="99">
        <v>10.5363351239357</v>
      </c>
      <c r="N1798" s="99">
        <v>91.657803446985795</v>
      </c>
      <c r="O1798" s="99">
        <v>0</v>
      </c>
      <c r="P1798" s="99">
        <v>1913.3755292743399</v>
      </c>
      <c r="Q1798" s="99">
        <v>114.306049883366</v>
      </c>
      <c r="R1798" s="99">
        <v>0</v>
      </c>
      <c r="S1798" s="99">
        <v>9.9843525581527501</v>
      </c>
      <c r="T1798" s="99">
        <v>0</v>
      </c>
      <c r="U1798" s="99">
        <v>516.03886684775398</v>
      </c>
      <c r="V1798" s="99">
        <v>0</v>
      </c>
      <c r="W1798" s="99">
        <v>223065.978178024</v>
      </c>
      <c r="X1798" s="99">
        <v>19935.8904373646</v>
      </c>
      <c r="Y1798" s="99">
        <v>0</v>
      </c>
      <c r="Z1798" s="99">
        <v>0</v>
      </c>
      <c r="AA1798" s="99">
        <v>0</v>
      </c>
      <c r="AB1798" s="99">
        <v>0</v>
      </c>
      <c r="AC1798" s="99">
        <v>175146.22869300799</v>
      </c>
      <c r="AD1798" s="99">
        <v>0</v>
      </c>
      <c r="AE1798" s="99">
        <v>1477.77257522941</v>
      </c>
      <c r="AF1798" s="99">
        <v>1104.2576630562501</v>
      </c>
      <c r="AG1798" s="99">
        <v>17734.872920274702</v>
      </c>
      <c r="AH1798" s="99">
        <v>0</v>
      </c>
      <c r="AI1798" s="99">
        <v>200358.93555450399</v>
      </c>
      <c r="AJ1798" s="99">
        <v>18489.280904769901</v>
      </c>
      <c r="AK1798" s="99">
        <v>0</v>
      </c>
      <c r="AL1798" s="99">
        <v>870.42011307179905</v>
      </c>
      <c r="AM1798" s="99">
        <v>0</v>
      </c>
      <c r="AN1798" s="99">
        <v>175279.23885917701</v>
      </c>
      <c r="AO1798" s="99">
        <v>0</v>
      </c>
      <c r="AP1798" s="99">
        <v>1853775.75074768</v>
      </c>
      <c r="AQ1798" s="99">
        <v>167475.45227241499</v>
      </c>
      <c r="AR1798" s="99">
        <v>0</v>
      </c>
      <c r="AS1798" s="99">
        <v>0</v>
      </c>
      <c r="AT1798" s="99">
        <v>0</v>
      </c>
      <c r="AU1798" s="99">
        <v>0</v>
      </c>
      <c r="AV1798" s="99">
        <v>710873.90338897705</v>
      </c>
      <c r="AW1798" s="99">
        <v>0</v>
      </c>
      <c r="AX1798" s="99">
        <v>11599.3670182228</v>
      </c>
      <c r="AY1798" s="99">
        <v>9741.1994605064392</v>
      </c>
      <c r="AZ1798" s="99">
        <v>142505.59521293599</v>
      </c>
      <c r="BA1798" s="99">
        <v>0</v>
      </c>
      <c r="BB1798" s="99">
        <v>1601737.09352112</v>
      </c>
      <c r="BC1798" s="99">
        <v>158650.11937904399</v>
      </c>
      <c r="BD1798" s="99">
        <v>0</v>
      </c>
      <c r="BE1798" s="99">
        <v>7290.2097677588499</v>
      </c>
      <c r="BF1798" s="99">
        <v>0</v>
      </c>
      <c r="BG1798" s="99">
        <v>707331.52345275902</v>
      </c>
      <c r="BH1798" s="99">
        <v>0</v>
      </c>
      <c r="BI1798" s="99">
        <v>433765.11549758899</v>
      </c>
      <c r="BJ1798" s="99">
        <v>120466.71768474601</v>
      </c>
      <c r="BK1798" s="99">
        <v>0</v>
      </c>
      <c r="BL1798" s="99">
        <v>0</v>
      </c>
      <c r="BM1798" s="99">
        <v>0</v>
      </c>
      <c r="BN1798" s="99">
        <v>0</v>
      </c>
      <c r="BO1798" s="99">
        <v>0</v>
      </c>
      <c r="BP1798" s="99">
        <v>0</v>
      </c>
      <c r="BQ1798" s="99">
        <v>0</v>
      </c>
      <c r="BR1798" s="99">
        <v>3061.0775440931302</v>
      </c>
      <c r="BS1798" s="99">
        <v>113173.153113365</v>
      </c>
      <c r="BT1798" s="99">
        <v>0</v>
      </c>
      <c r="BU1798" s="99">
        <v>378205.46749115002</v>
      </c>
      <c r="BV1798" s="99">
        <v>62596.792677402504</v>
      </c>
      <c r="BW1798" s="99">
        <v>0</v>
      </c>
      <c r="BX1798" s="99">
        <v>1544.2729847133201</v>
      </c>
      <c r="BY1798" s="99">
        <v>0</v>
      </c>
      <c r="BZ1798" s="99">
        <v>0</v>
      </c>
      <c r="CA1798" s="99">
        <v>2221.5671050846599</v>
      </c>
      <c r="CB1798" s="99">
        <v>243551.13985061599</v>
      </c>
      <c r="CC1798" s="99">
        <v>2024297.5648040799</v>
      </c>
      <c r="CD1798" s="99">
        <v>555856.30075073196</v>
      </c>
      <c r="CE1798" s="99">
        <v>167.04054933227599</v>
      </c>
      <c r="CF1798" s="99">
        <v>24020.558669567101</v>
      </c>
      <c r="CG1798" s="99">
        <v>224281.07031631499</v>
      </c>
      <c r="CH1798" s="99">
        <v>0</v>
      </c>
      <c r="CI1798" s="99">
        <v>2390.9688420295702</v>
      </c>
      <c r="CJ1798" s="99">
        <v>267354.96887207002</v>
      </c>
      <c r="CK1798" s="99">
        <v>2251087.1150207501</v>
      </c>
      <c r="CL1798" s="99">
        <v>592179.05667877197</v>
      </c>
      <c r="CM1798" s="203">
        <f t="shared" si="84"/>
        <v>2907.0077088773241</v>
      </c>
      <c r="CN1798" s="203">
        <f t="shared" si="85"/>
        <v>442634.20773124706</v>
      </c>
      <c r="CO1798" s="203">
        <f t="shared" si="86"/>
        <v>2958418.6384735089</v>
      </c>
      <c r="CP1798" s="99">
        <v>592179.05667877197</v>
      </c>
      <c r="CQ1798" s="99">
        <v>0</v>
      </c>
      <c r="CR1798" s="99">
        <v>0</v>
      </c>
      <c r="CS1798" s="99">
        <v>0</v>
      </c>
      <c r="CT1798" s="99">
        <v>0</v>
      </c>
    </row>
    <row r="1799" spans="1:98">
      <c r="A1799" s="98" t="s">
        <v>184</v>
      </c>
      <c r="B1799" s="100">
        <v>43252</v>
      </c>
      <c r="C1799" s="99">
        <v>0</v>
      </c>
      <c r="D1799" s="99">
        <v>2111.3518264591698</v>
      </c>
      <c r="E1799" s="99">
        <v>140.205294413492</v>
      </c>
      <c r="F1799" s="99">
        <v>0.97197605399560405</v>
      </c>
      <c r="G1799" s="99">
        <v>0</v>
      </c>
      <c r="H1799" s="99">
        <v>0</v>
      </c>
      <c r="I1799" s="99">
        <v>0</v>
      </c>
      <c r="J1799" s="99">
        <v>515.57983793318294</v>
      </c>
      <c r="K1799" s="99">
        <v>0</v>
      </c>
      <c r="L1799" s="99">
        <v>30.961080953711601</v>
      </c>
      <c r="M1799" s="99">
        <v>11.2489931609016</v>
      </c>
      <c r="N1799" s="99">
        <v>87.785102808847995</v>
      </c>
      <c r="O1799" s="99">
        <v>0</v>
      </c>
      <c r="P1799" s="99">
        <v>2010.54697085917</v>
      </c>
      <c r="Q1799" s="99">
        <v>104.102728736587</v>
      </c>
      <c r="R1799" s="99">
        <v>0</v>
      </c>
      <c r="S1799" s="99">
        <v>7.2299873174633804</v>
      </c>
      <c r="T1799" s="99">
        <v>0</v>
      </c>
      <c r="U1799" s="99">
        <v>513.66003346443199</v>
      </c>
      <c r="V1799" s="99">
        <v>0</v>
      </c>
      <c r="W1799" s="99">
        <v>220548.69621467599</v>
      </c>
      <c r="X1799" s="99">
        <v>17607.1851494312</v>
      </c>
      <c r="Y1799" s="99">
        <v>0</v>
      </c>
      <c r="Z1799" s="99">
        <v>0</v>
      </c>
      <c r="AA1799" s="99">
        <v>0</v>
      </c>
      <c r="AB1799" s="99">
        <v>0</v>
      </c>
      <c r="AC1799" s="99">
        <v>175119.97418975801</v>
      </c>
      <c r="AD1799" s="99">
        <v>0</v>
      </c>
      <c r="AE1799" s="99">
        <v>1295.64083914459</v>
      </c>
      <c r="AF1799" s="99">
        <v>939.08933869004295</v>
      </c>
      <c r="AG1799" s="99">
        <v>16566.871891975399</v>
      </c>
      <c r="AH1799" s="99">
        <v>0</v>
      </c>
      <c r="AI1799" s="99">
        <v>199520.28170967099</v>
      </c>
      <c r="AJ1799" s="99">
        <v>17327.748790502501</v>
      </c>
      <c r="AK1799" s="99">
        <v>0</v>
      </c>
      <c r="AL1799" s="99">
        <v>490.39325708895899</v>
      </c>
      <c r="AM1799" s="99">
        <v>0</v>
      </c>
      <c r="AN1799" s="99">
        <v>175107.30145454401</v>
      </c>
      <c r="AO1799" s="99">
        <v>0</v>
      </c>
      <c r="AP1799" s="99">
        <v>1843845.4104766799</v>
      </c>
      <c r="AQ1799" s="99">
        <v>148027.19208145101</v>
      </c>
      <c r="AR1799" s="99">
        <v>0</v>
      </c>
      <c r="AS1799" s="99">
        <v>0</v>
      </c>
      <c r="AT1799" s="99">
        <v>0</v>
      </c>
      <c r="AU1799" s="99">
        <v>0</v>
      </c>
      <c r="AV1799" s="99">
        <v>715657.72798919701</v>
      </c>
      <c r="AW1799" s="99">
        <v>0</v>
      </c>
      <c r="AX1799" s="99">
        <v>10449.2941776514</v>
      </c>
      <c r="AY1799" s="99">
        <v>8409.5099202394504</v>
      </c>
      <c r="AZ1799" s="99">
        <v>133998.77487373399</v>
      </c>
      <c r="BA1799" s="99">
        <v>0</v>
      </c>
      <c r="BB1799" s="99">
        <v>1677240.2554168699</v>
      </c>
      <c r="BC1799" s="99">
        <v>149490.19005966201</v>
      </c>
      <c r="BD1799" s="99">
        <v>0</v>
      </c>
      <c r="BE1799" s="99">
        <v>4529.1863369345701</v>
      </c>
      <c r="BF1799" s="99">
        <v>0</v>
      </c>
      <c r="BG1799" s="99">
        <v>712082.89258575405</v>
      </c>
      <c r="BH1799" s="99">
        <v>0</v>
      </c>
      <c r="BI1799" s="99">
        <v>454550.36317443801</v>
      </c>
      <c r="BJ1799" s="99">
        <v>122029.71563625299</v>
      </c>
      <c r="BK1799" s="99">
        <v>0</v>
      </c>
      <c r="BL1799" s="99">
        <v>0</v>
      </c>
      <c r="BM1799" s="99">
        <v>0</v>
      </c>
      <c r="BN1799" s="99">
        <v>0</v>
      </c>
      <c r="BO1799" s="99">
        <v>0</v>
      </c>
      <c r="BP1799" s="99">
        <v>0</v>
      </c>
      <c r="BQ1799" s="99">
        <v>0</v>
      </c>
      <c r="BR1799" s="99">
        <v>2695.3211863636998</v>
      </c>
      <c r="BS1799" s="99">
        <v>115221.373541832</v>
      </c>
      <c r="BT1799" s="99">
        <v>0</v>
      </c>
      <c r="BU1799" s="99">
        <v>372185.573360443</v>
      </c>
      <c r="BV1799" s="99">
        <v>59859.778789043397</v>
      </c>
      <c r="BW1799" s="99">
        <v>0</v>
      </c>
      <c r="BX1799" s="99">
        <v>984.12801393121504</v>
      </c>
      <c r="BY1799" s="99">
        <v>0</v>
      </c>
      <c r="BZ1799" s="99">
        <v>0</v>
      </c>
      <c r="CA1799" s="99">
        <v>2249.9252450764202</v>
      </c>
      <c r="CB1799" s="99">
        <v>239583.44306373599</v>
      </c>
      <c r="CC1799" s="99">
        <v>2005817.7032165499</v>
      </c>
      <c r="CD1799" s="99">
        <v>551039.71977996803</v>
      </c>
      <c r="CE1799" s="99">
        <v>165.720967108384</v>
      </c>
      <c r="CF1799" s="99">
        <v>24956.375480413401</v>
      </c>
      <c r="CG1799" s="99">
        <v>233615.681915283</v>
      </c>
      <c r="CH1799" s="99">
        <v>0</v>
      </c>
      <c r="CI1799" s="99">
        <v>2415.6971752941599</v>
      </c>
      <c r="CJ1799" s="99">
        <v>265437.30127716099</v>
      </c>
      <c r="CK1799" s="99">
        <v>2241339.7252807599</v>
      </c>
      <c r="CL1799" s="99">
        <v>588799.56095886196</v>
      </c>
      <c r="CM1799" s="203">
        <f t="shared" si="84"/>
        <v>2929.3572087585917</v>
      </c>
      <c r="CN1799" s="203">
        <f t="shared" si="85"/>
        <v>440544.602731705</v>
      </c>
      <c r="CO1799" s="203">
        <f t="shared" si="86"/>
        <v>2953422.6178665138</v>
      </c>
      <c r="CP1799" s="99">
        <v>588799.56095886196</v>
      </c>
      <c r="CQ1799" s="99">
        <v>0</v>
      </c>
      <c r="CR1799" s="99">
        <v>0</v>
      </c>
      <c r="CS1799" s="99">
        <v>0</v>
      </c>
      <c r="CT1799" s="99">
        <v>0</v>
      </c>
    </row>
    <row r="1800" spans="1:98">
      <c r="A1800" s="98" t="s">
        <v>185</v>
      </c>
      <c r="B1800" s="100">
        <v>38047</v>
      </c>
      <c r="C1800" s="99">
        <v>0</v>
      </c>
      <c r="D1800" s="99">
        <v>4669.5406906008702</v>
      </c>
      <c r="E1800" s="99">
        <v>11042.2379100323</v>
      </c>
      <c r="F1800" s="99">
        <v>2797.05067816377</v>
      </c>
      <c r="G1800" s="99">
        <v>2.9579957349924402</v>
      </c>
      <c r="H1800" s="99">
        <v>0</v>
      </c>
      <c r="I1800" s="99">
        <v>0</v>
      </c>
      <c r="J1800" s="99">
        <v>6.10742419195594</v>
      </c>
      <c r="K1800" s="99">
        <v>0</v>
      </c>
      <c r="L1800" s="99">
        <v>3377.7313679456702</v>
      </c>
      <c r="M1800" s="99">
        <v>154.028915517032</v>
      </c>
      <c r="N1800" s="99">
        <v>5371.8923756480199</v>
      </c>
      <c r="O1800" s="99">
        <v>0</v>
      </c>
      <c r="P1800" s="99">
        <v>0</v>
      </c>
      <c r="Q1800" s="99">
        <v>6078.8899882435799</v>
      </c>
      <c r="R1800" s="99">
        <v>0</v>
      </c>
      <c r="S1800" s="99">
        <v>0</v>
      </c>
      <c r="T1800" s="99">
        <v>293.084384705871</v>
      </c>
      <c r="U1800" s="99">
        <v>998.07691123336599</v>
      </c>
      <c r="V1800" s="99">
        <v>0</v>
      </c>
      <c r="W1800" s="99">
        <v>575694.67123413098</v>
      </c>
      <c r="X1800" s="99">
        <v>1994254.203125</v>
      </c>
      <c r="Y1800" s="99">
        <v>429937.58706664998</v>
      </c>
      <c r="Z1800" s="99">
        <v>205.94857234135301</v>
      </c>
      <c r="AA1800" s="99">
        <v>0</v>
      </c>
      <c r="AB1800" s="99">
        <v>0</v>
      </c>
      <c r="AC1800" s="99">
        <v>602.18827369064104</v>
      </c>
      <c r="AD1800" s="99">
        <v>0</v>
      </c>
      <c r="AE1800" s="99">
        <v>325047.08479690598</v>
      </c>
      <c r="AF1800" s="99">
        <v>16614.597728729201</v>
      </c>
      <c r="AG1800" s="99">
        <v>922093.69152831996</v>
      </c>
      <c r="AH1800" s="99">
        <v>0</v>
      </c>
      <c r="AI1800" s="99">
        <v>0</v>
      </c>
      <c r="AJ1800" s="99">
        <v>1190832.4271698</v>
      </c>
      <c r="AK1800" s="99">
        <v>0</v>
      </c>
      <c r="AL1800" s="99">
        <v>0</v>
      </c>
      <c r="AM1800" s="99">
        <v>74535.700402259798</v>
      </c>
      <c r="AN1800" s="99">
        <v>377022.89191055298</v>
      </c>
      <c r="AO1800" s="99">
        <v>0</v>
      </c>
      <c r="AP1800" s="99">
        <v>3824071.3122558598</v>
      </c>
      <c r="AQ1800" s="99">
        <v>13760098.283569301</v>
      </c>
      <c r="AR1800" s="99">
        <v>3147090.0212402302</v>
      </c>
      <c r="AS1800" s="99">
        <v>1428.6936470717201</v>
      </c>
      <c r="AT1800" s="99">
        <v>0</v>
      </c>
      <c r="AU1800" s="99">
        <v>0</v>
      </c>
      <c r="AV1800" s="99">
        <v>1481.39304159582</v>
      </c>
      <c r="AW1800" s="99">
        <v>0</v>
      </c>
      <c r="AX1800" s="99">
        <v>2245048.5372009301</v>
      </c>
      <c r="AY1800" s="99">
        <v>108634.854436874</v>
      </c>
      <c r="AZ1800" s="99">
        <v>6637636.1134643601</v>
      </c>
      <c r="BA1800" s="99">
        <v>0</v>
      </c>
      <c r="BB1800" s="99">
        <v>0</v>
      </c>
      <c r="BC1800" s="99">
        <v>8057274.3442382803</v>
      </c>
      <c r="BD1800" s="99">
        <v>0</v>
      </c>
      <c r="BE1800" s="99">
        <v>0</v>
      </c>
      <c r="BF1800" s="99">
        <v>466598.59798812901</v>
      </c>
      <c r="BG1800" s="99">
        <v>869519.98059081996</v>
      </c>
      <c r="BH1800" s="99">
        <v>0</v>
      </c>
      <c r="BI1800" s="99">
        <v>114785.008011818</v>
      </c>
      <c r="BJ1800" s="99">
        <v>2307306.8974609398</v>
      </c>
      <c r="BK1800" s="99">
        <v>510920.670883179</v>
      </c>
      <c r="BL1800" s="99">
        <v>124.15013590920699</v>
      </c>
      <c r="BM1800" s="99">
        <v>0</v>
      </c>
      <c r="BN1800" s="99">
        <v>0</v>
      </c>
      <c r="BO1800" s="99">
        <v>0</v>
      </c>
      <c r="BP1800" s="99">
        <v>0</v>
      </c>
      <c r="BQ1800" s="99">
        <v>0</v>
      </c>
      <c r="BR1800" s="99">
        <v>21250.7724010944</v>
      </c>
      <c r="BS1800" s="99">
        <v>983379.01575470006</v>
      </c>
      <c r="BT1800" s="99">
        <v>0</v>
      </c>
      <c r="BU1800" s="99">
        <v>0</v>
      </c>
      <c r="BV1800" s="99">
        <v>1481851.2088623</v>
      </c>
      <c r="BW1800" s="99">
        <v>0</v>
      </c>
      <c r="BX1800" s="99">
        <v>0</v>
      </c>
      <c r="BY1800" s="99">
        <v>0</v>
      </c>
      <c r="BZ1800" s="99">
        <v>0</v>
      </c>
      <c r="CA1800" s="99">
        <v>15808.0478798151</v>
      </c>
      <c r="CB1800" s="99">
        <v>2597456.6399841299</v>
      </c>
      <c r="CC1800" s="99">
        <v>17718119.3127441</v>
      </c>
      <c r="CD1800" s="99">
        <v>2512745.5257263202</v>
      </c>
      <c r="CE1800" s="99">
        <v>310.24733249470597</v>
      </c>
      <c r="CF1800" s="99">
        <v>78241.678054809599</v>
      </c>
      <c r="CG1800" s="99">
        <v>504178.45393371599</v>
      </c>
      <c r="CH1800" s="99">
        <v>126.250624219887</v>
      </c>
      <c r="CI1800" s="99">
        <v>16108.5139596462</v>
      </c>
      <c r="CJ1800" s="99">
        <v>2667292.7893066402</v>
      </c>
      <c r="CK1800" s="99">
        <v>18206634.0388184</v>
      </c>
      <c r="CL1800" s="99">
        <v>2512153.2591857901</v>
      </c>
      <c r="CM1800" s="203">
        <f t="shared" si="84"/>
        <v>17106.590870879565</v>
      </c>
      <c r="CN1800" s="203">
        <f t="shared" si="85"/>
        <v>3044315.6812171931</v>
      </c>
      <c r="CO1800" s="203">
        <f t="shared" si="86"/>
        <v>19076154.019409221</v>
      </c>
      <c r="CP1800" s="99">
        <v>2512153.2591857901</v>
      </c>
      <c r="CQ1800" s="99">
        <v>2.99892932499642</v>
      </c>
      <c r="CR1800" s="99">
        <v>208.97263283654999</v>
      </c>
      <c r="CS1800" s="99">
        <v>1380.39830395579</v>
      </c>
      <c r="CT1800" s="99">
        <v>127.344800663181</v>
      </c>
    </row>
    <row r="1801" spans="1:98">
      <c r="A1801" s="98" t="s">
        <v>185</v>
      </c>
      <c r="B1801" s="100">
        <v>38139</v>
      </c>
      <c r="C1801" s="99">
        <v>0</v>
      </c>
      <c r="D1801" s="99">
        <v>4542.314686656</v>
      </c>
      <c r="E1801" s="99">
        <v>11175.707405805601</v>
      </c>
      <c r="F1801" s="99">
        <v>3077.84591671824</v>
      </c>
      <c r="G1801" s="99">
        <v>26.2557303388603</v>
      </c>
      <c r="H1801" s="99">
        <v>0</v>
      </c>
      <c r="I1801" s="99">
        <v>0</v>
      </c>
      <c r="J1801" s="99">
        <v>74.991381630301504</v>
      </c>
      <c r="K1801" s="99">
        <v>0</v>
      </c>
      <c r="L1801" s="99">
        <v>5896.9096379280099</v>
      </c>
      <c r="M1801" s="99">
        <v>148.575862498954</v>
      </c>
      <c r="N1801" s="99">
        <v>5578.4223061800003</v>
      </c>
      <c r="O1801" s="99">
        <v>0</v>
      </c>
      <c r="P1801" s="99">
        <v>0</v>
      </c>
      <c r="Q1801" s="99">
        <v>5866.1989073753402</v>
      </c>
      <c r="R1801" s="99">
        <v>0</v>
      </c>
      <c r="S1801" s="99">
        <v>0</v>
      </c>
      <c r="T1801" s="99">
        <v>323.03242893889501</v>
      </c>
      <c r="U1801" s="99">
        <v>1035.12250365317</v>
      </c>
      <c r="V1801" s="99">
        <v>0</v>
      </c>
      <c r="W1801" s="99">
        <v>492509.17291259801</v>
      </c>
      <c r="X1801" s="99">
        <v>2016346.7316741899</v>
      </c>
      <c r="Y1801" s="99">
        <v>476285.64123153698</v>
      </c>
      <c r="Z1801" s="99">
        <v>4489.27933722734</v>
      </c>
      <c r="AA1801" s="99">
        <v>0</v>
      </c>
      <c r="AB1801" s="99">
        <v>0</v>
      </c>
      <c r="AC1801" s="99">
        <v>21790.929639816299</v>
      </c>
      <c r="AD1801" s="99">
        <v>0</v>
      </c>
      <c r="AE1801" s="99">
        <v>481444.75237274199</v>
      </c>
      <c r="AF1801" s="99">
        <v>16234.959662675899</v>
      </c>
      <c r="AG1801" s="99">
        <v>956208.33816528297</v>
      </c>
      <c r="AH1801" s="99">
        <v>0</v>
      </c>
      <c r="AI1801" s="99">
        <v>0</v>
      </c>
      <c r="AJ1801" s="99">
        <v>1113877.8597106901</v>
      </c>
      <c r="AK1801" s="99">
        <v>0</v>
      </c>
      <c r="AL1801" s="99">
        <v>0</v>
      </c>
      <c r="AM1801" s="99">
        <v>76910.967260360703</v>
      </c>
      <c r="AN1801" s="99">
        <v>401956.40153121902</v>
      </c>
      <c r="AO1801" s="99">
        <v>0</v>
      </c>
      <c r="AP1801" s="99">
        <v>3223807.4483337398</v>
      </c>
      <c r="AQ1801" s="99">
        <v>14113113.5695801</v>
      </c>
      <c r="AR1801" s="99">
        <v>3495575.9180297898</v>
      </c>
      <c r="AS1801" s="99">
        <v>30011.458883285501</v>
      </c>
      <c r="AT1801" s="99">
        <v>0</v>
      </c>
      <c r="AU1801" s="99">
        <v>0</v>
      </c>
      <c r="AV1801" s="99">
        <v>51005.2876801491</v>
      </c>
      <c r="AW1801" s="99">
        <v>0</v>
      </c>
      <c r="AX1801" s="99">
        <v>3125712.80358887</v>
      </c>
      <c r="AY1801" s="99">
        <v>110869.319461823</v>
      </c>
      <c r="AZ1801" s="99">
        <v>6956900.4912109403</v>
      </c>
      <c r="BA1801" s="99">
        <v>0</v>
      </c>
      <c r="BB1801" s="99">
        <v>0</v>
      </c>
      <c r="BC1801" s="99">
        <v>7455446.8360595703</v>
      </c>
      <c r="BD1801" s="99">
        <v>0</v>
      </c>
      <c r="BE1801" s="99">
        <v>0</v>
      </c>
      <c r="BF1801" s="99">
        <v>507823.468307495</v>
      </c>
      <c r="BG1801" s="99">
        <v>932543.97344970703</v>
      </c>
      <c r="BH1801" s="99">
        <v>0</v>
      </c>
      <c r="BI1801" s="99">
        <v>108222.824874878</v>
      </c>
      <c r="BJ1801" s="99">
        <v>2334022.2737121601</v>
      </c>
      <c r="BK1801" s="99">
        <v>568260.49201202404</v>
      </c>
      <c r="BL1801" s="99">
        <v>4137.31763374805</v>
      </c>
      <c r="BM1801" s="99">
        <v>0</v>
      </c>
      <c r="BN1801" s="99">
        <v>0</v>
      </c>
      <c r="BO1801" s="99">
        <v>0</v>
      </c>
      <c r="BP1801" s="99">
        <v>0</v>
      </c>
      <c r="BQ1801" s="99">
        <v>0</v>
      </c>
      <c r="BR1801" s="99">
        <v>21711.735859632499</v>
      </c>
      <c r="BS1801" s="99">
        <v>1038920.40447235</v>
      </c>
      <c r="BT1801" s="99">
        <v>0</v>
      </c>
      <c r="BU1801" s="99">
        <v>0</v>
      </c>
      <c r="BV1801" s="99">
        <v>1358458.56236267</v>
      </c>
      <c r="BW1801" s="99">
        <v>0</v>
      </c>
      <c r="BX1801" s="99">
        <v>0</v>
      </c>
      <c r="BY1801" s="99">
        <v>0</v>
      </c>
      <c r="BZ1801" s="99">
        <v>0</v>
      </c>
      <c r="CA1801" s="99">
        <v>15864.654173851</v>
      </c>
      <c r="CB1801" s="99">
        <v>2523954.4548034701</v>
      </c>
      <c r="CC1801" s="99">
        <v>17507298.223144501</v>
      </c>
      <c r="CD1801" s="99">
        <v>2434038.1798095698</v>
      </c>
      <c r="CE1801" s="99">
        <v>322.29052151367102</v>
      </c>
      <c r="CF1801" s="99">
        <v>76961.083369255095</v>
      </c>
      <c r="CG1801" s="99">
        <v>499520.355102539</v>
      </c>
      <c r="CH1801" s="99">
        <v>4161.5896833539</v>
      </c>
      <c r="CI1801" s="99">
        <v>16199.8978667259</v>
      </c>
      <c r="CJ1801" s="99">
        <v>2592401.58453369</v>
      </c>
      <c r="CK1801" s="99">
        <v>18019356.556884799</v>
      </c>
      <c r="CL1801" s="99">
        <v>2434800.6480407701</v>
      </c>
      <c r="CM1801" s="203">
        <f t="shared" si="84"/>
        <v>17235.020370379068</v>
      </c>
      <c r="CN1801" s="203">
        <f t="shared" si="85"/>
        <v>2994357.986064909</v>
      </c>
      <c r="CO1801" s="203">
        <f t="shared" si="86"/>
        <v>18951900.530334506</v>
      </c>
      <c r="CP1801" s="99">
        <v>2434800.6480407701</v>
      </c>
      <c r="CQ1801" s="99">
        <v>25.730771289905501</v>
      </c>
      <c r="CR1801" s="99">
        <v>4256.9920642375901</v>
      </c>
      <c r="CS1801" s="99">
        <v>28534.597326278701</v>
      </c>
      <c r="CT1801" s="99">
        <v>4172.7049072384798</v>
      </c>
    </row>
    <row r="1802" spans="1:98">
      <c r="A1802" s="98" t="s">
        <v>185</v>
      </c>
      <c r="B1802" s="100">
        <v>38231</v>
      </c>
      <c r="C1802" s="99">
        <v>0</v>
      </c>
      <c r="D1802" s="99">
        <v>5067.8054627180099</v>
      </c>
      <c r="E1802" s="99">
        <v>11338.7246282101</v>
      </c>
      <c r="F1802" s="99">
        <v>3343.0707441270401</v>
      </c>
      <c r="G1802" s="99">
        <v>56.780527923721799</v>
      </c>
      <c r="H1802" s="99">
        <v>0</v>
      </c>
      <c r="I1802" s="99">
        <v>0</v>
      </c>
      <c r="J1802" s="99">
        <v>197.95435941033099</v>
      </c>
      <c r="K1802" s="99">
        <v>0</v>
      </c>
      <c r="L1802" s="99">
        <v>3206.0014662444601</v>
      </c>
      <c r="M1802" s="99">
        <v>143.859072137624</v>
      </c>
      <c r="N1802" s="99">
        <v>5773.9404848814002</v>
      </c>
      <c r="O1802" s="99">
        <v>0</v>
      </c>
      <c r="P1802" s="99">
        <v>0</v>
      </c>
      <c r="Q1802" s="99">
        <v>5761.3514096736899</v>
      </c>
      <c r="R1802" s="99">
        <v>0</v>
      </c>
      <c r="S1802" s="99">
        <v>0</v>
      </c>
      <c r="T1802" s="99">
        <v>304.662549473345</v>
      </c>
      <c r="U1802" s="99">
        <v>1074.38673782349</v>
      </c>
      <c r="V1802" s="99">
        <v>0</v>
      </c>
      <c r="W1802" s="99">
        <v>512910.16004180902</v>
      </c>
      <c r="X1802" s="99">
        <v>2011895.33587646</v>
      </c>
      <c r="Y1802" s="99">
        <v>514993.52445983898</v>
      </c>
      <c r="Z1802" s="99">
        <v>11426.592810869201</v>
      </c>
      <c r="AA1802" s="99">
        <v>0</v>
      </c>
      <c r="AB1802" s="99">
        <v>0</v>
      </c>
      <c r="AC1802" s="99">
        <v>68063.061098098799</v>
      </c>
      <c r="AD1802" s="99">
        <v>0</v>
      </c>
      <c r="AE1802" s="99">
        <v>518225.52495574998</v>
      </c>
      <c r="AF1802" s="99">
        <v>16928.659927606601</v>
      </c>
      <c r="AG1802" s="99">
        <v>980539.34680938697</v>
      </c>
      <c r="AH1802" s="99">
        <v>0</v>
      </c>
      <c r="AI1802" s="99">
        <v>0</v>
      </c>
      <c r="AJ1802" s="99">
        <v>1087079.5930328399</v>
      </c>
      <c r="AK1802" s="99">
        <v>0</v>
      </c>
      <c r="AL1802" s="99">
        <v>0</v>
      </c>
      <c r="AM1802" s="99">
        <v>74563.852268218994</v>
      </c>
      <c r="AN1802" s="99">
        <v>417636.83548355103</v>
      </c>
      <c r="AO1802" s="99">
        <v>0</v>
      </c>
      <c r="AP1802" s="99">
        <v>3406940.7750244099</v>
      </c>
      <c r="AQ1802" s="99">
        <v>14485603.057739301</v>
      </c>
      <c r="AR1802" s="99">
        <v>3881553.4619445801</v>
      </c>
      <c r="AS1802" s="99">
        <v>71420.906273841902</v>
      </c>
      <c r="AT1802" s="99">
        <v>0</v>
      </c>
      <c r="AU1802" s="99">
        <v>0</v>
      </c>
      <c r="AV1802" s="99">
        <v>160914.67814064</v>
      </c>
      <c r="AW1802" s="99">
        <v>0</v>
      </c>
      <c r="AX1802" s="99">
        <v>3559078.5838317899</v>
      </c>
      <c r="AY1802" s="99">
        <v>118263.52517795601</v>
      </c>
      <c r="AZ1802" s="99">
        <v>7271070.4458007803</v>
      </c>
      <c r="BA1802" s="99">
        <v>0</v>
      </c>
      <c r="BB1802" s="99">
        <v>0</v>
      </c>
      <c r="BC1802" s="99">
        <v>7556269.0465698196</v>
      </c>
      <c r="BD1802" s="99">
        <v>0</v>
      </c>
      <c r="BE1802" s="99">
        <v>0</v>
      </c>
      <c r="BF1802" s="99">
        <v>523316.85503005999</v>
      </c>
      <c r="BG1802" s="99">
        <v>998399.08129119896</v>
      </c>
      <c r="BH1802" s="99">
        <v>0</v>
      </c>
      <c r="BI1802" s="99">
        <v>107134.88614845301</v>
      </c>
      <c r="BJ1802" s="99">
        <v>2386132.4839172401</v>
      </c>
      <c r="BK1802" s="99">
        <v>631834.90385437</v>
      </c>
      <c r="BL1802" s="99">
        <v>10195.270046949399</v>
      </c>
      <c r="BM1802" s="99">
        <v>0</v>
      </c>
      <c r="BN1802" s="99">
        <v>0</v>
      </c>
      <c r="BO1802" s="99">
        <v>0</v>
      </c>
      <c r="BP1802" s="99">
        <v>0</v>
      </c>
      <c r="BQ1802" s="99">
        <v>0</v>
      </c>
      <c r="BR1802" s="99">
        <v>21959.927662611</v>
      </c>
      <c r="BS1802" s="99">
        <v>1104146.2955322301</v>
      </c>
      <c r="BT1802" s="99">
        <v>0</v>
      </c>
      <c r="BU1802" s="99">
        <v>0</v>
      </c>
      <c r="BV1802" s="99">
        <v>1375193.1191558801</v>
      </c>
      <c r="BW1802" s="99">
        <v>0</v>
      </c>
      <c r="BX1802" s="99">
        <v>0</v>
      </c>
      <c r="BY1802" s="99">
        <v>0</v>
      </c>
      <c r="BZ1802" s="99">
        <v>0</v>
      </c>
      <c r="CA1802" s="99">
        <v>16296.105713844299</v>
      </c>
      <c r="CB1802" s="99">
        <v>2543161.98193359</v>
      </c>
      <c r="CC1802" s="99">
        <v>17858324.050292999</v>
      </c>
      <c r="CD1802" s="99">
        <v>2474073.8201293899</v>
      </c>
      <c r="CE1802" s="99">
        <v>342.04646098986302</v>
      </c>
      <c r="CF1802" s="99">
        <v>82705.733660697893</v>
      </c>
      <c r="CG1802" s="99">
        <v>565187.00682067894</v>
      </c>
      <c r="CH1802" s="99">
        <v>10047.8789803982</v>
      </c>
      <c r="CI1802" s="99">
        <v>16638.236552953698</v>
      </c>
      <c r="CJ1802" s="99">
        <v>2616074.7611694299</v>
      </c>
      <c r="CK1802" s="99">
        <v>18433242.6489258</v>
      </c>
      <c r="CL1802" s="99">
        <v>2485482.00463867</v>
      </c>
      <c r="CM1802" s="203">
        <f t="shared" si="84"/>
        <v>17712.623290777188</v>
      </c>
      <c r="CN1802" s="203">
        <f t="shared" si="85"/>
        <v>3033711.5966529809</v>
      </c>
      <c r="CO1802" s="203">
        <f t="shared" si="86"/>
        <v>19431641.730216999</v>
      </c>
      <c r="CP1802" s="99">
        <v>2485482.00463867</v>
      </c>
      <c r="CQ1802" s="99">
        <v>50.895265677943797</v>
      </c>
      <c r="CR1802" s="99">
        <v>10278.835121274</v>
      </c>
      <c r="CS1802" s="99">
        <v>66833.290838241606</v>
      </c>
      <c r="CT1802" s="99">
        <v>10032.7189052105</v>
      </c>
    </row>
    <row r="1803" spans="1:98">
      <c r="A1803" s="98" t="s">
        <v>185</v>
      </c>
      <c r="B1803" s="100">
        <v>38322</v>
      </c>
      <c r="C1803" s="99">
        <v>0</v>
      </c>
      <c r="D1803" s="99">
        <v>4713.2997771501496</v>
      </c>
      <c r="E1803" s="99">
        <v>11492.6016594172</v>
      </c>
      <c r="F1803" s="99">
        <v>3658.2819965183699</v>
      </c>
      <c r="G1803" s="99">
        <v>82.722498046234307</v>
      </c>
      <c r="H1803" s="99">
        <v>0</v>
      </c>
      <c r="I1803" s="99">
        <v>0</v>
      </c>
      <c r="J1803" s="99">
        <v>328.92733905464399</v>
      </c>
      <c r="K1803" s="99">
        <v>0</v>
      </c>
      <c r="L1803" s="99">
        <v>7137.50571262836</v>
      </c>
      <c r="M1803" s="99">
        <v>151.05907774716599</v>
      </c>
      <c r="N1803" s="99">
        <v>6009.6299977898598</v>
      </c>
      <c r="O1803" s="99">
        <v>0</v>
      </c>
      <c r="P1803" s="99">
        <v>0</v>
      </c>
      <c r="Q1803" s="99">
        <v>5398.8522137403497</v>
      </c>
      <c r="R1803" s="99">
        <v>0</v>
      </c>
      <c r="S1803" s="99">
        <v>0</v>
      </c>
      <c r="T1803" s="99">
        <v>272.51610596478002</v>
      </c>
      <c r="U1803" s="99">
        <v>1156.8859997987699</v>
      </c>
      <c r="V1803" s="99">
        <v>0</v>
      </c>
      <c r="W1803" s="99">
        <v>445579.40316772502</v>
      </c>
      <c r="X1803" s="99">
        <v>2034827.2667083701</v>
      </c>
      <c r="Y1803" s="99">
        <v>564619.51300048805</v>
      </c>
      <c r="Z1803" s="99">
        <v>17132.606463432301</v>
      </c>
      <c r="AA1803" s="99">
        <v>0</v>
      </c>
      <c r="AB1803" s="99">
        <v>0</v>
      </c>
      <c r="AC1803" s="99">
        <v>127412.86740493801</v>
      </c>
      <c r="AD1803" s="99">
        <v>0</v>
      </c>
      <c r="AE1803" s="99">
        <v>490457.76083374</v>
      </c>
      <c r="AF1803" s="99">
        <v>16916.716251611699</v>
      </c>
      <c r="AG1803" s="99">
        <v>1014923.51210022</v>
      </c>
      <c r="AH1803" s="99">
        <v>0</v>
      </c>
      <c r="AI1803" s="99">
        <v>0</v>
      </c>
      <c r="AJ1803" s="99">
        <v>964267.14776611305</v>
      </c>
      <c r="AK1803" s="99">
        <v>0</v>
      </c>
      <c r="AL1803" s="99">
        <v>0</v>
      </c>
      <c r="AM1803" s="99">
        <v>69572.670576095596</v>
      </c>
      <c r="AN1803" s="99">
        <v>456074.24551010103</v>
      </c>
      <c r="AO1803" s="99">
        <v>0</v>
      </c>
      <c r="AP1803" s="99">
        <v>3017275.7605590802</v>
      </c>
      <c r="AQ1803" s="99">
        <v>14805983.425415</v>
      </c>
      <c r="AR1803" s="99">
        <v>4316181.8333129901</v>
      </c>
      <c r="AS1803" s="99">
        <v>109969.17129230501</v>
      </c>
      <c r="AT1803" s="99">
        <v>0</v>
      </c>
      <c r="AU1803" s="99">
        <v>0</v>
      </c>
      <c r="AV1803" s="99">
        <v>308221.446899414</v>
      </c>
      <c r="AW1803" s="99">
        <v>0</v>
      </c>
      <c r="AX1803" s="99">
        <v>3062305.7403259301</v>
      </c>
      <c r="AY1803" s="99">
        <v>118268.97210598001</v>
      </c>
      <c r="AZ1803" s="99">
        <v>7645315.8630981399</v>
      </c>
      <c r="BA1803" s="99">
        <v>0</v>
      </c>
      <c r="BB1803" s="99">
        <v>0</v>
      </c>
      <c r="BC1803" s="99">
        <v>6737648.1379394503</v>
      </c>
      <c r="BD1803" s="99">
        <v>0</v>
      </c>
      <c r="BE1803" s="99">
        <v>0</v>
      </c>
      <c r="BF1803" s="99">
        <v>478012.40032577497</v>
      </c>
      <c r="BG1803" s="99">
        <v>1076374.8308868399</v>
      </c>
      <c r="BH1803" s="99">
        <v>0</v>
      </c>
      <c r="BI1803" s="99">
        <v>88838.155618667603</v>
      </c>
      <c r="BJ1803" s="99">
        <v>2453120.4119567899</v>
      </c>
      <c r="BK1803" s="99">
        <v>725843.68432617199</v>
      </c>
      <c r="BL1803" s="99">
        <v>14908.2693552971</v>
      </c>
      <c r="BM1803" s="99">
        <v>0</v>
      </c>
      <c r="BN1803" s="99">
        <v>0</v>
      </c>
      <c r="BO1803" s="99">
        <v>0</v>
      </c>
      <c r="BP1803" s="99">
        <v>0</v>
      </c>
      <c r="BQ1803" s="99">
        <v>0</v>
      </c>
      <c r="BR1803" s="99">
        <v>23217.661835193601</v>
      </c>
      <c r="BS1803" s="99">
        <v>1172433.8196105999</v>
      </c>
      <c r="BT1803" s="99">
        <v>0</v>
      </c>
      <c r="BU1803" s="99">
        <v>0</v>
      </c>
      <c r="BV1803" s="99">
        <v>1298527.4981994601</v>
      </c>
      <c r="BW1803" s="99">
        <v>0</v>
      </c>
      <c r="BX1803" s="99">
        <v>0</v>
      </c>
      <c r="BY1803" s="99">
        <v>0</v>
      </c>
      <c r="BZ1803" s="99">
        <v>0</v>
      </c>
      <c r="CA1803" s="99">
        <v>16061.054292798</v>
      </c>
      <c r="CB1803" s="99">
        <v>2406448.7468566899</v>
      </c>
      <c r="CC1803" s="99">
        <v>17417153.841552701</v>
      </c>
      <c r="CD1803" s="99">
        <v>2474390.0593872098</v>
      </c>
      <c r="CE1803" s="99">
        <v>370.88333956897299</v>
      </c>
      <c r="CF1803" s="99">
        <v>88420.609993934602</v>
      </c>
      <c r="CG1803" s="99">
        <v>604476.82769775402</v>
      </c>
      <c r="CH1803" s="99">
        <v>14803.112496256799</v>
      </c>
      <c r="CI1803" s="99">
        <v>16424.8749563694</v>
      </c>
      <c r="CJ1803" s="99">
        <v>2516407.0442504901</v>
      </c>
      <c r="CK1803" s="99">
        <v>18005238.4609375</v>
      </c>
      <c r="CL1803" s="99">
        <v>2490668.1070251502</v>
      </c>
      <c r="CM1803" s="203">
        <f t="shared" si="84"/>
        <v>17581.760956168171</v>
      </c>
      <c r="CN1803" s="203">
        <f t="shared" si="85"/>
        <v>2972481.289760591</v>
      </c>
      <c r="CO1803" s="203">
        <f t="shared" si="86"/>
        <v>19081613.291824341</v>
      </c>
      <c r="CP1803" s="99">
        <v>2490668.1070251502</v>
      </c>
      <c r="CQ1803" s="99">
        <v>74.388163806870594</v>
      </c>
      <c r="CR1803" s="99">
        <v>15382.926397442799</v>
      </c>
      <c r="CS1803" s="99">
        <v>100510.082390785</v>
      </c>
      <c r="CT1803" s="99">
        <v>14657.621499299999</v>
      </c>
    </row>
    <row r="1804" spans="1:98">
      <c r="A1804" s="98" t="s">
        <v>185</v>
      </c>
      <c r="B1804" s="100">
        <v>38412</v>
      </c>
      <c r="C1804" s="99">
        <v>0</v>
      </c>
      <c r="D1804" s="99">
        <v>5271.7183820605296</v>
      </c>
      <c r="E1804" s="99">
        <v>11809.094925522801</v>
      </c>
      <c r="F1804" s="99">
        <v>4076.4146979451202</v>
      </c>
      <c r="G1804" s="99">
        <v>141.151175800711</v>
      </c>
      <c r="H1804" s="99">
        <v>0</v>
      </c>
      <c r="I1804" s="99">
        <v>0</v>
      </c>
      <c r="J1804" s="99">
        <v>472.55912882834701</v>
      </c>
      <c r="K1804" s="99">
        <v>0</v>
      </c>
      <c r="L1804" s="99">
        <v>3931.5786487758201</v>
      </c>
      <c r="M1804" s="99">
        <v>155.53454731777299</v>
      </c>
      <c r="N1804" s="99">
        <v>6353.5979292988804</v>
      </c>
      <c r="O1804" s="99">
        <v>0</v>
      </c>
      <c r="P1804" s="99">
        <v>0</v>
      </c>
      <c r="Q1804" s="99">
        <v>5828.7173632383301</v>
      </c>
      <c r="R1804" s="99">
        <v>0</v>
      </c>
      <c r="S1804" s="99">
        <v>0</v>
      </c>
      <c r="T1804" s="99">
        <v>262.42804599553301</v>
      </c>
      <c r="U1804" s="99">
        <v>1194.0506462752801</v>
      </c>
      <c r="V1804" s="99">
        <v>0</v>
      </c>
      <c r="W1804" s="99">
        <v>527564.878700256</v>
      </c>
      <c r="X1804" s="99">
        <v>2070187.60237122</v>
      </c>
      <c r="Y1804" s="99">
        <v>621039.32730865502</v>
      </c>
      <c r="Z1804" s="99">
        <v>30446.5415680408</v>
      </c>
      <c r="AA1804" s="99">
        <v>0</v>
      </c>
      <c r="AB1804" s="99">
        <v>0</v>
      </c>
      <c r="AC1804" s="99">
        <v>188349.95512580901</v>
      </c>
      <c r="AD1804" s="99">
        <v>0</v>
      </c>
      <c r="AE1804" s="99">
        <v>333567.60045623803</v>
      </c>
      <c r="AF1804" s="99">
        <v>16883.930584430698</v>
      </c>
      <c r="AG1804" s="99">
        <v>1059016.3930969201</v>
      </c>
      <c r="AH1804" s="99">
        <v>0</v>
      </c>
      <c r="AI1804" s="99">
        <v>0</v>
      </c>
      <c r="AJ1804" s="99">
        <v>1111947.67660522</v>
      </c>
      <c r="AK1804" s="99">
        <v>0</v>
      </c>
      <c r="AL1804" s="99">
        <v>0</v>
      </c>
      <c r="AM1804" s="99">
        <v>67153.518517494202</v>
      </c>
      <c r="AN1804" s="99">
        <v>479600.657581329</v>
      </c>
      <c r="AO1804" s="99">
        <v>0</v>
      </c>
      <c r="AP1804" s="99">
        <v>3676107.51141357</v>
      </c>
      <c r="AQ1804" s="99">
        <v>15168098.4130859</v>
      </c>
      <c r="AR1804" s="99">
        <v>4806057.1063232403</v>
      </c>
      <c r="AS1804" s="99">
        <v>212349.710042953</v>
      </c>
      <c r="AT1804" s="99">
        <v>0</v>
      </c>
      <c r="AU1804" s="99">
        <v>0</v>
      </c>
      <c r="AV1804" s="99">
        <v>449715.21880340599</v>
      </c>
      <c r="AW1804" s="99">
        <v>0</v>
      </c>
      <c r="AX1804" s="99">
        <v>2402863.1162719699</v>
      </c>
      <c r="AY1804" s="99">
        <v>116181.98788929</v>
      </c>
      <c r="AZ1804" s="99">
        <v>8063079.4127807599</v>
      </c>
      <c r="BA1804" s="99">
        <v>0</v>
      </c>
      <c r="BB1804" s="99">
        <v>0</v>
      </c>
      <c r="BC1804" s="99">
        <v>7730916.2099609403</v>
      </c>
      <c r="BD1804" s="99">
        <v>0</v>
      </c>
      <c r="BE1804" s="99">
        <v>0</v>
      </c>
      <c r="BF1804" s="99">
        <v>439174.80635833699</v>
      </c>
      <c r="BG1804" s="99">
        <v>1154061.6190643299</v>
      </c>
      <c r="BH1804" s="99">
        <v>0</v>
      </c>
      <c r="BI1804" s="99">
        <v>112333.72417163799</v>
      </c>
      <c r="BJ1804" s="99">
        <v>2482843.9533386198</v>
      </c>
      <c r="BK1804" s="99">
        <v>762662.04885101295</v>
      </c>
      <c r="BL1804" s="99">
        <v>25814.5782856941</v>
      </c>
      <c r="BM1804" s="99">
        <v>0</v>
      </c>
      <c r="BN1804" s="99">
        <v>0</v>
      </c>
      <c r="BO1804" s="99">
        <v>0</v>
      </c>
      <c r="BP1804" s="99">
        <v>0</v>
      </c>
      <c r="BQ1804" s="99">
        <v>0</v>
      </c>
      <c r="BR1804" s="99">
        <v>24066.9599893093</v>
      </c>
      <c r="BS1804" s="99">
        <v>1190691.5886077899</v>
      </c>
      <c r="BT1804" s="99">
        <v>0</v>
      </c>
      <c r="BU1804" s="99">
        <v>0</v>
      </c>
      <c r="BV1804" s="99">
        <v>1443854.0568695101</v>
      </c>
      <c r="BW1804" s="99">
        <v>0</v>
      </c>
      <c r="BX1804" s="99">
        <v>0</v>
      </c>
      <c r="BY1804" s="99">
        <v>0</v>
      </c>
      <c r="BZ1804" s="99">
        <v>0</v>
      </c>
      <c r="CA1804" s="99">
        <v>17158.402264118198</v>
      </c>
      <c r="CB1804" s="99">
        <v>2615116.4449768099</v>
      </c>
      <c r="CC1804" s="99">
        <v>19215781.449707001</v>
      </c>
      <c r="CD1804" s="99">
        <v>2692279.1209411598</v>
      </c>
      <c r="CE1804" s="99">
        <v>397.88498535752302</v>
      </c>
      <c r="CF1804" s="99">
        <v>95670.291063308701</v>
      </c>
      <c r="CG1804" s="99">
        <v>646961.34738922096</v>
      </c>
      <c r="CH1804" s="99">
        <v>26179.169959306699</v>
      </c>
      <c r="CI1804" s="99">
        <v>17549.254218339898</v>
      </c>
      <c r="CJ1804" s="99">
        <v>2705409.5408630399</v>
      </c>
      <c r="CK1804" s="99">
        <v>19851653.887451202</v>
      </c>
      <c r="CL1804" s="99">
        <v>2718842.3990478502</v>
      </c>
      <c r="CM1804" s="203">
        <f t="shared" si="84"/>
        <v>18743.30486461518</v>
      </c>
      <c r="CN1804" s="203">
        <f t="shared" si="85"/>
        <v>3185010.1984443688</v>
      </c>
      <c r="CO1804" s="203">
        <f t="shared" si="86"/>
        <v>21005715.506515533</v>
      </c>
      <c r="CP1804" s="99">
        <v>2718842.3990478502</v>
      </c>
      <c r="CQ1804" s="99">
        <v>127.986301588826</v>
      </c>
      <c r="CR1804" s="99">
        <v>26793.5311002731</v>
      </c>
      <c r="CS1804" s="99">
        <v>179703.83285141</v>
      </c>
      <c r="CT1804" s="99">
        <v>26402.459319829901</v>
      </c>
    </row>
    <row r="1805" spans="1:98">
      <c r="A1805" s="98" t="s">
        <v>185</v>
      </c>
      <c r="B1805" s="100">
        <v>38504</v>
      </c>
      <c r="C1805" s="99">
        <v>0</v>
      </c>
      <c r="D1805" s="99">
        <v>5620.8834527730896</v>
      </c>
      <c r="E1805" s="99">
        <v>11765.609377980199</v>
      </c>
      <c r="F1805" s="99">
        <v>4389.0507727265403</v>
      </c>
      <c r="G1805" s="99">
        <v>173.76278042607001</v>
      </c>
      <c r="H1805" s="99">
        <v>0</v>
      </c>
      <c r="I1805" s="99">
        <v>0</v>
      </c>
      <c r="J1805" s="99">
        <v>589.49448081851006</v>
      </c>
      <c r="K1805" s="99">
        <v>0</v>
      </c>
      <c r="L1805" s="99">
        <v>430.214948929846</v>
      </c>
      <c r="M1805" s="99">
        <v>171.16901009343599</v>
      </c>
      <c r="N1805" s="99">
        <v>6236.7108025550797</v>
      </c>
      <c r="O1805" s="99">
        <v>0</v>
      </c>
      <c r="P1805" s="99">
        <v>0</v>
      </c>
      <c r="Q1805" s="99">
        <v>10976.743627071401</v>
      </c>
      <c r="R1805" s="99">
        <v>0</v>
      </c>
      <c r="S1805" s="99">
        <v>0</v>
      </c>
      <c r="T1805" s="99">
        <v>202.787827061489</v>
      </c>
      <c r="U1805" s="99">
        <v>1249.1072282344101</v>
      </c>
      <c r="V1805" s="99">
        <v>0</v>
      </c>
      <c r="W1805" s="99">
        <v>595851.87975311303</v>
      </c>
      <c r="X1805" s="99">
        <v>2022725.62675476</v>
      </c>
      <c r="Y1805" s="99">
        <v>663819.18225097703</v>
      </c>
      <c r="Z1805" s="99">
        <v>39649.518793582902</v>
      </c>
      <c r="AA1805" s="99">
        <v>0</v>
      </c>
      <c r="AB1805" s="99">
        <v>0</v>
      </c>
      <c r="AC1805" s="99">
        <v>229464.108438492</v>
      </c>
      <c r="AD1805" s="99">
        <v>0</v>
      </c>
      <c r="AE1805" s="99">
        <v>42817.745901584603</v>
      </c>
      <c r="AF1805" s="99">
        <v>18318.629771947901</v>
      </c>
      <c r="AG1805" s="99">
        <v>1018209.3898468</v>
      </c>
      <c r="AH1805" s="99">
        <v>0</v>
      </c>
      <c r="AI1805" s="99">
        <v>0</v>
      </c>
      <c r="AJ1805" s="99">
        <v>1543921.15324402</v>
      </c>
      <c r="AK1805" s="99">
        <v>0</v>
      </c>
      <c r="AL1805" s="99">
        <v>0</v>
      </c>
      <c r="AM1805" s="99">
        <v>49416.881152153001</v>
      </c>
      <c r="AN1805" s="99">
        <v>499037.41653060901</v>
      </c>
      <c r="AO1805" s="99">
        <v>0</v>
      </c>
      <c r="AP1805" s="99">
        <v>4493083.9702758798</v>
      </c>
      <c r="AQ1805" s="99">
        <v>15044711.575683599</v>
      </c>
      <c r="AR1805" s="99">
        <v>5165228.4480590802</v>
      </c>
      <c r="AS1805" s="99">
        <v>273382.99492645299</v>
      </c>
      <c r="AT1805" s="99">
        <v>0</v>
      </c>
      <c r="AU1805" s="99">
        <v>0</v>
      </c>
      <c r="AV1805" s="99">
        <v>596279.91508483898</v>
      </c>
      <c r="AW1805" s="99">
        <v>0</v>
      </c>
      <c r="AX1805" s="99">
        <v>353251.091068268</v>
      </c>
      <c r="AY1805" s="99">
        <v>141776.49917984</v>
      </c>
      <c r="AZ1805" s="99">
        <v>7901565.2859497098</v>
      </c>
      <c r="BA1805" s="99">
        <v>0</v>
      </c>
      <c r="BB1805" s="99">
        <v>0</v>
      </c>
      <c r="BC1805" s="99">
        <v>11490353.975097699</v>
      </c>
      <c r="BD1805" s="99">
        <v>0</v>
      </c>
      <c r="BE1805" s="99">
        <v>0</v>
      </c>
      <c r="BF1805" s="99">
        <v>351106.88254165603</v>
      </c>
      <c r="BG1805" s="99">
        <v>1243055.4624481199</v>
      </c>
      <c r="BH1805" s="99">
        <v>0</v>
      </c>
      <c r="BI1805" s="99">
        <v>455650.36670303298</v>
      </c>
      <c r="BJ1805" s="99">
        <v>2460065.7391967801</v>
      </c>
      <c r="BK1805" s="99">
        <v>827161.17325591994</v>
      </c>
      <c r="BL1805" s="99">
        <v>36008.767055988297</v>
      </c>
      <c r="BM1805" s="99">
        <v>0</v>
      </c>
      <c r="BN1805" s="99">
        <v>0</v>
      </c>
      <c r="BO1805" s="99">
        <v>0</v>
      </c>
      <c r="BP1805" s="99">
        <v>0</v>
      </c>
      <c r="BQ1805" s="99">
        <v>0</v>
      </c>
      <c r="BR1805" s="99">
        <v>16216.6776162386</v>
      </c>
      <c r="BS1805" s="99">
        <v>1160410.06634521</v>
      </c>
      <c r="BT1805" s="99">
        <v>0</v>
      </c>
      <c r="BU1805" s="99">
        <v>0</v>
      </c>
      <c r="BV1805" s="99">
        <v>1693779.7921905499</v>
      </c>
      <c r="BW1805" s="99">
        <v>0</v>
      </c>
      <c r="BX1805" s="99">
        <v>0</v>
      </c>
      <c r="BY1805" s="99">
        <v>0</v>
      </c>
      <c r="BZ1805" s="99">
        <v>0</v>
      </c>
      <c r="CA1805" s="99">
        <v>17570.2877073288</v>
      </c>
      <c r="CB1805" s="99">
        <v>2650525.9185485798</v>
      </c>
      <c r="CC1805" s="99">
        <v>19558529.4602051</v>
      </c>
      <c r="CD1805" s="99">
        <v>2889642.3591918899</v>
      </c>
      <c r="CE1805" s="99">
        <v>344.134080756456</v>
      </c>
      <c r="CF1805" s="99">
        <v>82232.523148536697</v>
      </c>
      <c r="CG1805" s="99">
        <v>568152.28740692104</v>
      </c>
      <c r="CH1805" s="99">
        <v>36194.595314025901</v>
      </c>
      <c r="CI1805" s="99">
        <v>17927.125359058398</v>
      </c>
      <c r="CJ1805" s="99">
        <v>2722666.5350647001</v>
      </c>
      <c r="CK1805" s="99">
        <v>20137042.5632324</v>
      </c>
      <c r="CL1805" s="99">
        <v>2923677.0109558101</v>
      </c>
      <c r="CM1805" s="203">
        <f t="shared" si="84"/>
        <v>19176.232587292809</v>
      </c>
      <c r="CN1805" s="203">
        <f t="shared" si="85"/>
        <v>3221703.9515953092</v>
      </c>
      <c r="CO1805" s="203">
        <f t="shared" si="86"/>
        <v>21380098.02568052</v>
      </c>
      <c r="CP1805" s="99">
        <v>2923677.0109558101</v>
      </c>
      <c r="CQ1805" s="99">
        <v>158.511476827785</v>
      </c>
      <c r="CR1805" s="99">
        <v>34860.284001350403</v>
      </c>
      <c r="CS1805" s="99">
        <v>240241.092237473</v>
      </c>
      <c r="CT1805" s="99">
        <v>36287.919283866897</v>
      </c>
    </row>
    <row r="1806" spans="1:98">
      <c r="A1806" s="98" t="s">
        <v>185</v>
      </c>
      <c r="B1806" s="100">
        <v>38596</v>
      </c>
      <c r="C1806" s="99">
        <v>0</v>
      </c>
      <c r="D1806" s="99">
        <v>6664.2237156033498</v>
      </c>
      <c r="E1806" s="99">
        <v>11904.6173274517</v>
      </c>
      <c r="F1806" s="99">
        <v>4526.6572807431203</v>
      </c>
      <c r="G1806" s="99">
        <v>244.06953091546899</v>
      </c>
      <c r="H1806" s="99">
        <v>0</v>
      </c>
      <c r="I1806" s="99">
        <v>0</v>
      </c>
      <c r="J1806" s="99">
        <v>743.67517400532995</v>
      </c>
      <c r="K1806" s="99">
        <v>0</v>
      </c>
      <c r="L1806" s="99">
        <v>170.238970218226</v>
      </c>
      <c r="M1806" s="99">
        <v>166.71076008863699</v>
      </c>
      <c r="N1806" s="99">
        <v>6310.5606387257603</v>
      </c>
      <c r="O1806" s="99">
        <v>0</v>
      </c>
      <c r="P1806" s="99">
        <v>0</v>
      </c>
      <c r="Q1806" s="99">
        <v>11740.5313317776</v>
      </c>
      <c r="R1806" s="99">
        <v>0</v>
      </c>
      <c r="S1806" s="99">
        <v>0</v>
      </c>
      <c r="T1806" s="99">
        <v>196.20460111647799</v>
      </c>
      <c r="U1806" s="99">
        <v>1302.6588097214701</v>
      </c>
      <c r="V1806" s="99">
        <v>0</v>
      </c>
      <c r="W1806" s="99">
        <v>670117.373519897</v>
      </c>
      <c r="X1806" s="99">
        <v>2082560.3184356701</v>
      </c>
      <c r="Y1806" s="99">
        <v>703810.03114318801</v>
      </c>
      <c r="Z1806" s="99">
        <v>54594.348127841899</v>
      </c>
      <c r="AA1806" s="99">
        <v>0</v>
      </c>
      <c r="AB1806" s="99">
        <v>0</v>
      </c>
      <c r="AC1806" s="99">
        <v>282364.33723068202</v>
      </c>
      <c r="AD1806" s="99">
        <v>0</v>
      </c>
      <c r="AE1806" s="99">
        <v>39337.339676380201</v>
      </c>
      <c r="AF1806" s="99">
        <v>18181.870535612099</v>
      </c>
      <c r="AG1806" s="99">
        <v>1046149.00504303</v>
      </c>
      <c r="AH1806" s="99">
        <v>0</v>
      </c>
      <c r="AI1806" s="99">
        <v>0</v>
      </c>
      <c r="AJ1806" s="99">
        <v>1660859.31440735</v>
      </c>
      <c r="AK1806" s="99">
        <v>0</v>
      </c>
      <c r="AL1806" s="99">
        <v>0</v>
      </c>
      <c r="AM1806" s="99">
        <v>47444.227294921897</v>
      </c>
      <c r="AN1806" s="99">
        <v>493605.70785903902</v>
      </c>
      <c r="AO1806" s="99">
        <v>0</v>
      </c>
      <c r="AP1806" s="99">
        <v>5171230.46630859</v>
      </c>
      <c r="AQ1806" s="99">
        <v>15915005.650512701</v>
      </c>
      <c r="AR1806" s="99">
        <v>5659145.8124389602</v>
      </c>
      <c r="AS1806" s="99">
        <v>362811.409374237</v>
      </c>
      <c r="AT1806" s="99">
        <v>0</v>
      </c>
      <c r="AU1806" s="99">
        <v>0</v>
      </c>
      <c r="AV1806" s="99">
        <v>778325.50422668504</v>
      </c>
      <c r="AW1806" s="99">
        <v>0</v>
      </c>
      <c r="AX1806" s="99">
        <v>291279.78833007801</v>
      </c>
      <c r="AY1806" s="99">
        <v>142953.78216743501</v>
      </c>
      <c r="AZ1806" s="99">
        <v>8308623.3243408203</v>
      </c>
      <c r="BA1806" s="99">
        <v>0</v>
      </c>
      <c r="BB1806" s="99">
        <v>0</v>
      </c>
      <c r="BC1806" s="99">
        <v>12408249.9250488</v>
      </c>
      <c r="BD1806" s="99">
        <v>0</v>
      </c>
      <c r="BE1806" s="99">
        <v>0</v>
      </c>
      <c r="BF1806" s="99">
        <v>334130.637550354</v>
      </c>
      <c r="BG1806" s="99">
        <v>1307077.5602416999</v>
      </c>
      <c r="BH1806" s="99">
        <v>0</v>
      </c>
      <c r="BI1806" s="99">
        <v>564059.68942260696</v>
      </c>
      <c r="BJ1806" s="99">
        <v>2615839.5318908701</v>
      </c>
      <c r="BK1806" s="99">
        <v>900979.86521148705</v>
      </c>
      <c r="BL1806" s="99">
        <v>49793.6756658554</v>
      </c>
      <c r="BM1806" s="99">
        <v>0</v>
      </c>
      <c r="BN1806" s="99">
        <v>0</v>
      </c>
      <c r="BO1806" s="99">
        <v>0</v>
      </c>
      <c r="BP1806" s="99">
        <v>0</v>
      </c>
      <c r="BQ1806" s="99">
        <v>0</v>
      </c>
      <c r="BR1806" s="99">
        <v>16008.7051106691</v>
      </c>
      <c r="BS1806" s="99">
        <v>1218416.5012359601</v>
      </c>
      <c r="BT1806" s="99">
        <v>0</v>
      </c>
      <c r="BU1806" s="99">
        <v>0</v>
      </c>
      <c r="BV1806" s="99">
        <v>1956434.71087646</v>
      </c>
      <c r="BW1806" s="99">
        <v>0</v>
      </c>
      <c r="BX1806" s="99">
        <v>0</v>
      </c>
      <c r="BY1806" s="99">
        <v>0</v>
      </c>
      <c r="BZ1806" s="99">
        <v>0</v>
      </c>
      <c r="CA1806" s="99">
        <v>18423.413693904899</v>
      </c>
      <c r="CB1806" s="99">
        <v>2767777.6932373</v>
      </c>
      <c r="CC1806" s="99">
        <v>21011856.326416001</v>
      </c>
      <c r="CD1806" s="99">
        <v>3158482.90661621</v>
      </c>
      <c r="CE1806" s="99">
        <v>405.81679306924298</v>
      </c>
      <c r="CF1806" s="99">
        <v>94180.550065994306</v>
      </c>
      <c r="CG1806" s="99">
        <v>647677.81888580299</v>
      </c>
      <c r="CH1806" s="99">
        <v>49220.968998908997</v>
      </c>
      <c r="CI1806" s="99">
        <v>18828.2561781406</v>
      </c>
      <c r="CJ1806" s="99">
        <v>2851359.2905883798</v>
      </c>
      <c r="CK1806" s="99">
        <v>21670030.5383301</v>
      </c>
      <c r="CL1806" s="99">
        <v>3208319.6570434598</v>
      </c>
      <c r="CM1806" s="203">
        <f t="shared" si="84"/>
        <v>20130.91498786207</v>
      </c>
      <c r="CN1806" s="203">
        <f t="shared" si="85"/>
        <v>3344964.9984474187</v>
      </c>
      <c r="CO1806" s="203">
        <f t="shared" si="86"/>
        <v>22977108.0985718</v>
      </c>
      <c r="CP1806" s="99">
        <v>3208319.6570434598</v>
      </c>
      <c r="CQ1806" s="99">
        <v>214.13503422588099</v>
      </c>
      <c r="CR1806" s="99">
        <v>47761.306964397401</v>
      </c>
      <c r="CS1806" s="99">
        <v>327828.75012207002</v>
      </c>
      <c r="CT1806" s="99">
        <v>49115.521107196801</v>
      </c>
    </row>
    <row r="1807" spans="1:98">
      <c r="A1807" s="98" t="s">
        <v>185</v>
      </c>
      <c r="B1807" s="100">
        <v>38687</v>
      </c>
      <c r="C1807" s="99">
        <v>0</v>
      </c>
      <c r="D1807" s="99">
        <v>7103.00635200739</v>
      </c>
      <c r="E1807" s="99">
        <v>12237.0337146521</v>
      </c>
      <c r="F1807" s="99">
        <v>5075.0277923345602</v>
      </c>
      <c r="G1807" s="99">
        <v>284.909640412778</v>
      </c>
      <c r="H1807" s="99">
        <v>0</v>
      </c>
      <c r="I1807" s="99">
        <v>0</v>
      </c>
      <c r="J1807" s="99">
        <v>920.57440751791</v>
      </c>
      <c r="K1807" s="99">
        <v>0</v>
      </c>
      <c r="L1807" s="99">
        <v>319.872612830251</v>
      </c>
      <c r="M1807" s="99">
        <v>160.19467037357401</v>
      </c>
      <c r="N1807" s="99">
        <v>6683.6980197429702</v>
      </c>
      <c r="O1807" s="99">
        <v>0</v>
      </c>
      <c r="P1807" s="99">
        <v>0</v>
      </c>
      <c r="Q1807" s="99">
        <v>12196.8011966944</v>
      </c>
      <c r="R1807" s="99">
        <v>0</v>
      </c>
      <c r="S1807" s="99">
        <v>0</v>
      </c>
      <c r="T1807" s="99">
        <v>222.59613489545899</v>
      </c>
      <c r="U1807" s="99">
        <v>1347.6303185373499</v>
      </c>
      <c r="V1807" s="99">
        <v>0</v>
      </c>
      <c r="W1807" s="99">
        <v>721251.23019409203</v>
      </c>
      <c r="X1807" s="99">
        <v>2089787.5844268801</v>
      </c>
      <c r="Y1807" s="99">
        <v>765152.81067657506</v>
      </c>
      <c r="Z1807" s="99">
        <v>66602.961940765395</v>
      </c>
      <c r="AA1807" s="99">
        <v>0</v>
      </c>
      <c r="AB1807" s="99">
        <v>0</v>
      </c>
      <c r="AC1807" s="99">
        <v>342417.65821838402</v>
      </c>
      <c r="AD1807" s="99">
        <v>0</v>
      </c>
      <c r="AE1807" s="99">
        <v>36401.637430190996</v>
      </c>
      <c r="AF1807" s="99">
        <v>18317.6157317162</v>
      </c>
      <c r="AG1807" s="99">
        <v>1079404.66488647</v>
      </c>
      <c r="AH1807" s="99">
        <v>0</v>
      </c>
      <c r="AI1807" s="99">
        <v>0</v>
      </c>
      <c r="AJ1807" s="99">
        <v>1659520.25553894</v>
      </c>
      <c r="AK1807" s="99">
        <v>0</v>
      </c>
      <c r="AL1807" s="99">
        <v>0</v>
      </c>
      <c r="AM1807" s="99">
        <v>54660.067952156103</v>
      </c>
      <c r="AN1807" s="99">
        <v>514073.56529235799</v>
      </c>
      <c r="AO1807" s="99">
        <v>0</v>
      </c>
      <c r="AP1807" s="99">
        <v>5682192.2473144503</v>
      </c>
      <c r="AQ1807" s="99">
        <v>16091044.3603516</v>
      </c>
      <c r="AR1807" s="99">
        <v>6171574.6965942401</v>
      </c>
      <c r="AS1807" s="99">
        <v>458122.61490249599</v>
      </c>
      <c r="AT1807" s="99">
        <v>0</v>
      </c>
      <c r="AU1807" s="99">
        <v>0</v>
      </c>
      <c r="AV1807" s="99">
        <v>974828.17184448196</v>
      </c>
      <c r="AW1807" s="99">
        <v>0</v>
      </c>
      <c r="AX1807" s="99">
        <v>238738.84140968299</v>
      </c>
      <c r="AY1807" s="99">
        <v>142798.073764801</v>
      </c>
      <c r="AZ1807" s="99">
        <v>8645771.5567627009</v>
      </c>
      <c r="BA1807" s="99">
        <v>0</v>
      </c>
      <c r="BB1807" s="99">
        <v>0</v>
      </c>
      <c r="BC1807" s="99">
        <v>12574052.986206099</v>
      </c>
      <c r="BD1807" s="99">
        <v>0</v>
      </c>
      <c r="BE1807" s="99">
        <v>0</v>
      </c>
      <c r="BF1807" s="99">
        <v>382092.45614624</v>
      </c>
      <c r="BG1807" s="99">
        <v>1383408.7987518299</v>
      </c>
      <c r="BH1807" s="99">
        <v>0</v>
      </c>
      <c r="BI1807" s="99">
        <v>627535.55300140404</v>
      </c>
      <c r="BJ1807" s="99">
        <v>2773915.2652893099</v>
      </c>
      <c r="BK1807" s="99">
        <v>1095161.3683929399</v>
      </c>
      <c r="BL1807" s="99">
        <v>62992.275970458999</v>
      </c>
      <c r="BM1807" s="99">
        <v>0</v>
      </c>
      <c r="BN1807" s="99">
        <v>0</v>
      </c>
      <c r="BO1807" s="99">
        <v>0</v>
      </c>
      <c r="BP1807" s="99">
        <v>0</v>
      </c>
      <c r="BQ1807" s="99">
        <v>0</v>
      </c>
      <c r="BR1807" s="99">
        <v>17021.8623459339</v>
      </c>
      <c r="BS1807" s="99">
        <v>1308819.57841492</v>
      </c>
      <c r="BT1807" s="99">
        <v>0</v>
      </c>
      <c r="BU1807" s="99">
        <v>0</v>
      </c>
      <c r="BV1807" s="99">
        <v>2087755.3950958301</v>
      </c>
      <c r="BW1807" s="99">
        <v>0</v>
      </c>
      <c r="BX1807" s="99">
        <v>0</v>
      </c>
      <c r="BY1807" s="99">
        <v>0</v>
      </c>
      <c r="BZ1807" s="99">
        <v>0</v>
      </c>
      <c r="CA1807" s="99">
        <v>19266.202998161301</v>
      </c>
      <c r="CB1807" s="99">
        <v>2771462.16082764</v>
      </c>
      <c r="CC1807" s="99">
        <v>21648363.181640599</v>
      </c>
      <c r="CD1807" s="99">
        <v>3401186.7738952599</v>
      </c>
      <c r="CE1807" s="99">
        <v>495.951059456915</v>
      </c>
      <c r="CF1807" s="99">
        <v>117051.614165306</v>
      </c>
      <c r="CG1807" s="99">
        <v>816902.72075653099</v>
      </c>
      <c r="CH1807" s="99">
        <v>62736.143552780202</v>
      </c>
      <c r="CI1807" s="99">
        <v>19752.4208676815</v>
      </c>
      <c r="CJ1807" s="99">
        <v>2908660.8983459501</v>
      </c>
      <c r="CK1807" s="99">
        <v>22445607.708252002</v>
      </c>
      <c r="CL1807" s="99">
        <v>3463327.47738647</v>
      </c>
      <c r="CM1807" s="203">
        <f t="shared" si="84"/>
        <v>21100.05118621885</v>
      </c>
      <c r="CN1807" s="203">
        <f t="shared" si="85"/>
        <v>3422734.463638308</v>
      </c>
      <c r="CO1807" s="203">
        <f t="shared" si="86"/>
        <v>23829016.507003833</v>
      </c>
      <c r="CP1807" s="99">
        <v>3463327.47738647</v>
      </c>
      <c r="CQ1807" s="99">
        <v>253.79395595565401</v>
      </c>
      <c r="CR1807" s="99">
        <v>59502.628952503197</v>
      </c>
      <c r="CS1807" s="99">
        <v>413176.01800918602</v>
      </c>
      <c r="CT1807" s="99">
        <v>62172.595229148901</v>
      </c>
    </row>
    <row r="1808" spans="1:98">
      <c r="A1808" s="98" t="s">
        <v>185</v>
      </c>
      <c r="B1808" s="100">
        <v>38777</v>
      </c>
      <c r="C1808" s="99">
        <v>0</v>
      </c>
      <c r="D1808" s="99">
        <v>7051.9281176924696</v>
      </c>
      <c r="E1808" s="99">
        <v>12494.482850074801</v>
      </c>
      <c r="F1808" s="99">
        <v>5527.6414546966598</v>
      </c>
      <c r="G1808" s="99">
        <v>332.44264015555399</v>
      </c>
      <c r="H1808" s="99">
        <v>0</v>
      </c>
      <c r="I1808" s="99">
        <v>0</v>
      </c>
      <c r="J1808" s="99">
        <v>1065.25016477704</v>
      </c>
      <c r="K1808" s="99">
        <v>0</v>
      </c>
      <c r="L1808" s="99">
        <v>163.471117721871</v>
      </c>
      <c r="M1808" s="99">
        <v>155.66122300177801</v>
      </c>
      <c r="N1808" s="99">
        <v>6981.5492263436299</v>
      </c>
      <c r="O1808" s="99">
        <v>61.931941897608297</v>
      </c>
      <c r="P1808" s="99">
        <v>0</v>
      </c>
      <c r="Q1808" s="99">
        <v>12128.7041264772</v>
      </c>
      <c r="R1808" s="99">
        <v>20.7617285423912</v>
      </c>
      <c r="S1808" s="99">
        <v>0</v>
      </c>
      <c r="T1808" s="99">
        <v>221.246708761901</v>
      </c>
      <c r="U1808" s="99">
        <v>1415.9225224107499</v>
      </c>
      <c r="V1808" s="99">
        <v>0</v>
      </c>
      <c r="W1808" s="99">
        <v>637502.31867217994</v>
      </c>
      <c r="X1808" s="99">
        <v>2120904.1572265602</v>
      </c>
      <c r="Y1808" s="99">
        <v>828567.42194366502</v>
      </c>
      <c r="Z1808" s="99">
        <v>77309.835238456697</v>
      </c>
      <c r="AA1808" s="99">
        <v>0</v>
      </c>
      <c r="AB1808" s="99">
        <v>0</v>
      </c>
      <c r="AC1808" s="99">
        <v>397151.31559753401</v>
      </c>
      <c r="AD1808" s="99">
        <v>0</v>
      </c>
      <c r="AE1808" s="99">
        <v>32834.623326301597</v>
      </c>
      <c r="AF1808" s="99">
        <v>15289.971268653901</v>
      </c>
      <c r="AG1808" s="99">
        <v>1121371.47146606</v>
      </c>
      <c r="AH1808" s="99">
        <v>2958.8820422291801</v>
      </c>
      <c r="AI1808" s="99">
        <v>0</v>
      </c>
      <c r="AJ1808" s="99">
        <v>1549739.3019103999</v>
      </c>
      <c r="AK1808" s="99">
        <v>3810.9217407107399</v>
      </c>
      <c r="AL1808" s="99">
        <v>0</v>
      </c>
      <c r="AM1808" s="99">
        <v>49238.117620468103</v>
      </c>
      <c r="AN1808" s="99">
        <v>534738.05463409401</v>
      </c>
      <c r="AO1808" s="99">
        <v>0</v>
      </c>
      <c r="AP1808" s="99">
        <v>5135869.85546875</v>
      </c>
      <c r="AQ1808" s="99">
        <v>16407829.1379395</v>
      </c>
      <c r="AR1808" s="99">
        <v>6707240.0607910203</v>
      </c>
      <c r="AS1808" s="99">
        <v>557669.126716614</v>
      </c>
      <c r="AT1808" s="99">
        <v>0</v>
      </c>
      <c r="AU1808" s="99">
        <v>0</v>
      </c>
      <c r="AV1808" s="99">
        <v>1110919.7659606901</v>
      </c>
      <c r="AW1808" s="99">
        <v>0</v>
      </c>
      <c r="AX1808" s="99">
        <v>248900.92383766201</v>
      </c>
      <c r="AY1808" s="99">
        <v>119725.29092598001</v>
      </c>
      <c r="AZ1808" s="99">
        <v>9016346.3627929706</v>
      </c>
      <c r="BA1808" s="99">
        <v>23196.507586479202</v>
      </c>
      <c r="BB1808" s="99">
        <v>0</v>
      </c>
      <c r="BC1808" s="99">
        <v>12139353.247436499</v>
      </c>
      <c r="BD1808" s="99">
        <v>27948.1533331871</v>
      </c>
      <c r="BE1808" s="99">
        <v>0</v>
      </c>
      <c r="BF1808" s="99">
        <v>338274.35942077602</v>
      </c>
      <c r="BG1808" s="99">
        <v>1464519.9743804899</v>
      </c>
      <c r="BH1808" s="99">
        <v>0</v>
      </c>
      <c r="BI1808" s="99">
        <v>595185.50430297898</v>
      </c>
      <c r="BJ1808" s="99">
        <v>2854240.8242797898</v>
      </c>
      <c r="BK1808" s="99">
        <v>1200012.95481873</v>
      </c>
      <c r="BL1808" s="99">
        <v>75084.212830543504</v>
      </c>
      <c r="BM1808" s="99">
        <v>0</v>
      </c>
      <c r="BN1808" s="99">
        <v>0</v>
      </c>
      <c r="BO1808" s="99">
        <v>0</v>
      </c>
      <c r="BP1808" s="99">
        <v>0</v>
      </c>
      <c r="BQ1808" s="99">
        <v>0</v>
      </c>
      <c r="BR1808" s="99">
        <v>16819.356049776099</v>
      </c>
      <c r="BS1808" s="99">
        <v>1342000.08866882</v>
      </c>
      <c r="BT1808" s="99">
        <v>4552.1609679460498</v>
      </c>
      <c r="BU1808" s="99">
        <v>0</v>
      </c>
      <c r="BV1808" s="99">
        <v>2124611.0648803702</v>
      </c>
      <c r="BW1808" s="99">
        <v>3134.8748264014698</v>
      </c>
      <c r="BX1808" s="99">
        <v>0</v>
      </c>
      <c r="BY1808" s="99">
        <v>0</v>
      </c>
      <c r="BZ1808" s="99">
        <v>0</v>
      </c>
      <c r="CA1808" s="99">
        <v>19559.0256643295</v>
      </c>
      <c r="CB1808" s="99">
        <v>2794796.20343018</v>
      </c>
      <c r="CC1808" s="99">
        <v>21476042.293457001</v>
      </c>
      <c r="CD1808" s="99">
        <v>3511902.6033630399</v>
      </c>
      <c r="CE1808" s="99">
        <v>531.18178883194901</v>
      </c>
      <c r="CF1808" s="99">
        <v>121382.425683022</v>
      </c>
      <c r="CG1808" s="99">
        <v>859340.91665649402</v>
      </c>
      <c r="CH1808" s="99">
        <v>76014.097631454497</v>
      </c>
      <c r="CI1808" s="99">
        <v>20086.328060865399</v>
      </c>
      <c r="CJ1808" s="99">
        <v>2908550.9649658198</v>
      </c>
      <c r="CK1808" s="99">
        <v>22329419.470703099</v>
      </c>
      <c r="CL1808" s="99">
        <v>3590480.7109375</v>
      </c>
      <c r="CM1808" s="203">
        <f t="shared" si="84"/>
        <v>21502.250583276149</v>
      </c>
      <c r="CN1808" s="203">
        <f t="shared" si="85"/>
        <v>3443289.0195999136</v>
      </c>
      <c r="CO1808" s="203">
        <f t="shared" si="86"/>
        <v>23793939.445083588</v>
      </c>
      <c r="CP1808" s="99">
        <v>3590480.7109375</v>
      </c>
      <c r="CQ1808" s="99">
        <v>297.51193016022398</v>
      </c>
      <c r="CR1808" s="99">
        <v>69141.225462913499</v>
      </c>
      <c r="CS1808" s="99">
        <v>480826.41900253302</v>
      </c>
      <c r="CT1808" s="99">
        <v>73268.654128074602</v>
      </c>
    </row>
    <row r="1809" spans="1:98">
      <c r="A1809" s="98" t="s">
        <v>185</v>
      </c>
      <c r="B1809" s="100">
        <v>38869</v>
      </c>
      <c r="C1809" s="99">
        <v>0</v>
      </c>
      <c r="D1809" s="99">
        <v>8023.3897785544405</v>
      </c>
      <c r="E1809" s="99">
        <v>12587.606043100401</v>
      </c>
      <c r="F1809" s="99">
        <v>5979.1808080077199</v>
      </c>
      <c r="G1809" s="99">
        <v>379.58818475157</v>
      </c>
      <c r="H1809" s="99">
        <v>0</v>
      </c>
      <c r="I1809" s="99">
        <v>0</v>
      </c>
      <c r="J1809" s="99">
        <v>1207.8897439837499</v>
      </c>
      <c r="K1809" s="99">
        <v>0</v>
      </c>
      <c r="L1809" s="99">
        <v>212.91200014576299</v>
      </c>
      <c r="M1809" s="99">
        <v>160.52370593324301</v>
      </c>
      <c r="N1809" s="99">
        <v>7165.5016521215402</v>
      </c>
      <c r="O1809" s="99">
        <v>74.594091290608006</v>
      </c>
      <c r="P1809" s="99">
        <v>0</v>
      </c>
      <c r="Q1809" s="99">
        <v>13423.5531773567</v>
      </c>
      <c r="R1809" s="99">
        <v>22.090961775509601</v>
      </c>
      <c r="S1809" s="99">
        <v>0</v>
      </c>
      <c r="T1809" s="99">
        <v>202.83112635649701</v>
      </c>
      <c r="U1809" s="99">
        <v>1515.0977693796201</v>
      </c>
      <c r="V1809" s="99">
        <v>0</v>
      </c>
      <c r="W1809" s="99">
        <v>860282.73554992699</v>
      </c>
      <c r="X1809" s="99">
        <v>2112830.4763793899</v>
      </c>
      <c r="Y1809" s="99">
        <v>898729.67580413795</v>
      </c>
      <c r="Z1809" s="99">
        <v>89694.1590805054</v>
      </c>
      <c r="AA1809" s="99">
        <v>0</v>
      </c>
      <c r="AB1809" s="99">
        <v>0</v>
      </c>
      <c r="AC1809" s="99">
        <v>454270.06618118298</v>
      </c>
      <c r="AD1809" s="99">
        <v>0</v>
      </c>
      <c r="AE1809" s="99">
        <v>33340.794906616196</v>
      </c>
      <c r="AF1809" s="99">
        <v>20399.652497768398</v>
      </c>
      <c r="AG1809" s="99">
        <v>1148720.7008209201</v>
      </c>
      <c r="AH1809" s="99">
        <v>3649.3926057815602</v>
      </c>
      <c r="AI1809" s="99">
        <v>0</v>
      </c>
      <c r="AJ1809" s="99">
        <v>1837711.7459716799</v>
      </c>
      <c r="AK1809" s="99">
        <v>4756.5117122530901</v>
      </c>
      <c r="AL1809" s="99">
        <v>0</v>
      </c>
      <c r="AM1809" s="99">
        <v>43004.668862342798</v>
      </c>
      <c r="AN1809" s="99">
        <v>562482.94284820603</v>
      </c>
      <c r="AO1809" s="99">
        <v>0</v>
      </c>
      <c r="AP1809" s="99">
        <v>6818245.22900391</v>
      </c>
      <c r="AQ1809" s="99">
        <v>16622257.6368408</v>
      </c>
      <c r="AR1809" s="99">
        <v>7326800.9503784198</v>
      </c>
      <c r="AS1809" s="99">
        <v>640974.50919341994</v>
      </c>
      <c r="AT1809" s="99">
        <v>0</v>
      </c>
      <c r="AU1809" s="99">
        <v>0</v>
      </c>
      <c r="AV1809" s="99">
        <v>1301560.7414855999</v>
      </c>
      <c r="AW1809" s="99">
        <v>0</v>
      </c>
      <c r="AX1809" s="99">
        <v>246400.52240371701</v>
      </c>
      <c r="AY1809" s="99">
        <v>162778.19642829901</v>
      </c>
      <c r="AZ1809" s="99">
        <v>9357954.51953125</v>
      </c>
      <c r="BA1809" s="99">
        <v>27728.715087175398</v>
      </c>
      <c r="BB1809" s="99">
        <v>0</v>
      </c>
      <c r="BC1809" s="99">
        <v>13932076.8372803</v>
      </c>
      <c r="BD1809" s="99">
        <v>33390.713382244103</v>
      </c>
      <c r="BE1809" s="99">
        <v>0</v>
      </c>
      <c r="BF1809" s="99">
        <v>316395.039844513</v>
      </c>
      <c r="BG1809" s="99">
        <v>1569304.1528930699</v>
      </c>
      <c r="BH1809" s="99">
        <v>0</v>
      </c>
      <c r="BI1809" s="99">
        <v>799418.36709594703</v>
      </c>
      <c r="BJ1809" s="99">
        <v>2889150.69030762</v>
      </c>
      <c r="BK1809" s="99">
        <v>1289024.12265015</v>
      </c>
      <c r="BL1809" s="99">
        <v>92599.568275451704</v>
      </c>
      <c r="BM1809" s="99">
        <v>0</v>
      </c>
      <c r="BN1809" s="99">
        <v>0</v>
      </c>
      <c r="BO1809" s="99">
        <v>0</v>
      </c>
      <c r="BP1809" s="99">
        <v>0</v>
      </c>
      <c r="BQ1809" s="99">
        <v>0</v>
      </c>
      <c r="BR1809" s="99">
        <v>21585.218323469198</v>
      </c>
      <c r="BS1809" s="99">
        <v>1392662.37513733</v>
      </c>
      <c r="BT1809" s="99">
        <v>5408.73142021894</v>
      </c>
      <c r="BU1809" s="99">
        <v>0</v>
      </c>
      <c r="BV1809" s="99">
        <v>2209575.55041504</v>
      </c>
      <c r="BW1809" s="99">
        <v>3608.2203739583501</v>
      </c>
      <c r="BX1809" s="99">
        <v>0</v>
      </c>
      <c r="BY1809" s="99">
        <v>0</v>
      </c>
      <c r="BZ1809" s="99">
        <v>0</v>
      </c>
      <c r="CA1809" s="99">
        <v>20849.280714750301</v>
      </c>
      <c r="CB1809" s="99">
        <v>2989779.4446105999</v>
      </c>
      <c r="CC1809" s="99">
        <v>23960919.0693359</v>
      </c>
      <c r="CD1809" s="99">
        <v>3655106.3418579102</v>
      </c>
      <c r="CE1809" s="99">
        <v>556.237443931401</v>
      </c>
      <c r="CF1809" s="99">
        <v>127753.903648376</v>
      </c>
      <c r="CG1809" s="99">
        <v>907227.14240264904</v>
      </c>
      <c r="CH1809" s="99">
        <v>93283.878458976702</v>
      </c>
      <c r="CI1809" s="99">
        <v>21419.756686925899</v>
      </c>
      <c r="CJ1809" s="99">
        <v>3114165.84344482</v>
      </c>
      <c r="CK1809" s="99">
        <v>24886279.255615201</v>
      </c>
      <c r="CL1809" s="99">
        <v>3748115.9747619601</v>
      </c>
      <c r="CM1809" s="203">
        <f t="shared" si="84"/>
        <v>22934.854456305518</v>
      </c>
      <c r="CN1809" s="203">
        <f t="shared" si="85"/>
        <v>3676648.7862930261</v>
      </c>
      <c r="CO1809" s="203">
        <f t="shared" si="86"/>
        <v>26455583.408508271</v>
      </c>
      <c r="CP1809" s="99">
        <v>3748115.9747619601</v>
      </c>
      <c r="CQ1809" s="99">
        <v>342.395984668285</v>
      </c>
      <c r="CR1809" s="99">
        <v>80211.009967803999</v>
      </c>
      <c r="CS1809" s="99">
        <v>572333.81261444103</v>
      </c>
      <c r="CT1809" s="99">
        <v>89884.976263999895</v>
      </c>
    </row>
    <row r="1810" spans="1:98">
      <c r="A1810" s="98" t="s">
        <v>185</v>
      </c>
      <c r="B1810" s="100">
        <v>38961</v>
      </c>
      <c r="C1810" s="99">
        <v>0</v>
      </c>
      <c r="D1810" s="99">
        <v>8036.2230932116499</v>
      </c>
      <c r="E1810" s="99">
        <v>13111.757329702399</v>
      </c>
      <c r="F1810" s="99">
        <v>6544.9107048511496</v>
      </c>
      <c r="G1810" s="99">
        <v>435.77841818332701</v>
      </c>
      <c r="H1810" s="99">
        <v>0</v>
      </c>
      <c r="I1810" s="99">
        <v>0</v>
      </c>
      <c r="J1810" s="99">
        <v>1371.6264247000199</v>
      </c>
      <c r="K1810" s="99">
        <v>0</v>
      </c>
      <c r="L1810" s="99">
        <v>138.517231013626</v>
      </c>
      <c r="M1810" s="99">
        <v>170.562930593267</v>
      </c>
      <c r="N1810" s="99">
        <v>7668.8015331625902</v>
      </c>
      <c r="O1810" s="99">
        <v>83.344299271702795</v>
      </c>
      <c r="P1810" s="99">
        <v>0</v>
      </c>
      <c r="Q1810" s="99">
        <v>12918.929917097101</v>
      </c>
      <c r="R1810" s="99">
        <v>33.831926610320799</v>
      </c>
      <c r="S1810" s="99">
        <v>0</v>
      </c>
      <c r="T1810" s="99">
        <v>177.40613349340899</v>
      </c>
      <c r="U1810" s="99">
        <v>1609.10470031202</v>
      </c>
      <c r="V1810" s="99">
        <v>0</v>
      </c>
      <c r="W1810" s="99">
        <v>759976.207237244</v>
      </c>
      <c r="X1810" s="99">
        <v>2156475.2546997098</v>
      </c>
      <c r="Y1810" s="99">
        <v>974384.12444305397</v>
      </c>
      <c r="Z1810" s="99">
        <v>99763.484357833906</v>
      </c>
      <c r="AA1810" s="99">
        <v>0</v>
      </c>
      <c r="AB1810" s="99">
        <v>0</v>
      </c>
      <c r="AC1810" s="99">
        <v>519066.35269928002</v>
      </c>
      <c r="AD1810" s="99">
        <v>0</v>
      </c>
      <c r="AE1810" s="99">
        <v>33201.929084301002</v>
      </c>
      <c r="AF1810" s="99">
        <v>20398.000934839201</v>
      </c>
      <c r="AG1810" s="99">
        <v>1210341.7342834501</v>
      </c>
      <c r="AH1810" s="99">
        <v>4094.0781981349</v>
      </c>
      <c r="AI1810" s="99">
        <v>0</v>
      </c>
      <c r="AJ1810" s="99">
        <v>1652212.14768982</v>
      </c>
      <c r="AK1810" s="99">
        <v>6746.4745231270799</v>
      </c>
      <c r="AL1810" s="99">
        <v>0</v>
      </c>
      <c r="AM1810" s="99">
        <v>38028.832472801201</v>
      </c>
      <c r="AN1810" s="99">
        <v>586803.79785919201</v>
      </c>
      <c r="AO1810" s="99">
        <v>0</v>
      </c>
      <c r="AP1810" s="99">
        <v>6103077.70239258</v>
      </c>
      <c r="AQ1810" s="99">
        <v>17076925.115722701</v>
      </c>
      <c r="AR1810" s="99">
        <v>8004158.0865478497</v>
      </c>
      <c r="AS1810" s="99">
        <v>702147.149269104</v>
      </c>
      <c r="AT1810" s="99">
        <v>0</v>
      </c>
      <c r="AU1810" s="99">
        <v>0</v>
      </c>
      <c r="AV1810" s="99">
        <v>1510534.0723571801</v>
      </c>
      <c r="AW1810" s="99">
        <v>0</v>
      </c>
      <c r="AX1810" s="99">
        <v>265884.89599609398</v>
      </c>
      <c r="AY1810" s="99">
        <v>160847.832344055</v>
      </c>
      <c r="AZ1810" s="99">
        <v>9878710.5645752009</v>
      </c>
      <c r="BA1810" s="99">
        <v>30765.062295436899</v>
      </c>
      <c r="BB1810" s="99">
        <v>0</v>
      </c>
      <c r="BC1810" s="99">
        <v>12849406.7784424</v>
      </c>
      <c r="BD1810" s="99">
        <v>48277.944442749002</v>
      </c>
      <c r="BE1810" s="99">
        <v>0</v>
      </c>
      <c r="BF1810" s="99">
        <v>281197.81687164301</v>
      </c>
      <c r="BG1810" s="99">
        <v>1693780.58784485</v>
      </c>
      <c r="BH1810" s="99">
        <v>0</v>
      </c>
      <c r="BI1810" s="99">
        <v>704121.94976806606</v>
      </c>
      <c r="BJ1810" s="99">
        <v>2966564.5413207998</v>
      </c>
      <c r="BK1810" s="99">
        <v>1385169.2162780799</v>
      </c>
      <c r="BL1810" s="99">
        <v>103443.395792007</v>
      </c>
      <c r="BM1810" s="99">
        <v>0</v>
      </c>
      <c r="BN1810" s="99">
        <v>0</v>
      </c>
      <c r="BO1810" s="99">
        <v>0</v>
      </c>
      <c r="BP1810" s="99">
        <v>0</v>
      </c>
      <c r="BQ1810" s="99">
        <v>0</v>
      </c>
      <c r="BR1810" s="99">
        <v>23662.920277118701</v>
      </c>
      <c r="BS1810" s="99">
        <v>1467552.70098877</v>
      </c>
      <c r="BT1810" s="99">
        <v>5936.0992564559001</v>
      </c>
      <c r="BU1810" s="99">
        <v>0</v>
      </c>
      <c r="BV1810" s="99">
        <v>2183341.6026001</v>
      </c>
      <c r="BW1810" s="99">
        <v>5273.1362720727902</v>
      </c>
      <c r="BX1810" s="99">
        <v>0</v>
      </c>
      <c r="BY1810" s="99">
        <v>0</v>
      </c>
      <c r="BZ1810" s="99">
        <v>0</v>
      </c>
      <c r="CA1810" s="99">
        <v>20990.536499738701</v>
      </c>
      <c r="CB1810" s="99">
        <v>2926548.2746276902</v>
      </c>
      <c r="CC1810" s="99">
        <v>23075500.748779301</v>
      </c>
      <c r="CD1810" s="99">
        <v>3650457.8975219699</v>
      </c>
      <c r="CE1810" s="99">
        <v>587.44027643650804</v>
      </c>
      <c r="CF1810" s="99">
        <v>132201.67689895601</v>
      </c>
      <c r="CG1810" s="99">
        <v>954256.97619628895</v>
      </c>
      <c r="CH1810" s="99">
        <v>102831.824685097</v>
      </c>
      <c r="CI1810" s="99">
        <v>21578.070524454099</v>
      </c>
      <c r="CJ1810" s="99">
        <v>3049360.15948486</v>
      </c>
      <c r="CK1810" s="99">
        <v>24035093.2807617</v>
      </c>
      <c r="CL1810" s="99">
        <v>3750685.8513488802</v>
      </c>
      <c r="CM1810" s="203">
        <f t="shared" si="84"/>
        <v>23187.175224766117</v>
      </c>
      <c r="CN1810" s="203">
        <f t="shared" si="85"/>
        <v>3636163.9573440519</v>
      </c>
      <c r="CO1810" s="203">
        <f t="shared" si="86"/>
        <v>25728873.868606549</v>
      </c>
      <c r="CP1810" s="99">
        <v>3750685.8513488802</v>
      </c>
      <c r="CQ1810" s="99">
        <v>383.39434112981002</v>
      </c>
      <c r="CR1810" s="99">
        <v>88484.968773841902</v>
      </c>
      <c r="CS1810" s="99">
        <v>633525.09664154099</v>
      </c>
      <c r="CT1810" s="99">
        <v>97769.743357658401</v>
      </c>
    </row>
    <row r="1811" spans="1:98">
      <c r="A1811" s="98" t="s">
        <v>185</v>
      </c>
      <c r="B1811" s="100">
        <v>39052</v>
      </c>
      <c r="C1811" s="99">
        <v>0</v>
      </c>
      <c r="D1811" s="99">
        <v>8388.7438000440598</v>
      </c>
      <c r="E1811" s="99">
        <v>13351.0766518116</v>
      </c>
      <c r="F1811" s="99">
        <v>7062.99119895697</v>
      </c>
      <c r="G1811" s="99">
        <v>479.50912436842901</v>
      </c>
      <c r="H1811" s="99">
        <v>0</v>
      </c>
      <c r="I1811" s="99">
        <v>0</v>
      </c>
      <c r="J1811" s="99">
        <v>1575.89199003577</v>
      </c>
      <c r="K1811" s="99">
        <v>0</v>
      </c>
      <c r="L1811" s="99">
        <v>238.01692930795301</v>
      </c>
      <c r="M1811" s="99">
        <v>167.39153778366699</v>
      </c>
      <c r="N1811" s="99">
        <v>8035.3947041630699</v>
      </c>
      <c r="O1811" s="99">
        <v>76.033010741695804</v>
      </c>
      <c r="P1811" s="99">
        <v>0</v>
      </c>
      <c r="Q1811" s="99">
        <v>13244.072522521001</v>
      </c>
      <c r="R1811" s="99">
        <v>37.180632643401601</v>
      </c>
      <c r="S1811" s="99">
        <v>0</v>
      </c>
      <c r="T1811" s="99">
        <v>175.0051649753</v>
      </c>
      <c r="U1811" s="99">
        <v>1724.5852000713301</v>
      </c>
      <c r="V1811" s="99">
        <v>0</v>
      </c>
      <c r="W1811" s="99">
        <v>813516.78971862805</v>
      </c>
      <c r="X1811" s="99">
        <v>2194155.2828979502</v>
      </c>
      <c r="Y1811" s="99">
        <v>1043352.02927399</v>
      </c>
      <c r="Z1811" s="99">
        <v>108687.33898735</v>
      </c>
      <c r="AA1811" s="99">
        <v>0</v>
      </c>
      <c r="AB1811" s="99">
        <v>0</v>
      </c>
      <c r="AC1811" s="99">
        <v>583291.008491516</v>
      </c>
      <c r="AD1811" s="99">
        <v>0</v>
      </c>
      <c r="AE1811" s="99">
        <v>28126.737736940398</v>
      </c>
      <c r="AF1811" s="99">
        <v>20855.4096150398</v>
      </c>
      <c r="AG1811" s="99">
        <v>1264690.11506653</v>
      </c>
      <c r="AH1811" s="99">
        <v>4252.3695201873797</v>
      </c>
      <c r="AI1811" s="99">
        <v>0</v>
      </c>
      <c r="AJ1811" s="99">
        <v>1681464.0766906701</v>
      </c>
      <c r="AK1811" s="99">
        <v>9535.8519043922406</v>
      </c>
      <c r="AL1811" s="99">
        <v>0</v>
      </c>
      <c r="AM1811" s="99">
        <v>38266.3773350716</v>
      </c>
      <c r="AN1811" s="99">
        <v>627725.85701751697</v>
      </c>
      <c r="AO1811" s="99">
        <v>0</v>
      </c>
      <c r="AP1811" s="99">
        <v>6635667.4980468797</v>
      </c>
      <c r="AQ1811" s="99">
        <v>17537392.1877441</v>
      </c>
      <c r="AR1811" s="99">
        <v>8671401.4400634803</v>
      </c>
      <c r="AS1811" s="99">
        <v>778441.04198455799</v>
      </c>
      <c r="AT1811" s="99">
        <v>0</v>
      </c>
      <c r="AU1811" s="99">
        <v>0</v>
      </c>
      <c r="AV1811" s="99">
        <v>1733797.8033752399</v>
      </c>
      <c r="AW1811" s="99">
        <v>0</v>
      </c>
      <c r="AX1811" s="99">
        <v>200549.97229957601</v>
      </c>
      <c r="AY1811" s="99">
        <v>165894.85509872399</v>
      </c>
      <c r="AZ1811" s="99">
        <v>10456539.8668213</v>
      </c>
      <c r="BA1811" s="99">
        <v>31906.1773853302</v>
      </c>
      <c r="BB1811" s="99">
        <v>0</v>
      </c>
      <c r="BC1811" s="99">
        <v>13230818.661377</v>
      </c>
      <c r="BD1811" s="99">
        <v>67384.825592041001</v>
      </c>
      <c r="BE1811" s="99">
        <v>0</v>
      </c>
      <c r="BF1811" s="99">
        <v>281651.09379577602</v>
      </c>
      <c r="BG1811" s="99">
        <v>1829804.15071106</v>
      </c>
      <c r="BH1811" s="99">
        <v>0</v>
      </c>
      <c r="BI1811" s="99">
        <v>776615.58191680897</v>
      </c>
      <c r="BJ1811" s="99">
        <v>2997565.7738647498</v>
      </c>
      <c r="BK1811" s="99">
        <v>1472719.4965820301</v>
      </c>
      <c r="BL1811" s="99">
        <v>114214.141734123</v>
      </c>
      <c r="BM1811" s="99">
        <v>0</v>
      </c>
      <c r="BN1811" s="99">
        <v>0</v>
      </c>
      <c r="BO1811" s="99">
        <v>0</v>
      </c>
      <c r="BP1811" s="99">
        <v>0</v>
      </c>
      <c r="BQ1811" s="99">
        <v>0</v>
      </c>
      <c r="BR1811" s="99">
        <v>23593.146731376601</v>
      </c>
      <c r="BS1811" s="99">
        <v>1516221.14784241</v>
      </c>
      <c r="BT1811" s="99">
        <v>6181.3536140918704</v>
      </c>
      <c r="BU1811" s="99">
        <v>0</v>
      </c>
      <c r="BV1811" s="99">
        <v>2240555.5425109901</v>
      </c>
      <c r="BW1811" s="99">
        <v>7467.1315073370897</v>
      </c>
      <c r="BX1811" s="99">
        <v>0</v>
      </c>
      <c r="BY1811" s="99">
        <v>0</v>
      </c>
      <c r="BZ1811" s="99">
        <v>0</v>
      </c>
      <c r="CA1811" s="99">
        <v>21678.016830921199</v>
      </c>
      <c r="CB1811" s="99">
        <v>2973432.9422912602</v>
      </c>
      <c r="CC1811" s="99">
        <v>24046963.306640599</v>
      </c>
      <c r="CD1811" s="99">
        <v>3766279.4764099098</v>
      </c>
      <c r="CE1811" s="99">
        <v>645.60824602097296</v>
      </c>
      <c r="CF1811" s="99">
        <v>145723.523738861</v>
      </c>
      <c r="CG1811" s="99">
        <v>1054090.26799011</v>
      </c>
      <c r="CH1811" s="99">
        <v>113959.727279663</v>
      </c>
      <c r="CI1811" s="99">
        <v>22310.864907026302</v>
      </c>
      <c r="CJ1811" s="99">
        <v>3135475.5056457501</v>
      </c>
      <c r="CK1811" s="99">
        <v>25078168.028808601</v>
      </c>
      <c r="CL1811" s="99">
        <v>3880512.9351196298</v>
      </c>
      <c r="CM1811" s="203">
        <f t="shared" si="84"/>
        <v>24035.450107097633</v>
      </c>
      <c r="CN1811" s="203">
        <f t="shared" si="85"/>
        <v>3763201.3626632672</v>
      </c>
      <c r="CO1811" s="203">
        <f t="shared" si="86"/>
        <v>26907972.179519661</v>
      </c>
      <c r="CP1811" s="99">
        <v>3880512.9351196298</v>
      </c>
      <c r="CQ1811" s="99">
        <v>422.379237551242</v>
      </c>
      <c r="CR1811" s="99">
        <v>95500.303468704195</v>
      </c>
      <c r="CS1811" s="99">
        <v>687044.01596832299</v>
      </c>
      <c r="CT1811" s="99">
        <v>105627.71422100101</v>
      </c>
    </row>
    <row r="1812" spans="1:98">
      <c r="A1812" s="98" t="s">
        <v>185</v>
      </c>
      <c r="B1812" s="100">
        <v>39142</v>
      </c>
      <c r="C1812" s="99">
        <v>0</v>
      </c>
      <c r="D1812" s="99">
        <v>8243.3203200101907</v>
      </c>
      <c r="E1812" s="99">
        <v>13497.2032667398</v>
      </c>
      <c r="F1812" s="99">
        <v>7385.5808275341997</v>
      </c>
      <c r="G1812" s="99">
        <v>502.76906377822201</v>
      </c>
      <c r="H1812" s="99">
        <v>0</v>
      </c>
      <c r="I1812" s="99">
        <v>0</v>
      </c>
      <c r="J1812" s="99">
        <v>1691.3792963624001</v>
      </c>
      <c r="K1812" s="99">
        <v>0</v>
      </c>
      <c r="L1812" s="99">
        <v>158.96236858330701</v>
      </c>
      <c r="M1812" s="99">
        <v>165.72657700255499</v>
      </c>
      <c r="N1812" s="99">
        <v>8312.7199563980103</v>
      </c>
      <c r="O1812" s="99">
        <v>94.240719326771796</v>
      </c>
      <c r="P1812" s="99">
        <v>0</v>
      </c>
      <c r="Q1812" s="99">
        <v>13037.5758106709</v>
      </c>
      <c r="R1812" s="99">
        <v>36.749064205214403</v>
      </c>
      <c r="S1812" s="99">
        <v>0</v>
      </c>
      <c r="T1812" s="99">
        <v>153.75034819543399</v>
      </c>
      <c r="U1812" s="99">
        <v>1802.61362481117</v>
      </c>
      <c r="V1812" s="99">
        <v>0</v>
      </c>
      <c r="W1812" s="99">
        <v>765056.42589569103</v>
      </c>
      <c r="X1812" s="99">
        <v>2199859.85073853</v>
      </c>
      <c r="Y1812" s="99">
        <v>1082147.0456390399</v>
      </c>
      <c r="Z1812" s="99">
        <v>113919.125294685</v>
      </c>
      <c r="AA1812" s="99">
        <v>0</v>
      </c>
      <c r="AB1812" s="99">
        <v>0</v>
      </c>
      <c r="AC1812" s="99">
        <v>630187.53779602097</v>
      </c>
      <c r="AD1812" s="99">
        <v>0</v>
      </c>
      <c r="AE1812" s="99">
        <v>24063.751379489899</v>
      </c>
      <c r="AF1812" s="99">
        <v>20493.606060266498</v>
      </c>
      <c r="AG1812" s="99">
        <v>1298867.5728454599</v>
      </c>
      <c r="AH1812" s="99">
        <v>5411.9446852207202</v>
      </c>
      <c r="AI1812" s="99">
        <v>0</v>
      </c>
      <c r="AJ1812" s="99">
        <v>1603478.39968872</v>
      </c>
      <c r="AK1812" s="99">
        <v>9541.1978915929794</v>
      </c>
      <c r="AL1812" s="99">
        <v>0</v>
      </c>
      <c r="AM1812" s="99">
        <v>32755.683967828802</v>
      </c>
      <c r="AN1812" s="99">
        <v>656616.28149414097</v>
      </c>
      <c r="AO1812" s="99">
        <v>0</v>
      </c>
      <c r="AP1812" s="99">
        <v>6367118.4883422898</v>
      </c>
      <c r="AQ1812" s="99">
        <v>17705204.533935498</v>
      </c>
      <c r="AR1812" s="99">
        <v>9046605.1822509803</v>
      </c>
      <c r="AS1812" s="99">
        <v>841632.258934021</v>
      </c>
      <c r="AT1812" s="99">
        <v>0</v>
      </c>
      <c r="AU1812" s="99">
        <v>0</v>
      </c>
      <c r="AV1812" s="99">
        <v>1857488.16915894</v>
      </c>
      <c r="AW1812" s="99">
        <v>0</v>
      </c>
      <c r="AX1812" s="99">
        <v>190571.08034133899</v>
      </c>
      <c r="AY1812" s="99">
        <v>160944.02267265299</v>
      </c>
      <c r="AZ1812" s="99">
        <v>10797111.731933599</v>
      </c>
      <c r="BA1812" s="99">
        <v>41295.838988304102</v>
      </c>
      <c r="BB1812" s="99">
        <v>0</v>
      </c>
      <c r="BC1812" s="99">
        <v>12732509.1323242</v>
      </c>
      <c r="BD1812" s="99">
        <v>68252.855855941802</v>
      </c>
      <c r="BE1812" s="99">
        <v>0</v>
      </c>
      <c r="BF1812" s="99">
        <v>246374.63765144299</v>
      </c>
      <c r="BG1812" s="99">
        <v>1937557.4621582001</v>
      </c>
      <c r="BH1812" s="99">
        <v>0</v>
      </c>
      <c r="BI1812" s="99">
        <v>755163.96208953904</v>
      </c>
      <c r="BJ1812" s="99">
        <v>3078533.8232727102</v>
      </c>
      <c r="BK1812" s="99">
        <v>1549438.9244384801</v>
      </c>
      <c r="BL1812" s="99">
        <v>118681.826457977</v>
      </c>
      <c r="BM1812" s="99">
        <v>0</v>
      </c>
      <c r="BN1812" s="99">
        <v>0</v>
      </c>
      <c r="BO1812" s="99">
        <v>0</v>
      </c>
      <c r="BP1812" s="99">
        <v>0</v>
      </c>
      <c r="BQ1812" s="99">
        <v>0</v>
      </c>
      <c r="BR1812" s="99">
        <v>25725.4862258434</v>
      </c>
      <c r="BS1812" s="99">
        <v>1589324.1986541699</v>
      </c>
      <c r="BT1812" s="99">
        <v>7637.6016829609898</v>
      </c>
      <c r="BU1812" s="99">
        <v>0</v>
      </c>
      <c r="BV1812" s="99">
        <v>2239216.5534668001</v>
      </c>
      <c r="BW1812" s="99">
        <v>7699.8013138175002</v>
      </c>
      <c r="BX1812" s="99">
        <v>0</v>
      </c>
      <c r="BY1812" s="99">
        <v>0</v>
      </c>
      <c r="BZ1812" s="99">
        <v>0</v>
      </c>
      <c r="CA1812" s="99">
        <v>21728.406962871599</v>
      </c>
      <c r="CB1812" s="99">
        <v>2978369.6570129399</v>
      </c>
      <c r="CC1812" s="99">
        <v>24102727.395996101</v>
      </c>
      <c r="CD1812" s="99">
        <v>3890815.5924682599</v>
      </c>
      <c r="CE1812" s="99">
        <v>629.72550278156996</v>
      </c>
      <c r="CF1812" s="99">
        <v>141612.279203415</v>
      </c>
      <c r="CG1812" s="99">
        <v>1042424.44317627</v>
      </c>
      <c r="CH1812" s="99">
        <v>118759.236804008</v>
      </c>
      <c r="CI1812" s="99">
        <v>22357.259978294402</v>
      </c>
      <c r="CJ1812" s="99">
        <v>3116140.6017150902</v>
      </c>
      <c r="CK1812" s="99">
        <v>25144152.143310498</v>
      </c>
      <c r="CL1812" s="99">
        <v>4012071.1139831501</v>
      </c>
      <c r="CM1812" s="203">
        <f t="shared" si="84"/>
        <v>24159.873603105571</v>
      </c>
      <c r="CN1812" s="203">
        <f t="shared" si="85"/>
        <v>3772756.8832092313</v>
      </c>
      <c r="CO1812" s="203">
        <f t="shared" si="86"/>
        <v>27081709.605468698</v>
      </c>
      <c r="CP1812" s="99">
        <v>4012071.1139831501</v>
      </c>
      <c r="CQ1812" s="99">
        <v>453.289723385125</v>
      </c>
      <c r="CR1812" s="99">
        <v>101402.596333504</v>
      </c>
      <c r="CS1812" s="99">
        <v>735808.37506103504</v>
      </c>
      <c r="CT1812" s="99">
        <v>111309.506603241</v>
      </c>
    </row>
    <row r="1813" spans="1:98">
      <c r="A1813" s="98" t="s">
        <v>185</v>
      </c>
      <c r="B1813" s="100">
        <v>39234</v>
      </c>
      <c r="C1813" s="99">
        <v>0</v>
      </c>
      <c r="D1813" s="99">
        <v>8197.9072045087796</v>
      </c>
      <c r="E1813" s="99">
        <v>13759.955622911501</v>
      </c>
      <c r="F1813" s="99">
        <v>7680.8285325765601</v>
      </c>
      <c r="G1813" s="99">
        <v>558.65586370229698</v>
      </c>
      <c r="H1813" s="99">
        <v>0</v>
      </c>
      <c r="I1813" s="99">
        <v>0</v>
      </c>
      <c r="J1813" s="99">
        <v>1747.13099713624</v>
      </c>
      <c r="K1813" s="99">
        <v>0</v>
      </c>
      <c r="L1813" s="99">
        <v>216.44920797459801</v>
      </c>
      <c r="M1813" s="99">
        <v>166.71893684938601</v>
      </c>
      <c r="N1813" s="99">
        <v>8464.3025469780005</v>
      </c>
      <c r="O1813" s="99">
        <v>88.072103270329507</v>
      </c>
      <c r="P1813" s="99">
        <v>0</v>
      </c>
      <c r="Q1813" s="99">
        <v>13383.057790637</v>
      </c>
      <c r="R1813" s="99">
        <v>43.233827113639599</v>
      </c>
      <c r="S1813" s="99">
        <v>0</v>
      </c>
      <c r="T1813" s="99">
        <v>139.803860569373</v>
      </c>
      <c r="U1813" s="99">
        <v>1831.5498084425899</v>
      </c>
      <c r="V1813" s="99">
        <v>0</v>
      </c>
      <c r="W1813" s="99">
        <v>812536.41643524205</v>
      </c>
      <c r="X1813" s="99">
        <v>2215792.3385009798</v>
      </c>
      <c r="Y1813" s="99">
        <v>1108707.6097106901</v>
      </c>
      <c r="Z1813" s="99">
        <v>123549.08535862</v>
      </c>
      <c r="AA1813" s="99">
        <v>0</v>
      </c>
      <c r="AB1813" s="99">
        <v>0</v>
      </c>
      <c r="AC1813" s="99">
        <v>657182.99523162795</v>
      </c>
      <c r="AD1813" s="99">
        <v>0</v>
      </c>
      <c r="AE1813" s="99">
        <v>30004.663951396898</v>
      </c>
      <c r="AF1813" s="99">
        <v>20284.6410493851</v>
      </c>
      <c r="AG1813" s="99">
        <v>1321906.2816467299</v>
      </c>
      <c r="AH1813" s="99">
        <v>4274.0599579811096</v>
      </c>
      <c r="AI1813" s="99">
        <v>0</v>
      </c>
      <c r="AJ1813" s="99">
        <v>1674439.3308868399</v>
      </c>
      <c r="AK1813" s="99">
        <v>10525.643092393901</v>
      </c>
      <c r="AL1813" s="99">
        <v>0</v>
      </c>
      <c r="AM1813" s="99">
        <v>27196.933267355002</v>
      </c>
      <c r="AN1813" s="99">
        <v>673185.07067108201</v>
      </c>
      <c r="AO1813" s="99">
        <v>0</v>
      </c>
      <c r="AP1813" s="99">
        <v>6655801.05004883</v>
      </c>
      <c r="AQ1813" s="99">
        <v>17940221.134521499</v>
      </c>
      <c r="AR1813" s="99">
        <v>9322994.5013427697</v>
      </c>
      <c r="AS1813" s="99">
        <v>907540.62762451195</v>
      </c>
      <c r="AT1813" s="99">
        <v>0</v>
      </c>
      <c r="AU1813" s="99">
        <v>0</v>
      </c>
      <c r="AV1813" s="99">
        <v>1951223.3518371601</v>
      </c>
      <c r="AW1813" s="99">
        <v>0</v>
      </c>
      <c r="AX1813" s="99">
        <v>232242.720251083</v>
      </c>
      <c r="AY1813" s="99">
        <v>161099.78486061099</v>
      </c>
      <c r="AZ1813" s="99">
        <v>11080414.623291001</v>
      </c>
      <c r="BA1813" s="99">
        <v>33285.751623630502</v>
      </c>
      <c r="BB1813" s="99">
        <v>0</v>
      </c>
      <c r="BC1813" s="99">
        <v>13369905.4187012</v>
      </c>
      <c r="BD1813" s="99">
        <v>74163.916245460496</v>
      </c>
      <c r="BE1813" s="99">
        <v>0</v>
      </c>
      <c r="BF1813" s="99">
        <v>216005.426977158</v>
      </c>
      <c r="BG1813" s="99">
        <v>1992421.6078491199</v>
      </c>
      <c r="BH1813" s="99">
        <v>0</v>
      </c>
      <c r="BI1813" s="99">
        <v>860482.75286865199</v>
      </c>
      <c r="BJ1813" s="99">
        <v>3142840.6536254901</v>
      </c>
      <c r="BK1813" s="99">
        <v>1615605.36651611</v>
      </c>
      <c r="BL1813" s="99">
        <v>133531.030836105</v>
      </c>
      <c r="BM1813" s="99">
        <v>0</v>
      </c>
      <c r="BN1813" s="99">
        <v>0</v>
      </c>
      <c r="BO1813" s="99">
        <v>0</v>
      </c>
      <c r="BP1813" s="99">
        <v>0</v>
      </c>
      <c r="BQ1813" s="99">
        <v>0</v>
      </c>
      <c r="BR1813" s="99">
        <v>26528.603664636601</v>
      </c>
      <c r="BS1813" s="99">
        <v>1654230.5262756301</v>
      </c>
      <c r="BT1813" s="99">
        <v>6497.0554370284099</v>
      </c>
      <c r="BU1813" s="99">
        <v>0</v>
      </c>
      <c r="BV1813" s="99">
        <v>2277993.56280518</v>
      </c>
      <c r="BW1813" s="99">
        <v>8576.2433220148105</v>
      </c>
      <c r="BX1813" s="99">
        <v>0</v>
      </c>
      <c r="BY1813" s="99">
        <v>0</v>
      </c>
      <c r="BZ1813" s="99">
        <v>0</v>
      </c>
      <c r="CA1813" s="99">
        <v>22190.404364347502</v>
      </c>
      <c r="CB1813" s="99">
        <v>3051474.6836852999</v>
      </c>
      <c r="CC1813" s="99">
        <v>24896901.157470699</v>
      </c>
      <c r="CD1813" s="99">
        <v>3988848.1642150902</v>
      </c>
      <c r="CE1813" s="99">
        <v>680.87916623801004</v>
      </c>
      <c r="CF1813" s="99">
        <v>148711.00494003299</v>
      </c>
      <c r="CG1813" s="99">
        <v>1098707.8213043199</v>
      </c>
      <c r="CH1813" s="99">
        <v>134158.752304077</v>
      </c>
      <c r="CI1813" s="99">
        <v>22883.387682914701</v>
      </c>
      <c r="CJ1813" s="99">
        <v>3194532.4218444801</v>
      </c>
      <c r="CK1813" s="99">
        <v>26010553.933349598</v>
      </c>
      <c r="CL1813" s="99">
        <v>4123937.96520996</v>
      </c>
      <c r="CM1813" s="203">
        <f t="shared" si="84"/>
        <v>24714.93749135729</v>
      </c>
      <c r="CN1813" s="203">
        <f t="shared" si="85"/>
        <v>3867717.4925155621</v>
      </c>
      <c r="CO1813" s="203">
        <f t="shared" si="86"/>
        <v>28002975.541198719</v>
      </c>
      <c r="CP1813" s="99">
        <v>4123937.96520996</v>
      </c>
      <c r="CQ1813" s="99">
        <v>505.51633303985</v>
      </c>
      <c r="CR1813" s="99">
        <v>110164.47649288199</v>
      </c>
      <c r="CS1813" s="99">
        <v>809758.89363098098</v>
      </c>
      <c r="CT1813" s="99">
        <v>125771.297214508</v>
      </c>
    </row>
    <row r="1814" spans="1:98">
      <c r="A1814" s="98" t="s">
        <v>185</v>
      </c>
      <c r="B1814" s="100">
        <v>39326</v>
      </c>
      <c r="C1814" s="99">
        <v>0</v>
      </c>
      <c r="D1814" s="99">
        <v>8355.1058183908499</v>
      </c>
      <c r="E1814" s="99">
        <v>13794.762197375299</v>
      </c>
      <c r="F1814" s="99">
        <v>7881.02166765928</v>
      </c>
      <c r="G1814" s="99">
        <v>598.99220929294802</v>
      </c>
      <c r="H1814" s="99">
        <v>0</v>
      </c>
      <c r="I1814" s="99">
        <v>0</v>
      </c>
      <c r="J1814" s="99">
        <v>1797.6791186928699</v>
      </c>
      <c r="K1814" s="99">
        <v>0</v>
      </c>
      <c r="L1814" s="99">
        <v>151.25195843540101</v>
      </c>
      <c r="M1814" s="99">
        <v>157.506818300113</v>
      </c>
      <c r="N1814" s="99">
        <v>8559.7883199453408</v>
      </c>
      <c r="O1814" s="99">
        <v>96.636640007607596</v>
      </c>
      <c r="P1814" s="99">
        <v>0</v>
      </c>
      <c r="Q1814" s="99">
        <v>13050.1032147408</v>
      </c>
      <c r="R1814" s="99">
        <v>40.897322032135001</v>
      </c>
      <c r="S1814" s="99">
        <v>0</v>
      </c>
      <c r="T1814" s="99">
        <v>127.124438700266</v>
      </c>
      <c r="U1814" s="99">
        <v>1875.1047742813801</v>
      </c>
      <c r="V1814" s="99">
        <v>0</v>
      </c>
      <c r="W1814" s="99">
        <v>760527.96771240199</v>
      </c>
      <c r="X1814" s="99">
        <v>2195592.0619506799</v>
      </c>
      <c r="Y1814" s="99">
        <v>1128283.5537262</v>
      </c>
      <c r="Z1814" s="99">
        <v>130727.670825958</v>
      </c>
      <c r="AA1814" s="99">
        <v>0</v>
      </c>
      <c r="AB1814" s="99">
        <v>0</v>
      </c>
      <c r="AC1814" s="99">
        <v>668105.11774444603</v>
      </c>
      <c r="AD1814" s="99">
        <v>0</v>
      </c>
      <c r="AE1814" s="99">
        <v>31186.538079023401</v>
      </c>
      <c r="AF1814" s="99">
        <v>21673.245560884501</v>
      </c>
      <c r="AG1814" s="99">
        <v>1326918.7234954799</v>
      </c>
      <c r="AH1814" s="99">
        <v>4556.1117175817499</v>
      </c>
      <c r="AI1814" s="99">
        <v>0</v>
      </c>
      <c r="AJ1814" s="99">
        <v>1569643.7502746601</v>
      </c>
      <c r="AK1814" s="99">
        <v>11115.0373888016</v>
      </c>
      <c r="AL1814" s="99">
        <v>0</v>
      </c>
      <c r="AM1814" s="99">
        <v>26282.024097204201</v>
      </c>
      <c r="AN1814" s="99">
        <v>689068.56951141404</v>
      </c>
      <c r="AO1814" s="99">
        <v>0</v>
      </c>
      <c r="AP1814" s="99">
        <v>6330790.5345459003</v>
      </c>
      <c r="AQ1814" s="99">
        <v>17896478.732666001</v>
      </c>
      <c r="AR1814" s="99">
        <v>9520255.7486572303</v>
      </c>
      <c r="AS1814" s="99">
        <v>954154.53356170701</v>
      </c>
      <c r="AT1814" s="99">
        <v>0</v>
      </c>
      <c r="AU1814" s="99">
        <v>0</v>
      </c>
      <c r="AV1814" s="99">
        <v>2013533.3719635</v>
      </c>
      <c r="AW1814" s="99">
        <v>0</v>
      </c>
      <c r="AX1814" s="99">
        <v>261949.31354522699</v>
      </c>
      <c r="AY1814" s="99">
        <v>172963.455078125</v>
      </c>
      <c r="AZ1814" s="99">
        <v>11126801.282470699</v>
      </c>
      <c r="BA1814" s="99">
        <v>38515.181035041802</v>
      </c>
      <c r="BB1814" s="99">
        <v>0</v>
      </c>
      <c r="BC1814" s="99">
        <v>12599769.984375</v>
      </c>
      <c r="BD1814" s="99">
        <v>79763.107028007493</v>
      </c>
      <c r="BE1814" s="99">
        <v>0</v>
      </c>
      <c r="BF1814" s="99">
        <v>196627.961889267</v>
      </c>
      <c r="BG1814" s="99">
        <v>2074728.3801422101</v>
      </c>
      <c r="BH1814" s="99">
        <v>0</v>
      </c>
      <c r="BI1814" s="99">
        <v>848122.16233825695</v>
      </c>
      <c r="BJ1814" s="99">
        <v>3145367.7381286598</v>
      </c>
      <c r="BK1814" s="99">
        <v>1661121.93144226</v>
      </c>
      <c r="BL1814" s="99">
        <v>145094.22330093401</v>
      </c>
      <c r="BM1814" s="99">
        <v>0</v>
      </c>
      <c r="BN1814" s="99">
        <v>0</v>
      </c>
      <c r="BO1814" s="99">
        <v>0</v>
      </c>
      <c r="BP1814" s="99">
        <v>0</v>
      </c>
      <c r="BQ1814" s="99">
        <v>0</v>
      </c>
      <c r="BR1814" s="99">
        <v>29805.935378074599</v>
      </c>
      <c r="BS1814" s="99">
        <v>1659340.2443542499</v>
      </c>
      <c r="BT1814" s="99">
        <v>7432.4773826599103</v>
      </c>
      <c r="BU1814" s="99">
        <v>0</v>
      </c>
      <c r="BV1814" s="99">
        <v>2299058.9674987802</v>
      </c>
      <c r="BW1814" s="99">
        <v>9347.5480101108606</v>
      </c>
      <c r="BX1814" s="99">
        <v>0</v>
      </c>
      <c r="BY1814" s="99">
        <v>0</v>
      </c>
      <c r="BZ1814" s="99">
        <v>0</v>
      </c>
      <c r="CA1814" s="99">
        <v>22019.010081768</v>
      </c>
      <c r="CB1814" s="99">
        <v>2962548.4493713402</v>
      </c>
      <c r="CC1814" s="99">
        <v>24119310.7568359</v>
      </c>
      <c r="CD1814" s="99">
        <v>3974536.2200927702</v>
      </c>
      <c r="CE1814" s="99">
        <v>713.94345874339297</v>
      </c>
      <c r="CF1814" s="99">
        <v>153559.712146759</v>
      </c>
      <c r="CG1814" s="99">
        <v>1139497.47589111</v>
      </c>
      <c r="CH1814" s="99">
        <v>144822.02984809899</v>
      </c>
      <c r="CI1814" s="99">
        <v>22732.231190919902</v>
      </c>
      <c r="CJ1814" s="99">
        <v>3109102.00817871</v>
      </c>
      <c r="CK1814" s="99">
        <v>25259847.5400391</v>
      </c>
      <c r="CL1814" s="99">
        <v>4113452.2971496601</v>
      </c>
      <c r="CM1814" s="203">
        <f t="shared" si="84"/>
        <v>24607.33596520128</v>
      </c>
      <c r="CN1814" s="203">
        <f t="shared" si="85"/>
        <v>3798170.577690124</v>
      </c>
      <c r="CO1814" s="203">
        <f t="shared" si="86"/>
        <v>27334575.920181312</v>
      </c>
      <c r="CP1814" s="99">
        <v>4113452.2971496601</v>
      </c>
      <c r="CQ1814" s="99">
        <v>544.25161378085602</v>
      </c>
      <c r="CR1814" s="99">
        <v>117208.36476326</v>
      </c>
      <c r="CS1814" s="99">
        <v>864151.78041076695</v>
      </c>
      <c r="CT1814" s="99">
        <v>135822.55718231201</v>
      </c>
    </row>
    <row r="1815" spans="1:98">
      <c r="A1815" s="98" t="s">
        <v>185</v>
      </c>
      <c r="B1815" s="100">
        <v>39417</v>
      </c>
      <c r="C1815" s="99">
        <v>0</v>
      </c>
      <c r="D1815" s="99">
        <v>8983.22043740749</v>
      </c>
      <c r="E1815" s="99">
        <v>13895.779345512399</v>
      </c>
      <c r="F1815" s="99">
        <v>8094.1930145025299</v>
      </c>
      <c r="G1815" s="99">
        <v>631.91995160281704</v>
      </c>
      <c r="H1815" s="99">
        <v>0</v>
      </c>
      <c r="I1815" s="99">
        <v>0</v>
      </c>
      <c r="J1815" s="99">
        <v>1848.24131838977</v>
      </c>
      <c r="K1815" s="99">
        <v>0</v>
      </c>
      <c r="L1815" s="99">
        <v>227.92500615306199</v>
      </c>
      <c r="M1815" s="99">
        <v>173.50241054967</v>
      </c>
      <c r="N1815" s="99">
        <v>8668.9433994293195</v>
      </c>
      <c r="O1815" s="99">
        <v>101.656456736848</v>
      </c>
      <c r="P1815" s="99">
        <v>0</v>
      </c>
      <c r="Q1815" s="99">
        <v>13727.243582606299</v>
      </c>
      <c r="R1815" s="99">
        <v>44.579961922951</v>
      </c>
      <c r="S1815" s="99">
        <v>0</v>
      </c>
      <c r="T1815" s="99">
        <v>117.67928034998501</v>
      </c>
      <c r="U1815" s="99">
        <v>1939.3889593631</v>
      </c>
      <c r="V1815" s="99">
        <v>0</v>
      </c>
      <c r="W1815" s="99">
        <v>951473.612007141</v>
      </c>
      <c r="X1815" s="99">
        <v>2180192.5570373498</v>
      </c>
      <c r="Y1815" s="99">
        <v>1134045.97067261</v>
      </c>
      <c r="Z1815" s="99">
        <v>134053.29202461199</v>
      </c>
      <c r="AA1815" s="99">
        <v>0</v>
      </c>
      <c r="AB1815" s="99">
        <v>0</v>
      </c>
      <c r="AC1815" s="99">
        <v>682867.77972412098</v>
      </c>
      <c r="AD1815" s="99">
        <v>0</v>
      </c>
      <c r="AE1815" s="99">
        <v>29944.878842353799</v>
      </c>
      <c r="AF1815" s="99">
        <v>24086.555976152398</v>
      </c>
      <c r="AG1815" s="99">
        <v>1324475.45635986</v>
      </c>
      <c r="AH1815" s="99">
        <v>4504.3877583146104</v>
      </c>
      <c r="AI1815" s="99">
        <v>0</v>
      </c>
      <c r="AJ1815" s="99">
        <v>1752794.1122283901</v>
      </c>
      <c r="AK1815" s="99">
        <v>10159.3633084297</v>
      </c>
      <c r="AL1815" s="99">
        <v>0</v>
      </c>
      <c r="AM1815" s="99">
        <v>23747.4870436192</v>
      </c>
      <c r="AN1815" s="99">
        <v>709271.42563629197</v>
      </c>
      <c r="AO1815" s="99">
        <v>0</v>
      </c>
      <c r="AP1815" s="99">
        <v>7918435.3867797898</v>
      </c>
      <c r="AQ1815" s="99">
        <v>17892845.212646499</v>
      </c>
      <c r="AR1815" s="99">
        <v>9653902.1090087909</v>
      </c>
      <c r="AS1815" s="99">
        <v>990311.59932708705</v>
      </c>
      <c r="AT1815" s="99">
        <v>0</v>
      </c>
      <c r="AU1815" s="99">
        <v>0</v>
      </c>
      <c r="AV1815" s="99">
        <v>2113625.5293884301</v>
      </c>
      <c r="AW1815" s="99">
        <v>0</v>
      </c>
      <c r="AX1815" s="99">
        <v>229318.216012955</v>
      </c>
      <c r="AY1815" s="99">
        <v>194680.83373642</v>
      </c>
      <c r="AZ1815" s="99">
        <v>11201252.4998779</v>
      </c>
      <c r="BA1815" s="99">
        <v>37383.2009382248</v>
      </c>
      <c r="BB1815" s="99">
        <v>0</v>
      </c>
      <c r="BC1815" s="99">
        <v>14141579.0482178</v>
      </c>
      <c r="BD1815" s="99">
        <v>73949.241030693098</v>
      </c>
      <c r="BE1815" s="99">
        <v>0</v>
      </c>
      <c r="BF1815" s="99">
        <v>182717.340860367</v>
      </c>
      <c r="BG1815" s="99">
        <v>2170346.6429138202</v>
      </c>
      <c r="BH1815" s="99">
        <v>0</v>
      </c>
      <c r="BI1815" s="99">
        <v>954882.26324462902</v>
      </c>
      <c r="BJ1815" s="99">
        <v>3177666.9379882799</v>
      </c>
      <c r="BK1815" s="99">
        <v>1712852.8629455599</v>
      </c>
      <c r="BL1815" s="99">
        <v>151620.46530151399</v>
      </c>
      <c r="BM1815" s="99">
        <v>0</v>
      </c>
      <c r="BN1815" s="99">
        <v>0</v>
      </c>
      <c r="BO1815" s="99">
        <v>0</v>
      </c>
      <c r="BP1815" s="99">
        <v>0</v>
      </c>
      <c r="BQ1815" s="99">
        <v>0</v>
      </c>
      <c r="BR1815" s="99">
        <v>31334.767306089401</v>
      </c>
      <c r="BS1815" s="99">
        <v>1677033.3899230999</v>
      </c>
      <c r="BT1815" s="99">
        <v>7268.2812513113004</v>
      </c>
      <c r="BU1815" s="99">
        <v>0</v>
      </c>
      <c r="BV1815" s="99">
        <v>2433318.3453979502</v>
      </c>
      <c r="BW1815" s="99">
        <v>8681.1130610704404</v>
      </c>
      <c r="BX1815" s="99">
        <v>0</v>
      </c>
      <c r="BY1815" s="99">
        <v>0</v>
      </c>
      <c r="BZ1815" s="99">
        <v>0</v>
      </c>
      <c r="CA1815" s="99">
        <v>22807.302855253201</v>
      </c>
      <c r="CB1815" s="99">
        <v>3110438.9357910198</v>
      </c>
      <c r="CC1815" s="99">
        <v>25726347.859375</v>
      </c>
      <c r="CD1815" s="99">
        <v>4124143.7044372601</v>
      </c>
      <c r="CE1815" s="99">
        <v>741.15056677907705</v>
      </c>
      <c r="CF1815" s="99">
        <v>157990.97082328799</v>
      </c>
      <c r="CG1815" s="99">
        <v>1173584.5304717999</v>
      </c>
      <c r="CH1815" s="99">
        <v>151585.77622795099</v>
      </c>
      <c r="CI1815" s="99">
        <v>23537.805744409601</v>
      </c>
      <c r="CJ1815" s="99">
        <v>3284508.3231506301</v>
      </c>
      <c r="CK1815" s="99">
        <v>26887961.6962891</v>
      </c>
      <c r="CL1815" s="99">
        <v>4278696.5974731399</v>
      </c>
      <c r="CM1815" s="203">
        <f t="shared" si="84"/>
        <v>25477.1947037727</v>
      </c>
      <c r="CN1815" s="203">
        <f t="shared" si="85"/>
        <v>3993779.7487869221</v>
      </c>
      <c r="CO1815" s="203">
        <f t="shared" si="86"/>
        <v>29058308.339202918</v>
      </c>
      <c r="CP1815" s="99">
        <v>4278696.5974731399</v>
      </c>
      <c r="CQ1815" s="99">
        <v>580.91785810142801</v>
      </c>
      <c r="CR1815" s="99">
        <v>121947.698394775</v>
      </c>
      <c r="CS1815" s="99">
        <v>902909.21953582799</v>
      </c>
      <c r="CT1815" s="99">
        <v>142346.020599365</v>
      </c>
    </row>
    <row r="1816" spans="1:98">
      <c r="A1816" s="98" t="s">
        <v>185</v>
      </c>
      <c r="B1816" s="100">
        <v>39508</v>
      </c>
      <c r="C1816" s="99">
        <v>0</v>
      </c>
      <c r="D1816" s="99">
        <v>9258.7835274934805</v>
      </c>
      <c r="E1816" s="99">
        <v>13912.725085854499</v>
      </c>
      <c r="F1816" s="99">
        <v>8208.0952229499799</v>
      </c>
      <c r="G1816" s="99">
        <v>671.51039422303404</v>
      </c>
      <c r="H1816" s="99">
        <v>0</v>
      </c>
      <c r="I1816" s="99">
        <v>0</v>
      </c>
      <c r="J1816" s="99">
        <v>1916.55521795154</v>
      </c>
      <c r="K1816" s="99">
        <v>0</v>
      </c>
      <c r="L1816" s="99">
        <v>236.167151533067</v>
      </c>
      <c r="M1816" s="99">
        <v>227.35681243613399</v>
      </c>
      <c r="N1816" s="99">
        <v>8680.1559864282608</v>
      </c>
      <c r="O1816" s="99">
        <v>95.703768010251196</v>
      </c>
      <c r="P1816" s="99">
        <v>0</v>
      </c>
      <c r="Q1816" s="99">
        <v>13904.3758502007</v>
      </c>
      <c r="R1816" s="99">
        <v>42.363941741175999</v>
      </c>
      <c r="S1816" s="99">
        <v>0</v>
      </c>
      <c r="T1816" s="99">
        <v>116.025672134012</v>
      </c>
      <c r="U1816" s="99">
        <v>1970.4872297346601</v>
      </c>
      <c r="V1816" s="99">
        <v>0</v>
      </c>
      <c r="W1816" s="99">
        <v>912645.05875396705</v>
      </c>
      <c r="X1816" s="99">
        <v>2171774.4279479999</v>
      </c>
      <c r="Y1816" s="99">
        <v>1142113.74699402</v>
      </c>
      <c r="Z1816" s="99">
        <v>139453.92020988499</v>
      </c>
      <c r="AA1816" s="99">
        <v>0</v>
      </c>
      <c r="AB1816" s="99">
        <v>0</v>
      </c>
      <c r="AC1816" s="99">
        <v>710038.260650635</v>
      </c>
      <c r="AD1816" s="99">
        <v>0</v>
      </c>
      <c r="AE1816" s="99">
        <v>28816.039829015699</v>
      </c>
      <c r="AF1816" s="99">
        <v>33105.0050692558</v>
      </c>
      <c r="AG1816" s="99">
        <v>1312466.13348389</v>
      </c>
      <c r="AH1816" s="99">
        <v>4489.0816096067401</v>
      </c>
      <c r="AI1816" s="99">
        <v>0</v>
      </c>
      <c r="AJ1816" s="99">
        <v>1730791.7844543499</v>
      </c>
      <c r="AK1816" s="99">
        <v>9802.6736290454901</v>
      </c>
      <c r="AL1816" s="99">
        <v>0</v>
      </c>
      <c r="AM1816" s="99">
        <v>24282.723978996299</v>
      </c>
      <c r="AN1816" s="99">
        <v>721266.03066253697</v>
      </c>
      <c r="AO1816" s="99">
        <v>0</v>
      </c>
      <c r="AP1816" s="99">
        <v>7750401.87780762</v>
      </c>
      <c r="AQ1816" s="99">
        <v>17874942.299316399</v>
      </c>
      <c r="AR1816" s="99">
        <v>9734212.5633544903</v>
      </c>
      <c r="AS1816" s="99">
        <v>1044152.3729934701</v>
      </c>
      <c r="AT1816" s="99">
        <v>0</v>
      </c>
      <c r="AU1816" s="99">
        <v>0</v>
      </c>
      <c r="AV1816" s="99">
        <v>2221532.2193603502</v>
      </c>
      <c r="AW1816" s="99">
        <v>0</v>
      </c>
      <c r="AX1816" s="99">
        <v>221448.16316986101</v>
      </c>
      <c r="AY1816" s="99">
        <v>261623.28886222799</v>
      </c>
      <c r="AZ1816" s="99">
        <v>11134814.295654301</v>
      </c>
      <c r="BA1816" s="99">
        <v>37535.133048534401</v>
      </c>
      <c r="BB1816" s="99">
        <v>0</v>
      </c>
      <c r="BC1816" s="99">
        <v>13801124.958496099</v>
      </c>
      <c r="BD1816" s="99">
        <v>72096.450871467605</v>
      </c>
      <c r="BE1816" s="99">
        <v>0</v>
      </c>
      <c r="BF1816" s="99">
        <v>196266.572681427</v>
      </c>
      <c r="BG1816" s="99">
        <v>2258454.76089478</v>
      </c>
      <c r="BH1816" s="99">
        <v>0</v>
      </c>
      <c r="BI1816" s="99">
        <v>911782.92684173596</v>
      </c>
      <c r="BJ1816" s="99">
        <v>2830030.1643981901</v>
      </c>
      <c r="BK1816" s="99">
        <v>1532059.6729583701</v>
      </c>
      <c r="BL1816" s="99">
        <v>160704.08788108799</v>
      </c>
      <c r="BM1816" s="99">
        <v>0</v>
      </c>
      <c r="BN1816" s="99">
        <v>0</v>
      </c>
      <c r="BO1816" s="99">
        <v>0</v>
      </c>
      <c r="BP1816" s="99">
        <v>0</v>
      </c>
      <c r="BQ1816" s="99">
        <v>0</v>
      </c>
      <c r="BR1816" s="99">
        <v>39843.483141899102</v>
      </c>
      <c r="BS1816" s="99">
        <v>1467237.6954193099</v>
      </c>
      <c r="BT1816" s="99">
        <v>7344.6380127072298</v>
      </c>
      <c r="BU1816" s="99">
        <v>0</v>
      </c>
      <c r="BV1816" s="99">
        <v>2237078.8190612802</v>
      </c>
      <c r="BW1816" s="99">
        <v>8538.6292861700094</v>
      </c>
      <c r="BX1816" s="99">
        <v>0</v>
      </c>
      <c r="BY1816" s="99">
        <v>0</v>
      </c>
      <c r="BZ1816" s="99">
        <v>0</v>
      </c>
      <c r="CA1816" s="99">
        <v>23154.2531075478</v>
      </c>
      <c r="CB1816" s="99">
        <v>3085205.2543334998</v>
      </c>
      <c r="CC1816" s="99">
        <v>25867857.3444824</v>
      </c>
      <c r="CD1816" s="99">
        <v>3773942.4984435998</v>
      </c>
      <c r="CE1816" s="99">
        <v>765.93441329896496</v>
      </c>
      <c r="CF1816" s="99">
        <v>159494.80433082601</v>
      </c>
      <c r="CG1816" s="99">
        <v>1198109.4204254199</v>
      </c>
      <c r="CH1816" s="99">
        <v>160012.21870613101</v>
      </c>
      <c r="CI1816" s="99">
        <v>23924.040513753898</v>
      </c>
      <c r="CJ1816" s="99">
        <v>3241057.8092346201</v>
      </c>
      <c r="CK1816" s="99">
        <v>27067708.0319824</v>
      </c>
      <c r="CL1816" s="99">
        <v>3935454.5025634798</v>
      </c>
      <c r="CM1816" s="203">
        <f t="shared" si="84"/>
        <v>25894.527743488557</v>
      </c>
      <c r="CN1816" s="203">
        <f t="shared" si="85"/>
        <v>3962323.8398971572</v>
      </c>
      <c r="CO1816" s="203">
        <f t="shared" si="86"/>
        <v>29326162.792877179</v>
      </c>
      <c r="CP1816" s="99">
        <v>3935454.5025634798</v>
      </c>
      <c r="CQ1816" s="99">
        <v>625.659314699471</v>
      </c>
      <c r="CR1816" s="99">
        <v>128204.17356872599</v>
      </c>
      <c r="CS1816" s="99">
        <v>954775.708099365</v>
      </c>
      <c r="CT1816" s="99">
        <v>151644.921356201</v>
      </c>
    </row>
    <row r="1817" spans="1:98">
      <c r="A1817" s="98" t="s">
        <v>185</v>
      </c>
      <c r="B1817" s="100">
        <v>39600</v>
      </c>
      <c r="C1817" s="99">
        <v>0</v>
      </c>
      <c r="D1817" s="99">
        <v>8603.2053530216199</v>
      </c>
      <c r="E1817" s="99">
        <v>14022.0710968971</v>
      </c>
      <c r="F1817" s="99">
        <v>8428.5457129478491</v>
      </c>
      <c r="G1817" s="99">
        <v>712.621548809111</v>
      </c>
      <c r="H1817" s="99">
        <v>0</v>
      </c>
      <c r="I1817" s="99">
        <v>0</v>
      </c>
      <c r="J1817" s="99">
        <v>1986.6900508403801</v>
      </c>
      <c r="K1817" s="99">
        <v>0</v>
      </c>
      <c r="L1817" s="99">
        <v>253.836940707639</v>
      </c>
      <c r="M1817" s="99">
        <v>211.47662168182401</v>
      </c>
      <c r="N1817" s="99">
        <v>8734.5059074163401</v>
      </c>
      <c r="O1817" s="99">
        <v>102.48652526363701</v>
      </c>
      <c r="P1817" s="99">
        <v>0</v>
      </c>
      <c r="Q1817" s="99">
        <v>13574.1759634018</v>
      </c>
      <c r="R1817" s="99">
        <v>44.214092314708999</v>
      </c>
      <c r="S1817" s="99">
        <v>0</v>
      </c>
      <c r="T1817" s="99">
        <v>94.3034212598577</v>
      </c>
      <c r="U1817" s="99">
        <v>2025.1627379655799</v>
      </c>
      <c r="V1817" s="99">
        <v>0</v>
      </c>
      <c r="W1817" s="99">
        <v>794724.05674743699</v>
      </c>
      <c r="X1817" s="99">
        <v>2170189.5899658198</v>
      </c>
      <c r="Y1817" s="99">
        <v>1152047.21188354</v>
      </c>
      <c r="Z1817" s="99">
        <v>144617.28370475801</v>
      </c>
      <c r="AA1817" s="99">
        <v>0</v>
      </c>
      <c r="AB1817" s="99">
        <v>0</v>
      </c>
      <c r="AC1817" s="99">
        <v>735684.95341491699</v>
      </c>
      <c r="AD1817" s="99">
        <v>0</v>
      </c>
      <c r="AE1817" s="99">
        <v>36209.612610816999</v>
      </c>
      <c r="AF1817" s="99">
        <v>35600.366920947999</v>
      </c>
      <c r="AG1817" s="99">
        <v>1301937.49220276</v>
      </c>
      <c r="AH1817" s="99">
        <v>4952.78915143013</v>
      </c>
      <c r="AI1817" s="99">
        <v>0</v>
      </c>
      <c r="AJ1817" s="99">
        <v>1570684.4121704099</v>
      </c>
      <c r="AK1817" s="99">
        <v>10491.9807033539</v>
      </c>
      <c r="AL1817" s="99">
        <v>0</v>
      </c>
      <c r="AM1817" s="99">
        <v>18108.152333974798</v>
      </c>
      <c r="AN1817" s="99">
        <v>741947.08678436303</v>
      </c>
      <c r="AO1817" s="99">
        <v>0</v>
      </c>
      <c r="AP1817" s="99">
        <v>6717701.5443725605</v>
      </c>
      <c r="AQ1817" s="99">
        <v>18235521.541992199</v>
      </c>
      <c r="AR1817" s="99">
        <v>10040383.0500488</v>
      </c>
      <c r="AS1817" s="99">
        <v>1099815.32893372</v>
      </c>
      <c r="AT1817" s="99">
        <v>0</v>
      </c>
      <c r="AU1817" s="99">
        <v>0</v>
      </c>
      <c r="AV1817" s="99">
        <v>2345712.28823853</v>
      </c>
      <c r="AW1817" s="99">
        <v>0</v>
      </c>
      <c r="AX1817" s="99">
        <v>303427.30534744298</v>
      </c>
      <c r="AY1817" s="99">
        <v>286881.642654419</v>
      </c>
      <c r="AZ1817" s="99">
        <v>11305456.6409912</v>
      </c>
      <c r="BA1817" s="99">
        <v>41840.340214729302</v>
      </c>
      <c r="BB1817" s="99">
        <v>0</v>
      </c>
      <c r="BC1817" s="99">
        <v>13296080.4968262</v>
      </c>
      <c r="BD1817" s="99">
        <v>77219.392532348604</v>
      </c>
      <c r="BE1817" s="99">
        <v>0</v>
      </c>
      <c r="BF1817" s="99">
        <v>140780.32698631301</v>
      </c>
      <c r="BG1817" s="99">
        <v>2364902.0817871098</v>
      </c>
      <c r="BH1817" s="99">
        <v>0</v>
      </c>
      <c r="BI1817" s="99">
        <v>849350.40483093297</v>
      </c>
      <c r="BJ1817" s="99">
        <v>2869400.8634948698</v>
      </c>
      <c r="BK1817" s="99">
        <v>1570476.1107177699</v>
      </c>
      <c r="BL1817" s="99">
        <v>165653.93959236101</v>
      </c>
      <c r="BM1817" s="99">
        <v>0</v>
      </c>
      <c r="BN1817" s="99">
        <v>0</v>
      </c>
      <c r="BO1817" s="99">
        <v>0</v>
      </c>
      <c r="BP1817" s="99">
        <v>0</v>
      </c>
      <c r="BQ1817" s="99">
        <v>0</v>
      </c>
      <c r="BR1817" s="99">
        <v>42005.850672244997</v>
      </c>
      <c r="BS1817" s="99">
        <v>1473089.1139221201</v>
      </c>
      <c r="BT1817" s="99">
        <v>8148.7321841716803</v>
      </c>
      <c r="BU1817" s="99">
        <v>0</v>
      </c>
      <c r="BV1817" s="99">
        <v>2178090.9696960398</v>
      </c>
      <c r="BW1817" s="99">
        <v>8947.8685685396194</v>
      </c>
      <c r="BX1817" s="99">
        <v>0</v>
      </c>
      <c r="BY1817" s="99">
        <v>0</v>
      </c>
      <c r="BZ1817" s="99">
        <v>0</v>
      </c>
      <c r="CA1817" s="99">
        <v>22822.846815347701</v>
      </c>
      <c r="CB1817" s="99">
        <v>2995939.8350524898</v>
      </c>
      <c r="CC1817" s="99">
        <v>25007866.965332001</v>
      </c>
      <c r="CD1817" s="99">
        <v>3713043.0793762198</v>
      </c>
      <c r="CE1817" s="99">
        <v>791.86404886096705</v>
      </c>
      <c r="CF1817" s="99">
        <v>160918.41307640099</v>
      </c>
      <c r="CG1817" s="99">
        <v>1220164.8865356401</v>
      </c>
      <c r="CH1817" s="99">
        <v>166217.24474143999</v>
      </c>
      <c r="CI1817" s="99">
        <v>23622.540418386499</v>
      </c>
      <c r="CJ1817" s="99">
        <v>3148105.7107238802</v>
      </c>
      <c r="CK1817" s="99">
        <v>26236816.4929199</v>
      </c>
      <c r="CL1817" s="99">
        <v>3884186.7217102102</v>
      </c>
      <c r="CM1817" s="203">
        <f t="shared" si="84"/>
        <v>25647.70315635208</v>
      </c>
      <c r="CN1817" s="203">
        <f t="shared" si="85"/>
        <v>3890052.7975082435</v>
      </c>
      <c r="CO1817" s="203">
        <f t="shared" si="86"/>
        <v>28601718.574707009</v>
      </c>
      <c r="CP1817" s="99">
        <v>3884186.7217102102</v>
      </c>
      <c r="CQ1817" s="99">
        <v>658.27652884274698</v>
      </c>
      <c r="CR1817" s="99">
        <v>131543.48663330101</v>
      </c>
      <c r="CS1817" s="99">
        <v>1000142.75030518</v>
      </c>
      <c r="CT1817" s="99">
        <v>157363.908435822</v>
      </c>
    </row>
    <row r="1818" spans="1:98">
      <c r="A1818" s="98" t="s">
        <v>185</v>
      </c>
      <c r="B1818" s="100">
        <v>39692</v>
      </c>
      <c r="C1818" s="99">
        <v>0</v>
      </c>
      <c r="D1818" s="99">
        <v>10179.5792803764</v>
      </c>
      <c r="E1818" s="99">
        <v>13897.421900868399</v>
      </c>
      <c r="F1818" s="99">
        <v>8409.6753934621793</v>
      </c>
      <c r="G1818" s="99">
        <v>756.14015538245405</v>
      </c>
      <c r="H1818" s="99">
        <v>0</v>
      </c>
      <c r="I1818" s="99">
        <v>0</v>
      </c>
      <c r="J1818" s="99">
        <v>2044.4946037381901</v>
      </c>
      <c r="K1818" s="99">
        <v>0</v>
      </c>
      <c r="L1818" s="99">
        <v>208.83937511965601</v>
      </c>
      <c r="M1818" s="99">
        <v>205.449559183791</v>
      </c>
      <c r="N1818" s="99">
        <v>8710.3979756832105</v>
      </c>
      <c r="O1818" s="99">
        <v>106.258174560033</v>
      </c>
      <c r="P1818" s="99">
        <v>0</v>
      </c>
      <c r="Q1818" s="99">
        <v>14700.259260892901</v>
      </c>
      <c r="R1818" s="99">
        <v>44.987054235301898</v>
      </c>
      <c r="S1818" s="99">
        <v>0</v>
      </c>
      <c r="T1818" s="99">
        <v>74.584659432992297</v>
      </c>
      <c r="U1818" s="99">
        <v>2081.6917817890599</v>
      </c>
      <c r="V1818" s="99">
        <v>0</v>
      </c>
      <c r="W1818" s="99">
        <v>1076246.63163757</v>
      </c>
      <c r="X1818" s="99">
        <v>2109758.8037719699</v>
      </c>
      <c r="Y1818" s="99">
        <v>1117981.13510132</v>
      </c>
      <c r="Z1818" s="99">
        <v>150142.130376816</v>
      </c>
      <c r="AA1818" s="99">
        <v>0</v>
      </c>
      <c r="AB1818" s="99">
        <v>0</v>
      </c>
      <c r="AC1818" s="99">
        <v>755957.95269012498</v>
      </c>
      <c r="AD1818" s="99">
        <v>0</v>
      </c>
      <c r="AE1818" s="99">
        <v>38495.486783504501</v>
      </c>
      <c r="AF1818" s="99">
        <v>34944.431930541999</v>
      </c>
      <c r="AG1818" s="99">
        <v>1268336.88745117</v>
      </c>
      <c r="AH1818" s="99">
        <v>5507.83308529854</v>
      </c>
      <c r="AI1818" s="99">
        <v>0</v>
      </c>
      <c r="AJ1818" s="99">
        <v>1829063.33821106</v>
      </c>
      <c r="AK1818" s="99">
        <v>9645.4428271055203</v>
      </c>
      <c r="AL1818" s="99">
        <v>0</v>
      </c>
      <c r="AM1818" s="99">
        <v>16646.8861253262</v>
      </c>
      <c r="AN1818" s="99">
        <v>764078.009086609</v>
      </c>
      <c r="AO1818" s="99">
        <v>0</v>
      </c>
      <c r="AP1818" s="99">
        <v>9169997.6474609394</v>
      </c>
      <c r="AQ1818" s="99">
        <v>17820850.107177701</v>
      </c>
      <c r="AR1818" s="99">
        <v>9784691.23828125</v>
      </c>
      <c r="AS1818" s="99">
        <v>1146604.9267120401</v>
      </c>
      <c r="AT1818" s="99">
        <v>0</v>
      </c>
      <c r="AU1818" s="99">
        <v>0</v>
      </c>
      <c r="AV1818" s="99">
        <v>2451255.8876647898</v>
      </c>
      <c r="AW1818" s="99">
        <v>0</v>
      </c>
      <c r="AX1818" s="99">
        <v>317666.827838898</v>
      </c>
      <c r="AY1818" s="99">
        <v>283055.96860504203</v>
      </c>
      <c r="AZ1818" s="99">
        <v>11043455.6960449</v>
      </c>
      <c r="BA1818" s="99">
        <v>45655.204708576202</v>
      </c>
      <c r="BB1818" s="99">
        <v>0</v>
      </c>
      <c r="BC1818" s="99">
        <v>15198873.9147949</v>
      </c>
      <c r="BD1818" s="99">
        <v>72120.795721054106</v>
      </c>
      <c r="BE1818" s="99">
        <v>0</v>
      </c>
      <c r="BF1818" s="99">
        <v>125868.224472046</v>
      </c>
      <c r="BG1818" s="99">
        <v>2478641.2809753399</v>
      </c>
      <c r="BH1818" s="99">
        <v>0</v>
      </c>
      <c r="BI1818" s="99">
        <v>1093666.4578704799</v>
      </c>
      <c r="BJ1818" s="99">
        <v>2868578.5695190402</v>
      </c>
      <c r="BK1818" s="99">
        <v>1573850.3990631099</v>
      </c>
      <c r="BL1818" s="99">
        <v>176021.344129562</v>
      </c>
      <c r="BM1818" s="99">
        <v>0</v>
      </c>
      <c r="BN1818" s="99">
        <v>0</v>
      </c>
      <c r="BO1818" s="99">
        <v>0</v>
      </c>
      <c r="BP1818" s="99">
        <v>0</v>
      </c>
      <c r="BQ1818" s="99">
        <v>0</v>
      </c>
      <c r="BR1818" s="99">
        <v>40582.435256958001</v>
      </c>
      <c r="BS1818" s="99">
        <v>1467109.25523376</v>
      </c>
      <c r="BT1818" s="99">
        <v>8807.6281858682596</v>
      </c>
      <c r="BU1818" s="99">
        <v>0</v>
      </c>
      <c r="BV1818" s="99">
        <v>2438714.6235656701</v>
      </c>
      <c r="BW1818" s="99">
        <v>8356.1087132692301</v>
      </c>
      <c r="BX1818" s="99">
        <v>0</v>
      </c>
      <c r="BY1818" s="99">
        <v>0</v>
      </c>
      <c r="BZ1818" s="99">
        <v>0</v>
      </c>
      <c r="CA1818" s="99">
        <v>23984.0548620224</v>
      </c>
      <c r="CB1818" s="99">
        <v>3184845.0840454102</v>
      </c>
      <c r="CC1818" s="99">
        <v>26878946.130127002</v>
      </c>
      <c r="CD1818" s="99">
        <v>3945321.1119995099</v>
      </c>
      <c r="CE1818" s="99">
        <v>822.36298355460201</v>
      </c>
      <c r="CF1818" s="99">
        <v>163453.18668746899</v>
      </c>
      <c r="CG1818" s="99">
        <v>1259477.3623504599</v>
      </c>
      <c r="CH1818" s="99">
        <v>176167.60161971999</v>
      </c>
      <c r="CI1818" s="99">
        <v>24801.669485807401</v>
      </c>
      <c r="CJ1818" s="99">
        <v>3348451.9553527799</v>
      </c>
      <c r="CK1818" s="99">
        <v>28135611.848877002</v>
      </c>
      <c r="CL1818" s="99">
        <v>4112529.1078796401</v>
      </c>
      <c r="CM1818" s="203">
        <f t="shared" si="84"/>
        <v>26883.361267596461</v>
      </c>
      <c r="CN1818" s="203">
        <f t="shared" si="85"/>
        <v>4112529.9644393888</v>
      </c>
      <c r="CO1818" s="203">
        <f t="shared" si="86"/>
        <v>30614253.12985234</v>
      </c>
      <c r="CP1818" s="99">
        <v>4112529.1078796401</v>
      </c>
      <c r="CQ1818" s="99">
        <v>701.72295796871197</v>
      </c>
      <c r="CR1818" s="99">
        <v>137867.84666061401</v>
      </c>
      <c r="CS1818" s="99">
        <v>1056533.1463317899</v>
      </c>
      <c r="CT1818" s="99">
        <v>167820.77553749099</v>
      </c>
    </row>
    <row r="1819" spans="1:98">
      <c r="A1819" s="98" t="s">
        <v>185</v>
      </c>
      <c r="B1819" s="100">
        <v>39783</v>
      </c>
      <c r="C1819" s="99">
        <v>0</v>
      </c>
      <c r="D1819" s="99">
        <v>10325.514988541599</v>
      </c>
      <c r="E1819" s="99">
        <v>13641.460263490701</v>
      </c>
      <c r="F1819" s="99">
        <v>8344.5565042495691</v>
      </c>
      <c r="G1819" s="99">
        <v>803.17772063612904</v>
      </c>
      <c r="H1819" s="99">
        <v>0</v>
      </c>
      <c r="I1819" s="99">
        <v>0</v>
      </c>
      <c r="J1819" s="99">
        <v>2076.80947399139</v>
      </c>
      <c r="K1819" s="99">
        <v>0</v>
      </c>
      <c r="L1819" s="99">
        <v>307.94742476940201</v>
      </c>
      <c r="M1819" s="99">
        <v>209.04440654069199</v>
      </c>
      <c r="N1819" s="99">
        <v>8567.3118463754709</v>
      </c>
      <c r="O1819" s="99">
        <v>115.137744382024</v>
      </c>
      <c r="P1819" s="99">
        <v>0</v>
      </c>
      <c r="Q1819" s="99">
        <v>14809.8921537399</v>
      </c>
      <c r="R1819" s="99">
        <v>45.6167052234523</v>
      </c>
      <c r="S1819" s="99">
        <v>0</v>
      </c>
      <c r="T1819" s="99">
        <v>17.481067840708398</v>
      </c>
      <c r="U1819" s="99">
        <v>2112.8203909993199</v>
      </c>
      <c r="V1819" s="99">
        <v>0</v>
      </c>
      <c r="W1819" s="99">
        <v>1012937.18601227</v>
      </c>
      <c r="X1819" s="99">
        <v>2060112.1108093299</v>
      </c>
      <c r="Y1819" s="99">
        <v>1091851.98364258</v>
      </c>
      <c r="Z1819" s="99">
        <v>161150.48107528701</v>
      </c>
      <c r="AA1819" s="99">
        <v>0</v>
      </c>
      <c r="AB1819" s="99">
        <v>0</v>
      </c>
      <c r="AC1819" s="99">
        <v>755720.16354370106</v>
      </c>
      <c r="AD1819" s="99">
        <v>0</v>
      </c>
      <c r="AE1819" s="99">
        <v>36453.995439052604</v>
      </c>
      <c r="AF1819" s="99">
        <v>34822.2647051811</v>
      </c>
      <c r="AG1819" s="99">
        <v>1221838.3249969501</v>
      </c>
      <c r="AH1819" s="99">
        <v>5718.8207829594603</v>
      </c>
      <c r="AI1819" s="99">
        <v>0</v>
      </c>
      <c r="AJ1819" s="99">
        <v>1779507.4526519801</v>
      </c>
      <c r="AK1819" s="99">
        <v>10074.015526413899</v>
      </c>
      <c r="AL1819" s="99">
        <v>0</v>
      </c>
      <c r="AM1819" s="99">
        <v>3025.2551559507801</v>
      </c>
      <c r="AN1819" s="99">
        <v>769872.98193359398</v>
      </c>
      <c r="AO1819" s="99">
        <v>0</v>
      </c>
      <c r="AP1819" s="99">
        <v>8709924.2890625</v>
      </c>
      <c r="AQ1819" s="99">
        <v>17483230.598877002</v>
      </c>
      <c r="AR1819" s="99">
        <v>9608535.6488037091</v>
      </c>
      <c r="AS1819" s="99">
        <v>1235778.8149108901</v>
      </c>
      <c r="AT1819" s="99">
        <v>0</v>
      </c>
      <c r="AU1819" s="99">
        <v>0</v>
      </c>
      <c r="AV1819" s="99">
        <v>2515963.3291626</v>
      </c>
      <c r="AW1819" s="99">
        <v>0</v>
      </c>
      <c r="AX1819" s="99">
        <v>298910.40896224999</v>
      </c>
      <c r="AY1819" s="99">
        <v>282872.25401687599</v>
      </c>
      <c r="AZ1819" s="99">
        <v>10702460.2507324</v>
      </c>
      <c r="BA1819" s="99">
        <v>49055.129964828498</v>
      </c>
      <c r="BB1819" s="99">
        <v>0</v>
      </c>
      <c r="BC1819" s="99">
        <v>14879591.232666001</v>
      </c>
      <c r="BD1819" s="99">
        <v>73492.624824523897</v>
      </c>
      <c r="BE1819" s="99">
        <v>0</v>
      </c>
      <c r="BF1819" s="99">
        <v>26857.230082273501</v>
      </c>
      <c r="BG1819" s="99">
        <v>2543191.9756774898</v>
      </c>
      <c r="BH1819" s="99">
        <v>0</v>
      </c>
      <c r="BI1819" s="99">
        <v>1151796.6407318099</v>
      </c>
      <c r="BJ1819" s="99">
        <v>2804557.5791320801</v>
      </c>
      <c r="BK1819" s="99">
        <v>1547048.8432617199</v>
      </c>
      <c r="BL1819" s="99">
        <v>188010.94940566999</v>
      </c>
      <c r="BM1819" s="99">
        <v>0</v>
      </c>
      <c r="BN1819" s="99">
        <v>0</v>
      </c>
      <c r="BO1819" s="99">
        <v>0</v>
      </c>
      <c r="BP1819" s="99">
        <v>0</v>
      </c>
      <c r="BQ1819" s="99">
        <v>0</v>
      </c>
      <c r="BR1819" s="99">
        <v>41606.5400485992</v>
      </c>
      <c r="BS1819" s="99">
        <v>1412958.86791992</v>
      </c>
      <c r="BT1819" s="99">
        <v>9534.5211100578308</v>
      </c>
      <c r="BU1819" s="99">
        <v>0</v>
      </c>
      <c r="BV1819" s="99">
        <v>2537285.2447509798</v>
      </c>
      <c r="BW1819" s="99">
        <v>8566.8524580001795</v>
      </c>
      <c r="BX1819" s="99">
        <v>0</v>
      </c>
      <c r="BY1819" s="99">
        <v>0</v>
      </c>
      <c r="BZ1819" s="99">
        <v>0</v>
      </c>
      <c r="CA1819" s="99">
        <v>23892.914404630701</v>
      </c>
      <c r="CB1819" s="99">
        <v>3058209.4890441899</v>
      </c>
      <c r="CC1819" s="99">
        <v>26105214.243896499</v>
      </c>
      <c r="CD1819" s="99">
        <v>3990277.5526123</v>
      </c>
      <c r="CE1819" s="99">
        <v>812.75045571476198</v>
      </c>
      <c r="CF1819" s="99">
        <v>163387.449480057</v>
      </c>
      <c r="CG1819" s="99">
        <v>1256222.6758727999</v>
      </c>
      <c r="CH1819" s="99">
        <v>187934.23480796799</v>
      </c>
      <c r="CI1819" s="99">
        <v>24701.914953470201</v>
      </c>
      <c r="CJ1819" s="99">
        <v>3235249.5867309598</v>
      </c>
      <c r="CK1819" s="99">
        <v>27363325.325683601</v>
      </c>
      <c r="CL1819" s="99">
        <v>4178751.7038879399</v>
      </c>
      <c r="CM1819" s="203">
        <f t="shared" si="84"/>
        <v>26814.735344469522</v>
      </c>
      <c r="CN1819" s="203">
        <f t="shared" si="85"/>
        <v>4005122.5686645536</v>
      </c>
      <c r="CO1819" s="203">
        <f t="shared" si="86"/>
        <v>29906517.301361091</v>
      </c>
      <c r="CP1819" s="99">
        <v>4178751.7038879399</v>
      </c>
      <c r="CQ1819" s="99">
        <v>746.86074510961805</v>
      </c>
      <c r="CR1819" s="99">
        <v>148182.291696548</v>
      </c>
      <c r="CS1819" s="99">
        <v>1138430.7313385</v>
      </c>
      <c r="CT1819" s="99">
        <v>179339.491394043</v>
      </c>
    </row>
    <row r="1820" spans="1:98">
      <c r="A1820" s="98" t="s">
        <v>185</v>
      </c>
      <c r="B1820" s="100">
        <v>39873</v>
      </c>
      <c r="C1820" s="99">
        <v>0</v>
      </c>
      <c r="D1820" s="99">
        <v>10631.973412036899</v>
      </c>
      <c r="E1820" s="99">
        <v>13585.9972002506</v>
      </c>
      <c r="F1820" s="99">
        <v>8415.3855502605402</v>
      </c>
      <c r="G1820" s="99">
        <v>834.15000288933504</v>
      </c>
      <c r="H1820" s="99">
        <v>0</v>
      </c>
      <c r="I1820" s="99">
        <v>0</v>
      </c>
      <c r="J1820" s="99">
        <v>2128.30791285634</v>
      </c>
      <c r="K1820" s="99">
        <v>0</v>
      </c>
      <c r="L1820" s="99">
        <v>215.42367722280301</v>
      </c>
      <c r="M1820" s="99">
        <v>216.117424722761</v>
      </c>
      <c r="N1820" s="99">
        <v>8488.0244476795197</v>
      </c>
      <c r="O1820" s="99">
        <v>125.469735980034</v>
      </c>
      <c r="P1820" s="99">
        <v>0</v>
      </c>
      <c r="Q1820" s="99">
        <v>15128.142566561701</v>
      </c>
      <c r="R1820" s="99">
        <v>52.719571944326198</v>
      </c>
      <c r="S1820" s="99">
        <v>0</v>
      </c>
      <c r="T1820" s="99">
        <v>28.599325734656301</v>
      </c>
      <c r="U1820" s="99">
        <v>2157.2741992771598</v>
      </c>
      <c r="V1820" s="99">
        <v>0</v>
      </c>
      <c r="W1820" s="99">
        <v>1057745.09368896</v>
      </c>
      <c r="X1820" s="99">
        <v>1997057.29156494</v>
      </c>
      <c r="Y1820" s="99">
        <v>1069571.29997253</v>
      </c>
      <c r="Z1820" s="99">
        <v>165604.18543243399</v>
      </c>
      <c r="AA1820" s="99">
        <v>0</v>
      </c>
      <c r="AB1820" s="99">
        <v>0</v>
      </c>
      <c r="AC1820" s="99">
        <v>777714.97203064</v>
      </c>
      <c r="AD1820" s="99">
        <v>0</v>
      </c>
      <c r="AE1820" s="99">
        <v>37293.756210327098</v>
      </c>
      <c r="AF1820" s="99">
        <v>37095.4029407501</v>
      </c>
      <c r="AG1820" s="99">
        <v>1182631.44154358</v>
      </c>
      <c r="AH1820" s="99">
        <v>5447.10284727812</v>
      </c>
      <c r="AI1820" s="99">
        <v>0</v>
      </c>
      <c r="AJ1820" s="99">
        <v>1770335.79423523</v>
      </c>
      <c r="AK1820" s="99">
        <v>10720.9743574858</v>
      </c>
      <c r="AL1820" s="99">
        <v>0</v>
      </c>
      <c r="AM1820" s="99">
        <v>4553.3184662461299</v>
      </c>
      <c r="AN1820" s="99">
        <v>783623.85073852504</v>
      </c>
      <c r="AO1820" s="99">
        <v>0</v>
      </c>
      <c r="AP1820" s="99">
        <v>9158123.6020507794</v>
      </c>
      <c r="AQ1820" s="99">
        <v>17054723.932617199</v>
      </c>
      <c r="AR1820" s="99">
        <v>9424578.0002441406</v>
      </c>
      <c r="AS1820" s="99">
        <v>1273036.6717834501</v>
      </c>
      <c r="AT1820" s="99">
        <v>0</v>
      </c>
      <c r="AU1820" s="99">
        <v>0</v>
      </c>
      <c r="AV1820" s="99">
        <v>2596195.8717041002</v>
      </c>
      <c r="AW1820" s="99">
        <v>0</v>
      </c>
      <c r="AX1820" s="99">
        <v>291595.57426834101</v>
      </c>
      <c r="AY1820" s="99">
        <v>302639.65337371803</v>
      </c>
      <c r="AZ1820" s="99">
        <v>10388848.4558105</v>
      </c>
      <c r="BA1820" s="99">
        <v>46815.757129669197</v>
      </c>
      <c r="BB1820" s="99">
        <v>0</v>
      </c>
      <c r="BC1820" s="99">
        <v>15090758.2613525</v>
      </c>
      <c r="BD1820" s="99">
        <v>79473.466686248794</v>
      </c>
      <c r="BE1820" s="99">
        <v>0</v>
      </c>
      <c r="BF1820" s="99">
        <v>42001.883361339598</v>
      </c>
      <c r="BG1820" s="99">
        <v>2618443.7661743201</v>
      </c>
      <c r="BH1820" s="99">
        <v>0</v>
      </c>
      <c r="BI1820" s="99">
        <v>1149479.20901489</v>
      </c>
      <c r="BJ1820" s="99">
        <v>2776840.6840515099</v>
      </c>
      <c r="BK1820" s="99">
        <v>1533961.10157776</v>
      </c>
      <c r="BL1820" s="99">
        <v>175779.604789734</v>
      </c>
      <c r="BM1820" s="99">
        <v>0</v>
      </c>
      <c r="BN1820" s="99">
        <v>0</v>
      </c>
      <c r="BO1820" s="99">
        <v>0</v>
      </c>
      <c r="BP1820" s="99">
        <v>0</v>
      </c>
      <c r="BQ1820" s="99">
        <v>0</v>
      </c>
      <c r="BR1820" s="99">
        <v>43361.5161509514</v>
      </c>
      <c r="BS1820" s="99">
        <v>1376602.3219146701</v>
      </c>
      <c r="BT1820" s="99">
        <v>9150.8540800809897</v>
      </c>
      <c r="BU1820" s="99">
        <v>0</v>
      </c>
      <c r="BV1820" s="99">
        <v>2475854.31707764</v>
      </c>
      <c r="BW1820" s="99">
        <v>9093.9243111610394</v>
      </c>
      <c r="BX1820" s="99">
        <v>0</v>
      </c>
      <c r="BY1820" s="99">
        <v>0</v>
      </c>
      <c r="BZ1820" s="99">
        <v>0</v>
      </c>
      <c r="CA1820" s="99">
        <v>24216.238713979699</v>
      </c>
      <c r="CB1820" s="99">
        <v>3061655.3106079102</v>
      </c>
      <c r="CC1820" s="99">
        <v>26057740.293457001</v>
      </c>
      <c r="CD1820" s="99">
        <v>3923745.20703125</v>
      </c>
      <c r="CE1820" s="99">
        <v>846.40413016080902</v>
      </c>
      <c r="CF1820" s="99">
        <v>168215.209878922</v>
      </c>
      <c r="CG1820" s="99">
        <v>1288280.2633056601</v>
      </c>
      <c r="CH1820" s="99">
        <v>175441.132980347</v>
      </c>
      <c r="CI1820" s="99">
        <v>25067.906722545598</v>
      </c>
      <c r="CJ1820" s="99">
        <v>3218481.8036804199</v>
      </c>
      <c r="CK1820" s="99">
        <v>27347537.027099598</v>
      </c>
      <c r="CL1820" s="99">
        <v>4102207.2842712398</v>
      </c>
      <c r="CM1820" s="203">
        <f t="shared" si="84"/>
        <v>27225.180921822757</v>
      </c>
      <c r="CN1820" s="203">
        <f t="shared" si="85"/>
        <v>4002105.6544189448</v>
      </c>
      <c r="CO1820" s="203">
        <f t="shared" si="86"/>
        <v>29965980.793273918</v>
      </c>
      <c r="CP1820" s="99">
        <v>4102207.2842712398</v>
      </c>
      <c r="CQ1820" s="99">
        <v>773.01854912191595</v>
      </c>
      <c r="CR1820" s="99">
        <v>152757.13539314299</v>
      </c>
      <c r="CS1820" s="99">
        <v>1172329.61181641</v>
      </c>
      <c r="CT1820" s="99">
        <v>166156.400011063</v>
      </c>
    </row>
    <row r="1821" spans="1:98">
      <c r="A1821" s="98" t="s">
        <v>185</v>
      </c>
      <c r="B1821" s="100">
        <v>39965</v>
      </c>
      <c r="C1821" s="99">
        <v>0</v>
      </c>
      <c r="D1821" s="99">
        <v>10603.325578689601</v>
      </c>
      <c r="E1821" s="99">
        <v>13408.534327745399</v>
      </c>
      <c r="F1821" s="99">
        <v>8367.5804510116595</v>
      </c>
      <c r="G1821" s="99">
        <v>872.22365736961399</v>
      </c>
      <c r="H1821" s="99">
        <v>0</v>
      </c>
      <c r="I1821" s="99">
        <v>0</v>
      </c>
      <c r="J1821" s="99">
        <v>2189.1200466752098</v>
      </c>
      <c r="K1821" s="99">
        <v>0</v>
      </c>
      <c r="L1821" s="99">
        <v>213.58237309567599</v>
      </c>
      <c r="M1821" s="99">
        <v>213.98369372449801</v>
      </c>
      <c r="N1821" s="99">
        <v>8365.1897577047293</v>
      </c>
      <c r="O1821" s="99">
        <v>117.410486785695</v>
      </c>
      <c r="P1821" s="99">
        <v>0</v>
      </c>
      <c r="Q1821" s="99">
        <v>15255.087898850399</v>
      </c>
      <c r="R1821" s="99">
        <v>47.228689517825799</v>
      </c>
      <c r="S1821" s="99">
        <v>0</v>
      </c>
      <c r="T1821" s="99">
        <v>55.797169806901401</v>
      </c>
      <c r="U1821" s="99">
        <v>2209.4486748576201</v>
      </c>
      <c r="V1821" s="99">
        <v>0</v>
      </c>
      <c r="W1821" s="99">
        <v>1001231.43743134</v>
      </c>
      <c r="X1821" s="99">
        <v>1949734.7150268599</v>
      </c>
      <c r="Y1821" s="99">
        <v>1048289.7562561</v>
      </c>
      <c r="Z1821" s="99">
        <v>168652.390048981</v>
      </c>
      <c r="AA1821" s="99">
        <v>0</v>
      </c>
      <c r="AB1821" s="99">
        <v>0</v>
      </c>
      <c r="AC1821" s="99">
        <v>789670.99594879197</v>
      </c>
      <c r="AD1821" s="99">
        <v>0</v>
      </c>
      <c r="AE1821" s="99">
        <v>36532.167768955202</v>
      </c>
      <c r="AF1821" s="99">
        <v>34158.153166294098</v>
      </c>
      <c r="AG1821" s="99">
        <v>1144082.04335022</v>
      </c>
      <c r="AH1821" s="99">
        <v>5395.3921355009097</v>
      </c>
      <c r="AI1821" s="99">
        <v>0</v>
      </c>
      <c r="AJ1821" s="99">
        <v>1751706.32171631</v>
      </c>
      <c r="AK1821" s="99">
        <v>9865.0566825866699</v>
      </c>
      <c r="AL1821" s="99">
        <v>0</v>
      </c>
      <c r="AM1821" s="99">
        <v>10190.983689189001</v>
      </c>
      <c r="AN1821" s="99">
        <v>793016.87463378895</v>
      </c>
      <c r="AO1821" s="99">
        <v>0</v>
      </c>
      <c r="AP1821" s="99">
        <v>8672925.2192382794</v>
      </c>
      <c r="AQ1821" s="99">
        <v>16653883.4622803</v>
      </c>
      <c r="AR1821" s="99">
        <v>9292530.2886962909</v>
      </c>
      <c r="AS1821" s="99">
        <v>1304227.8288421601</v>
      </c>
      <c r="AT1821" s="99">
        <v>0</v>
      </c>
      <c r="AU1821" s="99">
        <v>0</v>
      </c>
      <c r="AV1821" s="99">
        <v>2666855.8529052702</v>
      </c>
      <c r="AW1821" s="99">
        <v>0</v>
      </c>
      <c r="AX1821" s="99">
        <v>316822.706825256</v>
      </c>
      <c r="AY1821" s="99">
        <v>281059.01438140898</v>
      </c>
      <c r="AZ1821" s="99">
        <v>10123584.006103501</v>
      </c>
      <c r="BA1821" s="99">
        <v>46367.234875202201</v>
      </c>
      <c r="BB1821" s="99">
        <v>0</v>
      </c>
      <c r="BC1821" s="99">
        <v>14700951.466796899</v>
      </c>
      <c r="BD1821" s="99">
        <v>73781.047940254197</v>
      </c>
      <c r="BE1821" s="99">
        <v>0</v>
      </c>
      <c r="BF1821" s="99">
        <v>83750.542995452895</v>
      </c>
      <c r="BG1821" s="99">
        <v>2677732.9911193801</v>
      </c>
      <c r="BH1821" s="99">
        <v>0</v>
      </c>
      <c r="BI1821" s="99">
        <v>1264163.3807067899</v>
      </c>
      <c r="BJ1821" s="99">
        <v>2719727.5867309598</v>
      </c>
      <c r="BK1821" s="99">
        <v>1536005.56336975</v>
      </c>
      <c r="BL1821" s="99">
        <v>179640.47139549299</v>
      </c>
      <c r="BM1821" s="99">
        <v>0</v>
      </c>
      <c r="BN1821" s="99">
        <v>0</v>
      </c>
      <c r="BO1821" s="99">
        <v>0</v>
      </c>
      <c r="BP1821" s="99">
        <v>0</v>
      </c>
      <c r="BQ1821" s="99">
        <v>0</v>
      </c>
      <c r="BR1821" s="99">
        <v>41744.771228313402</v>
      </c>
      <c r="BS1821" s="99">
        <v>1340094.69471741</v>
      </c>
      <c r="BT1821" s="99">
        <v>9036.8545931577701</v>
      </c>
      <c r="BU1821" s="99">
        <v>0</v>
      </c>
      <c r="BV1821" s="99">
        <v>2579456.9630127</v>
      </c>
      <c r="BW1821" s="99">
        <v>8540.6043341159802</v>
      </c>
      <c r="BX1821" s="99">
        <v>0</v>
      </c>
      <c r="BY1821" s="99">
        <v>0</v>
      </c>
      <c r="BZ1821" s="99">
        <v>0</v>
      </c>
      <c r="CA1821" s="99">
        <v>24149.770527839701</v>
      </c>
      <c r="CB1821" s="99">
        <v>2955911.7481079102</v>
      </c>
      <c r="CC1821" s="99">
        <v>25608981.879150402</v>
      </c>
      <c r="CD1821" s="99">
        <v>3965576.2948303199</v>
      </c>
      <c r="CE1821" s="99">
        <v>909.26556582748901</v>
      </c>
      <c r="CF1821" s="99">
        <v>176915.876914978</v>
      </c>
      <c r="CG1821" s="99">
        <v>1367025.0103302</v>
      </c>
      <c r="CH1821" s="99">
        <v>179758.27344512899</v>
      </c>
      <c r="CI1821" s="99">
        <v>25063.990427017201</v>
      </c>
      <c r="CJ1821" s="99">
        <v>3128868.4499206501</v>
      </c>
      <c r="CK1821" s="99">
        <v>26982073.168212902</v>
      </c>
      <c r="CL1821" s="99">
        <v>4152223.5869140602</v>
      </c>
      <c r="CM1821" s="203">
        <f t="shared" si="84"/>
        <v>27273.439101874821</v>
      </c>
      <c r="CN1821" s="203">
        <f t="shared" si="85"/>
        <v>3921885.3245544392</v>
      </c>
      <c r="CO1821" s="203">
        <f t="shared" si="86"/>
        <v>29659806.159332283</v>
      </c>
      <c r="CP1821" s="99">
        <v>4152223.5869140602</v>
      </c>
      <c r="CQ1821" s="99">
        <v>814.28983858227696</v>
      </c>
      <c r="CR1821" s="99">
        <v>157053.34325408901</v>
      </c>
      <c r="CS1821" s="99">
        <v>1211516.6703949</v>
      </c>
      <c r="CT1821" s="99">
        <v>171174.93888282799</v>
      </c>
    </row>
    <row r="1822" spans="1:98">
      <c r="A1822" s="98" t="s">
        <v>185</v>
      </c>
      <c r="B1822" s="100">
        <v>40057</v>
      </c>
      <c r="C1822" s="99">
        <v>0</v>
      </c>
      <c r="D1822" s="99">
        <v>11411.091746091801</v>
      </c>
      <c r="E1822" s="99">
        <v>13449.5530047417</v>
      </c>
      <c r="F1822" s="99">
        <v>8421.5274827480298</v>
      </c>
      <c r="G1822" s="99">
        <v>922.07602865993999</v>
      </c>
      <c r="H1822" s="99">
        <v>0</v>
      </c>
      <c r="I1822" s="99">
        <v>0</v>
      </c>
      <c r="J1822" s="99">
        <v>2250.3588511347798</v>
      </c>
      <c r="K1822" s="99">
        <v>0</v>
      </c>
      <c r="L1822" s="99">
        <v>271.38096169009799</v>
      </c>
      <c r="M1822" s="99">
        <v>217.137262899429</v>
      </c>
      <c r="N1822" s="99">
        <v>8323.4398298263604</v>
      </c>
      <c r="O1822" s="99">
        <v>114.007041599602</v>
      </c>
      <c r="P1822" s="99">
        <v>0</v>
      </c>
      <c r="Q1822" s="99">
        <v>15883.091292262099</v>
      </c>
      <c r="R1822" s="99">
        <v>41.9197550830431</v>
      </c>
      <c r="S1822" s="99">
        <v>0</v>
      </c>
      <c r="T1822" s="99">
        <v>39.272935080342002</v>
      </c>
      <c r="U1822" s="99">
        <v>2276.2545390725099</v>
      </c>
      <c r="V1822" s="99">
        <v>0</v>
      </c>
      <c r="W1822" s="99">
        <v>1142458.08918762</v>
      </c>
      <c r="X1822" s="99">
        <v>1928167.00604248</v>
      </c>
      <c r="Y1822" s="99">
        <v>1031978.14352417</v>
      </c>
      <c r="Z1822" s="99">
        <v>177593.384737015</v>
      </c>
      <c r="AA1822" s="99">
        <v>0</v>
      </c>
      <c r="AB1822" s="99">
        <v>0</v>
      </c>
      <c r="AC1822" s="99">
        <v>810708.01586914097</v>
      </c>
      <c r="AD1822" s="99">
        <v>0</v>
      </c>
      <c r="AE1822" s="99">
        <v>40181.275584697702</v>
      </c>
      <c r="AF1822" s="99">
        <v>36069.823372364001</v>
      </c>
      <c r="AG1822" s="99">
        <v>1118550.5211029099</v>
      </c>
      <c r="AH1822" s="99">
        <v>5253.1323357820502</v>
      </c>
      <c r="AI1822" s="99">
        <v>0</v>
      </c>
      <c r="AJ1822" s="99">
        <v>1859172.81307983</v>
      </c>
      <c r="AK1822" s="99">
        <v>8800.2236102819406</v>
      </c>
      <c r="AL1822" s="99">
        <v>0</v>
      </c>
      <c r="AM1822" s="99">
        <v>8446.6323183774894</v>
      </c>
      <c r="AN1822" s="99">
        <v>815408.69761657703</v>
      </c>
      <c r="AO1822" s="99">
        <v>0</v>
      </c>
      <c r="AP1822" s="99">
        <v>9977429.6820068397</v>
      </c>
      <c r="AQ1822" s="99">
        <v>16533466.8074951</v>
      </c>
      <c r="AR1822" s="99">
        <v>9191888.9093017597</v>
      </c>
      <c r="AS1822" s="99">
        <v>1372564.2058715799</v>
      </c>
      <c r="AT1822" s="99">
        <v>0</v>
      </c>
      <c r="AU1822" s="99">
        <v>0</v>
      </c>
      <c r="AV1822" s="99">
        <v>2773634.7051391602</v>
      </c>
      <c r="AW1822" s="99">
        <v>0</v>
      </c>
      <c r="AX1822" s="99">
        <v>292511.20006561303</v>
      </c>
      <c r="AY1822" s="99">
        <v>298339.56080627401</v>
      </c>
      <c r="AZ1822" s="99">
        <v>9907350.6080322303</v>
      </c>
      <c r="BA1822" s="99">
        <v>44814.103955745697</v>
      </c>
      <c r="BB1822" s="99">
        <v>0</v>
      </c>
      <c r="BC1822" s="99">
        <v>15835849.644043</v>
      </c>
      <c r="BD1822" s="99">
        <v>68087.533201217695</v>
      </c>
      <c r="BE1822" s="99">
        <v>0</v>
      </c>
      <c r="BF1822" s="99">
        <v>65662.454371452302</v>
      </c>
      <c r="BG1822" s="99">
        <v>2792332.3684081999</v>
      </c>
      <c r="BH1822" s="99">
        <v>0</v>
      </c>
      <c r="BI1822" s="99">
        <v>1190797.24821472</v>
      </c>
      <c r="BJ1822" s="99">
        <v>2785514.54156494</v>
      </c>
      <c r="BK1822" s="99">
        <v>1587090.8249969501</v>
      </c>
      <c r="BL1822" s="99">
        <v>193348.95090484599</v>
      </c>
      <c r="BM1822" s="99">
        <v>0</v>
      </c>
      <c r="BN1822" s="99">
        <v>0</v>
      </c>
      <c r="BO1822" s="99">
        <v>0</v>
      </c>
      <c r="BP1822" s="99">
        <v>0</v>
      </c>
      <c r="BQ1822" s="99">
        <v>0</v>
      </c>
      <c r="BR1822" s="99">
        <v>42517.685312747999</v>
      </c>
      <c r="BS1822" s="99">
        <v>1356660.9531707801</v>
      </c>
      <c r="BT1822" s="99">
        <v>8635.2839695215207</v>
      </c>
      <c r="BU1822" s="99">
        <v>0</v>
      </c>
      <c r="BV1822" s="99">
        <v>2546390.3561096201</v>
      </c>
      <c r="BW1822" s="99">
        <v>8007.3905760049802</v>
      </c>
      <c r="BX1822" s="99">
        <v>0</v>
      </c>
      <c r="BY1822" s="99">
        <v>0</v>
      </c>
      <c r="BZ1822" s="99">
        <v>0</v>
      </c>
      <c r="CA1822" s="99">
        <v>24815.836811065699</v>
      </c>
      <c r="CB1822" s="99">
        <v>3068841.5259094201</v>
      </c>
      <c r="CC1822" s="99">
        <v>26442852.966796901</v>
      </c>
      <c r="CD1822" s="99">
        <v>3951559.2008667002</v>
      </c>
      <c r="CE1822" s="99">
        <v>951.61921990662802</v>
      </c>
      <c r="CF1822" s="99">
        <v>182940.539535522</v>
      </c>
      <c r="CG1822" s="99">
        <v>1423330.88789368</v>
      </c>
      <c r="CH1822" s="99">
        <v>193532.84934425401</v>
      </c>
      <c r="CI1822" s="99">
        <v>25759.9700474739</v>
      </c>
      <c r="CJ1822" s="99">
        <v>3255171.1868896498</v>
      </c>
      <c r="CK1822" s="99">
        <v>27854745.120361298</v>
      </c>
      <c r="CL1822" s="99">
        <v>4134349.6948242201</v>
      </c>
      <c r="CM1822" s="203">
        <f t="shared" si="84"/>
        <v>28036.22458654641</v>
      </c>
      <c r="CN1822" s="203">
        <f t="shared" si="85"/>
        <v>4070579.884506227</v>
      </c>
      <c r="CO1822" s="203">
        <f t="shared" si="86"/>
        <v>30647077.488769498</v>
      </c>
      <c r="CP1822" s="99">
        <v>4134349.6948242201</v>
      </c>
      <c r="CQ1822" s="99">
        <v>870.562455169857</v>
      </c>
      <c r="CR1822" s="99">
        <v>166626.896757126</v>
      </c>
      <c r="CS1822" s="99">
        <v>1289656.1414032001</v>
      </c>
      <c r="CT1822" s="99">
        <v>185554.029607773</v>
      </c>
    </row>
    <row r="1823" spans="1:98">
      <c r="A1823" s="98" t="s">
        <v>185</v>
      </c>
      <c r="B1823" s="100">
        <v>40148</v>
      </c>
      <c r="C1823" s="99">
        <v>0</v>
      </c>
      <c r="D1823" s="99">
        <v>11214.936366677301</v>
      </c>
      <c r="E1823" s="99">
        <v>12814.0671386719</v>
      </c>
      <c r="F1823" s="99">
        <v>7932.2201291322699</v>
      </c>
      <c r="G1823" s="99">
        <v>965.93340939283405</v>
      </c>
      <c r="H1823" s="99">
        <v>0</v>
      </c>
      <c r="I1823" s="99">
        <v>0</v>
      </c>
      <c r="J1823" s="99">
        <v>2305.6258375048601</v>
      </c>
      <c r="K1823" s="99">
        <v>0</v>
      </c>
      <c r="L1823" s="99">
        <v>407.57424745708698</v>
      </c>
      <c r="M1823" s="99">
        <v>209.555501988158</v>
      </c>
      <c r="N1823" s="99">
        <v>7680.0818013548896</v>
      </c>
      <c r="O1823" s="99">
        <v>116.737023372203</v>
      </c>
      <c r="P1823" s="99">
        <v>0</v>
      </c>
      <c r="Q1823" s="99">
        <v>15717.6170181036</v>
      </c>
      <c r="R1823" s="99">
        <v>50.8004217259586</v>
      </c>
      <c r="S1823" s="99">
        <v>0</v>
      </c>
      <c r="T1823" s="99">
        <v>26.5133006167598</v>
      </c>
      <c r="U1823" s="99">
        <v>2332.69073712826</v>
      </c>
      <c r="V1823" s="99">
        <v>0</v>
      </c>
      <c r="W1823" s="99">
        <v>998015.54177093494</v>
      </c>
      <c r="X1823" s="99">
        <v>1748061.25817871</v>
      </c>
      <c r="Y1823" s="99">
        <v>876978.28869628895</v>
      </c>
      <c r="Z1823" s="99">
        <v>183773.953123093</v>
      </c>
      <c r="AA1823" s="99">
        <v>0</v>
      </c>
      <c r="AB1823" s="99">
        <v>0</v>
      </c>
      <c r="AC1823" s="99">
        <v>821523.62963867199</v>
      </c>
      <c r="AD1823" s="99">
        <v>0</v>
      </c>
      <c r="AE1823" s="99">
        <v>36992.286232471502</v>
      </c>
      <c r="AF1823" s="99">
        <v>36978.165602207198</v>
      </c>
      <c r="AG1823" s="99">
        <v>946216.479164124</v>
      </c>
      <c r="AH1823" s="99">
        <v>6293.7289581298801</v>
      </c>
      <c r="AI1823" s="99">
        <v>0</v>
      </c>
      <c r="AJ1823" s="99">
        <v>1720200.6266021701</v>
      </c>
      <c r="AK1823" s="99">
        <v>8712.4206783771497</v>
      </c>
      <c r="AL1823" s="99">
        <v>0</v>
      </c>
      <c r="AM1823" s="99">
        <v>5024.4278880953798</v>
      </c>
      <c r="AN1823" s="99">
        <v>831560.37142181396</v>
      </c>
      <c r="AO1823" s="99">
        <v>0</v>
      </c>
      <c r="AP1823" s="99">
        <v>8761193.6177978497</v>
      </c>
      <c r="AQ1823" s="99">
        <v>15109353.138427701</v>
      </c>
      <c r="AR1823" s="99">
        <v>7933139.5776367197</v>
      </c>
      <c r="AS1823" s="99">
        <v>1435338.2812194801</v>
      </c>
      <c r="AT1823" s="99">
        <v>0</v>
      </c>
      <c r="AU1823" s="99">
        <v>0</v>
      </c>
      <c r="AV1823" s="99">
        <v>2878973.0816345201</v>
      </c>
      <c r="AW1823" s="99">
        <v>0</v>
      </c>
      <c r="AX1823" s="99">
        <v>326622.640857697</v>
      </c>
      <c r="AY1823" s="99">
        <v>306134.88360595697</v>
      </c>
      <c r="AZ1823" s="99">
        <v>8504793.3067627009</v>
      </c>
      <c r="BA1823" s="99">
        <v>53258.490238666498</v>
      </c>
      <c r="BB1823" s="99">
        <v>0</v>
      </c>
      <c r="BC1823" s="99">
        <v>14688003.583373999</v>
      </c>
      <c r="BD1823" s="99">
        <v>70050.082477569595</v>
      </c>
      <c r="BE1823" s="99">
        <v>0</v>
      </c>
      <c r="BF1823" s="99">
        <v>40569.456440448797</v>
      </c>
      <c r="BG1823" s="99">
        <v>2896846.4945678702</v>
      </c>
      <c r="BH1823" s="99">
        <v>0</v>
      </c>
      <c r="BI1823" s="99">
        <v>982798.20622253395</v>
      </c>
      <c r="BJ1823" s="99">
        <v>2647585.7633667002</v>
      </c>
      <c r="BK1823" s="99">
        <v>1469510.4201507601</v>
      </c>
      <c r="BL1823" s="99">
        <v>203732.122110367</v>
      </c>
      <c r="BM1823" s="99">
        <v>0</v>
      </c>
      <c r="BN1823" s="99">
        <v>0</v>
      </c>
      <c r="BO1823" s="99">
        <v>0</v>
      </c>
      <c r="BP1823" s="99">
        <v>0</v>
      </c>
      <c r="BQ1823" s="99">
        <v>0</v>
      </c>
      <c r="BR1823" s="99">
        <v>42665.458810806304</v>
      </c>
      <c r="BS1823" s="99">
        <v>1198614.6218109101</v>
      </c>
      <c r="BT1823" s="99">
        <v>10345.7329411507</v>
      </c>
      <c r="BU1823" s="99">
        <v>0</v>
      </c>
      <c r="BV1823" s="99">
        <v>2401772.4416809101</v>
      </c>
      <c r="BW1823" s="99">
        <v>8455.3053226470893</v>
      </c>
      <c r="BX1823" s="99">
        <v>0</v>
      </c>
      <c r="BY1823" s="99">
        <v>0</v>
      </c>
      <c r="BZ1823" s="99">
        <v>0</v>
      </c>
      <c r="CA1823" s="99">
        <v>23937.372891426101</v>
      </c>
      <c r="CB1823" s="99">
        <v>2738334.9764404302</v>
      </c>
      <c r="CC1823" s="99">
        <v>23811848.557861298</v>
      </c>
      <c r="CD1823" s="99">
        <v>3646458.7681579599</v>
      </c>
      <c r="CE1823" s="99">
        <v>984.31394339352801</v>
      </c>
      <c r="CF1823" s="99">
        <v>189147.20790862999</v>
      </c>
      <c r="CG1823" s="99">
        <v>1475877.1965484601</v>
      </c>
      <c r="CH1823" s="99">
        <v>203758.95004463199</v>
      </c>
      <c r="CI1823" s="99">
        <v>24918.254991054499</v>
      </c>
      <c r="CJ1823" s="99">
        <v>2936511.07385254</v>
      </c>
      <c r="CK1823" s="99">
        <v>25281543.777832001</v>
      </c>
      <c r="CL1823" s="99">
        <v>3846725.6083374</v>
      </c>
      <c r="CM1823" s="203">
        <f t="shared" si="84"/>
        <v>27250.94572818276</v>
      </c>
      <c r="CN1823" s="203">
        <f t="shared" si="85"/>
        <v>3768071.445274354</v>
      </c>
      <c r="CO1823" s="203">
        <f t="shared" si="86"/>
        <v>28178390.272399873</v>
      </c>
      <c r="CP1823" s="99">
        <v>3846725.6083374</v>
      </c>
      <c r="CQ1823" s="99">
        <v>907.45882526785101</v>
      </c>
      <c r="CR1823" s="99">
        <v>173393.14170646699</v>
      </c>
      <c r="CS1823" s="99">
        <v>1349103.67488098</v>
      </c>
      <c r="CT1823" s="99">
        <v>195647.09043502799</v>
      </c>
    </row>
    <row r="1824" spans="1:98">
      <c r="A1824" s="98" t="s">
        <v>185</v>
      </c>
      <c r="B1824" s="100">
        <v>40238</v>
      </c>
      <c r="C1824" s="99">
        <v>0</v>
      </c>
      <c r="D1824" s="99">
        <v>12049.161540508299</v>
      </c>
      <c r="E1824" s="99">
        <v>12905.717865705499</v>
      </c>
      <c r="F1824" s="99">
        <v>8163.2566896080998</v>
      </c>
      <c r="G1824" s="99">
        <v>996.38199787586905</v>
      </c>
      <c r="H1824" s="99">
        <v>0</v>
      </c>
      <c r="I1824" s="99">
        <v>0</v>
      </c>
      <c r="J1824" s="99">
        <v>2386.0766196250902</v>
      </c>
      <c r="K1824" s="99">
        <v>0</v>
      </c>
      <c r="L1824" s="99">
        <v>460.61029227823002</v>
      </c>
      <c r="M1824" s="99">
        <v>214.459690142423</v>
      </c>
      <c r="N1824" s="99">
        <v>7806.6568271517799</v>
      </c>
      <c r="O1824" s="99">
        <v>119.629029444419</v>
      </c>
      <c r="P1824" s="99">
        <v>0</v>
      </c>
      <c r="Q1824" s="99">
        <v>16463.9078857899</v>
      </c>
      <c r="R1824" s="99">
        <v>47.071046378929204</v>
      </c>
      <c r="S1824" s="99">
        <v>0</v>
      </c>
      <c r="T1824" s="99">
        <v>17.668773911427699</v>
      </c>
      <c r="U1824" s="99">
        <v>2399.4099352061698</v>
      </c>
      <c r="V1824" s="99">
        <v>0</v>
      </c>
      <c r="W1824" s="99">
        <v>1170558.19192505</v>
      </c>
      <c r="X1824" s="99">
        <v>1764599.65905762</v>
      </c>
      <c r="Y1824" s="99">
        <v>931567.49771881104</v>
      </c>
      <c r="Z1824" s="99">
        <v>188566.00476074201</v>
      </c>
      <c r="AA1824" s="99">
        <v>0</v>
      </c>
      <c r="AB1824" s="99">
        <v>0</v>
      </c>
      <c r="AC1824" s="99">
        <v>853115.26327514602</v>
      </c>
      <c r="AD1824" s="99">
        <v>0</v>
      </c>
      <c r="AE1824" s="99">
        <v>25988.076638460199</v>
      </c>
      <c r="AF1824" s="99">
        <v>37775.451177597002</v>
      </c>
      <c r="AG1824" s="99">
        <v>992108.97803497303</v>
      </c>
      <c r="AH1824" s="99">
        <v>6710.74528306723</v>
      </c>
      <c r="AI1824" s="99">
        <v>0</v>
      </c>
      <c r="AJ1824" s="99">
        <v>1903797.32221985</v>
      </c>
      <c r="AK1824" s="99">
        <v>8967.4305884838104</v>
      </c>
      <c r="AL1824" s="99">
        <v>0</v>
      </c>
      <c r="AM1824" s="99">
        <v>1841.7444410473099</v>
      </c>
      <c r="AN1824" s="99">
        <v>855389.02949523902</v>
      </c>
      <c r="AO1824" s="99">
        <v>0</v>
      </c>
      <c r="AP1824" s="99">
        <v>10460803.182006801</v>
      </c>
      <c r="AQ1824" s="99">
        <v>15314086.614868199</v>
      </c>
      <c r="AR1824" s="99">
        <v>8460624.34057617</v>
      </c>
      <c r="AS1824" s="99">
        <v>1479133.5814819301</v>
      </c>
      <c r="AT1824" s="99">
        <v>0</v>
      </c>
      <c r="AU1824" s="99">
        <v>0</v>
      </c>
      <c r="AV1824" s="99">
        <v>2993199.0877990699</v>
      </c>
      <c r="AW1824" s="99">
        <v>0</v>
      </c>
      <c r="AX1824" s="99">
        <v>204592.79234123201</v>
      </c>
      <c r="AY1824" s="99">
        <v>313585.263774872</v>
      </c>
      <c r="AZ1824" s="99">
        <v>8954173.6998290997</v>
      </c>
      <c r="BA1824" s="99">
        <v>58372.273954391501</v>
      </c>
      <c r="BB1824" s="99">
        <v>0</v>
      </c>
      <c r="BC1824" s="99">
        <v>16179850.447021499</v>
      </c>
      <c r="BD1824" s="99">
        <v>72655.320667266802</v>
      </c>
      <c r="BE1824" s="99">
        <v>0</v>
      </c>
      <c r="BF1824" s="99">
        <v>15739.654415249801</v>
      </c>
      <c r="BG1824" s="99">
        <v>3005168.56921387</v>
      </c>
      <c r="BH1824" s="99">
        <v>0</v>
      </c>
      <c r="BI1824" s="99">
        <v>1246882.4106445301</v>
      </c>
      <c r="BJ1824" s="99">
        <v>2734424.0135498</v>
      </c>
      <c r="BK1824" s="99">
        <v>1561343.37294006</v>
      </c>
      <c r="BL1824" s="99">
        <v>208445.80383300799</v>
      </c>
      <c r="BM1824" s="99">
        <v>0</v>
      </c>
      <c r="BN1824" s="99">
        <v>0</v>
      </c>
      <c r="BO1824" s="99">
        <v>0</v>
      </c>
      <c r="BP1824" s="99">
        <v>0</v>
      </c>
      <c r="BQ1824" s="99">
        <v>0</v>
      </c>
      <c r="BR1824" s="99">
        <v>44005.7356557846</v>
      </c>
      <c r="BS1824" s="99">
        <v>1288217.6060180699</v>
      </c>
      <c r="BT1824" s="99">
        <v>11397.2350921631</v>
      </c>
      <c r="BU1824" s="99">
        <v>0</v>
      </c>
      <c r="BV1824" s="99">
        <v>2596332.9504699698</v>
      </c>
      <c r="BW1824" s="99">
        <v>8725.8329508304596</v>
      </c>
      <c r="BX1824" s="99">
        <v>0</v>
      </c>
      <c r="BY1824" s="99">
        <v>0</v>
      </c>
      <c r="BZ1824" s="99">
        <v>0</v>
      </c>
      <c r="CA1824" s="99">
        <v>24982.473405361201</v>
      </c>
      <c r="CB1824" s="99">
        <v>2943508.8105163602</v>
      </c>
      <c r="CC1824" s="99">
        <v>25962585.6181641</v>
      </c>
      <c r="CD1824" s="99">
        <v>3961812.7857666002</v>
      </c>
      <c r="CE1824" s="99">
        <v>999.83970177173603</v>
      </c>
      <c r="CF1824" s="99">
        <v>189754.973228455</v>
      </c>
      <c r="CG1824" s="99">
        <v>1487238.92504883</v>
      </c>
      <c r="CH1824" s="99">
        <v>208270.105779648</v>
      </c>
      <c r="CI1824" s="99">
        <v>25986.689432144201</v>
      </c>
      <c r="CJ1824" s="99">
        <v>3122252.5191040002</v>
      </c>
      <c r="CK1824" s="99">
        <v>27451359.365478501</v>
      </c>
      <c r="CL1824" s="99">
        <v>4175427.2043456999</v>
      </c>
      <c r="CM1824" s="203">
        <f t="shared" si="84"/>
        <v>28386.099367350373</v>
      </c>
      <c r="CN1824" s="203">
        <f t="shared" si="85"/>
        <v>3977641.5485992394</v>
      </c>
      <c r="CO1824" s="203">
        <f t="shared" si="86"/>
        <v>30456527.934692372</v>
      </c>
      <c r="CP1824" s="99">
        <v>4175427.2043456999</v>
      </c>
      <c r="CQ1824" s="99">
        <v>937.71477986872196</v>
      </c>
      <c r="CR1824" s="99">
        <v>178331.47870826701</v>
      </c>
      <c r="CS1824" s="99">
        <v>1397483.82673645</v>
      </c>
      <c r="CT1824" s="99">
        <v>199105.626312256</v>
      </c>
    </row>
    <row r="1825" spans="1:98">
      <c r="A1825" s="98" t="s">
        <v>185</v>
      </c>
      <c r="B1825" s="100">
        <v>40330</v>
      </c>
      <c r="C1825" s="99">
        <v>0</v>
      </c>
      <c r="D1825" s="99">
        <v>12006.6014283895</v>
      </c>
      <c r="E1825" s="99">
        <v>12959.757146477699</v>
      </c>
      <c r="F1825" s="99">
        <v>8280.6583340167999</v>
      </c>
      <c r="G1825" s="99">
        <v>1006.5488218143601</v>
      </c>
      <c r="H1825" s="99">
        <v>0</v>
      </c>
      <c r="I1825" s="99">
        <v>0</v>
      </c>
      <c r="J1825" s="99">
        <v>2427.0853078067298</v>
      </c>
      <c r="K1825" s="99">
        <v>0</v>
      </c>
      <c r="L1825" s="99">
        <v>369.17113446816802</v>
      </c>
      <c r="M1825" s="99">
        <v>225.15935784019501</v>
      </c>
      <c r="N1825" s="99">
        <v>7917.0858367681503</v>
      </c>
      <c r="O1825" s="99">
        <v>131.61927439086099</v>
      </c>
      <c r="P1825" s="99">
        <v>0</v>
      </c>
      <c r="Q1825" s="99">
        <v>16454.197063207601</v>
      </c>
      <c r="R1825" s="99">
        <v>50.243286721408403</v>
      </c>
      <c r="S1825" s="99">
        <v>0</v>
      </c>
      <c r="T1825" s="99">
        <v>14.939904902130399</v>
      </c>
      <c r="U1825" s="99">
        <v>2438.9808352589598</v>
      </c>
      <c r="V1825" s="99">
        <v>0</v>
      </c>
      <c r="W1825" s="99">
        <v>1175629.16773987</v>
      </c>
      <c r="X1825" s="99">
        <v>1759089.9871978799</v>
      </c>
      <c r="Y1825" s="99">
        <v>940030.84529113804</v>
      </c>
      <c r="Z1825" s="99">
        <v>190493.02866745001</v>
      </c>
      <c r="AA1825" s="99">
        <v>0</v>
      </c>
      <c r="AB1825" s="99">
        <v>0</v>
      </c>
      <c r="AC1825" s="99">
        <v>871547.83029937698</v>
      </c>
      <c r="AD1825" s="99">
        <v>0</v>
      </c>
      <c r="AE1825" s="99">
        <v>21143.566242933299</v>
      </c>
      <c r="AF1825" s="99">
        <v>39513.2195520401</v>
      </c>
      <c r="AG1825" s="99">
        <v>984809.90596771205</v>
      </c>
      <c r="AH1825" s="99">
        <v>6583.6078355908403</v>
      </c>
      <c r="AI1825" s="99">
        <v>0</v>
      </c>
      <c r="AJ1825" s="99">
        <v>1845216.1778716999</v>
      </c>
      <c r="AK1825" s="99">
        <v>8973.9154386520404</v>
      </c>
      <c r="AL1825" s="99">
        <v>0</v>
      </c>
      <c r="AM1825" s="99">
        <v>1226.44085086882</v>
      </c>
      <c r="AN1825" s="99">
        <v>873751.00155639602</v>
      </c>
      <c r="AO1825" s="99">
        <v>0</v>
      </c>
      <c r="AP1825" s="99">
        <v>10318753.139038101</v>
      </c>
      <c r="AQ1825" s="99">
        <v>15370040.7004395</v>
      </c>
      <c r="AR1825" s="99">
        <v>8594809.4522705097</v>
      </c>
      <c r="AS1825" s="99">
        <v>1497773.9164733901</v>
      </c>
      <c r="AT1825" s="99">
        <v>0</v>
      </c>
      <c r="AU1825" s="99">
        <v>0</v>
      </c>
      <c r="AV1825" s="99">
        <v>3084249.1761779799</v>
      </c>
      <c r="AW1825" s="99">
        <v>0</v>
      </c>
      <c r="AX1825" s="99">
        <v>212807.12008094799</v>
      </c>
      <c r="AY1825" s="99">
        <v>332166.63325119001</v>
      </c>
      <c r="AZ1825" s="99">
        <v>8994810.27880859</v>
      </c>
      <c r="BA1825" s="99">
        <v>57669.966441154502</v>
      </c>
      <c r="BB1825" s="99">
        <v>0</v>
      </c>
      <c r="BC1825" s="99">
        <v>16149339.9146729</v>
      </c>
      <c r="BD1825" s="99">
        <v>72126.648774147005</v>
      </c>
      <c r="BE1825" s="99">
        <v>0</v>
      </c>
      <c r="BF1825" s="99">
        <v>11473.509377718001</v>
      </c>
      <c r="BG1825" s="99">
        <v>3090532.1342468299</v>
      </c>
      <c r="BH1825" s="99">
        <v>0</v>
      </c>
      <c r="BI1825" s="99">
        <v>1148479.0709991499</v>
      </c>
      <c r="BJ1825" s="99">
        <v>2777094.6603393601</v>
      </c>
      <c r="BK1825" s="99">
        <v>1625147.5336456301</v>
      </c>
      <c r="BL1825" s="99">
        <v>214730.82236290001</v>
      </c>
      <c r="BM1825" s="99">
        <v>0</v>
      </c>
      <c r="BN1825" s="99">
        <v>0</v>
      </c>
      <c r="BO1825" s="99">
        <v>0</v>
      </c>
      <c r="BP1825" s="99">
        <v>0</v>
      </c>
      <c r="BQ1825" s="99">
        <v>0</v>
      </c>
      <c r="BR1825" s="99">
        <v>46301.017272949197</v>
      </c>
      <c r="BS1825" s="99">
        <v>1326500.75892639</v>
      </c>
      <c r="BT1825" s="99">
        <v>11220.764405846599</v>
      </c>
      <c r="BU1825" s="99">
        <v>0</v>
      </c>
      <c r="BV1825" s="99">
        <v>2549446.2444457998</v>
      </c>
      <c r="BW1825" s="99">
        <v>8510.0372831821405</v>
      </c>
      <c r="BX1825" s="99">
        <v>0</v>
      </c>
      <c r="BY1825" s="99">
        <v>0</v>
      </c>
      <c r="BZ1825" s="99">
        <v>0</v>
      </c>
      <c r="CA1825" s="99">
        <v>25048.608787775</v>
      </c>
      <c r="CB1825" s="99">
        <v>2922723.9593200702</v>
      </c>
      <c r="CC1825" s="99">
        <v>25481476.527587902</v>
      </c>
      <c r="CD1825" s="99">
        <v>3922494.7189025902</v>
      </c>
      <c r="CE1825" s="99">
        <v>1000.19829571992</v>
      </c>
      <c r="CF1825" s="99">
        <v>189075.47322654701</v>
      </c>
      <c r="CG1825" s="99">
        <v>1483247.03742981</v>
      </c>
      <c r="CH1825" s="99">
        <v>214670.55092048601</v>
      </c>
      <c r="CI1825" s="99">
        <v>26051.7028019428</v>
      </c>
      <c r="CJ1825" s="99">
        <v>3106350.1215209998</v>
      </c>
      <c r="CK1825" s="99">
        <v>26972271.614746101</v>
      </c>
      <c r="CL1825" s="99">
        <v>4149550.6569519001</v>
      </c>
      <c r="CM1825" s="203">
        <f t="shared" si="84"/>
        <v>28490.683637201761</v>
      </c>
      <c r="CN1825" s="203">
        <f t="shared" si="85"/>
        <v>3980101.1230773958</v>
      </c>
      <c r="CO1825" s="203">
        <f t="shared" si="86"/>
        <v>30062803.748992931</v>
      </c>
      <c r="CP1825" s="99">
        <v>4149550.6569519001</v>
      </c>
      <c r="CQ1825" s="99">
        <v>946.66506222635496</v>
      </c>
      <c r="CR1825" s="99">
        <v>180225.77556419399</v>
      </c>
      <c r="CS1825" s="99">
        <v>1410589.80683899</v>
      </c>
      <c r="CT1825" s="99">
        <v>206058.16190910299</v>
      </c>
    </row>
    <row r="1826" spans="1:98">
      <c r="A1826" s="98" t="s">
        <v>185</v>
      </c>
      <c r="B1826" s="100">
        <v>40422</v>
      </c>
      <c r="C1826" s="99">
        <v>0</v>
      </c>
      <c r="D1826" s="99">
        <v>11559.449607968299</v>
      </c>
      <c r="E1826" s="99">
        <v>13137.716992259</v>
      </c>
      <c r="F1826" s="99">
        <v>8479.1757819652594</v>
      </c>
      <c r="G1826" s="99">
        <v>1021.52547730505</v>
      </c>
      <c r="H1826" s="99">
        <v>0</v>
      </c>
      <c r="I1826" s="99">
        <v>0</v>
      </c>
      <c r="J1826" s="99">
        <v>2449.5368879139401</v>
      </c>
      <c r="K1826" s="99">
        <v>0</v>
      </c>
      <c r="L1826" s="99">
        <v>295.65608454495703</v>
      </c>
      <c r="M1826" s="99">
        <v>226.95707391761201</v>
      </c>
      <c r="N1826" s="99">
        <v>8016.8152273297301</v>
      </c>
      <c r="O1826" s="99">
        <v>127.688015416265</v>
      </c>
      <c r="P1826" s="99">
        <v>0</v>
      </c>
      <c r="Q1826" s="99">
        <v>16040.7869642973</v>
      </c>
      <c r="R1826" s="99">
        <v>55.2252689874731</v>
      </c>
      <c r="S1826" s="99">
        <v>0</v>
      </c>
      <c r="T1826" s="99">
        <v>19.632234001299398</v>
      </c>
      <c r="U1826" s="99">
        <v>2464.0053216218898</v>
      </c>
      <c r="V1826" s="99">
        <v>0</v>
      </c>
      <c r="W1826" s="99">
        <v>1008542.90608978</v>
      </c>
      <c r="X1826" s="99">
        <v>1767498.0184478799</v>
      </c>
      <c r="Y1826" s="99">
        <v>950004.84191131603</v>
      </c>
      <c r="Z1826" s="99">
        <v>195010.419025421</v>
      </c>
      <c r="AA1826" s="99">
        <v>0</v>
      </c>
      <c r="AB1826" s="99">
        <v>0</v>
      </c>
      <c r="AC1826" s="99">
        <v>875900.38227081299</v>
      </c>
      <c r="AD1826" s="99">
        <v>0</v>
      </c>
      <c r="AE1826" s="99">
        <v>15928.0093512535</v>
      </c>
      <c r="AF1826" s="99">
        <v>40435.362468719497</v>
      </c>
      <c r="AG1826" s="99">
        <v>993575.87467956496</v>
      </c>
      <c r="AH1826" s="99">
        <v>6859.4434354305304</v>
      </c>
      <c r="AI1826" s="99">
        <v>0</v>
      </c>
      <c r="AJ1826" s="99">
        <v>1705319.20275879</v>
      </c>
      <c r="AK1826" s="99">
        <v>9396.7320517301596</v>
      </c>
      <c r="AL1826" s="99">
        <v>0</v>
      </c>
      <c r="AM1826" s="99">
        <v>1376.93666189909</v>
      </c>
      <c r="AN1826" s="99">
        <v>878411.14399719203</v>
      </c>
      <c r="AO1826" s="99">
        <v>0</v>
      </c>
      <c r="AP1826" s="99">
        <v>8938272.6292724591</v>
      </c>
      <c r="AQ1826" s="99">
        <v>15385172.045410199</v>
      </c>
      <c r="AR1826" s="99">
        <v>8678162.6937255897</v>
      </c>
      <c r="AS1826" s="99">
        <v>1533796.5945434601</v>
      </c>
      <c r="AT1826" s="99">
        <v>0</v>
      </c>
      <c r="AU1826" s="99">
        <v>0</v>
      </c>
      <c r="AV1826" s="99">
        <v>3116854.2397766099</v>
      </c>
      <c r="AW1826" s="99">
        <v>0</v>
      </c>
      <c r="AX1826" s="99">
        <v>110895.61552238499</v>
      </c>
      <c r="AY1826" s="99">
        <v>336815.26890564</v>
      </c>
      <c r="AZ1826" s="99">
        <v>9011674.4357910194</v>
      </c>
      <c r="BA1826" s="99">
        <v>59253.1954283714</v>
      </c>
      <c r="BB1826" s="99">
        <v>0</v>
      </c>
      <c r="BC1826" s="99">
        <v>14656031.7974854</v>
      </c>
      <c r="BD1826" s="99">
        <v>84081.771728515596</v>
      </c>
      <c r="BE1826" s="99">
        <v>0</v>
      </c>
      <c r="BF1826" s="99">
        <v>15191.8900934458</v>
      </c>
      <c r="BG1826" s="99">
        <v>3129182.0405578599</v>
      </c>
      <c r="BH1826" s="99">
        <v>0</v>
      </c>
      <c r="BI1826" s="99">
        <v>1072584.23814392</v>
      </c>
      <c r="BJ1826" s="99">
        <v>2748958.39807129</v>
      </c>
      <c r="BK1826" s="99">
        <v>1579673.9680480999</v>
      </c>
      <c r="BL1826" s="99">
        <v>221819.68049812299</v>
      </c>
      <c r="BM1826" s="99">
        <v>0</v>
      </c>
      <c r="BN1826" s="99">
        <v>0</v>
      </c>
      <c r="BO1826" s="99">
        <v>0</v>
      </c>
      <c r="BP1826" s="99">
        <v>0</v>
      </c>
      <c r="BQ1826" s="99">
        <v>0</v>
      </c>
      <c r="BR1826" s="99">
        <v>46620.366701126099</v>
      </c>
      <c r="BS1826" s="99">
        <v>1267720.1237792999</v>
      </c>
      <c r="BT1826" s="99">
        <v>11415.345342278501</v>
      </c>
      <c r="BU1826" s="99">
        <v>0</v>
      </c>
      <c r="BV1826" s="99">
        <v>2460257.25958252</v>
      </c>
      <c r="BW1826" s="99">
        <v>10397.3959674835</v>
      </c>
      <c r="BX1826" s="99">
        <v>0</v>
      </c>
      <c r="BY1826" s="99">
        <v>0</v>
      </c>
      <c r="BZ1826" s="99">
        <v>0</v>
      </c>
      <c r="CA1826" s="99">
        <v>24711.330409288399</v>
      </c>
      <c r="CB1826" s="99">
        <v>2774034.4753723098</v>
      </c>
      <c r="CC1826" s="99">
        <v>24292643.4765625</v>
      </c>
      <c r="CD1826" s="99">
        <v>3790949.4661254901</v>
      </c>
      <c r="CE1826" s="99">
        <v>1020.2156054154</v>
      </c>
      <c r="CF1826" s="99">
        <v>193879.03025245701</v>
      </c>
      <c r="CG1826" s="99">
        <v>1530526.0887756301</v>
      </c>
      <c r="CH1826" s="99">
        <v>221971.49941062901</v>
      </c>
      <c r="CI1826" s="99">
        <v>25723.6173727512</v>
      </c>
      <c r="CJ1826" s="99">
        <v>2974056.8108520498</v>
      </c>
      <c r="CK1826" s="99">
        <v>25805444.222412098</v>
      </c>
      <c r="CL1826" s="99">
        <v>4000038.86151123</v>
      </c>
      <c r="CM1826" s="203">
        <f t="shared" si="84"/>
        <v>28187.622694373091</v>
      </c>
      <c r="CN1826" s="203">
        <f t="shared" si="85"/>
        <v>3852467.9548492418</v>
      </c>
      <c r="CO1826" s="203">
        <f t="shared" si="86"/>
        <v>28934626.26296996</v>
      </c>
      <c r="CP1826" s="99">
        <v>4000038.86151123</v>
      </c>
      <c r="CQ1826" s="99">
        <v>957.76486188173305</v>
      </c>
      <c r="CR1826" s="99">
        <v>184258.26798820501</v>
      </c>
      <c r="CS1826" s="99">
        <v>1438272.8566284201</v>
      </c>
      <c r="CT1826" s="99">
        <v>211956.195726395</v>
      </c>
    </row>
    <row r="1827" spans="1:98">
      <c r="A1827" s="98" t="s">
        <v>185</v>
      </c>
      <c r="B1827" s="100">
        <v>40513</v>
      </c>
      <c r="C1827" s="99">
        <v>0</v>
      </c>
      <c r="D1827" s="99">
        <v>11614.4871070385</v>
      </c>
      <c r="E1827" s="99">
        <v>13152.874327182801</v>
      </c>
      <c r="F1827" s="99">
        <v>8568.5270524025</v>
      </c>
      <c r="G1827" s="99">
        <v>1055.00288183987</v>
      </c>
      <c r="H1827" s="99">
        <v>0</v>
      </c>
      <c r="I1827" s="99">
        <v>0</v>
      </c>
      <c r="J1827" s="99">
        <v>2505.82702842355</v>
      </c>
      <c r="K1827" s="99">
        <v>0</v>
      </c>
      <c r="L1827" s="99">
        <v>372.90988196432602</v>
      </c>
      <c r="M1827" s="99">
        <v>227.142637614161</v>
      </c>
      <c r="N1827" s="99">
        <v>8029.4041044712103</v>
      </c>
      <c r="O1827" s="99">
        <v>126.34957582596699</v>
      </c>
      <c r="P1827" s="99">
        <v>0</v>
      </c>
      <c r="Q1827" s="99">
        <v>16100.1529905796</v>
      </c>
      <c r="R1827" s="99">
        <v>48.750917897093998</v>
      </c>
      <c r="S1827" s="99">
        <v>0</v>
      </c>
      <c r="T1827" s="99">
        <v>23.936238603433601</v>
      </c>
      <c r="U1827" s="99">
        <v>2517.2948410212998</v>
      </c>
      <c r="V1827" s="99">
        <v>0</v>
      </c>
      <c r="W1827" s="99">
        <v>1059526.64828491</v>
      </c>
      <c r="X1827" s="99">
        <v>1752145.9651947001</v>
      </c>
      <c r="Y1827" s="99">
        <v>952246.06443786598</v>
      </c>
      <c r="Z1827" s="99">
        <v>198079.48812675499</v>
      </c>
      <c r="AA1827" s="99">
        <v>0</v>
      </c>
      <c r="AB1827" s="99">
        <v>0</v>
      </c>
      <c r="AC1827" s="99">
        <v>889759.915367126</v>
      </c>
      <c r="AD1827" s="99">
        <v>0</v>
      </c>
      <c r="AE1827" s="99">
        <v>15542.579459548</v>
      </c>
      <c r="AF1827" s="99">
        <v>39299.756848335302</v>
      </c>
      <c r="AG1827" s="99">
        <v>988300.28807830799</v>
      </c>
      <c r="AH1827" s="99">
        <v>6015.1760950088501</v>
      </c>
      <c r="AI1827" s="99">
        <v>0</v>
      </c>
      <c r="AJ1827" s="99">
        <v>1771734.3700103799</v>
      </c>
      <c r="AK1827" s="99">
        <v>8120.2488920688602</v>
      </c>
      <c r="AL1827" s="99">
        <v>0</v>
      </c>
      <c r="AM1827" s="99">
        <v>1637.7042141258701</v>
      </c>
      <c r="AN1827" s="99">
        <v>895158.597450256</v>
      </c>
      <c r="AO1827" s="99">
        <v>0</v>
      </c>
      <c r="AP1827" s="99">
        <v>9404281.0101318397</v>
      </c>
      <c r="AQ1827" s="99">
        <v>15373436.1434326</v>
      </c>
      <c r="AR1827" s="99">
        <v>8735173.4423828106</v>
      </c>
      <c r="AS1827" s="99">
        <v>1568910.10673523</v>
      </c>
      <c r="AT1827" s="99">
        <v>0</v>
      </c>
      <c r="AU1827" s="99">
        <v>0</v>
      </c>
      <c r="AV1827" s="99">
        <v>3207394.0243530301</v>
      </c>
      <c r="AW1827" s="99">
        <v>0</v>
      </c>
      <c r="AX1827" s="99">
        <v>157786.91879463199</v>
      </c>
      <c r="AY1827" s="99">
        <v>331142.799922943</v>
      </c>
      <c r="AZ1827" s="99">
        <v>9009477.1827392597</v>
      </c>
      <c r="BA1827" s="99">
        <v>53511.935410499602</v>
      </c>
      <c r="BB1827" s="99">
        <v>0</v>
      </c>
      <c r="BC1827" s="99">
        <v>15328067.105835</v>
      </c>
      <c r="BD1827" s="99">
        <v>67580.336103439302</v>
      </c>
      <c r="BE1827" s="99">
        <v>0</v>
      </c>
      <c r="BF1827" s="99">
        <v>17944.129771471002</v>
      </c>
      <c r="BG1827" s="99">
        <v>3215455.8605956999</v>
      </c>
      <c r="BH1827" s="99">
        <v>0</v>
      </c>
      <c r="BI1827" s="99">
        <v>1062878.47598267</v>
      </c>
      <c r="BJ1827" s="99">
        <v>2742017.8893432599</v>
      </c>
      <c r="BK1827" s="99">
        <v>1593490.12715149</v>
      </c>
      <c r="BL1827" s="99">
        <v>227728.45839500401</v>
      </c>
      <c r="BM1827" s="99">
        <v>0</v>
      </c>
      <c r="BN1827" s="99">
        <v>0</v>
      </c>
      <c r="BO1827" s="99">
        <v>0</v>
      </c>
      <c r="BP1827" s="99">
        <v>0</v>
      </c>
      <c r="BQ1827" s="99">
        <v>0</v>
      </c>
      <c r="BR1827" s="99">
        <v>46088.285544395403</v>
      </c>
      <c r="BS1827" s="99">
        <v>1272921.4925079299</v>
      </c>
      <c r="BT1827" s="99">
        <v>10421.403566479699</v>
      </c>
      <c r="BU1827" s="99">
        <v>0</v>
      </c>
      <c r="BV1827" s="99">
        <v>2538396.62255859</v>
      </c>
      <c r="BW1827" s="99">
        <v>7889.6922138929403</v>
      </c>
      <c r="BX1827" s="99">
        <v>0</v>
      </c>
      <c r="BY1827" s="99">
        <v>0</v>
      </c>
      <c r="BZ1827" s="99">
        <v>0</v>
      </c>
      <c r="CA1827" s="99">
        <v>24590.343671798699</v>
      </c>
      <c r="CB1827" s="99">
        <v>2800080.6931152302</v>
      </c>
      <c r="CC1827" s="99">
        <v>24692260.287109401</v>
      </c>
      <c r="CD1827" s="99">
        <v>3842102.9618530301</v>
      </c>
      <c r="CE1827" s="99">
        <v>1060.0261407196499</v>
      </c>
      <c r="CF1827" s="99">
        <v>199441.535951614</v>
      </c>
      <c r="CG1827" s="99">
        <v>1577248.2537384001</v>
      </c>
      <c r="CH1827" s="99">
        <v>227754.88797760001</v>
      </c>
      <c r="CI1827" s="99">
        <v>25651.071093320799</v>
      </c>
      <c r="CJ1827" s="99">
        <v>3007289.7759704599</v>
      </c>
      <c r="CK1827" s="99">
        <v>26272393.417236298</v>
      </c>
      <c r="CL1827" s="99">
        <v>4061553.1092834501</v>
      </c>
      <c r="CM1827" s="203">
        <f t="shared" si="84"/>
        <v>28168.365934342099</v>
      </c>
      <c r="CN1827" s="203">
        <f t="shared" si="85"/>
        <v>3902448.3734207158</v>
      </c>
      <c r="CO1827" s="203">
        <f t="shared" si="86"/>
        <v>29487849.277831998</v>
      </c>
      <c r="CP1827" s="99">
        <v>4061553.1092834501</v>
      </c>
      <c r="CQ1827" s="99">
        <v>992.940558947623</v>
      </c>
      <c r="CR1827" s="99">
        <v>188021.47337913499</v>
      </c>
      <c r="CS1827" s="99">
        <v>1479009.59205627</v>
      </c>
      <c r="CT1827" s="99">
        <v>220318.79384803801</v>
      </c>
    </row>
    <row r="1828" spans="1:98">
      <c r="A1828" s="98" t="s">
        <v>185</v>
      </c>
      <c r="B1828" s="100">
        <v>40603</v>
      </c>
      <c r="C1828" s="99">
        <v>0</v>
      </c>
      <c r="D1828" s="99">
        <v>11109.602292776101</v>
      </c>
      <c r="E1828" s="99">
        <v>13015.429815530801</v>
      </c>
      <c r="F1828" s="99">
        <v>8597.6789982318896</v>
      </c>
      <c r="G1828" s="99">
        <v>1095.3137379735699</v>
      </c>
      <c r="H1828" s="99">
        <v>0</v>
      </c>
      <c r="I1828" s="99">
        <v>0</v>
      </c>
      <c r="J1828" s="99">
        <v>2583.3331822752998</v>
      </c>
      <c r="K1828" s="99">
        <v>0</v>
      </c>
      <c r="L1828" s="99">
        <v>341.00668437779001</v>
      </c>
      <c r="M1828" s="99">
        <v>223.14178611710699</v>
      </c>
      <c r="N1828" s="99">
        <v>7947.6173490285901</v>
      </c>
      <c r="O1828" s="99">
        <v>0</v>
      </c>
      <c r="P1828" s="99">
        <v>0</v>
      </c>
      <c r="Q1828" s="99">
        <v>15596.998371362701</v>
      </c>
      <c r="R1828" s="99">
        <v>0</v>
      </c>
      <c r="S1828" s="99">
        <v>0</v>
      </c>
      <c r="T1828" s="99">
        <v>87.7862613145262</v>
      </c>
      <c r="U1828" s="99">
        <v>2595.4959724843502</v>
      </c>
      <c r="V1828" s="99">
        <v>0</v>
      </c>
      <c r="W1828" s="99">
        <v>990091.38504028297</v>
      </c>
      <c r="X1828" s="99">
        <v>1716596.5607604999</v>
      </c>
      <c r="Y1828" s="99">
        <v>949043.86310577404</v>
      </c>
      <c r="Z1828" s="99">
        <v>204942.49287986799</v>
      </c>
      <c r="AA1828" s="99">
        <v>0</v>
      </c>
      <c r="AB1828" s="99">
        <v>0</v>
      </c>
      <c r="AC1828" s="99">
        <v>914775.42781829799</v>
      </c>
      <c r="AD1828" s="99">
        <v>0</v>
      </c>
      <c r="AE1828" s="99">
        <v>20577.373641014099</v>
      </c>
      <c r="AF1828" s="99">
        <v>38996.008944988302</v>
      </c>
      <c r="AG1828" s="99">
        <v>979514.34163665795</v>
      </c>
      <c r="AH1828" s="99">
        <v>0</v>
      </c>
      <c r="AI1828" s="99">
        <v>0</v>
      </c>
      <c r="AJ1828" s="99">
        <v>1636481.39491272</v>
      </c>
      <c r="AK1828" s="99">
        <v>0</v>
      </c>
      <c r="AL1828" s="99">
        <v>0</v>
      </c>
      <c r="AM1828" s="99">
        <v>14110.2952189446</v>
      </c>
      <c r="AN1828" s="99">
        <v>916319.11524963402</v>
      </c>
      <c r="AO1828" s="99">
        <v>0</v>
      </c>
      <c r="AP1828" s="99">
        <v>8932947.37426758</v>
      </c>
      <c r="AQ1828" s="99">
        <v>15197523.630371099</v>
      </c>
      <c r="AR1828" s="99">
        <v>8789752.56640625</v>
      </c>
      <c r="AS1828" s="99">
        <v>1642879.65324402</v>
      </c>
      <c r="AT1828" s="99">
        <v>0</v>
      </c>
      <c r="AU1828" s="99">
        <v>0</v>
      </c>
      <c r="AV1828" s="99">
        <v>3315951.1176757799</v>
      </c>
      <c r="AW1828" s="99">
        <v>0</v>
      </c>
      <c r="AX1828" s="99">
        <v>164419.26937103301</v>
      </c>
      <c r="AY1828" s="99">
        <v>330013.662082672</v>
      </c>
      <c r="AZ1828" s="99">
        <v>9014892.5651855506</v>
      </c>
      <c r="BA1828" s="99">
        <v>0</v>
      </c>
      <c r="BB1828" s="99">
        <v>0</v>
      </c>
      <c r="BC1828" s="99">
        <v>14577504.814941401</v>
      </c>
      <c r="BD1828" s="99">
        <v>0</v>
      </c>
      <c r="BE1828" s="99">
        <v>0</v>
      </c>
      <c r="BF1828" s="99">
        <v>126348.174254417</v>
      </c>
      <c r="BG1828" s="99">
        <v>3323811.8074035598</v>
      </c>
      <c r="BH1828" s="99">
        <v>0</v>
      </c>
      <c r="BI1828" s="99">
        <v>1055643.6646118199</v>
      </c>
      <c r="BJ1828" s="99">
        <v>2705447.1806335398</v>
      </c>
      <c r="BK1828" s="99">
        <v>1598686.5110168499</v>
      </c>
      <c r="BL1828" s="99">
        <v>229572.144060135</v>
      </c>
      <c r="BM1828" s="99">
        <v>0</v>
      </c>
      <c r="BN1828" s="99">
        <v>0</v>
      </c>
      <c r="BO1828" s="99">
        <v>0</v>
      </c>
      <c r="BP1828" s="99">
        <v>0</v>
      </c>
      <c r="BQ1828" s="99">
        <v>0</v>
      </c>
      <c r="BR1828" s="99">
        <v>45941.153810024298</v>
      </c>
      <c r="BS1828" s="99">
        <v>1253837.6290130599</v>
      </c>
      <c r="BT1828" s="99">
        <v>0</v>
      </c>
      <c r="BU1828" s="99">
        <v>0</v>
      </c>
      <c r="BV1828" s="99">
        <v>2410024.6293029799</v>
      </c>
      <c r="BW1828" s="99">
        <v>0</v>
      </c>
      <c r="BX1828" s="99">
        <v>0</v>
      </c>
      <c r="BY1828" s="99">
        <v>0</v>
      </c>
      <c r="BZ1828" s="99">
        <v>0</v>
      </c>
      <c r="CA1828" s="99">
        <v>24210.542494773901</v>
      </c>
      <c r="CB1828" s="99">
        <v>2725398.4945678702</v>
      </c>
      <c r="CC1828" s="99">
        <v>23933124.334472701</v>
      </c>
      <c r="CD1828" s="99">
        <v>3748349.8499450702</v>
      </c>
      <c r="CE1828" s="99">
        <v>1098.9983173012699</v>
      </c>
      <c r="CF1828" s="99">
        <v>206126.68355751</v>
      </c>
      <c r="CG1828" s="99">
        <v>1651182.4175109901</v>
      </c>
      <c r="CH1828" s="99">
        <v>229556.86009407</v>
      </c>
      <c r="CI1828" s="99">
        <v>25311.3404698372</v>
      </c>
      <c r="CJ1828" s="99">
        <v>2918601.8453369099</v>
      </c>
      <c r="CK1828" s="99">
        <v>25588203.167968798</v>
      </c>
      <c r="CL1828" s="99">
        <v>3987585.5098877</v>
      </c>
      <c r="CM1828" s="203">
        <f t="shared" si="84"/>
        <v>27906.83644232155</v>
      </c>
      <c r="CN1828" s="203">
        <f t="shared" si="85"/>
        <v>3834920.9605865441</v>
      </c>
      <c r="CO1828" s="203">
        <f t="shared" si="86"/>
        <v>28912014.975372359</v>
      </c>
      <c r="CP1828" s="99">
        <v>3987585.5098877</v>
      </c>
      <c r="CQ1828" s="99">
        <v>1028.5605211406901</v>
      </c>
      <c r="CR1828" s="99">
        <v>193594.402761459</v>
      </c>
      <c r="CS1828" s="99">
        <v>1539762.73364258</v>
      </c>
      <c r="CT1828" s="99">
        <v>229690.41268730201</v>
      </c>
    </row>
    <row r="1829" spans="1:98">
      <c r="A1829" s="98" t="s">
        <v>185</v>
      </c>
      <c r="B1829" s="100">
        <v>40695</v>
      </c>
      <c r="C1829" s="99">
        <v>0</v>
      </c>
      <c r="D1829" s="99">
        <v>11214.2577548027</v>
      </c>
      <c r="E1829" s="99">
        <v>13060.7042913437</v>
      </c>
      <c r="F1829" s="99">
        <v>8676.5286480188406</v>
      </c>
      <c r="G1829" s="99">
        <v>1160.62917360663</v>
      </c>
      <c r="H1829" s="99">
        <v>0</v>
      </c>
      <c r="I1829" s="99">
        <v>0</v>
      </c>
      <c r="J1829" s="99">
        <v>2629.8632480800202</v>
      </c>
      <c r="K1829" s="99">
        <v>0</v>
      </c>
      <c r="L1829" s="99">
        <v>295.91965728625701</v>
      </c>
      <c r="M1829" s="99">
        <v>232.095362234861</v>
      </c>
      <c r="N1829" s="99">
        <v>7978.4308305382701</v>
      </c>
      <c r="O1829" s="99">
        <v>0</v>
      </c>
      <c r="P1829" s="99">
        <v>0</v>
      </c>
      <c r="Q1829" s="99">
        <v>15756.1801633835</v>
      </c>
      <c r="R1829" s="99">
        <v>0</v>
      </c>
      <c r="S1829" s="99">
        <v>0</v>
      </c>
      <c r="T1829" s="99">
        <v>77.072948977351203</v>
      </c>
      <c r="U1829" s="99">
        <v>2637.58097285032</v>
      </c>
      <c r="V1829" s="99">
        <v>0</v>
      </c>
      <c r="W1829" s="99">
        <v>991967.62721252395</v>
      </c>
      <c r="X1829" s="99">
        <v>1732074.02607727</v>
      </c>
      <c r="Y1829" s="99">
        <v>971818.55765533401</v>
      </c>
      <c r="Z1829" s="99">
        <v>210380.22885704</v>
      </c>
      <c r="AA1829" s="99">
        <v>0</v>
      </c>
      <c r="AB1829" s="99">
        <v>0</v>
      </c>
      <c r="AC1829" s="99">
        <v>932365.10475158703</v>
      </c>
      <c r="AD1829" s="99">
        <v>0</v>
      </c>
      <c r="AE1829" s="99">
        <v>18729.812381744399</v>
      </c>
      <c r="AF1829" s="99">
        <v>40158.648784160599</v>
      </c>
      <c r="AG1829" s="99">
        <v>990984.24276733398</v>
      </c>
      <c r="AH1829" s="99">
        <v>0</v>
      </c>
      <c r="AI1829" s="99">
        <v>0</v>
      </c>
      <c r="AJ1829" s="99">
        <v>1710414.0870819101</v>
      </c>
      <c r="AK1829" s="99">
        <v>0</v>
      </c>
      <c r="AL1829" s="99">
        <v>0</v>
      </c>
      <c r="AM1829" s="99">
        <v>10726.0018398762</v>
      </c>
      <c r="AN1829" s="99">
        <v>934118.85551452602</v>
      </c>
      <c r="AO1829" s="99">
        <v>0</v>
      </c>
      <c r="AP1829" s="99">
        <v>8935236.0067138709</v>
      </c>
      <c r="AQ1829" s="99">
        <v>15213916.677123999</v>
      </c>
      <c r="AR1829" s="99">
        <v>8857256.7252197303</v>
      </c>
      <c r="AS1829" s="99">
        <v>1694051.50392151</v>
      </c>
      <c r="AT1829" s="99">
        <v>0</v>
      </c>
      <c r="AU1829" s="99">
        <v>0</v>
      </c>
      <c r="AV1829" s="99">
        <v>3394691.4559631301</v>
      </c>
      <c r="AW1829" s="99">
        <v>0</v>
      </c>
      <c r="AX1829" s="99">
        <v>198775.504283905</v>
      </c>
      <c r="AY1829" s="99">
        <v>343738.91069412202</v>
      </c>
      <c r="AZ1829" s="99">
        <v>9017731.9306640606</v>
      </c>
      <c r="BA1829" s="99">
        <v>0</v>
      </c>
      <c r="BB1829" s="99">
        <v>0</v>
      </c>
      <c r="BC1829" s="99">
        <v>14693015.979003901</v>
      </c>
      <c r="BD1829" s="99">
        <v>0</v>
      </c>
      <c r="BE1829" s="99">
        <v>0</v>
      </c>
      <c r="BF1829" s="99">
        <v>99437.257641792297</v>
      </c>
      <c r="BG1829" s="99">
        <v>3399767.69073486</v>
      </c>
      <c r="BH1829" s="99">
        <v>0</v>
      </c>
      <c r="BI1829" s="99">
        <v>1051245.27430725</v>
      </c>
      <c r="BJ1829" s="99">
        <v>2712360.3731994601</v>
      </c>
      <c r="BK1829" s="99">
        <v>1635705.11024475</v>
      </c>
      <c r="BL1829" s="99">
        <v>235859.23177528399</v>
      </c>
      <c r="BM1829" s="99">
        <v>0</v>
      </c>
      <c r="BN1829" s="99">
        <v>0</v>
      </c>
      <c r="BO1829" s="99">
        <v>0</v>
      </c>
      <c r="BP1829" s="99">
        <v>0</v>
      </c>
      <c r="BQ1829" s="99">
        <v>0</v>
      </c>
      <c r="BR1829" s="99">
        <v>47719.356962680802</v>
      </c>
      <c r="BS1829" s="99">
        <v>1277984.5547943099</v>
      </c>
      <c r="BT1829" s="99">
        <v>0</v>
      </c>
      <c r="BU1829" s="99">
        <v>0</v>
      </c>
      <c r="BV1829" s="99">
        <v>2454141.44744873</v>
      </c>
      <c r="BW1829" s="99">
        <v>0</v>
      </c>
      <c r="BX1829" s="99">
        <v>0</v>
      </c>
      <c r="BY1829" s="99">
        <v>0</v>
      </c>
      <c r="BZ1829" s="99">
        <v>0</v>
      </c>
      <c r="CA1829" s="99">
        <v>24361.535863399498</v>
      </c>
      <c r="CB1829" s="99">
        <v>2728134.4950256301</v>
      </c>
      <c r="CC1829" s="99">
        <v>24531759.803466801</v>
      </c>
      <c r="CD1829" s="99">
        <v>3764911.5754089402</v>
      </c>
      <c r="CE1829" s="99">
        <v>1156.50680224597</v>
      </c>
      <c r="CF1829" s="99">
        <v>209295.35434150699</v>
      </c>
      <c r="CG1829" s="99">
        <v>1685486.91014099</v>
      </c>
      <c r="CH1829" s="99">
        <v>235742.10253524801</v>
      </c>
      <c r="CI1829" s="99">
        <v>25522.691242217999</v>
      </c>
      <c r="CJ1829" s="99">
        <v>2936707.2031860398</v>
      </c>
      <c r="CK1829" s="99">
        <v>26234622.791259799</v>
      </c>
      <c r="CL1829" s="99">
        <v>4013978.1584472698</v>
      </c>
      <c r="CM1829" s="203">
        <f t="shared" si="84"/>
        <v>28160.272215068318</v>
      </c>
      <c r="CN1829" s="203">
        <f t="shared" si="85"/>
        <v>3870826.0587005657</v>
      </c>
      <c r="CO1829" s="203">
        <f t="shared" si="86"/>
        <v>29634390.481994659</v>
      </c>
      <c r="CP1829" s="99">
        <v>4013978.1584472698</v>
      </c>
      <c r="CQ1829" s="99">
        <v>1096.7923040241001</v>
      </c>
      <c r="CR1829" s="99">
        <v>199141.716182709</v>
      </c>
      <c r="CS1829" s="99">
        <v>1594983.33152771</v>
      </c>
      <c r="CT1829" s="99">
        <v>235803.799819946</v>
      </c>
    </row>
    <row r="1830" spans="1:98">
      <c r="A1830" s="98" t="s">
        <v>185</v>
      </c>
      <c r="B1830" s="100">
        <v>40787</v>
      </c>
      <c r="C1830" s="99">
        <v>0</v>
      </c>
      <c r="D1830" s="99">
        <v>11311.9499137402</v>
      </c>
      <c r="E1830" s="99">
        <v>12800.035858392701</v>
      </c>
      <c r="F1830" s="99">
        <v>8573.2356061935407</v>
      </c>
      <c r="G1830" s="99">
        <v>1187.5325631052301</v>
      </c>
      <c r="H1830" s="99">
        <v>0</v>
      </c>
      <c r="I1830" s="99">
        <v>0</v>
      </c>
      <c r="J1830" s="99">
        <v>2649.27912339568</v>
      </c>
      <c r="K1830" s="99">
        <v>0</v>
      </c>
      <c r="L1830" s="99">
        <v>501.59164553508202</v>
      </c>
      <c r="M1830" s="99">
        <v>239.06825999543099</v>
      </c>
      <c r="N1830" s="99">
        <v>7919.4522075653103</v>
      </c>
      <c r="O1830" s="99">
        <v>0</v>
      </c>
      <c r="P1830" s="99">
        <v>0</v>
      </c>
      <c r="Q1830" s="99">
        <v>15604.911933183699</v>
      </c>
      <c r="R1830" s="99">
        <v>0</v>
      </c>
      <c r="S1830" s="99">
        <v>0</v>
      </c>
      <c r="T1830" s="99">
        <v>72.3803452514112</v>
      </c>
      <c r="U1830" s="99">
        <v>2660.54484087229</v>
      </c>
      <c r="V1830" s="99">
        <v>0</v>
      </c>
      <c r="W1830" s="99">
        <v>952079.25508880604</v>
      </c>
      <c r="X1830" s="99">
        <v>1718902.7221832301</v>
      </c>
      <c r="Y1830" s="99">
        <v>976185.536483765</v>
      </c>
      <c r="Z1830" s="99">
        <v>210720.04584312401</v>
      </c>
      <c r="AA1830" s="99">
        <v>0</v>
      </c>
      <c r="AB1830" s="99">
        <v>0</v>
      </c>
      <c r="AC1830" s="99">
        <v>937347.91541290295</v>
      </c>
      <c r="AD1830" s="99">
        <v>0</v>
      </c>
      <c r="AE1830" s="99">
        <v>28022.677392959598</v>
      </c>
      <c r="AF1830" s="99">
        <v>41330.877515792803</v>
      </c>
      <c r="AG1830" s="99">
        <v>990237.92179870605</v>
      </c>
      <c r="AH1830" s="99">
        <v>0</v>
      </c>
      <c r="AI1830" s="99">
        <v>0</v>
      </c>
      <c r="AJ1830" s="99">
        <v>1598116.80189514</v>
      </c>
      <c r="AK1830" s="99">
        <v>0</v>
      </c>
      <c r="AL1830" s="99">
        <v>0</v>
      </c>
      <c r="AM1830" s="99">
        <v>10006.5487800837</v>
      </c>
      <c r="AN1830" s="99">
        <v>939133.25735473598</v>
      </c>
      <c r="AO1830" s="99">
        <v>0</v>
      </c>
      <c r="AP1830" s="99">
        <v>8574514.4505615197</v>
      </c>
      <c r="AQ1830" s="99">
        <v>15066490.017333999</v>
      </c>
      <c r="AR1830" s="99">
        <v>8875268.2373046894</v>
      </c>
      <c r="AS1830" s="99">
        <v>1701170.4631958001</v>
      </c>
      <c r="AT1830" s="99">
        <v>0</v>
      </c>
      <c r="AU1830" s="99">
        <v>0</v>
      </c>
      <c r="AV1830" s="99">
        <v>3424209.5763854999</v>
      </c>
      <c r="AW1830" s="99">
        <v>0</v>
      </c>
      <c r="AX1830" s="99">
        <v>175592.93665695199</v>
      </c>
      <c r="AY1830" s="99">
        <v>354648.26261901902</v>
      </c>
      <c r="AZ1830" s="99">
        <v>8953927.8560790997</v>
      </c>
      <c r="BA1830" s="99">
        <v>0</v>
      </c>
      <c r="BB1830" s="99">
        <v>0</v>
      </c>
      <c r="BC1830" s="99">
        <v>13992748.2119141</v>
      </c>
      <c r="BD1830" s="99">
        <v>0</v>
      </c>
      <c r="BE1830" s="99">
        <v>0</v>
      </c>
      <c r="BF1830" s="99">
        <v>90704.874053955107</v>
      </c>
      <c r="BG1830" s="99">
        <v>3432893.81723022</v>
      </c>
      <c r="BH1830" s="99">
        <v>0</v>
      </c>
      <c r="BI1830" s="99">
        <v>1069292.76908875</v>
      </c>
      <c r="BJ1830" s="99">
        <v>2622774.2969665499</v>
      </c>
      <c r="BK1830" s="99">
        <v>1593533.8125915499</v>
      </c>
      <c r="BL1830" s="99">
        <v>234809.93816757199</v>
      </c>
      <c r="BM1830" s="99">
        <v>0</v>
      </c>
      <c r="BN1830" s="99">
        <v>0</v>
      </c>
      <c r="BO1830" s="99">
        <v>0</v>
      </c>
      <c r="BP1830" s="99">
        <v>0</v>
      </c>
      <c r="BQ1830" s="99">
        <v>0</v>
      </c>
      <c r="BR1830" s="99">
        <v>48904.344520568797</v>
      </c>
      <c r="BS1830" s="99">
        <v>1217844.00132751</v>
      </c>
      <c r="BT1830" s="99">
        <v>0</v>
      </c>
      <c r="BU1830" s="99">
        <v>0</v>
      </c>
      <c r="BV1830" s="99">
        <v>2387067.3164977999</v>
      </c>
      <c r="BW1830" s="99">
        <v>0</v>
      </c>
      <c r="BX1830" s="99">
        <v>0</v>
      </c>
      <c r="BY1830" s="99">
        <v>0</v>
      </c>
      <c r="BZ1830" s="99">
        <v>0</v>
      </c>
      <c r="CA1830" s="99">
        <v>24154.250270843499</v>
      </c>
      <c r="CB1830" s="99">
        <v>2666953.1985778799</v>
      </c>
      <c r="CC1830" s="99">
        <v>23613467.075195301</v>
      </c>
      <c r="CD1830" s="99">
        <v>3664118.7898254399</v>
      </c>
      <c r="CE1830" s="99">
        <v>1187.6362131834001</v>
      </c>
      <c r="CF1830" s="99">
        <v>210069.54374313401</v>
      </c>
      <c r="CG1830" s="99">
        <v>1700470.06376648</v>
      </c>
      <c r="CH1830" s="99">
        <v>234877.02807045</v>
      </c>
      <c r="CI1830" s="99">
        <v>25340.7210838795</v>
      </c>
      <c r="CJ1830" s="99">
        <v>2884306.6831054701</v>
      </c>
      <c r="CK1830" s="99">
        <v>25295284.823486298</v>
      </c>
      <c r="CL1830" s="99">
        <v>3886988.39910889</v>
      </c>
      <c r="CM1830" s="203">
        <f t="shared" si="84"/>
        <v>28001.265924751791</v>
      </c>
      <c r="CN1830" s="203">
        <f t="shared" si="85"/>
        <v>3823439.940460206</v>
      </c>
      <c r="CO1830" s="203">
        <f t="shared" si="86"/>
        <v>28728178.640716519</v>
      </c>
      <c r="CP1830" s="99">
        <v>3886988.39910889</v>
      </c>
      <c r="CQ1830" s="99">
        <v>1115.2680629193801</v>
      </c>
      <c r="CR1830" s="99">
        <v>199657.41948509199</v>
      </c>
      <c r="CS1830" s="99">
        <v>1599319.9978332501</v>
      </c>
      <c r="CT1830" s="99">
        <v>234227.40747833301</v>
      </c>
    </row>
    <row r="1831" spans="1:98">
      <c r="A1831" s="98" t="s">
        <v>185</v>
      </c>
      <c r="B1831" s="100">
        <v>40878</v>
      </c>
      <c r="C1831" s="99">
        <v>0</v>
      </c>
      <c r="D1831" s="99">
        <v>12787.253115534801</v>
      </c>
      <c r="E1831" s="99">
        <v>12801.6529844999</v>
      </c>
      <c r="F1831" s="99">
        <v>8712.8810777664203</v>
      </c>
      <c r="G1831" s="99">
        <v>1194.6380676180099</v>
      </c>
      <c r="H1831" s="99">
        <v>0</v>
      </c>
      <c r="I1831" s="99">
        <v>0</v>
      </c>
      <c r="J1831" s="99">
        <v>2720.91155970097</v>
      </c>
      <c r="K1831" s="99">
        <v>0</v>
      </c>
      <c r="L1831" s="99">
        <v>652.02486792206798</v>
      </c>
      <c r="M1831" s="99">
        <v>235.238338699564</v>
      </c>
      <c r="N1831" s="99">
        <v>7926.3351778984097</v>
      </c>
      <c r="O1831" s="99">
        <v>0</v>
      </c>
      <c r="P1831" s="99">
        <v>0</v>
      </c>
      <c r="Q1831" s="99">
        <v>17066.9021813869</v>
      </c>
      <c r="R1831" s="99">
        <v>0</v>
      </c>
      <c r="S1831" s="99">
        <v>0</v>
      </c>
      <c r="T1831" s="99">
        <v>78.439958189614103</v>
      </c>
      <c r="U1831" s="99">
        <v>2726.0704244971298</v>
      </c>
      <c r="V1831" s="99">
        <v>0</v>
      </c>
      <c r="W1831" s="99">
        <v>1285777.4183960001</v>
      </c>
      <c r="X1831" s="99">
        <v>1698901.0057830799</v>
      </c>
      <c r="Y1831" s="99">
        <v>980738.70610046398</v>
      </c>
      <c r="Z1831" s="99">
        <v>210083.66515159601</v>
      </c>
      <c r="AA1831" s="99">
        <v>0</v>
      </c>
      <c r="AB1831" s="99">
        <v>0</v>
      </c>
      <c r="AC1831" s="99">
        <v>959317.415542603</v>
      </c>
      <c r="AD1831" s="99">
        <v>0</v>
      </c>
      <c r="AE1831" s="99">
        <v>30695.586089611101</v>
      </c>
      <c r="AF1831" s="99">
        <v>39479.461236953699</v>
      </c>
      <c r="AG1831" s="99">
        <v>987622.24861144996</v>
      </c>
      <c r="AH1831" s="99">
        <v>0</v>
      </c>
      <c r="AI1831" s="99">
        <v>0</v>
      </c>
      <c r="AJ1831" s="99">
        <v>1948364.9253845201</v>
      </c>
      <c r="AK1831" s="99">
        <v>0</v>
      </c>
      <c r="AL1831" s="99">
        <v>0</v>
      </c>
      <c r="AM1831" s="99">
        <v>10816.946562290201</v>
      </c>
      <c r="AN1831" s="99">
        <v>962179.58448791504</v>
      </c>
      <c r="AO1831" s="99">
        <v>0</v>
      </c>
      <c r="AP1831" s="99">
        <v>11578794.603759799</v>
      </c>
      <c r="AQ1831" s="99">
        <v>15028870.605957</v>
      </c>
      <c r="AR1831" s="99">
        <v>8988416.4820556603</v>
      </c>
      <c r="AS1831" s="99">
        <v>1713771.4983520501</v>
      </c>
      <c r="AT1831" s="99">
        <v>0</v>
      </c>
      <c r="AU1831" s="99">
        <v>0</v>
      </c>
      <c r="AV1831" s="99">
        <v>3524097.7183227502</v>
      </c>
      <c r="AW1831" s="99">
        <v>0</v>
      </c>
      <c r="AX1831" s="99">
        <v>337501.62702560402</v>
      </c>
      <c r="AY1831" s="99">
        <v>339075.18047332799</v>
      </c>
      <c r="AZ1831" s="99">
        <v>9011143.2387695294</v>
      </c>
      <c r="BA1831" s="99">
        <v>0</v>
      </c>
      <c r="BB1831" s="99">
        <v>0</v>
      </c>
      <c r="BC1831" s="99">
        <v>17202226.410888702</v>
      </c>
      <c r="BD1831" s="99">
        <v>0</v>
      </c>
      <c r="BE1831" s="99">
        <v>0</v>
      </c>
      <c r="BF1831" s="99">
        <v>101094.959239006</v>
      </c>
      <c r="BG1831" s="99">
        <v>3528903.27374268</v>
      </c>
      <c r="BH1831" s="99">
        <v>0</v>
      </c>
      <c r="BI1831" s="99">
        <v>1451941.62734985</v>
      </c>
      <c r="BJ1831" s="99">
        <v>2645493.93322754</v>
      </c>
      <c r="BK1831" s="99">
        <v>1641343.8232879599</v>
      </c>
      <c r="BL1831" s="99">
        <v>235939.18409538301</v>
      </c>
      <c r="BM1831" s="99">
        <v>0</v>
      </c>
      <c r="BN1831" s="99">
        <v>0</v>
      </c>
      <c r="BO1831" s="99">
        <v>0</v>
      </c>
      <c r="BP1831" s="99">
        <v>0</v>
      </c>
      <c r="BQ1831" s="99">
        <v>0</v>
      </c>
      <c r="BR1831" s="99">
        <v>48885.310199737498</v>
      </c>
      <c r="BS1831" s="99">
        <v>1193101.89004517</v>
      </c>
      <c r="BT1831" s="99">
        <v>0</v>
      </c>
      <c r="BU1831" s="99">
        <v>0</v>
      </c>
      <c r="BV1831" s="99">
        <v>2990807.90411377</v>
      </c>
      <c r="BW1831" s="99">
        <v>0</v>
      </c>
      <c r="BX1831" s="99">
        <v>0</v>
      </c>
      <c r="BY1831" s="99">
        <v>0</v>
      </c>
      <c r="BZ1831" s="99">
        <v>0</v>
      </c>
      <c r="CA1831" s="99">
        <v>25385.1960732937</v>
      </c>
      <c r="CB1831" s="99">
        <v>2990028.7292480501</v>
      </c>
      <c r="CC1831" s="99">
        <v>26682356.884521499</v>
      </c>
      <c r="CD1831" s="99">
        <v>4198259.3872680701</v>
      </c>
      <c r="CE1831" s="99">
        <v>1198.4991346448701</v>
      </c>
      <c r="CF1831" s="99">
        <v>211168.580795288</v>
      </c>
      <c r="CG1831" s="99">
        <v>1718059.1608428999</v>
      </c>
      <c r="CH1831" s="99">
        <v>235977.63425827</v>
      </c>
      <c r="CI1831" s="99">
        <v>26581.067449331302</v>
      </c>
      <c r="CJ1831" s="99">
        <v>3206791.10656738</v>
      </c>
      <c r="CK1831" s="99">
        <v>28408175.815917999</v>
      </c>
      <c r="CL1831" s="99">
        <v>4422062.2481079102</v>
      </c>
      <c r="CM1831" s="203">
        <f t="shared" si="84"/>
        <v>29307.137873828433</v>
      </c>
      <c r="CN1831" s="203">
        <f t="shared" si="85"/>
        <v>4168970.6910552951</v>
      </c>
      <c r="CO1831" s="203">
        <f t="shared" si="86"/>
        <v>31937079.089660678</v>
      </c>
      <c r="CP1831" s="99">
        <v>4422062.2481079102</v>
      </c>
      <c r="CQ1831" s="99">
        <v>1125.29336744547</v>
      </c>
      <c r="CR1831" s="99">
        <v>199248.274816513</v>
      </c>
      <c r="CS1831" s="99">
        <v>1611291.38435364</v>
      </c>
      <c r="CT1831" s="99">
        <v>236441.60814475999</v>
      </c>
    </row>
    <row r="1832" spans="1:98">
      <c r="A1832" s="98" t="s">
        <v>185</v>
      </c>
      <c r="B1832" s="100">
        <v>40969</v>
      </c>
      <c r="C1832" s="99">
        <v>0</v>
      </c>
      <c r="D1832" s="99">
        <v>11872.161851167701</v>
      </c>
      <c r="E1832" s="99">
        <v>12952.0886305571</v>
      </c>
      <c r="F1832" s="99">
        <v>8906.0967522859592</v>
      </c>
      <c r="G1832" s="99">
        <v>1203.72994051874</v>
      </c>
      <c r="H1832" s="99">
        <v>0</v>
      </c>
      <c r="I1832" s="99">
        <v>0</v>
      </c>
      <c r="J1832" s="99">
        <v>2765.4815599322301</v>
      </c>
      <c r="K1832" s="99">
        <v>0</v>
      </c>
      <c r="L1832" s="99">
        <v>442.28020150587002</v>
      </c>
      <c r="M1832" s="99">
        <v>231.10885160043799</v>
      </c>
      <c r="N1832" s="99">
        <v>8017.5056596398399</v>
      </c>
      <c r="O1832" s="99">
        <v>0</v>
      </c>
      <c r="P1832" s="99">
        <v>0</v>
      </c>
      <c r="Q1832" s="99">
        <v>16219.3670444489</v>
      </c>
      <c r="R1832" s="99">
        <v>0</v>
      </c>
      <c r="S1832" s="99">
        <v>0</v>
      </c>
      <c r="T1832" s="99">
        <v>78.368318125605597</v>
      </c>
      <c r="U1832" s="99">
        <v>2774.7783101499099</v>
      </c>
      <c r="V1832" s="99">
        <v>0</v>
      </c>
      <c r="W1832" s="99">
        <v>981594.44486236596</v>
      </c>
      <c r="X1832" s="99">
        <v>1706390.8660278299</v>
      </c>
      <c r="Y1832" s="99">
        <v>990951.24610900902</v>
      </c>
      <c r="Z1832" s="99">
        <v>208626.73534965501</v>
      </c>
      <c r="AA1832" s="99">
        <v>0</v>
      </c>
      <c r="AB1832" s="99">
        <v>0</v>
      </c>
      <c r="AC1832" s="99">
        <v>983467.35974121105</v>
      </c>
      <c r="AD1832" s="99">
        <v>0</v>
      </c>
      <c r="AE1832" s="99">
        <v>26751.613497495699</v>
      </c>
      <c r="AF1832" s="99">
        <v>38943.519059181199</v>
      </c>
      <c r="AG1832" s="99">
        <v>993944.53639984096</v>
      </c>
      <c r="AH1832" s="99">
        <v>0</v>
      </c>
      <c r="AI1832" s="99">
        <v>0</v>
      </c>
      <c r="AJ1832" s="99">
        <v>1630468.13363647</v>
      </c>
      <c r="AK1832" s="99">
        <v>0</v>
      </c>
      <c r="AL1832" s="99">
        <v>0</v>
      </c>
      <c r="AM1832" s="99">
        <v>11853.9530876875</v>
      </c>
      <c r="AN1832" s="99">
        <v>984776.49454498303</v>
      </c>
      <c r="AO1832" s="99">
        <v>0</v>
      </c>
      <c r="AP1832" s="99">
        <v>9158261.50463867</v>
      </c>
      <c r="AQ1832" s="99">
        <v>15283348.90979</v>
      </c>
      <c r="AR1832" s="99">
        <v>9175479.3038330097</v>
      </c>
      <c r="AS1832" s="99">
        <v>1717451.52182007</v>
      </c>
      <c r="AT1832" s="99">
        <v>0</v>
      </c>
      <c r="AU1832" s="99">
        <v>0</v>
      </c>
      <c r="AV1832" s="99">
        <v>3632621.9871521001</v>
      </c>
      <c r="AW1832" s="99">
        <v>0</v>
      </c>
      <c r="AX1832" s="99">
        <v>216630.97817230201</v>
      </c>
      <c r="AY1832" s="99">
        <v>335416.57773971598</v>
      </c>
      <c r="AZ1832" s="99">
        <v>9162347.7879638709</v>
      </c>
      <c r="BA1832" s="99">
        <v>0</v>
      </c>
      <c r="BB1832" s="99">
        <v>0</v>
      </c>
      <c r="BC1832" s="99">
        <v>14619632.734375</v>
      </c>
      <c r="BD1832" s="99">
        <v>0</v>
      </c>
      <c r="BE1832" s="99">
        <v>0</v>
      </c>
      <c r="BF1832" s="99">
        <v>102955.64875793501</v>
      </c>
      <c r="BG1832" s="99">
        <v>3637310.2793579102</v>
      </c>
      <c r="BH1832" s="99">
        <v>0</v>
      </c>
      <c r="BI1832" s="99">
        <v>1083373.2183532701</v>
      </c>
      <c r="BJ1832" s="99">
        <v>2705049.6603088402</v>
      </c>
      <c r="BK1832" s="99">
        <v>1699815.2663269001</v>
      </c>
      <c r="BL1832" s="99">
        <v>240739.581729889</v>
      </c>
      <c r="BM1832" s="99">
        <v>0</v>
      </c>
      <c r="BN1832" s="99">
        <v>0</v>
      </c>
      <c r="BO1832" s="99">
        <v>0</v>
      </c>
      <c r="BP1832" s="99">
        <v>0</v>
      </c>
      <c r="BQ1832" s="99">
        <v>0</v>
      </c>
      <c r="BR1832" s="99">
        <v>49270.855695247701</v>
      </c>
      <c r="BS1832" s="99">
        <v>1233992.7429504399</v>
      </c>
      <c r="BT1832" s="99">
        <v>0</v>
      </c>
      <c r="BU1832" s="99">
        <v>0</v>
      </c>
      <c r="BV1832" s="99">
        <v>2441416.3750610398</v>
      </c>
      <c r="BW1832" s="99">
        <v>0</v>
      </c>
      <c r="BX1832" s="99">
        <v>0</v>
      </c>
      <c r="BY1832" s="99">
        <v>0</v>
      </c>
      <c r="BZ1832" s="99">
        <v>0</v>
      </c>
      <c r="CA1832" s="99">
        <v>24917.1195499897</v>
      </c>
      <c r="CB1832" s="99">
        <v>2708622.0351867699</v>
      </c>
      <c r="CC1832" s="99">
        <v>24561265.097167999</v>
      </c>
      <c r="CD1832" s="99">
        <v>3774021.7777709998</v>
      </c>
      <c r="CE1832" s="99">
        <v>1205.2306357473101</v>
      </c>
      <c r="CF1832" s="99">
        <v>209290.35236740101</v>
      </c>
      <c r="CG1832" s="99">
        <v>1722530.3336029099</v>
      </c>
      <c r="CH1832" s="99">
        <v>240748.52344703701</v>
      </c>
      <c r="CI1832" s="99">
        <v>26125.058824300799</v>
      </c>
      <c r="CJ1832" s="99">
        <v>2907737.6716613802</v>
      </c>
      <c r="CK1832" s="99">
        <v>26287723.041503899</v>
      </c>
      <c r="CL1832" s="99">
        <v>4026751.0978393601</v>
      </c>
      <c r="CM1832" s="203">
        <f t="shared" si="84"/>
        <v>28899.83713445071</v>
      </c>
      <c r="CN1832" s="203">
        <f t="shared" si="85"/>
        <v>3892514.1662063631</v>
      </c>
      <c r="CO1832" s="203">
        <f t="shared" si="86"/>
        <v>29925033.320861809</v>
      </c>
      <c r="CP1832" s="99">
        <v>4026751.0978393601</v>
      </c>
      <c r="CQ1832" s="99">
        <v>1136.2023944556699</v>
      </c>
      <c r="CR1832" s="99">
        <v>198333.59551620501</v>
      </c>
      <c r="CS1832" s="99">
        <v>1624733.9843292199</v>
      </c>
      <c r="CT1832" s="99">
        <v>240889.62188339201</v>
      </c>
    </row>
    <row r="1833" spans="1:98">
      <c r="A1833" s="98" t="s">
        <v>185</v>
      </c>
      <c r="B1833" s="100">
        <v>41061</v>
      </c>
      <c r="C1833" s="99">
        <v>0</v>
      </c>
      <c r="D1833" s="99">
        <v>12336.853728771201</v>
      </c>
      <c r="E1833" s="99">
        <v>12926.7621583939</v>
      </c>
      <c r="F1833" s="99">
        <v>8962.2945529222507</v>
      </c>
      <c r="G1833" s="99">
        <v>1218.1366056352899</v>
      </c>
      <c r="H1833" s="99">
        <v>0</v>
      </c>
      <c r="I1833" s="99">
        <v>0</v>
      </c>
      <c r="J1833" s="99">
        <v>2821.6982355117798</v>
      </c>
      <c r="K1833" s="99">
        <v>0</v>
      </c>
      <c r="L1833" s="99">
        <v>333.800891470164</v>
      </c>
      <c r="M1833" s="99">
        <v>220.406890291721</v>
      </c>
      <c r="N1833" s="99">
        <v>8038.9163278341302</v>
      </c>
      <c r="O1833" s="99">
        <v>0</v>
      </c>
      <c r="P1833" s="99">
        <v>0</v>
      </c>
      <c r="Q1833" s="99">
        <v>16639.611381292299</v>
      </c>
      <c r="R1833" s="99">
        <v>0</v>
      </c>
      <c r="S1833" s="99">
        <v>0</v>
      </c>
      <c r="T1833" s="99">
        <v>74.306391778402002</v>
      </c>
      <c r="U1833" s="99">
        <v>2831.4116471707798</v>
      </c>
      <c r="V1833" s="99">
        <v>0</v>
      </c>
      <c r="W1833" s="99">
        <v>1080795.77720642</v>
      </c>
      <c r="X1833" s="99">
        <v>1688505.7085418699</v>
      </c>
      <c r="Y1833" s="99">
        <v>995130.24865722703</v>
      </c>
      <c r="Z1833" s="99">
        <v>205518.27012443499</v>
      </c>
      <c r="AA1833" s="99">
        <v>0</v>
      </c>
      <c r="AB1833" s="99">
        <v>0</v>
      </c>
      <c r="AC1833" s="99">
        <v>996595.89659881603</v>
      </c>
      <c r="AD1833" s="99">
        <v>0</v>
      </c>
      <c r="AE1833" s="99">
        <v>20990.1878395081</v>
      </c>
      <c r="AF1833" s="99">
        <v>34751.189241409302</v>
      </c>
      <c r="AG1833" s="99">
        <v>989665.64476013195</v>
      </c>
      <c r="AH1833" s="99">
        <v>0</v>
      </c>
      <c r="AI1833" s="99">
        <v>0</v>
      </c>
      <c r="AJ1833" s="99">
        <v>1711032.0236969001</v>
      </c>
      <c r="AK1833" s="99">
        <v>0</v>
      </c>
      <c r="AL1833" s="99">
        <v>0</v>
      </c>
      <c r="AM1833" s="99">
        <v>9849.6703529357892</v>
      </c>
      <c r="AN1833" s="99">
        <v>996804.85340118397</v>
      </c>
      <c r="AO1833" s="99">
        <v>0</v>
      </c>
      <c r="AP1833" s="99">
        <v>9947621.6917724591</v>
      </c>
      <c r="AQ1833" s="99">
        <v>15227679.5037842</v>
      </c>
      <c r="AR1833" s="99">
        <v>9291961.2047119103</v>
      </c>
      <c r="AS1833" s="99">
        <v>1700558.23649597</v>
      </c>
      <c r="AT1833" s="99">
        <v>0</v>
      </c>
      <c r="AU1833" s="99">
        <v>0</v>
      </c>
      <c r="AV1833" s="99">
        <v>3720947.15551758</v>
      </c>
      <c r="AW1833" s="99">
        <v>0</v>
      </c>
      <c r="AX1833" s="99">
        <v>241763.65743827799</v>
      </c>
      <c r="AY1833" s="99">
        <v>304293.79846572899</v>
      </c>
      <c r="AZ1833" s="99">
        <v>9230825.1800537091</v>
      </c>
      <c r="BA1833" s="99">
        <v>0</v>
      </c>
      <c r="BB1833" s="99">
        <v>0</v>
      </c>
      <c r="BC1833" s="99">
        <v>15464973.7095947</v>
      </c>
      <c r="BD1833" s="99">
        <v>0</v>
      </c>
      <c r="BE1833" s="99">
        <v>0</v>
      </c>
      <c r="BF1833" s="99">
        <v>93776.336567878694</v>
      </c>
      <c r="BG1833" s="99">
        <v>3721925.9531860398</v>
      </c>
      <c r="BH1833" s="99">
        <v>0</v>
      </c>
      <c r="BI1833" s="99">
        <v>1186776.6502533001</v>
      </c>
      <c r="BJ1833" s="99">
        <v>2669238.7406616202</v>
      </c>
      <c r="BK1833" s="99">
        <v>1694853.32841492</v>
      </c>
      <c r="BL1833" s="99">
        <v>237149.39653778099</v>
      </c>
      <c r="BM1833" s="99">
        <v>0</v>
      </c>
      <c r="BN1833" s="99">
        <v>0</v>
      </c>
      <c r="BO1833" s="99">
        <v>0</v>
      </c>
      <c r="BP1833" s="99">
        <v>0</v>
      </c>
      <c r="BQ1833" s="99">
        <v>0</v>
      </c>
      <c r="BR1833" s="99">
        <v>45062.756026267998</v>
      </c>
      <c r="BS1833" s="99">
        <v>1198132.47883606</v>
      </c>
      <c r="BT1833" s="99">
        <v>0</v>
      </c>
      <c r="BU1833" s="99">
        <v>0</v>
      </c>
      <c r="BV1833" s="99">
        <v>2618002.6642150902</v>
      </c>
      <c r="BW1833" s="99">
        <v>0</v>
      </c>
      <c r="BX1833" s="99">
        <v>0</v>
      </c>
      <c r="BY1833" s="99">
        <v>0</v>
      </c>
      <c r="BZ1833" s="99">
        <v>0</v>
      </c>
      <c r="CA1833" s="99">
        <v>25341.275437116601</v>
      </c>
      <c r="CB1833" s="99">
        <v>2768176.2458801302</v>
      </c>
      <c r="CC1833" s="99">
        <v>25175452.0546875</v>
      </c>
      <c r="CD1833" s="99">
        <v>3841813.1482238802</v>
      </c>
      <c r="CE1833" s="99">
        <v>1215.4482704550001</v>
      </c>
      <c r="CF1833" s="99">
        <v>204723.90185737601</v>
      </c>
      <c r="CG1833" s="99">
        <v>1695569.7825317399</v>
      </c>
      <c r="CH1833" s="99">
        <v>237100.81123924299</v>
      </c>
      <c r="CI1833" s="99">
        <v>26558.457883358002</v>
      </c>
      <c r="CJ1833" s="99">
        <v>2970421.94995117</v>
      </c>
      <c r="CK1833" s="99">
        <v>26878051.2890625</v>
      </c>
      <c r="CL1833" s="99">
        <v>4091982.9100341802</v>
      </c>
      <c r="CM1833" s="203">
        <f t="shared" si="84"/>
        <v>29389.86953052878</v>
      </c>
      <c r="CN1833" s="203">
        <f t="shared" si="85"/>
        <v>3967226.8033523541</v>
      </c>
      <c r="CO1833" s="203">
        <f t="shared" si="86"/>
        <v>30599977.242248539</v>
      </c>
      <c r="CP1833" s="99">
        <v>4091982.9100341802</v>
      </c>
      <c r="CQ1833" s="99">
        <v>1149.6343530714501</v>
      </c>
      <c r="CR1833" s="99">
        <v>195425.69011878999</v>
      </c>
      <c r="CS1833" s="99">
        <v>1610094.1945495601</v>
      </c>
      <c r="CT1833" s="99">
        <v>237127.21124267601</v>
      </c>
    </row>
    <row r="1834" spans="1:98">
      <c r="A1834" s="98" t="s">
        <v>185</v>
      </c>
      <c r="B1834" s="100">
        <v>41153</v>
      </c>
      <c r="C1834" s="99">
        <v>0</v>
      </c>
      <c r="D1834" s="99">
        <v>12421.6048840284</v>
      </c>
      <c r="E1834" s="99">
        <v>12911.392389774301</v>
      </c>
      <c r="F1834" s="99">
        <v>8978.3249615430796</v>
      </c>
      <c r="G1834" s="99">
        <v>1222.44691415131</v>
      </c>
      <c r="H1834" s="99">
        <v>0</v>
      </c>
      <c r="I1834" s="99">
        <v>0</v>
      </c>
      <c r="J1834" s="99">
        <v>2849.0765574574498</v>
      </c>
      <c r="K1834" s="99">
        <v>0</v>
      </c>
      <c r="L1834" s="99">
        <v>504.57285284623498</v>
      </c>
      <c r="M1834" s="99">
        <v>220.05563590675601</v>
      </c>
      <c r="N1834" s="99">
        <v>8012.59959572554</v>
      </c>
      <c r="O1834" s="99">
        <v>0</v>
      </c>
      <c r="P1834" s="99">
        <v>0</v>
      </c>
      <c r="Q1834" s="99">
        <v>16849.7517786026</v>
      </c>
      <c r="R1834" s="99">
        <v>0</v>
      </c>
      <c r="S1834" s="99">
        <v>0</v>
      </c>
      <c r="T1834" s="99">
        <v>79.681920414790497</v>
      </c>
      <c r="U1834" s="99">
        <v>2858.79068800807</v>
      </c>
      <c r="V1834" s="99">
        <v>0</v>
      </c>
      <c r="W1834" s="99">
        <v>1153435.1968689</v>
      </c>
      <c r="X1834" s="99">
        <v>1681222.7822265599</v>
      </c>
      <c r="Y1834" s="99">
        <v>993813.65974426304</v>
      </c>
      <c r="Z1834" s="99">
        <v>208771.04990768401</v>
      </c>
      <c r="AA1834" s="99">
        <v>0</v>
      </c>
      <c r="AB1834" s="99">
        <v>0</v>
      </c>
      <c r="AC1834" s="99">
        <v>1013170.30384064</v>
      </c>
      <c r="AD1834" s="99">
        <v>0</v>
      </c>
      <c r="AE1834" s="99">
        <v>27741.147699117701</v>
      </c>
      <c r="AF1834" s="99">
        <v>33919.887135982499</v>
      </c>
      <c r="AG1834" s="99">
        <v>987711.63838195801</v>
      </c>
      <c r="AH1834" s="99">
        <v>0</v>
      </c>
      <c r="AI1834" s="99">
        <v>0</v>
      </c>
      <c r="AJ1834" s="99">
        <v>1767620.6149597201</v>
      </c>
      <c r="AK1834" s="99">
        <v>0</v>
      </c>
      <c r="AL1834" s="99">
        <v>0</v>
      </c>
      <c r="AM1834" s="99">
        <v>10314.131962180099</v>
      </c>
      <c r="AN1834" s="99">
        <v>1015582.97715759</v>
      </c>
      <c r="AO1834" s="99">
        <v>0</v>
      </c>
      <c r="AP1834" s="99">
        <v>10711439.579956099</v>
      </c>
      <c r="AQ1834" s="99">
        <v>15424725.9799805</v>
      </c>
      <c r="AR1834" s="99">
        <v>9429648.7178955097</v>
      </c>
      <c r="AS1834" s="99">
        <v>1766563.0634918199</v>
      </c>
      <c r="AT1834" s="99">
        <v>0</v>
      </c>
      <c r="AU1834" s="99">
        <v>0</v>
      </c>
      <c r="AV1834" s="99">
        <v>3809005.24917603</v>
      </c>
      <c r="AW1834" s="99">
        <v>0</v>
      </c>
      <c r="AX1834" s="99">
        <v>193354.44883537301</v>
      </c>
      <c r="AY1834" s="99">
        <v>303336.304821014</v>
      </c>
      <c r="AZ1834" s="99">
        <v>9327926.9427490197</v>
      </c>
      <c r="BA1834" s="99">
        <v>0</v>
      </c>
      <c r="BB1834" s="99">
        <v>0</v>
      </c>
      <c r="BC1834" s="99">
        <v>16097929.4205322</v>
      </c>
      <c r="BD1834" s="99">
        <v>0</v>
      </c>
      <c r="BE1834" s="99">
        <v>0</v>
      </c>
      <c r="BF1834" s="99">
        <v>100998.214635849</v>
      </c>
      <c r="BG1834" s="99">
        <v>3818306.2914428702</v>
      </c>
      <c r="BH1834" s="99">
        <v>0</v>
      </c>
      <c r="BI1834" s="99">
        <v>1217290.7093353299</v>
      </c>
      <c r="BJ1834" s="99">
        <v>2730759.4080505399</v>
      </c>
      <c r="BK1834" s="99">
        <v>1736676.33187866</v>
      </c>
      <c r="BL1834" s="99">
        <v>242635.73932456999</v>
      </c>
      <c r="BM1834" s="99">
        <v>0</v>
      </c>
      <c r="BN1834" s="99">
        <v>0</v>
      </c>
      <c r="BO1834" s="99">
        <v>0</v>
      </c>
      <c r="BP1834" s="99">
        <v>0</v>
      </c>
      <c r="BQ1834" s="99">
        <v>0</v>
      </c>
      <c r="BR1834" s="99">
        <v>44695.9908332825</v>
      </c>
      <c r="BS1834" s="99">
        <v>1209474.54776001</v>
      </c>
      <c r="BT1834" s="99">
        <v>0</v>
      </c>
      <c r="BU1834" s="99">
        <v>0</v>
      </c>
      <c r="BV1834" s="99">
        <v>2654749.0591125502</v>
      </c>
      <c r="BW1834" s="99">
        <v>0</v>
      </c>
      <c r="BX1834" s="99">
        <v>0</v>
      </c>
      <c r="BY1834" s="99">
        <v>0</v>
      </c>
      <c r="BZ1834" s="99">
        <v>0</v>
      </c>
      <c r="CA1834" s="99">
        <v>25411.227809190801</v>
      </c>
      <c r="CB1834" s="99">
        <v>2825641.8423767099</v>
      </c>
      <c r="CC1834" s="99">
        <v>26099150.675048798</v>
      </c>
      <c r="CD1834" s="99">
        <v>3930775.9409179701</v>
      </c>
      <c r="CE1834" s="99">
        <v>1221.95410358906</v>
      </c>
      <c r="CF1834" s="99">
        <v>208434.503499985</v>
      </c>
      <c r="CG1834" s="99">
        <v>1766065.2050170901</v>
      </c>
      <c r="CH1834" s="99">
        <v>242635.46626472499</v>
      </c>
      <c r="CI1834" s="99">
        <v>26631.681721687299</v>
      </c>
      <c r="CJ1834" s="99">
        <v>3044246.2000122098</v>
      </c>
      <c r="CK1834" s="99">
        <v>27851627.370849598</v>
      </c>
      <c r="CL1834" s="99">
        <v>4163124.11245728</v>
      </c>
      <c r="CM1834" s="203">
        <f t="shared" si="84"/>
        <v>29490.472409695369</v>
      </c>
      <c r="CN1834" s="203">
        <f t="shared" si="85"/>
        <v>4059829.1771697998</v>
      </c>
      <c r="CO1834" s="203">
        <f t="shared" si="86"/>
        <v>31669933.662292469</v>
      </c>
      <c r="CP1834" s="99">
        <v>4163124.11245728</v>
      </c>
      <c r="CQ1834" s="99">
        <v>1151.0710462182799</v>
      </c>
      <c r="CR1834" s="99">
        <v>197790.61890983599</v>
      </c>
      <c r="CS1834" s="99">
        <v>1656874.84565735</v>
      </c>
      <c r="CT1834" s="99">
        <v>242043.763774872</v>
      </c>
    </row>
    <row r="1835" spans="1:98">
      <c r="A1835" s="98" t="s">
        <v>185</v>
      </c>
      <c r="B1835" s="100">
        <v>41244</v>
      </c>
      <c r="C1835" s="99">
        <v>0</v>
      </c>
      <c r="D1835" s="99">
        <v>12587.448587536799</v>
      </c>
      <c r="E1835" s="99">
        <v>12994.1922333241</v>
      </c>
      <c r="F1835" s="99">
        <v>9131.8972761630994</v>
      </c>
      <c r="G1835" s="99">
        <v>1220.90430943668</v>
      </c>
      <c r="H1835" s="99">
        <v>0</v>
      </c>
      <c r="I1835" s="99">
        <v>0</v>
      </c>
      <c r="J1835" s="99">
        <v>2897.6598200499998</v>
      </c>
      <c r="K1835" s="99">
        <v>0</v>
      </c>
      <c r="L1835" s="99">
        <v>502.34999541565799</v>
      </c>
      <c r="M1835" s="99">
        <v>232.360214341432</v>
      </c>
      <c r="N1835" s="99">
        <v>8087.7432498335802</v>
      </c>
      <c r="O1835" s="99">
        <v>0</v>
      </c>
      <c r="P1835" s="99">
        <v>0</v>
      </c>
      <c r="Q1835" s="99">
        <v>16986.079227209098</v>
      </c>
      <c r="R1835" s="99">
        <v>0</v>
      </c>
      <c r="S1835" s="99">
        <v>0</v>
      </c>
      <c r="T1835" s="99">
        <v>75.854357180185602</v>
      </c>
      <c r="U1835" s="99">
        <v>2903.80654081702</v>
      </c>
      <c r="V1835" s="99">
        <v>0</v>
      </c>
      <c r="W1835" s="99">
        <v>1092284.43669128</v>
      </c>
      <c r="X1835" s="99">
        <v>1682714.1897277799</v>
      </c>
      <c r="Y1835" s="99">
        <v>1006253.29164886</v>
      </c>
      <c r="Z1835" s="99">
        <v>206914.34613609299</v>
      </c>
      <c r="AA1835" s="99">
        <v>0</v>
      </c>
      <c r="AB1835" s="99">
        <v>0</v>
      </c>
      <c r="AC1835" s="99">
        <v>1023900.43054962</v>
      </c>
      <c r="AD1835" s="99">
        <v>0</v>
      </c>
      <c r="AE1835" s="99">
        <v>21341.405525922801</v>
      </c>
      <c r="AF1835" s="99">
        <v>35599.174836158803</v>
      </c>
      <c r="AG1835" s="99">
        <v>993603.120414734</v>
      </c>
      <c r="AH1835" s="99">
        <v>0</v>
      </c>
      <c r="AI1835" s="99">
        <v>0</v>
      </c>
      <c r="AJ1835" s="99">
        <v>1750565.1088409401</v>
      </c>
      <c r="AK1835" s="99">
        <v>0</v>
      </c>
      <c r="AL1835" s="99">
        <v>0</v>
      </c>
      <c r="AM1835" s="99">
        <v>10030.598935008</v>
      </c>
      <c r="AN1835" s="99">
        <v>1026870.51226807</v>
      </c>
      <c r="AO1835" s="99">
        <v>0</v>
      </c>
      <c r="AP1835" s="99">
        <v>10162711.588501001</v>
      </c>
      <c r="AQ1835" s="99">
        <v>15475983.9177246</v>
      </c>
      <c r="AR1835" s="99">
        <v>9571507.6595459003</v>
      </c>
      <c r="AS1835" s="99">
        <v>1759543.1763153099</v>
      </c>
      <c r="AT1835" s="99">
        <v>0</v>
      </c>
      <c r="AU1835" s="99">
        <v>0</v>
      </c>
      <c r="AV1835" s="99">
        <v>3888383.4094543499</v>
      </c>
      <c r="AW1835" s="99">
        <v>0</v>
      </c>
      <c r="AX1835" s="99">
        <v>230696.693243027</v>
      </c>
      <c r="AY1835" s="99">
        <v>321149.681667328</v>
      </c>
      <c r="AZ1835" s="99">
        <v>9410567.7734375</v>
      </c>
      <c r="BA1835" s="99">
        <v>0</v>
      </c>
      <c r="BB1835" s="99">
        <v>0</v>
      </c>
      <c r="BC1835" s="99">
        <v>15964188.0812988</v>
      </c>
      <c r="BD1835" s="99">
        <v>0</v>
      </c>
      <c r="BE1835" s="99">
        <v>0</v>
      </c>
      <c r="BF1835" s="99">
        <v>95402.775073051496</v>
      </c>
      <c r="BG1835" s="99">
        <v>3896597.7945861798</v>
      </c>
      <c r="BH1835" s="99">
        <v>0</v>
      </c>
      <c r="BI1835" s="99">
        <v>1124684.12905884</v>
      </c>
      <c r="BJ1835" s="99">
        <v>2734379.15264893</v>
      </c>
      <c r="BK1835" s="99">
        <v>1759526.7597045901</v>
      </c>
      <c r="BL1835" s="99">
        <v>240682.629489899</v>
      </c>
      <c r="BM1835" s="99">
        <v>0</v>
      </c>
      <c r="BN1835" s="99">
        <v>0</v>
      </c>
      <c r="BO1835" s="99">
        <v>0</v>
      </c>
      <c r="BP1835" s="99">
        <v>0</v>
      </c>
      <c r="BQ1835" s="99">
        <v>0</v>
      </c>
      <c r="BR1835" s="99">
        <v>45991.2475495338</v>
      </c>
      <c r="BS1835" s="99">
        <v>1202961.7117919901</v>
      </c>
      <c r="BT1835" s="99">
        <v>0</v>
      </c>
      <c r="BU1835" s="99">
        <v>0</v>
      </c>
      <c r="BV1835" s="99">
        <v>2708192.0061035198</v>
      </c>
      <c r="BW1835" s="99">
        <v>0</v>
      </c>
      <c r="BX1835" s="99">
        <v>0</v>
      </c>
      <c r="BY1835" s="99">
        <v>0</v>
      </c>
      <c r="BZ1835" s="99">
        <v>0</v>
      </c>
      <c r="CA1835" s="99">
        <v>25332.403757333799</v>
      </c>
      <c r="CB1835" s="99">
        <v>2771458.7460327102</v>
      </c>
      <c r="CC1835" s="99">
        <v>25640607.561035201</v>
      </c>
      <c r="CD1835" s="99">
        <v>3896991.8606872601</v>
      </c>
      <c r="CE1835" s="99">
        <v>1222.62042109668</v>
      </c>
      <c r="CF1835" s="99">
        <v>207407.780052185</v>
      </c>
      <c r="CG1835" s="99">
        <v>1760840.80778503</v>
      </c>
      <c r="CH1835" s="99">
        <v>240690.604366302</v>
      </c>
      <c r="CI1835" s="99">
        <v>26552.816182613398</v>
      </c>
      <c r="CJ1835" s="99">
        <v>2979417.1142578102</v>
      </c>
      <c r="CK1835" s="99">
        <v>27405409.347900402</v>
      </c>
      <c r="CL1835" s="99">
        <v>4120278.8911743201</v>
      </c>
      <c r="CM1835" s="203">
        <f t="shared" si="84"/>
        <v>29456.622723430417</v>
      </c>
      <c r="CN1835" s="203">
        <f t="shared" si="85"/>
        <v>4006287.6265258803</v>
      </c>
      <c r="CO1835" s="203">
        <f t="shared" si="86"/>
        <v>31302007.14248658</v>
      </c>
      <c r="CP1835" s="99">
        <v>4120278.8911743201</v>
      </c>
      <c r="CQ1835" s="99">
        <v>1149.7951427251101</v>
      </c>
      <c r="CR1835" s="99">
        <v>196646.50533676101</v>
      </c>
      <c r="CS1835" s="99">
        <v>1663387.0483551</v>
      </c>
      <c r="CT1835" s="99">
        <v>240934.00009918201</v>
      </c>
    </row>
    <row r="1836" spans="1:98">
      <c r="A1836" s="98" t="s">
        <v>185</v>
      </c>
      <c r="B1836" s="100">
        <v>41334</v>
      </c>
      <c r="C1836" s="99">
        <v>0</v>
      </c>
      <c r="D1836" s="99">
        <v>12736.8160799742</v>
      </c>
      <c r="E1836" s="99">
        <v>12902.259333849001</v>
      </c>
      <c r="F1836" s="99">
        <v>9110.0584437847101</v>
      </c>
      <c r="G1836" s="99">
        <v>1242.9940605312599</v>
      </c>
      <c r="H1836" s="99">
        <v>0</v>
      </c>
      <c r="I1836" s="99">
        <v>0</v>
      </c>
      <c r="J1836" s="99">
        <v>2947.8195343911598</v>
      </c>
      <c r="K1836" s="99">
        <v>0</v>
      </c>
      <c r="L1836" s="99">
        <v>245.44545805640499</v>
      </c>
      <c r="M1836" s="99">
        <v>231.92277334444199</v>
      </c>
      <c r="N1836" s="99">
        <v>8010.0912380218497</v>
      </c>
      <c r="O1836" s="99">
        <v>0</v>
      </c>
      <c r="P1836" s="99">
        <v>283.43106465786701</v>
      </c>
      <c r="Q1836" s="99">
        <v>16974.763138294202</v>
      </c>
      <c r="R1836" s="99">
        <v>0</v>
      </c>
      <c r="S1836" s="99">
        <v>63.938367538154097</v>
      </c>
      <c r="T1836" s="99">
        <v>0</v>
      </c>
      <c r="U1836" s="99">
        <v>2960.95134183764</v>
      </c>
      <c r="V1836" s="99">
        <v>0</v>
      </c>
      <c r="W1836" s="99">
        <v>1086740.2251892099</v>
      </c>
      <c r="X1836" s="99">
        <v>1648702.8865966799</v>
      </c>
      <c r="Y1836" s="99">
        <v>982042.04721832299</v>
      </c>
      <c r="Z1836" s="99">
        <v>209070.84068298299</v>
      </c>
      <c r="AA1836" s="99">
        <v>0</v>
      </c>
      <c r="AB1836" s="99">
        <v>0</v>
      </c>
      <c r="AC1836" s="99">
        <v>1040466.05278015</v>
      </c>
      <c r="AD1836" s="99">
        <v>0</v>
      </c>
      <c r="AE1836" s="99">
        <v>12736.1174710989</v>
      </c>
      <c r="AF1836" s="99">
        <v>36147.360444068901</v>
      </c>
      <c r="AG1836" s="99">
        <v>973866.47010803199</v>
      </c>
      <c r="AH1836" s="99">
        <v>0</v>
      </c>
      <c r="AI1836" s="99">
        <v>16965.0861406326</v>
      </c>
      <c r="AJ1836" s="99">
        <v>1722679.5402221701</v>
      </c>
      <c r="AK1836" s="99">
        <v>0</v>
      </c>
      <c r="AL1836" s="99">
        <v>8699.6932104825992</v>
      </c>
      <c r="AM1836" s="99">
        <v>0</v>
      </c>
      <c r="AN1836" s="99">
        <v>1042923.93901825</v>
      </c>
      <c r="AO1836" s="99">
        <v>0</v>
      </c>
      <c r="AP1836" s="99">
        <v>10491323.3956299</v>
      </c>
      <c r="AQ1836" s="99">
        <v>15229845.3756104</v>
      </c>
      <c r="AR1836" s="99">
        <v>9333922.3848877009</v>
      </c>
      <c r="AS1836" s="99">
        <v>1772790.7174682601</v>
      </c>
      <c r="AT1836" s="99">
        <v>0</v>
      </c>
      <c r="AU1836" s="99">
        <v>0</v>
      </c>
      <c r="AV1836" s="99">
        <v>3970882.6118469201</v>
      </c>
      <c r="AW1836" s="99">
        <v>0</v>
      </c>
      <c r="AX1836" s="99">
        <v>114518.36206913</v>
      </c>
      <c r="AY1836" s="99">
        <v>330605.95845413202</v>
      </c>
      <c r="AZ1836" s="99">
        <v>9219076.8066406306</v>
      </c>
      <c r="BA1836" s="99">
        <v>0</v>
      </c>
      <c r="BB1836" s="99">
        <v>141364.55011177101</v>
      </c>
      <c r="BC1836" s="99">
        <v>15700841.5037842</v>
      </c>
      <c r="BD1836" s="99">
        <v>0</v>
      </c>
      <c r="BE1836" s="99">
        <v>75768.230583190903</v>
      </c>
      <c r="BF1836" s="99">
        <v>0</v>
      </c>
      <c r="BG1836" s="99">
        <v>3977655.2069702102</v>
      </c>
      <c r="BH1836" s="99">
        <v>0</v>
      </c>
      <c r="BI1836" s="99">
        <v>1531741.18188477</v>
      </c>
      <c r="BJ1836" s="99">
        <v>2695196.7216491699</v>
      </c>
      <c r="BK1836" s="99">
        <v>1756373.807724</v>
      </c>
      <c r="BL1836" s="99">
        <v>253048.66236305199</v>
      </c>
      <c r="BM1836" s="99">
        <v>0</v>
      </c>
      <c r="BN1836" s="99">
        <v>0</v>
      </c>
      <c r="BO1836" s="99">
        <v>0</v>
      </c>
      <c r="BP1836" s="99">
        <v>0</v>
      </c>
      <c r="BQ1836" s="99">
        <v>0</v>
      </c>
      <c r="BR1836" s="99">
        <v>46197.200729846998</v>
      </c>
      <c r="BS1836" s="99">
        <v>1171303.93470764</v>
      </c>
      <c r="BT1836" s="99">
        <v>0</v>
      </c>
      <c r="BU1836" s="99">
        <v>10815</v>
      </c>
      <c r="BV1836" s="99">
        <v>2891661.4547119099</v>
      </c>
      <c r="BW1836" s="99">
        <v>0</v>
      </c>
      <c r="BX1836" s="99">
        <v>5633.4099941253698</v>
      </c>
      <c r="BY1836" s="99">
        <v>0</v>
      </c>
      <c r="BZ1836" s="99">
        <v>0</v>
      </c>
      <c r="CA1836" s="99">
        <v>25723.881472110701</v>
      </c>
      <c r="CB1836" s="99">
        <v>2752470.7779541002</v>
      </c>
      <c r="CC1836" s="99">
        <v>26049689.5708008</v>
      </c>
      <c r="CD1836" s="99">
        <v>4180260.83734131</v>
      </c>
      <c r="CE1836" s="99">
        <v>1243.5087959468401</v>
      </c>
      <c r="CF1836" s="99">
        <v>209425.62862968401</v>
      </c>
      <c r="CG1836" s="99">
        <v>1773821.7566680899</v>
      </c>
      <c r="CH1836" s="99">
        <v>253060.379871368</v>
      </c>
      <c r="CI1836" s="99">
        <v>26969.6441054344</v>
      </c>
      <c r="CJ1836" s="99">
        <v>2954520.03198242</v>
      </c>
      <c r="CK1836" s="99">
        <v>27825494.771484401</v>
      </c>
      <c r="CL1836" s="99">
        <v>4452556.8568725605</v>
      </c>
      <c r="CM1836" s="203">
        <f t="shared" si="84"/>
        <v>29930.59544727204</v>
      </c>
      <c r="CN1836" s="203">
        <f t="shared" si="85"/>
        <v>3997443.97100067</v>
      </c>
      <c r="CO1836" s="203">
        <f t="shared" si="86"/>
        <v>31803149.978454612</v>
      </c>
      <c r="CP1836" s="99">
        <v>4452556.8568725605</v>
      </c>
      <c r="CQ1836" s="99">
        <v>1183.35759451985</v>
      </c>
      <c r="CR1836" s="99">
        <v>201041.22955894499</v>
      </c>
      <c r="CS1836" s="99">
        <v>1698802.5393219001</v>
      </c>
      <c r="CT1836" s="99">
        <v>247763.33811759899</v>
      </c>
    </row>
    <row r="1837" spans="1:98">
      <c r="A1837" s="98" t="s">
        <v>185</v>
      </c>
      <c r="B1837" s="100">
        <v>41426</v>
      </c>
      <c r="C1837" s="99">
        <v>0</v>
      </c>
      <c r="D1837" s="99">
        <v>12763.639595508601</v>
      </c>
      <c r="E1837" s="99">
        <v>12913.935992598501</v>
      </c>
      <c r="F1837" s="99">
        <v>9186.0564620494806</v>
      </c>
      <c r="G1837" s="99">
        <v>1250.8032259941101</v>
      </c>
      <c r="H1837" s="99">
        <v>0</v>
      </c>
      <c r="I1837" s="99">
        <v>0</v>
      </c>
      <c r="J1837" s="99">
        <v>2963.7098996341201</v>
      </c>
      <c r="K1837" s="99">
        <v>0</v>
      </c>
      <c r="L1837" s="99">
        <v>130.220625136048</v>
      </c>
      <c r="M1837" s="99">
        <v>233.47648323140999</v>
      </c>
      <c r="N1837" s="99">
        <v>8031.1514691710499</v>
      </c>
      <c r="O1837" s="99">
        <v>0</v>
      </c>
      <c r="P1837" s="99">
        <v>297.31094534322602</v>
      </c>
      <c r="Q1837" s="99">
        <v>16875.754168510401</v>
      </c>
      <c r="R1837" s="99">
        <v>0</v>
      </c>
      <c r="S1837" s="99">
        <v>64.199600204825401</v>
      </c>
      <c r="T1837" s="99">
        <v>0</v>
      </c>
      <c r="U1837" s="99">
        <v>2975.29025948048</v>
      </c>
      <c r="V1837" s="99">
        <v>0</v>
      </c>
      <c r="W1837" s="99">
        <v>1073598.60997009</v>
      </c>
      <c r="X1837" s="99">
        <v>1649725.7953796401</v>
      </c>
      <c r="Y1837" s="99">
        <v>1002562.8924408</v>
      </c>
      <c r="Z1837" s="99">
        <v>213230.49272537199</v>
      </c>
      <c r="AA1837" s="99">
        <v>0</v>
      </c>
      <c r="AB1837" s="99">
        <v>0</v>
      </c>
      <c r="AC1837" s="99">
        <v>1046950.71981812</v>
      </c>
      <c r="AD1837" s="99">
        <v>0</v>
      </c>
      <c r="AE1837" s="99">
        <v>10350.7790483236</v>
      </c>
      <c r="AF1837" s="99">
        <v>38089.993874549902</v>
      </c>
      <c r="AG1837" s="99">
        <v>980589.56240844703</v>
      </c>
      <c r="AH1837" s="99">
        <v>0</v>
      </c>
      <c r="AI1837" s="99">
        <v>17619.146425962401</v>
      </c>
      <c r="AJ1837" s="99">
        <v>1627012.6505279499</v>
      </c>
      <c r="AK1837" s="99">
        <v>0</v>
      </c>
      <c r="AL1837" s="99">
        <v>8629.9694027900696</v>
      </c>
      <c r="AM1837" s="99">
        <v>0</v>
      </c>
      <c r="AN1837" s="99">
        <v>1047221.6178894</v>
      </c>
      <c r="AO1837" s="99">
        <v>0</v>
      </c>
      <c r="AP1837" s="99">
        <v>10118643.5814209</v>
      </c>
      <c r="AQ1837" s="99">
        <v>15245086.481811499</v>
      </c>
      <c r="AR1837" s="99">
        <v>9571630.4079589806</v>
      </c>
      <c r="AS1837" s="99">
        <v>1810376.43521118</v>
      </c>
      <c r="AT1837" s="99">
        <v>0</v>
      </c>
      <c r="AU1837" s="99">
        <v>0</v>
      </c>
      <c r="AV1837" s="99">
        <v>4022596.7005004901</v>
      </c>
      <c r="AW1837" s="99">
        <v>0</v>
      </c>
      <c r="AX1837" s="99">
        <v>118586.820778847</v>
      </c>
      <c r="AY1837" s="99">
        <v>344032.59213256801</v>
      </c>
      <c r="AZ1837" s="99">
        <v>9351752.7568359394</v>
      </c>
      <c r="BA1837" s="99">
        <v>0</v>
      </c>
      <c r="BB1837" s="99">
        <v>200541.925495148</v>
      </c>
      <c r="BC1837" s="99">
        <v>15407266.119506801</v>
      </c>
      <c r="BD1837" s="99">
        <v>0</v>
      </c>
      <c r="BE1837" s="99">
        <v>75690.814690589905</v>
      </c>
      <c r="BF1837" s="99">
        <v>0</v>
      </c>
      <c r="BG1837" s="99">
        <v>4024345.48687744</v>
      </c>
      <c r="BH1837" s="99">
        <v>0</v>
      </c>
      <c r="BI1837" s="99">
        <v>1246324.6972656299</v>
      </c>
      <c r="BJ1837" s="99">
        <v>2715316.0257568401</v>
      </c>
      <c r="BK1837" s="99">
        <v>1790318.4915618901</v>
      </c>
      <c r="BL1837" s="99">
        <v>257094.91603851301</v>
      </c>
      <c r="BM1837" s="99">
        <v>0</v>
      </c>
      <c r="BN1837" s="99">
        <v>0</v>
      </c>
      <c r="BO1837" s="99">
        <v>0</v>
      </c>
      <c r="BP1837" s="99">
        <v>0</v>
      </c>
      <c r="BQ1837" s="99">
        <v>0</v>
      </c>
      <c r="BR1837" s="99">
        <v>47485.172008037604</v>
      </c>
      <c r="BS1837" s="99">
        <v>1173244.6156311</v>
      </c>
      <c r="BT1837" s="99">
        <v>0</v>
      </c>
      <c r="BU1837" s="99">
        <v>14266.669999957099</v>
      </c>
      <c r="BV1837" s="99">
        <v>2723615.9167480501</v>
      </c>
      <c r="BW1837" s="99">
        <v>0</v>
      </c>
      <c r="BX1837" s="99">
        <v>6189.1499948501596</v>
      </c>
      <c r="BY1837" s="99">
        <v>0</v>
      </c>
      <c r="BZ1837" s="99">
        <v>0</v>
      </c>
      <c r="CA1837" s="99">
        <v>25772.981499910398</v>
      </c>
      <c r="CB1837" s="99">
        <v>2718641.6658630399</v>
      </c>
      <c r="CC1837" s="99">
        <v>25040994.7963867</v>
      </c>
      <c r="CD1837" s="99">
        <v>3944621.1169433598</v>
      </c>
      <c r="CE1837" s="99">
        <v>1249.2599411159799</v>
      </c>
      <c r="CF1837" s="99">
        <v>212770.262990952</v>
      </c>
      <c r="CG1837" s="99">
        <v>1809413.9726867699</v>
      </c>
      <c r="CH1837" s="99">
        <v>257148.093139648</v>
      </c>
      <c r="CI1837" s="99">
        <v>27023.437033653299</v>
      </c>
      <c r="CJ1837" s="99">
        <v>2931438.7451782199</v>
      </c>
      <c r="CK1837" s="99">
        <v>26858017.526122998</v>
      </c>
      <c r="CL1837" s="99">
        <v>4210755.5036010696</v>
      </c>
      <c r="CM1837" s="203">
        <f t="shared" si="84"/>
        <v>29998.727293133779</v>
      </c>
      <c r="CN1837" s="203">
        <f t="shared" si="85"/>
        <v>3978660.36306762</v>
      </c>
      <c r="CO1837" s="203">
        <f t="shared" si="86"/>
        <v>30882363.01300044</v>
      </c>
      <c r="CP1837" s="99">
        <v>4210755.5036010696</v>
      </c>
      <c r="CQ1837" s="99">
        <v>1189.3609404414899</v>
      </c>
      <c r="CR1837" s="99">
        <v>204709.20494079599</v>
      </c>
      <c r="CS1837" s="99">
        <v>1738563.7889709501</v>
      </c>
      <c r="CT1837" s="99">
        <v>251282.86297416699</v>
      </c>
    </row>
    <row r="1838" spans="1:98">
      <c r="A1838" s="98" t="s">
        <v>185</v>
      </c>
      <c r="B1838" s="100">
        <v>41518</v>
      </c>
      <c r="C1838" s="99">
        <v>0</v>
      </c>
      <c r="D1838" s="99">
        <v>12804.7824821472</v>
      </c>
      <c r="E1838" s="99">
        <v>12799.3888288736</v>
      </c>
      <c r="F1838" s="99">
        <v>9157.9671139717102</v>
      </c>
      <c r="G1838" s="99">
        <v>1260.03253169358</v>
      </c>
      <c r="H1838" s="99">
        <v>0</v>
      </c>
      <c r="I1838" s="99">
        <v>0</v>
      </c>
      <c r="J1838" s="99">
        <v>3104.1108800470802</v>
      </c>
      <c r="K1838" s="99">
        <v>0</v>
      </c>
      <c r="L1838" s="99">
        <v>241.60474639013401</v>
      </c>
      <c r="M1838" s="99">
        <v>237.83816543780301</v>
      </c>
      <c r="N1838" s="99">
        <v>8052.4632772207297</v>
      </c>
      <c r="O1838" s="99">
        <v>0</v>
      </c>
      <c r="P1838" s="99">
        <v>766.55746760219301</v>
      </c>
      <c r="Q1838" s="99">
        <v>16715.372587919199</v>
      </c>
      <c r="R1838" s="99">
        <v>0</v>
      </c>
      <c r="S1838" s="99">
        <v>65.808097410015804</v>
      </c>
      <c r="T1838" s="99">
        <v>0</v>
      </c>
      <c r="U1838" s="99">
        <v>3109.7688357830002</v>
      </c>
      <c r="V1838" s="99">
        <v>0</v>
      </c>
      <c r="W1838" s="99">
        <v>1081312.6963958701</v>
      </c>
      <c r="X1838" s="99">
        <v>1624075.4318542499</v>
      </c>
      <c r="Y1838" s="99">
        <v>990706.21512603795</v>
      </c>
      <c r="Z1838" s="99">
        <v>211756.495407104</v>
      </c>
      <c r="AA1838" s="99">
        <v>0</v>
      </c>
      <c r="AB1838" s="99">
        <v>0</v>
      </c>
      <c r="AC1838" s="99">
        <v>1074846.70489502</v>
      </c>
      <c r="AD1838" s="99">
        <v>0</v>
      </c>
      <c r="AE1838" s="99">
        <v>14483.0026774406</v>
      </c>
      <c r="AF1838" s="99">
        <v>39746.672491550402</v>
      </c>
      <c r="AG1838" s="99">
        <v>966525.63764953602</v>
      </c>
      <c r="AH1838" s="99">
        <v>0</v>
      </c>
      <c r="AI1838" s="99">
        <v>40438.900236606598</v>
      </c>
      <c r="AJ1838" s="99">
        <v>1633533.3793335001</v>
      </c>
      <c r="AK1838" s="99">
        <v>0</v>
      </c>
      <c r="AL1838" s="99">
        <v>8749.5365893840808</v>
      </c>
      <c r="AM1838" s="99">
        <v>0</v>
      </c>
      <c r="AN1838" s="99">
        <v>1076926.69406128</v>
      </c>
      <c r="AO1838" s="99">
        <v>0</v>
      </c>
      <c r="AP1838" s="99">
        <v>10264731.3242188</v>
      </c>
      <c r="AQ1838" s="99">
        <v>15028417.2706299</v>
      </c>
      <c r="AR1838" s="99">
        <v>9452225.95703125</v>
      </c>
      <c r="AS1838" s="99">
        <v>1804590.88105774</v>
      </c>
      <c r="AT1838" s="99">
        <v>0</v>
      </c>
      <c r="AU1838" s="99">
        <v>0</v>
      </c>
      <c r="AV1838" s="99">
        <v>4137983.09661865</v>
      </c>
      <c r="AW1838" s="99">
        <v>0</v>
      </c>
      <c r="AX1838" s="99">
        <v>97419.993697166399</v>
      </c>
      <c r="AY1838" s="99">
        <v>357182.04870605498</v>
      </c>
      <c r="AZ1838" s="99">
        <v>9184649.7480468806</v>
      </c>
      <c r="BA1838" s="99">
        <v>0</v>
      </c>
      <c r="BB1838" s="99">
        <v>274276.60182189901</v>
      </c>
      <c r="BC1838" s="99">
        <v>15159062.3319092</v>
      </c>
      <c r="BD1838" s="99">
        <v>0</v>
      </c>
      <c r="BE1838" s="99">
        <v>71211.659709930405</v>
      </c>
      <c r="BF1838" s="99">
        <v>0</v>
      </c>
      <c r="BG1838" s="99">
        <v>4145323.5706481901</v>
      </c>
      <c r="BH1838" s="99">
        <v>0</v>
      </c>
      <c r="BI1838" s="99">
        <v>1264911.19841003</v>
      </c>
      <c r="BJ1838" s="99">
        <v>2726910.98370361</v>
      </c>
      <c r="BK1838" s="99">
        <v>1814548.1941680899</v>
      </c>
      <c r="BL1838" s="99">
        <v>256758.50861167899</v>
      </c>
      <c r="BM1838" s="99">
        <v>0</v>
      </c>
      <c r="BN1838" s="99">
        <v>0</v>
      </c>
      <c r="BO1838" s="99">
        <v>0</v>
      </c>
      <c r="BP1838" s="99">
        <v>0</v>
      </c>
      <c r="BQ1838" s="99">
        <v>0</v>
      </c>
      <c r="BR1838" s="99">
        <v>49421.054705142997</v>
      </c>
      <c r="BS1838" s="99">
        <v>1184202.26902771</v>
      </c>
      <c r="BT1838" s="99">
        <v>0</v>
      </c>
      <c r="BU1838" s="99">
        <v>23492.25</v>
      </c>
      <c r="BV1838" s="99">
        <v>2697403.8338928199</v>
      </c>
      <c r="BW1838" s="99">
        <v>0</v>
      </c>
      <c r="BX1838" s="99">
        <v>5461.5899942517299</v>
      </c>
      <c r="BY1838" s="99">
        <v>0</v>
      </c>
      <c r="BZ1838" s="99">
        <v>0</v>
      </c>
      <c r="CA1838" s="99">
        <v>25669.871908426299</v>
      </c>
      <c r="CB1838" s="99">
        <v>2697275.21948242</v>
      </c>
      <c r="CC1838" s="99">
        <v>25265638.2648926</v>
      </c>
      <c r="CD1838" s="99">
        <v>3981518.3456420898</v>
      </c>
      <c r="CE1838" s="99">
        <v>1260.00981555879</v>
      </c>
      <c r="CF1838" s="99">
        <v>211534.934272766</v>
      </c>
      <c r="CG1838" s="99">
        <v>1804586.83911133</v>
      </c>
      <c r="CH1838" s="99">
        <v>256701.98511314401</v>
      </c>
      <c r="CI1838" s="99">
        <v>26928.087968587901</v>
      </c>
      <c r="CJ1838" s="99">
        <v>2915245.4063110398</v>
      </c>
      <c r="CK1838" s="99">
        <v>27060879.042480499</v>
      </c>
      <c r="CL1838" s="99">
        <v>4230448.0036621103</v>
      </c>
      <c r="CM1838" s="203">
        <f t="shared" si="84"/>
        <v>30037.856804370902</v>
      </c>
      <c r="CN1838" s="203">
        <f t="shared" si="85"/>
        <v>3992172.10037232</v>
      </c>
      <c r="CO1838" s="203">
        <f t="shared" si="86"/>
        <v>31206202.613128688</v>
      </c>
      <c r="CP1838" s="99">
        <v>4230448.0036621103</v>
      </c>
      <c r="CQ1838" s="99">
        <v>1194.83923599124</v>
      </c>
      <c r="CR1838" s="99">
        <v>202664.451169968</v>
      </c>
      <c r="CS1838" s="99">
        <v>1729918.3686828599</v>
      </c>
      <c r="CT1838" s="99">
        <v>250423.005521774</v>
      </c>
    </row>
    <row r="1839" spans="1:98">
      <c r="A1839" s="98" t="s">
        <v>185</v>
      </c>
      <c r="B1839" s="100">
        <v>41609</v>
      </c>
      <c r="C1839" s="99">
        <v>0</v>
      </c>
      <c r="D1839" s="99">
        <v>14877.592902898799</v>
      </c>
      <c r="E1839" s="99">
        <v>12568.6117210388</v>
      </c>
      <c r="F1839" s="99">
        <v>9033.7227737903595</v>
      </c>
      <c r="G1839" s="99">
        <v>1270.2578993141699</v>
      </c>
      <c r="H1839" s="99">
        <v>0</v>
      </c>
      <c r="I1839" s="99">
        <v>0</v>
      </c>
      <c r="J1839" s="99">
        <v>3110.92361155152</v>
      </c>
      <c r="K1839" s="99">
        <v>0</v>
      </c>
      <c r="L1839" s="99">
        <v>192.74154327623501</v>
      </c>
      <c r="M1839" s="99">
        <v>242.90609095059301</v>
      </c>
      <c r="N1839" s="99">
        <v>7955.9848597645796</v>
      </c>
      <c r="O1839" s="99">
        <v>0</v>
      </c>
      <c r="P1839" s="99">
        <v>2800.2279895246002</v>
      </c>
      <c r="Q1839" s="99">
        <v>16586.553233623501</v>
      </c>
      <c r="R1839" s="99">
        <v>0</v>
      </c>
      <c r="S1839" s="99">
        <v>70.661660347133903</v>
      </c>
      <c r="T1839" s="99">
        <v>0</v>
      </c>
      <c r="U1839" s="99">
        <v>3113.4672773778402</v>
      </c>
      <c r="V1839" s="99">
        <v>0</v>
      </c>
      <c r="W1839" s="99">
        <v>1120795.53846741</v>
      </c>
      <c r="X1839" s="99">
        <v>1590659.4268341099</v>
      </c>
      <c r="Y1839" s="99">
        <v>981191.039268494</v>
      </c>
      <c r="Z1839" s="99">
        <v>208002.35811805699</v>
      </c>
      <c r="AA1839" s="99">
        <v>0</v>
      </c>
      <c r="AB1839" s="99">
        <v>0</v>
      </c>
      <c r="AC1839" s="99">
        <v>1085518.6882019001</v>
      </c>
      <c r="AD1839" s="99">
        <v>0</v>
      </c>
      <c r="AE1839" s="99">
        <v>13183.981266737001</v>
      </c>
      <c r="AF1839" s="99">
        <v>38784.618787765503</v>
      </c>
      <c r="AG1839" s="99">
        <v>953102.39653015102</v>
      </c>
      <c r="AH1839" s="99">
        <v>0</v>
      </c>
      <c r="AI1839" s="99">
        <v>120958.651839256</v>
      </c>
      <c r="AJ1839" s="99">
        <v>1620734.6985778799</v>
      </c>
      <c r="AK1839" s="99">
        <v>0</v>
      </c>
      <c r="AL1839" s="99">
        <v>9062.6103918552399</v>
      </c>
      <c r="AM1839" s="99">
        <v>0</v>
      </c>
      <c r="AN1839" s="99">
        <v>1087444.72914124</v>
      </c>
      <c r="AO1839" s="99">
        <v>0</v>
      </c>
      <c r="AP1839" s="99">
        <v>10548467.091308599</v>
      </c>
      <c r="AQ1839" s="99">
        <v>14716131.240600601</v>
      </c>
      <c r="AR1839" s="99">
        <v>9375014.8471679706</v>
      </c>
      <c r="AS1839" s="99">
        <v>1783896.32185364</v>
      </c>
      <c r="AT1839" s="99">
        <v>0</v>
      </c>
      <c r="AU1839" s="99">
        <v>0</v>
      </c>
      <c r="AV1839" s="99">
        <v>4198605.2979126005</v>
      </c>
      <c r="AW1839" s="99">
        <v>0</v>
      </c>
      <c r="AX1839" s="99">
        <v>126591.057610512</v>
      </c>
      <c r="AY1839" s="99">
        <v>352537.58050918602</v>
      </c>
      <c r="AZ1839" s="99">
        <v>9070435.1918945294</v>
      </c>
      <c r="BA1839" s="99">
        <v>0</v>
      </c>
      <c r="BB1839" s="99">
        <v>1166071.46836853</v>
      </c>
      <c r="BC1839" s="99">
        <v>15009907.110961899</v>
      </c>
      <c r="BD1839" s="99">
        <v>0</v>
      </c>
      <c r="BE1839" s="99">
        <v>75267.3918800354</v>
      </c>
      <c r="BF1839" s="99">
        <v>0</v>
      </c>
      <c r="BG1839" s="99">
        <v>4204435.1820068397</v>
      </c>
      <c r="BH1839" s="99">
        <v>0</v>
      </c>
      <c r="BI1839" s="99">
        <v>1179473.95762634</v>
      </c>
      <c r="BJ1839" s="99">
        <v>2705406.7122497601</v>
      </c>
      <c r="BK1839" s="99">
        <v>1813618.5343017599</v>
      </c>
      <c r="BL1839" s="99">
        <v>252714.84435844401</v>
      </c>
      <c r="BM1839" s="99">
        <v>0</v>
      </c>
      <c r="BN1839" s="99">
        <v>0</v>
      </c>
      <c r="BO1839" s="99">
        <v>0</v>
      </c>
      <c r="BP1839" s="99">
        <v>0</v>
      </c>
      <c r="BQ1839" s="99">
        <v>0</v>
      </c>
      <c r="BR1839" s="99">
        <v>49209.465602397897</v>
      </c>
      <c r="BS1839" s="99">
        <v>1189462.0330658001</v>
      </c>
      <c r="BT1839" s="99">
        <v>0</v>
      </c>
      <c r="BU1839" s="99">
        <v>82923.5</v>
      </c>
      <c r="BV1839" s="99">
        <v>2681049.5612793001</v>
      </c>
      <c r="BW1839" s="99">
        <v>0</v>
      </c>
      <c r="BX1839" s="99">
        <v>5924.59999346733</v>
      </c>
      <c r="BY1839" s="99">
        <v>0</v>
      </c>
      <c r="BZ1839" s="99">
        <v>0</v>
      </c>
      <c r="CA1839" s="99">
        <v>27236.0978732109</v>
      </c>
      <c r="CB1839" s="99">
        <v>2715693.1772155799</v>
      </c>
      <c r="CC1839" s="99">
        <v>25372775.292236298</v>
      </c>
      <c r="CD1839" s="99">
        <v>3928222.62957764</v>
      </c>
      <c r="CE1839" s="99">
        <v>1271.2395983040301</v>
      </c>
      <c r="CF1839" s="99">
        <v>208405.032266617</v>
      </c>
      <c r="CG1839" s="99">
        <v>1783702.0498657201</v>
      </c>
      <c r="CH1839" s="99">
        <v>252618.44522857701</v>
      </c>
      <c r="CI1839" s="99">
        <v>28509.1491696835</v>
      </c>
      <c r="CJ1839" s="99">
        <v>2922839.7395324698</v>
      </c>
      <c r="CK1839" s="99">
        <v>27159262.4450684</v>
      </c>
      <c r="CL1839" s="99">
        <v>4163862.3310546898</v>
      </c>
      <c r="CM1839" s="203">
        <f t="shared" si="84"/>
        <v>31622.61644706134</v>
      </c>
      <c r="CN1839" s="203">
        <f t="shared" si="85"/>
        <v>4010284.4686737098</v>
      </c>
      <c r="CO1839" s="203">
        <f t="shared" si="86"/>
        <v>31363697.62707524</v>
      </c>
      <c r="CP1839" s="99">
        <v>4163862.3310546898</v>
      </c>
      <c r="CQ1839" s="99">
        <v>1200.489116624</v>
      </c>
      <c r="CR1839" s="99">
        <v>198757.67150497399</v>
      </c>
      <c r="CS1839" s="99">
        <v>1707889.8510742199</v>
      </c>
      <c r="CT1839" s="99">
        <v>246633.08725929301</v>
      </c>
    </row>
    <row r="1840" spans="1:98">
      <c r="A1840" s="98" t="s">
        <v>185</v>
      </c>
      <c r="B1840" s="100">
        <v>41699</v>
      </c>
      <c r="C1840" s="99">
        <v>0</v>
      </c>
      <c r="D1840" s="99">
        <v>12870.849599122999</v>
      </c>
      <c r="E1840" s="99">
        <v>12802.017246127099</v>
      </c>
      <c r="F1840" s="99">
        <v>9119.9716882705707</v>
      </c>
      <c r="G1840" s="99">
        <v>1278.9262923449301</v>
      </c>
      <c r="H1840" s="99">
        <v>0</v>
      </c>
      <c r="I1840" s="99">
        <v>0</v>
      </c>
      <c r="J1840" s="99">
        <v>3136.1911689937101</v>
      </c>
      <c r="K1840" s="99">
        <v>0</v>
      </c>
      <c r="L1840" s="99">
        <v>68.986982244998202</v>
      </c>
      <c r="M1840" s="99">
        <v>328.506020024419</v>
      </c>
      <c r="N1840" s="99">
        <v>7972.6894960403397</v>
      </c>
      <c r="O1840" s="99">
        <v>0</v>
      </c>
      <c r="P1840" s="99">
        <v>12443.280540347099</v>
      </c>
      <c r="Q1840" s="99">
        <v>4652.5115022659302</v>
      </c>
      <c r="R1840" s="99">
        <v>0</v>
      </c>
      <c r="S1840" s="99">
        <v>72.966489286162002</v>
      </c>
      <c r="T1840" s="99">
        <v>0</v>
      </c>
      <c r="U1840" s="99">
        <v>3147.9767986535999</v>
      </c>
      <c r="V1840" s="99">
        <v>0</v>
      </c>
      <c r="W1840" s="99">
        <v>1068033.1865234401</v>
      </c>
      <c r="X1840" s="99">
        <v>1611648.8400878899</v>
      </c>
      <c r="Y1840" s="99">
        <v>980183.52750396705</v>
      </c>
      <c r="Z1840" s="99">
        <v>208287.51927757301</v>
      </c>
      <c r="AA1840" s="99">
        <v>0</v>
      </c>
      <c r="AB1840" s="99">
        <v>0</v>
      </c>
      <c r="AC1840" s="99">
        <v>1087511.9751892099</v>
      </c>
      <c r="AD1840" s="99">
        <v>0</v>
      </c>
      <c r="AE1840" s="99">
        <v>5330.9427248239499</v>
      </c>
      <c r="AF1840" s="99">
        <v>42921.955935478203</v>
      </c>
      <c r="AG1840" s="99">
        <v>949040.93559265102</v>
      </c>
      <c r="AH1840" s="99">
        <v>0</v>
      </c>
      <c r="AI1840" s="99">
        <v>996582.97905731201</v>
      </c>
      <c r="AJ1840" s="99">
        <v>639568.79084777797</v>
      </c>
      <c r="AK1840" s="99">
        <v>0</v>
      </c>
      <c r="AL1840" s="99">
        <v>8649.2637212276495</v>
      </c>
      <c r="AM1840" s="99">
        <v>0</v>
      </c>
      <c r="AN1840" s="99">
        <v>1089645.96174622</v>
      </c>
      <c r="AO1840" s="99">
        <v>0</v>
      </c>
      <c r="AP1840" s="99">
        <v>9352864.17822266</v>
      </c>
      <c r="AQ1840" s="99">
        <v>15210139.830200201</v>
      </c>
      <c r="AR1840" s="99">
        <v>9463327.2835693397</v>
      </c>
      <c r="AS1840" s="99">
        <v>1796520.32975769</v>
      </c>
      <c r="AT1840" s="99">
        <v>0</v>
      </c>
      <c r="AU1840" s="99">
        <v>0</v>
      </c>
      <c r="AV1840" s="99">
        <v>4241670.2561035203</v>
      </c>
      <c r="AW1840" s="99">
        <v>0</v>
      </c>
      <c r="AX1840" s="99">
        <v>42302.639495372801</v>
      </c>
      <c r="AY1840" s="99">
        <v>393700.01638031</v>
      </c>
      <c r="AZ1840" s="99">
        <v>9098496.82104492</v>
      </c>
      <c r="BA1840" s="99">
        <v>0</v>
      </c>
      <c r="BB1840" s="99">
        <v>8157647.6377563505</v>
      </c>
      <c r="BC1840" s="99">
        <v>6089699.70239258</v>
      </c>
      <c r="BD1840" s="99">
        <v>0</v>
      </c>
      <c r="BE1840" s="99">
        <v>72845.812341690107</v>
      </c>
      <c r="BF1840" s="99">
        <v>0</v>
      </c>
      <c r="BG1840" s="99">
        <v>4248031.5406494103</v>
      </c>
      <c r="BH1840" s="99">
        <v>0</v>
      </c>
      <c r="BI1840" s="99">
        <v>764253.64954376197</v>
      </c>
      <c r="BJ1840" s="99">
        <v>2749730.6392517099</v>
      </c>
      <c r="BK1840" s="99">
        <v>1837602.07318115</v>
      </c>
      <c r="BL1840" s="99">
        <v>254963.71848297099</v>
      </c>
      <c r="BM1840" s="99">
        <v>0</v>
      </c>
      <c r="BN1840" s="99">
        <v>0</v>
      </c>
      <c r="BO1840" s="99">
        <v>0</v>
      </c>
      <c r="BP1840" s="99">
        <v>0</v>
      </c>
      <c r="BQ1840" s="99">
        <v>0</v>
      </c>
      <c r="BR1840" s="99">
        <v>63346.035645961798</v>
      </c>
      <c r="BS1840" s="99">
        <v>1174497.8928680399</v>
      </c>
      <c r="BT1840" s="99">
        <v>0</v>
      </c>
      <c r="BU1840" s="99">
        <v>648769.69999694801</v>
      </c>
      <c r="BV1840" s="99">
        <v>1579183.6831359901</v>
      </c>
      <c r="BW1840" s="99">
        <v>0</v>
      </c>
      <c r="BX1840" s="99">
        <v>5770.8699944019299</v>
      </c>
      <c r="BY1840" s="99">
        <v>0</v>
      </c>
      <c r="BZ1840" s="99">
        <v>0</v>
      </c>
      <c r="CA1840" s="99">
        <v>25721.327012300499</v>
      </c>
      <c r="CB1840" s="99">
        <v>2673211.6743469201</v>
      </c>
      <c r="CC1840" s="99">
        <v>24173352.010497998</v>
      </c>
      <c r="CD1840" s="99">
        <v>3515243.6396789602</v>
      </c>
      <c r="CE1840" s="99">
        <v>1279.0769982039899</v>
      </c>
      <c r="CF1840" s="99">
        <v>208417.00416374201</v>
      </c>
      <c r="CG1840" s="99">
        <v>1797678.5905609101</v>
      </c>
      <c r="CH1840" s="99">
        <v>255059.68897819499</v>
      </c>
      <c r="CI1840" s="99">
        <v>27002.595332622499</v>
      </c>
      <c r="CJ1840" s="99">
        <v>2876094.9140930199</v>
      </c>
      <c r="CK1840" s="99">
        <v>25973614.300048798</v>
      </c>
      <c r="CL1840" s="99">
        <v>3786047.5181884798</v>
      </c>
      <c r="CM1840" s="203">
        <f t="shared" si="84"/>
        <v>30150.572131276098</v>
      </c>
      <c r="CN1840" s="203">
        <f t="shared" si="85"/>
        <v>3965740.8758392399</v>
      </c>
      <c r="CO1840" s="203">
        <f t="shared" si="86"/>
        <v>30221645.840698209</v>
      </c>
      <c r="CP1840" s="99">
        <v>3786047.5181884798</v>
      </c>
      <c r="CQ1840" s="99">
        <v>1210.20085705817</v>
      </c>
      <c r="CR1840" s="99">
        <v>199794.059885025</v>
      </c>
      <c r="CS1840" s="99">
        <v>1723823.75840759</v>
      </c>
      <c r="CT1840" s="99">
        <v>249865.477748871</v>
      </c>
    </row>
    <row r="1841" spans="1:98">
      <c r="A1841" s="98" t="s">
        <v>185</v>
      </c>
      <c r="B1841" s="100">
        <v>41791</v>
      </c>
      <c r="C1841" s="99">
        <v>0</v>
      </c>
      <c r="D1841" s="99">
        <v>12112.6498878002</v>
      </c>
      <c r="E1841" s="99">
        <v>12687.1836667061</v>
      </c>
      <c r="F1841" s="99">
        <v>9095.62176859379</v>
      </c>
      <c r="G1841" s="99">
        <v>1282.20719125867</v>
      </c>
      <c r="H1841" s="99">
        <v>0</v>
      </c>
      <c r="I1841" s="99">
        <v>0</v>
      </c>
      <c r="J1841" s="99">
        <v>3154.9432113468602</v>
      </c>
      <c r="K1841" s="99">
        <v>0</v>
      </c>
      <c r="L1841" s="99">
        <v>35.162424578797101</v>
      </c>
      <c r="M1841" s="99">
        <v>326.35029365122301</v>
      </c>
      <c r="N1841" s="99">
        <v>7905.2635239362698</v>
      </c>
      <c r="O1841" s="99">
        <v>0</v>
      </c>
      <c r="P1841" s="99">
        <v>9274.2848294973392</v>
      </c>
      <c r="Q1841" s="99">
        <v>4635.4098786115601</v>
      </c>
      <c r="R1841" s="99">
        <v>0</v>
      </c>
      <c r="S1841" s="99">
        <v>69.905090962536605</v>
      </c>
      <c r="T1841" s="99">
        <v>0</v>
      </c>
      <c r="U1841" s="99">
        <v>3165.8577392697298</v>
      </c>
      <c r="V1841" s="99">
        <v>0</v>
      </c>
      <c r="W1841" s="99">
        <v>998255.18458557106</v>
      </c>
      <c r="X1841" s="99">
        <v>1589664.84867859</v>
      </c>
      <c r="Y1841" s="99">
        <v>979237.35615539597</v>
      </c>
      <c r="Z1841" s="99">
        <v>206385.635311127</v>
      </c>
      <c r="AA1841" s="99">
        <v>0</v>
      </c>
      <c r="AB1841" s="99">
        <v>0</v>
      </c>
      <c r="AC1841" s="99">
        <v>1092596.10723877</v>
      </c>
      <c r="AD1841" s="99">
        <v>0</v>
      </c>
      <c r="AE1841" s="99">
        <v>3602.4569366574301</v>
      </c>
      <c r="AF1841" s="99">
        <v>44272.0383477211</v>
      </c>
      <c r="AG1841" s="99">
        <v>936094.76263427699</v>
      </c>
      <c r="AH1841" s="99">
        <v>0</v>
      </c>
      <c r="AI1841" s="99">
        <v>852173.62495422398</v>
      </c>
      <c r="AJ1841" s="99">
        <v>633363.68283081101</v>
      </c>
      <c r="AK1841" s="99">
        <v>0</v>
      </c>
      <c r="AL1841" s="99">
        <v>8690.9413228034991</v>
      </c>
      <c r="AM1841" s="99">
        <v>0</v>
      </c>
      <c r="AN1841" s="99">
        <v>1093914.9216155999</v>
      </c>
      <c r="AO1841" s="99">
        <v>0</v>
      </c>
      <c r="AP1841" s="99">
        <v>8747379.9162597694</v>
      </c>
      <c r="AQ1841" s="99">
        <v>14855790.543335</v>
      </c>
      <c r="AR1841" s="99">
        <v>9427592.8137206994</v>
      </c>
      <c r="AS1841" s="99">
        <v>1786589.8561706501</v>
      </c>
      <c r="AT1841" s="99">
        <v>0</v>
      </c>
      <c r="AU1841" s="99">
        <v>0</v>
      </c>
      <c r="AV1841" s="99">
        <v>4292267.58239746</v>
      </c>
      <c r="AW1841" s="99">
        <v>0</v>
      </c>
      <c r="AX1841" s="99">
        <v>36412.663126945503</v>
      </c>
      <c r="AY1841" s="99">
        <v>407219.56633758498</v>
      </c>
      <c r="AZ1841" s="99">
        <v>8989331.3270263709</v>
      </c>
      <c r="BA1841" s="99">
        <v>0</v>
      </c>
      <c r="BB1841" s="99">
        <v>9388017.41943359</v>
      </c>
      <c r="BC1841" s="99">
        <v>5581020.9179077102</v>
      </c>
      <c r="BD1841" s="99">
        <v>0</v>
      </c>
      <c r="BE1841" s="99">
        <v>73550.908679962202</v>
      </c>
      <c r="BF1841" s="99">
        <v>0</v>
      </c>
      <c r="BG1841" s="99">
        <v>4296965.8828735398</v>
      </c>
      <c r="BH1841" s="99">
        <v>0</v>
      </c>
      <c r="BI1841" s="99">
        <v>783390.43698120106</v>
      </c>
      <c r="BJ1841" s="99">
        <v>2778093.90515137</v>
      </c>
      <c r="BK1841" s="99">
        <v>1879345.0029144301</v>
      </c>
      <c r="BL1841" s="99">
        <v>257885.955862045</v>
      </c>
      <c r="BM1841" s="99">
        <v>0</v>
      </c>
      <c r="BN1841" s="99">
        <v>0</v>
      </c>
      <c r="BO1841" s="99">
        <v>0</v>
      </c>
      <c r="BP1841" s="99">
        <v>0</v>
      </c>
      <c r="BQ1841" s="99">
        <v>0</v>
      </c>
      <c r="BR1841" s="99">
        <v>64205.447669982903</v>
      </c>
      <c r="BS1841" s="99">
        <v>1173038.1546478299</v>
      </c>
      <c r="BT1841" s="99">
        <v>0</v>
      </c>
      <c r="BU1841" s="99">
        <v>693688.83999633801</v>
      </c>
      <c r="BV1841" s="99">
        <v>1625392.7986145001</v>
      </c>
      <c r="BW1841" s="99">
        <v>0</v>
      </c>
      <c r="BX1841" s="99">
        <v>6218.3199954628899</v>
      </c>
      <c r="BY1841" s="99">
        <v>0</v>
      </c>
      <c r="BZ1841" s="99">
        <v>0</v>
      </c>
      <c r="CA1841" s="99">
        <v>24902.7667207718</v>
      </c>
      <c r="CB1841" s="99">
        <v>2604025.9648132301</v>
      </c>
      <c r="CC1841" s="99">
        <v>23966083.626220699</v>
      </c>
      <c r="CD1841" s="99">
        <v>3562794.30822754</v>
      </c>
      <c r="CE1841" s="99">
        <v>1281.27451935411</v>
      </c>
      <c r="CF1841" s="99">
        <v>206058.644334793</v>
      </c>
      <c r="CG1841" s="99">
        <v>1785274.9961852999</v>
      </c>
      <c r="CH1841" s="99">
        <v>257971.09879493699</v>
      </c>
      <c r="CI1841" s="99">
        <v>26184.318500280398</v>
      </c>
      <c r="CJ1841" s="99">
        <v>2812017.2891540499</v>
      </c>
      <c r="CK1841" s="99">
        <v>25756927.173583999</v>
      </c>
      <c r="CL1841" s="99">
        <v>3827511.76531982</v>
      </c>
      <c r="CM1841" s="203">
        <f t="shared" si="84"/>
        <v>29350.176239550128</v>
      </c>
      <c r="CN1841" s="203">
        <f t="shared" si="85"/>
        <v>3905932.2107696496</v>
      </c>
      <c r="CO1841" s="203">
        <f t="shared" si="86"/>
        <v>30053893.056457538</v>
      </c>
      <c r="CP1841" s="99">
        <v>3827511.76531982</v>
      </c>
      <c r="CQ1841" s="99">
        <v>1213.5357701033399</v>
      </c>
      <c r="CR1841" s="99">
        <v>197865.98221969599</v>
      </c>
      <c r="CS1841" s="99">
        <v>1714540.59765625</v>
      </c>
      <c r="CT1841" s="99">
        <v>252215.008871078</v>
      </c>
    </row>
    <row r="1842" spans="1:98">
      <c r="A1842" s="98" t="s">
        <v>185</v>
      </c>
      <c r="B1842" s="100">
        <v>41883</v>
      </c>
      <c r="C1842" s="99">
        <v>0</v>
      </c>
      <c r="D1842" s="99">
        <v>11667.783407688101</v>
      </c>
      <c r="E1842" s="99">
        <v>12703.237433910401</v>
      </c>
      <c r="F1842" s="99">
        <v>9128.5489169359207</v>
      </c>
      <c r="G1842" s="99">
        <v>1310.28182554245</v>
      </c>
      <c r="H1842" s="99">
        <v>0</v>
      </c>
      <c r="I1842" s="99">
        <v>0</v>
      </c>
      <c r="J1842" s="99">
        <v>3171.5316702723499</v>
      </c>
      <c r="K1842" s="99">
        <v>0</v>
      </c>
      <c r="L1842" s="99">
        <v>71.527033704332993</v>
      </c>
      <c r="M1842" s="99">
        <v>336.263083357364</v>
      </c>
      <c r="N1842" s="99">
        <v>7837.2044504880896</v>
      </c>
      <c r="O1842" s="99">
        <v>0</v>
      </c>
      <c r="P1842" s="99">
        <v>14407.0504202843</v>
      </c>
      <c r="Q1842" s="99">
        <v>4612.2700750231697</v>
      </c>
      <c r="R1842" s="99">
        <v>0</v>
      </c>
      <c r="S1842" s="99">
        <v>69.424566783011002</v>
      </c>
      <c r="T1842" s="99">
        <v>0</v>
      </c>
      <c r="U1842" s="99">
        <v>3173.6852985918499</v>
      </c>
      <c r="V1842" s="99">
        <v>0</v>
      </c>
      <c r="W1842" s="99">
        <v>980917.131690979</v>
      </c>
      <c r="X1842" s="99">
        <v>1581448.5741119401</v>
      </c>
      <c r="Y1842" s="99">
        <v>976557.94699096703</v>
      </c>
      <c r="Z1842" s="99">
        <v>208205.72521209699</v>
      </c>
      <c r="AA1842" s="99">
        <v>0</v>
      </c>
      <c r="AB1842" s="99">
        <v>0</v>
      </c>
      <c r="AC1842" s="99">
        <v>1092521.47235107</v>
      </c>
      <c r="AD1842" s="99">
        <v>0</v>
      </c>
      <c r="AE1842" s="99">
        <v>5642.79599988461</v>
      </c>
      <c r="AF1842" s="99">
        <v>45804.109029293097</v>
      </c>
      <c r="AG1842" s="99">
        <v>925068.83104705799</v>
      </c>
      <c r="AH1842" s="99">
        <v>0</v>
      </c>
      <c r="AI1842" s="99">
        <v>1105013.6358642599</v>
      </c>
      <c r="AJ1842" s="99">
        <v>619540.258285522</v>
      </c>
      <c r="AK1842" s="99">
        <v>0</v>
      </c>
      <c r="AL1842" s="99">
        <v>8878.9897712469101</v>
      </c>
      <c r="AM1842" s="99">
        <v>0</v>
      </c>
      <c r="AN1842" s="99">
        <v>1094007.4807128899</v>
      </c>
      <c r="AO1842" s="99">
        <v>0</v>
      </c>
      <c r="AP1842" s="99">
        <v>8426372.03051758</v>
      </c>
      <c r="AQ1842" s="99">
        <v>14790221.1168213</v>
      </c>
      <c r="AR1842" s="99">
        <v>9414714.1221923791</v>
      </c>
      <c r="AS1842" s="99">
        <v>1810000.88739014</v>
      </c>
      <c r="AT1842" s="99">
        <v>0</v>
      </c>
      <c r="AU1842" s="99">
        <v>0</v>
      </c>
      <c r="AV1842" s="99">
        <v>4307198.3327026404</v>
      </c>
      <c r="AW1842" s="99">
        <v>0</v>
      </c>
      <c r="AX1842" s="99">
        <v>32897.666855812102</v>
      </c>
      <c r="AY1842" s="99">
        <v>420711.41611480701</v>
      </c>
      <c r="AZ1842" s="99">
        <v>8869610.5745849591</v>
      </c>
      <c r="BA1842" s="99">
        <v>0</v>
      </c>
      <c r="BB1842" s="99">
        <v>7154636.7495727502</v>
      </c>
      <c r="BC1842" s="99">
        <v>5548810.0225830097</v>
      </c>
      <c r="BD1842" s="99">
        <v>0</v>
      </c>
      <c r="BE1842" s="99">
        <v>73933.223061561599</v>
      </c>
      <c r="BF1842" s="99">
        <v>0</v>
      </c>
      <c r="BG1842" s="99">
        <v>4311211.9095459003</v>
      </c>
      <c r="BH1842" s="99">
        <v>0</v>
      </c>
      <c r="BI1842" s="99">
        <v>728268.55718994106</v>
      </c>
      <c r="BJ1842" s="99">
        <v>2774519.76245117</v>
      </c>
      <c r="BK1842" s="99">
        <v>1885425.79327393</v>
      </c>
      <c r="BL1842" s="99">
        <v>263548.35240936303</v>
      </c>
      <c r="BM1842" s="99">
        <v>0</v>
      </c>
      <c r="BN1842" s="99">
        <v>0</v>
      </c>
      <c r="BO1842" s="99">
        <v>0</v>
      </c>
      <c r="BP1842" s="99">
        <v>0</v>
      </c>
      <c r="BQ1842" s="99">
        <v>0</v>
      </c>
      <c r="BR1842" s="99">
        <v>65516.131453514099</v>
      </c>
      <c r="BS1842" s="99">
        <v>1139378.8789520301</v>
      </c>
      <c r="BT1842" s="99">
        <v>0</v>
      </c>
      <c r="BU1842" s="99">
        <v>645011.27999877895</v>
      </c>
      <c r="BV1842" s="99">
        <v>1623962.6884765599</v>
      </c>
      <c r="BW1842" s="99">
        <v>0</v>
      </c>
      <c r="BX1842" s="99">
        <v>5388.6099946498898</v>
      </c>
      <c r="BY1842" s="99">
        <v>0</v>
      </c>
      <c r="BZ1842" s="99">
        <v>0</v>
      </c>
      <c r="CA1842" s="99">
        <v>24420.021483659701</v>
      </c>
      <c r="CB1842" s="99">
        <v>2556560.6103820801</v>
      </c>
      <c r="CC1842" s="99">
        <v>23224491.776611298</v>
      </c>
      <c r="CD1842" s="99">
        <v>3511377.1048583998</v>
      </c>
      <c r="CE1842" s="99">
        <v>1310.3917484879501</v>
      </c>
      <c r="CF1842" s="99">
        <v>208088.75373077401</v>
      </c>
      <c r="CG1842" s="99">
        <v>1810260.7712707501</v>
      </c>
      <c r="CH1842" s="99">
        <v>263576.973854065</v>
      </c>
      <c r="CI1842" s="99">
        <v>25731.362340688702</v>
      </c>
      <c r="CJ1842" s="99">
        <v>2767380.6679382301</v>
      </c>
      <c r="CK1842" s="99">
        <v>25028236.158203099</v>
      </c>
      <c r="CL1842" s="99">
        <v>3768838.1484069801</v>
      </c>
      <c r="CM1842" s="203">
        <f t="shared" si="84"/>
        <v>28905.04763928055</v>
      </c>
      <c r="CN1842" s="203">
        <f t="shared" si="85"/>
        <v>3861388.1486511203</v>
      </c>
      <c r="CO1842" s="203">
        <f t="shared" si="86"/>
        <v>29339448.067749001</v>
      </c>
      <c r="CP1842" s="99">
        <v>3768838.1484069801</v>
      </c>
      <c r="CQ1842" s="99">
        <v>1243.5446735471501</v>
      </c>
      <c r="CR1842" s="99">
        <v>199312.290678024</v>
      </c>
      <c r="CS1842" s="99">
        <v>1735426.0491333001</v>
      </c>
      <c r="CT1842" s="99">
        <v>257201.811340332</v>
      </c>
    </row>
    <row r="1843" spans="1:98">
      <c r="A1843" s="98" t="s">
        <v>185</v>
      </c>
      <c r="B1843" s="100">
        <v>41974</v>
      </c>
      <c r="C1843" s="99">
        <v>0</v>
      </c>
      <c r="D1843" s="99">
        <v>11506.1601914167</v>
      </c>
      <c r="E1843" s="99">
        <v>12639.357646107699</v>
      </c>
      <c r="F1843" s="99">
        <v>9098.1138477325403</v>
      </c>
      <c r="G1843" s="99">
        <v>1335.11167308688</v>
      </c>
      <c r="H1843" s="99">
        <v>0</v>
      </c>
      <c r="I1843" s="99">
        <v>0</v>
      </c>
      <c r="J1843" s="99">
        <v>3184.8834225535402</v>
      </c>
      <c r="K1843" s="99">
        <v>0</v>
      </c>
      <c r="L1843" s="99">
        <v>47.2560924547724</v>
      </c>
      <c r="M1843" s="99">
        <v>342.46193791180798</v>
      </c>
      <c r="N1843" s="99">
        <v>7772.41816622019</v>
      </c>
      <c r="O1843" s="99">
        <v>0</v>
      </c>
      <c r="P1843" s="99">
        <v>12555.833867311499</v>
      </c>
      <c r="Q1843" s="99">
        <v>4615.7085950374603</v>
      </c>
      <c r="R1843" s="99">
        <v>0</v>
      </c>
      <c r="S1843" s="99">
        <v>73.122350490651996</v>
      </c>
      <c r="T1843" s="99">
        <v>0</v>
      </c>
      <c r="U1843" s="99">
        <v>3186.40468886495</v>
      </c>
      <c r="V1843" s="99">
        <v>0</v>
      </c>
      <c r="W1843" s="99">
        <v>943870.10479736305</v>
      </c>
      <c r="X1843" s="99">
        <v>1573943.2742157001</v>
      </c>
      <c r="Y1843" s="99">
        <v>971849.89059448196</v>
      </c>
      <c r="Z1843" s="99">
        <v>213767.21136093099</v>
      </c>
      <c r="AA1843" s="99">
        <v>0</v>
      </c>
      <c r="AB1843" s="99">
        <v>0</v>
      </c>
      <c r="AC1843" s="99">
        <v>1084997.2974853499</v>
      </c>
      <c r="AD1843" s="99">
        <v>0</v>
      </c>
      <c r="AE1843" s="99">
        <v>4801.8161402344704</v>
      </c>
      <c r="AF1843" s="99">
        <v>46891.4252266884</v>
      </c>
      <c r="AG1843" s="99">
        <v>912055.136535645</v>
      </c>
      <c r="AH1843" s="99">
        <v>0</v>
      </c>
      <c r="AI1843" s="99">
        <v>1004936.6815490701</v>
      </c>
      <c r="AJ1843" s="99">
        <v>616972.24082183803</v>
      </c>
      <c r="AK1843" s="99">
        <v>0</v>
      </c>
      <c r="AL1843" s="99">
        <v>9206.1713857650793</v>
      </c>
      <c r="AM1843" s="99">
        <v>0</v>
      </c>
      <c r="AN1843" s="99">
        <v>1086226.2185058601</v>
      </c>
      <c r="AO1843" s="99">
        <v>0</v>
      </c>
      <c r="AP1843" s="99">
        <v>8073946.31567383</v>
      </c>
      <c r="AQ1843" s="99">
        <v>14724001.766845699</v>
      </c>
      <c r="AR1843" s="99">
        <v>9394509.2215576209</v>
      </c>
      <c r="AS1843" s="99">
        <v>1867016.40176392</v>
      </c>
      <c r="AT1843" s="99">
        <v>0</v>
      </c>
      <c r="AU1843" s="99">
        <v>0</v>
      </c>
      <c r="AV1843" s="99">
        <v>4298469.0494995099</v>
      </c>
      <c r="AW1843" s="99">
        <v>0</v>
      </c>
      <c r="AX1843" s="99">
        <v>44096.583061695099</v>
      </c>
      <c r="AY1843" s="99">
        <v>433205.31183242798</v>
      </c>
      <c r="AZ1843" s="99">
        <v>8762767.56396484</v>
      </c>
      <c r="BA1843" s="99">
        <v>0</v>
      </c>
      <c r="BB1843" s="99">
        <v>9466403.7198486291</v>
      </c>
      <c r="BC1843" s="99">
        <v>5528024.7861938505</v>
      </c>
      <c r="BD1843" s="99">
        <v>0</v>
      </c>
      <c r="BE1843" s="99">
        <v>79578.385779380798</v>
      </c>
      <c r="BF1843" s="99">
        <v>0</v>
      </c>
      <c r="BG1843" s="99">
        <v>4304557.01452637</v>
      </c>
      <c r="BH1843" s="99">
        <v>0</v>
      </c>
      <c r="BI1843" s="99">
        <v>632942.78161621105</v>
      </c>
      <c r="BJ1843" s="99">
        <v>2788279.87213135</v>
      </c>
      <c r="BK1843" s="99">
        <v>1900667.5703125</v>
      </c>
      <c r="BL1843" s="99">
        <v>272541.56038665801</v>
      </c>
      <c r="BM1843" s="99">
        <v>0</v>
      </c>
      <c r="BN1843" s="99">
        <v>0</v>
      </c>
      <c r="BO1843" s="99">
        <v>0</v>
      </c>
      <c r="BP1843" s="99">
        <v>0</v>
      </c>
      <c r="BQ1843" s="99">
        <v>0</v>
      </c>
      <c r="BR1843" s="99">
        <v>66606.638291358904</v>
      </c>
      <c r="BS1843" s="99">
        <v>1119967.7279052699</v>
      </c>
      <c r="BT1843" s="99">
        <v>0</v>
      </c>
      <c r="BU1843" s="99">
        <v>674220.29999542201</v>
      </c>
      <c r="BV1843" s="99">
        <v>1629758.2358551</v>
      </c>
      <c r="BW1843" s="99">
        <v>0</v>
      </c>
      <c r="BX1843" s="99">
        <v>6038.8099953532201</v>
      </c>
      <c r="BY1843" s="99">
        <v>0</v>
      </c>
      <c r="BZ1843" s="99">
        <v>0</v>
      </c>
      <c r="CA1843" s="99">
        <v>23972.2695913315</v>
      </c>
      <c r="CB1843" s="99">
        <v>2511546.5269470201</v>
      </c>
      <c r="CC1843" s="99">
        <v>22826243.802978501</v>
      </c>
      <c r="CD1843" s="99">
        <v>3402920.8391418499</v>
      </c>
      <c r="CE1843" s="99">
        <v>1335.6821131855199</v>
      </c>
      <c r="CF1843" s="99">
        <v>214169.72342109701</v>
      </c>
      <c r="CG1843" s="99">
        <v>1867840.3560028099</v>
      </c>
      <c r="CH1843" s="99">
        <v>272123.74468231201</v>
      </c>
      <c r="CI1843" s="99">
        <v>25304.626853227601</v>
      </c>
      <c r="CJ1843" s="99">
        <v>2725444.79656982</v>
      </c>
      <c r="CK1843" s="99">
        <v>24687940.238281298</v>
      </c>
      <c r="CL1843" s="99">
        <v>3661084.9540405301</v>
      </c>
      <c r="CM1843" s="203">
        <f t="shared" si="84"/>
        <v>28491.031542092551</v>
      </c>
      <c r="CN1843" s="203">
        <f t="shared" si="85"/>
        <v>3811671.0150756799</v>
      </c>
      <c r="CO1843" s="203">
        <f t="shared" si="86"/>
        <v>28992497.252807669</v>
      </c>
      <c r="CP1843" s="99">
        <v>3661084.9540405301</v>
      </c>
      <c r="CQ1843" s="99">
        <v>1265.6516752243001</v>
      </c>
      <c r="CR1843" s="99">
        <v>204445.974647522</v>
      </c>
      <c r="CS1843" s="99">
        <v>1788494.8087921101</v>
      </c>
      <c r="CT1843" s="99">
        <v>265799.73027038598</v>
      </c>
    </row>
    <row r="1844" spans="1:98">
      <c r="A1844" s="98" t="s">
        <v>185</v>
      </c>
      <c r="B1844" s="100">
        <v>42064</v>
      </c>
      <c r="C1844" s="99">
        <v>0</v>
      </c>
      <c r="D1844" s="99">
        <v>11634.6433560848</v>
      </c>
      <c r="E1844" s="99">
        <v>12615.789343714699</v>
      </c>
      <c r="F1844" s="99">
        <v>9131.3863581418991</v>
      </c>
      <c r="G1844" s="99">
        <v>1349.7226432412899</v>
      </c>
      <c r="H1844" s="99">
        <v>0</v>
      </c>
      <c r="I1844" s="99">
        <v>0</v>
      </c>
      <c r="J1844" s="99">
        <v>3187.7050601840001</v>
      </c>
      <c r="K1844" s="99">
        <v>0</v>
      </c>
      <c r="L1844" s="99">
        <v>48.697985005565002</v>
      </c>
      <c r="M1844" s="99">
        <v>337.16223332658399</v>
      </c>
      <c r="N1844" s="99">
        <v>7765.3652873635301</v>
      </c>
      <c r="O1844" s="99">
        <v>0</v>
      </c>
      <c r="P1844" s="99">
        <v>11390.359309077299</v>
      </c>
      <c r="Q1844" s="99">
        <v>4643.8145768046397</v>
      </c>
      <c r="R1844" s="99">
        <v>0</v>
      </c>
      <c r="S1844" s="99">
        <v>64.040953130461304</v>
      </c>
      <c r="T1844" s="99">
        <v>0</v>
      </c>
      <c r="U1844" s="99">
        <v>3194.5484941899799</v>
      </c>
      <c r="V1844" s="99">
        <v>0</v>
      </c>
      <c r="W1844" s="99">
        <v>982757.21521758998</v>
      </c>
      <c r="X1844" s="99">
        <v>1561303.4039306601</v>
      </c>
      <c r="Y1844" s="99">
        <v>967487.80941009498</v>
      </c>
      <c r="Z1844" s="99">
        <v>215582.27360153201</v>
      </c>
      <c r="AA1844" s="99">
        <v>0</v>
      </c>
      <c r="AB1844" s="99">
        <v>0</v>
      </c>
      <c r="AC1844" s="99">
        <v>1088344.41014099</v>
      </c>
      <c r="AD1844" s="99">
        <v>0</v>
      </c>
      <c r="AE1844" s="99">
        <v>5456.7379998564702</v>
      </c>
      <c r="AF1844" s="99">
        <v>46743.378884792299</v>
      </c>
      <c r="AG1844" s="99">
        <v>903023.06932830799</v>
      </c>
      <c r="AH1844" s="99">
        <v>0</v>
      </c>
      <c r="AI1844" s="99">
        <v>945208.84938049305</v>
      </c>
      <c r="AJ1844" s="99">
        <v>623577.12553405797</v>
      </c>
      <c r="AK1844" s="99">
        <v>0</v>
      </c>
      <c r="AL1844" s="99">
        <v>9310.4427100419998</v>
      </c>
      <c r="AM1844" s="99">
        <v>0</v>
      </c>
      <c r="AN1844" s="99">
        <v>1089378.6948394801</v>
      </c>
      <c r="AO1844" s="99">
        <v>0</v>
      </c>
      <c r="AP1844" s="99">
        <v>8574010.5872802697</v>
      </c>
      <c r="AQ1844" s="99">
        <v>14668561.505127</v>
      </c>
      <c r="AR1844" s="99">
        <v>9373250.3734130897</v>
      </c>
      <c r="AS1844" s="99">
        <v>1891327.1156005899</v>
      </c>
      <c r="AT1844" s="99">
        <v>0</v>
      </c>
      <c r="AU1844" s="99">
        <v>0</v>
      </c>
      <c r="AV1844" s="99">
        <v>4341078.8681640597</v>
      </c>
      <c r="AW1844" s="99">
        <v>0</v>
      </c>
      <c r="AX1844" s="99">
        <v>43588.156443118998</v>
      </c>
      <c r="AY1844" s="99">
        <v>430652.617473602</v>
      </c>
      <c r="AZ1844" s="99">
        <v>8699072.1552734394</v>
      </c>
      <c r="BA1844" s="99">
        <v>0</v>
      </c>
      <c r="BB1844" s="99">
        <v>7979362.4319457998</v>
      </c>
      <c r="BC1844" s="99">
        <v>5648037.2349853497</v>
      </c>
      <c r="BD1844" s="99">
        <v>0</v>
      </c>
      <c r="BE1844" s="99">
        <v>80911.717639923096</v>
      </c>
      <c r="BF1844" s="99">
        <v>0</v>
      </c>
      <c r="BG1844" s="99">
        <v>4343254.5949096698</v>
      </c>
      <c r="BH1844" s="99">
        <v>0</v>
      </c>
      <c r="BI1844" s="99">
        <v>743237.91223144496</v>
      </c>
      <c r="BJ1844" s="99">
        <v>2803426.88031006</v>
      </c>
      <c r="BK1844" s="99">
        <v>1943576.4793396001</v>
      </c>
      <c r="BL1844" s="99">
        <v>272201.77493286098</v>
      </c>
      <c r="BM1844" s="99">
        <v>0</v>
      </c>
      <c r="BN1844" s="99">
        <v>0</v>
      </c>
      <c r="BO1844" s="99">
        <v>0</v>
      </c>
      <c r="BP1844" s="99">
        <v>0</v>
      </c>
      <c r="BQ1844" s="99">
        <v>0</v>
      </c>
      <c r="BR1844" s="99">
        <v>66449.848070144697</v>
      </c>
      <c r="BS1844" s="99">
        <v>1135187.9861908001</v>
      </c>
      <c r="BT1844" s="99">
        <v>0</v>
      </c>
      <c r="BU1844" s="99">
        <v>640476</v>
      </c>
      <c r="BV1844" s="99">
        <v>1654996.3451690699</v>
      </c>
      <c r="BW1844" s="99">
        <v>0</v>
      </c>
      <c r="BX1844" s="99">
        <v>6629.5999938249597</v>
      </c>
      <c r="BY1844" s="99">
        <v>0</v>
      </c>
      <c r="BZ1844" s="99">
        <v>0</v>
      </c>
      <c r="CA1844" s="99">
        <v>24276.709278345101</v>
      </c>
      <c r="CB1844" s="99">
        <v>2542800.30114746</v>
      </c>
      <c r="CC1844" s="99">
        <v>23254675.524902299</v>
      </c>
      <c r="CD1844" s="99">
        <v>3541225.1679992699</v>
      </c>
      <c r="CE1844" s="99">
        <v>1349.81740613282</v>
      </c>
      <c r="CF1844" s="99">
        <v>215635.22389602699</v>
      </c>
      <c r="CG1844" s="99">
        <v>1891016.75367737</v>
      </c>
      <c r="CH1844" s="99">
        <v>272545.66400909401</v>
      </c>
      <c r="CI1844" s="99">
        <v>25626.644104957599</v>
      </c>
      <c r="CJ1844" s="99">
        <v>2755843.8837890602</v>
      </c>
      <c r="CK1844" s="99">
        <v>25146139.745361298</v>
      </c>
      <c r="CL1844" s="99">
        <v>3828051.97088623</v>
      </c>
      <c r="CM1844" s="203">
        <f t="shared" si="84"/>
        <v>28821.19259914758</v>
      </c>
      <c r="CN1844" s="203">
        <f t="shared" si="85"/>
        <v>3845222.57862854</v>
      </c>
      <c r="CO1844" s="203">
        <f t="shared" si="86"/>
        <v>29489394.340270966</v>
      </c>
      <c r="CP1844" s="99">
        <v>3828051.97088623</v>
      </c>
      <c r="CQ1844" s="99">
        <v>1285.14114737511</v>
      </c>
      <c r="CR1844" s="99">
        <v>206050.520862579</v>
      </c>
      <c r="CS1844" s="99">
        <v>1806441.78671265</v>
      </c>
      <c r="CT1844" s="99">
        <v>266671.97838973999</v>
      </c>
    </row>
    <row r="1845" spans="1:98">
      <c r="A1845" s="98" t="s">
        <v>185</v>
      </c>
      <c r="B1845" s="100">
        <v>42156</v>
      </c>
      <c r="C1845" s="99">
        <v>0</v>
      </c>
      <c r="D1845" s="99">
        <v>11644.9241937399</v>
      </c>
      <c r="E1845" s="99">
        <v>12542.9579523802</v>
      </c>
      <c r="F1845" s="99">
        <v>9130.8607772588693</v>
      </c>
      <c r="G1845" s="99">
        <v>1380.0217735767401</v>
      </c>
      <c r="H1845" s="99">
        <v>0</v>
      </c>
      <c r="I1845" s="99">
        <v>0</v>
      </c>
      <c r="J1845" s="99">
        <v>3235.8380125761</v>
      </c>
      <c r="K1845" s="99">
        <v>0</v>
      </c>
      <c r="L1845" s="99">
        <v>40.4328623819165</v>
      </c>
      <c r="M1845" s="99">
        <v>327.01727330684702</v>
      </c>
      <c r="N1845" s="99">
        <v>7675.24417173862</v>
      </c>
      <c r="O1845" s="99">
        <v>0</v>
      </c>
      <c r="P1845" s="99">
        <v>8900.67260932922</v>
      </c>
      <c r="Q1845" s="99">
        <v>4677.78217470646</v>
      </c>
      <c r="R1845" s="99">
        <v>0</v>
      </c>
      <c r="S1845" s="99">
        <v>59.951836545486003</v>
      </c>
      <c r="T1845" s="99">
        <v>0</v>
      </c>
      <c r="U1845" s="99">
        <v>3238.97779464722</v>
      </c>
      <c r="V1845" s="99">
        <v>0</v>
      </c>
      <c r="W1845" s="99">
        <v>978923.74528503395</v>
      </c>
      <c r="X1845" s="99">
        <v>1536660.7849731401</v>
      </c>
      <c r="Y1845" s="99">
        <v>962004.31547546398</v>
      </c>
      <c r="Z1845" s="99">
        <v>220173.76759338399</v>
      </c>
      <c r="AA1845" s="99">
        <v>0</v>
      </c>
      <c r="AB1845" s="99">
        <v>0</v>
      </c>
      <c r="AC1845" s="99">
        <v>1097331.48335266</v>
      </c>
      <c r="AD1845" s="99">
        <v>0</v>
      </c>
      <c r="AE1845" s="99">
        <v>4511.1354810595503</v>
      </c>
      <c r="AF1845" s="99">
        <v>45128.762626171098</v>
      </c>
      <c r="AG1845" s="99">
        <v>892162.62362670898</v>
      </c>
      <c r="AH1845" s="99">
        <v>0</v>
      </c>
      <c r="AI1845" s="99">
        <v>840805.28610992397</v>
      </c>
      <c r="AJ1845" s="99">
        <v>615031.81632232701</v>
      </c>
      <c r="AK1845" s="99">
        <v>0</v>
      </c>
      <c r="AL1845" s="99">
        <v>8968.9199340343494</v>
      </c>
      <c r="AM1845" s="99">
        <v>0</v>
      </c>
      <c r="AN1845" s="99">
        <v>1097500.2622833301</v>
      </c>
      <c r="AO1845" s="99">
        <v>0</v>
      </c>
      <c r="AP1845" s="99">
        <v>8597942.6932372991</v>
      </c>
      <c r="AQ1845" s="99">
        <v>14489128.252563501</v>
      </c>
      <c r="AR1845" s="99">
        <v>9340101.8544921894</v>
      </c>
      <c r="AS1845" s="99">
        <v>1934519.4429931601</v>
      </c>
      <c r="AT1845" s="99">
        <v>0</v>
      </c>
      <c r="AU1845" s="99">
        <v>0</v>
      </c>
      <c r="AV1845" s="99">
        <v>4396680.5505981399</v>
      </c>
      <c r="AW1845" s="99">
        <v>0</v>
      </c>
      <c r="AX1845" s="99">
        <v>44902.869814872698</v>
      </c>
      <c r="AY1845" s="99">
        <v>418059.137058258</v>
      </c>
      <c r="AZ1845" s="99">
        <v>8627436.89526367</v>
      </c>
      <c r="BA1845" s="99">
        <v>0</v>
      </c>
      <c r="BB1845" s="99">
        <v>8910578.9461669903</v>
      </c>
      <c r="BC1845" s="99">
        <v>5671187.5947876005</v>
      </c>
      <c r="BD1845" s="99">
        <v>0</v>
      </c>
      <c r="BE1845" s="99">
        <v>77037.426530837998</v>
      </c>
      <c r="BF1845" s="99">
        <v>0</v>
      </c>
      <c r="BG1845" s="99">
        <v>4397479.74853516</v>
      </c>
      <c r="BH1845" s="99">
        <v>0</v>
      </c>
      <c r="BI1845" s="99">
        <v>731135.57633972203</v>
      </c>
      <c r="BJ1845" s="99">
        <v>2794858.00323486</v>
      </c>
      <c r="BK1845" s="99">
        <v>1950220.81111145</v>
      </c>
      <c r="BL1845" s="99">
        <v>279541.22999191302</v>
      </c>
      <c r="BM1845" s="99">
        <v>0</v>
      </c>
      <c r="BN1845" s="99">
        <v>0</v>
      </c>
      <c r="BO1845" s="99">
        <v>0</v>
      </c>
      <c r="BP1845" s="99">
        <v>0</v>
      </c>
      <c r="BQ1845" s="99">
        <v>0</v>
      </c>
      <c r="BR1845" s="99">
        <v>63844.736971378297</v>
      </c>
      <c r="BS1845" s="99">
        <v>1113023.34220886</v>
      </c>
      <c r="BT1845" s="99">
        <v>0</v>
      </c>
      <c r="BU1845" s="99">
        <v>654207.06999969506</v>
      </c>
      <c r="BV1845" s="99">
        <v>1685199.4852294901</v>
      </c>
      <c r="BW1845" s="99">
        <v>0</v>
      </c>
      <c r="BX1845" s="99">
        <v>6755.7499935627002</v>
      </c>
      <c r="BY1845" s="99">
        <v>0</v>
      </c>
      <c r="BZ1845" s="99">
        <v>0</v>
      </c>
      <c r="CA1845" s="99">
        <v>24278.391726255399</v>
      </c>
      <c r="CB1845" s="99">
        <v>2531026.5487365699</v>
      </c>
      <c r="CC1845" s="99">
        <v>22991760.833496101</v>
      </c>
      <c r="CD1845" s="99">
        <v>3522156.5578002902</v>
      </c>
      <c r="CE1845" s="99">
        <v>1379.42862476408</v>
      </c>
      <c r="CF1845" s="99">
        <v>219774.79368972799</v>
      </c>
      <c r="CG1845" s="99">
        <v>1933436.1195068399</v>
      </c>
      <c r="CH1845" s="99">
        <v>279567.40044784499</v>
      </c>
      <c r="CI1845" s="99">
        <v>25658.361536264401</v>
      </c>
      <c r="CJ1845" s="99">
        <v>2752252.4054565402</v>
      </c>
      <c r="CK1845" s="99">
        <v>24937172.328125</v>
      </c>
      <c r="CL1845" s="99">
        <v>3805891.2579956101</v>
      </c>
      <c r="CM1845" s="203">
        <f t="shared" si="84"/>
        <v>28897.339330911622</v>
      </c>
      <c r="CN1845" s="203">
        <f t="shared" si="85"/>
        <v>3849752.66773987</v>
      </c>
      <c r="CO1845" s="203">
        <f t="shared" si="86"/>
        <v>29334652.07666016</v>
      </c>
      <c r="CP1845" s="99">
        <v>3805891.2579956101</v>
      </c>
      <c r="CQ1845" s="99">
        <v>1320.50368118286</v>
      </c>
      <c r="CR1845" s="99">
        <v>211451.525781631</v>
      </c>
      <c r="CS1845" s="99">
        <v>1859821.7359466599</v>
      </c>
      <c r="CT1845" s="99">
        <v>273548.19663238502</v>
      </c>
    </row>
    <row r="1846" spans="1:98">
      <c r="A1846" s="98" t="s">
        <v>185</v>
      </c>
      <c r="B1846" s="100">
        <v>42248</v>
      </c>
      <c r="C1846" s="99">
        <v>0</v>
      </c>
      <c r="D1846" s="99">
        <v>11573.6218485832</v>
      </c>
      <c r="E1846" s="99">
        <v>12509.729806065599</v>
      </c>
      <c r="F1846" s="99">
        <v>9145.2513523101807</v>
      </c>
      <c r="G1846" s="99">
        <v>1385.8806063234799</v>
      </c>
      <c r="H1846" s="99">
        <v>0</v>
      </c>
      <c r="I1846" s="99">
        <v>0</v>
      </c>
      <c r="J1846" s="99">
        <v>3263.49570831656</v>
      </c>
      <c r="K1846" s="99">
        <v>0</v>
      </c>
      <c r="L1846" s="99">
        <v>50.885096758604099</v>
      </c>
      <c r="M1846" s="99">
        <v>307.53397363051801</v>
      </c>
      <c r="N1846" s="99">
        <v>7640.40863794088</v>
      </c>
      <c r="O1846" s="99">
        <v>0</v>
      </c>
      <c r="P1846" s="99">
        <v>14147.297998786</v>
      </c>
      <c r="Q1846" s="99">
        <v>4671.2887821197501</v>
      </c>
      <c r="R1846" s="99">
        <v>0</v>
      </c>
      <c r="S1846" s="99">
        <v>60.121803828049501</v>
      </c>
      <c r="T1846" s="99">
        <v>0</v>
      </c>
      <c r="U1846" s="99">
        <v>3262.7374655008298</v>
      </c>
      <c r="V1846" s="99">
        <v>0</v>
      </c>
      <c r="W1846" s="99">
        <v>957663.75732421898</v>
      </c>
      <c r="X1846" s="99">
        <v>1527837.1714325</v>
      </c>
      <c r="Y1846" s="99">
        <v>962821.91022491502</v>
      </c>
      <c r="Z1846" s="99">
        <v>222915.96386528001</v>
      </c>
      <c r="AA1846" s="99">
        <v>0</v>
      </c>
      <c r="AB1846" s="99">
        <v>0</v>
      </c>
      <c r="AC1846" s="99">
        <v>1099750.1815643299</v>
      </c>
      <c r="AD1846" s="99">
        <v>0</v>
      </c>
      <c r="AE1846" s="99">
        <v>3708.4049030542401</v>
      </c>
      <c r="AF1846" s="99">
        <v>42508.984971523299</v>
      </c>
      <c r="AG1846" s="99">
        <v>886753.41846466099</v>
      </c>
      <c r="AH1846" s="99">
        <v>0</v>
      </c>
      <c r="AI1846" s="99">
        <v>1042019.3261566201</v>
      </c>
      <c r="AJ1846" s="99">
        <v>607527.05958557106</v>
      </c>
      <c r="AK1846" s="99">
        <v>0</v>
      </c>
      <c r="AL1846" s="99">
        <v>8000.4611572027197</v>
      </c>
      <c r="AM1846" s="99">
        <v>0</v>
      </c>
      <c r="AN1846" s="99">
        <v>1100519.4272003199</v>
      </c>
      <c r="AO1846" s="99">
        <v>0</v>
      </c>
      <c r="AP1846" s="99">
        <v>8258173.2102661096</v>
      </c>
      <c r="AQ1846" s="99">
        <v>14452499.7036133</v>
      </c>
      <c r="AR1846" s="99">
        <v>9379179.6892089806</v>
      </c>
      <c r="AS1846" s="99">
        <v>1963366.7663421601</v>
      </c>
      <c r="AT1846" s="99">
        <v>0</v>
      </c>
      <c r="AU1846" s="99">
        <v>0</v>
      </c>
      <c r="AV1846" s="99">
        <v>4443145.4605102502</v>
      </c>
      <c r="AW1846" s="99">
        <v>0</v>
      </c>
      <c r="AX1846" s="99">
        <v>23135.762992620501</v>
      </c>
      <c r="AY1846" s="99">
        <v>391882.00263595599</v>
      </c>
      <c r="AZ1846" s="99">
        <v>8586438.8005371094</v>
      </c>
      <c r="BA1846" s="99">
        <v>0</v>
      </c>
      <c r="BB1846" s="99">
        <v>6858966.5086059598</v>
      </c>
      <c r="BC1846" s="99">
        <v>5537993.8765869103</v>
      </c>
      <c r="BD1846" s="99">
        <v>0</v>
      </c>
      <c r="BE1846" s="99">
        <v>70151.401115417495</v>
      </c>
      <c r="BF1846" s="99">
        <v>0</v>
      </c>
      <c r="BG1846" s="99">
        <v>4443493.9166870099</v>
      </c>
      <c r="BH1846" s="99">
        <v>0</v>
      </c>
      <c r="BI1846" s="99">
        <v>703103.85560607899</v>
      </c>
      <c r="BJ1846" s="99">
        <v>2791077.6387329102</v>
      </c>
      <c r="BK1846" s="99">
        <v>1961481.0486755399</v>
      </c>
      <c r="BL1846" s="99">
        <v>282557.07048416103</v>
      </c>
      <c r="BM1846" s="99">
        <v>0</v>
      </c>
      <c r="BN1846" s="99">
        <v>0</v>
      </c>
      <c r="BO1846" s="99">
        <v>0</v>
      </c>
      <c r="BP1846" s="99">
        <v>0</v>
      </c>
      <c r="BQ1846" s="99">
        <v>0</v>
      </c>
      <c r="BR1846" s="99">
        <v>60581.236419200897</v>
      </c>
      <c r="BS1846" s="99">
        <v>1096359.60760498</v>
      </c>
      <c r="BT1846" s="99">
        <v>0</v>
      </c>
      <c r="BU1846" s="99">
        <v>627617.229995728</v>
      </c>
      <c r="BV1846" s="99">
        <v>1682319.7360229499</v>
      </c>
      <c r="BW1846" s="99">
        <v>0</v>
      </c>
      <c r="BX1846" s="99">
        <v>5069.1099944114703</v>
      </c>
      <c r="BY1846" s="99">
        <v>0</v>
      </c>
      <c r="BZ1846" s="99">
        <v>0</v>
      </c>
      <c r="CA1846" s="99">
        <v>24111.570847749699</v>
      </c>
      <c r="CB1846" s="99">
        <v>2476916.7934265099</v>
      </c>
      <c r="CC1846" s="99">
        <v>22733414.010742199</v>
      </c>
      <c r="CD1846" s="99">
        <v>3507633.1289367699</v>
      </c>
      <c r="CE1846" s="99">
        <v>1385.87494079769</v>
      </c>
      <c r="CF1846" s="99">
        <v>222827.00045967099</v>
      </c>
      <c r="CG1846" s="99">
        <v>1964106.79347229</v>
      </c>
      <c r="CH1846" s="99">
        <v>282818.53373336798</v>
      </c>
      <c r="CI1846" s="99">
        <v>25500.310808420199</v>
      </c>
      <c r="CJ1846" s="99">
        <v>2698665.2359314002</v>
      </c>
      <c r="CK1846" s="99">
        <v>24694023.559570301</v>
      </c>
      <c r="CL1846" s="99">
        <v>3786129.7068176302</v>
      </c>
      <c r="CM1846" s="203">
        <f t="shared" si="84"/>
        <v>28763.048273921027</v>
      </c>
      <c r="CN1846" s="203">
        <f t="shared" si="85"/>
        <v>3799184.6631317204</v>
      </c>
      <c r="CO1846" s="203">
        <f t="shared" si="86"/>
        <v>29137517.476257309</v>
      </c>
      <c r="CP1846" s="99">
        <v>3786129.7068176302</v>
      </c>
      <c r="CQ1846" s="99">
        <v>1329.69266048074</v>
      </c>
      <c r="CR1846" s="99">
        <v>214946.85601234401</v>
      </c>
      <c r="CS1846" s="99">
        <v>1894927.9892578099</v>
      </c>
      <c r="CT1846" s="99">
        <v>276528.596172333</v>
      </c>
    </row>
    <row r="1847" spans="1:98">
      <c r="A1847" s="98" t="s">
        <v>185</v>
      </c>
      <c r="B1847" s="100">
        <v>42339</v>
      </c>
      <c r="C1847" s="99">
        <v>0</v>
      </c>
      <c r="D1847" s="99">
        <v>11575.798197030999</v>
      </c>
      <c r="E1847" s="99">
        <v>12511.4654973745</v>
      </c>
      <c r="F1847" s="99">
        <v>9233.0369589328802</v>
      </c>
      <c r="G1847" s="99">
        <v>1384.49765871465</v>
      </c>
      <c r="H1847" s="99">
        <v>0</v>
      </c>
      <c r="I1847" s="99">
        <v>0</v>
      </c>
      <c r="J1847" s="99">
        <v>3282.10994923115</v>
      </c>
      <c r="K1847" s="99">
        <v>0</v>
      </c>
      <c r="L1847" s="99">
        <v>60.160199776757501</v>
      </c>
      <c r="M1847" s="99">
        <v>291.685661159456</v>
      </c>
      <c r="N1847" s="99">
        <v>7626.2365038991002</v>
      </c>
      <c r="O1847" s="99">
        <v>0</v>
      </c>
      <c r="P1847" s="99">
        <v>12752.8482749462</v>
      </c>
      <c r="Q1847" s="99">
        <v>4680.1935086250296</v>
      </c>
      <c r="R1847" s="99">
        <v>0</v>
      </c>
      <c r="S1847" s="99">
        <v>52.179236212279598</v>
      </c>
      <c r="T1847" s="99">
        <v>0</v>
      </c>
      <c r="U1847" s="99">
        <v>3280.9462420344398</v>
      </c>
      <c r="V1847" s="99">
        <v>0</v>
      </c>
      <c r="W1847" s="99">
        <v>933360.69184112502</v>
      </c>
      <c r="X1847" s="99">
        <v>1519417.8109436</v>
      </c>
      <c r="Y1847" s="99">
        <v>963556.77552795399</v>
      </c>
      <c r="Z1847" s="99">
        <v>223102.03240013099</v>
      </c>
      <c r="AA1847" s="99">
        <v>0</v>
      </c>
      <c r="AB1847" s="99">
        <v>0</v>
      </c>
      <c r="AC1847" s="99">
        <v>1108892.12492371</v>
      </c>
      <c r="AD1847" s="99">
        <v>0</v>
      </c>
      <c r="AE1847" s="99">
        <v>4215.0819560289401</v>
      </c>
      <c r="AF1847" s="99">
        <v>42380.544087410002</v>
      </c>
      <c r="AG1847" s="99">
        <v>882484.50612640404</v>
      </c>
      <c r="AH1847" s="99">
        <v>0</v>
      </c>
      <c r="AI1847" s="99">
        <v>977457.67411041295</v>
      </c>
      <c r="AJ1847" s="99">
        <v>601543.22506713902</v>
      </c>
      <c r="AK1847" s="99">
        <v>0</v>
      </c>
      <c r="AL1847" s="99">
        <v>7058.0410315990403</v>
      </c>
      <c r="AM1847" s="99">
        <v>0</v>
      </c>
      <c r="AN1847" s="99">
        <v>1109432.57133484</v>
      </c>
      <c r="AO1847" s="99">
        <v>0</v>
      </c>
      <c r="AP1847" s="99">
        <v>8072940.5692748995</v>
      </c>
      <c r="AQ1847" s="99">
        <v>14370827.396484399</v>
      </c>
      <c r="AR1847" s="99">
        <v>9395233.8817138709</v>
      </c>
      <c r="AS1847" s="99">
        <v>1960417.9922332801</v>
      </c>
      <c r="AT1847" s="99">
        <v>0</v>
      </c>
      <c r="AU1847" s="99">
        <v>0</v>
      </c>
      <c r="AV1847" s="99">
        <v>4520604.3292846698</v>
      </c>
      <c r="AW1847" s="99">
        <v>0</v>
      </c>
      <c r="AX1847" s="99">
        <v>39743.924017906204</v>
      </c>
      <c r="AY1847" s="99">
        <v>397259.82699585002</v>
      </c>
      <c r="AZ1847" s="99">
        <v>8554777.2802734394</v>
      </c>
      <c r="BA1847" s="99">
        <v>0</v>
      </c>
      <c r="BB1847" s="99">
        <v>9567139.8017578106</v>
      </c>
      <c r="BC1847" s="99">
        <v>5451496.2134399395</v>
      </c>
      <c r="BD1847" s="99">
        <v>0</v>
      </c>
      <c r="BE1847" s="99">
        <v>61969.224788188898</v>
      </c>
      <c r="BF1847" s="99">
        <v>0</v>
      </c>
      <c r="BG1847" s="99">
        <v>4526522.5553588904</v>
      </c>
      <c r="BH1847" s="99">
        <v>0</v>
      </c>
      <c r="BI1847" s="99">
        <v>938289.77075195301</v>
      </c>
      <c r="BJ1847" s="99">
        <v>2808921.1485595698</v>
      </c>
      <c r="BK1847" s="99">
        <v>1995008.8092803999</v>
      </c>
      <c r="BL1847" s="99">
        <v>288089.47217559803</v>
      </c>
      <c r="BM1847" s="99">
        <v>0</v>
      </c>
      <c r="BN1847" s="99">
        <v>0</v>
      </c>
      <c r="BO1847" s="99">
        <v>0</v>
      </c>
      <c r="BP1847" s="99">
        <v>0</v>
      </c>
      <c r="BQ1847" s="99">
        <v>0</v>
      </c>
      <c r="BR1847" s="99">
        <v>59581.779335975603</v>
      </c>
      <c r="BS1847" s="99">
        <v>1087102.67047119</v>
      </c>
      <c r="BT1847" s="99">
        <v>0</v>
      </c>
      <c r="BU1847" s="99">
        <v>1017652.5</v>
      </c>
      <c r="BV1847" s="99">
        <v>1699723.80401611</v>
      </c>
      <c r="BW1847" s="99">
        <v>0</v>
      </c>
      <c r="BX1847" s="99">
        <v>7032.1999795436896</v>
      </c>
      <c r="BY1847" s="99">
        <v>0</v>
      </c>
      <c r="BZ1847" s="99">
        <v>0</v>
      </c>
      <c r="CA1847" s="99">
        <v>23976.376744985599</v>
      </c>
      <c r="CB1847" s="99">
        <v>2444814.8892822298</v>
      </c>
      <c r="CC1847" s="99">
        <v>22522420.684814502</v>
      </c>
      <c r="CD1847" s="99">
        <v>3776727.5634460398</v>
      </c>
      <c r="CE1847" s="99">
        <v>1384.89249904454</v>
      </c>
      <c r="CF1847" s="99">
        <v>223671.832956314</v>
      </c>
      <c r="CG1847" s="99">
        <v>1961769.52409363</v>
      </c>
      <c r="CH1847" s="99">
        <v>287190.52200698899</v>
      </c>
      <c r="CI1847" s="99">
        <v>25358.8955688477</v>
      </c>
      <c r="CJ1847" s="99">
        <v>2670999.6059875502</v>
      </c>
      <c r="CK1847" s="99">
        <v>24475022.6176758</v>
      </c>
      <c r="CL1847" s="99">
        <v>4053474.1113891602</v>
      </c>
      <c r="CM1847" s="203">
        <f t="shared" si="84"/>
        <v>28639.841810882139</v>
      </c>
      <c r="CN1847" s="203">
        <f t="shared" si="85"/>
        <v>3780432.1773223905</v>
      </c>
      <c r="CO1847" s="203">
        <f t="shared" si="86"/>
        <v>29001545.17303469</v>
      </c>
      <c r="CP1847" s="99">
        <v>4053474.1113891602</v>
      </c>
      <c r="CQ1847" s="99">
        <v>1333.64270345867</v>
      </c>
      <c r="CR1847" s="99">
        <v>216020.482423782</v>
      </c>
      <c r="CS1847" s="99">
        <v>1897547.7666168199</v>
      </c>
      <c r="CT1847" s="99">
        <v>279764.38787460298</v>
      </c>
    </row>
    <row r="1848" spans="1:98">
      <c r="A1848" s="98" t="s">
        <v>185</v>
      </c>
      <c r="B1848" s="100">
        <v>42430</v>
      </c>
      <c r="C1848" s="99">
        <v>0</v>
      </c>
      <c r="D1848" s="99">
        <v>11717.5804612637</v>
      </c>
      <c r="E1848" s="99">
        <v>12580.452476263001</v>
      </c>
      <c r="F1848" s="99">
        <v>9341.4355471134204</v>
      </c>
      <c r="G1848" s="99">
        <v>1403.80030795932</v>
      </c>
      <c r="H1848" s="99">
        <v>0</v>
      </c>
      <c r="I1848" s="99">
        <v>0</v>
      </c>
      <c r="J1848" s="99">
        <v>3322.6466074883901</v>
      </c>
      <c r="K1848" s="99">
        <v>0</v>
      </c>
      <c r="L1848" s="99">
        <v>56.037040031515097</v>
      </c>
      <c r="M1848" s="99">
        <v>284.24771727248998</v>
      </c>
      <c r="N1848" s="99">
        <v>7655.0862582325899</v>
      </c>
      <c r="O1848" s="99">
        <v>0</v>
      </c>
      <c r="P1848" s="99">
        <v>11589.6606721878</v>
      </c>
      <c r="Q1848" s="99">
        <v>4745.4996106624603</v>
      </c>
      <c r="R1848" s="99">
        <v>0</v>
      </c>
      <c r="S1848" s="99">
        <v>54.648428838234402</v>
      </c>
      <c r="T1848" s="99">
        <v>0</v>
      </c>
      <c r="U1848" s="99">
        <v>3327.5250850319899</v>
      </c>
      <c r="V1848" s="99">
        <v>0</v>
      </c>
      <c r="W1848" s="99">
        <v>957361.908828735</v>
      </c>
      <c r="X1848" s="99">
        <v>1511929.02534485</v>
      </c>
      <c r="Y1848" s="99">
        <v>968539.97476196301</v>
      </c>
      <c r="Z1848" s="99">
        <v>225573.28278350801</v>
      </c>
      <c r="AA1848" s="99">
        <v>0</v>
      </c>
      <c r="AB1848" s="99">
        <v>0</v>
      </c>
      <c r="AC1848" s="99">
        <v>1120360.5984497101</v>
      </c>
      <c r="AD1848" s="99">
        <v>0</v>
      </c>
      <c r="AE1848" s="99">
        <v>4954.6013177633304</v>
      </c>
      <c r="AF1848" s="99">
        <v>40593.793362140699</v>
      </c>
      <c r="AG1848" s="99">
        <v>884682.84421539295</v>
      </c>
      <c r="AH1848" s="99">
        <v>0</v>
      </c>
      <c r="AI1848" s="99">
        <v>925484.77796936</v>
      </c>
      <c r="AJ1848" s="99">
        <v>596937.56813049305</v>
      </c>
      <c r="AK1848" s="99">
        <v>0</v>
      </c>
      <c r="AL1848" s="99">
        <v>7029.3094201087997</v>
      </c>
      <c r="AM1848" s="99">
        <v>0</v>
      </c>
      <c r="AN1848" s="99">
        <v>1121084.70953369</v>
      </c>
      <c r="AO1848" s="99">
        <v>0</v>
      </c>
      <c r="AP1848" s="99">
        <v>8399947.7928466797</v>
      </c>
      <c r="AQ1848" s="99">
        <v>14349335.2227783</v>
      </c>
      <c r="AR1848" s="99">
        <v>9461671.2647705097</v>
      </c>
      <c r="AS1848" s="99">
        <v>1988355.30595398</v>
      </c>
      <c r="AT1848" s="99">
        <v>0</v>
      </c>
      <c r="AU1848" s="99">
        <v>0</v>
      </c>
      <c r="AV1848" s="99">
        <v>4588825.1464233398</v>
      </c>
      <c r="AW1848" s="99">
        <v>0</v>
      </c>
      <c r="AX1848" s="99">
        <v>41122.918673515298</v>
      </c>
      <c r="AY1848" s="99">
        <v>378714.10923004203</v>
      </c>
      <c r="AZ1848" s="99">
        <v>8588189.2515869103</v>
      </c>
      <c r="BA1848" s="99">
        <v>0</v>
      </c>
      <c r="BB1848" s="99">
        <v>8041368.19567871</v>
      </c>
      <c r="BC1848" s="99">
        <v>5413497.7967529297</v>
      </c>
      <c r="BD1848" s="99">
        <v>0</v>
      </c>
      <c r="BE1848" s="99">
        <v>59705.130707263903</v>
      </c>
      <c r="BF1848" s="99">
        <v>0</v>
      </c>
      <c r="BG1848" s="99">
        <v>4589104.3099975605</v>
      </c>
      <c r="BH1848" s="99">
        <v>0</v>
      </c>
      <c r="BI1848" s="99">
        <v>1879746.7894134501</v>
      </c>
      <c r="BJ1848" s="99">
        <v>2806013.85369873</v>
      </c>
      <c r="BK1848" s="99">
        <v>2013604.28552246</v>
      </c>
      <c r="BL1848" s="99">
        <v>296118.86909103399</v>
      </c>
      <c r="BM1848" s="99">
        <v>0</v>
      </c>
      <c r="BN1848" s="99">
        <v>0</v>
      </c>
      <c r="BO1848" s="99">
        <v>0</v>
      </c>
      <c r="BP1848" s="99">
        <v>0</v>
      </c>
      <c r="BQ1848" s="99">
        <v>0</v>
      </c>
      <c r="BR1848" s="99">
        <v>58956.816019535101</v>
      </c>
      <c r="BS1848" s="99">
        <v>1094740.15544128</v>
      </c>
      <c r="BT1848" s="99">
        <v>0</v>
      </c>
      <c r="BU1848" s="99">
        <v>1712714.2199859601</v>
      </c>
      <c r="BV1848" s="99">
        <v>1702877.85295105</v>
      </c>
      <c r="BW1848" s="99">
        <v>0</v>
      </c>
      <c r="BX1848" s="99">
        <v>12501.5499577522</v>
      </c>
      <c r="BY1848" s="99">
        <v>0</v>
      </c>
      <c r="BZ1848" s="99">
        <v>0</v>
      </c>
      <c r="CA1848" s="99">
        <v>24303.541515111901</v>
      </c>
      <c r="CB1848" s="99">
        <v>2470123.39807129</v>
      </c>
      <c r="CC1848" s="99">
        <v>22864272.421875</v>
      </c>
      <c r="CD1848" s="99">
        <v>4606314.4611206101</v>
      </c>
      <c r="CE1848" s="99">
        <v>1403.88159944117</v>
      </c>
      <c r="CF1848" s="99">
        <v>225560.736534119</v>
      </c>
      <c r="CG1848" s="99">
        <v>1988564.6732482901</v>
      </c>
      <c r="CH1848" s="99">
        <v>296787.319377899</v>
      </c>
      <c r="CI1848" s="99">
        <v>25707.1355698109</v>
      </c>
      <c r="CJ1848" s="99">
        <v>2693073.5016174298</v>
      </c>
      <c r="CK1848" s="99">
        <v>24850352.324462902</v>
      </c>
      <c r="CL1848" s="99">
        <v>4915637.72155762</v>
      </c>
      <c r="CM1848" s="203">
        <f t="shared" si="84"/>
        <v>29034.66065484289</v>
      </c>
      <c r="CN1848" s="203">
        <f t="shared" si="85"/>
        <v>3814158.2111511198</v>
      </c>
      <c r="CO1848" s="203">
        <f t="shared" si="86"/>
        <v>29439456.634460464</v>
      </c>
      <c r="CP1848" s="99">
        <v>4915637.72155762</v>
      </c>
      <c r="CQ1848" s="99">
        <v>1351.8963207602501</v>
      </c>
      <c r="CR1848" s="99">
        <v>218140.679647446</v>
      </c>
      <c r="CS1848" s="99">
        <v>1924952.8217926</v>
      </c>
      <c r="CT1848" s="99">
        <v>284931.08486175502</v>
      </c>
    </row>
    <row r="1849" spans="1:98">
      <c r="A1849" s="98" t="s">
        <v>185</v>
      </c>
      <c r="B1849" s="100">
        <v>42522</v>
      </c>
      <c r="C1849" s="99">
        <v>0</v>
      </c>
      <c r="D1849" s="99">
        <v>11739.613612413399</v>
      </c>
      <c r="E1849" s="99">
        <v>12685.6914486885</v>
      </c>
      <c r="F1849" s="99">
        <v>9465.4962122440302</v>
      </c>
      <c r="G1849" s="99">
        <v>1413.3588373959101</v>
      </c>
      <c r="H1849" s="99">
        <v>0</v>
      </c>
      <c r="I1849" s="99">
        <v>0</v>
      </c>
      <c r="J1849" s="99">
        <v>3381.1779603064101</v>
      </c>
      <c r="K1849" s="99">
        <v>0</v>
      </c>
      <c r="L1849" s="99">
        <v>40.673069620504997</v>
      </c>
      <c r="M1849" s="99">
        <v>287.60431484878097</v>
      </c>
      <c r="N1849" s="99">
        <v>7742.3325487375296</v>
      </c>
      <c r="O1849" s="99">
        <v>0</v>
      </c>
      <c r="P1849" s="99">
        <v>8874.4033414125406</v>
      </c>
      <c r="Q1849" s="99">
        <v>4770.43932545185</v>
      </c>
      <c r="R1849" s="99">
        <v>0</v>
      </c>
      <c r="S1849" s="99">
        <v>45.775130415801002</v>
      </c>
      <c r="T1849" s="99">
        <v>0</v>
      </c>
      <c r="U1849" s="99">
        <v>3379.0259128511002</v>
      </c>
      <c r="V1849" s="99">
        <v>0</v>
      </c>
      <c r="W1849" s="99">
        <v>999150.32719421398</v>
      </c>
      <c r="X1849" s="99">
        <v>1524559.67510986</v>
      </c>
      <c r="Y1849" s="99">
        <v>982098.50395202602</v>
      </c>
      <c r="Z1849" s="99">
        <v>228419.08688163801</v>
      </c>
      <c r="AA1849" s="99">
        <v>0</v>
      </c>
      <c r="AB1849" s="99">
        <v>0</v>
      </c>
      <c r="AC1849" s="99">
        <v>1146095.70960999</v>
      </c>
      <c r="AD1849" s="99">
        <v>0</v>
      </c>
      <c r="AE1849" s="99">
        <v>6554.3494636416399</v>
      </c>
      <c r="AF1849" s="99">
        <v>41336.258030891397</v>
      </c>
      <c r="AG1849" s="99">
        <v>894895.22869110096</v>
      </c>
      <c r="AH1849" s="99">
        <v>0</v>
      </c>
      <c r="AI1849" s="99">
        <v>895373.38656616199</v>
      </c>
      <c r="AJ1849" s="99">
        <v>600863.24377441395</v>
      </c>
      <c r="AK1849" s="99">
        <v>0</v>
      </c>
      <c r="AL1849" s="99">
        <v>6328.3487682342502</v>
      </c>
      <c r="AM1849" s="99">
        <v>0</v>
      </c>
      <c r="AN1849" s="99">
        <v>1145639.2161560101</v>
      </c>
      <c r="AO1849" s="99">
        <v>0</v>
      </c>
      <c r="AP1849" s="99">
        <v>8843946.4766845703</v>
      </c>
      <c r="AQ1849" s="99">
        <v>14524362.4637451</v>
      </c>
      <c r="AR1849" s="99">
        <v>9622218.9885253906</v>
      </c>
      <c r="AS1849" s="99">
        <v>2013828.83653259</v>
      </c>
      <c r="AT1849" s="99">
        <v>0</v>
      </c>
      <c r="AU1849" s="99">
        <v>0</v>
      </c>
      <c r="AV1849" s="99">
        <v>4715866.1135864304</v>
      </c>
      <c r="AW1849" s="99">
        <v>0</v>
      </c>
      <c r="AX1849" s="99">
        <v>61849.361282348596</v>
      </c>
      <c r="AY1849" s="99">
        <v>390246.01423645002</v>
      </c>
      <c r="AZ1849" s="99">
        <v>8717532.1275634803</v>
      </c>
      <c r="BA1849" s="99">
        <v>0</v>
      </c>
      <c r="BB1849" s="99">
        <v>9100108.6885986291</v>
      </c>
      <c r="BC1849" s="99">
        <v>5683316.7313232403</v>
      </c>
      <c r="BD1849" s="99">
        <v>0</v>
      </c>
      <c r="BE1849" s="99">
        <v>55108.780043601997</v>
      </c>
      <c r="BF1849" s="99">
        <v>0</v>
      </c>
      <c r="BG1849" s="99">
        <v>4715833.8083496103</v>
      </c>
      <c r="BH1849" s="99">
        <v>0</v>
      </c>
      <c r="BI1849" s="99">
        <v>1880576.00227356</v>
      </c>
      <c r="BJ1849" s="99">
        <v>2841985.1361999498</v>
      </c>
      <c r="BK1849" s="99">
        <v>2049545.4633941699</v>
      </c>
      <c r="BL1849" s="99">
        <v>300492.11045455898</v>
      </c>
      <c r="BM1849" s="99">
        <v>0</v>
      </c>
      <c r="BN1849" s="99">
        <v>0</v>
      </c>
      <c r="BO1849" s="99">
        <v>0</v>
      </c>
      <c r="BP1849" s="99">
        <v>0</v>
      </c>
      <c r="BQ1849" s="99">
        <v>0</v>
      </c>
      <c r="BR1849" s="99">
        <v>59523.951439380602</v>
      </c>
      <c r="BS1849" s="99">
        <v>1109779.8802795401</v>
      </c>
      <c r="BT1849" s="99">
        <v>0</v>
      </c>
      <c r="BU1849" s="99">
        <v>1765183.8899841299</v>
      </c>
      <c r="BV1849" s="99">
        <v>1737091.1746215799</v>
      </c>
      <c r="BW1849" s="99">
        <v>0</v>
      </c>
      <c r="BX1849" s="99">
        <v>11764.3499594927</v>
      </c>
      <c r="BY1849" s="99">
        <v>0</v>
      </c>
      <c r="BZ1849" s="99">
        <v>0</v>
      </c>
      <c r="CA1849" s="99">
        <v>24486.285404682199</v>
      </c>
      <c r="CB1849" s="99">
        <v>2542159.1976318401</v>
      </c>
      <c r="CC1849" s="99">
        <v>23114141.834472701</v>
      </c>
      <c r="CD1849" s="99">
        <v>4675198.0642700205</v>
      </c>
      <c r="CE1849" s="99">
        <v>1413.1273361444501</v>
      </c>
      <c r="CF1849" s="99">
        <v>227868.91678047201</v>
      </c>
      <c r="CG1849" s="99">
        <v>2009754.7420806901</v>
      </c>
      <c r="CH1849" s="99">
        <v>300444.877838135</v>
      </c>
      <c r="CI1849" s="99">
        <v>25897.9507920742</v>
      </c>
      <c r="CJ1849" s="99">
        <v>2771398.7067565899</v>
      </c>
      <c r="CK1849" s="99">
        <v>25137246.0930176</v>
      </c>
      <c r="CL1849" s="99">
        <v>4977851.9509887705</v>
      </c>
      <c r="CM1849" s="203">
        <f t="shared" si="84"/>
        <v>29276.976704925299</v>
      </c>
      <c r="CN1849" s="203">
        <f t="shared" si="85"/>
        <v>3917037.9229126</v>
      </c>
      <c r="CO1849" s="203">
        <f t="shared" si="86"/>
        <v>29853079.90136721</v>
      </c>
      <c r="CP1849" s="99">
        <v>4977851.9509887705</v>
      </c>
      <c r="CQ1849" s="99">
        <v>1369.68898297846</v>
      </c>
      <c r="CR1849" s="99">
        <v>222561.338890076</v>
      </c>
      <c r="CS1849" s="99">
        <v>1961038.99491882</v>
      </c>
      <c r="CT1849" s="99">
        <v>289985.07191467303</v>
      </c>
    </row>
    <row r="1850" spans="1:98">
      <c r="A1850" s="98" t="s">
        <v>185</v>
      </c>
      <c r="B1850" s="100">
        <v>42614</v>
      </c>
      <c r="C1850" s="99">
        <v>0</v>
      </c>
      <c r="D1850" s="99">
        <v>11702.7757954597</v>
      </c>
      <c r="E1850" s="99">
        <v>12807.153546810199</v>
      </c>
      <c r="F1850" s="99">
        <v>9622.8816168308294</v>
      </c>
      <c r="G1850" s="99">
        <v>1436.55788002908</v>
      </c>
      <c r="H1850" s="99">
        <v>0</v>
      </c>
      <c r="I1850" s="99">
        <v>0</v>
      </c>
      <c r="J1850" s="99">
        <v>3416.9475205540698</v>
      </c>
      <c r="K1850" s="99">
        <v>0</v>
      </c>
      <c r="L1850" s="99">
        <v>127.451465641148</v>
      </c>
      <c r="M1850" s="99">
        <v>290.35761532187502</v>
      </c>
      <c r="N1850" s="99">
        <v>7850.1240660548201</v>
      </c>
      <c r="O1850" s="99">
        <v>0</v>
      </c>
      <c r="P1850" s="99">
        <v>14109.1223454475</v>
      </c>
      <c r="Q1850" s="99">
        <v>4734.5095060467702</v>
      </c>
      <c r="R1850" s="99">
        <v>0</v>
      </c>
      <c r="S1850" s="99">
        <v>36.601184446830302</v>
      </c>
      <c r="T1850" s="99">
        <v>0</v>
      </c>
      <c r="U1850" s="99">
        <v>3416.5908347070199</v>
      </c>
      <c r="V1850" s="99">
        <v>0</v>
      </c>
      <c r="W1850" s="99">
        <v>960877.70745849598</v>
      </c>
      <c r="X1850" s="99">
        <v>1524526.8601532001</v>
      </c>
      <c r="Y1850" s="99">
        <v>992947.95444488502</v>
      </c>
      <c r="Z1850" s="99">
        <v>228276.88535499599</v>
      </c>
      <c r="AA1850" s="99">
        <v>0</v>
      </c>
      <c r="AB1850" s="99">
        <v>0</v>
      </c>
      <c r="AC1850" s="99">
        <v>1160202.44421387</v>
      </c>
      <c r="AD1850" s="99">
        <v>0</v>
      </c>
      <c r="AE1850" s="99">
        <v>9880.4024444818497</v>
      </c>
      <c r="AF1850" s="99">
        <v>41576.8695201874</v>
      </c>
      <c r="AG1850" s="99">
        <v>904117.57038116502</v>
      </c>
      <c r="AH1850" s="99">
        <v>0</v>
      </c>
      <c r="AI1850" s="99">
        <v>999081.97613525402</v>
      </c>
      <c r="AJ1850" s="99">
        <v>586005.42480468797</v>
      </c>
      <c r="AK1850" s="99">
        <v>0</v>
      </c>
      <c r="AL1850" s="99">
        <v>5309.7891252040899</v>
      </c>
      <c r="AM1850" s="99">
        <v>0</v>
      </c>
      <c r="AN1850" s="99">
        <v>1160443.6230468799</v>
      </c>
      <c r="AO1850" s="99">
        <v>0</v>
      </c>
      <c r="AP1850" s="99">
        <v>8303140.2938842801</v>
      </c>
      <c r="AQ1850" s="99">
        <v>14554200.8869629</v>
      </c>
      <c r="AR1850" s="99">
        <v>9756300.0190429706</v>
      </c>
      <c r="AS1850" s="99">
        <v>2009642.7942810101</v>
      </c>
      <c r="AT1850" s="99">
        <v>0</v>
      </c>
      <c r="AU1850" s="99">
        <v>0</v>
      </c>
      <c r="AV1850" s="99">
        <v>4816911.75463867</v>
      </c>
      <c r="AW1850" s="99">
        <v>0</v>
      </c>
      <c r="AX1850" s="99">
        <v>67541.468774795503</v>
      </c>
      <c r="AY1850" s="99">
        <v>398214.05389404303</v>
      </c>
      <c r="AZ1850" s="99">
        <v>8827816.84912109</v>
      </c>
      <c r="BA1850" s="99">
        <v>0</v>
      </c>
      <c r="BB1850" s="99">
        <v>6663266.3388671903</v>
      </c>
      <c r="BC1850" s="99">
        <v>5386626.4006347703</v>
      </c>
      <c r="BD1850" s="99">
        <v>0</v>
      </c>
      <c r="BE1850" s="99">
        <v>47105.170647621198</v>
      </c>
      <c r="BF1850" s="99">
        <v>0</v>
      </c>
      <c r="BG1850" s="99">
        <v>4812112.4716796903</v>
      </c>
      <c r="BH1850" s="99">
        <v>0</v>
      </c>
      <c r="BI1850" s="99">
        <v>1790872.6782379199</v>
      </c>
      <c r="BJ1850" s="99">
        <v>2891910.2650451702</v>
      </c>
      <c r="BK1850" s="99">
        <v>2116536.2369689899</v>
      </c>
      <c r="BL1850" s="99">
        <v>296470.98009491002</v>
      </c>
      <c r="BM1850" s="99">
        <v>0</v>
      </c>
      <c r="BN1850" s="99">
        <v>0</v>
      </c>
      <c r="BO1850" s="99">
        <v>0</v>
      </c>
      <c r="BP1850" s="99">
        <v>0</v>
      </c>
      <c r="BQ1850" s="99">
        <v>0</v>
      </c>
      <c r="BR1850" s="99">
        <v>58266.174163818403</v>
      </c>
      <c r="BS1850" s="99">
        <v>1151895.9934845001</v>
      </c>
      <c r="BT1850" s="99">
        <v>0</v>
      </c>
      <c r="BU1850" s="99">
        <v>1660530.48999023</v>
      </c>
      <c r="BV1850" s="99">
        <v>1741239.6296997101</v>
      </c>
      <c r="BW1850" s="99">
        <v>0</v>
      </c>
      <c r="BX1850" s="99">
        <v>8110.5499709248497</v>
      </c>
      <c r="BY1850" s="99">
        <v>0</v>
      </c>
      <c r="BZ1850" s="99">
        <v>0</v>
      </c>
      <c r="CA1850" s="99">
        <v>24539.3794343472</v>
      </c>
      <c r="CB1850" s="99">
        <v>2472764.9245605501</v>
      </c>
      <c r="CC1850" s="99">
        <v>22896054.3671875</v>
      </c>
      <c r="CD1850" s="99">
        <v>4683669.9326782199</v>
      </c>
      <c r="CE1850" s="99">
        <v>1436.2246406525401</v>
      </c>
      <c r="CF1850" s="99">
        <v>228219.13234901399</v>
      </c>
      <c r="CG1850" s="99">
        <v>2010814.36039734</v>
      </c>
      <c r="CH1850" s="99">
        <v>297042.65145874</v>
      </c>
      <c r="CI1850" s="99">
        <v>25979.1039979458</v>
      </c>
      <c r="CJ1850" s="99">
        <v>2698371.4698181199</v>
      </c>
      <c r="CK1850" s="99">
        <v>24906615.4755859</v>
      </c>
      <c r="CL1850" s="99">
        <v>4978397.4489135696</v>
      </c>
      <c r="CM1850" s="203">
        <f t="shared" si="84"/>
        <v>29395.694832652822</v>
      </c>
      <c r="CN1850" s="203">
        <f t="shared" si="85"/>
        <v>3858815.0928649995</v>
      </c>
      <c r="CO1850" s="203">
        <f t="shared" si="86"/>
        <v>29718727.947265591</v>
      </c>
      <c r="CP1850" s="99">
        <v>4978397.4489135696</v>
      </c>
      <c r="CQ1850" s="99">
        <v>1403.54414962232</v>
      </c>
      <c r="CR1850" s="99">
        <v>222794.873905182</v>
      </c>
      <c r="CS1850" s="99">
        <v>1964575.07067871</v>
      </c>
      <c r="CT1850" s="99">
        <v>287468.36855697603</v>
      </c>
    </row>
    <row r="1851" spans="1:98">
      <c r="A1851" s="98" t="s">
        <v>185</v>
      </c>
      <c r="B1851" s="100">
        <v>42705</v>
      </c>
      <c r="C1851" s="99">
        <v>0</v>
      </c>
      <c r="D1851" s="99">
        <v>11713.8374387026</v>
      </c>
      <c r="E1851" s="99">
        <v>12837.0603529215</v>
      </c>
      <c r="F1851" s="99">
        <v>9707.5195959806406</v>
      </c>
      <c r="G1851" s="99">
        <v>1459.18921867013</v>
      </c>
      <c r="H1851" s="99">
        <v>0</v>
      </c>
      <c r="I1851" s="99">
        <v>0</v>
      </c>
      <c r="J1851" s="99">
        <v>3437.6164162456998</v>
      </c>
      <c r="K1851" s="99">
        <v>0</v>
      </c>
      <c r="L1851" s="99">
        <v>68.748626186512396</v>
      </c>
      <c r="M1851" s="99">
        <v>286.30150146409898</v>
      </c>
      <c r="N1851" s="99">
        <v>7895.8406494855899</v>
      </c>
      <c r="O1851" s="99">
        <v>0</v>
      </c>
      <c r="P1851" s="99">
        <v>13018.2849357128</v>
      </c>
      <c r="Q1851" s="99">
        <v>4753.1728168726004</v>
      </c>
      <c r="R1851" s="99">
        <v>0</v>
      </c>
      <c r="S1851" s="99">
        <v>33.919183961115799</v>
      </c>
      <c r="T1851" s="99">
        <v>0</v>
      </c>
      <c r="U1851" s="99">
        <v>3437.6180647015599</v>
      </c>
      <c r="V1851" s="99">
        <v>0</v>
      </c>
      <c r="W1851" s="99">
        <v>934676.94564819301</v>
      </c>
      <c r="X1851" s="99">
        <v>1535004.4927520801</v>
      </c>
      <c r="Y1851" s="99">
        <v>1015183.76285553</v>
      </c>
      <c r="Z1851" s="99">
        <v>227688.16609954799</v>
      </c>
      <c r="AA1851" s="99">
        <v>0</v>
      </c>
      <c r="AB1851" s="99">
        <v>0</v>
      </c>
      <c r="AC1851" s="99">
        <v>1162219.6429595901</v>
      </c>
      <c r="AD1851" s="99">
        <v>0</v>
      </c>
      <c r="AE1851" s="99">
        <v>6927.1443486213702</v>
      </c>
      <c r="AF1851" s="99">
        <v>41130.869657039599</v>
      </c>
      <c r="AG1851" s="99">
        <v>918398.43987274205</v>
      </c>
      <c r="AH1851" s="99">
        <v>0</v>
      </c>
      <c r="AI1851" s="99">
        <v>958363.49134826695</v>
      </c>
      <c r="AJ1851" s="99">
        <v>582836.02589416504</v>
      </c>
      <c r="AK1851" s="99">
        <v>0</v>
      </c>
      <c r="AL1851" s="99">
        <v>4650.9339586496399</v>
      </c>
      <c r="AM1851" s="99">
        <v>0</v>
      </c>
      <c r="AN1851" s="99">
        <v>1162196.9624176</v>
      </c>
      <c r="AO1851" s="99">
        <v>0</v>
      </c>
      <c r="AP1851" s="99">
        <v>8128107.13354492</v>
      </c>
      <c r="AQ1851" s="99">
        <v>14729307.9300537</v>
      </c>
      <c r="AR1851" s="99">
        <v>9990381.6956787091</v>
      </c>
      <c r="AS1851" s="99">
        <v>2019251.6638793901</v>
      </c>
      <c r="AT1851" s="99">
        <v>0</v>
      </c>
      <c r="AU1851" s="99">
        <v>0</v>
      </c>
      <c r="AV1851" s="99">
        <v>4847228.8348998995</v>
      </c>
      <c r="AW1851" s="99">
        <v>0</v>
      </c>
      <c r="AX1851" s="99">
        <v>74717.317250251799</v>
      </c>
      <c r="AY1851" s="99">
        <v>392002.39030075102</v>
      </c>
      <c r="AZ1851" s="99">
        <v>8980016.5863037091</v>
      </c>
      <c r="BA1851" s="99">
        <v>0</v>
      </c>
      <c r="BB1851" s="99">
        <v>9760533.3237304706</v>
      </c>
      <c r="BC1851" s="99">
        <v>5370220.81604004</v>
      </c>
      <c r="BD1851" s="99">
        <v>0</v>
      </c>
      <c r="BE1851" s="99">
        <v>41349.771435260802</v>
      </c>
      <c r="BF1851" s="99">
        <v>0</v>
      </c>
      <c r="BG1851" s="99">
        <v>4854508.7332153302</v>
      </c>
      <c r="BH1851" s="99">
        <v>0</v>
      </c>
      <c r="BI1851" s="99">
        <v>1581041.3572692899</v>
      </c>
      <c r="BJ1851" s="99">
        <v>2913362.9859008798</v>
      </c>
      <c r="BK1851" s="99">
        <v>2142708.2498779302</v>
      </c>
      <c r="BL1851" s="99">
        <v>295058.55672454799</v>
      </c>
      <c r="BM1851" s="99">
        <v>0</v>
      </c>
      <c r="BN1851" s="99">
        <v>0</v>
      </c>
      <c r="BO1851" s="99">
        <v>0</v>
      </c>
      <c r="BP1851" s="99">
        <v>0</v>
      </c>
      <c r="BQ1851" s="99">
        <v>0</v>
      </c>
      <c r="BR1851" s="99">
        <v>58451.063384056099</v>
      </c>
      <c r="BS1851" s="99">
        <v>1139382.69841003</v>
      </c>
      <c r="BT1851" s="99">
        <v>0</v>
      </c>
      <c r="BU1851" s="99">
        <v>1730611.6299896201</v>
      </c>
      <c r="BV1851" s="99">
        <v>1757945.9654693599</v>
      </c>
      <c r="BW1851" s="99">
        <v>0</v>
      </c>
      <c r="BX1851" s="99">
        <v>7882.6299718618402</v>
      </c>
      <c r="BY1851" s="99">
        <v>0</v>
      </c>
      <c r="BZ1851" s="99">
        <v>0</v>
      </c>
      <c r="CA1851" s="99">
        <v>24467.683057546601</v>
      </c>
      <c r="CB1851" s="99">
        <v>2459830.1049499498</v>
      </c>
      <c r="CC1851" s="99">
        <v>22954111.752929699</v>
      </c>
      <c r="CD1851" s="99">
        <v>4586270.4696655301</v>
      </c>
      <c r="CE1851" s="99">
        <v>1459.7828463912001</v>
      </c>
      <c r="CF1851" s="99">
        <v>228421.96755981399</v>
      </c>
      <c r="CG1851" s="99">
        <v>2024961.4156189</v>
      </c>
      <c r="CH1851" s="99">
        <v>293642.75993728603</v>
      </c>
      <c r="CI1851" s="99">
        <v>25926.838775873199</v>
      </c>
      <c r="CJ1851" s="99">
        <v>2692146.6558532701</v>
      </c>
      <c r="CK1851" s="99">
        <v>24968171.799804699</v>
      </c>
      <c r="CL1851" s="99">
        <v>4868104.4379272498</v>
      </c>
      <c r="CM1851" s="203">
        <f t="shared" si="84"/>
        <v>29364.45684057476</v>
      </c>
      <c r="CN1851" s="203">
        <f t="shared" si="85"/>
        <v>3854343.6182708703</v>
      </c>
      <c r="CO1851" s="203">
        <f t="shared" si="86"/>
        <v>29822680.533020027</v>
      </c>
      <c r="CP1851" s="99">
        <v>4868104.4379272498</v>
      </c>
      <c r="CQ1851" s="99">
        <v>1428.41293165088</v>
      </c>
      <c r="CR1851" s="99">
        <v>223043.91491127</v>
      </c>
      <c r="CS1851" s="99">
        <v>1977510.13009644</v>
      </c>
      <c r="CT1851" s="99">
        <v>285246.23872756999</v>
      </c>
    </row>
    <row r="1852" spans="1:98">
      <c r="A1852" s="98" t="s">
        <v>185</v>
      </c>
      <c r="B1852" s="100">
        <v>42795</v>
      </c>
      <c r="C1852" s="99">
        <v>0</v>
      </c>
      <c r="D1852" s="99">
        <v>11878.9444383383</v>
      </c>
      <c r="E1852" s="99">
        <v>12839.5021846294</v>
      </c>
      <c r="F1852" s="99">
        <v>9754.4655120372809</v>
      </c>
      <c r="G1852" s="99">
        <v>1467.18499150872</v>
      </c>
      <c r="H1852" s="99">
        <v>0</v>
      </c>
      <c r="I1852" s="99">
        <v>0</v>
      </c>
      <c r="J1852" s="99">
        <v>3549.1390087008499</v>
      </c>
      <c r="K1852" s="99">
        <v>0</v>
      </c>
      <c r="L1852" s="99">
        <v>53.923867640551201</v>
      </c>
      <c r="M1852" s="99">
        <v>284.13616766780598</v>
      </c>
      <c r="N1852" s="99">
        <v>7880.5164116620999</v>
      </c>
      <c r="O1852" s="99">
        <v>0</v>
      </c>
      <c r="P1852" s="99">
        <v>11525.981599569301</v>
      </c>
      <c r="Q1852" s="99">
        <v>4779.0418155193302</v>
      </c>
      <c r="R1852" s="99">
        <v>0</v>
      </c>
      <c r="S1852" s="99">
        <v>34.363169204909397</v>
      </c>
      <c r="T1852" s="99">
        <v>0</v>
      </c>
      <c r="U1852" s="99">
        <v>3553.7762617468802</v>
      </c>
      <c r="V1852" s="99">
        <v>0</v>
      </c>
      <c r="W1852" s="99">
        <v>1046085.50457001</v>
      </c>
      <c r="X1852" s="99">
        <v>1536736.66001892</v>
      </c>
      <c r="Y1852" s="99">
        <v>1025788.4525528</v>
      </c>
      <c r="Z1852" s="99">
        <v>230333.51921272301</v>
      </c>
      <c r="AA1852" s="99">
        <v>0</v>
      </c>
      <c r="AB1852" s="99">
        <v>0</v>
      </c>
      <c r="AC1852" s="99">
        <v>1186789.76556396</v>
      </c>
      <c r="AD1852" s="99">
        <v>0</v>
      </c>
      <c r="AE1852" s="99">
        <v>6664.6182092428198</v>
      </c>
      <c r="AF1852" s="99">
        <v>38400.405756473498</v>
      </c>
      <c r="AG1852" s="99">
        <v>927044.48842620896</v>
      </c>
      <c r="AH1852" s="99">
        <v>0</v>
      </c>
      <c r="AI1852" s="99">
        <v>918789.80016326904</v>
      </c>
      <c r="AJ1852" s="99">
        <v>578955.34750366199</v>
      </c>
      <c r="AK1852" s="99">
        <v>0</v>
      </c>
      <c r="AL1852" s="99">
        <v>4435.6009815931302</v>
      </c>
      <c r="AM1852" s="99">
        <v>0</v>
      </c>
      <c r="AN1852" s="99">
        <v>1187270.5942382801</v>
      </c>
      <c r="AO1852" s="99">
        <v>0</v>
      </c>
      <c r="AP1852" s="99">
        <v>9111056.3457031306</v>
      </c>
      <c r="AQ1852" s="99">
        <v>14777652.088378901</v>
      </c>
      <c r="AR1852" s="99">
        <v>10121753.0158691</v>
      </c>
      <c r="AS1852" s="99">
        <v>2061614.64151001</v>
      </c>
      <c r="AT1852" s="99">
        <v>0</v>
      </c>
      <c r="AU1852" s="99">
        <v>0</v>
      </c>
      <c r="AV1852" s="99">
        <v>4961058.7541503897</v>
      </c>
      <c r="AW1852" s="99">
        <v>0</v>
      </c>
      <c r="AX1852" s="99">
        <v>64925.926312923402</v>
      </c>
      <c r="AY1852" s="99">
        <v>364376.23214340198</v>
      </c>
      <c r="AZ1852" s="99">
        <v>9098863.5839843806</v>
      </c>
      <c r="BA1852" s="99">
        <v>0</v>
      </c>
      <c r="BB1852" s="99">
        <v>8145490.1830444299</v>
      </c>
      <c r="BC1852" s="99">
        <v>5548307.2333373995</v>
      </c>
      <c r="BD1852" s="99">
        <v>0</v>
      </c>
      <c r="BE1852" s="99">
        <v>39550.2877063751</v>
      </c>
      <c r="BF1852" s="99">
        <v>0</v>
      </c>
      <c r="BG1852" s="99">
        <v>4958607.3952026404</v>
      </c>
      <c r="BH1852" s="99">
        <v>0</v>
      </c>
      <c r="BI1852" s="99">
        <v>1881030.42784119</v>
      </c>
      <c r="BJ1852" s="99">
        <v>2935049.6298828102</v>
      </c>
      <c r="BK1852" s="99">
        <v>2179165.6155700702</v>
      </c>
      <c r="BL1852" s="99">
        <v>302130.00908279401</v>
      </c>
      <c r="BM1852" s="99">
        <v>0</v>
      </c>
      <c r="BN1852" s="99">
        <v>0</v>
      </c>
      <c r="BO1852" s="99">
        <v>0</v>
      </c>
      <c r="BP1852" s="99">
        <v>0</v>
      </c>
      <c r="BQ1852" s="99">
        <v>0</v>
      </c>
      <c r="BR1852" s="99">
        <v>56530.772744178801</v>
      </c>
      <c r="BS1852" s="99">
        <v>1139410.4371795701</v>
      </c>
      <c r="BT1852" s="99">
        <v>0</v>
      </c>
      <c r="BU1852" s="99">
        <v>1729529.2199859601</v>
      </c>
      <c r="BV1852" s="99">
        <v>1787914.5446166999</v>
      </c>
      <c r="BW1852" s="99">
        <v>0</v>
      </c>
      <c r="BX1852" s="99">
        <v>8064.0099736452103</v>
      </c>
      <c r="BY1852" s="99">
        <v>0</v>
      </c>
      <c r="BZ1852" s="99">
        <v>0</v>
      </c>
      <c r="CA1852" s="99">
        <v>24732.533192634601</v>
      </c>
      <c r="CB1852" s="99">
        <v>2569118.3746032701</v>
      </c>
      <c r="CC1852" s="99">
        <v>23326693.627441399</v>
      </c>
      <c r="CD1852" s="99">
        <v>4740497.6126709003</v>
      </c>
      <c r="CE1852" s="99">
        <v>1466.9475741088399</v>
      </c>
      <c r="CF1852" s="99">
        <v>230340.45300293001</v>
      </c>
      <c r="CG1852" s="99">
        <v>2060261.03242493</v>
      </c>
      <c r="CH1852" s="99">
        <v>303101.13071823103</v>
      </c>
      <c r="CI1852" s="99">
        <v>26197.927919149399</v>
      </c>
      <c r="CJ1852" s="99">
        <v>2794937.9342346201</v>
      </c>
      <c r="CK1852" s="99">
        <v>25383237.0864258</v>
      </c>
      <c r="CL1852" s="99">
        <v>5056010.3571777297</v>
      </c>
      <c r="CM1852" s="203">
        <f t="shared" si="84"/>
        <v>29751.704180896279</v>
      </c>
      <c r="CN1852" s="203">
        <f t="shared" si="85"/>
        <v>3982208.5284729004</v>
      </c>
      <c r="CO1852" s="203">
        <f t="shared" si="86"/>
        <v>30341844.48162844</v>
      </c>
      <c r="CP1852" s="99">
        <v>5056010.3571777297</v>
      </c>
      <c r="CQ1852" s="99">
        <v>1435.3172982931101</v>
      </c>
      <c r="CR1852" s="99">
        <v>225480.23408699001</v>
      </c>
      <c r="CS1852" s="99">
        <v>2017477.5703125</v>
      </c>
      <c r="CT1852" s="99">
        <v>295658.89043808001</v>
      </c>
    </row>
    <row r="1853" spans="1:98">
      <c r="A1853" s="98" t="s">
        <v>185</v>
      </c>
      <c r="B1853" s="100">
        <v>42887</v>
      </c>
      <c r="C1853" s="99">
        <v>0</v>
      </c>
      <c r="D1853" s="99">
        <v>11977.402392268201</v>
      </c>
      <c r="E1853" s="99">
        <v>12849.6182129383</v>
      </c>
      <c r="F1853" s="99">
        <v>9821.1553745269794</v>
      </c>
      <c r="G1853" s="99">
        <v>1476.9151411354501</v>
      </c>
      <c r="H1853" s="99">
        <v>0</v>
      </c>
      <c r="I1853" s="99">
        <v>0</v>
      </c>
      <c r="J1853" s="99">
        <v>3595.05991482735</v>
      </c>
      <c r="K1853" s="99">
        <v>0</v>
      </c>
      <c r="L1853" s="99">
        <v>53.335318677593001</v>
      </c>
      <c r="M1853" s="99">
        <v>268.741322923452</v>
      </c>
      <c r="N1853" s="99">
        <v>7906.9832258820497</v>
      </c>
      <c r="O1853" s="99">
        <v>0</v>
      </c>
      <c r="P1853" s="99">
        <v>9547.0220432281494</v>
      </c>
      <c r="Q1853" s="99">
        <v>4758.9604531526602</v>
      </c>
      <c r="R1853" s="99">
        <v>0</v>
      </c>
      <c r="S1853" s="99">
        <v>34.558817546348997</v>
      </c>
      <c r="T1853" s="99">
        <v>0</v>
      </c>
      <c r="U1853" s="99">
        <v>3588.76244300604</v>
      </c>
      <c r="V1853" s="99">
        <v>0</v>
      </c>
      <c r="W1853" s="99">
        <v>901675.05473327602</v>
      </c>
      <c r="X1853" s="99">
        <v>1534110.2805633501</v>
      </c>
      <c r="Y1853" s="99">
        <v>1038295.3973541301</v>
      </c>
      <c r="Z1853" s="99">
        <v>224829.77504348801</v>
      </c>
      <c r="AA1853" s="99">
        <v>0</v>
      </c>
      <c r="AB1853" s="99">
        <v>0</v>
      </c>
      <c r="AC1853" s="99">
        <v>1183572.0324096701</v>
      </c>
      <c r="AD1853" s="99">
        <v>0</v>
      </c>
      <c r="AE1853" s="99">
        <v>8078.62560993433</v>
      </c>
      <c r="AF1853" s="99">
        <v>35025.796234130903</v>
      </c>
      <c r="AG1853" s="99">
        <v>933428.34481048596</v>
      </c>
      <c r="AH1853" s="99">
        <v>0</v>
      </c>
      <c r="AI1853" s="99">
        <v>943441.07102966297</v>
      </c>
      <c r="AJ1853" s="99">
        <v>573307.87386321998</v>
      </c>
      <c r="AK1853" s="99">
        <v>0</v>
      </c>
      <c r="AL1853" s="99">
        <v>4241.6194929480598</v>
      </c>
      <c r="AM1853" s="99">
        <v>0</v>
      </c>
      <c r="AN1853" s="99">
        <v>1182811.6323852499</v>
      </c>
      <c r="AO1853" s="99">
        <v>0</v>
      </c>
      <c r="AP1853" s="99">
        <v>8171611.1389770498</v>
      </c>
      <c r="AQ1853" s="99">
        <v>14829056.5740967</v>
      </c>
      <c r="AR1853" s="99">
        <v>10277207.1248779</v>
      </c>
      <c r="AS1853" s="99">
        <v>2016135.73570251</v>
      </c>
      <c r="AT1853" s="99">
        <v>0</v>
      </c>
      <c r="AU1853" s="99">
        <v>0</v>
      </c>
      <c r="AV1853" s="99">
        <v>5000395.11120605</v>
      </c>
      <c r="AW1853" s="99">
        <v>0</v>
      </c>
      <c r="AX1853" s="99">
        <v>76412.497312545805</v>
      </c>
      <c r="AY1853" s="99">
        <v>334393.819324493</v>
      </c>
      <c r="AZ1853" s="99">
        <v>9195872.1293945294</v>
      </c>
      <c r="BA1853" s="99">
        <v>0</v>
      </c>
      <c r="BB1853" s="99">
        <v>8917040.95068359</v>
      </c>
      <c r="BC1853" s="99">
        <v>5277616.6823120099</v>
      </c>
      <c r="BD1853" s="99">
        <v>0</v>
      </c>
      <c r="BE1853" s="99">
        <v>36746.803574562102</v>
      </c>
      <c r="BF1853" s="99">
        <v>0</v>
      </c>
      <c r="BG1853" s="99">
        <v>5001552.5498046903</v>
      </c>
      <c r="BH1853" s="99">
        <v>0</v>
      </c>
      <c r="BI1853" s="99">
        <v>1849027.7477569601</v>
      </c>
      <c r="BJ1853" s="99">
        <v>2964783.9160156301</v>
      </c>
      <c r="BK1853" s="99">
        <v>2236684.0036315899</v>
      </c>
      <c r="BL1853" s="99">
        <v>298246.775314331</v>
      </c>
      <c r="BM1853" s="99">
        <v>0</v>
      </c>
      <c r="BN1853" s="99">
        <v>0</v>
      </c>
      <c r="BO1853" s="99">
        <v>0</v>
      </c>
      <c r="BP1853" s="99">
        <v>0</v>
      </c>
      <c r="BQ1853" s="99">
        <v>0</v>
      </c>
      <c r="BR1853" s="99">
        <v>52008.629488945</v>
      </c>
      <c r="BS1853" s="99">
        <v>1160002.1687316899</v>
      </c>
      <c r="BT1853" s="99">
        <v>0</v>
      </c>
      <c r="BU1853" s="99">
        <v>1752999.1499939</v>
      </c>
      <c r="BV1853" s="99">
        <v>1802882.98266602</v>
      </c>
      <c r="BW1853" s="99">
        <v>0</v>
      </c>
      <c r="BX1853" s="99">
        <v>7956.9199712872496</v>
      </c>
      <c r="BY1853" s="99">
        <v>0</v>
      </c>
      <c r="BZ1853" s="99">
        <v>0</v>
      </c>
      <c r="CA1853" s="99">
        <v>24851.431289911299</v>
      </c>
      <c r="CB1853" s="99">
        <v>2469521.2061767601</v>
      </c>
      <c r="CC1853" s="99">
        <v>23383252.638916001</v>
      </c>
      <c r="CD1853" s="99">
        <v>4765406.74572754</v>
      </c>
      <c r="CE1853" s="99">
        <v>1477.1751342862799</v>
      </c>
      <c r="CF1853" s="99">
        <v>224080.793632507</v>
      </c>
      <c r="CG1853" s="99">
        <v>2008068.9776153599</v>
      </c>
      <c r="CH1853" s="99">
        <v>298127.94787979103</v>
      </c>
      <c r="CI1853" s="99">
        <v>26325.630829572699</v>
      </c>
      <c r="CJ1853" s="99">
        <v>2697341.7239990202</v>
      </c>
      <c r="CK1853" s="99">
        <v>25404008.746337902</v>
      </c>
      <c r="CL1853" s="99">
        <v>5065036.3724365197</v>
      </c>
      <c r="CM1853" s="203">
        <f t="shared" si="84"/>
        <v>29914.393272578738</v>
      </c>
      <c r="CN1853" s="203">
        <f t="shared" si="85"/>
        <v>3880153.3563842699</v>
      </c>
      <c r="CO1853" s="203">
        <f t="shared" si="86"/>
        <v>30405561.296142593</v>
      </c>
      <c r="CP1853" s="99">
        <v>5065036.3724365197</v>
      </c>
      <c r="CQ1853" s="99">
        <v>1444.9833614379199</v>
      </c>
      <c r="CR1853" s="99">
        <v>221236.950550079</v>
      </c>
      <c r="CS1853" s="99">
        <v>1981088.3594055199</v>
      </c>
      <c r="CT1853" s="99">
        <v>291623.439609528</v>
      </c>
    </row>
    <row r="1854" spans="1:98">
      <c r="A1854" s="98" t="s">
        <v>185</v>
      </c>
      <c r="B1854" s="100">
        <v>42979</v>
      </c>
      <c r="C1854" s="99">
        <v>0</v>
      </c>
      <c r="D1854" s="99">
        <v>11988.738585233699</v>
      </c>
      <c r="E1854" s="99">
        <v>12733.3522062302</v>
      </c>
      <c r="F1854" s="99">
        <v>9778.3800619840604</v>
      </c>
      <c r="G1854" s="99">
        <v>1473.3600170463301</v>
      </c>
      <c r="H1854" s="99">
        <v>0</v>
      </c>
      <c r="I1854" s="99">
        <v>0</v>
      </c>
      <c r="J1854" s="99">
        <v>3644.2888275980899</v>
      </c>
      <c r="K1854" s="99">
        <v>0</v>
      </c>
      <c r="L1854" s="99">
        <v>102.835036827251</v>
      </c>
      <c r="M1854" s="99">
        <v>251.74370865337599</v>
      </c>
      <c r="N1854" s="99">
        <v>7890.0672494769096</v>
      </c>
      <c r="O1854" s="99">
        <v>0</v>
      </c>
      <c r="P1854" s="99">
        <v>13783.400674700701</v>
      </c>
      <c r="Q1854" s="99">
        <v>4681.7009202837899</v>
      </c>
      <c r="R1854" s="99">
        <v>0</v>
      </c>
      <c r="S1854" s="99">
        <v>33.117818611673997</v>
      </c>
      <c r="T1854" s="99">
        <v>0</v>
      </c>
      <c r="U1854" s="99">
        <v>3644.7489581704099</v>
      </c>
      <c r="V1854" s="99">
        <v>0</v>
      </c>
      <c r="W1854" s="99">
        <v>964976.61972808803</v>
      </c>
      <c r="X1854" s="99">
        <v>1531585.3240509001</v>
      </c>
      <c r="Y1854" s="99">
        <v>1046940.28665924</v>
      </c>
      <c r="Z1854" s="99">
        <v>227919.162384033</v>
      </c>
      <c r="AA1854" s="99">
        <v>0</v>
      </c>
      <c r="AB1854" s="99">
        <v>0</v>
      </c>
      <c r="AC1854" s="99">
        <v>1188911.0468444801</v>
      </c>
      <c r="AD1854" s="99">
        <v>0</v>
      </c>
      <c r="AE1854" s="99">
        <v>10006.4128351212</v>
      </c>
      <c r="AF1854" s="99">
        <v>32165.787524700201</v>
      </c>
      <c r="AG1854" s="99">
        <v>939776.08862304699</v>
      </c>
      <c r="AH1854" s="99">
        <v>0</v>
      </c>
      <c r="AI1854" s="99">
        <v>965651.95170593297</v>
      </c>
      <c r="AJ1854" s="99">
        <v>565682.66891479504</v>
      </c>
      <c r="AK1854" s="99">
        <v>0</v>
      </c>
      <c r="AL1854" s="99">
        <v>4229.8706238865898</v>
      </c>
      <c r="AM1854" s="99">
        <v>0</v>
      </c>
      <c r="AN1854" s="99">
        <v>1189267.00964355</v>
      </c>
      <c r="AO1854" s="99">
        <v>0</v>
      </c>
      <c r="AP1854" s="99">
        <v>8393111.0451660194</v>
      </c>
      <c r="AQ1854" s="99">
        <v>14785910.513305699</v>
      </c>
      <c r="AR1854" s="99">
        <v>10375337.8974609</v>
      </c>
      <c r="AS1854" s="99">
        <v>2058008.9878539999</v>
      </c>
      <c r="AT1854" s="99">
        <v>0</v>
      </c>
      <c r="AU1854" s="99">
        <v>0</v>
      </c>
      <c r="AV1854" s="99">
        <v>5041058.0364990197</v>
      </c>
      <c r="AW1854" s="99">
        <v>0</v>
      </c>
      <c r="AX1854" s="99">
        <v>58135.958379745498</v>
      </c>
      <c r="AY1854" s="99">
        <v>303921.49147796602</v>
      </c>
      <c r="AZ1854" s="99">
        <v>9269719.8619384803</v>
      </c>
      <c r="BA1854" s="99">
        <v>0</v>
      </c>
      <c r="BB1854" s="99">
        <v>7031135.9347534198</v>
      </c>
      <c r="BC1854" s="99">
        <v>5300361.9064331101</v>
      </c>
      <c r="BD1854" s="99">
        <v>0</v>
      </c>
      <c r="BE1854" s="99">
        <v>38216.2529296875</v>
      </c>
      <c r="BF1854" s="99">
        <v>0</v>
      </c>
      <c r="BG1854" s="99">
        <v>5034080.45385742</v>
      </c>
      <c r="BH1854" s="99">
        <v>0</v>
      </c>
      <c r="BI1854" s="99">
        <v>1792735.30439758</v>
      </c>
      <c r="BJ1854" s="99">
        <v>2994592.72296143</v>
      </c>
      <c r="BK1854" s="99">
        <v>2279156.0381774898</v>
      </c>
      <c r="BL1854" s="99">
        <v>304792.63311004598</v>
      </c>
      <c r="BM1854" s="99">
        <v>0</v>
      </c>
      <c r="BN1854" s="99">
        <v>0</v>
      </c>
      <c r="BO1854" s="99">
        <v>0</v>
      </c>
      <c r="BP1854" s="99">
        <v>0</v>
      </c>
      <c r="BQ1854" s="99">
        <v>0</v>
      </c>
      <c r="BR1854" s="99">
        <v>50797.244486331903</v>
      </c>
      <c r="BS1854" s="99">
        <v>1175508.41213989</v>
      </c>
      <c r="BT1854" s="99">
        <v>0</v>
      </c>
      <c r="BU1854" s="99">
        <v>1659476.61999512</v>
      </c>
      <c r="BV1854" s="99">
        <v>1831423.2311706501</v>
      </c>
      <c r="BW1854" s="99">
        <v>0</v>
      </c>
      <c r="BX1854" s="99">
        <v>6471.0099775791195</v>
      </c>
      <c r="BY1854" s="99">
        <v>0</v>
      </c>
      <c r="BZ1854" s="99">
        <v>0</v>
      </c>
      <c r="CA1854" s="99">
        <v>24752.8404297829</v>
      </c>
      <c r="CB1854" s="99">
        <v>2480090.9140930199</v>
      </c>
      <c r="CC1854" s="99">
        <v>23226072.513183601</v>
      </c>
      <c r="CD1854" s="99">
        <v>4791014.9230346698</v>
      </c>
      <c r="CE1854" s="99">
        <v>1472.61239276826</v>
      </c>
      <c r="CF1854" s="99">
        <v>227886.87237548799</v>
      </c>
      <c r="CG1854" s="99">
        <v>2061400.83195496</v>
      </c>
      <c r="CH1854" s="99">
        <v>305636.73435592698</v>
      </c>
      <c r="CI1854" s="99">
        <v>26229.689591884598</v>
      </c>
      <c r="CJ1854" s="99">
        <v>2702868.2253723098</v>
      </c>
      <c r="CK1854" s="99">
        <v>25288614.251953099</v>
      </c>
      <c r="CL1854" s="99">
        <v>5095807.91833496</v>
      </c>
      <c r="CM1854" s="203">
        <f t="shared" si="84"/>
        <v>29874.438550055009</v>
      </c>
      <c r="CN1854" s="203">
        <f t="shared" si="85"/>
        <v>3892135.2350158598</v>
      </c>
      <c r="CO1854" s="203">
        <f t="shared" si="86"/>
        <v>30322694.705810517</v>
      </c>
      <c r="CP1854" s="99">
        <v>5095807.91833496</v>
      </c>
      <c r="CQ1854" s="99">
        <v>1443.30521573126</v>
      </c>
      <c r="CR1854" s="99">
        <v>223357.16833877601</v>
      </c>
      <c r="CS1854" s="99">
        <v>2023734.8670654299</v>
      </c>
      <c r="CT1854" s="99">
        <v>297565.02804565401</v>
      </c>
    </row>
    <row r="1855" spans="1:98">
      <c r="A1855" s="98" t="s">
        <v>185</v>
      </c>
      <c r="B1855" s="100">
        <v>43070</v>
      </c>
      <c r="C1855" s="99">
        <v>0</v>
      </c>
      <c r="D1855" s="99">
        <v>12020.591713309301</v>
      </c>
      <c r="E1855" s="99">
        <v>12691.653209328701</v>
      </c>
      <c r="F1855" s="99">
        <v>9814.1665952205694</v>
      </c>
      <c r="G1855" s="99">
        <v>1496.6367531716801</v>
      </c>
      <c r="H1855" s="99">
        <v>0</v>
      </c>
      <c r="I1855" s="99">
        <v>0</v>
      </c>
      <c r="J1855" s="99">
        <v>3658.6244988143399</v>
      </c>
      <c r="K1855" s="99">
        <v>0</v>
      </c>
      <c r="L1855" s="99">
        <v>119.66185195930299</v>
      </c>
      <c r="M1855" s="99">
        <v>245.63951653987201</v>
      </c>
      <c r="N1855" s="99">
        <v>7909.9160732626897</v>
      </c>
      <c r="O1855" s="99">
        <v>0</v>
      </c>
      <c r="P1855" s="99">
        <v>12995.6786454916</v>
      </c>
      <c r="Q1855" s="99">
        <v>4600.6477884054202</v>
      </c>
      <c r="R1855" s="99">
        <v>0</v>
      </c>
      <c r="S1855" s="99">
        <v>34.131204225588597</v>
      </c>
      <c r="T1855" s="99">
        <v>0</v>
      </c>
      <c r="U1855" s="99">
        <v>3661.9716907143602</v>
      </c>
      <c r="V1855" s="99">
        <v>0</v>
      </c>
      <c r="W1855" s="99">
        <v>960366.88732910203</v>
      </c>
      <c r="X1855" s="99">
        <v>1517382.23120117</v>
      </c>
      <c r="Y1855" s="99">
        <v>1050415.05961609</v>
      </c>
      <c r="Z1855" s="99">
        <v>232148.33331680301</v>
      </c>
      <c r="AA1855" s="99">
        <v>0</v>
      </c>
      <c r="AB1855" s="99">
        <v>0</v>
      </c>
      <c r="AC1855" s="99">
        <v>1204669.0221557601</v>
      </c>
      <c r="AD1855" s="99">
        <v>0</v>
      </c>
      <c r="AE1855" s="99">
        <v>9090.8268994092905</v>
      </c>
      <c r="AF1855" s="99">
        <v>29652.846105813998</v>
      </c>
      <c r="AG1855" s="99">
        <v>944381.153465271</v>
      </c>
      <c r="AH1855" s="99">
        <v>0</v>
      </c>
      <c r="AI1855" s="99">
        <v>964111.72187805199</v>
      </c>
      <c r="AJ1855" s="99">
        <v>551166.01615142799</v>
      </c>
      <c r="AK1855" s="99">
        <v>0</v>
      </c>
      <c r="AL1855" s="99">
        <v>4350.6291833519899</v>
      </c>
      <c r="AM1855" s="99">
        <v>0</v>
      </c>
      <c r="AN1855" s="99">
        <v>1204724.93507385</v>
      </c>
      <c r="AO1855" s="99">
        <v>0</v>
      </c>
      <c r="AP1855" s="99">
        <v>8478983.4254150409</v>
      </c>
      <c r="AQ1855" s="99">
        <v>14693088.0306396</v>
      </c>
      <c r="AR1855" s="99">
        <v>10408647.532470699</v>
      </c>
      <c r="AS1855" s="99">
        <v>2105001.4763183598</v>
      </c>
      <c r="AT1855" s="99">
        <v>0</v>
      </c>
      <c r="AU1855" s="99">
        <v>0</v>
      </c>
      <c r="AV1855" s="99">
        <v>5119857.6470947303</v>
      </c>
      <c r="AW1855" s="99">
        <v>0</v>
      </c>
      <c r="AX1855" s="99">
        <v>89655.181100845293</v>
      </c>
      <c r="AY1855" s="99">
        <v>284324.88327789301</v>
      </c>
      <c r="AZ1855" s="99">
        <v>9308141.2652587909</v>
      </c>
      <c r="BA1855" s="99">
        <v>0</v>
      </c>
      <c r="BB1855" s="99">
        <v>9758454.4105224591</v>
      </c>
      <c r="BC1855" s="99">
        <v>5103257.3162231399</v>
      </c>
      <c r="BD1855" s="99">
        <v>0</v>
      </c>
      <c r="BE1855" s="99">
        <v>39436.489390850104</v>
      </c>
      <c r="BF1855" s="99">
        <v>0</v>
      </c>
      <c r="BG1855" s="99">
        <v>5127896.8889770498</v>
      </c>
      <c r="BH1855" s="99">
        <v>0</v>
      </c>
      <c r="BI1855" s="99">
        <v>1632475.1243743901</v>
      </c>
      <c r="BJ1855" s="99">
        <v>3017936.2933959998</v>
      </c>
      <c r="BK1855" s="99">
        <v>2329344.3023376502</v>
      </c>
      <c r="BL1855" s="99">
        <v>313471.429920197</v>
      </c>
      <c r="BM1855" s="99">
        <v>0</v>
      </c>
      <c r="BN1855" s="99">
        <v>0</v>
      </c>
      <c r="BO1855" s="99">
        <v>0</v>
      </c>
      <c r="BP1855" s="99">
        <v>0</v>
      </c>
      <c r="BQ1855" s="99">
        <v>0</v>
      </c>
      <c r="BR1855" s="99">
        <v>49350.666388511701</v>
      </c>
      <c r="BS1855" s="99">
        <v>1199431.1643371601</v>
      </c>
      <c r="BT1855" s="99">
        <v>0</v>
      </c>
      <c r="BU1855" s="99">
        <v>1767547.9043579099</v>
      </c>
      <c r="BV1855" s="99">
        <v>1813088.5713806199</v>
      </c>
      <c r="BW1855" s="99">
        <v>0</v>
      </c>
      <c r="BX1855" s="99">
        <v>7328.8504139780998</v>
      </c>
      <c r="BY1855" s="99">
        <v>0</v>
      </c>
      <c r="BZ1855" s="99">
        <v>0</v>
      </c>
      <c r="CA1855" s="99">
        <v>24652.174532890302</v>
      </c>
      <c r="CB1855" s="99">
        <v>2467599.3343505901</v>
      </c>
      <c r="CC1855" s="99">
        <v>23280975.878662098</v>
      </c>
      <c r="CD1855" s="99">
        <v>4743995.2196655301</v>
      </c>
      <c r="CE1855" s="99">
        <v>1497.56165792048</v>
      </c>
      <c r="CF1855" s="99">
        <v>233078.89519119301</v>
      </c>
      <c r="CG1855" s="99">
        <v>2114245.10723877</v>
      </c>
      <c r="CH1855" s="99">
        <v>311570.73635101301</v>
      </c>
      <c r="CI1855" s="99">
        <v>26150.6428823471</v>
      </c>
      <c r="CJ1855" s="99">
        <v>2706206.6679077102</v>
      </c>
      <c r="CK1855" s="99">
        <v>25382049.1257324</v>
      </c>
      <c r="CL1855" s="99">
        <v>5043411.62255859</v>
      </c>
      <c r="CM1855" s="203">
        <f t="shared" si="84"/>
        <v>29812.614573061459</v>
      </c>
      <c r="CN1855" s="203">
        <f t="shared" si="85"/>
        <v>3910931.6029815599</v>
      </c>
      <c r="CO1855" s="203">
        <f t="shared" si="86"/>
        <v>30509946.01470945</v>
      </c>
      <c r="CP1855" s="99">
        <v>5043411.62255859</v>
      </c>
      <c r="CQ1855" s="99">
        <v>1467.9930400401399</v>
      </c>
      <c r="CR1855" s="99">
        <v>227917.94201278701</v>
      </c>
      <c r="CS1855" s="99">
        <v>2065926.2411041299</v>
      </c>
      <c r="CT1855" s="99">
        <v>303646.13884735102</v>
      </c>
    </row>
    <row r="1856" spans="1:98">
      <c r="A1856" s="98" t="s">
        <v>185</v>
      </c>
      <c r="B1856" s="100">
        <v>43160</v>
      </c>
      <c r="C1856" s="99">
        <v>0</v>
      </c>
      <c r="D1856" s="99">
        <v>11941.2246564627</v>
      </c>
      <c r="E1856" s="99">
        <v>12436.1326272488</v>
      </c>
      <c r="F1856" s="99">
        <v>9655.3983583450299</v>
      </c>
      <c r="G1856" s="99">
        <v>1491.06025718153</v>
      </c>
      <c r="H1856" s="99">
        <v>0</v>
      </c>
      <c r="I1856" s="99">
        <v>0</v>
      </c>
      <c r="J1856" s="99">
        <v>3647.28827387095</v>
      </c>
      <c r="K1856" s="99">
        <v>0</v>
      </c>
      <c r="L1856" s="99">
        <v>55.0789090623148</v>
      </c>
      <c r="M1856" s="99">
        <v>246.861787324771</v>
      </c>
      <c r="N1856" s="99">
        <v>7757.9558535218202</v>
      </c>
      <c r="O1856" s="99">
        <v>0</v>
      </c>
      <c r="P1856" s="99">
        <v>11625.0213470459</v>
      </c>
      <c r="Q1856" s="99">
        <v>4538.2557601332701</v>
      </c>
      <c r="R1856" s="99">
        <v>0</v>
      </c>
      <c r="S1856" s="99">
        <v>24.176157969050099</v>
      </c>
      <c r="T1856" s="99">
        <v>0</v>
      </c>
      <c r="U1856" s="99">
        <v>3651.4857864379901</v>
      </c>
      <c r="V1856" s="99">
        <v>0</v>
      </c>
      <c r="W1856" s="99">
        <v>946699.15881347703</v>
      </c>
      <c r="X1856" s="99">
        <v>1496968.62315369</v>
      </c>
      <c r="Y1856" s="99">
        <v>1045971.0692596399</v>
      </c>
      <c r="Z1856" s="99">
        <v>228612.744970322</v>
      </c>
      <c r="AA1856" s="99">
        <v>0</v>
      </c>
      <c r="AB1856" s="99">
        <v>0</v>
      </c>
      <c r="AC1856" s="99">
        <v>1196175.53286743</v>
      </c>
      <c r="AD1856" s="99">
        <v>0</v>
      </c>
      <c r="AE1856" s="99">
        <v>6941.3428729176503</v>
      </c>
      <c r="AF1856" s="99">
        <v>28807.9168436527</v>
      </c>
      <c r="AG1856" s="99">
        <v>934452.34907531703</v>
      </c>
      <c r="AH1856" s="99">
        <v>0</v>
      </c>
      <c r="AI1856" s="99">
        <v>919848.59357452404</v>
      </c>
      <c r="AJ1856" s="99">
        <v>542399.84161377</v>
      </c>
      <c r="AK1856" s="99">
        <v>0</v>
      </c>
      <c r="AL1856" s="99">
        <v>3149.69524756074</v>
      </c>
      <c r="AM1856" s="99">
        <v>0</v>
      </c>
      <c r="AN1856" s="99">
        <v>1196746.0508117699</v>
      </c>
      <c r="AO1856" s="99">
        <v>0</v>
      </c>
      <c r="AP1856" s="99">
        <v>8437284.7274169903</v>
      </c>
      <c r="AQ1856" s="99">
        <v>14603865.6257324</v>
      </c>
      <c r="AR1856" s="99">
        <v>10431071.032958999</v>
      </c>
      <c r="AS1856" s="99">
        <v>2096534.7376556401</v>
      </c>
      <c r="AT1856" s="99">
        <v>0</v>
      </c>
      <c r="AU1856" s="99">
        <v>0</v>
      </c>
      <c r="AV1856" s="99">
        <v>5139483.1932983398</v>
      </c>
      <c r="AW1856" s="99">
        <v>0</v>
      </c>
      <c r="AX1856" s="99">
        <v>64490.381291866302</v>
      </c>
      <c r="AY1856" s="99">
        <v>277599.32119751</v>
      </c>
      <c r="AZ1856" s="99">
        <v>9294138.22509766</v>
      </c>
      <c r="BA1856" s="99">
        <v>0</v>
      </c>
      <c r="BB1856" s="99">
        <v>8249276.0938720703</v>
      </c>
      <c r="BC1856" s="99">
        <v>5068428.2899780301</v>
      </c>
      <c r="BD1856" s="99">
        <v>0</v>
      </c>
      <c r="BE1856" s="99">
        <v>26596.485269546502</v>
      </c>
      <c r="BF1856" s="99">
        <v>0</v>
      </c>
      <c r="BG1856" s="99">
        <v>5137387.4919433603</v>
      </c>
      <c r="BH1856" s="99">
        <v>0</v>
      </c>
      <c r="BI1856" s="99">
        <v>1854669.9723205599</v>
      </c>
      <c r="BJ1856" s="99">
        <v>3013037.6279602102</v>
      </c>
      <c r="BK1856" s="99">
        <v>2337824.6571960398</v>
      </c>
      <c r="BL1856" s="99">
        <v>303986.757396698</v>
      </c>
      <c r="BM1856" s="99">
        <v>0</v>
      </c>
      <c r="BN1856" s="99">
        <v>0</v>
      </c>
      <c r="BO1856" s="99">
        <v>0</v>
      </c>
      <c r="BP1856" s="99">
        <v>0</v>
      </c>
      <c r="BQ1856" s="99">
        <v>0</v>
      </c>
      <c r="BR1856" s="99">
        <v>48675.860494613597</v>
      </c>
      <c r="BS1856" s="99">
        <v>1182567.1203765899</v>
      </c>
      <c r="BT1856" s="99">
        <v>0</v>
      </c>
      <c r="BU1856" s="99">
        <v>1714125.67733765</v>
      </c>
      <c r="BV1856" s="99">
        <v>1838147.3376770001</v>
      </c>
      <c r="BW1856" s="99">
        <v>0</v>
      </c>
      <c r="BX1856" s="99">
        <v>5837.5105879902803</v>
      </c>
      <c r="BY1856" s="99">
        <v>0</v>
      </c>
      <c r="BZ1856" s="99">
        <v>0</v>
      </c>
      <c r="CA1856" s="99">
        <v>24397.0905325413</v>
      </c>
      <c r="CB1856" s="99">
        <v>2446188.0339355501</v>
      </c>
      <c r="CC1856" s="99">
        <v>23097654.4052734</v>
      </c>
      <c r="CD1856" s="99">
        <v>4798077.7975463904</v>
      </c>
      <c r="CE1856" s="99">
        <v>1490.5201360732301</v>
      </c>
      <c r="CF1856" s="99">
        <v>228615.04035568199</v>
      </c>
      <c r="CG1856" s="99">
        <v>2094309.4611053499</v>
      </c>
      <c r="CH1856" s="99">
        <v>305153.299507141</v>
      </c>
      <c r="CI1856" s="99">
        <v>25885.412948608398</v>
      </c>
      <c r="CJ1856" s="99">
        <v>2670966.2863159198</v>
      </c>
      <c r="CK1856" s="99">
        <v>25186485.793212902</v>
      </c>
      <c r="CL1856" s="99">
        <v>5113007.0314331101</v>
      </c>
      <c r="CM1856" s="203">
        <f t="shared" si="84"/>
        <v>29536.898735046387</v>
      </c>
      <c r="CN1856" s="203">
        <f t="shared" si="85"/>
        <v>3867712.3371276897</v>
      </c>
      <c r="CO1856" s="203">
        <f t="shared" si="86"/>
        <v>30323873.285156261</v>
      </c>
      <c r="CP1856" s="99">
        <v>5113007.0314331101</v>
      </c>
      <c r="CQ1856" s="99">
        <v>1468.6382100880101</v>
      </c>
      <c r="CR1856" s="99">
        <v>224999.012985229</v>
      </c>
      <c r="CS1856" s="99">
        <v>2065086.39520264</v>
      </c>
      <c r="CT1856" s="99">
        <v>299902.28408050502</v>
      </c>
    </row>
    <row r="1857" spans="1:98">
      <c r="A1857" s="98" t="s">
        <v>185</v>
      </c>
      <c r="B1857" s="100">
        <v>43252</v>
      </c>
      <c r="C1857" s="99">
        <v>0</v>
      </c>
      <c r="D1857" s="99">
        <v>11868.486717224099</v>
      </c>
      <c r="E1857" s="99">
        <v>12235.412701726</v>
      </c>
      <c r="F1857" s="99">
        <v>9563.1200196742993</v>
      </c>
      <c r="G1857" s="99">
        <v>1503.22252298892</v>
      </c>
      <c r="H1857" s="99">
        <v>0</v>
      </c>
      <c r="I1857" s="99">
        <v>0</v>
      </c>
      <c r="J1857" s="99">
        <v>3649.0056997239599</v>
      </c>
      <c r="K1857" s="99">
        <v>0</v>
      </c>
      <c r="L1857" s="99">
        <v>25.738329678541</v>
      </c>
      <c r="M1857" s="99">
        <v>250.09030619449899</v>
      </c>
      <c r="N1857" s="99">
        <v>7679.8870396614102</v>
      </c>
      <c r="O1857" s="99">
        <v>0</v>
      </c>
      <c r="P1857" s="99">
        <v>10378.358726501499</v>
      </c>
      <c r="Q1857" s="99">
        <v>4429.6334421634701</v>
      </c>
      <c r="R1857" s="99">
        <v>0</v>
      </c>
      <c r="S1857" s="99">
        <v>23.0672862734646</v>
      </c>
      <c r="T1857" s="99">
        <v>0</v>
      </c>
      <c r="U1857" s="99">
        <v>3639.77216985822</v>
      </c>
      <c r="V1857" s="99">
        <v>0</v>
      </c>
      <c r="W1857" s="99">
        <v>947250.70311737095</v>
      </c>
      <c r="X1857" s="99">
        <v>1474539.7761383101</v>
      </c>
      <c r="Y1857" s="99">
        <v>1041973.55631256</v>
      </c>
      <c r="Z1857" s="99">
        <v>229864.942237854</v>
      </c>
      <c r="AA1857" s="99">
        <v>0</v>
      </c>
      <c r="AB1857" s="99">
        <v>0</v>
      </c>
      <c r="AC1857" s="99">
        <v>1193652.5725708001</v>
      </c>
      <c r="AD1857" s="99">
        <v>0</v>
      </c>
      <c r="AE1857" s="99">
        <v>5806.1044945120802</v>
      </c>
      <c r="AF1857" s="99">
        <v>28368.6873824596</v>
      </c>
      <c r="AG1857" s="99">
        <v>928658.68354797398</v>
      </c>
      <c r="AH1857" s="99">
        <v>0</v>
      </c>
      <c r="AI1857" s="99">
        <v>907921.81753540004</v>
      </c>
      <c r="AJ1857" s="99">
        <v>528222.13522338902</v>
      </c>
      <c r="AK1857" s="99">
        <v>0</v>
      </c>
      <c r="AL1857" s="99">
        <v>3216.8676831126199</v>
      </c>
      <c r="AM1857" s="99">
        <v>0</v>
      </c>
      <c r="AN1857" s="99">
        <v>1192580.69848633</v>
      </c>
      <c r="AO1857" s="99">
        <v>0</v>
      </c>
      <c r="AP1857" s="99">
        <v>8594227.9058837909</v>
      </c>
      <c r="AQ1857" s="99">
        <v>14439030.9179688</v>
      </c>
      <c r="AR1857" s="99">
        <v>10392419.1717529</v>
      </c>
      <c r="AS1857" s="99">
        <v>2119003.40933228</v>
      </c>
      <c r="AT1857" s="99">
        <v>0</v>
      </c>
      <c r="AU1857" s="99">
        <v>0</v>
      </c>
      <c r="AV1857" s="99">
        <v>5135140.4539184598</v>
      </c>
      <c r="AW1857" s="99">
        <v>0</v>
      </c>
      <c r="AX1857" s="99">
        <v>57403.611042976401</v>
      </c>
      <c r="AY1857" s="99">
        <v>277512.77246856701</v>
      </c>
      <c r="AZ1857" s="99">
        <v>9256151.8449706994</v>
      </c>
      <c r="BA1857" s="99">
        <v>0</v>
      </c>
      <c r="BB1857" s="99">
        <v>8686871.2049560491</v>
      </c>
      <c r="BC1857" s="99">
        <v>5123939.7458496103</v>
      </c>
      <c r="BD1857" s="99">
        <v>0</v>
      </c>
      <c r="BE1857" s="99">
        <v>30349.404168605801</v>
      </c>
      <c r="BF1857" s="99">
        <v>0</v>
      </c>
      <c r="BG1857" s="99">
        <v>5137060.6719360398</v>
      </c>
      <c r="BH1857" s="99">
        <v>0</v>
      </c>
      <c r="BI1857" s="99">
        <v>1793281.5030517599</v>
      </c>
      <c r="BJ1857" s="99">
        <v>2998463.8215942401</v>
      </c>
      <c r="BK1857" s="99">
        <v>2341706.9139709501</v>
      </c>
      <c r="BL1857" s="99">
        <v>307162.54802703898</v>
      </c>
      <c r="BM1857" s="99">
        <v>0</v>
      </c>
      <c r="BN1857" s="99">
        <v>0</v>
      </c>
      <c r="BO1857" s="99">
        <v>0</v>
      </c>
      <c r="BP1857" s="99">
        <v>0</v>
      </c>
      <c r="BQ1857" s="99">
        <v>0</v>
      </c>
      <c r="BR1857" s="99">
        <v>49223.947765350298</v>
      </c>
      <c r="BS1857" s="99">
        <v>1164988.1229095501</v>
      </c>
      <c r="BT1857" s="99">
        <v>0</v>
      </c>
      <c r="BU1857" s="99">
        <v>1700565.10479736</v>
      </c>
      <c r="BV1857" s="99">
        <v>1838265.5160369901</v>
      </c>
      <c r="BW1857" s="99">
        <v>0</v>
      </c>
      <c r="BX1857" s="99">
        <v>6018.1393874883697</v>
      </c>
      <c r="BY1857" s="99">
        <v>0</v>
      </c>
      <c r="BZ1857" s="99">
        <v>0</v>
      </c>
      <c r="CA1857" s="99">
        <v>24103.409869909301</v>
      </c>
      <c r="CB1857" s="99">
        <v>2445521.5793151902</v>
      </c>
      <c r="CC1857" s="99">
        <v>22819265.947509799</v>
      </c>
      <c r="CD1857" s="99">
        <v>4747802.6127319299</v>
      </c>
      <c r="CE1857" s="99">
        <v>1503.69283410907</v>
      </c>
      <c r="CF1857" s="99">
        <v>228937.39640426601</v>
      </c>
      <c r="CG1857" s="99">
        <v>2106419.3706970201</v>
      </c>
      <c r="CH1857" s="99">
        <v>307021.67053604103</v>
      </c>
      <c r="CI1857" s="99">
        <v>25602.041852951101</v>
      </c>
      <c r="CJ1857" s="99">
        <v>2678693.4743957501</v>
      </c>
      <c r="CK1857" s="99">
        <v>24945092.675292999</v>
      </c>
      <c r="CL1857" s="99">
        <v>5058640.9342651404</v>
      </c>
      <c r="CM1857" s="203">
        <f t="shared" si="84"/>
        <v>29241.814022809322</v>
      </c>
      <c r="CN1857" s="203">
        <f t="shared" si="85"/>
        <v>3871274.1728820801</v>
      </c>
      <c r="CO1857" s="203">
        <f t="shared" si="86"/>
        <v>30082153.347229037</v>
      </c>
      <c r="CP1857" s="99">
        <v>5058640.9342651404</v>
      </c>
      <c r="CQ1857" s="99">
        <v>1478.7606280893101</v>
      </c>
      <c r="CR1857" s="99">
        <v>227472.923437119</v>
      </c>
      <c r="CS1857" s="99">
        <v>2089033.1894531299</v>
      </c>
      <c r="CT1857" s="99">
        <v>302594.05853653001</v>
      </c>
    </row>
    <row r="1858" spans="1:98">
      <c r="A1858" s="98" t="s">
        <v>186</v>
      </c>
      <c r="B1858" s="100">
        <v>38047</v>
      </c>
      <c r="C1858" s="99">
        <v>198984.537790298</v>
      </c>
      <c r="D1858" s="99">
        <v>0</v>
      </c>
      <c r="E1858" s="99">
        <v>78347.384135246306</v>
      </c>
      <c r="F1858" s="99">
        <v>20771.3498699665</v>
      </c>
      <c r="G1858" s="99">
        <v>87.647819771431401</v>
      </c>
      <c r="H1858" s="99">
        <v>31537.4269332886</v>
      </c>
      <c r="I1858" s="99">
        <v>0</v>
      </c>
      <c r="J1858" s="99">
        <v>171.698212631047</v>
      </c>
      <c r="K1858" s="99">
        <v>75652.547436714201</v>
      </c>
      <c r="L1858" s="99">
        <v>179903.08565902701</v>
      </c>
      <c r="M1858" s="99">
        <v>69627.982688903794</v>
      </c>
      <c r="N1858" s="99">
        <v>12414.5076758862</v>
      </c>
      <c r="O1858" s="99">
        <v>0</v>
      </c>
      <c r="P1858" s="99">
        <v>0</v>
      </c>
      <c r="Q1858" s="99">
        <v>14056.0420098305</v>
      </c>
      <c r="R1858" s="99">
        <v>0</v>
      </c>
      <c r="S1858" s="99">
        <v>0</v>
      </c>
      <c r="T1858" s="99">
        <v>31194.814265012701</v>
      </c>
      <c r="U1858" s="99">
        <v>74719.251619339004</v>
      </c>
      <c r="V1858" s="99">
        <v>13778849.650146499</v>
      </c>
      <c r="W1858" s="99">
        <v>0</v>
      </c>
      <c r="X1858" s="99">
        <v>10611403.0754395</v>
      </c>
      <c r="Y1858" s="99">
        <v>1362424.25987244</v>
      </c>
      <c r="Z1858" s="99">
        <v>8768.1837248802203</v>
      </c>
      <c r="AA1858" s="99">
        <v>8698463.4261474591</v>
      </c>
      <c r="AB1858" s="99">
        <v>0</v>
      </c>
      <c r="AC1858" s="99">
        <v>17233.612282037699</v>
      </c>
      <c r="AD1858" s="99">
        <v>32373539.8676758</v>
      </c>
      <c r="AE1858" s="99">
        <v>13075603.966796899</v>
      </c>
      <c r="AF1858" s="99">
        <v>5417946.0559082003</v>
      </c>
      <c r="AG1858" s="99">
        <v>2753148.3438720698</v>
      </c>
      <c r="AH1858" s="99">
        <v>0</v>
      </c>
      <c r="AI1858" s="99">
        <v>0</v>
      </c>
      <c r="AJ1858" s="99">
        <v>3224008.0868835398</v>
      </c>
      <c r="AK1858" s="99">
        <v>0</v>
      </c>
      <c r="AL1858" s="99">
        <v>0</v>
      </c>
      <c r="AM1858" s="99">
        <v>8617341.6872558594</v>
      </c>
      <c r="AN1858" s="99">
        <v>31281474.192871101</v>
      </c>
      <c r="AO1858" s="99">
        <v>116673337.40429699</v>
      </c>
      <c r="AP1858" s="99">
        <v>0</v>
      </c>
      <c r="AQ1858" s="99">
        <v>85449157.221679702</v>
      </c>
      <c r="AR1858" s="99">
        <v>13626975.3045654</v>
      </c>
      <c r="AS1858" s="99">
        <v>57885.402730941802</v>
      </c>
      <c r="AT1858" s="99">
        <v>55319373.585449196</v>
      </c>
      <c r="AU1858" s="99">
        <v>0</v>
      </c>
      <c r="AV1858" s="99">
        <v>38620.921814918504</v>
      </c>
      <c r="AW1858" s="99">
        <v>74739378.3203125</v>
      </c>
      <c r="AX1858" s="99">
        <v>111300355.75097699</v>
      </c>
      <c r="AY1858" s="99">
        <v>46211749.919921897</v>
      </c>
      <c r="AZ1858" s="99">
        <v>19919152.560058601</v>
      </c>
      <c r="BA1858" s="99">
        <v>0</v>
      </c>
      <c r="BB1858" s="99">
        <v>0</v>
      </c>
      <c r="BC1858" s="99">
        <v>24124196.4306641</v>
      </c>
      <c r="BD1858" s="99">
        <v>0</v>
      </c>
      <c r="BE1858" s="99">
        <v>0</v>
      </c>
      <c r="BF1858" s="99">
        <v>54984700.652343802</v>
      </c>
      <c r="BG1858" s="99">
        <v>72726299.402343795</v>
      </c>
      <c r="BH1858" s="99">
        <v>13416176.794555699</v>
      </c>
      <c r="BI1858" s="99">
        <v>0</v>
      </c>
      <c r="BJ1858" s="99">
        <v>13319153.631103501</v>
      </c>
      <c r="BK1858" s="99">
        <v>2959145.6957397498</v>
      </c>
      <c r="BL1858" s="99">
        <v>0</v>
      </c>
      <c r="BM1858" s="99">
        <v>0</v>
      </c>
      <c r="BN1858" s="99">
        <v>0</v>
      </c>
      <c r="BO1858" s="99">
        <v>0</v>
      </c>
      <c r="BP1858" s="99">
        <v>0</v>
      </c>
      <c r="BQ1858" s="99">
        <v>0</v>
      </c>
      <c r="BR1858" s="99">
        <v>11172468.4881592</v>
      </c>
      <c r="BS1858" s="99">
        <v>6910753.05187988</v>
      </c>
      <c r="BT1858" s="99">
        <v>0</v>
      </c>
      <c r="BU1858" s="99">
        <v>0</v>
      </c>
      <c r="BV1858" s="99">
        <v>8585638.3040771503</v>
      </c>
      <c r="BW1858" s="99">
        <v>0</v>
      </c>
      <c r="BX1858" s="99">
        <v>0</v>
      </c>
      <c r="BY1858" s="99">
        <v>0</v>
      </c>
      <c r="BZ1858" s="99">
        <v>0</v>
      </c>
      <c r="CA1858" s="99">
        <v>276880.88533020002</v>
      </c>
      <c r="CB1858" s="99">
        <v>24204795.971191399</v>
      </c>
      <c r="CC1858" s="99">
        <v>200686085.68554699</v>
      </c>
      <c r="CD1858" s="99">
        <v>26592161.509033199</v>
      </c>
      <c r="CE1858" s="99">
        <v>31241.373333692602</v>
      </c>
      <c r="CF1858" s="99">
        <v>8601824.6372070294</v>
      </c>
      <c r="CG1858" s="99">
        <v>54901645.867675804</v>
      </c>
      <c r="CH1858" s="99">
        <v>0</v>
      </c>
      <c r="CI1858" s="99">
        <v>308012.67908477801</v>
      </c>
      <c r="CJ1858" s="99">
        <v>32877846.044677701</v>
      </c>
      <c r="CK1858" s="99">
        <v>255751676.46875</v>
      </c>
      <c r="CL1858" s="99">
        <v>26594218.799804699</v>
      </c>
      <c r="CM1858" s="203">
        <f t="shared" si="84"/>
        <v>382731.930704117</v>
      </c>
      <c r="CN1858" s="203">
        <f t="shared" si="85"/>
        <v>64159320.237548798</v>
      </c>
      <c r="CO1858" s="203">
        <f t="shared" si="86"/>
        <v>328477975.87109381</v>
      </c>
      <c r="CP1858" s="99">
        <v>26594218.799804699</v>
      </c>
      <c r="CQ1858" s="99">
        <v>0</v>
      </c>
      <c r="CR1858" s="99">
        <v>0</v>
      </c>
      <c r="CS1858" s="99">
        <v>0</v>
      </c>
      <c r="CT1858" s="99">
        <v>0</v>
      </c>
    </row>
    <row r="1859" spans="1:98">
      <c r="A1859" s="98" t="s">
        <v>186</v>
      </c>
      <c r="B1859" s="100">
        <v>38139</v>
      </c>
      <c r="C1859" s="99">
        <v>200936.19241523699</v>
      </c>
      <c r="D1859" s="99">
        <v>0</v>
      </c>
      <c r="E1859" s="99">
        <v>76636.021621704102</v>
      </c>
      <c r="F1859" s="99">
        <v>22043.3016695976</v>
      </c>
      <c r="G1859" s="99">
        <v>1210.49502074718</v>
      </c>
      <c r="H1859" s="99">
        <v>29682.2750663757</v>
      </c>
      <c r="I1859" s="99">
        <v>0</v>
      </c>
      <c r="J1859" s="99">
        <v>3543.0768553614598</v>
      </c>
      <c r="K1859" s="99">
        <v>66750.670101165801</v>
      </c>
      <c r="L1859" s="99">
        <v>180241.09848213199</v>
      </c>
      <c r="M1859" s="99">
        <v>69087.158226966902</v>
      </c>
      <c r="N1859" s="99">
        <v>12899.411866188</v>
      </c>
      <c r="O1859" s="99">
        <v>0</v>
      </c>
      <c r="P1859" s="99">
        <v>0</v>
      </c>
      <c r="Q1859" s="99">
        <v>13982.560590863201</v>
      </c>
      <c r="R1859" s="99">
        <v>0</v>
      </c>
      <c r="S1859" s="99">
        <v>0</v>
      </c>
      <c r="T1859" s="99">
        <v>31257.6374204159</v>
      </c>
      <c r="U1859" s="99">
        <v>74169.417200088501</v>
      </c>
      <c r="V1859" s="99">
        <v>13880364.8359375</v>
      </c>
      <c r="W1859" s="99">
        <v>0</v>
      </c>
      <c r="X1859" s="99">
        <v>10417541.135009799</v>
      </c>
      <c r="Y1859" s="99">
        <v>1501073.12861633</v>
      </c>
      <c r="Z1859" s="99">
        <v>273832.07602310198</v>
      </c>
      <c r="AA1859" s="99">
        <v>8290381.3995971698</v>
      </c>
      <c r="AB1859" s="99">
        <v>0</v>
      </c>
      <c r="AC1859" s="99">
        <v>1079954.98570251</v>
      </c>
      <c r="AD1859" s="99">
        <v>27954950.839355499</v>
      </c>
      <c r="AE1859" s="99">
        <v>12777876.536498999</v>
      </c>
      <c r="AF1859" s="99">
        <v>5345900.8333129901</v>
      </c>
      <c r="AG1859" s="99">
        <v>2807756.6864318801</v>
      </c>
      <c r="AH1859" s="99">
        <v>0</v>
      </c>
      <c r="AI1859" s="99">
        <v>0</v>
      </c>
      <c r="AJ1859" s="99">
        <v>3183991.2011413602</v>
      </c>
      <c r="AK1859" s="99">
        <v>0</v>
      </c>
      <c r="AL1859" s="99">
        <v>0</v>
      </c>
      <c r="AM1859" s="99">
        <v>8636250.1549072303</v>
      </c>
      <c r="AN1859" s="99">
        <v>31130532.503173798</v>
      </c>
      <c r="AO1859" s="99">
        <v>117654659.79785199</v>
      </c>
      <c r="AP1859" s="99">
        <v>0</v>
      </c>
      <c r="AQ1859" s="99">
        <v>85171810.006835893</v>
      </c>
      <c r="AR1859" s="99">
        <v>14944767.396972699</v>
      </c>
      <c r="AS1859" s="99">
        <v>1727701.4066009501</v>
      </c>
      <c r="AT1859" s="99">
        <v>53238645.4853516</v>
      </c>
      <c r="AU1859" s="99">
        <v>0</v>
      </c>
      <c r="AV1859" s="99">
        <v>2670550.4550170898</v>
      </c>
      <c r="AW1859" s="99">
        <v>65039049.9453125</v>
      </c>
      <c r="AX1859" s="99">
        <v>110389020.058594</v>
      </c>
      <c r="AY1859" s="99">
        <v>45941316.162597701</v>
      </c>
      <c r="AZ1859" s="99">
        <v>20425424.459228501</v>
      </c>
      <c r="BA1859" s="99">
        <v>0</v>
      </c>
      <c r="BB1859" s="99">
        <v>0</v>
      </c>
      <c r="BC1859" s="99">
        <v>24085475.354980499</v>
      </c>
      <c r="BD1859" s="99">
        <v>0</v>
      </c>
      <c r="BE1859" s="99">
        <v>0</v>
      </c>
      <c r="BF1859" s="99">
        <v>55667995.2275391</v>
      </c>
      <c r="BG1859" s="99">
        <v>72625817.905273393</v>
      </c>
      <c r="BH1859" s="99">
        <v>13592151.142578101</v>
      </c>
      <c r="BI1859" s="99">
        <v>0</v>
      </c>
      <c r="BJ1859" s="99">
        <v>13327916.033569301</v>
      </c>
      <c r="BK1859" s="99">
        <v>3236631.31494141</v>
      </c>
      <c r="BL1859" s="99">
        <v>0</v>
      </c>
      <c r="BM1859" s="99">
        <v>0</v>
      </c>
      <c r="BN1859" s="99">
        <v>0</v>
      </c>
      <c r="BO1859" s="99">
        <v>0</v>
      </c>
      <c r="BP1859" s="99">
        <v>0</v>
      </c>
      <c r="BQ1859" s="99">
        <v>0</v>
      </c>
      <c r="BR1859" s="99">
        <v>11089543.8060303</v>
      </c>
      <c r="BS1859" s="99">
        <v>7157552.47583008</v>
      </c>
      <c r="BT1859" s="99">
        <v>0</v>
      </c>
      <c r="BU1859" s="99">
        <v>0</v>
      </c>
      <c r="BV1859" s="99">
        <v>8598878.0373535194</v>
      </c>
      <c r="BW1859" s="99">
        <v>0</v>
      </c>
      <c r="BX1859" s="99">
        <v>0</v>
      </c>
      <c r="BY1859" s="99">
        <v>0</v>
      </c>
      <c r="BZ1859" s="99">
        <v>0</v>
      </c>
      <c r="CA1859" s="99">
        <v>278599.69676971401</v>
      </c>
      <c r="CB1859" s="99">
        <v>24221915.454345699</v>
      </c>
      <c r="CC1859" s="99">
        <v>202572467.703125</v>
      </c>
      <c r="CD1859" s="99">
        <v>26666028.138183601</v>
      </c>
      <c r="CE1859" s="99">
        <v>31278.472010612499</v>
      </c>
      <c r="CF1859" s="99">
        <v>8614624.7653808594</v>
      </c>
      <c r="CG1859" s="99">
        <v>55253420.326660201</v>
      </c>
      <c r="CH1859" s="99">
        <v>0</v>
      </c>
      <c r="CI1859" s="99">
        <v>309850.99806594802</v>
      </c>
      <c r="CJ1859" s="99">
        <v>32900192.1318359</v>
      </c>
      <c r="CK1859" s="99">
        <v>257793704.03320301</v>
      </c>
      <c r="CL1859" s="99">
        <v>26664247.199707001</v>
      </c>
      <c r="CM1859" s="203">
        <f t="shared" ref="CM1859:CM1922" si="87">SUM(U1859,CI1859)</f>
        <v>384020.41526603652</v>
      </c>
      <c r="CN1859" s="203">
        <f t="shared" ref="CN1859:CN1922" si="88">SUM(AN1859,CJ1859)</f>
        <v>64030724.635009699</v>
      </c>
      <c r="CO1859" s="203">
        <f t="shared" ref="CO1859:CO1922" si="89">SUM(BG1859,CK1859)</f>
        <v>330419521.93847638</v>
      </c>
      <c r="CP1859" s="99">
        <v>26664247.199707001</v>
      </c>
      <c r="CQ1859" s="99">
        <v>0</v>
      </c>
      <c r="CR1859" s="99">
        <v>0</v>
      </c>
      <c r="CS1859" s="99">
        <v>0</v>
      </c>
      <c r="CT1859" s="99">
        <v>0</v>
      </c>
    </row>
    <row r="1860" spans="1:98">
      <c r="A1860" s="98" t="s">
        <v>186</v>
      </c>
      <c r="B1860" s="100">
        <v>38231</v>
      </c>
      <c r="C1860" s="99">
        <v>204761.501396179</v>
      </c>
      <c r="D1860" s="99">
        <v>0</v>
      </c>
      <c r="E1860" s="99">
        <v>83677.1403894424</v>
      </c>
      <c r="F1860" s="99">
        <v>24413.799929857301</v>
      </c>
      <c r="G1860" s="99">
        <v>3217.9881566762901</v>
      </c>
      <c r="H1860" s="99">
        <v>27795.069608211499</v>
      </c>
      <c r="I1860" s="99">
        <v>0</v>
      </c>
      <c r="J1860" s="99">
        <v>9663.3744827508908</v>
      </c>
      <c r="K1860" s="99">
        <v>62950.637046814001</v>
      </c>
      <c r="L1860" s="99">
        <v>194473.772825241</v>
      </c>
      <c r="M1860" s="99">
        <v>70359.907629966707</v>
      </c>
      <c r="N1860" s="99">
        <v>13453.8574743271</v>
      </c>
      <c r="O1860" s="99">
        <v>0</v>
      </c>
      <c r="P1860" s="99">
        <v>0</v>
      </c>
      <c r="Q1860" s="99">
        <v>13898.096773028399</v>
      </c>
      <c r="R1860" s="99">
        <v>0</v>
      </c>
      <c r="S1860" s="99">
        <v>0</v>
      </c>
      <c r="T1860" s="99">
        <v>30987.748082876202</v>
      </c>
      <c r="U1860" s="99">
        <v>72354.968308448806</v>
      </c>
      <c r="V1860" s="99">
        <v>14058485.4812012</v>
      </c>
      <c r="W1860" s="99">
        <v>0</v>
      </c>
      <c r="X1860" s="99">
        <v>10485736.5784912</v>
      </c>
      <c r="Y1860" s="99">
        <v>1654164.23834229</v>
      </c>
      <c r="Z1860" s="99">
        <v>738577.09192657506</v>
      </c>
      <c r="AA1860" s="99">
        <v>7859275.61364746</v>
      </c>
      <c r="AB1860" s="99">
        <v>0</v>
      </c>
      <c r="AC1860" s="99">
        <v>2956782.6788330101</v>
      </c>
      <c r="AD1860" s="99">
        <v>25704865.190673798</v>
      </c>
      <c r="AE1860" s="99">
        <v>13549621.627441401</v>
      </c>
      <c r="AF1860" s="99">
        <v>5375990.43432617</v>
      </c>
      <c r="AG1860" s="99">
        <v>2870545.5140380901</v>
      </c>
      <c r="AH1860" s="99">
        <v>0</v>
      </c>
      <c r="AI1860" s="99">
        <v>0</v>
      </c>
      <c r="AJ1860" s="99">
        <v>3168013.09130859</v>
      </c>
      <c r="AK1860" s="99">
        <v>0</v>
      </c>
      <c r="AL1860" s="99">
        <v>0</v>
      </c>
      <c r="AM1860" s="99">
        <v>8618806.47729492</v>
      </c>
      <c r="AN1860" s="99">
        <v>29283442.206054699</v>
      </c>
      <c r="AO1860" s="99">
        <v>120417063.65527301</v>
      </c>
      <c r="AP1860" s="99">
        <v>0</v>
      </c>
      <c r="AQ1860" s="99">
        <v>85828833.411132798</v>
      </c>
      <c r="AR1860" s="99">
        <v>15607488.206543</v>
      </c>
      <c r="AS1860" s="99">
        <v>4615721.4682617197</v>
      </c>
      <c r="AT1860" s="99">
        <v>51154779.908203103</v>
      </c>
      <c r="AU1860" s="99">
        <v>0</v>
      </c>
      <c r="AV1860" s="99">
        <v>7165697.7902221698</v>
      </c>
      <c r="AW1860" s="99">
        <v>60529697.537109397</v>
      </c>
      <c r="AX1860" s="99">
        <v>118459336.793945</v>
      </c>
      <c r="AY1860" s="99">
        <v>46701438.791992202</v>
      </c>
      <c r="AZ1860" s="99">
        <v>21130798.966064502</v>
      </c>
      <c r="BA1860" s="99">
        <v>0</v>
      </c>
      <c r="BB1860" s="99">
        <v>0</v>
      </c>
      <c r="BC1860" s="99">
        <v>24327913.2895508</v>
      </c>
      <c r="BD1860" s="99">
        <v>0</v>
      </c>
      <c r="BE1860" s="99">
        <v>0</v>
      </c>
      <c r="BF1860" s="99">
        <v>55354301.921386696</v>
      </c>
      <c r="BG1860" s="99">
        <v>69031140.723632798</v>
      </c>
      <c r="BH1860" s="99">
        <v>14505654.426635699</v>
      </c>
      <c r="BI1860" s="99">
        <v>0</v>
      </c>
      <c r="BJ1860" s="99">
        <v>13448741.154418901</v>
      </c>
      <c r="BK1860" s="99">
        <v>3605677.3224792499</v>
      </c>
      <c r="BL1860" s="99">
        <v>0</v>
      </c>
      <c r="BM1860" s="99">
        <v>0</v>
      </c>
      <c r="BN1860" s="99">
        <v>0</v>
      </c>
      <c r="BO1860" s="99">
        <v>0</v>
      </c>
      <c r="BP1860" s="99">
        <v>0</v>
      </c>
      <c r="BQ1860" s="99">
        <v>0</v>
      </c>
      <c r="BR1860" s="99">
        <v>11608628.1203613</v>
      </c>
      <c r="BS1860" s="99">
        <v>7502355.2975463904</v>
      </c>
      <c r="BT1860" s="99">
        <v>0</v>
      </c>
      <c r="BU1860" s="99">
        <v>0</v>
      </c>
      <c r="BV1860" s="99">
        <v>8748223.5634765606</v>
      </c>
      <c r="BW1860" s="99">
        <v>0</v>
      </c>
      <c r="BX1860" s="99">
        <v>0</v>
      </c>
      <c r="BY1860" s="99">
        <v>0</v>
      </c>
      <c r="BZ1860" s="99">
        <v>0</v>
      </c>
      <c r="CA1860" s="99">
        <v>286671.46669006301</v>
      </c>
      <c r="CB1860" s="99">
        <v>24693817.212890599</v>
      </c>
      <c r="CC1860" s="99">
        <v>206772784.34570301</v>
      </c>
      <c r="CD1860" s="99">
        <v>28347548.509521499</v>
      </c>
      <c r="CE1860" s="99">
        <v>30914.913018464998</v>
      </c>
      <c r="CF1860" s="99">
        <v>8607422.46484375</v>
      </c>
      <c r="CG1860" s="99">
        <v>55620419.0302734</v>
      </c>
      <c r="CH1860" s="99">
        <v>0</v>
      </c>
      <c r="CI1860" s="99">
        <v>317475.69457626302</v>
      </c>
      <c r="CJ1860" s="99">
        <v>33292044.701416001</v>
      </c>
      <c r="CK1860" s="99">
        <v>262388150.58593801</v>
      </c>
      <c r="CL1860" s="99">
        <v>28332399.574707001</v>
      </c>
      <c r="CM1860" s="203">
        <f t="shared" si="87"/>
        <v>389830.66288471181</v>
      </c>
      <c r="CN1860" s="203">
        <f t="shared" si="88"/>
        <v>62575486.907470703</v>
      </c>
      <c r="CO1860" s="203">
        <f t="shared" si="89"/>
        <v>331419291.30957079</v>
      </c>
      <c r="CP1860" s="99">
        <v>28332399.574707001</v>
      </c>
      <c r="CQ1860" s="99">
        <v>0</v>
      </c>
      <c r="CR1860" s="99">
        <v>0</v>
      </c>
      <c r="CS1860" s="99">
        <v>0</v>
      </c>
      <c r="CT1860" s="99">
        <v>0</v>
      </c>
    </row>
    <row r="1861" spans="1:98">
      <c r="A1861" s="98" t="s">
        <v>186</v>
      </c>
      <c r="B1861" s="100">
        <v>38322</v>
      </c>
      <c r="C1861" s="99">
        <v>208864.21687698399</v>
      </c>
      <c r="D1861" s="99">
        <v>0</v>
      </c>
      <c r="E1861" s="99">
        <v>79030.430136680603</v>
      </c>
      <c r="F1861" s="99">
        <v>25695.793402194999</v>
      </c>
      <c r="G1861" s="99">
        <v>5252.9765148162796</v>
      </c>
      <c r="H1861" s="99">
        <v>25737.974502086599</v>
      </c>
      <c r="I1861" s="99">
        <v>0</v>
      </c>
      <c r="J1861" s="99">
        <v>15364.7747960091</v>
      </c>
      <c r="K1861" s="99">
        <v>60589.619815349601</v>
      </c>
      <c r="L1861" s="99">
        <v>191303.360572815</v>
      </c>
      <c r="M1861" s="99">
        <v>71445.517886161804</v>
      </c>
      <c r="N1861" s="99">
        <v>13848.136908412</v>
      </c>
      <c r="O1861" s="99">
        <v>0</v>
      </c>
      <c r="P1861" s="99">
        <v>0</v>
      </c>
      <c r="Q1861" s="99">
        <v>13888.0390605927</v>
      </c>
      <c r="R1861" s="99">
        <v>0</v>
      </c>
      <c r="S1861" s="99">
        <v>0</v>
      </c>
      <c r="T1861" s="99">
        <v>31024.6137635708</v>
      </c>
      <c r="U1861" s="99">
        <v>73749.850881576494</v>
      </c>
      <c r="V1861" s="99">
        <v>14546541.490356401</v>
      </c>
      <c r="W1861" s="99">
        <v>0</v>
      </c>
      <c r="X1861" s="99">
        <v>10297390.3708496</v>
      </c>
      <c r="Y1861" s="99">
        <v>1776546.1642608601</v>
      </c>
      <c r="Z1861" s="99">
        <v>1491137.4543609601</v>
      </c>
      <c r="AA1861" s="99">
        <v>7134558.3521118201</v>
      </c>
      <c r="AB1861" s="99">
        <v>0</v>
      </c>
      <c r="AC1861" s="99">
        <v>7218113.6329956101</v>
      </c>
      <c r="AD1861" s="99">
        <v>26597212.567627002</v>
      </c>
      <c r="AE1861" s="99">
        <v>13279635.177612299</v>
      </c>
      <c r="AF1861" s="99">
        <v>5448180.9291381799</v>
      </c>
      <c r="AG1861" s="99">
        <v>2949723.3529052702</v>
      </c>
      <c r="AH1861" s="99">
        <v>0</v>
      </c>
      <c r="AI1861" s="99">
        <v>0</v>
      </c>
      <c r="AJ1861" s="99">
        <v>3108978.3059081999</v>
      </c>
      <c r="AK1861" s="99">
        <v>0</v>
      </c>
      <c r="AL1861" s="99">
        <v>0</v>
      </c>
      <c r="AM1861" s="99">
        <v>8620669.9744872991</v>
      </c>
      <c r="AN1861" s="99">
        <v>32037122.739746101</v>
      </c>
      <c r="AO1861" s="99">
        <v>125642037.8125</v>
      </c>
      <c r="AP1861" s="99">
        <v>0</v>
      </c>
      <c r="AQ1861" s="99">
        <v>85439585.829101607</v>
      </c>
      <c r="AR1861" s="99">
        <v>17164467.800048798</v>
      </c>
      <c r="AS1861" s="99">
        <v>9770892.75927734</v>
      </c>
      <c r="AT1861" s="99">
        <v>46845153.413574196</v>
      </c>
      <c r="AU1861" s="99">
        <v>0</v>
      </c>
      <c r="AV1861" s="99">
        <v>16142995.6524658</v>
      </c>
      <c r="AW1861" s="99">
        <v>63250926.135742202</v>
      </c>
      <c r="AX1861" s="99">
        <v>116444384.41992199</v>
      </c>
      <c r="AY1861" s="99">
        <v>47777318.028320298</v>
      </c>
      <c r="AZ1861" s="99">
        <v>21977264.332275402</v>
      </c>
      <c r="BA1861" s="99">
        <v>0</v>
      </c>
      <c r="BB1861" s="99">
        <v>0</v>
      </c>
      <c r="BC1861" s="99">
        <v>24213106.879638702</v>
      </c>
      <c r="BD1861" s="99">
        <v>0</v>
      </c>
      <c r="BE1861" s="99">
        <v>0</v>
      </c>
      <c r="BF1861" s="99">
        <v>56656481.2978516</v>
      </c>
      <c r="BG1861" s="99">
        <v>75301895.917968795</v>
      </c>
      <c r="BH1861" s="99">
        <v>14801287.5427246</v>
      </c>
      <c r="BI1861" s="99">
        <v>0</v>
      </c>
      <c r="BJ1861" s="99">
        <v>13335122.2185059</v>
      </c>
      <c r="BK1861" s="99">
        <v>3988191.35870361</v>
      </c>
      <c r="BL1861" s="99">
        <v>0</v>
      </c>
      <c r="BM1861" s="99">
        <v>0</v>
      </c>
      <c r="BN1861" s="99">
        <v>0</v>
      </c>
      <c r="BO1861" s="99">
        <v>0</v>
      </c>
      <c r="BP1861" s="99">
        <v>0</v>
      </c>
      <c r="BQ1861" s="99">
        <v>0</v>
      </c>
      <c r="BR1861" s="99">
        <v>11824283.369018599</v>
      </c>
      <c r="BS1861" s="99">
        <v>7793534.4873046903</v>
      </c>
      <c r="BT1861" s="99">
        <v>0</v>
      </c>
      <c r="BU1861" s="99">
        <v>0</v>
      </c>
      <c r="BV1861" s="99">
        <v>8710215.0104980506</v>
      </c>
      <c r="BW1861" s="99">
        <v>0</v>
      </c>
      <c r="BX1861" s="99">
        <v>0</v>
      </c>
      <c r="BY1861" s="99">
        <v>0</v>
      </c>
      <c r="BZ1861" s="99">
        <v>0</v>
      </c>
      <c r="CA1861" s="99">
        <v>288450.90381622303</v>
      </c>
      <c r="CB1861" s="99">
        <v>24715212.911621101</v>
      </c>
      <c r="CC1861" s="99">
        <v>210018580.05273399</v>
      </c>
      <c r="CD1861" s="99">
        <v>28170994.9130859</v>
      </c>
      <c r="CE1861" s="99">
        <v>31052.683185338999</v>
      </c>
      <c r="CF1861" s="99">
        <v>8615467.0435790997</v>
      </c>
      <c r="CG1861" s="99">
        <v>56550085.448242202</v>
      </c>
      <c r="CH1861" s="99">
        <v>0</v>
      </c>
      <c r="CI1861" s="99">
        <v>319680.25841903698</v>
      </c>
      <c r="CJ1861" s="99">
        <v>33381523.707275402</v>
      </c>
      <c r="CK1861" s="99">
        <v>266523331.01171899</v>
      </c>
      <c r="CL1861" s="99">
        <v>28191587.608154301</v>
      </c>
      <c r="CM1861" s="203">
        <f t="shared" si="87"/>
        <v>393430.10930061346</v>
      </c>
      <c r="CN1861" s="203">
        <f t="shared" si="88"/>
        <v>65418646.447021499</v>
      </c>
      <c r="CO1861" s="203">
        <f t="shared" si="89"/>
        <v>341825226.9296878</v>
      </c>
      <c r="CP1861" s="99">
        <v>28191587.608154301</v>
      </c>
      <c r="CQ1861" s="99">
        <v>0</v>
      </c>
      <c r="CR1861" s="99">
        <v>0</v>
      </c>
      <c r="CS1861" s="99">
        <v>0</v>
      </c>
      <c r="CT1861" s="99">
        <v>0</v>
      </c>
    </row>
    <row r="1862" spans="1:98">
      <c r="A1862" s="98" t="s">
        <v>186</v>
      </c>
      <c r="B1862" s="100">
        <v>38412</v>
      </c>
      <c r="C1862" s="99">
        <v>215683.33965301499</v>
      </c>
      <c r="D1862" s="99">
        <v>0</v>
      </c>
      <c r="E1862" s="99">
        <v>80098.962198257403</v>
      </c>
      <c r="F1862" s="99">
        <v>28055.7744262218</v>
      </c>
      <c r="G1862" s="99">
        <v>7634.3783248066902</v>
      </c>
      <c r="H1862" s="99">
        <v>23899.591232299801</v>
      </c>
      <c r="I1862" s="99">
        <v>0</v>
      </c>
      <c r="J1862" s="99">
        <v>22087.526208639101</v>
      </c>
      <c r="K1862" s="99">
        <v>51938.311592578902</v>
      </c>
      <c r="L1862" s="99">
        <v>192381.34690475499</v>
      </c>
      <c r="M1862" s="99">
        <v>73251.490336418196</v>
      </c>
      <c r="N1862" s="99">
        <v>14326.074477910999</v>
      </c>
      <c r="O1862" s="99">
        <v>0</v>
      </c>
      <c r="P1862" s="99">
        <v>0</v>
      </c>
      <c r="Q1862" s="99">
        <v>14074.768657803501</v>
      </c>
      <c r="R1862" s="99">
        <v>0</v>
      </c>
      <c r="S1862" s="99">
        <v>0</v>
      </c>
      <c r="T1862" s="99">
        <v>31275.563540458701</v>
      </c>
      <c r="U1862" s="99">
        <v>73513.221079826399</v>
      </c>
      <c r="V1862" s="99">
        <v>15018839.0075684</v>
      </c>
      <c r="W1862" s="99">
        <v>0</v>
      </c>
      <c r="X1862" s="99">
        <v>10246082.236083999</v>
      </c>
      <c r="Y1862" s="99">
        <v>1942135.9808197001</v>
      </c>
      <c r="Z1862" s="99">
        <v>2162054.04656982</v>
      </c>
      <c r="AA1862" s="99">
        <v>6568021.8556518601</v>
      </c>
      <c r="AB1862" s="99">
        <v>0</v>
      </c>
      <c r="AC1862" s="99">
        <v>10016016.994873</v>
      </c>
      <c r="AD1862" s="99">
        <v>22379238.942382801</v>
      </c>
      <c r="AE1862" s="99">
        <v>13391391.4766846</v>
      </c>
      <c r="AF1862" s="99">
        <v>5546514.0153808603</v>
      </c>
      <c r="AG1862" s="99">
        <v>3043655.3851013202</v>
      </c>
      <c r="AH1862" s="99">
        <v>0</v>
      </c>
      <c r="AI1862" s="99">
        <v>0</v>
      </c>
      <c r="AJ1862" s="99">
        <v>3096373.1725769001</v>
      </c>
      <c r="AK1862" s="99">
        <v>0</v>
      </c>
      <c r="AL1862" s="99">
        <v>0</v>
      </c>
      <c r="AM1862" s="99">
        <v>8680275.7623290997</v>
      </c>
      <c r="AN1862" s="99">
        <v>31473247.292236298</v>
      </c>
      <c r="AO1862" s="99">
        <v>130056116.61132801</v>
      </c>
      <c r="AP1862" s="99">
        <v>0</v>
      </c>
      <c r="AQ1862" s="99">
        <v>85809211.982421905</v>
      </c>
      <c r="AR1862" s="99">
        <v>18607009.8435059</v>
      </c>
      <c r="AS1862" s="99">
        <v>14361737.259277301</v>
      </c>
      <c r="AT1862" s="99">
        <v>43722076.2900391</v>
      </c>
      <c r="AU1862" s="99">
        <v>0</v>
      </c>
      <c r="AV1862" s="99">
        <v>23545544.6398926</v>
      </c>
      <c r="AW1862" s="99">
        <v>53679988.9228516</v>
      </c>
      <c r="AX1862" s="99">
        <v>117715743.82617199</v>
      </c>
      <c r="AY1862" s="99">
        <v>49161884.186035201</v>
      </c>
      <c r="AZ1862" s="99">
        <v>22947785.813964799</v>
      </c>
      <c r="BA1862" s="99">
        <v>0</v>
      </c>
      <c r="BB1862" s="99">
        <v>0</v>
      </c>
      <c r="BC1862" s="99">
        <v>24514216.5146484</v>
      </c>
      <c r="BD1862" s="99">
        <v>0</v>
      </c>
      <c r="BE1862" s="99">
        <v>0</v>
      </c>
      <c r="BF1862" s="99">
        <v>57819203.786132798</v>
      </c>
      <c r="BG1862" s="99">
        <v>76215988.1796875</v>
      </c>
      <c r="BH1862" s="99">
        <v>15269488.1884766</v>
      </c>
      <c r="BI1862" s="99">
        <v>0</v>
      </c>
      <c r="BJ1862" s="99">
        <v>13704952.9060059</v>
      </c>
      <c r="BK1862" s="99">
        <v>4404784.0888671903</v>
      </c>
      <c r="BL1862" s="99">
        <v>0</v>
      </c>
      <c r="BM1862" s="99">
        <v>0</v>
      </c>
      <c r="BN1862" s="99">
        <v>0</v>
      </c>
      <c r="BO1862" s="99">
        <v>0</v>
      </c>
      <c r="BP1862" s="99">
        <v>0</v>
      </c>
      <c r="BQ1862" s="99">
        <v>0</v>
      </c>
      <c r="BR1862" s="99">
        <v>12097612.201904301</v>
      </c>
      <c r="BS1862" s="99">
        <v>8085519.0139770498</v>
      </c>
      <c r="BT1862" s="99">
        <v>0</v>
      </c>
      <c r="BU1862" s="99">
        <v>0</v>
      </c>
      <c r="BV1862" s="99">
        <v>8731754.1357421894</v>
      </c>
      <c r="BW1862" s="99">
        <v>0</v>
      </c>
      <c r="BX1862" s="99">
        <v>0</v>
      </c>
      <c r="BY1862" s="99">
        <v>0</v>
      </c>
      <c r="BZ1862" s="99">
        <v>0</v>
      </c>
      <c r="CA1862" s="99">
        <v>295271.11124801601</v>
      </c>
      <c r="CB1862" s="99">
        <v>25307736.832275402</v>
      </c>
      <c r="CC1862" s="99">
        <v>216830399.02734399</v>
      </c>
      <c r="CD1862" s="99">
        <v>28843233.474121101</v>
      </c>
      <c r="CE1862" s="99">
        <v>31313.3109548092</v>
      </c>
      <c r="CF1862" s="99">
        <v>8702026.5499267597</v>
      </c>
      <c r="CG1862" s="99">
        <v>57964075.406738304</v>
      </c>
      <c r="CH1862" s="99">
        <v>0</v>
      </c>
      <c r="CI1862" s="99">
        <v>326537.70243835403</v>
      </c>
      <c r="CJ1862" s="99">
        <v>33937180.8115234</v>
      </c>
      <c r="CK1862" s="99">
        <v>274703754.94531298</v>
      </c>
      <c r="CL1862" s="99">
        <v>28845806.520996101</v>
      </c>
      <c r="CM1862" s="203">
        <f t="shared" si="87"/>
        <v>400050.92351818044</v>
      </c>
      <c r="CN1862" s="203">
        <f t="shared" si="88"/>
        <v>65410428.103759699</v>
      </c>
      <c r="CO1862" s="203">
        <f t="shared" si="89"/>
        <v>350919743.12500048</v>
      </c>
      <c r="CP1862" s="99">
        <v>28845806.520996101</v>
      </c>
      <c r="CQ1862" s="99">
        <v>0</v>
      </c>
      <c r="CR1862" s="99">
        <v>0</v>
      </c>
      <c r="CS1862" s="99">
        <v>0</v>
      </c>
      <c r="CT1862" s="99">
        <v>0</v>
      </c>
    </row>
    <row r="1863" spans="1:98">
      <c r="A1863" s="98" t="s">
        <v>186</v>
      </c>
      <c r="B1863" s="100">
        <v>38504</v>
      </c>
      <c r="C1863" s="99">
        <v>220091.104688644</v>
      </c>
      <c r="D1863" s="99">
        <v>17.270332186948501</v>
      </c>
      <c r="E1863" s="99">
        <v>79763.535683631897</v>
      </c>
      <c r="F1863" s="99">
        <v>29924.107353925701</v>
      </c>
      <c r="G1863" s="99">
        <v>9628.6827855110205</v>
      </c>
      <c r="H1863" s="99">
        <v>21680.285154342699</v>
      </c>
      <c r="I1863" s="99">
        <v>0</v>
      </c>
      <c r="J1863" s="99">
        <v>27795.015402317</v>
      </c>
      <c r="K1863" s="99">
        <v>44530.041265010797</v>
      </c>
      <c r="L1863" s="99">
        <v>195128.319206238</v>
      </c>
      <c r="M1863" s="99">
        <v>75012.252040862993</v>
      </c>
      <c r="N1863" s="99">
        <v>14715.966296196</v>
      </c>
      <c r="O1863" s="99">
        <v>0</v>
      </c>
      <c r="P1863" s="99">
        <v>0</v>
      </c>
      <c r="Q1863" s="99">
        <v>14196.901571631401</v>
      </c>
      <c r="R1863" s="99">
        <v>0</v>
      </c>
      <c r="S1863" s="99">
        <v>0</v>
      </c>
      <c r="T1863" s="99">
        <v>31445.406080484401</v>
      </c>
      <c r="U1863" s="99">
        <v>74031.733549117998</v>
      </c>
      <c r="V1863" s="99">
        <v>15199545.697265601</v>
      </c>
      <c r="W1863" s="99">
        <v>1446.05009463429</v>
      </c>
      <c r="X1863" s="99">
        <v>10250235.4406738</v>
      </c>
      <c r="Y1863" s="99">
        <v>2148481.7366943401</v>
      </c>
      <c r="Z1863" s="99">
        <v>2794821.8391418499</v>
      </c>
      <c r="AA1863" s="99">
        <v>5929926.7005004901</v>
      </c>
      <c r="AB1863" s="99">
        <v>0</v>
      </c>
      <c r="AC1863" s="99">
        <v>11485600.318725601</v>
      </c>
      <c r="AD1863" s="99">
        <v>18552346.3359375</v>
      </c>
      <c r="AE1863" s="99">
        <v>13555249.4178467</v>
      </c>
      <c r="AF1863" s="99">
        <v>5659361.8690795898</v>
      </c>
      <c r="AG1863" s="99">
        <v>3135902.5574035598</v>
      </c>
      <c r="AH1863" s="99">
        <v>0</v>
      </c>
      <c r="AI1863" s="99">
        <v>0</v>
      </c>
      <c r="AJ1863" s="99">
        <v>3079705.5036621098</v>
      </c>
      <c r="AK1863" s="99">
        <v>0</v>
      </c>
      <c r="AL1863" s="99">
        <v>0</v>
      </c>
      <c r="AM1863" s="99">
        <v>8747134.3979492206</v>
      </c>
      <c r="AN1863" s="99">
        <v>31412782.7727051</v>
      </c>
      <c r="AO1863" s="99">
        <v>133936969.075195</v>
      </c>
      <c r="AP1863" s="99">
        <v>10586.6292324066</v>
      </c>
      <c r="AQ1863" s="99">
        <v>86787884.135742202</v>
      </c>
      <c r="AR1863" s="99">
        <v>20089396.2421875</v>
      </c>
      <c r="AS1863" s="99">
        <v>18653673.856445301</v>
      </c>
      <c r="AT1863" s="99">
        <v>39918987.053222701</v>
      </c>
      <c r="AU1863" s="99">
        <v>0</v>
      </c>
      <c r="AV1863" s="99">
        <v>31385476.4533691</v>
      </c>
      <c r="AW1863" s="99">
        <v>44803170.4443359</v>
      </c>
      <c r="AX1863" s="99">
        <v>120597214.386719</v>
      </c>
      <c r="AY1863" s="99">
        <v>50487498.142089799</v>
      </c>
      <c r="AZ1863" s="99">
        <v>23822052.8522949</v>
      </c>
      <c r="BA1863" s="99">
        <v>0</v>
      </c>
      <c r="BB1863" s="99">
        <v>0</v>
      </c>
      <c r="BC1863" s="99">
        <v>24609095.060302701</v>
      </c>
      <c r="BD1863" s="99">
        <v>0</v>
      </c>
      <c r="BE1863" s="99">
        <v>0</v>
      </c>
      <c r="BF1863" s="99">
        <v>58960985.603027299</v>
      </c>
      <c r="BG1863" s="99">
        <v>77773496.489257798</v>
      </c>
      <c r="BH1863" s="99">
        <v>15928773.3162842</v>
      </c>
      <c r="BI1863" s="99">
        <v>1944.79700061679</v>
      </c>
      <c r="BJ1863" s="99">
        <v>13802202.459716801</v>
      </c>
      <c r="BK1863" s="99">
        <v>4959319.9834594699</v>
      </c>
      <c r="BL1863" s="99">
        <v>0</v>
      </c>
      <c r="BM1863" s="99">
        <v>0</v>
      </c>
      <c r="BN1863" s="99">
        <v>0</v>
      </c>
      <c r="BO1863" s="99">
        <v>0</v>
      </c>
      <c r="BP1863" s="99">
        <v>0</v>
      </c>
      <c r="BQ1863" s="99">
        <v>0</v>
      </c>
      <c r="BR1863" s="99">
        <v>12407105.0009766</v>
      </c>
      <c r="BS1863" s="99">
        <v>8441980.64453125</v>
      </c>
      <c r="BT1863" s="99">
        <v>0</v>
      </c>
      <c r="BU1863" s="99">
        <v>0</v>
      </c>
      <c r="BV1863" s="99">
        <v>8798793.44921875</v>
      </c>
      <c r="BW1863" s="99">
        <v>0</v>
      </c>
      <c r="BX1863" s="99">
        <v>0</v>
      </c>
      <c r="BY1863" s="99">
        <v>0</v>
      </c>
      <c r="BZ1863" s="99">
        <v>0</v>
      </c>
      <c r="CA1863" s="99">
        <v>300765.18729782099</v>
      </c>
      <c r="CB1863" s="99">
        <v>25353637.920410201</v>
      </c>
      <c r="CC1863" s="99">
        <v>219518358.44335899</v>
      </c>
      <c r="CD1863" s="99">
        <v>29486678.060058601</v>
      </c>
      <c r="CE1863" s="99">
        <v>31497.323630332899</v>
      </c>
      <c r="CF1863" s="99">
        <v>8742975.1818847694</v>
      </c>
      <c r="CG1863" s="99">
        <v>58738746.082031302</v>
      </c>
      <c r="CH1863" s="99">
        <v>0</v>
      </c>
      <c r="CI1863" s="99">
        <v>332221.847034454</v>
      </c>
      <c r="CJ1863" s="99">
        <v>34148666.511718802</v>
      </c>
      <c r="CK1863" s="99">
        <v>278295478.08593798</v>
      </c>
      <c r="CL1863" s="99">
        <v>29485095.5852051</v>
      </c>
      <c r="CM1863" s="203">
        <f t="shared" si="87"/>
        <v>406253.58058357198</v>
      </c>
      <c r="CN1863" s="203">
        <f t="shared" si="88"/>
        <v>65561449.284423903</v>
      </c>
      <c r="CO1863" s="203">
        <f t="shared" si="89"/>
        <v>356068974.57519579</v>
      </c>
      <c r="CP1863" s="99">
        <v>29485095.5852051</v>
      </c>
      <c r="CQ1863" s="99">
        <v>0</v>
      </c>
      <c r="CR1863" s="99">
        <v>0</v>
      </c>
      <c r="CS1863" s="99">
        <v>0</v>
      </c>
      <c r="CT1863" s="99">
        <v>0</v>
      </c>
    </row>
    <row r="1864" spans="1:98">
      <c r="A1864" s="98" t="s">
        <v>186</v>
      </c>
      <c r="B1864" s="100">
        <v>38596</v>
      </c>
      <c r="C1864" s="99">
        <v>224836.631578445</v>
      </c>
      <c r="D1864" s="99">
        <v>22.928308434784402</v>
      </c>
      <c r="E1864" s="99">
        <v>82258.025135994001</v>
      </c>
      <c r="F1864" s="99">
        <v>30791.302119731899</v>
      </c>
      <c r="G1864" s="99">
        <v>11842.896585106901</v>
      </c>
      <c r="H1864" s="99">
        <v>19783.907551050201</v>
      </c>
      <c r="I1864" s="99">
        <v>0</v>
      </c>
      <c r="J1864" s="99">
        <v>34396.6274886131</v>
      </c>
      <c r="K1864" s="99">
        <v>39200.187227249102</v>
      </c>
      <c r="L1864" s="99">
        <v>202465.19793128999</v>
      </c>
      <c r="M1864" s="99">
        <v>79399.421475410505</v>
      </c>
      <c r="N1864" s="99">
        <v>15031.9646657705</v>
      </c>
      <c r="O1864" s="99">
        <v>0</v>
      </c>
      <c r="P1864" s="99">
        <v>0</v>
      </c>
      <c r="Q1864" s="99">
        <v>14310.74877882</v>
      </c>
      <c r="R1864" s="99">
        <v>0</v>
      </c>
      <c r="S1864" s="99">
        <v>0</v>
      </c>
      <c r="T1864" s="99">
        <v>31664.397950172399</v>
      </c>
      <c r="U1864" s="99">
        <v>72984.163656234698</v>
      </c>
      <c r="V1864" s="99">
        <v>15493931.0930176</v>
      </c>
      <c r="W1864" s="99">
        <v>1966.7055449485799</v>
      </c>
      <c r="X1864" s="99">
        <v>10206217.225097699</v>
      </c>
      <c r="Y1864" s="99">
        <v>2298777.7582702599</v>
      </c>
      <c r="Z1864" s="99">
        <v>3451476.5498046898</v>
      </c>
      <c r="AA1864" s="99">
        <v>5353551.0261840802</v>
      </c>
      <c r="AB1864" s="99">
        <v>0</v>
      </c>
      <c r="AC1864" s="99">
        <v>13552019.3800049</v>
      </c>
      <c r="AD1864" s="99">
        <v>15461593.3742676</v>
      </c>
      <c r="AE1864" s="99">
        <v>13516621.724609399</v>
      </c>
      <c r="AF1864" s="99">
        <v>6169081.6204834003</v>
      </c>
      <c r="AG1864" s="99">
        <v>3191677.9353027302</v>
      </c>
      <c r="AH1864" s="99">
        <v>0</v>
      </c>
      <c r="AI1864" s="99">
        <v>0</v>
      </c>
      <c r="AJ1864" s="99">
        <v>3090008.2724609398</v>
      </c>
      <c r="AK1864" s="99">
        <v>0</v>
      </c>
      <c r="AL1864" s="99">
        <v>0</v>
      </c>
      <c r="AM1864" s="99">
        <v>8789779.4737548791</v>
      </c>
      <c r="AN1864" s="99">
        <v>29684653.474121101</v>
      </c>
      <c r="AO1864" s="99">
        <v>137634428.15039101</v>
      </c>
      <c r="AP1864" s="99">
        <v>14748.1139914989</v>
      </c>
      <c r="AQ1864" s="99">
        <v>86392615.375976607</v>
      </c>
      <c r="AR1864" s="99">
        <v>20960792.904052701</v>
      </c>
      <c r="AS1864" s="99">
        <v>23170800.3369141</v>
      </c>
      <c r="AT1864" s="99">
        <v>36630755.723632798</v>
      </c>
      <c r="AU1864" s="99">
        <v>0</v>
      </c>
      <c r="AV1864" s="99">
        <v>37592620.615234397</v>
      </c>
      <c r="AW1864" s="99">
        <v>37697056.816406302</v>
      </c>
      <c r="AX1864" s="99">
        <v>121723352.878906</v>
      </c>
      <c r="AY1864" s="99">
        <v>55815590.101074196</v>
      </c>
      <c r="AZ1864" s="99">
        <v>24614109.341308601</v>
      </c>
      <c r="BA1864" s="99">
        <v>0</v>
      </c>
      <c r="BB1864" s="99">
        <v>0</v>
      </c>
      <c r="BC1864" s="99">
        <v>24991195.842041001</v>
      </c>
      <c r="BD1864" s="99">
        <v>0</v>
      </c>
      <c r="BE1864" s="99">
        <v>0</v>
      </c>
      <c r="BF1864" s="99">
        <v>59434136.6259766</v>
      </c>
      <c r="BG1864" s="99">
        <v>76209367.607421905</v>
      </c>
      <c r="BH1864" s="99">
        <v>17362937.223388702</v>
      </c>
      <c r="BI1864" s="99">
        <v>2050.92375284433</v>
      </c>
      <c r="BJ1864" s="99">
        <v>14486551.4802246</v>
      </c>
      <c r="BK1864" s="99">
        <v>5487524.4191284198</v>
      </c>
      <c r="BL1864" s="99">
        <v>0</v>
      </c>
      <c r="BM1864" s="99">
        <v>0</v>
      </c>
      <c r="BN1864" s="99">
        <v>0</v>
      </c>
      <c r="BO1864" s="99">
        <v>0</v>
      </c>
      <c r="BP1864" s="99">
        <v>0</v>
      </c>
      <c r="BQ1864" s="99">
        <v>0</v>
      </c>
      <c r="BR1864" s="99">
        <v>13813611.971191401</v>
      </c>
      <c r="BS1864" s="99">
        <v>8798643.4749755897</v>
      </c>
      <c r="BT1864" s="99">
        <v>0</v>
      </c>
      <c r="BU1864" s="99">
        <v>0</v>
      </c>
      <c r="BV1864" s="99">
        <v>9012659.0634765606</v>
      </c>
      <c r="BW1864" s="99">
        <v>0</v>
      </c>
      <c r="BX1864" s="99">
        <v>0</v>
      </c>
      <c r="BY1864" s="99">
        <v>0</v>
      </c>
      <c r="BZ1864" s="99">
        <v>0</v>
      </c>
      <c r="CA1864" s="99">
        <v>305988.59280395502</v>
      </c>
      <c r="CB1864" s="99">
        <v>25800718.5783691</v>
      </c>
      <c r="CC1864" s="99">
        <v>224126790.13281301</v>
      </c>
      <c r="CD1864" s="99">
        <v>32235473.747802701</v>
      </c>
      <c r="CE1864" s="99">
        <v>31583.0004656315</v>
      </c>
      <c r="CF1864" s="99">
        <v>8797996.6176757794</v>
      </c>
      <c r="CG1864" s="99">
        <v>59905015.586425804</v>
      </c>
      <c r="CH1864" s="99">
        <v>0</v>
      </c>
      <c r="CI1864" s="99">
        <v>337472.50590896601</v>
      </c>
      <c r="CJ1864" s="99">
        <v>34591235.384277299</v>
      </c>
      <c r="CK1864" s="99">
        <v>284012498.37890601</v>
      </c>
      <c r="CL1864" s="99">
        <v>32216528.8979492</v>
      </c>
      <c r="CM1864" s="203">
        <f t="shared" si="87"/>
        <v>410456.66956520069</v>
      </c>
      <c r="CN1864" s="203">
        <f t="shared" si="88"/>
        <v>64275888.8583984</v>
      </c>
      <c r="CO1864" s="203">
        <f t="shared" si="89"/>
        <v>360221865.98632789</v>
      </c>
      <c r="CP1864" s="99">
        <v>32216528.8979492</v>
      </c>
      <c r="CQ1864" s="99">
        <v>0</v>
      </c>
      <c r="CR1864" s="99">
        <v>0</v>
      </c>
      <c r="CS1864" s="99">
        <v>0</v>
      </c>
      <c r="CT1864" s="99">
        <v>0</v>
      </c>
    </row>
    <row r="1865" spans="1:98">
      <c r="A1865" s="98" t="s">
        <v>186</v>
      </c>
      <c r="B1865" s="100">
        <v>38687</v>
      </c>
      <c r="C1865" s="99">
        <v>229108.12680625901</v>
      </c>
      <c r="D1865" s="99">
        <v>23.936328427866101</v>
      </c>
      <c r="E1865" s="99">
        <v>82056.996341705293</v>
      </c>
      <c r="F1865" s="99">
        <v>35265.649580001802</v>
      </c>
      <c r="G1865" s="99">
        <v>14058.7739502192</v>
      </c>
      <c r="H1865" s="99">
        <v>17854.742263555501</v>
      </c>
      <c r="I1865" s="99">
        <v>0</v>
      </c>
      <c r="J1865" s="99">
        <v>41308.642852783203</v>
      </c>
      <c r="K1865" s="99">
        <v>32546.618559837301</v>
      </c>
      <c r="L1865" s="99">
        <v>201030.15564918501</v>
      </c>
      <c r="M1865" s="99">
        <v>80890.660389900193</v>
      </c>
      <c r="N1865" s="99">
        <v>15401.7379901409</v>
      </c>
      <c r="O1865" s="99">
        <v>0</v>
      </c>
      <c r="P1865" s="99">
        <v>0</v>
      </c>
      <c r="Q1865" s="99">
        <v>14343.5856845379</v>
      </c>
      <c r="R1865" s="99">
        <v>0</v>
      </c>
      <c r="S1865" s="99">
        <v>0</v>
      </c>
      <c r="T1865" s="99">
        <v>31879.686593532599</v>
      </c>
      <c r="U1865" s="99">
        <v>74079.109425544695</v>
      </c>
      <c r="V1865" s="99">
        <v>15900054.244751001</v>
      </c>
      <c r="W1865" s="99">
        <v>2333.57169061899</v>
      </c>
      <c r="X1865" s="99">
        <v>10060404.759399399</v>
      </c>
      <c r="Y1865" s="99">
        <v>2513891.4092102102</v>
      </c>
      <c r="Z1865" s="99">
        <v>4155177.9046935998</v>
      </c>
      <c r="AA1865" s="99">
        <v>4643901.6416015597</v>
      </c>
      <c r="AB1865" s="99">
        <v>0</v>
      </c>
      <c r="AC1865" s="99">
        <v>18352556.0859375</v>
      </c>
      <c r="AD1865" s="99">
        <v>13042833.017944301</v>
      </c>
      <c r="AE1865" s="99">
        <v>12992572.3209229</v>
      </c>
      <c r="AF1865" s="99">
        <v>6251784.6009521503</v>
      </c>
      <c r="AG1865" s="99">
        <v>3277287.5220642099</v>
      </c>
      <c r="AH1865" s="99">
        <v>0</v>
      </c>
      <c r="AI1865" s="99">
        <v>0</v>
      </c>
      <c r="AJ1865" s="99">
        <v>3088896.8840026902</v>
      </c>
      <c r="AK1865" s="99">
        <v>0</v>
      </c>
      <c r="AL1865" s="99">
        <v>0</v>
      </c>
      <c r="AM1865" s="99">
        <v>8775953.73974609</v>
      </c>
      <c r="AN1865" s="99">
        <v>30413598.747558601</v>
      </c>
      <c r="AO1865" s="99">
        <v>142265440.84375</v>
      </c>
      <c r="AP1865" s="99">
        <v>17690.6672694683</v>
      </c>
      <c r="AQ1865" s="99">
        <v>87212180.766601607</v>
      </c>
      <c r="AR1865" s="99">
        <v>23661657.895263702</v>
      </c>
      <c r="AS1865" s="99">
        <v>28713807.509521499</v>
      </c>
      <c r="AT1865" s="99">
        <v>32264894.537109401</v>
      </c>
      <c r="AU1865" s="99">
        <v>0</v>
      </c>
      <c r="AV1865" s="99">
        <v>48179605.804199196</v>
      </c>
      <c r="AW1865" s="99">
        <v>32382476.6181641</v>
      </c>
      <c r="AX1865" s="99">
        <v>118058390.112305</v>
      </c>
      <c r="AY1865" s="99">
        <v>57279403.125</v>
      </c>
      <c r="AZ1865" s="99">
        <v>25548867.183593798</v>
      </c>
      <c r="BA1865" s="99">
        <v>0</v>
      </c>
      <c r="BB1865" s="99">
        <v>0</v>
      </c>
      <c r="BC1865" s="99">
        <v>25346572.316894501</v>
      </c>
      <c r="BD1865" s="99">
        <v>0</v>
      </c>
      <c r="BE1865" s="99">
        <v>0</v>
      </c>
      <c r="BF1865" s="99">
        <v>60773636.330566399</v>
      </c>
      <c r="BG1865" s="99">
        <v>80184991.935546905</v>
      </c>
      <c r="BH1865" s="99">
        <v>18243269.9211426</v>
      </c>
      <c r="BI1865" s="99">
        <v>1958.86376638711</v>
      </c>
      <c r="BJ1865" s="99">
        <v>14442513.927368199</v>
      </c>
      <c r="BK1865" s="99">
        <v>6002283.9063720703</v>
      </c>
      <c r="BL1865" s="99">
        <v>0</v>
      </c>
      <c r="BM1865" s="99">
        <v>0</v>
      </c>
      <c r="BN1865" s="99">
        <v>0</v>
      </c>
      <c r="BO1865" s="99">
        <v>0</v>
      </c>
      <c r="BP1865" s="99">
        <v>0</v>
      </c>
      <c r="BQ1865" s="99">
        <v>0</v>
      </c>
      <c r="BR1865" s="99">
        <v>14100988.2468262</v>
      </c>
      <c r="BS1865" s="99">
        <v>9159813.83520508</v>
      </c>
      <c r="BT1865" s="99">
        <v>0</v>
      </c>
      <c r="BU1865" s="99">
        <v>0</v>
      </c>
      <c r="BV1865" s="99">
        <v>9126439.0875244103</v>
      </c>
      <c r="BW1865" s="99">
        <v>0</v>
      </c>
      <c r="BX1865" s="99">
        <v>0</v>
      </c>
      <c r="BY1865" s="99">
        <v>0</v>
      </c>
      <c r="BZ1865" s="99">
        <v>0</v>
      </c>
      <c r="CA1865" s="99">
        <v>311658.95145416301</v>
      </c>
      <c r="CB1865" s="99">
        <v>25929682.646240201</v>
      </c>
      <c r="CC1865" s="99">
        <v>228613706.375</v>
      </c>
      <c r="CD1865" s="99">
        <v>32728368.841064502</v>
      </c>
      <c r="CE1865" s="99">
        <v>31957.830404281602</v>
      </c>
      <c r="CF1865" s="99">
        <v>8852648.75537109</v>
      </c>
      <c r="CG1865" s="99">
        <v>61216179.486816399</v>
      </c>
      <c r="CH1865" s="99">
        <v>0</v>
      </c>
      <c r="CI1865" s="99">
        <v>343764.93264388997</v>
      </c>
      <c r="CJ1865" s="99">
        <v>34761496.115722701</v>
      </c>
      <c r="CK1865" s="99">
        <v>289816745.82421899</v>
      </c>
      <c r="CL1865" s="99">
        <v>32810466.731689502</v>
      </c>
      <c r="CM1865" s="203">
        <f t="shared" si="87"/>
        <v>417844.04206943465</v>
      </c>
      <c r="CN1865" s="203">
        <f t="shared" si="88"/>
        <v>65175094.863281302</v>
      </c>
      <c r="CO1865" s="203">
        <f t="shared" si="89"/>
        <v>370001737.75976586</v>
      </c>
      <c r="CP1865" s="99">
        <v>32810466.731689502</v>
      </c>
      <c r="CQ1865" s="99">
        <v>0</v>
      </c>
      <c r="CR1865" s="99">
        <v>0</v>
      </c>
      <c r="CS1865" s="99">
        <v>0</v>
      </c>
      <c r="CT1865" s="99">
        <v>0</v>
      </c>
    </row>
    <row r="1866" spans="1:98">
      <c r="A1866" s="98" t="s">
        <v>186</v>
      </c>
      <c r="B1866" s="100">
        <v>38777</v>
      </c>
      <c r="C1866" s="99">
        <v>235036.283319473</v>
      </c>
      <c r="D1866" s="99">
        <v>22.521712258923799</v>
      </c>
      <c r="E1866" s="99">
        <v>81324.242227554307</v>
      </c>
      <c r="F1866" s="99">
        <v>35806.953569889098</v>
      </c>
      <c r="G1866" s="99">
        <v>16234.3371183872</v>
      </c>
      <c r="H1866" s="99">
        <v>16030.9522584677</v>
      </c>
      <c r="I1866" s="99">
        <v>0</v>
      </c>
      <c r="J1866" s="99">
        <v>47329.274058342002</v>
      </c>
      <c r="K1866" s="99">
        <v>27741.769056320201</v>
      </c>
      <c r="L1866" s="99">
        <v>147175.65650176999</v>
      </c>
      <c r="M1866" s="99">
        <v>82427.022740364104</v>
      </c>
      <c r="N1866" s="99">
        <v>15803.7393114567</v>
      </c>
      <c r="O1866" s="99">
        <v>81947.834646225005</v>
      </c>
      <c r="P1866" s="99">
        <v>0</v>
      </c>
      <c r="Q1866" s="99">
        <v>14366.8543752432</v>
      </c>
      <c r="R1866" s="99">
        <v>10681.186094045601</v>
      </c>
      <c r="S1866" s="99">
        <v>0</v>
      </c>
      <c r="T1866" s="99">
        <v>22891.3760156631</v>
      </c>
      <c r="U1866" s="99">
        <v>75053.675142288193</v>
      </c>
      <c r="V1866" s="99">
        <v>16331317.4890137</v>
      </c>
      <c r="W1866" s="99">
        <v>2772.6591016054199</v>
      </c>
      <c r="X1866" s="99">
        <v>10010140.5380859</v>
      </c>
      <c r="Y1866" s="99">
        <v>2673317.3926086398</v>
      </c>
      <c r="Z1866" s="99">
        <v>4764837.3860473596</v>
      </c>
      <c r="AA1866" s="99">
        <v>4125178.2405090299</v>
      </c>
      <c r="AB1866" s="99">
        <v>0</v>
      </c>
      <c r="AC1866" s="99">
        <v>20325183.6801758</v>
      </c>
      <c r="AD1866" s="99">
        <v>11071691.9346924</v>
      </c>
      <c r="AE1866" s="99">
        <v>8422772.14697266</v>
      </c>
      <c r="AF1866" s="99">
        <v>6338616.7603759803</v>
      </c>
      <c r="AG1866" s="99">
        <v>3341491.9547424298</v>
      </c>
      <c r="AH1866" s="99">
        <v>5243262.9595336895</v>
      </c>
      <c r="AI1866" s="99">
        <v>0</v>
      </c>
      <c r="AJ1866" s="99">
        <v>3091536.9759826702</v>
      </c>
      <c r="AK1866" s="99">
        <v>2597153.875</v>
      </c>
      <c r="AL1866" s="99">
        <v>0</v>
      </c>
      <c r="AM1866" s="99">
        <v>6284631.4850463904</v>
      </c>
      <c r="AN1866" s="99">
        <v>30707595.377929699</v>
      </c>
      <c r="AO1866" s="99">
        <v>146942849.20117199</v>
      </c>
      <c r="AP1866" s="99">
        <v>20384.9240922928</v>
      </c>
      <c r="AQ1866" s="99">
        <v>87035586.267578095</v>
      </c>
      <c r="AR1866" s="99">
        <v>24441189.986083999</v>
      </c>
      <c r="AS1866" s="99">
        <v>33306312.7180176</v>
      </c>
      <c r="AT1866" s="99">
        <v>29098552.956298798</v>
      </c>
      <c r="AU1866" s="99">
        <v>0</v>
      </c>
      <c r="AV1866" s="99">
        <v>55818469.416503899</v>
      </c>
      <c r="AW1866" s="99">
        <v>27569082.9145508</v>
      </c>
      <c r="AX1866" s="99">
        <v>78477200.964843795</v>
      </c>
      <c r="AY1866" s="99">
        <v>58532364.746582001</v>
      </c>
      <c r="AZ1866" s="99">
        <v>26304385.794433601</v>
      </c>
      <c r="BA1866" s="99">
        <v>45954290.713867202</v>
      </c>
      <c r="BB1866" s="99">
        <v>0</v>
      </c>
      <c r="BC1866" s="99">
        <v>25661355.114013702</v>
      </c>
      <c r="BD1866" s="99">
        <v>17829158.808105499</v>
      </c>
      <c r="BE1866" s="99">
        <v>0</v>
      </c>
      <c r="BF1866" s="99">
        <v>44511579.988281302</v>
      </c>
      <c r="BG1866" s="99">
        <v>82698151.461914107</v>
      </c>
      <c r="BH1866" s="99">
        <v>25649897.277587902</v>
      </c>
      <c r="BI1866" s="99">
        <v>2439.1945406198502</v>
      </c>
      <c r="BJ1866" s="99">
        <v>17877309.7897949</v>
      </c>
      <c r="BK1866" s="99">
        <v>6749794.68640137</v>
      </c>
      <c r="BL1866" s="99">
        <v>0</v>
      </c>
      <c r="BM1866" s="99">
        <v>975805.366508484</v>
      </c>
      <c r="BN1866" s="99">
        <v>0</v>
      </c>
      <c r="BO1866" s="99">
        <v>0</v>
      </c>
      <c r="BP1866" s="99">
        <v>0</v>
      </c>
      <c r="BQ1866" s="99">
        <v>0</v>
      </c>
      <c r="BR1866" s="99">
        <v>15297970.0084229</v>
      </c>
      <c r="BS1866" s="99">
        <v>9690493.6467285194</v>
      </c>
      <c r="BT1866" s="99">
        <v>8938824.6936035194</v>
      </c>
      <c r="BU1866" s="99">
        <v>0</v>
      </c>
      <c r="BV1866" s="99">
        <v>9426173.6475830097</v>
      </c>
      <c r="BW1866" s="99">
        <v>2067234.2368927</v>
      </c>
      <c r="BX1866" s="99">
        <v>0</v>
      </c>
      <c r="BY1866" s="99">
        <v>0</v>
      </c>
      <c r="BZ1866" s="99">
        <v>0</v>
      </c>
      <c r="CA1866" s="99">
        <v>315929.47520828201</v>
      </c>
      <c r="CB1866" s="99">
        <v>26326569.334228501</v>
      </c>
      <c r="CC1866" s="99">
        <v>234129561.01367199</v>
      </c>
      <c r="CD1866" s="99">
        <v>43436379.227050804</v>
      </c>
      <c r="CE1866" s="99">
        <v>32200.212137937498</v>
      </c>
      <c r="CF1866" s="99">
        <v>8886463.0369872991</v>
      </c>
      <c r="CG1866" s="99">
        <v>62370682.260742202</v>
      </c>
      <c r="CH1866" s="99">
        <v>0</v>
      </c>
      <c r="CI1866" s="99">
        <v>348141.586826324</v>
      </c>
      <c r="CJ1866" s="99">
        <v>35210632.347167999</v>
      </c>
      <c r="CK1866" s="99">
        <v>296477188.171875</v>
      </c>
      <c r="CL1866" s="99">
        <v>45517040.831542999</v>
      </c>
      <c r="CM1866" s="203">
        <f t="shared" si="87"/>
        <v>423195.26196861221</v>
      </c>
      <c r="CN1866" s="203">
        <f t="shared" si="88"/>
        <v>65918227.725097701</v>
      </c>
      <c r="CO1866" s="203">
        <f t="shared" si="89"/>
        <v>379175339.63378912</v>
      </c>
      <c r="CP1866" s="99">
        <v>45517040.831542999</v>
      </c>
      <c r="CQ1866" s="99">
        <v>0</v>
      </c>
      <c r="CR1866" s="99">
        <v>0</v>
      </c>
      <c r="CS1866" s="99">
        <v>0</v>
      </c>
      <c r="CT1866" s="99">
        <v>0</v>
      </c>
    </row>
    <row r="1867" spans="1:98">
      <c r="A1867" s="98" t="s">
        <v>186</v>
      </c>
      <c r="B1867" s="100">
        <v>38869</v>
      </c>
      <c r="C1867" s="99">
        <v>241684.55911827099</v>
      </c>
      <c r="D1867" s="99">
        <v>24.4552071939688</v>
      </c>
      <c r="E1867" s="99">
        <v>81903.511582374602</v>
      </c>
      <c r="F1867" s="99">
        <v>38298.8057961464</v>
      </c>
      <c r="G1867" s="99">
        <v>18217.472098112099</v>
      </c>
      <c r="H1867" s="99">
        <v>14389.991259336501</v>
      </c>
      <c r="I1867" s="99">
        <v>0</v>
      </c>
      <c r="J1867" s="99">
        <v>52595.882570266702</v>
      </c>
      <c r="K1867" s="99">
        <v>22970.263994216901</v>
      </c>
      <c r="L1867" s="99">
        <v>146530.44214057899</v>
      </c>
      <c r="M1867" s="99">
        <v>83804.530371665998</v>
      </c>
      <c r="N1867" s="99">
        <v>16185.0095689297</v>
      </c>
      <c r="O1867" s="99">
        <v>86032.411189079299</v>
      </c>
      <c r="P1867" s="99">
        <v>0</v>
      </c>
      <c r="Q1867" s="99">
        <v>14323.2929217815</v>
      </c>
      <c r="R1867" s="99">
        <v>12314.7916051149</v>
      </c>
      <c r="S1867" s="99">
        <v>0</v>
      </c>
      <c r="T1867" s="99">
        <v>21387.658080577901</v>
      </c>
      <c r="U1867" s="99">
        <v>75482.253509521499</v>
      </c>
      <c r="V1867" s="99">
        <v>16826603.591552701</v>
      </c>
      <c r="W1867" s="99">
        <v>2749.9452311396599</v>
      </c>
      <c r="X1867" s="99">
        <v>9985486.2288818397</v>
      </c>
      <c r="Y1867" s="99">
        <v>2906793.0299682599</v>
      </c>
      <c r="Z1867" s="99">
        <v>5355616.6721801804</v>
      </c>
      <c r="AA1867" s="99">
        <v>3649855.7724609398</v>
      </c>
      <c r="AB1867" s="99">
        <v>0</v>
      </c>
      <c r="AC1867" s="99">
        <v>21466594.097412098</v>
      </c>
      <c r="AD1867" s="99">
        <v>8686658.0434570294</v>
      </c>
      <c r="AE1867" s="99">
        <v>8299554.2213134803</v>
      </c>
      <c r="AF1867" s="99">
        <v>6441959.0566406297</v>
      </c>
      <c r="AG1867" s="99">
        <v>3419454.7432556199</v>
      </c>
      <c r="AH1867" s="99">
        <v>5493776.6706542997</v>
      </c>
      <c r="AI1867" s="99">
        <v>0</v>
      </c>
      <c r="AJ1867" s="99">
        <v>3097205.60693359</v>
      </c>
      <c r="AK1867" s="99">
        <v>3151723.0824279799</v>
      </c>
      <c r="AL1867" s="99">
        <v>0</v>
      </c>
      <c r="AM1867" s="99">
        <v>5820513.4710082998</v>
      </c>
      <c r="AN1867" s="99">
        <v>30865474.815917999</v>
      </c>
      <c r="AO1867" s="99">
        <v>152993497.953125</v>
      </c>
      <c r="AP1867" s="99">
        <v>21063.868005991</v>
      </c>
      <c r="AQ1867" s="99">
        <v>86812978.654296905</v>
      </c>
      <c r="AR1867" s="99">
        <v>25945817.309326202</v>
      </c>
      <c r="AS1867" s="99">
        <v>37746540.053222701</v>
      </c>
      <c r="AT1867" s="99">
        <v>26018376.307861298</v>
      </c>
      <c r="AU1867" s="99">
        <v>0</v>
      </c>
      <c r="AV1867" s="99">
        <v>63096631.7177734</v>
      </c>
      <c r="AW1867" s="99">
        <v>21801881.589355499</v>
      </c>
      <c r="AX1867" s="99">
        <v>77744142.995117202</v>
      </c>
      <c r="AY1867" s="99">
        <v>60001967.744140603</v>
      </c>
      <c r="AZ1867" s="99">
        <v>27197090.698974598</v>
      </c>
      <c r="BA1867" s="99">
        <v>48276382.126953103</v>
      </c>
      <c r="BB1867" s="99">
        <v>0</v>
      </c>
      <c r="BC1867" s="99">
        <v>25983429.692382801</v>
      </c>
      <c r="BD1867" s="99">
        <v>21836227.675781298</v>
      </c>
      <c r="BE1867" s="99">
        <v>0</v>
      </c>
      <c r="BF1867" s="99">
        <v>41871662.440429702</v>
      </c>
      <c r="BG1867" s="99">
        <v>84204417.162109405</v>
      </c>
      <c r="BH1867" s="99">
        <v>27173890.420410201</v>
      </c>
      <c r="BI1867" s="99">
        <v>2466.7911570668198</v>
      </c>
      <c r="BJ1867" s="99">
        <v>17737206.795410201</v>
      </c>
      <c r="BK1867" s="99">
        <v>7157098.7276001005</v>
      </c>
      <c r="BL1867" s="99">
        <v>0</v>
      </c>
      <c r="BM1867" s="99">
        <v>999780.53548431396</v>
      </c>
      <c r="BN1867" s="99">
        <v>0</v>
      </c>
      <c r="BO1867" s="99">
        <v>0</v>
      </c>
      <c r="BP1867" s="99">
        <v>0</v>
      </c>
      <c r="BQ1867" s="99">
        <v>0</v>
      </c>
      <c r="BR1867" s="99">
        <v>15664106.6054688</v>
      </c>
      <c r="BS1867" s="99">
        <v>10035566.0388184</v>
      </c>
      <c r="BT1867" s="99">
        <v>9391063.7839355506</v>
      </c>
      <c r="BU1867" s="99">
        <v>0</v>
      </c>
      <c r="BV1867" s="99">
        <v>9580988.55078125</v>
      </c>
      <c r="BW1867" s="99">
        <v>2530978.0744628902</v>
      </c>
      <c r="BX1867" s="99">
        <v>0</v>
      </c>
      <c r="BY1867" s="99">
        <v>0</v>
      </c>
      <c r="BZ1867" s="99">
        <v>0</v>
      </c>
      <c r="CA1867" s="99">
        <v>324466.73717117298</v>
      </c>
      <c r="CB1867" s="99">
        <v>26874039.373535201</v>
      </c>
      <c r="CC1867" s="99">
        <v>239614129.03125</v>
      </c>
      <c r="CD1867" s="99">
        <v>44676677.263183601</v>
      </c>
      <c r="CE1867" s="99">
        <v>32598.6412324905</v>
      </c>
      <c r="CF1867" s="99">
        <v>9001147.3809814509</v>
      </c>
      <c r="CG1867" s="99">
        <v>63837754.646484397</v>
      </c>
      <c r="CH1867" s="99">
        <v>0</v>
      </c>
      <c r="CI1867" s="99">
        <v>356980.61193466198</v>
      </c>
      <c r="CJ1867" s="99">
        <v>35807684.826660201</v>
      </c>
      <c r="CK1867" s="99">
        <v>303425192.63671899</v>
      </c>
      <c r="CL1867" s="99">
        <v>47199715.517578103</v>
      </c>
      <c r="CM1867" s="203">
        <f t="shared" si="87"/>
        <v>432462.86544418347</v>
      </c>
      <c r="CN1867" s="203">
        <f t="shared" si="88"/>
        <v>66673159.6425782</v>
      </c>
      <c r="CO1867" s="203">
        <f t="shared" si="89"/>
        <v>387629609.79882836</v>
      </c>
      <c r="CP1867" s="99">
        <v>47199715.517578103</v>
      </c>
      <c r="CQ1867" s="99">
        <v>0</v>
      </c>
      <c r="CR1867" s="99">
        <v>0</v>
      </c>
      <c r="CS1867" s="99">
        <v>0</v>
      </c>
      <c r="CT1867" s="99">
        <v>0</v>
      </c>
    </row>
    <row r="1868" spans="1:98">
      <c r="A1868" s="98" t="s">
        <v>186</v>
      </c>
      <c r="B1868" s="100">
        <v>38961</v>
      </c>
      <c r="C1868" s="99">
        <v>247900.28289794899</v>
      </c>
      <c r="D1868" s="99">
        <v>27.331409999867901</v>
      </c>
      <c r="E1868" s="99">
        <v>81766.4041223526</v>
      </c>
      <c r="F1868" s="99">
        <v>38303.744451045997</v>
      </c>
      <c r="G1868" s="99">
        <v>20170.744146823901</v>
      </c>
      <c r="H1868" s="99">
        <v>12845.5939781666</v>
      </c>
      <c r="I1868" s="99">
        <v>0</v>
      </c>
      <c r="J1868" s="99">
        <v>58247.926569938703</v>
      </c>
      <c r="K1868" s="99">
        <v>18396.993134021799</v>
      </c>
      <c r="L1868" s="99">
        <v>143847.330869675</v>
      </c>
      <c r="M1868" s="99">
        <v>85330.947367668196</v>
      </c>
      <c r="N1868" s="99">
        <v>16470.286413908001</v>
      </c>
      <c r="O1868" s="99">
        <v>87210.037849426299</v>
      </c>
      <c r="P1868" s="99">
        <v>0</v>
      </c>
      <c r="Q1868" s="99">
        <v>14356.674639463399</v>
      </c>
      <c r="R1868" s="99">
        <v>14241.218808651</v>
      </c>
      <c r="S1868" s="99">
        <v>0</v>
      </c>
      <c r="T1868" s="99">
        <v>19906.949410438501</v>
      </c>
      <c r="U1868" s="99">
        <v>75703.467020988493</v>
      </c>
      <c r="V1868" s="99">
        <v>17313907.8989258</v>
      </c>
      <c r="W1868" s="99">
        <v>3561.49734035134</v>
      </c>
      <c r="X1868" s="99">
        <v>9822758.0411377009</v>
      </c>
      <c r="Y1868" s="99">
        <v>2937404.4454345698</v>
      </c>
      <c r="Z1868" s="99">
        <v>6024049.5729980497</v>
      </c>
      <c r="AA1868" s="99">
        <v>3102822.9475707998</v>
      </c>
      <c r="AB1868" s="99">
        <v>0</v>
      </c>
      <c r="AC1868" s="99">
        <v>24441386.276122998</v>
      </c>
      <c r="AD1868" s="99">
        <v>5715804.0214233398</v>
      </c>
      <c r="AE1868" s="99">
        <v>8193439.8935546903</v>
      </c>
      <c r="AF1868" s="99">
        <v>6580721.0347290002</v>
      </c>
      <c r="AG1868" s="99">
        <v>3483025.4689941402</v>
      </c>
      <c r="AH1868" s="99">
        <v>5788582.3990478497</v>
      </c>
      <c r="AI1868" s="99">
        <v>0</v>
      </c>
      <c r="AJ1868" s="99">
        <v>3100283.8172607399</v>
      </c>
      <c r="AK1868" s="99">
        <v>3645595.8280029302</v>
      </c>
      <c r="AL1868" s="99">
        <v>0</v>
      </c>
      <c r="AM1868" s="99">
        <v>5469062.9295043899</v>
      </c>
      <c r="AN1868" s="99">
        <v>30733364.997802701</v>
      </c>
      <c r="AO1868" s="99">
        <v>158623253.55078101</v>
      </c>
      <c r="AP1868" s="99">
        <v>27807.792534828201</v>
      </c>
      <c r="AQ1868" s="99">
        <v>86383224.841796905</v>
      </c>
      <c r="AR1868" s="99">
        <v>26634593.766845699</v>
      </c>
      <c r="AS1868" s="99">
        <v>42589004.906738304</v>
      </c>
      <c r="AT1868" s="99">
        <v>22325795.6252441</v>
      </c>
      <c r="AU1868" s="99">
        <v>0</v>
      </c>
      <c r="AV1868" s="99">
        <v>71395810.501953095</v>
      </c>
      <c r="AW1868" s="99">
        <v>14632090.7338867</v>
      </c>
      <c r="AX1868" s="99">
        <v>77517515.225585893</v>
      </c>
      <c r="AY1868" s="99">
        <v>61870489.363281302</v>
      </c>
      <c r="AZ1868" s="99">
        <v>27975714.793701202</v>
      </c>
      <c r="BA1868" s="99">
        <v>51191801.662597701</v>
      </c>
      <c r="BB1868" s="99">
        <v>0</v>
      </c>
      <c r="BC1868" s="99">
        <v>26271797.169921901</v>
      </c>
      <c r="BD1868" s="99">
        <v>25326977.252441399</v>
      </c>
      <c r="BE1868" s="99">
        <v>0</v>
      </c>
      <c r="BF1868" s="99">
        <v>39447839.982910201</v>
      </c>
      <c r="BG1868" s="99">
        <v>86504417.771484405</v>
      </c>
      <c r="BH1868" s="99">
        <v>28228813.893798798</v>
      </c>
      <c r="BI1868" s="99">
        <v>3353.6929154396098</v>
      </c>
      <c r="BJ1868" s="99">
        <v>17554106.1086426</v>
      </c>
      <c r="BK1868" s="99">
        <v>7429576.6685180701</v>
      </c>
      <c r="BL1868" s="99">
        <v>0</v>
      </c>
      <c r="BM1868" s="99">
        <v>937186.31787109398</v>
      </c>
      <c r="BN1868" s="99">
        <v>0</v>
      </c>
      <c r="BO1868" s="99">
        <v>0</v>
      </c>
      <c r="BP1868" s="99">
        <v>0</v>
      </c>
      <c r="BQ1868" s="99">
        <v>0</v>
      </c>
      <c r="BR1868" s="99">
        <v>16201191.892944301</v>
      </c>
      <c r="BS1868" s="99">
        <v>10306738.685302701</v>
      </c>
      <c r="BT1868" s="99">
        <v>9964893.0363769494</v>
      </c>
      <c r="BU1868" s="99">
        <v>0</v>
      </c>
      <c r="BV1868" s="99">
        <v>9689534.88989258</v>
      </c>
      <c r="BW1868" s="99">
        <v>2881681.5909728999</v>
      </c>
      <c r="BX1868" s="99">
        <v>0</v>
      </c>
      <c r="BY1868" s="99">
        <v>0</v>
      </c>
      <c r="BZ1868" s="99">
        <v>0</v>
      </c>
      <c r="CA1868" s="99">
        <v>328823.36577606201</v>
      </c>
      <c r="CB1868" s="99">
        <v>27258358.876220699</v>
      </c>
      <c r="CC1868" s="99">
        <v>245471781.67578101</v>
      </c>
      <c r="CD1868" s="99">
        <v>46043880.968261696</v>
      </c>
      <c r="CE1868" s="99">
        <v>33042.944928169301</v>
      </c>
      <c r="CF1868" s="99">
        <v>9125688.6560058594</v>
      </c>
      <c r="CG1868" s="99">
        <v>65128606.441894501</v>
      </c>
      <c r="CH1868" s="99">
        <v>0</v>
      </c>
      <c r="CI1868" s="99">
        <v>361830.55874633801</v>
      </c>
      <c r="CJ1868" s="99">
        <v>36336729.579589799</v>
      </c>
      <c r="CK1868" s="99">
        <v>310602418.61718798</v>
      </c>
      <c r="CL1868" s="99">
        <v>48904207.266113304</v>
      </c>
      <c r="CM1868" s="203">
        <f t="shared" si="87"/>
        <v>437534.02576732647</v>
      </c>
      <c r="CN1868" s="203">
        <f t="shared" si="88"/>
        <v>67070094.577392504</v>
      </c>
      <c r="CO1868" s="203">
        <f t="shared" si="89"/>
        <v>397106836.38867235</v>
      </c>
      <c r="CP1868" s="99">
        <v>48904207.266113304</v>
      </c>
      <c r="CQ1868" s="99">
        <v>0</v>
      </c>
      <c r="CR1868" s="99">
        <v>0</v>
      </c>
      <c r="CS1868" s="99">
        <v>0</v>
      </c>
      <c r="CT1868" s="99">
        <v>0</v>
      </c>
    </row>
    <row r="1869" spans="1:98">
      <c r="A1869" s="98" t="s">
        <v>186</v>
      </c>
      <c r="B1869" s="100">
        <v>39052</v>
      </c>
      <c r="C1869" s="99">
        <v>255356.11883354199</v>
      </c>
      <c r="D1869" s="99">
        <v>29.331975341774498</v>
      </c>
      <c r="E1869" s="99">
        <v>82137.117317199707</v>
      </c>
      <c r="F1869" s="99">
        <v>41517.1711626053</v>
      </c>
      <c r="G1869" s="99">
        <v>22326.276194095601</v>
      </c>
      <c r="H1869" s="99">
        <v>11228.754316091499</v>
      </c>
      <c r="I1869" s="99">
        <v>0</v>
      </c>
      <c r="J1869" s="99">
        <v>65470.677145004302</v>
      </c>
      <c r="K1869" s="99">
        <v>10825.962935686101</v>
      </c>
      <c r="L1869" s="99">
        <v>147992.06626701399</v>
      </c>
      <c r="M1869" s="99">
        <v>86867.430711746201</v>
      </c>
      <c r="N1869" s="99">
        <v>16708.3890087605</v>
      </c>
      <c r="O1869" s="99">
        <v>92515.001442909197</v>
      </c>
      <c r="P1869" s="99">
        <v>0</v>
      </c>
      <c r="Q1869" s="99">
        <v>14374.299986481699</v>
      </c>
      <c r="R1869" s="99">
        <v>16215.970302343399</v>
      </c>
      <c r="S1869" s="99">
        <v>0</v>
      </c>
      <c r="T1869" s="99">
        <v>18299.057622671098</v>
      </c>
      <c r="U1869" s="99">
        <v>78132.397759437605</v>
      </c>
      <c r="V1869" s="99">
        <v>18005412.480712902</v>
      </c>
      <c r="W1869" s="99">
        <v>3024.4700235426399</v>
      </c>
      <c r="X1869" s="99">
        <v>9733755.8979492206</v>
      </c>
      <c r="Y1869" s="99">
        <v>3042060.44677734</v>
      </c>
      <c r="Z1869" s="99">
        <v>6606197.3004760696</v>
      </c>
      <c r="AA1869" s="99">
        <v>2645828.7634277302</v>
      </c>
      <c r="AB1869" s="99">
        <v>0</v>
      </c>
      <c r="AC1869" s="99">
        <v>29187095.080810498</v>
      </c>
      <c r="AD1869" s="99">
        <v>2708196.6347351102</v>
      </c>
      <c r="AE1869" s="99">
        <v>8337861.3116455097</v>
      </c>
      <c r="AF1869" s="99">
        <v>6590840.3362426804</v>
      </c>
      <c r="AG1869" s="99">
        <v>3516374.8252868699</v>
      </c>
      <c r="AH1869" s="99">
        <v>6096131.2901001005</v>
      </c>
      <c r="AI1869" s="99">
        <v>0</v>
      </c>
      <c r="AJ1869" s="99">
        <v>3081185.44989014</v>
      </c>
      <c r="AK1869" s="99">
        <v>4333980.2373046903</v>
      </c>
      <c r="AL1869" s="99">
        <v>0</v>
      </c>
      <c r="AM1869" s="99">
        <v>4958897.6486206101</v>
      </c>
      <c r="AN1869" s="99">
        <v>31506824.229980499</v>
      </c>
      <c r="AO1869" s="99">
        <v>165999377.77734399</v>
      </c>
      <c r="AP1869" s="99">
        <v>24123.402001380899</v>
      </c>
      <c r="AQ1869" s="99">
        <v>85728413.909179702</v>
      </c>
      <c r="AR1869" s="99">
        <v>27162903.2734375</v>
      </c>
      <c r="AS1869" s="99">
        <v>47285894.5771484</v>
      </c>
      <c r="AT1869" s="99">
        <v>19269184.4372559</v>
      </c>
      <c r="AU1869" s="99">
        <v>0</v>
      </c>
      <c r="AV1869" s="99">
        <v>80688509.128906295</v>
      </c>
      <c r="AW1869" s="99">
        <v>6956219.9107665997</v>
      </c>
      <c r="AX1869" s="99">
        <v>79472432.204101607</v>
      </c>
      <c r="AY1869" s="99">
        <v>62669066.838867202</v>
      </c>
      <c r="AZ1869" s="99">
        <v>28484575.505859401</v>
      </c>
      <c r="BA1869" s="99">
        <v>54371626.236328103</v>
      </c>
      <c r="BB1869" s="99">
        <v>0</v>
      </c>
      <c r="BC1869" s="99">
        <v>26238248.947021499</v>
      </c>
      <c r="BD1869" s="99">
        <v>30361739.823486298</v>
      </c>
      <c r="BE1869" s="99">
        <v>0</v>
      </c>
      <c r="BF1869" s="99">
        <v>36397943.240722701</v>
      </c>
      <c r="BG1869" s="99">
        <v>89691788.212890595</v>
      </c>
      <c r="BH1869" s="99">
        <v>30021547.785888702</v>
      </c>
      <c r="BI1869" s="99">
        <v>3401.0592906176998</v>
      </c>
      <c r="BJ1869" s="99">
        <v>17284055.268310498</v>
      </c>
      <c r="BK1869" s="99">
        <v>7578736.8334350605</v>
      </c>
      <c r="BL1869" s="99">
        <v>0</v>
      </c>
      <c r="BM1869" s="99">
        <v>858448.22381591797</v>
      </c>
      <c r="BN1869" s="99">
        <v>0</v>
      </c>
      <c r="BO1869" s="99">
        <v>0</v>
      </c>
      <c r="BP1869" s="99">
        <v>0</v>
      </c>
      <c r="BQ1869" s="99">
        <v>0</v>
      </c>
      <c r="BR1869" s="99">
        <v>16515502.3756104</v>
      </c>
      <c r="BS1869" s="99">
        <v>10512193.405029301</v>
      </c>
      <c r="BT1869" s="99">
        <v>10586374.889526401</v>
      </c>
      <c r="BU1869" s="99">
        <v>0</v>
      </c>
      <c r="BV1869" s="99">
        <v>9715653.58837891</v>
      </c>
      <c r="BW1869" s="99">
        <v>3451844.2726440402</v>
      </c>
      <c r="BX1869" s="99">
        <v>0</v>
      </c>
      <c r="BY1869" s="99">
        <v>0</v>
      </c>
      <c r="BZ1869" s="99">
        <v>0</v>
      </c>
      <c r="CA1869" s="99">
        <v>337884.11170196498</v>
      </c>
      <c r="CB1869" s="99">
        <v>27726055.787841801</v>
      </c>
      <c r="CC1869" s="99">
        <v>251910356.22460899</v>
      </c>
      <c r="CD1869" s="99">
        <v>47347376.719238304</v>
      </c>
      <c r="CE1869" s="99">
        <v>33600.522457599604</v>
      </c>
      <c r="CF1869" s="99">
        <v>9287170.9621581994</v>
      </c>
      <c r="CG1869" s="99">
        <v>66602272.663574196</v>
      </c>
      <c r="CH1869" s="99">
        <v>0</v>
      </c>
      <c r="CI1869" s="99">
        <v>371583.87108230602</v>
      </c>
      <c r="CJ1869" s="99">
        <v>36998614.435058601</v>
      </c>
      <c r="CK1869" s="99">
        <v>318569811.51171899</v>
      </c>
      <c r="CL1869" s="99">
        <v>50845157.992675804</v>
      </c>
      <c r="CM1869" s="203">
        <f t="shared" si="87"/>
        <v>449716.26884174364</v>
      </c>
      <c r="CN1869" s="203">
        <f t="shared" si="88"/>
        <v>68505438.665039092</v>
      </c>
      <c r="CO1869" s="203">
        <f t="shared" si="89"/>
        <v>408261599.72460961</v>
      </c>
      <c r="CP1869" s="99">
        <v>50845157.992675804</v>
      </c>
      <c r="CQ1869" s="99">
        <v>0</v>
      </c>
      <c r="CR1869" s="99">
        <v>0</v>
      </c>
      <c r="CS1869" s="99">
        <v>0</v>
      </c>
      <c r="CT1869" s="99">
        <v>0</v>
      </c>
    </row>
    <row r="1870" spans="1:98">
      <c r="A1870" s="98" t="s">
        <v>186</v>
      </c>
      <c r="B1870" s="100">
        <v>39142</v>
      </c>
      <c r="C1870" s="99">
        <v>268509.38880920399</v>
      </c>
      <c r="D1870" s="99">
        <v>25.194200675934599</v>
      </c>
      <c r="E1870" s="99">
        <v>77454.972527503996</v>
      </c>
      <c r="F1870" s="99">
        <v>42211.874110221899</v>
      </c>
      <c r="G1870" s="99">
        <v>24260.260710954699</v>
      </c>
      <c r="H1870" s="99">
        <v>9773.0886473655701</v>
      </c>
      <c r="I1870" s="99">
        <v>0</v>
      </c>
      <c r="J1870" s="99">
        <v>69929.776438713103</v>
      </c>
      <c r="K1870" s="99">
        <v>8790.0490722656305</v>
      </c>
      <c r="L1870" s="99">
        <v>147832.79365348801</v>
      </c>
      <c r="M1870" s="99">
        <v>88802.596767425493</v>
      </c>
      <c r="N1870" s="99">
        <v>16957.871560812</v>
      </c>
      <c r="O1870" s="99">
        <v>96463.009485244795</v>
      </c>
      <c r="P1870" s="99">
        <v>0</v>
      </c>
      <c r="Q1870" s="99">
        <v>14314.7224621773</v>
      </c>
      <c r="R1870" s="99">
        <v>17766.287670135502</v>
      </c>
      <c r="S1870" s="99">
        <v>0</v>
      </c>
      <c r="T1870" s="99">
        <v>17168.800743102998</v>
      </c>
      <c r="U1870" s="99">
        <v>79010.549806594805</v>
      </c>
      <c r="V1870" s="99">
        <v>18863018.4138184</v>
      </c>
      <c r="W1870" s="99">
        <v>2659.6840529441802</v>
      </c>
      <c r="X1870" s="99">
        <v>9147097.1754150409</v>
      </c>
      <c r="Y1870" s="99">
        <v>3060401.3560485798</v>
      </c>
      <c r="Z1870" s="99">
        <v>7104490.7420043899</v>
      </c>
      <c r="AA1870" s="99">
        <v>2253420.0588378902</v>
      </c>
      <c r="AB1870" s="99">
        <v>0</v>
      </c>
      <c r="AC1870" s="99">
        <v>29850190.142822299</v>
      </c>
      <c r="AD1870" s="99">
        <v>2128484.7806396498</v>
      </c>
      <c r="AE1870" s="99">
        <v>8285702.8088378897</v>
      </c>
      <c r="AF1870" s="99">
        <v>6758056.4689331101</v>
      </c>
      <c r="AG1870" s="99">
        <v>3555825.2848205599</v>
      </c>
      <c r="AH1870" s="99">
        <v>6452652.8698120099</v>
      </c>
      <c r="AI1870" s="99">
        <v>0</v>
      </c>
      <c r="AJ1870" s="99">
        <v>3089289.1918334998</v>
      </c>
      <c r="AK1870" s="99">
        <v>4739667.6061401404</v>
      </c>
      <c r="AL1870" s="99">
        <v>0</v>
      </c>
      <c r="AM1870" s="99">
        <v>4619802.4299926804</v>
      </c>
      <c r="AN1870" s="99">
        <v>31658853.017089799</v>
      </c>
      <c r="AO1870" s="99">
        <v>175467156.85742199</v>
      </c>
      <c r="AP1870" s="99">
        <v>20322.810599327098</v>
      </c>
      <c r="AQ1870" s="99">
        <v>80844820.595703095</v>
      </c>
      <c r="AR1870" s="99">
        <v>27629983.1086426</v>
      </c>
      <c r="AS1870" s="99">
        <v>51117291.1806641</v>
      </c>
      <c r="AT1870" s="99">
        <v>16514103.355957</v>
      </c>
      <c r="AU1870" s="99">
        <v>0</v>
      </c>
      <c r="AV1870" s="99">
        <v>86480465.377929702</v>
      </c>
      <c r="AW1870" s="99">
        <v>5517964.4074707003</v>
      </c>
      <c r="AX1870" s="99">
        <v>79618543.057617202</v>
      </c>
      <c r="AY1870" s="99">
        <v>64754985.145507798</v>
      </c>
      <c r="AZ1870" s="99">
        <v>29010622.7502441</v>
      </c>
      <c r="BA1870" s="99">
        <v>58061832.643066399</v>
      </c>
      <c r="BB1870" s="99">
        <v>0</v>
      </c>
      <c r="BC1870" s="99">
        <v>26310738.364013702</v>
      </c>
      <c r="BD1870" s="99">
        <v>33451986.373535201</v>
      </c>
      <c r="BE1870" s="99">
        <v>0</v>
      </c>
      <c r="BF1870" s="99">
        <v>34177566.256347701</v>
      </c>
      <c r="BG1870" s="99">
        <v>91816219.303710893</v>
      </c>
      <c r="BH1870" s="99">
        <v>32217611.933837902</v>
      </c>
      <c r="BI1870" s="99">
        <v>3041.21340456605</v>
      </c>
      <c r="BJ1870" s="99">
        <v>16666881.1912842</v>
      </c>
      <c r="BK1870" s="99">
        <v>7689130.4382934598</v>
      </c>
      <c r="BL1870" s="99">
        <v>0</v>
      </c>
      <c r="BM1870" s="99">
        <v>836754.75141906703</v>
      </c>
      <c r="BN1870" s="99">
        <v>0</v>
      </c>
      <c r="BO1870" s="99">
        <v>0</v>
      </c>
      <c r="BP1870" s="99">
        <v>0</v>
      </c>
      <c r="BQ1870" s="99">
        <v>0</v>
      </c>
      <c r="BR1870" s="99">
        <v>17087878.606201202</v>
      </c>
      <c r="BS1870" s="99">
        <v>10693803.4346924</v>
      </c>
      <c r="BT1870" s="99">
        <v>11283342.9154053</v>
      </c>
      <c r="BU1870" s="99">
        <v>0</v>
      </c>
      <c r="BV1870" s="99">
        <v>9749251.6075439509</v>
      </c>
      <c r="BW1870" s="99">
        <v>3797442.4841308598</v>
      </c>
      <c r="BX1870" s="99">
        <v>0</v>
      </c>
      <c r="BY1870" s="99">
        <v>0</v>
      </c>
      <c r="BZ1870" s="99">
        <v>0</v>
      </c>
      <c r="CA1870" s="99">
        <v>345387.08861541701</v>
      </c>
      <c r="CB1870" s="99">
        <v>28101778.887207001</v>
      </c>
      <c r="CC1870" s="99">
        <v>257303357.71289101</v>
      </c>
      <c r="CD1870" s="99">
        <v>48908324.953125</v>
      </c>
      <c r="CE1870" s="99">
        <v>34063.705963611603</v>
      </c>
      <c r="CF1870" s="99">
        <v>9402882.5596923791</v>
      </c>
      <c r="CG1870" s="99">
        <v>67980090.013671905</v>
      </c>
      <c r="CH1870" s="99">
        <v>0</v>
      </c>
      <c r="CI1870" s="99">
        <v>379484.33002090501</v>
      </c>
      <c r="CJ1870" s="99">
        <v>37475595.123046897</v>
      </c>
      <c r="CK1870" s="99">
        <v>325260598.71875</v>
      </c>
      <c r="CL1870" s="99">
        <v>52725844.144531302</v>
      </c>
      <c r="CM1870" s="203">
        <f t="shared" si="87"/>
        <v>458494.8798274998</v>
      </c>
      <c r="CN1870" s="203">
        <f t="shared" si="88"/>
        <v>69134448.140136689</v>
      </c>
      <c r="CO1870" s="203">
        <f t="shared" si="89"/>
        <v>417076818.02246088</v>
      </c>
      <c r="CP1870" s="99">
        <v>52725844.144531302</v>
      </c>
      <c r="CQ1870" s="99">
        <v>0</v>
      </c>
      <c r="CR1870" s="99">
        <v>0</v>
      </c>
      <c r="CS1870" s="99">
        <v>0</v>
      </c>
      <c r="CT1870" s="99">
        <v>0</v>
      </c>
    </row>
    <row r="1871" spans="1:98">
      <c r="A1871" s="98" t="s">
        <v>186</v>
      </c>
      <c r="B1871" s="100">
        <v>39234</v>
      </c>
      <c r="C1871" s="99">
        <v>274801.96743392898</v>
      </c>
      <c r="D1871" s="99">
        <v>25.4674321499188</v>
      </c>
      <c r="E1871" s="99">
        <v>75278.149810791001</v>
      </c>
      <c r="F1871" s="99">
        <v>42586.625251769998</v>
      </c>
      <c r="G1871" s="99">
        <v>26001.7241847515</v>
      </c>
      <c r="H1871" s="99">
        <v>8759.9221121072806</v>
      </c>
      <c r="I1871" s="99">
        <v>0</v>
      </c>
      <c r="J1871" s="99">
        <v>73582.325496673599</v>
      </c>
      <c r="K1871" s="99">
        <v>7091.5040755271903</v>
      </c>
      <c r="L1871" s="99">
        <v>148393.28472518901</v>
      </c>
      <c r="M1871" s="99">
        <v>89098.036905288696</v>
      </c>
      <c r="N1871" s="99">
        <v>17050.435820102699</v>
      </c>
      <c r="O1871" s="99">
        <v>98706.402293205305</v>
      </c>
      <c r="P1871" s="99">
        <v>0</v>
      </c>
      <c r="Q1871" s="99">
        <v>14351.005198478701</v>
      </c>
      <c r="R1871" s="99">
        <v>19055.075695991502</v>
      </c>
      <c r="S1871" s="99">
        <v>0</v>
      </c>
      <c r="T1871" s="99">
        <v>16633.0070576668</v>
      </c>
      <c r="U1871" s="99">
        <v>79638.154007911697</v>
      </c>
      <c r="V1871" s="99">
        <v>19580562.751953099</v>
      </c>
      <c r="W1871" s="99">
        <v>3853.55017733574</v>
      </c>
      <c r="X1871" s="99">
        <v>8875005.61645508</v>
      </c>
      <c r="Y1871" s="99">
        <v>3051285.33734131</v>
      </c>
      <c r="Z1871" s="99">
        <v>7576587.2592163105</v>
      </c>
      <c r="AA1871" s="99">
        <v>2009735.1666259801</v>
      </c>
      <c r="AB1871" s="99">
        <v>0</v>
      </c>
      <c r="AC1871" s="99">
        <v>30264542.943603501</v>
      </c>
      <c r="AD1871" s="99">
        <v>1614146.6250915499</v>
      </c>
      <c r="AE1871" s="99">
        <v>8234635.7999877902</v>
      </c>
      <c r="AF1871" s="99">
        <v>6803491.5477905301</v>
      </c>
      <c r="AG1871" s="99">
        <v>3593672.5063171401</v>
      </c>
      <c r="AH1871" s="99">
        <v>6612329.8999633798</v>
      </c>
      <c r="AI1871" s="99">
        <v>0</v>
      </c>
      <c r="AJ1871" s="99">
        <v>3092136.0240478502</v>
      </c>
      <c r="AK1871" s="99">
        <v>5095272.5685424795</v>
      </c>
      <c r="AL1871" s="99">
        <v>0</v>
      </c>
      <c r="AM1871" s="99">
        <v>4423275.3536377</v>
      </c>
      <c r="AN1871" s="99">
        <v>32053718.519775402</v>
      </c>
      <c r="AO1871" s="99">
        <v>182936967.20507801</v>
      </c>
      <c r="AP1871" s="99">
        <v>29970.501260995901</v>
      </c>
      <c r="AQ1871" s="99">
        <v>79205977.010742202</v>
      </c>
      <c r="AR1871" s="99">
        <v>27846867.361816399</v>
      </c>
      <c r="AS1871" s="99">
        <v>54896460.134277299</v>
      </c>
      <c r="AT1871" s="99">
        <v>14849068.458007799</v>
      </c>
      <c r="AU1871" s="99">
        <v>0</v>
      </c>
      <c r="AV1871" s="99">
        <v>91547941.910156295</v>
      </c>
      <c r="AW1871" s="99">
        <v>4220772.4968872098</v>
      </c>
      <c r="AX1871" s="99">
        <v>80150264.376953095</v>
      </c>
      <c r="AY1871" s="99">
        <v>65668933.833007798</v>
      </c>
      <c r="AZ1871" s="99">
        <v>29542767.8203125</v>
      </c>
      <c r="BA1871" s="99">
        <v>59809108.3603516</v>
      </c>
      <c r="BB1871" s="99">
        <v>0</v>
      </c>
      <c r="BC1871" s="99">
        <v>26600002.130371101</v>
      </c>
      <c r="BD1871" s="99">
        <v>36217206.989746101</v>
      </c>
      <c r="BE1871" s="99">
        <v>0</v>
      </c>
      <c r="BF1871" s="99">
        <v>33115028.049560498</v>
      </c>
      <c r="BG1871" s="99">
        <v>93915329.439453095</v>
      </c>
      <c r="BH1871" s="99">
        <v>33518680.948242199</v>
      </c>
      <c r="BI1871" s="99">
        <v>4129.7014049887703</v>
      </c>
      <c r="BJ1871" s="99">
        <v>16320351.873046899</v>
      </c>
      <c r="BK1871" s="99">
        <v>7781420.8109741202</v>
      </c>
      <c r="BL1871" s="99">
        <v>0</v>
      </c>
      <c r="BM1871" s="99">
        <v>816395.08312988305</v>
      </c>
      <c r="BN1871" s="99">
        <v>0</v>
      </c>
      <c r="BO1871" s="99">
        <v>0</v>
      </c>
      <c r="BP1871" s="99">
        <v>0</v>
      </c>
      <c r="BQ1871" s="99">
        <v>0</v>
      </c>
      <c r="BR1871" s="99">
        <v>17326577.083007801</v>
      </c>
      <c r="BS1871" s="99">
        <v>10907338.081176801</v>
      </c>
      <c r="BT1871" s="99">
        <v>11634440.111694301</v>
      </c>
      <c r="BU1871" s="99">
        <v>0</v>
      </c>
      <c r="BV1871" s="99">
        <v>9862498.0753173791</v>
      </c>
      <c r="BW1871" s="99">
        <v>4125917.8359375</v>
      </c>
      <c r="BX1871" s="99">
        <v>0</v>
      </c>
      <c r="BY1871" s="99">
        <v>0</v>
      </c>
      <c r="BZ1871" s="99">
        <v>0</v>
      </c>
      <c r="CA1871" s="99">
        <v>350328.01409149199</v>
      </c>
      <c r="CB1871" s="99">
        <v>28580792.692871101</v>
      </c>
      <c r="CC1871" s="99">
        <v>262979928.32421899</v>
      </c>
      <c r="CD1871" s="99">
        <v>49758285.601074196</v>
      </c>
      <c r="CE1871" s="99">
        <v>34587.803853511803</v>
      </c>
      <c r="CF1871" s="99">
        <v>9522071.8443603497</v>
      </c>
      <c r="CG1871" s="99">
        <v>69351628.884765595</v>
      </c>
      <c r="CH1871" s="99">
        <v>0</v>
      </c>
      <c r="CI1871" s="99">
        <v>384829.505653381</v>
      </c>
      <c r="CJ1871" s="99">
        <v>38065590.433593802</v>
      </c>
      <c r="CK1871" s="99">
        <v>332341891.9375</v>
      </c>
      <c r="CL1871" s="99">
        <v>53830318.628906302</v>
      </c>
      <c r="CM1871" s="203">
        <f t="shared" si="87"/>
        <v>464467.65966129268</v>
      </c>
      <c r="CN1871" s="203">
        <f t="shared" si="88"/>
        <v>70119308.9533692</v>
      </c>
      <c r="CO1871" s="203">
        <f t="shared" si="89"/>
        <v>426257221.37695312</v>
      </c>
      <c r="CP1871" s="99">
        <v>53830318.628906302</v>
      </c>
      <c r="CQ1871" s="99">
        <v>0</v>
      </c>
      <c r="CR1871" s="99">
        <v>0</v>
      </c>
      <c r="CS1871" s="99">
        <v>0</v>
      </c>
      <c r="CT1871" s="99">
        <v>0</v>
      </c>
    </row>
    <row r="1872" spans="1:98">
      <c r="A1872" s="98" t="s">
        <v>186</v>
      </c>
      <c r="B1872" s="100">
        <v>39326</v>
      </c>
      <c r="C1872" s="99">
        <v>280935.091720581</v>
      </c>
      <c r="D1872" s="99">
        <v>20.816851667826999</v>
      </c>
      <c r="E1872" s="99">
        <v>73799.032038688703</v>
      </c>
      <c r="F1872" s="99">
        <v>44324.9139041901</v>
      </c>
      <c r="G1872" s="99">
        <v>27580.545364618301</v>
      </c>
      <c r="H1872" s="99">
        <v>7608.4238657355299</v>
      </c>
      <c r="I1872" s="99">
        <v>0</v>
      </c>
      <c r="J1872" s="99">
        <v>75988.35039711</v>
      </c>
      <c r="K1872" s="99">
        <v>5989.75752168894</v>
      </c>
      <c r="L1872" s="99">
        <v>147604.03774642901</v>
      </c>
      <c r="M1872" s="99">
        <v>90311.642081260696</v>
      </c>
      <c r="N1872" s="99">
        <v>17358.340668201399</v>
      </c>
      <c r="O1872" s="99">
        <v>100679.28075408901</v>
      </c>
      <c r="P1872" s="99">
        <v>0</v>
      </c>
      <c r="Q1872" s="99">
        <v>14261.658387899401</v>
      </c>
      <c r="R1872" s="99">
        <v>20297.2525382042</v>
      </c>
      <c r="S1872" s="99">
        <v>0</v>
      </c>
      <c r="T1872" s="99">
        <v>16003.423207998299</v>
      </c>
      <c r="U1872" s="99">
        <v>80935.959357261701</v>
      </c>
      <c r="V1872" s="99">
        <v>20104372.764404301</v>
      </c>
      <c r="W1872" s="99">
        <v>2696.2076856494</v>
      </c>
      <c r="X1872" s="99">
        <v>8690977.0997314509</v>
      </c>
      <c r="Y1872" s="99">
        <v>3110463.4761352502</v>
      </c>
      <c r="Z1872" s="99">
        <v>7999171.3920288105</v>
      </c>
      <c r="AA1872" s="99">
        <v>1729458.93257141</v>
      </c>
      <c r="AB1872" s="99">
        <v>0</v>
      </c>
      <c r="AC1872" s="99">
        <v>30860371.611572299</v>
      </c>
      <c r="AD1872" s="99">
        <v>1379870.0703125</v>
      </c>
      <c r="AE1872" s="99">
        <v>8225589.8953857403</v>
      </c>
      <c r="AF1872" s="99">
        <v>6852219.8439941397</v>
      </c>
      <c r="AG1872" s="99">
        <v>3632350.5380249</v>
      </c>
      <c r="AH1872" s="99">
        <v>6858998.9060058603</v>
      </c>
      <c r="AI1872" s="99">
        <v>0</v>
      </c>
      <c r="AJ1872" s="99">
        <v>3078774.1604003902</v>
      </c>
      <c r="AK1872" s="99">
        <v>5442157.8285522498</v>
      </c>
      <c r="AL1872" s="99">
        <v>0</v>
      </c>
      <c r="AM1872" s="99">
        <v>4259333.1061401404</v>
      </c>
      <c r="AN1872" s="99">
        <v>32605048.2900391</v>
      </c>
      <c r="AO1872" s="99">
        <v>189725747.55078101</v>
      </c>
      <c r="AP1872" s="99">
        <v>22129.150978088401</v>
      </c>
      <c r="AQ1872" s="99">
        <v>78266472.317382798</v>
      </c>
      <c r="AR1872" s="99">
        <v>28211680.9213867</v>
      </c>
      <c r="AS1872" s="99">
        <v>58470792.704589799</v>
      </c>
      <c r="AT1872" s="99">
        <v>12893100.393554701</v>
      </c>
      <c r="AU1872" s="99">
        <v>0</v>
      </c>
      <c r="AV1872" s="99">
        <v>93025810.286132798</v>
      </c>
      <c r="AW1872" s="99">
        <v>3639023.0880432101</v>
      </c>
      <c r="AX1872" s="99">
        <v>80772583.360351607</v>
      </c>
      <c r="AY1872" s="99">
        <v>66763464.7587891</v>
      </c>
      <c r="AZ1872" s="99">
        <v>30167257.871826202</v>
      </c>
      <c r="BA1872" s="99">
        <v>62572732.313964799</v>
      </c>
      <c r="BB1872" s="99">
        <v>0</v>
      </c>
      <c r="BC1872" s="99">
        <v>26703444.753173798</v>
      </c>
      <c r="BD1872" s="99">
        <v>39093847.482910201</v>
      </c>
      <c r="BE1872" s="99">
        <v>0</v>
      </c>
      <c r="BF1872" s="99">
        <v>32111181.3203125</v>
      </c>
      <c r="BG1872" s="99">
        <v>96835196.565429702</v>
      </c>
      <c r="BH1872" s="99">
        <v>34625761.259765603</v>
      </c>
      <c r="BI1872" s="99">
        <v>3514.6205465793601</v>
      </c>
      <c r="BJ1872" s="99">
        <v>15996975.1529541</v>
      </c>
      <c r="BK1872" s="99">
        <v>7934846.2393188505</v>
      </c>
      <c r="BL1872" s="99">
        <v>0</v>
      </c>
      <c r="BM1872" s="99">
        <v>612332.72803497303</v>
      </c>
      <c r="BN1872" s="99">
        <v>0</v>
      </c>
      <c r="BO1872" s="99">
        <v>0</v>
      </c>
      <c r="BP1872" s="99">
        <v>0</v>
      </c>
      <c r="BQ1872" s="99">
        <v>0</v>
      </c>
      <c r="BR1872" s="99">
        <v>17574469.5712891</v>
      </c>
      <c r="BS1872" s="99">
        <v>11121915.911010699</v>
      </c>
      <c r="BT1872" s="99">
        <v>12169943.394043</v>
      </c>
      <c r="BU1872" s="99">
        <v>0</v>
      </c>
      <c r="BV1872" s="99">
        <v>9913842.8328857403</v>
      </c>
      <c r="BW1872" s="99">
        <v>4427965.3523559598</v>
      </c>
      <c r="BX1872" s="99">
        <v>0</v>
      </c>
      <c r="BY1872" s="99">
        <v>0</v>
      </c>
      <c r="BZ1872" s="99">
        <v>0</v>
      </c>
      <c r="CA1872" s="99">
        <v>354991.94146346999</v>
      </c>
      <c r="CB1872" s="99">
        <v>28733642.402832001</v>
      </c>
      <c r="CC1872" s="99">
        <v>268359931.52539101</v>
      </c>
      <c r="CD1872" s="99">
        <v>50598957.045410201</v>
      </c>
      <c r="CE1872" s="99">
        <v>35139.440783977501</v>
      </c>
      <c r="CF1872" s="99">
        <v>9667378.4263915997</v>
      </c>
      <c r="CG1872" s="99">
        <v>71109408.138671905</v>
      </c>
      <c r="CH1872" s="99">
        <v>0</v>
      </c>
      <c r="CI1872" s="99">
        <v>390127.93478012102</v>
      </c>
      <c r="CJ1872" s="99">
        <v>38453190.779296897</v>
      </c>
      <c r="CK1872" s="99">
        <v>339444323.1875</v>
      </c>
      <c r="CL1872" s="99">
        <v>55051571.704589799</v>
      </c>
      <c r="CM1872" s="203">
        <f t="shared" si="87"/>
        <v>471063.89413738274</v>
      </c>
      <c r="CN1872" s="203">
        <f t="shared" si="88"/>
        <v>71058239.069335997</v>
      </c>
      <c r="CO1872" s="203">
        <f t="shared" si="89"/>
        <v>436279519.75292969</v>
      </c>
      <c r="CP1872" s="99">
        <v>55051571.704589799</v>
      </c>
      <c r="CQ1872" s="99">
        <v>0</v>
      </c>
      <c r="CR1872" s="99">
        <v>0</v>
      </c>
      <c r="CS1872" s="99">
        <v>0</v>
      </c>
      <c r="CT1872" s="99">
        <v>0</v>
      </c>
    </row>
    <row r="1873" spans="1:98">
      <c r="A1873" s="98" t="s">
        <v>186</v>
      </c>
      <c r="B1873" s="100">
        <v>39417</v>
      </c>
      <c r="C1873" s="99">
        <v>287420.88650131202</v>
      </c>
      <c r="D1873" s="99">
        <v>22.092193405842401</v>
      </c>
      <c r="E1873" s="99">
        <v>72062.4904985428</v>
      </c>
      <c r="F1873" s="99">
        <v>43078.731045246102</v>
      </c>
      <c r="G1873" s="99">
        <v>28919.456355094899</v>
      </c>
      <c r="H1873" s="99">
        <v>6237.5062824487704</v>
      </c>
      <c r="I1873" s="99">
        <v>0</v>
      </c>
      <c r="J1873" s="99">
        <v>74769.732478141799</v>
      </c>
      <c r="K1873" s="99">
        <v>4992.2199657559404</v>
      </c>
      <c r="L1873" s="99">
        <v>147037.25151062</v>
      </c>
      <c r="M1873" s="99">
        <v>91352.941184997602</v>
      </c>
      <c r="N1873" s="99">
        <v>17616.985744953199</v>
      </c>
      <c r="O1873" s="99">
        <v>105040.044192314</v>
      </c>
      <c r="P1873" s="99">
        <v>0</v>
      </c>
      <c r="Q1873" s="99">
        <v>14335.172256112101</v>
      </c>
      <c r="R1873" s="99">
        <v>21428.474849462498</v>
      </c>
      <c r="S1873" s="99">
        <v>0</v>
      </c>
      <c r="T1873" s="99">
        <v>15064.790374517401</v>
      </c>
      <c r="U1873" s="99">
        <v>81552.281658172593</v>
      </c>
      <c r="V1873" s="99">
        <v>20576584.6865234</v>
      </c>
      <c r="W1873" s="99">
        <v>3023.7637009620698</v>
      </c>
      <c r="X1873" s="99">
        <v>8588281.9787597694</v>
      </c>
      <c r="Y1873" s="99">
        <v>3096253.7387695299</v>
      </c>
      <c r="Z1873" s="99">
        <v>8293148.8801269503</v>
      </c>
      <c r="AA1873" s="99">
        <v>1404152.6592254599</v>
      </c>
      <c r="AB1873" s="99">
        <v>0</v>
      </c>
      <c r="AC1873" s="99">
        <v>31845167.714355499</v>
      </c>
      <c r="AD1873" s="99">
        <v>1037930.57276917</v>
      </c>
      <c r="AE1873" s="99">
        <v>8276102.30395508</v>
      </c>
      <c r="AF1873" s="99">
        <v>6917934.9212646503</v>
      </c>
      <c r="AG1873" s="99">
        <v>3680528.7917175302</v>
      </c>
      <c r="AH1873" s="99">
        <v>7174628.7617797898</v>
      </c>
      <c r="AI1873" s="99">
        <v>0</v>
      </c>
      <c r="AJ1873" s="99">
        <v>3071990.60009766</v>
      </c>
      <c r="AK1873" s="99">
        <v>5800164.5140991202</v>
      </c>
      <c r="AL1873" s="99">
        <v>0</v>
      </c>
      <c r="AM1873" s="99">
        <v>3979850.3192749</v>
      </c>
      <c r="AN1873" s="99">
        <v>32640691.246582001</v>
      </c>
      <c r="AO1873" s="99">
        <v>196380682.57421899</v>
      </c>
      <c r="AP1873" s="99">
        <v>24947.734570264802</v>
      </c>
      <c r="AQ1873" s="99">
        <v>77422489.672851607</v>
      </c>
      <c r="AR1873" s="99">
        <v>27834549.184814502</v>
      </c>
      <c r="AS1873" s="99">
        <v>61915316.652832001</v>
      </c>
      <c r="AT1873" s="99">
        <v>10619949.459106401</v>
      </c>
      <c r="AU1873" s="99">
        <v>0</v>
      </c>
      <c r="AV1873" s="99">
        <v>94072859.056640595</v>
      </c>
      <c r="AW1873" s="99">
        <v>2772901.0744934101</v>
      </c>
      <c r="AX1873" s="99">
        <v>81794271.3046875</v>
      </c>
      <c r="AY1873" s="99">
        <v>68091574.621093795</v>
      </c>
      <c r="AZ1873" s="99">
        <v>30814042.426513702</v>
      </c>
      <c r="BA1873" s="99">
        <v>66077950.139160201</v>
      </c>
      <c r="BB1873" s="99">
        <v>0</v>
      </c>
      <c r="BC1873" s="99">
        <v>26799828.217285201</v>
      </c>
      <c r="BD1873" s="99">
        <v>42536738.354980499</v>
      </c>
      <c r="BE1873" s="99">
        <v>0</v>
      </c>
      <c r="BF1873" s="99">
        <v>30540830.0861816</v>
      </c>
      <c r="BG1873" s="99">
        <v>98512993.228515595</v>
      </c>
      <c r="BH1873" s="99">
        <v>36412953.3125</v>
      </c>
      <c r="BI1873" s="99">
        <v>4189.8139631748199</v>
      </c>
      <c r="BJ1873" s="99">
        <v>15756249.948364301</v>
      </c>
      <c r="BK1873" s="99">
        <v>8010799.0700683603</v>
      </c>
      <c r="BL1873" s="99">
        <v>0</v>
      </c>
      <c r="BM1873" s="99">
        <v>521022.12256240798</v>
      </c>
      <c r="BN1873" s="99">
        <v>0</v>
      </c>
      <c r="BO1873" s="99">
        <v>0</v>
      </c>
      <c r="BP1873" s="99">
        <v>0</v>
      </c>
      <c r="BQ1873" s="99">
        <v>0</v>
      </c>
      <c r="BR1873" s="99">
        <v>18010023.1416016</v>
      </c>
      <c r="BS1873" s="99">
        <v>11326281.908813501</v>
      </c>
      <c r="BT1873" s="99">
        <v>12843949.946167</v>
      </c>
      <c r="BU1873" s="99">
        <v>0</v>
      </c>
      <c r="BV1873" s="99">
        <v>9942813.6595459003</v>
      </c>
      <c r="BW1873" s="99">
        <v>5259103.1802978497</v>
      </c>
      <c r="BX1873" s="99">
        <v>0</v>
      </c>
      <c r="BY1873" s="99">
        <v>0</v>
      </c>
      <c r="BZ1873" s="99">
        <v>0</v>
      </c>
      <c r="CA1873" s="99">
        <v>359670.86151504499</v>
      </c>
      <c r="CB1873" s="99">
        <v>29147225.2099609</v>
      </c>
      <c r="CC1873" s="99">
        <v>273923726.94921899</v>
      </c>
      <c r="CD1873" s="99">
        <v>52184998.033691399</v>
      </c>
      <c r="CE1873" s="99">
        <v>35412.674261093103</v>
      </c>
      <c r="CF1873" s="99">
        <v>9790966.1567382794</v>
      </c>
      <c r="CG1873" s="99">
        <v>73127586.170898393</v>
      </c>
      <c r="CH1873" s="99">
        <v>0</v>
      </c>
      <c r="CI1873" s="99">
        <v>395140.80532836902</v>
      </c>
      <c r="CJ1873" s="99">
        <v>38966726.564941399</v>
      </c>
      <c r="CK1873" s="99">
        <v>347115842.32421899</v>
      </c>
      <c r="CL1873" s="99">
        <v>57509163.341308601</v>
      </c>
      <c r="CM1873" s="203">
        <f t="shared" si="87"/>
        <v>476693.08698654163</v>
      </c>
      <c r="CN1873" s="203">
        <f t="shared" si="88"/>
        <v>71607417.811523408</v>
      </c>
      <c r="CO1873" s="203">
        <f t="shared" si="89"/>
        <v>445628835.55273461</v>
      </c>
      <c r="CP1873" s="99">
        <v>57509163.341308601</v>
      </c>
      <c r="CQ1873" s="99">
        <v>0</v>
      </c>
      <c r="CR1873" s="99">
        <v>0</v>
      </c>
      <c r="CS1873" s="99">
        <v>0</v>
      </c>
      <c r="CT1873" s="99">
        <v>0</v>
      </c>
    </row>
    <row r="1874" spans="1:98">
      <c r="A1874" s="98" t="s">
        <v>186</v>
      </c>
      <c r="B1874" s="100">
        <v>39508</v>
      </c>
      <c r="C1874" s="99">
        <v>292634.87296295201</v>
      </c>
      <c r="D1874" s="99">
        <v>23.9848334819544</v>
      </c>
      <c r="E1874" s="99">
        <v>73606.5489416122</v>
      </c>
      <c r="F1874" s="99">
        <v>44657.8351616859</v>
      </c>
      <c r="G1874" s="99">
        <v>30435.0363240242</v>
      </c>
      <c r="H1874" s="99">
        <v>5696.1023821830804</v>
      </c>
      <c r="I1874" s="99">
        <v>0</v>
      </c>
      <c r="J1874" s="99">
        <v>77755.2127914429</v>
      </c>
      <c r="K1874" s="99">
        <v>4151.2551406621897</v>
      </c>
      <c r="L1874" s="99">
        <v>148575.41259765599</v>
      </c>
      <c r="M1874" s="99">
        <v>92212.711388587995</v>
      </c>
      <c r="N1874" s="99">
        <v>17779.283791542101</v>
      </c>
      <c r="O1874" s="99">
        <v>107967.041880608</v>
      </c>
      <c r="P1874" s="99">
        <v>0</v>
      </c>
      <c r="Q1874" s="99">
        <v>14173.453654885299</v>
      </c>
      <c r="R1874" s="99">
        <v>22698.9485957623</v>
      </c>
      <c r="S1874" s="99">
        <v>0</v>
      </c>
      <c r="T1874" s="99">
        <v>14564.420453786901</v>
      </c>
      <c r="U1874" s="99">
        <v>82136.827451705904</v>
      </c>
      <c r="V1874" s="99">
        <v>20728447.6179199</v>
      </c>
      <c r="W1874" s="99">
        <v>3890.5179924368899</v>
      </c>
      <c r="X1874" s="99">
        <v>8545325.2048339806</v>
      </c>
      <c r="Y1874" s="99">
        <v>3106858.2913818401</v>
      </c>
      <c r="Z1874" s="99">
        <v>8659231.7081298791</v>
      </c>
      <c r="AA1874" s="99">
        <v>1265449.62786865</v>
      </c>
      <c r="AB1874" s="99">
        <v>0</v>
      </c>
      <c r="AC1874" s="99">
        <v>32031919.4140625</v>
      </c>
      <c r="AD1874" s="99">
        <v>823299.884117126</v>
      </c>
      <c r="AE1874" s="99">
        <v>8261336.6619262705</v>
      </c>
      <c r="AF1874" s="99">
        <v>6917940.6809692401</v>
      </c>
      <c r="AG1874" s="99">
        <v>3712612.2380371098</v>
      </c>
      <c r="AH1874" s="99">
        <v>7399912.5623779297</v>
      </c>
      <c r="AI1874" s="99">
        <v>0</v>
      </c>
      <c r="AJ1874" s="99">
        <v>3061515.3604126</v>
      </c>
      <c r="AK1874" s="99">
        <v>6099312.19775391</v>
      </c>
      <c r="AL1874" s="99">
        <v>0</v>
      </c>
      <c r="AM1874" s="99">
        <v>3787581.1034545898</v>
      </c>
      <c r="AN1874" s="99">
        <v>32684428.1650391</v>
      </c>
      <c r="AO1874" s="99">
        <v>199993965.38671899</v>
      </c>
      <c r="AP1874" s="99">
        <v>30493.689714670199</v>
      </c>
      <c r="AQ1874" s="99">
        <v>78564198.817382798</v>
      </c>
      <c r="AR1874" s="99">
        <v>28813842.8444824</v>
      </c>
      <c r="AS1874" s="99">
        <v>65392250.738281302</v>
      </c>
      <c r="AT1874" s="99">
        <v>9660981.5338134803</v>
      </c>
      <c r="AU1874" s="99">
        <v>0</v>
      </c>
      <c r="AV1874" s="99">
        <v>98300591.222656295</v>
      </c>
      <c r="AW1874" s="99">
        <v>2239794.5206603999</v>
      </c>
      <c r="AX1874" s="99">
        <v>82618343.542968795</v>
      </c>
      <c r="AY1874" s="99">
        <v>68784456.457031295</v>
      </c>
      <c r="AZ1874" s="99">
        <v>31549400.033447299</v>
      </c>
      <c r="BA1874" s="99">
        <v>68770964.605468795</v>
      </c>
      <c r="BB1874" s="99">
        <v>0</v>
      </c>
      <c r="BC1874" s="99">
        <v>27013085.7900391</v>
      </c>
      <c r="BD1874" s="99">
        <v>45311660.703125</v>
      </c>
      <c r="BE1874" s="99">
        <v>0</v>
      </c>
      <c r="BF1874" s="99">
        <v>29404038.0004883</v>
      </c>
      <c r="BG1874" s="99">
        <v>100744894.959961</v>
      </c>
      <c r="BH1874" s="99">
        <v>34096187.829589799</v>
      </c>
      <c r="BI1874" s="99">
        <v>3352.0785826146598</v>
      </c>
      <c r="BJ1874" s="99">
        <v>14703394.9298096</v>
      </c>
      <c r="BK1874" s="99">
        <v>7353552.7300415002</v>
      </c>
      <c r="BL1874" s="99">
        <v>0</v>
      </c>
      <c r="BM1874" s="99">
        <v>585183.16524505604</v>
      </c>
      <c r="BN1874" s="99">
        <v>0</v>
      </c>
      <c r="BO1874" s="99">
        <v>0</v>
      </c>
      <c r="BP1874" s="99">
        <v>0</v>
      </c>
      <c r="BQ1874" s="99">
        <v>0</v>
      </c>
      <c r="BR1874" s="99">
        <v>16121812.3591309</v>
      </c>
      <c r="BS1874" s="99">
        <v>10348860.212158199</v>
      </c>
      <c r="BT1874" s="99">
        <v>13384704.222168</v>
      </c>
      <c r="BU1874" s="99">
        <v>0</v>
      </c>
      <c r="BV1874" s="99">
        <v>8924572.2742919903</v>
      </c>
      <c r="BW1874" s="99">
        <v>5686397.2070922898</v>
      </c>
      <c r="BX1874" s="99">
        <v>0</v>
      </c>
      <c r="BY1874" s="99">
        <v>0</v>
      </c>
      <c r="BZ1874" s="99">
        <v>0</v>
      </c>
      <c r="CA1874" s="99">
        <v>365872.95087432902</v>
      </c>
      <c r="CB1874" s="99">
        <v>29227962.0229492</v>
      </c>
      <c r="CC1874" s="99">
        <v>277607527.73046899</v>
      </c>
      <c r="CD1874" s="99">
        <v>48864394.820800804</v>
      </c>
      <c r="CE1874" s="99">
        <v>36131.703804493001</v>
      </c>
      <c r="CF1874" s="99">
        <v>9908782.4832763709</v>
      </c>
      <c r="CG1874" s="99">
        <v>74897228.5</v>
      </c>
      <c r="CH1874" s="99">
        <v>0</v>
      </c>
      <c r="CI1874" s="99">
        <v>402026.81487274199</v>
      </c>
      <c r="CJ1874" s="99">
        <v>39246645.445800804</v>
      </c>
      <c r="CK1874" s="99">
        <v>352482393.67968798</v>
      </c>
      <c r="CL1874" s="99">
        <v>54556217.047363304</v>
      </c>
      <c r="CM1874" s="203">
        <f t="shared" si="87"/>
        <v>484163.64232444786</v>
      </c>
      <c r="CN1874" s="203">
        <f t="shared" si="88"/>
        <v>71931073.610839903</v>
      </c>
      <c r="CO1874" s="203">
        <f t="shared" si="89"/>
        <v>453227288.63964897</v>
      </c>
      <c r="CP1874" s="99">
        <v>54556217.047363304</v>
      </c>
      <c r="CQ1874" s="99">
        <v>0</v>
      </c>
      <c r="CR1874" s="99">
        <v>0</v>
      </c>
      <c r="CS1874" s="99">
        <v>0</v>
      </c>
      <c r="CT1874" s="99">
        <v>0</v>
      </c>
    </row>
    <row r="1875" spans="1:98">
      <c r="A1875" s="98" t="s">
        <v>186</v>
      </c>
      <c r="B1875" s="100">
        <v>39600</v>
      </c>
      <c r="C1875" s="99">
        <v>297343.82386016799</v>
      </c>
      <c r="D1875" s="99">
        <v>17.356540342792901</v>
      </c>
      <c r="E1875" s="99">
        <v>72588.685025215105</v>
      </c>
      <c r="F1875" s="99">
        <v>44713.665901660897</v>
      </c>
      <c r="G1875" s="99">
        <v>31950.109670162201</v>
      </c>
      <c r="H1875" s="99">
        <v>4924.6466758251199</v>
      </c>
      <c r="I1875" s="99">
        <v>0</v>
      </c>
      <c r="J1875" s="99">
        <v>80380.024840354905</v>
      </c>
      <c r="K1875" s="99">
        <v>3287.1287173330802</v>
      </c>
      <c r="L1875" s="99">
        <v>148965.19957351699</v>
      </c>
      <c r="M1875" s="99">
        <v>92797.394553184495</v>
      </c>
      <c r="N1875" s="99">
        <v>17867.150778293599</v>
      </c>
      <c r="O1875" s="99">
        <v>110838.994714737</v>
      </c>
      <c r="P1875" s="99">
        <v>0</v>
      </c>
      <c r="Q1875" s="99">
        <v>14121.1127411127</v>
      </c>
      <c r="R1875" s="99">
        <v>23908.424471616701</v>
      </c>
      <c r="S1875" s="99">
        <v>0</v>
      </c>
      <c r="T1875" s="99">
        <v>14095.962217092499</v>
      </c>
      <c r="U1875" s="99">
        <v>82936.8932199478</v>
      </c>
      <c r="V1875" s="99">
        <v>21056165.861328099</v>
      </c>
      <c r="W1875" s="99">
        <v>2102.6040399670601</v>
      </c>
      <c r="X1875" s="99">
        <v>8436459.9353027306</v>
      </c>
      <c r="Y1875" s="99">
        <v>3112474.2891540499</v>
      </c>
      <c r="Z1875" s="99">
        <v>8960537.93823242</v>
      </c>
      <c r="AA1875" s="99">
        <v>1113547.46942139</v>
      </c>
      <c r="AB1875" s="99">
        <v>0</v>
      </c>
      <c r="AC1875" s="99">
        <v>32335656.043457001</v>
      </c>
      <c r="AD1875" s="99">
        <v>633351.63263702404</v>
      </c>
      <c r="AE1875" s="99">
        <v>8307784.9135742197</v>
      </c>
      <c r="AF1875" s="99">
        <v>6964396.6416015597</v>
      </c>
      <c r="AG1875" s="99">
        <v>3690861.2921752902</v>
      </c>
      <c r="AH1875" s="99">
        <v>7620622.0666503897</v>
      </c>
      <c r="AI1875" s="99">
        <v>0</v>
      </c>
      <c r="AJ1875" s="99">
        <v>3036901.15124512</v>
      </c>
      <c r="AK1875" s="99">
        <v>6386709.9490356399</v>
      </c>
      <c r="AL1875" s="99">
        <v>0</v>
      </c>
      <c r="AM1875" s="99">
        <v>3643839.9074706999</v>
      </c>
      <c r="AN1875" s="99">
        <v>33076113.2976074</v>
      </c>
      <c r="AO1875" s="99">
        <v>204930237.32617199</v>
      </c>
      <c r="AP1875" s="99">
        <v>18306.498579978899</v>
      </c>
      <c r="AQ1875" s="99">
        <v>77964331.645507798</v>
      </c>
      <c r="AR1875" s="99">
        <v>28439009.0786133</v>
      </c>
      <c r="AS1875" s="99">
        <v>68491337.813476607</v>
      </c>
      <c r="AT1875" s="99">
        <v>8576969.9627685491</v>
      </c>
      <c r="AU1875" s="99">
        <v>0</v>
      </c>
      <c r="AV1875" s="99">
        <v>102753312.293945</v>
      </c>
      <c r="AW1875" s="99">
        <v>1738517.81051636</v>
      </c>
      <c r="AX1875" s="99">
        <v>83858597.612304702</v>
      </c>
      <c r="AY1875" s="99">
        <v>69885986.233398393</v>
      </c>
      <c r="AZ1875" s="99">
        <v>31548650.0703125</v>
      </c>
      <c r="BA1875" s="99">
        <v>71407267.472656295</v>
      </c>
      <c r="BB1875" s="99">
        <v>0</v>
      </c>
      <c r="BC1875" s="99">
        <v>26995513.912597701</v>
      </c>
      <c r="BD1875" s="99">
        <v>48094194.713867202</v>
      </c>
      <c r="BE1875" s="99">
        <v>0</v>
      </c>
      <c r="BF1875" s="99">
        <v>28713587.333496101</v>
      </c>
      <c r="BG1875" s="99">
        <v>103013769.03222699</v>
      </c>
      <c r="BH1875" s="99">
        <v>35183080.694824196</v>
      </c>
      <c r="BI1875" s="99">
        <v>2346.22229889035</v>
      </c>
      <c r="BJ1875" s="99">
        <v>14487129.352783199</v>
      </c>
      <c r="BK1875" s="99">
        <v>7331369.6615600605</v>
      </c>
      <c r="BL1875" s="99">
        <v>0</v>
      </c>
      <c r="BM1875" s="99">
        <v>562887.46915435803</v>
      </c>
      <c r="BN1875" s="99">
        <v>0</v>
      </c>
      <c r="BO1875" s="99">
        <v>0</v>
      </c>
      <c r="BP1875" s="99">
        <v>0</v>
      </c>
      <c r="BQ1875" s="99">
        <v>0</v>
      </c>
      <c r="BR1875" s="99">
        <v>16409705.678466801</v>
      </c>
      <c r="BS1875" s="99">
        <v>10374610.1650391</v>
      </c>
      <c r="BT1875" s="99">
        <v>13893625.6094971</v>
      </c>
      <c r="BU1875" s="99">
        <v>0</v>
      </c>
      <c r="BV1875" s="99">
        <v>8914461.2120361291</v>
      </c>
      <c r="BW1875" s="99">
        <v>6106911.02453613</v>
      </c>
      <c r="BX1875" s="99">
        <v>0</v>
      </c>
      <c r="BY1875" s="99">
        <v>0</v>
      </c>
      <c r="BZ1875" s="99">
        <v>0</v>
      </c>
      <c r="CA1875" s="99">
        <v>370217.961978912</v>
      </c>
      <c r="CB1875" s="99">
        <v>29473014.9694824</v>
      </c>
      <c r="CC1875" s="99">
        <v>283018833.00781298</v>
      </c>
      <c r="CD1875" s="99">
        <v>49699043.516113304</v>
      </c>
      <c r="CE1875" s="99">
        <v>36653.925103187597</v>
      </c>
      <c r="CF1875" s="99">
        <v>10011294.888671899</v>
      </c>
      <c r="CG1875" s="99">
        <v>76550544.012695298</v>
      </c>
      <c r="CH1875" s="99">
        <v>0</v>
      </c>
      <c r="CI1875" s="99">
        <v>406822.69297409098</v>
      </c>
      <c r="CJ1875" s="99">
        <v>39519514.393066399</v>
      </c>
      <c r="CK1875" s="99">
        <v>359747016.171875</v>
      </c>
      <c r="CL1875" s="99">
        <v>55714513.151855499</v>
      </c>
      <c r="CM1875" s="203">
        <f t="shared" si="87"/>
        <v>489759.5861940388</v>
      </c>
      <c r="CN1875" s="203">
        <f t="shared" si="88"/>
        <v>72595627.690673798</v>
      </c>
      <c r="CO1875" s="203">
        <f t="shared" si="89"/>
        <v>462760785.20410198</v>
      </c>
      <c r="CP1875" s="99">
        <v>55714513.151855499</v>
      </c>
      <c r="CQ1875" s="99">
        <v>0</v>
      </c>
      <c r="CR1875" s="99">
        <v>0</v>
      </c>
      <c r="CS1875" s="99">
        <v>0</v>
      </c>
      <c r="CT1875" s="99">
        <v>0</v>
      </c>
    </row>
    <row r="1876" spans="1:98">
      <c r="A1876" s="98" t="s">
        <v>186</v>
      </c>
      <c r="B1876" s="100">
        <v>39692</v>
      </c>
      <c r="C1876" s="99">
        <v>302173.20639419602</v>
      </c>
      <c r="D1876" s="99">
        <v>24.051939807832198</v>
      </c>
      <c r="E1876" s="99">
        <v>71180.896330833406</v>
      </c>
      <c r="F1876" s="99">
        <v>44929.870861053503</v>
      </c>
      <c r="G1876" s="99">
        <v>33293.289471626304</v>
      </c>
      <c r="H1876" s="99">
        <v>3941.1156864762302</v>
      </c>
      <c r="I1876" s="99">
        <v>0</v>
      </c>
      <c r="J1876" s="99">
        <v>82571.867001533494</v>
      </c>
      <c r="K1876" s="99">
        <v>2792.5086799562</v>
      </c>
      <c r="L1876" s="99">
        <v>147690.91194724999</v>
      </c>
      <c r="M1876" s="99">
        <v>93711.766331672698</v>
      </c>
      <c r="N1876" s="99">
        <v>17991.4839835167</v>
      </c>
      <c r="O1876" s="99">
        <v>113764.193288803</v>
      </c>
      <c r="P1876" s="99">
        <v>0</v>
      </c>
      <c r="Q1876" s="99">
        <v>14060.5156468153</v>
      </c>
      <c r="R1876" s="99">
        <v>24902.328254461299</v>
      </c>
      <c r="S1876" s="99">
        <v>0</v>
      </c>
      <c r="T1876" s="99">
        <v>13558.3767697811</v>
      </c>
      <c r="U1876" s="99">
        <v>84519.0350952148</v>
      </c>
      <c r="V1876" s="99">
        <v>21565462.626708999</v>
      </c>
      <c r="W1876" s="99">
        <v>3613.29181650281</v>
      </c>
      <c r="X1876" s="99">
        <v>8225963.6710815402</v>
      </c>
      <c r="Y1876" s="99">
        <v>3084598.56958008</v>
      </c>
      <c r="Z1876" s="99">
        <v>9247447.0747070294</v>
      </c>
      <c r="AA1876" s="99">
        <v>882655.09092712402</v>
      </c>
      <c r="AB1876" s="99">
        <v>0</v>
      </c>
      <c r="AC1876" s="99">
        <v>33032663.981933601</v>
      </c>
      <c r="AD1876" s="99">
        <v>554417.75274658203</v>
      </c>
      <c r="AE1876" s="99">
        <v>8283967.3953247098</v>
      </c>
      <c r="AF1876" s="99">
        <v>6994582.2177123995</v>
      </c>
      <c r="AG1876" s="99">
        <v>3707870.5096130399</v>
      </c>
      <c r="AH1876" s="99">
        <v>7834857.3848877</v>
      </c>
      <c r="AI1876" s="99">
        <v>0</v>
      </c>
      <c r="AJ1876" s="99">
        <v>3017214.0684204102</v>
      </c>
      <c r="AK1876" s="99">
        <v>6634355.4599609403</v>
      </c>
      <c r="AL1876" s="99">
        <v>0</v>
      </c>
      <c r="AM1876" s="99">
        <v>3465071.0765075702</v>
      </c>
      <c r="AN1876" s="99">
        <v>33779421.253906302</v>
      </c>
      <c r="AO1876" s="99">
        <v>212212856.234375</v>
      </c>
      <c r="AP1876" s="99">
        <v>32345.715016603499</v>
      </c>
      <c r="AQ1876" s="99">
        <v>76637503.875976607</v>
      </c>
      <c r="AR1876" s="99">
        <v>28551717.230712902</v>
      </c>
      <c r="AS1876" s="99">
        <v>71508050.783203095</v>
      </c>
      <c r="AT1876" s="99">
        <v>6840298.9178466797</v>
      </c>
      <c r="AU1876" s="99">
        <v>0</v>
      </c>
      <c r="AV1876" s="99">
        <v>105162950.10839801</v>
      </c>
      <c r="AW1876" s="99">
        <v>1537195.4720459001</v>
      </c>
      <c r="AX1876" s="99">
        <v>84118414.967773393</v>
      </c>
      <c r="AY1876" s="99">
        <v>70859475.833007798</v>
      </c>
      <c r="AZ1876" s="99">
        <v>32000913.033935498</v>
      </c>
      <c r="BA1876" s="99">
        <v>74127809.108398393</v>
      </c>
      <c r="BB1876" s="99">
        <v>0</v>
      </c>
      <c r="BC1876" s="99">
        <v>27028132.8439941</v>
      </c>
      <c r="BD1876" s="99">
        <v>50533223.2646484</v>
      </c>
      <c r="BE1876" s="99">
        <v>0</v>
      </c>
      <c r="BF1876" s="99">
        <v>27631797.6179199</v>
      </c>
      <c r="BG1876" s="99">
        <v>106709141.04785199</v>
      </c>
      <c r="BH1876" s="99">
        <v>36192842.640136696</v>
      </c>
      <c r="BI1876" s="99">
        <v>2861.3862049579602</v>
      </c>
      <c r="BJ1876" s="99">
        <v>14057050.1491699</v>
      </c>
      <c r="BK1876" s="99">
        <v>7274244.7025146503</v>
      </c>
      <c r="BL1876" s="99">
        <v>0</v>
      </c>
      <c r="BM1876" s="99">
        <v>341583.93114471401</v>
      </c>
      <c r="BN1876" s="99">
        <v>0</v>
      </c>
      <c r="BO1876" s="99">
        <v>0</v>
      </c>
      <c r="BP1876" s="99">
        <v>0</v>
      </c>
      <c r="BQ1876" s="99">
        <v>0</v>
      </c>
      <c r="BR1876" s="99">
        <v>16658316.7805176</v>
      </c>
      <c r="BS1876" s="99">
        <v>10491793.6008301</v>
      </c>
      <c r="BT1876" s="99">
        <v>14401513.486328101</v>
      </c>
      <c r="BU1876" s="99">
        <v>0</v>
      </c>
      <c r="BV1876" s="99">
        <v>8920202.6154785194</v>
      </c>
      <c r="BW1876" s="99">
        <v>6413440.39099121</v>
      </c>
      <c r="BX1876" s="99">
        <v>0</v>
      </c>
      <c r="BY1876" s="99">
        <v>0</v>
      </c>
      <c r="BZ1876" s="99">
        <v>0</v>
      </c>
      <c r="CA1876" s="99">
        <v>373398.01374054002</v>
      </c>
      <c r="CB1876" s="99">
        <v>29734987.359375</v>
      </c>
      <c r="CC1876" s="99">
        <v>287382596.76953101</v>
      </c>
      <c r="CD1876" s="99">
        <v>50103314.418457001</v>
      </c>
      <c r="CE1876" s="99">
        <v>37164.829908847802</v>
      </c>
      <c r="CF1876" s="99">
        <v>10113623.592163101</v>
      </c>
      <c r="CG1876" s="99">
        <v>78312997.582031295</v>
      </c>
      <c r="CH1876" s="99">
        <v>0</v>
      </c>
      <c r="CI1876" s="99">
        <v>410546.11267089797</v>
      </c>
      <c r="CJ1876" s="99">
        <v>39804512.425781302</v>
      </c>
      <c r="CK1876" s="99">
        <v>365621435.38671899</v>
      </c>
      <c r="CL1876" s="99">
        <v>56628874.144042999</v>
      </c>
      <c r="CM1876" s="203">
        <f t="shared" si="87"/>
        <v>495065.14776611276</v>
      </c>
      <c r="CN1876" s="203">
        <f t="shared" si="88"/>
        <v>73583933.679687604</v>
      </c>
      <c r="CO1876" s="203">
        <f t="shared" si="89"/>
        <v>472330576.43457097</v>
      </c>
      <c r="CP1876" s="99">
        <v>56628874.144042999</v>
      </c>
      <c r="CQ1876" s="99">
        <v>0</v>
      </c>
      <c r="CR1876" s="99">
        <v>0</v>
      </c>
      <c r="CS1876" s="99">
        <v>0</v>
      </c>
      <c r="CT1876" s="99">
        <v>0</v>
      </c>
    </row>
    <row r="1877" spans="1:98">
      <c r="A1877" s="98" t="s">
        <v>186</v>
      </c>
      <c r="B1877" s="100">
        <v>39783</v>
      </c>
      <c r="C1877" s="99">
        <v>305673.72980117798</v>
      </c>
      <c r="D1877" s="99">
        <v>18.000819717999502</v>
      </c>
      <c r="E1877" s="99">
        <v>69713.435136795</v>
      </c>
      <c r="F1877" s="99">
        <v>44620.179930687002</v>
      </c>
      <c r="G1877" s="99">
        <v>34565.293395042398</v>
      </c>
      <c r="H1877" s="99">
        <v>3010.77255177498</v>
      </c>
      <c r="I1877" s="99">
        <v>0</v>
      </c>
      <c r="J1877" s="99">
        <v>81515.662506103501</v>
      </c>
      <c r="K1877" s="99">
        <v>2380.7880775332501</v>
      </c>
      <c r="L1877" s="99">
        <v>146931.81804084801</v>
      </c>
      <c r="M1877" s="99">
        <v>94203.428393363996</v>
      </c>
      <c r="N1877" s="99">
        <v>18112.5743331909</v>
      </c>
      <c r="O1877" s="99">
        <v>115623.53868579899</v>
      </c>
      <c r="P1877" s="99">
        <v>0</v>
      </c>
      <c r="Q1877" s="99">
        <v>14060.1105892658</v>
      </c>
      <c r="R1877" s="99">
        <v>25896.456964969599</v>
      </c>
      <c r="S1877" s="99">
        <v>0</v>
      </c>
      <c r="T1877" s="99">
        <v>13200.0089582205</v>
      </c>
      <c r="U1877" s="99">
        <v>85167.542899131804</v>
      </c>
      <c r="V1877" s="99">
        <v>21809034.549560498</v>
      </c>
      <c r="W1877" s="99">
        <v>3922.7492642104598</v>
      </c>
      <c r="X1877" s="99">
        <v>8005488.6433715802</v>
      </c>
      <c r="Y1877" s="99">
        <v>3042392.3020019499</v>
      </c>
      <c r="Z1877" s="99">
        <v>9531826.8645019494</v>
      </c>
      <c r="AA1877" s="99">
        <v>658664.20398712205</v>
      </c>
      <c r="AB1877" s="99">
        <v>0</v>
      </c>
      <c r="AC1877" s="99">
        <v>33499344.0788574</v>
      </c>
      <c r="AD1877" s="99">
        <v>455176.850128174</v>
      </c>
      <c r="AE1877" s="99">
        <v>8160273.9794921903</v>
      </c>
      <c r="AF1877" s="99">
        <v>7018026.22119141</v>
      </c>
      <c r="AG1877" s="99">
        <v>3684860.9621276902</v>
      </c>
      <c r="AH1877" s="99">
        <v>7966037.7664184598</v>
      </c>
      <c r="AI1877" s="99">
        <v>0</v>
      </c>
      <c r="AJ1877" s="99">
        <v>3006348.91552734</v>
      </c>
      <c r="AK1877" s="99">
        <v>6903903.96520996</v>
      </c>
      <c r="AL1877" s="99">
        <v>0</v>
      </c>
      <c r="AM1877" s="99">
        <v>3352756.26031494</v>
      </c>
      <c r="AN1877" s="99">
        <v>33825207.135253899</v>
      </c>
      <c r="AO1877" s="99">
        <v>215654888.92773399</v>
      </c>
      <c r="AP1877" s="99">
        <v>38296.870587348902</v>
      </c>
      <c r="AQ1877" s="99">
        <v>74649192.973632798</v>
      </c>
      <c r="AR1877" s="99">
        <v>27992262.233154301</v>
      </c>
      <c r="AS1877" s="99">
        <v>74217567.9296875</v>
      </c>
      <c r="AT1877" s="99">
        <v>5155493.7188720703</v>
      </c>
      <c r="AU1877" s="99">
        <v>0</v>
      </c>
      <c r="AV1877" s="99">
        <v>106630906.98339801</v>
      </c>
      <c r="AW1877" s="99">
        <v>1285244.64660645</v>
      </c>
      <c r="AX1877" s="99">
        <v>83453693.202148393</v>
      </c>
      <c r="AY1877" s="99">
        <v>71573984.2421875</v>
      </c>
      <c r="AZ1877" s="99">
        <v>32104354.743896499</v>
      </c>
      <c r="BA1877" s="99">
        <v>75805149.969726607</v>
      </c>
      <c r="BB1877" s="99">
        <v>0</v>
      </c>
      <c r="BC1877" s="99">
        <v>27110601.3679199</v>
      </c>
      <c r="BD1877" s="99">
        <v>52867857.745605499</v>
      </c>
      <c r="BE1877" s="99">
        <v>0</v>
      </c>
      <c r="BF1877" s="99">
        <v>26995124.525878899</v>
      </c>
      <c r="BG1877" s="99">
        <v>108867264.118164</v>
      </c>
      <c r="BH1877" s="99">
        <v>37631154.136718802</v>
      </c>
      <c r="BI1877" s="99">
        <v>6381.1974394917497</v>
      </c>
      <c r="BJ1877" s="99">
        <v>13703824.5788574</v>
      </c>
      <c r="BK1877" s="99">
        <v>7210359.3107910203</v>
      </c>
      <c r="BL1877" s="99">
        <v>0</v>
      </c>
      <c r="BM1877" s="99">
        <v>293175.66949081398</v>
      </c>
      <c r="BN1877" s="99">
        <v>0</v>
      </c>
      <c r="BO1877" s="99">
        <v>0</v>
      </c>
      <c r="BP1877" s="99">
        <v>0</v>
      </c>
      <c r="BQ1877" s="99">
        <v>0</v>
      </c>
      <c r="BR1877" s="99">
        <v>16954091.7731934</v>
      </c>
      <c r="BS1877" s="99">
        <v>10512770.740478501</v>
      </c>
      <c r="BT1877" s="99">
        <v>14730025.371582</v>
      </c>
      <c r="BU1877" s="99">
        <v>0</v>
      </c>
      <c r="BV1877" s="99">
        <v>8970669.8480224591</v>
      </c>
      <c r="BW1877" s="99">
        <v>6739682.2489623995</v>
      </c>
      <c r="BX1877" s="99">
        <v>0</v>
      </c>
      <c r="BY1877" s="99">
        <v>0</v>
      </c>
      <c r="BZ1877" s="99">
        <v>0</v>
      </c>
      <c r="CA1877" s="99">
        <v>375406.83715057402</v>
      </c>
      <c r="CB1877" s="99">
        <v>29787557.214599598</v>
      </c>
      <c r="CC1877" s="99">
        <v>290034586.93359399</v>
      </c>
      <c r="CD1877" s="99">
        <v>51316538.805175804</v>
      </c>
      <c r="CE1877" s="99">
        <v>37830.688068866701</v>
      </c>
      <c r="CF1877" s="99">
        <v>10258421.661010699</v>
      </c>
      <c r="CG1877" s="99">
        <v>79762142.948242202</v>
      </c>
      <c r="CH1877" s="99">
        <v>0</v>
      </c>
      <c r="CI1877" s="99">
        <v>413276.97654724098</v>
      </c>
      <c r="CJ1877" s="99">
        <v>40024738.708007798</v>
      </c>
      <c r="CK1877" s="99">
        <v>369902077.21875</v>
      </c>
      <c r="CL1877" s="99">
        <v>58107425.955566399</v>
      </c>
      <c r="CM1877" s="203">
        <f t="shared" si="87"/>
        <v>498444.51944637275</v>
      </c>
      <c r="CN1877" s="203">
        <f t="shared" si="88"/>
        <v>73849945.843261689</v>
      </c>
      <c r="CO1877" s="203">
        <f t="shared" si="89"/>
        <v>478769341.336914</v>
      </c>
      <c r="CP1877" s="99">
        <v>58107425.955566399</v>
      </c>
      <c r="CQ1877" s="99">
        <v>0</v>
      </c>
      <c r="CR1877" s="99">
        <v>0</v>
      </c>
      <c r="CS1877" s="99">
        <v>0</v>
      </c>
      <c r="CT1877" s="99">
        <v>0</v>
      </c>
    </row>
    <row r="1878" spans="1:98">
      <c r="A1878" s="98" t="s">
        <v>186</v>
      </c>
      <c r="B1878" s="100">
        <v>39873</v>
      </c>
      <c r="C1878" s="99">
        <v>309566.74888229399</v>
      </c>
      <c r="D1878" s="99">
        <v>16.285630900878498</v>
      </c>
      <c r="E1878" s="99">
        <v>68325.282921791106</v>
      </c>
      <c r="F1878" s="99">
        <v>43757.786464691198</v>
      </c>
      <c r="G1878" s="99">
        <v>35678.944978237203</v>
      </c>
      <c r="H1878" s="99">
        <v>2730.6889147758502</v>
      </c>
      <c r="I1878" s="99">
        <v>0</v>
      </c>
      <c r="J1878" s="99">
        <v>83678.743560791001</v>
      </c>
      <c r="K1878" s="99">
        <v>1892.9844965785701</v>
      </c>
      <c r="L1878" s="99">
        <v>146561.16832923901</v>
      </c>
      <c r="M1878" s="99">
        <v>94730.868715286299</v>
      </c>
      <c r="N1878" s="99">
        <v>18251.150853633899</v>
      </c>
      <c r="O1878" s="99">
        <v>117850.298254013</v>
      </c>
      <c r="P1878" s="99">
        <v>0</v>
      </c>
      <c r="Q1878" s="99">
        <v>14085.147114276901</v>
      </c>
      <c r="R1878" s="99">
        <v>26596.441790819201</v>
      </c>
      <c r="S1878" s="99">
        <v>0</v>
      </c>
      <c r="T1878" s="99">
        <v>12908.898524045901</v>
      </c>
      <c r="U1878" s="99">
        <v>85737.192653656006</v>
      </c>
      <c r="V1878" s="99">
        <v>22014972.954345699</v>
      </c>
      <c r="W1878" s="99">
        <v>1601.9888664483999</v>
      </c>
      <c r="X1878" s="99">
        <v>7742373.0289917002</v>
      </c>
      <c r="Y1878" s="99">
        <v>3019257.34625244</v>
      </c>
      <c r="Z1878" s="99">
        <v>9710044.41723633</v>
      </c>
      <c r="AA1878" s="99">
        <v>601302.71588897705</v>
      </c>
      <c r="AB1878" s="99">
        <v>0</v>
      </c>
      <c r="AC1878" s="99">
        <v>33785595.1796875</v>
      </c>
      <c r="AD1878" s="99">
        <v>350174.30758285499</v>
      </c>
      <c r="AE1878" s="99">
        <v>8076018.5723877</v>
      </c>
      <c r="AF1878" s="99">
        <v>6973536.9246215802</v>
      </c>
      <c r="AG1878" s="99">
        <v>3659303.3620910598</v>
      </c>
      <c r="AH1878" s="99">
        <v>8091344.75854492</v>
      </c>
      <c r="AI1878" s="99">
        <v>0</v>
      </c>
      <c r="AJ1878" s="99">
        <v>2959581.9160156301</v>
      </c>
      <c r="AK1878" s="99">
        <v>7063308.5518188505</v>
      </c>
      <c r="AL1878" s="99">
        <v>0</v>
      </c>
      <c r="AM1878" s="99">
        <v>3253027.0941467299</v>
      </c>
      <c r="AN1878" s="99">
        <v>34093582.6640625</v>
      </c>
      <c r="AO1878" s="99">
        <v>216270717.66796899</v>
      </c>
      <c r="AP1878" s="99">
        <v>13746.727006793</v>
      </c>
      <c r="AQ1878" s="99">
        <v>72866070.651367202</v>
      </c>
      <c r="AR1878" s="99">
        <v>28279181.825927701</v>
      </c>
      <c r="AS1878" s="99">
        <v>76040652.825195298</v>
      </c>
      <c r="AT1878" s="99">
        <v>4722973.6245117197</v>
      </c>
      <c r="AU1878" s="99">
        <v>0</v>
      </c>
      <c r="AV1878" s="99">
        <v>109868002.43945301</v>
      </c>
      <c r="AW1878" s="99">
        <v>996442.84728241002</v>
      </c>
      <c r="AX1878" s="99">
        <v>83250293.261718795</v>
      </c>
      <c r="AY1878" s="99">
        <v>71367792.624023393</v>
      </c>
      <c r="AZ1878" s="99">
        <v>32093968.912597701</v>
      </c>
      <c r="BA1878" s="99">
        <v>77316723.583984405</v>
      </c>
      <c r="BB1878" s="99">
        <v>0</v>
      </c>
      <c r="BC1878" s="99">
        <v>26883790.3354492</v>
      </c>
      <c r="BD1878" s="99">
        <v>54332471.330566399</v>
      </c>
      <c r="BE1878" s="99">
        <v>0</v>
      </c>
      <c r="BF1878" s="99">
        <v>26391030.370849598</v>
      </c>
      <c r="BG1878" s="99">
        <v>110683152.211914</v>
      </c>
      <c r="BH1878" s="99">
        <v>37614777.925292999</v>
      </c>
      <c r="BI1878" s="99">
        <v>2117.8540294468398</v>
      </c>
      <c r="BJ1878" s="99">
        <v>13482104.5791016</v>
      </c>
      <c r="BK1878" s="99">
        <v>7095165.5640258798</v>
      </c>
      <c r="BL1878" s="99">
        <v>0</v>
      </c>
      <c r="BM1878" s="99">
        <v>360170.84910201997</v>
      </c>
      <c r="BN1878" s="99">
        <v>0</v>
      </c>
      <c r="BO1878" s="99">
        <v>0</v>
      </c>
      <c r="BP1878" s="99">
        <v>0</v>
      </c>
      <c r="BQ1878" s="99">
        <v>0</v>
      </c>
      <c r="BR1878" s="99">
        <v>16788853.8435059</v>
      </c>
      <c r="BS1878" s="99">
        <v>10478050.9793701</v>
      </c>
      <c r="BT1878" s="99">
        <v>15025926.275756801</v>
      </c>
      <c r="BU1878" s="99">
        <v>0</v>
      </c>
      <c r="BV1878" s="99">
        <v>8872286.6337890606</v>
      </c>
      <c r="BW1878" s="99">
        <v>6928173.0573730497</v>
      </c>
      <c r="BX1878" s="99">
        <v>0</v>
      </c>
      <c r="BY1878" s="99">
        <v>0</v>
      </c>
      <c r="BZ1878" s="99">
        <v>0</v>
      </c>
      <c r="CA1878" s="99">
        <v>377698.31410598801</v>
      </c>
      <c r="CB1878" s="99">
        <v>29831062.618896499</v>
      </c>
      <c r="CC1878" s="99">
        <v>291517053.70703101</v>
      </c>
      <c r="CD1878" s="99">
        <v>51197896.106445298</v>
      </c>
      <c r="CE1878" s="99">
        <v>38394.823235034899</v>
      </c>
      <c r="CF1878" s="99">
        <v>10316234.104614301</v>
      </c>
      <c r="CG1878" s="99">
        <v>80803985.349609405</v>
      </c>
      <c r="CH1878" s="99">
        <v>0</v>
      </c>
      <c r="CI1878" s="99">
        <v>416093.86460113502</v>
      </c>
      <c r="CJ1878" s="99">
        <v>40150353.3818359</v>
      </c>
      <c r="CK1878" s="99">
        <v>372179866.69531298</v>
      </c>
      <c r="CL1878" s="99">
        <v>58106715.099121101</v>
      </c>
      <c r="CM1878" s="203">
        <f t="shared" si="87"/>
        <v>501831.05725479103</v>
      </c>
      <c r="CN1878" s="203">
        <f t="shared" si="88"/>
        <v>74243936.045898408</v>
      </c>
      <c r="CO1878" s="203">
        <f t="shared" si="89"/>
        <v>482863018.90722698</v>
      </c>
      <c r="CP1878" s="99">
        <v>58106715.099121101</v>
      </c>
      <c r="CQ1878" s="99">
        <v>0</v>
      </c>
      <c r="CR1878" s="99">
        <v>0</v>
      </c>
      <c r="CS1878" s="99">
        <v>0</v>
      </c>
      <c r="CT1878" s="99">
        <v>0</v>
      </c>
    </row>
    <row r="1879" spans="1:98">
      <c r="A1879" s="98" t="s">
        <v>186</v>
      </c>
      <c r="B1879" s="100">
        <v>39965</v>
      </c>
      <c r="C1879" s="99">
        <v>315392.97256088298</v>
      </c>
      <c r="D1879" s="99">
        <v>17.294762190897</v>
      </c>
      <c r="E1879" s="99">
        <v>65496.098680496201</v>
      </c>
      <c r="F1879" s="99">
        <v>42804.930902481101</v>
      </c>
      <c r="G1879" s="99">
        <v>36891.210089683504</v>
      </c>
      <c r="H1879" s="99">
        <v>2051.52618360519</v>
      </c>
      <c r="I1879" s="99">
        <v>0</v>
      </c>
      <c r="J1879" s="99">
        <v>85443.839093208298</v>
      </c>
      <c r="K1879" s="99">
        <v>1486.00398263335</v>
      </c>
      <c r="L1879" s="99">
        <v>146271.73871612499</v>
      </c>
      <c r="M1879" s="99">
        <v>95756.219145774798</v>
      </c>
      <c r="N1879" s="99">
        <v>18378.626568317399</v>
      </c>
      <c r="O1879" s="99">
        <v>120489.64100360899</v>
      </c>
      <c r="P1879" s="99">
        <v>0</v>
      </c>
      <c r="Q1879" s="99">
        <v>14013.4273340702</v>
      </c>
      <c r="R1879" s="99">
        <v>27530.219039678599</v>
      </c>
      <c r="S1879" s="99">
        <v>0</v>
      </c>
      <c r="T1879" s="99">
        <v>12683.8352130651</v>
      </c>
      <c r="U1879" s="99">
        <v>86486.659210205107</v>
      </c>
      <c r="V1879" s="99">
        <v>22499203.401855499</v>
      </c>
      <c r="W1879" s="99">
        <v>2934.08281496167</v>
      </c>
      <c r="X1879" s="99">
        <v>7474557.1007690402</v>
      </c>
      <c r="Y1879" s="99">
        <v>2923898.1766662602</v>
      </c>
      <c r="Z1879" s="99">
        <v>9924041.99682617</v>
      </c>
      <c r="AA1879" s="99">
        <v>455073.05953597999</v>
      </c>
      <c r="AB1879" s="99">
        <v>0</v>
      </c>
      <c r="AC1879" s="99">
        <v>34092440.233886696</v>
      </c>
      <c r="AD1879" s="99">
        <v>268959.04047393799</v>
      </c>
      <c r="AE1879" s="99">
        <v>8049307.55395508</v>
      </c>
      <c r="AF1879" s="99">
        <v>7069281.6589355497</v>
      </c>
      <c r="AG1879" s="99">
        <v>3670035.7053527799</v>
      </c>
      <c r="AH1879" s="99">
        <v>8230737.8607788105</v>
      </c>
      <c r="AI1879" s="99">
        <v>0</v>
      </c>
      <c r="AJ1879" s="99">
        <v>2952655.8303222698</v>
      </c>
      <c r="AK1879" s="99">
        <v>7184636.0322265597</v>
      </c>
      <c r="AL1879" s="99">
        <v>0</v>
      </c>
      <c r="AM1879" s="99">
        <v>3135063.6685791002</v>
      </c>
      <c r="AN1879" s="99">
        <v>34372713.048339799</v>
      </c>
      <c r="AO1879" s="99">
        <v>224973378.60742199</v>
      </c>
      <c r="AP1879" s="99">
        <v>30287.1036641598</v>
      </c>
      <c r="AQ1879" s="99">
        <v>70335431.092773393</v>
      </c>
      <c r="AR1879" s="99">
        <v>27063902.5771484</v>
      </c>
      <c r="AS1879" s="99">
        <v>78116819.920898393</v>
      </c>
      <c r="AT1879" s="99">
        <v>3598380.0837707501</v>
      </c>
      <c r="AU1879" s="99">
        <v>0</v>
      </c>
      <c r="AV1879" s="99">
        <v>112405014.69824199</v>
      </c>
      <c r="AW1879" s="99">
        <v>769993.50022888195</v>
      </c>
      <c r="AX1879" s="99">
        <v>83398143.018554702</v>
      </c>
      <c r="AY1879" s="99">
        <v>72917288.603515595</v>
      </c>
      <c r="AZ1879" s="99">
        <v>32358839.368652299</v>
      </c>
      <c r="BA1879" s="99">
        <v>79007642.366210893</v>
      </c>
      <c r="BB1879" s="99">
        <v>0</v>
      </c>
      <c r="BC1879" s="99">
        <v>26956546.643310498</v>
      </c>
      <c r="BD1879" s="99">
        <v>55628265.937988304</v>
      </c>
      <c r="BE1879" s="99">
        <v>0</v>
      </c>
      <c r="BF1879" s="99">
        <v>25670898.830322299</v>
      </c>
      <c r="BG1879" s="99">
        <v>112781692.978516</v>
      </c>
      <c r="BH1879" s="99">
        <v>38943133.888183601</v>
      </c>
      <c r="BI1879" s="99">
        <v>4015.7512018382499</v>
      </c>
      <c r="BJ1879" s="99">
        <v>13096017.123535199</v>
      </c>
      <c r="BK1879" s="99">
        <v>6999557.2230834998</v>
      </c>
      <c r="BL1879" s="99">
        <v>0</v>
      </c>
      <c r="BM1879" s="99">
        <v>291140.66905975301</v>
      </c>
      <c r="BN1879" s="99">
        <v>0</v>
      </c>
      <c r="BO1879" s="99">
        <v>0</v>
      </c>
      <c r="BP1879" s="99">
        <v>0</v>
      </c>
      <c r="BQ1879" s="99">
        <v>0</v>
      </c>
      <c r="BR1879" s="99">
        <v>17188097.552246101</v>
      </c>
      <c r="BS1879" s="99">
        <v>10556245.2108154</v>
      </c>
      <c r="BT1879" s="99">
        <v>15356290.3643799</v>
      </c>
      <c r="BU1879" s="99">
        <v>0</v>
      </c>
      <c r="BV1879" s="99">
        <v>8882941.24072266</v>
      </c>
      <c r="BW1879" s="99">
        <v>7120392.8826904297</v>
      </c>
      <c r="BX1879" s="99">
        <v>0</v>
      </c>
      <c r="BY1879" s="99">
        <v>0</v>
      </c>
      <c r="BZ1879" s="99">
        <v>0</v>
      </c>
      <c r="CA1879" s="99">
        <v>380925.37209701497</v>
      </c>
      <c r="CB1879" s="99">
        <v>29986130.206787098</v>
      </c>
      <c r="CC1879" s="99">
        <v>294862132.171875</v>
      </c>
      <c r="CD1879" s="99">
        <v>52184551.585449196</v>
      </c>
      <c r="CE1879" s="99">
        <v>38793.520179748499</v>
      </c>
      <c r="CF1879" s="99">
        <v>10339217.787597699</v>
      </c>
      <c r="CG1879" s="99">
        <v>81200162.931640595</v>
      </c>
      <c r="CH1879" s="99">
        <v>0</v>
      </c>
      <c r="CI1879" s="99">
        <v>419696.54042816203</v>
      </c>
      <c r="CJ1879" s="99">
        <v>40278274.475097701</v>
      </c>
      <c r="CK1879" s="99">
        <v>376150392.859375</v>
      </c>
      <c r="CL1879" s="99">
        <v>59166159.877929702</v>
      </c>
      <c r="CM1879" s="203">
        <f t="shared" si="87"/>
        <v>506183.19963836716</v>
      </c>
      <c r="CN1879" s="203">
        <f t="shared" si="88"/>
        <v>74650987.5234375</v>
      </c>
      <c r="CO1879" s="203">
        <f t="shared" si="89"/>
        <v>488932085.83789098</v>
      </c>
      <c r="CP1879" s="99">
        <v>59166159.877929702</v>
      </c>
      <c r="CQ1879" s="99">
        <v>0</v>
      </c>
      <c r="CR1879" s="99">
        <v>0</v>
      </c>
      <c r="CS1879" s="99">
        <v>0</v>
      </c>
      <c r="CT1879" s="99">
        <v>0</v>
      </c>
    </row>
    <row r="1880" spans="1:98">
      <c r="A1880" s="98" t="s">
        <v>186</v>
      </c>
      <c r="B1880" s="100">
        <v>40057</v>
      </c>
      <c r="C1880" s="99">
        <v>320712.61701202398</v>
      </c>
      <c r="D1880" s="99">
        <v>15.2147998879664</v>
      </c>
      <c r="E1880" s="99">
        <v>62014.831458091699</v>
      </c>
      <c r="F1880" s="99">
        <v>41103.322812557199</v>
      </c>
      <c r="G1880" s="99">
        <v>38051.1018528938</v>
      </c>
      <c r="H1880" s="99">
        <v>1375.4040680825699</v>
      </c>
      <c r="I1880" s="99">
        <v>0</v>
      </c>
      <c r="J1880" s="99">
        <v>86534.435651779204</v>
      </c>
      <c r="K1880" s="99">
        <v>1102.8007605820901</v>
      </c>
      <c r="L1880" s="99">
        <v>142383.434516907</v>
      </c>
      <c r="M1880" s="99">
        <v>96551.007139205904</v>
      </c>
      <c r="N1880" s="99">
        <v>18451.391568899198</v>
      </c>
      <c r="O1880" s="99">
        <v>123582.146842003</v>
      </c>
      <c r="P1880" s="99">
        <v>0</v>
      </c>
      <c r="Q1880" s="99">
        <v>13941.7148053646</v>
      </c>
      <c r="R1880" s="99">
        <v>28390.367249012001</v>
      </c>
      <c r="S1880" s="99">
        <v>0</v>
      </c>
      <c r="T1880" s="99">
        <v>12378.221587657899</v>
      </c>
      <c r="U1880" s="99">
        <v>87119.493190765395</v>
      </c>
      <c r="V1880" s="99">
        <v>22957087.224121101</v>
      </c>
      <c r="W1880" s="99">
        <v>1695.3288801014401</v>
      </c>
      <c r="X1880" s="99">
        <v>7176065.6877441397</v>
      </c>
      <c r="Y1880" s="99">
        <v>2890133.3627014202</v>
      </c>
      <c r="Z1880" s="99">
        <v>10107355.454345699</v>
      </c>
      <c r="AA1880" s="99">
        <v>309952.944347382</v>
      </c>
      <c r="AB1880" s="99">
        <v>0</v>
      </c>
      <c r="AC1880" s="99">
        <v>34491139.536132798</v>
      </c>
      <c r="AD1880" s="99">
        <v>195258.20262336699</v>
      </c>
      <c r="AE1880" s="99">
        <v>7949206.37646484</v>
      </c>
      <c r="AF1880" s="99">
        <v>7145267.87255859</v>
      </c>
      <c r="AG1880" s="99">
        <v>3699901.6750793499</v>
      </c>
      <c r="AH1880" s="99">
        <v>8374780.0444946298</v>
      </c>
      <c r="AI1880" s="99">
        <v>0</v>
      </c>
      <c r="AJ1880" s="99">
        <v>2938334.4381408701</v>
      </c>
      <c r="AK1880" s="99">
        <v>7345599.5815429697</v>
      </c>
      <c r="AL1880" s="99">
        <v>0</v>
      </c>
      <c r="AM1880" s="99">
        <v>3040527.5164184598</v>
      </c>
      <c r="AN1880" s="99">
        <v>34781564.286132798</v>
      </c>
      <c r="AO1880" s="99">
        <v>230846965.97070301</v>
      </c>
      <c r="AP1880" s="99">
        <v>16167.953405261</v>
      </c>
      <c r="AQ1880" s="99">
        <v>67870486.391601607</v>
      </c>
      <c r="AR1880" s="99">
        <v>26786591.776367199</v>
      </c>
      <c r="AS1880" s="99">
        <v>80213987.318359405</v>
      </c>
      <c r="AT1880" s="99">
        <v>2450782.3584594699</v>
      </c>
      <c r="AU1880" s="99">
        <v>0</v>
      </c>
      <c r="AV1880" s="99">
        <v>114178483.62304699</v>
      </c>
      <c r="AW1880" s="99">
        <v>561071.36680603004</v>
      </c>
      <c r="AX1880" s="99">
        <v>82616407.716796905</v>
      </c>
      <c r="AY1880" s="99">
        <v>74176918.736328095</v>
      </c>
      <c r="AZ1880" s="99">
        <v>32755782.9213867</v>
      </c>
      <c r="BA1880" s="99">
        <v>80807187.136718795</v>
      </c>
      <c r="BB1880" s="99">
        <v>0</v>
      </c>
      <c r="BC1880" s="99">
        <v>26936102.4377441</v>
      </c>
      <c r="BD1880" s="99">
        <v>57356967.233886696</v>
      </c>
      <c r="BE1880" s="99">
        <v>0</v>
      </c>
      <c r="BF1880" s="99">
        <v>25105899.761474598</v>
      </c>
      <c r="BG1880" s="99">
        <v>114660176.058594</v>
      </c>
      <c r="BH1880" s="99">
        <v>39898200.005371101</v>
      </c>
      <c r="BI1880" s="99">
        <v>1897.42674472928</v>
      </c>
      <c r="BJ1880" s="99">
        <v>12742376.7473145</v>
      </c>
      <c r="BK1880" s="99">
        <v>6920668.1431884803</v>
      </c>
      <c r="BL1880" s="99">
        <v>0</v>
      </c>
      <c r="BM1880" s="99">
        <v>124069.983132362</v>
      </c>
      <c r="BN1880" s="99">
        <v>0</v>
      </c>
      <c r="BO1880" s="99">
        <v>0</v>
      </c>
      <c r="BP1880" s="99">
        <v>0</v>
      </c>
      <c r="BQ1880" s="99">
        <v>0</v>
      </c>
      <c r="BR1880" s="99">
        <v>17534758.068847701</v>
      </c>
      <c r="BS1880" s="99">
        <v>10689423.0040283</v>
      </c>
      <c r="BT1880" s="99">
        <v>15722294.829711899</v>
      </c>
      <c r="BU1880" s="99">
        <v>0</v>
      </c>
      <c r="BV1880" s="99">
        <v>8904797.2259521503</v>
      </c>
      <c r="BW1880" s="99">
        <v>7340445.78552246</v>
      </c>
      <c r="BX1880" s="99">
        <v>0</v>
      </c>
      <c r="BY1880" s="99">
        <v>0</v>
      </c>
      <c r="BZ1880" s="99">
        <v>0</v>
      </c>
      <c r="CA1880" s="99">
        <v>383452.02042770397</v>
      </c>
      <c r="CB1880" s="99">
        <v>30096371.517089799</v>
      </c>
      <c r="CC1880" s="99">
        <v>297950190.19921899</v>
      </c>
      <c r="CD1880" s="99">
        <v>52347044.563964799</v>
      </c>
      <c r="CE1880" s="99">
        <v>39387.974123477899</v>
      </c>
      <c r="CF1880" s="99">
        <v>10382735.485839801</v>
      </c>
      <c r="CG1880" s="99">
        <v>82488909.466796905</v>
      </c>
      <c r="CH1880" s="99">
        <v>0</v>
      </c>
      <c r="CI1880" s="99">
        <v>422823.05369186401</v>
      </c>
      <c r="CJ1880" s="99">
        <v>40474000.222167999</v>
      </c>
      <c r="CK1880" s="99">
        <v>380432852.89453101</v>
      </c>
      <c r="CL1880" s="99">
        <v>59904743.439453103</v>
      </c>
      <c r="CM1880" s="203">
        <f t="shared" si="87"/>
        <v>509942.54688262939</v>
      </c>
      <c r="CN1880" s="203">
        <f t="shared" si="88"/>
        <v>75255564.508300796</v>
      </c>
      <c r="CO1880" s="203">
        <f t="shared" si="89"/>
        <v>495093028.953125</v>
      </c>
      <c r="CP1880" s="99">
        <v>59904743.439453103</v>
      </c>
      <c r="CQ1880" s="99">
        <v>0</v>
      </c>
      <c r="CR1880" s="99">
        <v>0</v>
      </c>
      <c r="CS1880" s="99">
        <v>0</v>
      </c>
      <c r="CT1880" s="99">
        <v>0</v>
      </c>
    </row>
    <row r="1881" spans="1:98">
      <c r="A1881" s="98" t="s">
        <v>186</v>
      </c>
      <c r="B1881" s="100">
        <v>40148</v>
      </c>
      <c r="C1881" s="99">
        <v>325320.48589706398</v>
      </c>
      <c r="D1881" s="99">
        <v>11.8068421649514</v>
      </c>
      <c r="E1881" s="99">
        <v>60463.734311580702</v>
      </c>
      <c r="F1881" s="99">
        <v>40495.710993766799</v>
      </c>
      <c r="G1881" s="99">
        <v>39150.751123905196</v>
      </c>
      <c r="H1881" s="99">
        <v>581.27308999747004</v>
      </c>
      <c r="I1881" s="99">
        <v>0</v>
      </c>
      <c r="J1881" s="99">
        <v>86391.2451267242</v>
      </c>
      <c r="K1881" s="99">
        <v>805.99958030134405</v>
      </c>
      <c r="L1881" s="99">
        <v>141403.847476959</v>
      </c>
      <c r="M1881" s="99">
        <v>96943.239750862107</v>
      </c>
      <c r="N1881" s="99">
        <v>18494.253555536299</v>
      </c>
      <c r="O1881" s="99">
        <v>127366.630064964</v>
      </c>
      <c r="P1881" s="99">
        <v>0</v>
      </c>
      <c r="Q1881" s="99">
        <v>13798.1615768671</v>
      </c>
      <c r="R1881" s="99">
        <v>28952.733098506898</v>
      </c>
      <c r="S1881" s="99">
        <v>0</v>
      </c>
      <c r="T1881" s="99">
        <v>12215.5579510927</v>
      </c>
      <c r="U1881" s="99">
        <v>87985.571708679199</v>
      </c>
      <c r="V1881" s="99">
        <v>23388128.1337891</v>
      </c>
      <c r="W1881" s="99">
        <v>838.47558386623905</v>
      </c>
      <c r="X1881" s="99">
        <v>6978192.1212158203</v>
      </c>
      <c r="Y1881" s="99">
        <v>2853404.1658630399</v>
      </c>
      <c r="Z1881" s="99">
        <v>10291217.2023926</v>
      </c>
      <c r="AA1881" s="99">
        <v>122634.40174865699</v>
      </c>
      <c r="AB1881" s="99">
        <v>0</v>
      </c>
      <c r="AC1881" s="99">
        <v>34698660.245117202</v>
      </c>
      <c r="AD1881" s="99">
        <v>133336.425376892</v>
      </c>
      <c r="AE1881" s="99">
        <v>7901983.3641357403</v>
      </c>
      <c r="AF1881" s="99">
        <v>7157787.1666870099</v>
      </c>
      <c r="AG1881" s="99">
        <v>3696668.1212768601</v>
      </c>
      <c r="AH1881" s="99">
        <v>8683914.88037109</v>
      </c>
      <c r="AI1881" s="99">
        <v>0</v>
      </c>
      <c r="AJ1881" s="99">
        <v>2905050.5586242699</v>
      </c>
      <c r="AK1881" s="99">
        <v>7473501.0387573196</v>
      </c>
      <c r="AL1881" s="99">
        <v>0</v>
      </c>
      <c r="AM1881" s="99">
        <v>2952048.5762634301</v>
      </c>
      <c r="AN1881" s="99">
        <v>34777451.643066399</v>
      </c>
      <c r="AO1881" s="99">
        <v>235868689.61914101</v>
      </c>
      <c r="AP1881" s="99">
        <v>7174.9517078399704</v>
      </c>
      <c r="AQ1881" s="99">
        <v>66239884.112792999</v>
      </c>
      <c r="AR1881" s="99">
        <v>27024146.856445301</v>
      </c>
      <c r="AS1881" s="99">
        <v>82196746.552734405</v>
      </c>
      <c r="AT1881" s="99">
        <v>983112.47926330601</v>
      </c>
      <c r="AU1881" s="99">
        <v>0</v>
      </c>
      <c r="AV1881" s="99">
        <v>115431244.80175801</v>
      </c>
      <c r="AW1881" s="99">
        <v>388901.75734710699</v>
      </c>
      <c r="AX1881" s="99">
        <v>82927265.555664107</v>
      </c>
      <c r="AY1881" s="99">
        <v>74780256.413085893</v>
      </c>
      <c r="AZ1881" s="99">
        <v>32992428.1179199</v>
      </c>
      <c r="BA1881" s="99">
        <v>84402748.594726607</v>
      </c>
      <c r="BB1881" s="99">
        <v>0</v>
      </c>
      <c r="BC1881" s="99">
        <v>26864232.6865234</v>
      </c>
      <c r="BD1881" s="99">
        <v>58702781.588378899</v>
      </c>
      <c r="BE1881" s="99">
        <v>0</v>
      </c>
      <c r="BF1881" s="99">
        <v>24590679.431396499</v>
      </c>
      <c r="BG1881" s="99">
        <v>116313268.70410199</v>
      </c>
      <c r="BH1881" s="99">
        <v>41163136.016113304</v>
      </c>
      <c r="BI1881" s="99">
        <v>713.81765352934599</v>
      </c>
      <c r="BJ1881" s="99">
        <v>12493727.47229</v>
      </c>
      <c r="BK1881" s="99">
        <v>6810070.3775024395</v>
      </c>
      <c r="BL1881" s="99">
        <v>0</v>
      </c>
      <c r="BM1881" s="99">
        <v>63818.484145164497</v>
      </c>
      <c r="BN1881" s="99">
        <v>0</v>
      </c>
      <c r="BO1881" s="99">
        <v>0</v>
      </c>
      <c r="BP1881" s="99">
        <v>0</v>
      </c>
      <c r="BQ1881" s="99">
        <v>0</v>
      </c>
      <c r="BR1881" s="99">
        <v>17350943.421875</v>
      </c>
      <c r="BS1881" s="99">
        <v>10756914.8212891</v>
      </c>
      <c r="BT1881" s="99">
        <v>16420275.2624512</v>
      </c>
      <c r="BU1881" s="99">
        <v>0</v>
      </c>
      <c r="BV1881" s="99">
        <v>8873707.8521728497</v>
      </c>
      <c r="BW1881" s="99">
        <v>7539382.1195068397</v>
      </c>
      <c r="BX1881" s="99">
        <v>0</v>
      </c>
      <c r="BY1881" s="99">
        <v>0</v>
      </c>
      <c r="BZ1881" s="99">
        <v>0</v>
      </c>
      <c r="CA1881" s="99">
        <v>385714.82892227202</v>
      </c>
      <c r="CB1881" s="99">
        <v>30336685.243408199</v>
      </c>
      <c r="CC1881" s="99">
        <v>301942384.93359399</v>
      </c>
      <c r="CD1881" s="99">
        <v>53633408.825683601</v>
      </c>
      <c r="CE1881" s="99">
        <v>39785.990668296799</v>
      </c>
      <c r="CF1881" s="99">
        <v>10427401.4637451</v>
      </c>
      <c r="CG1881" s="99">
        <v>83183252.669921905</v>
      </c>
      <c r="CH1881" s="99">
        <v>0</v>
      </c>
      <c r="CI1881" s="99">
        <v>425540.05397033697</v>
      </c>
      <c r="CJ1881" s="99">
        <v>40725301.187988304</v>
      </c>
      <c r="CK1881" s="99">
        <v>385199392.58203101</v>
      </c>
      <c r="CL1881" s="99">
        <v>61189778.950683601</v>
      </c>
      <c r="CM1881" s="203">
        <f t="shared" si="87"/>
        <v>513525.62567901617</v>
      </c>
      <c r="CN1881" s="203">
        <f t="shared" si="88"/>
        <v>75502752.831054702</v>
      </c>
      <c r="CO1881" s="203">
        <f t="shared" si="89"/>
        <v>501512661.28613299</v>
      </c>
      <c r="CP1881" s="99">
        <v>61189778.950683601</v>
      </c>
      <c r="CQ1881" s="99">
        <v>0</v>
      </c>
      <c r="CR1881" s="99">
        <v>0</v>
      </c>
      <c r="CS1881" s="99">
        <v>0</v>
      </c>
      <c r="CT1881" s="99">
        <v>0</v>
      </c>
    </row>
    <row r="1882" spans="1:98">
      <c r="A1882" s="98" t="s">
        <v>186</v>
      </c>
      <c r="B1882" s="100">
        <v>40238</v>
      </c>
      <c r="C1882" s="99">
        <v>329836.86767196702</v>
      </c>
      <c r="D1882" s="99">
        <v>8.62742628890555</v>
      </c>
      <c r="E1882" s="99">
        <v>58536.332125663801</v>
      </c>
      <c r="F1882" s="99">
        <v>41062.0131483078</v>
      </c>
      <c r="G1882" s="99">
        <v>40212.300742149397</v>
      </c>
      <c r="H1882" s="99">
        <v>0</v>
      </c>
      <c r="I1882" s="99">
        <v>0</v>
      </c>
      <c r="J1882" s="99">
        <v>88150.256960868806</v>
      </c>
      <c r="K1882" s="99">
        <v>604.86605490744103</v>
      </c>
      <c r="L1882" s="99">
        <v>142688.87841606099</v>
      </c>
      <c r="M1882" s="99">
        <v>97190.791274070696</v>
      </c>
      <c r="N1882" s="99">
        <v>18522.396610021598</v>
      </c>
      <c r="O1882" s="99">
        <v>129949.142294884</v>
      </c>
      <c r="P1882" s="99">
        <v>0</v>
      </c>
      <c r="Q1882" s="99">
        <v>13650.786226987801</v>
      </c>
      <c r="R1882" s="99">
        <v>29648.2912340164</v>
      </c>
      <c r="S1882" s="99">
        <v>0</v>
      </c>
      <c r="T1882" s="99">
        <v>11880.371143460299</v>
      </c>
      <c r="U1882" s="99">
        <v>88803.336769104004</v>
      </c>
      <c r="V1882" s="99">
        <v>23888863.974365201</v>
      </c>
      <c r="W1882" s="99">
        <v>515.124764591455</v>
      </c>
      <c r="X1882" s="99">
        <v>6444671.4074096698</v>
      </c>
      <c r="Y1882" s="99">
        <v>2777574.9543762198</v>
      </c>
      <c r="Z1882" s="99">
        <v>10491187.2904053</v>
      </c>
      <c r="AA1882" s="99">
        <v>0</v>
      </c>
      <c r="AB1882" s="99">
        <v>0</v>
      </c>
      <c r="AC1882" s="99">
        <v>34997037.786132798</v>
      </c>
      <c r="AD1882" s="99">
        <v>98311.205234527602</v>
      </c>
      <c r="AE1882" s="99">
        <v>7863542.2724609403</v>
      </c>
      <c r="AF1882" s="99">
        <v>7167737.4058227502</v>
      </c>
      <c r="AG1882" s="99">
        <v>3701065.3743896498</v>
      </c>
      <c r="AH1882" s="99">
        <v>8886094.0833740197</v>
      </c>
      <c r="AI1882" s="99">
        <v>0</v>
      </c>
      <c r="AJ1882" s="99">
        <v>2848873.4761352502</v>
      </c>
      <c r="AK1882" s="99">
        <v>7656713.72155762</v>
      </c>
      <c r="AL1882" s="99">
        <v>0</v>
      </c>
      <c r="AM1882" s="99">
        <v>2838850.9244079599</v>
      </c>
      <c r="AN1882" s="99">
        <v>35078564.900390603</v>
      </c>
      <c r="AO1882" s="99">
        <v>241537903.55273399</v>
      </c>
      <c r="AP1882" s="99">
        <v>4218.1867668628702</v>
      </c>
      <c r="AQ1882" s="99">
        <v>62477766.034179702</v>
      </c>
      <c r="AR1882" s="99">
        <v>26323425.072509799</v>
      </c>
      <c r="AS1882" s="99">
        <v>84439622.453125</v>
      </c>
      <c r="AT1882" s="99">
        <v>0</v>
      </c>
      <c r="AU1882" s="99">
        <v>0</v>
      </c>
      <c r="AV1882" s="99">
        <v>118387633.74707</v>
      </c>
      <c r="AW1882" s="99">
        <v>289212.52299880999</v>
      </c>
      <c r="AX1882" s="99">
        <v>83219403.2421875</v>
      </c>
      <c r="AY1882" s="99">
        <v>75074558.001953095</v>
      </c>
      <c r="AZ1882" s="99">
        <v>33320047.018066399</v>
      </c>
      <c r="BA1882" s="99">
        <v>86692444.865234405</v>
      </c>
      <c r="BB1882" s="99">
        <v>0</v>
      </c>
      <c r="BC1882" s="99">
        <v>26547594.0009766</v>
      </c>
      <c r="BD1882" s="99">
        <v>60707400.9677734</v>
      </c>
      <c r="BE1882" s="99">
        <v>0</v>
      </c>
      <c r="BF1882" s="99">
        <v>23895565.433837902</v>
      </c>
      <c r="BG1882" s="99">
        <v>118523826.95507801</v>
      </c>
      <c r="BH1882" s="99">
        <v>42322396.509277299</v>
      </c>
      <c r="BI1882" s="99">
        <v>621.18085195124104</v>
      </c>
      <c r="BJ1882" s="99">
        <v>12067379.1644287</v>
      </c>
      <c r="BK1882" s="99">
        <v>6771613.0067748995</v>
      </c>
      <c r="BL1882" s="99">
        <v>0</v>
      </c>
      <c r="BM1882" s="99">
        <v>2195.3966718614101</v>
      </c>
      <c r="BN1882" s="99">
        <v>0</v>
      </c>
      <c r="BO1882" s="99">
        <v>0</v>
      </c>
      <c r="BP1882" s="99">
        <v>0</v>
      </c>
      <c r="BQ1882" s="99">
        <v>0</v>
      </c>
      <c r="BR1882" s="99">
        <v>18080010.8049316</v>
      </c>
      <c r="BS1882" s="99">
        <v>10853508.057006801</v>
      </c>
      <c r="BT1882" s="99">
        <v>16842028.8200684</v>
      </c>
      <c r="BU1882" s="99">
        <v>0</v>
      </c>
      <c r="BV1882" s="99">
        <v>8760554.4168701209</v>
      </c>
      <c r="BW1882" s="99">
        <v>7821229.6617431603</v>
      </c>
      <c r="BX1882" s="99">
        <v>0</v>
      </c>
      <c r="BY1882" s="99">
        <v>0</v>
      </c>
      <c r="BZ1882" s="99">
        <v>0</v>
      </c>
      <c r="CA1882" s="99">
        <v>387966.77814102202</v>
      </c>
      <c r="CB1882" s="99">
        <v>30501966.261718798</v>
      </c>
      <c r="CC1882" s="99">
        <v>305125472.19921899</v>
      </c>
      <c r="CD1882" s="99">
        <v>54532976.311035201</v>
      </c>
      <c r="CE1882" s="99">
        <v>40261.797229290001</v>
      </c>
      <c r="CF1882" s="99">
        <v>10504960.005248999</v>
      </c>
      <c r="CG1882" s="99">
        <v>84491323.791015595</v>
      </c>
      <c r="CH1882" s="99">
        <v>0</v>
      </c>
      <c r="CI1882" s="99">
        <v>428235.23094940197</v>
      </c>
      <c r="CJ1882" s="99">
        <v>40985246.635253899</v>
      </c>
      <c r="CK1882" s="99">
        <v>389578300.58593798</v>
      </c>
      <c r="CL1882" s="99">
        <v>62300232.202636696</v>
      </c>
      <c r="CM1882" s="203">
        <f t="shared" si="87"/>
        <v>517038.56771850598</v>
      </c>
      <c r="CN1882" s="203">
        <f t="shared" si="88"/>
        <v>76063811.535644501</v>
      </c>
      <c r="CO1882" s="203">
        <f t="shared" si="89"/>
        <v>508102127.54101598</v>
      </c>
      <c r="CP1882" s="99">
        <v>62300232.202636696</v>
      </c>
      <c r="CQ1882" s="99">
        <v>0</v>
      </c>
      <c r="CR1882" s="99">
        <v>0</v>
      </c>
      <c r="CS1882" s="99">
        <v>0</v>
      </c>
      <c r="CT1882" s="99">
        <v>0</v>
      </c>
    </row>
    <row r="1883" spans="1:98">
      <c r="A1883" s="98" t="s">
        <v>186</v>
      </c>
      <c r="B1883" s="100">
        <v>40330</v>
      </c>
      <c r="C1883" s="99">
        <v>333091.44850540202</v>
      </c>
      <c r="D1883" s="99">
        <v>9.9209795109927708</v>
      </c>
      <c r="E1883" s="99">
        <v>58423.026725768999</v>
      </c>
      <c r="F1883" s="99">
        <v>42032.463834762602</v>
      </c>
      <c r="G1883" s="99">
        <v>41226.617555141398</v>
      </c>
      <c r="H1883" s="99">
        <v>0</v>
      </c>
      <c r="I1883" s="99">
        <v>0</v>
      </c>
      <c r="J1883" s="99">
        <v>89278.841489791899</v>
      </c>
      <c r="K1883" s="99">
        <v>531.81569513678596</v>
      </c>
      <c r="L1883" s="99">
        <v>145815.863075256</v>
      </c>
      <c r="M1883" s="99">
        <v>98080.485414505005</v>
      </c>
      <c r="N1883" s="99">
        <v>18691.611690998099</v>
      </c>
      <c r="O1883" s="99">
        <v>131582.20391464201</v>
      </c>
      <c r="P1883" s="99">
        <v>0</v>
      </c>
      <c r="Q1883" s="99">
        <v>13503.5424987078</v>
      </c>
      <c r="R1883" s="99">
        <v>30843.5869531631</v>
      </c>
      <c r="S1883" s="99">
        <v>0</v>
      </c>
      <c r="T1883" s="99">
        <v>11939.9375337362</v>
      </c>
      <c r="U1883" s="99">
        <v>89550.449676513701</v>
      </c>
      <c r="V1883" s="99">
        <v>24206371.857910201</v>
      </c>
      <c r="W1883" s="99">
        <v>799.11956600844906</v>
      </c>
      <c r="X1883" s="99">
        <v>6267619.6302490197</v>
      </c>
      <c r="Y1883" s="99">
        <v>2761598.8859558101</v>
      </c>
      <c r="Z1883" s="99">
        <v>10643185.3088379</v>
      </c>
      <c r="AA1883" s="99">
        <v>0</v>
      </c>
      <c r="AB1883" s="99">
        <v>0</v>
      </c>
      <c r="AC1883" s="99">
        <v>35418711.7822266</v>
      </c>
      <c r="AD1883" s="99">
        <v>86082.675728797898</v>
      </c>
      <c r="AE1883" s="99">
        <v>7857651.85974121</v>
      </c>
      <c r="AF1883" s="99">
        <v>7232356.18994141</v>
      </c>
      <c r="AG1883" s="99">
        <v>3693429.9619140602</v>
      </c>
      <c r="AH1883" s="99">
        <v>8888923.5584716797</v>
      </c>
      <c r="AI1883" s="99">
        <v>0</v>
      </c>
      <c r="AJ1883" s="99">
        <v>2831218.66296387</v>
      </c>
      <c r="AK1883" s="99">
        <v>7837165.8682251005</v>
      </c>
      <c r="AL1883" s="99">
        <v>0</v>
      </c>
      <c r="AM1883" s="99">
        <v>2804871.07244873</v>
      </c>
      <c r="AN1883" s="99">
        <v>35499760.5947266</v>
      </c>
      <c r="AO1883" s="99">
        <v>245547125.65429699</v>
      </c>
      <c r="AP1883" s="99">
        <v>7032.6432156562796</v>
      </c>
      <c r="AQ1883" s="99">
        <v>61211965.238769501</v>
      </c>
      <c r="AR1883" s="99">
        <v>26534663.7978516</v>
      </c>
      <c r="AS1883" s="99">
        <v>86481662.478515595</v>
      </c>
      <c r="AT1883" s="99">
        <v>0</v>
      </c>
      <c r="AU1883" s="99">
        <v>0</v>
      </c>
      <c r="AV1883" s="99">
        <v>120495723.075195</v>
      </c>
      <c r="AW1883" s="99">
        <v>254225.837696075</v>
      </c>
      <c r="AX1883" s="99">
        <v>83931292.365234405</v>
      </c>
      <c r="AY1883" s="99">
        <v>76279774.430664107</v>
      </c>
      <c r="AZ1883" s="99">
        <v>33472208.097167999</v>
      </c>
      <c r="BA1883" s="99">
        <v>87348414.594726607</v>
      </c>
      <c r="BB1883" s="99">
        <v>0</v>
      </c>
      <c r="BC1883" s="99">
        <v>26479000.3525391</v>
      </c>
      <c r="BD1883" s="99">
        <v>62515605.673339799</v>
      </c>
      <c r="BE1883" s="99">
        <v>0</v>
      </c>
      <c r="BF1883" s="99">
        <v>23773314.771728501</v>
      </c>
      <c r="BG1883" s="99">
        <v>120625637.58886699</v>
      </c>
      <c r="BH1883" s="99">
        <v>43281648.754394501</v>
      </c>
      <c r="BI1883" s="99">
        <v>776.558470904827</v>
      </c>
      <c r="BJ1883" s="99">
        <v>11819551.0693359</v>
      </c>
      <c r="BK1883" s="99">
        <v>6709794.3257446298</v>
      </c>
      <c r="BL1883" s="99">
        <v>0</v>
      </c>
      <c r="BM1883" s="99">
        <v>1341.72969134152</v>
      </c>
      <c r="BN1883" s="99">
        <v>0</v>
      </c>
      <c r="BO1883" s="99">
        <v>0</v>
      </c>
      <c r="BP1883" s="99">
        <v>0</v>
      </c>
      <c r="BQ1883" s="99">
        <v>0</v>
      </c>
      <c r="BR1883" s="99">
        <v>18399699.0710449</v>
      </c>
      <c r="BS1883" s="99">
        <v>10894853.563964801</v>
      </c>
      <c r="BT1883" s="99">
        <v>16965702.511230499</v>
      </c>
      <c r="BU1883" s="99">
        <v>0</v>
      </c>
      <c r="BV1883" s="99">
        <v>8735029.1396484394</v>
      </c>
      <c r="BW1883" s="99">
        <v>8099078.2186889602</v>
      </c>
      <c r="BX1883" s="99">
        <v>0</v>
      </c>
      <c r="BY1883" s="99">
        <v>0</v>
      </c>
      <c r="BZ1883" s="99">
        <v>0</v>
      </c>
      <c r="CA1883" s="99">
        <v>391193.97809600801</v>
      </c>
      <c r="CB1883" s="99">
        <v>30325223.3588867</v>
      </c>
      <c r="CC1883" s="99">
        <v>306453419.3125</v>
      </c>
      <c r="CD1883" s="99">
        <v>55302450.430175804</v>
      </c>
      <c r="CE1883" s="99">
        <v>41193.932603359201</v>
      </c>
      <c r="CF1883" s="99">
        <v>10608118.1607666</v>
      </c>
      <c r="CG1883" s="99">
        <v>85977696.571289107</v>
      </c>
      <c r="CH1883" s="99">
        <v>0</v>
      </c>
      <c r="CI1883" s="99">
        <v>432368.45063018799</v>
      </c>
      <c r="CJ1883" s="99">
        <v>40979588.0693359</v>
      </c>
      <c r="CK1883" s="99">
        <v>392438482.24609399</v>
      </c>
      <c r="CL1883" s="99">
        <v>63258084.524902299</v>
      </c>
      <c r="CM1883" s="203">
        <f t="shared" si="87"/>
        <v>521918.90030670166</v>
      </c>
      <c r="CN1883" s="203">
        <f t="shared" si="88"/>
        <v>76479348.6640625</v>
      </c>
      <c r="CO1883" s="203">
        <f t="shared" si="89"/>
        <v>513064119.834961</v>
      </c>
      <c r="CP1883" s="99">
        <v>63258084.524902299</v>
      </c>
      <c r="CQ1883" s="99">
        <v>0</v>
      </c>
      <c r="CR1883" s="99">
        <v>0</v>
      </c>
      <c r="CS1883" s="99">
        <v>0</v>
      </c>
      <c r="CT1883" s="99">
        <v>0</v>
      </c>
    </row>
    <row r="1884" spans="1:98">
      <c r="A1884" s="98" t="s">
        <v>186</v>
      </c>
      <c r="B1884" s="100">
        <v>40422</v>
      </c>
      <c r="C1884" s="99">
        <v>334158.97754287702</v>
      </c>
      <c r="D1884" s="99">
        <v>10.8081859739032</v>
      </c>
      <c r="E1884" s="99">
        <v>55632.611041545897</v>
      </c>
      <c r="F1884" s="99">
        <v>40980.830728054003</v>
      </c>
      <c r="G1884" s="99">
        <v>41968.762559413903</v>
      </c>
      <c r="H1884" s="99">
        <v>0</v>
      </c>
      <c r="I1884" s="99">
        <v>0</v>
      </c>
      <c r="J1884" s="99">
        <v>90091.675234794602</v>
      </c>
      <c r="K1884" s="99">
        <v>465.458637140691</v>
      </c>
      <c r="L1884" s="99">
        <v>141605.313539505</v>
      </c>
      <c r="M1884" s="99">
        <v>98172.010534286499</v>
      </c>
      <c r="N1884" s="99">
        <v>18715.5525305271</v>
      </c>
      <c r="O1884" s="99">
        <v>131076.95900154099</v>
      </c>
      <c r="P1884" s="99">
        <v>0</v>
      </c>
      <c r="Q1884" s="99">
        <v>13317.6406263113</v>
      </c>
      <c r="R1884" s="99">
        <v>31211.578211784399</v>
      </c>
      <c r="S1884" s="99">
        <v>0</v>
      </c>
      <c r="T1884" s="99">
        <v>12260.9878513813</v>
      </c>
      <c r="U1884" s="99">
        <v>90328.694355011001</v>
      </c>
      <c r="V1884" s="99">
        <v>24368298.681884799</v>
      </c>
      <c r="W1884" s="99">
        <v>705.77031332254398</v>
      </c>
      <c r="X1884" s="99">
        <v>6010397.1384887705</v>
      </c>
      <c r="Y1884" s="99">
        <v>2715132.9035339402</v>
      </c>
      <c r="Z1884" s="99">
        <v>10728315.982910199</v>
      </c>
      <c r="AA1884" s="99">
        <v>0</v>
      </c>
      <c r="AB1884" s="99">
        <v>0</v>
      </c>
      <c r="AC1884" s="99">
        <v>35631768.504882798</v>
      </c>
      <c r="AD1884" s="99">
        <v>72871.0638866425</v>
      </c>
      <c r="AE1884" s="99">
        <v>7715867.6514282199</v>
      </c>
      <c r="AF1884" s="99">
        <v>7245193.1284790002</v>
      </c>
      <c r="AG1884" s="99">
        <v>3666357.8442077599</v>
      </c>
      <c r="AH1884" s="99">
        <v>8762527.5549316406</v>
      </c>
      <c r="AI1884" s="99">
        <v>0</v>
      </c>
      <c r="AJ1884" s="99">
        <v>2792928.3442688002</v>
      </c>
      <c r="AK1884" s="99">
        <v>7905340.2871093797</v>
      </c>
      <c r="AL1884" s="99">
        <v>0</v>
      </c>
      <c r="AM1884" s="99">
        <v>2798891.7324218801</v>
      </c>
      <c r="AN1884" s="99">
        <v>35753291.798339799</v>
      </c>
      <c r="AO1884" s="99">
        <v>248859116.28710899</v>
      </c>
      <c r="AP1884" s="99">
        <v>6112.0967948436701</v>
      </c>
      <c r="AQ1884" s="99">
        <v>58567566.180175804</v>
      </c>
      <c r="AR1884" s="99">
        <v>26494463.147216801</v>
      </c>
      <c r="AS1884" s="99">
        <v>87471406.7109375</v>
      </c>
      <c r="AT1884" s="99">
        <v>0</v>
      </c>
      <c r="AU1884" s="99">
        <v>0</v>
      </c>
      <c r="AV1884" s="99">
        <v>121943378.37304699</v>
      </c>
      <c r="AW1884" s="99">
        <v>216090.61935424799</v>
      </c>
      <c r="AX1884" s="99">
        <v>82486886.686523393</v>
      </c>
      <c r="AY1884" s="99">
        <v>76700636.276367202</v>
      </c>
      <c r="AZ1884" s="99">
        <v>33382975.1013184</v>
      </c>
      <c r="BA1884" s="99">
        <v>86552596.326171905</v>
      </c>
      <c r="BB1884" s="99">
        <v>0</v>
      </c>
      <c r="BC1884" s="99">
        <v>26207488.079345699</v>
      </c>
      <c r="BD1884" s="99">
        <v>63316560.201171897</v>
      </c>
      <c r="BE1884" s="99">
        <v>0</v>
      </c>
      <c r="BF1884" s="99">
        <v>23962366.480957001</v>
      </c>
      <c r="BG1884" s="99">
        <v>122142247.824219</v>
      </c>
      <c r="BH1884" s="99">
        <v>43093849.559082001</v>
      </c>
      <c r="BI1884" s="99">
        <v>675.94744971394505</v>
      </c>
      <c r="BJ1884" s="99">
        <v>11426938.5113525</v>
      </c>
      <c r="BK1884" s="99">
        <v>6557881.8566284198</v>
      </c>
      <c r="BL1884" s="99">
        <v>0</v>
      </c>
      <c r="BM1884" s="99">
        <v>602.43931412696804</v>
      </c>
      <c r="BN1884" s="99">
        <v>0</v>
      </c>
      <c r="BO1884" s="99">
        <v>0</v>
      </c>
      <c r="BP1884" s="99">
        <v>0</v>
      </c>
      <c r="BQ1884" s="99">
        <v>0</v>
      </c>
      <c r="BR1884" s="99">
        <v>18527576.7976074</v>
      </c>
      <c r="BS1884" s="99">
        <v>10835290.051757799</v>
      </c>
      <c r="BT1884" s="99">
        <v>16805814.063720699</v>
      </c>
      <c r="BU1884" s="99">
        <v>0</v>
      </c>
      <c r="BV1884" s="99">
        <v>8648846.5075683594</v>
      </c>
      <c r="BW1884" s="99">
        <v>8184480.4731445303</v>
      </c>
      <c r="BX1884" s="99">
        <v>0</v>
      </c>
      <c r="BY1884" s="99">
        <v>0</v>
      </c>
      <c r="BZ1884" s="99">
        <v>0</v>
      </c>
      <c r="CA1884" s="99">
        <v>390844.950626373</v>
      </c>
      <c r="CB1884" s="99">
        <v>30299929.2888184</v>
      </c>
      <c r="CC1884" s="99">
        <v>306664659.6875</v>
      </c>
      <c r="CD1884" s="99">
        <v>54162768.176757798</v>
      </c>
      <c r="CE1884" s="99">
        <v>41983.8707590103</v>
      </c>
      <c r="CF1884" s="99">
        <v>10721843.0695801</v>
      </c>
      <c r="CG1884" s="99">
        <v>87628610.472656295</v>
      </c>
      <c r="CH1884" s="99">
        <v>0</v>
      </c>
      <c r="CI1884" s="99">
        <v>432841.61919784499</v>
      </c>
      <c r="CJ1884" s="99">
        <v>41045395.605957001</v>
      </c>
      <c r="CK1884" s="99">
        <v>394209407.1875</v>
      </c>
      <c r="CL1884" s="99">
        <v>62634309.0380859</v>
      </c>
      <c r="CM1884" s="203">
        <f t="shared" si="87"/>
        <v>523170.31355285598</v>
      </c>
      <c r="CN1884" s="203">
        <f t="shared" si="88"/>
        <v>76798687.4042968</v>
      </c>
      <c r="CO1884" s="203">
        <f t="shared" si="89"/>
        <v>516351655.01171899</v>
      </c>
      <c r="CP1884" s="99">
        <v>62634309.0380859</v>
      </c>
      <c r="CQ1884" s="99">
        <v>0</v>
      </c>
      <c r="CR1884" s="99">
        <v>0</v>
      </c>
      <c r="CS1884" s="99">
        <v>0</v>
      </c>
      <c r="CT1884" s="99">
        <v>0</v>
      </c>
    </row>
    <row r="1885" spans="1:98">
      <c r="A1885" s="98" t="s">
        <v>186</v>
      </c>
      <c r="B1885" s="100">
        <v>40513</v>
      </c>
      <c r="C1885" s="99">
        <v>334454.61196517898</v>
      </c>
      <c r="D1885" s="99">
        <v>10.9414806968998</v>
      </c>
      <c r="E1885" s="99">
        <v>54733.6186475754</v>
      </c>
      <c r="F1885" s="99">
        <v>40478.770575046503</v>
      </c>
      <c r="G1885" s="99">
        <v>42759.5566711426</v>
      </c>
      <c r="H1885" s="99">
        <v>0</v>
      </c>
      <c r="I1885" s="99">
        <v>0</v>
      </c>
      <c r="J1885" s="99">
        <v>90265.647331237793</v>
      </c>
      <c r="K1885" s="99">
        <v>431.93552046641702</v>
      </c>
      <c r="L1885" s="99">
        <v>160947.56686401399</v>
      </c>
      <c r="M1885" s="99">
        <v>98154.437995910601</v>
      </c>
      <c r="N1885" s="99">
        <v>18673.536017894701</v>
      </c>
      <c r="O1885" s="99">
        <v>127453.910248756</v>
      </c>
      <c r="P1885" s="99">
        <v>0</v>
      </c>
      <c r="Q1885" s="99">
        <v>13131.661396384199</v>
      </c>
      <c r="R1885" s="99">
        <v>31728.9400520325</v>
      </c>
      <c r="S1885" s="99">
        <v>0</v>
      </c>
      <c r="T1885" s="99">
        <v>13614.0889313221</v>
      </c>
      <c r="U1885" s="99">
        <v>91118.4645795822</v>
      </c>
      <c r="V1885" s="99">
        <v>24228976.427002002</v>
      </c>
      <c r="W1885" s="99">
        <v>587.67478223144997</v>
      </c>
      <c r="X1885" s="99">
        <v>5818819.72900391</v>
      </c>
      <c r="Y1885" s="99">
        <v>2638320.2401733398</v>
      </c>
      <c r="Z1885" s="99">
        <v>10896992.830200201</v>
      </c>
      <c r="AA1885" s="99">
        <v>0</v>
      </c>
      <c r="AB1885" s="99">
        <v>0</v>
      </c>
      <c r="AC1885" s="99">
        <v>35932857.59375</v>
      </c>
      <c r="AD1885" s="99">
        <v>68722.409127235398</v>
      </c>
      <c r="AE1885" s="99">
        <v>8280349.8631591797</v>
      </c>
      <c r="AF1885" s="99">
        <v>7244925.5844116202</v>
      </c>
      <c r="AG1885" s="99">
        <v>3635544.5185546898</v>
      </c>
      <c r="AH1885" s="99">
        <v>8096350.375</v>
      </c>
      <c r="AI1885" s="99">
        <v>0</v>
      </c>
      <c r="AJ1885" s="99">
        <v>2796014.7825622601</v>
      </c>
      <c r="AK1885" s="99">
        <v>7918449.7907104502</v>
      </c>
      <c r="AL1885" s="99">
        <v>0</v>
      </c>
      <c r="AM1885" s="99">
        <v>2969582.7788391099</v>
      </c>
      <c r="AN1885" s="99">
        <v>35978417.904785201</v>
      </c>
      <c r="AO1885" s="99">
        <v>248817464.93945301</v>
      </c>
      <c r="AP1885" s="99">
        <v>5183.7942832708404</v>
      </c>
      <c r="AQ1885" s="99">
        <v>57316161.123535201</v>
      </c>
      <c r="AR1885" s="99">
        <v>25698957.372070301</v>
      </c>
      <c r="AS1885" s="99">
        <v>89227969.502929702</v>
      </c>
      <c r="AT1885" s="99">
        <v>0</v>
      </c>
      <c r="AU1885" s="99">
        <v>0</v>
      </c>
      <c r="AV1885" s="99">
        <v>123809398.12597699</v>
      </c>
      <c r="AW1885" s="99">
        <v>206454.969673157</v>
      </c>
      <c r="AX1885" s="99">
        <v>88794591.889648393</v>
      </c>
      <c r="AY1885" s="99">
        <v>77155487.396484405</v>
      </c>
      <c r="AZ1885" s="99">
        <v>33222724.787597701</v>
      </c>
      <c r="BA1885" s="99">
        <v>80619789.306640595</v>
      </c>
      <c r="BB1885" s="99">
        <v>0</v>
      </c>
      <c r="BC1885" s="99">
        <v>26321207.760009799</v>
      </c>
      <c r="BD1885" s="99">
        <v>63741899.566406302</v>
      </c>
      <c r="BE1885" s="99">
        <v>0</v>
      </c>
      <c r="BF1885" s="99">
        <v>25475820.337646499</v>
      </c>
      <c r="BG1885" s="99">
        <v>124245064.893555</v>
      </c>
      <c r="BH1885" s="99">
        <v>42812196.690917999</v>
      </c>
      <c r="BI1885" s="99">
        <v>534.70276321470703</v>
      </c>
      <c r="BJ1885" s="99">
        <v>11151684.5322266</v>
      </c>
      <c r="BK1885" s="99">
        <v>6434664.7388915997</v>
      </c>
      <c r="BL1885" s="99">
        <v>0</v>
      </c>
      <c r="BM1885" s="99">
        <v>193.73391417786499</v>
      </c>
      <c r="BN1885" s="99">
        <v>0</v>
      </c>
      <c r="BO1885" s="99">
        <v>0</v>
      </c>
      <c r="BP1885" s="99">
        <v>0</v>
      </c>
      <c r="BQ1885" s="99">
        <v>0</v>
      </c>
      <c r="BR1885" s="99">
        <v>18569144.5773926</v>
      </c>
      <c r="BS1885" s="99">
        <v>10778580.966186499</v>
      </c>
      <c r="BT1885" s="99">
        <v>15662921.9573975</v>
      </c>
      <c r="BU1885" s="99">
        <v>0</v>
      </c>
      <c r="BV1885" s="99">
        <v>8670778.9727783203</v>
      </c>
      <c r="BW1885" s="99">
        <v>8109742.7028198196</v>
      </c>
      <c r="BX1885" s="99">
        <v>0</v>
      </c>
      <c r="BY1885" s="99">
        <v>0</v>
      </c>
      <c r="BZ1885" s="99">
        <v>0</v>
      </c>
      <c r="CA1885" s="99">
        <v>389110.56796264602</v>
      </c>
      <c r="CB1885" s="99">
        <v>30004025.1882324</v>
      </c>
      <c r="CC1885" s="99">
        <v>306200225.05078101</v>
      </c>
      <c r="CD1885" s="99">
        <v>53942187.1005859</v>
      </c>
      <c r="CE1885" s="99">
        <v>42741.690849781</v>
      </c>
      <c r="CF1885" s="99">
        <v>10887660.396606401</v>
      </c>
      <c r="CG1885" s="99">
        <v>89179618.055664107</v>
      </c>
      <c r="CH1885" s="99">
        <v>0</v>
      </c>
      <c r="CI1885" s="99">
        <v>431842.808773041</v>
      </c>
      <c r="CJ1885" s="99">
        <v>40852454.121582001</v>
      </c>
      <c r="CK1885" s="99">
        <v>395410086.21484399</v>
      </c>
      <c r="CL1885" s="99">
        <v>62029671.9775391</v>
      </c>
      <c r="CM1885" s="203">
        <f t="shared" si="87"/>
        <v>522961.27335262322</v>
      </c>
      <c r="CN1885" s="203">
        <f t="shared" si="88"/>
        <v>76830872.026367202</v>
      </c>
      <c r="CO1885" s="203">
        <f t="shared" si="89"/>
        <v>519655151.10839897</v>
      </c>
      <c r="CP1885" s="99">
        <v>62029671.9775391</v>
      </c>
      <c r="CQ1885" s="99">
        <v>0</v>
      </c>
      <c r="CR1885" s="99">
        <v>0</v>
      </c>
      <c r="CS1885" s="99">
        <v>0</v>
      </c>
      <c r="CT1885" s="99">
        <v>0</v>
      </c>
    </row>
    <row r="1886" spans="1:98">
      <c r="A1886" s="98" t="s">
        <v>186</v>
      </c>
      <c r="B1886" s="100">
        <v>40603</v>
      </c>
      <c r="C1886" s="99">
        <v>334154.35790252697</v>
      </c>
      <c r="D1886" s="99">
        <v>14.286635162890899</v>
      </c>
      <c r="E1886" s="99">
        <v>54658.829322814898</v>
      </c>
      <c r="F1886" s="99">
        <v>40603.754004001603</v>
      </c>
      <c r="G1886" s="99">
        <v>43596.915255546599</v>
      </c>
      <c r="H1886" s="99">
        <v>0</v>
      </c>
      <c r="I1886" s="99">
        <v>0</v>
      </c>
      <c r="J1886" s="99">
        <v>91924.726379394502</v>
      </c>
      <c r="K1886" s="99">
        <v>394.189002130181</v>
      </c>
      <c r="L1886" s="99">
        <v>255577.42395210301</v>
      </c>
      <c r="M1886" s="99">
        <v>98284.661370277405</v>
      </c>
      <c r="N1886" s="99">
        <v>18584.663444757502</v>
      </c>
      <c r="O1886" s="99">
        <v>0</v>
      </c>
      <c r="P1886" s="99">
        <v>0</v>
      </c>
      <c r="Q1886" s="99">
        <v>13012.2648624182</v>
      </c>
      <c r="R1886" s="99">
        <v>0</v>
      </c>
      <c r="S1886" s="99">
        <v>0</v>
      </c>
      <c r="T1886" s="99">
        <v>43456.085657596603</v>
      </c>
      <c r="U1886" s="99">
        <v>92298.7308607101</v>
      </c>
      <c r="V1886" s="99">
        <v>24158838.333984401</v>
      </c>
      <c r="W1886" s="99">
        <v>1752.3640440404399</v>
      </c>
      <c r="X1886" s="99">
        <v>5649391.3339843797</v>
      </c>
      <c r="Y1886" s="99">
        <v>2654006.8662109398</v>
      </c>
      <c r="Z1886" s="99">
        <v>11045462.096801801</v>
      </c>
      <c r="AA1886" s="99">
        <v>0</v>
      </c>
      <c r="AB1886" s="99">
        <v>0</v>
      </c>
      <c r="AC1886" s="99">
        <v>36381004.204589799</v>
      </c>
      <c r="AD1886" s="99">
        <v>60415.486200332598</v>
      </c>
      <c r="AE1886" s="99">
        <v>16159797.938720699</v>
      </c>
      <c r="AF1886" s="99">
        <v>7303630.1135253897</v>
      </c>
      <c r="AG1886" s="99">
        <v>3585198.2243042002</v>
      </c>
      <c r="AH1886" s="99">
        <v>0</v>
      </c>
      <c r="AI1886" s="99">
        <v>0</v>
      </c>
      <c r="AJ1886" s="99">
        <v>2777821.4348449698</v>
      </c>
      <c r="AK1886" s="99">
        <v>0</v>
      </c>
      <c r="AL1886" s="99">
        <v>0</v>
      </c>
      <c r="AM1886" s="99">
        <v>10983866.252197299</v>
      </c>
      <c r="AN1886" s="99">
        <v>36434944.130859397</v>
      </c>
      <c r="AO1886" s="99">
        <v>249462374.88867199</v>
      </c>
      <c r="AP1886" s="99">
        <v>14471.935927271799</v>
      </c>
      <c r="AQ1886" s="99">
        <v>56655430.3193359</v>
      </c>
      <c r="AR1886" s="99">
        <v>25853064.333740201</v>
      </c>
      <c r="AS1886" s="99">
        <v>90878748.766601607</v>
      </c>
      <c r="AT1886" s="99">
        <v>0</v>
      </c>
      <c r="AU1886" s="99">
        <v>0</v>
      </c>
      <c r="AV1886" s="99">
        <v>126738385.196289</v>
      </c>
      <c r="AW1886" s="99">
        <v>182806.748685837</v>
      </c>
      <c r="AX1886" s="99">
        <v>168260777.10742199</v>
      </c>
      <c r="AY1886" s="99">
        <v>78499090.874023393</v>
      </c>
      <c r="AZ1886" s="99">
        <v>32946582.880127002</v>
      </c>
      <c r="BA1886" s="99">
        <v>0</v>
      </c>
      <c r="BB1886" s="99">
        <v>0</v>
      </c>
      <c r="BC1886" s="99">
        <v>26390812.478759799</v>
      </c>
      <c r="BD1886" s="99">
        <v>0</v>
      </c>
      <c r="BE1886" s="99">
        <v>0</v>
      </c>
      <c r="BF1886" s="99">
        <v>90286559.868164107</v>
      </c>
      <c r="BG1886" s="99">
        <v>126770327.957031</v>
      </c>
      <c r="BH1886" s="99">
        <v>29174089.916747998</v>
      </c>
      <c r="BI1886" s="99">
        <v>1734.2500593811301</v>
      </c>
      <c r="BJ1886" s="99">
        <v>8638313.0239257794</v>
      </c>
      <c r="BK1886" s="99">
        <v>6226216.9772338904</v>
      </c>
      <c r="BL1886" s="99">
        <v>0</v>
      </c>
      <c r="BM1886" s="99">
        <v>0</v>
      </c>
      <c r="BN1886" s="99">
        <v>0</v>
      </c>
      <c r="BO1886" s="99">
        <v>0</v>
      </c>
      <c r="BP1886" s="99">
        <v>0</v>
      </c>
      <c r="BQ1886" s="99">
        <v>0</v>
      </c>
      <c r="BR1886" s="99">
        <v>18682089.802734401</v>
      </c>
      <c r="BS1886" s="99">
        <v>10700237.9412842</v>
      </c>
      <c r="BT1886" s="99">
        <v>0</v>
      </c>
      <c r="BU1886" s="99">
        <v>0</v>
      </c>
      <c r="BV1886" s="99">
        <v>8701102.2603759803</v>
      </c>
      <c r="BW1886" s="99">
        <v>0</v>
      </c>
      <c r="BX1886" s="99">
        <v>0</v>
      </c>
      <c r="BY1886" s="99">
        <v>0</v>
      </c>
      <c r="BZ1886" s="99">
        <v>0</v>
      </c>
      <c r="CA1886" s="99">
        <v>388491.62971115101</v>
      </c>
      <c r="CB1886" s="99">
        <v>29853124.449951202</v>
      </c>
      <c r="CC1886" s="99">
        <v>306251179.35156298</v>
      </c>
      <c r="CD1886" s="99">
        <v>37864150.517578103</v>
      </c>
      <c r="CE1886" s="99">
        <v>43626.5823540688</v>
      </c>
      <c r="CF1886" s="99">
        <v>11041576.2069092</v>
      </c>
      <c r="CG1886" s="99">
        <v>90666354.405273393</v>
      </c>
      <c r="CH1886" s="99">
        <v>0</v>
      </c>
      <c r="CI1886" s="99">
        <v>432127.67920303298</v>
      </c>
      <c r="CJ1886" s="99">
        <v>40905555.800292999</v>
      </c>
      <c r="CK1886" s="99">
        <v>396793759.69921899</v>
      </c>
      <c r="CL1886" s="99">
        <v>37859156.5400391</v>
      </c>
      <c r="CM1886" s="203">
        <f t="shared" si="87"/>
        <v>524426.41006374313</v>
      </c>
      <c r="CN1886" s="203">
        <f t="shared" si="88"/>
        <v>77340499.931152403</v>
      </c>
      <c r="CO1886" s="203">
        <f t="shared" si="89"/>
        <v>523564087.65625</v>
      </c>
      <c r="CP1886" s="99">
        <v>37859156.5400391</v>
      </c>
      <c r="CQ1886" s="99">
        <v>0</v>
      </c>
      <c r="CR1886" s="99">
        <v>0</v>
      </c>
      <c r="CS1886" s="99">
        <v>0</v>
      </c>
      <c r="CT1886" s="99">
        <v>0</v>
      </c>
    </row>
    <row r="1887" spans="1:98">
      <c r="A1887" s="98" t="s">
        <v>186</v>
      </c>
      <c r="B1887" s="100">
        <v>40695</v>
      </c>
      <c r="C1887" s="99">
        <v>334808.08367538499</v>
      </c>
      <c r="D1887" s="99">
        <v>9.8893546899780596</v>
      </c>
      <c r="E1887" s="99">
        <v>54023.318683624297</v>
      </c>
      <c r="F1887" s="99">
        <v>40622.435992240898</v>
      </c>
      <c r="G1887" s="99">
        <v>44049.057845115698</v>
      </c>
      <c r="H1887" s="99">
        <v>0</v>
      </c>
      <c r="I1887" s="99">
        <v>0</v>
      </c>
      <c r="J1887" s="99">
        <v>92747.739491462693</v>
      </c>
      <c r="K1887" s="99">
        <v>354.03067519143201</v>
      </c>
      <c r="L1887" s="99">
        <v>258176.870521545</v>
      </c>
      <c r="M1887" s="99">
        <v>98514.662499427795</v>
      </c>
      <c r="N1887" s="99">
        <v>18571.915045023001</v>
      </c>
      <c r="O1887" s="99">
        <v>0</v>
      </c>
      <c r="P1887" s="99">
        <v>0</v>
      </c>
      <c r="Q1887" s="99">
        <v>12832.657846927599</v>
      </c>
      <c r="R1887" s="99">
        <v>0</v>
      </c>
      <c r="S1887" s="99">
        <v>0</v>
      </c>
      <c r="T1887" s="99">
        <v>44068.695592880198</v>
      </c>
      <c r="U1887" s="99">
        <v>92968.852754592896</v>
      </c>
      <c r="V1887" s="99">
        <v>24158910.626953099</v>
      </c>
      <c r="W1887" s="99">
        <v>887.19735638052202</v>
      </c>
      <c r="X1887" s="99">
        <v>5510446.5274047898</v>
      </c>
      <c r="Y1887" s="99">
        <v>2607926.3951721201</v>
      </c>
      <c r="Z1887" s="99">
        <v>11110459.309448199</v>
      </c>
      <c r="AA1887" s="99">
        <v>0</v>
      </c>
      <c r="AB1887" s="99">
        <v>0</v>
      </c>
      <c r="AC1887" s="99">
        <v>36746537.965332001</v>
      </c>
      <c r="AD1887" s="99">
        <v>53656.111822128303</v>
      </c>
      <c r="AE1887" s="99">
        <v>16034111.090332</v>
      </c>
      <c r="AF1887" s="99">
        <v>7332211.0842285203</v>
      </c>
      <c r="AG1887" s="99">
        <v>3591052.5823669401</v>
      </c>
      <c r="AH1887" s="99">
        <v>0</v>
      </c>
      <c r="AI1887" s="99">
        <v>0</v>
      </c>
      <c r="AJ1887" s="99">
        <v>2744895.7077941899</v>
      </c>
      <c r="AK1887" s="99">
        <v>0</v>
      </c>
      <c r="AL1887" s="99">
        <v>0</v>
      </c>
      <c r="AM1887" s="99">
        <v>11089632.2095947</v>
      </c>
      <c r="AN1887" s="99">
        <v>36793183.843261696</v>
      </c>
      <c r="AO1887" s="99">
        <v>252181672.37109399</v>
      </c>
      <c r="AP1887" s="99">
        <v>8389.7247244119608</v>
      </c>
      <c r="AQ1887" s="99">
        <v>55298405.770507798</v>
      </c>
      <c r="AR1887" s="99">
        <v>26047415.762695301</v>
      </c>
      <c r="AS1887" s="99">
        <v>91794725.3359375</v>
      </c>
      <c r="AT1887" s="99">
        <v>0</v>
      </c>
      <c r="AU1887" s="99">
        <v>0</v>
      </c>
      <c r="AV1887" s="99">
        <v>128775439.943359</v>
      </c>
      <c r="AW1887" s="99">
        <v>163332.83728790301</v>
      </c>
      <c r="AX1887" s="99">
        <v>167971727.97070301</v>
      </c>
      <c r="AY1887" s="99">
        <v>79269259.9921875</v>
      </c>
      <c r="AZ1887" s="99">
        <v>33096386.783203099</v>
      </c>
      <c r="BA1887" s="99">
        <v>0</v>
      </c>
      <c r="BB1887" s="99">
        <v>0</v>
      </c>
      <c r="BC1887" s="99">
        <v>26137377.503417999</v>
      </c>
      <c r="BD1887" s="99">
        <v>0</v>
      </c>
      <c r="BE1887" s="99">
        <v>0</v>
      </c>
      <c r="BF1887" s="99">
        <v>91778026.236328095</v>
      </c>
      <c r="BG1887" s="99">
        <v>128922456.074219</v>
      </c>
      <c r="BH1887" s="99">
        <v>29544105.206054699</v>
      </c>
      <c r="BI1887" s="99">
        <v>850.42707429826305</v>
      </c>
      <c r="BJ1887" s="99">
        <v>8440055.0150146503</v>
      </c>
      <c r="BK1887" s="99">
        <v>6120749.5114746103</v>
      </c>
      <c r="BL1887" s="99">
        <v>0</v>
      </c>
      <c r="BM1887" s="99">
        <v>0</v>
      </c>
      <c r="BN1887" s="99">
        <v>0</v>
      </c>
      <c r="BO1887" s="99">
        <v>0</v>
      </c>
      <c r="BP1887" s="99">
        <v>0</v>
      </c>
      <c r="BQ1887" s="99">
        <v>0</v>
      </c>
      <c r="BR1887" s="99">
        <v>18802366.871826202</v>
      </c>
      <c r="BS1887" s="99">
        <v>10756633.3948975</v>
      </c>
      <c r="BT1887" s="99">
        <v>0</v>
      </c>
      <c r="BU1887" s="99">
        <v>0</v>
      </c>
      <c r="BV1887" s="99">
        <v>8619661.5787353497</v>
      </c>
      <c r="BW1887" s="99">
        <v>0</v>
      </c>
      <c r="BX1887" s="99">
        <v>0</v>
      </c>
      <c r="BY1887" s="99">
        <v>0</v>
      </c>
      <c r="BZ1887" s="99">
        <v>0</v>
      </c>
      <c r="CA1887" s="99">
        <v>388600.50233840902</v>
      </c>
      <c r="CB1887" s="99">
        <v>29639292.1870117</v>
      </c>
      <c r="CC1887" s="99">
        <v>306132170.42578101</v>
      </c>
      <c r="CD1887" s="99">
        <v>38072440.2177734</v>
      </c>
      <c r="CE1887" s="99">
        <v>44035.877617359198</v>
      </c>
      <c r="CF1887" s="99">
        <v>11122793.974243199</v>
      </c>
      <c r="CG1887" s="99">
        <v>91933557.885742202</v>
      </c>
      <c r="CH1887" s="99">
        <v>0</v>
      </c>
      <c r="CI1887" s="99">
        <v>432595.29877090501</v>
      </c>
      <c r="CJ1887" s="99">
        <v>40792238.890136696</v>
      </c>
      <c r="CK1887" s="99">
        <v>397957272.05859399</v>
      </c>
      <c r="CL1887" s="99">
        <v>37920383.606933601</v>
      </c>
      <c r="CM1887" s="203">
        <f t="shared" si="87"/>
        <v>525564.1515254979</v>
      </c>
      <c r="CN1887" s="203">
        <f t="shared" si="88"/>
        <v>77585422.733398393</v>
      </c>
      <c r="CO1887" s="203">
        <f t="shared" si="89"/>
        <v>526879728.13281298</v>
      </c>
      <c r="CP1887" s="99">
        <v>37920383.606933601</v>
      </c>
      <c r="CQ1887" s="99">
        <v>0</v>
      </c>
      <c r="CR1887" s="99">
        <v>0</v>
      </c>
      <c r="CS1887" s="99">
        <v>0</v>
      </c>
      <c r="CT1887" s="99">
        <v>0</v>
      </c>
    </row>
    <row r="1888" spans="1:98">
      <c r="A1888" s="98" t="s">
        <v>186</v>
      </c>
      <c r="B1888" s="100">
        <v>40787</v>
      </c>
      <c r="C1888" s="99">
        <v>334745.42118072498</v>
      </c>
      <c r="D1888" s="99">
        <v>6.4501284099533196</v>
      </c>
      <c r="E1888" s="99">
        <v>53543.8687491417</v>
      </c>
      <c r="F1888" s="99">
        <v>41090.369688510902</v>
      </c>
      <c r="G1888" s="99">
        <v>44449.351414680503</v>
      </c>
      <c r="H1888" s="99">
        <v>0</v>
      </c>
      <c r="I1888" s="99">
        <v>0</v>
      </c>
      <c r="J1888" s="99">
        <v>93189.329985618606</v>
      </c>
      <c r="K1888" s="99">
        <v>310.62816158309602</v>
      </c>
      <c r="L1888" s="99">
        <v>262358.89732742298</v>
      </c>
      <c r="M1888" s="99">
        <v>98817.136667251601</v>
      </c>
      <c r="N1888" s="99">
        <v>18529.190340757399</v>
      </c>
      <c r="O1888" s="99">
        <v>0</v>
      </c>
      <c r="P1888" s="99">
        <v>0</v>
      </c>
      <c r="Q1888" s="99">
        <v>12799.941258549699</v>
      </c>
      <c r="R1888" s="99">
        <v>0</v>
      </c>
      <c r="S1888" s="99">
        <v>0</v>
      </c>
      <c r="T1888" s="99">
        <v>44592.104675769799</v>
      </c>
      <c r="U1888" s="99">
        <v>93412.081867218003</v>
      </c>
      <c r="V1888" s="99">
        <v>24142017.298095699</v>
      </c>
      <c r="W1888" s="99">
        <v>349.74192639067797</v>
      </c>
      <c r="X1888" s="99">
        <v>5414978.0549316397</v>
      </c>
      <c r="Y1888" s="99">
        <v>2613622.9752197298</v>
      </c>
      <c r="Z1888" s="99">
        <v>11043792.5593262</v>
      </c>
      <c r="AA1888" s="99">
        <v>0</v>
      </c>
      <c r="AB1888" s="99">
        <v>0</v>
      </c>
      <c r="AC1888" s="99">
        <v>36903957.915527299</v>
      </c>
      <c r="AD1888" s="99">
        <v>48951.901381015799</v>
      </c>
      <c r="AE1888" s="99">
        <v>15961368.1204834</v>
      </c>
      <c r="AF1888" s="99">
        <v>7315079.2416992197</v>
      </c>
      <c r="AG1888" s="99">
        <v>3581418.3513183598</v>
      </c>
      <c r="AH1888" s="99">
        <v>0</v>
      </c>
      <c r="AI1888" s="99">
        <v>0</v>
      </c>
      <c r="AJ1888" s="99">
        <v>2756275.7209472698</v>
      </c>
      <c r="AK1888" s="99">
        <v>0</v>
      </c>
      <c r="AL1888" s="99">
        <v>0</v>
      </c>
      <c r="AM1888" s="99">
        <v>11065789.247924799</v>
      </c>
      <c r="AN1888" s="99">
        <v>36974758.723632798</v>
      </c>
      <c r="AO1888" s="99">
        <v>252003336.24023399</v>
      </c>
      <c r="AP1888" s="99">
        <v>3552.6838783919802</v>
      </c>
      <c r="AQ1888" s="99">
        <v>54062781.283203103</v>
      </c>
      <c r="AR1888" s="99">
        <v>25816931.056640599</v>
      </c>
      <c r="AS1888" s="99">
        <v>91890794.407226607</v>
      </c>
      <c r="AT1888" s="99">
        <v>0</v>
      </c>
      <c r="AU1888" s="99">
        <v>0</v>
      </c>
      <c r="AV1888" s="99">
        <v>130170645.106445</v>
      </c>
      <c r="AW1888" s="99">
        <v>150253.92989921599</v>
      </c>
      <c r="AX1888" s="99">
        <v>168790154.75781301</v>
      </c>
      <c r="AY1888" s="99">
        <v>79518982.4140625</v>
      </c>
      <c r="AZ1888" s="99">
        <v>33120825.3984375</v>
      </c>
      <c r="BA1888" s="99">
        <v>0</v>
      </c>
      <c r="BB1888" s="99">
        <v>0</v>
      </c>
      <c r="BC1888" s="99">
        <v>26459897.753662098</v>
      </c>
      <c r="BD1888" s="99">
        <v>0</v>
      </c>
      <c r="BE1888" s="99">
        <v>0</v>
      </c>
      <c r="BF1888" s="99">
        <v>92109419.037109405</v>
      </c>
      <c r="BG1888" s="99">
        <v>130381448.65918</v>
      </c>
      <c r="BH1888" s="99">
        <v>30526308.829833999</v>
      </c>
      <c r="BI1888" s="99">
        <v>545.65814096480597</v>
      </c>
      <c r="BJ1888" s="99">
        <v>8447200.0576171894</v>
      </c>
      <c r="BK1888" s="99">
        <v>6203497.8627929697</v>
      </c>
      <c r="BL1888" s="99">
        <v>0</v>
      </c>
      <c r="BM1888" s="99">
        <v>0</v>
      </c>
      <c r="BN1888" s="99">
        <v>0</v>
      </c>
      <c r="BO1888" s="99">
        <v>0</v>
      </c>
      <c r="BP1888" s="99">
        <v>0</v>
      </c>
      <c r="BQ1888" s="99">
        <v>0</v>
      </c>
      <c r="BR1888" s="99">
        <v>18914201.056396499</v>
      </c>
      <c r="BS1888" s="99">
        <v>10762299.142089801</v>
      </c>
      <c r="BT1888" s="99">
        <v>0</v>
      </c>
      <c r="BU1888" s="99">
        <v>0</v>
      </c>
      <c r="BV1888" s="99">
        <v>8722227.60302734</v>
      </c>
      <c r="BW1888" s="99">
        <v>0</v>
      </c>
      <c r="BX1888" s="99">
        <v>0</v>
      </c>
      <c r="BY1888" s="99">
        <v>0</v>
      </c>
      <c r="BZ1888" s="99">
        <v>0</v>
      </c>
      <c r="CA1888" s="99">
        <v>388910.75769424398</v>
      </c>
      <c r="CB1888" s="99">
        <v>29504778.223144501</v>
      </c>
      <c r="CC1888" s="99">
        <v>305583163.41796899</v>
      </c>
      <c r="CD1888" s="99">
        <v>38839409.022949196</v>
      </c>
      <c r="CE1888" s="99">
        <v>44448.785378932997</v>
      </c>
      <c r="CF1888" s="99">
        <v>11057708.461792</v>
      </c>
      <c r="CG1888" s="99">
        <v>92323721.889648393</v>
      </c>
      <c r="CH1888" s="99">
        <v>0</v>
      </c>
      <c r="CI1888" s="99">
        <v>433412.993621826</v>
      </c>
      <c r="CJ1888" s="99">
        <v>40622678.3828125</v>
      </c>
      <c r="CK1888" s="99">
        <v>397961136.97656298</v>
      </c>
      <c r="CL1888" s="99">
        <v>38884786.327636696</v>
      </c>
      <c r="CM1888" s="203">
        <f t="shared" si="87"/>
        <v>526825.07548904396</v>
      </c>
      <c r="CN1888" s="203">
        <f t="shared" si="88"/>
        <v>77597437.106445298</v>
      </c>
      <c r="CO1888" s="203">
        <f t="shared" si="89"/>
        <v>528342585.63574296</v>
      </c>
      <c r="CP1888" s="99">
        <v>38884786.327636696</v>
      </c>
      <c r="CQ1888" s="99">
        <v>0</v>
      </c>
      <c r="CR1888" s="99">
        <v>0</v>
      </c>
      <c r="CS1888" s="99">
        <v>0</v>
      </c>
      <c r="CT1888" s="99">
        <v>0</v>
      </c>
    </row>
    <row r="1889" spans="1:98">
      <c r="A1889" s="98" t="s">
        <v>186</v>
      </c>
      <c r="B1889" s="100">
        <v>40878</v>
      </c>
      <c r="C1889" s="99">
        <v>337546.15871810901</v>
      </c>
      <c r="D1889" s="99">
        <v>8.8680177169153502</v>
      </c>
      <c r="E1889" s="99">
        <v>54217.915583610498</v>
      </c>
      <c r="F1889" s="99">
        <v>41969.583081722303</v>
      </c>
      <c r="G1889" s="99">
        <v>45190.869616985299</v>
      </c>
      <c r="H1889" s="99">
        <v>0</v>
      </c>
      <c r="I1889" s="99">
        <v>0</v>
      </c>
      <c r="J1889" s="99">
        <v>93991.557142257705</v>
      </c>
      <c r="K1889" s="99">
        <v>307.349650267512</v>
      </c>
      <c r="L1889" s="99">
        <v>260564.355298996</v>
      </c>
      <c r="M1889" s="99">
        <v>99579.466993331895</v>
      </c>
      <c r="N1889" s="99">
        <v>18470.692038536101</v>
      </c>
      <c r="O1889" s="99">
        <v>0</v>
      </c>
      <c r="P1889" s="99">
        <v>0</v>
      </c>
      <c r="Q1889" s="99">
        <v>12903.263309121099</v>
      </c>
      <c r="R1889" s="99">
        <v>0</v>
      </c>
      <c r="S1889" s="99">
        <v>0</v>
      </c>
      <c r="T1889" s="99">
        <v>44938.991539955103</v>
      </c>
      <c r="U1889" s="99">
        <v>94526.045240402207</v>
      </c>
      <c r="V1889" s="99">
        <v>24223889.264160201</v>
      </c>
      <c r="W1889" s="99">
        <v>574.227219186723</v>
      </c>
      <c r="X1889" s="99">
        <v>5251736.4949340802</v>
      </c>
      <c r="Y1889" s="99">
        <v>2578367.5769653302</v>
      </c>
      <c r="Z1889" s="99">
        <v>11183423.7962646</v>
      </c>
      <c r="AA1889" s="99">
        <v>0</v>
      </c>
      <c r="AB1889" s="99">
        <v>0</v>
      </c>
      <c r="AC1889" s="99">
        <v>37286220.871582001</v>
      </c>
      <c r="AD1889" s="99">
        <v>48397.366321086898</v>
      </c>
      <c r="AE1889" s="99">
        <v>15747909.596191401</v>
      </c>
      <c r="AF1889" s="99">
        <v>7391665.6173706101</v>
      </c>
      <c r="AG1889" s="99">
        <v>3567242.0116882301</v>
      </c>
      <c r="AH1889" s="99">
        <v>0</v>
      </c>
      <c r="AI1889" s="99">
        <v>0</v>
      </c>
      <c r="AJ1889" s="99">
        <v>2753773.5019836398</v>
      </c>
      <c r="AK1889" s="99">
        <v>0</v>
      </c>
      <c r="AL1889" s="99">
        <v>0</v>
      </c>
      <c r="AM1889" s="99">
        <v>11160506.150390601</v>
      </c>
      <c r="AN1889" s="99">
        <v>37324430.591308601</v>
      </c>
      <c r="AO1889" s="99">
        <v>254788966.67773399</v>
      </c>
      <c r="AP1889" s="99">
        <v>5408.2972287535704</v>
      </c>
      <c r="AQ1889" s="99">
        <v>53349477.783691399</v>
      </c>
      <c r="AR1889" s="99">
        <v>25864316.045654301</v>
      </c>
      <c r="AS1889" s="99">
        <v>93763112.051757798</v>
      </c>
      <c r="AT1889" s="99">
        <v>0</v>
      </c>
      <c r="AU1889" s="99">
        <v>0</v>
      </c>
      <c r="AV1889" s="99">
        <v>132603022.86425801</v>
      </c>
      <c r="AW1889" s="99">
        <v>150032.50125312799</v>
      </c>
      <c r="AX1889" s="99">
        <v>167045333.21679699</v>
      </c>
      <c r="AY1889" s="99">
        <v>80816670.732421905</v>
      </c>
      <c r="AZ1889" s="99">
        <v>33201879.5617676</v>
      </c>
      <c r="BA1889" s="99">
        <v>0</v>
      </c>
      <c r="BB1889" s="99">
        <v>0</v>
      </c>
      <c r="BC1889" s="99">
        <v>26551340.286377002</v>
      </c>
      <c r="BD1889" s="99">
        <v>0</v>
      </c>
      <c r="BE1889" s="99">
        <v>0</v>
      </c>
      <c r="BF1889" s="99">
        <v>93473991.636718795</v>
      </c>
      <c r="BG1889" s="99">
        <v>132851916.43945301</v>
      </c>
      <c r="BH1889" s="99">
        <v>30606115.779296901</v>
      </c>
      <c r="BI1889" s="99">
        <v>383.34643991664097</v>
      </c>
      <c r="BJ1889" s="99">
        <v>8197711.7047729502</v>
      </c>
      <c r="BK1889" s="99">
        <v>6023574.6488647498</v>
      </c>
      <c r="BL1889" s="99">
        <v>0</v>
      </c>
      <c r="BM1889" s="99">
        <v>0</v>
      </c>
      <c r="BN1889" s="99">
        <v>0</v>
      </c>
      <c r="BO1889" s="99">
        <v>0</v>
      </c>
      <c r="BP1889" s="99">
        <v>0</v>
      </c>
      <c r="BQ1889" s="99">
        <v>0</v>
      </c>
      <c r="BR1889" s="99">
        <v>19248104.5302734</v>
      </c>
      <c r="BS1889" s="99">
        <v>10805489.1397705</v>
      </c>
      <c r="BT1889" s="99">
        <v>0</v>
      </c>
      <c r="BU1889" s="99">
        <v>0</v>
      </c>
      <c r="BV1889" s="99">
        <v>8750184.1884765606</v>
      </c>
      <c r="BW1889" s="99">
        <v>0</v>
      </c>
      <c r="BX1889" s="99">
        <v>0</v>
      </c>
      <c r="BY1889" s="99">
        <v>0</v>
      </c>
      <c r="BZ1889" s="99">
        <v>0</v>
      </c>
      <c r="CA1889" s="99">
        <v>391610.79121780401</v>
      </c>
      <c r="CB1889" s="99">
        <v>29526819.106933601</v>
      </c>
      <c r="CC1889" s="99">
        <v>308747140.515625</v>
      </c>
      <c r="CD1889" s="99">
        <v>38791288.682617202</v>
      </c>
      <c r="CE1889" s="99">
        <v>45180.3937010765</v>
      </c>
      <c r="CF1889" s="99">
        <v>11205127.134277301</v>
      </c>
      <c r="CG1889" s="99">
        <v>93922610.645507798</v>
      </c>
      <c r="CH1889" s="99">
        <v>0</v>
      </c>
      <c r="CI1889" s="99">
        <v>436756.61946105998</v>
      </c>
      <c r="CJ1889" s="99">
        <v>40552858.110839799</v>
      </c>
      <c r="CK1889" s="99">
        <v>402675535.54296899</v>
      </c>
      <c r="CL1889" s="99">
        <v>38963242.293945298</v>
      </c>
      <c r="CM1889" s="203">
        <f t="shared" si="87"/>
        <v>531282.66470146214</v>
      </c>
      <c r="CN1889" s="203">
        <f t="shared" si="88"/>
        <v>77877288.702148408</v>
      </c>
      <c r="CO1889" s="203">
        <f t="shared" si="89"/>
        <v>535527451.98242199</v>
      </c>
      <c r="CP1889" s="99">
        <v>38963242.293945298</v>
      </c>
      <c r="CQ1889" s="99">
        <v>0</v>
      </c>
      <c r="CR1889" s="99">
        <v>0</v>
      </c>
      <c r="CS1889" s="99">
        <v>0</v>
      </c>
      <c r="CT1889" s="99">
        <v>0</v>
      </c>
    </row>
    <row r="1890" spans="1:98">
      <c r="A1890" s="98" t="s">
        <v>186</v>
      </c>
      <c r="B1890" s="100">
        <v>40969</v>
      </c>
      <c r="C1890" s="99">
        <v>338054.71833038301</v>
      </c>
      <c r="D1890" s="99">
        <v>7.5834404139895897</v>
      </c>
      <c r="E1890" s="99">
        <v>54576.734310626998</v>
      </c>
      <c r="F1890" s="99">
        <v>42355.546945571899</v>
      </c>
      <c r="G1890" s="99">
        <v>45502.456873416901</v>
      </c>
      <c r="H1890" s="99">
        <v>0</v>
      </c>
      <c r="I1890" s="99">
        <v>0</v>
      </c>
      <c r="J1890" s="99">
        <v>95032.424920082107</v>
      </c>
      <c r="K1890" s="99">
        <v>294.65638517215802</v>
      </c>
      <c r="L1890" s="99">
        <v>259250.723789215</v>
      </c>
      <c r="M1890" s="99">
        <v>100049.93066406299</v>
      </c>
      <c r="N1890" s="99">
        <v>18383.252019882199</v>
      </c>
      <c r="O1890" s="99">
        <v>0</v>
      </c>
      <c r="P1890" s="99">
        <v>0</v>
      </c>
      <c r="Q1890" s="99">
        <v>12800.6446979046</v>
      </c>
      <c r="R1890" s="99">
        <v>0</v>
      </c>
      <c r="S1890" s="99">
        <v>0</v>
      </c>
      <c r="T1890" s="99">
        <v>45412.817026615099</v>
      </c>
      <c r="U1890" s="99">
        <v>95284.468616485596</v>
      </c>
      <c r="V1890" s="99">
        <v>24271956.1088867</v>
      </c>
      <c r="W1890" s="99">
        <v>595.409936770797</v>
      </c>
      <c r="X1890" s="99">
        <v>5186163.7174072303</v>
      </c>
      <c r="Y1890" s="99">
        <v>2512914.74072266</v>
      </c>
      <c r="Z1890" s="99">
        <v>11233194.2932129</v>
      </c>
      <c r="AA1890" s="99">
        <v>0</v>
      </c>
      <c r="AB1890" s="99">
        <v>0</v>
      </c>
      <c r="AC1890" s="99">
        <v>37788333.422363304</v>
      </c>
      <c r="AD1890" s="99">
        <v>46851.020979881301</v>
      </c>
      <c r="AE1890" s="99">
        <v>15899942.145507799</v>
      </c>
      <c r="AF1890" s="99">
        <v>7523846.0176391602</v>
      </c>
      <c r="AG1890" s="99">
        <v>3546379.6557006799</v>
      </c>
      <c r="AH1890" s="99">
        <v>0</v>
      </c>
      <c r="AI1890" s="99">
        <v>0</v>
      </c>
      <c r="AJ1890" s="99">
        <v>2791659.3956603999</v>
      </c>
      <c r="AK1890" s="99">
        <v>0</v>
      </c>
      <c r="AL1890" s="99">
        <v>0</v>
      </c>
      <c r="AM1890" s="99">
        <v>11217041.849609399</v>
      </c>
      <c r="AN1890" s="99">
        <v>37839426.493652299</v>
      </c>
      <c r="AO1890" s="99">
        <v>259903509.4375</v>
      </c>
      <c r="AP1890" s="99">
        <v>5720.81159490347</v>
      </c>
      <c r="AQ1890" s="99">
        <v>53523546.157714799</v>
      </c>
      <c r="AR1890" s="99">
        <v>25351085.667480499</v>
      </c>
      <c r="AS1890" s="99">
        <v>94758620.408203095</v>
      </c>
      <c r="AT1890" s="99">
        <v>0</v>
      </c>
      <c r="AU1890" s="99">
        <v>0</v>
      </c>
      <c r="AV1890" s="99">
        <v>135207010.85546899</v>
      </c>
      <c r="AW1890" s="99">
        <v>145911.76004791301</v>
      </c>
      <c r="AX1890" s="99">
        <v>170466668.90039101</v>
      </c>
      <c r="AY1890" s="99">
        <v>82553632.053710893</v>
      </c>
      <c r="AZ1890" s="99">
        <v>33199037.982421901</v>
      </c>
      <c r="BA1890" s="99">
        <v>0</v>
      </c>
      <c r="BB1890" s="99">
        <v>0</v>
      </c>
      <c r="BC1890" s="99">
        <v>27130915.0234375</v>
      </c>
      <c r="BD1890" s="99">
        <v>0</v>
      </c>
      <c r="BE1890" s="99">
        <v>0</v>
      </c>
      <c r="BF1890" s="99">
        <v>94610555.954101607</v>
      </c>
      <c r="BG1890" s="99">
        <v>135153829.78710899</v>
      </c>
      <c r="BH1890" s="99">
        <v>31039316.580078099</v>
      </c>
      <c r="BI1890" s="99">
        <v>442.27406467124803</v>
      </c>
      <c r="BJ1890" s="99">
        <v>8140314.6005859403</v>
      </c>
      <c r="BK1890" s="99">
        <v>6029032.5300292997</v>
      </c>
      <c r="BL1890" s="99">
        <v>0</v>
      </c>
      <c r="BM1890" s="99">
        <v>0</v>
      </c>
      <c r="BN1890" s="99">
        <v>0</v>
      </c>
      <c r="BO1890" s="99">
        <v>0</v>
      </c>
      <c r="BP1890" s="99">
        <v>0</v>
      </c>
      <c r="BQ1890" s="99">
        <v>0</v>
      </c>
      <c r="BR1890" s="99">
        <v>19722747.3195801</v>
      </c>
      <c r="BS1890" s="99">
        <v>10836259.907470699</v>
      </c>
      <c r="BT1890" s="99">
        <v>0</v>
      </c>
      <c r="BU1890" s="99">
        <v>0</v>
      </c>
      <c r="BV1890" s="99">
        <v>8929650.27490234</v>
      </c>
      <c r="BW1890" s="99">
        <v>0</v>
      </c>
      <c r="BX1890" s="99">
        <v>0</v>
      </c>
      <c r="BY1890" s="99">
        <v>0</v>
      </c>
      <c r="BZ1890" s="99">
        <v>0</v>
      </c>
      <c r="CA1890" s="99">
        <v>392519.351093292</v>
      </c>
      <c r="CB1890" s="99">
        <v>29367374.6796875</v>
      </c>
      <c r="CC1890" s="99">
        <v>309844210.22265601</v>
      </c>
      <c r="CD1890" s="99">
        <v>39222383.808105499</v>
      </c>
      <c r="CE1890" s="99">
        <v>45520.829373836503</v>
      </c>
      <c r="CF1890" s="99">
        <v>11222873.127319301</v>
      </c>
      <c r="CG1890" s="99">
        <v>94615759.267578095</v>
      </c>
      <c r="CH1890" s="99">
        <v>0</v>
      </c>
      <c r="CI1890" s="99">
        <v>438064.76563644398</v>
      </c>
      <c r="CJ1890" s="99">
        <v>40816153.463867202</v>
      </c>
      <c r="CK1890" s="99">
        <v>404458046.23046899</v>
      </c>
      <c r="CL1890" s="99">
        <v>39209640.071777299</v>
      </c>
      <c r="CM1890" s="203">
        <f t="shared" si="87"/>
        <v>533349.23425292957</v>
      </c>
      <c r="CN1890" s="203">
        <f t="shared" si="88"/>
        <v>78655579.957519501</v>
      </c>
      <c r="CO1890" s="203">
        <f t="shared" si="89"/>
        <v>539611876.01757801</v>
      </c>
      <c r="CP1890" s="99">
        <v>39209640.071777299</v>
      </c>
      <c r="CQ1890" s="99">
        <v>0</v>
      </c>
      <c r="CR1890" s="99">
        <v>0</v>
      </c>
      <c r="CS1890" s="99">
        <v>0</v>
      </c>
      <c r="CT1890" s="99">
        <v>0</v>
      </c>
    </row>
    <row r="1891" spans="1:98">
      <c r="A1891" s="98" t="s">
        <v>186</v>
      </c>
      <c r="B1891" s="100">
        <v>41061</v>
      </c>
      <c r="C1891" s="99">
        <v>337977.88815689099</v>
      </c>
      <c r="D1891" s="99">
        <v>4.4976693789940301</v>
      </c>
      <c r="E1891" s="99">
        <v>54515.169336318999</v>
      </c>
      <c r="F1891" s="99">
        <v>42764.882720947302</v>
      </c>
      <c r="G1891" s="99">
        <v>45706.6932435036</v>
      </c>
      <c r="H1891" s="99">
        <v>0</v>
      </c>
      <c r="I1891" s="99">
        <v>0</v>
      </c>
      <c r="J1891" s="99">
        <v>95440.462820053101</v>
      </c>
      <c r="K1891" s="99">
        <v>258.86067176237702</v>
      </c>
      <c r="L1891" s="99">
        <v>261657.27762031599</v>
      </c>
      <c r="M1891" s="99">
        <v>100031.477711678</v>
      </c>
      <c r="N1891" s="99">
        <v>18276.9158968925</v>
      </c>
      <c r="O1891" s="99">
        <v>0</v>
      </c>
      <c r="P1891" s="99">
        <v>0</v>
      </c>
      <c r="Q1891" s="99">
        <v>12775.088975668001</v>
      </c>
      <c r="R1891" s="99">
        <v>0</v>
      </c>
      <c r="S1891" s="99">
        <v>0</v>
      </c>
      <c r="T1891" s="99">
        <v>45754.492455959298</v>
      </c>
      <c r="U1891" s="99">
        <v>95638.026497840896</v>
      </c>
      <c r="V1891" s="99">
        <v>24184129.649658199</v>
      </c>
      <c r="W1891" s="99">
        <v>234.99172915331999</v>
      </c>
      <c r="X1891" s="99">
        <v>5035388.1072387705</v>
      </c>
      <c r="Y1891" s="99">
        <v>2516621.2512817401</v>
      </c>
      <c r="Z1891" s="99">
        <v>11135708.1602783</v>
      </c>
      <c r="AA1891" s="99">
        <v>0</v>
      </c>
      <c r="AB1891" s="99">
        <v>0</v>
      </c>
      <c r="AC1891" s="99">
        <v>37766564.8994141</v>
      </c>
      <c r="AD1891" s="99">
        <v>40724.722054004698</v>
      </c>
      <c r="AE1891" s="99">
        <v>15454985.7352295</v>
      </c>
      <c r="AF1891" s="99">
        <v>7390381.5075683603</v>
      </c>
      <c r="AG1891" s="99">
        <v>3489047.6486511198</v>
      </c>
      <c r="AH1891" s="99">
        <v>0</v>
      </c>
      <c r="AI1891" s="99">
        <v>0</v>
      </c>
      <c r="AJ1891" s="99">
        <v>2740565.4125060998</v>
      </c>
      <c r="AK1891" s="99">
        <v>0</v>
      </c>
      <c r="AL1891" s="99">
        <v>0</v>
      </c>
      <c r="AM1891" s="99">
        <v>11119642.138671899</v>
      </c>
      <c r="AN1891" s="99">
        <v>37799462.515625</v>
      </c>
      <c r="AO1891" s="99">
        <v>256428395.22851601</v>
      </c>
      <c r="AP1891" s="99">
        <v>2310.2861512899399</v>
      </c>
      <c r="AQ1891" s="99">
        <v>52212619.0869141</v>
      </c>
      <c r="AR1891" s="99">
        <v>26248113.668701202</v>
      </c>
      <c r="AS1891" s="99">
        <v>94361814.484375</v>
      </c>
      <c r="AT1891" s="99">
        <v>0</v>
      </c>
      <c r="AU1891" s="99">
        <v>0</v>
      </c>
      <c r="AV1891" s="99">
        <v>136101203.46679699</v>
      </c>
      <c r="AW1891" s="99">
        <v>128050.570310593</v>
      </c>
      <c r="AX1891" s="99">
        <v>166673748.52343801</v>
      </c>
      <c r="AY1891" s="99">
        <v>81820739.518554702</v>
      </c>
      <c r="AZ1891" s="99">
        <v>32776965.206298798</v>
      </c>
      <c r="BA1891" s="99">
        <v>0</v>
      </c>
      <c r="BB1891" s="99">
        <v>0</v>
      </c>
      <c r="BC1891" s="99">
        <v>26705052.667236298</v>
      </c>
      <c r="BD1891" s="99">
        <v>0</v>
      </c>
      <c r="BE1891" s="99">
        <v>0</v>
      </c>
      <c r="BF1891" s="99">
        <v>94317606.965820298</v>
      </c>
      <c r="BG1891" s="99">
        <v>136297455.12890601</v>
      </c>
      <c r="BH1891" s="99">
        <v>30832056.963378899</v>
      </c>
      <c r="BI1891" s="99">
        <v>263.40525066480001</v>
      </c>
      <c r="BJ1891" s="99">
        <v>7919019.9811401404</v>
      </c>
      <c r="BK1891" s="99">
        <v>5896983.4219360398</v>
      </c>
      <c r="BL1891" s="99">
        <v>0</v>
      </c>
      <c r="BM1891" s="99">
        <v>0</v>
      </c>
      <c r="BN1891" s="99">
        <v>0</v>
      </c>
      <c r="BO1891" s="99">
        <v>0</v>
      </c>
      <c r="BP1891" s="99">
        <v>0</v>
      </c>
      <c r="BQ1891" s="99">
        <v>0</v>
      </c>
      <c r="BR1891" s="99">
        <v>19440522.670654301</v>
      </c>
      <c r="BS1891" s="99">
        <v>10706150.1057129</v>
      </c>
      <c r="BT1891" s="99">
        <v>0</v>
      </c>
      <c r="BU1891" s="99">
        <v>0</v>
      </c>
      <c r="BV1891" s="99">
        <v>8783407.2927246094</v>
      </c>
      <c r="BW1891" s="99">
        <v>0</v>
      </c>
      <c r="BX1891" s="99">
        <v>0</v>
      </c>
      <c r="BY1891" s="99">
        <v>0</v>
      </c>
      <c r="BZ1891" s="99">
        <v>0</v>
      </c>
      <c r="CA1891" s="99">
        <v>392670.85199356102</v>
      </c>
      <c r="CB1891" s="99">
        <v>29308315.0944824</v>
      </c>
      <c r="CC1891" s="99">
        <v>309111390.58593798</v>
      </c>
      <c r="CD1891" s="99">
        <v>38812801.545410201</v>
      </c>
      <c r="CE1891" s="99">
        <v>45699.780111312903</v>
      </c>
      <c r="CF1891" s="99">
        <v>11139045.4057617</v>
      </c>
      <c r="CG1891" s="99">
        <v>94426659.832031295</v>
      </c>
      <c r="CH1891" s="99">
        <v>0</v>
      </c>
      <c r="CI1891" s="99">
        <v>438354.09847641003</v>
      </c>
      <c r="CJ1891" s="99">
        <v>40430566.515136696</v>
      </c>
      <c r="CK1891" s="99">
        <v>403526522.0625</v>
      </c>
      <c r="CL1891" s="99">
        <v>38676164.501464799</v>
      </c>
      <c r="CM1891" s="203">
        <f t="shared" si="87"/>
        <v>533992.12497425091</v>
      </c>
      <c r="CN1891" s="203">
        <f t="shared" si="88"/>
        <v>78230029.030761689</v>
      </c>
      <c r="CO1891" s="203">
        <f t="shared" si="89"/>
        <v>539823977.19140601</v>
      </c>
      <c r="CP1891" s="99">
        <v>38676164.501464799</v>
      </c>
      <c r="CQ1891" s="99">
        <v>0</v>
      </c>
      <c r="CR1891" s="99">
        <v>0</v>
      </c>
      <c r="CS1891" s="99">
        <v>0</v>
      </c>
      <c r="CT1891" s="99">
        <v>0</v>
      </c>
    </row>
    <row r="1892" spans="1:98">
      <c r="A1892" s="98" t="s">
        <v>186</v>
      </c>
      <c r="B1892" s="100">
        <v>41153</v>
      </c>
      <c r="C1892" s="99">
        <v>337480.65662383998</v>
      </c>
      <c r="D1892" s="99">
        <v>5.3389514839509502</v>
      </c>
      <c r="E1892" s="99">
        <v>53696.660524368301</v>
      </c>
      <c r="F1892" s="99">
        <v>42720.983665943102</v>
      </c>
      <c r="G1892" s="99">
        <v>45707.7195920944</v>
      </c>
      <c r="H1892" s="99">
        <v>0</v>
      </c>
      <c r="I1892" s="99">
        <v>0</v>
      </c>
      <c r="J1892" s="99">
        <v>95450.391295433001</v>
      </c>
      <c r="K1892" s="99">
        <v>268.20895480364601</v>
      </c>
      <c r="L1892" s="99">
        <v>261676.02661895801</v>
      </c>
      <c r="M1892" s="99">
        <v>100617.2750597</v>
      </c>
      <c r="N1892" s="99">
        <v>18102.9399461746</v>
      </c>
      <c r="O1892" s="99">
        <v>0</v>
      </c>
      <c r="P1892" s="99">
        <v>0</v>
      </c>
      <c r="Q1892" s="99">
        <v>12587.9899779558</v>
      </c>
      <c r="R1892" s="99">
        <v>0</v>
      </c>
      <c r="S1892" s="99">
        <v>0</v>
      </c>
      <c r="T1892" s="99">
        <v>45781.342045783997</v>
      </c>
      <c r="U1892" s="99">
        <v>95679.604559898406</v>
      </c>
      <c r="V1892" s="99">
        <v>23874494.3522949</v>
      </c>
      <c r="W1892" s="99">
        <v>285.005254048854</v>
      </c>
      <c r="X1892" s="99">
        <v>4884309.4884643601</v>
      </c>
      <c r="Y1892" s="99">
        <v>2447496.3236694299</v>
      </c>
      <c r="Z1892" s="99">
        <v>10994175.8392334</v>
      </c>
      <c r="AA1892" s="99">
        <v>0</v>
      </c>
      <c r="AB1892" s="99">
        <v>0</v>
      </c>
      <c r="AC1892" s="99">
        <v>37889770.470214799</v>
      </c>
      <c r="AD1892" s="99">
        <v>41764.795443057999</v>
      </c>
      <c r="AE1892" s="99">
        <v>15211325.756103501</v>
      </c>
      <c r="AF1892" s="99">
        <v>7365746.8092040997</v>
      </c>
      <c r="AG1892" s="99">
        <v>3431490.7955932599</v>
      </c>
      <c r="AH1892" s="99">
        <v>0</v>
      </c>
      <c r="AI1892" s="99">
        <v>0</v>
      </c>
      <c r="AJ1892" s="99">
        <v>2662860.0093383798</v>
      </c>
      <c r="AK1892" s="99">
        <v>0</v>
      </c>
      <c r="AL1892" s="99">
        <v>0</v>
      </c>
      <c r="AM1892" s="99">
        <v>11013805.2338867</v>
      </c>
      <c r="AN1892" s="99">
        <v>37934555.167968802</v>
      </c>
      <c r="AO1892" s="99">
        <v>253957410.64843801</v>
      </c>
      <c r="AP1892" s="99">
        <v>2932.4882308840802</v>
      </c>
      <c r="AQ1892" s="99">
        <v>49988884.478515603</v>
      </c>
      <c r="AR1892" s="99">
        <v>24229676.545654301</v>
      </c>
      <c r="AS1892" s="99">
        <v>94038715.697265595</v>
      </c>
      <c r="AT1892" s="99">
        <v>0</v>
      </c>
      <c r="AU1892" s="99">
        <v>0</v>
      </c>
      <c r="AV1892" s="99">
        <v>137533594.93554699</v>
      </c>
      <c r="AW1892" s="99">
        <v>132638.179674149</v>
      </c>
      <c r="AX1892" s="99">
        <v>164342362.19531301</v>
      </c>
      <c r="AY1892" s="99">
        <v>81974396.639648393</v>
      </c>
      <c r="AZ1892" s="99">
        <v>32502299.8129883</v>
      </c>
      <c r="BA1892" s="99">
        <v>0</v>
      </c>
      <c r="BB1892" s="99">
        <v>0</v>
      </c>
      <c r="BC1892" s="99">
        <v>26188280.322997998</v>
      </c>
      <c r="BD1892" s="99">
        <v>0</v>
      </c>
      <c r="BE1892" s="99">
        <v>0</v>
      </c>
      <c r="BF1892" s="99">
        <v>94212302.890625</v>
      </c>
      <c r="BG1892" s="99">
        <v>137786633.47265601</v>
      </c>
      <c r="BH1892" s="99">
        <v>31838657.167968798</v>
      </c>
      <c r="BI1892" s="99">
        <v>327.26838327944301</v>
      </c>
      <c r="BJ1892" s="99">
        <v>7877719.8021240197</v>
      </c>
      <c r="BK1892" s="99">
        <v>5805778.2547607403</v>
      </c>
      <c r="BL1892" s="99">
        <v>0</v>
      </c>
      <c r="BM1892" s="99">
        <v>0</v>
      </c>
      <c r="BN1892" s="99">
        <v>0</v>
      </c>
      <c r="BO1892" s="99">
        <v>0</v>
      </c>
      <c r="BP1892" s="99">
        <v>0</v>
      </c>
      <c r="BQ1892" s="99">
        <v>0</v>
      </c>
      <c r="BR1892" s="99">
        <v>19807944.482666001</v>
      </c>
      <c r="BS1892" s="99">
        <v>10669415.9099121</v>
      </c>
      <c r="BT1892" s="99">
        <v>0</v>
      </c>
      <c r="BU1892" s="99">
        <v>0</v>
      </c>
      <c r="BV1892" s="99">
        <v>8677755.5751953106</v>
      </c>
      <c r="BW1892" s="99">
        <v>0</v>
      </c>
      <c r="BX1892" s="99">
        <v>0</v>
      </c>
      <c r="BY1892" s="99">
        <v>0</v>
      </c>
      <c r="BZ1892" s="99">
        <v>0</v>
      </c>
      <c r="CA1892" s="99">
        <v>391198.02042770397</v>
      </c>
      <c r="CB1892" s="99">
        <v>28706910.5314941</v>
      </c>
      <c r="CC1892" s="99">
        <v>305431283.49609399</v>
      </c>
      <c r="CD1892" s="99">
        <v>39617986.518066399</v>
      </c>
      <c r="CE1892" s="99">
        <v>45708.7138342857</v>
      </c>
      <c r="CF1892" s="99">
        <v>10957979.9720459</v>
      </c>
      <c r="CG1892" s="99">
        <v>93834488.4921875</v>
      </c>
      <c r="CH1892" s="99">
        <v>0</v>
      </c>
      <c r="CI1892" s="99">
        <v>436913.62779235799</v>
      </c>
      <c r="CJ1892" s="99">
        <v>39757433.891113304</v>
      </c>
      <c r="CK1892" s="99">
        <v>399542727.21484399</v>
      </c>
      <c r="CL1892" s="99">
        <v>39633422.594238304</v>
      </c>
      <c r="CM1892" s="203">
        <f t="shared" si="87"/>
        <v>532593.23235225643</v>
      </c>
      <c r="CN1892" s="203">
        <f t="shared" si="88"/>
        <v>77691989.059082106</v>
      </c>
      <c r="CO1892" s="203">
        <f t="shared" si="89"/>
        <v>537329360.6875</v>
      </c>
      <c r="CP1892" s="99">
        <v>39633422.594238304</v>
      </c>
      <c r="CQ1892" s="99">
        <v>0</v>
      </c>
      <c r="CR1892" s="99">
        <v>0</v>
      </c>
      <c r="CS1892" s="99">
        <v>0</v>
      </c>
      <c r="CT1892" s="99">
        <v>0</v>
      </c>
    </row>
    <row r="1893" spans="1:98">
      <c r="A1893" s="98" t="s">
        <v>186</v>
      </c>
      <c r="B1893" s="100">
        <v>41244</v>
      </c>
      <c r="C1893" s="99">
        <v>337391.86572647101</v>
      </c>
      <c r="D1893" s="99">
        <v>5.6001878059469199</v>
      </c>
      <c r="E1893" s="99">
        <v>53152.5315728188</v>
      </c>
      <c r="F1893" s="99">
        <v>42275.304668426499</v>
      </c>
      <c r="G1893" s="99">
        <v>45581.667449474298</v>
      </c>
      <c r="H1893" s="99">
        <v>0</v>
      </c>
      <c r="I1893" s="99">
        <v>0</v>
      </c>
      <c r="J1893" s="99">
        <v>95741.770421981797</v>
      </c>
      <c r="K1893" s="99">
        <v>257.94710376113699</v>
      </c>
      <c r="L1893" s="99">
        <v>259569.640483856</v>
      </c>
      <c r="M1893" s="99">
        <v>100759.49732875801</v>
      </c>
      <c r="N1893" s="99">
        <v>17862.199463129</v>
      </c>
      <c r="O1893" s="99">
        <v>0</v>
      </c>
      <c r="P1893" s="99">
        <v>0</v>
      </c>
      <c r="Q1893" s="99">
        <v>12499.8819611073</v>
      </c>
      <c r="R1893" s="99">
        <v>0</v>
      </c>
      <c r="S1893" s="99">
        <v>0</v>
      </c>
      <c r="T1893" s="99">
        <v>45398.835684776299</v>
      </c>
      <c r="U1893" s="99">
        <v>96117.364142417893</v>
      </c>
      <c r="V1893" s="99">
        <v>23879406.872314502</v>
      </c>
      <c r="W1893" s="99">
        <v>501.85454778000701</v>
      </c>
      <c r="X1893" s="99">
        <v>4795741.0311279297</v>
      </c>
      <c r="Y1893" s="99">
        <v>2426904.0057067899</v>
      </c>
      <c r="Z1893" s="99">
        <v>10939371.7418213</v>
      </c>
      <c r="AA1893" s="99">
        <v>0</v>
      </c>
      <c r="AB1893" s="99">
        <v>0</v>
      </c>
      <c r="AC1893" s="99">
        <v>38014835.919433601</v>
      </c>
      <c r="AD1893" s="99">
        <v>40762.013990879102</v>
      </c>
      <c r="AE1893" s="99">
        <v>15241857.830200201</v>
      </c>
      <c r="AF1893" s="99">
        <v>7379725.51098633</v>
      </c>
      <c r="AG1893" s="99">
        <v>3380046.1836547898</v>
      </c>
      <c r="AH1893" s="99">
        <v>0</v>
      </c>
      <c r="AI1893" s="99">
        <v>0</v>
      </c>
      <c r="AJ1893" s="99">
        <v>2677264.7442932101</v>
      </c>
      <c r="AK1893" s="99">
        <v>0</v>
      </c>
      <c r="AL1893" s="99">
        <v>0</v>
      </c>
      <c r="AM1893" s="99">
        <v>10928744.9381104</v>
      </c>
      <c r="AN1893" s="99">
        <v>38053872.424804702</v>
      </c>
      <c r="AO1893" s="99">
        <v>256074176.73632801</v>
      </c>
      <c r="AP1893" s="99">
        <v>4491.1675930023202</v>
      </c>
      <c r="AQ1893" s="99">
        <v>50298882.916015603</v>
      </c>
      <c r="AR1893" s="99">
        <v>24658518.6630859</v>
      </c>
      <c r="AS1893" s="99">
        <v>93160684.279296905</v>
      </c>
      <c r="AT1893" s="99">
        <v>0</v>
      </c>
      <c r="AU1893" s="99">
        <v>0</v>
      </c>
      <c r="AV1893" s="99">
        <v>138524422.08984399</v>
      </c>
      <c r="AW1893" s="99">
        <v>129783.198987007</v>
      </c>
      <c r="AX1893" s="99">
        <v>165322185.10351601</v>
      </c>
      <c r="AY1893" s="99">
        <v>82556758.641601607</v>
      </c>
      <c r="AZ1893" s="99">
        <v>32067226.364257801</v>
      </c>
      <c r="BA1893" s="99">
        <v>0</v>
      </c>
      <c r="BB1893" s="99">
        <v>0</v>
      </c>
      <c r="BC1893" s="99">
        <v>26281845.4836426</v>
      </c>
      <c r="BD1893" s="99">
        <v>0</v>
      </c>
      <c r="BE1893" s="99">
        <v>0</v>
      </c>
      <c r="BF1893" s="99">
        <v>92977260.175781295</v>
      </c>
      <c r="BG1893" s="99">
        <v>138660816.04882801</v>
      </c>
      <c r="BH1893" s="99">
        <v>31722398.238769501</v>
      </c>
      <c r="BI1893" s="99">
        <v>475.62134052068001</v>
      </c>
      <c r="BJ1893" s="99">
        <v>7667286.0442504901</v>
      </c>
      <c r="BK1893" s="99">
        <v>5688130.33349609</v>
      </c>
      <c r="BL1893" s="99">
        <v>0</v>
      </c>
      <c r="BM1893" s="99">
        <v>0</v>
      </c>
      <c r="BN1893" s="99">
        <v>0</v>
      </c>
      <c r="BO1893" s="99">
        <v>0</v>
      </c>
      <c r="BP1893" s="99">
        <v>0</v>
      </c>
      <c r="BQ1893" s="99">
        <v>0</v>
      </c>
      <c r="BR1893" s="99">
        <v>20037830.442627002</v>
      </c>
      <c r="BS1893" s="99">
        <v>10606162.5362549</v>
      </c>
      <c r="BT1893" s="99">
        <v>0</v>
      </c>
      <c r="BU1893" s="99">
        <v>0</v>
      </c>
      <c r="BV1893" s="99">
        <v>8749583.1954345703</v>
      </c>
      <c r="BW1893" s="99">
        <v>0</v>
      </c>
      <c r="BX1893" s="99">
        <v>0</v>
      </c>
      <c r="BY1893" s="99">
        <v>0</v>
      </c>
      <c r="BZ1893" s="99">
        <v>0</v>
      </c>
      <c r="CA1893" s="99">
        <v>390453.70943069499</v>
      </c>
      <c r="CB1893" s="99">
        <v>28664391.0463867</v>
      </c>
      <c r="CC1893" s="99">
        <v>307706398.13671899</v>
      </c>
      <c r="CD1893" s="99">
        <v>39382437.238281302</v>
      </c>
      <c r="CE1893" s="99">
        <v>45577.891758441903</v>
      </c>
      <c r="CF1893" s="99">
        <v>10935856.7855225</v>
      </c>
      <c r="CG1893" s="99">
        <v>93090788.124023393</v>
      </c>
      <c r="CH1893" s="99">
        <v>0</v>
      </c>
      <c r="CI1893" s="99">
        <v>436007.75038528402</v>
      </c>
      <c r="CJ1893" s="99">
        <v>39510752.366699196</v>
      </c>
      <c r="CK1893" s="99">
        <v>400936168.71484399</v>
      </c>
      <c r="CL1893" s="99">
        <v>39567139.174316399</v>
      </c>
      <c r="CM1893" s="203">
        <f t="shared" si="87"/>
        <v>532125.11452770187</v>
      </c>
      <c r="CN1893" s="203">
        <f t="shared" si="88"/>
        <v>77564624.791503906</v>
      </c>
      <c r="CO1893" s="203">
        <f t="shared" si="89"/>
        <v>539596984.76367199</v>
      </c>
      <c r="CP1893" s="99">
        <v>39567139.174316399</v>
      </c>
      <c r="CQ1893" s="99">
        <v>0</v>
      </c>
      <c r="CR1893" s="99">
        <v>0</v>
      </c>
      <c r="CS1893" s="99">
        <v>0</v>
      </c>
      <c r="CT1893" s="99">
        <v>0</v>
      </c>
    </row>
    <row r="1894" spans="1:98">
      <c r="A1894" s="98" t="s">
        <v>186</v>
      </c>
      <c r="B1894" s="100">
        <v>41334</v>
      </c>
      <c r="C1894" s="99">
        <v>332887.52064132702</v>
      </c>
      <c r="D1894" s="99">
        <v>4.7204123489791501</v>
      </c>
      <c r="E1894" s="99">
        <v>51391.258023738897</v>
      </c>
      <c r="F1894" s="99">
        <v>40724.534237861597</v>
      </c>
      <c r="G1894" s="99">
        <v>45583.659981250799</v>
      </c>
      <c r="H1894" s="99">
        <v>0</v>
      </c>
      <c r="I1894" s="99">
        <v>0</v>
      </c>
      <c r="J1894" s="99">
        <v>96101.765543937698</v>
      </c>
      <c r="K1894" s="99">
        <v>233.25274534151001</v>
      </c>
      <c r="L1894" s="99">
        <v>25946.446770668001</v>
      </c>
      <c r="M1894" s="99">
        <v>100243.716794968</v>
      </c>
      <c r="N1894" s="99">
        <v>17606.7501890659</v>
      </c>
      <c r="O1894" s="99">
        <v>0</v>
      </c>
      <c r="P1894" s="99">
        <v>227251.809066772</v>
      </c>
      <c r="Q1894" s="99">
        <v>12401.3827058077</v>
      </c>
      <c r="R1894" s="99">
        <v>0</v>
      </c>
      <c r="S1894" s="99">
        <v>45496.431093692801</v>
      </c>
      <c r="T1894" s="99">
        <v>0</v>
      </c>
      <c r="U1894" s="99">
        <v>96310.166932106004</v>
      </c>
      <c r="V1894" s="99">
        <v>23407731.615722701</v>
      </c>
      <c r="W1894" s="99">
        <v>294.40323009714501</v>
      </c>
      <c r="X1894" s="99">
        <v>4538490.6439209003</v>
      </c>
      <c r="Y1894" s="99">
        <v>2317029.7499084501</v>
      </c>
      <c r="Z1894" s="99">
        <v>10831406.880615201</v>
      </c>
      <c r="AA1894" s="99">
        <v>0</v>
      </c>
      <c r="AB1894" s="99">
        <v>0</v>
      </c>
      <c r="AC1894" s="99">
        <v>38113844.318359397</v>
      </c>
      <c r="AD1894" s="99">
        <v>39633.609699726097</v>
      </c>
      <c r="AE1894" s="99">
        <v>350287.90317153902</v>
      </c>
      <c r="AF1894" s="99">
        <v>7247497.4279785203</v>
      </c>
      <c r="AG1894" s="99">
        <v>3320161.1601257301</v>
      </c>
      <c r="AH1894" s="99">
        <v>0</v>
      </c>
      <c r="AI1894" s="99">
        <v>14159925.400024399</v>
      </c>
      <c r="AJ1894" s="99">
        <v>2626578.33520508</v>
      </c>
      <c r="AK1894" s="99">
        <v>0</v>
      </c>
      <c r="AL1894" s="99">
        <v>10770673.5697021</v>
      </c>
      <c r="AM1894" s="99">
        <v>0</v>
      </c>
      <c r="AN1894" s="99">
        <v>38110649.239746101</v>
      </c>
      <c r="AO1894" s="99">
        <v>248865182.484375</v>
      </c>
      <c r="AP1894" s="99">
        <v>3331.2510686814799</v>
      </c>
      <c r="AQ1894" s="99">
        <v>46781561.350097701</v>
      </c>
      <c r="AR1894" s="99">
        <v>23412781.393554699</v>
      </c>
      <c r="AS1894" s="99">
        <v>91859417.903320298</v>
      </c>
      <c r="AT1894" s="99">
        <v>0</v>
      </c>
      <c r="AU1894" s="99">
        <v>0</v>
      </c>
      <c r="AV1894" s="99">
        <v>139023997.42578101</v>
      </c>
      <c r="AW1894" s="99">
        <v>126647.430151939</v>
      </c>
      <c r="AX1894" s="99">
        <v>5367683.1047973596</v>
      </c>
      <c r="AY1894" s="99">
        <v>80728982.682617202</v>
      </c>
      <c r="AZ1894" s="99">
        <v>31488741.1647949</v>
      </c>
      <c r="BA1894" s="99">
        <v>0</v>
      </c>
      <c r="BB1894" s="99">
        <v>150585117.85351601</v>
      </c>
      <c r="BC1894" s="99">
        <v>25791497.212646499</v>
      </c>
      <c r="BD1894" s="99">
        <v>0</v>
      </c>
      <c r="BE1894" s="99">
        <v>91330218.125976607</v>
      </c>
      <c r="BF1894" s="99">
        <v>0</v>
      </c>
      <c r="BG1894" s="99">
        <v>139537358.48046899</v>
      </c>
      <c r="BH1894" s="99">
        <v>43582851.753906302</v>
      </c>
      <c r="BI1894" s="99">
        <v>490.22330064326502</v>
      </c>
      <c r="BJ1894" s="99">
        <v>9048474.6159668006</v>
      </c>
      <c r="BK1894" s="99">
        <v>6035016.9308471698</v>
      </c>
      <c r="BL1894" s="99">
        <v>0</v>
      </c>
      <c r="BM1894" s="99">
        <v>0</v>
      </c>
      <c r="BN1894" s="99">
        <v>0</v>
      </c>
      <c r="BO1894" s="99">
        <v>0</v>
      </c>
      <c r="BP1894" s="99">
        <v>0</v>
      </c>
      <c r="BQ1894" s="99">
        <v>0</v>
      </c>
      <c r="BR1894" s="99">
        <v>21828541.917236298</v>
      </c>
      <c r="BS1894" s="99">
        <v>11495234.9462891</v>
      </c>
      <c r="BT1894" s="99">
        <v>0</v>
      </c>
      <c r="BU1894" s="99">
        <v>10343898.4998779</v>
      </c>
      <c r="BV1894" s="99">
        <v>9632481.8128662091</v>
      </c>
      <c r="BW1894" s="99">
        <v>0</v>
      </c>
      <c r="BX1894" s="99">
        <v>7477045.4947509803</v>
      </c>
      <c r="BY1894" s="99">
        <v>0</v>
      </c>
      <c r="BZ1894" s="99">
        <v>0</v>
      </c>
      <c r="CA1894" s="99">
        <v>384157.78746032697</v>
      </c>
      <c r="CB1894" s="99">
        <v>27994447.404541001</v>
      </c>
      <c r="CC1894" s="99">
        <v>295410608.47656298</v>
      </c>
      <c r="CD1894" s="99">
        <v>52698246.746093802</v>
      </c>
      <c r="CE1894" s="99">
        <v>45586.422739505797</v>
      </c>
      <c r="CF1894" s="99">
        <v>10849014.509521499</v>
      </c>
      <c r="CG1894" s="99">
        <v>92172522.2578125</v>
      </c>
      <c r="CH1894" s="99">
        <v>0</v>
      </c>
      <c r="CI1894" s="99">
        <v>429787.736122131</v>
      </c>
      <c r="CJ1894" s="99">
        <v>38899625.482421897</v>
      </c>
      <c r="CK1894" s="99">
        <v>387214102.73046899</v>
      </c>
      <c r="CL1894" s="99">
        <v>59936354.099121101</v>
      </c>
      <c r="CM1894" s="203">
        <f t="shared" si="87"/>
        <v>526097.90305423702</v>
      </c>
      <c r="CN1894" s="203">
        <f t="shared" si="88"/>
        <v>77010274.722167999</v>
      </c>
      <c r="CO1894" s="203">
        <f t="shared" si="89"/>
        <v>526751461.21093798</v>
      </c>
      <c r="CP1894" s="99">
        <v>59936354.099121101</v>
      </c>
      <c r="CQ1894" s="99">
        <v>0</v>
      </c>
      <c r="CR1894" s="99">
        <v>0</v>
      </c>
      <c r="CS1894" s="99">
        <v>0</v>
      </c>
      <c r="CT1894" s="99">
        <v>0</v>
      </c>
    </row>
    <row r="1895" spans="1:98">
      <c r="A1895" s="98" t="s">
        <v>186</v>
      </c>
      <c r="B1895" s="100">
        <v>41426</v>
      </c>
      <c r="C1895" s="99">
        <v>332948.491329193</v>
      </c>
      <c r="D1895" s="99">
        <v>5.4050739519880198</v>
      </c>
      <c r="E1895" s="99">
        <v>50386.501871109002</v>
      </c>
      <c r="F1895" s="99">
        <v>40116.127363205</v>
      </c>
      <c r="G1895" s="99">
        <v>45575.957767009699</v>
      </c>
      <c r="H1895" s="99">
        <v>0</v>
      </c>
      <c r="I1895" s="99">
        <v>0</v>
      </c>
      <c r="J1895" s="99">
        <v>96314.822707176194</v>
      </c>
      <c r="K1895" s="99">
        <v>202.949619617313</v>
      </c>
      <c r="L1895" s="99">
        <v>20070.136503696402</v>
      </c>
      <c r="M1895" s="99">
        <v>101266.473487854</v>
      </c>
      <c r="N1895" s="99">
        <v>17345.5757603645</v>
      </c>
      <c r="O1895" s="99">
        <v>0</v>
      </c>
      <c r="P1895" s="99">
        <v>233243.367008209</v>
      </c>
      <c r="Q1895" s="99">
        <v>12362.579263687099</v>
      </c>
      <c r="R1895" s="99">
        <v>0</v>
      </c>
      <c r="S1895" s="99">
        <v>45620.468703270002</v>
      </c>
      <c r="T1895" s="99">
        <v>0</v>
      </c>
      <c r="U1895" s="99">
        <v>96490.034986496001</v>
      </c>
      <c r="V1895" s="99">
        <v>23373998.074218798</v>
      </c>
      <c r="W1895" s="99">
        <v>265.20887845009599</v>
      </c>
      <c r="X1895" s="99">
        <v>4424696.9544677697</v>
      </c>
      <c r="Y1895" s="99">
        <v>2260745.14984131</v>
      </c>
      <c r="Z1895" s="99">
        <v>10768351.8636475</v>
      </c>
      <c r="AA1895" s="99">
        <v>0</v>
      </c>
      <c r="AB1895" s="99">
        <v>0</v>
      </c>
      <c r="AC1895" s="99">
        <v>38079210.1865234</v>
      </c>
      <c r="AD1895" s="99">
        <v>32335.4763586521</v>
      </c>
      <c r="AE1895" s="99">
        <v>225646.49319457999</v>
      </c>
      <c r="AF1895" s="99">
        <v>7313689.1102294903</v>
      </c>
      <c r="AG1895" s="99">
        <v>3250594.8512268099</v>
      </c>
      <c r="AH1895" s="99">
        <v>0</v>
      </c>
      <c r="AI1895" s="99">
        <v>14374920.1276855</v>
      </c>
      <c r="AJ1895" s="99">
        <v>2609611.7248840299</v>
      </c>
      <c r="AK1895" s="99">
        <v>0</v>
      </c>
      <c r="AL1895" s="99">
        <v>10791472.760864301</v>
      </c>
      <c r="AM1895" s="99">
        <v>0</v>
      </c>
      <c r="AN1895" s="99">
        <v>38152526.633300804</v>
      </c>
      <c r="AO1895" s="99">
        <v>248814345.61132801</v>
      </c>
      <c r="AP1895" s="99">
        <v>2878.90351942182</v>
      </c>
      <c r="AQ1895" s="99">
        <v>45537692.784667999</v>
      </c>
      <c r="AR1895" s="99">
        <v>22619612.724853501</v>
      </c>
      <c r="AS1895" s="99">
        <v>91309799.135742202</v>
      </c>
      <c r="AT1895" s="99">
        <v>0</v>
      </c>
      <c r="AU1895" s="99">
        <v>0</v>
      </c>
      <c r="AV1895" s="99">
        <v>139961614.40625</v>
      </c>
      <c r="AW1895" s="99">
        <v>103557.094483376</v>
      </c>
      <c r="AX1895" s="99">
        <v>3474466.5350341802</v>
      </c>
      <c r="AY1895" s="99">
        <v>82091967.863281295</v>
      </c>
      <c r="AZ1895" s="99">
        <v>30898896.010253899</v>
      </c>
      <c r="BA1895" s="99">
        <v>0</v>
      </c>
      <c r="BB1895" s="99">
        <v>153216837.06054699</v>
      </c>
      <c r="BC1895" s="99">
        <v>25801887.896972701</v>
      </c>
      <c r="BD1895" s="99">
        <v>0</v>
      </c>
      <c r="BE1895" s="99">
        <v>91647993.7265625</v>
      </c>
      <c r="BF1895" s="99">
        <v>0</v>
      </c>
      <c r="BG1895" s="99">
        <v>139579042.32226601</v>
      </c>
      <c r="BH1895" s="99">
        <v>44169292.7353516</v>
      </c>
      <c r="BI1895" s="99">
        <v>331.71696768701099</v>
      </c>
      <c r="BJ1895" s="99">
        <v>8922870.2839355506</v>
      </c>
      <c r="BK1895" s="99">
        <v>5974530.9006957998</v>
      </c>
      <c r="BL1895" s="99">
        <v>0</v>
      </c>
      <c r="BM1895" s="99">
        <v>0</v>
      </c>
      <c r="BN1895" s="99">
        <v>0</v>
      </c>
      <c r="BO1895" s="99">
        <v>0</v>
      </c>
      <c r="BP1895" s="99">
        <v>0</v>
      </c>
      <c r="BQ1895" s="99">
        <v>0</v>
      </c>
      <c r="BR1895" s="99">
        <v>22175876.1953125</v>
      </c>
      <c r="BS1895" s="99">
        <v>11358960.8446045</v>
      </c>
      <c r="BT1895" s="99">
        <v>0</v>
      </c>
      <c r="BU1895" s="99">
        <v>10601380.129882799</v>
      </c>
      <c r="BV1895" s="99">
        <v>9647575.7426757794</v>
      </c>
      <c r="BW1895" s="99">
        <v>0</v>
      </c>
      <c r="BX1895" s="99">
        <v>7651164.5548095703</v>
      </c>
      <c r="BY1895" s="99">
        <v>0</v>
      </c>
      <c r="BZ1895" s="99">
        <v>0</v>
      </c>
      <c r="CA1895" s="99">
        <v>383476.5079422</v>
      </c>
      <c r="CB1895" s="99">
        <v>27887864.5083008</v>
      </c>
      <c r="CC1895" s="99">
        <v>295948927.82421899</v>
      </c>
      <c r="CD1895" s="99">
        <v>53178633.599609397</v>
      </c>
      <c r="CE1895" s="99">
        <v>45574.642945289597</v>
      </c>
      <c r="CF1895" s="99">
        <v>10771952.9693604</v>
      </c>
      <c r="CG1895" s="99">
        <v>91335300.219726607</v>
      </c>
      <c r="CH1895" s="99">
        <v>0</v>
      </c>
      <c r="CI1895" s="99">
        <v>429047.85688018799</v>
      </c>
      <c r="CJ1895" s="99">
        <v>38673129.967285201</v>
      </c>
      <c r="CK1895" s="99">
        <v>387467109.65625</v>
      </c>
      <c r="CL1895" s="99">
        <v>60316849.047363304</v>
      </c>
      <c r="CM1895" s="203">
        <f t="shared" si="87"/>
        <v>525537.89186668396</v>
      </c>
      <c r="CN1895" s="203">
        <f t="shared" si="88"/>
        <v>76825656.600585997</v>
      </c>
      <c r="CO1895" s="203">
        <f t="shared" si="89"/>
        <v>527046151.97851598</v>
      </c>
      <c r="CP1895" s="99">
        <v>60316849.047363304</v>
      </c>
      <c r="CQ1895" s="99">
        <v>0</v>
      </c>
      <c r="CR1895" s="99">
        <v>0</v>
      </c>
      <c r="CS1895" s="99">
        <v>0</v>
      </c>
      <c r="CT1895" s="99">
        <v>0</v>
      </c>
    </row>
    <row r="1896" spans="1:98">
      <c r="A1896" s="98" t="s">
        <v>186</v>
      </c>
      <c r="B1896" s="100">
        <v>41518</v>
      </c>
      <c r="C1896" s="99">
        <v>332375.08410263102</v>
      </c>
      <c r="D1896" s="99">
        <v>4.2463529989472599</v>
      </c>
      <c r="E1896" s="99">
        <v>50394.013762950897</v>
      </c>
      <c r="F1896" s="99">
        <v>40592.502010345503</v>
      </c>
      <c r="G1896" s="99">
        <v>45482.049928665198</v>
      </c>
      <c r="H1896" s="99">
        <v>0</v>
      </c>
      <c r="I1896" s="99">
        <v>0</v>
      </c>
      <c r="J1896" s="99">
        <v>96330.555509567304</v>
      </c>
      <c r="K1896" s="99">
        <v>193.05697627738101</v>
      </c>
      <c r="L1896" s="99">
        <v>1999.1682579815399</v>
      </c>
      <c r="M1896" s="99">
        <v>101673.673510551</v>
      </c>
      <c r="N1896" s="99">
        <v>17118.326090574301</v>
      </c>
      <c r="O1896" s="99">
        <v>0</v>
      </c>
      <c r="P1896" s="99">
        <v>250305.55117988601</v>
      </c>
      <c r="Q1896" s="99">
        <v>12291.9640961885</v>
      </c>
      <c r="R1896" s="99">
        <v>0</v>
      </c>
      <c r="S1896" s="99">
        <v>45507.386072158799</v>
      </c>
      <c r="T1896" s="99">
        <v>0</v>
      </c>
      <c r="U1896" s="99">
        <v>96490.044229507403</v>
      </c>
      <c r="V1896" s="99">
        <v>23213958.994140599</v>
      </c>
      <c r="W1896" s="99">
        <v>475.39915045350801</v>
      </c>
      <c r="X1896" s="99">
        <v>4415731.9342040997</v>
      </c>
      <c r="Y1896" s="99">
        <v>2281030.6189880399</v>
      </c>
      <c r="Z1896" s="99">
        <v>10635301.2587891</v>
      </c>
      <c r="AA1896" s="99">
        <v>0</v>
      </c>
      <c r="AB1896" s="99">
        <v>0</v>
      </c>
      <c r="AC1896" s="99">
        <v>38332797.498046897</v>
      </c>
      <c r="AD1896" s="99">
        <v>26957.575259923899</v>
      </c>
      <c r="AE1896" s="99">
        <v>37464.170388221697</v>
      </c>
      <c r="AF1896" s="99">
        <v>7327975.18041992</v>
      </c>
      <c r="AG1896" s="99">
        <v>3186339.8489074698</v>
      </c>
      <c r="AH1896" s="99">
        <v>0</v>
      </c>
      <c r="AI1896" s="99">
        <v>14450079.107543901</v>
      </c>
      <c r="AJ1896" s="99">
        <v>2611258.4962158198</v>
      </c>
      <c r="AK1896" s="99">
        <v>0</v>
      </c>
      <c r="AL1896" s="99">
        <v>10659879.763061499</v>
      </c>
      <c r="AM1896" s="99">
        <v>0</v>
      </c>
      <c r="AN1896" s="99">
        <v>38361479.3837891</v>
      </c>
      <c r="AO1896" s="99">
        <v>248773986.52148399</v>
      </c>
      <c r="AP1896" s="99">
        <v>4397.6446615457498</v>
      </c>
      <c r="AQ1896" s="99">
        <v>44724423.5390625</v>
      </c>
      <c r="AR1896" s="99">
        <v>21395672.143554699</v>
      </c>
      <c r="AS1896" s="99">
        <v>90066207.211914107</v>
      </c>
      <c r="AT1896" s="99">
        <v>0</v>
      </c>
      <c r="AU1896" s="99">
        <v>0</v>
      </c>
      <c r="AV1896" s="99">
        <v>140068682.76953101</v>
      </c>
      <c r="AW1896" s="99">
        <v>86478.860534667998</v>
      </c>
      <c r="AX1896" s="99">
        <v>474319.44444656401</v>
      </c>
      <c r="AY1896" s="99">
        <v>82522743.434570298</v>
      </c>
      <c r="AZ1896" s="99">
        <v>30339340.768066399</v>
      </c>
      <c r="BA1896" s="99">
        <v>0</v>
      </c>
      <c r="BB1896" s="99">
        <v>154855009.15039101</v>
      </c>
      <c r="BC1896" s="99">
        <v>25733954.873779301</v>
      </c>
      <c r="BD1896" s="99">
        <v>0</v>
      </c>
      <c r="BE1896" s="99">
        <v>90179237.430664107</v>
      </c>
      <c r="BF1896" s="99">
        <v>0</v>
      </c>
      <c r="BG1896" s="99">
        <v>140291583.97460899</v>
      </c>
      <c r="BH1896" s="99">
        <v>44075287.911621101</v>
      </c>
      <c r="BI1896" s="99">
        <v>420.55894137546397</v>
      </c>
      <c r="BJ1896" s="99">
        <v>8736082.5168456994</v>
      </c>
      <c r="BK1896" s="99">
        <v>5925563.5274047898</v>
      </c>
      <c r="BL1896" s="99">
        <v>0</v>
      </c>
      <c r="BM1896" s="99">
        <v>0</v>
      </c>
      <c r="BN1896" s="99">
        <v>0</v>
      </c>
      <c r="BO1896" s="99">
        <v>0</v>
      </c>
      <c r="BP1896" s="99">
        <v>0</v>
      </c>
      <c r="BQ1896" s="99">
        <v>0</v>
      </c>
      <c r="BR1896" s="99">
        <v>22324696.590820301</v>
      </c>
      <c r="BS1896" s="99">
        <v>11144734.502441401</v>
      </c>
      <c r="BT1896" s="99">
        <v>0</v>
      </c>
      <c r="BU1896" s="99">
        <v>8005296.3999633798</v>
      </c>
      <c r="BV1896" s="99">
        <v>9636109.3189697303</v>
      </c>
      <c r="BW1896" s="99">
        <v>0</v>
      </c>
      <c r="BX1896" s="99">
        <v>6480849.9356079102</v>
      </c>
      <c r="BY1896" s="99">
        <v>0</v>
      </c>
      <c r="BZ1896" s="99">
        <v>0</v>
      </c>
      <c r="CA1896" s="99">
        <v>382747.15672683698</v>
      </c>
      <c r="CB1896" s="99">
        <v>27525738.409179699</v>
      </c>
      <c r="CC1896" s="99">
        <v>293671374.87890601</v>
      </c>
      <c r="CD1896" s="99">
        <v>52646292.793457001</v>
      </c>
      <c r="CE1896" s="99">
        <v>45485.858348369598</v>
      </c>
      <c r="CF1896" s="99">
        <v>10631452.7540283</v>
      </c>
      <c r="CG1896" s="99">
        <v>90178628.772460893</v>
      </c>
      <c r="CH1896" s="99">
        <v>0</v>
      </c>
      <c r="CI1896" s="99">
        <v>428198.10654067999</v>
      </c>
      <c r="CJ1896" s="99">
        <v>38264229.565429702</v>
      </c>
      <c r="CK1896" s="99">
        <v>383837642.5</v>
      </c>
      <c r="CL1896" s="99">
        <v>59803062.958984397</v>
      </c>
      <c r="CM1896" s="203">
        <f t="shared" si="87"/>
        <v>524688.15077018738</v>
      </c>
      <c r="CN1896" s="203">
        <f t="shared" si="88"/>
        <v>76625708.94921881</v>
      </c>
      <c r="CO1896" s="203">
        <f t="shared" si="89"/>
        <v>524129226.47460902</v>
      </c>
      <c r="CP1896" s="99">
        <v>59803062.958984397</v>
      </c>
      <c r="CQ1896" s="99">
        <v>0</v>
      </c>
      <c r="CR1896" s="99">
        <v>0</v>
      </c>
      <c r="CS1896" s="99">
        <v>0</v>
      </c>
      <c r="CT1896" s="99">
        <v>0</v>
      </c>
    </row>
    <row r="1897" spans="1:98">
      <c r="A1897" s="98" t="s">
        <v>186</v>
      </c>
      <c r="B1897" s="100">
        <v>41609</v>
      </c>
      <c r="C1897" s="99">
        <v>331371.44626617403</v>
      </c>
      <c r="D1897" s="99">
        <v>2.2610507449717301</v>
      </c>
      <c r="E1897" s="99">
        <v>48988.825163841197</v>
      </c>
      <c r="F1897" s="99">
        <v>39236.260159015699</v>
      </c>
      <c r="G1897" s="99">
        <v>44833.2837004662</v>
      </c>
      <c r="H1897" s="99">
        <v>0</v>
      </c>
      <c r="I1897" s="99">
        <v>0</v>
      </c>
      <c r="J1897" s="99">
        <v>95536.904835701003</v>
      </c>
      <c r="K1897" s="99">
        <v>145.134464573115</v>
      </c>
      <c r="L1897" s="99">
        <v>1256.6794536858799</v>
      </c>
      <c r="M1897" s="99">
        <v>101604.860006332</v>
      </c>
      <c r="N1897" s="99">
        <v>17607.625777006098</v>
      </c>
      <c r="O1897" s="99">
        <v>0</v>
      </c>
      <c r="P1897" s="99">
        <v>248207.19913673401</v>
      </c>
      <c r="Q1897" s="99">
        <v>12069.5250461102</v>
      </c>
      <c r="R1897" s="99">
        <v>0</v>
      </c>
      <c r="S1897" s="99">
        <v>44703.828446388201</v>
      </c>
      <c r="T1897" s="99">
        <v>0</v>
      </c>
      <c r="U1897" s="99">
        <v>95762.723962783799</v>
      </c>
      <c r="V1897" s="99">
        <v>22978986.9445801</v>
      </c>
      <c r="W1897" s="99">
        <v>15.7729301229119</v>
      </c>
      <c r="X1897" s="99">
        <v>4201873.8666381799</v>
      </c>
      <c r="Y1897" s="99">
        <v>2157923.6607971201</v>
      </c>
      <c r="Z1897" s="99">
        <v>10379712.5809326</v>
      </c>
      <c r="AA1897" s="99">
        <v>0</v>
      </c>
      <c r="AB1897" s="99">
        <v>0</v>
      </c>
      <c r="AC1897" s="99">
        <v>37844345.099609397</v>
      </c>
      <c r="AD1897" s="99">
        <v>24638.641694545699</v>
      </c>
      <c r="AE1897" s="99">
        <v>30509.885004758798</v>
      </c>
      <c r="AF1897" s="99">
        <v>7233599.0435180701</v>
      </c>
      <c r="AG1897" s="99">
        <v>3239162.7596130399</v>
      </c>
      <c r="AH1897" s="99">
        <v>0</v>
      </c>
      <c r="AI1897" s="99">
        <v>14190835.9912109</v>
      </c>
      <c r="AJ1897" s="99">
        <v>2549724.8243713402</v>
      </c>
      <c r="AK1897" s="99">
        <v>0</v>
      </c>
      <c r="AL1897" s="99">
        <v>10369369.456176801</v>
      </c>
      <c r="AM1897" s="99">
        <v>0</v>
      </c>
      <c r="AN1897" s="99">
        <v>37868176.370117202</v>
      </c>
      <c r="AO1897" s="99">
        <v>246675953.48242199</v>
      </c>
      <c r="AP1897" s="99">
        <v>151.97466199472501</v>
      </c>
      <c r="AQ1897" s="99">
        <v>42706261.043457001</v>
      </c>
      <c r="AR1897" s="99">
        <v>20334528.997802701</v>
      </c>
      <c r="AS1897" s="99">
        <v>88587497.721679702</v>
      </c>
      <c r="AT1897" s="99">
        <v>0</v>
      </c>
      <c r="AU1897" s="99">
        <v>0</v>
      </c>
      <c r="AV1897" s="99">
        <v>139550250.71484399</v>
      </c>
      <c r="AW1897" s="99">
        <v>79650.012434005694</v>
      </c>
      <c r="AX1897" s="99">
        <v>315788.02290725702</v>
      </c>
      <c r="AY1897" s="99">
        <v>81834294.985351607</v>
      </c>
      <c r="AZ1897" s="99">
        <v>30787517.840087902</v>
      </c>
      <c r="BA1897" s="99">
        <v>0</v>
      </c>
      <c r="BB1897" s="99">
        <v>151632797.359375</v>
      </c>
      <c r="BC1897" s="99">
        <v>25121954.479980499</v>
      </c>
      <c r="BD1897" s="99">
        <v>0</v>
      </c>
      <c r="BE1897" s="99">
        <v>88432642.762695298</v>
      </c>
      <c r="BF1897" s="99">
        <v>0</v>
      </c>
      <c r="BG1897" s="99">
        <v>139584269.99218801</v>
      </c>
      <c r="BH1897" s="99">
        <v>44259271.223632798</v>
      </c>
      <c r="BI1897" s="99">
        <v>23.760410289978601</v>
      </c>
      <c r="BJ1897" s="99">
        <v>8619318.0457763709</v>
      </c>
      <c r="BK1897" s="99">
        <v>5804956.2537231399</v>
      </c>
      <c r="BL1897" s="99">
        <v>0</v>
      </c>
      <c r="BM1897" s="99">
        <v>0</v>
      </c>
      <c r="BN1897" s="99">
        <v>0</v>
      </c>
      <c r="BO1897" s="99">
        <v>0</v>
      </c>
      <c r="BP1897" s="99">
        <v>0</v>
      </c>
      <c r="BQ1897" s="99">
        <v>0</v>
      </c>
      <c r="BR1897" s="99">
        <v>22258861.729247998</v>
      </c>
      <c r="BS1897" s="99">
        <v>11323452.178222699</v>
      </c>
      <c r="BT1897" s="99">
        <v>0</v>
      </c>
      <c r="BU1897" s="99">
        <v>10202669.0699463</v>
      </c>
      <c r="BV1897" s="99">
        <v>9464333.1312255897</v>
      </c>
      <c r="BW1897" s="99">
        <v>0</v>
      </c>
      <c r="BX1897" s="99">
        <v>6876319.0855102502</v>
      </c>
      <c r="BY1897" s="99">
        <v>0</v>
      </c>
      <c r="BZ1897" s="99">
        <v>0</v>
      </c>
      <c r="CA1897" s="99">
        <v>380358.85228347802</v>
      </c>
      <c r="CB1897" s="99">
        <v>27198194.662597701</v>
      </c>
      <c r="CC1897" s="99">
        <v>289940386.890625</v>
      </c>
      <c r="CD1897" s="99">
        <v>52899855.633300804</v>
      </c>
      <c r="CE1897" s="99">
        <v>44829.274709224701</v>
      </c>
      <c r="CF1897" s="99">
        <v>10387154.1561279</v>
      </c>
      <c r="CG1897" s="99">
        <v>88490681.102539107</v>
      </c>
      <c r="CH1897" s="99">
        <v>0</v>
      </c>
      <c r="CI1897" s="99">
        <v>425197.52602767898</v>
      </c>
      <c r="CJ1897" s="99">
        <v>37439379.754882798</v>
      </c>
      <c r="CK1897" s="99">
        <v>378523751.62890601</v>
      </c>
      <c r="CL1897" s="99">
        <v>59902885.293945298</v>
      </c>
      <c r="CM1897" s="203">
        <f t="shared" si="87"/>
        <v>520960.24999046279</v>
      </c>
      <c r="CN1897" s="203">
        <f t="shared" si="88"/>
        <v>75307556.125</v>
      </c>
      <c r="CO1897" s="203">
        <f t="shared" si="89"/>
        <v>518108021.62109399</v>
      </c>
      <c r="CP1897" s="99">
        <v>59902885.293945298</v>
      </c>
      <c r="CQ1897" s="99">
        <v>0</v>
      </c>
      <c r="CR1897" s="99">
        <v>0</v>
      </c>
      <c r="CS1897" s="99">
        <v>0</v>
      </c>
      <c r="CT1897" s="99">
        <v>0</v>
      </c>
    </row>
    <row r="1898" spans="1:98">
      <c r="A1898" s="98" t="s">
        <v>186</v>
      </c>
      <c r="B1898" s="100">
        <v>41699</v>
      </c>
      <c r="C1898" s="99">
        <v>330906.98625945998</v>
      </c>
      <c r="D1898" s="99">
        <v>0</v>
      </c>
      <c r="E1898" s="99">
        <v>48683.007072925597</v>
      </c>
      <c r="F1898" s="99">
        <v>39079.386989116698</v>
      </c>
      <c r="G1898" s="99">
        <v>44643.9196929932</v>
      </c>
      <c r="H1898" s="99">
        <v>0</v>
      </c>
      <c r="I1898" s="99">
        <v>0</v>
      </c>
      <c r="J1898" s="99">
        <v>95849.3126649857</v>
      </c>
      <c r="K1898" s="99">
        <v>111.426281153224</v>
      </c>
      <c r="L1898" s="99">
        <v>1338.53941915929</v>
      </c>
      <c r="M1898" s="99">
        <v>101994.484217644</v>
      </c>
      <c r="N1898" s="99">
        <v>17484.305830001798</v>
      </c>
      <c r="O1898" s="99">
        <v>0</v>
      </c>
      <c r="P1898" s="99">
        <v>246259.80432701099</v>
      </c>
      <c r="Q1898" s="99">
        <v>11867.7239075899</v>
      </c>
      <c r="R1898" s="99">
        <v>0</v>
      </c>
      <c r="S1898" s="99">
        <v>44575.432087898298</v>
      </c>
      <c r="T1898" s="99">
        <v>0</v>
      </c>
      <c r="U1898" s="99">
        <v>95941.851336479202</v>
      </c>
      <c r="V1898" s="99">
        <v>22925442.4453125</v>
      </c>
      <c r="W1898" s="99">
        <v>0</v>
      </c>
      <c r="X1898" s="99">
        <v>4073792.5179138202</v>
      </c>
      <c r="Y1898" s="99">
        <v>2116160.9881897001</v>
      </c>
      <c r="Z1898" s="99">
        <v>10245866.877929701</v>
      </c>
      <c r="AA1898" s="99">
        <v>0</v>
      </c>
      <c r="AB1898" s="99">
        <v>0</v>
      </c>
      <c r="AC1898" s="99">
        <v>37664017.720214799</v>
      </c>
      <c r="AD1898" s="99">
        <v>18317.432279348399</v>
      </c>
      <c r="AE1898" s="99">
        <v>55730.810598850301</v>
      </c>
      <c r="AF1898" s="99">
        <v>7270102.10900879</v>
      </c>
      <c r="AG1898" s="99">
        <v>3202683.1500549298</v>
      </c>
      <c r="AH1898" s="99">
        <v>0</v>
      </c>
      <c r="AI1898" s="99">
        <v>13884920.8083496</v>
      </c>
      <c r="AJ1898" s="99">
        <v>2489408.8012695299</v>
      </c>
      <c r="AK1898" s="99">
        <v>0</v>
      </c>
      <c r="AL1898" s="99">
        <v>10234509.758911099</v>
      </c>
      <c r="AM1898" s="99">
        <v>0</v>
      </c>
      <c r="AN1898" s="99">
        <v>37699905.768066399</v>
      </c>
      <c r="AO1898" s="99">
        <v>245625577.64257801</v>
      </c>
      <c r="AP1898" s="99">
        <v>0</v>
      </c>
      <c r="AQ1898" s="99">
        <v>41269809.2041016</v>
      </c>
      <c r="AR1898" s="99">
        <v>19844308.199951202</v>
      </c>
      <c r="AS1898" s="99">
        <v>87797675.897460893</v>
      </c>
      <c r="AT1898" s="99">
        <v>0</v>
      </c>
      <c r="AU1898" s="99">
        <v>0</v>
      </c>
      <c r="AV1898" s="99">
        <v>139893973.85546899</v>
      </c>
      <c r="AW1898" s="99">
        <v>59605.286828041098</v>
      </c>
      <c r="AX1898" s="99">
        <v>715205.43068695103</v>
      </c>
      <c r="AY1898" s="99">
        <v>82427528.791992202</v>
      </c>
      <c r="AZ1898" s="99">
        <v>30472390.837646499</v>
      </c>
      <c r="BA1898" s="99">
        <v>0</v>
      </c>
      <c r="BB1898" s="99">
        <v>149161757.49023399</v>
      </c>
      <c r="BC1898" s="99">
        <v>24616109.220947299</v>
      </c>
      <c r="BD1898" s="99">
        <v>0</v>
      </c>
      <c r="BE1898" s="99">
        <v>87747018.530273393</v>
      </c>
      <c r="BF1898" s="99">
        <v>0</v>
      </c>
      <c r="BG1898" s="99">
        <v>139699800.13085899</v>
      </c>
      <c r="BH1898" s="99">
        <v>43964355.292480499</v>
      </c>
      <c r="BI1898" s="99">
        <v>0</v>
      </c>
      <c r="BJ1898" s="99">
        <v>8301584.29650879</v>
      </c>
      <c r="BK1898" s="99">
        <v>5603205.7947998</v>
      </c>
      <c r="BL1898" s="99">
        <v>0</v>
      </c>
      <c r="BM1898" s="99">
        <v>0</v>
      </c>
      <c r="BN1898" s="99">
        <v>0</v>
      </c>
      <c r="BO1898" s="99">
        <v>0</v>
      </c>
      <c r="BP1898" s="99">
        <v>0</v>
      </c>
      <c r="BQ1898" s="99">
        <v>0</v>
      </c>
      <c r="BR1898" s="99">
        <v>22350627.6640625</v>
      </c>
      <c r="BS1898" s="99">
        <v>11211154.9217529</v>
      </c>
      <c r="BT1898" s="99">
        <v>0</v>
      </c>
      <c r="BU1898" s="99">
        <v>10132480.8898926</v>
      </c>
      <c r="BV1898" s="99">
        <v>9258698.9862060491</v>
      </c>
      <c r="BW1898" s="99">
        <v>0</v>
      </c>
      <c r="BX1898" s="99">
        <v>7127560.9954834003</v>
      </c>
      <c r="BY1898" s="99">
        <v>0</v>
      </c>
      <c r="BZ1898" s="99">
        <v>0</v>
      </c>
      <c r="CA1898" s="99">
        <v>379402.61215210002</v>
      </c>
      <c r="CB1898" s="99">
        <v>27092312.739990201</v>
      </c>
      <c r="CC1898" s="99">
        <v>288053390.27343798</v>
      </c>
      <c r="CD1898" s="99">
        <v>52303617.681640603</v>
      </c>
      <c r="CE1898" s="99">
        <v>44644.307983875296</v>
      </c>
      <c r="CF1898" s="99">
        <v>10257683.7526855</v>
      </c>
      <c r="CG1898" s="99">
        <v>87987210.971679702</v>
      </c>
      <c r="CH1898" s="99">
        <v>0</v>
      </c>
      <c r="CI1898" s="99">
        <v>424090.62825012201</v>
      </c>
      <c r="CJ1898" s="99">
        <v>37378042.234375</v>
      </c>
      <c r="CK1898" s="99">
        <v>375948235.359375</v>
      </c>
      <c r="CL1898" s="99">
        <v>59180300.8984375</v>
      </c>
      <c r="CM1898" s="203">
        <f t="shared" si="87"/>
        <v>520032.4795866012</v>
      </c>
      <c r="CN1898" s="203">
        <f t="shared" si="88"/>
        <v>75077948.002441406</v>
      </c>
      <c r="CO1898" s="203">
        <f t="shared" si="89"/>
        <v>515648035.49023402</v>
      </c>
      <c r="CP1898" s="99">
        <v>59180300.8984375</v>
      </c>
      <c r="CQ1898" s="99">
        <v>0</v>
      </c>
      <c r="CR1898" s="99">
        <v>0</v>
      </c>
      <c r="CS1898" s="99">
        <v>0</v>
      </c>
      <c r="CT1898" s="99">
        <v>0</v>
      </c>
    </row>
    <row r="1899" spans="1:98">
      <c r="A1899" s="98" t="s">
        <v>186</v>
      </c>
      <c r="B1899" s="100">
        <v>41791</v>
      </c>
      <c r="C1899" s="99">
        <v>330522.041149139</v>
      </c>
      <c r="D1899" s="99">
        <v>0</v>
      </c>
      <c r="E1899" s="99">
        <v>48592.166397094697</v>
      </c>
      <c r="F1899" s="99">
        <v>39320.551368713401</v>
      </c>
      <c r="G1899" s="99">
        <v>44676.039502143904</v>
      </c>
      <c r="H1899" s="99">
        <v>0</v>
      </c>
      <c r="I1899" s="99">
        <v>0</v>
      </c>
      <c r="J1899" s="99">
        <v>95973.322901725798</v>
      </c>
      <c r="K1899" s="99">
        <v>81.501976271159904</v>
      </c>
      <c r="L1899" s="99">
        <v>13241.6943209171</v>
      </c>
      <c r="M1899" s="99">
        <v>102107.57979583699</v>
      </c>
      <c r="N1899" s="99">
        <v>17470.2491521835</v>
      </c>
      <c r="O1899" s="99">
        <v>0</v>
      </c>
      <c r="P1899" s="99">
        <v>234610.01037025501</v>
      </c>
      <c r="Q1899" s="99">
        <v>11744.1412818432</v>
      </c>
      <c r="R1899" s="99">
        <v>0</v>
      </c>
      <c r="S1899" s="99">
        <v>44697.255918026</v>
      </c>
      <c r="T1899" s="99">
        <v>0</v>
      </c>
      <c r="U1899" s="99">
        <v>96038.754189491301</v>
      </c>
      <c r="V1899" s="99">
        <v>22781849.9372559</v>
      </c>
      <c r="W1899" s="99">
        <v>0</v>
      </c>
      <c r="X1899" s="99">
        <v>4024903.9735412602</v>
      </c>
      <c r="Y1899" s="99">
        <v>2071939.6055755599</v>
      </c>
      <c r="Z1899" s="99">
        <v>10201509.6759033</v>
      </c>
      <c r="AA1899" s="99">
        <v>0</v>
      </c>
      <c r="AB1899" s="99">
        <v>0</v>
      </c>
      <c r="AC1899" s="99">
        <v>37790091.488281302</v>
      </c>
      <c r="AD1899" s="99">
        <v>13174.4293632507</v>
      </c>
      <c r="AE1899" s="99">
        <v>169562.644124985</v>
      </c>
      <c r="AF1899" s="99">
        <v>7229185.2953491202</v>
      </c>
      <c r="AG1899" s="99">
        <v>3175770.6291809101</v>
      </c>
      <c r="AH1899" s="99">
        <v>0</v>
      </c>
      <c r="AI1899" s="99">
        <v>13649477.419311499</v>
      </c>
      <c r="AJ1899" s="99">
        <v>2468513.16339111</v>
      </c>
      <c r="AK1899" s="99">
        <v>0</v>
      </c>
      <c r="AL1899" s="99">
        <v>10175933.5705566</v>
      </c>
      <c r="AM1899" s="99">
        <v>0</v>
      </c>
      <c r="AN1899" s="99">
        <v>37784517.269042999</v>
      </c>
      <c r="AO1899" s="99">
        <v>246273874.20507801</v>
      </c>
      <c r="AP1899" s="99">
        <v>0</v>
      </c>
      <c r="AQ1899" s="99">
        <v>40532866.963867202</v>
      </c>
      <c r="AR1899" s="99">
        <v>19018995.6008301</v>
      </c>
      <c r="AS1899" s="99">
        <v>87566333.847656295</v>
      </c>
      <c r="AT1899" s="99">
        <v>0</v>
      </c>
      <c r="AU1899" s="99">
        <v>0</v>
      </c>
      <c r="AV1899" s="99">
        <v>140287178.08984399</v>
      </c>
      <c r="AW1899" s="99">
        <v>42999.056430339799</v>
      </c>
      <c r="AX1899" s="99">
        <v>1866050.8767395001</v>
      </c>
      <c r="AY1899" s="99">
        <v>82306310.255859405</v>
      </c>
      <c r="AZ1899" s="99">
        <v>30245641.114990201</v>
      </c>
      <c r="BA1899" s="99">
        <v>0</v>
      </c>
      <c r="BB1899" s="99">
        <v>147063602.86523399</v>
      </c>
      <c r="BC1899" s="99">
        <v>24392424.076904301</v>
      </c>
      <c r="BD1899" s="99">
        <v>0</v>
      </c>
      <c r="BE1899" s="99">
        <v>87462194.668945298</v>
      </c>
      <c r="BF1899" s="99">
        <v>0</v>
      </c>
      <c r="BG1899" s="99">
        <v>140518859.36132801</v>
      </c>
      <c r="BH1899" s="99">
        <v>43888438.197753899</v>
      </c>
      <c r="BI1899" s="99">
        <v>0</v>
      </c>
      <c r="BJ1899" s="99">
        <v>8126661.7448730497</v>
      </c>
      <c r="BK1899" s="99">
        <v>5481676.1398315402</v>
      </c>
      <c r="BL1899" s="99">
        <v>0</v>
      </c>
      <c r="BM1899" s="99">
        <v>0</v>
      </c>
      <c r="BN1899" s="99">
        <v>0</v>
      </c>
      <c r="BO1899" s="99">
        <v>0</v>
      </c>
      <c r="BP1899" s="99">
        <v>0</v>
      </c>
      <c r="BQ1899" s="99">
        <v>0</v>
      </c>
      <c r="BR1899" s="99">
        <v>22306315.0778809</v>
      </c>
      <c r="BS1899" s="99">
        <v>11159833.6414795</v>
      </c>
      <c r="BT1899" s="99">
        <v>0</v>
      </c>
      <c r="BU1899" s="99">
        <v>10032861.669921899</v>
      </c>
      <c r="BV1899" s="99">
        <v>9200568.2239990197</v>
      </c>
      <c r="BW1899" s="99">
        <v>0</v>
      </c>
      <c r="BX1899" s="99">
        <v>7244703.3955078097</v>
      </c>
      <c r="BY1899" s="99">
        <v>0</v>
      </c>
      <c r="BZ1899" s="99">
        <v>0</v>
      </c>
      <c r="CA1899" s="99">
        <v>379253.74589538598</v>
      </c>
      <c r="CB1899" s="99">
        <v>26769582.646972701</v>
      </c>
      <c r="CC1899" s="99">
        <v>286978157.23828101</v>
      </c>
      <c r="CD1899" s="99">
        <v>52054608.811035201</v>
      </c>
      <c r="CE1899" s="99">
        <v>44676.168670177503</v>
      </c>
      <c r="CF1899" s="99">
        <v>10205826.0788574</v>
      </c>
      <c r="CG1899" s="99">
        <v>87644887.037109405</v>
      </c>
      <c r="CH1899" s="99">
        <v>0</v>
      </c>
      <c r="CI1899" s="99">
        <v>423945.447471619</v>
      </c>
      <c r="CJ1899" s="99">
        <v>37031097.016113304</v>
      </c>
      <c r="CK1899" s="99">
        <v>374603139.00781298</v>
      </c>
      <c r="CL1899" s="99">
        <v>58845702.484863304</v>
      </c>
      <c r="CM1899" s="203">
        <f t="shared" si="87"/>
        <v>519984.20166111027</v>
      </c>
      <c r="CN1899" s="203">
        <f t="shared" si="88"/>
        <v>74815614.28515631</v>
      </c>
      <c r="CO1899" s="203">
        <f t="shared" si="89"/>
        <v>515121998.36914098</v>
      </c>
      <c r="CP1899" s="99">
        <v>58845702.484863304</v>
      </c>
      <c r="CQ1899" s="99">
        <v>0</v>
      </c>
      <c r="CR1899" s="99">
        <v>0</v>
      </c>
      <c r="CS1899" s="99">
        <v>0</v>
      </c>
      <c r="CT1899" s="99">
        <v>0</v>
      </c>
    </row>
    <row r="1900" spans="1:98">
      <c r="A1900" s="98" t="s">
        <v>186</v>
      </c>
      <c r="B1900" s="100">
        <v>41883</v>
      </c>
      <c r="C1900" s="99">
        <v>331371.07287979103</v>
      </c>
      <c r="D1900" s="99">
        <v>0</v>
      </c>
      <c r="E1900" s="99">
        <v>46999.8781347275</v>
      </c>
      <c r="F1900" s="99">
        <v>38038.061285018899</v>
      </c>
      <c r="G1900" s="99">
        <v>44968.742144107797</v>
      </c>
      <c r="H1900" s="99">
        <v>0</v>
      </c>
      <c r="I1900" s="99">
        <v>0</v>
      </c>
      <c r="J1900" s="99">
        <v>96092.778978347793</v>
      </c>
      <c r="K1900" s="99">
        <v>52.701613557990598</v>
      </c>
      <c r="L1900" s="99">
        <v>1352.49469915032</v>
      </c>
      <c r="M1900" s="99">
        <v>102593.73887634301</v>
      </c>
      <c r="N1900" s="99">
        <v>17318.0091841221</v>
      </c>
      <c r="O1900" s="99">
        <v>0</v>
      </c>
      <c r="P1900" s="99">
        <v>245987.590465546</v>
      </c>
      <c r="Q1900" s="99">
        <v>11633.5133802891</v>
      </c>
      <c r="R1900" s="99">
        <v>0</v>
      </c>
      <c r="S1900" s="99">
        <v>44950.201481819196</v>
      </c>
      <c r="T1900" s="99">
        <v>0</v>
      </c>
      <c r="U1900" s="99">
        <v>96118.886819839507</v>
      </c>
      <c r="V1900" s="99">
        <v>22813254.527099598</v>
      </c>
      <c r="W1900" s="99">
        <v>0</v>
      </c>
      <c r="X1900" s="99">
        <v>3925126.5719299298</v>
      </c>
      <c r="Y1900" s="99">
        <v>2055269.4510803199</v>
      </c>
      <c r="Z1900" s="99">
        <v>10205504.002441401</v>
      </c>
      <c r="AA1900" s="99">
        <v>0</v>
      </c>
      <c r="AB1900" s="99">
        <v>0</v>
      </c>
      <c r="AC1900" s="99">
        <v>37934664.9140625</v>
      </c>
      <c r="AD1900" s="99">
        <v>7307.7579046487799</v>
      </c>
      <c r="AE1900" s="99">
        <v>53430.795722961397</v>
      </c>
      <c r="AF1900" s="99">
        <v>7283249.7939453097</v>
      </c>
      <c r="AG1900" s="99">
        <v>3143102.3198852502</v>
      </c>
      <c r="AH1900" s="99">
        <v>0</v>
      </c>
      <c r="AI1900" s="99">
        <v>13821655.833984399</v>
      </c>
      <c r="AJ1900" s="99">
        <v>2439377.5646057101</v>
      </c>
      <c r="AK1900" s="99">
        <v>0</v>
      </c>
      <c r="AL1900" s="99">
        <v>10224748.7155762</v>
      </c>
      <c r="AM1900" s="99">
        <v>0</v>
      </c>
      <c r="AN1900" s="99">
        <v>37943871.939941399</v>
      </c>
      <c r="AO1900" s="99">
        <v>247743069.55468801</v>
      </c>
      <c r="AP1900" s="99">
        <v>0</v>
      </c>
      <c r="AQ1900" s="99">
        <v>39872253.362304702</v>
      </c>
      <c r="AR1900" s="99">
        <v>18930862.423095699</v>
      </c>
      <c r="AS1900" s="99">
        <v>87641597.146484405</v>
      </c>
      <c r="AT1900" s="99">
        <v>0</v>
      </c>
      <c r="AU1900" s="99">
        <v>0</v>
      </c>
      <c r="AV1900" s="99">
        <v>140681788.08984399</v>
      </c>
      <c r="AW1900" s="99">
        <v>23887.906649351102</v>
      </c>
      <c r="AX1900" s="99">
        <v>596043.37302398705</v>
      </c>
      <c r="AY1900" s="99">
        <v>83270296.741210893</v>
      </c>
      <c r="AZ1900" s="99">
        <v>29975705.459228501</v>
      </c>
      <c r="BA1900" s="99">
        <v>0</v>
      </c>
      <c r="BB1900" s="99">
        <v>149545295.28320301</v>
      </c>
      <c r="BC1900" s="99">
        <v>24252713.998291001</v>
      </c>
      <c r="BD1900" s="99">
        <v>0</v>
      </c>
      <c r="BE1900" s="99">
        <v>87677759.458984405</v>
      </c>
      <c r="BF1900" s="99">
        <v>0</v>
      </c>
      <c r="BG1900" s="99">
        <v>140815733.91992199</v>
      </c>
      <c r="BH1900" s="99">
        <v>44455644.049316399</v>
      </c>
      <c r="BI1900" s="99">
        <v>0</v>
      </c>
      <c r="BJ1900" s="99">
        <v>7958303.6275024395</v>
      </c>
      <c r="BK1900" s="99">
        <v>5441354.1611328097</v>
      </c>
      <c r="BL1900" s="99">
        <v>0</v>
      </c>
      <c r="BM1900" s="99">
        <v>0</v>
      </c>
      <c r="BN1900" s="99">
        <v>0</v>
      </c>
      <c r="BO1900" s="99">
        <v>0</v>
      </c>
      <c r="BP1900" s="99">
        <v>0</v>
      </c>
      <c r="BQ1900" s="99">
        <v>0</v>
      </c>
      <c r="BR1900" s="99">
        <v>22608576.317138702</v>
      </c>
      <c r="BS1900" s="99">
        <v>11075133.072876001</v>
      </c>
      <c r="BT1900" s="99">
        <v>0</v>
      </c>
      <c r="BU1900" s="99">
        <v>7717049.5099487295</v>
      </c>
      <c r="BV1900" s="99">
        <v>9158134.5764160194</v>
      </c>
      <c r="BW1900" s="99">
        <v>0</v>
      </c>
      <c r="BX1900" s="99">
        <v>6261141.9562377902</v>
      </c>
      <c r="BY1900" s="99">
        <v>0</v>
      </c>
      <c r="BZ1900" s="99">
        <v>0</v>
      </c>
      <c r="CA1900" s="99">
        <v>378564.74669647199</v>
      </c>
      <c r="CB1900" s="99">
        <v>26679271.2580566</v>
      </c>
      <c r="CC1900" s="99">
        <v>286956478.37109399</v>
      </c>
      <c r="CD1900" s="99">
        <v>52316292.8447266</v>
      </c>
      <c r="CE1900" s="99">
        <v>44970.739586353302</v>
      </c>
      <c r="CF1900" s="99">
        <v>10219151.966674799</v>
      </c>
      <c r="CG1900" s="99">
        <v>87731355.480468795</v>
      </c>
      <c r="CH1900" s="99">
        <v>0</v>
      </c>
      <c r="CI1900" s="99">
        <v>423462.74710464501</v>
      </c>
      <c r="CJ1900" s="99">
        <v>36837679.176757798</v>
      </c>
      <c r="CK1900" s="99">
        <v>374565609.17578101</v>
      </c>
      <c r="CL1900" s="99">
        <v>59149180.1083984</v>
      </c>
      <c r="CM1900" s="203">
        <f t="shared" si="87"/>
        <v>519581.63392448449</v>
      </c>
      <c r="CN1900" s="203">
        <f t="shared" si="88"/>
        <v>74781551.116699189</v>
      </c>
      <c r="CO1900" s="203">
        <f t="shared" si="89"/>
        <v>515381343.09570301</v>
      </c>
      <c r="CP1900" s="99">
        <v>59149180.1083984</v>
      </c>
      <c r="CQ1900" s="99">
        <v>0</v>
      </c>
      <c r="CR1900" s="99">
        <v>0</v>
      </c>
      <c r="CS1900" s="99">
        <v>0</v>
      </c>
      <c r="CT1900" s="99">
        <v>0</v>
      </c>
    </row>
    <row r="1901" spans="1:98">
      <c r="A1901" s="98" t="s">
        <v>186</v>
      </c>
      <c r="B1901" s="100">
        <v>41974</v>
      </c>
      <c r="C1901" s="99">
        <v>330488.81423568702</v>
      </c>
      <c r="D1901" s="99">
        <v>0</v>
      </c>
      <c r="E1901" s="99">
        <v>47619.889552593202</v>
      </c>
      <c r="F1901" s="99">
        <v>38937.761940956101</v>
      </c>
      <c r="G1901" s="99">
        <v>44843.795235156998</v>
      </c>
      <c r="H1901" s="99">
        <v>0</v>
      </c>
      <c r="I1901" s="99">
        <v>0</v>
      </c>
      <c r="J1901" s="99">
        <v>95285.887616157503</v>
      </c>
      <c r="K1901" s="99">
        <v>29.1992184892297</v>
      </c>
      <c r="L1901" s="99">
        <v>12190.257352590599</v>
      </c>
      <c r="M1901" s="99">
        <v>103021.44780349699</v>
      </c>
      <c r="N1901" s="99">
        <v>17236.053529739402</v>
      </c>
      <c r="O1901" s="99">
        <v>0</v>
      </c>
      <c r="P1901" s="99">
        <v>234662.20360183701</v>
      </c>
      <c r="Q1901" s="99">
        <v>11524.535652041401</v>
      </c>
      <c r="R1901" s="99">
        <v>0</v>
      </c>
      <c r="S1901" s="99">
        <v>44777.770221233397</v>
      </c>
      <c r="T1901" s="99">
        <v>0</v>
      </c>
      <c r="U1901" s="99">
        <v>95377.445581436201</v>
      </c>
      <c r="V1901" s="99">
        <v>22655444.525390599</v>
      </c>
      <c r="W1901" s="99">
        <v>0</v>
      </c>
      <c r="X1901" s="99">
        <v>3781146.58447266</v>
      </c>
      <c r="Y1901" s="99">
        <v>1982595.10523987</v>
      </c>
      <c r="Z1901" s="99">
        <v>10095302.075805699</v>
      </c>
      <c r="AA1901" s="99">
        <v>0</v>
      </c>
      <c r="AB1901" s="99">
        <v>0</v>
      </c>
      <c r="AC1901" s="99">
        <v>37563109.8916016</v>
      </c>
      <c r="AD1901" s="99">
        <v>3338.3421089947201</v>
      </c>
      <c r="AE1901" s="99">
        <v>174697.16947555501</v>
      </c>
      <c r="AF1901" s="99">
        <v>7292587.9906616202</v>
      </c>
      <c r="AG1901" s="99">
        <v>3111319.83380127</v>
      </c>
      <c r="AH1901" s="99">
        <v>0</v>
      </c>
      <c r="AI1901" s="99">
        <v>13602674.8994141</v>
      </c>
      <c r="AJ1901" s="99">
        <v>2409635.3188781701</v>
      </c>
      <c r="AK1901" s="99">
        <v>0</v>
      </c>
      <c r="AL1901" s="99">
        <v>10088992.357666001</v>
      </c>
      <c r="AM1901" s="99">
        <v>0</v>
      </c>
      <c r="AN1901" s="99">
        <v>37564550.7802734</v>
      </c>
      <c r="AO1901" s="99">
        <v>247005766.04882801</v>
      </c>
      <c r="AP1901" s="99">
        <v>0</v>
      </c>
      <c r="AQ1901" s="99">
        <v>38674287.472656302</v>
      </c>
      <c r="AR1901" s="99">
        <v>18281794.561279301</v>
      </c>
      <c r="AS1901" s="99">
        <v>87338759.182617202</v>
      </c>
      <c r="AT1901" s="99">
        <v>0</v>
      </c>
      <c r="AU1901" s="99">
        <v>0</v>
      </c>
      <c r="AV1901" s="99">
        <v>140544152.86914101</v>
      </c>
      <c r="AW1901" s="99">
        <v>10983.528146863</v>
      </c>
      <c r="AX1901" s="99">
        <v>2066208.9778747601</v>
      </c>
      <c r="AY1901" s="99">
        <v>83460217.355468795</v>
      </c>
      <c r="AZ1901" s="99">
        <v>29754941.6638184</v>
      </c>
      <c r="BA1901" s="99">
        <v>0</v>
      </c>
      <c r="BB1901" s="99">
        <v>146885752.05078101</v>
      </c>
      <c r="BC1901" s="99">
        <v>23957109.845458999</v>
      </c>
      <c r="BD1901" s="99">
        <v>0</v>
      </c>
      <c r="BE1901" s="99">
        <v>87209925.796875</v>
      </c>
      <c r="BF1901" s="99">
        <v>0</v>
      </c>
      <c r="BG1901" s="99">
        <v>140518726.35156301</v>
      </c>
      <c r="BH1901" s="99">
        <v>44439019.109375</v>
      </c>
      <c r="BI1901" s="99">
        <v>0</v>
      </c>
      <c r="BJ1901" s="99">
        <v>7672102.33093262</v>
      </c>
      <c r="BK1901" s="99">
        <v>5201614.8806152297</v>
      </c>
      <c r="BL1901" s="99">
        <v>0</v>
      </c>
      <c r="BM1901" s="99">
        <v>0</v>
      </c>
      <c r="BN1901" s="99">
        <v>0</v>
      </c>
      <c r="BO1901" s="99">
        <v>0</v>
      </c>
      <c r="BP1901" s="99">
        <v>0</v>
      </c>
      <c r="BQ1901" s="99">
        <v>0</v>
      </c>
      <c r="BR1901" s="99">
        <v>22728794.345947299</v>
      </c>
      <c r="BS1901" s="99">
        <v>10991892.0693359</v>
      </c>
      <c r="BT1901" s="99">
        <v>0</v>
      </c>
      <c r="BU1901" s="99">
        <v>9763027.5198974591</v>
      </c>
      <c r="BV1901" s="99">
        <v>9086389.7239990197</v>
      </c>
      <c r="BW1901" s="99">
        <v>0</v>
      </c>
      <c r="BX1901" s="99">
        <v>6705738.6458740197</v>
      </c>
      <c r="BY1901" s="99">
        <v>0</v>
      </c>
      <c r="BZ1901" s="99">
        <v>0</v>
      </c>
      <c r="CA1901" s="99">
        <v>378189.67449188197</v>
      </c>
      <c r="CB1901" s="99">
        <v>26485936.5004883</v>
      </c>
      <c r="CC1901" s="99">
        <v>286133945.44921899</v>
      </c>
      <c r="CD1901" s="99">
        <v>52134591.929199196</v>
      </c>
      <c r="CE1901" s="99">
        <v>44842.090601444201</v>
      </c>
      <c r="CF1901" s="99">
        <v>10081528.5853271</v>
      </c>
      <c r="CG1901" s="99">
        <v>87076326.401367202</v>
      </c>
      <c r="CH1901" s="99">
        <v>0</v>
      </c>
      <c r="CI1901" s="99">
        <v>423066.81287765497</v>
      </c>
      <c r="CJ1901" s="99">
        <v>36536710.956542999</v>
      </c>
      <c r="CK1901" s="99">
        <v>373412744.37109399</v>
      </c>
      <c r="CL1901" s="99">
        <v>59024613.153808601</v>
      </c>
      <c r="CM1901" s="203">
        <f t="shared" si="87"/>
        <v>518444.25845909119</v>
      </c>
      <c r="CN1901" s="203">
        <f t="shared" si="88"/>
        <v>74101261.736816406</v>
      </c>
      <c r="CO1901" s="203">
        <f t="shared" si="89"/>
        <v>513931470.72265697</v>
      </c>
      <c r="CP1901" s="99">
        <v>59024613.153808601</v>
      </c>
      <c r="CQ1901" s="99">
        <v>0</v>
      </c>
      <c r="CR1901" s="99">
        <v>0</v>
      </c>
      <c r="CS1901" s="99">
        <v>0</v>
      </c>
      <c r="CT1901" s="99">
        <v>0</v>
      </c>
    </row>
    <row r="1902" spans="1:98">
      <c r="A1902" s="98" t="s">
        <v>186</v>
      </c>
      <c r="B1902" s="100">
        <v>42064</v>
      </c>
      <c r="C1902" s="99">
        <v>329583.25051116903</v>
      </c>
      <c r="D1902" s="99">
        <v>0</v>
      </c>
      <c r="E1902" s="99">
        <v>47193.036389350898</v>
      </c>
      <c r="F1902" s="99">
        <v>38642.1768474579</v>
      </c>
      <c r="G1902" s="99">
        <v>44901.452519416802</v>
      </c>
      <c r="H1902" s="99">
        <v>0</v>
      </c>
      <c r="I1902" s="99">
        <v>0</v>
      </c>
      <c r="J1902" s="99">
        <v>95339.234828949004</v>
      </c>
      <c r="K1902" s="99">
        <v>24.532646154286301</v>
      </c>
      <c r="L1902" s="99">
        <v>1228.0635682493401</v>
      </c>
      <c r="M1902" s="99">
        <v>103201.27978611</v>
      </c>
      <c r="N1902" s="99">
        <v>17035.432317256898</v>
      </c>
      <c r="O1902" s="99">
        <v>0</v>
      </c>
      <c r="P1902" s="99">
        <v>243467.53850746201</v>
      </c>
      <c r="Q1902" s="99">
        <v>11435.3002706766</v>
      </c>
      <c r="R1902" s="99">
        <v>0</v>
      </c>
      <c r="S1902" s="99">
        <v>44870.726892948202</v>
      </c>
      <c r="T1902" s="99">
        <v>0</v>
      </c>
      <c r="U1902" s="99">
        <v>95349.010266304002</v>
      </c>
      <c r="V1902" s="99">
        <v>22514874.9689941</v>
      </c>
      <c r="W1902" s="99">
        <v>0</v>
      </c>
      <c r="X1902" s="99">
        <v>3686634.90441895</v>
      </c>
      <c r="Y1902" s="99">
        <v>1941549.1859893801</v>
      </c>
      <c r="Z1902" s="99">
        <v>10009112.1765137</v>
      </c>
      <c r="AA1902" s="99">
        <v>0</v>
      </c>
      <c r="AB1902" s="99">
        <v>0</v>
      </c>
      <c r="AC1902" s="99">
        <v>37447975.193359397</v>
      </c>
      <c r="AD1902" s="99">
        <v>2605.4155035913</v>
      </c>
      <c r="AE1902" s="99">
        <v>36391.378093242602</v>
      </c>
      <c r="AF1902" s="99">
        <v>7255460.1825561495</v>
      </c>
      <c r="AG1902" s="99">
        <v>3066313.7013854999</v>
      </c>
      <c r="AH1902" s="99">
        <v>0</v>
      </c>
      <c r="AI1902" s="99">
        <v>13395697.4498291</v>
      </c>
      <c r="AJ1902" s="99">
        <v>2395916.4971618699</v>
      </c>
      <c r="AK1902" s="99">
        <v>0</v>
      </c>
      <c r="AL1902" s="99">
        <v>9986122.0198974591</v>
      </c>
      <c r="AM1902" s="99">
        <v>0</v>
      </c>
      <c r="AN1902" s="99">
        <v>37470840.207031302</v>
      </c>
      <c r="AO1902" s="99">
        <v>245063527.80078101</v>
      </c>
      <c r="AP1902" s="99">
        <v>0</v>
      </c>
      <c r="AQ1902" s="99">
        <v>37732203.300292999</v>
      </c>
      <c r="AR1902" s="99">
        <v>17857566.307617199</v>
      </c>
      <c r="AS1902" s="99">
        <v>86640489.983398393</v>
      </c>
      <c r="AT1902" s="99">
        <v>0</v>
      </c>
      <c r="AU1902" s="99">
        <v>0</v>
      </c>
      <c r="AV1902" s="99">
        <v>140838920.59960899</v>
      </c>
      <c r="AW1902" s="99">
        <v>8612.7548508644104</v>
      </c>
      <c r="AX1902" s="99">
        <v>423797.10391616798</v>
      </c>
      <c r="AY1902" s="99">
        <v>83239442.612304702</v>
      </c>
      <c r="AZ1902" s="99">
        <v>29389818.2490234</v>
      </c>
      <c r="BA1902" s="99">
        <v>0</v>
      </c>
      <c r="BB1902" s="99">
        <v>145610817.61328101</v>
      </c>
      <c r="BC1902" s="99">
        <v>23895715.997314502</v>
      </c>
      <c r="BD1902" s="99">
        <v>0</v>
      </c>
      <c r="BE1902" s="99">
        <v>86732218.877929702</v>
      </c>
      <c r="BF1902" s="99">
        <v>0</v>
      </c>
      <c r="BG1902" s="99">
        <v>140573691.95117199</v>
      </c>
      <c r="BH1902" s="99">
        <v>44111464.186035201</v>
      </c>
      <c r="BI1902" s="99">
        <v>0</v>
      </c>
      <c r="BJ1902" s="99">
        <v>7535964.1915893601</v>
      </c>
      <c r="BK1902" s="99">
        <v>5092819.89135742</v>
      </c>
      <c r="BL1902" s="99">
        <v>0</v>
      </c>
      <c r="BM1902" s="99">
        <v>0</v>
      </c>
      <c r="BN1902" s="99">
        <v>0</v>
      </c>
      <c r="BO1902" s="99">
        <v>0</v>
      </c>
      <c r="BP1902" s="99">
        <v>0</v>
      </c>
      <c r="BQ1902" s="99">
        <v>0</v>
      </c>
      <c r="BR1902" s="99">
        <v>22666415.3666992</v>
      </c>
      <c r="BS1902" s="99">
        <v>10873458.5164795</v>
      </c>
      <c r="BT1902" s="99">
        <v>0</v>
      </c>
      <c r="BU1902" s="99">
        <v>9776394.7899169903</v>
      </c>
      <c r="BV1902" s="99">
        <v>9064733.8905029297</v>
      </c>
      <c r="BW1902" s="99">
        <v>0</v>
      </c>
      <c r="BX1902" s="99">
        <v>7380621.1017456101</v>
      </c>
      <c r="BY1902" s="99">
        <v>0</v>
      </c>
      <c r="BZ1902" s="99">
        <v>0</v>
      </c>
      <c r="CA1902" s="99">
        <v>376526.94266128499</v>
      </c>
      <c r="CB1902" s="99">
        <v>26287101.535644501</v>
      </c>
      <c r="CC1902" s="99">
        <v>283886321.98828101</v>
      </c>
      <c r="CD1902" s="99">
        <v>51666062.2021484</v>
      </c>
      <c r="CE1902" s="99">
        <v>44900.9891705513</v>
      </c>
      <c r="CF1902" s="99">
        <v>10018676.7666016</v>
      </c>
      <c r="CG1902" s="99">
        <v>86858528.791015595</v>
      </c>
      <c r="CH1902" s="99">
        <v>0</v>
      </c>
      <c r="CI1902" s="99">
        <v>421459.97050094599</v>
      </c>
      <c r="CJ1902" s="99">
        <v>36322868.4150391</v>
      </c>
      <c r="CK1902" s="99">
        <v>370771450.36718798</v>
      </c>
      <c r="CL1902" s="99">
        <v>58772295.182617202</v>
      </c>
      <c r="CM1902" s="203">
        <f t="shared" si="87"/>
        <v>516808.98076725</v>
      </c>
      <c r="CN1902" s="203">
        <f t="shared" si="88"/>
        <v>73793708.622070402</v>
      </c>
      <c r="CO1902" s="203">
        <f t="shared" si="89"/>
        <v>511345142.31835997</v>
      </c>
      <c r="CP1902" s="99">
        <v>58772295.182617202</v>
      </c>
      <c r="CQ1902" s="99">
        <v>0</v>
      </c>
      <c r="CR1902" s="99">
        <v>0</v>
      </c>
      <c r="CS1902" s="99">
        <v>0</v>
      </c>
      <c r="CT1902" s="99">
        <v>0</v>
      </c>
    </row>
    <row r="1903" spans="1:98">
      <c r="A1903" s="98" t="s">
        <v>186</v>
      </c>
      <c r="B1903" s="100">
        <v>42156</v>
      </c>
      <c r="C1903" s="99">
        <v>330239.23741531401</v>
      </c>
      <c r="D1903" s="99">
        <v>0</v>
      </c>
      <c r="E1903" s="99">
        <v>47270.087760448499</v>
      </c>
      <c r="F1903" s="99">
        <v>39015.364752769499</v>
      </c>
      <c r="G1903" s="99">
        <v>45102.149202346802</v>
      </c>
      <c r="H1903" s="99">
        <v>0</v>
      </c>
      <c r="I1903" s="99">
        <v>0</v>
      </c>
      <c r="J1903" s="99">
        <v>95403.818198203997</v>
      </c>
      <c r="K1903" s="99">
        <v>20.528447767719602</v>
      </c>
      <c r="L1903" s="99">
        <v>1173.67330382764</v>
      </c>
      <c r="M1903" s="99">
        <v>103660.42234993</v>
      </c>
      <c r="N1903" s="99">
        <v>16797.029698848699</v>
      </c>
      <c r="O1903" s="99">
        <v>0</v>
      </c>
      <c r="P1903" s="99">
        <v>244460.77270698501</v>
      </c>
      <c r="Q1903" s="99">
        <v>11328.3594315052</v>
      </c>
      <c r="R1903" s="99">
        <v>0</v>
      </c>
      <c r="S1903" s="99">
        <v>45091.525240898103</v>
      </c>
      <c r="T1903" s="99">
        <v>0</v>
      </c>
      <c r="U1903" s="99">
        <v>95412.801706314101</v>
      </c>
      <c r="V1903" s="99">
        <v>22586536.325683601</v>
      </c>
      <c r="W1903" s="99">
        <v>0</v>
      </c>
      <c r="X1903" s="99">
        <v>3641889.7206420898</v>
      </c>
      <c r="Y1903" s="99">
        <v>1917267.98335266</v>
      </c>
      <c r="Z1903" s="99">
        <v>9999171.2121581994</v>
      </c>
      <c r="AA1903" s="99">
        <v>0</v>
      </c>
      <c r="AB1903" s="99">
        <v>0</v>
      </c>
      <c r="AC1903" s="99">
        <v>37568593.075195298</v>
      </c>
      <c r="AD1903" s="99">
        <v>2438.36934956908</v>
      </c>
      <c r="AE1903" s="99">
        <v>44222.561640262596</v>
      </c>
      <c r="AF1903" s="99">
        <v>7309769.4063110398</v>
      </c>
      <c r="AG1903" s="99">
        <v>3031630.2868957501</v>
      </c>
      <c r="AH1903" s="99">
        <v>0</v>
      </c>
      <c r="AI1903" s="99">
        <v>13394064.1140137</v>
      </c>
      <c r="AJ1903" s="99">
        <v>2382613.9866332998</v>
      </c>
      <c r="AK1903" s="99">
        <v>0</v>
      </c>
      <c r="AL1903" s="99">
        <v>9989560.1822509803</v>
      </c>
      <c r="AM1903" s="99">
        <v>0</v>
      </c>
      <c r="AN1903" s="99">
        <v>37552626.7880859</v>
      </c>
      <c r="AO1903" s="99">
        <v>246748926.08007801</v>
      </c>
      <c r="AP1903" s="99">
        <v>0</v>
      </c>
      <c r="AQ1903" s="99">
        <v>37257566.919921897</v>
      </c>
      <c r="AR1903" s="99">
        <v>17442297.206542999</v>
      </c>
      <c r="AS1903" s="99">
        <v>87107594.245117202</v>
      </c>
      <c r="AT1903" s="99">
        <v>0</v>
      </c>
      <c r="AU1903" s="99">
        <v>0</v>
      </c>
      <c r="AV1903" s="99">
        <v>141060647.77929699</v>
      </c>
      <c r="AW1903" s="99">
        <v>8088.0380367040598</v>
      </c>
      <c r="AX1903" s="99">
        <v>605503.67195892299</v>
      </c>
      <c r="AY1903" s="99">
        <v>84380573.833007798</v>
      </c>
      <c r="AZ1903" s="99">
        <v>29052681.1962891</v>
      </c>
      <c r="BA1903" s="99">
        <v>0</v>
      </c>
      <c r="BB1903" s="99">
        <v>146130691.94335899</v>
      </c>
      <c r="BC1903" s="99">
        <v>23734362.925781298</v>
      </c>
      <c r="BD1903" s="99">
        <v>0</v>
      </c>
      <c r="BE1903" s="99">
        <v>86944910.609375</v>
      </c>
      <c r="BF1903" s="99">
        <v>0</v>
      </c>
      <c r="BG1903" s="99">
        <v>141277534.88671899</v>
      </c>
      <c r="BH1903" s="99">
        <v>44509966.479003899</v>
      </c>
      <c r="BI1903" s="99">
        <v>0</v>
      </c>
      <c r="BJ1903" s="99">
        <v>7382482.8915405301</v>
      </c>
      <c r="BK1903" s="99">
        <v>5035081.6630859403</v>
      </c>
      <c r="BL1903" s="99">
        <v>0</v>
      </c>
      <c r="BM1903" s="99">
        <v>0</v>
      </c>
      <c r="BN1903" s="99">
        <v>0</v>
      </c>
      <c r="BO1903" s="99">
        <v>0</v>
      </c>
      <c r="BP1903" s="99">
        <v>0</v>
      </c>
      <c r="BQ1903" s="99">
        <v>0</v>
      </c>
      <c r="BR1903" s="99">
        <v>22917662.754638702</v>
      </c>
      <c r="BS1903" s="99">
        <v>10793745.798706099</v>
      </c>
      <c r="BT1903" s="99">
        <v>0</v>
      </c>
      <c r="BU1903" s="99">
        <v>9843100.5499267597</v>
      </c>
      <c r="BV1903" s="99">
        <v>9024992.0062255897</v>
      </c>
      <c r="BW1903" s="99">
        <v>0</v>
      </c>
      <c r="BX1903" s="99">
        <v>7563183.00146484</v>
      </c>
      <c r="BY1903" s="99">
        <v>0</v>
      </c>
      <c r="BZ1903" s="99">
        <v>0</v>
      </c>
      <c r="CA1903" s="99">
        <v>377547.00596618699</v>
      </c>
      <c r="CB1903" s="99">
        <v>26155032.8820801</v>
      </c>
      <c r="CC1903" s="99">
        <v>283730222.734375</v>
      </c>
      <c r="CD1903" s="99">
        <v>51916001.046875</v>
      </c>
      <c r="CE1903" s="99">
        <v>45102.9592890739</v>
      </c>
      <c r="CF1903" s="99">
        <v>9998348.0471191406</v>
      </c>
      <c r="CG1903" s="99">
        <v>86872010.815429702</v>
      </c>
      <c r="CH1903" s="99">
        <v>0</v>
      </c>
      <c r="CI1903" s="99">
        <v>422649.239818573</v>
      </c>
      <c r="CJ1903" s="99">
        <v>36114759.597656302</v>
      </c>
      <c r="CK1903" s="99">
        <v>370536620.85546899</v>
      </c>
      <c r="CL1903" s="99">
        <v>59026040.450683601</v>
      </c>
      <c r="CM1903" s="203">
        <f t="shared" si="87"/>
        <v>518062.04152488708</v>
      </c>
      <c r="CN1903" s="203">
        <f t="shared" si="88"/>
        <v>73667386.385742202</v>
      </c>
      <c r="CO1903" s="203">
        <f t="shared" si="89"/>
        <v>511814155.74218798</v>
      </c>
      <c r="CP1903" s="99">
        <v>59026040.450683601</v>
      </c>
      <c r="CQ1903" s="99">
        <v>0</v>
      </c>
      <c r="CR1903" s="99">
        <v>0</v>
      </c>
      <c r="CS1903" s="99">
        <v>0</v>
      </c>
      <c r="CT1903" s="99">
        <v>0</v>
      </c>
    </row>
    <row r="1904" spans="1:98">
      <c r="A1904" s="98" t="s">
        <v>186</v>
      </c>
      <c r="B1904" s="100">
        <v>42248</v>
      </c>
      <c r="C1904" s="99">
        <v>329726.89543533302</v>
      </c>
      <c r="D1904" s="99">
        <v>0</v>
      </c>
      <c r="E1904" s="99">
        <v>46708.872238636002</v>
      </c>
      <c r="F1904" s="99">
        <v>38604.862317562103</v>
      </c>
      <c r="G1904" s="99">
        <v>45124.404795169801</v>
      </c>
      <c r="H1904" s="99">
        <v>0</v>
      </c>
      <c r="I1904" s="99">
        <v>0</v>
      </c>
      <c r="J1904" s="99">
        <v>95138.051260948196</v>
      </c>
      <c r="K1904" s="99">
        <v>17.539083213312601</v>
      </c>
      <c r="L1904" s="99">
        <v>1348.4275549650199</v>
      </c>
      <c r="M1904" s="99">
        <v>103536.549660683</v>
      </c>
      <c r="N1904" s="99">
        <v>16694.580663919402</v>
      </c>
      <c r="O1904" s="99">
        <v>0</v>
      </c>
      <c r="P1904" s="99">
        <v>243975.77016258199</v>
      </c>
      <c r="Q1904" s="99">
        <v>11192.1785681248</v>
      </c>
      <c r="R1904" s="99">
        <v>0</v>
      </c>
      <c r="S1904" s="99">
        <v>45063.226242065401</v>
      </c>
      <c r="T1904" s="99">
        <v>0</v>
      </c>
      <c r="U1904" s="99">
        <v>95135.403963089004</v>
      </c>
      <c r="V1904" s="99">
        <v>22501968.120117199</v>
      </c>
      <c r="W1904" s="99">
        <v>0</v>
      </c>
      <c r="X1904" s="99">
        <v>3589993.3623962398</v>
      </c>
      <c r="Y1904" s="99">
        <v>1907266.5316619901</v>
      </c>
      <c r="Z1904" s="99">
        <v>9979174.6981201209</v>
      </c>
      <c r="AA1904" s="99">
        <v>0</v>
      </c>
      <c r="AB1904" s="99">
        <v>0</v>
      </c>
      <c r="AC1904" s="99">
        <v>37582007.449218802</v>
      </c>
      <c r="AD1904" s="99">
        <v>2345.6713819801798</v>
      </c>
      <c r="AE1904" s="99">
        <v>38477.572151660897</v>
      </c>
      <c r="AF1904" s="99">
        <v>7295451.62683105</v>
      </c>
      <c r="AG1904" s="99">
        <v>3007963.0339965802</v>
      </c>
      <c r="AH1904" s="99">
        <v>0</v>
      </c>
      <c r="AI1904" s="99">
        <v>13370911.563964801</v>
      </c>
      <c r="AJ1904" s="99">
        <v>2344425.2470397898</v>
      </c>
      <c r="AK1904" s="99">
        <v>0</v>
      </c>
      <c r="AL1904" s="99">
        <v>9990993.9779052697</v>
      </c>
      <c r="AM1904" s="99">
        <v>0</v>
      </c>
      <c r="AN1904" s="99">
        <v>37583296.013183601</v>
      </c>
      <c r="AO1904" s="99">
        <v>247006145.02343801</v>
      </c>
      <c r="AP1904" s="99">
        <v>0</v>
      </c>
      <c r="AQ1904" s="99">
        <v>36777486.729980499</v>
      </c>
      <c r="AR1904" s="99">
        <v>17416910.3908691</v>
      </c>
      <c r="AS1904" s="99">
        <v>86920668.021484405</v>
      </c>
      <c r="AT1904" s="99">
        <v>0</v>
      </c>
      <c r="AU1904" s="99">
        <v>0</v>
      </c>
      <c r="AV1904" s="99">
        <v>141137074.12109399</v>
      </c>
      <c r="AW1904" s="99">
        <v>7795.04942989349</v>
      </c>
      <c r="AX1904" s="99">
        <v>366569.08513641398</v>
      </c>
      <c r="AY1904" s="99">
        <v>84396868.870117202</v>
      </c>
      <c r="AZ1904" s="99">
        <v>28897111.103027299</v>
      </c>
      <c r="BA1904" s="99">
        <v>0</v>
      </c>
      <c r="BB1904" s="99">
        <v>146388008.32226601</v>
      </c>
      <c r="BC1904" s="99">
        <v>23435234.805908199</v>
      </c>
      <c r="BD1904" s="99">
        <v>0</v>
      </c>
      <c r="BE1904" s="99">
        <v>86840125.120117202</v>
      </c>
      <c r="BF1904" s="99">
        <v>0</v>
      </c>
      <c r="BG1904" s="99">
        <v>141229901.38281301</v>
      </c>
      <c r="BH1904" s="99">
        <v>44876298.675781302</v>
      </c>
      <c r="BI1904" s="99">
        <v>0</v>
      </c>
      <c r="BJ1904" s="99">
        <v>7323485.1381225605</v>
      </c>
      <c r="BK1904" s="99">
        <v>4965735.8455200205</v>
      </c>
      <c r="BL1904" s="99">
        <v>0</v>
      </c>
      <c r="BM1904" s="99">
        <v>0</v>
      </c>
      <c r="BN1904" s="99">
        <v>0</v>
      </c>
      <c r="BO1904" s="99">
        <v>0</v>
      </c>
      <c r="BP1904" s="99">
        <v>0</v>
      </c>
      <c r="BQ1904" s="99">
        <v>0</v>
      </c>
      <c r="BR1904" s="99">
        <v>22995483.927978501</v>
      </c>
      <c r="BS1904" s="99">
        <v>10739223.8013916</v>
      </c>
      <c r="BT1904" s="99">
        <v>0</v>
      </c>
      <c r="BU1904" s="99">
        <v>7491924.2199096698</v>
      </c>
      <c r="BV1904" s="99">
        <v>8932913.1384277306</v>
      </c>
      <c r="BW1904" s="99">
        <v>0</v>
      </c>
      <c r="BX1904" s="99">
        <v>6500040.5928955097</v>
      </c>
      <c r="BY1904" s="99">
        <v>0</v>
      </c>
      <c r="BZ1904" s="99">
        <v>0</v>
      </c>
      <c r="CA1904" s="99">
        <v>376676.97193527198</v>
      </c>
      <c r="CB1904" s="99">
        <v>26031072.091796901</v>
      </c>
      <c r="CC1904" s="99">
        <v>283467577.16406298</v>
      </c>
      <c r="CD1904" s="99">
        <v>52127607.534667999</v>
      </c>
      <c r="CE1904" s="99">
        <v>45125.045966625199</v>
      </c>
      <c r="CF1904" s="99">
        <v>9967619.4932861291</v>
      </c>
      <c r="CG1904" s="99">
        <v>86771469.602539107</v>
      </c>
      <c r="CH1904" s="99">
        <v>0</v>
      </c>
      <c r="CI1904" s="99">
        <v>421732.92075729399</v>
      </c>
      <c r="CJ1904" s="99">
        <v>35951255.145507798</v>
      </c>
      <c r="CK1904" s="99">
        <v>370179395.12890601</v>
      </c>
      <c r="CL1904" s="99">
        <v>59160699.510742202</v>
      </c>
      <c r="CM1904" s="203">
        <f t="shared" si="87"/>
        <v>516868.32472038298</v>
      </c>
      <c r="CN1904" s="203">
        <f t="shared" si="88"/>
        <v>73534551.158691406</v>
      </c>
      <c r="CO1904" s="203">
        <f t="shared" si="89"/>
        <v>511409296.51171899</v>
      </c>
      <c r="CP1904" s="99">
        <v>59160699.510742202</v>
      </c>
      <c r="CQ1904" s="99">
        <v>0</v>
      </c>
      <c r="CR1904" s="99">
        <v>0</v>
      </c>
      <c r="CS1904" s="99">
        <v>0</v>
      </c>
      <c r="CT1904" s="99">
        <v>0</v>
      </c>
    </row>
    <row r="1905" spans="1:98">
      <c r="A1905" s="98" t="s">
        <v>186</v>
      </c>
      <c r="B1905" s="100">
        <v>42339</v>
      </c>
      <c r="C1905" s="99">
        <v>329687.00273132301</v>
      </c>
      <c r="D1905" s="99">
        <v>0</v>
      </c>
      <c r="E1905" s="99">
        <v>46200.068898201003</v>
      </c>
      <c r="F1905" s="99">
        <v>38306.171945095099</v>
      </c>
      <c r="G1905" s="99">
        <v>45255.499875068701</v>
      </c>
      <c r="H1905" s="99">
        <v>0</v>
      </c>
      <c r="I1905" s="99">
        <v>0</v>
      </c>
      <c r="J1905" s="99">
        <v>95094.941266059905</v>
      </c>
      <c r="K1905" s="99">
        <v>16.178185960277901</v>
      </c>
      <c r="L1905" s="99">
        <v>1323.70676681399</v>
      </c>
      <c r="M1905" s="99">
        <v>104023.426460266</v>
      </c>
      <c r="N1905" s="99">
        <v>16558.215621471401</v>
      </c>
      <c r="O1905" s="99">
        <v>0</v>
      </c>
      <c r="P1905" s="99">
        <v>243260.19983863799</v>
      </c>
      <c r="Q1905" s="99">
        <v>11065.370097875601</v>
      </c>
      <c r="R1905" s="99">
        <v>0</v>
      </c>
      <c r="S1905" s="99">
        <v>45253.798819541902</v>
      </c>
      <c r="T1905" s="99">
        <v>0</v>
      </c>
      <c r="U1905" s="99">
        <v>95153.067971229597</v>
      </c>
      <c r="V1905" s="99">
        <v>22406682.167724598</v>
      </c>
      <c r="W1905" s="99">
        <v>0</v>
      </c>
      <c r="X1905" s="99">
        <v>3387758.9418334998</v>
      </c>
      <c r="Y1905" s="99">
        <v>1781404.97273254</v>
      </c>
      <c r="Z1905" s="99">
        <v>9939733.0886230506</v>
      </c>
      <c r="AA1905" s="99">
        <v>0</v>
      </c>
      <c r="AB1905" s="99">
        <v>0</v>
      </c>
      <c r="AC1905" s="99">
        <v>37573881.072265603</v>
      </c>
      <c r="AD1905" s="99">
        <v>2031.61654236913</v>
      </c>
      <c r="AE1905" s="99">
        <v>23847.265452384901</v>
      </c>
      <c r="AF1905" s="99">
        <v>7293457.6422119103</v>
      </c>
      <c r="AG1905" s="99">
        <v>2987722.45343018</v>
      </c>
      <c r="AH1905" s="99">
        <v>0</v>
      </c>
      <c r="AI1905" s="99">
        <v>13308206.1801758</v>
      </c>
      <c r="AJ1905" s="99">
        <v>2328161.0731506301</v>
      </c>
      <c r="AK1905" s="99">
        <v>0</v>
      </c>
      <c r="AL1905" s="99">
        <v>9936681.0009765606</v>
      </c>
      <c r="AM1905" s="99">
        <v>0</v>
      </c>
      <c r="AN1905" s="99">
        <v>37571131.380371101</v>
      </c>
      <c r="AO1905" s="99">
        <v>247254668.59570301</v>
      </c>
      <c r="AP1905" s="99">
        <v>0</v>
      </c>
      <c r="AQ1905" s="99">
        <v>35418297.153320298</v>
      </c>
      <c r="AR1905" s="99">
        <v>16972917.326904301</v>
      </c>
      <c r="AS1905" s="99">
        <v>86946485.901367202</v>
      </c>
      <c r="AT1905" s="99">
        <v>0</v>
      </c>
      <c r="AU1905" s="99">
        <v>0</v>
      </c>
      <c r="AV1905" s="99">
        <v>141942243.54101601</v>
      </c>
      <c r="AW1905" s="99">
        <v>6783.3915354013398</v>
      </c>
      <c r="AX1905" s="99">
        <v>264370.20201110799</v>
      </c>
      <c r="AY1905" s="99">
        <v>84631104.372070298</v>
      </c>
      <c r="AZ1905" s="99">
        <v>28804892.6484375</v>
      </c>
      <c r="BA1905" s="99">
        <v>0</v>
      </c>
      <c r="BB1905" s="99">
        <v>146108835.66015601</v>
      </c>
      <c r="BC1905" s="99">
        <v>23427861.091308601</v>
      </c>
      <c r="BD1905" s="99">
        <v>0</v>
      </c>
      <c r="BE1905" s="99">
        <v>86852721.336914107</v>
      </c>
      <c r="BF1905" s="99">
        <v>0</v>
      </c>
      <c r="BG1905" s="99">
        <v>141974362.91992199</v>
      </c>
      <c r="BH1905" s="99">
        <v>49117365.0380859</v>
      </c>
      <c r="BI1905" s="99">
        <v>0</v>
      </c>
      <c r="BJ1905" s="99">
        <v>7659635.0677490197</v>
      </c>
      <c r="BK1905" s="99">
        <v>5011225.2728271503</v>
      </c>
      <c r="BL1905" s="99">
        <v>0</v>
      </c>
      <c r="BM1905" s="99">
        <v>0</v>
      </c>
      <c r="BN1905" s="99">
        <v>0</v>
      </c>
      <c r="BO1905" s="99">
        <v>0</v>
      </c>
      <c r="BP1905" s="99">
        <v>0</v>
      </c>
      <c r="BQ1905" s="99">
        <v>0</v>
      </c>
      <c r="BR1905" s="99">
        <v>23176375.184082001</v>
      </c>
      <c r="BS1905" s="99">
        <v>10705037.9659424</v>
      </c>
      <c r="BT1905" s="99">
        <v>0</v>
      </c>
      <c r="BU1905" s="99">
        <v>14704121.4299316</v>
      </c>
      <c r="BV1905" s="99">
        <v>8937202.8112793006</v>
      </c>
      <c r="BW1905" s="99">
        <v>0</v>
      </c>
      <c r="BX1905" s="99">
        <v>10379432.9715576</v>
      </c>
      <c r="BY1905" s="99">
        <v>0</v>
      </c>
      <c r="BZ1905" s="99">
        <v>0</v>
      </c>
      <c r="CA1905" s="99">
        <v>375917.71001434303</v>
      </c>
      <c r="CB1905" s="99">
        <v>25870998.215332001</v>
      </c>
      <c r="CC1905" s="99">
        <v>282794425.65625</v>
      </c>
      <c r="CD1905" s="99">
        <v>56827184.405761696</v>
      </c>
      <c r="CE1905" s="99">
        <v>45252.861562728896</v>
      </c>
      <c r="CF1905" s="99">
        <v>9927548.42651367</v>
      </c>
      <c r="CG1905" s="99">
        <v>86745134.790039107</v>
      </c>
      <c r="CH1905" s="99">
        <v>0</v>
      </c>
      <c r="CI1905" s="99">
        <v>421227.32670974702</v>
      </c>
      <c r="CJ1905" s="99">
        <v>35827287.248535201</v>
      </c>
      <c r="CK1905" s="99">
        <v>369631029.890625</v>
      </c>
      <c r="CL1905" s="99">
        <v>67397695.828125</v>
      </c>
      <c r="CM1905" s="203">
        <f t="shared" si="87"/>
        <v>516380.39468097663</v>
      </c>
      <c r="CN1905" s="203">
        <f t="shared" si="88"/>
        <v>73398418.62890631</v>
      </c>
      <c r="CO1905" s="203">
        <f t="shared" si="89"/>
        <v>511605392.81054699</v>
      </c>
      <c r="CP1905" s="99">
        <v>67397695.828125</v>
      </c>
      <c r="CQ1905" s="99">
        <v>0</v>
      </c>
      <c r="CR1905" s="99">
        <v>0</v>
      </c>
      <c r="CS1905" s="99">
        <v>0</v>
      </c>
      <c r="CT1905" s="99">
        <v>0</v>
      </c>
    </row>
    <row r="1906" spans="1:98">
      <c r="A1906" s="98" t="s">
        <v>186</v>
      </c>
      <c r="B1906" s="100">
        <v>42430</v>
      </c>
      <c r="C1906" s="99">
        <v>330073.06135940598</v>
      </c>
      <c r="D1906" s="99">
        <v>0</v>
      </c>
      <c r="E1906" s="99">
        <v>48946.813471794099</v>
      </c>
      <c r="F1906" s="99">
        <v>41113.645847797401</v>
      </c>
      <c r="G1906" s="99">
        <v>45575.485803604097</v>
      </c>
      <c r="H1906" s="99">
        <v>0</v>
      </c>
      <c r="I1906" s="99">
        <v>0</v>
      </c>
      <c r="J1906" s="99">
        <v>95480.278240203901</v>
      </c>
      <c r="K1906" s="99">
        <v>13.3725795923965</v>
      </c>
      <c r="L1906" s="99">
        <v>1286.4963327497201</v>
      </c>
      <c r="M1906" s="99">
        <v>104532.397472382</v>
      </c>
      <c r="N1906" s="99">
        <v>16463.509741067901</v>
      </c>
      <c r="O1906" s="99">
        <v>0</v>
      </c>
      <c r="P1906" s="99">
        <v>245605.635002136</v>
      </c>
      <c r="Q1906" s="99">
        <v>10964.7694371939</v>
      </c>
      <c r="R1906" s="99">
        <v>0</v>
      </c>
      <c r="S1906" s="99">
        <v>45563.921624183698</v>
      </c>
      <c r="T1906" s="99">
        <v>0</v>
      </c>
      <c r="U1906" s="99">
        <v>95489.981113433794</v>
      </c>
      <c r="V1906" s="99">
        <v>22327411.7570801</v>
      </c>
      <c r="W1906" s="99">
        <v>0</v>
      </c>
      <c r="X1906" s="99">
        <v>3583036.16796875</v>
      </c>
      <c r="Y1906" s="99">
        <v>1946239.7817840599</v>
      </c>
      <c r="Z1906" s="99">
        <v>9977058.4044189509</v>
      </c>
      <c r="AA1906" s="99">
        <v>0</v>
      </c>
      <c r="AB1906" s="99">
        <v>0</v>
      </c>
      <c r="AC1906" s="99">
        <v>37749991.884277299</v>
      </c>
      <c r="AD1906" s="99">
        <v>1695.48554876447</v>
      </c>
      <c r="AE1906" s="99">
        <v>23042.8099346161</v>
      </c>
      <c r="AF1906" s="99">
        <v>7250964.78869629</v>
      </c>
      <c r="AG1906" s="99">
        <v>2978229.2160034198</v>
      </c>
      <c r="AH1906" s="99">
        <v>0</v>
      </c>
      <c r="AI1906" s="99">
        <v>13431240.658813501</v>
      </c>
      <c r="AJ1906" s="99">
        <v>2323505.1719055199</v>
      </c>
      <c r="AK1906" s="99">
        <v>0</v>
      </c>
      <c r="AL1906" s="99">
        <v>9948747.0318603497</v>
      </c>
      <c r="AM1906" s="99">
        <v>0</v>
      </c>
      <c r="AN1906" s="99">
        <v>37722649.173339799</v>
      </c>
      <c r="AO1906" s="99">
        <v>248274878.01757801</v>
      </c>
      <c r="AP1906" s="99">
        <v>0</v>
      </c>
      <c r="AQ1906" s="99">
        <v>37025069.005859397</v>
      </c>
      <c r="AR1906" s="99">
        <v>17657612.315673798</v>
      </c>
      <c r="AS1906" s="99">
        <v>87537245.542968795</v>
      </c>
      <c r="AT1906" s="99">
        <v>0</v>
      </c>
      <c r="AU1906" s="99">
        <v>0</v>
      </c>
      <c r="AV1906" s="99">
        <v>142820535.41015601</v>
      </c>
      <c r="AW1906" s="99">
        <v>5689.6176391839999</v>
      </c>
      <c r="AX1906" s="99">
        <v>263654.40670013399</v>
      </c>
      <c r="AY1906" s="99">
        <v>84489472.276367202</v>
      </c>
      <c r="AZ1906" s="99">
        <v>28793893.957763702</v>
      </c>
      <c r="BA1906" s="99">
        <v>0</v>
      </c>
      <c r="BB1906" s="99">
        <v>147504076.56445301</v>
      </c>
      <c r="BC1906" s="99">
        <v>23374822.465576202</v>
      </c>
      <c r="BD1906" s="99">
        <v>0</v>
      </c>
      <c r="BE1906" s="99">
        <v>87456443.859375</v>
      </c>
      <c r="BF1906" s="99">
        <v>0</v>
      </c>
      <c r="BG1906" s="99">
        <v>143125747.5625</v>
      </c>
      <c r="BH1906" s="99">
        <v>58642711.573242202</v>
      </c>
      <c r="BI1906" s="99">
        <v>0</v>
      </c>
      <c r="BJ1906" s="99">
        <v>9164801.9866943397</v>
      </c>
      <c r="BK1906" s="99">
        <v>5859404.3812255897</v>
      </c>
      <c r="BL1906" s="99">
        <v>0</v>
      </c>
      <c r="BM1906" s="99">
        <v>0</v>
      </c>
      <c r="BN1906" s="99">
        <v>0</v>
      </c>
      <c r="BO1906" s="99">
        <v>0</v>
      </c>
      <c r="BP1906" s="99">
        <v>0</v>
      </c>
      <c r="BQ1906" s="99">
        <v>0</v>
      </c>
      <c r="BR1906" s="99">
        <v>23282758.181884799</v>
      </c>
      <c r="BS1906" s="99">
        <v>10719541.019165</v>
      </c>
      <c r="BT1906" s="99">
        <v>0</v>
      </c>
      <c r="BU1906" s="99">
        <v>26199591.879882801</v>
      </c>
      <c r="BV1906" s="99">
        <v>8941950.26635742</v>
      </c>
      <c r="BW1906" s="99">
        <v>0</v>
      </c>
      <c r="BX1906" s="99">
        <v>18014063.5539551</v>
      </c>
      <c r="BY1906" s="99">
        <v>0</v>
      </c>
      <c r="BZ1906" s="99">
        <v>0</v>
      </c>
      <c r="CA1906" s="99">
        <v>378862.58338165301</v>
      </c>
      <c r="CB1906" s="99">
        <v>25802623.733154301</v>
      </c>
      <c r="CC1906" s="99">
        <v>282353342.03515601</v>
      </c>
      <c r="CD1906" s="99">
        <v>67799229.361328095</v>
      </c>
      <c r="CE1906" s="99">
        <v>45578.400821685798</v>
      </c>
      <c r="CF1906" s="99">
        <v>9958518.1014404297</v>
      </c>
      <c r="CG1906" s="99">
        <v>87298125.865234405</v>
      </c>
      <c r="CH1906" s="99">
        <v>0</v>
      </c>
      <c r="CI1906" s="99">
        <v>424453.52690887498</v>
      </c>
      <c r="CJ1906" s="99">
        <v>35783266.561035201</v>
      </c>
      <c r="CK1906" s="99">
        <v>369661483.21093798</v>
      </c>
      <c r="CL1906" s="99">
        <v>85137737.977539107</v>
      </c>
      <c r="CM1906" s="203">
        <f t="shared" si="87"/>
        <v>519943.50802230876</v>
      </c>
      <c r="CN1906" s="203">
        <f t="shared" si="88"/>
        <v>73505915.734375</v>
      </c>
      <c r="CO1906" s="203">
        <f t="shared" si="89"/>
        <v>512787230.77343798</v>
      </c>
      <c r="CP1906" s="99">
        <v>85137737.977539107</v>
      </c>
      <c r="CQ1906" s="99">
        <v>0</v>
      </c>
      <c r="CR1906" s="99">
        <v>0</v>
      </c>
      <c r="CS1906" s="99">
        <v>0</v>
      </c>
      <c r="CT1906" s="99">
        <v>0</v>
      </c>
    </row>
    <row r="1907" spans="1:98">
      <c r="A1907" s="98" t="s">
        <v>186</v>
      </c>
      <c r="B1907" s="100">
        <v>42522</v>
      </c>
      <c r="C1907" s="99">
        <v>330537.53023529099</v>
      </c>
      <c r="D1907" s="99">
        <v>0</v>
      </c>
      <c r="E1907" s="99">
        <v>48574.721656322501</v>
      </c>
      <c r="F1907" s="99">
        <v>41080.795342445403</v>
      </c>
      <c r="G1907" s="99">
        <v>45887.125709056898</v>
      </c>
      <c r="H1907" s="99">
        <v>0</v>
      </c>
      <c r="I1907" s="99">
        <v>0</v>
      </c>
      <c r="J1907" s="99">
        <v>95535.326140403704</v>
      </c>
      <c r="K1907" s="99">
        <v>12.118994179414599</v>
      </c>
      <c r="L1907" s="99">
        <v>1223.03010801971</v>
      </c>
      <c r="M1907" s="99">
        <v>104783.457811356</v>
      </c>
      <c r="N1907" s="99">
        <v>16356.9918320179</v>
      </c>
      <c r="O1907" s="99">
        <v>0</v>
      </c>
      <c r="P1907" s="99">
        <v>245673.00321197501</v>
      </c>
      <c r="Q1907" s="99">
        <v>10836.6382706165</v>
      </c>
      <c r="R1907" s="99">
        <v>0</v>
      </c>
      <c r="S1907" s="99">
        <v>45816.139060020403</v>
      </c>
      <c r="T1907" s="99">
        <v>0</v>
      </c>
      <c r="U1907" s="99">
        <v>95539.941407203703</v>
      </c>
      <c r="V1907" s="99">
        <v>22339675.983154301</v>
      </c>
      <c r="W1907" s="99">
        <v>0</v>
      </c>
      <c r="X1907" s="99">
        <v>3434641.96905518</v>
      </c>
      <c r="Y1907" s="99">
        <v>1888426.2285919201</v>
      </c>
      <c r="Z1907" s="99">
        <v>10010079.1326904</v>
      </c>
      <c r="AA1907" s="99">
        <v>0</v>
      </c>
      <c r="AB1907" s="99">
        <v>0</v>
      </c>
      <c r="AC1907" s="99">
        <v>37716909.399902299</v>
      </c>
      <c r="AD1907" s="99">
        <v>1461.24052545428</v>
      </c>
      <c r="AE1907" s="99">
        <v>27846.8952286243</v>
      </c>
      <c r="AF1907" s="99">
        <v>7227469.0228881799</v>
      </c>
      <c r="AG1907" s="99">
        <v>2982523.4149475102</v>
      </c>
      <c r="AH1907" s="99">
        <v>0</v>
      </c>
      <c r="AI1907" s="99">
        <v>13380769.3405762</v>
      </c>
      <c r="AJ1907" s="99">
        <v>2299711.1954650902</v>
      </c>
      <c r="AK1907" s="99">
        <v>0</v>
      </c>
      <c r="AL1907" s="99">
        <v>10011467.486816401</v>
      </c>
      <c r="AM1907" s="99">
        <v>0</v>
      </c>
      <c r="AN1907" s="99">
        <v>37756573.1484375</v>
      </c>
      <c r="AO1907" s="99">
        <v>248598513.55859399</v>
      </c>
      <c r="AP1907" s="99">
        <v>0</v>
      </c>
      <c r="AQ1907" s="99">
        <v>35305178.399902299</v>
      </c>
      <c r="AR1907" s="99">
        <v>17633803.831298798</v>
      </c>
      <c r="AS1907" s="99">
        <v>88144420.002929702</v>
      </c>
      <c r="AT1907" s="99">
        <v>0</v>
      </c>
      <c r="AU1907" s="99">
        <v>0</v>
      </c>
      <c r="AV1907" s="99">
        <v>143706854.76171899</v>
      </c>
      <c r="AW1907" s="99">
        <v>4917.76893877983</v>
      </c>
      <c r="AX1907" s="99">
        <v>213461.25415611299</v>
      </c>
      <c r="AY1907" s="99">
        <v>84466753.46875</v>
      </c>
      <c r="AZ1907" s="99">
        <v>28913192.482177701</v>
      </c>
      <c r="BA1907" s="99">
        <v>0</v>
      </c>
      <c r="BB1907" s="99">
        <v>147437020.60351601</v>
      </c>
      <c r="BC1907" s="99">
        <v>23333514.420410201</v>
      </c>
      <c r="BD1907" s="99">
        <v>0</v>
      </c>
      <c r="BE1907" s="99">
        <v>88210452.086914107</v>
      </c>
      <c r="BF1907" s="99">
        <v>0</v>
      </c>
      <c r="BG1907" s="99">
        <v>143286057.44140601</v>
      </c>
      <c r="BH1907" s="99">
        <v>59028676.993652299</v>
      </c>
      <c r="BI1907" s="99">
        <v>0</v>
      </c>
      <c r="BJ1907" s="99">
        <v>8866508.0098877009</v>
      </c>
      <c r="BK1907" s="99">
        <v>5688425.3555297898</v>
      </c>
      <c r="BL1907" s="99">
        <v>0</v>
      </c>
      <c r="BM1907" s="99">
        <v>0</v>
      </c>
      <c r="BN1907" s="99">
        <v>0</v>
      </c>
      <c r="BO1907" s="99">
        <v>0</v>
      </c>
      <c r="BP1907" s="99">
        <v>0</v>
      </c>
      <c r="BQ1907" s="99">
        <v>0</v>
      </c>
      <c r="BR1907" s="99">
        <v>23397714.627685498</v>
      </c>
      <c r="BS1907" s="99">
        <v>10790980.1796875</v>
      </c>
      <c r="BT1907" s="99">
        <v>0</v>
      </c>
      <c r="BU1907" s="99">
        <v>26189054.739746101</v>
      </c>
      <c r="BV1907" s="99">
        <v>8948061.9774169903</v>
      </c>
      <c r="BW1907" s="99">
        <v>0</v>
      </c>
      <c r="BX1907" s="99">
        <v>18543377.391845699</v>
      </c>
      <c r="BY1907" s="99">
        <v>0</v>
      </c>
      <c r="BZ1907" s="99">
        <v>0</v>
      </c>
      <c r="CA1907" s="99">
        <v>379273.36816406302</v>
      </c>
      <c r="CB1907" s="99">
        <v>25707904.068847701</v>
      </c>
      <c r="CC1907" s="99">
        <v>282543662.56640601</v>
      </c>
      <c r="CD1907" s="99">
        <v>67919207.9453125</v>
      </c>
      <c r="CE1907" s="99">
        <v>45884.2539653778</v>
      </c>
      <c r="CF1907" s="99">
        <v>10020272.162841801</v>
      </c>
      <c r="CG1907" s="99">
        <v>88237103.618164107</v>
      </c>
      <c r="CH1907" s="99">
        <v>0</v>
      </c>
      <c r="CI1907" s="99">
        <v>425120.59640502901</v>
      </c>
      <c r="CJ1907" s="99">
        <v>35792599.3203125</v>
      </c>
      <c r="CK1907" s="99">
        <v>370776237.12890601</v>
      </c>
      <c r="CL1907" s="99">
        <v>85477325.859375</v>
      </c>
      <c r="CM1907" s="203">
        <f t="shared" si="87"/>
        <v>520660.53781223274</v>
      </c>
      <c r="CN1907" s="203">
        <f t="shared" si="88"/>
        <v>73549172.46875</v>
      </c>
      <c r="CO1907" s="203">
        <f t="shared" si="89"/>
        <v>514062294.57031202</v>
      </c>
      <c r="CP1907" s="99">
        <v>85477325.859375</v>
      </c>
      <c r="CQ1907" s="99">
        <v>0</v>
      </c>
      <c r="CR1907" s="99">
        <v>0</v>
      </c>
      <c r="CS1907" s="99">
        <v>0</v>
      </c>
      <c r="CT1907" s="99">
        <v>0</v>
      </c>
    </row>
    <row r="1908" spans="1:98">
      <c r="A1908" s="98" t="s">
        <v>186</v>
      </c>
      <c r="B1908" s="100">
        <v>42614</v>
      </c>
      <c r="C1908" s="99">
        <v>330859.97521591198</v>
      </c>
      <c r="D1908" s="99">
        <v>0</v>
      </c>
      <c r="E1908" s="99">
        <v>49850.641958713502</v>
      </c>
      <c r="F1908" s="99">
        <v>42674.660057544701</v>
      </c>
      <c r="G1908" s="99">
        <v>45999.526606082902</v>
      </c>
      <c r="H1908" s="99">
        <v>0</v>
      </c>
      <c r="I1908" s="99">
        <v>0</v>
      </c>
      <c r="J1908" s="99">
        <v>95295.498800277695</v>
      </c>
      <c r="K1908" s="99">
        <v>8.7595411572838202</v>
      </c>
      <c r="L1908" s="99">
        <v>1277.05897906423</v>
      </c>
      <c r="M1908" s="99">
        <v>105379.549993515</v>
      </c>
      <c r="N1908" s="99">
        <v>16209.168321609501</v>
      </c>
      <c r="O1908" s="99">
        <v>0</v>
      </c>
      <c r="P1908" s="99">
        <v>247201.834060669</v>
      </c>
      <c r="Q1908" s="99">
        <v>10766.4730088711</v>
      </c>
      <c r="R1908" s="99">
        <v>0</v>
      </c>
      <c r="S1908" s="99">
        <v>45925.734364509597</v>
      </c>
      <c r="T1908" s="99">
        <v>0</v>
      </c>
      <c r="U1908" s="99">
        <v>95282.786545753494</v>
      </c>
      <c r="V1908" s="99">
        <v>22572498.810546901</v>
      </c>
      <c r="W1908" s="99">
        <v>0</v>
      </c>
      <c r="X1908" s="99">
        <v>3354850.50817871</v>
      </c>
      <c r="Y1908" s="99">
        <v>1860018.3550414999</v>
      </c>
      <c r="Z1908" s="99">
        <v>10039868.162841801</v>
      </c>
      <c r="AA1908" s="99">
        <v>0</v>
      </c>
      <c r="AB1908" s="99">
        <v>0</v>
      </c>
      <c r="AC1908" s="99">
        <v>37848583.310546897</v>
      </c>
      <c r="AD1908" s="99">
        <v>1207.6869245022499</v>
      </c>
      <c r="AE1908" s="99">
        <v>29259.235435008999</v>
      </c>
      <c r="AF1908" s="99">
        <v>7216798.6817016602</v>
      </c>
      <c r="AG1908" s="99">
        <v>2985483.6201171898</v>
      </c>
      <c r="AH1908" s="99">
        <v>0</v>
      </c>
      <c r="AI1908" s="99">
        <v>13290644.9370117</v>
      </c>
      <c r="AJ1908" s="99">
        <v>2280420.4192504901</v>
      </c>
      <c r="AK1908" s="99">
        <v>0</v>
      </c>
      <c r="AL1908" s="99">
        <v>10040117.4921875</v>
      </c>
      <c r="AM1908" s="99">
        <v>0</v>
      </c>
      <c r="AN1908" s="99">
        <v>37844402.536621101</v>
      </c>
      <c r="AO1908" s="99">
        <v>249711380.46679699</v>
      </c>
      <c r="AP1908" s="99">
        <v>0</v>
      </c>
      <c r="AQ1908" s="99">
        <v>34991906.090820298</v>
      </c>
      <c r="AR1908" s="99">
        <v>17775917.2663574</v>
      </c>
      <c r="AS1908" s="99">
        <v>88755558.633789107</v>
      </c>
      <c r="AT1908" s="99">
        <v>0</v>
      </c>
      <c r="AU1908" s="99">
        <v>0</v>
      </c>
      <c r="AV1908" s="99">
        <v>144047678.25195301</v>
      </c>
      <c r="AW1908" s="99">
        <v>4087.0907043218599</v>
      </c>
      <c r="AX1908" s="99">
        <v>300307.59006500198</v>
      </c>
      <c r="AY1908" s="99">
        <v>84707086.280273393</v>
      </c>
      <c r="AZ1908" s="99">
        <v>29014279.955078099</v>
      </c>
      <c r="BA1908" s="99">
        <v>0</v>
      </c>
      <c r="BB1908" s="99">
        <v>146889457.56835899</v>
      </c>
      <c r="BC1908" s="99">
        <v>23329681.114013702</v>
      </c>
      <c r="BD1908" s="99">
        <v>0</v>
      </c>
      <c r="BE1908" s="99">
        <v>88588055.083984405</v>
      </c>
      <c r="BF1908" s="99">
        <v>0</v>
      </c>
      <c r="BG1908" s="99">
        <v>144136761.51757801</v>
      </c>
      <c r="BH1908" s="99">
        <v>58617567.1318359</v>
      </c>
      <c r="BI1908" s="99">
        <v>0</v>
      </c>
      <c r="BJ1908" s="99">
        <v>8478600.3613281306</v>
      </c>
      <c r="BK1908" s="99">
        <v>5386716.7919921903</v>
      </c>
      <c r="BL1908" s="99">
        <v>0</v>
      </c>
      <c r="BM1908" s="99">
        <v>0</v>
      </c>
      <c r="BN1908" s="99">
        <v>0</v>
      </c>
      <c r="BO1908" s="99">
        <v>0</v>
      </c>
      <c r="BP1908" s="99">
        <v>0</v>
      </c>
      <c r="BQ1908" s="99">
        <v>0</v>
      </c>
      <c r="BR1908" s="99">
        <v>23498251.568847701</v>
      </c>
      <c r="BS1908" s="99">
        <v>10833309.5008545</v>
      </c>
      <c r="BT1908" s="99">
        <v>0</v>
      </c>
      <c r="BU1908" s="99">
        <v>19860555.939697299</v>
      </c>
      <c r="BV1908" s="99">
        <v>8945256.4366455097</v>
      </c>
      <c r="BW1908" s="99">
        <v>0</v>
      </c>
      <c r="BX1908" s="99">
        <v>16091666.6015625</v>
      </c>
      <c r="BY1908" s="99">
        <v>0</v>
      </c>
      <c r="BZ1908" s="99">
        <v>0</v>
      </c>
      <c r="CA1908" s="99">
        <v>380755.52185440098</v>
      </c>
      <c r="CB1908" s="99">
        <v>25853656.7976074</v>
      </c>
      <c r="CC1908" s="99">
        <v>284133200.328125</v>
      </c>
      <c r="CD1908" s="99">
        <v>66981130.542480499</v>
      </c>
      <c r="CE1908" s="99">
        <v>46004.223637580901</v>
      </c>
      <c r="CF1908" s="99">
        <v>10061304.705566401</v>
      </c>
      <c r="CG1908" s="99">
        <v>89127908.379882798</v>
      </c>
      <c r="CH1908" s="99">
        <v>0</v>
      </c>
      <c r="CI1908" s="99">
        <v>426719.08115005499</v>
      </c>
      <c r="CJ1908" s="99">
        <v>35847572.310058601</v>
      </c>
      <c r="CK1908" s="99">
        <v>373044776.16796899</v>
      </c>
      <c r="CL1908" s="99">
        <v>84660741.209960893</v>
      </c>
      <c r="CM1908" s="203">
        <f t="shared" si="87"/>
        <v>522001.86769580847</v>
      </c>
      <c r="CN1908" s="203">
        <f t="shared" si="88"/>
        <v>73691974.846679702</v>
      </c>
      <c r="CO1908" s="203">
        <f t="shared" si="89"/>
        <v>517181537.68554699</v>
      </c>
      <c r="CP1908" s="99">
        <v>84660741.209960893</v>
      </c>
      <c r="CQ1908" s="99">
        <v>0</v>
      </c>
      <c r="CR1908" s="99">
        <v>0</v>
      </c>
      <c r="CS1908" s="99">
        <v>0</v>
      </c>
      <c r="CT1908" s="99">
        <v>0</v>
      </c>
    </row>
    <row r="1909" spans="1:98">
      <c r="A1909" s="98" t="s">
        <v>186</v>
      </c>
      <c r="B1909" s="100">
        <v>42705</v>
      </c>
      <c r="C1909" s="99">
        <v>330784.92712783802</v>
      </c>
      <c r="D1909" s="99">
        <v>0</v>
      </c>
      <c r="E1909" s="99">
        <v>49340.287542343103</v>
      </c>
      <c r="F1909" s="99">
        <v>42178.861102581002</v>
      </c>
      <c r="G1909" s="99">
        <v>46450.290847778298</v>
      </c>
      <c r="H1909" s="99">
        <v>0</v>
      </c>
      <c r="I1909" s="99">
        <v>0</v>
      </c>
      <c r="J1909" s="99">
        <v>95496.472532272295</v>
      </c>
      <c r="K1909" s="99">
        <v>7.5194020568742399</v>
      </c>
      <c r="L1909" s="99">
        <v>1348.16958211362</v>
      </c>
      <c r="M1909" s="99">
        <v>105440.252334595</v>
      </c>
      <c r="N1909" s="99">
        <v>16146.4184508324</v>
      </c>
      <c r="O1909" s="99">
        <v>0</v>
      </c>
      <c r="P1909" s="99">
        <v>246792.272409439</v>
      </c>
      <c r="Q1909" s="99">
        <v>10648.1149595976</v>
      </c>
      <c r="R1909" s="99">
        <v>0</v>
      </c>
      <c r="S1909" s="99">
        <v>46510.4273972511</v>
      </c>
      <c r="T1909" s="99">
        <v>0</v>
      </c>
      <c r="U1909" s="99">
        <v>95527.493753433198</v>
      </c>
      <c r="V1909" s="99">
        <v>22211372.9758301</v>
      </c>
      <c r="W1909" s="99">
        <v>0</v>
      </c>
      <c r="X1909" s="99">
        <v>3304733.0897827102</v>
      </c>
      <c r="Y1909" s="99">
        <v>1864815.0981903099</v>
      </c>
      <c r="Z1909" s="99">
        <v>10045721.193115201</v>
      </c>
      <c r="AA1909" s="99">
        <v>0</v>
      </c>
      <c r="AB1909" s="99">
        <v>0</v>
      </c>
      <c r="AC1909" s="99">
        <v>37829750.731933601</v>
      </c>
      <c r="AD1909" s="99">
        <v>767.85024586319901</v>
      </c>
      <c r="AE1909" s="99">
        <v>19820.729797124899</v>
      </c>
      <c r="AF1909" s="99">
        <v>7220924.8064575205</v>
      </c>
      <c r="AG1909" s="99">
        <v>2984707.4725647001</v>
      </c>
      <c r="AH1909" s="99">
        <v>0</v>
      </c>
      <c r="AI1909" s="99">
        <v>13214335.106445299</v>
      </c>
      <c r="AJ1909" s="99">
        <v>2258568.1885070801</v>
      </c>
      <c r="AK1909" s="99">
        <v>0</v>
      </c>
      <c r="AL1909" s="99">
        <v>10054575.0184326</v>
      </c>
      <c r="AM1909" s="99">
        <v>0</v>
      </c>
      <c r="AN1909" s="99">
        <v>37814455.857421897</v>
      </c>
      <c r="AO1909" s="99">
        <v>248061038.90625</v>
      </c>
      <c r="AP1909" s="99">
        <v>0</v>
      </c>
      <c r="AQ1909" s="99">
        <v>34656075.3837891</v>
      </c>
      <c r="AR1909" s="99">
        <v>17768145.730224598</v>
      </c>
      <c r="AS1909" s="99">
        <v>89401403.293945298</v>
      </c>
      <c r="AT1909" s="99">
        <v>0</v>
      </c>
      <c r="AU1909" s="99">
        <v>0</v>
      </c>
      <c r="AV1909" s="99">
        <v>144716889.00585899</v>
      </c>
      <c r="AW1909" s="99">
        <v>2608.8430668413598</v>
      </c>
      <c r="AX1909" s="99">
        <v>160813.552867889</v>
      </c>
      <c r="AY1909" s="99">
        <v>84885056.480468795</v>
      </c>
      <c r="AZ1909" s="99">
        <v>29086767.036132801</v>
      </c>
      <c r="BA1909" s="99">
        <v>0</v>
      </c>
      <c r="BB1909" s="99">
        <v>146086225.65625</v>
      </c>
      <c r="BC1909" s="99">
        <v>23178120.774658199</v>
      </c>
      <c r="BD1909" s="99">
        <v>0</v>
      </c>
      <c r="BE1909" s="99">
        <v>89388928.0390625</v>
      </c>
      <c r="BF1909" s="99">
        <v>0</v>
      </c>
      <c r="BG1909" s="99">
        <v>144849767.80664101</v>
      </c>
      <c r="BH1909" s="99">
        <v>58738648.262207001</v>
      </c>
      <c r="BI1909" s="99">
        <v>0</v>
      </c>
      <c r="BJ1909" s="99">
        <v>8600440.4466552697</v>
      </c>
      <c r="BK1909" s="99">
        <v>5571002.4453735398</v>
      </c>
      <c r="BL1909" s="99">
        <v>0</v>
      </c>
      <c r="BM1909" s="99">
        <v>0</v>
      </c>
      <c r="BN1909" s="99">
        <v>0</v>
      </c>
      <c r="BO1909" s="99">
        <v>0</v>
      </c>
      <c r="BP1909" s="99">
        <v>0</v>
      </c>
      <c r="BQ1909" s="99">
        <v>0</v>
      </c>
      <c r="BR1909" s="99">
        <v>23556589.7810059</v>
      </c>
      <c r="BS1909" s="99">
        <v>10860283.2492676</v>
      </c>
      <c r="BT1909" s="99">
        <v>0</v>
      </c>
      <c r="BU1909" s="99">
        <v>25289376.279785201</v>
      </c>
      <c r="BV1909" s="99">
        <v>8886797.7923584003</v>
      </c>
      <c r="BW1909" s="99">
        <v>0</v>
      </c>
      <c r="BX1909" s="99">
        <v>17458307.4460449</v>
      </c>
      <c r="BY1909" s="99">
        <v>0</v>
      </c>
      <c r="BZ1909" s="99">
        <v>0</v>
      </c>
      <c r="CA1909" s="99">
        <v>379860.04878234898</v>
      </c>
      <c r="CB1909" s="99">
        <v>25673347.8586426</v>
      </c>
      <c r="CC1909" s="99">
        <v>282928196.17968798</v>
      </c>
      <c r="CD1909" s="99">
        <v>67438712.663085893</v>
      </c>
      <c r="CE1909" s="99">
        <v>46444.107794284799</v>
      </c>
      <c r="CF1909" s="99">
        <v>10059682.6917725</v>
      </c>
      <c r="CG1909" s="99">
        <v>89522881.583007798</v>
      </c>
      <c r="CH1909" s="99">
        <v>0</v>
      </c>
      <c r="CI1909" s="99">
        <v>426379.11282348598</v>
      </c>
      <c r="CJ1909" s="99">
        <v>35797697.189941399</v>
      </c>
      <c r="CK1909" s="99">
        <v>372495146.12109399</v>
      </c>
      <c r="CL1909" s="99">
        <v>85049860.582031295</v>
      </c>
      <c r="CM1909" s="203">
        <f t="shared" si="87"/>
        <v>521906.60657691921</v>
      </c>
      <c r="CN1909" s="203">
        <f t="shared" si="88"/>
        <v>73612153.047363296</v>
      </c>
      <c r="CO1909" s="203">
        <f t="shared" si="89"/>
        <v>517344913.92773497</v>
      </c>
      <c r="CP1909" s="99">
        <v>85049860.582031295</v>
      </c>
      <c r="CQ1909" s="99">
        <v>0</v>
      </c>
      <c r="CR1909" s="99">
        <v>0</v>
      </c>
      <c r="CS1909" s="99">
        <v>0</v>
      </c>
      <c r="CT1909" s="99">
        <v>0</v>
      </c>
    </row>
    <row r="1910" spans="1:98">
      <c r="A1910" s="98" t="s">
        <v>186</v>
      </c>
      <c r="B1910" s="100">
        <v>42795</v>
      </c>
      <c r="C1910" s="99">
        <v>331911.38847351098</v>
      </c>
      <c r="D1910" s="99">
        <v>0</v>
      </c>
      <c r="E1910" s="99">
        <v>49681.708230972297</v>
      </c>
      <c r="F1910" s="99">
        <v>42564.083645820603</v>
      </c>
      <c r="G1910" s="99">
        <v>46764.608827590899</v>
      </c>
      <c r="H1910" s="99">
        <v>0</v>
      </c>
      <c r="I1910" s="99">
        <v>0</v>
      </c>
      <c r="J1910" s="99">
        <v>95657.164197921797</v>
      </c>
      <c r="K1910" s="99">
        <v>6.1921426259214103</v>
      </c>
      <c r="L1910" s="99">
        <v>1350.90910032392</v>
      </c>
      <c r="M1910" s="99">
        <v>106962.15479278599</v>
      </c>
      <c r="N1910" s="99">
        <v>16065.593702435501</v>
      </c>
      <c r="O1910" s="99">
        <v>0</v>
      </c>
      <c r="P1910" s="99">
        <v>246638.388942719</v>
      </c>
      <c r="Q1910" s="99">
        <v>10548.0805646181</v>
      </c>
      <c r="R1910" s="99">
        <v>0</v>
      </c>
      <c r="S1910" s="99">
        <v>46766.004748821302</v>
      </c>
      <c r="T1910" s="99">
        <v>0</v>
      </c>
      <c r="U1910" s="99">
        <v>95683.521407127395</v>
      </c>
      <c r="V1910" s="99">
        <v>22487236.7426758</v>
      </c>
      <c r="W1910" s="99">
        <v>0</v>
      </c>
      <c r="X1910" s="99">
        <v>3286723.9493102999</v>
      </c>
      <c r="Y1910" s="99">
        <v>1872958.83004761</v>
      </c>
      <c r="Z1910" s="99">
        <v>10098233.083862299</v>
      </c>
      <c r="AA1910" s="99">
        <v>0</v>
      </c>
      <c r="AB1910" s="99">
        <v>0</v>
      </c>
      <c r="AC1910" s="99">
        <v>37923930.883300804</v>
      </c>
      <c r="AD1910" s="99">
        <v>659.74971253424906</v>
      </c>
      <c r="AE1910" s="99">
        <v>28798.745379447901</v>
      </c>
      <c r="AF1910" s="99">
        <v>7314391.9700317401</v>
      </c>
      <c r="AG1910" s="99">
        <v>2976174.5654296898</v>
      </c>
      <c r="AH1910" s="99">
        <v>0</v>
      </c>
      <c r="AI1910" s="99">
        <v>13318620.431762701</v>
      </c>
      <c r="AJ1910" s="99">
        <v>2260877.0505371098</v>
      </c>
      <c r="AK1910" s="99">
        <v>0</v>
      </c>
      <c r="AL1910" s="99">
        <v>10124898.467163101</v>
      </c>
      <c r="AM1910" s="99">
        <v>0</v>
      </c>
      <c r="AN1910" s="99">
        <v>37973036.990722701</v>
      </c>
      <c r="AO1910" s="99">
        <v>251101089.89453101</v>
      </c>
      <c r="AP1910" s="99">
        <v>0</v>
      </c>
      <c r="AQ1910" s="99">
        <v>34529979.884765603</v>
      </c>
      <c r="AR1910" s="99">
        <v>17635178.196533199</v>
      </c>
      <c r="AS1910" s="99">
        <v>90035391.549804702</v>
      </c>
      <c r="AT1910" s="99">
        <v>0</v>
      </c>
      <c r="AU1910" s="99">
        <v>0</v>
      </c>
      <c r="AV1910" s="99">
        <v>145821700.58007801</v>
      </c>
      <c r="AW1910" s="99">
        <v>2246.56936651468</v>
      </c>
      <c r="AX1910" s="99">
        <v>306776.53116607701</v>
      </c>
      <c r="AY1910" s="99">
        <v>86230040.533203095</v>
      </c>
      <c r="AZ1910" s="99">
        <v>29064012.560302701</v>
      </c>
      <c r="BA1910" s="99">
        <v>0</v>
      </c>
      <c r="BB1910" s="99">
        <v>148280439.58398399</v>
      </c>
      <c r="BC1910" s="99">
        <v>23352786.074707001</v>
      </c>
      <c r="BD1910" s="99">
        <v>0</v>
      </c>
      <c r="BE1910" s="99">
        <v>90470255.0078125</v>
      </c>
      <c r="BF1910" s="99">
        <v>0</v>
      </c>
      <c r="BG1910" s="99">
        <v>145359365.25195301</v>
      </c>
      <c r="BH1910" s="99">
        <v>59748566.712402299</v>
      </c>
      <c r="BI1910" s="99">
        <v>0</v>
      </c>
      <c r="BJ1910" s="99">
        <v>8583445.2049560491</v>
      </c>
      <c r="BK1910" s="99">
        <v>5640816.8621215802</v>
      </c>
      <c r="BL1910" s="99">
        <v>0</v>
      </c>
      <c r="BM1910" s="99">
        <v>0</v>
      </c>
      <c r="BN1910" s="99">
        <v>0</v>
      </c>
      <c r="BO1910" s="99">
        <v>0</v>
      </c>
      <c r="BP1910" s="99">
        <v>0</v>
      </c>
      <c r="BQ1910" s="99">
        <v>0</v>
      </c>
      <c r="BR1910" s="99">
        <v>24010753.395263702</v>
      </c>
      <c r="BS1910" s="99">
        <v>10848075.833862299</v>
      </c>
      <c r="BT1910" s="99">
        <v>0</v>
      </c>
      <c r="BU1910" s="99">
        <v>25989210.9697266</v>
      </c>
      <c r="BV1910" s="99">
        <v>8912258.7933349591</v>
      </c>
      <c r="BW1910" s="99">
        <v>0</v>
      </c>
      <c r="BX1910" s="99">
        <v>18475709.402587902</v>
      </c>
      <c r="BY1910" s="99">
        <v>0</v>
      </c>
      <c r="BZ1910" s="99">
        <v>0</v>
      </c>
      <c r="CA1910" s="99">
        <v>381525.761924744</v>
      </c>
      <c r="CB1910" s="99">
        <v>25781609.950927701</v>
      </c>
      <c r="CC1910" s="99">
        <v>285493951.46875</v>
      </c>
      <c r="CD1910" s="99">
        <v>68291292.063476607</v>
      </c>
      <c r="CE1910" s="99">
        <v>46769.155296325698</v>
      </c>
      <c r="CF1910" s="99">
        <v>10101369.4798584</v>
      </c>
      <c r="CG1910" s="99">
        <v>90079686.564453095</v>
      </c>
      <c r="CH1910" s="99">
        <v>0</v>
      </c>
      <c r="CI1910" s="99">
        <v>428294.84881210298</v>
      </c>
      <c r="CJ1910" s="99">
        <v>35820972.673339799</v>
      </c>
      <c r="CK1910" s="99">
        <v>375542364.89843798</v>
      </c>
      <c r="CL1910" s="99">
        <v>86038277.112304702</v>
      </c>
      <c r="CM1910" s="203">
        <f t="shared" si="87"/>
        <v>523978.37021923036</v>
      </c>
      <c r="CN1910" s="203">
        <f t="shared" si="88"/>
        <v>73794009.6640625</v>
      </c>
      <c r="CO1910" s="203">
        <f t="shared" si="89"/>
        <v>520901730.15039098</v>
      </c>
      <c r="CP1910" s="99">
        <v>86038277.112304702</v>
      </c>
      <c r="CQ1910" s="99">
        <v>0</v>
      </c>
      <c r="CR1910" s="99">
        <v>0</v>
      </c>
      <c r="CS1910" s="99">
        <v>0</v>
      </c>
      <c r="CT1910" s="99">
        <v>0</v>
      </c>
    </row>
    <row r="1911" spans="1:98">
      <c r="A1911" s="98" t="s">
        <v>186</v>
      </c>
      <c r="B1911" s="100">
        <v>42887</v>
      </c>
      <c r="C1911" s="99">
        <v>332358.55324554403</v>
      </c>
      <c r="D1911" s="99">
        <v>0</v>
      </c>
      <c r="E1911" s="99">
        <v>50169.739428043402</v>
      </c>
      <c r="F1911" s="99">
        <v>43305.425047397599</v>
      </c>
      <c r="G1911" s="99">
        <v>47104.850971221902</v>
      </c>
      <c r="H1911" s="99">
        <v>0</v>
      </c>
      <c r="I1911" s="99">
        <v>0</v>
      </c>
      <c r="J1911" s="99">
        <v>95841.782752037005</v>
      </c>
      <c r="K1911" s="99">
        <v>5.6002658245270096</v>
      </c>
      <c r="L1911" s="99">
        <v>1282.10518315434</v>
      </c>
      <c r="M1911" s="99">
        <v>106764.04763031</v>
      </c>
      <c r="N1911" s="99">
        <v>16048.388695359199</v>
      </c>
      <c r="O1911" s="99">
        <v>0</v>
      </c>
      <c r="P1911" s="99">
        <v>247462.90033912699</v>
      </c>
      <c r="Q1911" s="99">
        <v>10484.881279945401</v>
      </c>
      <c r="R1911" s="99">
        <v>0</v>
      </c>
      <c r="S1911" s="99">
        <v>46952.672905445099</v>
      </c>
      <c r="T1911" s="99">
        <v>0</v>
      </c>
      <c r="U1911" s="99">
        <v>95835.866605758696</v>
      </c>
      <c r="V1911" s="99">
        <v>22529783.4599609</v>
      </c>
      <c r="W1911" s="99">
        <v>0</v>
      </c>
      <c r="X1911" s="99">
        <v>3231321.9730834998</v>
      </c>
      <c r="Y1911" s="99">
        <v>1846341.5059356701</v>
      </c>
      <c r="Z1911" s="99">
        <v>10130866.5700684</v>
      </c>
      <c r="AA1911" s="99">
        <v>0</v>
      </c>
      <c r="AB1911" s="99">
        <v>0</v>
      </c>
      <c r="AC1911" s="99">
        <v>37990649.969238304</v>
      </c>
      <c r="AD1911" s="99">
        <v>544.01082790642999</v>
      </c>
      <c r="AE1911" s="99">
        <v>21526.796126842499</v>
      </c>
      <c r="AF1911" s="99">
        <v>7190954.1146240197</v>
      </c>
      <c r="AG1911" s="99">
        <v>2963991.4706420898</v>
      </c>
      <c r="AH1911" s="99">
        <v>0</v>
      </c>
      <c r="AI1911" s="99">
        <v>13158787.236694301</v>
      </c>
      <c r="AJ1911" s="99">
        <v>2232712.8129272498</v>
      </c>
      <c r="AK1911" s="99">
        <v>0</v>
      </c>
      <c r="AL1911" s="99">
        <v>10075732.581665</v>
      </c>
      <c r="AM1911" s="99">
        <v>0</v>
      </c>
      <c r="AN1911" s="99">
        <v>37966776.030761696</v>
      </c>
      <c r="AO1911" s="99">
        <v>252355813.58789101</v>
      </c>
      <c r="AP1911" s="99">
        <v>0</v>
      </c>
      <c r="AQ1911" s="99">
        <v>33921690.015136696</v>
      </c>
      <c r="AR1911" s="99">
        <v>17845473.2819824</v>
      </c>
      <c r="AS1911" s="99">
        <v>90610534.120117202</v>
      </c>
      <c r="AT1911" s="99">
        <v>0</v>
      </c>
      <c r="AU1911" s="99">
        <v>0</v>
      </c>
      <c r="AV1911" s="99">
        <v>146113840.24609399</v>
      </c>
      <c r="AW1911" s="99">
        <v>1866.54401378334</v>
      </c>
      <c r="AX1911" s="99">
        <v>218637.30594444301</v>
      </c>
      <c r="AY1911" s="99">
        <v>85076103.674804702</v>
      </c>
      <c r="AZ1911" s="99">
        <v>28987657.403808601</v>
      </c>
      <c r="BA1911" s="99">
        <v>0</v>
      </c>
      <c r="BB1911" s="99">
        <v>146823340.21484399</v>
      </c>
      <c r="BC1911" s="99">
        <v>23236600.2587891</v>
      </c>
      <c r="BD1911" s="99">
        <v>0</v>
      </c>
      <c r="BE1911" s="99">
        <v>90162371.596679702</v>
      </c>
      <c r="BF1911" s="99">
        <v>0</v>
      </c>
      <c r="BG1911" s="99">
        <v>146329935.375</v>
      </c>
      <c r="BH1911" s="99">
        <v>59378666.607910201</v>
      </c>
      <c r="BI1911" s="99">
        <v>0</v>
      </c>
      <c r="BJ1911" s="99">
        <v>8505028.9595947303</v>
      </c>
      <c r="BK1911" s="99">
        <v>5608329.8568725605</v>
      </c>
      <c r="BL1911" s="99">
        <v>0</v>
      </c>
      <c r="BM1911" s="99">
        <v>0</v>
      </c>
      <c r="BN1911" s="99">
        <v>0</v>
      </c>
      <c r="BO1911" s="99">
        <v>0</v>
      </c>
      <c r="BP1911" s="99">
        <v>0</v>
      </c>
      <c r="BQ1911" s="99">
        <v>0</v>
      </c>
      <c r="BR1911" s="99">
        <v>23758250.430908199</v>
      </c>
      <c r="BS1911" s="99">
        <v>10835276.4458008</v>
      </c>
      <c r="BT1911" s="99">
        <v>0</v>
      </c>
      <c r="BU1911" s="99">
        <v>25757014.299560498</v>
      </c>
      <c r="BV1911" s="99">
        <v>8912551.4482421894</v>
      </c>
      <c r="BW1911" s="99">
        <v>0</v>
      </c>
      <c r="BX1911" s="99">
        <v>18774990.3115234</v>
      </c>
      <c r="BY1911" s="99">
        <v>0</v>
      </c>
      <c r="BZ1911" s="99">
        <v>0</v>
      </c>
      <c r="CA1911" s="99">
        <v>382785.22441864002</v>
      </c>
      <c r="CB1911" s="99">
        <v>25724168.685546901</v>
      </c>
      <c r="CC1911" s="99">
        <v>285657201.80078101</v>
      </c>
      <c r="CD1911" s="99">
        <v>67896532.458007798</v>
      </c>
      <c r="CE1911" s="99">
        <v>47098.103074073799</v>
      </c>
      <c r="CF1911" s="99">
        <v>10158691.051635699</v>
      </c>
      <c r="CG1911" s="99">
        <v>90927141.077148393</v>
      </c>
      <c r="CH1911" s="99">
        <v>0</v>
      </c>
      <c r="CI1911" s="99">
        <v>429787.19409942598</v>
      </c>
      <c r="CJ1911" s="99">
        <v>35839291.965332001</v>
      </c>
      <c r="CK1911" s="99">
        <v>376503558.03515601</v>
      </c>
      <c r="CL1911" s="99">
        <v>85688725.342773393</v>
      </c>
      <c r="CM1911" s="203">
        <f t="shared" si="87"/>
        <v>525623.0607051847</v>
      </c>
      <c r="CN1911" s="203">
        <f t="shared" si="88"/>
        <v>73806067.99609369</v>
      </c>
      <c r="CO1911" s="203">
        <f t="shared" si="89"/>
        <v>522833493.41015601</v>
      </c>
      <c r="CP1911" s="99">
        <v>85688725.342773393</v>
      </c>
      <c r="CQ1911" s="99">
        <v>0</v>
      </c>
      <c r="CR1911" s="99">
        <v>0</v>
      </c>
      <c r="CS1911" s="99">
        <v>0</v>
      </c>
      <c r="CT1911" s="99">
        <v>0</v>
      </c>
    </row>
    <row r="1912" spans="1:98">
      <c r="A1912" s="98" t="s">
        <v>186</v>
      </c>
      <c r="B1912" s="100">
        <v>42979</v>
      </c>
      <c r="C1912" s="99">
        <v>332923.513801575</v>
      </c>
      <c r="D1912" s="99">
        <v>0</v>
      </c>
      <c r="E1912" s="99">
        <v>51454.508386611902</v>
      </c>
      <c r="F1912" s="99">
        <v>44933.171597957597</v>
      </c>
      <c r="G1912" s="99">
        <v>47627.696264266997</v>
      </c>
      <c r="H1912" s="99">
        <v>0</v>
      </c>
      <c r="I1912" s="99">
        <v>0</v>
      </c>
      <c r="J1912" s="99">
        <v>96325.205720901504</v>
      </c>
      <c r="K1912" s="99">
        <v>5.8441380673321</v>
      </c>
      <c r="L1912" s="99">
        <v>1364.50134211779</v>
      </c>
      <c r="M1912" s="99">
        <v>107413.693260193</v>
      </c>
      <c r="N1912" s="99">
        <v>16002.1056720018</v>
      </c>
      <c r="O1912" s="99">
        <v>0</v>
      </c>
      <c r="P1912" s="99">
        <v>249329.15626525899</v>
      </c>
      <c r="Q1912" s="99">
        <v>10458.2189561129</v>
      </c>
      <c r="R1912" s="99">
        <v>0</v>
      </c>
      <c r="S1912" s="99">
        <v>47585.3124670982</v>
      </c>
      <c r="T1912" s="99">
        <v>0</v>
      </c>
      <c r="U1912" s="99">
        <v>96298.190397262602</v>
      </c>
      <c r="V1912" s="99">
        <v>22573048.28125</v>
      </c>
      <c r="W1912" s="99">
        <v>0</v>
      </c>
      <c r="X1912" s="99">
        <v>3164072.7815856901</v>
      </c>
      <c r="Y1912" s="99">
        <v>1841837.3520202599</v>
      </c>
      <c r="Z1912" s="99">
        <v>10190340.268188501</v>
      </c>
      <c r="AA1912" s="99">
        <v>0</v>
      </c>
      <c r="AB1912" s="99">
        <v>0</v>
      </c>
      <c r="AC1912" s="99">
        <v>37946565.6474609</v>
      </c>
      <c r="AD1912" s="99">
        <v>547.13975013047502</v>
      </c>
      <c r="AE1912" s="99">
        <v>29559.1186170578</v>
      </c>
      <c r="AF1912" s="99">
        <v>7202290.0395507803</v>
      </c>
      <c r="AG1912" s="99">
        <v>2963322.5717468299</v>
      </c>
      <c r="AH1912" s="99">
        <v>0</v>
      </c>
      <c r="AI1912" s="99">
        <v>13153363.7493896</v>
      </c>
      <c r="AJ1912" s="99">
        <v>2241986.0250244099</v>
      </c>
      <c r="AK1912" s="99">
        <v>0</v>
      </c>
      <c r="AL1912" s="99">
        <v>10183415.9517822</v>
      </c>
      <c r="AM1912" s="99">
        <v>0</v>
      </c>
      <c r="AN1912" s="99">
        <v>37935859.974121101</v>
      </c>
      <c r="AO1912" s="99">
        <v>253102135.05078101</v>
      </c>
      <c r="AP1912" s="99">
        <v>0</v>
      </c>
      <c r="AQ1912" s="99">
        <v>33490786.9770508</v>
      </c>
      <c r="AR1912" s="99">
        <v>17770239.6166992</v>
      </c>
      <c r="AS1912" s="99">
        <v>91541274.697265595</v>
      </c>
      <c r="AT1912" s="99">
        <v>0</v>
      </c>
      <c r="AU1912" s="99">
        <v>0</v>
      </c>
      <c r="AV1912" s="99">
        <v>146421841.53710899</v>
      </c>
      <c r="AW1912" s="99">
        <v>1884.60260440409</v>
      </c>
      <c r="AX1912" s="99">
        <v>354606.45999527001</v>
      </c>
      <c r="AY1912" s="99">
        <v>85696387.1796875</v>
      </c>
      <c r="AZ1912" s="99">
        <v>29038155.2116699</v>
      </c>
      <c r="BA1912" s="99">
        <v>0</v>
      </c>
      <c r="BB1912" s="99">
        <v>147371446.60351601</v>
      </c>
      <c r="BC1912" s="99">
        <v>23382877.708252002</v>
      </c>
      <c r="BD1912" s="99">
        <v>0</v>
      </c>
      <c r="BE1912" s="99">
        <v>91303419.224609405</v>
      </c>
      <c r="BF1912" s="99">
        <v>0</v>
      </c>
      <c r="BG1912" s="99">
        <v>146561075.85351601</v>
      </c>
      <c r="BH1912" s="99">
        <v>59313275.6396484</v>
      </c>
      <c r="BI1912" s="99">
        <v>0</v>
      </c>
      <c r="BJ1912" s="99">
        <v>8177025.9383544903</v>
      </c>
      <c r="BK1912" s="99">
        <v>5373714.6633911096</v>
      </c>
      <c r="BL1912" s="99">
        <v>0</v>
      </c>
      <c r="BM1912" s="99">
        <v>0</v>
      </c>
      <c r="BN1912" s="99">
        <v>0</v>
      </c>
      <c r="BO1912" s="99">
        <v>0</v>
      </c>
      <c r="BP1912" s="99">
        <v>0</v>
      </c>
      <c r="BQ1912" s="99">
        <v>0</v>
      </c>
      <c r="BR1912" s="99">
        <v>23916134.565429699</v>
      </c>
      <c r="BS1912" s="99">
        <v>10851174.4724121</v>
      </c>
      <c r="BT1912" s="99">
        <v>0</v>
      </c>
      <c r="BU1912" s="99">
        <v>19649727.8596191</v>
      </c>
      <c r="BV1912" s="99">
        <v>8957827.20166016</v>
      </c>
      <c r="BW1912" s="99">
        <v>0</v>
      </c>
      <c r="BX1912" s="99">
        <v>16428471.331176801</v>
      </c>
      <c r="BY1912" s="99">
        <v>0</v>
      </c>
      <c r="BZ1912" s="99">
        <v>0</v>
      </c>
      <c r="CA1912" s="99">
        <v>384473.41959762602</v>
      </c>
      <c r="CB1912" s="99">
        <v>25713421.498046901</v>
      </c>
      <c r="CC1912" s="99">
        <v>286368555.78125</v>
      </c>
      <c r="CD1912" s="99">
        <v>67379724.4765625</v>
      </c>
      <c r="CE1912" s="99">
        <v>47639.960331916802</v>
      </c>
      <c r="CF1912" s="99">
        <v>10213367.7609863</v>
      </c>
      <c r="CG1912" s="99">
        <v>91820558.185546905</v>
      </c>
      <c r="CH1912" s="99">
        <v>0</v>
      </c>
      <c r="CI1912" s="99">
        <v>432149.66908264201</v>
      </c>
      <c r="CJ1912" s="99">
        <v>35785341.159179702</v>
      </c>
      <c r="CK1912" s="99">
        <v>378093234.63671899</v>
      </c>
      <c r="CL1912" s="99">
        <v>85405348.083007798</v>
      </c>
      <c r="CM1912" s="203">
        <f t="shared" si="87"/>
        <v>528447.85947990464</v>
      </c>
      <c r="CN1912" s="203">
        <f t="shared" si="88"/>
        <v>73721201.133300811</v>
      </c>
      <c r="CO1912" s="203">
        <f t="shared" si="89"/>
        <v>524654310.49023497</v>
      </c>
      <c r="CP1912" s="99">
        <v>85405348.083007798</v>
      </c>
      <c r="CQ1912" s="99">
        <v>0</v>
      </c>
      <c r="CR1912" s="99">
        <v>0</v>
      </c>
      <c r="CS1912" s="99">
        <v>0</v>
      </c>
      <c r="CT1912" s="99">
        <v>0</v>
      </c>
    </row>
    <row r="1913" spans="1:98">
      <c r="A1913" s="98" t="s">
        <v>186</v>
      </c>
      <c r="B1913" s="100">
        <v>43070</v>
      </c>
      <c r="C1913" s="99">
        <v>333744.43410110503</v>
      </c>
      <c r="D1913" s="99">
        <v>0</v>
      </c>
      <c r="E1913" s="99">
        <v>52011.313451766997</v>
      </c>
      <c r="F1913" s="99">
        <v>45516.897291660302</v>
      </c>
      <c r="G1913" s="99">
        <v>47792.963158130602</v>
      </c>
      <c r="H1913" s="99">
        <v>0</v>
      </c>
      <c r="I1913" s="99">
        <v>0</v>
      </c>
      <c r="J1913" s="99">
        <v>95762.643859863296</v>
      </c>
      <c r="K1913" s="99">
        <v>5.34446058620233</v>
      </c>
      <c r="L1913" s="99">
        <v>1377.29934614897</v>
      </c>
      <c r="M1913" s="99">
        <v>108022.306907654</v>
      </c>
      <c r="N1913" s="99">
        <v>15853.595017314001</v>
      </c>
      <c r="O1913" s="99">
        <v>0</v>
      </c>
      <c r="P1913" s="99">
        <v>250132.392028809</v>
      </c>
      <c r="Q1913" s="99">
        <v>10561.1494837999</v>
      </c>
      <c r="R1913" s="99">
        <v>0</v>
      </c>
      <c r="S1913" s="99">
        <v>47904.880966186502</v>
      </c>
      <c r="T1913" s="99">
        <v>0</v>
      </c>
      <c r="U1913" s="99">
        <v>95788.606731414795</v>
      </c>
      <c r="V1913" s="99">
        <v>22610280.3352051</v>
      </c>
      <c r="W1913" s="99">
        <v>0</v>
      </c>
      <c r="X1913" s="99">
        <v>3243655.8197326702</v>
      </c>
      <c r="Y1913" s="99">
        <v>1925831.8041687</v>
      </c>
      <c r="Z1913" s="99">
        <v>10342135.7425537</v>
      </c>
      <c r="AA1913" s="99">
        <v>0</v>
      </c>
      <c r="AB1913" s="99">
        <v>0</v>
      </c>
      <c r="AC1913" s="99">
        <v>38018372.562011696</v>
      </c>
      <c r="AD1913" s="99">
        <v>582.53126598894596</v>
      </c>
      <c r="AE1913" s="99">
        <v>23260.2061870098</v>
      </c>
      <c r="AF1913" s="99">
        <v>7323872.81848145</v>
      </c>
      <c r="AG1913" s="99">
        <v>2957511.8261413602</v>
      </c>
      <c r="AH1913" s="99">
        <v>0</v>
      </c>
      <c r="AI1913" s="99">
        <v>13417344.5241699</v>
      </c>
      <c r="AJ1913" s="99">
        <v>2270357.6846618699</v>
      </c>
      <c r="AK1913" s="99">
        <v>0</v>
      </c>
      <c r="AL1913" s="99">
        <v>10366201.705322299</v>
      </c>
      <c r="AM1913" s="99">
        <v>0</v>
      </c>
      <c r="AN1913" s="99">
        <v>37989634.3115234</v>
      </c>
      <c r="AO1913" s="99">
        <v>255438881.43359399</v>
      </c>
      <c r="AP1913" s="99">
        <v>0</v>
      </c>
      <c r="AQ1913" s="99">
        <v>34363934.419921897</v>
      </c>
      <c r="AR1913" s="99">
        <v>18225738.5085449</v>
      </c>
      <c r="AS1913" s="99">
        <v>93415943.704101607</v>
      </c>
      <c r="AT1913" s="99">
        <v>0</v>
      </c>
      <c r="AU1913" s="99">
        <v>0</v>
      </c>
      <c r="AV1913" s="99">
        <v>147040827.96875</v>
      </c>
      <c r="AW1913" s="99">
        <v>2006.56522935629</v>
      </c>
      <c r="AX1913" s="99">
        <v>276690.51651763899</v>
      </c>
      <c r="AY1913" s="99">
        <v>87481589.4765625</v>
      </c>
      <c r="AZ1913" s="99">
        <v>29057766.314453099</v>
      </c>
      <c r="BA1913" s="99">
        <v>0</v>
      </c>
      <c r="BB1913" s="99">
        <v>150188674.00390601</v>
      </c>
      <c r="BC1913" s="99">
        <v>23740310.939941399</v>
      </c>
      <c r="BD1913" s="99">
        <v>0</v>
      </c>
      <c r="BE1913" s="99">
        <v>93513086.6796875</v>
      </c>
      <c r="BF1913" s="99">
        <v>0</v>
      </c>
      <c r="BG1913" s="99">
        <v>147280029.625</v>
      </c>
      <c r="BH1913" s="99">
        <v>60124937.7978516</v>
      </c>
      <c r="BI1913" s="99">
        <v>0</v>
      </c>
      <c r="BJ1913" s="99">
        <v>8443639.6800537091</v>
      </c>
      <c r="BK1913" s="99">
        <v>5665630.4616088904</v>
      </c>
      <c r="BL1913" s="99">
        <v>0</v>
      </c>
      <c r="BM1913" s="99">
        <v>0</v>
      </c>
      <c r="BN1913" s="99">
        <v>0</v>
      </c>
      <c r="BO1913" s="99">
        <v>0</v>
      </c>
      <c r="BP1913" s="99">
        <v>0</v>
      </c>
      <c r="BQ1913" s="99">
        <v>0</v>
      </c>
      <c r="BR1913" s="99">
        <v>24369235.364257801</v>
      </c>
      <c r="BS1913" s="99">
        <v>10819349.6409912</v>
      </c>
      <c r="BT1913" s="99">
        <v>0</v>
      </c>
      <c r="BU1913" s="99">
        <v>25696789.394531298</v>
      </c>
      <c r="BV1913" s="99">
        <v>9060397.9970703106</v>
      </c>
      <c r="BW1913" s="99">
        <v>0</v>
      </c>
      <c r="BX1913" s="99">
        <v>18098257.536621101</v>
      </c>
      <c r="BY1913" s="99">
        <v>0</v>
      </c>
      <c r="BZ1913" s="99">
        <v>0</v>
      </c>
      <c r="CA1913" s="99">
        <v>385164.20958328201</v>
      </c>
      <c r="CB1913" s="99">
        <v>26000824.796875</v>
      </c>
      <c r="CC1913" s="99">
        <v>291142632.359375</v>
      </c>
      <c r="CD1913" s="99">
        <v>68708690.495117202</v>
      </c>
      <c r="CE1913" s="99">
        <v>47780.648664474502</v>
      </c>
      <c r="CF1913" s="99">
        <v>10310871.904052701</v>
      </c>
      <c r="CG1913" s="99">
        <v>93052568.611328095</v>
      </c>
      <c r="CH1913" s="99">
        <v>0</v>
      </c>
      <c r="CI1913" s="99">
        <v>433038.39280700701</v>
      </c>
      <c r="CJ1913" s="99">
        <v>36463594.933105499</v>
      </c>
      <c r="CK1913" s="99">
        <v>384364324.97265601</v>
      </c>
      <c r="CL1913" s="99">
        <v>86990371.269531295</v>
      </c>
      <c r="CM1913" s="203">
        <f t="shared" si="87"/>
        <v>528826.99953842186</v>
      </c>
      <c r="CN1913" s="203">
        <f t="shared" si="88"/>
        <v>74453229.244628906</v>
      </c>
      <c r="CO1913" s="203">
        <f t="shared" si="89"/>
        <v>531644354.59765601</v>
      </c>
      <c r="CP1913" s="99">
        <v>86990371.269531295</v>
      </c>
      <c r="CQ1913" s="99">
        <v>0</v>
      </c>
      <c r="CR1913" s="99">
        <v>0</v>
      </c>
      <c r="CS1913" s="99">
        <v>0</v>
      </c>
      <c r="CT1913" s="99">
        <v>0</v>
      </c>
    </row>
    <row r="1914" spans="1:98">
      <c r="A1914" s="98" t="s">
        <v>186</v>
      </c>
      <c r="B1914" s="100">
        <v>43160</v>
      </c>
      <c r="C1914" s="99">
        <v>331078.05402374303</v>
      </c>
      <c r="D1914" s="99">
        <v>0</v>
      </c>
      <c r="E1914" s="99">
        <v>52080.451611518904</v>
      </c>
      <c r="F1914" s="99">
        <v>45653.656342983202</v>
      </c>
      <c r="G1914" s="99">
        <v>47654.670964717901</v>
      </c>
      <c r="H1914" s="99">
        <v>0</v>
      </c>
      <c r="I1914" s="99">
        <v>0</v>
      </c>
      <c r="J1914" s="99">
        <v>96015.0985574722</v>
      </c>
      <c r="K1914" s="99">
        <v>5.1728600224596404</v>
      </c>
      <c r="L1914" s="99">
        <v>1408.4180715531099</v>
      </c>
      <c r="M1914" s="99">
        <v>108441.695027351</v>
      </c>
      <c r="N1914" s="99">
        <v>15948.853451252</v>
      </c>
      <c r="O1914" s="99">
        <v>0</v>
      </c>
      <c r="P1914" s="99">
        <v>246880.68541145301</v>
      </c>
      <c r="Q1914" s="99">
        <v>10565.6498100758</v>
      </c>
      <c r="R1914" s="99">
        <v>0</v>
      </c>
      <c r="S1914" s="99">
        <v>47678.595905303999</v>
      </c>
      <c r="T1914" s="99">
        <v>0</v>
      </c>
      <c r="U1914" s="99">
        <v>96061.493640899702</v>
      </c>
      <c r="V1914" s="99">
        <v>22404278.043457001</v>
      </c>
      <c r="W1914" s="99">
        <v>0</v>
      </c>
      <c r="X1914" s="99">
        <v>3121973.41015625</v>
      </c>
      <c r="Y1914" s="99">
        <v>1877170.64822388</v>
      </c>
      <c r="Z1914" s="99">
        <v>10207833.4522705</v>
      </c>
      <c r="AA1914" s="99">
        <v>0</v>
      </c>
      <c r="AB1914" s="99">
        <v>0</v>
      </c>
      <c r="AC1914" s="99">
        <v>38035365.877441399</v>
      </c>
      <c r="AD1914" s="99">
        <v>579.07099850475799</v>
      </c>
      <c r="AE1914" s="99">
        <v>22362.563191413901</v>
      </c>
      <c r="AF1914" s="99">
        <v>7286837.4672241202</v>
      </c>
      <c r="AG1914" s="99">
        <v>2995684.0043945299</v>
      </c>
      <c r="AH1914" s="99">
        <v>0</v>
      </c>
      <c r="AI1914" s="99">
        <v>12890250.415283199</v>
      </c>
      <c r="AJ1914" s="99">
        <v>2264023.2639770498</v>
      </c>
      <c r="AK1914" s="99">
        <v>0</v>
      </c>
      <c r="AL1914" s="99">
        <v>10200207.885376001</v>
      </c>
      <c r="AM1914" s="99">
        <v>0</v>
      </c>
      <c r="AN1914" s="99">
        <v>38055797.669921897</v>
      </c>
      <c r="AO1914" s="99">
        <v>254245855.48242199</v>
      </c>
      <c r="AP1914" s="99">
        <v>0</v>
      </c>
      <c r="AQ1914" s="99">
        <v>33138497.653076202</v>
      </c>
      <c r="AR1914" s="99">
        <v>18320527.151611298</v>
      </c>
      <c r="AS1914" s="99">
        <v>92714293.880859405</v>
      </c>
      <c r="AT1914" s="99">
        <v>0</v>
      </c>
      <c r="AU1914" s="99">
        <v>0</v>
      </c>
      <c r="AV1914" s="99">
        <v>148289079.58593801</v>
      </c>
      <c r="AW1914" s="99">
        <v>2015.6506444960801</v>
      </c>
      <c r="AX1914" s="99">
        <v>238226.62158584601</v>
      </c>
      <c r="AY1914" s="99">
        <v>87883035.626953095</v>
      </c>
      <c r="AZ1914" s="99">
        <v>29571699.521484401</v>
      </c>
      <c r="BA1914" s="99">
        <v>0</v>
      </c>
      <c r="BB1914" s="99">
        <v>145787879.31835899</v>
      </c>
      <c r="BC1914" s="99">
        <v>23950537.153320301</v>
      </c>
      <c r="BD1914" s="99">
        <v>0</v>
      </c>
      <c r="BE1914" s="99">
        <v>92891900.6640625</v>
      </c>
      <c r="BF1914" s="99">
        <v>0</v>
      </c>
      <c r="BG1914" s="99">
        <v>148325884.27148399</v>
      </c>
      <c r="BH1914" s="99">
        <v>59678582.759765603</v>
      </c>
      <c r="BI1914" s="99">
        <v>0</v>
      </c>
      <c r="BJ1914" s="99">
        <v>8308338.80932617</v>
      </c>
      <c r="BK1914" s="99">
        <v>5685072.3123168899</v>
      </c>
      <c r="BL1914" s="99">
        <v>0</v>
      </c>
      <c r="BM1914" s="99">
        <v>0</v>
      </c>
      <c r="BN1914" s="99">
        <v>0</v>
      </c>
      <c r="BO1914" s="99">
        <v>0</v>
      </c>
      <c r="BP1914" s="99">
        <v>0</v>
      </c>
      <c r="BQ1914" s="99">
        <v>0</v>
      </c>
      <c r="BR1914" s="99">
        <v>24367417.5927734</v>
      </c>
      <c r="BS1914" s="99">
        <v>10934019.6566162</v>
      </c>
      <c r="BT1914" s="99">
        <v>0</v>
      </c>
      <c r="BU1914" s="99">
        <v>25099241.755615201</v>
      </c>
      <c r="BV1914" s="99">
        <v>9044530.6799316406</v>
      </c>
      <c r="BW1914" s="99">
        <v>0</v>
      </c>
      <c r="BX1914" s="99">
        <v>18645407.526611298</v>
      </c>
      <c r="BY1914" s="99">
        <v>0</v>
      </c>
      <c r="BZ1914" s="99">
        <v>0</v>
      </c>
      <c r="CA1914" s="99">
        <v>383330.13824081398</v>
      </c>
      <c r="CB1914" s="99">
        <v>25538585.962646499</v>
      </c>
      <c r="CC1914" s="99">
        <v>287027942.921875</v>
      </c>
      <c r="CD1914" s="99">
        <v>67910448.503906295</v>
      </c>
      <c r="CE1914" s="99">
        <v>47662.019838810003</v>
      </c>
      <c r="CF1914" s="99">
        <v>10229453.509399399</v>
      </c>
      <c r="CG1914" s="99">
        <v>93128072.646484405</v>
      </c>
      <c r="CH1914" s="99">
        <v>0</v>
      </c>
      <c r="CI1914" s="99">
        <v>430985.76556014997</v>
      </c>
      <c r="CJ1914" s="99">
        <v>35661859.432128899</v>
      </c>
      <c r="CK1914" s="99">
        <v>379904256.34375</v>
      </c>
      <c r="CL1914" s="99">
        <v>85794198.515625</v>
      </c>
      <c r="CM1914" s="203">
        <f t="shared" si="87"/>
        <v>527047.25920104969</v>
      </c>
      <c r="CN1914" s="203">
        <f t="shared" si="88"/>
        <v>73717657.102050796</v>
      </c>
      <c r="CO1914" s="203">
        <f t="shared" si="89"/>
        <v>528230140.61523402</v>
      </c>
      <c r="CP1914" s="99">
        <v>85794198.515625</v>
      </c>
      <c r="CQ1914" s="99">
        <v>0</v>
      </c>
      <c r="CR1914" s="99">
        <v>0</v>
      </c>
      <c r="CS1914" s="99">
        <v>0</v>
      </c>
      <c r="CT1914" s="99">
        <v>0</v>
      </c>
    </row>
    <row r="1915" spans="1:98">
      <c r="A1915" s="98" t="s">
        <v>186</v>
      </c>
      <c r="B1915" s="100">
        <v>43252</v>
      </c>
      <c r="C1915" s="99">
        <v>329942.61057662999</v>
      </c>
      <c r="D1915" s="99">
        <v>0</v>
      </c>
      <c r="E1915" s="99">
        <v>52728.7252793312</v>
      </c>
      <c r="F1915" s="99">
        <v>46694.312679290801</v>
      </c>
      <c r="G1915" s="99">
        <v>47359.316439628601</v>
      </c>
      <c r="H1915" s="99">
        <v>0</v>
      </c>
      <c r="I1915" s="99">
        <v>0</v>
      </c>
      <c r="J1915" s="99">
        <v>96186.934534072905</v>
      </c>
      <c r="K1915" s="99">
        <v>4.6756444295169803</v>
      </c>
      <c r="L1915" s="99">
        <v>1217.0339071154599</v>
      </c>
      <c r="M1915" s="99">
        <v>109507.662297249</v>
      </c>
      <c r="N1915" s="99">
        <v>15782.362945795099</v>
      </c>
      <c r="O1915" s="99">
        <v>0</v>
      </c>
      <c r="P1915" s="99">
        <v>245019.78507041899</v>
      </c>
      <c r="Q1915" s="99">
        <v>10534.554919123701</v>
      </c>
      <c r="R1915" s="99">
        <v>0</v>
      </c>
      <c r="S1915" s="99">
        <v>47245.628301620498</v>
      </c>
      <c r="T1915" s="99">
        <v>0</v>
      </c>
      <c r="U1915" s="99">
        <v>96171.660591125503</v>
      </c>
      <c r="V1915" s="99">
        <v>22150263.8823242</v>
      </c>
      <c r="W1915" s="99">
        <v>0</v>
      </c>
      <c r="X1915" s="99">
        <v>3119273.19250488</v>
      </c>
      <c r="Y1915" s="99">
        <v>1919598.66575623</v>
      </c>
      <c r="Z1915" s="99">
        <v>10125761.1085205</v>
      </c>
      <c r="AA1915" s="99">
        <v>0</v>
      </c>
      <c r="AB1915" s="99">
        <v>0</v>
      </c>
      <c r="AC1915" s="99">
        <v>38067314.288574196</v>
      </c>
      <c r="AD1915" s="99">
        <v>514.96420472115301</v>
      </c>
      <c r="AE1915" s="99">
        <v>31485.399790287</v>
      </c>
      <c r="AF1915" s="99">
        <v>7356735.4785156297</v>
      </c>
      <c r="AG1915" s="99">
        <v>2985035.9599304199</v>
      </c>
      <c r="AH1915" s="99">
        <v>0</v>
      </c>
      <c r="AI1915" s="99">
        <v>12498230.4641113</v>
      </c>
      <c r="AJ1915" s="99">
        <v>2263645.6798095698</v>
      </c>
      <c r="AK1915" s="99">
        <v>0</v>
      </c>
      <c r="AL1915" s="99">
        <v>10228416.767700201</v>
      </c>
      <c r="AM1915" s="99">
        <v>0</v>
      </c>
      <c r="AN1915" s="99">
        <v>38087542.892578103</v>
      </c>
      <c r="AO1915" s="99">
        <v>252343107.62304699</v>
      </c>
      <c r="AP1915" s="99">
        <v>0</v>
      </c>
      <c r="AQ1915" s="99">
        <v>32919049.767089799</v>
      </c>
      <c r="AR1915" s="99">
        <v>18598799.0549316</v>
      </c>
      <c r="AS1915" s="99">
        <v>92287215.602539107</v>
      </c>
      <c r="AT1915" s="99">
        <v>0</v>
      </c>
      <c r="AU1915" s="99">
        <v>0</v>
      </c>
      <c r="AV1915" s="99">
        <v>149746964.17968801</v>
      </c>
      <c r="AW1915" s="99">
        <v>1806.0661034136999</v>
      </c>
      <c r="AX1915" s="99">
        <v>336837.60271835298</v>
      </c>
      <c r="AY1915" s="99">
        <v>89181534.249023393</v>
      </c>
      <c r="AZ1915" s="99">
        <v>29639585.298828099</v>
      </c>
      <c r="BA1915" s="99">
        <v>0</v>
      </c>
      <c r="BB1915" s="99">
        <v>141877718.72265601</v>
      </c>
      <c r="BC1915" s="99">
        <v>24034051.622802701</v>
      </c>
      <c r="BD1915" s="99">
        <v>0</v>
      </c>
      <c r="BE1915" s="99">
        <v>93378811.342773393</v>
      </c>
      <c r="BF1915" s="99">
        <v>0</v>
      </c>
      <c r="BG1915" s="99">
        <v>149322998.13281301</v>
      </c>
      <c r="BH1915" s="99">
        <v>59235400.805175804</v>
      </c>
      <c r="BI1915" s="99">
        <v>0</v>
      </c>
      <c r="BJ1915" s="99">
        <v>8223132.4404907199</v>
      </c>
      <c r="BK1915" s="99">
        <v>5811371.0768432599</v>
      </c>
      <c r="BL1915" s="99">
        <v>0</v>
      </c>
      <c r="BM1915" s="99">
        <v>0</v>
      </c>
      <c r="BN1915" s="99">
        <v>0</v>
      </c>
      <c r="BO1915" s="99">
        <v>0</v>
      </c>
      <c r="BP1915" s="99">
        <v>0</v>
      </c>
      <c r="BQ1915" s="99">
        <v>0</v>
      </c>
      <c r="BR1915" s="99">
        <v>24577404.747070301</v>
      </c>
      <c r="BS1915" s="99">
        <v>10868235.524292</v>
      </c>
      <c r="BT1915" s="99">
        <v>0</v>
      </c>
      <c r="BU1915" s="99">
        <v>24261079.381591801</v>
      </c>
      <c r="BV1915" s="99">
        <v>9030649.3315429706</v>
      </c>
      <c r="BW1915" s="99">
        <v>0</v>
      </c>
      <c r="BX1915" s="99">
        <v>18735084.3596191</v>
      </c>
      <c r="BY1915" s="99">
        <v>0</v>
      </c>
      <c r="BZ1915" s="99">
        <v>0</v>
      </c>
      <c r="CA1915" s="99">
        <v>383151.08204650902</v>
      </c>
      <c r="CB1915" s="99">
        <v>25297406.5615234</v>
      </c>
      <c r="CC1915" s="99">
        <v>286735208.09375</v>
      </c>
      <c r="CD1915" s="99">
        <v>67470819.230468795</v>
      </c>
      <c r="CE1915" s="99">
        <v>47346.972939491301</v>
      </c>
      <c r="CF1915" s="99">
        <v>10150155.859375</v>
      </c>
      <c r="CG1915" s="99">
        <v>92469106.333007798</v>
      </c>
      <c r="CH1915" s="99">
        <v>0</v>
      </c>
      <c r="CI1915" s="99">
        <v>430351.14253997803</v>
      </c>
      <c r="CJ1915" s="99">
        <v>35428344.904785201</v>
      </c>
      <c r="CK1915" s="99">
        <v>379436112.19921899</v>
      </c>
      <c r="CL1915" s="99">
        <v>85231954.7421875</v>
      </c>
      <c r="CM1915" s="203">
        <f t="shared" si="87"/>
        <v>526522.80313110352</v>
      </c>
      <c r="CN1915" s="203">
        <f t="shared" si="88"/>
        <v>73515887.797363311</v>
      </c>
      <c r="CO1915" s="203">
        <f t="shared" si="89"/>
        <v>528759110.33203197</v>
      </c>
      <c r="CP1915" s="99">
        <v>85231954.7421875</v>
      </c>
      <c r="CQ1915" s="99">
        <v>0</v>
      </c>
      <c r="CR1915" s="99">
        <v>0</v>
      </c>
      <c r="CS1915" s="99">
        <v>0</v>
      </c>
      <c r="CT1915" s="99">
        <v>0</v>
      </c>
    </row>
    <row r="1916" spans="1:98">
      <c r="A1916" s="98" t="s">
        <v>187</v>
      </c>
      <c r="B1916" s="100">
        <v>38047</v>
      </c>
      <c r="C1916" s="99">
        <v>48003.534568786599</v>
      </c>
      <c r="D1916" s="99">
        <v>0</v>
      </c>
      <c r="E1916" s="99">
        <v>30324.724639177301</v>
      </c>
      <c r="F1916" s="99">
        <v>13782.1533061266</v>
      </c>
      <c r="G1916" s="99">
        <v>4.8797016699681999</v>
      </c>
      <c r="H1916" s="99">
        <v>1646.46618799865</v>
      </c>
      <c r="I1916" s="99">
        <v>0</v>
      </c>
      <c r="J1916" s="99">
        <v>95.886284665204599</v>
      </c>
      <c r="K1916" s="99">
        <v>37972.568089485198</v>
      </c>
      <c r="L1916" s="99">
        <v>34425.310670375802</v>
      </c>
      <c r="M1916" s="99">
        <v>33100.690237045303</v>
      </c>
      <c r="N1916" s="99">
        <v>6452.7522833347302</v>
      </c>
      <c r="O1916" s="99">
        <v>0</v>
      </c>
      <c r="P1916" s="99">
        <v>0</v>
      </c>
      <c r="Q1916" s="99">
        <v>4069.4215939342998</v>
      </c>
      <c r="R1916" s="99">
        <v>0</v>
      </c>
      <c r="S1916" s="99">
        <v>0</v>
      </c>
      <c r="T1916" s="99">
        <v>1622.7935187667599</v>
      </c>
      <c r="U1916" s="99">
        <v>37949.751693248698</v>
      </c>
      <c r="V1916" s="99">
        <v>2671725.37432861</v>
      </c>
      <c r="W1916" s="99">
        <v>0</v>
      </c>
      <c r="X1916" s="99">
        <v>2725508.9720458998</v>
      </c>
      <c r="Y1916" s="99">
        <v>1036424.4484787</v>
      </c>
      <c r="Z1916" s="99">
        <v>813.31863047182605</v>
      </c>
      <c r="AA1916" s="99">
        <v>279470.07033157302</v>
      </c>
      <c r="AB1916" s="99">
        <v>0</v>
      </c>
      <c r="AC1916" s="99">
        <v>5919.58344751596</v>
      </c>
      <c r="AD1916" s="99">
        <v>10422652.1408691</v>
      </c>
      <c r="AE1916" s="99">
        <v>1984861.7040557901</v>
      </c>
      <c r="AF1916" s="99">
        <v>1826481.93374634</v>
      </c>
      <c r="AG1916" s="99">
        <v>1020449.0446090701</v>
      </c>
      <c r="AH1916" s="99">
        <v>0</v>
      </c>
      <c r="AI1916" s="99">
        <v>0</v>
      </c>
      <c r="AJ1916" s="99">
        <v>543440.66402435303</v>
      </c>
      <c r="AK1916" s="99">
        <v>0</v>
      </c>
      <c r="AL1916" s="99">
        <v>0</v>
      </c>
      <c r="AM1916" s="99">
        <v>276929.87891387899</v>
      </c>
      <c r="AN1916" s="99">
        <v>10299457.9190674</v>
      </c>
      <c r="AO1916" s="99">
        <v>18754278.2116699</v>
      </c>
      <c r="AP1916" s="99">
        <v>0</v>
      </c>
      <c r="AQ1916" s="99">
        <v>17771261.410644501</v>
      </c>
      <c r="AR1916" s="99">
        <v>6667432.4603881799</v>
      </c>
      <c r="AS1916" s="99">
        <v>4618.6837301850301</v>
      </c>
      <c r="AT1916" s="99">
        <v>1698684.2253417999</v>
      </c>
      <c r="AU1916" s="99">
        <v>0</v>
      </c>
      <c r="AV1916" s="99">
        <v>13636.9942401648</v>
      </c>
      <c r="AW1916" s="99">
        <v>24078884.771972701</v>
      </c>
      <c r="AX1916" s="99">
        <v>13932014.7030029</v>
      </c>
      <c r="AY1916" s="99">
        <v>12461913.786010699</v>
      </c>
      <c r="AZ1916" s="99">
        <v>6436634.7389526404</v>
      </c>
      <c r="BA1916" s="99">
        <v>0</v>
      </c>
      <c r="BB1916" s="99">
        <v>0</v>
      </c>
      <c r="BC1916" s="99">
        <v>3529556.9190368699</v>
      </c>
      <c r="BD1916" s="99">
        <v>0</v>
      </c>
      <c r="BE1916" s="99">
        <v>0</v>
      </c>
      <c r="BF1916" s="99">
        <v>1684945.4426879899</v>
      </c>
      <c r="BG1916" s="99">
        <v>23761044.2497559</v>
      </c>
      <c r="BH1916" s="99">
        <v>3366237.4050903302</v>
      </c>
      <c r="BI1916" s="99">
        <v>0</v>
      </c>
      <c r="BJ1916" s="99">
        <v>4904553.1165161096</v>
      </c>
      <c r="BK1916" s="99">
        <v>2457275.15234375</v>
      </c>
      <c r="BL1916" s="99">
        <v>0</v>
      </c>
      <c r="BM1916" s="99">
        <v>0</v>
      </c>
      <c r="BN1916" s="99">
        <v>0</v>
      </c>
      <c r="BO1916" s="99">
        <v>0</v>
      </c>
      <c r="BP1916" s="99">
        <v>0</v>
      </c>
      <c r="BQ1916" s="99">
        <v>0</v>
      </c>
      <c r="BR1916" s="99">
        <v>4091914.7716979999</v>
      </c>
      <c r="BS1916" s="99">
        <v>2504124.5472106901</v>
      </c>
      <c r="BT1916" s="99">
        <v>0</v>
      </c>
      <c r="BU1916" s="99">
        <v>0</v>
      </c>
      <c r="BV1916" s="99">
        <v>1621914.4109191899</v>
      </c>
      <c r="BW1916" s="99">
        <v>0</v>
      </c>
      <c r="BX1916" s="99">
        <v>0</v>
      </c>
      <c r="BY1916" s="99">
        <v>0</v>
      </c>
      <c r="BZ1916" s="99">
        <v>0</v>
      </c>
      <c r="CA1916" s="99">
        <v>78405.515879630999</v>
      </c>
      <c r="CB1916" s="99">
        <v>5359419.5037841797</v>
      </c>
      <c r="CC1916" s="99">
        <v>36312213.950195298</v>
      </c>
      <c r="CD1916" s="99">
        <v>8247556.7532959003</v>
      </c>
      <c r="CE1916" s="99">
        <v>1634.4380639046401</v>
      </c>
      <c r="CF1916" s="99">
        <v>278489.28992462199</v>
      </c>
      <c r="CG1916" s="99">
        <v>1695755.3853302</v>
      </c>
      <c r="CH1916" s="99">
        <v>0</v>
      </c>
      <c r="CI1916" s="99">
        <v>80045.642521858201</v>
      </c>
      <c r="CJ1916" s="99">
        <v>5636530.3916015597</v>
      </c>
      <c r="CK1916" s="99">
        <v>37938650.6416016</v>
      </c>
      <c r="CL1916" s="99">
        <v>8245441.1440429697</v>
      </c>
      <c r="CM1916" s="203">
        <f t="shared" si="87"/>
        <v>117995.39421510691</v>
      </c>
      <c r="CN1916" s="203">
        <f t="shared" si="88"/>
        <v>15935988.31066896</v>
      </c>
      <c r="CO1916" s="203">
        <f t="shared" si="89"/>
        <v>61699694.891357496</v>
      </c>
      <c r="CP1916" s="99">
        <v>8245441.1440429697</v>
      </c>
      <c r="CQ1916" s="99">
        <v>0</v>
      </c>
      <c r="CR1916" s="99">
        <v>0</v>
      </c>
      <c r="CS1916" s="99">
        <v>0</v>
      </c>
      <c r="CT1916" s="99">
        <v>0</v>
      </c>
    </row>
    <row r="1917" spans="1:98">
      <c r="A1917" s="98" t="s">
        <v>187</v>
      </c>
      <c r="B1917" s="100">
        <v>38139</v>
      </c>
      <c r="C1917" s="99">
        <v>48641.415250301397</v>
      </c>
      <c r="D1917" s="99">
        <v>0</v>
      </c>
      <c r="E1917" s="99">
        <v>29852.298843860601</v>
      </c>
      <c r="F1917" s="99">
        <v>14083.9541035891</v>
      </c>
      <c r="G1917" s="99">
        <v>46.433190408628398</v>
      </c>
      <c r="H1917" s="99">
        <v>1532.6820471584799</v>
      </c>
      <c r="I1917" s="99">
        <v>0</v>
      </c>
      <c r="J1917" s="99">
        <v>1719.0061646848901</v>
      </c>
      <c r="K1917" s="99">
        <v>35512.132622242003</v>
      </c>
      <c r="L1917" s="99">
        <v>34818.623442649798</v>
      </c>
      <c r="M1917" s="99">
        <v>32913.328323364301</v>
      </c>
      <c r="N1917" s="99">
        <v>6607.6627255678204</v>
      </c>
      <c r="O1917" s="99">
        <v>0</v>
      </c>
      <c r="P1917" s="99">
        <v>0</v>
      </c>
      <c r="Q1917" s="99">
        <v>4100.0842041373298</v>
      </c>
      <c r="R1917" s="99">
        <v>0</v>
      </c>
      <c r="S1917" s="99">
        <v>0</v>
      </c>
      <c r="T1917" s="99">
        <v>1610.69858576357</v>
      </c>
      <c r="U1917" s="99">
        <v>38121.2835121155</v>
      </c>
      <c r="V1917" s="99">
        <v>2673434.0391540499</v>
      </c>
      <c r="W1917" s="99">
        <v>0</v>
      </c>
      <c r="X1917" s="99">
        <v>2682793.20812988</v>
      </c>
      <c r="Y1917" s="99">
        <v>1064978.7494659401</v>
      </c>
      <c r="Z1917" s="99">
        <v>8160.0278775692004</v>
      </c>
      <c r="AA1917" s="99">
        <v>260040.93025207499</v>
      </c>
      <c r="AB1917" s="99">
        <v>0</v>
      </c>
      <c r="AC1917" s="99">
        <v>385883.50101470901</v>
      </c>
      <c r="AD1917" s="99">
        <v>9635814.6376953106</v>
      </c>
      <c r="AE1917" s="99">
        <v>1960540.35797119</v>
      </c>
      <c r="AF1917" s="99">
        <v>1814078.2260437</v>
      </c>
      <c r="AG1917" s="99">
        <v>1020512.98510742</v>
      </c>
      <c r="AH1917" s="99">
        <v>0</v>
      </c>
      <c r="AI1917" s="99">
        <v>0</v>
      </c>
      <c r="AJ1917" s="99">
        <v>535536.01020050002</v>
      </c>
      <c r="AK1917" s="99">
        <v>0</v>
      </c>
      <c r="AL1917" s="99">
        <v>0</v>
      </c>
      <c r="AM1917" s="99">
        <v>273619.08576202398</v>
      </c>
      <c r="AN1917" s="99">
        <v>10358660.564086899</v>
      </c>
      <c r="AO1917" s="99">
        <v>18958886.814941399</v>
      </c>
      <c r="AP1917" s="99">
        <v>0</v>
      </c>
      <c r="AQ1917" s="99">
        <v>17671745.332763702</v>
      </c>
      <c r="AR1917" s="99">
        <v>6944509.67431641</v>
      </c>
      <c r="AS1917" s="99">
        <v>49723.457137107798</v>
      </c>
      <c r="AT1917" s="99">
        <v>1594536.4198455799</v>
      </c>
      <c r="AU1917" s="99">
        <v>0</v>
      </c>
      <c r="AV1917" s="99">
        <v>920496.34160614002</v>
      </c>
      <c r="AW1917" s="99">
        <v>22432050.105224598</v>
      </c>
      <c r="AX1917" s="99">
        <v>13811882.899658199</v>
      </c>
      <c r="AY1917" s="99">
        <v>12504280.6448975</v>
      </c>
      <c r="AZ1917" s="99">
        <v>6527334.47119141</v>
      </c>
      <c r="BA1917" s="99">
        <v>0</v>
      </c>
      <c r="BB1917" s="99">
        <v>0</v>
      </c>
      <c r="BC1917" s="99">
        <v>3514744.7421264602</v>
      </c>
      <c r="BD1917" s="99">
        <v>0</v>
      </c>
      <c r="BE1917" s="99">
        <v>0</v>
      </c>
      <c r="BF1917" s="99">
        <v>1682130.4414367699</v>
      </c>
      <c r="BG1917" s="99">
        <v>24249523.136230499</v>
      </c>
      <c r="BH1917" s="99">
        <v>3369566.7215881301</v>
      </c>
      <c r="BI1917" s="99">
        <v>0</v>
      </c>
      <c r="BJ1917" s="99">
        <v>4888924.3955078097</v>
      </c>
      <c r="BK1917" s="99">
        <v>2561192.1672668499</v>
      </c>
      <c r="BL1917" s="99">
        <v>0</v>
      </c>
      <c r="BM1917" s="99">
        <v>0</v>
      </c>
      <c r="BN1917" s="99">
        <v>0</v>
      </c>
      <c r="BO1917" s="99">
        <v>0</v>
      </c>
      <c r="BP1917" s="99">
        <v>0</v>
      </c>
      <c r="BQ1917" s="99">
        <v>0</v>
      </c>
      <c r="BR1917" s="99">
        <v>4085964.96401978</v>
      </c>
      <c r="BS1917" s="99">
        <v>2552581.8889160198</v>
      </c>
      <c r="BT1917" s="99">
        <v>0</v>
      </c>
      <c r="BU1917" s="99">
        <v>0</v>
      </c>
      <c r="BV1917" s="99">
        <v>1633408.3445282001</v>
      </c>
      <c r="BW1917" s="99">
        <v>0</v>
      </c>
      <c r="BX1917" s="99">
        <v>0</v>
      </c>
      <c r="BY1917" s="99">
        <v>0</v>
      </c>
      <c r="BZ1917" s="99">
        <v>0</v>
      </c>
      <c r="CA1917" s="99">
        <v>78566.170304298401</v>
      </c>
      <c r="CB1917" s="99">
        <v>5306395.64953613</v>
      </c>
      <c r="CC1917" s="99">
        <v>36320172.307128899</v>
      </c>
      <c r="CD1917" s="99">
        <v>8215298.4093627902</v>
      </c>
      <c r="CE1917" s="99">
        <v>1614.6969537437001</v>
      </c>
      <c r="CF1917" s="99">
        <v>270825.08587264997</v>
      </c>
      <c r="CG1917" s="99">
        <v>1662824.95903015</v>
      </c>
      <c r="CH1917" s="99">
        <v>0</v>
      </c>
      <c r="CI1917" s="99">
        <v>80161.872436523394</v>
      </c>
      <c r="CJ1917" s="99">
        <v>5573858.1716308603</v>
      </c>
      <c r="CK1917" s="99">
        <v>37984668.607421897</v>
      </c>
      <c r="CL1917" s="99">
        <v>8212260.50244141</v>
      </c>
      <c r="CM1917" s="203">
        <f t="shared" si="87"/>
        <v>118283.15594863889</v>
      </c>
      <c r="CN1917" s="203">
        <f t="shared" si="88"/>
        <v>15932518.735717759</v>
      </c>
      <c r="CO1917" s="203">
        <f t="shared" si="89"/>
        <v>62234191.743652396</v>
      </c>
      <c r="CP1917" s="99">
        <v>8212260.50244141</v>
      </c>
      <c r="CQ1917" s="99">
        <v>0</v>
      </c>
      <c r="CR1917" s="99">
        <v>0</v>
      </c>
      <c r="CS1917" s="99">
        <v>0</v>
      </c>
      <c r="CT1917" s="99">
        <v>0</v>
      </c>
    </row>
    <row r="1918" spans="1:98">
      <c r="A1918" s="98" t="s">
        <v>187</v>
      </c>
      <c r="B1918" s="100">
        <v>38231</v>
      </c>
      <c r="C1918" s="99">
        <v>49508.889655113198</v>
      </c>
      <c r="D1918" s="99">
        <v>0</v>
      </c>
      <c r="E1918" s="99">
        <v>29791.7217857838</v>
      </c>
      <c r="F1918" s="99">
        <v>14584.3250085115</v>
      </c>
      <c r="G1918" s="99">
        <v>115.082914891653</v>
      </c>
      <c r="H1918" s="99">
        <v>1367.3340335786299</v>
      </c>
      <c r="I1918" s="99">
        <v>0</v>
      </c>
      <c r="J1918" s="99">
        <v>4054.9454643428298</v>
      </c>
      <c r="K1918" s="99">
        <v>34040.742955684698</v>
      </c>
      <c r="L1918" s="99">
        <v>36520.254000663801</v>
      </c>
      <c r="M1918" s="99">
        <v>33029.808161735498</v>
      </c>
      <c r="N1918" s="99">
        <v>6687.0455349683798</v>
      </c>
      <c r="O1918" s="99">
        <v>0</v>
      </c>
      <c r="P1918" s="99">
        <v>0</v>
      </c>
      <c r="Q1918" s="99">
        <v>4133.7745621800404</v>
      </c>
      <c r="R1918" s="99">
        <v>0</v>
      </c>
      <c r="S1918" s="99">
        <v>0</v>
      </c>
      <c r="T1918" s="99">
        <v>1477.65206344426</v>
      </c>
      <c r="U1918" s="99">
        <v>37821.186053752899</v>
      </c>
      <c r="V1918" s="99">
        <v>2705369.5365905799</v>
      </c>
      <c r="W1918" s="99">
        <v>0</v>
      </c>
      <c r="X1918" s="99">
        <v>2677822.1730346698</v>
      </c>
      <c r="Y1918" s="99">
        <v>1117343.70475769</v>
      </c>
      <c r="Z1918" s="99">
        <v>20191.7703049183</v>
      </c>
      <c r="AA1918" s="99">
        <v>241222.86464309701</v>
      </c>
      <c r="AB1918" s="99">
        <v>0</v>
      </c>
      <c r="AC1918" s="99">
        <v>975976.30318450904</v>
      </c>
      <c r="AD1918" s="99">
        <v>8857612.3471679706</v>
      </c>
      <c r="AE1918" s="99">
        <v>2028662.08100891</v>
      </c>
      <c r="AF1918" s="99">
        <v>1824244.0160980199</v>
      </c>
      <c r="AG1918" s="99">
        <v>1035527.2894897501</v>
      </c>
      <c r="AH1918" s="99">
        <v>0</v>
      </c>
      <c r="AI1918" s="99">
        <v>0</v>
      </c>
      <c r="AJ1918" s="99">
        <v>525224.33723449695</v>
      </c>
      <c r="AK1918" s="99">
        <v>0</v>
      </c>
      <c r="AL1918" s="99">
        <v>0</v>
      </c>
      <c r="AM1918" s="99">
        <v>258916.10356712301</v>
      </c>
      <c r="AN1918" s="99">
        <v>9910518.7135009803</v>
      </c>
      <c r="AO1918" s="99">
        <v>19428498.728515599</v>
      </c>
      <c r="AP1918" s="99">
        <v>0</v>
      </c>
      <c r="AQ1918" s="99">
        <v>17972057.519531298</v>
      </c>
      <c r="AR1918" s="99">
        <v>7329444.9945068397</v>
      </c>
      <c r="AS1918" s="99">
        <v>124050.95442485801</v>
      </c>
      <c r="AT1918" s="99">
        <v>1506971.1470794701</v>
      </c>
      <c r="AU1918" s="99">
        <v>0</v>
      </c>
      <c r="AV1918" s="99">
        <v>2350272.1536254901</v>
      </c>
      <c r="AW1918" s="99">
        <v>20956282.767333999</v>
      </c>
      <c r="AX1918" s="99">
        <v>14690588.479126001</v>
      </c>
      <c r="AY1918" s="99">
        <v>12822839.423828101</v>
      </c>
      <c r="AZ1918" s="99">
        <v>6757456.2604370099</v>
      </c>
      <c r="BA1918" s="99">
        <v>0</v>
      </c>
      <c r="BB1918" s="99">
        <v>0</v>
      </c>
      <c r="BC1918" s="99">
        <v>3509292.9551086398</v>
      </c>
      <c r="BD1918" s="99">
        <v>0</v>
      </c>
      <c r="BE1918" s="99">
        <v>0</v>
      </c>
      <c r="BF1918" s="99">
        <v>1609309.08108521</v>
      </c>
      <c r="BG1918" s="99">
        <v>23462135.423095699</v>
      </c>
      <c r="BH1918" s="99">
        <v>3544235.0085144001</v>
      </c>
      <c r="BI1918" s="99">
        <v>0</v>
      </c>
      <c r="BJ1918" s="99">
        <v>5020960.9743042002</v>
      </c>
      <c r="BK1918" s="99">
        <v>2774683.59448242</v>
      </c>
      <c r="BL1918" s="99">
        <v>0</v>
      </c>
      <c r="BM1918" s="99">
        <v>0</v>
      </c>
      <c r="BN1918" s="99">
        <v>0</v>
      </c>
      <c r="BO1918" s="99">
        <v>0</v>
      </c>
      <c r="BP1918" s="99">
        <v>0</v>
      </c>
      <c r="BQ1918" s="99">
        <v>0</v>
      </c>
      <c r="BR1918" s="99">
        <v>4204582.1260376005</v>
      </c>
      <c r="BS1918" s="99">
        <v>2655820.4614257799</v>
      </c>
      <c r="BT1918" s="99">
        <v>0</v>
      </c>
      <c r="BU1918" s="99">
        <v>0</v>
      </c>
      <c r="BV1918" s="99">
        <v>1704999.8376007101</v>
      </c>
      <c r="BW1918" s="99">
        <v>0</v>
      </c>
      <c r="BX1918" s="99">
        <v>0</v>
      </c>
      <c r="BY1918" s="99">
        <v>0</v>
      </c>
      <c r="BZ1918" s="99">
        <v>0</v>
      </c>
      <c r="CA1918" s="99">
        <v>79181.258825302095</v>
      </c>
      <c r="CB1918" s="99">
        <v>5379207.9705200205</v>
      </c>
      <c r="CC1918" s="99">
        <v>37299788.819824196</v>
      </c>
      <c r="CD1918" s="99">
        <v>8636984.7817382794</v>
      </c>
      <c r="CE1918" s="99">
        <v>1466.2145895659901</v>
      </c>
      <c r="CF1918" s="99">
        <v>260657.00246810901</v>
      </c>
      <c r="CG1918" s="99">
        <v>1617466.72987366</v>
      </c>
      <c r="CH1918" s="99">
        <v>0</v>
      </c>
      <c r="CI1918" s="99">
        <v>80659.020462989807</v>
      </c>
      <c r="CJ1918" s="99">
        <v>5634843.5365600605</v>
      </c>
      <c r="CK1918" s="99">
        <v>38968299.264160201</v>
      </c>
      <c r="CL1918" s="99">
        <v>8644303.0927734394</v>
      </c>
      <c r="CM1918" s="203">
        <f t="shared" si="87"/>
        <v>118480.20651674271</v>
      </c>
      <c r="CN1918" s="203">
        <f t="shared" si="88"/>
        <v>15545362.250061041</v>
      </c>
      <c r="CO1918" s="203">
        <f t="shared" si="89"/>
        <v>62430434.687255904</v>
      </c>
      <c r="CP1918" s="99">
        <v>8644303.0927734394</v>
      </c>
      <c r="CQ1918" s="99">
        <v>0</v>
      </c>
      <c r="CR1918" s="99">
        <v>0</v>
      </c>
      <c r="CS1918" s="99">
        <v>0</v>
      </c>
      <c r="CT1918" s="99">
        <v>0</v>
      </c>
    </row>
    <row r="1919" spans="1:98">
      <c r="A1919" s="98" t="s">
        <v>187</v>
      </c>
      <c r="B1919" s="100">
        <v>38322</v>
      </c>
      <c r="C1919" s="99">
        <v>50640.052173137701</v>
      </c>
      <c r="D1919" s="99">
        <v>0</v>
      </c>
      <c r="E1919" s="99">
        <v>29109.250586509701</v>
      </c>
      <c r="F1919" s="99">
        <v>14742.341203927999</v>
      </c>
      <c r="G1919" s="99">
        <v>184.72494401782799</v>
      </c>
      <c r="H1919" s="99">
        <v>1316.64354093373</v>
      </c>
      <c r="I1919" s="99">
        <v>0</v>
      </c>
      <c r="J1919" s="99">
        <v>6482.4358287453697</v>
      </c>
      <c r="K1919" s="99">
        <v>32533.102385282498</v>
      </c>
      <c r="L1919" s="99">
        <v>35693.250907897898</v>
      </c>
      <c r="M1919" s="99">
        <v>33457.2981863022</v>
      </c>
      <c r="N1919" s="99">
        <v>6742.2162165045702</v>
      </c>
      <c r="O1919" s="99">
        <v>0</v>
      </c>
      <c r="P1919" s="99">
        <v>0</v>
      </c>
      <c r="Q1919" s="99">
        <v>4153.7999548912003</v>
      </c>
      <c r="R1919" s="99">
        <v>0</v>
      </c>
      <c r="S1919" s="99">
        <v>0</v>
      </c>
      <c r="T1919" s="99">
        <v>1497.6233636289801</v>
      </c>
      <c r="U1919" s="99">
        <v>38568.774847984299</v>
      </c>
      <c r="V1919" s="99">
        <v>2808896.8438720698</v>
      </c>
      <c r="W1919" s="99">
        <v>0</v>
      </c>
      <c r="X1919" s="99">
        <v>2612292.1653137198</v>
      </c>
      <c r="Y1919" s="99">
        <v>1137722.4594421401</v>
      </c>
      <c r="Z1919" s="99">
        <v>37912.549895286596</v>
      </c>
      <c r="AA1919" s="99">
        <v>223954.34180450399</v>
      </c>
      <c r="AB1919" s="99">
        <v>0</v>
      </c>
      <c r="AC1919" s="99">
        <v>2071233.6639404299</v>
      </c>
      <c r="AD1919" s="99">
        <v>8911529.4841308594</v>
      </c>
      <c r="AE1919" s="99">
        <v>1994121.8154144301</v>
      </c>
      <c r="AF1919" s="99">
        <v>1861295.0348358201</v>
      </c>
      <c r="AG1919" s="99">
        <v>1034286.21392059</v>
      </c>
      <c r="AH1919" s="99">
        <v>0</v>
      </c>
      <c r="AI1919" s="99">
        <v>0</v>
      </c>
      <c r="AJ1919" s="99">
        <v>511592.55740737898</v>
      </c>
      <c r="AK1919" s="99">
        <v>0</v>
      </c>
      <c r="AL1919" s="99">
        <v>0</v>
      </c>
      <c r="AM1919" s="99">
        <v>261386.260623932</v>
      </c>
      <c r="AN1919" s="99">
        <v>10637435.5050049</v>
      </c>
      <c r="AO1919" s="99">
        <v>20355728.453125</v>
      </c>
      <c r="AP1919" s="99">
        <v>0</v>
      </c>
      <c r="AQ1919" s="99">
        <v>17746610.365722701</v>
      </c>
      <c r="AR1919" s="99">
        <v>7585827.0105590802</v>
      </c>
      <c r="AS1919" s="99">
        <v>240295.56768417399</v>
      </c>
      <c r="AT1919" s="99">
        <v>1415681.5500183101</v>
      </c>
      <c r="AU1919" s="99">
        <v>0</v>
      </c>
      <c r="AV1919" s="99">
        <v>4818575.0676269503</v>
      </c>
      <c r="AW1919" s="99">
        <v>21078074.465332001</v>
      </c>
      <c r="AX1919" s="99">
        <v>14508839.463989301</v>
      </c>
      <c r="AY1919" s="99">
        <v>13239021.645752</v>
      </c>
      <c r="AZ1919" s="99">
        <v>6790998.1122436495</v>
      </c>
      <c r="BA1919" s="99">
        <v>0</v>
      </c>
      <c r="BB1919" s="99">
        <v>0</v>
      </c>
      <c r="BC1919" s="99">
        <v>3467937.8639831501</v>
      </c>
      <c r="BD1919" s="99">
        <v>0</v>
      </c>
      <c r="BE1919" s="99">
        <v>0</v>
      </c>
      <c r="BF1919" s="99">
        <v>1653473.2197418199</v>
      </c>
      <c r="BG1919" s="99">
        <v>25201451.058837902</v>
      </c>
      <c r="BH1919" s="99">
        <v>3690849.4110412602</v>
      </c>
      <c r="BI1919" s="99">
        <v>0</v>
      </c>
      <c r="BJ1919" s="99">
        <v>4945954.92468262</v>
      </c>
      <c r="BK1919" s="99">
        <v>2862311.8449096698</v>
      </c>
      <c r="BL1919" s="99">
        <v>0</v>
      </c>
      <c r="BM1919" s="99">
        <v>0</v>
      </c>
      <c r="BN1919" s="99">
        <v>0</v>
      </c>
      <c r="BO1919" s="99">
        <v>0</v>
      </c>
      <c r="BP1919" s="99">
        <v>0</v>
      </c>
      <c r="BQ1919" s="99">
        <v>0</v>
      </c>
      <c r="BR1919" s="99">
        <v>4302411.6081542997</v>
      </c>
      <c r="BS1919" s="99">
        <v>2671660.9165954599</v>
      </c>
      <c r="BT1919" s="99">
        <v>0</v>
      </c>
      <c r="BU1919" s="99">
        <v>0</v>
      </c>
      <c r="BV1919" s="99">
        <v>1698164.0434265099</v>
      </c>
      <c r="BW1919" s="99">
        <v>0</v>
      </c>
      <c r="BX1919" s="99">
        <v>0</v>
      </c>
      <c r="BY1919" s="99">
        <v>0</v>
      </c>
      <c r="BZ1919" s="99">
        <v>0</v>
      </c>
      <c r="CA1919" s="99">
        <v>79720.427148818999</v>
      </c>
      <c r="CB1919" s="99">
        <v>5401919.5957031297</v>
      </c>
      <c r="CC1919" s="99">
        <v>38052370.451171897</v>
      </c>
      <c r="CD1919" s="99">
        <v>8634634.6387939509</v>
      </c>
      <c r="CE1919" s="99">
        <v>1497.7076320052099</v>
      </c>
      <c r="CF1919" s="99">
        <v>261272.74158859299</v>
      </c>
      <c r="CG1919" s="99">
        <v>1655774.3039855999</v>
      </c>
      <c r="CH1919" s="99">
        <v>0</v>
      </c>
      <c r="CI1919" s="99">
        <v>81216.742537498503</v>
      </c>
      <c r="CJ1919" s="99">
        <v>5663946.30004883</v>
      </c>
      <c r="CK1919" s="99">
        <v>39697329.1240234</v>
      </c>
      <c r="CL1919" s="99">
        <v>8633206.1916503906</v>
      </c>
      <c r="CM1919" s="203">
        <f t="shared" si="87"/>
        <v>119785.5173854828</v>
      </c>
      <c r="CN1919" s="203">
        <f t="shared" si="88"/>
        <v>16301381.80505373</v>
      </c>
      <c r="CO1919" s="203">
        <f t="shared" si="89"/>
        <v>64898780.182861298</v>
      </c>
      <c r="CP1919" s="99">
        <v>8633206.1916503906</v>
      </c>
      <c r="CQ1919" s="99">
        <v>0</v>
      </c>
      <c r="CR1919" s="99">
        <v>0</v>
      </c>
      <c r="CS1919" s="99">
        <v>0</v>
      </c>
      <c r="CT1919" s="99">
        <v>0</v>
      </c>
    </row>
    <row r="1920" spans="1:98">
      <c r="A1920" s="98" t="s">
        <v>187</v>
      </c>
      <c r="B1920" s="100">
        <v>38412</v>
      </c>
      <c r="C1920" s="99">
        <v>51950.314502716101</v>
      </c>
      <c r="D1920" s="99">
        <v>0</v>
      </c>
      <c r="E1920" s="99">
        <v>28849.051233530001</v>
      </c>
      <c r="F1920" s="99">
        <v>15011.822157979001</v>
      </c>
      <c r="G1920" s="99">
        <v>253.191769890487</v>
      </c>
      <c r="H1920" s="99">
        <v>1272.80896894634</v>
      </c>
      <c r="I1920" s="99">
        <v>0</v>
      </c>
      <c r="J1920" s="99">
        <v>9277.4340840578097</v>
      </c>
      <c r="K1920" s="99">
        <v>29568.373840570501</v>
      </c>
      <c r="L1920" s="99">
        <v>35602.469605922699</v>
      </c>
      <c r="M1920" s="99">
        <v>33813.570463180498</v>
      </c>
      <c r="N1920" s="99">
        <v>6916.3850204944602</v>
      </c>
      <c r="O1920" s="99">
        <v>0</v>
      </c>
      <c r="P1920" s="99">
        <v>0</v>
      </c>
      <c r="Q1920" s="99">
        <v>4183.2801733612996</v>
      </c>
      <c r="R1920" s="99">
        <v>0</v>
      </c>
      <c r="S1920" s="99">
        <v>0</v>
      </c>
      <c r="T1920" s="99">
        <v>1512.74798794091</v>
      </c>
      <c r="U1920" s="99">
        <v>38832.741892337799</v>
      </c>
      <c r="V1920" s="99">
        <v>2869267.25640869</v>
      </c>
      <c r="W1920" s="99">
        <v>0</v>
      </c>
      <c r="X1920" s="99">
        <v>2557363.7763977102</v>
      </c>
      <c r="Y1920" s="99">
        <v>1157983.1178741499</v>
      </c>
      <c r="Z1920" s="99">
        <v>51425.519800663002</v>
      </c>
      <c r="AA1920" s="99">
        <v>215395.39406776399</v>
      </c>
      <c r="AB1920" s="99">
        <v>0</v>
      </c>
      <c r="AC1920" s="99">
        <v>3107057.3615722698</v>
      </c>
      <c r="AD1920" s="99">
        <v>7987442.9634399395</v>
      </c>
      <c r="AE1920" s="99">
        <v>1990334.2400817899</v>
      </c>
      <c r="AF1920" s="99">
        <v>1877025.4073944101</v>
      </c>
      <c r="AG1920" s="99">
        <v>1058404.1392517099</v>
      </c>
      <c r="AH1920" s="99">
        <v>0</v>
      </c>
      <c r="AI1920" s="99">
        <v>0</v>
      </c>
      <c r="AJ1920" s="99">
        <v>497653.49024963402</v>
      </c>
      <c r="AK1920" s="99">
        <v>0</v>
      </c>
      <c r="AL1920" s="99">
        <v>0</v>
      </c>
      <c r="AM1920" s="99">
        <v>264450.97979736299</v>
      </c>
      <c r="AN1920" s="99">
        <v>11000057.5384521</v>
      </c>
      <c r="AO1920" s="99">
        <v>21035879.025634799</v>
      </c>
      <c r="AP1920" s="99">
        <v>0</v>
      </c>
      <c r="AQ1920" s="99">
        <v>17581496.559326202</v>
      </c>
      <c r="AR1920" s="99">
        <v>7853042.0249633798</v>
      </c>
      <c r="AS1920" s="99">
        <v>334889.29521560698</v>
      </c>
      <c r="AT1920" s="99">
        <v>1377976.32679749</v>
      </c>
      <c r="AU1920" s="99">
        <v>0</v>
      </c>
      <c r="AV1920" s="99">
        <v>7243067.6950683603</v>
      </c>
      <c r="AW1920" s="99">
        <v>19175609.354736298</v>
      </c>
      <c r="AX1920" s="99">
        <v>14587873.567627</v>
      </c>
      <c r="AY1920" s="99">
        <v>13518552.0872803</v>
      </c>
      <c r="AZ1920" s="99">
        <v>7015040.9766235398</v>
      </c>
      <c r="BA1920" s="99">
        <v>0</v>
      </c>
      <c r="BB1920" s="99">
        <v>0</v>
      </c>
      <c r="BC1920" s="99">
        <v>3423510.6965942401</v>
      </c>
      <c r="BD1920" s="99">
        <v>0</v>
      </c>
      <c r="BE1920" s="99">
        <v>0</v>
      </c>
      <c r="BF1920" s="99">
        <v>1698595.0974578899</v>
      </c>
      <c r="BG1920" s="99">
        <v>26309883.3288574</v>
      </c>
      <c r="BH1920" s="99">
        <v>3827806.4795532199</v>
      </c>
      <c r="BI1920" s="99">
        <v>0</v>
      </c>
      <c r="BJ1920" s="99">
        <v>5008277.0072021503</v>
      </c>
      <c r="BK1920" s="99">
        <v>2958088.3488769499</v>
      </c>
      <c r="BL1920" s="99">
        <v>0</v>
      </c>
      <c r="BM1920" s="99">
        <v>0</v>
      </c>
      <c r="BN1920" s="99">
        <v>0</v>
      </c>
      <c r="BO1920" s="99">
        <v>0</v>
      </c>
      <c r="BP1920" s="99">
        <v>0</v>
      </c>
      <c r="BQ1920" s="99">
        <v>0</v>
      </c>
      <c r="BR1920" s="99">
        <v>4397588.6708984403</v>
      </c>
      <c r="BS1920" s="99">
        <v>2757704.7179870601</v>
      </c>
      <c r="BT1920" s="99">
        <v>0</v>
      </c>
      <c r="BU1920" s="99">
        <v>0</v>
      </c>
      <c r="BV1920" s="99">
        <v>1697750.9211120601</v>
      </c>
      <c r="BW1920" s="99">
        <v>0</v>
      </c>
      <c r="BX1920" s="99">
        <v>0</v>
      </c>
      <c r="BY1920" s="99">
        <v>0</v>
      </c>
      <c r="BZ1920" s="99">
        <v>0</v>
      </c>
      <c r="CA1920" s="99">
        <v>80853.650852203398</v>
      </c>
      <c r="CB1920" s="99">
        <v>5443428.5974731399</v>
      </c>
      <c r="CC1920" s="99">
        <v>38711631.645996101</v>
      </c>
      <c r="CD1920" s="99">
        <v>8816471.7052002009</v>
      </c>
      <c r="CE1920" s="99">
        <v>1519.0781975984601</v>
      </c>
      <c r="CF1920" s="99">
        <v>265629.90013885498</v>
      </c>
      <c r="CG1920" s="99">
        <v>1707655.5299529999</v>
      </c>
      <c r="CH1920" s="99">
        <v>0</v>
      </c>
      <c r="CI1920" s="99">
        <v>82377.280232429504</v>
      </c>
      <c r="CJ1920" s="99">
        <v>5709077.2133178702</v>
      </c>
      <c r="CK1920" s="99">
        <v>40478301.4599609</v>
      </c>
      <c r="CL1920" s="99">
        <v>8814032.4293212909</v>
      </c>
      <c r="CM1920" s="203">
        <f t="shared" si="87"/>
        <v>121210.0221247673</v>
      </c>
      <c r="CN1920" s="203">
        <f t="shared" si="88"/>
        <v>16709134.751769971</v>
      </c>
      <c r="CO1920" s="203">
        <f t="shared" si="89"/>
        <v>66788184.7888183</v>
      </c>
      <c r="CP1920" s="99">
        <v>8814032.4293212909</v>
      </c>
      <c r="CQ1920" s="99">
        <v>0</v>
      </c>
      <c r="CR1920" s="99">
        <v>0</v>
      </c>
      <c r="CS1920" s="99">
        <v>0</v>
      </c>
      <c r="CT1920" s="99">
        <v>0</v>
      </c>
    </row>
    <row r="1921" spans="1:98">
      <c r="A1921" s="98" t="s">
        <v>187</v>
      </c>
      <c r="B1921" s="100">
        <v>38504</v>
      </c>
      <c r="C1921" s="99">
        <v>53070.851550102198</v>
      </c>
      <c r="D1921" s="99">
        <v>0</v>
      </c>
      <c r="E1921" s="99">
        <v>28408.365467548399</v>
      </c>
      <c r="F1921" s="99">
        <v>15400.576885819401</v>
      </c>
      <c r="G1921" s="99">
        <v>327.13691104948498</v>
      </c>
      <c r="H1921" s="99">
        <v>1191.1125169694401</v>
      </c>
      <c r="I1921" s="99">
        <v>0</v>
      </c>
      <c r="J1921" s="99">
        <v>11758.3468672037</v>
      </c>
      <c r="K1921" s="99">
        <v>26786.1835970879</v>
      </c>
      <c r="L1921" s="99">
        <v>36178.423258304603</v>
      </c>
      <c r="M1921" s="99">
        <v>34244.722574710802</v>
      </c>
      <c r="N1921" s="99">
        <v>7055.0498773455602</v>
      </c>
      <c r="O1921" s="99">
        <v>0</v>
      </c>
      <c r="P1921" s="99">
        <v>0</v>
      </c>
      <c r="Q1921" s="99">
        <v>4225.6305028796196</v>
      </c>
      <c r="R1921" s="99">
        <v>0</v>
      </c>
      <c r="S1921" s="99">
        <v>0</v>
      </c>
      <c r="T1921" s="99">
        <v>1538.79283046722</v>
      </c>
      <c r="U1921" s="99">
        <v>39083.870243072502</v>
      </c>
      <c r="V1921" s="99">
        <v>2928122.6399841299</v>
      </c>
      <c r="W1921" s="99">
        <v>0</v>
      </c>
      <c r="X1921" s="99">
        <v>2537196.3353271498</v>
      </c>
      <c r="Y1921" s="99">
        <v>1198664.8563995401</v>
      </c>
      <c r="Z1921" s="99">
        <v>67339.691533088699</v>
      </c>
      <c r="AA1921" s="99">
        <v>200142.19251823399</v>
      </c>
      <c r="AB1921" s="99">
        <v>0</v>
      </c>
      <c r="AC1921" s="99">
        <v>4123723.1424865699</v>
      </c>
      <c r="AD1921" s="99">
        <v>7154369.3819580097</v>
      </c>
      <c r="AE1921" s="99">
        <v>2014227.4516449</v>
      </c>
      <c r="AF1921" s="99">
        <v>1870961.10649109</v>
      </c>
      <c r="AG1921" s="99">
        <v>1055890.5312957801</v>
      </c>
      <c r="AH1921" s="99">
        <v>0</v>
      </c>
      <c r="AI1921" s="99">
        <v>0</v>
      </c>
      <c r="AJ1921" s="99">
        <v>501961.67224883998</v>
      </c>
      <c r="AK1921" s="99">
        <v>0</v>
      </c>
      <c r="AL1921" s="99">
        <v>0</v>
      </c>
      <c r="AM1921" s="99">
        <v>271768.72846221901</v>
      </c>
      <c r="AN1921" s="99">
        <v>11461322.169799799</v>
      </c>
      <c r="AO1921" s="99">
        <v>21667441.614502002</v>
      </c>
      <c r="AP1921" s="99">
        <v>0</v>
      </c>
      <c r="AQ1921" s="99">
        <v>17633480.230224598</v>
      </c>
      <c r="AR1921" s="99">
        <v>8241917.9271850605</v>
      </c>
      <c r="AS1921" s="99">
        <v>445298.72377395601</v>
      </c>
      <c r="AT1921" s="99">
        <v>1299339.04548645</v>
      </c>
      <c r="AU1921" s="99">
        <v>0</v>
      </c>
      <c r="AV1921" s="99">
        <v>9894939.4956054706</v>
      </c>
      <c r="AW1921" s="99">
        <v>17284512.614746101</v>
      </c>
      <c r="AX1921" s="99">
        <v>14912842.3165283</v>
      </c>
      <c r="AY1921" s="99">
        <v>13583757.9379883</v>
      </c>
      <c r="AZ1921" s="99">
        <v>7118587.7902221698</v>
      </c>
      <c r="BA1921" s="99">
        <v>0</v>
      </c>
      <c r="BB1921" s="99">
        <v>0</v>
      </c>
      <c r="BC1921" s="99">
        <v>3467023.16973877</v>
      </c>
      <c r="BD1921" s="99">
        <v>0</v>
      </c>
      <c r="BE1921" s="99">
        <v>0</v>
      </c>
      <c r="BF1921" s="99">
        <v>1776120.33851624</v>
      </c>
      <c r="BG1921" s="99">
        <v>27569023.025390599</v>
      </c>
      <c r="BH1921" s="99">
        <v>3990240.83239746</v>
      </c>
      <c r="BI1921" s="99">
        <v>0</v>
      </c>
      <c r="BJ1921" s="99">
        <v>5083325.16723633</v>
      </c>
      <c r="BK1921" s="99">
        <v>3145650.2469787602</v>
      </c>
      <c r="BL1921" s="99">
        <v>0</v>
      </c>
      <c r="BM1921" s="99">
        <v>0</v>
      </c>
      <c r="BN1921" s="99">
        <v>0</v>
      </c>
      <c r="BO1921" s="99">
        <v>0</v>
      </c>
      <c r="BP1921" s="99">
        <v>0</v>
      </c>
      <c r="BQ1921" s="99">
        <v>0</v>
      </c>
      <c r="BR1921" s="99">
        <v>4423670.8048095703</v>
      </c>
      <c r="BS1921" s="99">
        <v>2801807.8932800302</v>
      </c>
      <c r="BT1921" s="99">
        <v>0</v>
      </c>
      <c r="BU1921" s="99">
        <v>0</v>
      </c>
      <c r="BV1921" s="99">
        <v>1798527.2177734401</v>
      </c>
      <c r="BW1921" s="99">
        <v>0</v>
      </c>
      <c r="BX1921" s="99">
        <v>0</v>
      </c>
      <c r="BY1921" s="99">
        <v>0</v>
      </c>
      <c r="BZ1921" s="99">
        <v>0</v>
      </c>
      <c r="CA1921" s="99">
        <v>81572.089080810503</v>
      </c>
      <c r="CB1921" s="99">
        <v>5416408.4758911096</v>
      </c>
      <c r="CC1921" s="99">
        <v>38981067.800781302</v>
      </c>
      <c r="CD1921" s="99">
        <v>9037075.2215576209</v>
      </c>
      <c r="CE1921" s="99">
        <v>1542.74876686931</v>
      </c>
      <c r="CF1921" s="99">
        <v>269320.16716384899</v>
      </c>
      <c r="CG1921" s="99">
        <v>1756874.5846252399</v>
      </c>
      <c r="CH1921" s="99">
        <v>0</v>
      </c>
      <c r="CI1921" s="99">
        <v>83100.188600540205</v>
      </c>
      <c r="CJ1921" s="99">
        <v>5684247.09130859</v>
      </c>
      <c r="CK1921" s="99">
        <v>40732434.825683601</v>
      </c>
      <c r="CL1921" s="99">
        <v>9033858.2713622991</v>
      </c>
      <c r="CM1921" s="203">
        <f t="shared" si="87"/>
        <v>122184.0588436127</v>
      </c>
      <c r="CN1921" s="203">
        <f t="shared" si="88"/>
        <v>17145569.261108391</v>
      </c>
      <c r="CO1921" s="203">
        <f t="shared" si="89"/>
        <v>68301457.851074204</v>
      </c>
      <c r="CP1921" s="99">
        <v>9033858.2713622991</v>
      </c>
      <c r="CQ1921" s="99">
        <v>0</v>
      </c>
      <c r="CR1921" s="99">
        <v>0</v>
      </c>
      <c r="CS1921" s="99">
        <v>0</v>
      </c>
      <c r="CT1921" s="99">
        <v>0</v>
      </c>
    </row>
    <row r="1922" spans="1:98">
      <c r="A1922" s="98" t="s">
        <v>187</v>
      </c>
      <c r="B1922" s="100">
        <v>38596</v>
      </c>
      <c r="C1922" s="99">
        <v>54194.972074985497</v>
      </c>
      <c r="D1922" s="99">
        <v>0</v>
      </c>
      <c r="E1922" s="99">
        <v>27987.270549535799</v>
      </c>
      <c r="F1922" s="99">
        <v>15748.0122072697</v>
      </c>
      <c r="G1922" s="99">
        <v>398.900531210005</v>
      </c>
      <c r="H1922" s="99">
        <v>1144.99425680935</v>
      </c>
      <c r="I1922" s="99">
        <v>0</v>
      </c>
      <c r="J1922" s="99">
        <v>14334.673825621599</v>
      </c>
      <c r="K1922" s="99">
        <v>24354.870959997199</v>
      </c>
      <c r="L1922" s="99">
        <v>36999.354339599602</v>
      </c>
      <c r="M1922" s="99">
        <v>34652.011888980902</v>
      </c>
      <c r="N1922" s="99">
        <v>7197.0595699548703</v>
      </c>
      <c r="O1922" s="99">
        <v>0</v>
      </c>
      <c r="P1922" s="99">
        <v>0</v>
      </c>
      <c r="Q1922" s="99">
        <v>4295.5124319791803</v>
      </c>
      <c r="R1922" s="99">
        <v>0</v>
      </c>
      <c r="S1922" s="99">
        <v>0</v>
      </c>
      <c r="T1922" s="99">
        <v>1539.2405417263501</v>
      </c>
      <c r="U1922" s="99">
        <v>38448.816342830702</v>
      </c>
      <c r="V1922" s="99">
        <v>2953547.88348389</v>
      </c>
      <c r="W1922" s="99">
        <v>0</v>
      </c>
      <c r="X1922" s="99">
        <v>2470881.9895019499</v>
      </c>
      <c r="Y1922" s="99">
        <v>1222648.6301269501</v>
      </c>
      <c r="Z1922" s="99">
        <v>84078.845629692107</v>
      </c>
      <c r="AA1922" s="99">
        <v>186974.648958206</v>
      </c>
      <c r="AB1922" s="99">
        <v>0</v>
      </c>
      <c r="AC1922" s="99">
        <v>5100735.3486328097</v>
      </c>
      <c r="AD1922" s="99">
        <v>6146746.41015625</v>
      </c>
      <c r="AE1922" s="99">
        <v>1981602.26422119</v>
      </c>
      <c r="AF1922" s="99">
        <v>1893557.2352294901</v>
      </c>
      <c r="AG1922" s="99">
        <v>1064412.2319030799</v>
      </c>
      <c r="AH1922" s="99">
        <v>0</v>
      </c>
      <c r="AI1922" s="99">
        <v>0</v>
      </c>
      <c r="AJ1922" s="99">
        <v>504334.47608184803</v>
      </c>
      <c r="AK1922" s="99">
        <v>0</v>
      </c>
      <c r="AL1922" s="99">
        <v>0</v>
      </c>
      <c r="AM1922" s="99">
        <v>269833.58948898298</v>
      </c>
      <c r="AN1922" s="99">
        <v>11361367.8082275</v>
      </c>
      <c r="AO1922" s="99">
        <v>22209138.044189502</v>
      </c>
      <c r="AP1922" s="99">
        <v>0</v>
      </c>
      <c r="AQ1922" s="99">
        <v>17422552.479003899</v>
      </c>
      <c r="AR1922" s="99">
        <v>8425961.0914306603</v>
      </c>
      <c r="AS1922" s="99">
        <v>563082.04798126197</v>
      </c>
      <c r="AT1922" s="99">
        <v>1230122.8471221901</v>
      </c>
      <c r="AU1922" s="99">
        <v>0</v>
      </c>
      <c r="AV1922" s="99">
        <v>12084166.353027301</v>
      </c>
      <c r="AW1922" s="99">
        <v>15056559.866333</v>
      </c>
      <c r="AX1922" s="99">
        <v>15017828.850708</v>
      </c>
      <c r="AY1922" s="99">
        <v>14075023.701904301</v>
      </c>
      <c r="AZ1922" s="99">
        <v>7277684.4616088904</v>
      </c>
      <c r="BA1922" s="99">
        <v>0</v>
      </c>
      <c r="BB1922" s="99">
        <v>0</v>
      </c>
      <c r="BC1922" s="99">
        <v>3555370.8476867699</v>
      </c>
      <c r="BD1922" s="99">
        <v>0</v>
      </c>
      <c r="BE1922" s="99">
        <v>0</v>
      </c>
      <c r="BF1922" s="99">
        <v>1778093.4168853799</v>
      </c>
      <c r="BG1922" s="99">
        <v>27197374.083740201</v>
      </c>
      <c r="BH1922" s="99">
        <v>4226193.8559570303</v>
      </c>
      <c r="BI1922" s="99">
        <v>0</v>
      </c>
      <c r="BJ1922" s="99">
        <v>5215507.0224609403</v>
      </c>
      <c r="BK1922" s="99">
        <v>3360097.3031310998</v>
      </c>
      <c r="BL1922" s="99">
        <v>0</v>
      </c>
      <c r="BM1922" s="99">
        <v>0</v>
      </c>
      <c r="BN1922" s="99">
        <v>0</v>
      </c>
      <c r="BO1922" s="99">
        <v>0</v>
      </c>
      <c r="BP1922" s="99">
        <v>0</v>
      </c>
      <c r="BQ1922" s="99">
        <v>0</v>
      </c>
      <c r="BR1922" s="99">
        <v>4573742.9149780301</v>
      </c>
      <c r="BS1922" s="99">
        <v>2878282.3147582998</v>
      </c>
      <c r="BT1922" s="99">
        <v>0</v>
      </c>
      <c r="BU1922" s="99">
        <v>0</v>
      </c>
      <c r="BV1922" s="99">
        <v>1954264.7204284701</v>
      </c>
      <c r="BW1922" s="99">
        <v>0</v>
      </c>
      <c r="BX1922" s="99">
        <v>0</v>
      </c>
      <c r="BY1922" s="99">
        <v>0</v>
      </c>
      <c r="BZ1922" s="99">
        <v>0</v>
      </c>
      <c r="CA1922" s="99">
        <v>82066.953123092695</v>
      </c>
      <c r="CB1922" s="99">
        <v>5440936.2032470703</v>
      </c>
      <c r="CC1922" s="99">
        <v>39787134.862792999</v>
      </c>
      <c r="CD1922" s="99">
        <v>9500004.8944091797</v>
      </c>
      <c r="CE1922" s="99">
        <v>1530.62011663616</v>
      </c>
      <c r="CF1922" s="99">
        <v>271586.74768829299</v>
      </c>
      <c r="CG1922" s="99">
        <v>1787820.2380218499</v>
      </c>
      <c r="CH1922" s="99">
        <v>0</v>
      </c>
      <c r="CI1922" s="99">
        <v>83608.078598976106</v>
      </c>
      <c r="CJ1922" s="99">
        <v>5711859.8901977502</v>
      </c>
      <c r="CK1922" s="99">
        <v>41590946.866699196</v>
      </c>
      <c r="CL1922" s="99">
        <v>9508142.7098388709</v>
      </c>
      <c r="CM1922" s="203">
        <f t="shared" si="87"/>
        <v>122056.89494180681</v>
      </c>
      <c r="CN1922" s="203">
        <f t="shared" si="88"/>
        <v>17073227.698425248</v>
      </c>
      <c r="CO1922" s="203">
        <f t="shared" si="89"/>
        <v>68788320.950439394</v>
      </c>
      <c r="CP1922" s="99">
        <v>9508142.7098388709</v>
      </c>
      <c r="CQ1922" s="99">
        <v>0</v>
      </c>
      <c r="CR1922" s="99">
        <v>0</v>
      </c>
      <c r="CS1922" s="99">
        <v>0</v>
      </c>
      <c r="CT1922" s="99">
        <v>0</v>
      </c>
    </row>
    <row r="1923" spans="1:98">
      <c r="A1923" s="98" t="s">
        <v>187</v>
      </c>
      <c r="B1923" s="100">
        <v>38687</v>
      </c>
      <c r="C1923" s="99">
        <v>55266.325113773302</v>
      </c>
      <c r="D1923" s="99">
        <v>0</v>
      </c>
      <c r="E1923" s="99">
        <v>27738.7047243118</v>
      </c>
      <c r="F1923" s="99">
        <v>16229.344216227501</v>
      </c>
      <c r="G1923" s="99">
        <v>463.49801063165103</v>
      </c>
      <c r="H1923" s="99">
        <v>1075.9655868858099</v>
      </c>
      <c r="I1923" s="99">
        <v>0</v>
      </c>
      <c r="J1923" s="99">
        <v>17456.1017532349</v>
      </c>
      <c r="K1923" s="99">
        <v>21777.695546388601</v>
      </c>
      <c r="L1923" s="99">
        <v>36173.2698402405</v>
      </c>
      <c r="M1923" s="99">
        <v>35034.624033451102</v>
      </c>
      <c r="N1923" s="99">
        <v>7331.5159602761296</v>
      </c>
      <c r="O1923" s="99">
        <v>0</v>
      </c>
      <c r="P1923" s="99">
        <v>0</v>
      </c>
      <c r="Q1923" s="99">
        <v>4361.5753964781798</v>
      </c>
      <c r="R1923" s="99">
        <v>0</v>
      </c>
      <c r="S1923" s="99">
        <v>0</v>
      </c>
      <c r="T1923" s="99">
        <v>1528.0857631266099</v>
      </c>
      <c r="U1923" s="99">
        <v>39057.3227586746</v>
      </c>
      <c r="V1923" s="99">
        <v>3020351.2401123</v>
      </c>
      <c r="W1923" s="99">
        <v>0</v>
      </c>
      <c r="X1923" s="99">
        <v>2416019.6369018601</v>
      </c>
      <c r="Y1923" s="99">
        <v>1239483.2436828599</v>
      </c>
      <c r="Z1923" s="99">
        <v>96706.063838005095</v>
      </c>
      <c r="AA1923" s="99">
        <v>170417.95046997099</v>
      </c>
      <c r="AB1923" s="99">
        <v>0</v>
      </c>
      <c r="AC1923" s="99">
        <v>6628401.5041503897</v>
      </c>
      <c r="AD1923" s="99">
        <v>5403412.9359741202</v>
      </c>
      <c r="AE1923" s="99">
        <v>1899176.7571105999</v>
      </c>
      <c r="AF1923" s="99">
        <v>1909864.22523499</v>
      </c>
      <c r="AG1923" s="99">
        <v>1067267.05609131</v>
      </c>
      <c r="AH1923" s="99">
        <v>0</v>
      </c>
      <c r="AI1923" s="99">
        <v>0</v>
      </c>
      <c r="AJ1923" s="99">
        <v>506607.43776321399</v>
      </c>
      <c r="AK1923" s="99">
        <v>0</v>
      </c>
      <c r="AL1923" s="99">
        <v>0</v>
      </c>
      <c r="AM1923" s="99">
        <v>261754.41617584199</v>
      </c>
      <c r="AN1923" s="99">
        <v>11868633.4289551</v>
      </c>
      <c r="AO1923" s="99">
        <v>22948614.535644501</v>
      </c>
      <c r="AP1923" s="99">
        <v>0</v>
      </c>
      <c r="AQ1923" s="99">
        <v>17349829.450439502</v>
      </c>
      <c r="AR1923" s="99">
        <v>8736419.9411621094</v>
      </c>
      <c r="AS1923" s="99">
        <v>649262.40758514404</v>
      </c>
      <c r="AT1923" s="99">
        <v>1133568.9276123</v>
      </c>
      <c r="AU1923" s="99">
        <v>0</v>
      </c>
      <c r="AV1923" s="99">
        <v>15217876.356933599</v>
      </c>
      <c r="AW1923" s="99">
        <v>13345887.2818604</v>
      </c>
      <c r="AX1923" s="99">
        <v>14498126.2545166</v>
      </c>
      <c r="AY1923" s="99">
        <v>14386094.595947299</v>
      </c>
      <c r="AZ1923" s="99">
        <v>7388594.8908081101</v>
      </c>
      <c r="BA1923" s="99">
        <v>0</v>
      </c>
      <c r="BB1923" s="99">
        <v>0</v>
      </c>
      <c r="BC1923" s="99">
        <v>3623022.8751220698</v>
      </c>
      <c r="BD1923" s="99">
        <v>0</v>
      </c>
      <c r="BE1923" s="99">
        <v>0</v>
      </c>
      <c r="BF1923" s="99">
        <v>1750029.1776428199</v>
      </c>
      <c r="BG1923" s="99">
        <v>28384654.927002002</v>
      </c>
      <c r="BH1923" s="99">
        <v>4435672.1111450205</v>
      </c>
      <c r="BI1923" s="99">
        <v>0</v>
      </c>
      <c r="BJ1923" s="99">
        <v>5096956.3798828097</v>
      </c>
      <c r="BK1923" s="99">
        <v>3390053.4085693401</v>
      </c>
      <c r="BL1923" s="99">
        <v>0</v>
      </c>
      <c r="BM1923" s="99">
        <v>0</v>
      </c>
      <c r="BN1923" s="99">
        <v>0</v>
      </c>
      <c r="BO1923" s="99">
        <v>0</v>
      </c>
      <c r="BP1923" s="99">
        <v>0</v>
      </c>
      <c r="BQ1923" s="99">
        <v>0</v>
      </c>
      <c r="BR1923" s="99">
        <v>4658521.3560180701</v>
      </c>
      <c r="BS1923" s="99">
        <v>2922945.9294128399</v>
      </c>
      <c r="BT1923" s="99">
        <v>0</v>
      </c>
      <c r="BU1923" s="99">
        <v>0</v>
      </c>
      <c r="BV1923" s="99">
        <v>1919930.6091308601</v>
      </c>
      <c r="BW1923" s="99">
        <v>0</v>
      </c>
      <c r="BX1923" s="99">
        <v>0</v>
      </c>
      <c r="BY1923" s="99">
        <v>0</v>
      </c>
      <c r="BZ1923" s="99">
        <v>0</v>
      </c>
      <c r="CA1923" s="99">
        <v>82981.758632659898</v>
      </c>
      <c r="CB1923" s="99">
        <v>5448027.6167602502</v>
      </c>
      <c r="CC1923" s="99">
        <v>40363915.864257798</v>
      </c>
      <c r="CD1923" s="99">
        <v>9530413.7882080097</v>
      </c>
      <c r="CE1923" s="99">
        <v>1532.79868899286</v>
      </c>
      <c r="CF1923" s="99">
        <v>265845.95886993402</v>
      </c>
      <c r="CG1923" s="99">
        <v>1780920.0121765099</v>
      </c>
      <c r="CH1923" s="99">
        <v>0</v>
      </c>
      <c r="CI1923" s="99">
        <v>84514.584298133894</v>
      </c>
      <c r="CJ1923" s="99">
        <v>5716897.7783203097</v>
      </c>
      <c r="CK1923" s="99">
        <v>42115659.770019501</v>
      </c>
      <c r="CL1923" s="99">
        <v>9531737.3293456994</v>
      </c>
      <c r="CM1923" s="203">
        <f t="shared" ref="CM1923:CM1986" si="90">SUM(U1923,CI1923)</f>
        <v>123571.9070568085</v>
      </c>
      <c r="CN1923" s="203">
        <f t="shared" ref="CN1923:CN1986" si="91">SUM(AN1923,CJ1923)</f>
        <v>17585531.207275409</v>
      </c>
      <c r="CO1923" s="203">
        <f t="shared" ref="CO1923:CO1986" si="92">SUM(BG1923,CK1923)</f>
        <v>70500314.697021499</v>
      </c>
      <c r="CP1923" s="99">
        <v>9531737.3293456994</v>
      </c>
      <c r="CQ1923" s="99">
        <v>0</v>
      </c>
      <c r="CR1923" s="99">
        <v>0</v>
      </c>
      <c r="CS1923" s="99">
        <v>0</v>
      </c>
      <c r="CT1923" s="99">
        <v>0</v>
      </c>
    </row>
    <row r="1924" spans="1:98">
      <c r="A1924" s="98" t="s">
        <v>187</v>
      </c>
      <c r="B1924" s="100">
        <v>38777</v>
      </c>
      <c r="C1924" s="99">
        <v>56531.844775676698</v>
      </c>
      <c r="D1924" s="99">
        <v>0</v>
      </c>
      <c r="E1924" s="99">
        <v>27153.067550420801</v>
      </c>
      <c r="F1924" s="99">
        <v>16198.708759069399</v>
      </c>
      <c r="G1924" s="99">
        <v>517.25742809474502</v>
      </c>
      <c r="H1924" s="99">
        <v>949.68139624595597</v>
      </c>
      <c r="I1924" s="99">
        <v>0</v>
      </c>
      <c r="J1924" s="99">
        <v>19980.190902948401</v>
      </c>
      <c r="K1924" s="99">
        <v>19318.9361131191</v>
      </c>
      <c r="L1924" s="99">
        <v>18947.1317038536</v>
      </c>
      <c r="M1924" s="99">
        <v>35731.518855094902</v>
      </c>
      <c r="N1924" s="99">
        <v>7396.1935337781897</v>
      </c>
      <c r="O1924" s="99">
        <v>22127.770034789999</v>
      </c>
      <c r="P1924" s="99">
        <v>0</v>
      </c>
      <c r="Q1924" s="99">
        <v>4388.4427967667598</v>
      </c>
      <c r="R1924" s="99">
        <v>916.21000799536705</v>
      </c>
      <c r="S1924" s="99">
        <v>0</v>
      </c>
      <c r="T1924" s="99">
        <v>588.22656336426701</v>
      </c>
      <c r="U1924" s="99">
        <v>39342.614043712601</v>
      </c>
      <c r="V1924" s="99">
        <v>3102749.17858887</v>
      </c>
      <c r="W1924" s="99">
        <v>51.090707317925997</v>
      </c>
      <c r="X1924" s="99">
        <v>2402962.12145996</v>
      </c>
      <c r="Y1924" s="99">
        <v>1265461.02580261</v>
      </c>
      <c r="Z1924" s="99">
        <v>110164.909934998</v>
      </c>
      <c r="AA1924" s="99">
        <v>148781.76002502401</v>
      </c>
      <c r="AB1924" s="99">
        <v>0</v>
      </c>
      <c r="AC1924" s="99">
        <v>7629277.1096191397</v>
      </c>
      <c r="AD1924" s="99">
        <v>4637380.0084838904</v>
      </c>
      <c r="AE1924" s="99">
        <v>877458.79679870605</v>
      </c>
      <c r="AF1924" s="99">
        <v>1945556.21080017</v>
      </c>
      <c r="AG1924" s="99">
        <v>1065187.4596404999</v>
      </c>
      <c r="AH1924" s="99">
        <v>1121615.5467071501</v>
      </c>
      <c r="AI1924" s="99">
        <v>0</v>
      </c>
      <c r="AJ1924" s="99">
        <v>510664.74261093099</v>
      </c>
      <c r="AK1924" s="99">
        <v>153608.53027343799</v>
      </c>
      <c r="AL1924" s="99">
        <v>0</v>
      </c>
      <c r="AM1924" s="99">
        <v>104449.593456268</v>
      </c>
      <c r="AN1924" s="99">
        <v>12142107.806640601</v>
      </c>
      <c r="AO1924" s="99">
        <v>23793201.889404301</v>
      </c>
      <c r="AP1924" s="99">
        <v>588.16271899640606</v>
      </c>
      <c r="AQ1924" s="99">
        <v>17270556.251464799</v>
      </c>
      <c r="AR1924" s="99">
        <v>8946590.5339355506</v>
      </c>
      <c r="AS1924" s="99">
        <v>751944.15808105504</v>
      </c>
      <c r="AT1924" s="99">
        <v>1006723.41471863</v>
      </c>
      <c r="AU1924" s="99">
        <v>0</v>
      </c>
      <c r="AV1924" s="99">
        <v>17593764.967529301</v>
      </c>
      <c r="AW1924" s="99">
        <v>11556567.7969971</v>
      </c>
      <c r="AX1924" s="99">
        <v>6941057.7010498</v>
      </c>
      <c r="AY1924" s="99">
        <v>14766650.8291016</v>
      </c>
      <c r="AZ1924" s="99">
        <v>7484778.9983520498</v>
      </c>
      <c r="BA1924" s="99">
        <v>8337071.3197631799</v>
      </c>
      <c r="BB1924" s="99">
        <v>0</v>
      </c>
      <c r="BC1924" s="99">
        <v>3699644.71160889</v>
      </c>
      <c r="BD1924" s="99">
        <v>1035743.14686584</v>
      </c>
      <c r="BE1924" s="99">
        <v>0</v>
      </c>
      <c r="BF1924" s="99">
        <v>717735.80521392799</v>
      </c>
      <c r="BG1924" s="99">
        <v>29123643.066162098</v>
      </c>
      <c r="BH1924" s="99">
        <v>5846763.6879882803</v>
      </c>
      <c r="BI1924" s="99">
        <v>87.171304586343496</v>
      </c>
      <c r="BJ1924" s="99">
        <v>5828115.0879516602</v>
      </c>
      <c r="BK1924" s="99">
        <v>3610474.4048767099</v>
      </c>
      <c r="BL1924" s="99">
        <v>0</v>
      </c>
      <c r="BM1924" s="99">
        <v>0</v>
      </c>
      <c r="BN1924" s="99">
        <v>0</v>
      </c>
      <c r="BO1924" s="99">
        <v>0</v>
      </c>
      <c r="BP1924" s="99">
        <v>0</v>
      </c>
      <c r="BQ1924" s="99">
        <v>0</v>
      </c>
      <c r="BR1924" s="99">
        <v>5024403.0486450205</v>
      </c>
      <c r="BS1924" s="99">
        <v>2999835.46447754</v>
      </c>
      <c r="BT1924" s="99">
        <v>1624109.39422607</v>
      </c>
      <c r="BU1924" s="99">
        <v>0</v>
      </c>
      <c r="BV1924" s="99">
        <v>1975844.5978240999</v>
      </c>
      <c r="BW1924" s="99">
        <v>120138.04745578799</v>
      </c>
      <c r="BX1924" s="99">
        <v>0</v>
      </c>
      <c r="BY1924" s="99">
        <v>0</v>
      </c>
      <c r="BZ1924" s="99">
        <v>0</v>
      </c>
      <c r="CA1924" s="99">
        <v>83706.169221878095</v>
      </c>
      <c r="CB1924" s="99">
        <v>5493053.4957885696</v>
      </c>
      <c r="CC1924" s="99">
        <v>41056309.423828103</v>
      </c>
      <c r="CD1924" s="99">
        <v>11665733.6330566</v>
      </c>
      <c r="CE1924" s="99">
        <v>1465.3928904086399</v>
      </c>
      <c r="CF1924" s="99">
        <v>258021.719686508</v>
      </c>
      <c r="CG1924" s="99">
        <v>1753252.94702148</v>
      </c>
      <c r="CH1924" s="99">
        <v>0</v>
      </c>
      <c r="CI1924" s="99">
        <v>85173.408850669904</v>
      </c>
      <c r="CJ1924" s="99">
        <v>5750647.5922241202</v>
      </c>
      <c r="CK1924" s="99">
        <v>42791799.5556641</v>
      </c>
      <c r="CL1924" s="99">
        <v>11786261.5786133</v>
      </c>
      <c r="CM1924" s="203">
        <f t="shared" si="90"/>
        <v>124516.02289438251</v>
      </c>
      <c r="CN1924" s="203">
        <f t="shared" si="91"/>
        <v>17892755.39886472</v>
      </c>
      <c r="CO1924" s="203">
        <f t="shared" si="92"/>
        <v>71915442.621826202</v>
      </c>
      <c r="CP1924" s="99">
        <v>11786261.5786133</v>
      </c>
      <c r="CQ1924" s="99">
        <v>0</v>
      </c>
      <c r="CR1924" s="99">
        <v>0</v>
      </c>
      <c r="CS1924" s="99">
        <v>0</v>
      </c>
      <c r="CT1924" s="99">
        <v>0</v>
      </c>
    </row>
    <row r="1925" spans="1:98">
      <c r="A1925" s="98" t="s">
        <v>187</v>
      </c>
      <c r="B1925" s="100">
        <v>38869</v>
      </c>
      <c r="C1925" s="99">
        <v>58421.904129028298</v>
      </c>
      <c r="D1925" s="99">
        <v>0</v>
      </c>
      <c r="E1925" s="99">
        <v>26939.503872394602</v>
      </c>
      <c r="F1925" s="99">
        <v>16547.275638818701</v>
      </c>
      <c r="G1925" s="99">
        <v>576.67868634313299</v>
      </c>
      <c r="H1925" s="99">
        <v>889.77034901827597</v>
      </c>
      <c r="I1925" s="99">
        <v>0</v>
      </c>
      <c r="J1925" s="99">
        <v>22382.360988855398</v>
      </c>
      <c r="K1925" s="99">
        <v>16999.082414150202</v>
      </c>
      <c r="L1925" s="99">
        <v>17828.057587385199</v>
      </c>
      <c r="M1925" s="99">
        <v>36434.607505321503</v>
      </c>
      <c r="N1925" s="99">
        <v>7418.9774271249798</v>
      </c>
      <c r="O1925" s="99">
        <v>23237.488699436199</v>
      </c>
      <c r="P1925" s="99">
        <v>0</v>
      </c>
      <c r="Q1925" s="99">
        <v>4390.2640048265503</v>
      </c>
      <c r="R1925" s="99">
        <v>986.13826591521502</v>
      </c>
      <c r="S1925" s="99">
        <v>0</v>
      </c>
      <c r="T1925" s="99">
        <v>532.98268483579204</v>
      </c>
      <c r="U1925" s="99">
        <v>39595.908162116997</v>
      </c>
      <c r="V1925" s="99">
        <v>3202155.6912536598</v>
      </c>
      <c r="W1925" s="99">
        <v>35.503470246680102</v>
      </c>
      <c r="X1925" s="99">
        <v>2351152.1694030799</v>
      </c>
      <c r="Y1925" s="99">
        <v>1273737.43063354</v>
      </c>
      <c r="Z1925" s="99">
        <v>116992.66094112401</v>
      </c>
      <c r="AA1925" s="99">
        <v>135375.00461578401</v>
      </c>
      <c r="AB1925" s="99">
        <v>0</v>
      </c>
      <c r="AC1925" s="99">
        <v>8350906.2604370099</v>
      </c>
      <c r="AD1925" s="99">
        <v>3913679.6237793001</v>
      </c>
      <c r="AE1925" s="99">
        <v>829830.58574676502</v>
      </c>
      <c r="AF1925" s="99">
        <v>1988474.0949859601</v>
      </c>
      <c r="AG1925" s="99">
        <v>1067553.0825958301</v>
      </c>
      <c r="AH1925" s="99">
        <v>1169703.9331207301</v>
      </c>
      <c r="AI1925" s="99">
        <v>0</v>
      </c>
      <c r="AJ1925" s="99">
        <v>505489.34254455601</v>
      </c>
      <c r="AK1925" s="99">
        <v>161749.738279343</v>
      </c>
      <c r="AL1925" s="99">
        <v>0</v>
      </c>
      <c r="AM1925" s="99">
        <v>92665.303821563706</v>
      </c>
      <c r="AN1925" s="99">
        <v>12379382.951171899</v>
      </c>
      <c r="AO1925" s="99">
        <v>24839396.520263702</v>
      </c>
      <c r="AP1925" s="99">
        <v>482.55979624763103</v>
      </c>
      <c r="AQ1925" s="99">
        <v>17036080.655029301</v>
      </c>
      <c r="AR1925" s="99">
        <v>9038219.2850341797</v>
      </c>
      <c r="AS1925" s="99">
        <v>806968.96630859398</v>
      </c>
      <c r="AT1925" s="99">
        <v>921179.19569396996</v>
      </c>
      <c r="AU1925" s="99">
        <v>0</v>
      </c>
      <c r="AV1925" s="99">
        <v>20077594.3989258</v>
      </c>
      <c r="AW1925" s="99">
        <v>9824967.8697509803</v>
      </c>
      <c r="AX1925" s="99">
        <v>6628759.9459838904</v>
      </c>
      <c r="AY1925" s="99">
        <v>15206740.634277301</v>
      </c>
      <c r="AZ1925" s="99">
        <v>7541545.05932617</v>
      </c>
      <c r="BA1925" s="99">
        <v>8786777.3465576209</v>
      </c>
      <c r="BB1925" s="99">
        <v>0</v>
      </c>
      <c r="BC1925" s="99">
        <v>3708309.1341247601</v>
      </c>
      <c r="BD1925" s="99">
        <v>1094908.8633727999</v>
      </c>
      <c r="BE1925" s="99">
        <v>0</v>
      </c>
      <c r="BF1925" s="99">
        <v>644157.75811004604</v>
      </c>
      <c r="BG1925" s="99">
        <v>29899687.4768066</v>
      </c>
      <c r="BH1925" s="99">
        <v>6116807.4432983398</v>
      </c>
      <c r="BI1925" s="99">
        <v>22.479058273835101</v>
      </c>
      <c r="BJ1925" s="99">
        <v>5728705.9697876005</v>
      </c>
      <c r="BK1925" s="99">
        <v>3636920.0927124</v>
      </c>
      <c r="BL1925" s="99">
        <v>0</v>
      </c>
      <c r="BM1925" s="99">
        <v>0</v>
      </c>
      <c r="BN1925" s="99">
        <v>0</v>
      </c>
      <c r="BO1925" s="99">
        <v>0</v>
      </c>
      <c r="BP1925" s="99">
        <v>0</v>
      </c>
      <c r="BQ1925" s="99">
        <v>0</v>
      </c>
      <c r="BR1925" s="99">
        <v>5136073.1771240197</v>
      </c>
      <c r="BS1925" s="99">
        <v>3029235.9007568401</v>
      </c>
      <c r="BT1925" s="99">
        <v>1710865.2963867199</v>
      </c>
      <c r="BU1925" s="99">
        <v>0</v>
      </c>
      <c r="BV1925" s="99">
        <v>1980503.3041381801</v>
      </c>
      <c r="BW1925" s="99">
        <v>128610.087917328</v>
      </c>
      <c r="BX1925" s="99">
        <v>0</v>
      </c>
      <c r="BY1925" s="99">
        <v>0</v>
      </c>
      <c r="BZ1925" s="99">
        <v>0</v>
      </c>
      <c r="CA1925" s="99">
        <v>85480.669305801406</v>
      </c>
      <c r="CB1925" s="99">
        <v>5569060.2720336895</v>
      </c>
      <c r="CC1925" s="99">
        <v>41896347.333007798</v>
      </c>
      <c r="CD1925" s="99">
        <v>11831763.931396499</v>
      </c>
      <c r="CE1925" s="99">
        <v>1486.25707408786</v>
      </c>
      <c r="CF1925" s="99">
        <v>253815.66319847101</v>
      </c>
      <c r="CG1925" s="99">
        <v>1736563.84764099</v>
      </c>
      <c r="CH1925" s="99">
        <v>0</v>
      </c>
      <c r="CI1925" s="99">
        <v>86959.908967018098</v>
      </c>
      <c r="CJ1925" s="99">
        <v>5824300.5941772498</v>
      </c>
      <c r="CK1925" s="99">
        <v>43786747.374511696</v>
      </c>
      <c r="CL1925" s="99">
        <v>11960176.1392822</v>
      </c>
      <c r="CM1925" s="203">
        <f t="shared" si="90"/>
        <v>126555.8171291351</v>
      </c>
      <c r="CN1925" s="203">
        <f t="shared" si="91"/>
        <v>18203683.545349151</v>
      </c>
      <c r="CO1925" s="203">
        <f t="shared" si="92"/>
        <v>73686434.8513183</v>
      </c>
      <c r="CP1925" s="99">
        <v>11960176.1392822</v>
      </c>
      <c r="CQ1925" s="99">
        <v>0</v>
      </c>
      <c r="CR1925" s="99">
        <v>0</v>
      </c>
      <c r="CS1925" s="99">
        <v>0</v>
      </c>
      <c r="CT1925" s="99">
        <v>0</v>
      </c>
    </row>
    <row r="1926" spans="1:98">
      <c r="A1926" s="98" t="s">
        <v>187</v>
      </c>
      <c r="B1926" s="100">
        <v>38961</v>
      </c>
      <c r="C1926" s="99">
        <v>59592.588517665899</v>
      </c>
      <c r="D1926" s="99">
        <v>0</v>
      </c>
      <c r="E1926" s="99">
        <v>26558.016690254201</v>
      </c>
      <c r="F1926" s="99">
        <v>16585.540566921201</v>
      </c>
      <c r="G1926" s="99">
        <v>603.66842260956798</v>
      </c>
      <c r="H1926" s="99">
        <v>841.73850358277605</v>
      </c>
      <c r="I1926" s="99">
        <v>0</v>
      </c>
      <c r="J1926" s="99">
        <v>24860.893587112401</v>
      </c>
      <c r="K1926" s="99">
        <v>14881.201636076001</v>
      </c>
      <c r="L1926" s="99">
        <v>16947.820336580298</v>
      </c>
      <c r="M1926" s="99">
        <v>36859.135158062003</v>
      </c>
      <c r="N1926" s="99">
        <v>7527.7164070010203</v>
      </c>
      <c r="O1926" s="99">
        <v>23859.315168142301</v>
      </c>
      <c r="P1926" s="99">
        <v>0</v>
      </c>
      <c r="Q1926" s="99">
        <v>4362.6266851425198</v>
      </c>
      <c r="R1926" s="99">
        <v>982.75859079509996</v>
      </c>
      <c r="S1926" s="99">
        <v>0</v>
      </c>
      <c r="T1926" s="99">
        <v>482.03803616389598</v>
      </c>
      <c r="U1926" s="99">
        <v>39582.538264751398</v>
      </c>
      <c r="V1926" s="99">
        <v>3251994.4328308101</v>
      </c>
      <c r="W1926" s="99">
        <v>36.142588191665702</v>
      </c>
      <c r="X1926" s="99">
        <v>2284835.36572266</v>
      </c>
      <c r="Y1926" s="99">
        <v>1254279.2066192599</v>
      </c>
      <c r="Z1926" s="99">
        <v>126147.825942993</v>
      </c>
      <c r="AA1926" s="99">
        <v>121827.344668388</v>
      </c>
      <c r="AB1926" s="99">
        <v>0</v>
      </c>
      <c r="AC1926" s="99">
        <v>9349858.8013915997</v>
      </c>
      <c r="AD1926" s="99">
        <v>2978121.1294555701</v>
      </c>
      <c r="AE1926" s="99">
        <v>784853.53662109398</v>
      </c>
      <c r="AF1926" s="99">
        <v>1995715.18469238</v>
      </c>
      <c r="AG1926" s="99">
        <v>1059081.84324646</v>
      </c>
      <c r="AH1926" s="99">
        <v>1201817.1828308101</v>
      </c>
      <c r="AI1926" s="99">
        <v>0</v>
      </c>
      <c r="AJ1926" s="99">
        <v>495326.85811615002</v>
      </c>
      <c r="AK1926" s="99">
        <v>162801.90483474699</v>
      </c>
      <c r="AL1926" s="99">
        <v>0</v>
      </c>
      <c r="AM1926" s="99">
        <v>85405.721767425493</v>
      </c>
      <c r="AN1926" s="99">
        <v>12476853.782348599</v>
      </c>
      <c r="AO1926" s="99">
        <v>25506857.199462902</v>
      </c>
      <c r="AP1926" s="99">
        <v>487.30406052246701</v>
      </c>
      <c r="AQ1926" s="99">
        <v>16677839.287109399</v>
      </c>
      <c r="AR1926" s="99">
        <v>8933512.1268310491</v>
      </c>
      <c r="AS1926" s="99">
        <v>877348.82620239304</v>
      </c>
      <c r="AT1926" s="99">
        <v>836647.60743713402</v>
      </c>
      <c r="AU1926" s="99">
        <v>0</v>
      </c>
      <c r="AV1926" s="99">
        <v>22979993.543701202</v>
      </c>
      <c r="AW1926" s="99">
        <v>7658936.2734985398</v>
      </c>
      <c r="AX1926" s="99">
        <v>6356695.4537963904</v>
      </c>
      <c r="AY1926" s="99">
        <v>15442676.354248</v>
      </c>
      <c r="AZ1926" s="99">
        <v>7547198.1159057599</v>
      </c>
      <c r="BA1926" s="99">
        <v>9152918.6494140606</v>
      </c>
      <c r="BB1926" s="99">
        <v>0</v>
      </c>
      <c r="BC1926" s="99">
        <v>3654537.0002136198</v>
      </c>
      <c r="BD1926" s="99">
        <v>1111125.1290893599</v>
      </c>
      <c r="BE1926" s="99">
        <v>0</v>
      </c>
      <c r="BF1926" s="99">
        <v>600259.77347564697</v>
      </c>
      <c r="BG1926" s="99">
        <v>30599096.149658199</v>
      </c>
      <c r="BH1926" s="99">
        <v>6321147.2402343797</v>
      </c>
      <c r="BI1926" s="99">
        <v>31.570120053831499</v>
      </c>
      <c r="BJ1926" s="99">
        <v>5615931.4212036096</v>
      </c>
      <c r="BK1926" s="99">
        <v>3598734.7546691899</v>
      </c>
      <c r="BL1926" s="99">
        <v>0</v>
      </c>
      <c r="BM1926" s="99">
        <v>0</v>
      </c>
      <c r="BN1926" s="99">
        <v>0</v>
      </c>
      <c r="BO1926" s="99">
        <v>0</v>
      </c>
      <c r="BP1926" s="99">
        <v>0</v>
      </c>
      <c r="BQ1926" s="99">
        <v>0</v>
      </c>
      <c r="BR1926" s="99">
        <v>5189977.1309204102</v>
      </c>
      <c r="BS1926" s="99">
        <v>3027426.0971069299</v>
      </c>
      <c r="BT1926" s="99">
        <v>1782202.0825195301</v>
      </c>
      <c r="BU1926" s="99">
        <v>0</v>
      </c>
      <c r="BV1926" s="99">
        <v>1973012.5903015099</v>
      </c>
      <c r="BW1926" s="99">
        <v>128453.889217377</v>
      </c>
      <c r="BX1926" s="99">
        <v>0</v>
      </c>
      <c r="BY1926" s="99">
        <v>0</v>
      </c>
      <c r="BZ1926" s="99">
        <v>0</v>
      </c>
      <c r="CA1926" s="99">
        <v>86060.013390541106</v>
      </c>
      <c r="CB1926" s="99">
        <v>5569304.1027221698</v>
      </c>
      <c r="CC1926" s="99">
        <v>42421588.0400391</v>
      </c>
      <c r="CD1926" s="99">
        <v>11951803.369628901</v>
      </c>
      <c r="CE1926" s="99">
        <v>1435.53998342156</v>
      </c>
      <c r="CF1926" s="99">
        <v>249064.99409675601</v>
      </c>
      <c r="CG1926" s="99">
        <v>1714968.76231384</v>
      </c>
      <c r="CH1926" s="99">
        <v>0</v>
      </c>
      <c r="CI1926" s="99">
        <v>87497.052268981904</v>
      </c>
      <c r="CJ1926" s="99">
        <v>5821571.74682617</v>
      </c>
      <c r="CK1926" s="99">
        <v>44081249.697265603</v>
      </c>
      <c r="CL1926" s="99">
        <v>12080854.560913101</v>
      </c>
      <c r="CM1926" s="203">
        <f t="shared" si="90"/>
        <v>127079.59053373331</v>
      </c>
      <c r="CN1926" s="203">
        <f t="shared" si="91"/>
        <v>18298425.529174767</v>
      </c>
      <c r="CO1926" s="203">
        <f t="shared" si="92"/>
        <v>74680345.846923798</v>
      </c>
      <c r="CP1926" s="99">
        <v>12080854.560913101</v>
      </c>
      <c r="CQ1926" s="99">
        <v>0</v>
      </c>
      <c r="CR1926" s="99">
        <v>0</v>
      </c>
      <c r="CS1926" s="99">
        <v>0</v>
      </c>
      <c r="CT1926" s="99">
        <v>0</v>
      </c>
    </row>
    <row r="1927" spans="1:98">
      <c r="A1927" s="98" t="s">
        <v>187</v>
      </c>
      <c r="B1927" s="100">
        <v>39052</v>
      </c>
      <c r="C1927" s="99">
        <v>61503.458542823799</v>
      </c>
      <c r="D1927" s="99">
        <v>0</v>
      </c>
      <c r="E1927" s="99">
        <v>26425.633763551701</v>
      </c>
      <c r="F1927" s="99">
        <v>16838.014141798001</v>
      </c>
      <c r="G1927" s="99">
        <v>684.94726026058197</v>
      </c>
      <c r="H1927" s="99">
        <v>754.34598039090599</v>
      </c>
      <c r="I1927" s="99">
        <v>0</v>
      </c>
      <c r="J1927" s="99">
        <v>28288.713207483299</v>
      </c>
      <c r="K1927" s="99">
        <v>11989.0465649366</v>
      </c>
      <c r="L1927" s="99">
        <v>17058.702738285101</v>
      </c>
      <c r="M1927" s="99">
        <v>37398.594038486503</v>
      </c>
      <c r="N1927" s="99">
        <v>7563.9663492441196</v>
      </c>
      <c r="O1927" s="99">
        <v>24911.8022532463</v>
      </c>
      <c r="P1927" s="99">
        <v>0</v>
      </c>
      <c r="Q1927" s="99">
        <v>4392.0502312779399</v>
      </c>
      <c r="R1927" s="99">
        <v>997.88852508366097</v>
      </c>
      <c r="S1927" s="99">
        <v>0</v>
      </c>
      <c r="T1927" s="99">
        <v>461.98618116229801</v>
      </c>
      <c r="U1927" s="99">
        <v>40304.905861854597</v>
      </c>
      <c r="V1927" s="99">
        <v>3359255.4518127399</v>
      </c>
      <c r="W1927" s="99">
        <v>44.370127639733298</v>
      </c>
      <c r="X1927" s="99">
        <v>2249022.71166992</v>
      </c>
      <c r="Y1927" s="99">
        <v>1252785.0786743199</v>
      </c>
      <c r="Z1927" s="99">
        <v>141968.72033309899</v>
      </c>
      <c r="AA1927" s="99">
        <v>108123.270559311</v>
      </c>
      <c r="AB1927" s="99">
        <v>0</v>
      </c>
      <c r="AC1927" s="99">
        <v>10953941.389526401</v>
      </c>
      <c r="AD1927" s="99">
        <v>2057832.1182708701</v>
      </c>
      <c r="AE1927" s="99">
        <v>789891.33905792201</v>
      </c>
      <c r="AF1927" s="99">
        <v>2003724.40596008</v>
      </c>
      <c r="AG1927" s="99">
        <v>1056182.1121368399</v>
      </c>
      <c r="AH1927" s="99">
        <v>1251299.1237945601</v>
      </c>
      <c r="AI1927" s="99">
        <v>0</v>
      </c>
      <c r="AJ1927" s="99">
        <v>492266.61886978103</v>
      </c>
      <c r="AK1927" s="99">
        <v>167008.32743454</v>
      </c>
      <c r="AL1927" s="99">
        <v>0</v>
      </c>
      <c r="AM1927" s="99">
        <v>81660.708387374907</v>
      </c>
      <c r="AN1927" s="99">
        <v>13004894.150024399</v>
      </c>
      <c r="AO1927" s="99">
        <v>26635894.1872559</v>
      </c>
      <c r="AP1927" s="99">
        <v>678.45778413116898</v>
      </c>
      <c r="AQ1927" s="99">
        <v>16497538.8557129</v>
      </c>
      <c r="AR1927" s="99">
        <v>8963211.2580566406</v>
      </c>
      <c r="AS1927" s="99">
        <v>983398.78295898403</v>
      </c>
      <c r="AT1927" s="99">
        <v>748885.96107482899</v>
      </c>
      <c r="AU1927" s="99">
        <v>0</v>
      </c>
      <c r="AV1927" s="99">
        <v>26036466.9538574</v>
      </c>
      <c r="AW1927" s="99">
        <v>5259197.6443481399</v>
      </c>
      <c r="AX1927" s="99">
        <v>6469194.4193725605</v>
      </c>
      <c r="AY1927" s="99">
        <v>15662137.819458</v>
      </c>
      <c r="AZ1927" s="99">
        <v>7571406.6392211895</v>
      </c>
      <c r="BA1927" s="99">
        <v>9632190.9262695294</v>
      </c>
      <c r="BB1927" s="99">
        <v>0</v>
      </c>
      <c r="BC1927" s="99">
        <v>3664598.0163879399</v>
      </c>
      <c r="BD1927" s="99">
        <v>1151619.6497955299</v>
      </c>
      <c r="BE1927" s="99">
        <v>0</v>
      </c>
      <c r="BF1927" s="99">
        <v>578205.41819000198</v>
      </c>
      <c r="BG1927" s="99">
        <v>31569599.026367199</v>
      </c>
      <c r="BH1927" s="99">
        <v>6664957.9950561495</v>
      </c>
      <c r="BI1927" s="99">
        <v>29.770040899980799</v>
      </c>
      <c r="BJ1927" s="99">
        <v>5554939.4969482403</v>
      </c>
      <c r="BK1927" s="99">
        <v>3601493.8137206999</v>
      </c>
      <c r="BL1927" s="99">
        <v>0</v>
      </c>
      <c r="BM1927" s="99">
        <v>0</v>
      </c>
      <c r="BN1927" s="99">
        <v>0</v>
      </c>
      <c r="BO1927" s="99">
        <v>0</v>
      </c>
      <c r="BP1927" s="99">
        <v>0</v>
      </c>
      <c r="BQ1927" s="99">
        <v>0</v>
      </c>
      <c r="BR1927" s="99">
        <v>5305029.4633178702</v>
      </c>
      <c r="BS1927" s="99">
        <v>3042441.0593872098</v>
      </c>
      <c r="BT1927" s="99">
        <v>1874896.9241027799</v>
      </c>
      <c r="BU1927" s="99">
        <v>0</v>
      </c>
      <c r="BV1927" s="99">
        <v>1992774.3880310101</v>
      </c>
      <c r="BW1927" s="99">
        <v>133252.01957702599</v>
      </c>
      <c r="BX1927" s="99">
        <v>0</v>
      </c>
      <c r="BY1927" s="99">
        <v>0</v>
      </c>
      <c r="BZ1927" s="99">
        <v>0</v>
      </c>
      <c r="CA1927" s="99">
        <v>87858.018983840899</v>
      </c>
      <c r="CB1927" s="99">
        <v>5608910.0322265597</v>
      </c>
      <c r="CC1927" s="99">
        <v>43071354.1015625</v>
      </c>
      <c r="CD1927" s="99">
        <v>12218285.5386963</v>
      </c>
      <c r="CE1927" s="99">
        <v>1429.84870277345</v>
      </c>
      <c r="CF1927" s="99">
        <v>248588.70986175499</v>
      </c>
      <c r="CG1927" s="99">
        <v>1729576.9779052699</v>
      </c>
      <c r="CH1927" s="99">
        <v>0</v>
      </c>
      <c r="CI1927" s="99">
        <v>89290.635493278503</v>
      </c>
      <c r="CJ1927" s="99">
        <v>5858475.8991088904</v>
      </c>
      <c r="CK1927" s="99">
        <v>44853716.441894501</v>
      </c>
      <c r="CL1927" s="99">
        <v>12350812.1290283</v>
      </c>
      <c r="CM1927" s="203">
        <f t="shared" si="90"/>
        <v>129595.5413551331</v>
      </c>
      <c r="CN1927" s="203">
        <f t="shared" si="91"/>
        <v>18863370.04913329</v>
      </c>
      <c r="CO1927" s="203">
        <f t="shared" si="92"/>
        <v>76423315.468261704</v>
      </c>
      <c r="CP1927" s="99">
        <v>12350812.1290283</v>
      </c>
      <c r="CQ1927" s="99">
        <v>0</v>
      </c>
      <c r="CR1927" s="99">
        <v>0</v>
      </c>
      <c r="CS1927" s="99">
        <v>0</v>
      </c>
      <c r="CT1927" s="99">
        <v>0</v>
      </c>
    </row>
    <row r="1928" spans="1:98">
      <c r="A1928" s="98" t="s">
        <v>187</v>
      </c>
      <c r="B1928" s="100">
        <v>39142</v>
      </c>
      <c r="C1928" s="99">
        <v>63934.456073284098</v>
      </c>
      <c r="D1928" s="99">
        <v>0</v>
      </c>
      <c r="E1928" s="99">
        <v>25090.021811485301</v>
      </c>
      <c r="F1928" s="99">
        <v>16837.601423025098</v>
      </c>
      <c r="G1928" s="99">
        <v>788.57004169374704</v>
      </c>
      <c r="H1928" s="99">
        <v>706.62245628237702</v>
      </c>
      <c r="I1928" s="99">
        <v>0</v>
      </c>
      <c r="J1928" s="99">
        <v>30440.659461021402</v>
      </c>
      <c r="K1928" s="99">
        <v>10393.8798402548</v>
      </c>
      <c r="L1928" s="99">
        <v>16584.554678440101</v>
      </c>
      <c r="M1928" s="99">
        <v>37687.973645210302</v>
      </c>
      <c r="N1928" s="99">
        <v>7680.7884582281104</v>
      </c>
      <c r="O1928" s="99">
        <v>25774.5804281235</v>
      </c>
      <c r="P1928" s="99">
        <v>0</v>
      </c>
      <c r="Q1928" s="99">
        <v>4406.0455772876703</v>
      </c>
      <c r="R1928" s="99">
        <v>1067.6159874945899</v>
      </c>
      <c r="S1928" s="99">
        <v>0</v>
      </c>
      <c r="T1928" s="99">
        <v>459.85456202924303</v>
      </c>
      <c r="U1928" s="99">
        <v>40861.893249034903</v>
      </c>
      <c r="V1928" s="99">
        <v>3505818.9611816402</v>
      </c>
      <c r="W1928" s="99">
        <v>38.877861327957397</v>
      </c>
      <c r="X1928" s="99">
        <v>2127441.32281494</v>
      </c>
      <c r="Y1928" s="99">
        <v>1249983.4185790999</v>
      </c>
      <c r="Z1928" s="99">
        <v>155129.573541641</v>
      </c>
      <c r="AA1928" s="99">
        <v>100055.833039284</v>
      </c>
      <c r="AB1928" s="99">
        <v>0</v>
      </c>
      <c r="AC1928" s="99">
        <v>11583599.0809326</v>
      </c>
      <c r="AD1928" s="99">
        <v>1680471.3110809301</v>
      </c>
      <c r="AE1928" s="99">
        <v>769043.59798431396</v>
      </c>
      <c r="AF1928" s="99">
        <v>2021882.93505859</v>
      </c>
      <c r="AG1928" s="99">
        <v>1062756.5771637</v>
      </c>
      <c r="AH1928" s="99">
        <v>1316168.4618682901</v>
      </c>
      <c r="AI1928" s="99">
        <v>0</v>
      </c>
      <c r="AJ1928" s="99">
        <v>495285.25263977097</v>
      </c>
      <c r="AK1928" s="99">
        <v>174990.87582588199</v>
      </c>
      <c r="AL1928" s="99">
        <v>0</v>
      </c>
      <c r="AM1928" s="99">
        <v>79560.129134178205</v>
      </c>
      <c r="AN1928" s="99">
        <v>13182913.802002</v>
      </c>
      <c r="AO1928" s="99">
        <v>28092463.3979492</v>
      </c>
      <c r="AP1928" s="99">
        <v>508.89691736549099</v>
      </c>
      <c r="AQ1928" s="99">
        <v>15543024.233276401</v>
      </c>
      <c r="AR1928" s="99">
        <v>8894695.6746826209</v>
      </c>
      <c r="AS1928" s="99">
        <v>1085848.3244781501</v>
      </c>
      <c r="AT1928" s="99">
        <v>693128.33456420898</v>
      </c>
      <c r="AU1928" s="99">
        <v>0</v>
      </c>
      <c r="AV1928" s="99">
        <v>27975723.487792999</v>
      </c>
      <c r="AW1928" s="99">
        <v>4359666.0197753897</v>
      </c>
      <c r="AX1928" s="99">
        <v>6379553.2326049795</v>
      </c>
      <c r="AY1928" s="99">
        <v>15971218.2388916</v>
      </c>
      <c r="AZ1928" s="99">
        <v>7615348.67150879</v>
      </c>
      <c r="BA1928" s="99">
        <v>10235534.841796899</v>
      </c>
      <c r="BB1928" s="99">
        <v>0</v>
      </c>
      <c r="BC1928" s="99">
        <v>3717162.55859375</v>
      </c>
      <c r="BD1928" s="99">
        <v>1209063.78147888</v>
      </c>
      <c r="BE1928" s="99">
        <v>0</v>
      </c>
      <c r="BF1928" s="99">
        <v>563675.22560119606</v>
      </c>
      <c r="BG1928" s="99">
        <v>32326427.7189941</v>
      </c>
      <c r="BH1928" s="99">
        <v>7115515.0560302697</v>
      </c>
      <c r="BI1928" s="99">
        <v>17.830256006913299</v>
      </c>
      <c r="BJ1928" s="99">
        <v>5391188.4842529297</v>
      </c>
      <c r="BK1928" s="99">
        <v>3596793.40026855</v>
      </c>
      <c r="BL1928" s="99">
        <v>0</v>
      </c>
      <c r="BM1928" s="99">
        <v>0</v>
      </c>
      <c r="BN1928" s="99">
        <v>0</v>
      </c>
      <c r="BO1928" s="99">
        <v>0</v>
      </c>
      <c r="BP1928" s="99">
        <v>0</v>
      </c>
      <c r="BQ1928" s="99">
        <v>0</v>
      </c>
      <c r="BR1928" s="99">
        <v>5405716.6685180701</v>
      </c>
      <c r="BS1928" s="99">
        <v>3061152.1917419401</v>
      </c>
      <c r="BT1928" s="99">
        <v>1993122.63421631</v>
      </c>
      <c r="BU1928" s="99">
        <v>0</v>
      </c>
      <c r="BV1928" s="99">
        <v>2018121.5526886</v>
      </c>
      <c r="BW1928" s="99">
        <v>140433.43365096999</v>
      </c>
      <c r="BX1928" s="99">
        <v>0</v>
      </c>
      <c r="BY1928" s="99">
        <v>0</v>
      </c>
      <c r="BZ1928" s="99">
        <v>0</v>
      </c>
      <c r="CA1928" s="99">
        <v>89062.821800231904</v>
      </c>
      <c r="CB1928" s="99">
        <v>5656794.8150634803</v>
      </c>
      <c r="CC1928" s="99">
        <v>43880874.708984397</v>
      </c>
      <c r="CD1928" s="99">
        <v>12515355.050293</v>
      </c>
      <c r="CE1928" s="99">
        <v>1495.5479239076401</v>
      </c>
      <c r="CF1928" s="99">
        <v>254363.57667159999</v>
      </c>
      <c r="CG1928" s="99">
        <v>1771800.28211975</v>
      </c>
      <c r="CH1928" s="99">
        <v>0</v>
      </c>
      <c r="CI1928" s="99">
        <v>90558.585698127703</v>
      </c>
      <c r="CJ1928" s="99">
        <v>5912903.43469238</v>
      </c>
      <c r="CK1928" s="99">
        <v>45675416.909667999</v>
      </c>
      <c r="CL1928" s="99">
        <v>12656352.444213901</v>
      </c>
      <c r="CM1928" s="203">
        <f t="shared" si="90"/>
        <v>131420.4789471626</v>
      </c>
      <c r="CN1928" s="203">
        <f t="shared" si="91"/>
        <v>19095817.236694381</v>
      </c>
      <c r="CO1928" s="203">
        <f t="shared" si="92"/>
        <v>78001844.628662094</v>
      </c>
      <c r="CP1928" s="99">
        <v>12656352.444213901</v>
      </c>
      <c r="CQ1928" s="99">
        <v>0</v>
      </c>
      <c r="CR1928" s="99">
        <v>0</v>
      </c>
      <c r="CS1928" s="99">
        <v>0</v>
      </c>
      <c r="CT1928" s="99">
        <v>0</v>
      </c>
    </row>
    <row r="1929" spans="1:98">
      <c r="A1929" s="98" t="s">
        <v>187</v>
      </c>
      <c r="B1929" s="100">
        <v>39234</v>
      </c>
      <c r="C1929" s="99">
        <v>65027.879731178298</v>
      </c>
      <c r="D1929" s="99">
        <v>0</v>
      </c>
      <c r="E1929" s="99">
        <v>24375.197884082801</v>
      </c>
      <c r="F1929" s="99">
        <v>16738.725633382801</v>
      </c>
      <c r="G1929" s="99">
        <v>881.23662721365702</v>
      </c>
      <c r="H1929" s="99">
        <v>608.34908711165201</v>
      </c>
      <c r="I1929" s="99">
        <v>0</v>
      </c>
      <c r="J1929" s="99">
        <v>32357.0860280991</v>
      </c>
      <c r="K1929" s="99">
        <v>8903.8268016576803</v>
      </c>
      <c r="L1929" s="99">
        <v>16538.767951011701</v>
      </c>
      <c r="M1929" s="99">
        <v>37613.960051059701</v>
      </c>
      <c r="N1929" s="99">
        <v>7778.0704395770999</v>
      </c>
      <c r="O1929" s="99">
        <v>26125.780411004998</v>
      </c>
      <c r="P1929" s="99">
        <v>0</v>
      </c>
      <c r="Q1929" s="99">
        <v>4402.8427908420599</v>
      </c>
      <c r="R1929" s="99">
        <v>1090.7993157655001</v>
      </c>
      <c r="S1929" s="99">
        <v>0</v>
      </c>
      <c r="T1929" s="99">
        <v>447.41774684563302</v>
      </c>
      <c r="U1929" s="99">
        <v>41254.070272922501</v>
      </c>
      <c r="V1929" s="99">
        <v>3603991.3709716802</v>
      </c>
      <c r="W1929" s="99">
        <v>35.8422153587453</v>
      </c>
      <c r="X1929" s="99">
        <v>2056775.48266602</v>
      </c>
      <c r="Y1929" s="99">
        <v>1229414.29370117</v>
      </c>
      <c r="Z1929" s="99">
        <v>167139.15901565601</v>
      </c>
      <c r="AA1929" s="99">
        <v>85701.426371574402</v>
      </c>
      <c r="AB1929" s="99">
        <v>0</v>
      </c>
      <c r="AC1929" s="99">
        <v>11953745.3867188</v>
      </c>
      <c r="AD1929" s="99">
        <v>1364587.0456542999</v>
      </c>
      <c r="AE1929" s="99">
        <v>755829.66722106899</v>
      </c>
      <c r="AF1929" s="99">
        <v>2035387.82562256</v>
      </c>
      <c r="AG1929" s="99">
        <v>1063205.8100128199</v>
      </c>
      <c r="AH1929" s="99">
        <v>1321000.7170867899</v>
      </c>
      <c r="AI1929" s="99">
        <v>0</v>
      </c>
      <c r="AJ1929" s="99">
        <v>497277.90012359602</v>
      </c>
      <c r="AK1929" s="99">
        <v>177355.69779014599</v>
      </c>
      <c r="AL1929" s="99">
        <v>0</v>
      </c>
      <c r="AM1929" s="99">
        <v>76688.884883880601</v>
      </c>
      <c r="AN1929" s="99">
        <v>13397149.3671875</v>
      </c>
      <c r="AO1929" s="99">
        <v>29130988.974365201</v>
      </c>
      <c r="AP1929" s="99">
        <v>489.64404861628998</v>
      </c>
      <c r="AQ1929" s="99">
        <v>15219486.8208008</v>
      </c>
      <c r="AR1929" s="99">
        <v>8851328.3300781306</v>
      </c>
      <c r="AS1929" s="99">
        <v>1174714.3060455299</v>
      </c>
      <c r="AT1929" s="99">
        <v>597545.66596221901</v>
      </c>
      <c r="AU1929" s="99">
        <v>0</v>
      </c>
      <c r="AV1929" s="99">
        <v>29715891.431640599</v>
      </c>
      <c r="AW1929" s="99">
        <v>3569506.8127136198</v>
      </c>
      <c r="AX1929" s="99">
        <v>6381235.22619629</v>
      </c>
      <c r="AY1929" s="99">
        <v>16197648.752441401</v>
      </c>
      <c r="AZ1929" s="99">
        <v>7724880.2255859403</v>
      </c>
      <c r="BA1929" s="99">
        <v>10362619.650024399</v>
      </c>
      <c r="BB1929" s="99">
        <v>0</v>
      </c>
      <c r="BC1929" s="99">
        <v>3761611.0792541499</v>
      </c>
      <c r="BD1929" s="99">
        <v>1231349.7168121301</v>
      </c>
      <c r="BE1929" s="99">
        <v>0</v>
      </c>
      <c r="BF1929" s="99">
        <v>546441.06960296596</v>
      </c>
      <c r="BG1929" s="99">
        <v>33073245.503906298</v>
      </c>
      <c r="BH1929" s="99">
        <v>7322027.4652709998</v>
      </c>
      <c r="BI1929" s="99">
        <v>21.901066692778802</v>
      </c>
      <c r="BJ1929" s="99">
        <v>5270578.5099487295</v>
      </c>
      <c r="BK1929" s="99">
        <v>3593868.79379272</v>
      </c>
      <c r="BL1929" s="99">
        <v>0</v>
      </c>
      <c r="BM1929" s="99">
        <v>0</v>
      </c>
      <c r="BN1929" s="99">
        <v>0</v>
      </c>
      <c r="BO1929" s="99">
        <v>0</v>
      </c>
      <c r="BP1929" s="99">
        <v>0</v>
      </c>
      <c r="BQ1929" s="99">
        <v>0</v>
      </c>
      <c r="BR1929" s="99">
        <v>5447314.9318847703</v>
      </c>
      <c r="BS1929" s="99">
        <v>3108347.1095581101</v>
      </c>
      <c r="BT1929" s="99">
        <v>2016769.5094909701</v>
      </c>
      <c r="BU1929" s="99">
        <v>0</v>
      </c>
      <c r="BV1929" s="99">
        <v>2044629.92218018</v>
      </c>
      <c r="BW1929" s="99">
        <v>143741.66942024199</v>
      </c>
      <c r="BX1929" s="99">
        <v>0</v>
      </c>
      <c r="BY1929" s="99">
        <v>0</v>
      </c>
      <c r="BZ1929" s="99">
        <v>0</v>
      </c>
      <c r="CA1929" s="99">
        <v>89496.314775466904</v>
      </c>
      <c r="CB1929" s="99">
        <v>5698324.4655151404</v>
      </c>
      <c r="CC1929" s="99">
        <v>44658162.559082001</v>
      </c>
      <c r="CD1929" s="99">
        <v>12591684.834472699</v>
      </c>
      <c r="CE1929" s="99">
        <v>1505.5418867170799</v>
      </c>
      <c r="CF1929" s="99">
        <v>253893.05904197699</v>
      </c>
      <c r="CG1929" s="99">
        <v>1777524.2602233901</v>
      </c>
      <c r="CH1929" s="99">
        <v>0</v>
      </c>
      <c r="CI1929" s="99">
        <v>90999.948195457502</v>
      </c>
      <c r="CJ1929" s="99">
        <v>5952709.8685913105</v>
      </c>
      <c r="CK1929" s="99">
        <v>46383997.765625</v>
      </c>
      <c r="CL1929" s="99">
        <v>12735282.567260699</v>
      </c>
      <c r="CM1929" s="203">
        <f t="shared" si="90"/>
        <v>132254.01846838</v>
      </c>
      <c r="CN1929" s="203">
        <f t="shared" si="91"/>
        <v>19349859.235778809</v>
      </c>
      <c r="CO1929" s="203">
        <f t="shared" si="92"/>
        <v>79457243.269531295</v>
      </c>
      <c r="CP1929" s="99">
        <v>12735282.567260699</v>
      </c>
      <c r="CQ1929" s="99">
        <v>0</v>
      </c>
      <c r="CR1929" s="99">
        <v>0</v>
      </c>
      <c r="CS1929" s="99">
        <v>0</v>
      </c>
      <c r="CT1929" s="99">
        <v>0</v>
      </c>
    </row>
    <row r="1930" spans="1:98">
      <c r="A1930" s="98" t="s">
        <v>187</v>
      </c>
      <c r="B1930" s="100">
        <v>39326</v>
      </c>
      <c r="C1930" s="99">
        <v>66438.2033281326</v>
      </c>
      <c r="D1930" s="99">
        <v>0</v>
      </c>
      <c r="E1930" s="99">
        <v>23847.871856212601</v>
      </c>
      <c r="F1930" s="99">
        <v>16714.405864000299</v>
      </c>
      <c r="G1930" s="99">
        <v>1000.01306308061</v>
      </c>
      <c r="H1930" s="99">
        <v>560.03951649367798</v>
      </c>
      <c r="I1930" s="99">
        <v>0</v>
      </c>
      <c r="J1930" s="99">
        <v>33813.852993011496</v>
      </c>
      <c r="K1930" s="99">
        <v>7841.1297037005397</v>
      </c>
      <c r="L1930" s="99">
        <v>16038.0374422073</v>
      </c>
      <c r="M1930" s="99">
        <v>37887.3568105698</v>
      </c>
      <c r="N1930" s="99">
        <v>7798.6001448035204</v>
      </c>
      <c r="O1930" s="99">
        <v>26755.8493640423</v>
      </c>
      <c r="P1930" s="99">
        <v>0</v>
      </c>
      <c r="Q1930" s="99">
        <v>4406.9649509787596</v>
      </c>
      <c r="R1930" s="99">
        <v>1148.37774376571</v>
      </c>
      <c r="S1930" s="99">
        <v>0</v>
      </c>
      <c r="T1930" s="99">
        <v>442.182808667421</v>
      </c>
      <c r="U1930" s="99">
        <v>41600.251814842202</v>
      </c>
      <c r="V1930" s="99">
        <v>3710435.5281066899</v>
      </c>
      <c r="W1930" s="99">
        <v>36.054864513687797</v>
      </c>
      <c r="X1930" s="99">
        <v>2020480.6960754399</v>
      </c>
      <c r="Y1930" s="99">
        <v>1234571.5885314899</v>
      </c>
      <c r="Z1930" s="99">
        <v>178193.09616661101</v>
      </c>
      <c r="AA1930" s="99">
        <v>74554.769750595093</v>
      </c>
      <c r="AB1930" s="99">
        <v>0</v>
      </c>
      <c r="AC1930" s="99">
        <v>12258845.6607666</v>
      </c>
      <c r="AD1930" s="99">
        <v>1238013.5082702599</v>
      </c>
      <c r="AE1930" s="99">
        <v>741691.17562866199</v>
      </c>
      <c r="AF1930" s="99">
        <v>2043594.63287354</v>
      </c>
      <c r="AG1930" s="99">
        <v>1059626.10791016</v>
      </c>
      <c r="AH1930" s="99">
        <v>1358077.00566101</v>
      </c>
      <c r="AI1930" s="99">
        <v>0</v>
      </c>
      <c r="AJ1930" s="99">
        <v>510550.41088104201</v>
      </c>
      <c r="AK1930" s="99">
        <v>179720.035547256</v>
      </c>
      <c r="AL1930" s="99">
        <v>0</v>
      </c>
      <c r="AM1930" s="99">
        <v>73521.547891616807</v>
      </c>
      <c r="AN1930" s="99">
        <v>13591151.2928467</v>
      </c>
      <c r="AO1930" s="99">
        <v>30278803.814208999</v>
      </c>
      <c r="AP1930" s="99">
        <v>488.12976265326103</v>
      </c>
      <c r="AQ1930" s="99">
        <v>15010839.131958</v>
      </c>
      <c r="AR1930" s="99">
        <v>8930641.0651855506</v>
      </c>
      <c r="AS1930" s="99">
        <v>1270683.17533875</v>
      </c>
      <c r="AT1930" s="99">
        <v>522695.77970123303</v>
      </c>
      <c r="AU1930" s="99">
        <v>0</v>
      </c>
      <c r="AV1930" s="99">
        <v>30813283.166503899</v>
      </c>
      <c r="AW1930" s="99">
        <v>3278360.4689941402</v>
      </c>
      <c r="AX1930" s="99">
        <v>6276605.0233154297</v>
      </c>
      <c r="AY1930" s="99">
        <v>16427107.895996099</v>
      </c>
      <c r="AZ1930" s="99">
        <v>7761850.2305297898</v>
      </c>
      <c r="BA1930" s="99">
        <v>10796119.3237305</v>
      </c>
      <c r="BB1930" s="99">
        <v>0</v>
      </c>
      <c r="BC1930" s="99">
        <v>3881740.3010253902</v>
      </c>
      <c r="BD1930" s="99">
        <v>1269780.0455169701</v>
      </c>
      <c r="BE1930" s="99">
        <v>0</v>
      </c>
      <c r="BF1930" s="99">
        <v>527412.46720886196</v>
      </c>
      <c r="BG1930" s="99">
        <v>34006723.2734375</v>
      </c>
      <c r="BH1930" s="99">
        <v>7629510.9021606399</v>
      </c>
      <c r="BI1930" s="99">
        <v>32.973126042634199</v>
      </c>
      <c r="BJ1930" s="99">
        <v>5209103.69494629</v>
      </c>
      <c r="BK1930" s="99">
        <v>3605128.6523742699</v>
      </c>
      <c r="BL1930" s="99">
        <v>0</v>
      </c>
      <c r="BM1930" s="99">
        <v>0</v>
      </c>
      <c r="BN1930" s="99">
        <v>0</v>
      </c>
      <c r="BO1930" s="99">
        <v>0</v>
      </c>
      <c r="BP1930" s="99">
        <v>0</v>
      </c>
      <c r="BQ1930" s="99">
        <v>0</v>
      </c>
      <c r="BR1930" s="99">
        <v>5526752.78271484</v>
      </c>
      <c r="BS1930" s="99">
        <v>3123478.7831420898</v>
      </c>
      <c r="BT1930" s="99">
        <v>2101047.1757202102</v>
      </c>
      <c r="BU1930" s="99">
        <v>0</v>
      </c>
      <c r="BV1930" s="99">
        <v>2089345.87763977</v>
      </c>
      <c r="BW1930" s="99">
        <v>145489.812133789</v>
      </c>
      <c r="BX1930" s="99">
        <v>0</v>
      </c>
      <c r="BY1930" s="99">
        <v>0</v>
      </c>
      <c r="BZ1930" s="99">
        <v>0</v>
      </c>
      <c r="CA1930" s="99">
        <v>90247.118770599394</v>
      </c>
      <c r="CB1930" s="99">
        <v>5723319.3742065402</v>
      </c>
      <c r="CC1930" s="99">
        <v>45251216.421875</v>
      </c>
      <c r="CD1930" s="99">
        <v>12825037.1678467</v>
      </c>
      <c r="CE1930" s="99">
        <v>1553.7243751287499</v>
      </c>
      <c r="CF1930" s="99">
        <v>253800.96973419201</v>
      </c>
      <c r="CG1930" s="99">
        <v>1799463.56713867</v>
      </c>
      <c r="CH1930" s="99">
        <v>0</v>
      </c>
      <c r="CI1930" s="99">
        <v>91798.062622070298</v>
      </c>
      <c r="CJ1930" s="99">
        <v>5975875.0123290997</v>
      </c>
      <c r="CK1930" s="99">
        <v>47000736.801269501</v>
      </c>
      <c r="CL1930" s="99">
        <v>12971252.9425049</v>
      </c>
      <c r="CM1930" s="203">
        <f t="shared" si="90"/>
        <v>133398.31443691251</v>
      </c>
      <c r="CN1930" s="203">
        <f t="shared" si="91"/>
        <v>19567026.3051758</v>
      </c>
      <c r="CO1930" s="203">
        <f t="shared" si="92"/>
        <v>81007460.074707001</v>
      </c>
      <c r="CP1930" s="99">
        <v>12971252.9425049</v>
      </c>
      <c r="CQ1930" s="99">
        <v>0</v>
      </c>
      <c r="CR1930" s="99">
        <v>0</v>
      </c>
      <c r="CS1930" s="99">
        <v>0</v>
      </c>
      <c r="CT1930" s="99">
        <v>0</v>
      </c>
    </row>
    <row r="1931" spans="1:98">
      <c r="A1931" s="98" t="s">
        <v>187</v>
      </c>
      <c r="B1931" s="100">
        <v>39417</v>
      </c>
      <c r="C1931" s="99">
        <v>67657.9744348526</v>
      </c>
      <c r="D1931" s="99">
        <v>0</v>
      </c>
      <c r="E1931" s="99">
        <v>23354.618620157202</v>
      </c>
      <c r="F1931" s="99">
        <v>16541.282472610499</v>
      </c>
      <c r="G1931" s="99">
        <v>1059.0221616029701</v>
      </c>
      <c r="H1931" s="99">
        <v>514.15936475992203</v>
      </c>
      <c r="I1931" s="99">
        <v>0</v>
      </c>
      <c r="J1931" s="99">
        <v>35179.555641651197</v>
      </c>
      <c r="K1931" s="99">
        <v>6801.5244548320798</v>
      </c>
      <c r="L1931" s="99">
        <v>15822.3523424864</v>
      </c>
      <c r="M1931" s="99">
        <v>38014.808072567001</v>
      </c>
      <c r="N1931" s="99">
        <v>7868.6014535427103</v>
      </c>
      <c r="O1931" s="99">
        <v>27361.014773607301</v>
      </c>
      <c r="P1931" s="99">
        <v>0</v>
      </c>
      <c r="Q1931" s="99">
        <v>4378.15901380777</v>
      </c>
      <c r="R1931" s="99">
        <v>1183.8058885037899</v>
      </c>
      <c r="S1931" s="99">
        <v>0</v>
      </c>
      <c r="T1931" s="99">
        <v>424.94676537439199</v>
      </c>
      <c r="U1931" s="99">
        <v>42051.330659389503</v>
      </c>
      <c r="V1931" s="99">
        <v>3773174.7087097201</v>
      </c>
      <c r="W1931" s="99">
        <v>29.057066697860101</v>
      </c>
      <c r="X1931" s="99">
        <v>1986900.17851257</v>
      </c>
      <c r="Y1931" s="99">
        <v>1231262.6257171601</v>
      </c>
      <c r="Z1931" s="99">
        <v>191500.61093521101</v>
      </c>
      <c r="AA1931" s="99">
        <v>69549.455306053205</v>
      </c>
      <c r="AB1931" s="99">
        <v>0</v>
      </c>
      <c r="AC1931" s="99">
        <v>12765808.9724121</v>
      </c>
      <c r="AD1931" s="99">
        <v>992280.92100524902</v>
      </c>
      <c r="AE1931" s="99">
        <v>737172.08084869396</v>
      </c>
      <c r="AF1931" s="99">
        <v>2055518.7460479699</v>
      </c>
      <c r="AG1931" s="99">
        <v>1057990.26347351</v>
      </c>
      <c r="AH1931" s="99">
        <v>1390236.9129943801</v>
      </c>
      <c r="AI1931" s="99">
        <v>0</v>
      </c>
      <c r="AJ1931" s="99">
        <v>510895.80118179298</v>
      </c>
      <c r="AK1931" s="99">
        <v>191112.60408592201</v>
      </c>
      <c r="AL1931" s="99">
        <v>0</v>
      </c>
      <c r="AM1931" s="99">
        <v>68492.820606231704</v>
      </c>
      <c r="AN1931" s="99">
        <v>13756936.447509799</v>
      </c>
      <c r="AO1931" s="99">
        <v>31125965.862548798</v>
      </c>
      <c r="AP1931" s="99">
        <v>438.66094886884099</v>
      </c>
      <c r="AQ1931" s="99">
        <v>14882689.2352295</v>
      </c>
      <c r="AR1931" s="99">
        <v>8976433.0424804706</v>
      </c>
      <c r="AS1931" s="99">
        <v>1367710.5292968799</v>
      </c>
      <c r="AT1931" s="99">
        <v>494462.65243148798</v>
      </c>
      <c r="AU1931" s="99">
        <v>0</v>
      </c>
      <c r="AV1931" s="99">
        <v>31718067.3505859</v>
      </c>
      <c r="AW1931" s="99">
        <v>2638251.7404479999</v>
      </c>
      <c r="AX1931" s="99">
        <v>6294204.1314086895</v>
      </c>
      <c r="AY1931" s="99">
        <v>16738573.2884521</v>
      </c>
      <c r="AZ1931" s="99">
        <v>7839899.81359863</v>
      </c>
      <c r="BA1931" s="99">
        <v>11166831.173095699</v>
      </c>
      <c r="BB1931" s="99">
        <v>0</v>
      </c>
      <c r="BC1931" s="99">
        <v>3927633.5965271001</v>
      </c>
      <c r="BD1931" s="99">
        <v>1359879.6698303199</v>
      </c>
      <c r="BE1931" s="99">
        <v>0</v>
      </c>
      <c r="BF1931" s="99">
        <v>497002.136512756</v>
      </c>
      <c r="BG1931" s="99">
        <v>34661924.698730499</v>
      </c>
      <c r="BH1931" s="99">
        <v>7883725.2448120099</v>
      </c>
      <c r="BI1931" s="99">
        <v>30.998843815876199</v>
      </c>
      <c r="BJ1931" s="99">
        <v>5167653.3285522498</v>
      </c>
      <c r="BK1931" s="99">
        <v>3632437.9283142099</v>
      </c>
      <c r="BL1931" s="99">
        <v>0</v>
      </c>
      <c r="BM1931" s="99">
        <v>0</v>
      </c>
      <c r="BN1931" s="99">
        <v>0</v>
      </c>
      <c r="BO1931" s="99">
        <v>0</v>
      </c>
      <c r="BP1931" s="99">
        <v>0</v>
      </c>
      <c r="BQ1931" s="99">
        <v>0</v>
      </c>
      <c r="BR1931" s="99">
        <v>5604645.22058105</v>
      </c>
      <c r="BS1931" s="99">
        <v>3156788.8701782199</v>
      </c>
      <c r="BT1931" s="99">
        <v>2174171.8989563002</v>
      </c>
      <c r="BU1931" s="99">
        <v>0</v>
      </c>
      <c r="BV1931" s="99">
        <v>2111499.17932129</v>
      </c>
      <c r="BW1931" s="99">
        <v>159579.51560401899</v>
      </c>
      <c r="BX1931" s="99">
        <v>0</v>
      </c>
      <c r="BY1931" s="99">
        <v>0</v>
      </c>
      <c r="BZ1931" s="99">
        <v>0</v>
      </c>
      <c r="CA1931" s="99">
        <v>90945.354163169904</v>
      </c>
      <c r="CB1931" s="99">
        <v>5762881.8991088904</v>
      </c>
      <c r="CC1931" s="99">
        <v>46066315.3984375</v>
      </c>
      <c r="CD1931" s="99">
        <v>13055318.5983887</v>
      </c>
      <c r="CE1931" s="99">
        <v>1562.8204398453199</v>
      </c>
      <c r="CF1931" s="99">
        <v>259959.58425140401</v>
      </c>
      <c r="CG1931" s="99">
        <v>1859230.78979492</v>
      </c>
      <c r="CH1931" s="99">
        <v>0</v>
      </c>
      <c r="CI1931" s="99">
        <v>92514.483740806594</v>
      </c>
      <c r="CJ1931" s="99">
        <v>6022980.2592163105</v>
      </c>
      <c r="CK1931" s="99">
        <v>47853856.007324196</v>
      </c>
      <c r="CL1931" s="99">
        <v>13214518.71521</v>
      </c>
      <c r="CM1931" s="203">
        <f t="shared" si="90"/>
        <v>134565.8144001961</v>
      </c>
      <c r="CN1931" s="203">
        <f t="shared" si="91"/>
        <v>19779916.706726111</v>
      </c>
      <c r="CO1931" s="203">
        <f t="shared" si="92"/>
        <v>82515780.706054687</v>
      </c>
      <c r="CP1931" s="99">
        <v>13214518.71521</v>
      </c>
      <c r="CQ1931" s="99">
        <v>0</v>
      </c>
      <c r="CR1931" s="99">
        <v>0</v>
      </c>
      <c r="CS1931" s="99">
        <v>0</v>
      </c>
      <c r="CT1931" s="99">
        <v>0</v>
      </c>
    </row>
    <row r="1932" spans="1:98">
      <c r="A1932" s="98" t="s">
        <v>187</v>
      </c>
      <c r="B1932" s="100">
        <v>39508</v>
      </c>
      <c r="C1932" s="99">
        <v>68440.468482017503</v>
      </c>
      <c r="D1932" s="99">
        <v>0</v>
      </c>
      <c r="E1932" s="99">
        <v>23085.382293224298</v>
      </c>
      <c r="F1932" s="99">
        <v>16458.319393396399</v>
      </c>
      <c r="G1932" s="99">
        <v>1122.8114613294599</v>
      </c>
      <c r="H1932" s="99">
        <v>472.23703143000603</v>
      </c>
      <c r="I1932" s="99">
        <v>0</v>
      </c>
      <c r="J1932" s="99">
        <v>36567.234568595901</v>
      </c>
      <c r="K1932" s="99">
        <v>5804.6776481270799</v>
      </c>
      <c r="L1932" s="99">
        <v>15667.838687777499</v>
      </c>
      <c r="M1932" s="99">
        <v>38018.624668121302</v>
      </c>
      <c r="N1932" s="99">
        <v>7817.03432315588</v>
      </c>
      <c r="O1932" s="99">
        <v>27877.443262100202</v>
      </c>
      <c r="P1932" s="99">
        <v>0</v>
      </c>
      <c r="Q1932" s="99">
        <v>4392.7226024866104</v>
      </c>
      <c r="R1932" s="99">
        <v>1241.8915868848601</v>
      </c>
      <c r="S1932" s="99">
        <v>0</v>
      </c>
      <c r="T1932" s="99">
        <v>413.01853192970202</v>
      </c>
      <c r="U1932" s="99">
        <v>42374.804433822603</v>
      </c>
      <c r="V1932" s="99">
        <v>3792996.1631774898</v>
      </c>
      <c r="W1932" s="99">
        <v>62.338038175832502</v>
      </c>
      <c r="X1932" s="99">
        <v>1938677.50846863</v>
      </c>
      <c r="Y1932" s="99">
        <v>1205650.0575866699</v>
      </c>
      <c r="Z1932" s="99">
        <v>196985.20409583999</v>
      </c>
      <c r="AA1932" s="99">
        <v>64239.724870681799</v>
      </c>
      <c r="AB1932" s="99">
        <v>0</v>
      </c>
      <c r="AC1932" s="99">
        <v>13120013.432739301</v>
      </c>
      <c r="AD1932" s="99">
        <v>803966.30564117397</v>
      </c>
      <c r="AE1932" s="99">
        <v>723652.90500640904</v>
      </c>
      <c r="AF1932" s="99">
        <v>2041940.8031158401</v>
      </c>
      <c r="AG1932" s="99">
        <v>1051174.25671387</v>
      </c>
      <c r="AH1932" s="99">
        <v>1412944.19340515</v>
      </c>
      <c r="AI1932" s="99">
        <v>0</v>
      </c>
      <c r="AJ1932" s="99">
        <v>507116.92779540998</v>
      </c>
      <c r="AK1932" s="99">
        <v>194657.06567192101</v>
      </c>
      <c r="AL1932" s="99">
        <v>0</v>
      </c>
      <c r="AM1932" s="99">
        <v>65995.952608108506</v>
      </c>
      <c r="AN1932" s="99">
        <v>13876125.3012695</v>
      </c>
      <c r="AO1932" s="99">
        <v>31654806.8586426</v>
      </c>
      <c r="AP1932" s="99">
        <v>672.65880491584505</v>
      </c>
      <c r="AQ1932" s="99">
        <v>14848167.380859399</v>
      </c>
      <c r="AR1932" s="99">
        <v>9016662.6754150409</v>
      </c>
      <c r="AS1932" s="99">
        <v>1432827.3040618901</v>
      </c>
      <c r="AT1932" s="99">
        <v>462023.99715042103</v>
      </c>
      <c r="AU1932" s="99">
        <v>0</v>
      </c>
      <c r="AV1932" s="99">
        <v>33278925.0869141</v>
      </c>
      <c r="AW1932" s="99">
        <v>2189432.9224853502</v>
      </c>
      <c r="AX1932" s="99">
        <v>6281510.8815307599</v>
      </c>
      <c r="AY1932" s="99">
        <v>16843885.198486298</v>
      </c>
      <c r="AZ1932" s="99">
        <v>7976099.9317016602</v>
      </c>
      <c r="BA1932" s="99">
        <v>11485657.354248</v>
      </c>
      <c r="BB1932" s="99">
        <v>0</v>
      </c>
      <c r="BC1932" s="99">
        <v>3946520.3819274898</v>
      </c>
      <c r="BD1932" s="99">
        <v>1405208.79081726</v>
      </c>
      <c r="BE1932" s="99">
        <v>0</v>
      </c>
      <c r="BF1932" s="99">
        <v>482425.29925918602</v>
      </c>
      <c r="BG1932" s="99">
        <v>35507722.524902299</v>
      </c>
      <c r="BH1932" s="99">
        <v>7307711.5251464797</v>
      </c>
      <c r="BI1932" s="99">
        <v>60.4546479848213</v>
      </c>
      <c r="BJ1932" s="99">
        <v>4664927.5132446298</v>
      </c>
      <c r="BK1932" s="99">
        <v>3237073.2599792499</v>
      </c>
      <c r="BL1932" s="99">
        <v>0</v>
      </c>
      <c r="BM1932" s="99">
        <v>0</v>
      </c>
      <c r="BN1932" s="99">
        <v>0</v>
      </c>
      <c r="BO1932" s="99">
        <v>0</v>
      </c>
      <c r="BP1932" s="99">
        <v>0</v>
      </c>
      <c r="BQ1932" s="99">
        <v>0</v>
      </c>
      <c r="BR1932" s="99">
        <v>5027814.4230957003</v>
      </c>
      <c r="BS1932" s="99">
        <v>2853855.8178405799</v>
      </c>
      <c r="BT1932" s="99">
        <v>2235010.1844482399</v>
      </c>
      <c r="BU1932" s="99">
        <v>0</v>
      </c>
      <c r="BV1932" s="99">
        <v>1897049.1788940399</v>
      </c>
      <c r="BW1932" s="99">
        <v>166288.13381957999</v>
      </c>
      <c r="BX1932" s="99">
        <v>0</v>
      </c>
      <c r="BY1932" s="99">
        <v>0</v>
      </c>
      <c r="BZ1932" s="99">
        <v>0</v>
      </c>
      <c r="CA1932" s="99">
        <v>91524.449693679795</v>
      </c>
      <c r="CB1932" s="99">
        <v>5720646.9295654297</v>
      </c>
      <c r="CC1932" s="99">
        <v>46473708.9697266</v>
      </c>
      <c r="CD1932" s="99">
        <v>11974466.6293945</v>
      </c>
      <c r="CE1932" s="99">
        <v>1596.9434966296001</v>
      </c>
      <c r="CF1932" s="99">
        <v>260654.235715866</v>
      </c>
      <c r="CG1932" s="99">
        <v>1888127.0364532501</v>
      </c>
      <c r="CH1932" s="99">
        <v>0</v>
      </c>
      <c r="CI1932" s="99">
        <v>93120.110817909197</v>
      </c>
      <c r="CJ1932" s="99">
        <v>5976983.4924926804</v>
      </c>
      <c r="CK1932" s="99">
        <v>48232673.953125</v>
      </c>
      <c r="CL1932" s="99">
        <v>12142367.9755859</v>
      </c>
      <c r="CM1932" s="203">
        <f t="shared" si="90"/>
        <v>135494.91525173181</v>
      </c>
      <c r="CN1932" s="203">
        <f t="shared" si="91"/>
        <v>19853108.793762181</v>
      </c>
      <c r="CO1932" s="203">
        <f t="shared" si="92"/>
        <v>83740396.478027299</v>
      </c>
      <c r="CP1932" s="99">
        <v>12142367.9755859</v>
      </c>
      <c r="CQ1932" s="99">
        <v>0</v>
      </c>
      <c r="CR1932" s="99">
        <v>0</v>
      </c>
      <c r="CS1932" s="99">
        <v>0</v>
      </c>
      <c r="CT1932" s="99">
        <v>0</v>
      </c>
    </row>
    <row r="1933" spans="1:98">
      <c r="A1933" s="98" t="s">
        <v>187</v>
      </c>
      <c r="B1933" s="100">
        <v>39600</v>
      </c>
      <c r="C1933" s="99">
        <v>69536.966249465899</v>
      </c>
      <c r="D1933" s="99">
        <v>0</v>
      </c>
      <c r="E1933" s="99">
        <v>22493.272943973501</v>
      </c>
      <c r="F1933" s="99">
        <v>16172.088108182001</v>
      </c>
      <c r="G1933" s="99">
        <v>1208.31169256568</v>
      </c>
      <c r="H1933" s="99">
        <v>385.73213173821603</v>
      </c>
      <c r="I1933" s="99">
        <v>0</v>
      </c>
      <c r="J1933" s="99">
        <v>37957.931597709699</v>
      </c>
      <c r="K1933" s="99">
        <v>4875.74058628082</v>
      </c>
      <c r="L1933" s="99">
        <v>15612.1653250456</v>
      </c>
      <c r="M1933" s="99">
        <v>38264.474824905403</v>
      </c>
      <c r="N1933" s="99">
        <v>7794.3371191620799</v>
      </c>
      <c r="O1933" s="99">
        <v>28357.320695400202</v>
      </c>
      <c r="P1933" s="99">
        <v>0</v>
      </c>
      <c r="Q1933" s="99">
        <v>4371.19214659929</v>
      </c>
      <c r="R1933" s="99">
        <v>1246.4072548598101</v>
      </c>
      <c r="S1933" s="99">
        <v>0</v>
      </c>
      <c r="T1933" s="99">
        <v>421.92464277893299</v>
      </c>
      <c r="U1933" s="99">
        <v>42780.463657379201</v>
      </c>
      <c r="V1933" s="99">
        <v>3831414.7037353502</v>
      </c>
      <c r="W1933" s="99">
        <v>71.257327929139095</v>
      </c>
      <c r="X1933" s="99">
        <v>1876547.6210022001</v>
      </c>
      <c r="Y1933" s="99">
        <v>1188563.9034881601</v>
      </c>
      <c r="Z1933" s="99">
        <v>204123.46208000201</v>
      </c>
      <c r="AA1933" s="99">
        <v>54320.506555080399</v>
      </c>
      <c r="AB1933" s="99">
        <v>0</v>
      </c>
      <c r="AC1933" s="99">
        <v>13419340.12146</v>
      </c>
      <c r="AD1933" s="99">
        <v>658355.55964660598</v>
      </c>
      <c r="AE1933" s="99">
        <v>715166.18658447301</v>
      </c>
      <c r="AF1933" s="99">
        <v>2027734.04098511</v>
      </c>
      <c r="AG1933" s="99">
        <v>1048567.8432540901</v>
      </c>
      <c r="AH1933" s="99">
        <v>1428336.74078369</v>
      </c>
      <c r="AI1933" s="99">
        <v>0</v>
      </c>
      <c r="AJ1933" s="99">
        <v>498837.838909149</v>
      </c>
      <c r="AK1933" s="99">
        <v>192895.985052109</v>
      </c>
      <c r="AL1933" s="99">
        <v>0</v>
      </c>
      <c r="AM1933" s="99">
        <v>65954.393379211397</v>
      </c>
      <c r="AN1933" s="99">
        <v>14058751.3354492</v>
      </c>
      <c r="AO1933" s="99">
        <v>32301682.868896499</v>
      </c>
      <c r="AP1933" s="99">
        <v>835.30294176191103</v>
      </c>
      <c r="AQ1933" s="99">
        <v>14388354.576049799</v>
      </c>
      <c r="AR1933" s="99">
        <v>8935324.9931640606</v>
      </c>
      <c r="AS1933" s="99">
        <v>1516738.1918335001</v>
      </c>
      <c r="AT1933" s="99">
        <v>396862.86602401698</v>
      </c>
      <c r="AU1933" s="99">
        <v>0</v>
      </c>
      <c r="AV1933" s="99">
        <v>34898384.8037109</v>
      </c>
      <c r="AW1933" s="99">
        <v>1807831.7588653599</v>
      </c>
      <c r="AX1933" s="99">
        <v>6285868.8541870099</v>
      </c>
      <c r="AY1933" s="99">
        <v>16886457.7177734</v>
      </c>
      <c r="AZ1933" s="99">
        <v>7942265.5302734403</v>
      </c>
      <c r="BA1933" s="99">
        <v>11755579.407836899</v>
      </c>
      <c r="BB1933" s="99">
        <v>0</v>
      </c>
      <c r="BC1933" s="99">
        <v>3929630.5292358398</v>
      </c>
      <c r="BD1933" s="99">
        <v>1416503.9251556401</v>
      </c>
      <c r="BE1933" s="99">
        <v>0</v>
      </c>
      <c r="BF1933" s="99">
        <v>498130.96972274798</v>
      </c>
      <c r="BG1933" s="99">
        <v>36485675.099609397</v>
      </c>
      <c r="BH1933" s="99">
        <v>7544037.8889770498</v>
      </c>
      <c r="BI1933" s="99">
        <v>72.354160848073704</v>
      </c>
      <c r="BJ1933" s="99">
        <v>4598596.2605590802</v>
      </c>
      <c r="BK1933" s="99">
        <v>3215726.1048583998</v>
      </c>
      <c r="BL1933" s="99">
        <v>0</v>
      </c>
      <c r="BM1933" s="99">
        <v>0</v>
      </c>
      <c r="BN1933" s="99">
        <v>0</v>
      </c>
      <c r="BO1933" s="99">
        <v>0</v>
      </c>
      <c r="BP1933" s="99">
        <v>0</v>
      </c>
      <c r="BQ1933" s="99">
        <v>0</v>
      </c>
      <c r="BR1933" s="99">
        <v>5069753.9852905301</v>
      </c>
      <c r="BS1933" s="99">
        <v>2845210.1735229502</v>
      </c>
      <c r="BT1933" s="99">
        <v>2287488.6736145001</v>
      </c>
      <c r="BU1933" s="99">
        <v>0</v>
      </c>
      <c r="BV1933" s="99">
        <v>1900993.0991516099</v>
      </c>
      <c r="BW1933" s="99">
        <v>166664.19768524199</v>
      </c>
      <c r="BX1933" s="99">
        <v>0</v>
      </c>
      <c r="BY1933" s="99">
        <v>0</v>
      </c>
      <c r="BZ1933" s="99">
        <v>0</v>
      </c>
      <c r="CA1933" s="99">
        <v>92125.591558456406</v>
      </c>
      <c r="CB1933" s="99">
        <v>5710890.6329345703</v>
      </c>
      <c r="CC1933" s="99">
        <v>46782308.480957001</v>
      </c>
      <c r="CD1933" s="99">
        <v>12154164.220703101</v>
      </c>
      <c r="CE1933" s="99">
        <v>1604.86752794683</v>
      </c>
      <c r="CF1933" s="99">
        <v>259083.16145515401</v>
      </c>
      <c r="CG1933" s="99">
        <v>1916367.61454773</v>
      </c>
      <c r="CH1933" s="99">
        <v>0</v>
      </c>
      <c r="CI1933" s="99">
        <v>93730.193523406997</v>
      </c>
      <c r="CJ1933" s="99">
        <v>5971980.2073364304</v>
      </c>
      <c r="CK1933" s="99">
        <v>48648021.614257798</v>
      </c>
      <c r="CL1933" s="99">
        <v>12321442.6762695</v>
      </c>
      <c r="CM1933" s="203">
        <f t="shared" si="90"/>
        <v>136510.65718078619</v>
      </c>
      <c r="CN1933" s="203">
        <f t="shared" si="91"/>
        <v>20030731.54278563</v>
      </c>
      <c r="CO1933" s="203">
        <f t="shared" si="92"/>
        <v>85133696.713867187</v>
      </c>
      <c r="CP1933" s="99">
        <v>12321442.6762695</v>
      </c>
      <c r="CQ1933" s="99">
        <v>0</v>
      </c>
      <c r="CR1933" s="99">
        <v>0</v>
      </c>
      <c r="CS1933" s="99">
        <v>0</v>
      </c>
      <c r="CT1933" s="99">
        <v>0</v>
      </c>
    </row>
    <row r="1934" spans="1:98">
      <c r="A1934" s="98" t="s">
        <v>187</v>
      </c>
      <c r="B1934" s="100">
        <v>39692</v>
      </c>
      <c r="C1934" s="99">
        <v>70283.843524932905</v>
      </c>
      <c r="D1934" s="99">
        <v>0</v>
      </c>
      <c r="E1934" s="99">
        <v>21768.5604856014</v>
      </c>
      <c r="F1934" s="99">
        <v>15835.222587823901</v>
      </c>
      <c r="G1934" s="99">
        <v>1283.6986819505701</v>
      </c>
      <c r="H1934" s="99">
        <v>338.95742509141598</v>
      </c>
      <c r="I1934" s="99">
        <v>0</v>
      </c>
      <c r="J1934" s="99">
        <v>39104.003065109297</v>
      </c>
      <c r="K1934" s="99">
        <v>4121.0840379595802</v>
      </c>
      <c r="L1934" s="99">
        <v>15219.7745939493</v>
      </c>
      <c r="M1934" s="99">
        <v>38254.596251487703</v>
      </c>
      <c r="N1934" s="99">
        <v>7753.5974022746104</v>
      </c>
      <c r="O1934" s="99">
        <v>28710.436258316</v>
      </c>
      <c r="P1934" s="99">
        <v>0</v>
      </c>
      <c r="Q1934" s="99">
        <v>4335.9800374507904</v>
      </c>
      <c r="R1934" s="99">
        <v>1272.57997184992</v>
      </c>
      <c r="S1934" s="99">
        <v>0</v>
      </c>
      <c r="T1934" s="99">
        <v>411.67970106378198</v>
      </c>
      <c r="U1934" s="99">
        <v>43218.950484275803</v>
      </c>
      <c r="V1934" s="99">
        <v>3912642.4386596698</v>
      </c>
      <c r="W1934" s="99">
        <v>12.0797272119671</v>
      </c>
      <c r="X1934" s="99">
        <v>1795835.85015869</v>
      </c>
      <c r="Y1934" s="99">
        <v>1147940.8598175</v>
      </c>
      <c r="Z1934" s="99">
        <v>217990.693565369</v>
      </c>
      <c r="AA1934" s="99">
        <v>47104.416883945501</v>
      </c>
      <c r="AB1934" s="99">
        <v>0</v>
      </c>
      <c r="AC1934" s="99">
        <v>13682609.7159424</v>
      </c>
      <c r="AD1934" s="99">
        <v>572123.22087097203</v>
      </c>
      <c r="AE1934" s="99">
        <v>702539.90926361096</v>
      </c>
      <c r="AF1934" s="99">
        <v>2016902.8460693399</v>
      </c>
      <c r="AG1934" s="99">
        <v>1036771.53866577</v>
      </c>
      <c r="AH1934" s="99">
        <v>1446140.4325866699</v>
      </c>
      <c r="AI1934" s="99">
        <v>0</v>
      </c>
      <c r="AJ1934" s="99">
        <v>493250.648571014</v>
      </c>
      <c r="AK1934" s="99">
        <v>202817.15736579901</v>
      </c>
      <c r="AL1934" s="99">
        <v>0</v>
      </c>
      <c r="AM1934" s="99">
        <v>62455.314198494001</v>
      </c>
      <c r="AN1934" s="99">
        <v>14259834.213623</v>
      </c>
      <c r="AO1934" s="99">
        <v>33342632.501953099</v>
      </c>
      <c r="AP1934" s="99">
        <v>164.32845056243201</v>
      </c>
      <c r="AQ1934" s="99">
        <v>13879869.762085</v>
      </c>
      <c r="AR1934" s="99">
        <v>8700729.5059814509</v>
      </c>
      <c r="AS1934" s="99">
        <v>1630155.44392395</v>
      </c>
      <c r="AT1934" s="99">
        <v>340513.94940948498</v>
      </c>
      <c r="AU1934" s="99">
        <v>0</v>
      </c>
      <c r="AV1934" s="99">
        <v>35906685.6083984</v>
      </c>
      <c r="AW1934" s="99">
        <v>1591553.6410217299</v>
      </c>
      <c r="AX1934" s="99">
        <v>6237218.45458984</v>
      </c>
      <c r="AY1934" s="99">
        <v>16973849.024902299</v>
      </c>
      <c r="AZ1934" s="99">
        <v>7931330.3781127902</v>
      </c>
      <c r="BA1934" s="99">
        <v>12013504.0397949</v>
      </c>
      <c r="BB1934" s="99">
        <v>0</v>
      </c>
      <c r="BC1934" s="99">
        <v>3900345.9909973098</v>
      </c>
      <c r="BD1934" s="99">
        <v>1502853.3019256601</v>
      </c>
      <c r="BE1934" s="99">
        <v>0</v>
      </c>
      <c r="BF1934" s="99">
        <v>473060.04832458502</v>
      </c>
      <c r="BG1934" s="99">
        <v>37422753.654785201</v>
      </c>
      <c r="BH1934" s="99">
        <v>7733011.5212402297</v>
      </c>
      <c r="BI1934" s="99">
        <v>29.861190802883399</v>
      </c>
      <c r="BJ1934" s="99">
        <v>4466641.5023803702</v>
      </c>
      <c r="BK1934" s="99">
        <v>3132414.1717834501</v>
      </c>
      <c r="BL1934" s="99">
        <v>0</v>
      </c>
      <c r="BM1934" s="99">
        <v>0</v>
      </c>
      <c r="BN1934" s="99">
        <v>0</v>
      </c>
      <c r="BO1934" s="99">
        <v>0</v>
      </c>
      <c r="BP1934" s="99">
        <v>0</v>
      </c>
      <c r="BQ1934" s="99">
        <v>0</v>
      </c>
      <c r="BR1934" s="99">
        <v>5114856.0093994103</v>
      </c>
      <c r="BS1934" s="99">
        <v>2835451.1103210398</v>
      </c>
      <c r="BT1934" s="99">
        <v>2340381.0578308101</v>
      </c>
      <c r="BU1934" s="99">
        <v>0</v>
      </c>
      <c r="BV1934" s="99">
        <v>1915833.14099121</v>
      </c>
      <c r="BW1934" s="99">
        <v>174316.34223174999</v>
      </c>
      <c r="BX1934" s="99">
        <v>0</v>
      </c>
      <c r="BY1934" s="99">
        <v>0</v>
      </c>
      <c r="BZ1934" s="99">
        <v>0</v>
      </c>
      <c r="CA1934" s="99">
        <v>92071.046191215501</v>
      </c>
      <c r="CB1934" s="99">
        <v>5693555.2121582003</v>
      </c>
      <c r="CC1934" s="99">
        <v>46985209.0947266</v>
      </c>
      <c r="CD1934" s="99">
        <v>12178183.8161621</v>
      </c>
      <c r="CE1934" s="99">
        <v>1618.979512766</v>
      </c>
      <c r="CF1934" s="99">
        <v>265603.48131179798</v>
      </c>
      <c r="CG1934" s="99">
        <v>1977884.0113677999</v>
      </c>
      <c r="CH1934" s="99">
        <v>0</v>
      </c>
      <c r="CI1934" s="99">
        <v>93683.449895858794</v>
      </c>
      <c r="CJ1934" s="99">
        <v>5960445.9320068397</v>
      </c>
      <c r="CK1934" s="99">
        <v>49074200.801269501</v>
      </c>
      <c r="CL1934" s="99">
        <v>12351036.614135699</v>
      </c>
      <c r="CM1934" s="203">
        <f t="shared" si="90"/>
        <v>136902.40038013458</v>
      </c>
      <c r="CN1934" s="203">
        <f t="shared" si="91"/>
        <v>20220280.145629838</v>
      </c>
      <c r="CO1934" s="203">
        <f t="shared" si="92"/>
        <v>86496954.456054702</v>
      </c>
      <c r="CP1934" s="99">
        <v>12351036.614135699</v>
      </c>
      <c r="CQ1934" s="99">
        <v>0</v>
      </c>
      <c r="CR1934" s="99">
        <v>0</v>
      </c>
      <c r="CS1934" s="99">
        <v>0</v>
      </c>
      <c r="CT1934" s="99">
        <v>0</v>
      </c>
    </row>
    <row r="1935" spans="1:98">
      <c r="A1935" s="98" t="s">
        <v>187</v>
      </c>
      <c r="B1935" s="100">
        <v>39783</v>
      </c>
      <c r="C1935" s="99">
        <v>70561.263957023606</v>
      </c>
      <c r="D1935" s="99">
        <v>0</v>
      </c>
      <c r="E1935" s="99">
        <v>20970.482168436101</v>
      </c>
      <c r="F1935" s="99">
        <v>15360.9911649227</v>
      </c>
      <c r="G1935" s="99">
        <v>1390.5439253598499</v>
      </c>
      <c r="H1935" s="99">
        <v>296.59408162161702</v>
      </c>
      <c r="I1935" s="99">
        <v>0</v>
      </c>
      <c r="J1935" s="99">
        <v>39913.654505729697</v>
      </c>
      <c r="K1935" s="99">
        <v>3435.1692487299401</v>
      </c>
      <c r="L1935" s="99">
        <v>14762.599624276199</v>
      </c>
      <c r="M1935" s="99">
        <v>37948.637304306001</v>
      </c>
      <c r="N1935" s="99">
        <v>7743.7596829533604</v>
      </c>
      <c r="O1935" s="99">
        <v>28677.4155914783</v>
      </c>
      <c r="P1935" s="99">
        <v>0</v>
      </c>
      <c r="Q1935" s="99">
        <v>4323.4539298415202</v>
      </c>
      <c r="R1935" s="99">
        <v>1326.66178897023</v>
      </c>
      <c r="S1935" s="99">
        <v>0</v>
      </c>
      <c r="T1935" s="99">
        <v>399.53424070775498</v>
      </c>
      <c r="U1935" s="99">
        <v>43416.724093914003</v>
      </c>
      <c r="V1935" s="99">
        <v>3924196.44281006</v>
      </c>
      <c r="W1935" s="99">
        <v>55.383766127750299</v>
      </c>
      <c r="X1935" s="99">
        <v>1722607.36039734</v>
      </c>
      <c r="Y1935" s="99">
        <v>1114733.5387115499</v>
      </c>
      <c r="Z1935" s="99">
        <v>229161.51208114601</v>
      </c>
      <c r="AA1935" s="99">
        <v>38909.162828445398</v>
      </c>
      <c r="AB1935" s="99">
        <v>0</v>
      </c>
      <c r="AC1935" s="99">
        <v>13871213.6879883</v>
      </c>
      <c r="AD1935" s="99">
        <v>453119.92248153698</v>
      </c>
      <c r="AE1935" s="99">
        <v>677341.39181518601</v>
      </c>
      <c r="AF1935" s="99">
        <v>1999417.0171814</v>
      </c>
      <c r="AG1935" s="99">
        <v>1020695.9065628099</v>
      </c>
      <c r="AH1935" s="99">
        <v>1448075.1899566699</v>
      </c>
      <c r="AI1935" s="99">
        <v>0</v>
      </c>
      <c r="AJ1935" s="99">
        <v>489049.69242095901</v>
      </c>
      <c r="AK1935" s="99">
        <v>205739.68507957499</v>
      </c>
      <c r="AL1935" s="99">
        <v>0</v>
      </c>
      <c r="AM1935" s="99">
        <v>61504.529651641802</v>
      </c>
      <c r="AN1935" s="99">
        <v>14324453.182617201</v>
      </c>
      <c r="AO1935" s="99">
        <v>33720632.205078103</v>
      </c>
      <c r="AP1935" s="99">
        <v>825.23001783341203</v>
      </c>
      <c r="AQ1935" s="99">
        <v>13294335.1055908</v>
      </c>
      <c r="AR1935" s="99">
        <v>8410537.9683837909</v>
      </c>
      <c r="AS1935" s="99">
        <v>1717467.92408752</v>
      </c>
      <c r="AT1935" s="99">
        <v>286550.427082062</v>
      </c>
      <c r="AU1935" s="99">
        <v>0</v>
      </c>
      <c r="AV1935" s="99">
        <v>36625108.6005859</v>
      </c>
      <c r="AW1935" s="99">
        <v>1273666.36585999</v>
      </c>
      <c r="AX1935" s="99">
        <v>6054591.31140137</v>
      </c>
      <c r="AY1935" s="99">
        <v>16958122.2177734</v>
      </c>
      <c r="AZ1935" s="99">
        <v>7854749.5119628897</v>
      </c>
      <c r="BA1935" s="99">
        <v>12152663.137085</v>
      </c>
      <c r="BB1935" s="99">
        <v>0</v>
      </c>
      <c r="BC1935" s="99">
        <v>3878877.76416016</v>
      </c>
      <c r="BD1935" s="99">
        <v>1529953.50428772</v>
      </c>
      <c r="BE1935" s="99">
        <v>0</v>
      </c>
      <c r="BF1935" s="99">
        <v>469091.54912948603</v>
      </c>
      <c r="BG1935" s="99">
        <v>38116245.233886696</v>
      </c>
      <c r="BH1935" s="99">
        <v>7923655.1882934598</v>
      </c>
      <c r="BI1935" s="99">
        <v>84.684287243522704</v>
      </c>
      <c r="BJ1935" s="99">
        <v>4326146.7503051804</v>
      </c>
      <c r="BK1935" s="99">
        <v>3046201.30255127</v>
      </c>
      <c r="BL1935" s="99">
        <v>0</v>
      </c>
      <c r="BM1935" s="99">
        <v>0</v>
      </c>
      <c r="BN1935" s="99">
        <v>0</v>
      </c>
      <c r="BO1935" s="99">
        <v>0</v>
      </c>
      <c r="BP1935" s="99">
        <v>0</v>
      </c>
      <c r="BQ1935" s="99">
        <v>0</v>
      </c>
      <c r="BR1935" s="99">
        <v>5139038.7607421903</v>
      </c>
      <c r="BS1935" s="99">
        <v>2805515.3300781301</v>
      </c>
      <c r="BT1935" s="99">
        <v>2363404.0387878399</v>
      </c>
      <c r="BU1935" s="99">
        <v>0</v>
      </c>
      <c r="BV1935" s="99">
        <v>1928716.8941955599</v>
      </c>
      <c r="BW1935" s="99">
        <v>179053.17798805199</v>
      </c>
      <c r="BX1935" s="99">
        <v>0</v>
      </c>
      <c r="BY1935" s="99">
        <v>0</v>
      </c>
      <c r="BZ1935" s="99">
        <v>0</v>
      </c>
      <c r="CA1935" s="99">
        <v>91417.958411216707</v>
      </c>
      <c r="CB1935" s="99">
        <v>5633069.9343872098</v>
      </c>
      <c r="CC1935" s="99">
        <v>46962837.364746101</v>
      </c>
      <c r="CD1935" s="99">
        <v>12254637.981811499</v>
      </c>
      <c r="CE1935" s="99">
        <v>1679.13646492362</v>
      </c>
      <c r="CF1935" s="99">
        <v>267500.01625442499</v>
      </c>
      <c r="CG1935" s="99">
        <v>2000921.43132019</v>
      </c>
      <c r="CH1935" s="99">
        <v>0</v>
      </c>
      <c r="CI1935" s="99">
        <v>93105.392945289597</v>
      </c>
      <c r="CJ1935" s="99">
        <v>5903360.0311889602</v>
      </c>
      <c r="CK1935" s="99">
        <v>48921176.3134766</v>
      </c>
      <c r="CL1935" s="99">
        <v>12433325.208373999</v>
      </c>
      <c r="CM1935" s="203">
        <f t="shared" si="90"/>
        <v>136522.11703920359</v>
      </c>
      <c r="CN1935" s="203">
        <f t="shared" si="91"/>
        <v>20227813.21380616</v>
      </c>
      <c r="CO1935" s="203">
        <f t="shared" si="92"/>
        <v>87037421.547363296</v>
      </c>
      <c r="CP1935" s="99">
        <v>12433325.208373999</v>
      </c>
      <c r="CQ1935" s="99">
        <v>0</v>
      </c>
      <c r="CR1935" s="99">
        <v>0</v>
      </c>
      <c r="CS1935" s="99">
        <v>0</v>
      </c>
      <c r="CT1935" s="99">
        <v>0</v>
      </c>
    </row>
    <row r="1936" spans="1:98">
      <c r="A1936" s="98" t="s">
        <v>187</v>
      </c>
      <c r="B1936" s="100">
        <v>39873</v>
      </c>
      <c r="C1936" s="99">
        <v>71505.5791110992</v>
      </c>
      <c r="D1936" s="99">
        <v>0</v>
      </c>
      <c r="E1936" s="99">
        <v>20376.981800079298</v>
      </c>
      <c r="F1936" s="99">
        <v>14934.392110347701</v>
      </c>
      <c r="G1936" s="99">
        <v>1439.2912979125999</v>
      </c>
      <c r="H1936" s="99">
        <v>231.593513021246</v>
      </c>
      <c r="I1936" s="99">
        <v>0</v>
      </c>
      <c r="J1936" s="99">
        <v>40957.3930573463</v>
      </c>
      <c r="K1936" s="99">
        <v>2779.2731980681401</v>
      </c>
      <c r="L1936" s="99">
        <v>14492.2986598015</v>
      </c>
      <c r="M1936" s="99">
        <v>38234.570221900904</v>
      </c>
      <c r="N1936" s="99">
        <v>7689.1046529412297</v>
      </c>
      <c r="O1936" s="99">
        <v>29138.056881666202</v>
      </c>
      <c r="P1936" s="99">
        <v>0</v>
      </c>
      <c r="Q1936" s="99">
        <v>4329.0499957203901</v>
      </c>
      <c r="R1936" s="99">
        <v>1326.8841673135801</v>
      </c>
      <c r="S1936" s="99">
        <v>0</v>
      </c>
      <c r="T1936" s="99">
        <v>385.23934862762701</v>
      </c>
      <c r="U1936" s="99">
        <v>43727.8530507088</v>
      </c>
      <c r="V1936" s="99">
        <v>3871715.21588135</v>
      </c>
      <c r="W1936" s="99">
        <v>31.6576737039723</v>
      </c>
      <c r="X1936" s="99">
        <v>1671532.1746521001</v>
      </c>
      <c r="Y1936" s="99">
        <v>1081528.7843170201</v>
      </c>
      <c r="Z1936" s="99">
        <v>233035.65505981399</v>
      </c>
      <c r="AA1936" s="99">
        <v>31172.859592914599</v>
      </c>
      <c r="AB1936" s="99">
        <v>0</v>
      </c>
      <c r="AC1936" s="99">
        <v>14127057.342529301</v>
      </c>
      <c r="AD1936" s="99">
        <v>349494.368251801</v>
      </c>
      <c r="AE1936" s="99">
        <v>658913.36979675305</v>
      </c>
      <c r="AF1936" s="99">
        <v>1982084.0337829599</v>
      </c>
      <c r="AG1936" s="99">
        <v>998398.543647766</v>
      </c>
      <c r="AH1936" s="99">
        <v>1461940.79629517</v>
      </c>
      <c r="AI1936" s="99">
        <v>0</v>
      </c>
      <c r="AJ1936" s="99">
        <v>479147.25112533598</v>
      </c>
      <c r="AK1936" s="99">
        <v>204612.09604835499</v>
      </c>
      <c r="AL1936" s="99">
        <v>0</v>
      </c>
      <c r="AM1936" s="99">
        <v>60030.692718982697</v>
      </c>
      <c r="AN1936" s="99">
        <v>14473510.6257324</v>
      </c>
      <c r="AO1936" s="99">
        <v>33457337.7116699</v>
      </c>
      <c r="AP1936" s="99">
        <v>439.15596312284498</v>
      </c>
      <c r="AQ1936" s="99">
        <v>12864784.596069301</v>
      </c>
      <c r="AR1936" s="99">
        <v>8124890.4003295898</v>
      </c>
      <c r="AS1936" s="99">
        <v>1752547.5827484101</v>
      </c>
      <c r="AT1936" s="99">
        <v>230645.5187397</v>
      </c>
      <c r="AU1936" s="99">
        <v>0</v>
      </c>
      <c r="AV1936" s="99">
        <v>37733066.4130859</v>
      </c>
      <c r="AW1936" s="99">
        <v>995793.23602294899</v>
      </c>
      <c r="AX1936" s="99">
        <v>5922835.8361816397</v>
      </c>
      <c r="AY1936" s="99">
        <v>16921329.393798798</v>
      </c>
      <c r="AZ1936" s="99">
        <v>7676218.8052978497</v>
      </c>
      <c r="BA1936" s="99">
        <v>12320218.28479</v>
      </c>
      <c r="BB1936" s="99">
        <v>0</v>
      </c>
      <c r="BC1936" s="99">
        <v>3822479.6091308598</v>
      </c>
      <c r="BD1936" s="99">
        <v>1523004.10031128</v>
      </c>
      <c r="BE1936" s="99">
        <v>0</v>
      </c>
      <c r="BF1936" s="99">
        <v>459673.51672744798</v>
      </c>
      <c r="BG1936" s="99">
        <v>38694263.638183601</v>
      </c>
      <c r="BH1936" s="99">
        <v>7929415.0378417997</v>
      </c>
      <c r="BI1936" s="99">
        <v>35.4399839947</v>
      </c>
      <c r="BJ1936" s="99">
        <v>4222166.2954711895</v>
      </c>
      <c r="BK1936" s="99">
        <v>2944977.0837402302</v>
      </c>
      <c r="BL1936" s="99">
        <v>0</v>
      </c>
      <c r="BM1936" s="99">
        <v>0</v>
      </c>
      <c r="BN1936" s="99">
        <v>0</v>
      </c>
      <c r="BO1936" s="99">
        <v>0</v>
      </c>
      <c r="BP1936" s="99">
        <v>0</v>
      </c>
      <c r="BQ1936" s="99">
        <v>0</v>
      </c>
      <c r="BR1936" s="99">
        <v>5076515.7467040997</v>
      </c>
      <c r="BS1936" s="99">
        <v>2730510.4342956501</v>
      </c>
      <c r="BT1936" s="99">
        <v>2397131.7340393099</v>
      </c>
      <c r="BU1936" s="99">
        <v>0</v>
      </c>
      <c r="BV1936" s="99">
        <v>1911941.8863830599</v>
      </c>
      <c r="BW1936" s="99">
        <v>178009.30884551999</v>
      </c>
      <c r="BX1936" s="99">
        <v>0</v>
      </c>
      <c r="BY1936" s="99">
        <v>0</v>
      </c>
      <c r="BZ1936" s="99">
        <v>0</v>
      </c>
      <c r="CA1936" s="99">
        <v>91896.355752944903</v>
      </c>
      <c r="CB1936" s="99">
        <v>5587052.7028808603</v>
      </c>
      <c r="CC1936" s="99">
        <v>46766385.585449196</v>
      </c>
      <c r="CD1936" s="99">
        <v>12153499.3474121</v>
      </c>
      <c r="CE1936" s="99">
        <v>1675.03922115266</v>
      </c>
      <c r="CF1936" s="99">
        <v>264440.190677643</v>
      </c>
      <c r="CG1936" s="99">
        <v>1981840.5500793499</v>
      </c>
      <c r="CH1936" s="99">
        <v>0</v>
      </c>
      <c r="CI1936" s="99">
        <v>93570.5319910049</v>
      </c>
      <c r="CJ1936" s="99">
        <v>5852986.7869873</v>
      </c>
      <c r="CK1936" s="99">
        <v>48681269.307128899</v>
      </c>
      <c r="CL1936" s="99">
        <v>12332801.177978501</v>
      </c>
      <c r="CM1936" s="203">
        <f t="shared" si="90"/>
        <v>137298.38504171371</v>
      </c>
      <c r="CN1936" s="203">
        <f t="shared" si="91"/>
        <v>20326497.4127197</v>
      </c>
      <c r="CO1936" s="203">
        <f t="shared" si="92"/>
        <v>87375532.9453125</v>
      </c>
      <c r="CP1936" s="99">
        <v>12332801.177978501</v>
      </c>
      <c r="CQ1936" s="99">
        <v>0</v>
      </c>
      <c r="CR1936" s="99">
        <v>0</v>
      </c>
      <c r="CS1936" s="99">
        <v>0</v>
      </c>
      <c r="CT1936" s="99">
        <v>0</v>
      </c>
    </row>
    <row r="1937" spans="1:98">
      <c r="A1937" s="98" t="s">
        <v>187</v>
      </c>
      <c r="B1937" s="100">
        <v>39965</v>
      </c>
      <c r="C1937" s="99">
        <v>72678.826069831804</v>
      </c>
      <c r="D1937" s="99">
        <v>0</v>
      </c>
      <c r="E1937" s="99">
        <v>19635.624646663699</v>
      </c>
      <c r="F1937" s="99">
        <v>14528.4454934597</v>
      </c>
      <c r="G1937" s="99">
        <v>1509.7401987016201</v>
      </c>
      <c r="H1937" s="99">
        <v>194.344885006547</v>
      </c>
      <c r="I1937" s="99">
        <v>0</v>
      </c>
      <c r="J1937" s="99">
        <v>41883.322478771202</v>
      </c>
      <c r="K1937" s="99">
        <v>2223.0525476336502</v>
      </c>
      <c r="L1937" s="99">
        <v>14552.588637471201</v>
      </c>
      <c r="M1937" s="99">
        <v>38313.944829464002</v>
      </c>
      <c r="N1937" s="99">
        <v>7607.3742286562901</v>
      </c>
      <c r="O1937" s="99">
        <v>29649.203040361401</v>
      </c>
      <c r="P1937" s="99">
        <v>0</v>
      </c>
      <c r="Q1937" s="99">
        <v>4339.7757605910301</v>
      </c>
      <c r="R1937" s="99">
        <v>1359.1629233956301</v>
      </c>
      <c r="S1937" s="99">
        <v>0</v>
      </c>
      <c r="T1937" s="99">
        <v>385.26454234495799</v>
      </c>
      <c r="U1937" s="99">
        <v>44040.928547859199</v>
      </c>
      <c r="V1937" s="99">
        <v>3976697.0690307599</v>
      </c>
      <c r="W1937" s="99">
        <v>52.348089043982299</v>
      </c>
      <c r="X1937" s="99">
        <v>1607809.9652557401</v>
      </c>
      <c r="Y1937" s="99">
        <v>1043499.22398376</v>
      </c>
      <c r="Z1937" s="99">
        <v>240883.07699966399</v>
      </c>
      <c r="AA1937" s="99">
        <v>25991.732836484902</v>
      </c>
      <c r="AB1937" s="99">
        <v>0</v>
      </c>
      <c r="AC1937" s="99">
        <v>14359732.1761475</v>
      </c>
      <c r="AD1937" s="99">
        <v>269360.367424011</v>
      </c>
      <c r="AE1937" s="99">
        <v>658802.68858337402</v>
      </c>
      <c r="AF1937" s="99">
        <v>1983136.7813720701</v>
      </c>
      <c r="AG1937" s="99">
        <v>983792.07209777797</v>
      </c>
      <c r="AH1937" s="99">
        <v>1469646.00730896</v>
      </c>
      <c r="AI1937" s="99">
        <v>0</v>
      </c>
      <c r="AJ1937" s="99">
        <v>483984.07995605498</v>
      </c>
      <c r="AK1937" s="99">
        <v>207638.55783844</v>
      </c>
      <c r="AL1937" s="99">
        <v>0</v>
      </c>
      <c r="AM1937" s="99">
        <v>58486.489217758201</v>
      </c>
      <c r="AN1937" s="99">
        <v>14594247.377197299</v>
      </c>
      <c r="AO1937" s="99">
        <v>34663301.208496101</v>
      </c>
      <c r="AP1937" s="99">
        <v>736.02215546369598</v>
      </c>
      <c r="AQ1937" s="99">
        <v>12438556.0192871</v>
      </c>
      <c r="AR1937" s="99">
        <v>7884395.5416870099</v>
      </c>
      <c r="AS1937" s="99">
        <v>1816722.4608154299</v>
      </c>
      <c r="AT1937" s="99">
        <v>192427.80865478501</v>
      </c>
      <c r="AU1937" s="99">
        <v>0</v>
      </c>
      <c r="AV1937" s="99">
        <v>38654880.515136696</v>
      </c>
      <c r="AW1937" s="99">
        <v>771993.77963256801</v>
      </c>
      <c r="AX1937" s="99">
        <v>5951256.4151001005</v>
      </c>
      <c r="AY1937" s="99">
        <v>17066543.8916016</v>
      </c>
      <c r="AZ1937" s="99">
        <v>7596557.1581420898</v>
      </c>
      <c r="BA1937" s="99">
        <v>12502492.900268599</v>
      </c>
      <c r="BB1937" s="99">
        <v>0</v>
      </c>
      <c r="BC1937" s="99">
        <v>3903540.1819152799</v>
      </c>
      <c r="BD1937" s="99">
        <v>1549008.75125122</v>
      </c>
      <c r="BE1937" s="99">
        <v>0</v>
      </c>
      <c r="BF1937" s="99">
        <v>453520.01824951201</v>
      </c>
      <c r="BG1937" s="99">
        <v>39353178.0859375</v>
      </c>
      <c r="BH1937" s="99">
        <v>8118641.3150634803</v>
      </c>
      <c r="BI1937" s="99">
        <v>34.404325899668002</v>
      </c>
      <c r="BJ1937" s="99">
        <v>4097342.6827392601</v>
      </c>
      <c r="BK1937" s="99">
        <v>2874228.7462768601</v>
      </c>
      <c r="BL1937" s="99">
        <v>0</v>
      </c>
      <c r="BM1937" s="99">
        <v>0</v>
      </c>
      <c r="BN1937" s="99">
        <v>0</v>
      </c>
      <c r="BO1937" s="99">
        <v>0</v>
      </c>
      <c r="BP1937" s="99">
        <v>0</v>
      </c>
      <c r="BQ1937" s="99">
        <v>0</v>
      </c>
      <c r="BR1937" s="99">
        <v>5171782.20202637</v>
      </c>
      <c r="BS1937" s="99">
        <v>2711415.9042968801</v>
      </c>
      <c r="BT1937" s="99">
        <v>2431791.4413147001</v>
      </c>
      <c r="BU1937" s="99">
        <v>0</v>
      </c>
      <c r="BV1937" s="99">
        <v>1942407.2602691699</v>
      </c>
      <c r="BW1937" s="99">
        <v>181179.33823204</v>
      </c>
      <c r="BX1937" s="99">
        <v>0</v>
      </c>
      <c r="BY1937" s="99">
        <v>0</v>
      </c>
      <c r="BZ1937" s="99">
        <v>0</v>
      </c>
      <c r="CA1937" s="99">
        <v>92383.539440155</v>
      </c>
      <c r="CB1937" s="99">
        <v>5575845.5476684598</v>
      </c>
      <c r="CC1937" s="99">
        <v>46921762.557617202</v>
      </c>
      <c r="CD1937" s="99">
        <v>12231127.568115201</v>
      </c>
      <c r="CE1937" s="99">
        <v>1707.6424612700901</v>
      </c>
      <c r="CF1937" s="99">
        <v>266656.33683395397</v>
      </c>
      <c r="CG1937" s="99">
        <v>2006292.9335022001</v>
      </c>
      <c r="CH1937" s="99">
        <v>0</v>
      </c>
      <c r="CI1937" s="99">
        <v>94088.776234626799</v>
      </c>
      <c r="CJ1937" s="99">
        <v>5843059.0950927697</v>
      </c>
      <c r="CK1937" s="99">
        <v>48994914.912109397</v>
      </c>
      <c r="CL1937" s="99">
        <v>12413390.197265601</v>
      </c>
      <c r="CM1937" s="203">
        <f t="shared" si="90"/>
        <v>138129.70478248599</v>
      </c>
      <c r="CN1937" s="203">
        <f t="shared" si="91"/>
        <v>20437306.472290069</v>
      </c>
      <c r="CO1937" s="203">
        <f t="shared" si="92"/>
        <v>88348092.998046905</v>
      </c>
      <c r="CP1937" s="99">
        <v>12413390.197265601</v>
      </c>
      <c r="CQ1937" s="99">
        <v>0</v>
      </c>
      <c r="CR1937" s="99">
        <v>0</v>
      </c>
      <c r="CS1937" s="99">
        <v>0</v>
      </c>
      <c r="CT1937" s="99">
        <v>0</v>
      </c>
    </row>
    <row r="1938" spans="1:98">
      <c r="A1938" s="98" t="s">
        <v>187</v>
      </c>
      <c r="B1938" s="100">
        <v>40057</v>
      </c>
      <c r="C1938" s="99">
        <v>73978.561977386504</v>
      </c>
      <c r="D1938" s="99">
        <v>0</v>
      </c>
      <c r="E1938" s="99">
        <v>19013.719671011</v>
      </c>
      <c r="F1938" s="99">
        <v>14225.4850745201</v>
      </c>
      <c r="G1938" s="99">
        <v>1650.92292739451</v>
      </c>
      <c r="H1938" s="99">
        <v>130.82665001414699</v>
      </c>
      <c r="I1938" s="99">
        <v>0</v>
      </c>
      <c r="J1938" s="99">
        <v>42654.311910629302</v>
      </c>
      <c r="K1938" s="99">
        <v>1661.59859243035</v>
      </c>
      <c r="L1938" s="99">
        <v>14094.9309915304</v>
      </c>
      <c r="M1938" s="99">
        <v>38396.195077419303</v>
      </c>
      <c r="N1938" s="99">
        <v>7564.0664743781099</v>
      </c>
      <c r="O1938" s="99">
        <v>30372.528077364001</v>
      </c>
      <c r="P1938" s="99">
        <v>0</v>
      </c>
      <c r="Q1938" s="99">
        <v>4323.1427268981897</v>
      </c>
      <c r="R1938" s="99">
        <v>1430.2970868647101</v>
      </c>
      <c r="S1938" s="99">
        <v>0</v>
      </c>
      <c r="T1938" s="99">
        <v>408.03121482953401</v>
      </c>
      <c r="U1938" s="99">
        <v>44342.505164146402</v>
      </c>
      <c r="V1938" s="99">
        <v>4023592.8274841299</v>
      </c>
      <c r="W1938" s="99">
        <v>56.2171397106722</v>
      </c>
      <c r="X1938" s="99">
        <v>1549341.51039124</v>
      </c>
      <c r="Y1938" s="99">
        <v>1022967.55036926</v>
      </c>
      <c r="Z1938" s="99">
        <v>248079.00569724999</v>
      </c>
      <c r="AA1938" s="99">
        <v>19113.569998264298</v>
      </c>
      <c r="AB1938" s="99">
        <v>0</v>
      </c>
      <c r="AC1938" s="99">
        <v>14612221.8044434</v>
      </c>
      <c r="AD1938" s="99">
        <v>194704.48524475101</v>
      </c>
      <c r="AE1938" s="99">
        <v>640021.43267059303</v>
      </c>
      <c r="AF1938" s="99">
        <v>1979833.9990844701</v>
      </c>
      <c r="AG1938" s="99">
        <v>974487.09185028099</v>
      </c>
      <c r="AH1938" s="99">
        <v>1480220.04995728</v>
      </c>
      <c r="AI1938" s="99">
        <v>0</v>
      </c>
      <c r="AJ1938" s="99">
        <v>480261.881095886</v>
      </c>
      <c r="AK1938" s="99">
        <v>206820.83382606501</v>
      </c>
      <c r="AL1938" s="99">
        <v>0</v>
      </c>
      <c r="AM1938" s="99">
        <v>60301.316683292403</v>
      </c>
      <c r="AN1938" s="99">
        <v>14837538.4489746</v>
      </c>
      <c r="AO1938" s="99">
        <v>35280783.298828103</v>
      </c>
      <c r="AP1938" s="99">
        <v>797.53564311564003</v>
      </c>
      <c r="AQ1938" s="99">
        <v>12026535.2940674</v>
      </c>
      <c r="AR1938" s="99">
        <v>7770991.4704589797</v>
      </c>
      <c r="AS1938" s="99">
        <v>1889415.45932007</v>
      </c>
      <c r="AT1938" s="99">
        <v>139228.89792060899</v>
      </c>
      <c r="AU1938" s="99">
        <v>0</v>
      </c>
      <c r="AV1938" s="99">
        <v>39560510.1083984</v>
      </c>
      <c r="AW1938" s="99">
        <v>560610.45726013195</v>
      </c>
      <c r="AX1938" s="99">
        <v>5810241.1053466797</v>
      </c>
      <c r="AY1938" s="99">
        <v>17165623.3054199</v>
      </c>
      <c r="AZ1938" s="99">
        <v>7598090.9517211895</v>
      </c>
      <c r="BA1938" s="99">
        <v>12651245.024658199</v>
      </c>
      <c r="BB1938" s="99">
        <v>0</v>
      </c>
      <c r="BC1938" s="99">
        <v>3879257.3361816402</v>
      </c>
      <c r="BD1938" s="99">
        <v>1566218.37065125</v>
      </c>
      <c r="BE1938" s="99">
        <v>0</v>
      </c>
      <c r="BF1938" s="99">
        <v>466022.32990646397</v>
      </c>
      <c r="BG1938" s="99">
        <v>40073653.847656302</v>
      </c>
      <c r="BH1938" s="99">
        <v>8292652.1500244103</v>
      </c>
      <c r="BI1938" s="99">
        <v>48.145448112860301</v>
      </c>
      <c r="BJ1938" s="99">
        <v>4006137.7253112802</v>
      </c>
      <c r="BK1938" s="99">
        <v>2838072.6140441899</v>
      </c>
      <c r="BL1938" s="99">
        <v>0</v>
      </c>
      <c r="BM1938" s="99">
        <v>0</v>
      </c>
      <c r="BN1938" s="99">
        <v>0</v>
      </c>
      <c r="BO1938" s="99">
        <v>0</v>
      </c>
      <c r="BP1938" s="99">
        <v>0</v>
      </c>
      <c r="BQ1938" s="99">
        <v>0</v>
      </c>
      <c r="BR1938" s="99">
        <v>5211820.98583984</v>
      </c>
      <c r="BS1938" s="99">
        <v>2706296.4359130901</v>
      </c>
      <c r="BT1938" s="99">
        <v>2462334.9666442899</v>
      </c>
      <c r="BU1938" s="99">
        <v>0</v>
      </c>
      <c r="BV1938" s="99">
        <v>1934817.6976318399</v>
      </c>
      <c r="BW1938" s="99">
        <v>181241.25129318199</v>
      </c>
      <c r="BX1938" s="99">
        <v>0</v>
      </c>
      <c r="BY1938" s="99">
        <v>0</v>
      </c>
      <c r="BZ1938" s="99">
        <v>0</v>
      </c>
      <c r="CA1938" s="99">
        <v>93009.118794441194</v>
      </c>
      <c r="CB1938" s="99">
        <v>5557257.1939086895</v>
      </c>
      <c r="CC1938" s="99">
        <v>47192588.846679702</v>
      </c>
      <c r="CD1938" s="99">
        <v>12276052.7330322</v>
      </c>
      <c r="CE1938" s="99">
        <v>1780.7822168171399</v>
      </c>
      <c r="CF1938" s="99">
        <v>267413.13191986101</v>
      </c>
      <c r="CG1938" s="99">
        <v>2035728.21499634</v>
      </c>
      <c r="CH1938" s="99">
        <v>0</v>
      </c>
      <c r="CI1938" s="99">
        <v>94785.763838768005</v>
      </c>
      <c r="CJ1938" s="99">
        <v>5825272.09375</v>
      </c>
      <c r="CK1938" s="99">
        <v>49171457.109863304</v>
      </c>
      <c r="CL1938" s="99">
        <v>12455485.4973145</v>
      </c>
      <c r="CM1938" s="203">
        <f t="shared" si="90"/>
        <v>139128.2690029144</v>
      </c>
      <c r="CN1938" s="203">
        <f t="shared" si="91"/>
        <v>20662810.542724602</v>
      </c>
      <c r="CO1938" s="203">
        <f t="shared" si="92"/>
        <v>89245110.957519606</v>
      </c>
      <c r="CP1938" s="99">
        <v>12455485.4973145</v>
      </c>
      <c r="CQ1938" s="99">
        <v>0</v>
      </c>
      <c r="CR1938" s="99">
        <v>0</v>
      </c>
      <c r="CS1938" s="99">
        <v>0</v>
      </c>
      <c r="CT1938" s="99">
        <v>0</v>
      </c>
    </row>
    <row r="1939" spans="1:98">
      <c r="A1939" s="98" t="s">
        <v>187</v>
      </c>
      <c r="B1939" s="100">
        <v>40148</v>
      </c>
      <c r="C1939" s="99">
        <v>75213.244633674607</v>
      </c>
      <c r="D1939" s="99">
        <v>0</v>
      </c>
      <c r="E1939" s="99">
        <v>18411.529600381898</v>
      </c>
      <c r="F1939" s="99">
        <v>13916.6862671375</v>
      </c>
      <c r="G1939" s="99">
        <v>1690.8671754449599</v>
      </c>
      <c r="H1939" s="99">
        <v>84.184996847994597</v>
      </c>
      <c r="I1939" s="99">
        <v>0</v>
      </c>
      <c r="J1939" s="99">
        <v>43593.602493762999</v>
      </c>
      <c r="K1939" s="99">
        <v>1194.08528746665</v>
      </c>
      <c r="L1939" s="99">
        <v>13672.495833516101</v>
      </c>
      <c r="M1939" s="99">
        <v>38352.674978256196</v>
      </c>
      <c r="N1939" s="99">
        <v>7496.0610880255699</v>
      </c>
      <c r="O1939" s="99">
        <v>31457.942337512999</v>
      </c>
      <c r="P1939" s="99">
        <v>0</v>
      </c>
      <c r="Q1939" s="99">
        <v>4286.5336157083502</v>
      </c>
      <c r="R1939" s="99">
        <v>1445.5418739765901</v>
      </c>
      <c r="S1939" s="99">
        <v>0</v>
      </c>
      <c r="T1939" s="99">
        <v>397.86457001045301</v>
      </c>
      <c r="U1939" s="99">
        <v>44838.149539947502</v>
      </c>
      <c r="V1939" s="99">
        <v>4075433.9415588402</v>
      </c>
      <c r="W1939" s="99">
        <v>26.655029285931999</v>
      </c>
      <c r="X1939" s="99">
        <v>1487092.3282470701</v>
      </c>
      <c r="Y1939" s="99">
        <v>988251.65193176304</v>
      </c>
      <c r="Z1939" s="99">
        <v>253182.06744384801</v>
      </c>
      <c r="AA1939" s="99">
        <v>11150.662392735499</v>
      </c>
      <c r="AB1939" s="99">
        <v>0</v>
      </c>
      <c r="AC1939" s="99">
        <v>14731291.446777301</v>
      </c>
      <c r="AD1939" s="99">
        <v>121571.787889481</v>
      </c>
      <c r="AE1939" s="99">
        <v>619990.90046691895</v>
      </c>
      <c r="AF1939" s="99">
        <v>1966459.70947266</v>
      </c>
      <c r="AG1939" s="99">
        <v>957942.32025909401</v>
      </c>
      <c r="AH1939" s="99">
        <v>1524913.90139771</v>
      </c>
      <c r="AI1939" s="99">
        <v>0</v>
      </c>
      <c r="AJ1939" s="99">
        <v>476895.35532379203</v>
      </c>
      <c r="AK1939" s="99">
        <v>205731.026563644</v>
      </c>
      <c r="AL1939" s="99">
        <v>0</v>
      </c>
      <c r="AM1939" s="99">
        <v>58197.641131401098</v>
      </c>
      <c r="AN1939" s="99">
        <v>14838330.4049072</v>
      </c>
      <c r="AO1939" s="99">
        <v>36015568.388671897</v>
      </c>
      <c r="AP1939" s="99">
        <v>419.92072527855601</v>
      </c>
      <c r="AQ1939" s="99">
        <v>11666543.994140601</v>
      </c>
      <c r="AR1939" s="99">
        <v>7561775.4251098596</v>
      </c>
      <c r="AS1939" s="99">
        <v>1947869.48075867</v>
      </c>
      <c r="AT1939" s="99">
        <v>82732.2919635773</v>
      </c>
      <c r="AU1939" s="99">
        <v>0</v>
      </c>
      <c r="AV1939" s="99">
        <v>40162132.111816399</v>
      </c>
      <c r="AW1939" s="99">
        <v>352666.95584106399</v>
      </c>
      <c r="AX1939" s="99">
        <v>5737240.96166992</v>
      </c>
      <c r="AY1939" s="99">
        <v>17210625.574218798</v>
      </c>
      <c r="AZ1939" s="99">
        <v>7574037.9705200205</v>
      </c>
      <c r="BA1939" s="99">
        <v>13139090.3040771</v>
      </c>
      <c r="BB1939" s="99">
        <v>0</v>
      </c>
      <c r="BC1939" s="99">
        <v>3884935.1719970698</v>
      </c>
      <c r="BD1939" s="99">
        <v>1570140.4832153299</v>
      </c>
      <c r="BE1939" s="99">
        <v>0</v>
      </c>
      <c r="BF1939" s="99">
        <v>456721.59880065901</v>
      </c>
      <c r="BG1939" s="99">
        <v>40649213.267089799</v>
      </c>
      <c r="BH1939" s="99">
        <v>8496854.4466552697</v>
      </c>
      <c r="BI1939" s="99">
        <v>27.930685423780201</v>
      </c>
      <c r="BJ1939" s="99">
        <v>3931738.6017150902</v>
      </c>
      <c r="BK1939" s="99">
        <v>2797752.1270752</v>
      </c>
      <c r="BL1939" s="99">
        <v>0</v>
      </c>
      <c r="BM1939" s="99">
        <v>0</v>
      </c>
      <c r="BN1939" s="99">
        <v>0</v>
      </c>
      <c r="BO1939" s="99">
        <v>0</v>
      </c>
      <c r="BP1939" s="99">
        <v>0</v>
      </c>
      <c r="BQ1939" s="99">
        <v>0</v>
      </c>
      <c r="BR1939" s="99">
        <v>5204184.9240722703</v>
      </c>
      <c r="BS1939" s="99">
        <v>2700035.6928405799</v>
      </c>
      <c r="BT1939" s="99">
        <v>2553180.8681335398</v>
      </c>
      <c r="BU1939" s="99">
        <v>0</v>
      </c>
      <c r="BV1939" s="99">
        <v>1941965.11116028</v>
      </c>
      <c r="BW1939" s="99">
        <v>183080.00944900501</v>
      </c>
      <c r="BX1939" s="99">
        <v>0</v>
      </c>
      <c r="BY1939" s="99">
        <v>0</v>
      </c>
      <c r="BZ1939" s="99">
        <v>0</v>
      </c>
      <c r="CA1939" s="99">
        <v>93574.591503143296</v>
      </c>
      <c r="CB1939" s="99">
        <v>5536422.2324829102</v>
      </c>
      <c r="CC1939" s="99">
        <v>47369636.558105499</v>
      </c>
      <c r="CD1939" s="99">
        <v>12428125.083373999</v>
      </c>
      <c r="CE1939" s="99">
        <v>1772.1844414919599</v>
      </c>
      <c r="CF1939" s="99">
        <v>264047.09201049799</v>
      </c>
      <c r="CG1939" s="99">
        <v>2027630.61151123</v>
      </c>
      <c r="CH1939" s="99">
        <v>0</v>
      </c>
      <c r="CI1939" s="99">
        <v>95354.849514961199</v>
      </c>
      <c r="CJ1939" s="99">
        <v>5798276.3488769503</v>
      </c>
      <c r="CK1939" s="99">
        <v>49457879.872558601</v>
      </c>
      <c r="CL1939" s="99">
        <v>12611160.083252</v>
      </c>
      <c r="CM1939" s="203">
        <f t="shared" si="90"/>
        <v>140192.99905490869</v>
      </c>
      <c r="CN1939" s="203">
        <f t="shared" si="91"/>
        <v>20636606.75378415</v>
      </c>
      <c r="CO1939" s="203">
        <f t="shared" si="92"/>
        <v>90107093.139648408</v>
      </c>
      <c r="CP1939" s="99">
        <v>12611160.083252</v>
      </c>
      <c r="CQ1939" s="99">
        <v>0</v>
      </c>
      <c r="CR1939" s="99">
        <v>0</v>
      </c>
      <c r="CS1939" s="99">
        <v>0</v>
      </c>
      <c r="CT1939" s="99">
        <v>0</v>
      </c>
    </row>
    <row r="1940" spans="1:98">
      <c r="A1940" s="98" t="s">
        <v>187</v>
      </c>
      <c r="B1940" s="100">
        <v>40238</v>
      </c>
      <c r="C1940" s="99">
        <v>75629.026459693894</v>
      </c>
      <c r="D1940" s="99">
        <v>0</v>
      </c>
      <c r="E1940" s="99">
        <v>17734.351778030399</v>
      </c>
      <c r="F1940" s="99">
        <v>13706.3714636564</v>
      </c>
      <c r="G1940" s="99">
        <v>1756.4924006462099</v>
      </c>
      <c r="H1940" s="99">
        <v>0</v>
      </c>
      <c r="I1940" s="99">
        <v>0</v>
      </c>
      <c r="J1940" s="99">
        <v>44286.437891006499</v>
      </c>
      <c r="K1940" s="99">
        <v>897.02424539625599</v>
      </c>
      <c r="L1940" s="99">
        <v>13760.3836667538</v>
      </c>
      <c r="M1940" s="99">
        <v>38287.736458778403</v>
      </c>
      <c r="N1940" s="99">
        <v>7485.3050779104196</v>
      </c>
      <c r="O1940" s="99">
        <v>31393.1871771812</v>
      </c>
      <c r="P1940" s="99">
        <v>0</v>
      </c>
      <c r="Q1940" s="99">
        <v>4238.31219339371</v>
      </c>
      <c r="R1940" s="99">
        <v>1446.8736926168201</v>
      </c>
      <c r="S1940" s="99">
        <v>0</v>
      </c>
      <c r="T1940" s="99">
        <v>372.83388816937799</v>
      </c>
      <c r="U1940" s="99">
        <v>45173.3884687424</v>
      </c>
      <c r="V1940" s="99">
        <v>4085352.19818115</v>
      </c>
      <c r="W1940" s="99">
        <v>54.6823042165488</v>
      </c>
      <c r="X1940" s="99">
        <v>1409723.5026702899</v>
      </c>
      <c r="Y1940" s="99">
        <v>958739.00248718297</v>
      </c>
      <c r="Z1940" s="99">
        <v>260253.341157913</v>
      </c>
      <c r="AA1940" s="99">
        <v>0</v>
      </c>
      <c r="AB1940" s="99">
        <v>0</v>
      </c>
      <c r="AC1940" s="99">
        <v>14925188.1728516</v>
      </c>
      <c r="AD1940" s="99">
        <v>86510.591673850999</v>
      </c>
      <c r="AE1940" s="99">
        <v>608343.69727325405</v>
      </c>
      <c r="AF1940" s="99">
        <v>1962891.3314209001</v>
      </c>
      <c r="AG1940" s="99">
        <v>943306.52059173596</v>
      </c>
      <c r="AH1940" s="99">
        <v>1532691.38140869</v>
      </c>
      <c r="AI1940" s="99">
        <v>0</v>
      </c>
      <c r="AJ1940" s="99">
        <v>468325.16917800897</v>
      </c>
      <c r="AK1940" s="99">
        <v>206200.257225037</v>
      </c>
      <c r="AL1940" s="99">
        <v>0</v>
      </c>
      <c r="AM1940" s="99">
        <v>55603.914153575897</v>
      </c>
      <c r="AN1940" s="99">
        <v>14990661.779418901</v>
      </c>
      <c r="AO1940" s="99">
        <v>36354502.575683601</v>
      </c>
      <c r="AP1940" s="99">
        <v>796.24273636937096</v>
      </c>
      <c r="AQ1940" s="99">
        <v>11199932.411743199</v>
      </c>
      <c r="AR1940" s="99">
        <v>7448445.8748168899</v>
      </c>
      <c r="AS1940" s="99">
        <v>2026968.6096496601</v>
      </c>
      <c r="AT1940" s="99">
        <v>0</v>
      </c>
      <c r="AU1940" s="99">
        <v>0</v>
      </c>
      <c r="AV1940" s="99">
        <v>41191378.574707001</v>
      </c>
      <c r="AW1940" s="99">
        <v>255272.79552841201</v>
      </c>
      <c r="AX1940" s="99">
        <v>5685130.6229858398</v>
      </c>
      <c r="AY1940" s="99">
        <v>17359001.6083984</v>
      </c>
      <c r="AZ1940" s="99">
        <v>7504318.74536133</v>
      </c>
      <c r="BA1940" s="99">
        <v>13312513.157470699</v>
      </c>
      <c r="BB1940" s="99">
        <v>0</v>
      </c>
      <c r="BC1940" s="99">
        <v>3840852.6778869601</v>
      </c>
      <c r="BD1940" s="99">
        <v>1592935.3134307901</v>
      </c>
      <c r="BE1940" s="99">
        <v>0</v>
      </c>
      <c r="BF1940" s="99">
        <v>442955.568592072</v>
      </c>
      <c r="BG1940" s="99">
        <v>41413686.1650391</v>
      </c>
      <c r="BH1940" s="99">
        <v>8624520.7891845703</v>
      </c>
      <c r="BI1940" s="99">
        <v>72.282344155944898</v>
      </c>
      <c r="BJ1940" s="99">
        <v>3808080.7208252</v>
      </c>
      <c r="BK1940" s="99">
        <v>2742891.1192932101</v>
      </c>
      <c r="BL1940" s="99">
        <v>0</v>
      </c>
      <c r="BM1940" s="99">
        <v>0</v>
      </c>
      <c r="BN1940" s="99">
        <v>0</v>
      </c>
      <c r="BO1940" s="99">
        <v>0</v>
      </c>
      <c r="BP1940" s="99">
        <v>0</v>
      </c>
      <c r="BQ1940" s="99">
        <v>0</v>
      </c>
      <c r="BR1940" s="99">
        <v>5265789.2604980497</v>
      </c>
      <c r="BS1940" s="99">
        <v>2671298.7739563002</v>
      </c>
      <c r="BT1940" s="99">
        <v>2589945.3409118699</v>
      </c>
      <c r="BU1940" s="99">
        <v>0</v>
      </c>
      <c r="BV1940" s="99">
        <v>1923359.5488433801</v>
      </c>
      <c r="BW1940" s="99">
        <v>184620.98683548</v>
      </c>
      <c r="BX1940" s="99">
        <v>0</v>
      </c>
      <c r="BY1940" s="99">
        <v>0</v>
      </c>
      <c r="BZ1940" s="99">
        <v>0</v>
      </c>
      <c r="CA1940" s="99">
        <v>93337.554309845</v>
      </c>
      <c r="CB1940" s="99">
        <v>5512259.0687866202</v>
      </c>
      <c r="CC1940" s="99">
        <v>47724862.40625</v>
      </c>
      <c r="CD1940" s="99">
        <v>12439872.302246099</v>
      </c>
      <c r="CE1940" s="99">
        <v>1765.73314665258</v>
      </c>
      <c r="CF1940" s="99">
        <v>261697.963890076</v>
      </c>
      <c r="CG1940" s="99">
        <v>2035168.56477356</v>
      </c>
      <c r="CH1940" s="99">
        <v>0</v>
      </c>
      <c r="CI1940" s="99">
        <v>95104.519765853896</v>
      </c>
      <c r="CJ1940" s="99">
        <v>5774348.7419433603</v>
      </c>
      <c r="CK1940" s="99">
        <v>49738220.160644501</v>
      </c>
      <c r="CL1940" s="99">
        <v>12625426.252197299</v>
      </c>
      <c r="CM1940" s="203">
        <f t="shared" si="90"/>
        <v>140277.90823459631</v>
      </c>
      <c r="CN1940" s="203">
        <f t="shared" si="91"/>
        <v>20765010.52136226</v>
      </c>
      <c r="CO1940" s="203">
        <f t="shared" si="92"/>
        <v>91151906.325683594</v>
      </c>
      <c r="CP1940" s="99">
        <v>12625426.252197299</v>
      </c>
      <c r="CQ1940" s="99">
        <v>0</v>
      </c>
      <c r="CR1940" s="99">
        <v>0</v>
      </c>
      <c r="CS1940" s="99">
        <v>0</v>
      </c>
      <c r="CT1940" s="99">
        <v>0</v>
      </c>
    </row>
    <row r="1941" spans="1:98">
      <c r="A1941" s="98" t="s">
        <v>187</v>
      </c>
      <c r="B1941" s="100">
        <v>40330</v>
      </c>
      <c r="C1941" s="99">
        <v>76242.087505340605</v>
      </c>
      <c r="D1941" s="99">
        <v>0</v>
      </c>
      <c r="E1941" s="99">
        <v>17318.583030939099</v>
      </c>
      <c r="F1941" s="99">
        <v>13496.797149300601</v>
      </c>
      <c r="G1941" s="99">
        <v>1808.73373694718</v>
      </c>
      <c r="H1941" s="99">
        <v>0</v>
      </c>
      <c r="I1941" s="99">
        <v>0</v>
      </c>
      <c r="J1941" s="99">
        <v>44891.590536594398</v>
      </c>
      <c r="K1941" s="99">
        <v>779.34984504431497</v>
      </c>
      <c r="L1941" s="99">
        <v>14072.150515675499</v>
      </c>
      <c r="M1941" s="99">
        <v>38450.9822616577</v>
      </c>
      <c r="N1941" s="99">
        <v>7350.8085231780997</v>
      </c>
      <c r="O1941" s="99">
        <v>31694.0752365589</v>
      </c>
      <c r="P1941" s="99">
        <v>0</v>
      </c>
      <c r="Q1941" s="99">
        <v>4239.3897612690898</v>
      </c>
      <c r="R1941" s="99">
        <v>1484.10839393735</v>
      </c>
      <c r="S1941" s="99">
        <v>0</v>
      </c>
      <c r="T1941" s="99">
        <v>383.36215839162497</v>
      </c>
      <c r="U1941" s="99">
        <v>45608.802608013197</v>
      </c>
      <c r="V1941" s="99">
        <v>4135525.3464355501</v>
      </c>
      <c r="W1941" s="99">
        <v>36.103958561550797</v>
      </c>
      <c r="X1941" s="99">
        <v>1367755.7599182101</v>
      </c>
      <c r="Y1941" s="99">
        <v>940098.48735809303</v>
      </c>
      <c r="Z1941" s="99">
        <v>262631.13253784197</v>
      </c>
      <c r="AA1941" s="99">
        <v>0</v>
      </c>
      <c r="AB1941" s="99">
        <v>0</v>
      </c>
      <c r="AC1941" s="99">
        <v>15148740.1950684</v>
      </c>
      <c r="AD1941" s="99">
        <v>70160.279544830293</v>
      </c>
      <c r="AE1941" s="99">
        <v>615960.14359283401</v>
      </c>
      <c r="AF1941" s="99">
        <v>1959888.292099</v>
      </c>
      <c r="AG1941" s="99">
        <v>921117.78293609596</v>
      </c>
      <c r="AH1941" s="99">
        <v>1532930.0664520301</v>
      </c>
      <c r="AI1941" s="99">
        <v>0</v>
      </c>
      <c r="AJ1941" s="99">
        <v>466064.39492416399</v>
      </c>
      <c r="AK1941" s="99">
        <v>205899.98518371599</v>
      </c>
      <c r="AL1941" s="99">
        <v>0</v>
      </c>
      <c r="AM1941" s="99">
        <v>55060.101334095001</v>
      </c>
      <c r="AN1941" s="99">
        <v>15162533.232299799</v>
      </c>
      <c r="AO1941" s="99">
        <v>37032637.865234397</v>
      </c>
      <c r="AP1941" s="99">
        <v>540.887056179345</v>
      </c>
      <c r="AQ1941" s="99">
        <v>10944541.540649399</v>
      </c>
      <c r="AR1941" s="99">
        <v>7349903.7220459003</v>
      </c>
      <c r="AS1941" s="99">
        <v>2057045.6695709201</v>
      </c>
      <c r="AT1941" s="99">
        <v>0</v>
      </c>
      <c r="AU1941" s="99">
        <v>0</v>
      </c>
      <c r="AV1941" s="99">
        <v>41950261.362792999</v>
      </c>
      <c r="AW1941" s="99">
        <v>207520.832862854</v>
      </c>
      <c r="AX1941" s="99">
        <v>5862081.7775878897</v>
      </c>
      <c r="AY1941" s="99">
        <v>17450633.120605499</v>
      </c>
      <c r="AZ1941" s="99">
        <v>7424661.4790649395</v>
      </c>
      <c r="BA1941" s="99">
        <v>13396758.401001001</v>
      </c>
      <c r="BB1941" s="99">
        <v>0</v>
      </c>
      <c r="BC1941" s="99">
        <v>3853152.7821044899</v>
      </c>
      <c r="BD1941" s="99">
        <v>1603212.76945496</v>
      </c>
      <c r="BE1941" s="99">
        <v>0</v>
      </c>
      <c r="BF1941" s="99">
        <v>440992.75318527198</v>
      </c>
      <c r="BG1941" s="99">
        <v>42109528.080078103</v>
      </c>
      <c r="BH1941" s="99">
        <v>8794562.3035888709</v>
      </c>
      <c r="BI1941" s="99">
        <v>104.48085677810001</v>
      </c>
      <c r="BJ1941" s="99">
        <v>3725866.0280456501</v>
      </c>
      <c r="BK1941" s="99">
        <v>2706748.9004821801</v>
      </c>
      <c r="BL1941" s="99">
        <v>0</v>
      </c>
      <c r="BM1941" s="99">
        <v>0</v>
      </c>
      <c r="BN1941" s="99">
        <v>0</v>
      </c>
      <c r="BO1941" s="99">
        <v>0</v>
      </c>
      <c r="BP1941" s="99">
        <v>0</v>
      </c>
      <c r="BQ1941" s="99">
        <v>0</v>
      </c>
      <c r="BR1941" s="99">
        <v>5338742.7935790997</v>
      </c>
      <c r="BS1941" s="99">
        <v>2634087.6841430701</v>
      </c>
      <c r="BT1941" s="99">
        <v>2604398.48114014</v>
      </c>
      <c r="BU1941" s="99">
        <v>0</v>
      </c>
      <c r="BV1941" s="99">
        <v>1931247.2980194101</v>
      </c>
      <c r="BW1941" s="99">
        <v>187589.68823814401</v>
      </c>
      <c r="BX1941" s="99">
        <v>0</v>
      </c>
      <c r="BY1941" s="99">
        <v>0</v>
      </c>
      <c r="BZ1941" s="99">
        <v>0</v>
      </c>
      <c r="CA1941" s="99">
        <v>93606.268830299407</v>
      </c>
      <c r="CB1941" s="99">
        <v>5466709.3056640597</v>
      </c>
      <c r="CC1941" s="99">
        <v>47713077.817382798</v>
      </c>
      <c r="CD1941" s="99">
        <v>12540749.490356401</v>
      </c>
      <c r="CE1941" s="99">
        <v>1802.4324868917499</v>
      </c>
      <c r="CF1941" s="99">
        <v>261563.33022880601</v>
      </c>
      <c r="CG1941" s="99">
        <v>2047673.74205017</v>
      </c>
      <c r="CH1941" s="99">
        <v>0</v>
      </c>
      <c r="CI1941" s="99">
        <v>95404.225383758501</v>
      </c>
      <c r="CJ1941" s="99">
        <v>5727479.2330322303</v>
      </c>
      <c r="CK1941" s="99">
        <v>49769501.691894501</v>
      </c>
      <c r="CL1941" s="99">
        <v>12729683.8321533</v>
      </c>
      <c r="CM1941" s="203">
        <f t="shared" si="90"/>
        <v>141013.0279917717</v>
      </c>
      <c r="CN1941" s="203">
        <f t="shared" si="91"/>
        <v>20890012.465332031</v>
      </c>
      <c r="CO1941" s="203">
        <f t="shared" si="92"/>
        <v>91879029.771972597</v>
      </c>
      <c r="CP1941" s="99">
        <v>12729683.8321533</v>
      </c>
      <c r="CQ1941" s="99">
        <v>0</v>
      </c>
      <c r="CR1941" s="99">
        <v>0</v>
      </c>
      <c r="CS1941" s="99">
        <v>0</v>
      </c>
      <c r="CT1941" s="99">
        <v>0</v>
      </c>
    </row>
    <row r="1942" spans="1:98">
      <c r="A1942" s="98" t="s">
        <v>187</v>
      </c>
      <c r="B1942" s="100">
        <v>40422</v>
      </c>
      <c r="C1942" s="99">
        <v>76266.0278577805</v>
      </c>
      <c r="D1942" s="99">
        <v>0</v>
      </c>
      <c r="E1942" s="99">
        <v>16876.930828571301</v>
      </c>
      <c r="F1942" s="99">
        <v>13219.5892542601</v>
      </c>
      <c r="G1942" s="99">
        <v>1791.61586453021</v>
      </c>
      <c r="H1942" s="99">
        <v>0</v>
      </c>
      <c r="I1942" s="99">
        <v>0</v>
      </c>
      <c r="J1942" s="99">
        <v>45204.576924800902</v>
      </c>
      <c r="K1942" s="99">
        <v>663.92961716651905</v>
      </c>
      <c r="L1942" s="99">
        <v>13477.201794147501</v>
      </c>
      <c r="M1942" s="99">
        <v>38299.251275539398</v>
      </c>
      <c r="N1942" s="99">
        <v>7329.7190128564798</v>
      </c>
      <c r="O1942" s="99">
        <v>31768.951861143101</v>
      </c>
      <c r="P1942" s="99">
        <v>0</v>
      </c>
      <c r="Q1942" s="99">
        <v>4227.4810327887499</v>
      </c>
      <c r="R1942" s="99">
        <v>1471.3136820197101</v>
      </c>
      <c r="S1942" s="99">
        <v>0</v>
      </c>
      <c r="T1942" s="99">
        <v>379.674785230309</v>
      </c>
      <c r="U1942" s="99">
        <v>45900.862015247301</v>
      </c>
      <c r="V1942" s="99">
        <v>4129814.2321777302</v>
      </c>
      <c r="W1942" s="99">
        <v>35.860799952875801</v>
      </c>
      <c r="X1942" s="99">
        <v>1334078.0481872601</v>
      </c>
      <c r="Y1942" s="99">
        <v>922632.81363678002</v>
      </c>
      <c r="Z1942" s="99">
        <v>260633.961053848</v>
      </c>
      <c r="AA1942" s="99">
        <v>0</v>
      </c>
      <c r="AB1942" s="99">
        <v>0</v>
      </c>
      <c r="AC1942" s="99">
        <v>15264876.353271499</v>
      </c>
      <c r="AD1942" s="99">
        <v>59359.629462719</v>
      </c>
      <c r="AE1942" s="99">
        <v>599130.097183228</v>
      </c>
      <c r="AF1942" s="99">
        <v>1963971.79415894</v>
      </c>
      <c r="AG1942" s="99">
        <v>909024.67626953102</v>
      </c>
      <c r="AH1942" s="99">
        <v>1510669.79769897</v>
      </c>
      <c r="AI1942" s="99">
        <v>0</v>
      </c>
      <c r="AJ1942" s="99">
        <v>462320.44569397002</v>
      </c>
      <c r="AK1942" s="99">
        <v>204478.81389045701</v>
      </c>
      <c r="AL1942" s="99">
        <v>0</v>
      </c>
      <c r="AM1942" s="99">
        <v>56226.7767586708</v>
      </c>
      <c r="AN1942" s="99">
        <v>15349228.0118408</v>
      </c>
      <c r="AO1942" s="99">
        <v>37142792.753417999</v>
      </c>
      <c r="AP1942" s="99">
        <v>531.07162979245197</v>
      </c>
      <c r="AQ1942" s="99">
        <v>10648445.8516846</v>
      </c>
      <c r="AR1942" s="99">
        <v>7201001.9588012705</v>
      </c>
      <c r="AS1942" s="99">
        <v>2045135.2884368901</v>
      </c>
      <c r="AT1942" s="99">
        <v>0</v>
      </c>
      <c r="AU1942" s="99">
        <v>0</v>
      </c>
      <c r="AV1942" s="99">
        <v>42518607.712890603</v>
      </c>
      <c r="AW1942" s="99">
        <v>176165.458620071</v>
      </c>
      <c r="AX1942" s="99">
        <v>5690982.2321777297</v>
      </c>
      <c r="AY1942" s="99">
        <v>17571279.410888702</v>
      </c>
      <c r="AZ1942" s="99">
        <v>7320329.5630493201</v>
      </c>
      <c r="BA1942" s="99">
        <v>13193941.8748779</v>
      </c>
      <c r="BB1942" s="99">
        <v>0</v>
      </c>
      <c r="BC1942" s="99">
        <v>3812804.6770324698</v>
      </c>
      <c r="BD1942" s="99">
        <v>1592996.7487640399</v>
      </c>
      <c r="BE1942" s="99">
        <v>0</v>
      </c>
      <c r="BF1942" s="99">
        <v>453975.78027725202</v>
      </c>
      <c r="BG1942" s="99">
        <v>42689072.439941399</v>
      </c>
      <c r="BH1942" s="99">
        <v>8724232.4521484394</v>
      </c>
      <c r="BI1942" s="99">
        <v>56.784261897672003</v>
      </c>
      <c r="BJ1942" s="99">
        <v>3652979.4763183598</v>
      </c>
      <c r="BK1942" s="99">
        <v>2644902.8657531701</v>
      </c>
      <c r="BL1942" s="99">
        <v>0</v>
      </c>
      <c r="BM1942" s="99">
        <v>0</v>
      </c>
      <c r="BN1942" s="99">
        <v>0</v>
      </c>
      <c r="BO1942" s="99">
        <v>0</v>
      </c>
      <c r="BP1942" s="99">
        <v>0</v>
      </c>
      <c r="BQ1942" s="99">
        <v>0</v>
      </c>
      <c r="BR1942" s="99">
        <v>5333195.15869141</v>
      </c>
      <c r="BS1942" s="99">
        <v>2605435.1513671898</v>
      </c>
      <c r="BT1942" s="99">
        <v>2567417.26849365</v>
      </c>
      <c r="BU1942" s="99">
        <v>0</v>
      </c>
      <c r="BV1942" s="99">
        <v>1912060.0657043499</v>
      </c>
      <c r="BW1942" s="99">
        <v>184582.628255844</v>
      </c>
      <c r="BX1942" s="99">
        <v>0</v>
      </c>
      <c r="BY1942" s="99">
        <v>0</v>
      </c>
      <c r="BZ1942" s="99">
        <v>0</v>
      </c>
      <c r="CA1942" s="99">
        <v>93151.500162124605</v>
      </c>
      <c r="CB1942" s="99">
        <v>5450791.9921875</v>
      </c>
      <c r="CC1942" s="99">
        <v>47582120.381347701</v>
      </c>
      <c r="CD1942" s="99">
        <v>12353901.6602783</v>
      </c>
      <c r="CE1942" s="99">
        <v>1793.3478936255001</v>
      </c>
      <c r="CF1942" s="99">
        <v>260859.78548812901</v>
      </c>
      <c r="CG1942" s="99">
        <v>2051737.6750640899</v>
      </c>
      <c r="CH1942" s="99">
        <v>0</v>
      </c>
      <c r="CI1942" s="99">
        <v>94939.991409301801</v>
      </c>
      <c r="CJ1942" s="99">
        <v>5708270.07995605</v>
      </c>
      <c r="CK1942" s="99">
        <v>49667271.685058601</v>
      </c>
      <c r="CL1942" s="99">
        <v>12536464.791748</v>
      </c>
      <c r="CM1942" s="203">
        <f t="shared" si="90"/>
        <v>140840.8534245491</v>
      </c>
      <c r="CN1942" s="203">
        <f t="shared" si="91"/>
        <v>21057498.091796849</v>
      </c>
      <c r="CO1942" s="203">
        <f t="shared" si="92"/>
        <v>92356344.125</v>
      </c>
      <c r="CP1942" s="99">
        <v>12536464.791748</v>
      </c>
      <c r="CQ1942" s="99">
        <v>0</v>
      </c>
      <c r="CR1942" s="99">
        <v>0</v>
      </c>
      <c r="CS1942" s="99">
        <v>0</v>
      </c>
      <c r="CT1942" s="99">
        <v>0</v>
      </c>
    </row>
    <row r="1943" spans="1:98">
      <c r="A1943" s="98" t="s">
        <v>187</v>
      </c>
      <c r="B1943" s="100">
        <v>40513</v>
      </c>
      <c r="C1943" s="99">
        <v>75791.332634925799</v>
      </c>
      <c r="D1943" s="99">
        <v>0</v>
      </c>
      <c r="E1943" s="99">
        <v>16468.373416900598</v>
      </c>
      <c r="F1943" s="99">
        <v>12927.491724252701</v>
      </c>
      <c r="G1943" s="99">
        <v>1810.0637067109301</v>
      </c>
      <c r="H1943" s="99">
        <v>0</v>
      </c>
      <c r="I1943" s="99">
        <v>0</v>
      </c>
      <c r="J1943" s="99">
        <v>45570.737540721901</v>
      </c>
      <c r="K1943" s="99">
        <v>602.35005711019005</v>
      </c>
      <c r="L1943" s="99">
        <v>17185.365154027899</v>
      </c>
      <c r="M1943" s="99">
        <v>37984.610840797402</v>
      </c>
      <c r="N1943" s="99">
        <v>7253.4823817610704</v>
      </c>
      <c r="O1943" s="99">
        <v>30707.643287420298</v>
      </c>
      <c r="P1943" s="99">
        <v>0</v>
      </c>
      <c r="Q1943" s="99">
        <v>4171.8773493170702</v>
      </c>
      <c r="R1943" s="99">
        <v>1480.96185353398</v>
      </c>
      <c r="S1943" s="99">
        <v>0</v>
      </c>
      <c r="T1943" s="99">
        <v>465.61361068114599</v>
      </c>
      <c r="U1943" s="99">
        <v>46201.164859294899</v>
      </c>
      <c r="V1943" s="99">
        <v>4051075.3787536598</v>
      </c>
      <c r="W1943" s="99">
        <v>13.0410214749863</v>
      </c>
      <c r="X1943" s="99">
        <v>1298906.5880279499</v>
      </c>
      <c r="Y1943" s="99">
        <v>898596.36605834996</v>
      </c>
      <c r="Z1943" s="99">
        <v>256644.57567977899</v>
      </c>
      <c r="AA1943" s="99">
        <v>0</v>
      </c>
      <c r="AB1943" s="99">
        <v>0</v>
      </c>
      <c r="AC1943" s="99">
        <v>15336178.5689697</v>
      </c>
      <c r="AD1943" s="99">
        <v>52071.7267980576</v>
      </c>
      <c r="AE1943" s="99">
        <v>660938.21240997303</v>
      </c>
      <c r="AF1943" s="99">
        <v>1923244.0155792199</v>
      </c>
      <c r="AG1943" s="99">
        <v>900318.85362243699</v>
      </c>
      <c r="AH1943" s="99">
        <v>1394611.0188293499</v>
      </c>
      <c r="AI1943" s="99">
        <v>0</v>
      </c>
      <c r="AJ1943" s="99">
        <v>458661.87121963501</v>
      </c>
      <c r="AK1943" s="99">
        <v>199773.505783081</v>
      </c>
      <c r="AL1943" s="99">
        <v>0</v>
      </c>
      <c r="AM1943" s="99">
        <v>56437.010137081103</v>
      </c>
      <c r="AN1943" s="99">
        <v>15364487.966430699</v>
      </c>
      <c r="AO1943" s="99">
        <v>36512096.034179702</v>
      </c>
      <c r="AP1943" s="99">
        <v>202.000922942534</v>
      </c>
      <c r="AQ1943" s="99">
        <v>10421373.0195313</v>
      </c>
      <c r="AR1943" s="99">
        <v>7043698.78015137</v>
      </c>
      <c r="AS1943" s="99">
        <v>2024926.62026978</v>
      </c>
      <c r="AT1943" s="99">
        <v>0</v>
      </c>
      <c r="AU1943" s="99">
        <v>0</v>
      </c>
      <c r="AV1943" s="99">
        <v>43049591.569824196</v>
      </c>
      <c r="AW1943" s="99">
        <v>155346.846456528</v>
      </c>
      <c r="AX1943" s="99">
        <v>6266404.8633422898</v>
      </c>
      <c r="AY1943" s="99">
        <v>17260660.705078099</v>
      </c>
      <c r="AZ1943" s="99">
        <v>7262950.2523193397</v>
      </c>
      <c r="BA1943" s="99">
        <v>12252006.065429701</v>
      </c>
      <c r="BB1943" s="99">
        <v>0</v>
      </c>
      <c r="BC1943" s="99">
        <v>3819232.7675476102</v>
      </c>
      <c r="BD1943" s="99">
        <v>1565787.4664154099</v>
      </c>
      <c r="BE1943" s="99">
        <v>0</v>
      </c>
      <c r="BF1943" s="99">
        <v>455943.81802749599</v>
      </c>
      <c r="BG1943" s="99">
        <v>43284041.9853516</v>
      </c>
      <c r="BH1943" s="99">
        <v>8638970.29541016</v>
      </c>
      <c r="BI1943" s="99">
        <v>55.064857653807799</v>
      </c>
      <c r="BJ1943" s="99">
        <v>3584190.9882507301</v>
      </c>
      <c r="BK1943" s="99">
        <v>2591409.6604003902</v>
      </c>
      <c r="BL1943" s="99">
        <v>0</v>
      </c>
      <c r="BM1943" s="99">
        <v>0</v>
      </c>
      <c r="BN1943" s="99">
        <v>0</v>
      </c>
      <c r="BO1943" s="99">
        <v>0</v>
      </c>
      <c r="BP1943" s="99">
        <v>0</v>
      </c>
      <c r="BQ1943" s="99">
        <v>0</v>
      </c>
      <c r="BR1943" s="99">
        <v>5299323.7232665997</v>
      </c>
      <c r="BS1943" s="99">
        <v>2585533.1310729999</v>
      </c>
      <c r="BT1943" s="99">
        <v>2379779.35620117</v>
      </c>
      <c r="BU1943" s="99">
        <v>0</v>
      </c>
      <c r="BV1943" s="99">
        <v>1913349.7754364</v>
      </c>
      <c r="BW1943" s="99">
        <v>173060.323982239</v>
      </c>
      <c r="BX1943" s="99">
        <v>0</v>
      </c>
      <c r="BY1943" s="99">
        <v>0</v>
      </c>
      <c r="BZ1943" s="99">
        <v>0</v>
      </c>
      <c r="CA1943" s="99">
        <v>92235.122602462798</v>
      </c>
      <c r="CB1943" s="99">
        <v>5332525.97058105</v>
      </c>
      <c r="CC1943" s="99">
        <v>46850898.451171897</v>
      </c>
      <c r="CD1943" s="99">
        <v>12210041.1751709</v>
      </c>
      <c r="CE1943" s="99">
        <v>1810.0107911825201</v>
      </c>
      <c r="CF1943" s="99">
        <v>256315.87789726301</v>
      </c>
      <c r="CG1943" s="99">
        <v>2022078.0371704099</v>
      </c>
      <c r="CH1943" s="99">
        <v>0</v>
      </c>
      <c r="CI1943" s="99">
        <v>94050.744266509995</v>
      </c>
      <c r="CJ1943" s="99">
        <v>5588733.640625</v>
      </c>
      <c r="CK1943" s="99">
        <v>48908895.041992202</v>
      </c>
      <c r="CL1943" s="99">
        <v>12383781.088256801</v>
      </c>
      <c r="CM1943" s="203">
        <f t="shared" si="90"/>
        <v>140251.9091258049</v>
      </c>
      <c r="CN1943" s="203">
        <f t="shared" si="91"/>
        <v>20953221.607055701</v>
      </c>
      <c r="CO1943" s="203">
        <f t="shared" si="92"/>
        <v>92192937.02734381</v>
      </c>
      <c r="CP1943" s="99">
        <v>12383781.088256801</v>
      </c>
      <c r="CQ1943" s="99">
        <v>0</v>
      </c>
      <c r="CR1943" s="99">
        <v>0</v>
      </c>
      <c r="CS1943" s="99">
        <v>0</v>
      </c>
      <c r="CT1943" s="99">
        <v>0</v>
      </c>
    </row>
    <row r="1944" spans="1:98">
      <c r="A1944" s="98" t="s">
        <v>187</v>
      </c>
      <c r="B1944" s="100">
        <v>40603</v>
      </c>
      <c r="C1944" s="99">
        <v>76098.291213989301</v>
      </c>
      <c r="D1944" s="99">
        <v>0</v>
      </c>
      <c r="E1944" s="99">
        <v>16050.9492211342</v>
      </c>
      <c r="F1944" s="99">
        <v>12563.323843955999</v>
      </c>
      <c r="G1944" s="99">
        <v>1800.66467270255</v>
      </c>
      <c r="H1944" s="99">
        <v>0</v>
      </c>
      <c r="I1944" s="99">
        <v>0</v>
      </c>
      <c r="J1944" s="99">
        <v>46110.651836872101</v>
      </c>
      <c r="K1944" s="99">
        <v>549.159492924809</v>
      </c>
      <c r="L1944" s="99">
        <v>42209.867120742798</v>
      </c>
      <c r="M1944" s="99">
        <v>38047.268385887102</v>
      </c>
      <c r="N1944" s="99">
        <v>7211.38105195761</v>
      </c>
      <c r="O1944" s="99">
        <v>0</v>
      </c>
      <c r="P1944" s="99">
        <v>0</v>
      </c>
      <c r="Q1944" s="99">
        <v>4172.1413719654101</v>
      </c>
      <c r="R1944" s="99">
        <v>0</v>
      </c>
      <c r="S1944" s="99">
        <v>0</v>
      </c>
      <c r="T1944" s="99">
        <v>1808.2241169363299</v>
      </c>
      <c r="U1944" s="99">
        <v>46648.069095611601</v>
      </c>
      <c r="V1944" s="99">
        <v>4065614.95172119</v>
      </c>
      <c r="W1944" s="99">
        <v>41.289332288783001</v>
      </c>
      <c r="X1944" s="99">
        <v>1266622.56581116</v>
      </c>
      <c r="Y1944" s="99">
        <v>871126.10519409203</v>
      </c>
      <c r="Z1944" s="99">
        <v>259525.15854835499</v>
      </c>
      <c r="AA1944" s="99">
        <v>0</v>
      </c>
      <c r="AB1944" s="99">
        <v>0</v>
      </c>
      <c r="AC1944" s="99">
        <v>15533389.724609399</v>
      </c>
      <c r="AD1944" s="99">
        <v>46550.363463878602</v>
      </c>
      <c r="AE1944" s="99">
        <v>2058630.5390930199</v>
      </c>
      <c r="AF1944" s="99">
        <v>1922011.4507293699</v>
      </c>
      <c r="AG1944" s="99">
        <v>895650.84706115699</v>
      </c>
      <c r="AH1944" s="99">
        <v>0</v>
      </c>
      <c r="AI1944" s="99">
        <v>0</v>
      </c>
      <c r="AJ1944" s="99">
        <v>459123.71556854201</v>
      </c>
      <c r="AK1944" s="99">
        <v>0</v>
      </c>
      <c r="AL1944" s="99">
        <v>0</v>
      </c>
      <c r="AM1944" s="99">
        <v>259494.03494262701</v>
      </c>
      <c r="AN1944" s="99">
        <v>15553980.412231401</v>
      </c>
      <c r="AO1944" s="99">
        <v>37041421.463378899</v>
      </c>
      <c r="AP1944" s="99">
        <v>582.92627309262798</v>
      </c>
      <c r="AQ1944" s="99">
        <v>10215228.658081099</v>
      </c>
      <c r="AR1944" s="99">
        <v>6844439.3862915002</v>
      </c>
      <c r="AS1944" s="99">
        <v>2055995.58644104</v>
      </c>
      <c r="AT1944" s="99">
        <v>0</v>
      </c>
      <c r="AU1944" s="99">
        <v>0</v>
      </c>
      <c r="AV1944" s="99">
        <v>44016920.184082001</v>
      </c>
      <c r="AW1944" s="99">
        <v>141554.466524124</v>
      </c>
      <c r="AX1944" s="99">
        <v>18681715.0625</v>
      </c>
      <c r="AY1944" s="99">
        <v>17450978.552978501</v>
      </c>
      <c r="AZ1944" s="99">
        <v>7262853.3928832998</v>
      </c>
      <c r="BA1944" s="99">
        <v>0</v>
      </c>
      <c r="BB1944" s="99">
        <v>0</v>
      </c>
      <c r="BC1944" s="99">
        <v>3836894.2474365202</v>
      </c>
      <c r="BD1944" s="99">
        <v>0</v>
      </c>
      <c r="BE1944" s="99">
        <v>0</v>
      </c>
      <c r="BF1944" s="99">
        <v>2052103.8597106901</v>
      </c>
      <c r="BG1944" s="99">
        <v>44122611.000488304</v>
      </c>
      <c r="BH1944" s="99">
        <v>6632306.52807617</v>
      </c>
      <c r="BI1944" s="99">
        <v>13.1157064979197</v>
      </c>
      <c r="BJ1944" s="99">
        <v>3168729.58911133</v>
      </c>
      <c r="BK1944" s="99">
        <v>2428855.4571838402</v>
      </c>
      <c r="BL1944" s="99">
        <v>0</v>
      </c>
      <c r="BM1944" s="99">
        <v>0</v>
      </c>
      <c r="BN1944" s="99">
        <v>0</v>
      </c>
      <c r="BO1944" s="99">
        <v>0</v>
      </c>
      <c r="BP1944" s="99">
        <v>0</v>
      </c>
      <c r="BQ1944" s="99">
        <v>0</v>
      </c>
      <c r="BR1944" s="99">
        <v>5300431.19494629</v>
      </c>
      <c r="BS1944" s="99">
        <v>2567703.0469360398</v>
      </c>
      <c r="BT1944" s="99">
        <v>0</v>
      </c>
      <c r="BU1944" s="99">
        <v>0</v>
      </c>
      <c r="BV1944" s="99">
        <v>1912452.4808044401</v>
      </c>
      <c r="BW1944" s="99">
        <v>0</v>
      </c>
      <c r="BX1944" s="99">
        <v>0</v>
      </c>
      <c r="BY1944" s="99">
        <v>0</v>
      </c>
      <c r="BZ1944" s="99">
        <v>0</v>
      </c>
      <c r="CA1944" s="99">
        <v>92154.918349266096</v>
      </c>
      <c r="CB1944" s="99">
        <v>5327079.7332153302</v>
      </c>
      <c r="CC1944" s="99">
        <v>47255055.5693359</v>
      </c>
      <c r="CD1944" s="99">
        <v>9821533.7750244103</v>
      </c>
      <c r="CE1944" s="99">
        <v>1806.43014466763</v>
      </c>
      <c r="CF1944" s="99">
        <v>260610.60301399199</v>
      </c>
      <c r="CG1944" s="99">
        <v>2062063.01541138</v>
      </c>
      <c r="CH1944" s="99">
        <v>0</v>
      </c>
      <c r="CI1944" s="99">
        <v>93965.864436149597</v>
      </c>
      <c r="CJ1944" s="99">
        <v>5588910.0278320303</v>
      </c>
      <c r="CK1944" s="99">
        <v>49292052.880371101</v>
      </c>
      <c r="CL1944" s="99">
        <v>9818340.1829834003</v>
      </c>
      <c r="CM1944" s="203">
        <f t="shared" si="90"/>
        <v>140613.9335317612</v>
      </c>
      <c r="CN1944" s="203">
        <f t="shared" si="91"/>
        <v>21142890.440063432</v>
      </c>
      <c r="CO1944" s="203">
        <f t="shared" si="92"/>
        <v>93414663.880859405</v>
      </c>
      <c r="CP1944" s="99">
        <v>9818340.1829834003</v>
      </c>
      <c r="CQ1944" s="99">
        <v>0</v>
      </c>
      <c r="CR1944" s="99">
        <v>0</v>
      </c>
      <c r="CS1944" s="99">
        <v>0</v>
      </c>
      <c r="CT1944" s="99">
        <v>0</v>
      </c>
    </row>
    <row r="1945" spans="1:98">
      <c r="A1945" s="98" t="s">
        <v>187</v>
      </c>
      <c r="B1945" s="100">
        <v>40695</v>
      </c>
      <c r="C1945" s="99">
        <v>75633.766871452302</v>
      </c>
      <c r="D1945" s="99">
        <v>0</v>
      </c>
      <c r="E1945" s="99">
        <v>15615.2753908634</v>
      </c>
      <c r="F1945" s="99">
        <v>12250.0248812437</v>
      </c>
      <c r="G1945" s="99">
        <v>1822.79661408067</v>
      </c>
      <c r="H1945" s="99">
        <v>0</v>
      </c>
      <c r="I1945" s="99">
        <v>0</v>
      </c>
      <c r="J1945" s="99">
        <v>46451.698451042197</v>
      </c>
      <c r="K1945" s="99">
        <v>490.89562441781197</v>
      </c>
      <c r="L1945" s="99">
        <v>42272.142706871004</v>
      </c>
      <c r="M1945" s="99">
        <v>37583.323463439898</v>
      </c>
      <c r="N1945" s="99">
        <v>7257.5101816058204</v>
      </c>
      <c r="O1945" s="99">
        <v>0</v>
      </c>
      <c r="P1945" s="99">
        <v>0</v>
      </c>
      <c r="Q1945" s="99">
        <v>4117.5236212015197</v>
      </c>
      <c r="R1945" s="99">
        <v>0</v>
      </c>
      <c r="S1945" s="99">
        <v>0</v>
      </c>
      <c r="T1945" s="99">
        <v>1823.4402586072699</v>
      </c>
      <c r="U1945" s="99">
        <v>46912.503100395203</v>
      </c>
      <c r="V1945" s="99">
        <v>4048819.0575256301</v>
      </c>
      <c r="W1945" s="99">
        <v>11.934966923901801</v>
      </c>
      <c r="X1945" s="99">
        <v>1238475.07539368</v>
      </c>
      <c r="Y1945" s="99">
        <v>854756.50676727295</v>
      </c>
      <c r="Z1945" s="99">
        <v>258456.71557998701</v>
      </c>
      <c r="AA1945" s="99">
        <v>0</v>
      </c>
      <c r="AB1945" s="99">
        <v>0</v>
      </c>
      <c r="AC1945" s="99">
        <v>15729137.9649658</v>
      </c>
      <c r="AD1945" s="99">
        <v>41027.223518371597</v>
      </c>
      <c r="AE1945" s="99">
        <v>2016102.6595153799</v>
      </c>
      <c r="AF1945" s="99">
        <v>1901198.66067505</v>
      </c>
      <c r="AG1945" s="99">
        <v>895027.49678802502</v>
      </c>
      <c r="AH1945" s="99">
        <v>0</v>
      </c>
      <c r="AI1945" s="99">
        <v>0</v>
      </c>
      <c r="AJ1945" s="99">
        <v>455409.32162475598</v>
      </c>
      <c r="AK1945" s="99">
        <v>0</v>
      </c>
      <c r="AL1945" s="99">
        <v>0</v>
      </c>
      <c r="AM1945" s="99">
        <v>258249.676940918</v>
      </c>
      <c r="AN1945" s="99">
        <v>15697907.473632799</v>
      </c>
      <c r="AO1945" s="99">
        <v>37128225.185058601</v>
      </c>
      <c r="AP1945" s="99">
        <v>145.07256297580901</v>
      </c>
      <c r="AQ1945" s="99">
        <v>10031836.6871338</v>
      </c>
      <c r="AR1945" s="99">
        <v>6753421.8646850605</v>
      </c>
      <c r="AS1945" s="99">
        <v>2057510.6235656701</v>
      </c>
      <c r="AT1945" s="99">
        <v>0</v>
      </c>
      <c r="AU1945" s="99">
        <v>0</v>
      </c>
      <c r="AV1945" s="99">
        <v>44780845.023925804</v>
      </c>
      <c r="AW1945" s="99">
        <v>125154.488398552</v>
      </c>
      <c r="AX1945" s="99">
        <v>18475717.2416992</v>
      </c>
      <c r="AY1945" s="99">
        <v>17375401.587158199</v>
      </c>
      <c r="AZ1945" s="99">
        <v>7346501.4160766602</v>
      </c>
      <c r="BA1945" s="99">
        <v>0</v>
      </c>
      <c r="BB1945" s="99">
        <v>0</v>
      </c>
      <c r="BC1945" s="99">
        <v>3831120.8472595201</v>
      </c>
      <c r="BD1945" s="99">
        <v>0</v>
      </c>
      <c r="BE1945" s="99">
        <v>0</v>
      </c>
      <c r="BF1945" s="99">
        <v>2063633.2063903799</v>
      </c>
      <c r="BG1945" s="99">
        <v>44873027.3818359</v>
      </c>
      <c r="BH1945" s="99">
        <v>6621123.34130859</v>
      </c>
      <c r="BI1945" s="99">
        <v>14.0542299839435</v>
      </c>
      <c r="BJ1945" s="99">
        <v>3106901.3218994099</v>
      </c>
      <c r="BK1945" s="99">
        <v>2393061.0713501</v>
      </c>
      <c r="BL1945" s="99">
        <v>0</v>
      </c>
      <c r="BM1945" s="99">
        <v>0</v>
      </c>
      <c r="BN1945" s="99">
        <v>0</v>
      </c>
      <c r="BO1945" s="99">
        <v>0</v>
      </c>
      <c r="BP1945" s="99">
        <v>0</v>
      </c>
      <c r="BQ1945" s="99">
        <v>0</v>
      </c>
      <c r="BR1945" s="99">
        <v>5280553.6267089797</v>
      </c>
      <c r="BS1945" s="99">
        <v>2608249.28988647</v>
      </c>
      <c r="BT1945" s="99">
        <v>0</v>
      </c>
      <c r="BU1945" s="99">
        <v>0</v>
      </c>
      <c r="BV1945" s="99">
        <v>1902876.7901306199</v>
      </c>
      <c r="BW1945" s="99">
        <v>0</v>
      </c>
      <c r="BX1945" s="99">
        <v>0</v>
      </c>
      <c r="BY1945" s="99">
        <v>0</v>
      </c>
      <c r="BZ1945" s="99">
        <v>0</v>
      </c>
      <c r="CA1945" s="99">
        <v>91261.758256912202</v>
      </c>
      <c r="CB1945" s="99">
        <v>5256644.2359619103</v>
      </c>
      <c r="CC1945" s="99">
        <v>46907084.059570298</v>
      </c>
      <c r="CD1945" s="99">
        <v>9717556.84765625</v>
      </c>
      <c r="CE1945" s="99">
        <v>1819.01539082825</v>
      </c>
      <c r="CF1945" s="99">
        <v>257696.58677864101</v>
      </c>
      <c r="CG1945" s="99">
        <v>2050355.3423919701</v>
      </c>
      <c r="CH1945" s="99">
        <v>0</v>
      </c>
      <c r="CI1945" s="99">
        <v>93075.065464019804</v>
      </c>
      <c r="CJ1945" s="99">
        <v>5511279.4666748</v>
      </c>
      <c r="CK1945" s="99">
        <v>49011674.744628899</v>
      </c>
      <c r="CL1945" s="99">
        <v>9715807.8514404297</v>
      </c>
      <c r="CM1945" s="203">
        <f t="shared" si="90"/>
        <v>139987.56856441501</v>
      </c>
      <c r="CN1945" s="203">
        <f t="shared" si="91"/>
        <v>21209186.940307599</v>
      </c>
      <c r="CO1945" s="203">
        <f t="shared" si="92"/>
        <v>93884702.126464799</v>
      </c>
      <c r="CP1945" s="99">
        <v>9715807.8514404297</v>
      </c>
      <c r="CQ1945" s="99">
        <v>0</v>
      </c>
      <c r="CR1945" s="99">
        <v>0</v>
      </c>
      <c r="CS1945" s="99">
        <v>0</v>
      </c>
      <c r="CT1945" s="99">
        <v>0</v>
      </c>
    </row>
    <row r="1946" spans="1:98">
      <c r="A1946" s="98" t="s">
        <v>187</v>
      </c>
      <c r="B1946" s="100">
        <v>40787</v>
      </c>
      <c r="C1946" s="99">
        <v>75346.108827590899</v>
      </c>
      <c r="D1946" s="99">
        <v>0</v>
      </c>
      <c r="E1946" s="99">
        <v>15207.1571140289</v>
      </c>
      <c r="F1946" s="99">
        <v>11978.516101121901</v>
      </c>
      <c r="G1946" s="99">
        <v>1793.18168698251</v>
      </c>
      <c r="H1946" s="99">
        <v>0</v>
      </c>
      <c r="I1946" s="99">
        <v>0</v>
      </c>
      <c r="J1946" s="99">
        <v>46574.225259780898</v>
      </c>
      <c r="K1946" s="99">
        <v>426.32312346249802</v>
      </c>
      <c r="L1946" s="99">
        <v>42339.535540103898</v>
      </c>
      <c r="M1946" s="99">
        <v>37369.153343677499</v>
      </c>
      <c r="N1946" s="99">
        <v>7264.1782518625296</v>
      </c>
      <c r="O1946" s="99">
        <v>0</v>
      </c>
      <c r="P1946" s="99">
        <v>0</v>
      </c>
      <c r="Q1946" s="99">
        <v>4073.3612848818302</v>
      </c>
      <c r="R1946" s="99">
        <v>0</v>
      </c>
      <c r="S1946" s="99">
        <v>0</v>
      </c>
      <c r="T1946" s="99">
        <v>1782.4274370074299</v>
      </c>
      <c r="U1946" s="99">
        <v>47022.623709678701</v>
      </c>
      <c r="V1946" s="99">
        <v>3989840.2600707998</v>
      </c>
      <c r="W1946" s="99">
        <v>11.897243641898999</v>
      </c>
      <c r="X1946" s="99">
        <v>1191047.2832641599</v>
      </c>
      <c r="Y1946" s="99">
        <v>816366.22061157203</v>
      </c>
      <c r="Z1946" s="99">
        <v>246778.70916175799</v>
      </c>
      <c r="AA1946" s="99">
        <v>0</v>
      </c>
      <c r="AB1946" s="99">
        <v>0</v>
      </c>
      <c r="AC1946" s="99">
        <v>15717867.5349121</v>
      </c>
      <c r="AD1946" s="99">
        <v>33688.935438633001</v>
      </c>
      <c r="AE1946" s="99">
        <v>1970698.5492706301</v>
      </c>
      <c r="AF1946" s="99">
        <v>1884622.1336517299</v>
      </c>
      <c r="AG1946" s="99">
        <v>888642.45222473098</v>
      </c>
      <c r="AH1946" s="99">
        <v>0</v>
      </c>
      <c r="AI1946" s="99">
        <v>0</v>
      </c>
      <c r="AJ1946" s="99">
        <v>452126.151977539</v>
      </c>
      <c r="AK1946" s="99">
        <v>0</v>
      </c>
      <c r="AL1946" s="99">
        <v>0</v>
      </c>
      <c r="AM1946" s="99">
        <v>245024.864009857</v>
      </c>
      <c r="AN1946" s="99">
        <v>15785199.513549799</v>
      </c>
      <c r="AO1946" s="99">
        <v>36760868.114257798</v>
      </c>
      <c r="AP1946" s="99">
        <v>141.29719661176199</v>
      </c>
      <c r="AQ1946" s="99">
        <v>9712184.1219482403</v>
      </c>
      <c r="AR1946" s="99">
        <v>6443324.7937622098</v>
      </c>
      <c r="AS1946" s="99">
        <v>1976687.70393372</v>
      </c>
      <c r="AT1946" s="99">
        <v>0</v>
      </c>
      <c r="AU1946" s="99">
        <v>0</v>
      </c>
      <c r="AV1946" s="99">
        <v>45165731.543945298</v>
      </c>
      <c r="AW1946" s="99">
        <v>103388.87275695799</v>
      </c>
      <c r="AX1946" s="99">
        <v>18225605.200195301</v>
      </c>
      <c r="AY1946" s="99">
        <v>17333272.646728501</v>
      </c>
      <c r="AZ1946" s="99">
        <v>7285668.9046630897</v>
      </c>
      <c r="BA1946" s="99">
        <v>0</v>
      </c>
      <c r="BB1946" s="99">
        <v>0</v>
      </c>
      <c r="BC1946" s="99">
        <v>3805894.9547119099</v>
      </c>
      <c r="BD1946" s="99">
        <v>0</v>
      </c>
      <c r="BE1946" s="99">
        <v>0</v>
      </c>
      <c r="BF1946" s="99">
        <v>1960270.65234375</v>
      </c>
      <c r="BG1946" s="99">
        <v>45285348.560546897</v>
      </c>
      <c r="BH1946" s="99">
        <v>6733335.8023071298</v>
      </c>
      <c r="BI1946" s="99">
        <v>9.7758502289652807</v>
      </c>
      <c r="BJ1946" s="99">
        <v>3039514.7877197298</v>
      </c>
      <c r="BK1946" s="99">
        <v>2318118.1780700702</v>
      </c>
      <c r="BL1946" s="99">
        <v>0</v>
      </c>
      <c r="BM1946" s="99">
        <v>0</v>
      </c>
      <c r="BN1946" s="99">
        <v>0</v>
      </c>
      <c r="BO1946" s="99">
        <v>0</v>
      </c>
      <c r="BP1946" s="99">
        <v>0</v>
      </c>
      <c r="BQ1946" s="99">
        <v>0</v>
      </c>
      <c r="BR1946" s="99">
        <v>5238734.2601318397</v>
      </c>
      <c r="BS1946" s="99">
        <v>2579297.5268249498</v>
      </c>
      <c r="BT1946" s="99">
        <v>0</v>
      </c>
      <c r="BU1946" s="99">
        <v>0</v>
      </c>
      <c r="BV1946" s="99">
        <v>1887150.1878967299</v>
      </c>
      <c r="BW1946" s="99">
        <v>0</v>
      </c>
      <c r="BX1946" s="99">
        <v>0</v>
      </c>
      <c r="BY1946" s="99">
        <v>0</v>
      </c>
      <c r="BZ1946" s="99">
        <v>0</v>
      </c>
      <c r="CA1946" s="99">
        <v>90523.857443809495</v>
      </c>
      <c r="CB1946" s="99">
        <v>5202490.4910278302</v>
      </c>
      <c r="CC1946" s="99">
        <v>46688932.330078103</v>
      </c>
      <c r="CD1946" s="99">
        <v>9772469.4565429706</v>
      </c>
      <c r="CE1946" s="99">
        <v>1792.9879085272601</v>
      </c>
      <c r="CF1946" s="99">
        <v>246773.08590316799</v>
      </c>
      <c r="CG1946" s="99">
        <v>1980514.62284851</v>
      </c>
      <c r="CH1946" s="99">
        <v>0</v>
      </c>
      <c r="CI1946" s="99">
        <v>92312.2847032547</v>
      </c>
      <c r="CJ1946" s="99">
        <v>5451071.5661010696</v>
      </c>
      <c r="CK1946" s="99">
        <v>48666440.3583984</v>
      </c>
      <c r="CL1946" s="99">
        <v>9778777.4393310491</v>
      </c>
      <c r="CM1946" s="203">
        <f t="shared" si="90"/>
        <v>139334.90841293341</v>
      </c>
      <c r="CN1946" s="203">
        <f t="shared" si="91"/>
        <v>21236271.079650868</v>
      </c>
      <c r="CO1946" s="203">
        <f t="shared" si="92"/>
        <v>93951788.918945298</v>
      </c>
      <c r="CP1946" s="99">
        <v>9778777.4393310491</v>
      </c>
      <c r="CQ1946" s="99">
        <v>0</v>
      </c>
      <c r="CR1946" s="99">
        <v>0</v>
      </c>
      <c r="CS1946" s="99">
        <v>0</v>
      </c>
      <c r="CT1946" s="99">
        <v>0</v>
      </c>
    </row>
    <row r="1947" spans="1:98">
      <c r="A1947" s="98" t="s">
        <v>187</v>
      </c>
      <c r="B1947" s="100">
        <v>40878</v>
      </c>
      <c r="C1947" s="99">
        <v>75853.074246406599</v>
      </c>
      <c r="D1947" s="99">
        <v>0</v>
      </c>
      <c r="E1947" s="99">
        <v>14762.120631694799</v>
      </c>
      <c r="F1947" s="99">
        <v>11615.3020057678</v>
      </c>
      <c r="G1947" s="99">
        <v>1803.07745069265</v>
      </c>
      <c r="H1947" s="99">
        <v>0</v>
      </c>
      <c r="I1947" s="99">
        <v>0</v>
      </c>
      <c r="J1947" s="99">
        <v>47063.400586605101</v>
      </c>
      <c r="K1947" s="99">
        <v>409.96045819670002</v>
      </c>
      <c r="L1947" s="99">
        <v>41752.9144868851</v>
      </c>
      <c r="M1947" s="99">
        <v>37455.0233340263</v>
      </c>
      <c r="N1947" s="99">
        <v>7325.5234191417703</v>
      </c>
      <c r="O1947" s="99">
        <v>0</v>
      </c>
      <c r="P1947" s="99">
        <v>0</v>
      </c>
      <c r="Q1947" s="99">
        <v>4071.1094884276399</v>
      </c>
      <c r="R1947" s="99">
        <v>0</v>
      </c>
      <c r="S1947" s="99">
        <v>0</v>
      </c>
      <c r="T1947" s="99">
        <v>1784.3502919375901</v>
      </c>
      <c r="U1947" s="99">
        <v>47484.326522827098</v>
      </c>
      <c r="V1947" s="99">
        <v>4000995.3940429701</v>
      </c>
      <c r="W1947" s="99">
        <v>12.816102643962999</v>
      </c>
      <c r="X1947" s="99">
        <v>1147193.1870727499</v>
      </c>
      <c r="Y1947" s="99">
        <v>788075.51137542701</v>
      </c>
      <c r="Z1947" s="99">
        <v>246084.20912361101</v>
      </c>
      <c r="AA1947" s="99">
        <v>0</v>
      </c>
      <c r="AB1947" s="99">
        <v>0</v>
      </c>
      <c r="AC1947" s="99">
        <v>15769770.049804701</v>
      </c>
      <c r="AD1947" s="99">
        <v>33033.855998039202</v>
      </c>
      <c r="AE1947" s="99">
        <v>1935345.9686584501</v>
      </c>
      <c r="AF1947" s="99">
        <v>1877387.4093780499</v>
      </c>
      <c r="AG1947" s="99">
        <v>886852.54688262905</v>
      </c>
      <c r="AH1947" s="99">
        <v>0</v>
      </c>
      <c r="AI1947" s="99">
        <v>0</v>
      </c>
      <c r="AJ1947" s="99">
        <v>448704.55024719198</v>
      </c>
      <c r="AK1947" s="99">
        <v>0</v>
      </c>
      <c r="AL1947" s="99">
        <v>0</v>
      </c>
      <c r="AM1947" s="99">
        <v>243429.45667648301</v>
      </c>
      <c r="AN1947" s="99">
        <v>15818130.7333984</v>
      </c>
      <c r="AO1947" s="99">
        <v>37166282.256347701</v>
      </c>
      <c r="AP1947" s="99">
        <v>157.19687144644601</v>
      </c>
      <c r="AQ1947" s="99">
        <v>9412210.4915771503</v>
      </c>
      <c r="AR1947" s="99">
        <v>6249128.64172363</v>
      </c>
      <c r="AS1947" s="99">
        <v>1975328.8224182101</v>
      </c>
      <c r="AT1947" s="99">
        <v>0</v>
      </c>
      <c r="AU1947" s="99">
        <v>0</v>
      </c>
      <c r="AV1947" s="99">
        <v>45689866.761230499</v>
      </c>
      <c r="AW1947" s="99">
        <v>101516.189198494</v>
      </c>
      <c r="AX1947" s="99">
        <v>18070801.080566399</v>
      </c>
      <c r="AY1947" s="99">
        <v>17389176.893554699</v>
      </c>
      <c r="AZ1947" s="99">
        <v>7340481.8896484403</v>
      </c>
      <c r="BA1947" s="99">
        <v>0</v>
      </c>
      <c r="BB1947" s="99">
        <v>0</v>
      </c>
      <c r="BC1947" s="99">
        <v>3795385.3415527302</v>
      </c>
      <c r="BD1947" s="99">
        <v>0</v>
      </c>
      <c r="BE1947" s="99">
        <v>0</v>
      </c>
      <c r="BF1947" s="99">
        <v>1952013.33135986</v>
      </c>
      <c r="BG1947" s="99">
        <v>45847219.960449196</v>
      </c>
      <c r="BH1947" s="99">
        <v>6830006.5416870099</v>
      </c>
      <c r="BI1947" s="99">
        <v>9.6346772589022294</v>
      </c>
      <c r="BJ1947" s="99">
        <v>2956940.6600036598</v>
      </c>
      <c r="BK1947" s="99">
        <v>2254278.5939636198</v>
      </c>
      <c r="BL1947" s="99">
        <v>0</v>
      </c>
      <c r="BM1947" s="99">
        <v>0</v>
      </c>
      <c r="BN1947" s="99">
        <v>0</v>
      </c>
      <c r="BO1947" s="99">
        <v>0</v>
      </c>
      <c r="BP1947" s="99">
        <v>0</v>
      </c>
      <c r="BQ1947" s="99">
        <v>0</v>
      </c>
      <c r="BR1947" s="99">
        <v>5299226.3705444299</v>
      </c>
      <c r="BS1947" s="99">
        <v>2602016.9828491202</v>
      </c>
      <c r="BT1947" s="99">
        <v>0</v>
      </c>
      <c r="BU1947" s="99">
        <v>0</v>
      </c>
      <c r="BV1947" s="99">
        <v>1895808.3945007301</v>
      </c>
      <c r="BW1947" s="99">
        <v>0</v>
      </c>
      <c r="BX1947" s="99">
        <v>0</v>
      </c>
      <c r="BY1947" s="99">
        <v>0</v>
      </c>
      <c r="BZ1947" s="99">
        <v>0</v>
      </c>
      <c r="CA1947" s="99">
        <v>90658.109896659895</v>
      </c>
      <c r="CB1947" s="99">
        <v>5161042.3750610398</v>
      </c>
      <c r="CC1947" s="99">
        <v>46623531.184082001</v>
      </c>
      <c r="CD1947" s="99">
        <v>9775280.86645508</v>
      </c>
      <c r="CE1947" s="99">
        <v>1803.6521802544601</v>
      </c>
      <c r="CF1947" s="99">
        <v>245900.06629371599</v>
      </c>
      <c r="CG1947" s="99">
        <v>1973832.0519103999</v>
      </c>
      <c r="CH1947" s="99">
        <v>0</v>
      </c>
      <c r="CI1947" s="99">
        <v>92464.8869218826</v>
      </c>
      <c r="CJ1947" s="99">
        <v>5408390.9055786096</v>
      </c>
      <c r="CK1947" s="99">
        <v>48631901.997558601</v>
      </c>
      <c r="CL1947" s="99">
        <v>9778387.6978759803</v>
      </c>
      <c r="CM1947" s="203">
        <f t="shared" si="90"/>
        <v>139949.21344470969</v>
      </c>
      <c r="CN1947" s="203">
        <f t="shared" si="91"/>
        <v>21226521.63897701</v>
      </c>
      <c r="CO1947" s="203">
        <f t="shared" si="92"/>
        <v>94479121.958007798</v>
      </c>
      <c r="CP1947" s="99">
        <v>9778387.6978759803</v>
      </c>
      <c r="CQ1947" s="99">
        <v>0</v>
      </c>
      <c r="CR1947" s="99">
        <v>0</v>
      </c>
      <c r="CS1947" s="99">
        <v>0</v>
      </c>
      <c r="CT1947" s="99">
        <v>0</v>
      </c>
    </row>
    <row r="1948" spans="1:98">
      <c r="A1948" s="98" t="s">
        <v>187</v>
      </c>
      <c r="B1948" s="100">
        <v>40969</v>
      </c>
      <c r="C1948" s="99">
        <v>75556.904075622602</v>
      </c>
      <c r="D1948" s="99">
        <v>0</v>
      </c>
      <c r="E1948" s="99">
        <v>14320.2377381325</v>
      </c>
      <c r="F1948" s="99">
        <v>11224.9907765388</v>
      </c>
      <c r="G1948" s="99">
        <v>1816.17346684635</v>
      </c>
      <c r="H1948" s="99">
        <v>0</v>
      </c>
      <c r="I1948" s="99">
        <v>0</v>
      </c>
      <c r="J1948" s="99">
        <v>47197.441409587896</v>
      </c>
      <c r="K1948" s="99">
        <v>377.682007960975</v>
      </c>
      <c r="L1948" s="99">
        <v>41039.402562141397</v>
      </c>
      <c r="M1948" s="99">
        <v>37109.355815887502</v>
      </c>
      <c r="N1948" s="99">
        <v>7361.7791770100603</v>
      </c>
      <c r="O1948" s="99">
        <v>0</v>
      </c>
      <c r="P1948" s="99">
        <v>0</v>
      </c>
      <c r="Q1948" s="99">
        <v>4028.6874991059299</v>
      </c>
      <c r="R1948" s="99">
        <v>0</v>
      </c>
      <c r="S1948" s="99">
        <v>0</v>
      </c>
      <c r="T1948" s="99">
        <v>1819.93433791399</v>
      </c>
      <c r="U1948" s="99">
        <v>47559.627464294397</v>
      </c>
      <c r="V1948" s="99">
        <v>4040666.8078308101</v>
      </c>
      <c r="W1948" s="99">
        <v>11.509022940997999</v>
      </c>
      <c r="X1948" s="99">
        <v>1126771.06272888</v>
      </c>
      <c r="Y1948" s="99">
        <v>767584.17046356201</v>
      </c>
      <c r="Z1948" s="99">
        <v>247152.30548477199</v>
      </c>
      <c r="AA1948" s="99">
        <v>0</v>
      </c>
      <c r="AB1948" s="99">
        <v>0</v>
      </c>
      <c r="AC1948" s="99">
        <v>15889772.962158199</v>
      </c>
      <c r="AD1948" s="99">
        <v>30474.115813016899</v>
      </c>
      <c r="AE1948" s="99">
        <v>1955711.40397644</v>
      </c>
      <c r="AF1948" s="99">
        <v>1867548.3736877399</v>
      </c>
      <c r="AG1948" s="99">
        <v>881728.47240447998</v>
      </c>
      <c r="AH1948" s="99">
        <v>0</v>
      </c>
      <c r="AI1948" s="99">
        <v>0</v>
      </c>
      <c r="AJ1948" s="99">
        <v>444412.24931335403</v>
      </c>
      <c r="AK1948" s="99">
        <v>0</v>
      </c>
      <c r="AL1948" s="99">
        <v>0</v>
      </c>
      <c r="AM1948" s="99">
        <v>247266.907215118</v>
      </c>
      <c r="AN1948" s="99">
        <v>15856979.602783199</v>
      </c>
      <c r="AO1948" s="99">
        <v>37833420.444824196</v>
      </c>
      <c r="AP1948" s="99">
        <v>134.32845368422599</v>
      </c>
      <c r="AQ1948" s="99">
        <v>9299805.53051758</v>
      </c>
      <c r="AR1948" s="99">
        <v>6119644.1614990197</v>
      </c>
      <c r="AS1948" s="99">
        <v>2001841.27593994</v>
      </c>
      <c r="AT1948" s="99">
        <v>0</v>
      </c>
      <c r="AU1948" s="99">
        <v>0</v>
      </c>
      <c r="AV1948" s="99">
        <v>46471602.794921897</v>
      </c>
      <c r="AW1948" s="99">
        <v>95551.431288719206</v>
      </c>
      <c r="AX1948" s="99">
        <v>18306385.7189941</v>
      </c>
      <c r="AY1948" s="99">
        <v>17432324.167236298</v>
      </c>
      <c r="AZ1948" s="99">
        <v>7446389.5927734403</v>
      </c>
      <c r="BA1948" s="99">
        <v>0</v>
      </c>
      <c r="BB1948" s="99">
        <v>0</v>
      </c>
      <c r="BC1948" s="99">
        <v>3773779.8417663602</v>
      </c>
      <c r="BD1948" s="99">
        <v>0</v>
      </c>
      <c r="BE1948" s="99">
        <v>0</v>
      </c>
      <c r="BF1948" s="99">
        <v>1999826.0375824</v>
      </c>
      <c r="BG1948" s="99">
        <v>46523132.410156302</v>
      </c>
      <c r="BH1948" s="99">
        <v>6964330.3544921903</v>
      </c>
      <c r="BI1948" s="99">
        <v>6.6958834199467701</v>
      </c>
      <c r="BJ1948" s="99">
        <v>2898931.69177246</v>
      </c>
      <c r="BK1948" s="99">
        <v>2204165.9018249498</v>
      </c>
      <c r="BL1948" s="99">
        <v>0</v>
      </c>
      <c r="BM1948" s="99">
        <v>0</v>
      </c>
      <c r="BN1948" s="99">
        <v>0</v>
      </c>
      <c r="BO1948" s="99">
        <v>0</v>
      </c>
      <c r="BP1948" s="99">
        <v>0</v>
      </c>
      <c r="BQ1948" s="99">
        <v>0</v>
      </c>
      <c r="BR1948" s="99">
        <v>5330365.5292358398</v>
      </c>
      <c r="BS1948" s="99">
        <v>2630189.9963073698</v>
      </c>
      <c r="BT1948" s="99">
        <v>0</v>
      </c>
      <c r="BU1948" s="99">
        <v>0</v>
      </c>
      <c r="BV1948" s="99">
        <v>1899615.26008606</v>
      </c>
      <c r="BW1948" s="99">
        <v>0</v>
      </c>
      <c r="BX1948" s="99">
        <v>0</v>
      </c>
      <c r="BY1948" s="99">
        <v>0</v>
      </c>
      <c r="BZ1948" s="99">
        <v>0</v>
      </c>
      <c r="CA1948" s="99">
        <v>89855.640075683594</v>
      </c>
      <c r="CB1948" s="99">
        <v>5109103.2343139602</v>
      </c>
      <c r="CC1948" s="99">
        <v>46699408.228027299</v>
      </c>
      <c r="CD1948" s="99">
        <v>9887757.0502929706</v>
      </c>
      <c r="CE1948" s="99">
        <v>1822.0657588839499</v>
      </c>
      <c r="CF1948" s="99">
        <v>248131.78572464001</v>
      </c>
      <c r="CG1948" s="99">
        <v>2007834.4953918499</v>
      </c>
      <c r="CH1948" s="99">
        <v>0</v>
      </c>
      <c r="CI1948" s="99">
        <v>91685.632830619797</v>
      </c>
      <c r="CJ1948" s="99">
        <v>5352564.1932983398</v>
      </c>
      <c r="CK1948" s="99">
        <v>48594021.141113304</v>
      </c>
      <c r="CL1948" s="99">
        <v>9884762.9208984394</v>
      </c>
      <c r="CM1948" s="203">
        <f t="shared" si="90"/>
        <v>139245.26029491419</v>
      </c>
      <c r="CN1948" s="203">
        <f t="shared" si="91"/>
        <v>21209543.796081539</v>
      </c>
      <c r="CO1948" s="203">
        <f t="shared" si="92"/>
        <v>95117153.551269606</v>
      </c>
      <c r="CP1948" s="99">
        <v>9884762.9208984394</v>
      </c>
      <c r="CQ1948" s="99">
        <v>0</v>
      </c>
      <c r="CR1948" s="99">
        <v>0</v>
      </c>
      <c r="CS1948" s="99">
        <v>0</v>
      </c>
      <c r="CT1948" s="99">
        <v>0</v>
      </c>
    </row>
    <row r="1949" spans="1:98">
      <c r="A1949" s="98" t="s">
        <v>187</v>
      </c>
      <c r="B1949" s="100">
        <v>41061</v>
      </c>
      <c r="C1949" s="99">
        <v>75231.527272224397</v>
      </c>
      <c r="D1949" s="99">
        <v>0</v>
      </c>
      <c r="E1949" s="99">
        <v>13897.983553886401</v>
      </c>
      <c r="F1949" s="99">
        <v>10882.9889979362</v>
      </c>
      <c r="G1949" s="99">
        <v>1807.54721036553</v>
      </c>
      <c r="H1949" s="99">
        <v>0</v>
      </c>
      <c r="I1949" s="99">
        <v>0</v>
      </c>
      <c r="J1949" s="99">
        <v>47171.101273059801</v>
      </c>
      <c r="K1949" s="99">
        <v>331.29232810437702</v>
      </c>
      <c r="L1949" s="99">
        <v>41105.356253147103</v>
      </c>
      <c r="M1949" s="99">
        <v>36777.949282646201</v>
      </c>
      <c r="N1949" s="99">
        <v>7296.17933940887</v>
      </c>
      <c r="O1949" s="99">
        <v>0</v>
      </c>
      <c r="P1949" s="99">
        <v>0</v>
      </c>
      <c r="Q1949" s="99">
        <v>4005.3246434629</v>
      </c>
      <c r="R1949" s="99">
        <v>0</v>
      </c>
      <c r="S1949" s="99">
        <v>0</v>
      </c>
      <c r="T1949" s="99">
        <v>1810.2270885109899</v>
      </c>
      <c r="U1949" s="99">
        <v>47499.515914916999</v>
      </c>
      <c r="V1949" s="99">
        <v>3957472.7577209501</v>
      </c>
      <c r="W1949" s="99">
        <v>11.9743396569975</v>
      </c>
      <c r="X1949" s="99">
        <v>1071911.77210999</v>
      </c>
      <c r="Y1949" s="99">
        <v>729650.79353332496</v>
      </c>
      <c r="Z1949" s="99">
        <v>236348.28462982201</v>
      </c>
      <c r="AA1949" s="99">
        <v>0</v>
      </c>
      <c r="AB1949" s="99">
        <v>0</v>
      </c>
      <c r="AC1949" s="99">
        <v>15747897.080566401</v>
      </c>
      <c r="AD1949" s="99">
        <v>27915.1954708099</v>
      </c>
      <c r="AE1949" s="99">
        <v>1879560.7812042199</v>
      </c>
      <c r="AF1949" s="99">
        <v>1848239.1612243699</v>
      </c>
      <c r="AG1949" s="99">
        <v>866637.72977447498</v>
      </c>
      <c r="AH1949" s="99">
        <v>0</v>
      </c>
      <c r="AI1949" s="99">
        <v>0</v>
      </c>
      <c r="AJ1949" s="99">
        <v>436829.08563232399</v>
      </c>
      <c r="AK1949" s="99">
        <v>0</v>
      </c>
      <c r="AL1949" s="99">
        <v>0</v>
      </c>
      <c r="AM1949" s="99">
        <v>235920.55303192101</v>
      </c>
      <c r="AN1949" s="99">
        <v>15845981.173461899</v>
      </c>
      <c r="AO1949" s="99">
        <v>37304181.775390603</v>
      </c>
      <c r="AP1949" s="99">
        <v>146.72099952958499</v>
      </c>
      <c r="AQ1949" s="99">
        <v>8890028.6348877009</v>
      </c>
      <c r="AR1949" s="99">
        <v>5875972.85864258</v>
      </c>
      <c r="AS1949" s="99">
        <v>1924296.1688079799</v>
      </c>
      <c r="AT1949" s="99">
        <v>0</v>
      </c>
      <c r="AU1949" s="99">
        <v>0</v>
      </c>
      <c r="AV1949" s="99">
        <v>46440304.097167999</v>
      </c>
      <c r="AW1949" s="99">
        <v>87962.958197593704</v>
      </c>
      <c r="AX1949" s="99">
        <v>17778471.988769501</v>
      </c>
      <c r="AY1949" s="99">
        <v>17400840.818603501</v>
      </c>
      <c r="AZ1949" s="99">
        <v>7300215.4498901404</v>
      </c>
      <c r="BA1949" s="99">
        <v>0</v>
      </c>
      <c r="BB1949" s="99">
        <v>0</v>
      </c>
      <c r="BC1949" s="99">
        <v>3719776.86791992</v>
      </c>
      <c r="BD1949" s="99">
        <v>0</v>
      </c>
      <c r="BE1949" s="99">
        <v>0</v>
      </c>
      <c r="BF1949" s="99">
        <v>1925103.96661377</v>
      </c>
      <c r="BG1949" s="99">
        <v>46506340.808593802</v>
      </c>
      <c r="BH1949" s="99">
        <v>6865758.8251342801</v>
      </c>
      <c r="BI1949" s="99">
        <v>6.96228797297226</v>
      </c>
      <c r="BJ1949" s="99">
        <v>2798156.3477477999</v>
      </c>
      <c r="BK1949" s="99">
        <v>2123469.4263000502</v>
      </c>
      <c r="BL1949" s="99">
        <v>0</v>
      </c>
      <c r="BM1949" s="99">
        <v>0</v>
      </c>
      <c r="BN1949" s="99">
        <v>0</v>
      </c>
      <c r="BO1949" s="99">
        <v>0</v>
      </c>
      <c r="BP1949" s="99">
        <v>0</v>
      </c>
      <c r="BQ1949" s="99">
        <v>0</v>
      </c>
      <c r="BR1949" s="99">
        <v>5250953.9921264602</v>
      </c>
      <c r="BS1949" s="99">
        <v>2587560.55004883</v>
      </c>
      <c r="BT1949" s="99">
        <v>0</v>
      </c>
      <c r="BU1949" s="99">
        <v>0</v>
      </c>
      <c r="BV1949" s="99">
        <v>1884536.3473815899</v>
      </c>
      <c r="BW1949" s="99">
        <v>0</v>
      </c>
      <c r="BX1949" s="99">
        <v>0</v>
      </c>
      <c r="BY1949" s="99">
        <v>0</v>
      </c>
      <c r="BZ1949" s="99">
        <v>0</v>
      </c>
      <c r="CA1949" s="99">
        <v>89101.623883247405</v>
      </c>
      <c r="CB1949" s="99">
        <v>5058795.5064086895</v>
      </c>
      <c r="CC1949" s="99">
        <v>46519960.118652299</v>
      </c>
      <c r="CD1949" s="99">
        <v>9653947.0181884803</v>
      </c>
      <c r="CE1949" s="99">
        <v>1807.93673378229</v>
      </c>
      <c r="CF1949" s="99">
        <v>236202.76887702901</v>
      </c>
      <c r="CG1949" s="99">
        <v>1921524.1745605499</v>
      </c>
      <c r="CH1949" s="99">
        <v>0</v>
      </c>
      <c r="CI1949" s="99">
        <v>90903.527997016907</v>
      </c>
      <c r="CJ1949" s="99">
        <v>5296809.8258667002</v>
      </c>
      <c r="CK1949" s="99">
        <v>48338576.6025391</v>
      </c>
      <c r="CL1949" s="99">
        <v>9652664.7503662091</v>
      </c>
      <c r="CM1949" s="203">
        <f t="shared" si="90"/>
        <v>138403.0439119339</v>
      </c>
      <c r="CN1949" s="203">
        <f t="shared" si="91"/>
        <v>21142790.999328598</v>
      </c>
      <c r="CO1949" s="203">
        <f t="shared" si="92"/>
        <v>94844917.411132902</v>
      </c>
      <c r="CP1949" s="99">
        <v>9652664.7503662091</v>
      </c>
      <c r="CQ1949" s="99">
        <v>0</v>
      </c>
      <c r="CR1949" s="99">
        <v>0</v>
      </c>
      <c r="CS1949" s="99">
        <v>0</v>
      </c>
      <c r="CT1949" s="99">
        <v>0</v>
      </c>
    </row>
    <row r="1950" spans="1:98">
      <c r="A1950" s="98" t="s">
        <v>187</v>
      </c>
      <c r="B1950" s="100">
        <v>41153</v>
      </c>
      <c r="C1950" s="99">
        <v>75101.374788284302</v>
      </c>
      <c r="D1950" s="99">
        <v>0</v>
      </c>
      <c r="E1950" s="99">
        <v>13541.845679521601</v>
      </c>
      <c r="F1950" s="99">
        <v>10615.2539420128</v>
      </c>
      <c r="G1950" s="99">
        <v>1789.9377518296201</v>
      </c>
      <c r="H1950" s="99">
        <v>0</v>
      </c>
      <c r="I1950" s="99">
        <v>0</v>
      </c>
      <c r="J1950" s="99">
        <v>47017.961194038398</v>
      </c>
      <c r="K1950" s="99">
        <v>306.42491451650898</v>
      </c>
      <c r="L1950" s="99">
        <v>41077.367585658998</v>
      </c>
      <c r="M1950" s="99">
        <v>36675.244572162599</v>
      </c>
      <c r="N1950" s="99">
        <v>7246.8253834843599</v>
      </c>
      <c r="O1950" s="99">
        <v>0</v>
      </c>
      <c r="P1950" s="99">
        <v>0</v>
      </c>
      <c r="Q1950" s="99">
        <v>3969.5537493526899</v>
      </c>
      <c r="R1950" s="99">
        <v>0</v>
      </c>
      <c r="S1950" s="99">
        <v>0</v>
      </c>
      <c r="T1950" s="99">
        <v>1783.3827721774601</v>
      </c>
      <c r="U1950" s="99">
        <v>47337.128998279601</v>
      </c>
      <c r="V1950" s="99">
        <v>3927113.2557678199</v>
      </c>
      <c r="W1950" s="99">
        <v>11.7884945159312</v>
      </c>
      <c r="X1950" s="99">
        <v>1040382.3901977499</v>
      </c>
      <c r="Y1950" s="99">
        <v>706858.41630554199</v>
      </c>
      <c r="Z1950" s="99">
        <v>233391.476495743</v>
      </c>
      <c r="AA1950" s="99">
        <v>0</v>
      </c>
      <c r="AB1950" s="99">
        <v>0</v>
      </c>
      <c r="AC1950" s="99">
        <v>15707177.9733887</v>
      </c>
      <c r="AD1950" s="99">
        <v>25570.785502195398</v>
      </c>
      <c r="AE1950" s="99">
        <v>1856099.42674255</v>
      </c>
      <c r="AF1950" s="99">
        <v>1825562.6257171601</v>
      </c>
      <c r="AG1950" s="99">
        <v>857871.56793975795</v>
      </c>
      <c r="AH1950" s="99">
        <v>0</v>
      </c>
      <c r="AI1950" s="99">
        <v>0</v>
      </c>
      <c r="AJ1950" s="99">
        <v>434805.036224365</v>
      </c>
      <c r="AK1950" s="99">
        <v>0</v>
      </c>
      <c r="AL1950" s="99">
        <v>0</v>
      </c>
      <c r="AM1950" s="99">
        <v>232251.35240554801</v>
      </c>
      <c r="AN1950" s="99">
        <v>15785117.048706099</v>
      </c>
      <c r="AO1950" s="99">
        <v>37284373.271484397</v>
      </c>
      <c r="AP1950" s="99">
        <v>141.17365488782499</v>
      </c>
      <c r="AQ1950" s="99">
        <v>8722016.7586669903</v>
      </c>
      <c r="AR1950" s="99">
        <v>5744106.4443969699</v>
      </c>
      <c r="AS1950" s="99">
        <v>1918049.7669372601</v>
      </c>
      <c r="AT1950" s="99">
        <v>0</v>
      </c>
      <c r="AU1950" s="99">
        <v>0</v>
      </c>
      <c r="AV1950" s="99">
        <v>46796820.449218802</v>
      </c>
      <c r="AW1950" s="99">
        <v>81168.132521629304</v>
      </c>
      <c r="AX1950" s="99">
        <v>17684679.357421901</v>
      </c>
      <c r="AY1950" s="99">
        <v>17318166.980224598</v>
      </c>
      <c r="AZ1950" s="99">
        <v>7324799.7370605497</v>
      </c>
      <c r="BA1950" s="99">
        <v>0</v>
      </c>
      <c r="BB1950" s="99">
        <v>0</v>
      </c>
      <c r="BC1950" s="99">
        <v>3743316.29504395</v>
      </c>
      <c r="BD1950" s="99">
        <v>0</v>
      </c>
      <c r="BE1950" s="99">
        <v>0</v>
      </c>
      <c r="BF1950" s="99">
        <v>1907014.1647033701</v>
      </c>
      <c r="BG1950" s="99">
        <v>46908551.3203125</v>
      </c>
      <c r="BH1950" s="99">
        <v>7043271.7673339797</v>
      </c>
      <c r="BI1950" s="99">
        <v>9.5942384009249508</v>
      </c>
      <c r="BJ1950" s="99">
        <v>2829958.1250915499</v>
      </c>
      <c r="BK1950" s="99">
        <v>2110675.5343627902</v>
      </c>
      <c r="BL1950" s="99">
        <v>0</v>
      </c>
      <c r="BM1950" s="99">
        <v>0</v>
      </c>
      <c r="BN1950" s="99">
        <v>0</v>
      </c>
      <c r="BO1950" s="99">
        <v>0</v>
      </c>
      <c r="BP1950" s="99">
        <v>0</v>
      </c>
      <c r="BQ1950" s="99">
        <v>0</v>
      </c>
      <c r="BR1950" s="99">
        <v>5283674.9679565402</v>
      </c>
      <c r="BS1950" s="99">
        <v>2600724.0723266602</v>
      </c>
      <c r="BT1950" s="99">
        <v>0</v>
      </c>
      <c r="BU1950" s="99">
        <v>0</v>
      </c>
      <c r="BV1950" s="99">
        <v>1919779.6157531701</v>
      </c>
      <c r="BW1950" s="99">
        <v>0</v>
      </c>
      <c r="BX1950" s="99">
        <v>0</v>
      </c>
      <c r="BY1950" s="99">
        <v>0</v>
      </c>
      <c r="BZ1950" s="99">
        <v>0</v>
      </c>
      <c r="CA1950" s="99">
        <v>88689.402110099807</v>
      </c>
      <c r="CB1950" s="99">
        <v>4977844.6505737295</v>
      </c>
      <c r="CC1950" s="99">
        <v>46096670.903808601</v>
      </c>
      <c r="CD1950" s="99">
        <v>9870431.5504150409</v>
      </c>
      <c r="CE1950" s="99">
        <v>1790.3154661506401</v>
      </c>
      <c r="CF1950" s="99">
        <v>233783.829662323</v>
      </c>
      <c r="CG1950" s="99">
        <v>1923671.5480346701</v>
      </c>
      <c r="CH1950" s="99">
        <v>0</v>
      </c>
      <c r="CI1950" s="99">
        <v>90475.241813659697</v>
      </c>
      <c r="CJ1950" s="99">
        <v>5210567.3876953097</v>
      </c>
      <c r="CK1950" s="99">
        <v>47977039.934570298</v>
      </c>
      <c r="CL1950" s="99">
        <v>9877669.1997070294</v>
      </c>
      <c r="CM1950" s="203">
        <f t="shared" si="90"/>
        <v>137812.3708119393</v>
      </c>
      <c r="CN1950" s="203">
        <f t="shared" si="91"/>
        <v>20995684.436401408</v>
      </c>
      <c r="CO1950" s="203">
        <f t="shared" si="92"/>
        <v>94885591.254882798</v>
      </c>
      <c r="CP1950" s="99">
        <v>9877669.1997070294</v>
      </c>
      <c r="CQ1950" s="99">
        <v>0</v>
      </c>
      <c r="CR1950" s="99">
        <v>0</v>
      </c>
      <c r="CS1950" s="99">
        <v>0</v>
      </c>
      <c r="CT1950" s="99">
        <v>0</v>
      </c>
    </row>
    <row r="1951" spans="1:98">
      <c r="A1951" s="98" t="s">
        <v>187</v>
      </c>
      <c r="B1951" s="100">
        <v>41244</v>
      </c>
      <c r="C1951" s="99">
        <v>74661.606994628906</v>
      </c>
      <c r="D1951" s="99">
        <v>0</v>
      </c>
      <c r="E1951" s="99">
        <v>13266.755387425401</v>
      </c>
      <c r="F1951" s="99">
        <v>10428.4506276846</v>
      </c>
      <c r="G1951" s="99">
        <v>1755.2291817069099</v>
      </c>
      <c r="H1951" s="99">
        <v>0</v>
      </c>
      <c r="I1951" s="99">
        <v>0</v>
      </c>
      <c r="J1951" s="99">
        <v>47103.739397049001</v>
      </c>
      <c r="K1951" s="99">
        <v>280.65305324643901</v>
      </c>
      <c r="L1951" s="99">
        <v>40396.765322208397</v>
      </c>
      <c r="M1951" s="99">
        <v>36451.262429237402</v>
      </c>
      <c r="N1951" s="99">
        <v>7121.5985868573198</v>
      </c>
      <c r="O1951" s="99">
        <v>0</v>
      </c>
      <c r="P1951" s="99">
        <v>0</v>
      </c>
      <c r="Q1951" s="99">
        <v>3944.8057903051399</v>
      </c>
      <c r="R1951" s="99">
        <v>0</v>
      </c>
      <c r="S1951" s="99">
        <v>0</v>
      </c>
      <c r="T1951" s="99">
        <v>1741.49901768565</v>
      </c>
      <c r="U1951" s="99">
        <v>47384.038905143701</v>
      </c>
      <c r="V1951" s="99">
        <v>3906950.33911133</v>
      </c>
      <c r="W1951" s="99">
        <v>18.969539360841701</v>
      </c>
      <c r="X1951" s="99">
        <v>1006114.7158432</v>
      </c>
      <c r="Y1951" s="99">
        <v>684788.88433074998</v>
      </c>
      <c r="Z1951" s="99">
        <v>232308.960662842</v>
      </c>
      <c r="AA1951" s="99">
        <v>0</v>
      </c>
      <c r="AB1951" s="99">
        <v>0</v>
      </c>
      <c r="AC1951" s="99">
        <v>15741176.446533199</v>
      </c>
      <c r="AD1951" s="99">
        <v>24670.8566091061</v>
      </c>
      <c r="AE1951" s="99">
        <v>1835705.71624756</v>
      </c>
      <c r="AF1951" s="99">
        <v>1813403.4806518599</v>
      </c>
      <c r="AG1951" s="99">
        <v>833602.26950073196</v>
      </c>
      <c r="AH1951" s="99">
        <v>0</v>
      </c>
      <c r="AI1951" s="99">
        <v>0</v>
      </c>
      <c r="AJ1951" s="99">
        <v>432369.28602981602</v>
      </c>
      <c r="AK1951" s="99">
        <v>0</v>
      </c>
      <c r="AL1951" s="99">
        <v>0</v>
      </c>
      <c r="AM1951" s="99">
        <v>230638.87199592599</v>
      </c>
      <c r="AN1951" s="99">
        <v>15760739.954711899</v>
      </c>
      <c r="AO1951" s="99">
        <v>37265363.499511696</v>
      </c>
      <c r="AP1951" s="99">
        <v>228.88264190033101</v>
      </c>
      <c r="AQ1951" s="99">
        <v>8442949.12353516</v>
      </c>
      <c r="AR1951" s="99">
        <v>5563441.4663696298</v>
      </c>
      <c r="AS1951" s="99">
        <v>1924710.16014099</v>
      </c>
      <c r="AT1951" s="99">
        <v>0</v>
      </c>
      <c r="AU1951" s="99">
        <v>0</v>
      </c>
      <c r="AV1951" s="99">
        <v>46992466.751464799</v>
      </c>
      <c r="AW1951" s="99">
        <v>77815.365942955003</v>
      </c>
      <c r="AX1951" s="99">
        <v>17572683.283203099</v>
      </c>
      <c r="AY1951" s="99">
        <v>17341304.434326202</v>
      </c>
      <c r="AZ1951" s="99">
        <v>7151612.5936889602</v>
      </c>
      <c r="BA1951" s="99">
        <v>0</v>
      </c>
      <c r="BB1951" s="99">
        <v>0</v>
      </c>
      <c r="BC1951" s="99">
        <v>3734681.3460388202</v>
      </c>
      <c r="BD1951" s="99">
        <v>0</v>
      </c>
      <c r="BE1951" s="99">
        <v>0</v>
      </c>
      <c r="BF1951" s="99">
        <v>1910009.4471283001</v>
      </c>
      <c r="BG1951" s="99">
        <v>47100047.6708984</v>
      </c>
      <c r="BH1951" s="99">
        <v>7071093.7775268601</v>
      </c>
      <c r="BI1951" s="99">
        <v>9.6645620299968904</v>
      </c>
      <c r="BJ1951" s="99">
        <v>2699761.7603759798</v>
      </c>
      <c r="BK1951" s="99">
        <v>2020702.7222442599</v>
      </c>
      <c r="BL1951" s="99">
        <v>0</v>
      </c>
      <c r="BM1951" s="99">
        <v>0</v>
      </c>
      <c r="BN1951" s="99">
        <v>0</v>
      </c>
      <c r="BO1951" s="99">
        <v>0</v>
      </c>
      <c r="BP1951" s="99">
        <v>0</v>
      </c>
      <c r="BQ1951" s="99">
        <v>0</v>
      </c>
      <c r="BR1951" s="99">
        <v>5309255.1420288105</v>
      </c>
      <c r="BS1951" s="99">
        <v>2551692.2317810101</v>
      </c>
      <c r="BT1951" s="99">
        <v>0</v>
      </c>
      <c r="BU1951" s="99">
        <v>0</v>
      </c>
      <c r="BV1951" s="99">
        <v>1914891.7555694601</v>
      </c>
      <c r="BW1951" s="99">
        <v>0</v>
      </c>
      <c r="BX1951" s="99">
        <v>0</v>
      </c>
      <c r="BY1951" s="99">
        <v>0</v>
      </c>
      <c r="BZ1951" s="99">
        <v>0</v>
      </c>
      <c r="CA1951" s="99">
        <v>87934.969325065598</v>
      </c>
      <c r="CB1951" s="99">
        <v>4913199.1312255897</v>
      </c>
      <c r="CC1951" s="99">
        <v>45707771.7568359</v>
      </c>
      <c r="CD1951" s="99">
        <v>9762493.2325439509</v>
      </c>
      <c r="CE1951" s="99">
        <v>1757.5295170843599</v>
      </c>
      <c r="CF1951" s="99">
        <v>232466.14476966899</v>
      </c>
      <c r="CG1951" s="99">
        <v>1925937.3979034401</v>
      </c>
      <c r="CH1951" s="99">
        <v>0</v>
      </c>
      <c r="CI1951" s="99">
        <v>89693.878072738604</v>
      </c>
      <c r="CJ1951" s="99">
        <v>5144231.6224975605</v>
      </c>
      <c r="CK1951" s="99">
        <v>47622380.327636696</v>
      </c>
      <c r="CL1951" s="99">
        <v>9766620.8850097694</v>
      </c>
      <c r="CM1951" s="203">
        <f t="shared" si="90"/>
        <v>137077.9169778823</v>
      </c>
      <c r="CN1951" s="203">
        <f t="shared" si="91"/>
        <v>20904971.577209458</v>
      </c>
      <c r="CO1951" s="203">
        <f t="shared" si="92"/>
        <v>94722427.998535097</v>
      </c>
      <c r="CP1951" s="99">
        <v>9766620.8850097694</v>
      </c>
      <c r="CQ1951" s="99">
        <v>0</v>
      </c>
      <c r="CR1951" s="99">
        <v>0</v>
      </c>
      <c r="CS1951" s="99">
        <v>0</v>
      </c>
      <c r="CT1951" s="99">
        <v>0</v>
      </c>
    </row>
    <row r="1952" spans="1:98">
      <c r="A1952" s="98" t="s">
        <v>187</v>
      </c>
      <c r="B1952" s="100">
        <v>41334</v>
      </c>
      <c r="C1952" s="99">
        <v>73566.064482688904</v>
      </c>
      <c r="D1952" s="99">
        <v>0</v>
      </c>
      <c r="E1952" s="99">
        <v>12850.0404024124</v>
      </c>
      <c r="F1952" s="99">
        <v>10085.180512785901</v>
      </c>
      <c r="G1952" s="99">
        <v>1745.9966943413001</v>
      </c>
      <c r="H1952" s="99">
        <v>0</v>
      </c>
      <c r="I1952" s="99">
        <v>0</v>
      </c>
      <c r="J1952" s="99">
        <v>47144.797723293297</v>
      </c>
      <c r="K1952" s="99">
        <v>249.58862621337201</v>
      </c>
      <c r="L1952" s="99">
        <v>1647.3184129148699</v>
      </c>
      <c r="M1952" s="99">
        <v>36146.6197071075</v>
      </c>
      <c r="N1952" s="99">
        <v>6943.2166752815201</v>
      </c>
      <c r="O1952" s="99">
        <v>0</v>
      </c>
      <c r="P1952" s="99">
        <v>37592.625346660599</v>
      </c>
      <c r="Q1952" s="99">
        <v>3898.02157792449</v>
      </c>
      <c r="R1952" s="99">
        <v>0</v>
      </c>
      <c r="S1952" s="99">
        <v>1745.1384178102001</v>
      </c>
      <c r="T1952" s="99">
        <v>1.0018016175745299</v>
      </c>
      <c r="U1952" s="99">
        <v>47374.231443405202</v>
      </c>
      <c r="V1952" s="99">
        <v>3834974.5358581501</v>
      </c>
      <c r="W1952" s="99">
        <v>11.586653343983899</v>
      </c>
      <c r="X1952" s="99">
        <v>966680.31500244106</v>
      </c>
      <c r="Y1952" s="99">
        <v>653386.00809478795</v>
      </c>
      <c r="Z1952" s="99">
        <v>225222.391105652</v>
      </c>
      <c r="AA1952" s="99">
        <v>0</v>
      </c>
      <c r="AB1952" s="99">
        <v>0</v>
      </c>
      <c r="AC1952" s="99">
        <v>15706268.3369141</v>
      </c>
      <c r="AD1952" s="99">
        <v>22545.915944099401</v>
      </c>
      <c r="AE1952" s="99">
        <v>47368.189721584298</v>
      </c>
      <c r="AF1952" s="99">
        <v>1800041.79096985</v>
      </c>
      <c r="AG1952" s="99">
        <v>812490.36630249</v>
      </c>
      <c r="AH1952" s="99">
        <v>0</v>
      </c>
      <c r="AI1952" s="99">
        <v>1711348.3124084501</v>
      </c>
      <c r="AJ1952" s="99">
        <v>428060.80381011998</v>
      </c>
      <c r="AK1952" s="99">
        <v>0</v>
      </c>
      <c r="AL1952" s="99">
        <v>224570.66003608701</v>
      </c>
      <c r="AM1952" s="99">
        <v>0</v>
      </c>
      <c r="AN1952" s="99">
        <v>15726870.849487299</v>
      </c>
      <c r="AO1952" s="99">
        <v>36556762.542480499</v>
      </c>
      <c r="AP1952" s="99">
        <v>135.25100506842099</v>
      </c>
      <c r="AQ1952" s="99">
        <v>8088335.1222534198</v>
      </c>
      <c r="AR1952" s="99">
        <v>5288703.4286498995</v>
      </c>
      <c r="AS1952" s="99">
        <v>1863383.1872405999</v>
      </c>
      <c r="AT1952" s="99">
        <v>0</v>
      </c>
      <c r="AU1952" s="99">
        <v>0</v>
      </c>
      <c r="AV1952" s="99">
        <v>46963926.115234397</v>
      </c>
      <c r="AW1952" s="99">
        <v>72516.674419403105</v>
      </c>
      <c r="AX1952" s="99">
        <v>486824.48249054002</v>
      </c>
      <c r="AY1952" s="99">
        <v>17260760.0307617</v>
      </c>
      <c r="AZ1952" s="99">
        <v>6963798.9673461895</v>
      </c>
      <c r="BA1952" s="99">
        <v>0</v>
      </c>
      <c r="BB1952" s="99">
        <v>16170785.0230713</v>
      </c>
      <c r="BC1952" s="99">
        <v>3709137.3121643099</v>
      </c>
      <c r="BD1952" s="99">
        <v>0</v>
      </c>
      <c r="BE1952" s="99">
        <v>1856332.9781646701</v>
      </c>
      <c r="BF1952" s="99">
        <v>0</v>
      </c>
      <c r="BG1952" s="99">
        <v>47098743.6337891</v>
      </c>
      <c r="BH1952" s="99">
        <v>8343494.9569702102</v>
      </c>
      <c r="BI1952" s="99">
        <v>13.474839180940799</v>
      </c>
      <c r="BJ1952" s="99">
        <v>2765353.8385925302</v>
      </c>
      <c r="BK1952" s="99">
        <v>1987318.0244293199</v>
      </c>
      <c r="BL1952" s="99">
        <v>0</v>
      </c>
      <c r="BM1952" s="99">
        <v>0</v>
      </c>
      <c r="BN1952" s="99">
        <v>0</v>
      </c>
      <c r="BO1952" s="99">
        <v>0</v>
      </c>
      <c r="BP1952" s="99">
        <v>0</v>
      </c>
      <c r="BQ1952" s="99">
        <v>0</v>
      </c>
      <c r="BR1952" s="99">
        <v>5468294.1004028302</v>
      </c>
      <c r="BS1952" s="99">
        <v>2547825.7839660598</v>
      </c>
      <c r="BT1952" s="99">
        <v>0</v>
      </c>
      <c r="BU1952" s="99">
        <v>1207019.4199981701</v>
      </c>
      <c r="BV1952" s="99">
        <v>1961017.73614502</v>
      </c>
      <c r="BW1952" s="99">
        <v>0</v>
      </c>
      <c r="BX1952" s="99">
        <v>155765.46986389201</v>
      </c>
      <c r="BY1952" s="99">
        <v>0</v>
      </c>
      <c r="BZ1952" s="99">
        <v>0</v>
      </c>
      <c r="CA1952" s="99">
        <v>86382.797929763794</v>
      </c>
      <c r="CB1952" s="99">
        <v>4823951.1759643601</v>
      </c>
      <c r="CC1952" s="99">
        <v>44945854.6416016</v>
      </c>
      <c r="CD1952" s="99">
        <v>11131876.057006801</v>
      </c>
      <c r="CE1952" s="99">
        <v>1748.5993919223499</v>
      </c>
      <c r="CF1952" s="99">
        <v>225570.69488906901</v>
      </c>
      <c r="CG1952" s="99">
        <v>1865391.3611145001</v>
      </c>
      <c r="CH1952" s="99">
        <v>0</v>
      </c>
      <c r="CI1952" s="99">
        <v>88140.030478477507</v>
      </c>
      <c r="CJ1952" s="99">
        <v>5049588.4959716797</v>
      </c>
      <c r="CK1952" s="99">
        <v>46749787.238281302</v>
      </c>
      <c r="CL1952" s="99">
        <v>11282975.302490201</v>
      </c>
      <c r="CM1952" s="203">
        <f t="shared" si="90"/>
        <v>135514.26192188272</v>
      </c>
      <c r="CN1952" s="203">
        <f t="shared" si="91"/>
        <v>20776459.345458977</v>
      </c>
      <c r="CO1952" s="203">
        <f t="shared" si="92"/>
        <v>93848530.872070402</v>
      </c>
      <c r="CP1952" s="99">
        <v>11282975.302490201</v>
      </c>
      <c r="CQ1952" s="99">
        <v>0</v>
      </c>
      <c r="CR1952" s="99">
        <v>0</v>
      </c>
      <c r="CS1952" s="99">
        <v>0</v>
      </c>
      <c r="CT1952" s="99">
        <v>0</v>
      </c>
    </row>
    <row r="1953" spans="1:98">
      <c r="A1953" s="98" t="s">
        <v>187</v>
      </c>
      <c r="B1953" s="100">
        <v>41426</v>
      </c>
      <c r="C1953" s="99">
        <v>73747.448153495803</v>
      </c>
      <c r="D1953" s="99">
        <v>0</v>
      </c>
      <c r="E1953" s="99">
        <v>12718.683129429801</v>
      </c>
      <c r="F1953" s="99">
        <v>9996.0926393270493</v>
      </c>
      <c r="G1953" s="99">
        <v>1723.5780847072599</v>
      </c>
      <c r="H1953" s="99">
        <v>0</v>
      </c>
      <c r="I1953" s="99">
        <v>0</v>
      </c>
      <c r="J1953" s="99">
        <v>46981.101367473602</v>
      </c>
      <c r="K1953" s="99">
        <v>224.584407664835</v>
      </c>
      <c r="L1953" s="99">
        <v>1275.1135666519399</v>
      </c>
      <c r="M1953" s="99">
        <v>36460.807880401597</v>
      </c>
      <c r="N1953" s="99">
        <v>6793.4596560597402</v>
      </c>
      <c r="O1953" s="99">
        <v>0</v>
      </c>
      <c r="P1953" s="99">
        <v>38158.190667152398</v>
      </c>
      <c r="Q1953" s="99">
        <v>3879.3170714080302</v>
      </c>
      <c r="R1953" s="99">
        <v>0</v>
      </c>
      <c r="S1953" s="99">
        <v>1723.0409263819499</v>
      </c>
      <c r="T1953" s="99">
        <v>0</v>
      </c>
      <c r="U1953" s="99">
        <v>47219.477115154303</v>
      </c>
      <c r="V1953" s="99">
        <v>3804018.9720764202</v>
      </c>
      <c r="W1953" s="99">
        <v>12.182706738938601</v>
      </c>
      <c r="X1953" s="99">
        <v>939002.55023956299</v>
      </c>
      <c r="Y1953" s="99">
        <v>636416.685073853</v>
      </c>
      <c r="Z1953" s="99">
        <v>225305.60534858701</v>
      </c>
      <c r="AA1953" s="99">
        <v>0</v>
      </c>
      <c r="AB1953" s="99">
        <v>0</v>
      </c>
      <c r="AC1953" s="99">
        <v>15538523.099487299</v>
      </c>
      <c r="AD1953" s="99">
        <v>21773.019849061999</v>
      </c>
      <c r="AE1953" s="99">
        <v>25605.464144706701</v>
      </c>
      <c r="AF1953" s="99">
        <v>1802475.6190643299</v>
      </c>
      <c r="AG1953" s="99">
        <v>790472.870445251</v>
      </c>
      <c r="AH1953" s="99">
        <v>0</v>
      </c>
      <c r="AI1953" s="99">
        <v>1722124.1520080599</v>
      </c>
      <c r="AJ1953" s="99">
        <v>417805.95017623901</v>
      </c>
      <c r="AK1953" s="99">
        <v>0</v>
      </c>
      <c r="AL1953" s="99">
        <v>224046.22260665899</v>
      </c>
      <c r="AM1953" s="99">
        <v>0</v>
      </c>
      <c r="AN1953" s="99">
        <v>15647262.4338379</v>
      </c>
      <c r="AO1953" s="99">
        <v>36409456.254394501</v>
      </c>
      <c r="AP1953" s="99">
        <v>150.08733611553899</v>
      </c>
      <c r="AQ1953" s="99">
        <v>7887837.0545043899</v>
      </c>
      <c r="AR1953" s="99">
        <v>5178370.94140625</v>
      </c>
      <c r="AS1953" s="99">
        <v>1865807.88856506</v>
      </c>
      <c r="AT1953" s="99">
        <v>0</v>
      </c>
      <c r="AU1953" s="99">
        <v>0</v>
      </c>
      <c r="AV1953" s="99">
        <v>46819813.751464799</v>
      </c>
      <c r="AW1953" s="99">
        <v>69909.462377548203</v>
      </c>
      <c r="AX1953" s="99">
        <v>303512.77128982497</v>
      </c>
      <c r="AY1953" s="99">
        <v>17338641.001708999</v>
      </c>
      <c r="AZ1953" s="99">
        <v>6773751.8525390597</v>
      </c>
      <c r="BA1953" s="99">
        <v>0</v>
      </c>
      <c r="BB1953" s="99">
        <v>16369710.416259799</v>
      </c>
      <c r="BC1953" s="99">
        <v>3651689.46343994</v>
      </c>
      <c r="BD1953" s="99">
        <v>0</v>
      </c>
      <c r="BE1953" s="99">
        <v>1858581.06846619</v>
      </c>
      <c r="BF1953" s="99">
        <v>0</v>
      </c>
      <c r="BG1953" s="99">
        <v>46779177.588867202</v>
      </c>
      <c r="BH1953" s="99">
        <v>8464343.3693847694</v>
      </c>
      <c r="BI1953" s="99">
        <v>7.01793380797608</v>
      </c>
      <c r="BJ1953" s="99">
        <v>2736923.3255310101</v>
      </c>
      <c r="BK1953" s="99">
        <v>1947744.9210815399</v>
      </c>
      <c r="BL1953" s="99">
        <v>0</v>
      </c>
      <c r="BM1953" s="99">
        <v>0</v>
      </c>
      <c r="BN1953" s="99">
        <v>0</v>
      </c>
      <c r="BO1953" s="99">
        <v>0</v>
      </c>
      <c r="BP1953" s="99">
        <v>0</v>
      </c>
      <c r="BQ1953" s="99">
        <v>0</v>
      </c>
      <c r="BR1953" s="99">
        <v>5545310.4302978497</v>
      </c>
      <c r="BS1953" s="99">
        <v>2496843.5250854502</v>
      </c>
      <c r="BT1953" s="99">
        <v>0</v>
      </c>
      <c r="BU1953" s="99">
        <v>1244113.6899871801</v>
      </c>
      <c r="BV1953" s="99">
        <v>1950216.2996368399</v>
      </c>
      <c r="BW1953" s="99">
        <v>0</v>
      </c>
      <c r="BX1953" s="99">
        <v>156533.45986747701</v>
      </c>
      <c r="BY1953" s="99">
        <v>0</v>
      </c>
      <c r="BZ1953" s="99">
        <v>0</v>
      </c>
      <c r="CA1953" s="99">
        <v>86464.075611114502</v>
      </c>
      <c r="CB1953" s="99">
        <v>4772420.1380615197</v>
      </c>
      <c r="CC1953" s="99">
        <v>44540427.578613304</v>
      </c>
      <c r="CD1953" s="99">
        <v>11199686.033691401</v>
      </c>
      <c r="CE1953" s="99">
        <v>1723.24093817174</v>
      </c>
      <c r="CF1953" s="99">
        <v>224943.97249794001</v>
      </c>
      <c r="CG1953" s="99">
        <v>1862069.9463501</v>
      </c>
      <c r="CH1953" s="99">
        <v>0</v>
      </c>
      <c r="CI1953" s="99">
        <v>88184.275969505296</v>
      </c>
      <c r="CJ1953" s="99">
        <v>4998728.1596679697</v>
      </c>
      <c r="CK1953" s="99">
        <v>46389668.706542999</v>
      </c>
      <c r="CL1953" s="99">
        <v>11349597.517089801</v>
      </c>
      <c r="CM1953" s="203">
        <f t="shared" si="90"/>
        <v>135403.75308465961</v>
      </c>
      <c r="CN1953" s="203">
        <f t="shared" si="91"/>
        <v>20645990.593505871</v>
      </c>
      <c r="CO1953" s="203">
        <f t="shared" si="92"/>
        <v>93168846.295410201</v>
      </c>
      <c r="CP1953" s="99">
        <v>11349597.517089801</v>
      </c>
      <c r="CQ1953" s="99">
        <v>0</v>
      </c>
      <c r="CR1953" s="99">
        <v>0</v>
      </c>
      <c r="CS1953" s="99">
        <v>0</v>
      </c>
      <c r="CT1953" s="99">
        <v>0</v>
      </c>
    </row>
    <row r="1954" spans="1:98">
      <c r="A1954" s="98" t="s">
        <v>187</v>
      </c>
      <c r="B1954" s="100">
        <v>41518</v>
      </c>
      <c r="C1954" s="99">
        <v>73517.623324394197</v>
      </c>
      <c r="D1954" s="99">
        <v>0</v>
      </c>
      <c r="E1954" s="99">
        <v>12273.7555298805</v>
      </c>
      <c r="F1954" s="99">
        <v>9640.2958419323004</v>
      </c>
      <c r="G1954" s="99">
        <v>1709.6403058916301</v>
      </c>
      <c r="H1954" s="99">
        <v>0</v>
      </c>
      <c r="I1954" s="99">
        <v>0</v>
      </c>
      <c r="J1954" s="99">
        <v>46917.071143627203</v>
      </c>
      <c r="K1954" s="99">
        <v>216.036515811458</v>
      </c>
      <c r="L1954" s="99">
        <v>251.17248855903699</v>
      </c>
      <c r="M1954" s="99">
        <v>36525.134772300698</v>
      </c>
      <c r="N1954" s="99">
        <v>6585.9541949629802</v>
      </c>
      <c r="O1954" s="99">
        <v>0</v>
      </c>
      <c r="P1954" s="99">
        <v>38764.629132270798</v>
      </c>
      <c r="Q1954" s="99">
        <v>3840.75966441631</v>
      </c>
      <c r="R1954" s="99">
        <v>0</v>
      </c>
      <c r="S1954" s="99">
        <v>1705.10995589197</v>
      </c>
      <c r="T1954" s="99">
        <v>0.97658073075581298</v>
      </c>
      <c r="U1954" s="99">
        <v>47142.849083900503</v>
      </c>
      <c r="V1954" s="99">
        <v>3809182.11004639</v>
      </c>
      <c r="W1954" s="99">
        <v>11.7300658068853</v>
      </c>
      <c r="X1954" s="99">
        <v>915504.38548278797</v>
      </c>
      <c r="Y1954" s="99">
        <v>619871.92834472703</v>
      </c>
      <c r="Z1954" s="99">
        <v>224433.77085113499</v>
      </c>
      <c r="AA1954" s="99">
        <v>0</v>
      </c>
      <c r="AB1954" s="99">
        <v>0</v>
      </c>
      <c r="AC1954" s="99">
        <v>15594048.146972699</v>
      </c>
      <c r="AD1954" s="99">
        <v>17817.259815931298</v>
      </c>
      <c r="AE1954" s="99">
        <v>17511.765404224399</v>
      </c>
      <c r="AF1954" s="99">
        <v>1806277.2036895801</v>
      </c>
      <c r="AG1954" s="99">
        <v>765529.47060394299</v>
      </c>
      <c r="AH1954" s="99">
        <v>0</v>
      </c>
      <c r="AI1954" s="99">
        <v>1719637.00692749</v>
      </c>
      <c r="AJ1954" s="99">
        <v>420518.76502609299</v>
      </c>
      <c r="AK1954" s="99">
        <v>0</v>
      </c>
      <c r="AL1954" s="99">
        <v>223428.20576286301</v>
      </c>
      <c r="AM1954" s="99">
        <v>0</v>
      </c>
      <c r="AN1954" s="99">
        <v>15591425.2698975</v>
      </c>
      <c r="AO1954" s="99">
        <v>36599068.763671897</v>
      </c>
      <c r="AP1954" s="99">
        <v>141.985036145896</v>
      </c>
      <c r="AQ1954" s="99">
        <v>7662977.0357665997</v>
      </c>
      <c r="AR1954" s="99">
        <v>5003435.1755371103</v>
      </c>
      <c r="AS1954" s="99">
        <v>1860217.8968353299</v>
      </c>
      <c r="AT1954" s="99">
        <v>0</v>
      </c>
      <c r="AU1954" s="99">
        <v>0</v>
      </c>
      <c r="AV1954" s="99">
        <v>46834021.767089799</v>
      </c>
      <c r="AW1954" s="99">
        <v>57152.553655624397</v>
      </c>
      <c r="AX1954" s="99">
        <v>167832.05810928301</v>
      </c>
      <c r="AY1954" s="99">
        <v>17453957.173339799</v>
      </c>
      <c r="AZ1954" s="99">
        <v>6608874.7154540997</v>
      </c>
      <c r="BA1954" s="99">
        <v>0</v>
      </c>
      <c r="BB1954" s="99">
        <v>16432093.120239301</v>
      </c>
      <c r="BC1954" s="99">
        <v>3676151.2649230999</v>
      </c>
      <c r="BD1954" s="99">
        <v>0</v>
      </c>
      <c r="BE1954" s="99">
        <v>1851504.0894317599</v>
      </c>
      <c r="BF1954" s="99">
        <v>0</v>
      </c>
      <c r="BG1954" s="99">
        <v>46918102.023925804</v>
      </c>
      <c r="BH1954" s="99">
        <v>8461733.9091796894</v>
      </c>
      <c r="BI1954" s="99">
        <v>9.4695793779101205</v>
      </c>
      <c r="BJ1954" s="99">
        <v>2678702.1443786598</v>
      </c>
      <c r="BK1954" s="99">
        <v>1894078.66906738</v>
      </c>
      <c r="BL1954" s="99">
        <v>0</v>
      </c>
      <c r="BM1954" s="99">
        <v>0</v>
      </c>
      <c r="BN1954" s="99">
        <v>0</v>
      </c>
      <c r="BO1954" s="99">
        <v>0</v>
      </c>
      <c r="BP1954" s="99">
        <v>0</v>
      </c>
      <c r="BQ1954" s="99">
        <v>0</v>
      </c>
      <c r="BR1954" s="99">
        <v>5588601.5186767597</v>
      </c>
      <c r="BS1954" s="99">
        <v>2432283.9874267601</v>
      </c>
      <c r="BT1954" s="99">
        <v>0</v>
      </c>
      <c r="BU1954" s="99">
        <v>1036147.68999481</v>
      </c>
      <c r="BV1954" s="99">
        <v>1950162.4651794401</v>
      </c>
      <c r="BW1954" s="99">
        <v>0</v>
      </c>
      <c r="BX1954" s="99">
        <v>131398.63989257801</v>
      </c>
      <c r="BY1954" s="99">
        <v>0</v>
      </c>
      <c r="BZ1954" s="99">
        <v>0</v>
      </c>
      <c r="CA1954" s="99">
        <v>85835.307190895095</v>
      </c>
      <c r="CB1954" s="99">
        <v>4724001.53234863</v>
      </c>
      <c r="CC1954" s="99">
        <v>44345893.912597701</v>
      </c>
      <c r="CD1954" s="99">
        <v>11124955.5235596</v>
      </c>
      <c r="CE1954" s="99">
        <v>1709.44690936804</v>
      </c>
      <c r="CF1954" s="99">
        <v>224686.885313034</v>
      </c>
      <c r="CG1954" s="99">
        <v>1863093.44847107</v>
      </c>
      <c r="CH1954" s="99">
        <v>0</v>
      </c>
      <c r="CI1954" s="99">
        <v>87538.285202979998</v>
      </c>
      <c r="CJ1954" s="99">
        <v>4946348.2938842801</v>
      </c>
      <c r="CK1954" s="99">
        <v>46128800.158203103</v>
      </c>
      <c r="CL1954" s="99">
        <v>11272169.638793901</v>
      </c>
      <c r="CM1954" s="203">
        <f t="shared" si="90"/>
        <v>134681.13428688049</v>
      </c>
      <c r="CN1954" s="203">
        <f t="shared" si="91"/>
        <v>20537773.563781779</v>
      </c>
      <c r="CO1954" s="203">
        <f t="shared" si="92"/>
        <v>93046902.182128906</v>
      </c>
      <c r="CP1954" s="99">
        <v>11272169.638793901</v>
      </c>
      <c r="CQ1954" s="99">
        <v>0</v>
      </c>
      <c r="CR1954" s="99">
        <v>0</v>
      </c>
      <c r="CS1954" s="99">
        <v>0</v>
      </c>
      <c r="CT1954" s="99">
        <v>0</v>
      </c>
    </row>
    <row r="1955" spans="1:98">
      <c r="A1955" s="98" t="s">
        <v>187</v>
      </c>
      <c r="B1955" s="100">
        <v>41609</v>
      </c>
      <c r="C1955" s="99">
        <v>72905.001191139207</v>
      </c>
      <c r="D1955" s="99">
        <v>0</v>
      </c>
      <c r="E1955" s="99">
        <v>11865.6208485365</v>
      </c>
      <c r="F1955" s="99">
        <v>9306.5705759525299</v>
      </c>
      <c r="G1955" s="99">
        <v>1672.24721640348</v>
      </c>
      <c r="H1955" s="99">
        <v>0</v>
      </c>
      <c r="I1955" s="99">
        <v>0</v>
      </c>
      <c r="J1955" s="99">
        <v>46719.847480773897</v>
      </c>
      <c r="K1955" s="99">
        <v>189.868111357093</v>
      </c>
      <c r="L1955" s="99">
        <v>179.87178336828899</v>
      </c>
      <c r="M1955" s="99">
        <v>36348.534919738799</v>
      </c>
      <c r="N1955" s="99">
        <v>6414.0258671641404</v>
      </c>
      <c r="O1955" s="99">
        <v>0</v>
      </c>
      <c r="P1955" s="99">
        <v>38061.266867160797</v>
      </c>
      <c r="Q1955" s="99">
        <v>3774.66791719198</v>
      </c>
      <c r="R1955" s="99">
        <v>0</v>
      </c>
      <c r="S1955" s="99">
        <v>1662.20751737058</v>
      </c>
      <c r="T1955" s="99">
        <v>1.00496222330548</v>
      </c>
      <c r="U1955" s="99">
        <v>46903.111598491698</v>
      </c>
      <c r="V1955" s="99">
        <v>3737413.14562988</v>
      </c>
      <c r="W1955" s="99">
        <v>12.310062052914899</v>
      </c>
      <c r="X1955" s="99">
        <v>875823.74865722703</v>
      </c>
      <c r="Y1955" s="99">
        <v>591488.12805175805</v>
      </c>
      <c r="Z1955" s="99">
        <v>222431.02299880999</v>
      </c>
      <c r="AA1955" s="99">
        <v>0</v>
      </c>
      <c r="AB1955" s="99">
        <v>0</v>
      </c>
      <c r="AC1955" s="99">
        <v>15438986.4373779</v>
      </c>
      <c r="AD1955" s="99">
        <v>18214.447067499201</v>
      </c>
      <c r="AE1955" s="99">
        <v>13443.212114095701</v>
      </c>
      <c r="AF1955" s="99">
        <v>1776183.1963501</v>
      </c>
      <c r="AG1955" s="99">
        <v>741005.153411865</v>
      </c>
      <c r="AH1955" s="99">
        <v>0</v>
      </c>
      <c r="AI1955" s="99">
        <v>1677002.7051544201</v>
      </c>
      <c r="AJ1955" s="99">
        <v>408278.83303833002</v>
      </c>
      <c r="AK1955" s="99">
        <v>0</v>
      </c>
      <c r="AL1955" s="99">
        <v>221408.74705314601</v>
      </c>
      <c r="AM1955" s="99">
        <v>0</v>
      </c>
      <c r="AN1955" s="99">
        <v>15435072.963989301</v>
      </c>
      <c r="AO1955" s="99">
        <v>36041570.731445298</v>
      </c>
      <c r="AP1955" s="99">
        <v>146.21876736171501</v>
      </c>
      <c r="AQ1955" s="99">
        <v>7307936.7897338904</v>
      </c>
      <c r="AR1955" s="99">
        <v>4749843.9837036096</v>
      </c>
      <c r="AS1955" s="99">
        <v>1851496.81167603</v>
      </c>
      <c r="AT1955" s="99">
        <v>0</v>
      </c>
      <c r="AU1955" s="99">
        <v>0</v>
      </c>
      <c r="AV1955" s="99">
        <v>46767755.6865234</v>
      </c>
      <c r="AW1955" s="99">
        <v>58298.020489215902</v>
      </c>
      <c r="AX1955" s="99">
        <v>109636.63298511499</v>
      </c>
      <c r="AY1955" s="99">
        <v>17225424.950927701</v>
      </c>
      <c r="AZ1955" s="99">
        <v>6391357.8439331101</v>
      </c>
      <c r="BA1955" s="99">
        <v>0</v>
      </c>
      <c r="BB1955" s="99">
        <v>16072647.942748999</v>
      </c>
      <c r="BC1955" s="99">
        <v>3586469.2431640602</v>
      </c>
      <c r="BD1955" s="99">
        <v>0</v>
      </c>
      <c r="BE1955" s="99">
        <v>1843147.85067749</v>
      </c>
      <c r="BF1955" s="99">
        <v>0</v>
      </c>
      <c r="BG1955" s="99">
        <v>46845086.545410201</v>
      </c>
      <c r="BH1955" s="99">
        <v>8429310.5208740197</v>
      </c>
      <c r="BI1955" s="99">
        <v>9.5019971509464103</v>
      </c>
      <c r="BJ1955" s="99">
        <v>2620939.9227294899</v>
      </c>
      <c r="BK1955" s="99">
        <v>1823670.96343994</v>
      </c>
      <c r="BL1955" s="99">
        <v>0</v>
      </c>
      <c r="BM1955" s="99">
        <v>0</v>
      </c>
      <c r="BN1955" s="99">
        <v>0</v>
      </c>
      <c r="BO1955" s="99">
        <v>0</v>
      </c>
      <c r="BP1955" s="99">
        <v>0</v>
      </c>
      <c r="BQ1955" s="99">
        <v>0</v>
      </c>
      <c r="BR1955" s="99">
        <v>5594805.5672607403</v>
      </c>
      <c r="BS1955" s="99">
        <v>2358910.6276855501</v>
      </c>
      <c r="BT1955" s="99">
        <v>0</v>
      </c>
      <c r="BU1955" s="99">
        <v>1196447.9099884001</v>
      </c>
      <c r="BV1955" s="99">
        <v>1917152.1343078599</v>
      </c>
      <c r="BW1955" s="99">
        <v>0</v>
      </c>
      <c r="BX1955" s="99">
        <v>150273.78987503101</v>
      </c>
      <c r="BY1955" s="99">
        <v>0</v>
      </c>
      <c r="BZ1955" s="99">
        <v>0</v>
      </c>
      <c r="CA1955" s="99">
        <v>84762.880212783799</v>
      </c>
      <c r="CB1955" s="99">
        <v>4609147.4354858398</v>
      </c>
      <c r="CC1955" s="99">
        <v>43068224.2119141</v>
      </c>
      <c r="CD1955" s="99">
        <v>11047568.2102051</v>
      </c>
      <c r="CE1955" s="99">
        <v>1673.9554562866699</v>
      </c>
      <c r="CF1955" s="99">
        <v>222405.68419075001</v>
      </c>
      <c r="CG1955" s="99">
        <v>1851600.5901184101</v>
      </c>
      <c r="CH1955" s="99">
        <v>0</v>
      </c>
      <c r="CI1955" s="99">
        <v>86437.597126960798</v>
      </c>
      <c r="CJ1955" s="99">
        <v>4831401.1376953097</v>
      </c>
      <c r="CK1955" s="99">
        <v>45147790.458984397</v>
      </c>
      <c r="CL1955" s="99">
        <v>11200080.439453101</v>
      </c>
      <c r="CM1955" s="203">
        <f t="shared" si="90"/>
        <v>133340.70872545248</v>
      </c>
      <c r="CN1955" s="203">
        <f t="shared" si="91"/>
        <v>20266474.101684611</v>
      </c>
      <c r="CO1955" s="203">
        <f t="shared" si="92"/>
        <v>91992877.004394591</v>
      </c>
      <c r="CP1955" s="99">
        <v>11200080.439453101</v>
      </c>
      <c r="CQ1955" s="99">
        <v>0</v>
      </c>
      <c r="CR1955" s="99">
        <v>0</v>
      </c>
      <c r="CS1955" s="99">
        <v>0</v>
      </c>
      <c r="CT1955" s="99">
        <v>0</v>
      </c>
    </row>
    <row r="1956" spans="1:98">
      <c r="A1956" s="98" t="s">
        <v>187</v>
      </c>
      <c r="B1956" s="100">
        <v>41699</v>
      </c>
      <c r="C1956" s="99">
        <v>73247.460461616502</v>
      </c>
      <c r="D1956" s="99">
        <v>0</v>
      </c>
      <c r="E1956" s="99">
        <v>11571.010775566099</v>
      </c>
      <c r="F1956" s="99">
        <v>9075.6375547647494</v>
      </c>
      <c r="G1956" s="99">
        <v>1707.19904077053</v>
      </c>
      <c r="H1956" s="99">
        <v>0</v>
      </c>
      <c r="I1956" s="99">
        <v>0</v>
      </c>
      <c r="J1956" s="99">
        <v>46664.980946064003</v>
      </c>
      <c r="K1956" s="99">
        <v>136.92771254479899</v>
      </c>
      <c r="L1956" s="99">
        <v>182.384133307263</v>
      </c>
      <c r="M1956" s="99">
        <v>36761.338553428701</v>
      </c>
      <c r="N1956" s="99">
        <v>6267.0201302170799</v>
      </c>
      <c r="O1956" s="99">
        <v>0</v>
      </c>
      <c r="P1956" s="99">
        <v>37732.4712715149</v>
      </c>
      <c r="Q1956" s="99">
        <v>3764.96806392074</v>
      </c>
      <c r="R1956" s="99">
        <v>0</v>
      </c>
      <c r="S1956" s="99">
        <v>1704.8374196589</v>
      </c>
      <c r="T1956" s="99">
        <v>1.0010789310908901</v>
      </c>
      <c r="U1956" s="99">
        <v>46776.176025867499</v>
      </c>
      <c r="V1956" s="99">
        <v>3720404.1705627399</v>
      </c>
      <c r="W1956" s="99">
        <v>0</v>
      </c>
      <c r="X1956" s="99">
        <v>850078.31014251697</v>
      </c>
      <c r="Y1956" s="99">
        <v>567822.25491332996</v>
      </c>
      <c r="Z1956" s="99">
        <v>221109.01156044001</v>
      </c>
      <c r="AA1956" s="99">
        <v>0</v>
      </c>
      <c r="AB1956" s="99">
        <v>0</v>
      </c>
      <c r="AC1956" s="99">
        <v>15269114.7700195</v>
      </c>
      <c r="AD1956" s="99">
        <v>12542.213945150401</v>
      </c>
      <c r="AE1956" s="99">
        <v>14087.1788572073</v>
      </c>
      <c r="AF1956" s="99">
        <v>1787476.93063354</v>
      </c>
      <c r="AG1956" s="99">
        <v>722595.82149505604</v>
      </c>
      <c r="AH1956" s="99">
        <v>0</v>
      </c>
      <c r="AI1956" s="99">
        <v>1656418.8099823</v>
      </c>
      <c r="AJ1956" s="99">
        <v>404532.67000579799</v>
      </c>
      <c r="AK1956" s="99">
        <v>0</v>
      </c>
      <c r="AL1956" s="99">
        <v>220038.699502945</v>
      </c>
      <c r="AM1956" s="99">
        <v>0</v>
      </c>
      <c r="AN1956" s="99">
        <v>15339642.7973633</v>
      </c>
      <c r="AO1956" s="99">
        <v>36086560.012207001</v>
      </c>
      <c r="AP1956" s="99">
        <v>0</v>
      </c>
      <c r="AQ1956" s="99">
        <v>7137335.9141845703</v>
      </c>
      <c r="AR1956" s="99">
        <v>4584911.2468872098</v>
      </c>
      <c r="AS1956" s="99">
        <v>1856323.6555633501</v>
      </c>
      <c r="AT1956" s="99">
        <v>0</v>
      </c>
      <c r="AU1956" s="99">
        <v>0</v>
      </c>
      <c r="AV1956" s="99">
        <v>46697003.050292999</v>
      </c>
      <c r="AW1956" s="99">
        <v>41035.817143917098</v>
      </c>
      <c r="AX1956" s="99">
        <v>128688.969939232</v>
      </c>
      <c r="AY1956" s="99">
        <v>17464821.441406298</v>
      </c>
      <c r="AZ1956" s="99">
        <v>6276200.7282104502</v>
      </c>
      <c r="BA1956" s="99">
        <v>0</v>
      </c>
      <c r="BB1956" s="99">
        <v>15898438.5076904</v>
      </c>
      <c r="BC1956" s="99">
        <v>3576482.8711242699</v>
      </c>
      <c r="BD1956" s="99">
        <v>0</v>
      </c>
      <c r="BE1956" s="99">
        <v>1847924.8650207501</v>
      </c>
      <c r="BF1956" s="99">
        <v>0</v>
      </c>
      <c r="BG1956" s="99">
        <v>46707387.409179702</v>
      </c>
      <c r="BH1956" s="99">
        <v>8422644.2824706994</v>
      </c>
      <c r="BI1956" s="99">
        <v>0</v>
      </c>
      <c r="BJ1956" s="99">
        <v>2517733.4603881799</v>
      </c>
      <c r="BK1956" s="99">
        <v>1764947.0888366699</v>
      </c>
      <c r="BL1956" s="99">
        <v>0</v>
      </c>
      <c r="BM1956" s="99">
        <v>0</v>
      </c>
      <c r="BN1956" s="99">
        <v>0</v>
      </c>
      <c r="BO1956" s="99">
        <v>0</v>
      </c>
      <c r="BP1956" s="99">
        <v>0</v>
      </c>
      <c r="BQ1956" s="99">
        <v>0</v>
      </c>
      <c r="BR1956" s="99">
        <v>5560723.2595214797</v>
      </c>
      <c r="BS1956" s="99">
        <v>2310691.76593018</v>
      </c>
      <c r="BT1956" s="99">
        <v>0</v>
      </c>
      <c r="BU1956" s="99">
        <v>1166439.58999634</v>
      </c>
      <c r="BV1956" s="99">
        <v>1908243.62734985</v>
      </c>
      <c r="BW1956" s="99">
        <v>0</v>
      </c>
      <c r="BX1956" s="99">
        <v>153362.37987899801</v>
      </c>
      <c r="BY1956" s="99">
        <v>0</v>
      </c>
      <c r="BZ1956" s="99">
        <v>0</v>
      </c>
      <c r="CA1956" s="99">
        <v>84781.663228988604</v>
      </c>
      <c r="CB1956" s="99">
        <v>4607713.9401245099</v>
      </c>
      <c r="CC1956" s="99">
        <v>43680885.607910201</v>
      </c>
      <c r="CD1956" s="99">
        <v>10958116.876831099</v>
      </c>
      <c r="CE1956" s="99">
        <v>1708.3793792128599</v>
      </c>
      <c r="CF1956" s="99">
        <v>221136.081262589</v>
      </c>
      <c r="CG1956" s="99">
        <v>1856638.17218018</v>
      </c>
      <c r="CH1956" s="99">
        <v>0</v>
      </c>
      <c r="CI1956" s="99">
        <v>86498.215049743696</v>
      </c>
      <c r="CJ1956" s="99">
        <v>4831400.5148315402</v>
      </c>
      <c r="CK1956" s="99">
        <v>45416651.871093802</v>
      </c>
      <c r="CL1956" s="99">
        <v>11105529.576171899</v>
      </c>
      <c r="CM1956" s="203">
        <f t="shared" si="90"/>
        <v>133274.3910756112</v>
      </c>
      <c r="CN1956" s="203">
        <f t="shared" si="91"/>
        <v>20171043.312194839</v>
      </c>
      <c r="CO1956" s="203">
        <f t="shared" si="92"/>
        <v>92124039.280273497</v>
      </c>
      <c r="CP1956" s="99">
        <v>11105529.576171899</v>
      </c>
      <c r="CQ1956" s="99">
        <v>0</v>
      </c>
      <c r="CR1956" s="99">
        <v>0</v>
      </c>
      <c r="CS1956" s="99">
        <v>0</v>
      </c>
      <c r="CT1956" s="99">
        <v>0</v>
      </c>
    </row>
    <row r="1957" spans="1:98">
      <c r="A1957" s="98" t="s">
        <v>187</v>
      </c>
      <c r="B1957" s="100">
        <v>41791</v>
      </c>
      <c r="C1957" s="99">
        <v>72942.870444297805</v>
      </c>
      <c r="D1957" s="99">
        <v>0</v>
      </c>
      <c r="E1957" s="99">
        <v>11205.285333752599</v>
      </c>
      <c r="F1957" s="99">
        <v>8772.0976698398608</v>
      </c>
      <c r="G1957" s="99">
        <v>1709.97370482981</v>
      </c>
      <c r="H1957" s="99">
        <v>0</v>
      </c>
      <c r="I1957" s="99">
        <v>0</v>
      </c>
      <c r="J1957" s="99">
        <v>46529.914536953002</v>
      </c>
      <c r="K1957" s="99">
        <v>92.8200992979109</v>
      </c>
      <c r="L1957" s="99">
        <v>417.96597424522002</v>
      </c>
      <c r="M1957" s="99">
        <v>36594.872339725502</v>
      </c>
      <c r="N1957" s="99">
        <v>6195.9926760792696</v>
      </c>
      <c r="O1957" s="99">
        <v>0</v>
      </c>
      <c r="P1957" s="99">
        <v>37236.2550573349</v>
      </c>
      <c r="Q1957" s="99">
        <v>3724.6482041776198</v>
      </c>
      <c r="R1957" s="99">
        <v>0</v>
      </c>
      <c r="S1957" s="99">
        <v>1709.68871948123</v>
      </c>
      <c r="T1957" s="99">
        <v>0</v>
      </c>
      <c r="U1957" s="99">
        <v>46643.544551372499</v>
      </c>
      <c r="V1957" s="99">
        <v>3715917.9228515602</v>
      </c>
      <c r="W1957" s="99">
        <v>0</v>
      </c>
      <c r="X1957" s="99">
        <v>816260.65279388404</v>
      </c>
      <c r="Y1957" s="99">
        <v>544287.99654388404</v>
      </c>
      <c r="Z1957" s="99">
        <v>219876.33228874201</v>
      </c>
      <c r="AA1957" s="99">
        <v>0</v>
      </c>
      <c r="AB1957" s="99">
        <v>0</v>
      </c>
      <c r="AC1957" s="99">
        <v>15199070.7825928</v>
      </c>
      <c r="AD1957" s="99">
        <v>7803.2853617072096</v>
      </c>
      <c r="AE1957" s="99">
        <v>15614.6510858536</v>
      </c>
      <c r="AF1957" s="99">
        <v>1778418.79399109</v>
      </c>
      <c r="AG1957" s="99">
        <v>707546.08066558803</v>
      </c>
      <c r="AH1957" s="99">
        <v>0</v>
      </c>
      <c r="AI1957" s="99">
        <v>1629437.69935608</v>
      </c>
      <c r="AJ1957" s="99">
        <v>400914.599376678</v>
      </c>
      <c r="AK1957" s="99">
        <v>0</v>
      </c>
      <c r="AL1957" s="99">
        <v>219077.34263420099</v>
      </c>
      <c r="AM1957" s="99">
        <v>0</v>
      </c>
      <c r="AN1957" s="99">
        <v>15187213.09021</v>
      </c>
      <c r="AO1957" s="99">
        <v>36215642.027343802</v>
      </c>
      <c r="AP1957" s="99">
        <v>0</v>
      </c>
      <c r="AQ1957" s="99">
        <v>6878618.36437988</v>
      </c>
      <c r="AR1957" s="99">
        <v>4397934.9963378897</v>
      </c>
      <c r="AS1957" s="99">
        <v>1843587.6271057101</v>
      </c>
      <c r="AT1957" s="99">
        <v>0</v>
      </c>
      <c r="AU1957" s="99">
        <v>0</v>
      </c>
      <c r="AV1957" s="99">
        <v>46550036.5537109</v>
      </c>
      <c r="AW1957" s="99">
        <v>25558.722985029199</v>
      </c>
      <c r="AX1957" s="99">
        <v>148721.16127014201</v>
      </c>
      <c r="AY1957" s="99">
        <v>17456577.526855499</v>
      </c>
      <c r="AZ1957" s="99">
        <v>6170525.5122070303</v>
      </c>
      <c r="BA1957" s="99">
        <v>0</v>
      </c>
      <c r="BB1957" s="99">
        <v>15737812.2105713</v>
      </c>
      <c r="BC1957" s="99">
        <v>3562174.19958496</v>
      </c>
      <c r="BD1957" s="99">
        <v>0</v>
      </c>
      <c r="BE1957" s="99">
        <v>1839021.8347930899</v>
      </c>
      <c r="BF1957" s="99">
        <v>0</v>
      </c>
      <c r="BG1957" s="99">
        <v>46569339.3056641</v>
      </c>
      <c r="BH1957" s="99">
        <v>8393863.5699462909</v>
      </c>
      <c r="BI1957" s="99">
        <v>0</v>
      </c>
      <c r="BJ1957" s="99">
        <v>2451175.9578247098</v>
      </c>
      <c r="BK1957" s="99">
        <v>1701023.4147796601</v>
      </c>
      <c r="BL1957" s="99">
        <v>0</v>
      </c>
      <c r="BM1957" s="99">
        <v>0</v>
      </c>
      <c r="BN1957" s="99">
        <v>0</v>
      </c>
      <c r="BO1957" s="99">
        <v>0</v>
      </c>
      <c r="BP1957" s="99">
        <v>0</v>
      </c>
      <c r="BQ1957" s="99">
        <v>0</v>
      </c>
      <c r="BR1957" s="99">
        <v>5586049.23901367</v>
      </c>
      <c r="BS1957" s="99">
        <v>2284343.9066467299</v>
      </c>
      <c r="BT1957" s="99">
        <v>0</v>
      </c>
      <c r="BU1957" s="99">
        <v>1172217.0599823</v>
      </c>
      <c r="BV1957" s="99">
        <v>1916014.6988677999</v>
      </c>
      <c r="BW1957" s="99">
        <v>0</v>
      </c>
      <c r="BX1957" s="99">
        <v>153531.529880524</v>
      </c>
      <c r="BY1957" s="99">
        <v>0</v>
      </c>
      <c r="BZ1957" s="99">
        <v>0</v>
      </c>
      <c r="CA1957" s="99">
        <v>84150.135260581999</v>
      </c>
      <c r="CB1957" s="99">
        <v>4543336.8976440402</v>
      </c>
      <c r="CC1957" s="99">
        <v>43256922.437988304</v>
      </c>
      <c r="CD1957" s="99">
        <v>10843462.247680699</v>
      </c>
      <c r="CE1957" s="99">
        <v>1709.9157580286301</v>
      </c>
      <c r="CF1957" s="99">
        <v>219514.23398017901</v>
      </c>
      <c r="CG1957" s="99">
        <v>1840909.19920349</v>
      </c>
      <c r="CH1957" s="99">
        <v>0</v>
      </c>
      <c r="CI1957" s="99">
        <v>85858.260074615493</v>
      </c>
      <c r="CJ1957" s="99">
        <v>4763761.5397338904</v>
      </c>
      <c r="CK1957" s="99">
        <v>45041736.721191399</v>
      </c>
      <c r="CL1957" s="99">
        <v>10988909.900512701</v>
      </c>
      <c r="CM1957" s="203">
        <f t="shared" si="90"/>
        <v>132501.80462598801</v>
      </c>
      <c r="CN1957" s="203">
        <f t="shared" si="91"/>
        <v>19950974.629943892</v>
      </c>
      <c r="CO1957" s="203">
        <f t="shared" si="92"/>
        <v>91611076.026855499</v>
      </c>
      <c r="CP1957" s="99">
        <v>10988909.900512701</v>
      </c>
      <c r="CQ1957" s="99">
        <v>0</v>
      </c>
      <c r="CR1957" s="99">
        <v>0</v>
      </c>
      <c r="CS1957" s="99">
        <v>0</v>
      </c>
      <c r="CT1957" s="99">
        <v>0</v>
      </c>
    </row>
    <row r="1958" spans="1:98">
      <c r="A1958" s="98" t="s">
        <v>187</v>
      </c>
      <c r="B1958" s="100">
        <v>41883</v>
      </c>
      <c r="C1958" s="99">
        <v>73138.218700408906</v>
      </c>
      <c r="D1958" s="99">
        <v>0</v>
      </c>
      <c r="E1958" s="99">
        <v>10863.959913253801</v>
      </c>
      <c r="F1958" s="99">
        <v>8508.8659622669202</v>
      </c>
      <c r="G1958" s="99">
        <v>1737.4379066526899</v>
      </c>
      <c r="H1958" s="99">
        <v>0</v>
      </c>
      <c r="I1958" s="99">
        <v>0</v>
      </c>
      <c r="J1958" s="99">
        <v>46250.894931316398</v>
      </c>
      <c r="K1958" s="99">
        <v>63.2209941749461</v>
      </c>
      <c r="L1958" s="99">
        <v>198.327447270975</v>
      </c>
      <c r="M1958" s="99">
        <v>36745.327173233003</v>
      </c>
      <c r="N1958" s="99">
        <v>6085.6285200119</v>
      </c>
      <c r="O1958" s="99">
        <v>0</v>
      </c>
      <c r="P1958" s="99">
        <v>37355.076924323999</v>
      </c>
      <c r="Q1958" s="99">
        <v>3707.6470598876499</v>
      </c>
      <c r="R1958" s="99">
        <v>0</v>
      </c>
      <c r="S1958" s="99">
        <v>1734.4173772782101</v>
      </c>
      <c r="T1958" s="99">
        <v>0</v>
      </c>
      <c r="U1958" s="99">
        <v>46324.515916347496</v>
      </c>
      <c r="V1958" s="99">
        <v>3702152.0373229999</v>
      </c>
      <c r="W1958" s="99">
        <v>0</v>
      </c>
      <c r="X1958" s="99">
        <v>786430.005470276</v>
      </c>
      <c r="Y1958" s="99">
        <v>520240.39202117902</v>
      </c>
      <c r="Z1958" s="99">
        <v>215742.82150650001</v>
      </c>
      <c r="AA1958" s="99">
        <v>0</v>
      </c>
      <c r="AB1958" s="99">
        <v>0</v>
      </c>
      <c r="AC1958" s="99">
        <v>15094069.9057617</v>
      </c>
      <c r="AD1958" s="99">
        <v>5871.7859247326896</v>
      </c>
      <c r="AE1958" s="99">
        <v>14535.1225786209</v>
      </c>
      <c r="AF1958" s="99">
        <v>1772963.32164001</v>
      </c>
      <c r="AG1958" s="99">
        <v>691804.99050140404</v>
      </c>
      <c r="AH1958" s="99">
        <v>0</v>
      </c>
      <c r="AI1958" s="99">
        <v>1618667.36054993</v>
      </c>
      <c r="AJ1958" s="99">
        <v>390876.36494445801</v>
      </c>
      <c r="AK1958" s="99">
        <v>0</v>
      </c>
      <c r="AL1958" s="99">
        <v>215697.24009704599</v>
      </c>
      <c r="AM1958" s="99">
        <v>0</v>
      </c>
      <c r="AN1958" s="99">
        <v>15079923.8985596</v>
      </c>
      <c r="AO1958" s="99">
        <v>36226198.834472701</v>
      </c>
      <c r="AP1958" s="99">
        <v>0</v>
      </c>
      <c r="AQ1958" s="99">
        <v>6642216.3887329102</v>
      </c>
      <c r="AR1958" s="99">
        <v>4217146.8635253897</v>
      </c>
      <c r="AS1958" s="99">
        <v>1820985.4817810101</v>
      </c>
      <c r="AT1958" s="99">
        <v>0</v>
      </c>
      <c r="AU1958" s="99">
        <v>0</v>
      </c>
      <c r="AV1958" s="99">
        <v>46311688.8603516</v>
      </c>
      <c r="AW1958" s="99">
        <v>19197.736578464501</v>
      </c>
      <c r="AX1958" s="99">
        <v>132531.50228500401</v>
      </c>
      <c r="AY1958" s="99">
        <v>17493170.036621101</v>
      </c>
      <c r="AZ1958" s="99">
        <v>6044969.8817748995</v>
      </c>
      <c r="BA1958" s="99">
        <v>0</v>
      </c>
      <c r="BB1958" s="99">
        <v>15707096.487426801</v>
      </c>
      <c r="BC1958" s="99">
        <v>3449256.51593018</v>
      </c>
      <c r="BD1958" s="99">
        <v>0</v>
      </c>
      <c r="BE1958" s="99">
        <v>1819587.7534484901</v>
      </c>
      <c r="BF1958" s="99">
        <v>0</v>
      </c>
      <c r="BG1958" s="99">
        <v>46355783.228027299</v>
      </c>
      <c r="BH1958" s="99">
        <v>8486537.2714843806</v>
      </c>
      <c r="BI1958" s="99">
        <v>0</v>
      </c>
      <c r="BJ1958" s="99">
        <v>2389165.20489502</v>
      </c>
      <c r="BK1958" s="99">
        <v>1643077.95245361</v>
      </c>
      <c r="BL1958" s="99">
        <v>0</v>
      </c>
      <c r="BM1958" s="99">
        <v>0</v>
      </c>
      <c r="BN1958" s="99">
        <v>0</v>
      </c>
      <c r="BO1958" s="99">
        <v>0</v>
      </c>
      <c r="BP1958" s="99">
        <v>0</v>
      </c>
      <c r="BQ1958" s="99">
        <v>0</v>
      </c>
      <c r="BR1958" s="99">
        <v>5647202.6351318397</v>
      </c>
      <c r="BS1958" s="99">
        <v>2237439.6135559101</v>
      </c>
      <c r="BT1958" s="99">
        <v>0</v>
      </c>
      <c r="BU1958" s="99">
        <v>978261.80999755894</v>
      </c>
      <c r="BV1958" s="99">
        <v>1869617.6266479499</v>
      </c>
      <c r="BW1958" s="99">
        <v>0</v>
      </c>
      <c r="BX1958" s="99">
        <v>127436.20989990199</v>
      </c>
      <c r="BY1958" s="99">
        <v>0</v>
      </c>
      <c r="BZ1958" s="99">
        <v>0</v>
      </c>
      <c r="CA1958" s="99">
        <v>84051.675786018401</v>
      </c>
      <c r="CB1958" s="99">
        <v>4484300.1428222703</v>
      </c>
      <c r="CC1958" s="99">
        <v>42749620.513183601</v>
      </c>
      <c r="CD1958" s="99">
        <v>10863593.9265137</v>
      </c>
      <c r="CE1958" s="99">
        <v>1736.82122291625</v>
      </c>
      <c r="CF1958" s="99">
        <v>216285.012880325</v>
      </c>
      <c r="CG1958" s="99">
        <v>1823732.6891632101</v>
      </c>
      <c r="CH1958" s="99">
        <v>0</v>
      </c>
      <c r="CI1958" s="99">
        <v>85782.797983169599</v>
      </c>
      <c r="CJ1958" s="99">
        <v>4700107.2194213904</v>
      </c>
      <c r="CK1958" s="99">
        <v>44695697.666992202</v>
      </c>
      <c r="CL1958" s="99">
        <v>11008339.6949463</v>
      </c>
      <c r="CM1958" s="203">
        <f t="shared" si="90"/>
        <v>132107.31389951709</v>
      </c>
      <c r="CN1958" s="203">
        <f t="shared" si="91"/>
        <v>19780031.117980991</v>
      </c>
      <c r="CO1958" s="203">
        <f t="shared" si="92"/>
        <v>91051480.895019501</v>
      </c>
      <c r="CP1958" s="99">
        <v>11008339.6949463</v>
      </c>
      <c r="CQ1958" s="99">
        <v>0</v>
      </c>
      <c r="CR1958" s="99">
        <v>0</v>
      </c>
      <c r="CS1958" s="99">
        <v>0</v>
      </c>
      <c r="CT1958" s="99">
        <v>0</v>
      </c>
    </row>
    <row r="1959" spans="1:98">
      <c r="A1959" s="98" t="s">
        <v>187</v>
      </c>
      <c r="B1959" s="100">
        <v>41974</v>
      </c>
      <c r="C1959" s="99">
        <v>72846.698677063003</v>
      </c>
      <c r="D1959" s="99">
        <v>0</v>
      </c>
      <c r="E1959" s="99">
        <v>10624.435471177099</v>
      </c>
      <c r="F1959" s="99">
        <v>8356.3890178203601</v>
      </c>
      <c r="G1959" s="99">
        <v>1739.44719932973</v>
      </c>
      <c r="H1959" s="99">
        <v>0</v>
      </c>
      <c r="I1959" s="99">
        <v>0</v>
      </c>
      <c r="J1959" s="99">
        <v>45281.588840007797</v>
      </c>
      <c r="K1959" s="99">
        <v>41.163353384472401</v>
      </c>
      <c r="L1959" s="99">
        <v>171.072570724413</v>
      </c>
      <c r="M1959" s="99">
        <v>36778.539988517798</v>
      </c>
      <c r="N1959" s="99">
        <v>5931.8339518904704</v>
      </c>
      <c r="O1959" s="99">
        <v>0</v>
      </c>
      <c r="P1959" s="99">
        <v>36927.8046851158</v>
      </c>
      <c r="Q1959" s="99">
        <v>3688.95743739605</v>
      </c>
      <c r="R1959" s="99">
        <v>0</v>
      </c>
      <c r="S1959" s="99">
        <v>1730.6199155002801</v>
      </c>
      <c r="T1959" s="99">
        <v>0</v>
      </c>
      <c r="U1959" s="99">
        <v>45320.914482116699</v>
      </c>
      <c r="V1959" s="99">
        <v>3670208.94567871</v>
      </c>
      <c r="W1959" s="99">
        <v>0</v>
      </c>
      <c r="X1959" s="99">
        <v>766614.23454284703</v>
      </c>
      <c r="Y1959" s="99">
        <v>512982.70349883998</v>
      </c>
      <c r="Z1959" s="99">
        <v>212907.11565971401</v>
      </c>
      <c r="AA1959" s="99">
        <v>0</v>
      </c>
      <c r="AB1959" s="99">
        <v>0</v>
      </c>
      <c r="AC1959" s="99">
        <v>14867140.966308599</v>
      </c>
      <c r="AD1959" s="99">
        <v>4374.9179040789604</v>
      </c>
      <c r="AE1959" s="99">
        <v>17282.750766038898</v>
      </c>
      <c r="AF1959" s="99">
        <v>1764191.99977112</v>
      </c>
      <c r="AG1959" s="99">
        <v>678578.81336212205</v>
      </c>
      <c r="AH1959" s="99">
        <v>0</v>
      </c>
      <c r="AI1959" s="99">
        <v>1589716.3623657201</v>
      </c>
      <c r="AJ1959" s="99">
        <v>388645.24855804403</v>
      </c>
      <c r="AK1959" s="99">
        <v>0</v>
      </c>
      <c r="AL1959" s="99">
        <v>212543.96477127101</v>
      </c>
      <c r="AM1959" s="99">
        <v>0</v>
      </c>
      <c r="AN1959" s="99">
        <v>14855789.520873999</v>
      </c>
      <c r="AO1959" s="99">
        <v>36026846.2490234</v>
      </c>
      <c r="AP1959" s="99">
        <v>0</v>
      </c>
      <c r="AQ1959" s="99">
        <v>6495793.0919799795</v>
      </c>
      <c r="AR1959" s="99">
        <v>4130488.3824768099</v>
      </c>
      <c r="AS1959" s="99">
        <v>1813688.5609436</v>
      </c>
      <c r="AT1959" s="99">
        <v>0</v>
      </c>
      <c r="AU1959" s="99">
        <v>0</v>
      </c>
      <c r="AV1959" s="99">
        <v>45979467.368652299</v>
      </c>
      <c r="AW1959" s="99">
        <v>14268.582123398801</v>
      </c>
      <c r="AX1959" s="99">
        <v>196875.31725120501</v>
      </c>
      <c r="AY1959" s="99">
        <v>17457453.262939502</v>
      </c>
      <c r="AZ1959" s="99">
        <v>5972432.8208007803</v>
      </c>
      <c r="BA1959" s="99">
        <v>0</v>
      </c>
      <c r="BB1959" s="99">
        <v>15496011.9772949</v>
      </c>
      <c r="BC1959" s="99">
        <v>3467008.5212097201</v>
      </c>
      <c r="BD1959" s="99">
        <v>0</v>
      </c>
      <c r="BE1959" s="99">
        <v>1810096.03330994</v>
      </c>
      <c r="BF1959" s="99">
        <v>0</v>
      </c>
      <c r="BG1959" s="99">
        <v>46004575.309082001</v>
      </c>
      <c r="BH1959" s="99">
        <v>8522494.93286133</v>
      </c>
      <c r="BI1959" s="99">
        <v>0</v>
      </c>
      <c r="BJ1959" s="99">
        <v>2327907.6057434101</v>
      </c>
      <c r="BK1959" s="99">
        <v>1605378.60745239</v>
      </c>
      <c r="BL1959" s="99">
        <v>0</v>
      </c>
      <c r="BM1959" s="99">
        <v>0</v>
      </c>
      <c r="BN1959" s="99">
        <v>0</v>
      </c>
      <c r="BO1959" s="99">
        <v>0</v>
      </c>
      <c r="BP1959" s="99">
        <v>0</v>
      </c>
      <c r="BQ1959" s="99">
        <v>0</v>
      </c>
      <c r="BR1959" s="99">
        <v>5640657.58984375</v>
      </c>
      <c r="BS1959" s="99">
        <v>2215452.5681152302</v>
      </c>
      <c r="BT1959" s="99">
        <v>0</v>
      </c>
      <c r="BU1959" s="99">
        <v>1130037.33998108</v>
      </c>
      <c r="BV1959" s="99">
        <v>1879826.77836609</v>
      </c>
      <c r="BW1959" s="99">
        <v>0</v>
      </c>
      <c r="BX1959" s="99">
        <v>144657.10987281799</v>
      </c>
      <c r="BY1959" s="99">
        <v>0</v>
      </c>
      <c r="BZ1959" s="99">
        <v>0</v>
      </c>
      <c r="CA1959" s="99">
        <v>83458.744578361497</v>
      </c>
      <c r="CB1959" s="99">
        <v>4429363.7941284198</v>
      </c>
      <c r="CC1959" s="99">
        <v>42424471.667480499</v>
      </c>
      <c r="CD1959" s="99">
        <v>10842347.693359399</v>
      </c>
      <c r="CE1959" s="99">
        <v>1740.3474251031901</v>
      </c>
      <c r="CF1959" s="99">
        <v>212974.03160667399</v>
      </c>
      <c r="CG1959" s="99">
        <v>1813848.0839080799</v>
      </c>
      <c r="CH1959" s="99">
        <v>0</v>
      </c>
      <c r="CI1959" s="99">
        <v>85199.441655158997</v>
      </c>
      <c r="CJ1959" s="99">
        <v>4643780.4359130897</v>
      </c>
      <c r="CK1959" s="99">
        <v>44262840.296386696</v>
      </c>
      <c r="CL1959" s="99">
        <v>10988551.654418901</v>
      </c>
      <c r="CM1959" s="203">
        <f t="shared" si="90"/>
        <v>130520.3561372757</v>
      </c>
      <c r="CN1959" s="203">
        <f t="shared" si="91"/>
        <v>19499569.956787087</v>
      </c>
      <c r="CO1959" s="203">
        <f t="shared" si="92"/>
        <v>90267415.60546869</v>
      </c>
      <c r="CP1959" s="99">
        <v>10988551.654418901</v>
      </c>
      <c r="CQ1959" s="99">
        <v>0</v>
      </c>
      <c r="CR1959" s="99">
        <v>0</v>
      </c>
      <c r="CS1959" s="99">
        <v>0</v>
      </c>
      <c r="CT1959" s="99">
        <v>0</v>
      </c>
    </row>
    <row r="1960" spans="1:98">
      <c r="A1960" s="98" t="s">
        <v>187</v>
      </c>
      <c r="B1960" s="100">
        <v>42064</v>
      </c>
      <c r="C1960" s="99">
        <v>72476.403096199007</v>
      </c>
      <c r="D1960" s="99">
        <v>0</v>
      </c>
      <c r="E1960" s="99">
        <v>10263.646102070799</v>
      </c>
      <c r="F1960" s="99">
        <v>8071.0684354305304</v>
      </c>
      <c r="G1960" s="99">
        <v>1767.99507953227</v>
      </c>
      <c r="H1960" s="99">
        <v>0</v>
      </c>
      <c r="I1960" s="99">
        <v>0</v>
      </c>
      <c r="J1960" s="99">
        <v>45119.596473217003</v>
      </c>
      <c r="K1960" s="99">
        <v>23.180794139392699</v>
      </c>
      <c r="L1960" s="99">
        <v>148.56087752990399</v>
      </c>
      <c r="M1960" s="99">
        <v>36624.310081005096</v>
      </c>
      <c r="N1960" s="99">
        <v>5808.7425354123097</v>
      </c>
      <c r="O1960" s="99">
        <v>0</v>
      </c>
      <c r="P1960" s="99">
        <v>36411.468050956697</v>
      </c>
      <c r="Q1960" s="99">
        <v>3668.9380728006399</v>
      </c>
      <c r="R1960" s="99">
        <v>0</v>
      </c>
      <c r="S1960" s="99">
        <v>1766.27487508953</v>
      </c>
      <c r="T1960" s="99">
        <v>0</v>
      </c>
      <c r="U1960" s="99">
        <v>45113.249333858497</v>
      </c>
      <c r="V1960" s="99">
        <v>3614282.7410278302</v>
      </c>
      <c r="W1960" s="99">
        <v>0</v>
      </c>
      <c r="X1960" s="99">
        <v>735259.31658172596</v>
      </c>
      <c r="Y1960" s="99">
        <v>481877.73706817598</v>
      </c>
      <c r="Z1960" s="99">
        <v>211951.58181381199</v>
      </c>
      <c r="AA1960" s="99">
        <v>0</v>
      </c>
      <c r="AB1960" s="99">
        <v>0</v>
      </c>
      <c r="AC1960" s="99">
        <v>14727501.597168</v>
      </c>
      <c r="AD1960" s="99">
        <v>2798.4515862762901</v>
      </c>
      <c r="AE1960" s="99">
        <v>10384.5189746618</v>
      </c>
      <c r="AF1960" s="99">
        <v>1755111.2683105499</v>
      </c>
      <c r="AG1960" s="99">
        <v>659255.70808410598</v>
      </c>
      <c r="AH1960" s="99">
        <v>0</v>
      </c>
      <c r="AI1960" s="99">
        <v>1547186.4465484601</v>
      </c>
      <c r="AJ1960" s="99">
        <v>383490.240989685</v>
      </c>
      <c r="AK1960" s="99">
        <v>0</v>
      </c>
      <c r="AL1960" s="99">
        <v>210836.70203590399</v>
      </c>
      <c r="AM1960" s="99">
        <v>0</v>
      </c>
      <c r="AN1960" s="99">
        <v>14742077.775512701</v>
      </c>
      <c r="AO1960" s="99">
        <v>35657830.870117202</v>
      </c>
      <c r="AP1960" s="99">
        <v>0</v>
      </c>
      <c r="AQ1960" s="99">
        <v>6235398.0861816397</v>
      </c>
      <c r="AR1960" s="99">
        <v>3925566.95245361</v>
      </c>
      <c r="AS1960" s="99">
        <v>1804878.2992553699</v>
      </c>
      <c r="AT1960" s="99">
        <v>0</v>
      </c>
      <c r="AU1960" s="99">
        <v>0</v>
      </c>
      <c r="AV1960" s="99">
        <v>45871665.533691399</v>
      </c>
      <c r="AW1960" s="99">
        <v>9252.0288543701208</v>
      </c>
      <c r="AX1960" s="99">
        <v>87156.991867065401</v>
      </c>
      <c r="AY1960" s="99">
        <v>17444429.191406298</v>
      </c>
      <c r="AZ1960" s="99">
        <v>5822084.5513305701</v>
      </c>
      <c r="BA1960" s="99">
        <v>0</v>
      </c>
      <c r="BB1960" s="99">
        <v>15118647.7701416</v>
      </c>
      <c r="BC1960" s="99">
        <v>3428566.6971130399</v>
      </c>
      <c r="BD1960" s="99">
        <v>0</v>
      </c>
      <c r="BE1960" s="99">
        <v>1797242.3403778099</v>
      </c>
      <c r="BF1960" s="99">
        <v>0</v>
      </c>
      <c r="BG1960" s="99">
        <v>45853915.598144501</v>
      </c>
      <c r="BH1960" s="99">
        <v>8398191.7166747991</v>
      </c>
      <c r="BI1960" s="99">
        <v>0</v>
      </c>
      <c r="BJ1960" s="99">
        <v>2272471.4126281701</v>
      </c>
      <c r="BK1960" s="99">
        <v>1533894.8377380399</v>
      </c>
      <c r="BL1960" s="99">
        <v>0</v>
      </c>
      <c r="BM1960" s="99">
        <v>0</v>
      </c>
      <c r="BN1960" s="99">
        <v>0</v>
      </c>
      <c r="BO1960" s="99">
        <v>0</v>
      </c>
      <c r="BP1960" s="99">
        <v>0</v>
      </c>
      <c r="BQ1960" s="99">
        <v>0</v>
      </c>
      <c r="BR1960" s="99">
        <v>5599891.3787231399</v>
      </c>
      <c r="BS1960" s="99">
        <v>2166552.5295715299</v>
      </c>
      <c r="BT1960" s="99">
        <v>0</v>
      </c>
      <c r="BU1960" s="99">
        <v>1090085.5499877899</v>
      </c>
      <c r="BV1960" s="99">
        <v>1875867.8791046101</v>
      </c>
      <c r="BW1960" s="99">
        <v>0</v>
      </c>
      <c r="BX1960" s="99">
        <v>161772.98974990801</v>
      </c>
      <c r="BY1960" s="99">
        <v>0</v>
      </c>
      <c r="BZ1960" s="99">
        <v>0</v>
      </c>
      <c r="CA1960" s="99">
        <v>82698.666377067595</v>
      </c>
      <c r="CB1960" s="99">
        <v>4369557.7387084998</v>
      </c>
      <c r="CC1960" s="99">
        <v>42160717.767089799</v>
      </c>
      <c r="CD1960" s="99">
        <v>10693205.3776855</v>
      </c>
      <c r="CE1960" s="99">
        <v>1767.7904433459</v>
      </c>
      <c r="CF1960" s="99">
        <v>211679.51078605701</v>
      </c>
      <c r="CG1960" s="99">
        <v>1805034.2472381601</v>
      </c>
      <c r="CH1960" s="99">
        <v>0</v>
      </c>
      <c r="CI1960" s="99">
        <v>84472.9824972153</v>
      </c>
      <c r="CJ1960" s="99">
        <v>4582326.4065551804</v>
      </c>
      <c r="CK1960" s="99">
        <v>43899938.771484397</v>
      </c>
      <c r="CL1960" s="99">
        <v>10847772.0939941</v>
      </c>
      <c r="CM1960" s="203">
        <f t="shared" si="90"/>
        <v>129586.23183107379</v>
      </c>
      <c r="CN1960" s="203">
        <f t="shared" si="91"/>
        <v>19324404.182067882</v>
      </c>
      <c r="CO1960" s="203">
        <f t="shared" si="92"/>
        <v>89753854.369628906</v>
      </c>
      <c r="CP1960" s="99">
        <v>10847772.0939941</v>
      </c>
      <c r="CQ1960" s="99">
        <v>0</v>
      </c>
      <c r="CR1960" s="99">
        <v>0</v>
      </c>
      <c r="CS1960" s="99">
        <v>0</v>
      </c>
      <c r="CT1960" s="99">
        <v>0</v>
      </c>
    </row>
    <row r="1961" spans="1:98">
      <c r="A1961" s="98" t="s">
        <v>187</v>
      </c>
      <c r="B1961" s="100">
        <v>42156</v>
      </c>
      <c r="C1961" s="99">
        <v>72389.825722694397</v>
      </c>
      <c r="D1961" s="99">
        <v>0</v>
      </c>
      <c r="E1961" s="99">
        <v>9963.7601490020807</v>
      </c>
      <c r="F1961" s="99">
        <v>7835.73225438595</v>
      </c>
      <c r="G1961" s="99">
        <v>1782.19456218183</v>
      </c>
      <c r="H1961" s="99">
        <v>0</v>
      </c>
      <c r="I1961" s="99">
        <v>0</v>
      </c>
      <c r="J1961" s="99">
        <v>44929.197812080398</v>
      </c>
      <c r="K1961" s="99">
        <v>20.748924124753099</v>
      </c>
      <c r="L1961" s="99">
        <v>150.076520623639</v>
      </c>
      <c r="M1961" s="99">
        <v>36604.5602970123</v>
      </c>
      <c r="N1961" s="99">
        <v>5636.2559250593204</v>
      </c>
      <c r="O1961" s="99">
        <v>0</v>
      </c>
      <c r="P1961" s="99">
        <v>36338.135836601301</v>
      </c>
      <c r="Q1961" s="99">
        <v>3630.1321743428698</v>
      </c>
      <c r="R1961" s="99">
        <v>0</v>
      </c>
      <c r="S1961" s="99">
        <v>1780.21475589275</v>
      </c>
      <c r="T1961" s="99">
        <v>0</v>
      </c>
      <c r="U1961" s="99">
        <v>44966.198719024702</v>
      </c>
      <c r="V1961" s="99">
        <v>3622475.4262084998</v>
      </c>
      <c r="W1961" s="99">
        <v>0</v>
      </c>
      <c r="X1961" s="99">
        <v>718039.26052856399</v>
      </c>
      <c r="Y1961" s="99">
        <v>474219.79103851301</v>
      </c>
      <c r="Z1961" s="99">
        <v>212403.27181625401</v>
      </c>
      <c r="AA1961" s="99">
        <v>0</v>
      </c>
      <c r="AB1961" s="99">
        <v>0</v>
      </c>
      <c r="AC1961" s="99">
        <v>14729830.387085</v>
      </c>
      <c r="AD1961" s="99">
        <v>1834.7165443748199</v>
      </c>
      <c r="AE1961" s="99">
        <v>11230.6757187843</v>
      </c>
      <c r="AF1961" s="99">
        <v>1753129.07997131</v>
      </c>
      <c r="AG1961" s="99">
        <v>644764.48249816895</v>
      </c>
      <c r="AH1961" s="99">
        <v>0</v>
      </c>
      <c r="AI1961" s="99">
        <v>1549231.56567383</v>
      </c>
      <c r="AJ1961" s="99">
        <v>382545.30508041399</v>
      </c>
      <c r="AK1961" s="99">
        <v>0</v>
      </c>
      <c r="AL1961" s="99">
        <v>211740.051221848</v>
      </c>
      <c r="AM1961" s="99">
        <v>0</v>
      </c>
      <c r="AN1961" s="99">
        <v>14717349.6363525</v>
      </c>
      <c r="AO1961" s="99">
        <v>35905031.486816399</v>
      </c>
      <c r="AP1961" s="99">
        <v>0</v>
      </c>
      <c r="AQ1961" s="99">
        <v>6126880.41052246</v>
      </c>
      <c r="AR1961" s="99">
        <v>3869458.3924255399</v>
      </c>
      <c r="AS1961" s="99">
        <v>1812893.6612091099</v>
      </c>
      <c r="AT1961" s="99">
        <v>0</v>
      </c>
      <c r="AU1961" s="99">
        <v>0</v>
      </c>
      <c r="AV1961" s="99">
        <v>45885717.566406302</v>
      </c>
      <c r="AW1961" s="99">
        <v>6132.8939621448499</v>
      </c>
      <c r="AX1961" s="99">
        <v>109202.973487854</v>
      </c>
      <c r="AY1961" s="99">
        <v>17496902.714355499</v>
      </c>
      <c r="AZ1961" s="99">
        <v>5731299.6451415997</v>
      </c>
      <c r="BA1961" s="99">
        <v>0</v>
      </c>
      <c r="BB1961" s="99">
        <v>15227362.8216553</v>
      </c>
      <c r="BC1961" s="99">
        <v>3432145.3009338402</v>
      </c>
      <c r="BD1961" s="99">
        <v>0</v>
      </c>
      <c r="BE1961" s="99">
        <v>1808459.8994445801</v>
      </c>
      <c r="BF1961" s="99">
        <v>0</v>
      </c>
      <c r="BG1961" s="99">
        <v>45887412.718261696</v>
      </c>
      <c r="BH1961" s="99">
        <v>8476895.1739502009</v>
      </c>
      <c r="BI1961" s="99">
        <v>0</v>
      </c>
      <c r="BJ1961" s="99">
        <v>2240360.3012390099</v>
      </c>
      <c r="BK1961" s="99">
        <v>1517490.60177612</v>
      </c>
      <c r="BL1961" s="99">
        <v>0</v>
      </c>
      <c r="BM1961" s="99">
        <v>0</v>
      </c>
      <c r="BN1961" s="99">
        <v>0</v>
      </c>
      <c r="BO1961" s="99">
        <v>0</v>
      </c>
      <c r="BP1961" s="99">
        <v>0</v>
      </c>
      <c r="BQ1961" s="99">
        <v>0</v>
      </c>
      <c r="BR1961" s="99">
        <v>5662443.1900634803</v>
      </c>
      <c r="BS1961" s="99">
        <v>2129364.79510498</v>
      </c>
      <c r="BT1961" s="99">
        <v>0</v>
      </c>
      <c r="BU1961" s="99">
        <v>1112964.48999023</v>
      </c>
      <c r="BV1961" s="99">
        <v>1880631.140625</v>
      </c>
      <c r="BW1961" s="99">
        <v>0</v>
      </c>
      <c r="BX1961" s="99">
        <v>164752.42973136899</v>
      </c>
      <c r="BY1961" s="99">
        <v>0</v>
      </c>
      <c r="BZ1961" s="99">
        <v>0</v>
      </c>
      <c r="CA1961" s="99">
        <v>82378.783633232102</v>
      </c>
      <c r="CB1961" s="99">
        <v>4342298.5307617197</v>
      </c>
      <c r="CC1961" s="99">
        <v>41993033.863281302</v>
      </c>
      <c r="CD1961" s="99">
        <v>10713981.662841801</v>
      </c>
      <c r="CE1961" s="99">
        <v>1781.6119764298201</v>
      </c>
      <c r="CF1961" s="99">
        <v>211943.539194107</v>
      </c>
      <c r="CG1961" s="99">
        <v>1810100.2431640599</v>
      </c>
      <c r="CH1961" s="99">
        <v>0</v>
      </c>
      <c r="CI1961" s="99">
        <v>84158.423753738403</v>
      </c>
      <c r="CJ1961" s="99">
        <v>4557294.1838378897</v>
      </c>
      <c r="CK1961" s="99">
        <v>43780386.948242202</v>
      </c>
      <c r="CL1961" s="99">
        <v>10869395.5788574</v>
      </c>
      <c r="CM1961" s="203">
        <f t="shared" si="90"/>
        <v>129124.62247276311</v>
      </c>
      <c r="CN1961" s="203">
        <f t="shared" si="91"/>
        <v>19274643.820190389</v>
      </c>
      <c r="CO1961" s="203">
        <f t="shared" si="92"/>
        <v>89667799.666503906</v>
      </c>
      <c r="CP1961" s="99">
        <v>10869395.5788574</v>
      </c>
      <c r="CQ1961" s="99">
        <v>0</v>
      </c>
      <c r="CR1961" s="99">
        <v>0</v>
      </c>
      <c r="CS1961" s="99">
        <v>0</v>
      </c>
      <c r="CT1961" s="99">
        <v>0</v>
      </c>
    </row>
    <row r="1962" spans="1:98">
      <c r="A1962" s="98" t="s">
        <v>187</v>
      </c>
      <c r="B1962" s="100">
        <v>42248</v>
      </c>
      <c r="C1962" s="99">
        <v>71741.765665054307</v>
      </c>
      <c r="D1962" s="99">
        <v>0</v>
      </c>
      <c r="E1962" s="99">
        <v>9652.3816337585395</v>
      </c>
      <c r="F1962" s="99">
        <v>7596.5282145738602</v>
      </c>
      <c r="G1962" s="99">
        <v>1794.92461290956</v>
      </c>
      <c r="H1962" s="99">
        <v>0</v>
      </c>
      <c r="I1962" s="99">
        <v>0</v>
      </c>
      <c r="J1962" s="99">
        <v>44631.174395084403</v>
      </c>
      <c r="K1962" s="99">
        <v>13.7904271314619</v>
      </c>
      <c r="L1962" s="99">
        <v>149.05370634794201</v>
      </c>
      <c r="M1962" s="99">
        <v>36363.662594795198</v>
      </c>
      <c r="N1962" s="99">
        <v>5475.5691391825703</v>
      </c>
      <c r="O1962" s="99">
        <v>0</v>
      </c>
      <c r="P1962" s="99">
        <v>35868.855608463302</v>
      </c>
      <c r="Q1962" s="99">
        <v>3567.7655411064602</v>
      </c>
      <c r="R1962" s="99">
        <v>0</v>
      </c>
      <c r="S1962" s="99">
        <v>1791.7545028626901</v>
      </c>
      <c r="T1962" s="99">
        <v>0</v>
      </c>
      <c r="U1962" s="99">
        <v>44657.168469905897</v>
      </c>
      <c r="V1962" s="99">
        <v>3597802.5840759301</v>
      </c>
      <c r="W1962" s="99">
        <v>0</v>
      </c>
      <c r="X1962" s="99">
        <v>692669.14131927502</v>
      </c>
      <c r="Y1962" s="99">
        <v>458735.964817047</v>
      </c>
      <c r="Z1962" s="99">
        <v>216439.595230103</v>
      </c>
      <c r="AA1962" s="99">
        <v>0</v>
      </c>
      <c r="AB1962" s="99">
        <v>0</v>
      </c>
      <c r="AC1962" s="99">
        <v>14655486.2623291</v>
      </c>
      <c r="AD1962" s="99">
        <v>1362.9588568806601</v>
      </c>
      <c r="AE1962" s="99">
        <v>8807.71714985371</v>
      </c>
      <c r="AF1962" s="99">
        <v>1735307.8089904799</v>
      </c>
      <c r="AG1962" s="99">
        <v>627724.80420684803</v>
      </c>
      <c r="AH1962" s="99">
        <v>0</v>
      </c>
      <c r="AI1962" s="99">
        <v>1527870.8235321001</v>
      </c>
      <c r="AJ1962" s="99">
        <v>383138.82305145299</v>
      </c>
      <c r="AK1962" s="99">
        <v>0</v>
      </c>
      <c r="AL1962" s="99">
        <v>216345.25097656299</v>
      </c>
      <c r="AM1962" s="99">
        <v>0</v>
      </c>
      <c r="AN1962" s="99">
        <v>14659198.685546899</v>
      </c>
      <c r="AO1962" s="99">
        <v>35822185.892089799</v>
      </c>
      <c r="AP1962" s="99">
        <v>0</v>
      </c>
      <c r="AQ1962" s="99">
        <v>5933704.6447143601</v>
      </c>
      <c r="AR1962" s="99">
        <v>3747517.3067321801</v>
      </c>
      <c r="AS1962" s="99">
        <v>1853929.6128845201</v>
      </c>
      <c r="AT1962" s="99">
        <v>0</v>
      </c>
      <c r="AU1962" s="99">
        <v>0</v>
      </c>
      <c r="AV1962" s="99">
        <v>45744252.958984397</v>
      </c>
      <c r="AW1962" s="99">
        <v>4529.5122057199496</v>
      </c>
      <c r="AX1962" s="99">
        <v>89964.416975021406</v>
      </c>
      <c r="AY1962" s="99">
        <v>17376081.2648926</v>
      </c>
      <c r="AZ1962" s="99">
        <v>5618564.5520629901</v>
      </c>
      <c r="BA1962" s="99">
        <v>0</v>
      </c>
      <c r="BB1962" s="99">
        <v>15169193.369018599</v>
      </c>
      <c r="BC1962" s="99">
        <v>3428810.74890137</v>
      </c>
      <c r="BD1962" s="99">
        <v>0</v>
      </c>
      <c r="BE1962" s="99">
        <v>1850391.21490479</v>
      </c>
      <c r="BF1962" s="99">
        <v>0</v>
      </c>
      <c r="BG1962" s="99">
        <v>45775311.012695298</v>
      </c>
      <c r="BH1962" s="99">
        <v>8490821.1763915997</v>
      </c>
      <c r="BI1962" s="99">
        <v>0</v>
      </c>
      <c r="BJ1962" s="99">
        <v>2220246.0394897498</v>
      </c>
      <c r="BK1962" s="99">
        <v>1494341.4887085001</v>
      </c>
      <c r="BL1962" s="99">
        <v>0</v>
      </c>
      <c r="BM1962" s="99">
        <v>0</v>
      </c>
      <c r="BN1962" s="99">
        <v>0</v>
      </c>
      <c r="BO1962" s="99">
        <v>0</v>
      </c>
      <c r="BP1962" s="99">
        <v>0</v>
      </c>
      <c r="BQ1962" s="99">
        <v>0</v>
      </c>
      <c r="BR1962" s="99">
        <v>5650084.62854004</v>
      </c>
      <c r="BS1962" s="99">
        <v>2100096.2028808598</v>
      </c>
      <c r="BT1962" s="99">
        <v>0</v>
      </c>
      <c r="BU1962" s="99">
        <v>925515.31999206496</v>
      </c>
      <c r="BV1962" s="99">
        <v>1881034.0089569101</v>
      </c>
      <c r="BW1962" s="99">
        <v>0</v>
      </c>
      <c r="BX1962" s="99">
        <v>141345.71978378299</v>
      </c>
      <c r="BY1962" s="99">
        <v>0</v>
      </c>
      <c r="BZ1962" s="99">
        <v>0</v>
      </c>
      <c r="CA1962" s="99">
        <v>81391.334238052397</v>
      </c>
      <c r="CB1962" s="99">
        <v>4276943.1036987295</v>
      </c>
      <c r="CC1962" s="99">
        <v>41686900.880859397</v>
      </c>
      <c r="CD1962" s="99">
        <v>10700369.4382324</v>
      </c>
      <c r="CE1962" s="99">
        <v>1794.8128230422701</v>
      </c>
      <c r="CF1962" s="99">
        <v>217332.111249924</v>
      </c>
      <c r="CG1962" s="99">
        <v>1856723.6277771001</v>
      </c>
      <c r="CH1962" s="99">
        <v>0</v>
      </c>
      <c r="CI1962" s="99">
        <v>83182.9447984695</v>
      </c>
      <c r="CJ1962" s="99">
        <v>4491486.6915893601</v>
      </c>
      <c r="CK1962" s="99">
        <v>43524391.813964799</v>
      </c>
      <c r="CL1962" s="99">
        <v>10862974.2021484</v>
      </c>
      <c r="CM1962" s="203">
        <f t="shared" si="90"/>
        <v>127840.1132683754</v>
      </c>
      <c r="CN1962" s="203">
        <f t="shared" si="91"/>
        <v>19150685.37713626</v>
      </c>
      <c r="CO1962" s="203">
        <f t="shared" si="92"/>
        <v>89299702.826660097</v>
      </c>
      <c r="CP1962" s="99">
        <v>10862974.2021484</v>
      </c>
      <c r="CQ1962" s="99">
        <v>0</v>
      </c>
      <c r="CR1962" s="99">
        <v>0</v>
      </c>
      <c r="CS1962" s="99">
        <v>0</v>
      </c>
      <c r="CT1962" s="99">
        <v>0</v>
      </c>
    </row>
    <row r="1963" spans="1:98">
      <c r="A1963" s="98" t="s">
        <v>187</v>
      </c>
      <c r="B1963" s="100">
        <v>42339</v>
      </c>
      <c r="C1963" s="99">
        <v>72018.592847824097</v>
      </c>
      <c r="D1963" s="99">
        <v>0</v>
      </c>
      <c r="E1963" s="99">
        <v>9462.7751083374005</v>
      </c>
      <c r="F1963" s="99">
        <v>7452.8607571125003</v>
      </c>
      <c r="G1963" s="99">
        <v>1822.6438964009301</v>
      </c>
      <c r="H1963" s="99">
        <v>0</v>
      </c>
      <c r="I1963" s="99">
        <v>0</v>
      </c>
      <c r="J1963" s="99">
        <v>44223.642677784002</v>
      </c>
      <c r="K1963" s="99">
        <v>10.329764515860001</v>
      </c>
      <c r="L1963" s="99">
        <v>148.237708196044</v>
      </c>
      <c r="M1963" s="99">
        <v>36563.475883483901</v>
      </c>
      <c r="N1963" s="99">
        <v>5376.6475642919504</v>
      </c>
      <c r="O1963" s="99">
        <v>0</v>
      </c>
      <c r="P1963" s="99">
        <v>35892.428178310402</v>
      </c>
      <c r="Q1963" s="99">
        <v>3564.2255907952799</v>
      </c>
      <c r="R1963" s="99">
        <v>0</v>
      </c>
      <c r="S1963" s="99">
        <v>1814.3251038491701</v>
      </c>
      <c r="T1963" s="99">
        <v>0</v>
      </c>
      <c r="U1963" s="99">
        <v>44233.915187835701</v>
      </c>
      <c r="V1963" s="99">
        <v>3596157.94287109</v>
      </c>
      <c r="W1963" s="99">
        <v>0</v>
      </c>
      <c r="X1963" s="99">
        <v>668397.89650726295</v>
      </c>
      <c r="Y1963" s="99">
        <v>444773.45133590698</v>
      </c>
      <c r="Z1963" s="99">
        <v>216092.26391029399</v>
      </c>
      <c r="AA1963" s="99">
        <v>0</v>
      </c>
      <c r="AB1963" s="99">
        <v>0</v>
      </c>
      <c r="AC1963" s="99">
        <v>14585416.975097699</v>
      </c>
      <c r="AD1963" s="99">
        <v>1161.45530560613</v>
      </c>
      <c r="AE1963" s="99">
        <v>8829.6817737817801</v>
      </c>
      <c r="AF1963" s="99">
        <v>1742568.25515747</v>
      </c>
      <c r="AG1963" s="99">
        <v>611624.95293426502</v>
      </c>
      <c r="AH1963" s="99">
        <v>0</v>
      </c>
      <c r="AI1963" s="99">
        <v>1517135.73635864</v>
      </c>
      <c r="AJ1963" s="99">
        <v>381353.27266311599</v>
      </c>
      <c r="AK1963" s="99">
        <v>0</v>
      </c>
      <c r="AL1963" s="99">
        <v>215515.31227684001</v>
      </c>
      <c r="AM1963" s="99">
        <v>0</v>
      </c>
      <c r="AN1963" s="99">
        <v>14560077.3443604</v>
      </c>
      <c r="AO1963" s="99">
        <v>36052436.837890603</v>
      </c>
      <c r="AP1963" s="99">
        <v>0</v>
      </c>
      <c r="AQ1963" s="99">
        <v>5745752.91259766</v>
      </c>
      <c r="AR1963" s="99">
        <v>3614146.7622070299</v>
      </c>
      <c r="AS1963" s="99">
        <v>1853638.52278137</v>
      </c>
      <c r="AT1963" s="99">
        <v>0</v>
      </c>
      <c r="AU1963" s="99">
        <v>0</v>
      </c>
      <c r="AV1963" s="99">
        <v>45757473.918457001</v>
      </c>
      <c r="AW1963" s="99">
        <v>3850.3397006690502</v>
      </c>
      <c r="AX1963" s="99">
        <v>87212.024986267104</v>
      </c>
      <c r="AY1963" s="99">
        <v>17569713.254394501</v>
      </c>
      <c r="AZ1963" s="99">
        <v>5511911.0689697303</v>
      </c>
      <c r="BA1963" s="99">
        <v>0</v>
      </c>
      <c r="BB1963" s="99">
        <v>15195408.182617201</v>
      </c>
      <c r="BC1963" s="99">
        <v>3451652.2101440402</v>
      </c>
      <c r="BD1963" s="99">
        <v>0</v>
      </c>
      <c r="BE1963" s="99">
        <v>1847341.6706542999</v>
      </c>
      <c r="BF1963" s="99">
        <v>0</v>
      </c>
      <c r="BG1963" s="99">
        <v>45772863.097167999</v>
      </c>
      <c r="BH1963" s="99">
        <v>9087302.5345459003</v>
      </c>
      <c r="BI1963" s="99">
        <v>0</v>
      </c>
      <c r="BJ1963" s="99">
        <v>2201876.0124816899</v>
      </c>
      <c r="BK1963" s="99">
        <v>1452653.3486633301</v>
      </c>
      <c r="BL1963" s="99">
        <v>0</v>
      </c>
      <c r="BM1963" s="99">
        <v>0</v>
      </c>
      <c r="BN1963" s="99">
        <v>0</v>
      </c>
      <c r="BO1963" s="99">
        <v>0</v>
      </c>
      <c r="BP1963" s="99">
        <v>0</v>
      </c>
      <c r="BQ1963" s="99">
        <v>0</v>
      </c>
      <c r="BR1963" s="99">
        <v>5716408.3378906297</v>
      </c>
      <c r="BS1963" s="99">
        <v>2058086.5678405799</v>
      </c>
      <c r="BT1963" s="99">
        <v>0</v>
      </c>
      <c r="BU1963" s="99">
        <v>1658796.3299865699</v>
      </c>
      <c r="BV1963" s="99">
        <v>1883870.4308319101</v>
      </c>
      <c r="BW1963" s="99">
        <v>0</v>
      </c>
      <c r="BX1963" s="99">
        <v>231971.44936561599</v>
      </c>
      <c r="BY1963" s="99">
        <v>0</v>
      </c>
      <c r="BZ1963" s="99">
        <v>0</v>
      </c>
      <c r="CA1963" s="99">
        <v>81516.368267059297</v>
      </c>
      <c r="CB1963" s="99">
        <v>4248702.6651001005</v>
      </c>
      <c r="CC1963" s="99">
        <v>41473841.504394501</v>
      </c>
      <c r="CD1963" s="99">
        <v>11279298.4880371</v>
      </c>
      <c r="CE1963" s="99">
        <v>1824.07296968997</v>
      </c>
      <c r="CF1963" s="99">
        <v>216386.32187843299</v>
      </c>
      <c r="CG1963" s="99">
        <v>1854032.1881256099</v>
      </c>
      <c r="CH1963" s="99">
        <v>0</v>
      </c>
      <c r="CI1963" s="99">
        <v>83340.483102798506</v>
      </c>
      <c r="CJ1963" s="99">
        <v>4462891.6843872098</v>
      </c>
      <c r="CK1963" s="99">
        <v>43445884.3349609</v>
      </c>
      <c r="CL1963" s="99">
        <v>11511419.025390601</v>
      </c>
      <c r="CM1963" s="203">
        <f t="shared" si="90"/>
        <v>127574.39829063421</v>
      </c>
      <c r="CN1963" s="203">
        <f t="shared" si="91"/>
        <v>19022969.028747611</v>
      </c>
      <c r="CO1963" s="203">
        <f t="shared" si="92"/>
        <v>89218747.432128906</v>
      </c>
      <c r="CP1963" s="99">
        <v>11511419.025390601</v>
      </c>
      <c r="CQ1963" s="99">
        <v>0</v>
      </c>
      <c r="CR1963" s="99">
        <v>0</v>
      </c>
      <c r="CS1963" s="99">
        <v>0</v>
      </c>
      <c r="CT1963" s="99">
        <v>0</v>
      </c>
    </row>
    <row r="1964" spans="1:98">
      <c r="A1964" s="98" t="s">
        <v>187</v>
      </c>
      <c r="B1964" s="100">
        <v>42430</v>
      </c>
      <c r="C1964" s="99">
        <v>71708.510662078901</v>
      </c>
      <c r="D1964" s="99">
        <v>0</v>
      </c>
      <c r="E1964" s="99">
        <v>9334.7688641548193</v>
      </c>
      <c r="F1964" s="99">
        <v>7450.4269675612504</v>
      </c>
      <c r="G1964" s="99">
        <v>1799.4154019206801</v>
      </c>
      <c r="H1964" s="99">
        <v>0</v>
      </c>
      <c r="I1964" s="99">
        <v>0</v>
      </c>
      <c r="J1964" s="99">
        <v>44009.4179592133</v>
      </c>
      <c r="K1964" s="99">
        <v>8.5386271146126091</v>
      </c>
      <c r="L1964" s="99">
        <v>136.579080041498</v>
      </c>
      <c r="M1964" s="99">
        <v>36395.825292587302</v>
      </c>
      <c r="N1964" s="99">
        <v>5234.4595781564703</v>
      </c>
      <c r="O1964" s="99">
        <v>0</v>
      </c>
      <c r="P1964" s="99">
        <v>35735.5145897865</v>
      </c>
      <c r="Q1964" s="99">
        <v>3449.09079602361</v>
      </c>
      <c r="R1964" s="99">
        <v>0</v>
      </c>
      <c r="S1964" s="99">
        <v>1795.8329740166701</v>
      </c>
      <c r="T1964" s="99">
        <v>0</v>
      </c>
      <c r="U1964" s="99">
        <v>43994.3302669525</v>
      </c>
      <c r="V1964" s="99">
        <v>3586897.5585632301</v>
      </c>
      <c r="W1964" s="99">
        <v>0</v>
      </c>
      <c r="X1964" s="99">
        <v>647834.16211700405</v>
      </c>
      <c r="Y1964" s="99">
        <v>433664.86646652198</v>
      </c>
      <c r="Z1964" s="99">
        <v>217816.007537842</v>
      </c>
      <c r="AA1964" s="99">
        <v>0</v>
      </c>
      <c r="AB1964" s="99">
        <v>0</v>
      </c>
      <c r="AC1964" s="99">
        <v>14546345.6867676</v>
      </c>
      <c r="AD1964" s="99">
        <v>950.60829230397906</v>
      </c>
      <c r="AE1964" s="99">
        <v>8462.6023305654508</v>
      </c>
      <c r="AF1964" s="99">
        <v>1723147.0926055899</v>
      </c>
      <c r="AG1964" s="99">
        <v>595342.05107116699</v>
      </c>
      <c r="AH1964" s="99">
        <v>0</v>
      </c>
      <c r="AI1964" s="99">
        <v>1511720.3997497601</v>
      </c>
      <c r="AJ1964" s="99">
        <v>373231.74942016602</v>
      </c>
      <c r="AK1964" s="99">
        <v>0</v>
      </c>
      <c r="AL1964" s="99">
        <v>216018.23703956601</v>
      </c>
      <c r="AM1964" s="99">
        <v>0</v>
      </c>
      <c r="AN1964" s="99">
        <v>14499908.0153809</v>
      </c>
      <c r="AO1964" s="99">
        <v>36069856.041015603</v>
      </c>
      <c r="AP1964" s="99">
        <v>0</v>
      </c>
      <c r="AQ1964" s="99">
        <v>5577018.7507934598</v>
      </c>
      <c r="AR1964" s="99">
        <v>3570646.90478516</v>
      </c>
      <c r="AS1964" s="99">
        <v>1862386.56088257</v>
      </c>
      <c r="AT1964" s="99">
        <v>0</v>
      </c>
      <c r="AU1964" s="99">
        <v>0</v>
      </c>
      <c r="AV1964" s="99">
        <v>45730605.584472701</v>
      </c>
      <c r="AW1964" s="99">
        <v>3169.9891211986501</v>
      </c>
      <c r="AX1964" s="99">
        <v>84548.441490173296</v>
      </c>
      <c r="AY1964" s="99">
        <v>17378937.928466801</v>
      </c>
      <c r="AZ1964" s="99">
        <v>5376336.83740234</v>
      </c>
      <c r="BA1964" s="99">
        <v>0</v>
      </c>
      <c r="BB1964" s="99">
        <v>15080912.2762451</v>
      </c>
      <c r="BC1964" s="99">
        <v>3385838.2228088402</v>
      </c>
      <c r="BD1964" s="99">
        <v>0</v>
      </c>
      <c r="BE1964" s="99">
        <v>1853138.6547699</v>
      </c>
      <c r="BF1964" s="99">
        <v>0</v>
      </c>
      <c r="BG1964" s="99">
        <v>45792326.108886696</v>
      </c>
      <c r="BH1964" s="99">
        <v>10061612.5894775</v>
      </c>
      <c r="BI1964" s="99">
        <v>0</v>
      </c>
      <c r="BJ1964" s="99">
        <v>2228358.4377136198</v>
      </c>
      <c r="BK1964" s="99">
        <v>1448505.9164428699</v>
      </c>
      <c r="BL1964" s="99">
        <v>0</v>
      </c>
      <c r="BM1964" s="99">
        <v>0</v>
      </c>
      <c r="BN1964" s="99">
        <v>0</v>
      </c>
      <c r="BO1964" s="99">
        <v>0</v>
      </c>
      <c r="BP1964" s="99">
        <v>0</v>
      </c>
      <c r="BQ1964" s="99">
        <v>0</v>
      </c>
      <c r="BR1964" s="99">
        <v>5722889.3189086895</v>
      </c>
      <c r="BS1964" s="99">
        <v>2006515.6336517299</v>
      </c>
      <c r="BT1964" s="99">
        <v>0</v>
      </c>
      <c r="BU1964" s="99">
        <v>2838439.4799804701</v>
      </c>
      <c r="BV1964" s="99">
        <v>1834845.7206115699</v>
      </c>
      <c r="BW1964" s="99">
        <v>0</v>
      </c>
      <c r="BX1964" s="99">
        <v>389390.05857467698</v>
      </c>
      <c r="BY1964" s="99">
        <v>0</v>
      </c>
      <c r="BZ1964" s="99">
        <v>0</v>
      </c>
      <c r="CA1964" s="99">
        <v>80997.616743087798</v>
      </c>
      <c r="CB1964" s="99">
        <v>4196785.6661377</v>
      </c>
      <c r="CC1964" s="99">
        <v>41250984.161132798</v>
      </c>
      <c r="CD1964" s="99">
        <v>12316973.1164551</v>
      </c>
      <c r="CE1964" s="99">
        <v>1798.62753848732</v>
      </c>
      <c r="CF1964" s="99">
        <v>217121.20621681199</v>
      </c>
      <c r="CG1964" s="99">
        <v>1863386.45379639</v>
      </c>
      <c r="CH1964" s="99">
        <v>0</v>
      </c>
      <c r="CI1964" s="99">
        <v>82800.391150474505</v>
      </c>
      <c r="CJ1964" s="99">
        <v>4414332.7793579102</v>
      </c>
      <c r="CK1964" s="99">
        <v>43061702.671386696</v>
      </c>
      <c r="CL1964" s="99">
        <v>12697245.7268066</v>
      </c>
      <c r="CM1964" s="203">
        <f t="shared" si="90"/>
        <v>126794.721417427</v>
      </c>
      <c r="CN1964" s="203">
        <f t="shared" si="91"/>
        <v>18914240.794738811</v>
      </c>
      <c r="CO1964" s="203">
        <f t="shared" si="92"/>
        <v>88854028.780273393</v>
      </c>
      <c r="CP1964" s="99">
        <v>12697245.7268066</v>
      </c>
      <c r="CQ1964" s="99">
        <v>0</v>
      </c>
      <c r="CR1964" s="99">
        <v>0</v>
      </c>
      <c r="CS1964" s="99">
        <v>0</v>
      </c>
      <c r="CT1964" s="99">
        <v>0</v>
      </c>
    </row>
    <row r="1965" spans="1:98">
      <c r="A1965" s="98" t="s">
        <v>187</v>
      </c>
      <c r="B1965" s="100">
        <v>42522</v>
      </c>
      <c r="C1965" s="99">
        <v>71652.035433769197</v>
      </c>
      <c r="D1965" s="99">
        <v>0</v>
      </c>
      <c r="E1965" s="99">
        <v>8995.2036113738995</v>
      </c>
      <c r="F1965" s="99">
        <v>7171.9373754858998</v>
      </c>
      <c r="G1965" s="99">
        <v>1798.4559032023001</v>
      </c>
      <c r="H1965" s="99">
        <v>0</v>
      </c>
      <c r="I1965" s="99">
        <v>0</v>
      </c>
      <c r="J1965" s="99">
        <v>43790.408184528402</v>
      </c>
      <c r="K1965" s="99">
        <v>5.6138506787246998</v>
      </c>
      <c r="L1965" s="99">
        <v>132.46252455189801</v>
      </c>
      <c r="M1965" s="99">
        <v>36371.733551502199</v>
      </c>
      <c r="N1965" s="99">
        <v>5101.96126973629</v>
      </c>
      <c r="O1965" s="99">
        <v>0</v>
      </c>
      <c r="P1965" s="99">
        <v>35614.757434368097</v>
      </c>
      <c r="Q1965" s="99">
        <v>3418.7743719816199</v>
      </c>
      <c r="R1965" s="99">
        <v>0</v>
      </c>
      <c r="S1965" s="99">
        <v>1795.23572361469</v>
      </c>
      <c r="T1965" s="99">
        <v>0</v>
      </c>
      <c r="U1965" s="99">
        <v>43801.2868452072</v>
      </c>
      <c r="V1965" s="99">
        <v>3542561.8131408701</v>
      </c>
      <c r="W1965" s="99">
        <v>0</v>
      </c>
      <c r="X1965" s="99">
        <v>621801.310783386</v>
      </c>
      <c r="Y1965" s="99">
        <v>412420.18106079102</v>
      </c>
      <c r="Z1965" s="99">
        <v>219012.02810859701</v>
      </c>
      <c r="AA1965" s="99">
        <v>0</v>
      </c>
      <c r="AB1965" s="99">
        <v>0</v>
      </c>
      <c r="AC1965" s="99">
        <v>14452741.8289795</v>
      </c>
      <c r="AD1965" s="99">
        <v>535.80637772381294</v>
      </c>
      <c r="AE1965" s="99">
        <v>8586.6274620294607</v>
      </c>
      <c r="AF1965" s="99">
        <v>1709094.0323333701</v>
      </c>
      <c r="AG1965" s="99">
        <v>578015.10759735096</v>
      </c>
      <c r="AH1965" s="99">
        <v>0</v>
      </c>
      <c r="AI1965" s="99">
        <v>1495517.3367767299</v>
      </c>
      <c r="AJ1965" s="99">
        <v>369833.86793518101</v>
      </c>
      <c r="AK1965" s="99">
        <v>0</v>
      </c>
      <c r="AL1965" s="99">
        <v>217924.86176109299</v>
      </c>
      <c r="AM1965" s="99">
        <v>0</v>
      </c>
      <c r="AN1965" s="99">
        <v>14413477.231445299</v>
      </c>
      <c r="AO1965" s="99">
        <v>35790763.769531302</v>
      </c>
      <c r="AP1965" s="99">
        <v>0</v>
      </c>
      <c r="AQ1965" s="99">
        <v>5354595.3319091797</v>
      </c>
      <c r="AR1965" s="99">
        <v>3417587.7217407199</v>
      </c>
      <c r="AS1965" s="99">
        <v>1883618.46948242</v>
      </c>
      <c r="AT1965" s="99">
        <v>0</v>
      </c>
      <c r="AU1965" s="99">
        <v>0</v>
      </c>
      <c r="AV1965" s="99">
        <v>45753328.417480499</v>
      </c>
      <c r="AW1965" s="99">
        <v>1825.8566268980501</v>
      </c>
      <c r="AX1965" s="99">
        <v>74347.383606910706</v>
      </c>
      <c r="AY1965" s="99">
        <v>17384056.197265599</v>
      </c>
      <c r="AZ1965" s="99">
        <v>5286430.9920654297</v>
      </c>
      <c r="BA1965" s="99">
        <v>0</v>
      </c>
      <c r="BB1965" s="99">
        <v>15041868.890625</v>
      </c>
      <c r="BC1965" s="99">
        <v>3393401.0139160198</v>
      </c>
      <c r="BD1965" s="99">
        <v>0</v>
      </c>
      <c r="BE1965" s="99">
        <v>1874481.4930267299</v>
      </c>
      <c r="BF1965" s="99">
        <v>0</v>
      </c>
      <c r="BG1965" s="99">
        <v>45656035.247558601</v>
      </c>
      <c r="BH1965" s="99">
        <v>10082236.3237305</v>
      </c>
      <c r="BI1965" s="99">
        <v>0</v>
      </c>
      <c r="BJ1965" s="99">
        <v>2168237.1254882799</v>
      </c>
      <c r="BK1965" s="99">
        <v>1398388.7223205599</v>
      </c>
      <c r="BL1965" s="99">
        <v>0</v>
      </c>
      <c r="BM1965" s="99">
        <v>0</v>
      </c>
      <c r="BN1965" s="99">
        <v>0</v>
      </c>
      <c r="BO1965" s="99">
        <v>0</v>
      </c>
      <c r="BP1965" s="99">
        <v>0</v>
      </c>
      <c r="BQ1965" s="99">
        <v>0</v>
      </c>
      <c r="BR1965" s="99">
        <v>5685770.3300170898</v>
      </c>
      <c r="BS1965" s="99">
        <v>1976886.92459106</v>
      </c>
      <c r="BT1965" s="99">
        <v>0</v>
      </c>
      <c r="BU1965" s="99">
        <v>2864278.2299499498</v>
      </c>
      <c r="BV1965" s="99">
        <v>1820420.8857269301</v>
      </c>
      <c r="BW1965" s="99">
        <v>0</v>
      </c>
      <c r="BX1965" s="99">
        <v>394580.96855926502</v>
      </c>
      <c r="BY1965" s="99">
        <v>0</v>
      </c>
      <c r="BZ1965" s="99">
        <v>0</v>
      </c>
      <c r="CA1965" s="99">
        <v>80635.8474960327</v>
      </c>
      <c r="CB1965" s="99">
        <v>4138598.9220581101</v>
      </c>
      <c r="CC1965" s="99">
        <v>41001676.5302734</v>
      </c>
      <c r="CD1965" s="99">
        <v>12254277.9300537</v>
      </c>
      <c r="CE1965" s="99">
        <v>1797.55194060504</v>
      </c>
      <c r="CF1965" s="99">
        <v>218393.497047424</v>
      </c>
      <c r="CG1965" s="99">
        <v>1879041.7591705299</v>
      </c>
      <c r="CH1965" s="99">
        <v>0</v>
      </c>
      <c r="CI1965" s="99">
        <v>82432.868300437898</v>
      </c>
      <c r="CJ1965" s="99">
        <v>4355732.6554565402</v>
      </c>
      <c r="CK1965" s="99">
        <v>42788271.041503899</v>
      </c>
      <c r="CL1965" s="99">
        <v>12630816.0932617</v>
      </c>
      <c r="CM1965" s="203">
        <f t="shared" si="90"/>
        <v>126234.1551456451</v>
      </c>
      <c r="CN1965" s="203">
        <f t="shared" si="91"/>
        <v>18769209.886901841</v>
      </c>
      <c r="CO1965" s="203">
        <f t="shared" si="92"/>
        <v>88444306.2890625</v>
      </c>
      <c r="CP1965" s="99">
        <v>12630816.0932617</v>
      </c>
      <c r="CQ1965" s="99">
        <v>0</v>
      </c>
      <c r="CR1965" s="99">
        <v>0</v>
      </c>
      <c r="CS1965" s="99">
        <v>0</v>
      </c>
      <c r="CT1965" s="99">
        <v>0</v>
      </c>
    </row>
    <row r="1966" spans="1:98">
      <c r="A1966" s="98" t="s">
        <v>187</v>
      </c>
      <c r="B1966" s="100">
        <v>42614</v>
      </c>
      <c r="C1966" s="99">
        <v>71510.524356841997</v>
      </c>
      <c r="D1966" s="99">
        <v>0</v>
      </c>
      <c r="E1966" s="99">
        <v>8802.9355839490909</v>
      </c>
      <c r="F1966" s="99">
        <v>7033.4117496609697</v>
      </c>
      <c r="G1966" s="99">
        <v>1813.6476500183301</v>
      </c>
      <c r="H1966" s="99">
        <v>0</v>
      </c>
      <c r="I1966" s="99">
        <v>0</v>
      </c>
      <c r="J1966" s="99">
        <v>43410.556861400597</v>
      </c>
      <c r="K1966" s="99">
        <v>3.9557205489836602</v>
      </c>
      <c r="L1966" s="99">
        <v>141.837312968448</v>
      </c>
      <c r="M1966" s="99">
        <v>36365.470206737496</v>
      </c>
      <c r="N1966" s="99">
        <v>4972.7617987394297</v>
      </c>
      <c r="O1966" s="99">
        <v>0</v>
      </c>
      <c r="P1966" s="99">
        <v>35486.879374980897</v>
      </c>
      <c r="Q1966" s="99">
        <v>3396.7573530673999</v>
      </c>
      <c r="R1966" s="99">
        <v>0</v>
      </c>
      <c r="S1966" s="99">
        <v>1809.2650410234901</v>
      </c>
      <c r="T1966" s="99">
        <v>0</v>
      </c>
      <c r="U1966" s="99">
        <v>43432.0930705071</v>
      </c>
      <c r="V1966" s="99">
        <v>3538818.07318115</v>
      </c>
      <c r="W1966" s="99">
        <v>0</v>
      </c>
      <c r="X1966" s="99">
        <v>602423.95497894299</v>
      </c>
      <c r="Y1966" s="99">
        <v>399350.31634521502</v>
      </c>
      <c r="Z1966" s="99">
        <v>219693.15914917001</v>
      </c>
      <c r="AA1966" s="99">
        <v>0</v>
      </c>
      <c r="AB1966" s="99">
        <v>0</v>
      </c>
      <c r="AC1966" s="99">
        <v>14317963.118042</v>
      </c>
      <c r="AD1966" s="99">
        <v>595.73036536574398</v>
      </c>
      <c r="AE1966" s="99">
        <v>9616.7256693840009</v>
      </c>
      <c r="AF1966" s="99">
        <v>1716484.5983734101</v>
      </c>
      <c r="AG1966" s="99">
        <v>566790.58120727504</v>
      </c>
      <c r="AH1966" s="99">
        <v>0</v>
      </c>
      <c r="AI1966" s="99">
        <v>1479448.7475128199</v>
      </c>
      <c r="AJ1966" s="99">
        <v>368788.83994293201</v>
      </c>
      <c r="AK1966" s="99">
        <v>0</v>
      </c>
      <c r="AL1966" s="99">
        <v>219676.77724456799</v>
      </c>
      <c r="AM1966" s="99">
        <v>0</v>
      </c>
      <c r="AN1966" s="99">
        <v>14316660.512573199</v>
      </c>
      <c r="AO1966" s="99">
        <v>35951465.5556641</v>
      </c>
      <c r="AP1966" s="99">
        <v>0</v>
      </c>
      <c r="AQ1966" s="99">
        <v>5254374.4146118201</v>
      </c>
      <c r="AR1966" s="99">
        <v>3360308.4920654302</v>
      </c>
      <c r="AS1966" s="99">
        <v>1892458.1994934101</v>
      </c>
      <c r="AT1966" s="99">
        <v>0</v>
      </c>
      <c r="AU1966" s="99">
        <v>0</v>
      </c>
      <c r="AV1966" s="99">
        <v>45424670.9228516</v>
      </c>
      <c r="AW1966" s="99">
        <v>2014.7553628683099</v>
      </c>
      <c r="AX1966" s="99">
        <v>80306.681022643999</v>
      </c>
      <c r="AY1966" s="99">
        <v>17585699.5239258</v>
      </c>
      <c r="AZ1966" s="99">
        <v>5195350.6386718797</v>
      </c>
      <c r="BA1966" s="99">
        <v>0</v>
      </c>
      <c r="BB1966" s="99">
        <v>14949448.6640625</v>
      </c>
      <c r="BC1966" s="99">
        <v>3419009.96011353</v>
      </c>
      <c r="BD1966" s="99">
        <v>0</v>
      </c>
      <c r="BE1966" s="99">
        <v>1888319.58970642</v>
      </c>
      <c r="BF1966" s="99">
        <v>0</v>
      </c>
      <c r="BG1966" s="99">
        <v>45469002.498535201</v>
      </c>
      <c r="BH1966" s="99">
        <v>10012555.3861084</v>
      </c>
      <c r="BI1966" s="99">
        <v>0</v>
      </c>
      <c r="BJ1966" s="99">
        <v>2128048.5631103502</v>
      </c>
      <c r="BK1966" s="99">
        <v>1371109.9332427999</v>
      </c>
      <c r="BL1966" s="99">
        <v>0</v>
      </c>
      <c r="BM1966" s="99">
        <v>0</v>
      </c>
      <c r="BN1966" s="99">
        <v>0</v>
      </c>
      <c r="BO1966" s="99">
        <v>0</v>
      </c>
      <c r="BP1966" s="99">
        <v>0</v>
      </c>
      <c r="BQ1966" s="99">
        <v>0</v>
      </c>
      <c r="BR1966" s="99">
        <v>5703009.31921387</v>
      </c>
      <c r="BS1966" s="99">
        <v>1944610.3837738</v>
      </c>
      <c r="BT1966" s="99">
        <v>0</v>
      </c>
      <c r="BU1966" s="99">
        <v>2387373.9799499498</v>
      </c>
      <c r="BV1966" s="99">
        <v>1836276.75082397</v>
      </c>
      <c r="BW1966" s="99">
        <v>0</v>
      </c>
      <c r="BX1966" s="99">
        <v>336945.21879577602</v>
      </c>
      <c r="BY1966" s="99">
        <v>0</v>
      </c>
      <c r="BZ1966" s="99">
        <v>0</v>
      </c>
      <c r="CA1966" s="99">
        <v>80353.992432594299</v>
      </c>
      <c r="CB1966" s="99">
        <v>4151061.0078430199</v>
      </c>
      <c r="CC1966" s="99">
        <v>41307735.833984397</v>
      </c>
      <c r="CD1966" s="99">
        <v>12115527.518066401</v>
      </c>
      <c r="CE1966" s="99">
        <v>1813.86162286997</v>
      </c>
      <c r="CF1966" s="99">
        <v>221013.61045646699</v>
      </c>
      <c r="CG1966" s="99">
        <v>1896218.67749023</v>
      </c>
      <c r="CH1966" s="99">
        <v>0</v>
      </c>
      <c r="CI1966" s="99">
        <v>82164.523034095793</v>
      </c>
      <c r="CJ1966" s="99">
        <v>4368419.7985229502</v>
      </c>
      <c r="CK1966" s="99">
        <v>43300679.681640603</v>
      </c>
      <c r="CL1966" s="99">
        <v>12489557.2077637</v>
      </c>
      <c r="CM1966" s="203">
        <f t="shared" si="90"/>
        <v>125596.6161046029</v>
      </c>
      <c r="CN1966" s="203">
        <f t="shared" si="91"/>
        <v>18685080.31109615</v>
      </c>
      <c r="CO1966" s="203">
        <f t="shared" si="92"/>
        <v>88769682.180175811</v>
      </c>
      <c r="CP1966" s="99">
        <v>12489557.2077637</v>
      </c>
      <c r="CQ1966" s="99">
        <v>0</v>
      </c>
      <c r="CR1966" s="99">
        <v>0</v>
      </c>
      <c r="CS1966" s="99">
        <v>0</v>
      </c>
      <c r="CT1966" s="99">
        <v>0</v>
      </c>
    </row>
    <row r="1967" spans="1:98">
      <c r="A1967" s="98" t="s">
        <v>187</v>
      </c>
      <c r="B1967" s="100">
        <v>42705</v>
      </c>
      <c r="C1967" s="99">
        <v>71154.501305580096</v>
      </c>
      <c r="D1967" s="99">
        <v>0</v>
      </c>
      <c r="E1967" s="99">
        <v>8513.0737799406106</v>
      </c>
      <c r="F1967" s="99">
        <v>6794.5336713194802</v>
      </c>
      <c r="G1967" s="99">
        <v>1860.69136232138</v>
      </c>
      <c r="H1967" s="99">
        <v>0</v>
      </c>
      <c r="I1967" s="99">
        <v>0</v>
      </c>
      <c r="J1967" s="99">
        <v>43191.316251754797</v>
      </c>
      <c r="K1967" s="99">
        <v>2.3509994607593399</v>
      </c>
      <c r="L1967" s="99">
        <v>131.30159590393299</v>
      </c>
      <c r="M1967" s="99">
        <v>36307.726350784302</v>
      </c>
      <c r="N1967" s="99">
        <v>4854.2645353078797</v>
      </c>
      <c r="O1967" s="99">
        <v>0</v>
      </c>
      <c r="P1967" s="99">
        <v>35119.198068141901</v>
      </c>
      <c r="Q1967" s="99">
        <v>3340.7456228136998</v>
      </c>
      <c r="R1967" s="99">
        <v>0</v>
      </c>
      <c r="S1967" s="99">
        <v>1852.71687710285</v>
      </c>
      <c r="T1967" s="99">
        <v>0</v>
      </c>
      <c r="U1967" s="99">
        <v>43192.2527384758</v>
      </c>
      <c r="V1967" s="99">
        <v>3480767.1259765602</v>
      </c>
      <c r="W1967" s="99">
        <v>0</v>
      </c>
      <c r="X1967" s="99">
        <v>582474.78427124</v>
      </c>
      <c r="Y1967" s="99">
        <v>387140.46795654303</v>
      </c>
      <c r="Z1967" s="99">
        <v>218252.916431427</v>
      </c>
      <c r="AA1967" s="99">
        <v>0</v>
      </c>
      <c r="AB1967" s="99">
        <v>0</v>
      </c>
      <c r="AC1967" s="99">
        <v>14233975.1552734</v>
      </c>
      <c r="AD1967" s="99">
        <v>256.50294903293297</v>
      </c>
      <c r="AE1967" s="99">
        <v>9197.6999400854093</v>
      </c>
      <c r="AF1967" s="99">
        <v>1698851.7896118199</v>
      </c>
      <c r="AG1967" s="99">
        <v>549172.91027831996</v>
      </c>
      <c r="AH1967" s="99">
        <v>0</v>
      </c>
      <c r="AI1967" s="99">
        <v>1455820.4154205299</v>
      </c>
      <c r="AJ1967" s="99">
        <v>359301.83906936599</v>
      </c>
      <c r="AK1967" s="99">
        <v>0</v>
      </c>
      <c r="AL1967" s="99">
        <v>217836.358282089</v>
      </c>
      <c r="AM1967" s="99">
        <v>0</v>
      </c>
      <c r="AN1967" s="99">
        <v>14244037.9376221</v>
      </c>
      <c r="AO1967" s="99">
        <v>35634552.998046897</v>
      </c>
      <c r="AP1967" s="99">
        <v>0</v>
      </c>
      <c r="AQ1967" s="99">
        <v>5116598.96411133</v>
      </c>
      <c r="AR1967" s="99">
        <v>3249779.58666992</v>
      </c>
      <c r="AS1967" s="99">
        <v>1890616.5312042199</v>
      </c>
      <c r="AT1967" s="99">
        <v>0</v>
      </c>
      <c r="AU1967" s="99">
        <v>0</v>
      </c>
      <c r="AV1967" s="99">
        <v>45497684.235839799</v>
      </c>
      <c r="AW1967" s="99">
        <v>867.20223704725504</v>
      </c>
      <c r="AX1967" s="99">
        <v>83548.9735431671</v>
      </c>
      <c r="AY1967" s="99">
        <v>17495648.823486298</v>
      </c>
      <c r="AZ1967" s="99">
        <v>5091432.3546142597</v>
      </c>
      <c r="BA1967" s="99">
        <v>0</v>
      </c>
      <c r="BB1967" s="99">
        <v>14849408.7896729</v>
      </c>
      <c r="BC1967" s="99">
        <v>3356300.0472106901</v>
      </c>
      <c r="BD1967" s="99">
        <v>0</v>
      </c>
      <c r="BE1967" s="99">
        <v>1884107.4905853299</v>
      </c>
      <c r="BF1967" s="99">
        <v>0</v>
      </c>
      <c r="BG1967" s="99">
        <v>45506570.145996101</v>
      </c>
      <c r="BH1967" s="99">
        <v>9980920</v>
      </c>
      <c r="BI1967" s="99">
        <v>0</v>
      </c>
      <c r="BJ1967" s="99">
        <v>2070634.5518646201</v>
      </c>
      <c r="BK1967" s="99">
        <v>1327789.0568542499</v>
      </c>
      <c r="BL1967" s="99">
        <v>0</v>
      </c>
      <c r="BM1967" s="99">
        <v>0</v>
      </c>
      <c r="BN1967" s="99">
        <v>0</v>
      </c>
      <c r="BO1967" s="99">
        <v>0</v>
      </c>
      <c r="BP1967" s="99">
        <v>0</v>
      </c>
      <c r="BQ1967" s="99">
        <v>0</v>
      </c>
      <c r="BR1967" s="99">
        <v>5655841.66589355</v>
      </c>
      <c r="BS1967" s="99">
        <v>1906365.4859466599</v>
      </c>
      <c r="BT1967" s="99">
        <v>0</v>
      </c>
      <c r="BU1967" s="99">
        <v>2754085.1699523898</v>
      </c>
      <c r="BV1967" s="99">
        <v>1804377.6948547401</v>
      </c>
      <c r="BW1967" s="99">
        <v>0</v>
      </c>
      <c r="BX1967" s="99">
        <v>382428.25862121599</v>
      </c>
      <c r="BY1967" s="99">
        <v>0</v>
      </c>
      <c r="BZ1967" s="99">
        <v>0</v>
      </c>
      <c r="CA1967" s="99">
        <v>79705.793037414594</v>
      </c>
      <c r="CB1967" s="99">
        <v>4077576.89385986</v>
      </c>
      <c r="CC1967" s="99">
        <v>40808710.856933601</v>
      </c>
      <c r="CD1967" s="99">
        <v>12049299.6018066</v>
      </c>
      <c r="CE1967" s="99">
        <v>1862.71821804345</v>
      </c>
      <c r="CF1967" s="99">
        <v>218753.745204926</v>
      </c>
      <c r="CG1967" s="99">
        <v>1890761.2566680899</v>
      </c>
      <c r="CH1967" s="99">
        <v>0</v>
      </c>
      <c r="CI1967" s="99">
        <v>81568.994599342303</v>
      </c>
      <c r="CJ1967" s="99">
        <v>4297498.7802734403</v>
      </c>
      <c r="CK1967" s="99">
        <v>42725171.036132798</v>
      </c>
      <c r="CL1967" s="99">
        <v>12428612.518554701</v>
      </c>
      <c r="CM1967" s="203">
        <f t="shared" si="90"/>
        <v>124761.2473378181</v>
      </c>
      <c r="CN1967" s="203">
        <f t="shared" si="91"/>
        <v>18541536.717895541</v>
      </c>
      <c r="CO1967" s="203">
        <f t="shared" si="92"/>
        <v>88231741.182128906</v>
      </c>
      <c r="CP1967" s="99">
        <v>12428612.518554701</v>
      </c>
      <c r="CQ1967" s="99">
        <v>0</v>
      </c>
      <c r="CR1967" s="99">
        <v>0</v>
      </c>
      <c r="CS1967" s="99">
        <v>0</v>
      </c>
      <c r="CT1967" s="99">
        <v>0</v>
      </c>
    </row>
    <row r="1968" spans="1:98">
      <c r="A1968" s="98" t="s">
        <v>187</v>
      </c>
      <c r="B1968" s="100">
        <v>42795</v>
      </c>
      <c r="C1968" s="99">
        <v>71405.429553985596</v>
      </c>
      <c r="D1968" s="99">
        <v>0</v>
      </c>
      <c r="E1968" s="99">
        <v>8390.5876523256302</v>
      </c>
      <c r="F1968" s="99">
        <v>6743.3316981792505</v>
      </c>
      <c r="G1968" s="99">
        <v>1877.76318837702</v>
      </c>
      <c r="H1968" s="99">
        <v>0</v>
      </c>
      <c r="I1968" s="99">
        <v>0</v>
      </c>
      <c r="J1968" s="99">
        <v>43021.803728580497</v>
      </c>
      <c r="K1968" s="99">
        <v>1.8601156914519399</v>
      </c>
      <c r="L1968" s="99">
        <v>125.537179141305</v>
      </c>
      <c r="M1968" s="99">
        <v>36588.247095108003</v>
      </c>
      <c r="N1968" s="99">
        <v>4737.4367823004704</v>
      </c>
      <c r="O1968" s="99">
        <v>0</v>
      </c>
      <c r="P1968" s="99">
        <v>34912.391667842901</v>
      </c>
      <c r="Q1968" s="99">
        <v>3304.2971380949002</v>
      </c>
      <c r="R1968" s="99">
        <v>0</v>
      </c>
      <c r="S1968" s="99">
        <v>1871.8516333401201</v>
      </c>
      <c r="T1968" s="99">
        <v>0</v>
      </c>
      <c r="U1968" s="99">
        <v>43006.844276905103</v>
      </c>
      <c r="V1968" s="99">
        <v>3526826.3784484901</v>
      </c>
      <c r="W1968" s="99">
        <v>0</v>
      </c>
      <c r="X1968" s="99">
        <v>560218.32759094203</v>
      </c>
      <c r="Y1968" s="99">
        <v>368460.44922637899</v>
      </c>
      <c r="Z1968" s="99">
        <v>221480.90226364101</v>
      </c>
      <c r="AA1968" s="99">
        <v>0</v>
      </c>
      <c r="AB1968" s="99">
        <v>0</v>
      </c>
      <c r="AC1968" s="99">
        <v>14257937.6088867</v>
      </c>
      <c r="AD1968" s="99">
        <v>224.266730671749</v>
      </c>
      <c r="AE1968" s="99">
        <v>6895.62191265821</v>
      </c>
      <c r="AF1968" s="99">
        <v>1709594.0495605499</v>
      </c>
      <c r="AG1968" s="99">
        <v>536668.55691528297</v>
      </c>
      <c r="AH1968" s="99">
        <v>0</v>
      </c>
      <c r="AI1968" s="99">
        <v>1475900.01383972</v>
      </c>
      <c r="AJ1968" s="99">
        <v>360397.50714111299</v>
      </c>
      <c r="AK1968" s="99">
        <v>0</v>
      </c>
      <c r="AL1968" s="99">
        <v>219060.735363007</v>
      </c>
      <c r="AM1968" s="99">
        <v>0</v>
      </c>
      <c r="AN1968" s="99">
        <v>14261089.291503901</v>
      </c>
      <c r="AO1968" s="99">
        <v>36318796.767089799</v>
      </c>
      <c r="AP1968" s="99">
        <v>0</v>
      </c>
      <c r="AQ1968" s="99">
        <v>4939974.8223266602</v>
      </c>
      <c r="AR1968" s="99">
        <v>3128329.8001403799</v>
      </c>
      <c r="AS1968" s="99">
        <v>1913232.3822784401</v>
      </c>
      <c r="AT1968" s="99">
        <v>0</v>
      </c>
      <c r="AU1968" s="99">
        <v>0</v>
      </c>
      <c r="AV1968" s="99">
        <v>45669239.3515625</v>
      </c>
      <c r="AW1968" s="99">
        <v>753.68071938306105</v>
      </c>
      <c r="AX1968" s="99">
        <v>70185.197645187407</v>
      </c>
      <c r="AY1968" s="99">
        <v>17733037.759521499</v>
      </c>
      <c r="AZ1968" s="99">
        <v>5012906.8521118201</v>
      </c>
      <c r="BA1968" s="99">
        <v>0</v>
      </c>
      <c r="BB1968" s="99">
        <v>15091035.380737299</v>
      </c>
      <c r="BC1968" s="99">
        <v>3378520.5492248498</v>
      </c>
      <c r="BD1968" s="99">
        <v>0</v>
      </c>
      <c r="BE1968" s="99">
        <v>1902992.4432220501</v>
      </c>
      <c r="BF1968" s="99">
        <v>0</v>
      </c>
      <c r="BG1968" s="99">
        <v>45614034.375</v>
      </c>
      <c r="BH1968" s="99">
        <v>10202775.822265601</v>
      </c>
      <c r="BI1968" s="99">
        <v>0</v>
      </c>
      <c r="BJ1968" s="99">
        <v>2008272.7742004399</v>
      </c>
      <c r="BK1968" s="99">
        <v>1291057.80107117</v>
      </c>
      <c r="BL1968" s="99">
        <v>0</v>
      </c>
      <c r="BM1968" s="99">
        <v>0</v>
      </c>
      <c r="BN1968" s="99">
        <v>0</v>
      </c>
      <c r="BO1968" s="99">
        <v>0</v>
      </c>
      <c r="BP1968" s="99">
        <v>0</v>
      </c>
      <c r="BQ1968" s="99">
        <v>0</v>
      </c>
      <c r="BR1968" s="99">
        <v>5808404.1484375</v>
      </c>
      <c r="BS1968" s="99">
        <v>1874564.7140655499</v>
      </c>
      <c r="BT1968" s="99">
        <v>0</v>
      </c>
      <c r="BU1968" s="99">
        <v>2768585.2399597201</v>
      </c>
      <c r="BV1968" s="99">
        <v>1792517.1543121301</v>
      </c>
      <c r="BW1968" s="99">
        <v>0</v>
      </c>
      <c r="BX1968" s="99">
        <v>396854.05855178798</v>
      </c>
      <c r="BY1968" s="99">
        <v>0</v>
      </c>
      <c r="BZ1968" s="99">
        <v>0</v>
      </c>
      <c r="CA1968" s="99">
        <v>79716.027165412903</v>
      </c>
      <c r="CB1968" s="99">
        <v>4075926.5563659701</v>
      </c>
      <c r="CC1968" s="99">
        <v>41296858.8759766</v>
      </c>
      <c r="CD1968" s="99">
        <v>12231132.2503662</v>
      </c>
      <c r="CE1968" s="99">
        <v>1876.3282025009401</v>
      </c>
      <c r="CF1968" s="99">
        <v>220386.357627869</v>
      </c>
      <c r="CG1968" s="99">
        <v>1916018.87191772</v>
      </c>
      <c r="CH1968" s="99">
        <v>0</v>
      </c>
      <c r="CI1968" s="99">
        <v>81594.945305824294</v>
      </c>
      <c r="CJ1968" s="99">
        <v>4301115.4365844699</v>
      </c>
      <c r="CK1968" s="99">
        <v>43143502.548828103</v>
      </c>
      <c r="CL1968" s="99">
        <v>12618400.592041001</v>
      </c>
      <c r="CM1968" s="203">
        <f t="shared" si="90"/>
        <v>124601.7895827294</v>
      </c>
      <c r="CN1968" s="203">
        <f t="shared" si="91"/>
        <v>18562204.728088371</v>
      </c>
      <c r="CO1968" s="203">
        <f t="shared" si="92"/>
        <v>88757536.923828095</v>
      </c>
      <c r="CP1968" s="99">
        <v>12618400.592041001</v>
      </c>
      <c r="CQ1968" s="99">
        <v>0</v>
      </c>
      <c r="CR1968" s="99">
        <v>0</v>
      </c>
      <c r="CS1968" s="99">
        <v>0</v>
      </c>
      <c r="CT1968" s="99">
        <v>0</v>
      </c>
    </row>
    <row r="1969" spans="1:98">
      <c r="A1969" s="98" t="s">
        <v>187</v>
      </c>
      <c r="B1969" s="100">
        <v>42887</v>
      </c>
      <c r="C1969" s="99">
        <v>70780.154724121094</v>
      </c>
      <c r="D1969" s="99">
        <v>0</v>
      </c>
      <c r="E1969" s="99">
        <v>8220.1022896766699</v>
      </c>
      <c r="F1969" s="99">
        <v>6628.46541821957</v>
      </c>
      <c r="G1969" s="99">
        <v>1920.9942782074199</v>
      </c>
      <c r="H1969" s="99">
        <v>0</v>
      </c>
      <c r="I1969" s="99">
        <v>0</v>
      </c>
      <c r="J1969" s="99">
        <v>42815.3612146378</v>
      </c>
      <c r="K1969" s="99">
        <v>1.8741297365340901</v>
      </c>
      <c r="L1969" s="99">
        <v>125.64949045050901</v>
      </c>
      <c r="M1969" s="99">
        <v>36355.192582607298</v>
      </c>
      <c r="N1969" s="99">
        <v>4666.9399392604801</v>
      </c>
      <c r="O1969" s="99">
        <v>0</v>
      </c>
      <c r="P1969" s="99">
        <v>34600.728432655298</v>
      </c>
      <c r="Q1969" s="99">
        <v>3234.1773258149601</v>
      </c>
      <c r="R1969" s="99">
        <v>0</v>
      </c>
      <c r="S1969" s="99">
        <v>1917.0645075887401</v>
      </c>
      <c r="T1969" s="99">
        <v>0</v>
      </c>
      <c r="U1969" s="99">
        <v>42811.070273876197</v>
      </c>
      <c r="V1969" s="99">
        <v>3469986.2642517099</v>
      </c>
      <c r="W1969" s="99">
        <v>0</v>
      </c>
      <c r="X1969" s="99">
        <v>532016.03970336902</v>
      </c>
      <c r="Y1969" s="99">
        <v>349337.83718872099</v>
      </c>
      <c r="Z1969" s="99">
        <v>217905.54599762001</v>
      </c>
      <c r="AA1969" s="99">
        <v>0</v>
      </c>
      <c r="AB1969" s="99">
        <v>0</v>
      </c>
      <c r="AC1969" s="99">
        <v>14203919.2293701</v>
      </c>
      <c r="AD1969" s="99">
        <v>236.57961768843199</v>
      </c>
      <c r="AE1969" s="99">
        <v>6153.4181792736099</v>
      </c>
      <c r="AF1969" s="99">
        <v>1682465.75640869</v>
      </c>
      <c r="AG1969" s="99">
        <v>521331.40118026698</v>
      </c>
      <c r="AH1969" s="99">
        <v>0</v>
      </c>
      <c r="AI1969" s="99">
        <v>1433521.1929931601</v>
      </c>
      <c r="AJ1969" s="99">
        <v>355256.62823867798</v>
      </c>
      <c r="AK1969" s="99">
        <v>0</v>
      </c>
      <c r="AL1969" s="99">
        <v>217116.58901596101</v>
      </c>
      <c r="AM1969" s="99">
        <v>0</v>
      </c>
      <c r="AN1969" s="99">
        <v>14206493.5584717</v>
      </c>
      <c r="AO1969" s="99">
        <v>35889855.498046897</v>
      </c>
      <c r="AP1969" s="99">
        <v>0</v>
      </c>
      <c r="AQ1969" s="99">
        <v>4724731.35791016</v>
      </c>
      <c r="AR1969" s="99">
        <v>2979880.8610229502</v>
      </c>
      <c r="AS1969" s="99">
        <v>1907915.56021118</v>
      </c>
      <c r="AT1969" s="99">
        <v>0</v>
      </c>
      <c r="AU1969" s="99">
        <v>0</v>
      </c>
      <c r="AV1969" s="99">
        <v>45611255.049316399</v>
      </c>
      <c r="AW1969" s="99">
        <v>825.67704012989998</v>
      </c>
      <c r="AX1969" s="99">
        <v>63188.161483287797</v>
      </c>
      <c r="AY1969" s="99">
        <v>17500077.667480499</v>
      </c>
      <c r="AZ1969" s="99">
        <v>4894699.4362182599</v>
      </c>
      <c r="BA1969" s="99">
        <v>0</v>
      </c>
      <c r="BB1969" s="99">
        <v>14751901.358154301</v>
      </c>
      <c r="BC1969" s="99">
        <v>3349031.4786682101</v>
      </c>
      <c r="BD1969" s="99">
        <v>0</v>
      </c>
      <c r="BE1969" s="99">
        <v>1899751.1161041299</v>
      </c>
      <c r="BF1969" s="99">
        <v>0</v>
      </c>
      <c r="BG1969" s="99">
        <v>45615142.306152299</v>
      </c>
      <c r="BH1969" s="99">
        <v>9954419.7927246094</v>
      </c>
      <c r="BI1969" s="99">
        <v>0</v>
      </c>
      <c r="BJ1969" s="99">
        <v>1925504.10812378</v>
      </c>
      <c r="BK1969" s="99">
        <v>1233599.5466155999</v>
      </c>
      <c r="BL1969" s="99">
        <v>0</v>
      </c>
      <c r="BM1969" s="99">
        <v>0</v>
      </c>
      <c r="BN1969" s="99">
        <v>0</v>
      </c>
      <c r="BO1969" s="99">
        <v>0</v>
      </c>
      <c r="BP1969" s="99">
        <v>0</v>
      </c>
      <c r="BQ1969" s="99">
        <v>0</v>
      </c>
      <c r="BR1969" s="99">
        <v>5701539.7951660203</v>
      </c>
      <c r="BS1969" s="99">
        <v>1831353.9860992399</v>
      </c>
      <c r="BT1969" s="99">
        <v>0</v>
      </c>
      <c r="BU1969" s="99">
        <v>2743525.38995361</v>
      </c>
      <c r="BV1969" s="99">
        <v>1773596.59388733</v>
      </c>
      <c r="BW1969" s="99">
        <v>0</v>
      </c>
      <c r="BX1969" s="99">
        <v>394009.41856002802</v>
      </c>
      <c r="BY1969" s="99">
        <v>0</v>
      </c>
      <c r="BZ1969" s="99">
        <v>0</v>
      </c>
      <c r="CA1969" s="99">
        <v>78977.973511695905</v>
      </c>
      <c r="CB1969" s="99">
        <v>4015107.2014770498</v>
      </c>
      <c r="CC1969" s="99">
        <v>40689973.036132798</v>
      </c>
      <c r="CD1969" s="99">
        <v>11888269.852661099</v>
      </c>
      <c r="CE1969" s="99">
        <v>1919.74288350344</v>
      </c>
      <c r="CF1969" s="99">
        <v>217159.413619995</v>
      </c>
      <c r="CG1969" s="99">
        <v>1900737.0063781701</v>
      </c>
      <c r="CH1969" s="99">
        <v>0</v>
      </c>
      <c r="CI1969" s="99">
        <v>80894.391997337298</v>
      </c>
      <c r="CJ1969" s="99">
        <v>4233875.39099121</v>
      </c>
      <c r="CK1969" s="99">
        <v>42657213.163574196</v>
      </c>
      <c r="CL1969" s="99">
        <v>12263138.086792</v>
      </c>
      <c r="CM1969" s="203">
        <f t="shared" si="90"/>
        <v>123705.4622712135</v>
      </c>
      <c r="CN1969" s="203">
        <f t="shared" si="91"/>
        <v>18440368.949462909</v>
      </c>
      <c r="CO1969" s="203">
        <f t="shared" si="92"/>
        <v>88272355.469726503</v>
      </c>
      <c r="CP1969" s="99">
        <v>12263138.086792</v>
      </c>
      <c r="CQ1969" s="99">
        <v>0</v>
      </c>
      <c r="CR1969" s="99">
        <v>0</v>
      </c>
      <c r="CS1969" s="99">
        <v>0</v>
      </c>
      <c r="CT1969" s="99">
        <v>0</v>
      </c>
    </row>
    <row r="1970" spans="1:98">
      <c r="A1970" s="98" t="s">
        <v>187</v>
      </c>
      <c r="B1970" s="100">
        <v>42979</v>
      </c>
      <c r="C1970" s="99">
        <v>70794.249450683594</v>
      </c>
      <c r="D1970" s="99">
        <v>0</v>
      </c>
      <c r="E1970" s="99">
        <v>8085.7286821603802</v>
      </c>
      <c r="F1970" s="99">
        <v>6571.4994654059401</v>
      </c>
      <c r="G1970" s="99">
        <v>1937.83601826429</v>
      </c>
      <c r="H1970" s="99">
        <v>0</v>
      </c>
      <c r="I1970" s="99">
        <v>0</v>
      </c>
      <c r="J1970" s="99">
        <v>42715.330114364602</v>
      </c>
      <c r="K1970" s="99">
        <v>0.99064336315495904</v>
      </c>
      <c r="L1970" s="99">
        <v>114.26915126480201</v>
      </c>
      <c r="M1970" s="99">
        <v>36376.024662494703</v>
      </c>
      <c r="N1970" s="99">
        <v>4641.9868944883301</v>
      </c>
      <c r="O1970" s="99">
        <v>0</v>
      </c>
      <c r="P1970" s="99">
        <v>34580.701901435903</v>
      </c>
      <c r="Q1970" s="99">
        <v>3225.1743185520199</v>
      </c>
      <c r="R1970" s="99">
        <v>0</v>
      </c>
      <c r="S1970" s="99">
        <v>1931.8695952892299</v>
      </c>
      <c r="T1970" s="99">
        <v>0</v>
      </c>
      <c r="U1970" s="99">
        <v>42741.219593048103</v>
      </c>
      <c r="V1970" s="99">
        <v>3447853.5642395001</v>
      </c>
      <c r="W1970" s="99">
        <v>0</v>
      </c>
      <c r="X1970" s="99">
        <v>511740.50214004499</v>
      </c>
      <c r="Y1970" s="99">
        <v>334496.87337493902</v>
      </c>
      <c r="Z1970" s="99">
        <v>211661.33974456799</v>
      </c>
      <c r="AA1970" s="99">
        <v>0</v>
      </c>
      <c r="AB1970" s="99">
        <v>0</v>
      </c>
      <c r="AC1970" s="99">
        <v>14109865.006225601</v>
      </c>
      <c r="AD1970" s="99">
        <v>40.231514655053601</v>
      </c>
      <c r="AE1970" s="99">
        <v>5703.4892213344601</v>
      </c>
      <c r="AF1970" s="99">
        <v>1671712.7737121601</v>
      </c>
      <c r="AG1970" s="99">
        <v>509935.459323883</v>
      </c>
      <c r="AH1970" s="99">
        <v>0</v>
      </c>
      <c r="AI1970" s="99">
        <v>1419840.2743988</v>
      </c>
      <c r="AJ1970" s="99">
        <v>352250.575550079</v>
      </c>
      <c r="AK1970" s="99">
        <v>0</v>
      </c>
      <c r="AL1970" s="99">
        <v>212108.17410659799</v>
      </c>
      <c r="AM1970" s="99">
        <v>0</v>
      </c>
      <c r="AN1970" s="99">
        <v>14134774.0653076</v>
      </c>
      <c r="AO1970" s="99">
        <v>35808358.466308601</v>
      </c>
      <c r="AP1970" s="99">
        <v>0</v>
      </c>
      <c r="AQ1970" s="99">
        <v>4555949.3988647498</v>
      </c>
      <c r="AR1970" s="99">
        <v>2844251.6565856901</v>
      </c>
      <c r="AS1970" s="99">
        <v>1861602.1343078599</v>
      </c>
      <c r="AT1970" s="99">
        <v>0</v>
      </c>
      <c r="AU1970" s="99">
        <v>0</v>
      </c>
      <c r="AV1970" s="99">
        <v>45520227.083496101</v>
      </c>
      <c r="AW1970" s="99">
        <v>138.42470797710101</v>
      </c>
      <c r="AX1970" s="99">
        <v>46934.381149291999</v>
      </c>
      <c r="AY1970" s="99">
        <v>17509751.392333999</v>
      </c>
      <c r="AZ1970" s="99">
        <v>4803144.5584716797</v>
      </c>
      <c r="BA1970" s="99">
        <v>0</v>
      </c>
      <c r="BB1970" s="99">
        <v>14676192.0109863</v>
      </c>
      <c r="BC1970" s="99">
        <v>3330846.79614258</v>
      </c>
      <c r="BD1970" s="99">
        <v>0</v>
      </c>
      <c r="BE1970" s="99">
        <v>1859973.85317993</v>
      </c>
      <c r="BF1970" s="99">
        <v>0</v>
      </c>
      <c r="BG1970" s="99">
        <v>45578895.2353516</v>
      </c>
      <c r="BH1970" s="99">
        <v>9983827.1072997991</v>
      </c>
      <c r="BI1970" s="99">
        <v>0</v>
      </c>
      <c r="BJ1970" s="99">
        <v>1869075.9948577899</v>
      </c>
      <c r="BK1970" s="99">
        <v>1187721.3092803999</v>
      </c>
      <c r="BL1970" s="99">
        <v>0</v>
      </c>
      <c r="BM1970" s="99">
        <v>0</v>
      </c>
      <c r="BN1970" s="99">
        <v>0</v>
      </c>
      <c r="BO1970" s="99">
        <v>0</v>
      </c>
      <c r="BP1970" s="99">
        <v>0</v>
      </c>
      <c r="BQ1970" s="99">
        <v>0</v>
      </c>
      <c r="BR1970" s="99">
        <v>5716810.17468262</v>
      </c>
      <c r="BS1970" s="99">
        <v>1798979.40690613</v>
      </c>
      <c r="BT1970" s="99">
        <v>0</v>
      </c>
      <c r="BU1970" s="99">
        <v>2289700.43994141</v>
      </c>
      <c r="BV1970" s="99">
        <v>1765393.7775115999</v>
      </c>
      <c r="BW1970" s="99">
        <v>0</v>
      </c>
      <c r="BX1970" s="99">
        <v>326324.73883438099</v>
      </c>
      <c r="BY1970" s="99">
        <v>0</v>
      </c>
      <c r="BZ1970" s="99">
        <v>0</v>
      </c>
      <c r="CA1970" s="99">
        <v>78951.258272171006</v>
      </c>
      <c r="CB1970" s="99">
        <v>3976617.13348389</v>
      </c>
      <c r="CC1970" s="99">
        <v>40451587.794433601</v>
      </c>
      <c r="CD1970" s="99">
        <v>11817362.973632799</v>
      </c>
      <c r="CE1970" s="99">
        <v>1938.4157154858101</v>
      </c>
      <c r="CF1970" s="99">
        <v>213250.73592186</v>
      </c>
      <c r="CG1970" s="99">
        <v>1866325.50500488</v>
      </c>
      <c r="CH1970" s="99">
        <v>0</v>
      </c>
      <c r="CI1970" s="99">
        <v>80890.980034828201</v>
      </c>
      <c r="CJ1970" s="99">
        <v>4186658.2287902799</v>
      </c>
      <c r="CK1970" s="99">
        <v>42387874.9228516</v>
      </c>
      <c r="CL1970" s="99">
        <v>12180864.9182129</v>
      </c>
      <c r="CM1970" s="203">
        <f t="shared" si="90"/>
        <v>123632.19962787631</v>
      </c>
      <c r="CN1970" s="203">
        <f t="shared" si="91"/>
        <v>18321432.294097882</v>
      </c>
      <c r="CO1970" s="203">
        <f t="shared" si="92"/>
        <v>87966770.1582032</v>
      </c>
      <c r="CP1970" s="99">
        <v>12180864.9182129</v>
      </c>
      <c r="CQ1970" s="99">
        <v>0</v>
      </c>
      <c r="CR1970" s="99">
        <v>0</v>
      </c>
      <c r="CS1970" s="99">
        <v>0</v>
      </c>
      <c r="CT1970" s="99">
        <v>0</v>
      </c>
    </row>
    <row r="1971" spans="1:98">
      <c r="A1971" s="98" t="s">
        <v>187</v>
      </c>
      <c r="B1971" s="100">
        <v>43070</v>
      </c>
      <c r="C1971" s="99">
        <v>70742.572755813599</v>
      </c>
      <c r="D1971" s="99">
        <v>0</v>
      </c>
      <c r="E1971" s="99">
        <v>7968.9344182610503</v>
      </c>
      <c r="F1971" s="99">
        <v>6498.9620071053496</v>
      </c>
      <c r="G1971" s="99">
        <v>1911.12594369054</v>
      </c>
      <c r="H1971" s="99">
        <v>0</v>
      </c>
      <c r="I1971" s="99">
        <v>0</v>
      </c>
      <c r="J1971" s="99">
        <v>42110.589722633398</v>
      </c>
      <c r="K1971" s="99">
        <v>1.1914187665970499</v>
      </c>
      <c r="L1971" s="99">
        <v>104.423740598373</v>
      </c>
      <c r="M1971" s="99">
        <v>36375.853610992403</v>
      </c>
      <c r="N1971" s="99">
        <v>4577.4764696955699</v>
      </c>
      <c r="O1971" s="99">
        <v>0</v>
      </c>
      <c r="P1971" s="99">
        <v>34541.513172149702</v>
      </c>
      <c r="Q1971" s="99">
        <v>3223.4805872142301</v>
      </c>
      <c r="R1971" s="99">
        <v>0</v>
      </c>
      <c r="S1971" s="99">
        <v>1903.60567894578</v>
      </c>
      <c r="T1971" s="99">
        <v>0</v>
      </c>
      <c r="U1971" s="99">
        <v>42106.556628227198</v>
      </c>
      <c r="V1971" s="99">
        <v>3443644.08120728</v>
      </c>
      <c r="W1971" s="99">
        <v>0</v>
      </c>
      <c r="X1971" s="99">
        <v>502120.98115539597</v>
      </c>
      <c r="Y1971" s="99">
        <v>339992.73859786999</v>
      </c>
      <c r="Z1971" s="99">
        <v>217072.54519081101</v>
      </c>
      <c r="AA1971" s="99">
        <v>0</v>
      </c>
      <c r="AB1971" s="99">
        <v>0</v>
      </c>
      <c r="AC1971" s="99">
        <v>14051028.7193604</v>
      </c>
      <c r="AD1971" s="99">
        <v>113.72810530010599</v>
      </c>
      <c r="AE1971" s="99">
        <v>4661.9739954471597</v>
      </c>
      <c r="AF1971" s="99">
        <v>1675670.3134765599</v>
      </c>
      <c r="AG1971" s="99">
        <v>503817.42898940999</v>
      </c>
      <c r="AH1971" s="99">
        <v>0</v>
      </c>
      <c r="AI1971" s="99">
        <v>1413439.77328491</v>
      </c>
      <c r="AJ1971" s="99">
        <v>352981.63996505702</v>
      </c>
      <c r="AK1971" s="99">
        <v>0</v>
      </c>
      <c r="AL1971" s="99">
        <v>217583.455417633</v>
      </c>
      <c r="AM1971" s="99">
        <v>0</v>
      </c>
      <c r="AN1971" s="99">
        <v>14078734.28479</v>
      </c>
      <c r="AO1971" s="99">
        <v>35899926.1728516</v>
      </c>
      <c r="AP1971" s="99">
        <v>0</v>
      </c>
      <c r="AQ1971" s="99">
        <v>4510664.3157959003</v>
      </c>
      <c r="AR1971" s="99">
        <v>2907428.4179382301</v>
      </c>
      <c r="AS1971" s="99">
        <v>1920571.5362396201</v>
      </c>
      <c r="AT1971" s="99">
        <v>0</v>
      </c>
      <c r="AU1971" s="99">
        <v>0</v>
      </c>
      <c r="AV1971" s="99">
        <v>45545852.174804702</v>
      </c>
      <c r="AW1971" s="99">
        <v>389.82143939286499</v>
      </c>
      <c r="AX1971" s="99">
        <v>37345.726288318598</v>
      </c>
      <c r="AY1971" s="99">
        <v>17675270.800048798</v>
      </c>
      <c r="AZ1971" s="99">
        <v>4834246.6366577102</v>
      </c>
      <c r="BA1971" s="99">
        <v>0</v>
      </c>
      <c r="BB1971" s="99">
        <v>14546670.692748999</v>
      </c>
      <c r="BC1971" s="99">
        <v>3364090.4579467801</v>
      </c>
      <c r="BD1971" s="99">
        <v>0</v>
      </c>
      <c r="BE1971" s="99">
        <v>1919909.1525268599</v>
      </c>
      <c r="BF1971" s="99">
        <v>0</v>
      </c>
      <c r="BG1971" s="99">
        <v>45551586.943359397</v>
      </c>
      <c r="BH1971" s="99">
        <v>10068048.0773926</v>
      </c>
      <c r="BI1971" s="99">
        <v>0</v>
      </c>
      <c r="BJ1971" s="99">
        <v>1851043.3336334201</v>
      </c>
      <c r="BK1971" s="99">
        <v>1187731.3927917499</v>
      </c>
      <c r="BL1971" s="99">
        <v>0</v>
      </c>
      <c r="BM1971" s="99">
        <v>0</v>
      </c>
      <c r="BN1971" s="99">
        <v>0</v>
      </c>
      <c r="BO1971" s="99">
        <v>0</v>
      </c>
      <c r="BP1971" s="99">
        <v>0</v>
      </c>
      <c r="BQ1971" s="99">
        <v>0</v>
      </c>
      <c r="BR1971" s="99">
        <v>5752669.9592895498</v>
      </c>
      <c r="BS1971" s="99">
        <v>1805686.63414001</v>
      </c>
      <c r="BT1971" s="99">
        <v>0</v>
      </c>
      <c r="BU1971" s="99">
        <v>2681306.0429077102</v>
      </c>
      <c r="BV1971" s="99">
        <v>1771526.2531127899</v>
      </c>
      <c r="BW1971" s="99">
        <v>0</v>
      </c>
      <c r="BX1971" s="99">
        <v>382542.72328948998</v>
      </c>
      <c r="BY1971" s="99">
        <v>0</v>
      </c>
      <c r="BZ1971" s="99">
        <v>0</v>
      </c>
      <c r="CA1971" s="99">
        <v>78769.959673881502</v>
      </c>
      <c r="CB1971" s="99">
        <v>3948763.2154846201</v>
      </c>
      <c r="CC1971" s="99">
        <v>40358467.7744141</v>
      </c>
      <c r="CD1971" s="99">
        <v>11934244.098632799</v>
      </c>
      <c r="CE1971" s="99">
        <v>1913.7265452444601</v>
      </c>
      <c r="CF1971" s="99">
        <v>217773.22815895101</v>
      </c>
      <c r="CG1971" s="99">
        <v>1920816.3437194801</v>
      </c>
      <c r="CH1971" s="99">
        <v>0</v>
      </c>
      <c r="CI1971" s="99">
        <v>80683.230813980103</v>
      </c>
      <c r="CJ1971" s="99">
        <v>4165927.84661865</v>
      </c>
      <c r="CK1971" s="99">
        <v>42340888.5234375</v>
      </c>
      <c r="CL1971" s="99">
        <v>12312295.7706299</v>
      </c>
      <c r="CM1971" s="203">
        <f t="shared" si="90"/>
        <v>122789.78744220731</v>
      </c>
      <c r="CN1971" s="203">
        <f t="shared" si="91"/>
        <v>18244662.13140865</v>
      </c>
      <c r="CO1971" s="203">
        <f t="shared" si="92"/>
        <v>87892475.466796905</v>
      </c>
      <c r="CP1971" s="99">
        <v>12312295.7706299</v>
      </c>
      <c r="CQ1971" s="99">
        <v>0</v>
      </c>
      <c r="CR1971" s="99">
        <v>0</v>
      </c>
      <c r="CS1971" s="99">
        <v>0</v>
      </c>
      <c r="CT1971" s="99">
        <v>0</v>
      </c>
    </row>
    <row r="1972" spans="1:98">
      <c r="A1972" s="98" t="s">
        <v>187</v>
      </c>
      <c r="B1972" s="100">
        <v>43160</v>
      </c>
      <c r="C1972" s="99">
        <v>70228.511157989502</v>
      </c>
      <c r="D1972" s="99">
        <v>0</v>
      </c>
      <c r="E1972" s="99">
        <v>7768.7852866053599</v>
      </c>
      <c r="F1972" s="99">
        <v>6349.80283200741</v>
      </c>
      <c r="G1972" s="99">
        <v>1924.16836166382</v>
      </c>
      <c r="H1972" s="99">
        <v>0</v>
      </c>
      <c r="I1972" s="99">
        <v>0</v>
      </c>
      <c r="J1972" s="99">
        <v>42165.579548835798</v>
      </c>
      <c r="K1972" s="99">
        <v>0.91944545077421902</v>
      </c>
      <c r="L1972" s="99">
        <v>114.48840348515699</v>
      </c>
      <c r="M1972" s="99">
        <v>36129.769318103798</v>
      </c>
      <c r="N1972" s="99">
        <v>4571.49783682823</v>
      </c>
      <c r="O1972" s="99">
        <v>0</v>
      </c>
      <c r="P1972" s="99">
        <v>33770.596397876703</v>
      </c>
      <c r="Q1972" s="99">
        <v>3221.2712796926498</v>
      </c>
      <c r="R1972" s="99">
        <v>0</v>
      </c>
      <c r="S1972" s="99">
        <v>1919.94794037938</v>
      </c>
      <c r="T1972" s="99">
        <v>0</v>
      </c>
      <c r="U1972" s="99">
        <v>42155.692543983503</v>
      </c>
      <c r="V1972" s="99">
        <v>3439974.4762268099</v>
      </c>
      <c r="W1972" s="99">
        <v>0</v>
      </c>
      <c r="X1972" s="99">
        <v>478981.380001068</v>
      </c>
      <c r="Y1972" s="99">
        <v>317474.39620971697</v>
      </c>
      <c r="Z1972" s="99">
        <v>212156.47607803301</v>
      </c>
      <c r="AA1972" s="99">
        <v>0</v>
      </c>
      <c r="AB1972" s="99">
        <v>0</v>
      </c>
      <c r="AC1972" s="99">
        <v>14015429.3122559</v>
      </c>
      <c r="AD1972" s="99">
        <v>128.80896347574901</v>
      </c>
      <c r="AE1972" s="99">
        <v>6455.0506761670104</v>
      </c>
      <c r="AF1972" s="99">
        <v>1678839.0796356199</v>
      </c>
      <c r="AG1972" s="99">
        <v>498028.14360427897</v>
      </c>
      <c r="AH1972" s="99">
        <v>0</v>
      </c>
      <c r="AI1972" s="99">
        <v>1374555.4561004599</v>
      </c>
      <c r="AJ1972" s="99">
        <v>359102.36508560198</v>
      </c>
      <c r="AK1972" s="99">
        <v>0</v>
      </c>
      <c r="AL1972" s="99">
        <v>210174.358449936</v>
      </c>
      <c r="AM1972" s="99">
        <v>0</v>
      </c>
      <c r="AN1972" s="99">
        <v>14016806.2814941</v>
      </c>
      <c r="AO1972" s="99">
        <v>36036441.870117202</v>
      </c>
      <c r="AP1972" s="99">
        <v>0</v>
      </c>
      <c r="AQ1972" s="99">
        <v>4320272.0748901404</v>
      </c>
      <c r="AR1972" s="99">
        <v>2760871.86682129</v>
      </c>
      <c r="AS1972" s="99">
        <v>1873434.43788147</v>
      </c>
      <c r="AT1972" s="99">
        <v>0</v>
      </c>
      <c r="AU1972" s="99">
        <v>0</v>
      </c>
      <c r="AV1972" s="99">
        <v>45808676.649902299</v>
      </c>
      <c r="AW1972" s="99">
        <v>441.63094099983601</v>
      </c>
      <c r="AX1972" s="99">
        <v>46521.863612651803</v>
      </c>
      <c r="AY1972" s="99">
        <v>17821519.9448242</v>
      </c>
      <c r="AZ1972" s="99">
        <v>4813025.6798706101</v>
      </c>
      <c r="BA1972" s="99">
        <v>0</v>
      </c>
      <c r="BB1972" s="99">
        <v>14196196.3706055</v>
      </c>
      <c r="BC1972" s="99">
        <v>3455294.9934692401</v>
      </c>
      <c r="BD1972" s="99">
        <v>0</v>
      </c>
      <c r="BE1972" s="99">
        <v>1869846.9874420201</v>
      </c>
      <c r="BF1972" s="99">
        <v>0</v>
      </c>
      <c r="BG1972" s="99">
        <v>45827746.5166016</v>
      </c>
      <c r="BH1972" s="99">
        <v>10033545.8275146</v>
      </c>
      <c r="BI1972" s="99">
        <v>0</v>
      </c>
      <c r="BJ1972" s="99">
        <v>1793589.7106018099</v>
      </c>
      <c r="BK1972" s="99">
        <v>1145106.9485931401</v>
      </c>
      <c r="BL1972" s="99">
        <v>0</v>
      </c>
      <c r="BM1972" s="99">
        <v>0</v>
      </c>
      <c r="BN1972" s="99">
        <v>0</v>
      </c>
      <c r="BO1972" s="99">
        <v>0</v>
      </c>
      <c r="BP1972" s="99">
        <v>0</v>
      </c>
      <c r="BQ1972" s="99">
        <v>0</v>
      </c>
      <c r="BR1972" s="99">
        <v>5768947.0523071298</v>
      </c>
      <c r="BS1972" s="99">
        <v>1780794.8987731901</v>
      </c>
      <c r="BT1972" s="99">
        <v>0</v>
      </c>
      <c r="BU1972" s="99">
        <v>2571012.2638244601</v>
      </c>
      <c r="BV1972" s="99">
        <v>1802650.77388</v>
      </c>
      <c r="BW1972" s="99">
        <v>0</v>
      </c>
      <c r="BX1972" s="99">
        <v>380613.29639434803</v>
      </c>
      <c r="BY1972" s="99">
        <v>0</v>
      </c>
      <c r="BZ1972" s="99">
        <v>0</v>
      </c>
      <c r="CA1972" s="99">
        <v>77863.352337837205</v>
      </c>
      <c r="CB1972" s="99">
        <v>3917502.2863769499</v>
      </c>
      <c r="CC1972" s="99">
        <v>40473902.666503899</v>
      </c>
      <c r="CD1972" s="99">
        <v>11829645.103515601</v>
      </c>
      <c r="CE1972" s="99">
        <v>1921.9554272443099</v>
      </c>
      <c r="CF1972" s="99">
        <v>210803.59975433399</v>
      </c>
      <c r="CG1972" s="99">
        <v>1877596.5744934101</v>
      </c>
      <c r="CH1972" s="99">
        <v>0</v>
      </c>
      <c r="CI1972" s="99">
        <v>79788.482805252104</v>
      </c>
      <c r="CJ1972" s="99">
        <v>4133528.9319457998</v>
      </c>
      <c r="CK1972" s="99">
        <v>42316064.066894501</v>
      </c>
      <c r="CL1972" s="99">
        <v>12199591.7033691</v>
      </c>
      <c r="CM1972" s="203">
        <f t="shared" si="90"/>
        <v>121944.17534923561</v>
      </c>
      <c r="CN1972" s="203">
        <f t="shared" si="91"/>
        <v>18150335.2134399</v>
      </c>
      <c r="CO1972" s="203">
        <f t="shared" si="92"/>
        <v>88143810.583496094</v>
      </c>
      <c r="CP1972" s="99">
        <v>12199591.7033691</v>
      </c>
      <c r="CQ1972" s="99">
        <v>0</v>
      </c>
      <c r="CR1972" s="99">
        <v>0</v>
      </c>
      <c r="CS1972" s="99">
        <v>0</v>
      </c>
      <c r="CT1972" s="99">
        <v>0</v>
      </c>
    </row>
    <row r="1973" spans="1:98">
      <c r="A1973" s="98" t="s">
        <v>187</v>
      </c>
      <c r="B1973" s="100">
        <v>43252</v>
      </c>
      <c r="C1973" s="99">
        <v>70996.028917312593</v>
      </c>
      <c r="D1973" s="99">
        <v>0</v>
      </c>
      <c r="E1973" s="99">
        <v>7729.8130181431798</v>
      </c>
      <c r="F1973" s="99">
        <v>6338.8595669865599</v>
      </c>
      <c r="G1973" s="99">
        <v>1927.36530339718</v>
      </c>
      <c r="H1973" s="99">
        <v>0</v>
      </c>
      <c r="I1973" s="99">
        <v>0</v>
      </c>
      <c r="J1973" s="99">
        <v>41865.606510162397</v>
      </c>
      <c r="K1973" s="99">
        <v>0.93964215820596997</v>
      </c>
      <c r="L1973" s="99">
        <v>133.53442558832501</v>
      </c>
      <c r="M1973" s="99">
        <v>36849.326781272903</v>
      </c>
      <c r="N1973" s="99">
        <v>4518.0904687046996</v>
      </c>
      <c r="O1973" s="99">
        <v>0</v>
      </c>
      <c r="P1973" s="99">
        <v>33928.087542057001</v>
      </c>
      <c r="Q1973" s="99">
        <v>3263.0339762270501</v>
      </c>
      <c r="R1973" s="99">
        <v>0</v>
      </c>
      <c r="S1973" s="99">
        <v>1930.6060913354199</v>
      </c>
      <c r="T1973" s="99">
        <v>0</v>
      </c>
      <c r="U1973" s="99">
        <v>41851.889284610697</v>
      </c>
      <c r="V1973" s="99">
        <v>3444553.3002624498</v>
      </c>
      <c r="W1973" s="99">
        <v>0</v>
      </c>
      <c r="X1973" s="99">
        <v>475058.91509628302</v>
      </c>
      <c r="Y1973" s="99">
        <v>317850.587341309</v>
      </c>
      <c r="Z1973" s="99">
        <v>215428.20513916001</v>
      </c>
      <c r="AA1973" s="99">
        <v>0</v>
      </c>
      <c r="AB1973" s="99">
        <v>0</v>
      </c>
      <c r="AC1973" s="99">
        <v>14003668.732543901</v>
      </c>
      <c r="AD1973" s="99">
        <v>70.642712282016902</v>
      </c>
      <c r="AE1973" s="99">
        <v>6401.3428344726599</v>
      </c>
      <c r="AF1973" s="99">
        <v>1707478.26254272</v>
      </c>
      <c r="AG1973" s="99">
        <v>496509.97665405303</v>
      </c>
      <c r="AH1973" s="99">
        <v>0</v>
      </c>
      <c r="AI1973" s="99">
        <v>1370263.9876556401</v>
      </c>
      <c r="AJ1973" s="99">
        <v>359919.68186187698</v>
      </c>
      <c r="AK1973" s="99">
        <v>0</v>
      </c>
      <c r="AL1973" s="99">
        <v>218111.93668365499</v>
      </c>
      <c r="AM1973" s="99">
        <v>0</v>
      </c>
      <c r="AN1973" s="99">
        <v>14103568.364257799</v>
      </c>
      <c r="AO1973" s="99">
        <v>36272934.6171875</v>
      </c>
      <c r="AP1973" s="99">
        <v>0</v>
      </c>
      <c r="AQ1973" s="99">
        <v>4280760.6295165997</v>
      </c>
      <c r="AR1973" s="99">
        <v>2788052.51708984</v>
      </c>
      <c r="AS1973" s="99">
        <v>1920153.0145874</v>
      </c>
      <c r="AT1973" s="99">
        <v>0</v>
      </c>
      <c r="AU1973" s="99">
        <v>0</v>
      </c>
      <c r="AV1973" s="99">
        <v>46128595.992675804</v>
      </c>
      <c r="AW1973" s="99">
        <v>252.42893400602</v>
      </c>
      <c r="AX1973" s="99">
        <v>39113.690306663499</v>
      </c>
      <c r="AY1973" s="99">
        <v>18227873.1870117</v>
      </c>
      <c r="AZ1973" s="99">
        <v>4786997.99890137</v>
      </c>
      <c r="BA1973" s="99">
        <v>0</v>
      </c>
      <c r="BB1973" s="99">
        <v>14244602.3759766</v>
      </c>
      <c r="BC1973" s="99">
        <v>3471109.3663940402</v>
      </c>
      <c r="BD1973" s="99">
        <v>0</v>
      </c>
      <c r="BE1973" s="99">
        <v>1943266.16221619</v>
      </c>
      <c r="BF1973" s="99">
        <v>0</v>
      </c>
      <c r="BG1973" s="99">
        <v>46044309</v>
      </c>
      <c r="BH1973" s="99">
        <v>10155225.8167725</v>
      </c>
      <c r="BI1973" s="99">
        <v>0</v>
      </c>
      <c r="BJ1973" s="99">
        <v>1791313.42842102</v>
      </c>
      <c r="BK1973" s="99">
        <v>1141235.94367981</v>
      </c>
      <c r="BL1973" s="99">
        <v>0</v>
      </c>
      <c r="BM1973" s="99">
        <v>0</v>
      </c>
      <c r="BN1973" s="99">
        <v>0</v>
      </c>
      <c r="BO1973" s="99">
        <v>0</v>
      </c>
      <c r="BP1973" s="99">
        <v>0</v>
      </c>
      <c r="BQ1973" s="99">
        <v>0</v>
      </c>
      <c r="BR1973" s="99">
        <v>5864727.47119141</v>
      </c>
      <c r="BS1973" s="99">
        <v>1764787.2437896701</v>
      </c>
      <c r="BT1973" s="99">
        <v>0</v>
      </c>
      <c r="BU1973" s="99">
        <v>2600307.8811035198</v>
      </c>
      <c r="BV1973" s="99">
        <v>1808736.76119995</v>
      </c>
      <c r="BW1973" s="99">
        <v>0</v>
      </c>
      <c r="BX1973" s="99">
        <v>392470.59258270299</v>
      </c>
      <c r="BY1973" s="99">
        <v>0</v>
      </c>
      <c r="BZ1973" s="99">
        <v>0</v>
      </c>
      <c r="CA1973" s="99">
        <v>78711.099793434099</v>
      </c>
      <c r="CB1973" s="99">
        <v>3969031.6194457998</v>
      </c>
      <c r="CC1973" s="99">
        <v>41071209.073242202</v>
      </c>
      <c r="CD1973" s="99">
        <v>11962140.4648438</v>
      </c>
      <c r="CE1973" s="99">
        <v>1926.2013580799101</v>
      </c>
      <c r="CF1973" s="99">
        <v>214631.65325737</v>
      </c>
      <c r="CG1973" s="99">
        <v>1910817.0385131801</v>
      </c>
      <c r="CH1973" s="99">
        <v>0</v>
      </c>
      <c r="CI1973" s="99">
        <v>80634.255721092195</v>
      </c>
      <c r="CJ1973" s="99">
        <v>4187167.0453185998</v>
      </c>
      <c r="CK1973" s="99">
        <v>42879587.487304702</v>
      </c>
      <c r="CL1973" s="99">
        <v>12333951.9882813</v>
      </c>
      <c r="CM1973" s="203">
        <f t="shared" si="90"/>
        <v>122486.14500570289</v>
      </c>
      <c r="CN1973" s="203">
        <f t="shared" si="91"/>
        <v>18290735.409576401</v>
      </c>
      <c r="CO1973" s="203">
        <f t="shared" si="92"/>
        <v>88923896.487304702</v>
      </c>
      <c r="CP1973" s="99">
        <v>12333951.9882813</v>
      </c>
      <c r="CQ1973" s="99">
        <v>0</v>
      </c>
      <c r="CR1973" s="99">
        <v>0</v>
      </c>
      <c r="CS1973" s="99">
        <v>0</v>
      </c>
      <c r="CT1973" s="99">
        <v>0</v>
      </c>
    </row>
    <row r="1974" spans="1:98">
      <c r="A1974" s="98" t="s">
        <v>188</v>
      </c>
      <c r="B1974" s="100">
        <v>38047</v>
      </c>
      <c r="C1974" s="99">
        <v>42692.1729974747</v>
      </c>
      <c r="D1974" s="99">
        <v>0</v>
      </c>
      <c r="E1974" s="99">
        <v>24957.660140275999</v>
      </c>
      <c r="F1974" s="99">
        <v>0</v>
      </c>
      <c r="G1974" s="99">
        <v>5.8769702309509704</v>
      </c>
      <c r="H1974" s="99">
        <v>1237.2499614804999</v>
      </c>
      <c r="I1974" s="99">
        <v>0</v>
      </c>
      <c r="J1974" s="99">
        <v>96.600274331867695</v>
      </c>
      <c r="K1974" s="99">
        <v>40711.073448181203</v>
      </c>
      <c r="L1974" s="99">
        <v>29434.754281043999</v>
      </c>
      <c r="M1974" s="99">
        <v>26610.7994272709</v>
      </c>
      <c r="N1974" s="99">
        <v>6881.6723231077203</v>
      </c>
      <c r="O1974" s="99">
        <v>0</v>
      </c>
      <c r="P1974" s="99">
        <v>0</v>
      </c>
      <c r="Q1974" s="99">
        <v>4492.56609362364</v>
      </c>
      <c r="R1974" s="99">
        <v>0</v>
      </c>
      <c r="S1974" s="99">
        <v>0</v>
      </c>
      <c r="T1974" s="99">
        <v>1222.0238774418799</v>
      </c>
      <c r="U1974" s="99">
        <v>40806.803455352798</v>
      </c>
      <c r="V1974" s="99">
        <v>2533628.89306641</v>
      </c>
      <c r="W1974" s="99">
        <v>0</v>
      </c>
      <c r="X1974" s="99">
        <v>2148074.5634460398</v>
      </c>
      <c r="Y1974" s="99">
        <v>927206.02923583996</v>
      </c>
      <c r="Z1974" s="99">
        <v>763.18746902048599</v>
      </c>
      <c r="AA1974" s="99">
        <v>223712.21223068199</v>
      </c>
      <c r="AB1974" s="99">
        <v>0</v>
      </c>
      <c r="AC1974" s="99">
        <v>6006.9628258347502</v>
      </c>
      <c r="AD1974" s="99">
        <v>10658581.005127</v>
      </c>
      <c r="AE1974" s="99">
        <v>1555426.67955017</v>
      </c>
      <c r="AF1974" s="99">
        <v>1369467.7793579099</v>
      </c>
      <c r="AG1974" s="99">
        <v>1191756.4295806901</v>
      </c>
      <c r="AH1974" s="99">
        <v>0</v>
      </c>
      <c r="AI1974" s="99">
        <v>0</v>
      </c>
      <c r="AJ1974" s="99">
        <v>577398.763023376</v>
      </c>
      <c r="AK1974" s="99">
        <v>0</v>
      </c>
      <c r="AL1974" s="99">
        <v>0</v>
      </c>
      <c r="AM1974" s="99">
        <v>222837.75797843901</v>
      </c>
      <c r="AN1974" s="99">
        <v>10579421.4177246</v>
      </c>
      <c r="AO1974" s="99">
        <v>17398416.056152299</v>
      </c>
      <c r="AP1974" s="99">
        <v>0</v>
      </c>
      <c r="AQ1974" s="99">
        <v>14117524.235839801</v>
      </c>
      <c r="AR1974" s="99">
        <v>0</v>
      </c>
      <c r="AS1974" s="99">
        <v>4717.7004613280296</v>
      </c>
      <c r="AT1974" s="99">
        <v>1353926.2457427999</v>
      </c>
      <c r="AU1974" s="99">
        <v>0</v>
      </c>
      <c r="AV1974" s="99">
        <v>13580.5555568933</v>
      </c>
      <c r="AW1974" s="99">
        <v>24542545.65625</v>
      </c>
      <c r="AX1974" s="99">
        <v>10934484.416626001</v>
      </c>
      <c r="AY1974" s="99">
        <v>9253211.3475341797</v>
      </c>
      <c r="AZ1974" s="99">
        <v>7531596.9572753897</v>
      </c>
      <c r="BA1974" s="99">
        <v>0</v>
      </c>
      <c r="BB1974" s="99">
        <v>0</v>
      </c>
      <c r="BC1974" s="99">
        <v>3740233.45025635</v>
      </c>
      <c r="BD1974" s="99">
        <v>0</v>
      </c>
      <c r="BE1974" s="99">
        <v>0</v>
      </c>
      <c r="BF1974" s="99">
        <v>1352493.2903747601</v>
      </c>
      <c r="BG1974" s="99">
        <v>24505403.21875</v>
      </c>
      <c r="BH1974" s="99">
        <v>3549269.8181457501</v>
      </c>
      <c r="BI1974" s="99">
        <v>0</v>
      </c>
      <c r="BJ1974" s="99">
        <v>4232972.17895508</v>
      </c>
      <c r="BK1974" s="99">
        <v>2238108.0411682101</v>
      </c>
      <c r="BL1974" s="99">
        <v>0</v>
      </c>
      <c r="BM1974" s="99">
        <v>0</v>
      </c>
      <c r="BN1974" s="99">
        <v>0</v>
      </c>
      <c r="BO1974" s="99">
        <v>0</v>
      </c>
      <c r="BP1974" s="99">
        <v>0</v>
      </c>
      <c r="BQ1974" s="99">
        <v>0</v>
      </c>
      <c r="BR1974" s="99">
        <v>3074449.1024169899</v>
      </c>
      <c r="BS1974" s="99">
        <v>2942835.64910889</v>
      </c>
      <c r="BT1974" s="99">
        <v>0</v>
      </c>
      <c r="BU1974" s="99">
        <v>0</v>
      </c>
      <c r="BV1974" s="99">
        <v>1741939.16119385</v>
      </c>
      <c r="BW1974" s="99">
        <v>0</v>
      </c>
      <c r="BX1974" s="99">
        <v>0</v>
      </c>
      <c r="BY1974" s="99">
        <v>0</v>
      </c>
      <c r="BZ1974" s="99">
        <v>0</v>
      </c>
      <c r="CA1974" s="99">
        <v>0</v>
      </c>
      <c r="CB1974" s="99">
        <v>4662869.9552612295</v>
      </c>
      <c r="CC1974" s="99">
        <v>31270488.856445301</v>
      </c>
      <c r="CD1974" s="99">
        <v>7751263.8088989304</v>
      </c>
      <c r="CE1974" s="99">
        <v>1246.23123851419</v>
      </c>
      <c r="CF1974" s="99">
        <v>224125.67518997201</v>
      </c>
      <c r="CG1974" s="99">
        <v>1359357.6969909701</v>
      </c>
      <c r="CH1974" s="99">
        <v>0</v>
      </c>
      <c r="CI1974" s="99">
        <v>68991.846116065994</v>
      </c>
      <c r="CJ1974" s="99">
        <v>4876785.88171387</v>
      </c>
      <c r="CK1974" s="99">
        <v>32640488.435546901</v>
      </c>
      <c r="CL1974" s="99">
        <v>7749545.9675903302</v>
      </c>
      <c r="CM1974" s="203">
        <f t="shared" si="90"/>
        <v>109798.64957141879</v>
      </c>
      <c r="CN1974" s="203">
        <f t="shared" si="91"/>
        <v>15456207.299438469</v>
      </c>
      <c r="CO1974" s="203">
        <f t="shared" si="92"/>
        <v>57145891.654296905</v>
      </c>
      <c r="CP1974" s="99">
        <v>7749545.9675903302</v>
      </c>
      <c r="CQ1974" s="99">
        <v>0</v>
      </c>
      <c r="CR1974" s="99">
        <v>0</v>
      </c>
      <c r="CS1974" s="99">
        <v>0</v>
      </c>
      <c r="CT1974" s="99">
        <v>0</v>
      </c>
    </row>
    <row r="1975" spans="1:98">
      <c r="A1975" s="98" t="s">
        <v>188</v>
      </c>
      <c r="B1975" s="100">
        <v>38139</v>
      </c>
      <c r="C1975" s="99">
        <v>42940.529899120302</v>
      </c>
      <c r="D1975" s="99">
        <v>0</v>
      </c>
      <c r="E1975" s="99">
        <v>24307.151372194301</v>
      </c>
      <c r="F1975" s="99">
        <v>0</v>
      </c>
      <c r="G1975" s="99">
        <v>31.526191590819501</v>
      </c>
      <c r="H1975" s="99">
        <v>1171.06907938421</v>
      </c>
      <c r="I1975" s="99">
        <v>0</v>
      </c>
      <c r="J1975" s="99">
        <v>1764.3376409858499</v>
      </c>
      <c r="K1975" s="99">
        <v>38486.837269306197</v>
      </c>
      <c r="L1975" s="99">
        <v>29621.476206302599</v>
      </c>
      <c r="M1975" s="99">
        <v>26191.678415536899</v>
      </c>
      <c r="N1975" s="99">
        <v>7005.5890644788697</v>
      </c>
      <c r="O1975" s="99">
        <v>0</v>
      </c>
      <c r="P1975" s="99">
        <v>0</v>
      </c>
      <c r="Q1975" s="99">
        <v>4475.3770045042002</v>
      </c>
      <c r="R1975" s="99">
        <v>0</v>
      </c>
      <c r="S1975" s="99">
        <v>0</v>
      </c>
      <c r="T1975" s="99">
        <v>1212.24975258112</v>
      </c>
      <c r="U1975" s="99">
        <v>40904.765943050399</v>
      </c>
      <c r="V1975" s="99">
        <v>2509675.8387146001</v>
      </c>
      <c r="W1975" s="99">
        <v>0</v>
      </c>
      <c r="X1975" s="99">
        <v>2101851.0857849098</v>
      </c>
      <c r="Y1975" s="99">
        <v>940810.24965667701</v>
      </c>
      <c r="Z1975" s="99">
        <v>5353.7736745476705</v>
      </c>
      <c r="AA1975" s="99">
        <v>210507.87740325899</v>
      </c>
      <c r="AB1975" s="99">
        <v>0</v>
      </c>
      <c r="AC1975" s="99">
        <v>379485.85405731201</v>
      </c>
      <c r="AD1975" s="99">
        <v>9972607.0906982403</v>
      </c>
      <c r="AE1975" s="99">
        <v>1523790.3245544401</v>
      </c>
      <c r="AF1975" s="99">
        <v>1310591.2590484601</v>
      </c>
      <c r="AG1975" s="99">
        <v>1195468.3707427999</v>
      </c>
      <c r="AH1975" s="99">
        <v>0</v>
      </c>
      <c r="AI1975" s="99">
        <v>0</v>
      </c>
      <c r="AJ1975" s="99">
        <v>567873.14147949195</v>
      </c>
      <c r="AK1975" s="99">
        <v>0</v>
      </c>
      <c r="AL1975" s="99">
        <v>0</v>
      </c>
      <c r="AM1975" s="99">
        <v>217380.55390358</v>
      </c>
      <c r="AN1975" s="99">
        <v>10608227.173950201</v>
      </c>
      <c r="AO1975" s="99">
        <v>17373462.464111298</v>
      </c>
      <c r="AP1975" s="99">
        <v>0</v>
      </c>
      <c r="AQ1975" s="99">
        <v>13979137.49646</v>
      </c>
      <c r="AR1975" s="99">
        <v>0</v>
      </c>
      <c r="AS1975" s="99">
        <v>32503.126460313801</v>
      </c>
      <c r="AT1975" s="99">
        <v>1290309.90328979</v>
      </c>
      <c r="AU1975" s="99">
        <v>0</v>
      </c>
      <c r="AV1975" s="99">
        <v>883079.21899414097</v>
      </c>
      <c r="AW1975" s="99">
        <v>23148433.160888702</v>
      </c>
      <c r="AX1975" s="99">
        <v>10826773.9517822</v>
      </c>
      <c r="AY1975" s="99">
        <v>9048638.25</v>
      </c>
      <c r="AZ1975" s="99">
        <v>7632624.7177734403</v>
      </c>
      <c r="BA1975" s="99">
        <v>0</v>
      </c>
      <c r="BB1975" s="99">
        <v>0</v>
      </c>
      <c r="BC1975" s="99">
        <v>3728970.4136352502</v>
      </c>
      <c r="BD1975" s="99">
        <v>0</v>
      </c>
      <c r="BE1975" s="99">
        <v>0</v>
      </c>
      <c r="BF1975" s="99">
        <v>1331902.56034851</v>
      </c>
      <c r="BG1975" s="99">
        <v>24550089.856689502</v>
      </c>
      <c r="BH1975" s="99">
        <v>3548865.16552734</v>
      </c>
      <c r="BI1975" s="99">
        <v>0</v>
      </c>
      <c r="BJ1975" s="99">
        <v>4218558.2712402297</v>
      </c>
      <c r="BK1975" s="99">
        <v>2310086.9346008301</v>
      </c>
      <c r="BL1975" s="99">
        <v>0</v>
      </c>
      <c r="BM1975" s="99">
        <v>0</v>
      </c>
      <c r="BN1975" s="99">
        <v>0</v>
      </c>
      <c r="BO1975" s="99">
        <v>0</v>
      </c>
      <c r="BP1975" s="99">
        <v>0</v>
      </c>
      <c r="BQ1975" s="99">
        <v>0</v>
      </c>
      <c r="BR1975" s="99">
        <v>3033024.2914733901</v>
      </c>
      <c r="BS1975" s="99">
        <v>3001219.3893127399</v>
      </c>
      <c r="BT1975" s="99">
        <v>0</v>
      </c>
      <c r="BU1975" s="99">
        <v>0</v>
      </c>
      <c r="BV1975" s="99">
        <v>1735915.1156158401</v>
      </c>
      <c r="BW1975" s="99">
        <v>0</v>
      </c>
      <c r="BX1975" s="99">
        <v>0</v>
      </c>
      <c r="BY1975" s="99">
        <v>0</v>
      </c>
      <c r="BZ1975" s="99">
        <v>0</v>
      </c>
      <c r="CA1975" s="99">
        <v>0</v>
      </c>
      <c r="CB1975" s="99">
        <v>4587096.7742919903</v>
      </c>
      <c r="CC1975" s="99">
        <v>31206823.169433601</v>
      </c>
      <c r="CD1975" s="99">
        <v>7747287.66552734</v>
      </c>
      <c r="CE1975" s="99">
        <v>1212.6373448222901</v>
      </c>
      <c r="CF1975" s="99">
        <v>216731.503540039</v>
      </c>
      <c r="CG1975" s="99">
        <v>1328117.20399475</v>
      </c>
      <c r="CH1975" s="99">
        <v>0</v>
      </c>
      <c r="CI1975" s="99">
        <v>68653.213643074007</v>
      </c>
      <c r="CJ1975" s="99">
        <v>4801895.6565551804</v>
      </c>
      <c r="CK1975" s="99">
        <v>32495063.151367199</v>
      </c>
      <c r="CL1975" s="99">
        <v>7745602.0903930701</v>
      </c>
      <c r="CM1975" s="203">
        <f t="shared" si="90"/>
        <v>109557.97958612441</v>
      </c>
      <c r="CN1975" s="203">
        <f t="shared" si="91"/>
        <v>15410122.830505382</v>
      </c>
      <c r="CO1975" s="203">
        <f t="shared" si="92"/>
        <v>57045153.0080567</v>
      </c>
      <c r="CP1975" s="99">
        <v>7745602.0903930701</v>
      </c>
      <c r="CQ1975" s="99">
        <v>0</v>
      </c>
      <c r="CR1975" s="99">
        <v>0</v>
      </c>
      <c r="CS1975" s="99">
        <v>0</v>
      </c>
      <c r="CT1975" s="99">
        <v>0</v>
      </c>
    </row>
    <row r="1976" spans="1:98">
      <c r="A1976" s="98" t="s">
        <v>188</v>
      </c>
      <c r="B1976" s="100">
        <v>38231</v>
      </c>
      <c r="C1976" s="99">
        <v>43760.883509635903</v>
      </c>
      <c r="D1976" s="99">
        <v>0</v>
      </c>
      <c r="E1976" s="99">
        <v>24193.991788387299</v>
      </c>
      <c r="F1976" s="99">
        <v>0</v>
      </c>
      <c r="G1976" s="99">
        <v>80.7338246908039</v>
      </c>
      <c r="H1976" s="99">
        <v>1108.49343656003</v>
      </c>
      <c r="I1976" s="99">
        <v>0</v>
      </c>
      <c r="J1976" s="99">
        <v>4022.8504848778198</v>
      </c>
      <c r="K1976" s="99">
        <v>36698.817923069</v>
      </c>
      <c r="L1976" s="99">
        <v>30797.305234670599</v>
      </c>
      <c r="M1976" s="99">
        <v>26387.344730854002</v>
      </c>
      <c r="N1976" s="99">
        <v>7171.54478114843</v>
      </c>
      <c r="O1976" s="99">
        <v>0</v>
      </c>
      <c r="P1976" s="99">
        <v>0</v>
      </c>
      <c r="Q1976" s="99">
        <v>4462.2695407867404</v>
      </c>
      <c r="R1976" s="99">
        <v>0</v>
      </c>
      <c r="S1976" s="99">
        <v>0</v>
      </c>
      <c r="T1976" s="99">
        <v>1193.71010112762</v>
      </c>
      <c r="U1976" s="99">
        <v>40659.550058841698</v>
      </c>
      <c r="V1976" s="99">
        <v>2531312.2772522001</v>
      </c>
      <c r="W1976" s="99">
        <v>0</v>
      </c>
      <c r="X1976" s="99">
        <v>2070001.4103393599</v>
      </c>
      <c r="Y1976" s="99">
        <v>959033.42761993397</v>
      </c>
      <c r="Z1976" s="99">
        <v>16197.831347465501</v>
      </c>
      <c r="AA1976" s="99">
        <v>199070.374832153</v>
      </c>
      <c r="AB1976" s="99">
        <v>0</v>
      </c>
      <c r="AC1976" s="99">
        <v>939607.34433746303</v>
      </c>
      <c r="AD1976" s="99">
        <v>8944193.66723633</v>
      </c>
      <c r="AE1976" s="99">
        <v>1548409.43809509</v>
      </c>
      <c r="AF1976" s="99">
        <v>1319015.4447479199</v>
      </c>
      <c r="AG1976" s="99">
        <v>1221292.4770355199</v>
      </c>
      <c r="AH1976" s="99">
        <v>0</v>
      </c>
      <c r="AI1976" s="99">
        <v>0</v>
      </c>
      <c r="AJ1976" s="99">
        <v>545906.92090606701</v>
      </c>
      <c r="AK1976" s="99">
        <v>0</v>
      </c>
      <c r="AL1976" s="99">
        <v>0</v>
      </c>
      <c r="AM1976" s="99">
        <v>215410.29061889599</v>
      </c>
      <c r="AN1976" s="99">
        <v>9932111.7041015606</v>
      </c>
      <c r="AO1976" s="99">
        <v>17719904.449218798</v>
      </c>
      <c r="AP1976" s="99">
        <v>0</v>
      </c>
      <c r="AQ1976" s="99">
        <v>13977616.904663101</v>
      </c>
      <c r="AR1976" s="99">
        <v>0</v>
      </c>
      <c r="AS1976" s="99">
        <v>97712.054292678804</v>
      </c>
      <c r="AT1976" s="99">
        <v>1239033.47361755</v>
      </c>
      <c r="AU1976" s="99">
        <v>0</v>
      </c>
      <c r="AV1976" s="99">
        <v>2259373.6181030301</v>
      </c>
      <c r="AW1976" s="99">
        <v>21332428.5317383</v>
      </c>
      <c r="AX1976" s="99">
        <v>11237125.7780762</v>
      </c>
      <c r="AY1976" s="99">
        <v>9241860.5637206994</v>
      </c>
      <c r="AZ1976" s="99">
        <v>7929330.5516357403</v>
      </c>
      <c r="BA1976" s="99">
        <v>0</v>
      </c>
      <c r="BB1976" s="99">
        <v>0</v>
      </c>
      <c r="BC1976" s="99">
        <v>3643859.9490051302</v>
      </c>
      <c r="BD1976" s="99">
        <v>0</v>
      </c>
      <c r="BE1976" s="99">
        <v>0</v>
      </c>
      <c r="BF1976" s="99">
        <v>1336957.2431640599</v>
      </c>
      <c r="BG1976" s="99">
        <v>23597966.295166001</v>
      </c>
      <c r="BH1976" s="99">
        <v>3720316.0900878902</v>
      </c>
      <c r="BI1976" s="99">
        <v>0</v>
      </c>
      <c r="BJ1976" s="99">
        <v>4218507.8289184598</v>
      </c>
      <c r="BK1976" s="99">
        <v>2393200.7757873498</v>
      </c>
      <c r="BL1976" s="99">
        <v>0</v>
      </c>
      <c r="BM1976" s="99">
        <v>0</v>
      </c>
      <c r="BN1976" s="99">
        <v>0</v>
      </c>
      <c r="BO1976" s="99">
        <v>0</v>
      </c>
      <c r="BP1976" s="99">
        <v>0</v>
      </c>
      <c r="BQ1976" s="99">
        <v>0</v>
      </c>
      <c r="BR1976" s="99">
        <v>3082406.4645080599</v>
      </c>
      <c r="BS1976" s="99">
        <v>3128429.1283874498</v>
      </c>
      <c r="BT1976" s="99">
        <v>0</v>
      </c>
      <c r="BU1976" s="99">
        <v>0</v>
      </c>
      <c r="BV1976" s="99">
        <v>1722006.2749328599</v>
      </c>
      <c r="BW1976" s="99">
        <v>0</v>
      </c>
      <c r="BX1976" s="99">
        <v>0</v>
      </c>
      <c r="BY1976" s="99">
        <v>0</v>
      </c>
      <c r="BZ1976" s="99">
        <v>0</v>
      </c>
      <c r="CA1976" s="99">
        <v>0</v>
      </c>
      <c r="CB1976" s="99">
        <v>4605545.49890137</v>
      </c>
      <c r="CC1976" s="99">
        <v>31909707.9375</v>
      </c>
      <c r="CD1976" s="99">
        <v>7998470.88952637</v>
      </c>
      <c r="CE1976" s="99">
        <v>1177.7432316094601</v>
      </c>
      <c r="CF1976" s="99">
        <v>216130.29051399199</v>
      </c>
      <c r="CG1976" s="99">
        <v>1340138.8645782501</v>
      </c>
      <c r="CH1976" s="99">
        <v>0</v>
      </c>
      <c r="CI1976" s="99">
        <v>68971.569885253906</v>
      </c>
      <c r="CJ1976" s="99">
        <v>4822049.7975463904</v>
      </c>
      <c r="CK1976" s="99">
        <v>33261339.731445301</v>
      </c>
      <c r="CL1976" s="99">
        <v>8003266.66296387</v>
      </c>
      <c r="CM1976" s="203">
        <f t="shared" si="90"/>
        <v>109631.11994409561</v>
      </c>
      <c r="CN1976" s="203">
        <f t="shared" si="91"/>
        <v>14754161.501647951</v>
      </c>
      <c r="CO1976" s="203">
        <f t="shared" si="92"/>
        <v>56859306.026611298</v>
      </c>
      <c r="CP1976" s="99">
        <v>8003266.66296387</v>
      </c>
      <c r="CQ1976" s="99">
        <v>0</v>
      </c>
      <c r="CR1976" s="99">
        <v>0</v>
      </c>
      <c r="CS1976" s="99">
        <v>0</v>
      </c>
      <c r="CT1976" s="99">
        <v>0</v>
      </c>
    </row>
    <row r="1977" spans="1:98">
      <c r="A1977" s="98" t="s">
        <v>188</v>
      </c>
      <c r="B1977" s="100">
        <v>38322</v>
      </c>
      <c r="C1977" s="99">
        <v>44627.486198902101</v>
      </c>
      <c r="D1977" s="99">
        <v>0</v>
      </c>
      <c r="E1977" s="99">
        <v>23554.347860813101</v>
      </c>
      <c r="F1977" s="99">
        <v>0</v>
      </c>
      <c r="G1977" s="99">
        <v>132.54938718117799</v>
      </c>
      <c r="H1977" s="99">
        <v>1074.5644271224701</v>
      </c>
      <c r="I1977" s="99">
        <v>0</v>
      </c>
      <c r="J1977" s="99">
        <v>6352.5626575350798</v>
      </c>
      <c r="K1977" s="99">
        <v>35593.914563655897</v>
      </c>
      <c r="L1977" s="99">
        <v>30096.735437393199</v>
      </c>
      <c r="M1977" s="99">
        <v>26506.9920251369</v>
      </c>
      <c r="N1977" s="99">
        <v>7298.8891278505298</v>
      </c>
      <c r="O1977" s="99">
        <v>0</v>
      </c>
      <c r="P1977" s="99">
        <v>0</v>
      </c>
      <c r="Q1977" s="99">
        <v>4499.7789956331299</v>
      </c>
      <c r="R1977" s="99">
        <v>0</v>
      </c>
      <c r="S1977" s="99">
        <v>0</v>
      </c>
      <c r="T1977" s="99">
        <v>1213.98297823966</v>
      </c>
      <c r="U1977" s="99">
        <v>41428.223330974601</v>
      </c>
      <c r="V1977" s="99">
        <v>2618464.5339355501</v>
      </c>
      <c r="W1977" s="99">
        <v>0</v>
      </c>
      <c r="X1977" s="99">
        <v>2033147.9557342499</v>
      </c>
      <c r="Y1977" s="99">
        <v>971193.82580566395</v>
      </c>
      <c r="Z1977" s="99">
        <v>27205.0931224823</v>
      </c>
      <c r="AA1977" s="99">
        <v>189901.57765006999</v>
      </c>
      <c r="AB1977" s="99">
        <v>0</v>
      </c>
      <c r="AC1977" s="99">
        <v>1929426.2285614</v>
      </c>
      <c r="AD1977" s="99">
        <v>9098423.9671630897</v>
      </c>
      <c r="AE1977" s="99">
        <v>1526108.6482391399</v>
      </c>
      <c r="AF1977" s="99">
        <v>1337396.6020202599</v>
      </c>
      <c r="AG1977" s="99">
        <v>1241920.0391693099</v>
      </c>
      <c r="AH1977" s="99">
        <v>0</v>
      </c>
      <c r="AI1977" s="99">
        <v>0</v>
      </c>
      <c r="AJ1977" s="99">
        <v>543275.79538726795</v>
      </c>
      <c r="AK1977" s="99">
        <v>0</v>
      </c>
      <c r="AL1977" s="99">
        <v>0</v>
      </c>
      <c r="AM1977" s="99">
        <v>217287.20159721401</v>
      </c>
      <c r="AN1977" s="99">
        <v>10718959.365112299</v>
      </c>
      <c r="AO1977" s="99">
        <v>18551872.2275391</v>
      </c>
      <c r="AP1977" s="99">
        <v>0</v>
      </c>
      <c r="AQ1977" s="99">
        <v>13873411.470703101</v>
      </c>
      <c r="AR1977" s="99">
        <v>0</v>
      </c>
      <c r="AS1977" s="99">
        <v>170438.699491501</v>
      </c>
      <c r="AT1977" s="99">
        <v>1194441.53353882</v>
      </c>
      <c r="AU1977" s="99">
        <v>0</v>
      </c>
      <c r="AV1977" s="99">
        <v>4569292.7850341797</v>
      </c>
      <c r="AW1977" s="99">
        <v>21498956.377929699</v>
      </c>
      <c r="AX1977" s="99">
        <v>11109353.685791001</v>
      </c>
      <c r="AY1977" s="99">
        <v>9485355.9610595703</v>
      </c>
      <c r="AZ1977" s="99">
        <v>8170347.2728271503</v>
      </c>
      <c r="BA1977" s="99">
        <v>0</v>
      </c>
      <c r="BB1977" s="99">
        <v>0</v>
      </c>
      <c r="BC1977" s="99">
        <v>3691228.3202819801</v>
      </c>
      <c r="BD1977" s="99">
        <v>0</v>
      </c>
      <c r="BE1977" s="99">
        <v>0</v>
      </c>
      <c r="BF1977" s="99">
        <v>1364510.1338653599</v>
      </c>
      <c r="BG1977" s="99">
        <v>25625881.706298798</v>
      </c>
      <c r="BH1977" s="99">
        <v>3842385.3166503902</v>
      </c>
      <c r="BI1977" s="99">
        <v>0</v>
      </c>
      <c r="BJ1977" s="99">
        <v>4220612.3046264602</v>
      </c>
      <c r="BK1977" s="99">
        <v>2457157.6471862802</v>
      </c>
      <c r="BL1977" s="99">
        <v>0</v>
      </c>
      <c r="BM1977" s="99">
        <v>0</v>
      </c>
      <c r="BN1977" s="99">
        <v>0</v>
      </c>
      <c r="BO1977" s="99">
        <v>0</v>
      </c>
      <c r="BP1977" s="99">
        <v>0</v>
      </c>
      <c r="BQ1977" s="99">
        <v>0</v>
      </c>
      <c r="BR1977" s="99">
        <v>3136075.3423156701</v>
      </c>
      <c r="BS1977" s="99">
        <v>3214923.2555847201</v>
      </c>
      <c r="BT1977" s="99">
        <v>0</v>
      </c>
      <c r="BU1977" s="99">
        <v>0</v>
      </c>
      <c r="BV1977" s="99">
        <v>1734527.9011383101</v>
      </c>
      <c r="BW1977" s="99">
        <v>0</v>
      </c>
      <c r="BX1977" s="99">
        <v>0</v>
      </c>
      <c r="BY1977" s="99">
        <v>0</v>
      </c>
      <c r="BZ1977" s="99">
        <v>0</v>
      </c>
      <c r="CA1977" s="99">
        <v>0</v>
      </c>
      <c r="CB1977" s="99">
        <v>4645895.2781982403</v>
      </c>
      <c r="CC1977" s="99">
        <v>32395797.675048798</v>
      </c>
      <c r="CD1977" s="99">
        <v>8051999.2396240197</v>
      </c>
      <c r="CE1977" s="99">
        <v>1206.76791293919</v>
      </c>
      <c r="CF1977" s="99">
        <v>216001.192398071</v>
      </c>
      <c r="CG1977" s="99">
        <v>1358819.9906921401</v>
      </c>
      <c r="CH1977" s="99">
        <v>0</v>
      </c>
      <c r="CI1977" s="99">
        <v>69258.558293342605</v>
      </c>
      <c r="CJ1977" s="99">
        <v>4859882.8376464797</v>
      </c>
      <c r="CK1977" s="99">
        <v>33751899.760253899</v>
      </c>
      <c r="CL1977" s="99">
        <v>8051121.7200317401</v>
      </c>
      <c r="CM1977" s="203">
        <f t="shared" si="90"/>
        <v>110686.7816243172</v>
      </c>
      <c r="CN1977" s="203">
        <f t="shared" si="91"/>
        <v>15578842.202758778</v>
      </c>
      <c r="CO1977" s="203">
        <f t="shared" si="92"/>
        <v>59377781.466552697</v>
      </c>
      <c r="CP1977" s="99">
        <v>8051121.7200317401</v>
      </c>
      <c r="CQ1977" s="99">
        <v>0</v>
      </c>
      <c r="CR1977" s="99">
        <v>0</v>
      </c>
      <c r="CS1977" s="99">
        <v>0</v>
      </c>
      <c r="CT1977" s="99">
        <v>0</v>
      </c>
    </row>
    <row r="1978" spans="1:98">
      <c r="A1978" s="98" t="s">
        <v>188</v>
      </c>
      <c r="B1978" s="100">
        <v>38412</v>
      </c>
      <c r="C1978" s="99">
        <v>45751.672409534498</v>
      </c>
      <c r="D1978" s="99">
        <v>0</v>
      </c>
      <c r="E1978" s="99">
        <v>23054.090696811701</v>
      </c>
      <c r="F1978" s="99">
        <v>0</v>
      </c>
      <c r="G1978" s="99">
        <v>195.06547099910699</v>
      </c>
      <c r="H1978" s="99">
        <v>1038.6586595326701</v>
      </c>
      <c r="I1978" s="99">
        <v>0</v>
      </c>
      <c r="J1978" s="99">
        <v>9122.4503805637396</v>
      </c>
      <c r="K1978" s="99">
        <v>32447.405105590798</v>
      </c>
      <c r="L1978" s="99">
        <v>30063.786118030501</v>
      </c>
      <c r="M1978" s="99">
        <v>26630.125427722902</v>
      </c>
      <c r="N1978" s="99">
        <v>7437.7766996026003</v>
      </c>
      <c r="O1978" s="99">
        <v>0</v>
      </c>
      <c r="P1978" s="99">
        <v>0</v>
      </c>
      <c r="Q1978" s="99">
        <v>4509.0108671784401</v>
      </c>
      <c r="R1978" s="99">
        <v>0</v>
      </c>
      <c r="S1978" s="99">
        <v>0</v>
      </c>
      <c r="T1978" s="99">
        <v>1210.57154013217</v>
      </c>
      <c r="U1978" s="99">
        <v>41628.059458255797</v>
      </c>
      <c r="V1978" s="99">
        <v>2690237.6087951702</v>
      </c>
      <c r="W1978" s="99">
        <v>0</v>
      </c>
      <c r="X1978" s="99">
        <v>1979319.74330139</v>
      </c>
      <c r="Y1978" s="99">
        <v>973100.70111846901</v>
      </c>
      <c r="Z1978" s="99">
        <v>37315.072338104197</v>
      </c>
      <c r="AA1978" s="99">
        <v>180954.338344574</v>
      </c>
      <c r="AB1978" s="99">
        <v>0</v>
      </c>
      <c r="AC1978" s="99">
        <v>2903962.3837890602</v>
      </c>
      <c r="AD1978" s="99">
        <v>8276005.69421387</v>
      </c>
      <c r="AE1978" s="99">
        <v>1535831.1411743199</v>
      </c>
      <c r="AF1978" s="99">
        <v>1335824.20828247</v>
      </c>
      <c r="AG1978" s="99">
        <v>1258372.2206420901</v>
      </c>
      <c r="AH1978" s="99">
        <v>0</v>
      </c>
      <c r="AI1978" s="99">
        <v>0</v>
      </c>
      <c r="AJ1978" s="99">
        <v>524493.29174804699</v>
      </c>
      <c r="AK1978" s="99">
        <v>0</v>
      </c>
      <c r="AL1978" s="99">
        <v>0</v>
      </c>
      <c r="AM1978" s="99">
        <v>216056.76754379299</v>
      </c>
      <c r="AN1978" s="99">
        <v>11163503.639526401</v>
      </c>
      <c r="AO1978" s="99">
        <v>19251266.263671901</v>
      </c>
      <c r="AP1978" s="99">
        <v>0</v>
      </c>
      <c r="AQ1978" s="99">
        <v>13687245.8243408</v>
      </c>
      <c r="AR1978" s="99">
        <v>0</v>
      </c>
      <c r="AS1978" s="99">
        <v>240618.38861656201</v>
      </c>
      <c r="AT1978" s="99">
        <v>1153261.86697388</v>
      </c>
      <c r="AU1978" s="99">
        <v>0</v>
      </c>
      <c r="AV1978" s="99">
        <v>6837956.2272338904</v>
      </c>
      <c r="AW1978" s="99">
        <v>19803401.6711426</v>
      </c>
      <c r="AX1978" s="99">
        <v>11228508.232421899</v>
      </c>
      <c r="AY1978" s="99">
        <v>9617777.5941162091</v>
      </c>
      <c r="AZ1978" s="99">
        <v>8348516.6188354502</v>
      </c>
      <c r="BA1978" s="99">
        <v>0</v>
      </c>
      <c r="BB1978" s="99">
        <v>0</v>
      </c>
      <c r="BC1978" s="99">
        <v>3582239.3567504901</v>
      </c>
      <c r="BD1978" s="99">
        <v>0</v>
      </c>
      <c r="BE1978" s="99">
        <v>0</v>
      </c>
      <c r="BF1978" s="99">
        <v>1380924.6355743399</v>
      </c>
      <c r="BG1978" s="99">
        <v>26738925.9287109</v>
      </c>
      <c r="BH1978" s="99">
        <v>3989891.4389953599</v>
      </c>
      <c r="BI1978" s="99">
        <v>0</v>
      </c>
      <c r="BJ1978" s="99">
        <v>4230613.2568359403</v>
      </c>
      <c r="BK1978" s="99">
        <v>2511833.9757690402</v>
      </c>
      <c r="BL1978" s="99">
        <v>0</v>
      </c>
      <c r="BM1978" s="99">
        <v>0</v>
      </c>
      <c r="BN1978" s="99">
        <v>0</v>
      </c>
      <c r="BO1978" s="99">
        <v>0</v>
      </c>
      <c r="BP1978" s="99">
        <v>0</v>
      </c>
      <c r="BQ1978" s="99">
        <v>0</v>
      </c>
      <c r="BR1978" s="99">
        <v>3204837.7630310101</v>
      </c>
      <c r="BS1978" s="99">
        <v>3290086.0481262198</v>
      </c>
      <c r="BT1978" s="99">
        <v>0</v>
      </c>
      <c r="BU1978" s="99">
        <v>0</v>
      </c>
      <c r="BV1978" s="99">
        <v>1734708.25161743</v>
      </c>
      <c r="BW1978" s="99">
        <v>0</v>
      </c>
      <c r="BX1978" s="99">
        <v>0</v>
      </c>
      <c r="BY1978" s="99">
        <v>0</v>
      </c>
      <c r="BZ1978" s="99">
        <v>0</v>
      </c>
      <c r="CA1978" s="99">
        <v>0</v>
      </c>
      <c r="CB1978" s="99">
        <v>4674713.96728516</v>
      </c>
      <c r="CC1978" s="99">
        <v>33009539.746093798</v>
      </c>
      <c r="CD1978" s="99">
        <v>8195167.5762329102</v>
      </c>
      <c r="CE1978" s="99">
        <v>1235.86512158811</v>
      </c>
      <c r="CF1978" s="99">
        <v>218066.53592491199</v>
      </c>
      <c r="CG1978" s="99">
        <v>1392330.5541381801</v>
      </c>
      <c r="CH1978" s="99">
        <v>0</v>
      </c>
      <c r="CI1978" s="99">
        <v>70124.489131927505</v>
      </c>
      <c r="CJ1978" s="99">
        <v>4895994.1536865197</v>
      </c>
      <c r="CK1978" s="99">
        <v>34403893.522949196</v>
      </c>
      <c r="CL1978" s="99">
        <v>8193941.4839477502</v>
      </c>
      <c r="CM1978" s="203">
        <f t="shared" si="90"/>
        <v>111752.5485901833</v>
      </c>
      <c r="CN1978" s="203">
        <f t="shared" si="91"/>
        <v>16059497.79321292</v>
      </c>
      <c r="CO1978" s="203">
        <f t="shared" si="92"/>
        <v>61142819.451660097</v>
      </c>
      <c r="CP1978" s="99">
        <v>8193941.4839477502</v>
      </c>
      <c r="CQ1978" s="99">
        <v>0</v>
      </c>
      <c r="CR1978" s="99">
        <v>0</v>
      </c>
      <c r="CS1978" s="99">
        <v>0</v>
      </c>
      <c r="CT1978" s="99">
        <v>0</v>
      </c>
    </row>
    <row r="1979" spans="1:98">
      <c r="A1979" s="98" t="s">
        <v>188</v>
      </c>
      <c r="B1979" s="100">
        <v>38504</v>
      </c>
      <c r="C1979" s="99">
        <v>46690.982595920599</v>
      </c>
      <c r="D1979" s="99">
        <v>1.9780239059909901</v>
      </c>
      <c r="E1979" s="99">
        <v>22622.435283184099</v>
      </c>
      <c r="F1979" s="99">
        <v>0</v>
      </c>
      <c r="G1979" s="99">
        <v>262.55986268818401</v>
      </c>
      <c r="H1979" s="99">
        <v>962.37070505321003</v>
      </c>
      <c r="I1979" s="99">
        <v>0</v>
      </c>
      <c r="J1979" s="99">
        <v>11596.013989806201</v>
      </c>
      <c r="K1979" s="99">
        <v>29894.377633571599</v>
      </c>
      <c r="L1979" s="99">
        <v>30639.104071378701</v>
      </c>
      <c r="M1979" s="99">
        <v>27021.174942970301</v>
      </c>
      <c r="N1979" s="99">
        <v>7383.7007105350503</v>
      </c>
      <c r="O1979" s="99">
        <v>0</v>
      </c>
      <c r="P1979" s="99">
        <v>0</v>
      </c>
      <c r="Q1979" s="99">
        <v>4488.6846348047302</v>
      </c>
      <c r="R1979" s="99">
        <v>0</v>
      </c>
      <c r="S1979" s="99">
        <v>0</v>
      </c>
      <c r="T1979" s="99">
        <v>1228.1685247719299</v>
      </c>
      <c r="U1979" s="99">
        <v>41845.416718959801</v>
      </c>
      <c r="V1979" s="99">
        <v>2701849.9808654799</v>
      </c>
      <c r="W1979" s="99">
        <v>306.31722472980601</v>
      </c>
      <c r="X1979" s="99">
        <v>1961836.4446105999</v>
      </c>
      <c r="Y1979" s="99">
        <v>986261.69822692894</v>
      </c>
      <c r="Z1979" s="99">
        <v>54913.1713652611</v>
      </c>
      <c r="AA1979" s="99">
        <v>167435.400285721</v>
      </c>
      <c r="AB1979" s="99">
        <v>0</v>
      </c>
      <c r="AC1979" s="99">
        <v>3909071.5700683598</v>
      </c>
      <c r="AD1979" s="99">
        <v>7518355.2427978497</v>
      </c>
      <c r="AE1979" s="99">
        <v>1559144.0748290999</v>
      </c>
      <c r="AF1979" s="99">
        <v>1333996.3370666499</v>
      </c>
      <c r="AG1979" s="99">
        <v>1262369.7890167199</v>
      </c>
      <c r="AH1979" s="99">
        <v>0</v>
      </c>
      <c r="AI1979" s="99">
        <v>0</v>
      </c>
      <c r="AJ1979" s="99">
        <v>514031.91537857102</v>
      </c>
      <c r="AK1979" s="99">
        <v>0</v>
      </c>
      <c r="AL1979" s="99">
        <v>0</v>
      </c>
      <c r="AM1979" s="99">
        <v>222847.06068611101</v>
      </c>
      <c r="AN1979" s="99">
        <v>11568935.556884799</v>
      </c>
      <c r="AO1979" s="99">
        <v>19486995.923339799</v>
      </c>
      <c r="AP1979" s="99">
        <v>2257.2230516970199</v>
      </c>
      <c r="AQ1979" s="99">
        <v>13730233.1953125</v>
      </c>
      <c r="AR1979" s="99">
        <v>0</v>
      </c>
      <c r="AS1979" s="99">
        <v>354195.68054199201</v>
      </c>
      <c r="AT1979" s="99">
        <v>1078499.2902832001</v>
      </c>
      <c r="AU1979" s="99">
        <v>0</v>
      </c>
      <c r="AV1979" s="99">
        <v>9039794.3892822303</v>
      </c>
      <c r="AW1979" s="99">
        <v>18111822.209472701</v>
      </c>
      <c r="AX1979" s="99">
        <v>11582032.6049805</v>
      </c>
      <c r="AY1979" s="99">
        <v>9661973.76489258</v>
      </c>
      <c r="AZ1979" s="99">
        <v>8436025.6466064509</v>
      </c>
      <c r="BA1979" s="99">
        <v>0</v>
      </c>
      <c r="BB1979" s="99">
        <v>0</v>
      </c>
      <c r="BC1979" s="99">
        <v>3534497.0633850102</v>
      </c>
      <c r="BD1979" s="99">
        <v>0</v>
      </c>
      <c r="BE1979" s="99">
        <v>0</v>
      </c>
      <c r="BF1979" s="99">
        <v>1435068.0849456801</v>
      </c>
      <c r="BG1979" s="99">
        <v>27379328.560791001</v>
      </c>
      <c r="BH1979" s="99">
        <v>4081113.26635742</v>
      </c>
      <c r="BI1979" s="99">
        <v>0</v>
      </c>
      <c r="BJ1979" s="99">
        <v>4260017.2471313505</v>
      </c>
      <c r="BK1979" s="99">
        <v>2590886.6459655799</v>
      </c>
      <c r="BL1979" s="99">
        <v>0</v>
      </c>
      <c r="BM1979" s="99">
        <v>0</v>
      </c>
      <c r="BN1979" s="99">
        <v>0</v>
      </c>
      <c r="BO1979" s="99">
        <v>0</v>
      </c>
      <c r="BP1979" s="99">
        <v>0</v>
      </c>
      <c r="BQ1979" s="99">
        <v>0</v>
      </c>
      <c r="BR1979" s="99">
        <v>3226714.5680236798</v>
      </c>
      <c r="BS1979" s="99">
        <v>3345942.1876831101</v>
      </c>
      <c r="BT1979" s="99">
        <v>0</v>
      </c>
      <c r="BU1979" s="99">
        <v>0</v>
      </c>
      <c r="BV1979" s="99">
        <v>1744076.78538513</v>
      </c>
      <c r="BW1979" s="99">
        <v>0</v>
      </c>
      <c r="BX1979" s="99">
        <v>0</v>
      </c>
      <c r="BY1979" s="99">
        <v>0</v>
      </c>
      <c r="BZ1979" s="99">
        <v>0</v>
      </c>
      <c r="CA1979" s="99">
        <v>0</v>
      </c>
      <c r="CB1979" s="99">
        <v>4653143.01416016</v>
      </c>
      <c r="CC1979" s="99">
        <v>33165638.941894501</v>
      </c>
      <c r="CD1979" s="99">
        <v>8323155.2018432599</v>
      </c>
      <c r="CE1979" s="99">
        <v>1232.71573877335</v>
      </c>
      <c r="CF1979" s="99">
        <v>222895.421733856</v>
      </c>
      <c r="CG1979" s="99">
        <v>1435781.66339111</v>
      </c>
      <c r="CH1979" s="99">
        <v>0</v>
      </c>
      <c r="CI1979" s="99">
        <v>70738.648778915405</v>
      </c>
      <c r="CJ1979" s="99">
        <v>4873087.71337891</v>
      </c>
      <c r="CK1979" s="99">
        <v>34577702.011230499</v>
      </c>
      <c r="CL1979" s="99">
        <v>8321940.8297119103</v>
      </c>
      <c r="CM1979" s="203">
        <f t="shared" si="90"/>
        <v>112584.06549787521</v>
      </c>
      <c r="CN1979" s="203">
        <f t="shared" si="91"/>
        <v>16442023.270263709</v>
      </c>
      <c r="CO1979" s="203">
        <f t="shared" si="92"/>
        <v>61957030.572021499</v>
      </c>
      <c r="CP1979" s="99">
        <v>8321940.8297119103</v>
      </c>
      <c r="CQ1979" s="99">
        <v>0</v>
      </c>
      <c r="CR1979" s="99">
        <v>0</v>
      </c>
      <c r="CS1979" s="99">
        <v>0</v>
      </c>
      <c r="CT1979" s="99">
        <v>0</v>
      </c>
    </row>
    <row r="1980" spans="1:98">
      <c r="A1980" s="98" t="s">
        <v>188</v>
      </c>
      <c r="B1980" s="100">
        <v>38596</v>
      </c>
      <c r="C1980" s="99">
        <v>47363.0946793556</v>
      </c>
      <c r="D1980" s="99">
        <v>2.1502448179817302</v>
      </c>
      <c r="E1980" s="99">
        <v>22268.769418954798</v>
      </c>
      <c r="F1980" s="99">
        <v>0</v>
      </c>
      <c r="G1980" s="99">
        <v>329.57306589186197</v>
      </c>
      <c r="H1980" s="99">
        <v>909.80328351259197</v>
      </c>
      <c r="I1980" s="99">
        <v>0</v>
      </c>
      <c r="J1980" s="99">
        <v>14280.116528868701</v>
      </c>
      <c r="K1980" s="99">
        <v>27299.414189577099</v>
      </c>
      <c r="L1980" s="99">
        <v>31472.170330524401</v>
      </c>
      <c r="M1980" s="99">
        <v>27116.918599367102</v>
      </c>
      <c r="N1980" s="99">
        <v>7435.2128179073297</v>
      </c>
      <c r="O1980" s="99">
        <v>0</v>
      </c>
      <c r="P1980" s="99">
        <v>0</v>
      </c>
      <c r="Q1980" s="99">
        <v>4543.3285272121402</v>
      </c>
      <c r="R1980" s="99">
        <v>0</v>
      </c>
      <c r="S1980" s="99">
        <v>0</v>
      </c>
      <c r="T1980" s="99">
        <v>1245.1266238391399</v>
      </c>
      <c r="U1980" s="99">
        <v>41521.837187290199</v>
      </c>
      <c r="V1980" s="99">
        <v>2730949.5952758798</v>
      </c>
      <c r="W1980" s="99">
        <v>138.882663426921</v>
      </c>
      <c r="X1980" s="99">
        <v>1905324.91236877</v>
      </c>
      <c r="Y1980" s="99">
        <v>989711.39511871303</v>
      </c>
      <c r="Z1980" s="99">
        <v>69077.732965469404</v>
      </c>
      <c r="AA1980" s="99">
        <v>155490.86691093401</v>
      </c>
      <c r="AB1980" s="99">
        <v>0</v>
      </c>
      <c r="AC1980" s="99">
        <v>4851744.0864257803</v>
      </c>
      <c r="AD1980" s="99">
        <v>6451099.4634399395</v>
      </c>
      <c r="AE1980" s="99">
        <v>1551899.3320617699</v>
      </c>
      <c r="AF1980" s="99">
        <v>1344036.7296752899</v>
      </c>
      <c r="AG1980" s="99">
        <v>1253872.7605133101</v>
      </c>
      <c r="AH1980" s="99">
        <v>0</v>
      </c>
      <c r="AI1980" s="99">
        <v>0</v>
      </c>
      <c r="AJ1980" s="99">
        <v>503666.35462951701</v>
      </c>
      <c r="AK1980" s="99">
        <v>0</v>
      </c>
      <c r="AL1980" s="99">
        <v>0</v>
      </c>
      <c r="AM1980" s="99">
        <v>223269.77361106899</v>
      </c>
      <c r="AN1980" s="99">
        <v>11367339.4654541</v>
      </c>
      <c r="AO1980" s="99">
        <v>19997923.917724598</v>
      </c>
      <c r="AP1980" s="99">
        <v>1007.91987443715</v>
      </c>
      <c r="AQ1980" s="99">
        <v>13452857.278198199</v>
      </c>
      <c r="AR1980" s="99">
        <v>0</v>
      </c>
      <c r="AS1980" s="99">
        <v>445460.83483886701</v>
      </c>
      <c r="AT1980" s="99">
        <v>1014959.56059265</v>
      </c>
      <c r="AU1980" s="99">
        <v>0</v>
      </c>
      <c r="AV1980" s="99">
        <v>11179085.306884799</v>
      </c>
      <c r="AW1980" s="99">
        <v>15919266.7227783</v>
      </c>
      <c r="AX1980" s="99">
        <v>11708092.0744629</v>
      </c>
      <c r="AY1980" s="99">
        <v>9922856.7130127009</v>
      </c>
      <c r="AZ1980" s="99">
        <v>8518108.2705078106</v>
      </c>
      <c r="BA1980" s="99">
        <v>0</v>
      </c>
      <c r="BB1980" s="99">
        <v>0</v>
      </c>
      <c r="BC1980" s="99">
        <v>3528157.1994018601</v>
      </c>
      <c r="BD1980" s="99">
        <v>0</v>
      </c>
      <c r="BE1980" s="99">
        <v>0</v>
      </c>
      <c r="BF1980" s="99">
        <v>1453521.022995</v>
      </c>
      <c r="BG1980" s="99">
        <v>27008858.863769501</v>
      </c>
      <c r="BH1980" s="99">
        <v>4258454.59338379</v>
      </c>
      <c r="BI1980" s="99">
        <v>0</v>
      </c>
      <c r="BJ1980" s="99">
        <v>4292513.3942260696</v>
      </c>
      <c r="BK1980" s="99">
        <v>2689838.68109131</v>
      </c>
      <c r="BL1980" s="99">
        <v>0</v>
      </c>
      <c r="BM1980" s="99">
        <v>0</v>
      </c>
      <c r="BN1980" s="99">
        <v>0</v>
      </c>
      <c r="BO1980" s="99">
        <v>0</v>
      </c>
      <c r="BP1980" s="99">
        <v>0</v>
      </c>
      <c r="BQ1980" s="99">
        <v>0</v>
      </c>
      <c r="BR1980" s="99">
        <v>3294392.1936645498</v>
      </c>
      <c r="BS1980" s="99">
        <v>3389985.9611511198</v>
      </c>
      <c r="BT1980" s="99">
        <v>0</v>
      </c>
      <c r="BU1980" s="99">
        <v>0</v>
      </c>
      <c r="BV1980" s="99">
        <v>1838017.3969268801</v>
      </c>
      <c r="BW1980" s="99">
        <v>0</v>
      </c>
      <c r="BX1980" s="99">
        <v>0</v>
      </c>
      <c r="BY1980" s="99">
        <v>0</v>
      </c>
      <c r="BZ1980" s="99">
        <v>0</v>
      </c>
      <c r="CA1980" s="99">
        <v>0</v>
      </c>
      <c r="CB1980" s="99">
        <v>4646120.76525879</v>
      </c>
      <c r="CC1980" s="99">
        <v>33557287.337890603</v>
      </c>
      <c r="CD1980" s="99">
        <v>8605760.58740234</v>
      </c>
      <c r="CE1980" s="99">
        <v>1232.10858123004</v>
      </c>
      <c r="CF1980" s="99">
        <v>224793.31060791001</v>
      </c>
      <c r="CG1980" s="99">
        <v>1461890.9067993199</v>
      </c>
      <c r="CH1980" s="99">
        <v>0</v>
      </c>
      <c r="CI1980" s="99">
        <v>70711.998371124297</v>
      </c>
      <c r="CJ1980" s="99">
        <v>4868835.40344238</v>
      </c>
      <c r="CK1980" s="99">
        <v>35031453.3505859</v>
      </c>
      <c r="CL1980" s="99">
        <v>8612479.0485839806</v>
      </c>
      <c r="CM1980" s="203">
        <f t="shared" si="90"/>
        <v>112233.83555841449</v>
      </c>
      <c r="CN1980" s="203">
        <f t="shared" si="91"/>
        <v>16236174.868896481</v>
      </c>
      <c r="CO1980" s="203">
        <f t="shared" si="92"/>
        <v>62040312.214355402</v>
      </c>
      <c r="CP1980" s="99">
        <v>8612479.0485839806</v>
      </c>
      <c r="CQ1980" s="99">
        <v>0</v>
      </c>
      <c r="CR1980" s="99">
        <v>0</v>
      </c>
      <c r="CS1980" s="99">
        <v>0</v>
      </c>
      <c r="CT1980" s="99">
        <v>0</v>
      </c>
    </row>
    <row r="1981" spans="1:98">
      <c r="A1981" s="98" t="s">
        <v>188</v>
      </c>
      <c r="B1981" s="100">
        <v>38687</v>
      </c>
      <c r="C1981" s="99">
        <v>48186.184664726301</v>
      </c>
      <c r="D1981" s="99">
        <v>3.5547546939924399</v>
      </c>
      <c r="E1981" s="99">
        <v>21954.572695732099</v>
      </c>
      <c r="F1981" s="99">
        <v>0</v>
      </c>
      <c r="G1981" s="99">
        <v>397.90006197616498</v>
      </c>
      <c r="H1981" s="99">
        <v>850.67116469144798</v>
      </c>
      <c r="I1981" s="99">
        <v>0</v>
      </c>
      <c r="J1981" s="99">
        <v>17054.755480289499</v>
      </c>
      <c r="K1981" s="99">
        <v>25430.328168153799</v>
      </c>
      <c r="L1981" s="99">
        <v>30665.564950227701</v>
      </c>
      <c r="M1981" s="99">
        <v>27380.968652963598</v>
      </c>
      <c r="N1981" s="99">
        <v>7459.1122627854302</v>
      </c>
      <c r="O1981" s="99">
        <v>0</v>
      </c>
      <c r="P1981" s="99">
        <v>0</v>
      </c>
      <c r="Q1981" s="99">
        <v>4535.91200464964</v>
      </c>
      <c r="R1981" s="99">
        <v>0</v>
      </c>
      <c r="S1981" s="99">
        <v>0</v>
      </c>
      <c r="T1981" s="99">
        <v>1249.0988789498799</v>
      </c>
      <c r="U1981" s="99">
        <v>42229.3065414429</v>
      </c>
      <c r="V1981" s="99">
        <v>2765817.2375183101</v>
      </c>
      <c r="W1981" s="99">
        <v>347.50217260792903</v>
      </c>
      <c r="X1981" s="99">
        <v>1831664.40830994</v>
      </c>
      <c r="Y1981" s="99">
        <v>981088.44818115199</v>
      </c>
      <c r="Z1981" s="99">
        <v>86093.624518394499</v>
      </c>
      <c r="AA1981" s="99">
        <v>142550.10371589701</v>
      </c>
      <c r="AB1981" s="99">
        <v>0</v>
      </c>
      <c r="AC1981" s="99">
        <v>6130821.0744628897</v>
      </c>
      <c r="AD1981" s="99">
        <v>5904929.5828247098</v>
      </c>
      <c r="AE1981" s="99">
        <v>1467302.3670806901</v>
      </c>
      <c r="AF1981" s="99">
        <v>1349363.18778992</v>
      </c>
      <c r="AG1981" s="99">
        <v>1243392.6631317099</v>
      </c>
      <c r="AH1981" s="99">
        <v>0</v>
      </c>
      <c r="AI1981" s="99">
        <v>0</v>
      </c>
      <c r="AJ1981" s="99">
        <v>495709.332942963</v>
      </c>
      <c r="AK1981" s="99">
        <v>0</v>
      </c>
      <c r="AL1981" s="99">
        <v>0</v>
      </c>
      <c r="AM1981" s="99">
        <v>222835.14772987401</v>
      </c>
      <c r="AN1981" s="99">
        <v>11935640.2462158</v>
      </c>
      <c r="AO1981" s="99">
        <v>20454973.199707001</v>
      </c>
      <c r="AP1981" s="99">
        <v>2709.7171632945501</v>
      </c>
      <c r="AQ1981" s="99">
        <v>13222087.595458999</v>
      </c>
      <c r="AR1981" s="99">
        <v>0</v>
      </c>
      <c r="AS1981" s="99">
        <v>570425.45153045701</v>
      </c>
      <c r="AT1981" s="99">
        <v>943514.87647247303</v>
      </c>
      <c r="AU1981" s="99">
        <v>0</v>
      </c>
      <c r="AV1981" s="99">
        <v>13930113.514404301</v>
      </c>
      <c r="AW1981" s="99">
        <v>14579901.674438501</v>
      </c>
      <c r="AX1981" s="99">
        <v>11245839.958618199</v>
      </c>
      <c r="AY1981" s="99">
        <v>10074997.6177979</v>
      </c>
      <c r="AZ1981" s="99">
        <v>8554499.7197265606</v>
      </c>
      <c r="BA1981" s="99">
        <v>0</v>
      </c>
      <c r="BB1981" s="99">
        <v>0</v>
      </c>
      <c r="BC1981" s="99">
        <v>3525170.5128478999</v>
      </c>
      <c r="BD1981" s="99">
        <v>0</v>
      </c>
      <c r="BE1981" s="99">
        <v>0</v>
      </c>
      <c r="BF1981" s="99">
        <v>1475354.33992004</v>
      </c>
      <c r="BG1981" s="99">
        <v>28370220.5773926</v>
      </c>
      <c r="BH1981" s="99">
        <v>4401124.1948242197</v>
      </c>
      <c r="BI1981" s="99">
        <v>0</v>
      </c>
      <c r="BJ1981" s="99">
        <v>4215360.38000488</v>
      </c>
      <c r="BK1981" s="99">
        <v>2696930.4178772001</v>
      </c>
      <c r="BL1981" s="99">
        <v>0</v>
      </c>
      <c r="BM1981" s="99">
        <v>0</v>
      </c>
      <c r="BN1981" s="99">
        <v>0</v>
      </c>
      <c r="BO1981" s="99">
        <v>0</v>
      </c>
      <c r="BP1981" s="99">
        <v>0</v>
      </c>
      <c r="BQ1981" s="99">
        <v>0</v>
      </c>
      <c r="BR1981" s="99">
        <v>3343533.9531860398</v>
      </c>
      <c r="BS1981" s="99">
        <v>3407678.8023681599</v>
      </c>
      <c r="BT1981" s="99">
        <v>0</v>
      </c>
      <c r="BU1981" s="99">
        <v>0</v>
      </c>
      <c r="BV1981" s="99">
        <v>1837655.03323364</v>
      </c>
      <c r="BW1981" s="99">
        <v>0</v>
      </c>
      <c r="BX1981" s="99">
        <v>0</v>
      </c>
      <c r="BY1981" s="99">
        <v>0</v>
      </c>
      <c r="BZ1981" s="99">
        <v>0</v>
      </c>
      <c r="CA1981" s="99">
        <v>0</v>
      </c>
      <c r="CB1981" s="99">
        <v>4605508.0722045898</v>
      </c>
      <c r="CC1981" s="99">
        <v>33725717.455566399</v>
      </c>
      <c r="CD1981" s="99">
        <v>8605179.0994872991</v>
      </c>
      <c r="CE1981" s="99">
        <v>1247.08500745893</v>
      </c>
      <c r="CF1981" s="99">
        <v>228033.35095786999</v>
      </c>
      <c r="CG1981" s="99">
        <v>1514531.6427917499</v>
      </c>
      <c r="CH1981" s="99">
        <v>0</v>
      </c>
      <c r="CI1981" s="99">
        <v>71278.440754890398</v>
      </c>
      <c r="CJ1981" s="99">
        <v>4836158.7232665997</v>
      </c>
      <c r="CK1981" s="99">
        <v>35261812.0478516</v>
      </c>
      <c r="CL1981" s="99">
        <v>8608920.2064209003</v>
      </c>
      <c r="CM1981" s="203">
        <f t="shared" si="90"/>
        <v>113507.7472963333</v>
      </c>
      <c r="CN1981" s="203">
        <f t="shared" si="91"/>
        <v>16771798.9694824</v>
      </c>
      <c r="CO1981" s="203">
        <f t="shared" si="92"/>
        <v>63632032.6252442</v>
      </c>
      <c r="CP1981" s="99">
        <v>8608920.2064209003</v>
      </c>
      <c r="CQ1981" s="99">
        <v>0</v>
      </c>
      <c r="CR1981" s="99">
        <v>0</v>
      </c>
      <c r="CS1981" s="99">
        <v>0</v>
      </c>
      <c r="CT1981" s="99">
        <v>0</v>
      </c>
    </row>
    <row r="1982" spans="1:98">
      <c r="A1982" s="98" t="s">
        <v>188</v>
      </c>
      <c r="B1982" s="100">
        <v>38777</v>
      </c>
      <c r="C1982" s="99">
        <v>49114.099849700899</v>
      </c>
      <c r="D1982" s="99">
        <v>2.1560183959954902</v>
      </c>
      <c r="E1982" s="99">
        <v>21153.953726768501</v>
      </c>
      <c r="F1982" s="99">
        <v>0</v>
      </c>
      <c r="G1982" s="99">
        <v>454.21253244578799</v>
      </c>
      <c r="H1982" s="99">
        <v>789.37615112215303</v>
      </c>
      <c r="I1982" s="99">
        <v>0</v>
      </c>
      <c r="J1982" s="99">
        <v>19670.787625312802</v>
      </c>
      <c r="K1982" s="99">
        <v>22800.480699300799</v>
      </c>
      <c r="L1982" s="99">
        <v>16210.8581782579</v>
      </c>
      <c r="M1982" s="99">
        <v>27818.6639883518</v>
      </c>
      <c r="N1982" s="99">
        <v>7497.9762078523599</v>
      </c>
      <c r="O1982" s="99">
        <v>18296.355111837402</v>
      </c>
      <c r="P1982" s="99">
        <v>0</v>
      </c>
      <c r="Q1982" s="99">
        <v>4526.5516957044601</v>
      </c>
      <c r="R1982" s="99">
        <v>827.42594534158695</v>
      </c>
      <c r="S1982" s="99">
        <v>0</v>
      </c>
      <c r="T1982" s="99">
        <v>451.820467431098</v>
      </c>
      <c r="U1982" s="99">
        <v>42547.333797454798</v>
      </c>
      <c r="V1982" s="99">
        <v>2839245.8317565899</v>
      </c>
      <c r="W1982" s="99">
        <v>379.84034911543102</v>
      </c>
      <c r="X1982" s="99">
        <v>1785247.7498779299</v>
      </c>
      <c r="Y1982" s="99">
        <v>982984.75731658901</v>
      </c>
      <c r="Z1982" s="99">
        <v>99672.7809009552</v>
      </c>
      <c r="AA1982" s="99">
        <v>131295.612798691</v>
      </c>
      <c r="AB1982" s="99">
        <v>0</v>
      </c>
      <c r="AC1982" s="99">
        <v>7174358.7853393601</v>
      </c>
      <c r="AD1982" s="99">
        <v>5187707.0966796903</v>
      </c>
      <c r="AE1982" s="99">
        <v>673816.22230529797</v>
      </c>
      <c r="AF1982" s="99">
        <v>1375071.5796051</v>
      </c>
      <c r="AG1982" s="99">
        <v>1239218.4555206301</v>
      </c>
      <c r="AH1982" s="99">
        <v>864922.04203033401</v>
      </c>
      <c r="AI1982" s="99">
        <v>0</v>
      </c>
      <c r="AJ1982" s="99">
        <v>490324.937736511</v>
      </c>
      <c r="AK1982" s="99">
        <v>148366.677734375</v>
      </c>
      <c r="AL1982" s="99">
        <v>0</v>
      </c>
      <c r="AM1982" s="99">
        <v>82852.739263534502</v>
      </c>
      <c r="AN1982" s="99">
        <v>12296885.7825928</v>
      </c>
      <c r="AO1982" s="99">
        <v>21202906.3986816</v>
      </c>
      <c r="AP1982" s="99">
        <v>3126.6463693678402</v>
      </c>
      <c r="AQ1982" s="99">
        <v>12888814.151367201</v>
      </c>
      <c r="AR1982" s="99">
        <v>0</v>
      </c>
      <c r="AS1982" s="99">
        <v>673496.90918731701</v>
      </c>
      <c r="AT1982" s="99">
        <v>886187.46618652297</v>
      </c>
      <c r="AU1982" s="99">
        <v>0</v>
      </c>
      <c r="AV1982" s="99">
        <v>16226150.5224609</v>
      </c>
      <c r="AW1982" s="99">
        <v>12884467.295288101</v>
      </c>
      <c r="AX1982" s="99">
        <v>5344442.8218994103</v>
      </c>
      <c r="AY1982" s="99">
        <v>10395828.7155762</v>
      </c>
      <c r="AZ1982" s="99">
        <v>8603353.1104736291</v>
      </c>
      <c r="BA1982" s="99">
        <v>6367726.2071533203</v>
      </c>
      <c r="BB1982" s="99">
        <v>0</v>
      </c>
      <c r="BC1982" s="99">
        <v>3528631.2643127399</v>
      </c>
      <c r="BD1982" s="99">
        <v>999891.16987609898</v>
      </c>
      <c r="BE1982" s="99">
        <v>0</v>
      </c>
      <c r="BF1982" s="99">
        <v>561052.52829742397</v>
      </c>
      <c r="BG1982" s="99">
        <v>29179870.985595699</v>
      </c>
      <c r="BH1982" s="99">
        <v>5602220.4208373995</v>
      </c>
      <c r="BI1982" s="99">
        <v>0</v>
      </c>
      <c r="BJ1982" s="99">
        <v>4692935.0637207003</v>
      </c>
      <c r="BK1982" s="99">
        <v>2856673.0586852999</v>
      </c>
      <c r="BL1982" s="99">
        <v>0</v>
      </c>
      <c r="BM1982" s="99">
        <v>78848.673492431597</v>
      </c>
      <c r="BN1982" s="99">
        <v>0</v>
      </c>
      <c r="BO1982" s="99">
        <v>0</v>
      </c>
      <c r="BP1982" s="99">
        <v>0</v>
      </c>
      <c r="BQ1982" s="99">
        <v>0</v>
      </c>
      <c r="BR1982" s="99">
        <v>3628800.3838195801</v>
      </c>
      <c r="BS1982" s="99">
        <v>3505385.8282165499</v>
      </c>
      <c r="BT1982" s="99">
        <v>1240327.3059234601</v>
      </c>
      <c r="BU1982" s="99">
        <v>0</v>
      </c>
      <c r="BV1982" s="99">
        <v>1888082.4286956801</v>
      </c>
      <c r="BW1982" s="99">
        <v>118383.53542995499</v>
      </c>
      <c r="BX1982" s="99">
        <v>0</v>
      </c>
      <c r="BY1982" s="99">
        <v>0</v>
      </c>
      <c r="BZ1982" s="99">
        <v>0</v>
      </c>
      <c r="CA1982" s="99">
        <v>0</v>
      </c>
      <c r="CB1982" s="99">
        <v>4622060.4996948196</v>
      </c>
      <c r="CC1982" s="99">
        <v>34105759.629394501</v>
      </c>
      <c r="CD1982" s="99">
        <v>10278094.888671899</v>
      </c>
      <c r="CE1982" s="99">
        <v>1242.6694290638</v>
      </c>
      <c r="CF1982" s="99">
        <v>231041.03916931199</v>
      </c>
      <c r="CG1982" s="99">
        <v>1554912.53404236</v>
      </c>
      <c r="CH1982" s="99">
        <v>0</v>
      </c>
      <c r="CI1982" s="99">
        <v>71583.828854560896</v>
      </c>
      <c r="CJ1982" s="99">
        <v>4854178.1617431603</v>
      </c>
      <c r="CK1982" s="99">
        <v>35655314.025878899</v>
      </c>
      <c r="CL1982" s="99">
        <v>10396760.673706099</v>
      </c>
      <c r="CM1982" s="203">
        <f t="shared" si="90"/>
        <v>114131.16265201569</v>
      </c>
      <c r="CN1982" s="203">
        <f t="shared" si="91"/>
        <v>17151063.94433596</v>
      </c>
      <c r="CO1982" s="203">
        <f t="shared" si="92"/>
        <v>64835185.011474594</v>
      </c>
      <c r="CP1982" s="99">
        <v>10396760.673706099</v>
      </c>
      <c r="CQ1982" s="99">
        <v>0</v>
      </c>
      <c r="CR1982" s="99">
        <v>0</v>
      </c>
      <c r="CS1982" s="99">
        <v>0</v>
      </c>
      <c r="CT1982" s="99">
        <v>0</v>
      </c>
    </row>
    <row r="1983" spans="1:98">
      <c r="A1983" s="98" t="s">
        <v>188</v>
      </c>
      <c r="B1983" s="100">
        <v>38869</v>
      </c>
      <c r="C1983" s="99">
        <v>50677.6940312386</v>
      </c>
      <c r="D1983" s="99">
        <v>5.8342114319675602</v>
      </c>
      <c r="E1983" s="99">
        <v>20891.996797084801</v>
      </c>
      <c r="F1983" s="99">
        <v>0</v>
      </c>
      <c r="G1983" s="99">
        <v>520.30499046295904</v>
      </c>
      <c r="H1983" s="99">
        <v>727.353271253407</v>
      </c>
      <c r="I1983" s="99">
        <v>0</v>
      </c>
      <c r="J1983" s="99">
        <v>22296.381455183</v>
      </c>
      <c r="K1983" s="99">
        <v>20518.3640949726</v>
      </c>
      <c r="L1983" s="99">
        <v>15358.5798906088</v>
      </c>
      <c r="M1983" s="99">
        <v>28203.647348880801</v>
      </c>
      <c r="N1983" s="99">
        <v>7541.5083885788899</v>
      </c>
      <c r="O1983" s="99">
        <v>19249.3573663235</v>
      </c>
      <c r="P1983" s="99">
        <v>0</v>
      </c>
      <c r="Q1983" s="99">
        <v>4576.6518250107802</v>
      </c>
      <c r="R1983" s="99">
        <v>878.98715788871095</v>
      </c>
      <c r="S1983" s="99">
        <v>0</v>
      </c>
      <c r="T1983" s="99">
        <v>407.91013155505101</v>
      </c>
      <c r="U1983" s="99">
        <v>42918.580228328698</v>
      </c>
      <c r="V1983" s="99">
        <v>2928225.7544860798</v>
      </c>
      <c r="W1983" s="99">
        <v>573.54789221286796</v>
      </c>
      <c r="X1983" s="99">
        <v>1741076.86357117</v>
      </c>
      <c r="Y1983" s="99">
        <v>988287.68473053002</v>
      </c>
      <c r="Z1983" s="99">
        <v>110488.478337288</v>
      </c>
      <c r="AA1983" s="99">
        <v>118266.215212822</v>
      </c>
      <c r="AB1983" s="99">
        <v>0</v>
      </c>
      <c r="AC1983" s="99">
        <v>7953030.3004760696</v>
      </c>
      <c r="AD1983" s="99">
        <v>4487969.71875</v>
      </c>
      <c r="AE1983" s="99">
        <v>638300.50401306199</v>
      </c>
      <c r="AF1983" s="99">
        <v>1406723.17262268</v>
      </c>
      <c r="AG1983" s="99">
        <v>1234544.6209716799</v>
      </c>
      <c r="AH1983" s="99">
        <v>908782.22482299805</v>
      </c>
      <c r="AI1983" s="99">
        <v>0</v>
      </c>
      <c r="AJ1983" s="99">
        <v>482255.936611176</v>
      </c>
      <c r="AK1983" s="99">
        <v>153016.41394996599</v>
      </c>
      <c r="AL1983" s="99">
        <v>0</v>
      </c>
      <c r="AM1983" s="99">
        <v>75639.381242752104</v>
      </c>
      <c r="AN1983" s="99">
        <v>12565802.768676801</v>
      </c>
      <c r="AO1983" s="99">
        <v>22155075.556152299</v>
      </c>
      <c r="AP1983" s="99">
        <v>4383.1609745025598</v>
      </c>
      <c r="AQ1983" s="99">
        <v>12591361.0653076</v>
      </c>
      <c r="AR1983" s="99">
        <v>0</v>
      </c>
      <c r="AS1983" s="99">
        <v>747861.90836334205</v>
      </c>
      <c r="AT1983" s="99">
        <v>807132.37537383998</v>
      </c>
      <c r="AU1983" s="99">
        <v>0</v>
      </c>
      <c r="AV1983" s="99">
        <v>18289061.846191399</v>
      </c>
      <c r="AW1983" s="99">
        <v>11241454.2034912</v>
      </c>
      <c r="AX1983" s="99">
        <v>5089509.2297973596</v>
      </c>
      <c r="AY1983" s="99">
        <v>10751106.6918945</v>
      </c>
      <c r="AZ1983" s="99">
        <v>8657345.9627685491</v>
      </c>
      <c r="BA1983" s="99">
        <v>6748354.5625</v>
      </c>
      <c r="BB1983" s="99">
        <v>0</v>
      </c>
      <c r="BC1983" s="99">
        <v>3495381.2952270498</v>
      </c>
      <c r="BD1983" s="99">
        <v>1039285.05729675</v>
      </c>
      <c r="BE1983" s="99">
        <v>0</v>
      </c>
      <c r="BF1983" s="99">
        <v>517760.437084198</v>
      </c>
      <c r="BG1983" s="99">
        <v>29593184.043701202</v>
      </c>
      <c r="BH1983" s="99">
        <v>5837935.4537963904</v>
      </c>
      <c r="BI1983" s="99">
        <v>0</v>
      </c>
      <c r="BJ1983" s="99">
        <v>4586279.7286987295</v>
      </c>
      <c r="BK1983" s="99">
        <v>2850462.5824279799</v>
      </c>
      <c r="BL1983" s="99">
        <v>0</v>
      </c>
      <c r="BM1983" s="99">
        <v>72351.593845367403</v>
      </c>
      <c r="BN1983" s="99">
        <v>0</v>
      </c>
      <c r="BO1983" s="99">
        <v>0</v>
      </c>
      <c r="BP1983" s="99">
        <v>0</v>
      </c>
      <c r="BQ1983" s="99">
        <v>0</v>
      </c>
      <c r="BR1983" s="99">
        <v>3715260.3182983398</v>
      </c>
      <c r="BS1983" s="99">
        <v>3517894.3825988802</v>
      </c>
      <c r="BT1983" s="99">
        <v>1313999.35444641</v>
      </c>
      <c r="BU1983" s="99">
        <v>0</v>
      </c>
      <c r="BV1983" s="99">
        <v>1876414.4144897501</v>
      </c>
      <c r="BW1983" s="99">
        <v>121088.962046623</v>
      </c>
      <c r="BX1983" s="99">
        <v>0</v>
      </c>
      <c r="BY1983" s="99">
        <v>0</v>
      </c>
      <c r="BZ1983" s="99">
        <v>0</v>
      </c>
      <c r="CA1983" s="99">
        <v>0</v>
      </c>
      <c r="CB1983" s="99">
        <v>4682527.1642456101</v>
      </c>
      <c r="CC1983" s="99">
        <v>34789577.120117202</v>
      </c>
      <c r="CD1983" s="99">
        <v>10414935.8825684</v>
      </c>
      <c r="CE1983" s="99">
        <v>1255.09443302453</v>
      </c>
      <c r="CF1983" s="99">
        <v>229337.93628311201</v>
      </c>
      <c r="CG1983" s="99">
        <v>1557556.37220764</v>
      </c>
      <c r="CH1983" s="99">
        <v>0</v>
      </c>
      <c r="CI1983" s="99">
        <v>73007.419317245498</v>
      </c>
      <c r="CJ1983" s="99">
        <v>4912406.8521728497</v>
      </c>
      <c r="CK1983" s="99">
        <v>36364480.029296897</v>
      </c>
      <c r="CL1983" s="99">
        <v>10536984.1690674</v>
      </c>
      <c r="CM1983" s="203">
        <f t="shared" si="90"/>
        <v>115925.99954557419</v>
      </c>
      <c r="CN1983" s="203">
        <f t="shared" si="91"/>
        <v>17478209.62084965</v>
      </c>
      <c r="CO1983" s="203">
        <f t="shared" si="92"/>
        <v>65957664.072998099</v>
      </c>
      <c r="CP1983" s="99">
        <v>10536984.1690674</v>
      </c>
      <c r="CQ1983" s="99">
        <v>0</v>
      </c>
      <c r="CR1983" s="99">
        <v>0</v>
      </c>
      <c r="CS1983" s="99">
        <v>0</v>
      </c>
      <c r="CT1983" s="99">
        <v>0</v>
      </c>
    </row>
    <row r="1984" spans="1:98">
      <c r="A1984" s="98" t="s">
        <v>188</v>
      </c>
      <c r="B1984" s="100">
        <v>38961</v>
      </c>
      <c r="C1984" s="99">
        <v>51659.103745460503</v>
      </c>
      <c r="D1984" s="99">
        <v>4.4032685119891504</v>
      </c>
      <c r="E1984" s="99">
        <v>20162.8836627007</v>
      </c>
      <c r="F1984" s="99">
        <v>0</v>
      </c>
      <c r="G1984" s="99">
        <v>586.33399993926298</v>
      </c>
      <c r="H1984" s="99">
        <v>649.89538309723105</v>
      </c>
      <c r="I1984" s="99">
        <v>0</v>
      </c>
      <c r="J1984" s="99">
        <v>24731.9802081585</v>
      </c>
      <c r="K1984" s="99">
        <v>18477.570599317602</v>
      </c>
      <c r="L1984" s="99">
        <v>14523.663090944299</v>
      </c>
      <c r="M1984" s="99">
        <v>28335.108608722701</v>
      </c>
      <c r="N1984" s="99">
        <v>7540.4812913536998</v>
      </c>
      <c r="O1984" s="99">
        <v>19548.985658645601</v>
      </c>
      <c r="P1984" s="99">
        <v>0</v>
      </c>
      <c r="Q1984" s="99">
        <v>4567.9667105078697</v>
      </c>
      <c r="R1984" s="99">
        <v>875.89339566230797</v>
      </c>
      <c r="S1984" s="99">
        <v>0</v>
      </c>
      <c r="T1984" s="99">
        <v>378.66151326149702</v>
      </c>
      <c r="U1984" s="99">
        <v>43192.9999127388</v>
      </c>
      <c r="V1984" s="99">
        <v>2975845.1745910598</v>
      </c>
      <c r="W1984" s="99">
        <v>378.65944765508198</v>
      </c>
      <c r="X1984" s="99">
        <v>1681485.4419555699</v>
      </c>
      <c r="Y1984" s="99">
        <v>962825.30012512195</v>
      </c>
      <c r="Z1984" s="99">
        <v>122317.765460968</v>
      </c>
      <c r="AA1984" s="99">
        <v>104274.170288086</v>
      </c>
      <c r="AB1984" s="99">
        <v>0</v>
      </c>
      <c r="AC1984" s="99">
        <v>8838621.2512206994</v>
      </c>
      <c r="AD1984" s="99">
        <v>3678701.2291259798</v>
      </c>
      <c r="AE1984" s="99">
        <v>595676.39734649705</v>
      </c>
      <c r="AF1984" s="99">
        <v>1410084.83164978</v>
      </c>
      <c r="AG1984" s="99">
        <v>1222258.9282684301</v>
      </c>
      <c r="AH1984" s="99">
        <v>923036.74164581299</v>
      </c>
      <c r="AI1984" s="99">
        <v>0</v>
      </c>
      <c r="AJ1984" s="99">
        <v>477471.55111312901</v>
      </c>
      <c r="AK1984" s="99">
        <v>153786.49310112</v>
      </c>
      <c r="AL1984" s="99">
        <v>0</v>
      </c>
      <c r="AM1984" s="99">
        <v>71919.208042144804</v>
      </c>
      <c r="AN1984" s="99">
        <v>12616264.592041001</v>
      </c>
      <c r="AO1984" s="99">
        <v>22718636.175292999</v>
      </c>
      <c r="AP1984" s="99">
        <v>3136.5856484472802</v>
      </c>
      <c r="AQ1984" s="99">
        <v>12243814.043457</v>
      </c>
      <c r="AR1984" s="99">
        <v>0</v>
      </c>
      <c r="AS1984" s="99">
        <v>830698.50869751</v>
      </c>
      <c r="AT1984" s="99">
        <v>713648.29191589402</v>
      </c>
      <c r="AU1984" s="99">
        <v>0</v>
      </c>
      <c r="AV1984" s="99">
        <v>21077905.313720699</v>
      </c>
      <c r="AW1984" s="99">
        <v>9509280.5284423791</v>
      </c>
      <c r="AX1984" s="99">
        <v>4769616.7991332998</v>
      </c>
      <c r="AY1984" s="99">
        <v>10875063.161987299</v>
      </c>
      <c r="AZ1984" s="99">
        <v>8643929.8304443397</v>
      </c>
      <c r="BA1984" s="99">
        <v>6952952.1749877902</v>
      </c>
      <c r="BB1984" s="99">
        <v>0</v>
      </c>
      <c r="BC1984" s="99">
        <v>3474705.7419433598</v>
      </c>
      <c r="BD1984" s="99">
        <v>1027999.0677185101</v>
      </c>
      <c r="BE1984" s="99">
        <v>0</v>
      </c>
      <c r="BF1984" s="99">
        <v>497131.76839446998</v>
      </c>
      <c r="BG1984" s="99">
        <v>30462061.005859401</v>
      </c>
      <c r="BH1984" s="99">
        <v>5946794.9589233398</v>
      </c>
      <c r="BI1984" s="99">
        <v>0</v>
      </c>
      <c r="BJ1984" s="99">
        <v>4500565.5628051804</v>
      </c>
      <c r="BK1984" s="99">
        <v>2853567.3033752399</v>
      </c>
      <c r="BL1984" s="99">
        <v>0</v>
      </c>
      <c r="BM1984" s="99">
        <v>63890.657066822103</v>
      </c>
      <c r="BN1984" s="99">
        <v>0</v>
      </c>
      <c r="BO1984" s="99">
        <v>0</v>
      </c>
      <c r="BP1984" s="99">
        <v>0</v>
      </c>
      <c r="BQ1984" s="99">
        <v>0</v>
      </c>
      <c r="BR1984" s="99">
        <v>3712013.0928344699</v>
      </c>
      <c r="BS1984" s="99">
        <v>3514329.4981994601</v>
      </c>
      <c r="BT1984" s="99">
        <v>1354322.9410095201</v>
      </c>
      <c r="BU1984" s="99">
        <v>0</v>
      </c>
      <c r="BV1984" s="99">
        <v>1897815.7281189</v>
      </c>
      <c r="BW1984" s="99">
        <v>117856.281884193</v>
      </c>
      <c r="BX1984" s="99">
        <v>0</v>
      </c>
      <c r="BY1984" s="99">
        <v>0</v>
      </c>
      <c r="BZ1984" s="99">
        <v>0</v>
      </c>
      <c r="CA1984" s="99">
        <v>0</v>
      </c>
      <c r="CB1984" s="99">
        <v>4661363.50244141</v>
      </c>
      <c r="CC1984" s="99">
        <v>34950112.1552734</v>
      </c>
      <c r="CD1984" s="99">
        <v>10484039.1636963</v>
      </c>
      <c r="CE1984" s="99">
        <v>1234.7234052270701</v>
      </c>
      <c r="CF1984" s="99">
        <v>226290.27546119699</v>
      </c>
      <c r="CG1984" s="99">
        <v>1545317.70075989</v>
      </c>
      <c r="CH1984" s="99">
        <v>0</v>
      </c>
      <c r="CI1984" s="99">
        <v>72924.348871231094</v>
      </c>
      <c r="CJ1984" s="99">
        <v>4890148.73474121</v>
      </c>
      <c r="CK1984" s="99">
        <v>36516908.818359397</v>
      </c>
      <c r="CL1984" s="99">
        <v>10603412.087036099</v>
      </c>
      <c r="CM1984" s="203">
        <f t="shared" si="90"/>
        <v>116117.34878396989</v>
      </c>
      <c r="CN1984" s="203">
        <f t="shared" si="91"/>
        <v>17506413.326782212</v>
      </c>
      <c r="CO1984" s="203">
        <f t="shared" si="92"/>
        <v>66978969.824218795</v>
      </c>
      <c r="CP1984" s="99">
        <v>10603412.087036099</v>
      </c>
      <c r="CQ1984" s="99">
        <v>0</v>
      </c>
      <c r="CR1984" s="99">
        <v>0</v>
      </c>
      <c r="CS1984" s="99">
        <v>0</v>
      </c>
      <c r="CT1984" s="99">
        <v>0</v>
      </c>
    </row>
    <row r="1985" spans="1:98">
      <c r="A1985" s="98" t="s">
        <v>188</v>
      </c>
      <c r="B1985" s="100">
        <v>39052</v>
      </c>
      <c r="C1985" s="99">
        <v>53063.033406734503</v>
      </c>
      <c r="D1985" s="99">
        <v>5.3170554889948098</v>
      </c>
      <c r="E1985" s="99">
        <v>20191.389896869699</v>
      </c>
      <c r="F1985" s="99">
        <v>0</v>
      </c>
      <c r="G1985" s="99">
        <v>636.41673896461702</v>
      </c>
      <c r="H1985" s="99">
        <v>578.51777008920897</v>
      </c>
      <c r="I1985" s="99">
        <v>0</v>
      </c>
      <c r="J1985" s="99">
        <v>27587.42852211</v>
      </c>
      <c r="K1985" s="99">
        <v>16194.593570351601</v>
      </c>
      <c r="L1985" s="99">
        <v>14567.8412187099</v>
      </c>
      <c r="M1985" s="99">
        <v>28627.174537181902</v>
      </c>
      <c r="N1985" s="99">
        <v>7611.2152218818701</v>
      </c>
      <c r="O1985" s="99">
        <v>20592.827886819799</v>
      </c>
      <c r="P1985" s="99">
        <v>0</v>
      </c>
      <c r="Q1985" s="99">
        <v>4575.36028718948</v>
      </c>
      <c r="R1985" s="99">
        <v>882.57977811247099</v>
      </c>
      <c r="S1985" s="99">
        <v>0</v>
      </c>
      <c r="T1985" s="99">
        <v>344.77226286009</v>
      </c>
      <c r="U1985" s="99">
        <v>43717.773137092598</v>
      </c>
      <c r="V1985" s="99">
        <v>3038690.9668579102</v>
      </c>
      <c r="W1985" s="99">
        <v>312.63111760839797</v>
      </c>
      <c r="X1985" s="99">
        <v>1656116.00450134</v>
      </c>
      <c r="Y1985" s="99">
        <v>950483.028617859</v>
      </c>
      <c r="Z1985" s="99">
        <v>132929.84215354899</v>
      </c>
      <c r="AA1985" s="99">
        <v>90741.904859542803</v>
      </c>
      <c r="AB1985" s="99">
        <v>0</v>
      </c>
      <c r="AC1985" s="99">
        <v>10106520.6762695</v>
      </c>
      <c r="AD1985" s="99">
        <v>3015609.7367248498</v>
      </c>
      <c r="AE1985" s="99">
        <v>607418.22595214797</v>
      </c>
      <c r="AF1985" s="99">
        <v>1412620.3254241899</v>
      </c>
      <c r="AG1985" s="99">
        <v>1217548.71218872</v>
      </c>
      <c r="AH1985" s="99">
        <v>976342.86873626697</v>
      </c>
      <c r="AI1985" s="99">
        <v>0</v>
      </c>
      <c r="AJ1985" s="99">
        <v>469186.622318268</v>
      </c>
      <c r="AK1985" s="99">
        <v>158125.94091033901</v>
      </c>
      <c r="AL1985" s="99">
        <v>0</v>
      </c>
      <c r="AM1985" s="99">
        <v>63195.351183414503</v>
      </c>
      <c r="AN1985" s="99">
        <v>13118291.2662354</v>
      </c>
      <c r="AO1985" s="99">
        <v>23461533.608154301</v>
      </c>
      <c r="AP1985" s="99">
        <v>2655.5092100501101</v>
      </c>
      <c r="AQ1985" s="99">
        <v>12179024.8441162</v>
      </c>
      <c r="AR1985" s="99">
        <v>0</v>
      </c>
      <c r="AS1985" s="99">
        <v>907614.61556243896</v>
      </c>
      <c r="AT1985" s="99">
        <v>624132.14221954299</v>
      </c>
      <c r="AU1985" s="99">
        <v>0</v>
      </c>
      <c r="AV1985" s="99">
        <v>23668684.287841801</v>
      </c>
      <c r="AW1985" s="99">
        <v>7720895.2197876005</v>
      </c>
      <c r="AX1985" s="99">
        <v>4946656.5236206101</v>
      </c>
      <c r="AY1985" s="99">
        <v>11055753.103027301</v>
      </c>
      <c r="AZ1985" s="99">
        <v>8679500.8443603497</v>
      </c>
      <c r="BA1985" s="99">
        <v>7411219.0836792002</v>
      </c>
      <c r="BB1985" s="99">
        <v>0</v>
      </c>
      <c r="BC1985" s="99">
        <v>3467215.1183471698</v>
      </c>
      <c r="BD1985" s="99">
        <v>1090424.3434143099</v>
      </c>
      <c r="BE1985" s="99">
        <v>0</v>
      </c>
      <c r="BF1985" s="99">
        <v>434663.96989059402</v>
      </c>
      <c r="BG1985" s="99">
        <v>31499063.197997998</v>
      </c>
      <c r="BH1985" s="99">
        <v>6226591.5066528302</v>
      </c>
      <c r="BI1985" s="99">
        <v>0</v>
      </c>
      <c r="BJ1985" s="99">
        <v>4481275.66125488</v>
      </c>
      <c r="BK1985" s="99">
        <v>2842772.34191895</v>
      </c>
      <c r="BL1985" s="99">
        <v>0</v>
      </c>
      <c r="BM1985" s="99">
        <v>53083.165053844503</v>
      </c>
      <c r="BN1985" s="99">
        <v>0</v>
      </c>
      <c r="BO1985" s="99">
        <v>0</v>
      </c>
      <c r="BP1985" s="99">
        <v>0</v>
      </c>
      <c r="BQ1985" s="99">
        <v>0</v>
      </c>
      <c r="BR1985" s="99">
        <v>3811888.1382141099</v>
      </c>
      <c r="BS1985" s="99">
        <v>3521141.12640381</v>
      </c>
      <c r="BT1985" s="99">
        <v>1443300.0718689</v>
      </c>
      <c r="BU1985" s="99">
        <v>0</v>
      </c>
      <c r="BV1985" s="99">
        <v>1932740.6152191199</v>
      </c>
      <c r="BW1985" s="99">
        <v>122421.587137222</v>
      </c>
      <c r="BX1985" s="99">
        <v>0</v>
      </c>
      <c r="BY1985" s="99">
        <v>0</v>
      </c>
      <c r="BZ1985" s="99">
        <v>0</v>
      </c>
      <c r="CA1985" s="99">
        <v>0</v>
      </c>
      <c r="CB1985" s="99">
        <v>4692167.4613647498</v>
      </c>
      <c r="CC1985" s="99">
        <v>35579004.661132798</v>
      </c>
      <c r="CD1985" s="99">
        <v>10694368.644043</v>
      </c>
      <c r="CE1985" s="99">
        <v>1210.3948529660699</v>
      </c>
      <c r="CF1985" s="99">
        <v>223053.72145271301</v>
      </c>
      <c r="CG1985" s="99">
        <v>1533039.32421875</v>
      </c>
      <c r="CH1985" s="99">
        <v>0</v>
      </c>
      <c r="CI1985" s="99">
        <v>74367.565152168303</v>
      </c>
      <c r="CJ1985" s="99">
        <v>4915774.2656860398</v>
      </c>
      <c r="CK1985" s="99">
        <v>37113357.492675804</v>
      </c>
      <c r="CL1985" s="99">
        <v>10817187.5592041</v>
      </c>
      <c r="CM1985" s="203">
        <f t="shared" si="90"/>
        <v>118085.33828926089</v>
      </c>
      <c r="CN1985" s="203">
        <f t="shared" si="91"/>
        <v>18034065.531921439</v>
      </c>
      <c r="CO1985" s="203">
        <f t="shared" si="92"/>
        <v>68612420.690673798</v>
      </c>
      <c r="CP1985" s="99">
        <v>10817187.5592041</v>
      </c>
      <c r="CQ1985" s="99">
        <v>0</v>
      </c>
      <c r="CR1985" s="99">
        <v>0</v>
      </c>
      <c r="CS1985" s="99">
        <v>0</v>
      </c>
      <c r="CT1985" s="99">
        <v>0</v>
      </c>
    </row>
    <row r="1986" spans="1:98">
      <c r="A1986" s="98" t="s">
        <v>188</v>
      </c>
      <c r="B1986" s="100">
        <v>39142</v>
      </c>
      <c r="C1986" s="99">
        <v>54415.682950496703</v>
      </c>
      <c r="D1986" s="99">
        <v>6.3903449579956897</v>
      </c>
      <c r="E1986" s="99">
        <v>19318.2454063892</v>
      </c>
      <c r="F1986" s="99">
        <v>0</v>
      </c>
      <c r="G1986" s="99">
        <v>697.76335518807196</v>
      </c>
      <c r="H1986" s="99">
        <v>525.62150953710102</v>
      </c>
      <c r="I1986" s="99">
        <v>0</v>
      </c>
      <c r="J1986" s="99">
        <v>30009.734770298001</v>
      </c>
      <c r="K1986" s="99">
        <v>14206.805632710501</v>
      </c>
      <c r="L1986" s="99">
        <v>14187.287446856501</v>
      </c>
      <c r="M1986" s="99">
        <v>28716.022678613699</v>
      </c>
      <c r="N1986" s="99">
        <v>7602.2926198840096</v>
      </c>
      <c r="O1986" s="99">
        <v>21230.6061956882</v>
      </c>
      <c r="P1986" s="99">
        <v>0</v>
      </c>
      <c r="Q1986" s="99">
        <v>4620.0540799498604</v>
      </c>
      <c r="R1986" s="99">
        <v>920.96429442614306</v>
      </c>
      <c r="S1986" s="99">
        <v>0</v>
      </c>
      <c r="T1986" s="99">
        <v>327.63401488214703</v>
      </c>
      <c r="U1986" s="99">
        <v>44245.004789829298</v>
      </c>
      <c r="V1986" s="99">
        <v>3095989.828125</v>
      </c>
      <c r="W1986" s="99">
        <v>397.15526475384797</v>
      </c>
      <c r="X1986" s="99">
        <v>1593626.97117615</v>
      </c>
      <c r="Y1986" s="99">
        <v>931816.65767669701</v>
      </c>
      <c r="Z1986" s="99">
        <v>143026.96389579799</v>
      </c>
      <c r="AA1986" s="99">
        <v>78121.387358665495</v>
      </c>
      <c r="AB1986" s="99">
        <v>0</v>
      </c>
      <c r="AC1986" s="99">
        <v>10865646.426635699</v>
      </c>
      <c r="AD1986" s="99">
        <v>2517676.2543945299</v>
      </c>
      <c r="AE1986" s="99">
        <v>592425.30963897705</v>
      </c>
      <c r="AF1986" s="99">
        <v>1420164.1490783701</v>
      </c>
      <c r="AG1986" s="99">
        <v>1196768.7443695101</v>
      </c>
      <c r="AH1986" s="99">
        <v>1017367.81288147</v>
      </c>
      <c r="AI1986" s="99">
        <v>0</v>
      </c>
      <c r="AJ1986" s="99">
        <v>473413.62664794899</v>
      </c>
      <c r="AK1986" s="99">
        <v>162330.62728691101</v>
      </c>
      <c r="AL1986" s="99">
        <v>0</v>
      </c>
      <c r="AM1986" s="99">
        <v>59277.267239093802</v>
      </c>
      <c r="AN1986" s="99">
        <v>13364824.4686279</v>
      </c>
      <c r="AO1986" s="99">
        <v>24099205.1552734</v>
      </c>
      <c r="AP1986" s="99">
        <v>3324.0974650383</v>
      </c>
      <c r="AQ1986" s="99">
        <v>11706108.168457</v>
      </c>
      <c r="AR1986" s="99">
        <v>0</v>
      </c>
      <c r="AS1986" s="99">
        <v>994785.55242157006</v>
      </c>
      <c r="AT1986" s="99">
        <v>538773.13801574695</v>
      </c>
      <c r="AU1986" s="99">
        <v>0</v>
      </c>
      <c r="AV1986" s="99">
        <v>25524619.213867199</v>
      </c>
      <c r="AW1986" s="99">
        <v>6508241.3267211895</v>
      </c>
      <c r="AX1986" s="99">
        <v>4864166.1369018601</v>
      </c>
      <c r="AY1986" s="99">
        <v>11197197.4251709</v>
      </c>
      <c r="AZ1986" s="99">
        <v>8517536.6605224591</v>
      </c>
      <c r="BA1986" s="99">
        <v>7796627.1884155301</v>
      </c>
      <c r="BB1986" s="99">
        <v>0</v>
      </c>
      <c r="BC1986" s="99">
        <v>3503487.17260742</v>
      </c>
      <c r="BD1986" s="99">
        <v>1123705.2338409401</v>
      </c>
      <c r="BE1986" s="99">
        <v>0</v>
      </c>
      <c r="BF1986" s="99">
        <v>412385.10670852702</v>
      </c>
      <c r="BG1986" s="99">
        <v>32057189.759521499</v>
      </c>
      <c r="BH1986" s="99">
        <v>6454009.0233764602</v>
      </c>
      <c r="BI1986" s="99">
        <v>0</v>
      </c>
      <c r="BJ1986" s="99">
        <v>4345394.3805542002</v>
      </c>
      <c r="BK1986" s="99">
        <v>2775239.0199279799</v>
      </c>
      <c r="BL1986" s="99">
        <v>0</v>
      </c>
      <c r="BM1986" s="99">
        <v>54251.256297111497</v>
      </c>
      <c r="BN1986" s="99">
        <v>0</v>
      </c>
      <c r="BO1986" s="99">
        <v>0</v>
      </c>
      <c r="BP1986" s="99">
        <v>0</v>
      </c>
      <c r="BQ1986" s="99">
        <v>0</v>
      </c>
      <c r="BR1986" s="99">
        <v>3850688.0350341802</v>
      </c>
      <c r="BS1986" s="99">
        <v>3482547.0424499498</v>
      </c>
      <c r="BT1986" s="99">
        <v>1517569.6814880399</v>
      </c>
      <c r="BU1986" s="99">
        <v>0</v>
      </c>
      <c r="BV1986" s="99">
        <v>1920871.2508544901</v>
      </c>
      <c r="BW1986" s="99">
        <v>127569.689869881</v>
      </c>
      <c r="BX1986" s="99">
        <v>0</v>
      </c>
      <c r="BY1986" s="99">
        <v>0</v>
      </c>
      <c r="BZ1986" s="99">
        <v>0</v>
      </c>
      <c r="CA1986" s="99">
        <v>0</v>
      </c>
      <c r="CB1986" s="99">
        <v>4700080.2974853497</v>
      </c>
      <c r="CC1986" s="99">
        <v>35860363.759765603</v>
      </c>
      <c r="CD1986" s="99">
        <v>10791191.260498</v>
      </c>
      <c r="CE1986" s="99">
        <v>1220.58766791224</v>
      </c>
      <c r="CF1986" s="99">
        <v>221534.099128723</v>
      </c>
      <c r="CG1986" s="99">
        <v>1529350.3661956801</v>
      </c>
      <c r="CH1986" s="99">
        <v>0</v>
      </c>
      <c r="CI1986" s="99">
        <v>75028.400450706496</v>
      </c>
      <c r="CJ1986" s="99">
        <v>4923879.7857055701</v>
      </c>
      <c r="CK1986" s="99">
        <v>37401889.734863304</v>
      </c>
      <c r="CL1986" s="99">
        <v>10919018.6721191</v>
      </c>
      <c r="CM1986" s="203">
        <f t="shared" si="90"/>
        <v>119273.40524053579</v>
      </c>
      <c r="CN1986" s="203">
        <f t="shared" si="91"/>
        <v>18288704.25433347</v>
      </c>
      <c r="CO1986" s="203">
        <f t="shared" si="92"/>
        <v>69459079.494384795</v>
      </c>
      <c r="CP1986" s="99">
        <v>10919018.6721191</v>
      </c>
      <c r="CQ1986" s="99">
        <v>0</v>
      </c>
      <c r="CR1986" s="99">
        <v>0</v>
      </c>
      <c r="CS1986" s="99">
        <v>0</v>
      </c>
      <c r="CT1986" s="99">
        <v>0</v>
      </c>
    </row>
    <row r="1987" spans="1:98">
      <c r="A1987" s="98" t="s">
        <v>188</v>
      </c>
      <c r="B1987" s="100">
        <v>39234</v>
      </c>
      <c r="C1987" s="99">
        <v>55362.692070484198</v>
      </c>
      <c r="D1987" s="99">
        <v>3.8670888649939998</v>
      </c>
      <c r="E1987" s="99">
        <v>18754.107292890501</v>
      </c>
      <c r="F1987" s="99">
        <v>0</v>
      </c>
      <c r="G1987" s="99">
        <v>766.82734470069397</v>
      </c>
      <c r="H1987" s="99">
        <v>463.42903355136502</v>
      </c>
      <c r="I1987" s="99">
        <v>0</v>
      </c>
      <c r="J1987" s="99">
        <v>32152.816951513301</v>
      </c>
      <c r="K1987" s="99">
        <v>12445.514409065199</v>
      </c>
      <c r="L1987" s="99">
        <v>13971.1638747454</v>
      </c>
      <c r="M1987" s="99">
        <v>28641.194787025499</v>
      </c>
      <c r="N1987" s="99">
        <v>7710.8641603589103</v>
      </c>
      <c r="O1987" s="99">
        <v>21636.466531276699</v>
      </c>
      <c r="P1987" s="99">
        <v>0</v>
      </c>
      <c r="Q1987" s="99">
        <v>4608.9682747721699</v>
      </c>
      <c r="R1987" s="99">
        <v>936.84337838739202</v>
      </c>
      <c r="S1987" s="99">
        <v>0</v>
      </c>
      <c r="T1987" s="99">
        <v>333.00327436998498</v>
      </c>
      <c r="U1987" s="99">
        <v>44575.862664699598</v>
      </c>
      <c r="V1987" s="99">
        <v>3154986.8477477999</v>
      </c>
      <c r="W1987" s="99">
        <v>280.65588502585899</v>
      </c>
      <c r="X1987" s="99">
        <v>1541690.6616516099</v>
      </c>
      <c r="Y1987" s="99">
        <v>911850.84693145799</v>
      </c>
      <c r="Z1987" s="99">
        <v>156601.542966843</v>
      </c>
      <c r="AA1987" s="99">
        <v>67105.2421779633</v>
      </c>
      <c r="AB1987" s="99">
        <v>0</v>
      </c>
      <c r="AC1987" s="99">
        <v>11429364.705444301</v>
      </c>
      <c r="AD1987" s="99">
        <v>2113430.2824706999</v>
      </c>
      <c r="AE1987" s="99">
        <v>578893.15400695801</v>
      </c>
      <c r="AF1987" s="99">
        <v>1415284.58586121</v>
      </c>
      <c r="AG1987" s="99">
        <v>1197017.04467773</v>
      </c>
      <c r="AH1987" s="99">
        <v>1028377.21285248</v>
      </c>
      <c r="AI1987" s="99">
        <v>0</v>
      </c>
      <c r="AJ1987" s="99">
        <v>475701.95993804903</v>
      </c>
      <c r="AK1987" s="99">
        <v>166473.68165588399</v>
      </c>
      <c r="AL1987" s="99">
        <v>0</v>
      </c>
      <c r="AM1987" s="99">
        <v>57393.410479545601</v>
      </c>
      <c r="AN1987" s="99">
        <v>13618035.9379883</v>
      </c>
      <c r="AO1987" s="99">
        <v>24790677.502685498</v>
      </c>
      <c r="AP1987" s="99">
        <v>2264.6236165463902</v>
      </c>
      <c r="AQ1987" s="99">
        <v>11390647.4072266</v>
      </c>
      <c r="AR1987" s="99">
        <v>0</v>
      </c>
      <c r="AS1987" s="99">
        <v>1095787.58830261</v>
      </c>
      <c r="AT1987" s="99">
        <v>465755.36128616298</v>
      </c>
      <c r="AU1987" s="99">
        <v>0</v>
      </c>
      <c r="AV1987" s="99">
        <v>27296341.553466801</v>
      </c>
      <c r="AW1987" s="99">
        <v>5512799.6874389602</v>
      </c>
      <c r="AX1987" s="99">
        <v>4824216.77416992</v>
      </c>
      <c r="AY1987" s="99">
        <v>11249823.302246099</v>
      </c>
      <c r="AZ1987" s="99">
        <v>8589449.5509033203</v>
      </c>
      <c r="BA1987" s="99">
        <v>7932551.0464477502</v>
      </c>
      <c r="BB1987" s="99">
        <v>0</v>
      </c>
      <c r="BC1987" s="99">
        <v>3549330.1528930701</v>
      </c>
      <c r="BD1987" s="99">
        <v>1159539.5944366499</v>
      </c>
      <c r="BE1987" s="99">
        <v>0</v>
      </c>
      <c r="BF1987" s="99">
        <v>403877.91058731102</v>
      </c>
      <c r="BG1987" s="99">
        <v>32767213.337402299</v>
      </c>
      <c r="BH1987" s="99">
        <v>6597702.26171875</v>
      </c>
      <c r="BI1987" s="99">
        <v>0</v>
      </c>
      <c r="BJ1987" s="99">
        <v>4262317.8642578097</v>
      </c>
      <c r="BK1987" s="99">
        <v>2752146.3182678199</v>
      </c>
      <c r="BL1987" s="99">
        <v>0</v>
      </c>
      <c r="BM1987" s="99">
        <v>46361.056438922897</v>
      </c>
      <c r="BN1987" s="99">
        <v>0</v>
      </c>
      <c r="BO1987" s="99">
        <v>0</v>
      </c>
      <c r="BP1987" s="99">
        <v>0</v>
      </c>
      <c r="BQ1987" s="99">
        <v>0</v>
      </c>
      <c r="BR1987" s="99">
        <v>3874127.9180908198</v>
      </c>
      <c r="BS1987" s="99">
        <v>3504706.6910095201</v>
      </c>
      <c r="BT1987" s="99">
        <v>1543969.63619995</v>
      </c>
      <c r="BU1987" s="99">
        <v>0</v>
      </c>
      <c r="BV1987" s="99">
        <v>1945500.90802002</v>
      </c>
      <c r="BW1987" s="99">
        <v>132217.81043624901</v>
      </c>
      <c r="BX1987" s="99">
        <v>0</v>
      </c>
      <c r="BY1987" s="99">
        <v>0</v>
      </c>
      <c r="BZ1987" s="99">
        <v>0</v>
      </c>
      <c r="CA1987" s="99">
        <v>0</v>
      </c>
      <c r="CB1987" s="99">
        <v>4702491.7465820303</v>
      </c>
      <c r="CC1987" s="99">
        <v>36267145.831054702</v>
      </c>
      <c r="CD1987" s="99">
        <v>10861222.8947754</v>
      </c>
      <c r="CE1987" s="99">
        <v>1238.2109241783601</v>
      </c>
      <c r="CF1987" s="99">
        <v>224400.00936508199</v>
      </c>
      <c r="CG1987" s="99">
        <v>1564588.51298523</v>
      </c>
      <c r="CH1987" s="99">
        <v>0</v>
      </c>
      <c r="CI1987" s="99">
        <v>75499.005404472395</v>
      </c>
      <c r="CJ1987" s="99">
        <v>4930684.3633422898</v>
      </c>
      <c r="CK1987" s="99">
        <v>37856554.272949196</v>
      </c>
      <c r="CL1987" s="99">
        <v>10993683.474243199</v>
      </c>
      <c r="CM1987" s="203">
        <f t="shared" ref="CM1987:CM2050" si="93">SUM(U1987,CI1987)</f>
        <v>120074.86806917199</v>
      </c>
      <c r="CN1987" s="203">
        <f t="shared" ref="CN1987:CN2050" si="94">SUM(AN1987,CJ1987)</f>
        <v>18548720.301330589</v>
      </c>
      <c r="CO1987" s="203">
        <f t="shared" ref="CO1987:CO2050" si="95">SUM(BG1987,CK1987)</f>
        <v>70623767.610351503</v>
      </c>
      <c r="CP1987" s="99">
        <v>10993683.474243199</v>
      </c>
      <c r="CQ1987" s="99">
        <v>0</v>
      </c>
      <c r="CR1987" s="99">
        <v>0</v>
      </c>
      <c r="CS1987" s="99">
        <v>0</v>
      </c>
      <c r="CT1987" s="99">
        <v>0</v>
      </c>
    </row>
    <row r="1988" spans="1:98">
      <c r="A1988" s="98" t="s">
        <v>188</v>
      </c>
      <c r="B1988" s="100">
        <v>39326</v>
      </c>
      <c r="C1988" s="99">
        <v>56526.249313354499</v>
      </c>
      <c r="D1988" s="99">
        <v>5.6361606379505202</v>
      </c>
      <c r="E1988" s="99">
        <v>18197.730802536</v>
      </c>
      <c r="F1988" s="99">
        <v>0</v>
      </c>
      <c r="G1988" s="99">
        <v>839.47824881970905</v>
      </c>
      <c r="H1988" s="99">
        <v>421.32557975500799</v>
      </c>
      <c r="I1988" s="99">
        <v>0</v>
      </c>
      <c r="J1988" s="99">
        <v>33970.972148418397</v>
      </c>
      <c r="K1988" s="99">
        <v>10974.832401752499</v>
      </c>
      <c r="L1988" s="99">
        <v>13495.8503576517</v>
      </c>
      <c r="M1988" s="99">
        <v>28754.997411966298</v>
      </c>
      <c r="N1988" s="99">
        <v>7670.2705413103104</v>
      </c>
      <c r="O1988" s="99">
        <v>22134.464314937599</v>
      </c>
      <c r="P1988" s="99">
        <v>0</v>
      </c>
      <c r="Q1988" s="99">
        <v>4619.9360218048096</v>
      </c>
      <c r="R1988" s="99">
        <v>965.35102225095</v>
      </c>
      <c r="S1988" s="99">
        <v>0</v>
      </c>
      <c r="T1988" s="99">
        <v>319.83465238660602</v>
      </c>
      <c r="U1988" s="99">
        <v>44974.814237117796</v>
      </c>
      <c r="V1988" s="99">
        <v>3203996.0819091802</v>
      </c>
      <c r="W1988" s="99">
        <v>601.35945729166303</v>
      </c>
      <c r="X1988" s="99">
        <v>1500789.62014771</v>
      </c>
      <c r="Y1988" s="99">
        <v>897654.51490783703</v>
      </c>
      <c r="Z1988" s="99">
        <v>163187.90707588199</v>
      </c>
      <c r="AA1988" s="99">
        <v>58767.400514602698</v>
      </c>
      <c r="AB1988" s="99">
        <v>0</v>
      </c>
      <c r="AC1988" s="99">
        <v>11825140.6558838</v>
      </c>
      <c r="AD1988" s="99">
        <v>1862547.8667602499</v>
      </c>
      <c r="AE1988" s="99">
        <v>556684.15093231201</v>
      </c>
      <c r="AF1988" s="99">
        <v>1412425.7440033001</v>
      </c>
      <c r="AG1988" s="99">
        <v>1187360.5267791699</v>
      </c>
      <c r="AH1988" s="99">
        <v>1045787.0592804</v>
      </c>
      <c r="AI1988" s="99">
        <v>0</v>
      </c>
      <c r="AJ1988" s="99">
        <v>478402.197162628</v>
      </c>
      <c r="AK1988" s="99">
        <v>168103.248411179</v>
      </c>
      <c r="AL1988" s="99">
        <v>0</v>
      </c>
      <c r="AM1988" s="99">
        <v>52755.470786571503</v>
      </c>
      <c r="AN1988" s="99">
        <v>13698224.087524399</v>
      </c>
      <c r="AO1988" s="99">
        <v>25385060.613769501</v>
      </c>
      <c r="AP1988" s="99">
        <v>5221.5478318333599</v>
      </c>
      <c r="AQ1988" s="99">
        <v>11174386.9655762</v>
      </c>
      <c r="AR1988" s="99">
        <v>0</v>
      </c>
      <c r="AS1988" s="99">
        <v>1150816.0773467999</v>
      </c>
      <c r="AT1988" s="99">
        <v>411401.18894958502</v>
      </c>
      <c r="AU1988" s="99">
        <v>0</v>
      </c>
      <c r="AV1988" s="99">
        <v>28806525.463622998</v>
      </c>
      <c r="AW1988" s="99">
        <v>4957275.3732910203</v>
      </c>
      <c r="AX1988" s="99">
        <v>4677260.1929321298</v>
      </c>
      <c r="AY1988" s="99">
        <v>11329197.8074951</v>
      </c>
      <c r="AZ1988" s="99">
        <v>8579404.9443359394</v>
      </c>
      <c r="BA1988" s="99">
        <v>8174463.7921142597</v>
      </c>
      <c r="BB1988" s="99">
        <v>0</v>
      </c>
      <c r="BC1988" s="99">
        <v>3583573.2726440402</v>
      </c>
      <c r="BD1988" s="99">
        <v>1164828.9930267299</v>
      </c>
      <c r="BE1988" s="99">
        <v>0</v>
      </c>
      <c r="BF1988" s="99">
        <v>378700.45420074498</v>
      </c>
      <c r="BG1988" s="99">
        <v>33647992.012695298</v>
      </c>
      <c r="BH1988" s="99">
        <v>6783292.5670776404</v>
      </c>
      <c r="BI1988" s="99">
        <v>0</v>
      </c>
      <c r="BJ1988" s="99">
        <v>4177627.5305480999</v>
      </c>
      <c r="BK1988" s="99">
        <v>2725661.1035766602</v>
      </c>
      <c r="BL1988" s="99">
        <v>0</v>
      </c>
      <c r="BM1988" s="99">
        <v>41866.1745405197</v>
      </c>
      <c r="BN1988" s="99">
        <v>0</v>
      </c>
      <c r="BO1988" s="99">
        <v>0</v>
      </c>
      <c r="BP1988" s="99">
        <v>0</v>
      </c>
      <c r="BQ1988" s="99">
        <v>0</v>
      </c>
      <c r="BR1988" s="99">
        <v>3913132.0351867699</v>
      </c>
      <c r="BS1988" s="99">
        <v>3497297.74526978</v>
      </c>
      <c r="BT1988" s="99">
        <v>1590830.87911987</v>
      </c>
      <c r="BU1988" s="99">
        <v>0</v>
      </c>
      <c r="BV1988" s="99">
        <v>1976542.6299133301</v>
      </c>
      <c r="BW1988" s="99">
        <v>132639.36977195699</v>
      </c>
      <c r="BX1988" s="99">
        <v>0</v>
      </c>
      <c r="BY1988" s="99">
        <v>0</v>
      </c>
      <c r="BZ1988" s="99">
        <v>0</v>
      </c>
      <c r="CA1988" s="99">
        <v>0</v>
      </c>
      <c r="CB1988" s="99">
        <v>4690411.32458496</v>
      </c>
      <c r="CC1988" s="99">
        <v>36495663.792968802</v>
      </c>
      <c r="CD1988" s="99">
        <v>10976947.317871099</v>
      </c>
      <c r="CE1988" s="99">
        <v>1262.30485361815</v>
      </c>
      <c r="CF1988" s="99">
        <v>221258.726173401</v>
      </c>
      <c r="CG1988" s="99">
        <v>1561246.18586731</v>
      </c>
      <c r="CH1988" s="99">
        <v>0</v>
      </c>
      <c r="CI1988" s="99">
        <v>75876.1438140869</v>
      </c>
      <c r="CJ1988" s="99">
        <v>4912072.4912719699</v>
      </c>
      <c r="CK1988" s="99">
        <v>38042555.347656302</v>
      </c>
      <c r="CL1988" s="99">
        <v>11111575.666137701</v>
      </c>
      <c r="CM1988" s="203">
        <f t="shared" si="93"/>
        <v>120850.9580512047</v>
      </c>
      <c r="CN1988" s="203">
        <f t="shared" si="94"/>
        <v>18610296.578796368</v>
      </c>
      <c r="CO1988" s="203">
        <f t="shared" si="95"/>
        <v>71690547.360351592</v>
      </c>
      <c r="CP1988" s="99">
        <v>11111575.666137701</v>
      </c>
      <c r="CQ1988" s="99">
        <v>0</v>
      </c>
      <c r="CR1988" s="99">
        <v>0</v>
      </c>
      <c r="CS1988" s="99">
        <v>0</v>
      </c>
      <c r="CT1988" s="99">
        <v>0</v>
      </c>
    </row>
    <row r="1989" spans="1:98">
      <c r="A1989" s="98" t="s">
        <v>188</v>
      </c>
      <c r="B1989" s="100">
        <v>39417</v>
      </c>
      <c r="C1989" s="99">
        <v>57474.855173110998</v>
      </c>
      <c r="D1989" s="99">
        <v>3.4970712749927801</v>
      </c>
      <c r="E1989" s="99">
        <v>17537.164494991299</v>
      </c>
      <c r="F1989" s="99">
        <v>0</v>
      </c>
      <c r="G1989" s="99">
        <v>907.04211307316996</v>
      </c>
      <c r="H1989" s="99">
        <v>387.142190936953</v>
      </c>
      <c r="I1989" s="99">
        <v>0</v>
      </c>
      <c r="J1989" s="99">
        <v>35536.235465526603</v>
      </c>
      <c r="K1989" s="99">
        <v>9634.3403955697995</v>
      </c>
      <c r="L1989" s="99">
        <v>13321.774067640299</v>
      </c>
      <c r="M1989" s="99">
        <v>28801.996550798402</v>
      </c>
      <c r="N1989" s="99">
        <v>7573.5822161436099</v>
      </c>
      <c r="O1989" s="99">
        <v>22662.963958740202</v>
      </c>
      <c r="P1989" s="99">
        <v>0</v>
      </c>
      <c r="Q1989" s="99">
        <v>4577.5804095268304</v>
      </c>
      <c r="R1989" s="99">
        <v>1014.60520199686</v>
      </c>
      <c r="S1989" s="99">
        <v>0</v>
      </c>
      <c r="T1989" s="99">
        <v>298.01011440902897</v>
      </c>
      <c r="U1989" s="99">
        <v>45183.014934063001</v>
      </c>
      <c r="V1989" s="99">
        <v>3252051.0143127399</v>
      </c>
      <c r="W1989" s="99">
        <v>314.75302444398397</v>
      </c>
      <c r="X1989" s="99">
        <v>1454501.30578613</v>
      </c>
      <c r="Y1989" s="99">
        <v>879437.15200805699</v>
      </c>
      <c r="Z1989" s="99">
        <v>170266.51412010199</v>
      </c>
      <c r="AA1989" s="99">
        <v>53756.395526886001</v>
      </c>
      <c r="AB1989" s="99">
        <v>0</v>
      </c>
      <c r="AC1989" s="99">
        <v>12300581.5247803</v>
      </c>
      <c r="AD1989" s="99">
        <v>1553641.8975830099</v>
      </c>
      <c r="AE1989" s="99">
        <v>555902.58002471901</v>
      </c>
      <c r="AF1989" s="99">
        <v>1413991.8050994901</v>
      </c>
      <c r="AG1989" s="99">
        <v>1166733.3036193801</v>
      </c>
      <c r="AH1989" s="99">
        <v>1087555.1479492199</v>
      </c>
      <c r="AI1989" s="99">
        <v>0</v>
      </c>
      <c r="AJ1989" s="99">
        <v>485642.52986526501</v>
      </c>
      <c r="AK1989" s="99">
        <v>172944.803684235</v>
      </c>
      <c r="AL1989" s="99">
        <v>0</v>
      </c>
      <c r="AM1989" s="99">
        <v>48199.533614158601</v>
      </c>
      <c r="AN1989" s="99">
        <v>13866741.3085938</v>
      </c>
      <c r="AO1989" s="99">
        <v>26023039.899658199</v>
      </c>
      <c r="AP1989" s="99">
        <v>2730.9594005942299</v>
      </c>
      <c r="AQ1989" s="99">
        <v>10928747.767456099</v>
      </c>
      <c r="AR1989" s="99">
        <v>0</v>
      </c>
      <c r="AS1989" s="99">
        <v>1207185.13517761</v>
      </c>
      <c r="AT1989" s="99">
        <v>377228.23790359503</v>
      </c>
      <c r="AU1989" s="99">
        <v>0</v>
      </c>
      <c r="AV1989" s="99">
        <v>29960096.583252002</v>
      </c>
      <c r="AW1989" s="99">
        <v>4140212.3317871098</v>
      </c>
      <c r="AX1989" s="99">
        <v>4745459.8380127</v>
      </c>
      <c r="AY1989" s="99">
        <v>11434550.6209717</v>
      </c>
      <c r="AZ1989" s="99">
        <v>8518990.5185546894</v>
      </c>
      <c r="BA1989" s="99">
        <v>8607926.5480956994</v>
      </c>
      <c r="BB1989" s="99">
        <v>0</v>
      </c>
      <c r="BC1989" s="99">
        <v>3695383.1224670401</v>
      </c>
      <c r="BD1989" s="99">
        <v>1226988.60708618</v>
      </c>
      <c r="BE1989" s="99">
        <v>0</v>
      </c>
      <c r="BF1989" s="99">
        <v>347737.77283096302</v>
      </c>
      <c r="BG1989" s="99">
        <v>34245979.7734375</v>
      </c>
      <c r="BH1989" s="99">
        <v>6989754.4920043899</v>
      </c>
      <c r="BI1989" s="99">
        <v>0</v>
      </c>
      <c r="BJ1989" s="99">
        <v>4063449.5292968801</v>
      </c>
      <c r="BK1989" s="99">
        <v>2692739.3414306599</v>
      </c>
      <c r="BL1989" s="99">
        <v>0</v>
      </c>
      <c r="BM1989" s="99">
        <v>38968.045613288901</v>
      </c>
      <c r="BN1989" s="99">
        <v>0</v>
      </c>
      <c r="BO1989" s="99">
        <v>0</v>
      </c>
      <c r="BP1989" s="99">
        <v>0</v>
      </c>
      <c r="BQ1989" s="99">
        <v>0</v>
      </c>
      <c r="BR1989" s="99">
        <v>3948235.9842834501</v>
      </c>
      <c r="BS1989" s="99">
        <v>3448092.8913879399</v>
      </c>
      <c r="BT1989" s="99">
        <v>1674400.7258453399</v>
      </c>
      <c r="BU1989" s="99">
        <v>0</v>
      </c>
      <c r="BV1989" s="99">
        <v>1980564.3695220901</v>
      </c>
      <c r="BW1989" s="99">
        <v>143982.987043381</v>
      </c>
      <c r="BX1989" s="99">
        <v>0</v>
      </c>
      <c r="BY1989" s="99">
        <v>0</v>
      </c>
      <c r="BZ1989" s="99">
        <v>0</v>
      </c>
      <c r="CA1989" s="99">
        <v>0</v>
      </c>
      <c r="CB1989" s="99">
        <v>4709213.2034301804</v>
      </c>
      <c r="CC1989" s="99">
        <v>37060074.188964799</v>
      </c>
      <c r="CD1989" s="99">
        <v>11039788.271118199</v>
      </c>
      <c r="CE1989" s="99">
        <v>1286.1324032247101</v>
      </c>
      <c r="CF1989" s="99">
        <v>223111.33321380601</v>
      </c>
      <c r="CG1989" s="99">
        <v>1582974.1875</v>
      </c>
      <c r="CH1989" s="99">
        <v>0</v>
      </c>
      <c r="CI1989" s="99">
        <v>76241.154724121094</v>
      </c>
      <c r="CJ1989" s="99">
        <v>4931190.7726440402</v>
      </c>
      <c r="CK1989" s="99">
        <v>38638540.697753899</v>
      </c>
      <c r="CL1989" s="99">
        <v>11184789.7962646</v>
      </c>
      <c r="CM1989" s="203">
        <f t="shared" si="93"/>
        <v>121424.1696581841</v>
      </c>
      <c r="CN1989" s="203">
        <f t="shared" si="94"/>
        <v>18797932.081237841</v>
      </c>
      <c r="CO1989" s="203">
        <f t="shared" si="95"/>
        <v>72884520.471191406</v>
      </c>
      <c r="CP1989" s="99">
        <v>11184789.7962646</v>
      </c>
      <c r="CQ1989" s="99">
        <v>0</v>
      </c>
      <c r="CR1989" s="99">
        <v>0</v>
      </c>
      <c r="CS1989" s="99">
        <v>0</v>
      </c>
      <c r="CT1989" s="99">
        <v>0</v>
      </c>
    </row>
    <row r="1990" spans="1:98">
      <c r="A1990" s="98" t="s">
        <v>188</v>
      </c>
      <c r="B1990" s="100">
        <v>39508</v>
      </c>
      <c r="C1990" s="99">
        <v>58290.655647754698</v>
      </c>
      <c r="D1990" s="99">
        <v>4.28814596799202</v>
      </c>
      <c r="E1990" s="99">
        <v>17154.563785076101</v>
      </c>
      <c r="F1990" s="99">
        <v>0</v>
      </c>
      <c r="G1990" s="99">
        <v>972.60985424369596</v>
      </c>
      <c r="H1990" s="99">
        <v>316.28536422923202</v>
      </c>
      <c r="I1990" s="99">
        <v>0</v>
      </c>
      <c r="J1990" s="99">
        <v>37348.64823246</v>
      </c>
      <c r="K1990" s="99">
        <v>8294.1057173013705</v>
      </c>
      <c r="L1990" s="99">
        <v>13217.9944851398</v>
      </c>
      <c r="M1990" s="99">
        <v>28864.0616858006</v>
      </c>
      <c r="N1990" s="99">
        <v>7500.0964995622599</v>
      </c>
      <c r="O1990" s="99">
        <v>23133.981487512599</v>
      </c>
      <c r="P1990" s="99">
        <v>0</v>
      </c>
      <c r="Q1990" s="99">
        <v>4563.3531153202102</v>
      </c>
      <c r="R1990" s="99">
        <v>1025.1845662593801</v>
      </c>
      <c r="S1990" s="99">
        <v>0</v>
      </c>
      <c r="T1990" s="99">
        <v>298.897632479668</v>
      </c>
      <c r="U1990" s="99">
        <v>45614.5914316177</v>
      </c>
      <c r="V1990" s="99">
        <v>3276565.5877990699</v>
      </c>
      <c r="W1990" s="99">
        <v>433.72725162282597</v>
      </c>
      <c r="X1990" s="99">
        <v>1409165.0425720201</v>
      </c>
      <c r="Y1990" s="99">
        <v>853012.38018798805</v>
      </c>
      <c r="Z1990" s="99">
        <v>181771.47713279701</v>
      </c>
      <c r="AA1990" s="99">
        <v>42448.114332675897</v>
      </c>
      <c r="AB1990" s="99">
        <v>0</v>
      </c>
      <c r="AC1990" s="99">
        <v>12734827.588623</v>
      </c>
      <c r="AD1990" s="99">
        <v>1271381.9799041699</v>
      </c>
      <c r="AE1990" s="99">
        <v>547335.80654144299</v>
      </c>
      <c r="AF1990" s="99">
        <v>1409192.70637512</v>
      </c>
      <c r="AG1990" s="99">
        <v>1149357.5199890099</v>
      </c>
      <c r="AH1990" s="99">
        <v>1112511.0601959201</v>
      </c>
      <c r="AI1990" s="99">
        <v>0</v>
      </c>
      <c r="AJ1990" s="99">
        <v>480172.54776763899</v>
      </c>
      <c r="AK1990" s="99">
        <v>177073.77172279399</v>
      </c>
      <c r="AL1990" s="99">
        <v>0</v>
      </c>
      <c r="AM1990" s="99">
        <v>47996.512271881104</v>
      </c>
      <c r="AN1990" s="99">
        <v>13962848.3632813</v>
      </c>
      <c r="AO1990" s="99">
        <v>26520768.331787098</v>
      </c>
      <c r="AP1990" s="99">
        <v>3651.21471497417</v>
      </c>
      <c r="AQ1990" s="99">
        <v>10774343.528198199</v>
      </c>
      <c r="AR1990" s="99">
        <v>0</v>
      </c>
      <c r="AS1990" s="99">
        <v>1308964.8959808401</v>
      </c>
      <c r="AT1990" s="99">
        <v>304283.92771148699</v>
      </c>
      <c r="AU1990" s="99">
        <v>0</v>
      </c>
      <c r="AV1990" s="99">
        <v>31548113.3278809</v>
      </c>
      <c r="AW1990" s="99">
        <v>3449153.2652893099</v>
      </c>
      <c r="AX1990" s="99">
        <v>4722689.0250854502</v>
      </c>
      <c r="AY1990" s="99">
        <v>11502553.533691401</v>
      </c>
      <c r="AZ1990" s="99">
        <v>8498668.0306396503</v>
      </c>
      <c r="BA1990" s="99">
        <v>8879153.7435302697</v>
      </c>
      <c r="BB1990" s="99">
        <v>0</v>
      </c>
      <c r="BC1990" s="99">
        <v>3698528.4884338402</v>
      </c>
      <c r="BD1990" s="99">
        <v>1270312.2253570601</v>
      </c>
      <c r="BE1990" s="99">
        <v>0</v>
      </c>
      <c r="BF1990" s="99">
        <v>349889.22283172602</v>
      </c>
      <c r="BG1990" s="99">
        <v>35006171.668945298</v>
      </c>
      <c r="BH1990" s="99">
        <v>6534223.5366821298</v>
      </c>
      <c r="BI1990" s="99">
        <v>0</v>
      </c>
      <c r="BJ1990" s="99">
        <v>3638376.7362976102</v>
      </c>
      <c r="BK1990" s="99">
        <v>2373415.7384033198</v>
      </c>
      <c r="BL1990" s="99">
        <v>0</v>
      </c>
      <c r="BM1990" s="99">
        <v>34023.907646179199</v>
      </c>
      <c r="BN1990" s="99">
        <v>0</v>
      </c>
      <c r="BO1990" s="99">
        <v>0</v>
      </c>
      <c r="BP1990" s="99">
        <v>0</v>
      </c>
      <c r="BQ1990" s="99">
        <v>0</v>
      </c>
      <c r="BR1990" s="99">
        <v>3570114.6898498498</v>
      </c>
      <c r="BS1990" s="99">
        <v>3087740.0413207998</v>
      </c>
      <c r="BT1990" s="99">
        <v>1727181.2301330599</v>
      </c>
      <c r="BU1990" s="99">
        <v>0</v>
      </c>
      <c r="BV1990" s="99">
        <v>1796777.35568237</v>
      </c>
      <c r="BW1990" s="99">
        <v>147321.20322608901</v>
      </c>
      <c r="BX1990" s="99">
        <v>0</v>
      </c>
      <c r="BY1990" s="99">
        <v>0</v>
      </c>
      <c r="BZ1990" s="99">
        <v>0</v>
      </c>
      <c r="CA1990" s="99">
        <v>0</v>
      </c>
      <c r="CB1990" s="99">
        <v>4674353.2967529297</v>
      </c>
      <c r="CC1990" s="99">
        <v>37194572.114746101</v>
      </c>
      <c r="CD1990" s="99">
        <v>10176018.2825928</v>
      </c>
      <c r="CE1990" s="99">
        <v>1287.37869949639</v>
      </c>
      <c r="CF1990" s="99">
        <v>224999.22985076901</v>
      </c>
      <c r="CG1990" s="99">
        <v>1612853.33680725</v>
      </c>
      <c r="CH1990" s="99">
        <v>0</v>
      </c>
      <c r="CI1990" s="99">
        <v>76775.416068077102</v>
      </c>
      <c r="CJ1990" s="99">
        <v>4893962.68640137</v>
      </c>
      <c r="CK1990" s="99">
        <v>38830955.216308601</v>
      </c>
      <c r="CL1990" s="99">
        <v>10324426.6256104</v>
      </c>
      <c r="CM1990" s="203">
        <f t="shared" si="93"/>
        <v>122390.0074996948</v>
      </c>
      <c r="CN1990" s="203">
        <f t="shared" si="94"/>
        <v>18856811.049682669</v>
      </c>
      <c r="CO1990" s="203">
        <f t="shared" si="95"/>
        <v>73837126.885253906</v>
      </c>
      <c r="CP1990" s="99">
        <v>10324426.6256104</v>
      </c>
      <c r="CQ1990" s="99">
        <v>0</v>
      </c>
      <c r="CR1990" s="99">
        <v>0</v>
      </c>
      <c r="CS1990" s="99">
        <v>0</v>
      </c>
      <c r="CT1990" s="99">
        <v>0</v>
      </c>
    </row>
    <row r="1991" spans="1:98">
      <c r="A1991" s="98" t="s">
        <v>188</v>
      </c>
      <c r="B1991" s="100">
        <v>39600</v>
      </c>
      <c r="C1991" s="99">
        <v>59035.585534572601</v>
      </c>
      <c r="D1991" s="99">
        <v>3.8580261319875699</v>
      </c>
      <c r="E1991" s="99">
        <v>16342.963618040099</v>
      </c>
      <c r="F1991" s="99">
        <v>0</v>
      </c>
      <c r="G1991" s="99">
        <v>1006.9401557371</v>
      </c>
      <c r="H1991" s="99">
        <v>260.199516363442</v>
      </c>
      <c r="I1991" s="99">
        <v>0</v>
      </c>
      <c r="J1991" s="99">
        <v>39134.875111103102</v>
      </c>
      <c r="K1991" s="99">
        <v>7006.4233525395402</v>
      </c>
      <c r="L1991" s="99">
        <v>13076.6062859297</v>
      </c>
      <c r="M1991" s="99">
        <v>28923.388796567899</v>
      </c>
      <c r="N1991" s="99">
        <v>7392.1725695729301</v>
      </c>
      <c r="O1991" s="99">
        <v>23374.563979864099</v>
      </c>
      <c r="P1991" s="99">
        <v>0</v>
      </c>
      <c r="Q1991" s="99">
        <v>4556.7611133456203</v>
      </c>
      <c r="R1991" s="99">
        <v>1036.4164616763601</v>
      </c>
      <c r="S1991" s="99">
        <v>0</v>
      </c>
      <c r="T1991" s="99">
        <v>277.81218079105003</v>
      </c>
      <c r="U1991" s="99">
        <v>46097.267018318198</v>
      </c>
      <c r="V1991" s="99">
        <v>3307807.9916381799</v>
      </c>
      <c r="W1991" s="99">
        <v>197.66646768339001</v>
      </c>
      <c r="X1991" s="99">
        <v>1346397.7875518801</v>
      </c>
      <c r="Y1991" s="99">
        <v>820244.93093872105</v>
      </c>
      <c r="Z1991" s="99">
        <v>184979.242641449</v>
      </c>
      <c r="AA1991" s="99">
        <v>36450.338145255999</v>
      </c>
      <c r="AB1991" s="99">
        <v>0</v>
      </c>
      <c r="AC1991" s="99">
        <v>13214479.049194301</v>
      </c>
      <c r="AD1991" s="99">
        <v>1050874.07952881</v>
      </c>
      <c r="AE1991" s="99">
        <v>545129.041847229</v>
      </c>
      <c r="AF1991" s="99">
        <v>1408499.95335388</v>
      </c>
      <c r="AG1991" s="99">
        <v>1131048.0113830599</v>
      </c>
      <c r="AH1991" s="99">
        <v>1115277.3576965299</v>
      </c>
      <c r="AI1991" s="99">
        <v>0</v>
      </c>
      <c r="AJ1991" s="99">
        <v>472253.170886993</v>
      </c>
      <c r="AK1991" s="99">
        <v>176675.883464813</v>
      </c>
      <c r="AL1991" s="99">
        <v>0</v>
      </c>
      <c r="AM1991" s="99">
        <v>45365.4899606705</v>
      </c>
      <c r="AN1991" s="99">
        <v>14214328.282958999</v>
      </c>
      <c r="AO1991" s="99">
        <v>27001167.581542999</v>
      </c>
      <c r="AP1991" s="99">
        <v>1649.9140553325401</v>
      </c>
      <c r="AQ1991" s="99">
        <v>10411116.6795654</v>
      </c>
      <c r="AR1991" s="99">
        <v>0</v>
      </c>
      <c r="AS1991" s="99">
        <v>1342136.20362854</v>
      </c>
      <c r="AT1991" s="99">
        <v>263963.92388915998</v>
      </c>
      <c r="AU1991" s="99">
        <v>0</v>
      </c>
      <c r="AV1991" s="99">
        <v>33134150.7348633</v>
      </c>
      <c r="AW1991" s="99">
        <v>2880621.6187744099</v>
      </c>
      <c r="AX1991" s="99">
        <v>4758566.1341552697</v>
      </c>
      <c r="AY1991" s="99">
        <v>11658234.963989301</v>
      </c>
      <c r="AZ1991" s="99">
        <v>8464506.3083496094</v>
      </c>
      <c r="BA1991" s="99">
        <v>9003521.1845703106</v>
      </c>
      <c r="BB1991" s="99">
        <v>0</v>
      </c>
      <c r="BC1991" s="99">
        <v>3674850.3468933101</v>
      </c>
      <c r="BD1991" s="99">
        <v>1271405.91281128</v>
      </c>
      <c r="BE1991" s="99">
        <v>0</v>
      </c>
      <c r="BF1991" s="99">
        <v>336801.520362854</v>
      </c>
      <c r="BG1991" s="99">
        <v>35962267.374511696</v>
      </c>
      <c r="BH1991" s="99">
        <v>6672473.7763061495</v>
      </c>
      <c r="BI1991" s="99">
        <v>0</v>
      </c>
      <c r="BJ1991" s="99">
        <v>3521053.8237304701</v>
      </c>
      <c r="BK1991" s="99">
        <v>2315098.0406189002</v>
      </c>
      <c r="BL1991" s="99">
        <v>0</v>
      </c>
      <c r="BM1991" s="99">
        <v>29184.556531429302</v>
      </c>
      <c r="BN1991" s="99">
        <v>0</v>
      </c>
      <c r="BO1991" s="99">
        <v>0</v>
      </c>
      <c r="BP1991" s="99">
        <v>0</v>
      </c>
      <c r="BQ1991" s="99">
        <v>0</v>
      </c>
      <c r="BR1991" s="99">
        <v>3576121.2331543001</v>
      </c>
      <c r="BS1991" s="99">
        <v>3063924.2983703599</v>
      </c>
      <c r="BT1991" s="99">
        <v>1751146.3243255599</v>
      </c>
      <c r="BU1991" s="99">
        <v>0</v>
      </c>
      <c r="BV1991" s="99">
        <v>1781071.56469727</v>
      </c>
      <c r="BW1991" s="99">
        <v>147987.31090927101</v>
      </c>
      <c r="BX1991" s="99">
        <v>0</v>
      </c>
      <c r="BY1991" s="99">
        <v>0</v>
      </c>
      <c r="BZ1991" s="99">
        <v>0</v>
      </c>
      <c r="CA1991" s="99">
        <v>0</v>
      </c>
      <c r="CB1991" s="99">
        <v>4661276.0708007803</v>
      </c>
      <c r="CC1991" s="99">
        <v>37306028.026367202</v>
      </c>
      <c r="CD1991" s="99">
        <v>10196311.3317871</v>
      </c>
      <c r="CE1991" s="99">
        <v>1273.3112771660101</v>
      </c>
      <c r="CF1991" s="99">
        <v>222147.651977539</v>
      </c>
      <c r="CG1991" s="99">
        <v>1609252.5644531299</v>
      </c>
      <c r="CH1991" s="99">
        <v>0</v>
      </c>
      <c r="CI1991" s="99">
        <v>76755.351537704497</v>
      </c>
      <c r="CJ1991" s="99">
        <v>4881267.5239868201</v>
      </c>
      <c r="CK1991" s="99">
        <v>38893238.331542999</v>
      </c>
      <c r="CL1991" s="99">
        <v>10344208.0950928</v>
      </c>
      <c r="CM1991" s="203">
        <f t="shared" si="93"/>
        <v>122852.6185560227</v>
      </c>
      <c r="CN1991" s="203">
        <f t="shared" si="94"/>
        <v>19095595.806945819</v>
      </c>
      <c r="CO1991" s="203">
        <f t="shared" si="95"/>
        <v>74855505.706054687</v>
      </c>
      <c r="CP1991" s="99">
        <v>10344208.0950928</v>
      </c>
      <c r="CQ1991" s="99">
        <v>0</v>
      </c>
      <c r="CR1991" s="99">
        <v>0</v>
      </c>
      <c r="CS1991" s="99">
        <v>0</v>
      </c>
      <c r="CT1991" s="99">
        <v>0</v>
      </c>
    </row>
    <row r="1992" spans="1:98">
      <c r="A1992" s="98" t="s">
        <v>188</v>
      </c>
      <c r="B1992" s="100">
        <v>39692</v>
      </c>
      <c r="C1992" s="99">
        <v>59903.781051158898</v>
      </c>
      <c r="D1992" s="99">
        <v>6.76469346694648</v>
      </c>
      <c r="E1992" s="99">
        <v>15663.362474560699</v>
      </c>
      <c r="F1992" s="99">
        <v>0</v>
      </c>
      <c r="G1992" s="99">
        <v>1061.2607728093899</v>
      </c>
      <c r="H1992" s="99">
        <v>232.81592949293599</v>
      </c>
      <c r="I1992" s="99">
        <v>0</v>
      </c>
      <c r="J1992" s="99">
        <v>40488.529160022699</v>
      </c>
      <c r="K1992" s="99">
        <v>5940.7519301772099</v>
      </c>
      <c r="L1992" s="99">
        <v>12708.724219203001</v>
      </c>
      <c r="M1992" s="99">
        <v>29046.977142095599</v>
      </c>
      <c r="N1992" s="99">
        <v>7289.9229598045304</v>
      </c>
      <c r="O1992" s="99">
        <v>23684.869880914699</v>
      </c>
      <c r="P1992" s="99">
        <v>0</v>
      </c>
      <c r="Q1992" s="99">
        <v>4489.0993540287</v>
      </c>
      <c r="R1992" s="99">
        <v>1053.2262257933601</v>
      </c>
      <c r="S1992" s="99">
        <v>0</v>
      </c>
      <c r="T1992" s="99">
        <v>270.13396967202402</v>
      </c>
      <c r="U1992" s="99">
        <v>46476.844983577699</v>
      </c>
      <c r="V1992" s="99">
        <v>3379396.19854736</v>
      </c>
      <c r="W1992" s="99">
        <v>486.83546857163299</v>
      </c>
      <c r="X1992" s="99">
        <v>1282927.6798858601</v>
      </c>
      <c r="Y1992" s="99">
        <v>790005.10001373303</v>
      </c>
      <c r="Z1992" s="99">
        <v>189310.89363861101</v>
      </c>
      <c r="AA1992" s="99">
        <v>33472.159622192397</v>
      </c>
      <c r="AB1992" s="99">
        <v>0</v>
      </c>
      <c r="AC1992" s="99">
        <v>13561147.098632799</v>
      </c>
      <c r="AD1992" s="99">
        <v>881344.45943450904</v>
      </c>
      <c r="AE1992" s="99">
        <v>532374.41353607201</v>
      </c>
      <c r="AF1992" s="99">
        <v>1409052.3036193801</v>
      </c>
      <c r="AG1992" s="99">
        <v>1114272.7164154099</v>
      </c>
      <c r="AH1992" s="99">
        <v>1126729.3292541499</v>
      </c>
      <c r="AI1992" s="99">
        <v>0</v>
      </c>
      <c r="AJ1992" s="99">
        <v>463539.38384628302</v>
      </c>
      <c r="AK1992" s="99">
        <v>176572.82383346601</v>
      </c>
      <c r="AL1992" s="99">
        <v>0</v>
      </c>
      <c r="AM1992" s="99">
        <v>44574.127713203401</v>
      </c>
      <c r="AN1992" s="99">
        <v>14453057.2032471</v>
      </c>
      <c r="AO1992" s="99">
        <v>27902990.3903809</v>
      </c>
      <c r="AP1992" s="99">
        <v>4410.7594458460799</v>
      </c>
      <c r="AQ1992" s="99">
        <v>9981127.2606201209</v>
      </c>
      <c r="AR1992" s="99">
        <v>0</v>
      </c>
      <c r="AS1992" s="99">
        <v>1393177.10009766</v>
      </c>
      <c r="AT1992" s="99">
        <v>241008.61567306501</v>
      </c>
      <c r="AU1992" s="99">
        <v>0</v>
      </c>
      <c r="AV1992" s="99">
        <v>34608951.723632798</v>
      </c>
      <c r="AW1992" s="99">
        <v>2459391.98718262</v>
      </c>
      <c r="AX1992" s="99">
        <v>4678331.8213501005</v>
      </c>
      <c r="AY1992" s="99">
        <v>11855391.6330566</v>
      </c>
      <c r="AZ1992" s="99">
        <v>8395469.54052734</v>
      </c>
      <c r="BA1992" s="99">
        <v>9206194.4786377009</v>
      </c>
      <c r="BB1992" s="99">
        <v>0</v>
      </c>
      <c r="BC1992" s="99">
        <v>3628892.5773315402</v>
      </c>
      <c r="BD1992" s="99">
        <v>1281624.2127990699</v>
      </c>
      <c r="BE1992" s="99">
        <v>0</v>
      </c>
      <c r="BF1992" s="99">
        <v>333763.30681228603</v>
      </c>
      <c r="BG1992" s="99">
        <v>36996644.700195298</v>
      </c>
      <c r="BH1992" s="99">
        <v>6840365.5834350605</v>
      </c>
      <c r="BI1992" s="99">
        <v>0</v>
      </c>
      <c r="BJ1992" s="99">
        <v>3370994.9697265602</v>
      </c>
      <c r="BK1992" s="99">
        <v>2235923.7487182599</v>
      </c>
      <c r="BL1992" s="99">
        <v>0</v>
      </c>
      <c r="BM1992" s="99">
        <v>26569.211918830901</v>
      </c>
      <c r="BN1992" s="99">
        <v>0</v>
      </c>
      <c r="BO1992" s="99">
        <v>0</v>
      </c>
      <c r="BP1992" s="99">
        <v>0</v>
      </c>
      <c r="BQ1992" s="99">
        <v>0</v>
      </c>
      <c r="BR1992" s="99">
        <v>3642337.2937316899</v>
      </c>
      <c r="BS1992" s="99">
        <v>3032180.7124939002</v>
      </c>
      <c r="BT1992" s="99">
        <v>1789693.14578247</v>
      </c>
      <c r="BU1992" s="99">
        <v>0</v>
      </c>
      <c r="BV1992" s="99">
        <v>1762148.5086059601</v>
      </c>
      <c r="BW1992" s="99">
        <v>149839.10760879499</v>
      </c>
      <c r="BX1992" s="99">
        <v>0</v>
      </c>
      <c r="BY1992" s="99">
        <v>0</v>
      </c>
      <c r="BZ1992" s="99">
        <v>0</v>
      </c>
      <c r="CA1992" s="99">
        <v>0</v>
      </c>
      <c r="CB1992" s="99">
        <v>4661076.3184204102</v>
      </c>
      <c r="CC1992" s="99">
        <v>37794861.426269501</v>
      </c>
      <c r="CD1992" s="99">
        <v>10211762.248779301</v>
      </c>
      <c r="CE1992" s="99">
        <v>1296.7155679017301</v>
      </c>
      <c r="CF1992" s="99">
        <v>222036.28840827901</v>
      </c>
      <c r="CG1992" s="99">
        <v>1632777.82067871</v>
      </c>
      <c r="CH1992" s="99">
        <v>0</v>
      </c>
      <c r="CI1992" s="99">
        <v>76809.965869903594</v>
      </c>
      <c r="CJ1992" s="99">
        <v>4882155.7774658203</v>
      </c>
      <c r="CK1992" s="99">
        <v>39419735.861816399</v>
      </c>
      <c r="CL1992" s="99">
        <v>10362626.9523926</v>
      </c>
      <c r="CM1992" s="203">
        <f t="shared" si="93"/>
        <v>123286.81085348129</v>
      </c>
      <c r="CN1992" s="203">
        <f t="shared" si="94"/>
        <v>19335212.98071292</v>
      </c>
      <c r="CO1992" s="203">
        <f t="shared" si="95"/>
        <v>76416380.562011689</v>
      </c>
      <c r="CP1992" s="99">
        <v>10362626.9523926</v>
      </c>
      <c r="CQ1992" s="99">
        <v>0</v>
      </c>
      <c r="CR1992" s="99">
        <v>0</v>
      </c>
      <c r="CS1992" s="99">
        <v>0</v>
      </c>
      <c r="CT1992" s="99">
        <v>0</v>
      </c>
    </row>
    <row r="1993" spans="1:98">
      <c r="A1993" s="98" t="s">
        <v>188</v>
      </c>
      <c r="B1993" s="100">
        <v>39783</v>
      </c>
      <c r="C1993" s="99">
        <v>59871.486416816697</v>
      </c>
      <c r="D1993" s="99">
        <v>5.2314084489480601</v>
      </c>
      <c r="E1993" s="99">
        <v>14964.702992320101</v>
      </c>
      <c r="F1993" s="99">
        <v>0</v>
      </c>
      <c r="G1993" s="99">
        <v>1123.0115751922101</v>
      </c>
      <c r="H1993" s="99">
        <v>194.92820635065399</v>
      </c>
      <c r="I1993" s="99">
        <v>0</v>
      </c>
      <c r="J1993" s="99">
        <v>41628.526740074201</v>
      </c>
      <c r="K1993" s="99">
        <v>5062.2690218687103</v>
      </c>
      <c r="L1993" s="99">
        <v>12130.9939515591</v>
      </c>
      <c r="M1993" s="99">
        <v>28831.468319654501</v>
      </c>
      <c r="N1993" s="99">
        <v>7162.7925125956499</v>
      </c>
      <c r="O1993" s="99">
        <v>23879.657624244701</v>
      </c>
      <c r="P1993" s="99">
        <v>0</v>
      </c>
      <c r="Q1993" s="99">
        <v>4426.1116650700596</v>
      </c>
      <c r="R1993" s="99">
        <v>1069.13182841241</v>
      </c>
      <c r="S1993" s="99">
        <v>0</v>
      </c>
      <c r="T1993" s="99">
        <v>267.95697087422002</v>
      </c>
      <c r="U1993" s="99">
        <v>46728.288386344902</v>
      </c>
      <c r="V1993" s="99">
        <v>3356576.4180908198</v>
      </c>
      <c r="W1993" s="99">
        <v>438.29662507027399</v>
      </c>
      <c r="X1993" s="99">
        <v>1237510.9964141799</v>
      </c>
      <c r="Y1993" s="99">
        <v>769671.04489135696</v>
      </c>
      <c r="Z1993" s="99">
        <v>199342.05710792501</v>
      </c>
      <c r="AA1993" s="99">
        <v>27102.221009254499</v>
      </c>
      <c r="AB1993" s="99">
        <v>0</v>
      </c>
      <c r="AC1993" s="99">
        <v>13736154.482299799</v>
      </c>
      <c r="AD1993" s="99">
        <v>725560.85700225795</v>
      </c>
      <c r="AE1993" s="99">
        <v>508914.06930923503</v>
      </c>
      <c r="AF1993" s="99">
        <v>1401532.46153259</v>
      </c>
      <c r="AG1993" s="99">
        <v>1093796.91340637</v>
      </c>
      <c r="AH1993" s="99">
        <v>1135138.32810974</v>
      </c>
      <c r="AI1993" s="99">
        <v>0</v>
      </c>
      <c r="AJ1993" s="99">
        <v>453649.99224471999</v>
      </c>
      <c r="AK1993" s="99">
        <v>179187.35715484599</v>
      </c>
      <c r="AL1993" s="99">
        <v>0</v>
      </c>
      <c r="AM1993" s="99">
        <v>44492.390337944002</v>
      </c>
      <c r="AN1993" s="99">
        <v>14493814.604126001</v>
      </c>
      <c r="AO1993" s="99">
        <v>27884073.784667999</v>
      </c>
      <c r="AP1993" s="99">
        <v>4044.0526058375799</v>
      </c>
      <c r="AQ1993" s="99">
        <v>9575589.2049560491</v>
      </c>
      <c r="AR1993" s="99">
        <v>0</v>
      </c>
      <c r="AS1993" s="99">
        <v>1471075.7604370101</v>
      </c>
      <c r="AT1993" s="99">
        <v>197500.43235015901</v>
      </c>
      <c r="AU1993" s="99">
        <v>0</v>
      </c>
      <c r="AV1993" s="99">
        <v>35434524.9619141</v>
      </c>
      <c r="AW1993" s="99">
        <v>2046252.59590149</v>
      </c>
      <c r="AX1993" s="99">
        <v>4503241.8496704102</v>
      </c>
      <c r="AY1993" s="99">
        <v>11857273.4299316</v>
      </c>
      <c r="AZ1993" s="99">
        <v>8295572.7634887705</v>
      </c>
      <c r="BA1993" s="99">
        <v>9310336.4060058594</v>
      </c>
      <c r="BB1993" s="99">
        <v>0</v>
      </c>
      <c r="BC1993" s="99">
        <v>3564069.1676330599</v>
      </c>
      <c r="BD1993" s="99">
        <v>1320555.3052368199</v>
      </c>
      <c r="BE1993" s="99">
        <v>0</v>
      </c>
      <c r="BF1993" s="99">
        <v>336972.38856124901</v>
      </c>
      <c r="BG1993" s="99">
        <v>37570721.671386696</v>
      </c>
      <c r="BH1993" s="99">
        <v>6916478.2904052697</v>
      </c>
      <c r="BI1993" s="99">
        <v>0</v>
      </c>
      <c r="BJ1993" s="99">
        <v>3289858.67724609</v>
      </c>
      <c r="BK1993" s="99">
        <v>2192539.47583008</v>
      </c>
      <c r="BL1993" s="99">
        <v>0</v>
      </c>
      <c r="BM1993" s="99">
        <v>18452.769084215201</v>
      </c>
      <c r="BN1993" s="99">
        <v>0</v>
      </c>
      <c r="BO1993" s="99">
        <v>0</v>
      </c>
      <c r="BP1993" s="99">
        <v>0</v>
      </c>
      <c r="BQ1993" s="99">
        <v>0</v>
      </c>
      <c r="BR1993" s="99">
        <v>3648455.9149169899</v>
      </c>
      <c r="BS1993" s="99">
        <v>2997354.62042236</v>
      </c>
      <c r="BT1993" s="99">
        <v>1809907.61601257</v>
      </c>
      <c r="BU1993" s="99">
        <v>0</v>
      </c>
      <c r="BV1993" s="99">
        <v>1743302.6610870401</v>
      </c>
      <c r="BW1993" s="99">
        <v>151800.723619461</v>
      </c>
      <c r="BX1993" s="99">
        <v>0</v>
      </c>
      <c r="BY1993" s="99">
        <v>0</v>
      </c>
      <c r="BZ1993" s="99">
        <v>0</v>
      </c>
      <c r="CA1993" s="99">
        <v>0</v>
      </c>
      <c r="CB1993" s="99">
        <v>4592281.0042114304</v>
      </c>
      <c r="CC1993" s="99">
        <v>37333137.758300804</v>
      </c>
      <c r="CD1993" s="99">
        <v>10198973.7851563</v>
      </c>
      <c r="CE1993" s="99">
        <v>1309.22231951356</v>
      </c>
      <c r="CF1993" s="99">
        <v>225458.99699592599</v>
      </c>
      <c r="CG1993" s="99">
        <v>1664425.5397033701</v>
      </c>
      <c r="CH1993" s="99">
        <v>0</v>
      </c>
      <c r="CI1993" s="99">
        <v>76098.847315788298</v>
      </c>
      <c r="CJ1993" s="99">
        <v>4814882.7911987295</v>
      </c>
      <c r="CK1993" s="99">
        <v>38992456.501464799</v>
      </c>
      <c r="CL1993" s="99">
        <v>10352681.575805699</v>
      </c>
      <c r="CM1993" s="203">
        <f t="shared" si="93"/>
        <v>122827.13570213321</v>
      </c>
      <c r="CN1993" s="203">
        <f t="shared" si="94"/>
        <v>19308697.395324729</v>
      </c>
      <c r="CO1993" s="203">
        <f t="shared" si="95"/>
        <v>76563178.172851503</v>
      </c>
      <c r="CP1993" s="99">
        <v>10352681.575805699</v>
      </c>
      <c r="CQ1993" s="99">
        <v>0</v>
      </c>
      <c r="CR1993" s="99">
        <v>0</v>
      </c>
      <c r="CS1993" s="99">
        <v>0</v>
      </c>
      <c r="CT1993" s="99">
        <v>0</v>
      </c>
    </row>
    <row r="1994" spans="1:98">
      <c r="A1994" s="98" t="s">
        <v>188</v>
      </c>
      <c r="B1994" s="100">
        <v>39873</v>
      </c>
      <c r="C1994" s="99">
        <v>60480.101740360296</v>
      </c>
      <c r="D1994" s="99">
        <v>3.2444647309894199</v>
      </c>
      <c r="E1994" s="99">
        <v>14321.3350625038</v>
      </c>
      <c r="F1994" s="99">
        <v>0</v>
      </c>
      <c r="G1994" s="99">
        <v>1159.6046740561701</v>
      </c>
      <c r="H1994" s="99">
        <v>155.610798289999</v>
      </c>
      <c r="I1994" s="99">
        <v>0</v>
      </c>
      <c r="J1994" s="99">
        <v>42793.201177597002</v>
      </c>
      <c r="K1994" s="99">
        <v>4193.0208843350401</v>
      </c>
      <c r="L1994" s="99">
        <v>11855.752141475699</v>
      </c>
      <c r="M1994" s="99">
        <v>28871.380067348498</v>
      </c>
      <c r="N1994" s="99">
        <v>7051.3979200124704</v>
      </c>
      <c r="O1994" s="99">
        <v>24143.972778081901</v>
      </c>
      <c r="P1994" s="99">
        <v>0</v>
      </c>
      <c r="Q1994" s="99">
        <v>4369.8719967007601</v>
      </c>
      <c r="R1994" s="99">
        <v>1080.03548331559</v>
      </c>
      <c r="S1994" s="99">
        <v>0</v>
      </c>
      <c r="T1994" s="99">
        <v>262.32714139297599</v>
      </c>
      <c r="U1994" s="99">
        <v>46948.077487468698</v>
      </c>
      <c r="V1994" s="99">
        <v>3372001.7014770498</v>
      </c>
      <c r="W1994" s="99">
        <v>326.832378383726</v>
      </c>
      <c r="X1994" s="99">
        <v>1179548.69436646</v>
      </c>
      <c r="Y1994" s="99">
        <v>737932.88049316395</v>
      </c>
      <c r="Z1994" s="99">
        <v>198723.891382217</v>
      </c>
      <c r="AA1994" s="99">
        <v>21795.235278129599</v>
      </c>
      <c r="AB1994" s="99">
        <v>0</v>
      </c>
      <c r="AC1994" s="99">
        <v>14060256.9245605</v>
      </c>
      <c r="AD1994" s="99">
        <v>565884.33404541004</v>
      </c>
      <c r="AE1994" s="99">
        <v>488779.86849594099</v>
      </c>
      <c r="AF1994" s="99">
        <v>1404242.87619019</v>
      </c>
      <c r="AG1994" s="99">
        <v>1069596.79629517</v>
      </c>
      <c r="AH1994" s="99">
        <v>1150485.82627869</v>
      </c>
      <c r="AI1994" s="99">
        <v>0</v>
      </c>
      <c r="AJ1994" s="99">
        <v>443969.46397018398</v>
      </c>
      <c r="AK1994" s="99">
        <v>178882.096366882</v>
      </c>
      <c r="AL1994" s="99">
        <v>0</v>
      </c>
      <c r="AM1994" s="99">
        <v>43145.2844843864</v>
      </c>
      <c r="AN1994" s="99">
        <v>14608095.575073199</v>
      </c>
      <c r="AO1994" s="99">
        <v>28237582.3669434</v>
      </c>
      <c r="AP1994" s="99">
        <v>2830.9812170565101</v>
      </c>
      <c r="AQ1994" s="99">
        <v>9168985.6495361291</v>
      </c>
      <c r="AR1994" s="99">
        <v>0</v>
      </c>
      <c r="AS1994" s="99">
        <v>1475720.3947753899</v>
      </c>
      <c r="AT1994" s="99">
        <v>157711.82619285601</v>
      </c>
      <c r="AU1994" s="99">
        <v>0</v>
      </c>
      <c r="AV1994" s="99">
        <v>36457846.313964799</v>
      </c>
      <c r="AW1994" s="99">
        <v>1607043.8607940699</v>
      </c>
      <c r="AX1994" s="99">
        <v>4357076.4061279297</v>
      </c>
      <c r="AY1994" s="99">
        <v>11936032.594848599</v>
      </c>
      <c r="AZ1994" s="99">
        <v>8130296.42724609</v>
      </c>
      <c r="BA1994" s="99">
        <v>9500674.2613525409</v>
      </c>
      <c r="BB1994" s="99">
        <v>0</v>
      </c>
      <c r="BC1994" s="99">
        <v>3497045.1057128902</v>
      </c>
      <c r="BD1994" s="99">
        <v>1319606.91604614</v>
      </c>
      <c r="BE1994" s="99">
        <v>0</v>
      </c>
      <c r="BF1994" s="99">
        <v>325664.57873535203</v>
      </c>
      <c r="BG1994" s="99">
        <v>38074428.278320298</v>
      </c>
      <c r="BH1994" s="99">
        <v>6963172.6345214797</v>
      </c>
      <c r="BI1994" s="99">
        <v>0</v>
      </c>
      <c r="BJ1994" s="99">
        <v>3170178.3819580101</v>
      </c>
      <c r="BK1994" s="99">
        <v>2099717.4092407199</v>
      </c>
      <c r="BL1994" s="99">
        <v>0</v>
      </c>
      <c r="BM1994" s="99">
        <v>17553.488478660602</v>
      </c>
      <c r="BN1994" s="99">
        <v>0</v>
      </c>
      <c r="BO1994" s="99">
        <v>0</v>
      </c>
      <c r="BP1994" s="99">
        <v>0</v>
      </c>
      <c r="BQ1994" s="99">
        <v>0</v>
      </c>
      <c r="BR1994" s="99">
        <v>3615115.9532775902</v>
      </c>
      <c r="BS1994" s="99">
        <v>2935005.8604431199</v>
      </c>
      <c r="BT1994" s="99">
        <v>1846540.3123321501</v>
      </c>
      <c r="BU1994" s="99">
        <v>0</v>
      </c>
      <c r="BV1994" s="99">
        <v>1717984.38900757</v>
      </c>
      <c r="BW1994" s="99">
        <v>152235.64055252101</v>
      </c>
      <c r="BX1994" s="99">
        <v>0</v>
      </c>
      <c r="BY1994" s="99">
        <v>0</v>
      </c>
      <c r="BZ1994" s="99">
        <v>0</v>
      </c>
      <c r="CA1994" s="99">
        <v>0</v>
      </c>
      <c r="CB1994" s="99">
        <v>4558449.84875488</v>
      </c>
      <c r="CC1994" s="99">
        <v>37465598.083984397</v>
      </c>
      <c r="CD1994" s="99">
        <v>10139481.442382799</v>
      </c>
      <c r="CE1994" s="99">
        <v>1317.57459653914</v>
      </c>
      <c r="CF1994" s="99">
        <v>221398.32200241101</v>
      </c>
      <c r="CG1994" s="99">
        <v>1636122.37322998</v>
      </c>
      <c r="CH1994" s="99">
        <v>0</v>
      </c>
      <c r="CI1994" s="99">
        <v>76132.859716415405</v>
      </c>
      <c r="CJ1994" s="99">
        <v>4784167.2971801804</v>
      </c>
      <c r="CK1994" s="99">
        <v>39087405.497558601</v>
      </c>
      <c r="CL1994" s="99">
        <v>10291802.794555699</v>
      </c>
      <c r="CM1994" s="203">
        <f t="shared" si="93"/>
        <v>123080.9372038841</v>
      </c>
      <c r="CN1994" s="203">
        <f t="shared" si="94"/>
        <v>19392262.872253381</v>
      </c>
      <c r="CO1994" s="203">
        <f t="shared" si="95"/>
        <v>77161833.775878906</v>
      </c>
      <c r="CP1994" s="99">
        <v>10291802.794555699</v>
      </c>
      <c r="CQ1994" s="99">
        <v>0</v>
      </c>
      <c r="CR1994" s="99">
        <v>0</v>
      </c>
      <c r="CS1994" s="99">
        <v>0</v>
      </c>
      <c r="CT1994" s="99">
        <v>0</v>
      </c>
    </row>
    <row r="1995" spans="1:98">
      <c r="A1995" s="98" t="s">
        <v>188</v>
      </c>
      <c r="B1995" s="100">
        <v>39965</v>
      </c>
      <c r="C1995" s="99">
        <v>61484.237187385603</v>
      </c>
      <c r="D1995" s="99">
        <v>4.8074188319733402</v>
      </c>
      <c r="E1995" s="99">
        <v>13572.288533806801</v>
      </c>
      <c r="F1995" s="99">
        <v>0</v>
      </c>
      <c r="G1995" s="99">
        <v>1201.7025832980901</v>
      </c>
      <c r="H1995" s="99">
        <v>122.494091971777</v>
      </c>
      <c r="I1995" s="99">
        <v>0</v>
      </c>
      <c r="J1995" s="99">
        <v>43935.974007129698</v>
      </c>
      <c r="K1995" s="99">
        <v>3307.3590102493799</v>
      </c>
      <c r="L1995" s="99">
        <v>11797.163908123999</v>
      </c>
      <c r="M1995" s="99">
        <v>29115.448815107298</v>
      </c>
      <c r="N1995" s="99">
        <v>6892.5835493802997</v>
      </c>
      <c r="O1995" s="99">
        <v>24562.401062727</v>
      </c>
      <c r="P1995" s="99">
        <v>0</v>
      </c>
      <c r="Q1995" s="99">
        <v>4363.06595343351</v>
      </c>
      <c r="R1995" s="99">
        <v>1095.3396601080899</v>
      </c>
      <c r="S1995" s="99">
        <v>0</v>
      </c>
      <c r="T1995" s="99">
        <v>277.36045177280897</v>
      </c>
      <c r="U1995" s="99">
        <v>47183.484564304403</v>
      </c>
      <c r="V1995" s="99">
        <v>3417857.1091613802</v>
      </c>
      <c r="W1995" s="99">
        <v>547.541686423123</v>
      </c>
      <c r="X1995" s="99">
        <v>1109739.09802246</v>
      </c>
      <c r="Y1995" s="99">
        <v>693825.28559112502</v>
      </c>
      <c r="Z1995" s="99">
        <v>204384.061397552</v>
      </c>
      <c r="AA1995" s="99">
        <v>16246.4724121094</v>
      </c>
      <c r="AB1995" s="99">
        <v>0</v>
      </c>
      <c r="AC1995" s="99">
        <v>14353252.9146729</v>
      </c>
      <c r="AD1995" s="99">
        <v>428046.164241791</v>
      </c>
      <c r="AE1995" s="99">
        <v>484317.12992095901</v>
      </c>
      <c r="AF1995" s="99">
        <v>1412305.37493896</v>
      </c>
      <c r="AG1995" s="99">
        <v>1035758.68806458</v>
      </c>
      <c r="AH1995" s="99">
        <v>1155567.90979004</v>
      </c>
      <c r="AI1995" s="99">
        <v>0</v>
      </c>
      <c r="AJ1995" s="99">
        <v>438616.66689682001</v>
      </c>
      <c r="AK1995" s="99">
        <v>177806.487657547</v>
      </c>
      <c r="AL1995" s="99">
        <v>0</v>
      </c>
      <c r="AM1995" s="99">
        <v>43042.137760639198</v>
      </c>
      <c r="AN1995" s="99">
        <v>14753884.3990479</v>
      </c>
      <c r="AO1995" s="99">
        <v>28812546.183349598</v>
      </c>
      <c r="AP1995" s="99">
        <v>5103.9582170844096</v>
      </c>
      <c r="AQ1995" s="99">
        <v>8683143.9123535194</v>
      </c>
      <c r="AR1995" s="99">
        <v>0</v>
      </c>
      <c r="AS1995" s="99">
        <v>1522717.1574554399</v>
      </c>
      <c r="AT1995" s="99">
        <v>118531.13167476701</v>
      </c>
      <c r="AU1995" s="99">
        <v>0</v>
      </c>
      <c r="AV1995" s="99">
        <v>37487864.0703125</v>
      </c>
      <c r="AW1995" s="99">
        <v>1224156.71380615</v>
      </c>
      <c r="AX1995" s="99">
        <v>4359667.3184204102</v>
      </c>
      <c r="AY1995" s="99">
        <v>12122287.5615234</v>
      </c>
      <c r="AZ1995" s="99">
        <v>7925522.0880127</v>
      </c>
      <c r="BA1995" s="99">
        <v>9621403.0644531306</v>
      </c>
      <c r="BB1995" s="99">
        <v>0</v>
      </c>
      <c r="BC1995" s="99">
        <v>3501085.5037231399</v>
      </c>
      <c r="BD1995" s="99">
        <v>1313927.6669921901</v>
      </c>
      <c r="BE1995" s="99">
        <v>0</v>
      </c>
      <c r="BF1995" s="99">
        <v>324690.06318664597</v>
      </c>
      <c r="BG1995" s="99">
        <v>38685534.701171897</v>
      </c>
      <c r="BH1995" s="99">
        <v>7133329.4724121103</v>
      </c>
      <c r="BI1995" s="99">
        <v>0</v>
      </c>
      <c r="BJ1995" s="99">
        <v>3008589.1215515099</v>
      </c>
      <c r="BK1995" s="99">
        <v>2000612.24382019</v>
      </c>
      <c r="BL1995" s="99">
        <v>0</v>
      </c>
      <c r="BM1995" s="99">
        <v>13374.0337498188</v>
      </c>
      <c r="BN1995" s="99">
        <v>0</v>
      </c>
      <c r="BO1995" s="99">
        <v>0</v>
      </c>
      <c r="BP1995" s="99">
        <v>0</v>
      </c>
      <c r="BQ1995" s="99">
        <v>0</v>
      </c>
      <c r="BR1995" s="99">
        <v>3724244.2930602999</v>
      </c>
      <c r="BS1995" s="99">
        <v>2853046.7406921401</v>
      </c>
      <c r="BT1995" s="99">
        <v>1870843.1077117899</v>
      </c>
      <c r="BU1995" s="99">
        <v>0</v>
      </c>
      <c r="BV1995" s="99">
        <v>1707338.3584137</v>
      </c>
      <c r="BW1995" s="99">
        <v>151188.64947509801</v>
      </c>
      <c r="BX1995" s="99">
        <v>0</v>
      </c>
      <c r="BY1995" s="99">
        <v>0</v>
      </c>
      <c r="BZ1995" s="99">
        <v>0</v>
      </c>
      <c r="CA1995" s="99">
        <v>0</v>
      </c>
      <c r="CB1995" s="99">
        <v>4531933.0890502902</v>
      </c>
      <c r="CC1995" s="99">
        <v>37407338.752441399</v>
      </c>
      <c r="CD1995" s="99">
        <v>10147426.3427734</v>
      </c>
      <c r="CE1995" s="99">
        <v>1326.00083757937</v>
      </c>
      <c r="CF1995" s="99">
        <v>221004.74427986101</v>
      </c>
      <c r="CG1995" s="99">
        <v>1642547.57762146</v>
      </c>
      <c r="CH1995" s="99">
        <v>0</v>
      </c>
      <c r="CI1995" s="99">
        <v>76462.159145355196</v>
      </c>
      <c r="CJ1995" s="99">
        <v>4754622.6055297898</v>
      </c>
      <c r="CK1995" s="99">
        <v>39045252.067382798</v>
      </c>
      <c r="CL1995" s="99">
        <v>10298257.447265601</v>
      </c>
      <c r="CM1995" s="203">
        <f t="shared" si="93"/>
        <v>123645.64370965961</v>
      </c>
      <c r="CN1995" s="203">
        <f t="shared" si="94"/>
        <v>19508507.004577689</v>
      </c>
      <c r="CO1995" s="203">
        <f t="shared" si="95"/>
        <v>77730786.768554687</v>
      </c>
      <c r="CP1995" s="99">
        <v>10298257.447265601</v>
      </c>
      <c r="CQ1995" s="99">
        <v>0</v>
      </c>
      <c r="CR1995" s="99">
        <v>0</v>
      </c>
      <c r="CS1995" s="99">
        <v>0</v>
      </c>
      <c r="CT1995" s="99">
        <v>0</v>
      </c>
    </row>
    <row r="1996" spans="1:98">
      <c r="A1996" s="98" t="s">
        <v>188</v>
      </c>
      <c r="B1996" s="100">
        <v>40057</v>
      </c>
      <c r="C1996" s="99">
        <v>62510.315244197802</v>
      </c>
      <c r="D1996" s="99">
        <v>3.3404175439791302</v>
      </c>
      <c r="E1996" s="99">
        <v>13015.4339513779</v>
      </c>
      <c r="F1996" s="99">
        <v>0</v>
      </c>
      <c r="G1996" s="99">
        <v>1302.9456779807799</v>
      </c>
      <c r="H1996" s="99">
        <v>80.410385205410407</v>
      </c>
      <c r="I1996" s="99">
        <v>0</v>
      </c>
      <c r="J1996" s="99">
        <v>44970.023913860299</v>
      </c>
      <c r="K1996" s="99">
        <v>2489.0648271441501</v>
      </c>
      <c r="L1996" s="99">
        <v>11340.464502811399</v>
      </c>
      <c r="M1996" s="99">
        <v>29255.085590362502</v>
      </c>
      <c r="N1996" s="99">
        <v>6785.1664720177696</v>
      </c>
      <c r="O1996" s="99">
        <v>25090.085453510299</v>
      </c>
      <c r="P1996" s="99">
        <v>0</v>
      </c>
      <c r="Q1996" s="99">
        <v>4342.7593854665802</v>
      </c>
      <c r="R1996" s="99">
        <v>1145.6723939031399</v>
      </c>
      <c r="S1996" s="99">
        <v>0</v>
      </c>
      <c r="T1996" s="99">
        <v>270.43887110426999</v>
      </c>
      <c r="U1996" s="99">
        <v>47503.145062923402</v>
      </c>
      <c r="V1996" s="99">
        <v>3454201.0323791499</v>
      </c>
      <c r="W1996" s="99">
        <v>69.883757583797006</v>
      </c>
      <c r="X1996" s="99">
        <v>1071630.8758544901</v>
      </c>
      <c r="Y1996" s="99">
        <v>681582.30043792701</v>
      </c>
      <c r="Z1996" s="99">
        <v>215187.707174301</v>
      </c>
      <c r="AA1996" s="99">
        <v>10263.229755759199</v>
      </c>
      <c r="AB1996" s="99">
        <v>0</v>
      </c>
      <c r="AC1996" s="99">
        <v>14664466.71521</v>
      </c>
      <c r="AD1996" s="99">
        <v>301013.32065963699</v>
      </c>
      <c r="AE1996" s="99">
        <v>471823.58738708502</v>
      </c>
      <c r="AF1996" s="99">
        <v>1412304.84375</v>
      </c>
      <c r="AG1996" s="99">
        <v>1018081.83305359</v>
      </c>
      <c r="AH1996" s="99">
        <v>1162457.03234863</v>
      </c>
      <c r="AI1996" s="99">
        <v>0</v>
      </c>
      <c r="AJ1996" s="99">
        <v>440521.87730789202</v>
      </c>
      <c r="AK1996" s="99">
        <v>181463.56609725999</v>
      </c>
      <c r="AL1996" s="99">
        <v>0</v>
      </c>
      <c r="AM1996" s="99">
        <v>41981.029481887803</v>
      </c>
      <c r="AN1996" s="99">
        <v>15011145.458373999</v>
      </c>
      <c r="AO1996" s="99">
        <v>29302599.977783199</v>
      </c>
      <c r="AP1996" s="99">
        <v>793.25617811828897</v>
      </c>
      <c r="AQ1996" s="99">
        <v>8394151.8536377009</v>
      </c>
      <c r="AR1996" s="99">
        <v>0</v>
      </c>
      <c r="AS1996" s="99">
        <v>1617925.8525543199</v>
      </c>
      <c r="AT1996" s="99">
        <v>73970.259859085098</v>
      </c>
      <c r="AU1996" s="99">
        <v>0</v>
      </c>
      <c r="AV1996" s="99">
        <v>38652739.174316399</v>
      </c>
      <c r="AW1996" s="99">
        <v>869001.97504425002</v>
      </c>
      <c r="AX1996" s="99">
        <v>4240608.2352294903</v>
      </c>
      <c r="AY1996" s="99">
        <v>12235063.483154301</v>
      </c>
      <c r="AZ1996" s="99">
        <v>7818612.9548950205</v>
      </c>
      <c r="BA1996" s="99">
        <v>9752767.9057617206</v>
      </c>
      <c r="BB1996" s="99">
        <v>0</v>
      </c>
      <c r="BC1996" s="99">
        <v>3522641.35443115</v>
      </c>
      <c r="BD1996" s="99">
        <v>1353055.9447631801</v>
      </c>
      <c r="BE1996" s="99">
        <v>0</v>
      </c>
      <c r="BF1996" s="99">
        <v>322402.69297409098</v>
      </c>
      <c r="BG1996" s="99">
        <v>39472523.302734397</v>
      </c>
      <c r="BH1996" s="99">
        <v>7223984.4657592801</v>
      </c>
      <c r="BI1996" s="99">
        <v>0</v>
      </c>
      <c r="BJ1996" s="99">
        <v>2939608.0349731399</v>
      </c>
      <c r="BK1996" s="99">
        <v>1972590.75273132</v>
      </c>
      <c r="BL1996" s="99">
        <v>0</v>
      </c>
      <c r="BM1996" s="99">
        <v>8554.4487258195895</v>
      </c>
      <c r="BN1996" s="99">
        <v>0</v>
      </c>
      <c r="BO1996" s="99">
        <v>0</v>
      </c>
      <c r="BP1996" s="99">
        <v>0</v>
      </c>
      <c r="BQ1996" s="99">
        <v>0</v>
      </c>
      <c r="BR1996" s="99">
        <v>3735644.3285522498</v>
      </c>
      <c r="BS1996" s="99">
        <v>2815879.6298522898</v>
      </c>
      <c r="BT1996" s="99">
        <v>1896996.2884216299</v>
      </c>
      <c r="BU1996" s="99">
        <v>0</v>
      </c>
      <c r="BV1996" s="99">
        <v>1730913.8409881601</v>
      </c>
      <c r="BW1996" s="99">
        <v>153190.70603752101</v>
      </c>
      <c r="BX1996" s="99">
        <v>0</v>
      </c>
      <c r="BY1996" s="99">
        <v>0</v>
      </c>
      <c r="BZ1996" s="99">
        <v>0</v>
      </c>
      <c r="CA1996" s="99">
        <v>0</v>
      </c>
      <c r="CB1996" s="99">
        <v>4514884.6412353497</v>
      </c>
      <c r="CC1996" s="99">
        <v>37572372.316894501</v>
      </c>
      <c r="CD1996" s="99">
        <v>10158543.622436499</v>
      </c>
      <c r="CE1996" s="99">
        <v>1385.75075776875</v>
      </c>
      <c r="CF1996" s="99">
        <v>225079.03887176499</v>
      </c>
      <c r="CG1996" s="99">
        <v>1691475.40963745</v>
      </c>
      <c r="CH1996" s="99">
        <v>0</v>
      </c>
      <c r="CI1996" s="99">
        <v>76871.645982742295</v>
      </c>
      <c r="CJ1996" s="99">
        <v>4740024.88354492</v>
      </c>
      <c r="CK1996" s="99">
        <v>39257981.107910201</v>
      </c>
      <c r="CL1996" s="99">
        <v>10312280.414917</v>
      </c>
      <c r="CM1996" s="203">
        <f t="shared" si="93"/>
        <v>124374.7910456657</v>
      </c>
      <c r="CN1996" s="203">
        <f t="shared" si="94"/>
        <v>19751170.341918919</v>
      </c>
      <c r="CO1996" s="203">
        <f t="shared" si="95"/>
        <v>78730504.410644591</v>
      </c>
      <c r="CP1996" s="99">
        <v>10312280.414917</v>
      </c>
      <c r="CQ1996" s="99">
        <v>0</v>
      </c>
      <c r="CR1996" s="99">
        <v>0</v>
      </c>
      <c r="CS1996" s="99">
        <v>0</v>
      </c>
      <c r="CT1996" s="99">
        <v>0</v>
      </c>
    </row>
    <row r="1997" spans="1:98">
      <c r="A1997" s="98" t="s">
        <v>188</v>
      </c>
      <c r="B1997" s="100">
        <v>40148</v>
      </c>
      <c r="C1997" s="99">
        <v>63454.253190994299</v>
      </c>
      <c r="D1997" s="99">
        <v>2.6451998169941402</v>
      </c>
      <c r="E1997" s="99">
        <v>12377.466727972</v>
      </c>
      <c r="F1997" s="99">
        <v>0</v>
      </c>
      <c r="G1997" s="99">
        <v>1349.23838041723</v>
      </c>
      <c r="H1997" s="99">
        <v>47.014046660624402</v>
      </c>
      <c r="I1997" s="99">
        <v>0</v>
      </c>
      <c r="J1997" s="99">
        <v>46053.494578838297</v>
      </c>
      <c r="K1997" s="99">
        <v>1804.5765851736101</v>
      </c>
      <c r="L1997" s="99">
        <v>11107.736167311699</v>
      </c>
      <c r="M1997" s="99">
        <v>29231.7056052685</v>
      </c>
      <c r="N1997" s="99">
        <v>6722.4207750558899</v>
      </c>
      <c r="O1997" s="99">
        <v>25769.757065534599</v>
      </c>
      <c r="P1997" s="99">
        <v>0</v>
      </c>
      <c r="Q1997" s="99">
        <v>4338.4735375046703</v>
      </c>
      <c r="R1997" s="99">
        <v>1164.56940411031</v>
      </c>
      <c r="S1997" s="99">
        <v>0</v>
      </c>
      <c r="T1997" s="99">
        <v>264.09184172004501</v>
      </c>
      <c r="U1997" s="99">
        <v>47925.441627025597</v>
      </c>
      <c r="V1997" s="99">
        <v>3467699.0198059101</v>
      </c>
      <c r="W1997" s="99">
        <v>418.62285342812498</v>
      </c>
      <c r="X1997" s="99">
        <v>1014340.9403228801</v>
      </c>
      <c r="Y1997" s="99">
        <v>656783.57341766404</v>
      </c>
      <c r="Z1997" s="99">
        <v>219559.81636238101</v>
      </c>
      <c r="AA1997" s="99">
        <v>6056.9914315342903</v>
      </c>
      <c r="AB1997" s="99">
        <v>0</v>
      </c>
      <c r="AC1997" s="99">
        <v>14819673.2773438</v>
      </c>
      <c r="AD1997" s="99">
        <v>192354.35161018401</v>
      </c>
      <c r="AE1997" s="99">
        <v>459423.18246460002</v>
      </c>
      <c r="AF1997" s="99">
        <v>1409920.7868041999</v>
      </c>
      <c r="AG1997" s="99">
        <v>999272.04721832299</v>
      </c>
      <c r="AH1997" s="99">
        <v>1184414.1472320601</v>
      </c>
      <c r="AI1997" s="99">
        <v>0</v>
      </c>
      <c r="AJ1997" s="99">
        <v>435604.543357849</v>
      </c>
      <c r="AK1997" s="99">
        <v>182903.646459579</v>
      </c>
      <c r="AL1997" s="99">
        <v>0</v>
      </c>
      <c r="AM1997" s="99">
        <v>41423.152686595902</v>
      </c>
      <c r="AN1997" s="99">
        <v>15013064.650390601</v>
      </c>
      <c r="AO1997" s="99">
        <v>29646941.986572299</v>
      </c>
      <c r="AP1997" s="99">
        <v>4035.8673684597002</v>
      </c>
      <c r="AQ1997" s="99">
        <v>7985650.42785645</v>
      </c>
      <c r="AR1997" s="99">
        <v>0</v>
      </c>
      <c r="AS1997" s="99">
        <v>1662469.1991272001</v>
      </c>
      <c r="AT1997" s="99">
        <v>46127.030256748199</v>
      </c>
      <c r="AU1997" s="99">
        <v>0</v>
      </c>
      <c r="AV1997" s="99">
        <v>39449695.917480499</v>
      </c>
      <c r="AW1997" s="99">
        <v>560378.46957397496</v>
      </c>
      <c r="AX1997" s="99">
        <v>4167327.3648681599</v>
      </c>
      <c r="AY1997" s="99">
        <v>12306909.6252441</v>
      </c>
      <c r="AZ1997" s="99">
        <v>7721824.4797973596</v>
      </c>
      <c r="BA1997" s="99">
        <v>10015716.6768799</v>
      </c>
      <c r="BB1997" s="99">
        <v>0</v>
      </c>
      <c r="BC1997" s="99">
        <v>3505480.09973145</v>
      </c>
      <c r="BD1997" s="99">
        <v>1387334.2599029499</v>
      </c>
      <c r="BE1997" s="99">
        <v>0</v>
      </c>
      <c r="BF1997" s="99">
        <v>317665.44046402001</v>
      </c>
      <c r="BG1997" s="99">
        <v>40062701.0947266</v>
      </c>
      <c r="BH1997" s="99">
        <v>7363170.6924438505</v>
      </c>
      <c r="BI1997" s="99">
        <v>0</v>
      </c>
      <c r="BJ1997" s="99">
        <v>2851633.3793640099</v>
      </c>
      <c r="BK1997" s="99">
        <v>1930210.78013611</v>
      </c>
      <c r="BL1997" s="99">
        <v>0</v>
      </c>
      <c r="BM1997" s="99">
        <v>5215.6610164046297</v>
      </c>
      <c r="BN1997" s="99">
        <v>0</v>
      </c>
      <c r="BO1997" s="99">
        <v>0</v>
      </c>
      <c r="BP1997" s="99">
        <v>0</v>
      </c>
      <c r="BQ1997" s="99">
        <v>0</v>
      </c>
      <c r="BR1997" s="99">
        <v>3746093.7108764602</v>
      </c>
      <c r="BS1997" s="99">
        <v>2783558.2466125502</v>
      </c>
      <c r="BT1997" s="99">
        <v>1947997.4409484901</v>
      </c>
      <c r="BU1997" s="99">
        <v>0</v>
      </c>
      <c r="BV1997" s="99">
        <v>1722920.8975219701</v>
      </c>
      <c r="BW1997" s="99">
        <v>157771.06546211199</v>
      </c>
      <c r="BX1997" s="99">
        <v>0</v>
      </c>
      <c r="BY1997" s="99">
        <v>0</v>
      </c>
      <c r="BZ1997" s="99">
        <v>0</v>
      </c>
      <c r="CA1997" s="99">
        <v>0</v>
      </c>
      <c r="CB1997" s="99">
        <v>4482136.0147705097</v>
      </c>
      <c r="CC1997" s="99">
        <v>37741139.953613304</v>
      </c>
      <c r="CD1997" s="99">
        <v>10213270.130248999</v>
      </c>
      <c r="CE1997" s="99">
        <v>1391.7073492407801</v>
      </c>
      <c r="CF1997" s="99">
        <v>224972.27466964701</v>
      </c>
      <c r="CG1997" s="99">
        <v>1706980.05342102</v>
      </c>
      <c r="CH1997" s="99">
        <v>0</v>
      </c>
      <c r="CI1997" s="99">
        <v>77226.324107170105</v>
      </c>
      <c r="CJ1997" s="99">
        <v>4705576.8062133798</v>
      </c>
      <c r="CK1997" s="99">
        <v>39454824.380859397</v>
      </c>
      <c r="CL1997" s="99">
        <v>10373273.0638428</v>
      </c>
      <c r="CM1997" s="203">
        <f t="shared" si="93"/>
        <v>125151.76573419571</v>
      </c>
      <c r="CN1997" s="203">
        <f t="shared" si="94"/>
        <v>19718641.456603982</v>
      </c>
      <c r="CO1997" s="203">
        <f t="shared" si="95"/>
        <v>79517525.475585997</v>
      </c>
      <c r="CP1997" s="99">
        <v>10373273.0638428</v>
      </c>
      <c r="CQ1997" s="99">
        <v>0</v>
      </c>
      <c r="CR1997" s="99">
        <v>0</v>
      </c>
      <c r="CS1997" s="99">
        <v>0</v>
      </c>
      <c r="CT1997" s="99">
        <v>0</v>
      </c>
    </row>
    <row r="1998" spans="1:98">
      <c r="A1998" s="98" t="s">
        <v>188</v>
      </c>
      <c r="B1998" s="100">
        <v>40238</v>
      </c>
      <c r="C1998" s="99">
        <v>63355.846496582002</v>
      </c>
      <c r="D1998" s="99">
        <v>3.2303310769784699</v>
      </c>
      <c r="E1998" s="99">
        <v>11845.596013307601</v>
      </c>
      <c r="F1998" s="99">
        <v>0</v>
      </c>
      <c r="G1998" s="99">
        <v>1400.4698670059399</v>
      </c>
      <c r="H1998" s="99">
        <v>0</v>
      </c>
      <c r="I1998" s="99">
        <v>0</v>
      </c>
      <c r="J1998" s="99">
        <v>46917.305098533601</v>
      </c>
      <c r="K1998" s="99">
        <v>1347.91930931807</v>
      </c>
      <c r="L1998" s="99">
        <v>11136.827987909301</v>
      </c>
      <c r="M1998" s="99">
        <v>28926.544625043902</v>
      </c>
      <c r="N1998" s="99">
        <v>6591.6141930818603</v>
      </c>
      <c r="O1998" s="99">
        <v>25512.775090932799</v>
      </c>
      <c r="P1998" s="99">
        <v>0</v>
      </c>
      <c r="Q1998" s="99">
        <v>4286.12758922577</v>
      </c>
      <c r="R1998" s="99">
        <v>1193.6811967194101</v>
      </c>
      <c r="S1998" s="99">
        <v>0</v>
      </c>
      <c r="T1998" s="99">
        <v>258.553190540522</v>
      </c>
      <c r="U1998" s="99">
        <v>48248.3962059021</v>
      </c>
      <c r="V1998" s="99">
        <v>3456930.3382873498</v>
      </c>
      <c r="W1998" s="99">
        <v>386.930824317038</v>
      </c>
      <c r="X1998" s="99">
        <v>951769.84183502197</v>
      </c>
      <c r="Y1998" s="99">
        <v>633537.71932220506</v>
      </c>
      <c r="Z1998" s="99">
        <v>219410.25308036801</v>
      </c>
      <c r="AA1998" s="99">
        <v>0</v>
      </c>
      <c r="AB1998" s="99">
        <v>0</v>
      </c>
      <c r="AC1998" s="99">
        <v>15094702.579589801</v>
      </c>
      <c r="AD1998" s="99">
        <v>130252.837096214</v>
      </c>
      <c r="AE1998" s="99">
        <v>453726.55197143601</v>
      </c>
      <c r="AF1998" s="99">
        <v>1390902.2980194101</v>
      </c>
      <c r="AG1998" s="99">
        <v>959217.29660034203</v>
      </c>
      <c r="AH1998" s="99">
        <v>1184757.9833068801</v>
      </c>
      <c r="AI1998" s="99">
        <v>0</v>
      </c>
      <c r="AJ1998" s="99">
        <v>434087.72750472999</v>
      </c>
      <c r="AK1998" s="99">
        <v>183693.41489982599</v>
      </c>
      <c r="AL1998" s="99">
        <v>0</v>
      </c>
      <c r="AM1998" s="99">
        <v>38485.0939855576</v>
      </c>
      <c r="AN1998" s="99">
        <v>15190291.0819092</v>
      </c>
      <c r="AO1998" s="99">
        <v>29675177.3820801</v>
      </c>
      <c r="AP1998" s="99">
        <v>3866.3346857428601</v>
      </c>
      <c r="AQ1998" s="99">
        <v>7638262.7826538105</v>
      </c>
      <c r="AR1998" s="99">
        <v>0</v>
      </c>
      <c r="AS1998" s="99">
        <v>1682718.8914184601</v>
      </c>
      <c r="AT1998" s="99">
        <v>0</v>
      </c>
      <c r="AU1998" s="99">
        <v>0</v>
      </c>
      <c r="AV1998" s="99">
        <v>40394690.418945298</v>
      </c>
      <c r="AW1998" s="99">
        <v>382869.49922943098</v>
      </c>
      <c r="AX1998" s="99">
        <v>4156632.30889893</v>
      </c>
      <c r="AY1998" s="99">
        <v>12238466.1055908</v>
      </c>
      <c r="AZ1998" s="99">
        <v>7472990.44714355</v>
      </c>
      <c r="BA1998" s="99">
        <v>10080659.0633545</v>
      </c>
      <c r="BB1998" s="99">
        <v>0</v>
      </c>
      <c r="BC1998" s="99">
        <v>3520658.7143554701</v>
      </c>
      <c r="BD1998" s="99">
        <v>1400192.4750366199</v>
      </c>
      <c r="BE1998" s="99">
        <v>0</v>
      </c>
      <c r="BF1998" s="99">
        <v>301283.15678024298</v>
      </c>
      <c r="BG1998" s="99">
        <v>40802592.501464799</v>
      </c>
      <c r="BH1998" s="99">
        <v>7390682.8674926804</v>
      </c>
      <c r="BI1998" s="99">
        <v>0</v>
      </c>
      <c r="BJ1998" s="99">
        <v>2748126.0736999498</v>
      </c>
      <c r="BK1998" s="99">
        <v>1887341.76275635</v>
      </c>
      <c r="BL1998" s="99">
        <v>0</v>
      </c>
      <c r="BM1998" s="99">
        <v>193.20123616233499</v>
      </c>
      <c r="BN1998" s="99">
        <v>0</v>
      </c>
      <c r="BO1998" s="99">
        <v>0</v>
      </c>
      <c r="BP1998" s="99">
        <v>0</v>
      </c>
      <c r="BQ1998" s="99">
        <v>0</v>
      </c>
      <c r="BR1998" s="99">
        <v>3763673.3876037602</v>
      </c>
      <c r="BS1998" s="99">
        <v>2705362.0811157199</v>
      </c>
      <c r="BT1998" s="99">
        <v>1960820.13673401</v>
      </c>
      <c r="BU1998" s="99">
        <v>0</v>
      </c>
      <c r="BV1998" s="99">
        <v>1726721.7776031501</v>
      </c>
      <c r="BW1998" s="99">
        <v>160373.607980728</v>
      </c>
      <c r="BX1998" s="99">
        <v>0</v>
      </c>
      <c r="BY1998" s="99">
        <v>0</v>
      </c>
      <c r="BZ1998" s="99">
        <v>0</v>
      </c>
      <c r="CA1998" s="99">
        <v>0</v>
      </c>
      <c r="CB1998" s="99">
        <v>4416855.2479858398</v>
      </c>
      <c r="CC1998" s="99">
        <v>37234007.1005859</v>
      </c>
      <c r="CD1998" s="99">
        <v>10139939.807128901</v>
      </c>
      <c r="CE1998" s="99">
        <v>1408.14620383084</v>
      </c>
      <c r="CF1998" s="99">
        <v>220509.36414909401</v>
      </c>
      <c r="CG1998" s="99">
        <v>1687210.9340210001</v>
      </c>
      <c r="CH1998" s="99">
        <v>0</v>
      </c>
      <c r="CI1998" s="99">
        <v>76584.366185188293</v>
      </c>
      <c r="CJ1998" s="99">
        <v>4641761.93005371</v>
      </c>
      <c r="CK1998" s="99">
        <v>38902231.021484397</v>
      </c>
      <c r="CL1998" s="99">
        <v>10298904.7490234</v>
      </c>
      <c r="CM1998" s="203">
        <f t="shared" si="93"/>
        <v>124832.76239109039</v>
      </c>
      <c r="CN1998" s="203">
        <f t="shared" si="94"/>
        <v>19832053.011962909</v>
      </c>
      <c r="CO1998" s="203">
        <f t="shared" si="95"/>
        <v>79704823.522949189</v>
      </c>
      <c r="CP1998" s="99">
        <v>10298904.7490234</v>
      </c>
      <c r="CQ1998" s="99">
        <v>0</v>
      </c>
      <c r="CR1998" s="99">
        <v>0</v>
      </c>
      <c r="CS1998" s="99">
        <v>0</v>
      </c>
      <c r="CT1998" s="99">
        <v>0</v>
      </c>
    </row>
    <row r="1999" spans="1:98">
      <c r="A1999" s="98" t="s">
        <v>188</v>
      </c>
      <c r="B1999" s="100">
        <v>40330</v>
      </c>
      <c r="C1999" s="99">
        <v>64269.851364612601</v>
      </c>
      <c r="D1999" s="99">
        <v>1.93713902999298</v>
      </c>
      <c r="E1999" s="99">
        <v>11535.6479564905</v>
      </c>
      <c r="F1999" s="99">
        <v>0</v>
      </c>
      <c r="G1999" s="99">
        <v>1429.91918249428</v>
      </c>
      <c r="H1999" s="99">
        <v>0</v>
      </c>
      <c r="I1999" s="99">
        <v>0</v>
      </c>
      <c r="J1999" s="99">
        <v>47561.117692470601</v>
      </c>
      <c r="K1999" s="99">
        <v>1156.8090445548301</v>
      </c>
      <c r="L1999" s="99">
        <v>11548.8802834749</v>
      </c>
      <c r="M1999" s="99">
        <v>29425.091489553499</v>
      </c>
      <c r="N1999" s="99">
        <v>6509.5961810946501</v>
      </c>
      <c r="O1999" s="99">
        <v>25938.622492074999</v>
      </c>
      <c r="P1999" s="99">
        <v>0</v>
      </c>
      <c r="Q1999" s="99">
        <v>4214.7423262596103</v>
      </c>
      <c r="R1999" s="99">
        <v>1221.60875251889</v>
      </c>
      <c r="S1999" s="99">
        <v>0</v>
      </c>
      <c r="T1999" s="99">
        <v>265.53295779228199</v>
      </c>
      <c r="U1999" s="99">
        <v>48633.100337028503</v>
      </c>
      <c r="V1999" s="99">
        <v>3490367.7641906701</v>
      </c>
      <c r="W1999" s="99">
        <v>51.653257093858002</v>
      </c>
      <c r="X1999" s="99">
        <v>920342.68870544399</v>
      </c>
      <c r="Y1999" s="99">
        <v>615872.55905914295</v>
      </c>
      <c r="Z1999" s="99">
        <v>225411.51110076901</v>
      </c>
      <c r="AA1999" s="99">
        <v>0</v>
      </c>
      <c r="AB1999" s="99">
        <v>0</v>
      </c>
      <c r="AC1999" s="99">
        <v>15246546.7769775</v>
      </c>
      <c r="AD1999" s="99">
        <v>107346.73049163799</v>
      </c>
      <c r="AE1999" s="99">
        <v>458713.07883071899</v>
      </c>
      <c r="AF1999" s="99">
        <v>1397180.1780090299</v>
      </c>
      <c r="AG1999" s="99">
        <v>942394.45501708996</v>
      </c>
      <c r="AH1999" s="99">
        <v>1186386.16368103</v>
      </c>
      <c r="AI1999" s="99">
        <v>0</v>
      </c>
      <c r="AJ1999" s="99">
        <v>435181.11149597203</v>
      </c>
      <c r="AK1999" s="99">
        <v>186421.21538353001</v>
      </c>
      <c r="AL1999" s="99">
        <v>0</v>
      </c>
      <c r="AM1999" s="99">
        <v>38246.282217502601</v>
      </c>
      <c r="AN1999" s="99">
        <v>15290910.1335449</v>
      </c>
      <c r="AO1999" s="99">
        <v>30206593.899658199</v>
      </c>
      <c r="AP1999" s="99">
        <v>755.96604445576702</v>
      </c>
      <c r="AQ1999" s="99">
        <v>7435816.8840332003</v>
      </c>
      <c r="AR1999" s="99">
        <v>0</v>
      </c>
      <c r="AS1999" s="99">
        <v>1739974.6730957001</v>
      </c>
      <c r="AT1999" s="99">
        <v>0</v>
      </c>
      <c r="AU1999" s="99">
        <v>0</v>
      </c>
      <c r="AV1999" s="99">
        <v>41160799.561035201</v>
      </c>
      <c r="AW1999" s="99">
        <v>316990.00056839001</v>
      </c>
      <c r="AX1999" s="99">
        <v>4271279.1842040997</v>
      </c>
      <c r="AY1999" s="99">
        <v>12413335.9489746</v>
      </c>
      <c r="AZ1999" s="99">
        <v>7413381.8105468797</v>
      </c>
      <c r="BA1999" s="99">
        <v>10161309.1950684</v>
      </c>
      <c r="BB1999" s="99">
        <v>0</v>
      </c>
      <c r="BC1999" s="99">
        <v>3531816.8667907701</v>
      </c>
      <c r="BD1999" s="99">
        <v>1428052.0252990699</v>
      </c>
      <c r="BE1999" s="99">
        <v>0</v>
      </c>
      <c r="BF1999" s="99">
        <v>304319.93243789702</v>
      </c>
      <c r="BG1999" s="99">
        <v>41455056.836425804</v>
      </c>
      <c r="BH1999" s="99">
        <v>7558914.25634766</v>
      </c>
      <c r="BI1999" s="99">
        <v>0</v>
      </c>
      <c r="BJ1999" s="99">
        <v>2672985.4755554199</v>
      </c>
      <c r="BK1999" s="99">
        <v>1849785.92762756</v>
      </c>
      <c r="BL1999" s="99">
        <v>0</v>
      </c>
      <c r="BM1999" s="99">
        <v>163.051286011934</v>
      </c>
      <c r="BN1999" s="99">
        <v>0</v>
      </c>
      <c r="BO1999" s="99">
        <v>0</v>
      </c>
      <c r="BP1999" s="99">
        <v>0</v>
      </c>
      <c r="BQ1999" s="99">
        <v>0</v>
      </c>
      <c r="BR1999" s="99">
        <v>3843315.5314331101</v>
      </c>
      <c r="BS1999" s="99">
        <v>2670021.0096130399</v>
      </c>
      <c r="BT1999" s="99">
        <v>1976086.89172363</v>
      </c>
      <c r="BU1999" s="99">
        <v>0</v>
      </c>
      <c r="BV1999" s="99">
        <v>1720307.8875122101</v>
      </c>
      <c r="BW1999" s="99">
        <v>163262.27657127401</v>
      </c>
      <c r="BX1999" s="99">
        <v>0</v>
      </c>
      <c r="BY1999" s="99">
        <v>0</v>
      </c>
      <c r="BZ1999" s="99">
        <v>0</v>
      </c>
      <c r="CA1999" s="99">
        <v>0</v>
      </c>
      <c r="CB1999" s="99">
        <v>4404672.6810302697</v>
      </c>
      <c r="CC1999" s="99">
        <v>37632924.533203103</v>
      </c>
      <c r="CD1999" s="99">
        <v>10239815.8050537</v>
      </c>
      <c r="CE1999" s="99">
        <v>1424.39830163121</v>
      </c>
      <c r="CF1999" s="99">
        <v>225066.06467247001</v>
      </c>
      <c r="CG1999" s="99">
        <v>1736616.0573883101</v>
      </c>
      <c r="CH1999" s="99">
        <v>0</v>
      </c>
      <c r="CI1999" s="99">
        <v>77280.6248960495</v>
      </c>
      <c r="CJ1999" s="99">
        <v>4628235.91223145</v>
      </c>
      <c r="CK1999" s="99">
        <v>39344350.8994141</v>
      </c>
      <c r="CL1999" s="99">
        <v>10402567.3978271</v>
      </c>
      <c r="CM1999" s="203">
        <f t="shared" si="93"/>
        <v>125913.725233078</v>
      </c>
      <c r="CN1999" s="203">
        <f t="shared" si="94"/>
        <v>19919146.045776349</v>
      </c>
      <c r="CO1999" s="203">
        <f t="shared" si="95"/>
        <v>80799407.735839903</v>
      </c>
      <c r="CP1999" s="99">
        <v>10402567.3978271</v>
      </c>
      <c r="CQ1999" s="99">
        <v>0</v>
      </c>
      <c r="CR1999" s="99">
        <v>0</v>
      </c>
      <c r="CS1999" s="99">
        <v>0</v>
      </c>
      <c r="CT1999" s="99">
        <v>0</v>
      </c>
    </row>
    <row r="2000" spans="1:98">
      <c r="A2000" s="98" t="s">
        <v>188</v>
      </c>
      <c r="B2000" s="100">
        <v>40422</v>
      </c>
      <c r="C2000" s="99">
        <v>64170.357116699197</v>
      </c>
      <c r="D2000" s="99">
        <v>1.0990352449880401</v>
      </c>
      <c r="E2000" s="99">
        <v>11119.534444809</v>
      </c>
      <c r="F2000" s="99">
        <v>0</v>
      </c>
      <c r="G2000" s="99">
        <v>1424.8594623357101</v>
      </c>
      <c r="H2000" s="99">
        <v>0</v>
      </c>
      <c r="I2000" s="99">
        <v>0</v>
      </c>
      <c r="J2000" s="99">
        <v>47960.029860973402</v>
      </c>
      <c r="K2000" s="99">
        <v>1028.0756172388801</v>
      </c>
      <c r="L2000" s="99">
        <v>11234.918156147</v>
      </c>
      <c r="M2000" s="99">
        <v>29187.8039278984</v>
      </c>
      <c r="N2000" s="99">
        <v>6428.2086191177405</v>
      </c>
      <c r="O2000" s="99">
        <v>25736.172774314899</v>
      </c>
      <c r="P2000" s="99">
        <v>0</v>
      </c>
      <c r="Q2000" s="99">
        <v>4150.3974394798297</v>
      </c>
      <c r="R2000" s="99">
        <v>1208.5408052206001</v>
      </c>
      <c r="S2000" s="99">
        <v>0</v>
      </c>
      <c r="T2000" s="99">
        <v>243.62283526361</v>
      </c>
      <c r="U2000" s="99">
        <v>49021.038249492602</v>
      </c>
      <c r="V2000" s="99">
        <v>3476732.5217285198</v>
      </c>
      <c r="W2000" s="99">
        <v>321.61405946686898</v>
      </c>
      <c r="X2000" s="99">
        <v>878583.40907287598</v>
      </c>
      <c r="Y2000" s="99">
        <v>586867.15029907203</v>
      </c>
      <c r="Z2000" s="99">
        <v>225035.083946228</v>
      </c>
      <c r="AA2000" s="99">
        <v>0</v>
      </c>
      <c r="AB2000" s="99">
        <v>0</v>
      </c>
      <c r="AC2000" s="99">
        <v>15358070.8709717</v>
      </c>
      <c r="AD2000" s="99">
        <v>93444.573797225996</v>
      </c>
      <c r="AE2000" s="99">
        <v>440276.87549591099</v>
      </c>
      <c r="AF2000" s="99">
        <v>1400371.34854126</v>
      </c>
      <c r="AG2000" s="99">
        <v>913793.93231201195</v>
      </c>
      <c r="AH2000" s="99">
        <v>1152862.4852294901</v>
      </c>
      <c r="AI2000" s="99">
        <v>0</v>
      </c>
      <c r="AJ2000" s="99">
        <v>427396.99693679798</v>
      </c>
      <c r="AK2000" s="99">
        <v>184290.37995147699</v>
      </c>
      <c r="AL2000" s="99">
        <v>0</v>
      </c>
      <c r="AM2000" s="99">
        <v>38084.633458614298</v>
      </c>
      <c r="AN2000" s="99">
        <v>15467358.3991699</v>
      </c>
      <c r="AO2000" s="99">
        <v>30253306.854247998</v>
      </c>
      <c r="AP2000" s="99">
        <v>2969.0157708227598</v>
      </c>
      <c r="AQ2000" s="99">
        <v>7065408.1159057599</v>
      </c>
      <c r="AR2000" s="99">
        <v>0</v>
      </c>
      <c r="AS2000" s="99">
        <v>1734646.4772644001</v>
      </c>
      <c r="AT2000" s="99">
        <v>0</v>
      </c>
      <c r="AU2000" s="99">
        <v>0</v>
      </c>
      <c r="AV2000" s="99">
        <v>41697550.5703125</v>
      </c>
      <c r="AW2000" s="99">
        <v>277565.40727996803</v>
      </c>
      <c r="AX2000" s="99">
        <v>4073792.6462402302</v>
      </c>
      <c r="AY2000" s="99">
        <v>12450727.9049072</v>
      </c>
      <c r="AZ2000" s="99">
        <v>7208756.3590698196</v>
      </c>
      <c r="BA2000" s="99">
        <v>9891523.6513671894</v>
      </c>
      <c r="BB2000" s="99">
        <v>0</v>
      </c>
      <c r="BC2000" s="99">
        <v>3477569.9300842299</v>
      </c>
      <c r="BD2000" s="99">
        <v>1411249.9350433401</v>
      </c>
      <c r="BE2000" s="99">
        <v>0</v>
      </c>
      <c r="BF2000" s="99">
        <v>304245.67469406099</v>
      </c>
      <c r="BG2000" s="99">
        <v>41945711.841308601</v>
      </c>
      <c r="BH2000" s="99">
        <v>7474028.2487182599</v>
      </c>
      <c r="BI2000" s="99">
        <v>0</v>
      </c>
      <c r="BJ2000" s="99">
        <v>2561112.3933410598</v>
      </c>
      <c r="BK2000" s="99">
        <v>1761826.62567139</v>
      </c>
      <c r="BL2000" s="99">
        <v>0</v>
      </c>
      <c r="BM2000" s="99">
        <v>130.57353458367299</v>
      </c>
      <c r="BN2000" s="99">
        <v>0</v>
      </c>
      <c r="BO2000" s="99">
        <v>0</v>
      </c>
      <c r="BP2000" s="99">
        <v>0</v>
      </c>
      <c r="BQ2000" s="99">
        <v>0</v>
      </c>
      <c r="BR2000" s="99">
        <v>3843408.2481994601</v>
      </c>
      <c r="BS2000" s="99">
        <v>2595037.94641113</v>
      </c>
      <c r="BT2000" s="99">
        <v>1924300.4197998</v>
      </c>
      <c r="BU2000" s="99">
        <v>0</v>
      </c>
      <c r="BV2000" s="99">
        <v>1691589.3743743901</v>
      </c>
      <c r="BW2000" s="99">
        <v>162560.5625</v>
      </c>
      <c r="BX2000" s="99">
        <v>0</v>
      </c>
      <c r="BY2000" s="99">
        <v>0</v>
      </c>
      <c r="BZ2000" s="99">
        <v>0</v>
      </c>
      <c r="CA2000" s="99">
        <v>0</v>
      </c>
      <c r="CB2000" s="99">
        <v>4347988.9541626005</v>
      </c>
      <c r="CC2000" s="99">
        <v>37478724.0068359</v>
      </c>
      <c r="CD2000" s="99">
        <v>10026840.3553467</v>
      </c>
      <c r="CE2000" s="99">
        <v>1427.9221905469899</v>
      </c>
      <c r="CF2000" s="99">
        <v>225112.69883346601</v>
      </c>
      <c r="CG2000" s="99">
        <v>1736457.3654479999</v>
      </c>
      <c r="CH2000" s="99">
        <v>0</v>
      </c>
      <c r="CI2000" s="99">
        <v>76684.453935623198</v>
      </c>
      <c r="CJ2000" s="99">
        <v>4573361.4902954102</v>
      </c>
      <c r="CK2000" s="99">
        <v>39217611.560058601</v>
      </c>
      <c r="CL2000" s="99">
        <v>10190541.1171875</v>
      </c>
      <c r="CM2000" s="203">
        <f t="shared" si="93"/>
        <v>125705.4921851158</v>
      </c>
      <c r="CN2000" s="203">
        <f t="shared" si="94"/>
        <v>20040719.88946531</v>
      </c>
      <c r="CO2000" s="203">
        <f t="shared" si="95"/>
        <v>81163323.401367202</v>
      </c>
      <c r="CP2000" s="99">
        <v>10190541.1171875</v>
      </c>
      <c r="CQ2000" s="99">
        <v>0</v>
      </c>
      <c r="CR2000" s="99">
        <v>0</v>
      </c>
      <c r="CS2000" s="99">
        <v>0</v>
      </c>
      <c r="CT2000" s="99">
        <v>0</v>
      </c>
    </row>
    <row r="2001" spans="1:98">
      <c r="A2001" s="98" t="s">
        <v>188</v>
      </c>
      <c r="B2001" s="100">
        <v>40513</v>
      </c>
      <c r="C2001" s="99">
        <v>63814.9936432838</v>
      </c>
      <c r="D2001" s="99">
        <v>1.78038791898871</v>
      </c>
      <c r="E2001" s="99">
        <v>10763.656206011799</v>
      </c>
      <c r="F2001" s="99">
        <v>0</v>
      </c>
      <c r="G2001" s="99">
        <v>1439.6422442942901</v>
      </c>
      <c r="H2001" s="99">
        <v>0</v>
      </c>
      <c r="I2001" s="99">
        <v>0</v>
      </c>
      <c r="J2001" s="99">
        <v>48380.6837282181</v>
      </c>
      <c r="K2001" s="99">
        <v>911.09602387249504</v>
      </c>
      <c r="L2001" s="99">
        <v>14025.261835932701</v>
      </c>
      <c r="M2001" s="99">
        <v>29142.6026875973</v>
      </c>
      <c r="N2001" s="99">
        <v>6308.8524136543301</v>
      </c>
      <c r="O2001" s="99">
        <v>25101.0128991604</v>
      </c>
      <c r="P2001" s="99">
        <v>0</v>
      </c>
      <c r="Q2001" s="99">
        <v>4096.1316817998904</v>
      </c>
      <c r="R2001" s="99">
        <v>1200.6801009476201</v>
      </c>
      <c r="S2001" s="99">
        <v>0</v>
      </c>
      <c r="T2001" s="99">
        <v>347.43345582112698</v>
      </c>
      <c r="U2001" s="99">
        <v>49341.405492305799</v>
      </c>
      <c r="V2001" s="99">
        <v>3443887.6477355999</v>
      </c>
      <c r="W2001" s="99">
        <v>193.436150534078</v>
      </c>
      <c r="X2001" s="99">
        <v>830924.79667663598</v>
      </c>
      <c r="Y2001" s="99">
        <v>553781.754737854</v>
      </c>
      <c r="Z2001" s="99">
        <v>218788.26164627101</v>
      </c>
      <c r="AA2001" s="99">
        <v>0</v>
      </c>
      <c r="AB2001" s="99">
        <v>0</v>
      </c>
      <c r="AC2001" s="99">
        <v>15380926.4145508</v>
      </c>
      <c r="AD2001" s="99">
        <v>80238.862459182696</v>
      </c>
      <c r="AE2001" s="99">
        <v>501058.52299880999</v>
      </c>
      <c r="AF2001" s="99">
        <v>1388077.46447754</v>
      </c>
      <c r="AG2001" s="99">
        <v>891822.84801483201</v>
      </c>
      <c r="AH2001" s="99">
        <v>1081157.41221619</v>
      </c>
      <c r="AI2001" s="99">
        <v>0</v>
      </c>
      <c r="AJ2001" s="99">
        <v>418620.80216598499</v>
      </c>
      <c r="AK2001" s="99">
        <v>174969.19770431501</v>
      </c>
      <c r="AL2001" s="99">
        <v>0</v>
      </c>
      <c r="AM2001" s="99">
        <v>43694.869297504403</v>
      </c>
      <c r="AN2001" s="99">
        <v>15453225.962036099</v>
      </c>
      <c r="AO2001" s="99">
        <v>30150225.1323242</v>
      </c>
      <c r="AP2001" s="99">
        <v>1808.2870759218899</v>
      </c>
      <c r="AQ2001" s="99">
        <v>6708383.8250732403</v>
      </c>
      <c r="AR2001" s="99">
        <v>0</v>
      </c>
      <c r="AS2001" s="99">
        <v>1690410.19923401</v>
      </c>
      <c r="AT2001" s="99">
        <v>0</v>
      </c>
      <c r="AU2001" s="99">
        <v>0</v>
      </c>
      <c r="AV2001" s="99">
        <v>42205577.756347701</v>
      </c>
      <c r="AW2001" s="99">
        <v>241012.350166321</v>
      </c>
      <c r="AX2001" s="99">
        <v>4651834.5723877</v>
      </c>
      <c r="AY2001" s="99">
        <v>12429548.935791001</v>
      </c>
      <c r="AZ2001" s="99">
        <v>7081450.4160766602</v>
      </c>
      <c r="BA2001" s="99">
        <v>9344025.6729736291</v>
      </c>
      <c r="BB2001" s="99">
        <v>0</v>
      </c>
      <c r="BC2001" s="99">
        <v>3421576.2272644001</v>
      </c>
      <c r="BD2001" s="99">
        <v>1344374.3872528099</v>
      </c>
      <c r="BE2001" s="99">
        <v>0</v>
      </c>
      <c r="BF2001" s="99">
        <v>347533.84390258801</v>
      </c>
      <c r="BG2001" s="99">
        <v>42451443.970703103</v>
      </c>
      <c r="BH2001" s="99">
        <v>7427939.3245239304</v>
      </c>
      <c r="BI2001" s="99">
        <v>0</v>
      </c>
      <c r="BJ2001" s="99">
        <v>2456097.57922363</v>
      </c>
      <c r="BK2001" s="99">
        <v>1678914.2191467299</v>
      </c>
      <c r="BL2001" s="99">
        <v>0</v>
      </c>
      <c r="BM2001" s="99">
        <v>86.823440511710899</v>
      </c>
      <c r="BN2001" s="99">
        <v>0</v>
      </c>
      <c r="BO2001" s="99">
        <v>0</v>
      </c>
      <c r="BP2001" s="99">
        <v>0</v>
      </c>
      <c r="BQ2001" s="99">
        <v>0</v>
      </c>
      <c r="BR2001" s="99">
        <v>3839507.0549011198</v>
      </c>
      <c r="BS2001" s="99">
        <v>2544036.76629639</v>
      </c>
      <c r="BT2001" s="99">
        <v>1819186.9137115499</v>
      </c>
      <c r="BU2001" s="99">
        <v>0</v>
      </c>
      <c r="BV2001" s="99">
        <v>1667108.0869445801</v>
      </c>
      <c r="BW2001" s="99">
        <v>144497.63608932501</v>
      </c>
      <c r="BX2001" s="99">
        <v>0</v>
      </c>
      <c r="BY2001" s="99">
        <v>0</v>
      </c>
      <c r="BZ2001" s="99">
        <v>0</v>
      </c>
      <c r="CA2001" s="99">
        <v>0</v>
      </c>
      <c r="CB2001" s="99">
        <v>4273680.1762084998</v>
      </c>
      <c r="CC2001" s="99">
        <v>36866487.525878899</v>
      </c>
      <c r="CD2001" s="99">
        <v>9890422.3138427697</v>
      </c>
      <c r="CE2001" s="99">
        <v>1438.7855056077201</v>
      </c>
      <c r="CF2001" s="99">
        <v>218470.50281715399</v>
      </c>
      <c r="CG2001" s="99">
        <v>1690800.2605590799</v>
      </c>
      <c r="CH2001" s="99">
        <v>0</v>
      </c>
      <c r="CI2001" s="99">
        <v>76047.650323867798</v>
      </c>
      <c r="CJ2001" s="99">
        <v>4487861.6923217801</v>
      </c>
      <c r="CK2001" s="99">
        <v>38560564.842285201</v>
      </c>
      <c r="CL2001" s="99">
        <v>10037463.146118199</v>
      </c>
      <c r="CM2001" s="203">
        <f t="shared" si="93"/>
        <v>125389.0558161736</v>
      </c>
      <c r="CN2001" s="203">
        <f t="shared" si="94"/>
        <v>19941087.65435788</v>
      </c>
      <c r="CO2001" s="203">
        <f t="shared" si="95"/>
        <v>81012008.812988311</v>
      </c>
      <c r="CP2001" s="99">
        <v>10037463.146118199</v>
      </c>
      <c r="CQ2001" s="99">
        <v>0</v>
      </c>
      <c r="CR2001" s="99">
        <v>0</v>
      </c>
      <c r="CS2001" s="99">
        <v>0</v>
      </c>
      <c r="CT2001" s="99">
        <v>0</v>
      </c>
    </row>
    <row r="2002" spans="1:98">
      <c r="A2002" s="98" t="s">
        <v>188</v>
      </c>
      <c r="B2002" s="100">
        <v>40603</v>
      </c>
      <c r="C2002" s="99">
        <v>63788.349050521902</v>
      </c>
      <c r="D2002" s="99">
        <v>2.1380254779942298</v>
      </c>
      <c r="E2002" s="99">
        <v>10432.905554294601</v>
      </c>
      <c r="F2002" s="99">
        <v>0</v>
      </c>
      <c r="G2002" s="99">
        <v>1431.35193036497</v>
      </c>
      <c r="H2002" s="99">
        <v>0</v>
      </c>
      <c r="I2002" s="99">
        <v>0</v>
      </c>
      <c r="J2002" s="99">
        <v>48914.433568477602</v>
      </c>
      <c r="K2002" s="99">
        <v>814.30847895890497</v>
      </c>
      <c r="L2002" s="99">
        <v>34046.854866504698</v>
      </c>
      <c r="M2002" s="99">
        <v>29192.729499816902</v>
      </c>
      <c r="N2002" s="99">
        <v>6269.1135032176999</v>
      </c>
      <c r="O2002" s="99">
        <v>0</v>
      </c>
      <c r="P2002" s="99">
        <v>0</v>
      </c>
      <c r="Q2002" s="99">
        <v>4082.1432144939899</v>
      </c>
      <c r="R2002" s="99">
        <v>0</v>
      </c>
      <c r="S2002" s="99">
        <v>0</v>
      </c>
      <c r="T2002" s="99">
        <v>1421.25707532465</v>
      </c>
      <c r="U2002" s="99">
        <v>49718.583280086503</v>
      </c>
      <c r="V2002" s="99">
        <v>3441636.7815246601</v>
      </c>
      <c r="W2002" s="99">
        <v>145.91654974594701</v>
      </c>
      <c r="X2002" s="99">
        <v>811078.90261077904</v>
      </c>
      <c r="Y2002" s="99">
        <v>536338.41245269799</v>
      </c>
      <c r="Z2002" s="99">
        <v>218229.70018577599</v>
      </c>
      <c r="AA2002" s="99">
        <v>0</v>
      </c>
      <c r="AB2002" s="99">
        <v>0</v>
      </c>
      <c r="AC2002" s="99">
        <v>15569735.0754395</v>
      </c>
      <c r="AD2002" s="99">
        <v>71610.555787086501</v>
      </c>
      <c r="AE2002" s="99">
        <v>1574307.98364258</v>
      </c>
      <c r="AF2002" s="99">
        <v>1386295.15771484</v>
      </c>
      <c r="AG2002" s="99">
        <v>875122.14703369106</v>
      </c>
      <c r="AH2002" s="99">
        <v>0</v>
      </c>
      <c r="AI2002" s="99">
        <v>0</v>
      </c>
      <c r="AJ2002" s="99">
        <v>411635.398643494</v>
      </c>
      <c r="AK2002" s="99">
        <v>0</v>
      </c>
      <c r="AL2002" s="99">
        <v>0</v>
      </c>
      <c r="AM2002" s="99">
        <v>214157.94303703299</v>
      </c>
      <c r="AN2002" s="99">
        <v>15610953.2666016</v>
      </c>
      <c r="AO2002" s="99">
        <v>30357132.073242199</v>
      </c>
      <c r="AP2002" s="99">
        <v>1277.0873477906</v>
      </c>
      <c r="AQ2002" s="99">
        <v>6591134.1731567401</v>
      </c>
      <c r="AR2002" s="99">
        <v>0</v>
      </c>
      <c r="AS2002" s="99">
        <v>1702518.5575866699</v>
      </c>
      <c r="AT2002" s="99">
        <v>0</v>
      </c>
      <c r="AU2002" s="99">
        <v>0</v>
      </c>
      <c r="AV2002" s="99">
        <v>43053455.566894501</v>
      </c>
      <c r="AW2002" s="99">
        <v>216694.00036048901</v>
      </c>
      <c r="AX2002" s="99">
        <v>13953133.473632799</v>
      </c>
      <c r="AY2002" s="99">
        <v>12578449.1722412</v>
      </c>
      <c r="AZ2002" s="99">
        <v>7012113.0297241202</v>
      </c>
      <c r="BA2002" s="99">
        <v>0</v>
      </c>
      <c r="BB2002" s="99">
        <v>0</v>
      </c>
      <c r="BC2002" s="99">
        <v>3362724.2455444299</v>
      </c>
      <c r="BD2002" s="99">
        <v>0</v>
      </c>
      <c r="BE2002" s="99">
        <v>0</v>
      </c>
      <c r="BF2002" s="99">
        <v>1672086.64704895</v>
      </c>
      <c r="BG2002" s="99">
        <v>43301482.085449196</v>
      </c>
      <c r="BH2002" s="99">
        <v>5826016.70703125</v>
      </c>
      <c r="BI2002" s="99">
        <v>0</v>
      </c>
      <c r="BJ2002" s="99">
        <v>2193807.1540527302</v>
      </c>
      <c r="BK2002" s="99">
        <v>1594500.4941558801</v>
      </c>
      <c r="BL2002" s="99">
        <v>0</v>
      </c>
      <c r="BM2002" s="99">
        <v>0</v>
      </c>
      <c r="BN2002" s="99">
        <v>0</v>
      </c>
      <c r="BO2002" s="99">
        <v>0</v>
      </c>
      <c r="BP2002" s="99">
        <v>0</v>
      </c>
      <c r="BQ2002" s="99">
        <v>0</v>
      </c>
      <c r="BR2002" s="99">
        <v>3844104.8179931599</v>
      </c>
      <c r="BS2002" s="99">
        <v>2527257.2927856399</v>
      </c>
      <c r="BT2002" s="99">
        <v>0</v>
      </c>
      <c r="BU2002" s="99">
        <v>0</v>
      </c>
      <c r="BV2002" s="99">
        <v>1640572.4696807901</v>
      </c>
      <c r="BW2002" s="99">
        <v>0</v>
      </c>
      <c r="BX2002" s="99">
        <v>0</v>
      </c>
      <c r="BY2002" s="99">
        <v>0</v>
      </c>
      <c r="BZ2002" s="99">
        <v>0</v>
      </c>
      <c r="CA2002" s="99">
        <v>0</v>
      </c>
      <c r="CB2002" s="99">
        <v>4256645.9235229502</v>
      </c>
      <c r="CC2002" s="99">
        <v>36864416.815917999</v>
      </c>
      <c r="CD2002" s="99">
        <v>8010060.4634399395</v>
      </c>
      <c r="CE2002" s="99">
        <v>1437.8837834298599</v>
      </c>
      <c r="CF2002" s="99">
        <v>218908.26801299999</v>
      </c>
      <c r="CG2002" s="99">
        <v>1704832.5592193599</v>
      </c>
      <c r="CH2002" s="99">
        <v>0</v>
      </c>
      <c r="CI2002" s="99">
        <v>75630.253316879302</v>
      </c>
      <c r="CJ2002" s="99">
        <v>4479205.2796020498</v>
      </c>
      <c r="CK2002" s="99">
        <v>38541763.477050804</v>
      </c>
      <c r="CL2002" s="99">
        <v>8007672.5904540997</v>
      </c>
      <c r="CM2002" s="203">
        <f t="shared" si="93"/>
        <v>125348.8365969658</v>
      </c>
      <c r="CN2002" s="203">
        <f t="shared" si="94"/>
        <v>20090158.546203651</v>
      </c>
      <c r="CO2002" s="203">
        <f t="shared" si="95"/>
        <v>81843245.5625</v>
      </c>
      <c r="CP2002" s="99">
        <v>8007672.5904540997</v>
      </c>
      <c r="CQ2002" s="99">
        <v>0</v>
      </c>
      <c r="CR2002" s="99">
        <v>0</v>
      </c>
      <c r="CS2002" s="99">
        <v>0</v>
      </c>
      <c r="CT2002" s="99">
        <v>0</v>
      </c>
    </row>
    <row r="2003" spans="1:98">
      <c r="A2003" s="98" t="s">
        <v>188</v>
      </c>
      <c r="B2003" s="100">
        <v>40695</v>
      </c>
      <c r="C2003" s="99">
        <v>63376.133704662301</v>
      </c>
      <c r="D2003" s="99">
        <v>1.9332251889864001</v>
      </c>
      <c r="E2003" s="99">
        <v>10039.073003649701</v>
      </c>
      <c r="F2003" s="99">
        <v>0</v>
      </c>
      <c r="G2003" s="99">
        <v>1444.25240622461</v>
      </c>
      <c r="H2003" s="99">
        <v>0</v>
      </c>
      <c r="I2003" s="99">
        <v>0</v>
      </c>
      <c r="J2003" s="99">
        <v>49411.326464653001</v>
      </c>
      <c r="K2003" s="99">
        <v>708.78324537724302</v>
      </c>
      <c r="L2003" s="99">
        <v>34193.863489151001</v>
      </c>
      <c r="M2003" s="99">
        <v>28938.079411983501</v>
      </c>
      <c r="N2003" s="99">
        <v>6302.0006301403</v>
      </c>
      <c r="O2003" s="99">
        <v>0</v>
      </c>
      <c r="P2003" s="99">
        <v>0</v>
      </c>
      <c r="Q2003" s="99">
        <v>3999.1886423528199</v>
      </c>
      <c r="R2003" s="99">
        <v>0</v>
      </c>
      <c r="S2003" s="99">
        <v>0</v>
      </c>
      <c r="T2003" s="99">
        <v>1440.5974066853501</v>
      </c>
      <c r="U2003" s="99">
        <v>50067.281533241301</v>
      </c>
      <c r="V2003" s="99">
        <v>3393335.7111511198</v>
      </c>
      <c r="W2003" s="99">
        <v>200.16333347186401</v>
      </c>
      <c r="X2003" s="99">
        <v>780274.00196075405</v>
      </c>
      <c r="Y2003" s="99">
        <v>513578.70006179798</v>
      </c>
      <c r="Z2003" s="99">
        <v>215576.47640228301</v>
      </c>
      <c r="AA2003" s="99">
        <v>0</v>
      </c>
      <c r="AB2003" s="99">
        <v>0</v>
      </c>
      <c r="AC2003" s="99">
        <v>15719843.0114746</v>
      </c>
      <c r="AD2003" s="99">
        <v>61399.091638088197</v>
      </c>
      <c r="AE2003" s="99">
        <v>1545690.49836731</v>
      </c>
      <c r="AF2003" s="99">
        <v>1371128.69473267</v>
      </c>
      <c r="AG2003" s="99">
        <v>863835.10258483898</v>
      </c>
      <c r="AH2003" s="99">
        <v>0</v>
      </c>
      <c r="AI2003" s="99">
        <v>0</v>
      </c>
      <c r="AJ2003" s="99">
        <v>408417.20667648298</v>
      </c>
      <c r="AK2003" s="99">
        <v>0</v>
      </c>
      <c r="AL2003" s="99">
        <v>0</v>
      </c>
      <c r="AM2003" s="99">
        <v>216097.66242408799</v>
      </c>
      <c r="AN2003" s="99">
        <v>15723052.1480713</v>
      </c>
      <c r="AO2003" s="99">
        <v>30122282.005127002</v>
      </c>
      <c r="AP2003" s="99">
        <v>1779.0663061291</v>
      </c>
      <c r="AQ2003" s="99">
        <v>6372260.2482910203</v>
      </c>
      <c r="AR2003" s="99">
        <v>0</v>
      </c>
      <c r="AS2003" s="99">
        <v>1693128.30955505</v>
      </c>
      <c r="AT2003" s="99">
        <v>0</v>
      </c>
      <c r="AU2003" s="99">
        <v>0</v>
      </c>
      <c r="AV2003" s="99">
        <v>43785512.291503899</v>
      </c>
      <c r="AW2003" s="99">
        <v>186863.09486770601</v>
      </c>
      <c r="AX2003" s="99">
        <v>13817622.762207</v>
      </c>
      <c r="AY2003" s="99">
        <v>12476552.9971924</v>
      </c>
      <c r="AZ2003" s="99">
        <v>6971934.1725463904</v>
      </c>
      <c r="BA2003" s="99">
        <v>0</v>
      </c>
      <c r="BB2003" s="99">
        <v>0</v>
      </c>
      <c r="BC2003" s="99">
        <v>3361775.70343018</v>
      </c>
      <c r="BD2003" s="99">
        <v>0</v>
      </c>
      <c r="BE2003" s="99">
        <v>0</v>
      </c>
      <c r="BF2003" s="99">
        <v>1696648.3754577599</v>
      </c>
      <c r="BG2003" s="99">
        <v>43976272.263671897</v>
      </c>
      <c r="BH2003" s="99">
        <v>5818453.7382202102</v>
      </c>
      <c r="BI2003" s="99">
        <v>0</v>
      </c>
      <c r="BJ2003" s="99">
        <v>2140555.55328369</v>
      </c>
      <c r="BK2003" s="99">
        <v>1548385.7987518299</v>
      </c>
      <c r="BL2003" s="99">
        <v>0</v>
      </c>
      <c r="BM2003" s="99">
        <v>0</v>
      </c>
      <c r="BN2003" s="99">
        <v>0</v>
      </c>
      <c r="BO2003" s="99">
        <v>0</v>
      </c>
      <c r="BP2003" s="99">
        <v>0</v>
      </c>
      <c r="BQ2003" s="99">
        <v>0</v>
      </c>
      <c r="BR2003" s="99">
        <v>3851791.8111267099</v>
      </c>
      <c r="BS2003" s="99">
        <v>2502045.04437256</v>
      </c>
      <c r="BT2003" s="99">
        <v>0</v>
      </c>
      <c r="BU2003" s="99">
        <v>0</v>
      </c>
      <c r="BV2003" s="99">
        <v>1645876.3942108201</v>
      </c>
      <c r="BW2003" s="99">
        <v>0</v>
      </c>
      <c r="BX2003" s="99">
        <v>0</v>
      </c>
      <c r="BY2003" s="99">
        <v>0</v>
      </c>
      <c r="BZ2003" s="99">
        <v>0</v>
      </c>
      <c r="CA2003" s="99">
        <v>0</v>
      </c>
      <c r="CB2003" s="99">
        <v>4178740.5541381799</v>
      </c>
      <c r="CC2003" s="99">
        <v>36724422.800292999</v>
      </c>
      <c r="CD2003" s="99">
        <v>7966803.5961303702</v>
      </c>
      <c r="CE2003" s="99">
        <v>1442.67057366669</v>
      </c>
      <c r="CF2003" s="99">
        <v>215457.868358612</v>
      </c>
      <c r="CG2003" s="99">
        <v>1691896.31648254</v>
      </c>
      <c r="CH2003" s="99">
        <v>0</v>
      </c>
      <c r="CI2003" s="99">
        <v>74882.684247016907</v>
      </c>
      <c r="CJ2003" s="99">
        <v>4392695.84411621</v>
      </c>
      <c r="CK2003" s="99">
        <v>38418825.523925804</v>
      </c>
      <c r="CL2003" s="99">
        <v>7965035.4254760696</v>
      </c>
      <c r="CM2003" s="203">
        <f t="shared" si="93"/>
        <v>124949.96578025821</v>
      </c>
      <c r="CN2003" s="203">
        <f t="shared" si="94"/>
        <v>20115747.992187511</v>
      </c>
      <c r="CO2003" s="203">
        <f t="shared" si="95"/>
        <v>82395097.787597701</v>
      </c>
      <c r="CP2003" s="99">
        <v>7965035.4254760696</v>
      </c>
      <c r="CQ2003" s="99">
        <v>0</v>
      </c>
      <c r="CR2003" s="99">
        <v>0</v>
      </c>
      <c r="CS2003" s="99">
        <v>0</v>
      </c>
      <c r="CT2003" s="99">
        <v>0</v>
      </c>
    </row>
    <row r="2004" spans="1:98">
      <c r="A2004" s="98" t="s">
        <v>188</v>
      </c>
      <c r="B2004" s="100">
        <v>40787</v>
      </c>
      <c r="C2004" s="99">
        <v>63025.504868030497</v>
      </c>
      <c r="D2004" s="99">
        <v>1.10203732599621</v>
      </c>
      <c r="E2004" s="99">
        <v>9832.0772539377194</v>
      </c>
      <c r="F2004" s="99">
        <v>0</v>
      </c>
      <c r="G2004" s="99">
        <v>1434.93899729848</v>
      </c>
      <c r="H2004" s="99">
        <v>0</v>
      </c>
      <c r="I2004" s="99">
        <v>0</v>
      </c>
      <c r="J2004" s="99">
        <v>49437.603082180001</v>
      </c>
      <c r="K2004" s="99">
        <v>626.58037525415398</v>
      </c>
      <c r="L2004" s="99">
        <v>34461.328607082403</v>
      </c>
      <c r="M2004" s="99">
        <v>28761.2638430595</v>
      </c>
      <c r="N2004" s="99">
        <v>6216.7496097683897</v>
      </c>
      <c r="O2004" s="99">
        <v>0</v>
      </c>
      <c r="P2004" s="99">
        <v>0</v>
      </c>
      <c r="Q2004" s="99">
        <v>3953.6404149234299</v>
      </c>
      <c r="R2004" s="99">
        <v>0</v>
      </c>
      <c r="S2004" s="99">
        <v>0</v>
      </c>
      <c r="T2004" s="99">
        <v>1446.5161389708501</v>
      </c>
      <c r="U2004" s="99">
        <v>50084.756284236901</v>
      </c>
      <c r="V2004" s="99">
        <v>3383326.5787048298</v>
      </c>
      <c r="W2004" s="99">
        <v>23.0046686308924</v>
      </c>
      <c r="X2004" s="99">
        <v>752588.54196929897</v>
      </c>
      <c r="Y2004" s="99">
        <v>498653.819633484</v>
      </c>
      <c r="Z2004" s="99">
        <v>211901.850795746</v>
      </c>
      <c r="AA2004" s="99">
        <v>0</v>
      </c>
      <c r="AB2004" s="99">
        <v>0</v>
      </c>
      <c r="AC2004" s="99">
        <v>15683277.4245605</v>
      </c>
      <c r="AD2004" s="99">
        <v>52645.912520885497</v>
      </c>
      <c r="AE2004" s="99">
        <v>1518558.3097534201</v>
      </c>
      <c r="AF2004" s="99">
        <v>1369422.0182495101</v>
      </c>
      <c r="AG2004" s="99">
        <v>850583.25847625697</v>
      </c>
      <c r="AH2004" s="99">
        <v>0</v>
      </c>
      <c r="AI2004" s="99">
        <v>0</v>
      </c>
      <c r="AJ2004" s="99">
        <v>402819.98406982399</v>
      </c>
      <c r="AK2004" s="99">
        <v>0</v>
      </c>
      <c r="AL2004" s="99">
        <v>0</v>
      </c>
      <c r="AM2004" s="99">
        <v>214199.27819633501</v>
      </c>
      <c r="AN2004" s="99">
        <v>15787043.019165</v>
      </c>
      <c r="AO2004" s="99">
        <v>30198414.756103501</v>
      </c>
      <c r="AP2004" s="99">
        <v>214.00038750655901</v>
      </c>
      <c r="AQ2004" s="99">
        <v>6126813.43603516</v>
      </c>
      <c r="AR2004" s="99">
        <v>0</v>
      </c>
      <c r="AS2004" s="99">
        <v>1677932.65440369</v>
      </c>
      <c r="AT2004" s="99">
        <v>0</v>
      </c>
      <c r="AU2004" s="99">
        <v>0</v>
      </c>
      <c r="AV2004" s="99">
        <v>44117152.857910201</v>
      </c>
      <c r="AW2004" s="99">
        <v>161646.110544205</v>
      </c>
      <c r="AX2004" s="99">
        <v>13714932.6992188</v>
      </c>
      <c r="AY2004" s="99">
        <v>12495337.5947266</v>
      </c>
      <c r="AZ2004" s="99">
        <v>6881337.3671875</v>
      </c>
      <c r="BA2004" s="99">
        <v>0</v>
      </c>
      <c r="BB2004" s="99">
        <v>0</v>
      </c>
      <c r="BC2004" s="99">
        <v>3314425.3242797898</v>
      </c>
      <c r="BD2004" s="99">
        <v>0</v>
      </c>
      <c r="BE2004" s="99">
        <v>0</v>
      </c>
      <c r="BF2004" s="99">
        <v>1698354.8681793199</v>
      </c>
      <c r="BG2004" s="99">
        <v>44255156.640625</v>
      </c>
      <c r="BH2004" s="99">
        <v>5876575.6427612295</v>
      </c>
      <c r="BI2004" s="99">
        <v>0</v>
      </c>
      <c r="BJ2004" s="99">
        <v>2093342.1155090299</v>
      </c>
      <c r="BK2004" s="99">
        <v>1509418.3394317599</v>
      </c>
      <c r="BL2004" s="99">
        <v>0</v>
      </c>
      <c r="BM2004" s="99">
        <v>0</v>
      </c>
      <c r="BN2004" s="99">
        <v>0</v>
      </c>
      <c r="BO2004" s="99">
        <v>0</v>
      </c>
      <c r="BP2004" s="99">
        <v>0</v>
      </c>
      <c r="BQ2004" s="99">
        <v>0</v>
      </c>
      <c r="BR2004" s="99">
        <v>3815059.5135498</v>
      </c>
      <c r="BS2004" s="99">
        <v>2473018.97964478</v>
      </c>
      <c r="BT2004" s="99">
        <v>0</v>
      </c>
      <c r="BU2004" s="99">
        <v>0</v>
      </c>
      <c r="BV2004" s="99">
        <v>1632487.17695618</v>
      </c>
      <c r="BW2004" s="99">
        <v>0</v>
      </c>
      <c r="BX2004" s="99">
        <v>0</v>
      </c>
      <c r="BY2004" s="99">
        <v>0</v>
      </c>
      <c r="BZ2004" s="99">
        <v>0</v>
      </c>
      <c r="CA2004" s="99">
        <v>0</v>
      </c>
      <c r="CB2004" s="99">
        <v>4133108.6356506301</v>
      </c>
      <c r="CC2004" s="99">
        <v>36324092.681640603</v>
      </c>
      <c r="CD2004" s="99">
        <v>7967163.2681274395</v>
      </c>
      <c r="CE2004" s="99">
        <v>1438.48097926378</v>
      </c>
      <c r="CF2004" s="99">
        <v>211991.21219062799</v>
      </c>
      <c r="CG2004" s="99">
        <v>1678767.0786743199</v>
      </c>
      <c r="CH2004" s="99">
        <v>0</v>
      </c>
      <c r="CI2004" s="99">
        <v>74259.851974487305</v>
      </c>
      <c r="CJ2004" s="99">
        <v>4343939.4205322303</v>
      </c>
      <c r="CK2004" s="99">
        <v>38009564.737304702</v>
      </c>
      <c r="CL2004" s="99">
        <v>7971479.0264282199</v>
      </c>
      <c r="CM2004" s="203">
        <f t="shared" si="93"/>
        <v>124344.60825872421</v>
      </c>
      <c r="CN2004" s="203">
        <f t="shared" si="94"/>
        <v>20130982.439697228</v>
      </c>
      <c r="CO2004" s="203">
        <f t="shared" si="95"/>
        <v>82264721.377929702</v>
      </c>
      <c r="CP2004" s="99">
        <v>7971479.0264282199</v>
      </c>
      <c r="CQ2004" s="99">
        <v>0</v>
      </c>
      <c r="CR2004" s="99">
        <v>0</v>
      </c>
      <c r="CS2004" s="99">
        <v>0</v>
      </c>
      <c r="CT2004" s="99">
        <v>0</v>
      </c>
    </row>
    <row r="2005" spans="1:98">
      <c r="A2005" s="98" t="s">
        <v>188</v>
      </c>
      <c r="B2005" s="100">
        <v>40878</v>
      </c>
      <c r="C2005" s="99">
        <v>63119.501741886103</v>
      </c>
      <c r="D2005" s="99">
        <v>1.7830279029876701</v>
      </c>
      <c r="E2005" s="99">
        <v>9663.2026985883695</v>
      </c>
      <c r="F2005" s="99">
        <v>0</v>
      </c>
      <c r="G2005" s="99">
        <v>1423.97125290334</v>
      </c>
      <c r="H2005" s="99">
        <v>0</v>
      </c>
      <c r="I2005" s="99">
        <v>0</v>
      </c>
      <c r="J2005" s="99">
        <v>50072.658221244797</v>
      </c>
      <c r="K2005" s="99">
        <v>584.03602547943603</v>
      </c>
      <c r="L2005" s="99">
        <v>33726.823094368003</v>
      </c>
      <c r="M2005" s="99">
        <v>28913.354194879499</v>
      </c>
      <c r="N2005" s="99">
        <v>6205.0283143520401</v>
      </c>
      <c r="O2005" s="99">
        <v>0</v>
      </c>
      <c r="P2005" s="99">
        <v>0</v>
      </c>
      <c r="Q2005" s="99">
        <v>3956.4914321303399</v>
      </c>
      <c r="R2005" s="99">
        <v>0</v>
      </c>
      <c r="S2005" s="99">
        <v>0</v>
      </c>
      <c r="T2005" s="99">
        <v>1416.0963255613999</v>
      </c>
      <c r="U2005" s="99">
        <v>50687.754743099198</v>
      </c>
      <c r="V2005" s="99">
        <v>3384331.96801758</v>
      </c>
      <c r="W2005" s="99">
        <v>143.09726040624099</v>
      </c>
      <c r="X2005" s="99">
        <v>721892.12837219203</v>
      </c>
      <c r="Y2005" s="99">
        <v>477917.71729659999</v>
      </c>
      <c r="Z2005" s="99">
        <v>205990.90239143401</v>
      </c>
      <c r="AA2005" s="99">
        <v>0</v>
      </c>
      <c r="AB2005" s="99">
        <v>0</v>
      </c>
      <c r="AC2005" s="99">
        <v>15708430.604492201</v>
      </c>
      <c r="AD2005" s="99">
        <v>47957.939432144201</v>
      </c>
      <c r="AE2005" s="99">
        <v>1478108.4740295401</v>
      </c>
      <c r="AF2005" s="99">
        <v>1379815.9727630599</v>
      </c>
      <c r="AG2005" s="99">
        <v>835950.139320374</v>
      </c>
      <c r="AH2005" s="99">
        <v>0</v>
      </c>
      <c r="AI2005" s="99">
        <v>0</v>
      </c>
      <c r="AJ2005" s="99">
        <v>404035.75112533598</v>
      </c>
      <c r="AK2005" s="99">
        <v>0</v>
      </c>
      <c r="AL2005" s="99">
        <v>0</v>
      </c>
      <c r="AM2005" s="99">
        <v>205060.67737770101</v>
      </c>
      <c r="AN2005" s="99">
        <v>15821581.802490201</v>
      </c>
      <c r="AO2005" s="99">
        <v>30436638.635009799</v>
      </c>
      <c r="AP2005" s="99">
        <v>1309.7811798304299</v>
      </c>
      <c r="AQ2005" s="99">
        <v>5976025.3598022498</v>
      </c>
      <c r="AR2005" s="99">
        <v>0</v>
      </c>
      <c r="AS2005" s="99">
        <v>1634555.7655181901</v>
      </c>
      <c r="AT2005" s="99">
        <v>0</v>
      </c>
      <c r="AU2005" s="99">
        <v>0</v>
      </c>
      <c r="AV2005" s="99">
        <v>44659141.349609397</v>
      </c>
      <c r="AW2005" s="99">
        <v>148741.80991935701</v>
      </c>
      <c r="AX2005" s="99">
        <v>13474228.466308599</v>
      </c>
      <c r="AY2005" s="99">
        <v>12714492.793945299</v>
      </c>
      <c r="AZ2005" s="99">
        <v>6817028.03198242</v>
      </c>
      <c r="BA2005" s="99">
        <v>0</v>
      </c>
      <c r="BB2005" s="99">
        <v>0</v>
      </c>
      <c r="BC2005" s="99">
        <v>3351116.8485717801</v>
      </c>
      <c r="BD2005" s="99">
        <v>0</v>
      </c>
      <c r="BE2005" s="99">
        <v>0</v>
      </c>
      <c r="BF2005" s="99">
        <v>1622698.5863952599</v>
      </c>
      <c r="BG2005" s="99">
        <v>44781279.190917999</v>
      </c>
      <c r="BH2005" s="99">
        <v>5958047.7769165002</v>
      </c>
      <c r="BI2005" s="99">
        <v>0</v>
      </c>
      <c r="BJ2005" s="99">
        <v>2046318.8890686</v>
      </c>
      <c r="BK2005" s="99">
        <v>1465069.3937530499</v>
      </c>
      <c r="BL2005" s="99">
        <v>0</v>
      </c>
      <c r="BM2005" s="99">
        <v>0</v>
      </c>
      <c r="BN2005" s="99">
        <v>0</v>
      </c>
      <c r="BO2005" s="99">
        <v>0</v>
      </c>
      <c r="BP2005" s="99">
        <v>0</v>
      </c>
      <c r="BQ2005" s="99">
        <v>0</v>
      </c>
      <c r="BR2005" s="99">
        <v>3899865.1052551302</v>
      </c>
      <c r="BS2005" s="99">
        <v>2462058.2839355501</v>
      </c>
      <c r="BT2005" s="99">
        <v>0</v>
      </c>
      <c r="BU2005" s="99">
        <v>0</v>
      </c>
      <c r="BV2005" s="99">
        <v>1651061.0064697301</v>
      </c>
      <c r="BW2005" s="99">
        <v>0</v>
      </c>
      <c r="BX2005" s="99">
        <v>0</v>
      </c>
      <c r="BY2005" s="99">
        <v>0</v>
      </c>
      <c r="BZ2005" s="99">
        <v>0</v>
      </c>
      <c r="CA2005" s="99">
        <v>0</v>
      </c>
      <c r="CB2005" s="99">
        <v>4111668.56066895</v>
      </c>
      <c r="CC2005" s="99">
        <v>36474651.6181641</v>
      </c>
      <c r="CD2005" s="99">
        <v>8008150.1298828097</v>
      </c>
      <c r="CE2005" s="99">
        <v>1425.2441477924599</v>
      </c>
      <c r="CF2005" s="99">
        <v>205935.64046669001</v>
      </c>
      <c r="CG2005" s="99">
        <v>1635692.6714630099</v>
      </c>
      <c r="CH2005" s="99">
        <v>0</v>
      </c>
      <c r="CI2005" s="99">
        <v>74261.223559379607</v>
      </c>
      <c r="CJ2005" s="99">
        <v>4318547.5177002</v>
      </c>
      <c r="CK2005" s="99">
        <v>38142773.966796897</v>
      </c>
      <c r="CL2005" s="99">
        <v>8010605.2905883798</v>
      </c>
      <c r="CM2005" s="203">
        <f t="shared" si="93"/>
        <v>124948.9783024788</v>
      </c>
      <c r="CN2005" s="203">
        <f t="shared" si="94"/>
        <v>20140129.3201904</v>
      </c>
      <c r="CO2005" s="203">
        <f t="shared" si="95"/>
        <v>82924053.157714903</v>
      </c>
      <c r="CP2005" s="99">
        <v>8010605.2905883798</v>
      </c>
      <c r="CQ2005" s="99">
        <v>0</v>
      </c>
      <c r="CR2005" s="99">
        <v>0</v>
      </c>
      <c r="CS2005" s="99">
        <v>0</v>
      </c>
      <c r="CT2005" s="99">
        <v>0</v>
      </c>
    </row>
    <row r="2006" spans="1:98">
      <c r="A2006" s="98" t="s">
        <v>188</v>
      </c>
      <c r="B2006" s="100">
        <v>40969</v>
      </c>
      <c r="C2006" s="99">
        <v>62854.897811889598</v>
      </c>
      <c r="D2006" s="99">
        <v>1.0721032179862999</v>
      </c>
      <c r="E2006" s="99">
        <v>9427.84076464176</v>
      </c>
      <c r="F2006" s="99">
        <v>0</v>
      </c>
      <c r="G2006" s="99">
        <v>1437.65329480171</v>
      </c>
      <c r="H2006" s="99">
        <v>0</v>
      </c>
      <c r="I2006" s="99">
        <v>0</v>
      </c>
      <c r="J2006" s="99">
        <v>50390.974466323903</v>
      </c>
      <c r="K2006" s="99">
        <v>548.605862185359</v>
      </c>
      <c r="L2006" s="99">
        <v>33052.532203674302</v>
      </c>
      <c r="M2006" s="99">
        <v>28789.032106161099</v>
      </c>
      <c r="N2006" s="99">
        <v>6131.0728399157497</v>
      </c>
      <c r="O2006" s="99">
        <v>0</v>
      </c>
      <c r="P2006" s="99">
        <v>0</v>
      </c>
      <c r="Q2006" s="99">
        <v>3927.0918477773698</v>
      </c>
      <c r="R2006" s="99">
        <v>0</v>
      </c>
      <c r="S2006" s="99">
        <v>0</v>
      </c>
      <c r="T2006" s="99">
        <v>1430.26387315989</v>
      </c>
      <c r="U2006" s="99">
        <v>50927.732202053099</v>
      </c>
      <c r="V2006" s="99">
        <v>3356251.5044250502</v>
      </c>
      <c r="W2006" s="99">
        <v>21.8598375099245</v>
      </c>
      <c r="X2006" s="99">
        <v>695954.84098815895</v>
      </c>
      <c r="Y2006" s="99">
        <v>464256.026432037</v>
      </c>
      <c r="Z2006" s="99">
        <v>212419.220844269</v>
      </c>
      <c r="AA2006" s="99">
        <v>0</v>
      </c>
      <c r="AB2006" s="99">
        <v>0</v>
      </c>
      <c r="AC2006" s="99">
        <v>15973483.924438501</v>
      </c>
      <c r="AD2006" s="99">
        <v>43787.198302745797</v>
      </c>
      <c r="AE2006" s="99">
        <v>1487905.8388519301</v>
      </c>
      <c r="AF2006" s="99">
        <v>1375435.49526978</v>
      </c>
      <c r="AG2006" s="99">
        <v>818126.07029724098</v>
      </c>
      <c r="AH2006" s="99">
        <v>0</v>
      </c>
      <c r="AI2006" s="99">
        <v>0</v>
      </c>
      <c r="AJ2006" s="99">
        <v>402779.64193725598</v>
      </c>
      <c r="AK2006" s="99">
        <v>0</v>
      </c>
      <c r="AL2006" s="99">
        <v>0</v>
      </c>
      <c r="AM2006" s="99">
        <v>209653.01603698701</v>
      </c>
      <c r="AN2006" s="99">
        <v>15903734.5859375</v>
      </c>
      <c r="AO2006" s="99">
        <v>30450822.712890599</v>
      </c>
      <c r="AP2006" s="99">
        <v>197.49825376644699</v>
      </c>
      <c r="AQ2006" s="99">
        <v>5791808.0579834003</v>
      </c>
      <c r="AR2006" s="99">
        <v>0</v>
      </c>
      <c r="AS2006" s="99">
        <v>1694090.79016113</v>
      </c>
      <c r="AT2006" s="99">
        <v>0</v>
      </c>
      <c r="AU2006" s="99">
        <v>0</v>
      </c>
      <c r="AV2006" s="99">
        <v>45672534.506347701</v>
      </c>
      <c r="AW2006" s="99">
        <v>136402.140115738</v>
      </c>
      <c r="AX2006" s="99">
        <v>13600526.3505859</v>
      </c>
      <c r="AY2006" s="99">
        <v>12726337.895507799</v>
      </c>
      <c r="AZ2006" s="99">
        <v>6723631.6359252902</v>
      </c>
      <c r="BA2006" s="99">
        <v>0</v>
      </c>
      <c r="BB2006" s="99">
        <v>0</v>
      </c>
      <c r="BC2006" s="99">
        <v>3372749.9571838402</v>
      </c>
      <c r="BD2006" s="99">
        <v>0</v>
      </c>
      <c r="BE2006" s="99">
        <v>0</v>
      </c>
      <c r="BF2006" s="99">
        <v>1673774.4970703099</v>
      </c>
      <c r="BG2006" s="99">
        <v>45845914.6708984</v>
      </c>
      <c r="BH2006" s="99">
        <v>6033832.5172119103</v>
      </c>
      <c r="BI2006" s="99">
        <v>0</v>
      </c>
      <c r="BJ2006" s="99">
        <v>1999575.0329742399</v>
      </c>
      <c r="BK2006" s="99">
        <v>1433749.34388733</v>
      </c>
      <c r="BL2006" s="99">
        <v>0</v>
      </c>
      <c r="BM2006" s="99">
        <v>0</v>
      </c>
      <c r="BN2006" s="99">
        <v>0</v>
      </c>
      <c r="BO2006" s="99">
        <v>0</v>
      </c>
      <c r="BP2006" s="99">
        <v>0</v>
      </c>
      <c r="BQ2006" s="99">
        <v>0</v>
      </c>
      <c r="BR2006" s="99">
        <v>3950738.2947998</v>
      </c>
      <c r="BS2006" s="99">
        <v>2430310.1015014602</v>
      </c>
      <c r="BT2006" s="99">
        <v>0</v>
      </c>
      <c r="BU2006" s="99">
        <v>0</v>
      </c>
      <c r="BV2006" s="99">
        <v>1659679.00088501</v>
      </c>
      <c r="BW2006" s="99">
        <v>0</v>
      </c>
      <c r="BX2006" s="99">
        <v>0</v>
      </c>
      <c r="BY2006" s="99">
        <v>0</v>
      </c>
      <c r="BZ2006" s="99">
        <v>0</v>
      </c>
      <c r="CA2006" s="99">
        <v>0</v>
      </c>
      <c r="CB2006" s="99">
        <v>4050789.6120300302</v>
      </c>
      <c r="CC2006" s="99">
        <v>36160740.147949196</v>
      </c>
      <c r="CD2006" s="99">
        <v>8023736.20739746</v>
      </c>
      <c r="CE2006" s="99">
        <v>1440.8225154280699</v>
      </c>
      <c r="CF2006" s="99">
        <v>212763.730455399</v>
      </c>
      <c r="CG2006" s="99">
        <v>1694360.7632904099</v>
      </c>
      <c r="CH2006" s="99">
        <v>0</v>
      </c>
      <c r="CI2006" s="99">
        <v>73699.687042236299</v>
      </c>
      <c r="CJ2006" s="99">
        <v>4255198.6343383798</v>
      </c>
      <c r="CK2006" s="99">
        <v>37849329.174804702</v>
      </c>
      <c r="CL2006" s="99">
        <v>8020959.9454956101</v>
      </c>
      <c r="CM2006" s="203">
        <f t="shared" si="93"/>
        <v>124627.4192442894</v>
      </c>
      <c r="CN2006" s="203">
        <f t="shared" si="94"/>
        <v>20158933.220275879</v>
      </c>
      <c r="CO2006" s="203">
        <f t="shared" si="95"/>
        <v>83695243.845703095</v>
      </c>
      <c r="CP2006" s="99">
        <v>8020959.9454956101</v>
      </c>
      <c r="CQ2006" s="99">
        <v>0</v>
      </c>
      <c r="CR2006" s="99">
        <v>0</v>
      </c>
      <c r="CS2006" s="99">
        <v>0</v>
      </c>
      <c r="CT2006" s="99">
        <v>0</v>
      </c>
    </row>
    <row r="2007" spans="1:98">
      <c r="A2007" s="98" t="s">
        <v>188</v>
      </c>
      <c r="B2007" s="100">
        <v>41061</v>
      </c>
      <c r="C2007" s="99">
        <v>62587.848256111101</v>
      </c>
      <c r="D2007" s="99">
        <v>1.9119264719920499</v>
      </c>
      <c r="E2007" s="99">
        <v>9168.8587951660193</v>
      </c>
      <c r="F2007" s="99">
        <v>0</v>
      </c>
      <c r="G2007" s="99">
        <v>1449.2402719259301</v>
      </c>
      <c r="H2007" s="99">
        <v>0</v>
      </c>
      <c r="I2007" s="99">
        <v>0</v>
      </c>
      <c r="J2007" s="99">
        <v>50545.661562442801</v>
      </c>
      <c r="K2007" s="99">
        <v>482.828377503902</v>
      </c>
      <c r="L2007" s="99">
        <v>33157.693034648903</v>
      </c>
      <c r="M2007" s="99">
        <v>28749.429179668401</v>
      </c>
      <c r="N2007" s="99">
        <v>6052.5056519508398</v>
      </c>
      <c r="O2007" s="99">
        <v>0</v>
      </c>
      <c r="P2007" s="99">
        <v>0</v>
      </c>
      <c r="Q2007" s="99">
        <v>3859.87810316682</v>
      </c>
      <c r="R2007" s="99">
        <v>0</v>
      </c>
      <c r="S2007" s="99">
        <v>0</v>
      </c>
      <c r="T2007" s="99">
        <v>1445.72926594317</v>
      </c>
      <c r="U2007" s="99">
        <v>51004.150680065199</v>
      </c>
      <c r="V2007" s="99">
        <v>3337413.7788391099</v>
      </c>
      <c r="W2007" s="99">
        <v>71.252371187321799</v>
      </c>
      <c r="X2007" s="99">
        <v>668090.62371826195</v>
      </c>
      <c r="Y2007" s="99">
        <v>448066.70805740397</v>
      </c>
      <c r="Z2007" s="99">
        <v>205423.443832397</v>
      </c>
      <c r="AA2007" s="99">
        <v>0</v>
      </c>
      <c r="AB2007" s="99">
        <v>0</v>
      </c>
      <c r="AC2007" s="99">
        <v>15831441.6209717</v>
      </c>
      <c r="AD2007" s="99">
        <v>37839.422363758102</v>
      </c>
      <c r="AE2007" s="99">
        <v>1430624.6483459501</v>
      </c>
      <c r="AF2007" s="99">
        <v>1361566.1941680899</v>
      </c>
      <c r="AG2007" s="99">
        <v>804281.59276580799</v>
      </c>
      <c r="AH2007" s="99">
        <v>0</v>
      </c>
      <c r="AI2007" s="99">
        <v>0</v>
      </c>
      <c r="AJ2007" s="99">
        <v>396657.41093063401</v>
      </c>
      <c r="AK2007" s="99">
        <v>0</v>
      </c>
      <c r="AL2007" s="99">
        <v>0</v>
      </c>
      <c r="AM2007" s="99">
        <v>205530.45315742501</v>
      </c>
      <c r="AN2007" s="99">
        <v>15948825.565918</v>
      </c>
      <c r="AO2007" s="99">
        <v>30499811.441406298</v>
      </c>
      <c r="AP2007" s="99">
        <v>632.69397208094597</v>
      </c>
      <c r="AQ2007" s="99">
        <v>5603921.9052734403</v>
      </c>
      <c r="AR2007" s="99">
        <v>0</v>
      </c>
      <c r="AS2007" s="99">
        <v>1656655.9690246601</v>
      </c>
      <c r="AT2007" s="99">
        <v>0</v>
      </c>
      <c r="AU2007" s="99">
        <v>0</v>
      </c>
      <c r="AV2007" s="99">
        <v>45677491.562011696</v>
      </c>
      <c r="AW2007" s="99">
        <v>118936.459238052</v>
      </c>
      <c r="AX2007" s="99">
        <v>13194656.844848599</v>
      </c>
      <c r="AY2007" s="99">
        <v>12748002.3778076</v>
      </c>
      <c r="AZ2007" s="99">
        <v>6659909.4738769503</v>
      </c>
      <c r="BA2007" s="99">
        <v>0</v>
      </c>
      <c r="BB2007" s="99">
        <v>0</v>
      </c>
      <c r="BC2007" s="99">
        <v>3335545.1932983398</v>
      </c>
      <c r="BD2007" s="99">
        <v>0</v>
      </c>
      <c r="BE2007" s="99">
        <v>0</v>
      </c>
      <c r="BF2007" s="99">
        <v>1657751.9554290799</v>
      </c>
      <c r="BG2007" s="99">
        <v>45813272.7109375</v>
      </c>
      <c r="BH2007" s="99">
        <v>5948502.4157714797</v>
      </c>
      <c r="BI2007" s="99">
        <v>0</v>
      </c>
      <c r="BJ2007" s="99">
        <v>1958708.81904602</v>
      </c>
      <c r="BK2007" s="99">
        <v>1398864.58305359</v>
      </c>
      <c r="BL2007" s="99">
        <v>0</v>
      </c>
      <c r="BM2007" s="99">
        <v>0</v>
      </c>
      <c r="BN2007" s="99">
        <v>0</v>
      </c>
      <c r="BO2007" s="99">
        <v>0</v>
      </c>
      <c r="BP2007" s="99">
        <v>0</v>
      </c>
      <c r="BQ2007" s="99">
        <v>0</v>
      </c>
      <c r="BR2007" s="99">
        <v>3888650.9057006799</v>
      </c>
      <c r="BS2007" s="99">
        <v>2399275.49713135</v>
      </c>
      <c r="BT2007" s="99">
        <v>0</v>
      </c>
      <c r="BU2007" s="99">
        <v>0</v>
      </c>
      <c r="BV2007" s="99">
        <v>1648802.84492493</v>
      </c>
      <c r="BW2007" s="99">
        <v>0</v>
      </c>
      <c r="BX2007" s="99">
        <v>0</v>
      </c>
      <c r="BY2007" s="99">
        <v>0</v>
      </c>
      <c r="BZ2007" s="99">
        <v>0</v>
      </c>
      <c r="CA2007" s="99">
        <v>0</v>
      </c>
      <c r="CB2007" s="99">
        <v>4002425.96691895</v>
      </c>
      <c r="CC2007" s="99">
        <v>36084146.510742202</v>
      </c>
      <c r="CD2007" s="99">
        <v>7921620.9651489304</v>
      </c>
      <c r="CE2007" s="99">
        <v>1447.79372885823</v>
      </c>
      <c r="CF2007" s="99">
        <v>205379.21172714201</v>
      </c>
      <c r="CG2007" s="99">
        <v>1656112.2902221701</v>
      </c>
      <c r="CH2007" s="99">
        <v>0</v>
      </c>
      <c r="CI2007" s="99">
        <v>73189.028189659104</v>
      </c>
      <c r="CJ2007" s="99">
        <v>4211263.6242065402</v>
      </c>
      <c r="CK2007" s="99">
        <v>37766611.674804702</v>
      </c>
      <c r="CL2007" s="99">
        <v>7919992.5856323196</v>
      </c>
      <c r="CM2007" s="203">
        <f t="shared" si="93"/>
        <v>124193.1788697243</v>
      </c>
      <c r="CN2007" s="203">
        <f t="shared" si="94"/>
        <v>20160089.190124542</v>
      </c>
      <c r="CO2007" s="203">
        <f t="shared" si="95"/>
        <v>83579884.385742202</v>
      </c>
      <c r="CP2007" s="99">
        <v>7919992.5856323196</v>
      </c>
      <c r="CQ2007" s="99">
        <v>0</v>
      </c>
      <c r="CR2007" s="99">
        <v>0</v>
      </c>
      <c r="CS2007" s="99">
        <v>0</v>
      </c>
      <c r="CT2007" s="99">
        <v>0</v>
      </c>
    </row>
    <row r="2008" spans="1:98">
      <c r="A2008" s="98" t="s">
        <v>188</v>
      </c>
      <c r="B2008" s="100">
        <v>41153</v>
      </c>
      <c r="C2008" s="99">
        <v>62427.586683273301</v>
      </c>
      <c r="D2008" s="99">
        <v>2.2370756959717299</v>
      </c>
      <c r="E2008" s="99">
        <v>8788.3816139697992</v>
      </c>
      <c r="F2008" s="99">
        <v>0</v>
      </c>
      <c r="G2008" s="99">
        <v>1417.76449838281</v>
      </c>
      <c r="H2008" s="99">
        <v>0</v>
      </c>
      <c r="I2008" s="99">
        <v>0</v>
      </c>
      <c r="J2008" s="99">
        <v>50412.027163982399</v>
      </c>
      <c r="K2008" s="99">
        <v>438.29872201383102</v>
      </c>
      <c r="L2008" s="99">
        <v>32889.997488975503</v>
      </c>
      <c r="M2008" s="99">
        <v>28785.050750017199</v>
      </c>
      <c r="N2008" s="99">
        <v>5991.2298155426997</v>
      </c>
      <c r="O2008" s="99">
        <v>0</v>
      </c>
      <c r="P2008" s="99">
        <v>0</v>
      </c>
      <c r="Q2008" s="99">
        <v>3825.9495118558398</v>
      </c>
      <c r="R2008" s="99">
        <v>0</v>
      </c>
      <c r="S2008" s="99">
        <v>0</v>
      </c>
      <c r="T2008" s="99">
        <v>1421.44911648333</v>
      </c>
      <c r="U2008" s="99">
        <v>50866.210449218801</v>
      </c>
      <c r="V2008" s="99">
        <v>3288525.1496887198</v>
      </c>
      <c r="W2008" s="99">
        <v>70.869776088744402</v>
      </c>
      <c r="X2008" s="99">
        <v>637010.51729583705</v>
      </c>
      <c r="Y2008" s="99">
        <v>424818.92843627901</v>
      </c>
      <c r="Z2008" s="99">
        <v>201323.320325851</v>
      </c>
      <c r="AA2008" s="99">
        <v>0</v>
      </c>
      <c r="AB2008" s="99">
        <v>0</v>
      </c>
      <c r="AC2008" s="99">
        <v>15820199.052978501</v>
      </c>
      <c r="AD2008" s="99">
        <v>35549.727650642402</v>
      </c>
      <c r="AE2008" s="99">
        <v>1402425.0691528299</v>
      </c>
      <c r="AF2008" s="99">
        <v>1344995.4399566699</v>
      </c>
      <c r="AG2008" s="99">
        <v>779224.60823059105</v>
      </c>
      <c r="AH2008" s="99">
        <v>0</v>
      </c>
      <c r="AI2008" s="99">
        <v>0</v>
      </c>
      <c r="AJ2008" s="99">
        <v>393275.00535965001</v>
      </c>
      <c r="AK2008" s="99">
        <v>0</v>
      </c>
      <c r="AL2008" s="99">
        <v>0</v>
      </c>
      <c r="AM2008" s="99">
        <v>202554.03783416699</v>
      </c>
      <c r="AN2008" s="99">
        <v>15867671.4525146</v>
      </c>
      <c r="AO2008" s="99">
        <v>30272386.1259766</v>
      </c>
      <c r="AP2008" s="99">
        <v>686.041809275746</v>
      </c>
      <c r="AQ2008" s="99">
        <v>5368761.8494262705</v>
      </c>
      <c r="AR2008" s="99">
        <v>0</v>
      </c>
      <c r="AS2008" s="99">
        <v>1639104.10371399</v>
      </c>
      <c r="AT2008" s="99">
        <v>0</v>
      </c>
      <c r="AU2008" s="99">
        <v>0</v>
      </c>
      <c r="AV2008" s="99">
        <v>46096712.171386696</v>
      </c>
      <c r="AW2008" s="99">
        <v>112870.71492767301</v>
      </c>
      <c r="AX2008" s="99">
        <v>13075307.8048096</v>
      </c>
      <c r="AY2008" s="99">
        <v>12718935.451660199</v>
      </c>
      <c r="AZ2008" s="99">
        <v>6500073.5240478497</v>
      </c>
      <c r="BA2008" s="99">
        <v>0</v>
      </c>
      <c r="BB2008" s="99">
        <v>0</v>
      </c>
      <c r="BC2008" s="99">
        <v>3333066.96844482</v>
      </c>
      <c r="BD2008" s="99">
        <v>0</v>
      </c>
      <c r="BE2008" s="99">
        <v>0</v>
      </c>
      <c r="BF2008" s="99">
        <v>1650592.2909545901</v>
      </c>
      <c r="BG2008" s="99">
        <v>46186324.374511696</v>
      </c>
      <c r="BH2008" s="99">
        <v>6084520.5317993201</v>
      </c>
      <c r="BI2008" s="99">
        <v>0</v>
      </c>
      <c r="BJ2008" s="99">
        <v>1931497.7884979199</v>
      </c>
      <c r="BK2008" s="99">
        <v>1366805.57310486</v>
      </c>
      <c r="BL2008" s="99">
        <v>0</v>
      </c>
      <c r="BM2008" s="99">
        <v>0</v>
      </c>
      <c r="BN2008" s="99">
        <v>0</v>
      </c>
      <c r="BO2008" s="99">
        <v>0</v>
      </c>
      <c r="BP2008" s="99">
        <v>0</v>
      </c>
      <c r="BQ2008" s="99">
        <v>0</v>
      </c>
      <c r="BR2008" s="99">
        <v>3949564.0333252</v>
      </c>
      <c r="BS2008" s="99">
        <v>2351031.7638244601</v>
      </c>
      <c r="BT2008" s="99">
        <v>0</v>
      </c>
      <c r="BU2008" s="99">
        <v>0</v>
      </c>
      <c r="BV2008" s="99">
        <v>1668704.25119019</v>
      </c>
      <c r="BW2008" s="99">
        <v>0</v>
      </c>
      <c r="BX2008" s="99">
        <v>0</v>
      </c>
      <c r="BY2008" s="99">
        <v>0</v>
      </c>
      <c r="BZ2008" s="99">
        <v>0</v>
      </c>
      <c r="CA2008" s="99">
        <v>0</v>
      </c>
      <c r="CB2008" s="99">
        <v>3915056.2442321801</v>
      </c>
      <c r="CC2008" s="99">
        <v>35581700.238281302</v>
      </c>
      <c r="CD2008" s="99">
        <v>8002843.1409301804</v>
      </c>
      <c r="CE2008" s="99">
        <v>1417.97997272015</v>
      </c>
      <c r="CF2008" s="99">
        <v>201366.93583869899</v>
      </c>
      <c r="CG2008" s="99">
        <v>1639469.9409484901</v>
      </c>
      <c r="CH2008" s="99">
        <v>0</v>
      </c>
      <c r="CI2008" s="99">
        <v>72658.213716507002</v>
      </c>
      <c r="CJ2008" s="99">
        <v>4116501.5581054701</v>
      </c>
      <c r="CK2008" s="99">
        <v>37204131.157714799</v>
      </c>
      <c r="CL2008" s="99">
        <v>8008955.8316040002</v>
      </c>
      <c r="CM2008" s="203">
        <f t="shared" si="93"/>
        <v>123524.4241657258</v>
      </c>
      <c r="CN2008" s="203">
        <f t="shared" si="94"/>
        <v>19984173.010620069</v>
      </c>
      <c r="CO2008" s="203">
        <f t="shared" si="95"/>
        <v>83390455.532226503</v>
      </c>
      <c r="CP2008" s="99">
        <v>8008955.8316040002</v>
      </c>
      <c r="CQ2008" s="99">
        <v>0</v>
      </c>
      <c r="CR2008" s="99">
        <v>0</v>
      </c>
      <c r="CS2008" s="99">
        <v>0</v>
      </c>
      <c r="CT2008" s="99">
        <v>0</v>
      </c>
    </row>
    <row r="2009" spans="1:98">
      <c r="A2009" s="98" t="s">
        <v>188</v>
      </c>
      <c r="B2009" s="100">
        <v>41244</v>
      </c>
      <c r="C2009" s="99">
        <v>62093.182458400697</v>
      </c>
      <c r="D2009" s="99">
        <v>0.88865529799659304</v>
      </c>
      <c r="E2009" s="99">
        <v>8518.3432842493094</v>
      </c>
      <c r="F2009" s="99">
        <v>0</v>
      </c>
      <c r="G2009" s="99">
        <v>1406.19568127394</v>
      </c>
      <c r="H2009" s="99">
        <v>0</v>
      </c>
      <c r="I2009" s="99">
        <v>0</v>
      </c>
      <c r="J2009" s="99">
        <v>50358.646922111497</v>
      </c>
      <c r="K2009" s="99">
        <v>415.79552125930798</v>
      </c>
      <c r="L2009" s="99">
        <v>32475.924616336801</v>
      </c>
      <c r="M2009" s="99">
        <v>28543.346247196201</v>
      </c>
      <c r="N2009" s="99">
        <v>5909.8978762030602</v>
      </c>
      <c r="O2009" s="99">
        <v>0</v>
      </c>
      <c r="P2009" s="99">
        <v>0</v>
      </c>
      <c r="Q2009" s="99">
        <v>3731.86622786522</v>
      </c>
      <c r="R2009" s="99">
        <v>0</v>
      </c>
      <c r="S2009" s="99">
        <v>0</v>
      </c>
      <c r="T2009" s="99">
        <v>1395.3870667368201</v>
      </c>
      <c r="U2009" s="99">
        <v>50781.564941406301</v>
      </c>
      <c r="V2009" s="99">
        <v>3240107.9032592801</v>
      </c>
      <c r="W2009" s="99">
        <v>10.2405296139186</v>
      </c>
      <c r="X2009" s="99">
        <v>611268.67953491199</v>
      </c>
      <c r="Y2009" s="99">
        <v>407488.38237762498</v>
      </c>
      <c r="Z2009" s="99">
        <v>202707.56268691999</v>
      </c>
      <c r="AA2009" s="99">
        <v>0</v>
      </c>
      <c r="AB2009" s="99">
        <v>0</v>
      </c>
      <c r="AC2009" s="99">
        <v>15821545.6590576</v>
      </c>
      <c r="AD2009" s="99">
        <v>35884.151382446304</v>
      </c>
      <c r="AE2009" s="99">
        <v>1380072.30039978</v>
      </c>
      <c r="AF2009" s="99">
        <v>1329612.6495666499</v>
      </c>
      <c r="AG2009" s="99">
        <v>763613.93322753895</v>
      </c>
      <c r="AH2009" s="99">
        <v>0</v>
      </c>
      <c r="AI2009" s="99">
        <v>0</v>
      </c>
      <c r="AJ2009" s="99">
        <v>381125.38179016102</v>
      </c>
      <c r="AK2009" s="99">
        <v>0</v>
      </c>
      <c r="AL2009" s="99">
        <v>0</v>
      </c>
      <c r="AM2009" s="99">
        <v>201899.06342124901</v>
      </c>
      <c r="AN2009" s="99">
        <v>15846590.680908199</v>
      </c>
      <c r="AO2009" s="99">
        <v>30005615.903076202</v>
      </c>
      <c r="AP2009" s="99">
        <v>99.386535166762798</v>
      </c>
      <c r="AQ2009" s="99">
        <v>5199119.0208129901</v>
      </c>
      <c r="AR2009" s="99">
        <v>0</v>
      </c>
      <c r="AS2009" s="99">
        <v>1648285.97361755</v>
      </c>
      <c r="AT2009" s="99">
        <v>0</v>
      </c>
      <c r="AU2009" s="99">
        <v>0</v>
      </c>
      <c r="AV2009" s="99">
        <v>46225283.614746101</v>
      </c>
      <c r="AW2009" s="99">
        <v>114393.107375145</v>
      </c>
      <c r="AX2009" s="99">
        <v>12959955.480835</v>
      </c>
      <c r="AY2009" s="99">
        <v>12650045.970214801</v>
      </c>
      <c r="AZ2009" s="99">
        <v>6405487.6669311495</v>
      </c>
      <c r="BA2009" s="99">
        <v>0</v>
      </c>
      <c r="BB2009" s="99">
        <v>0</v>
      </c>
      <c r="BC2009" s="99">
        <v>3247185.51885986</v>
      </c>
      <c r="BD2009" s="99">
        <v>0</v>
      </c>
      <c r="BE2009" s="99">
        <v>0</v>
      </c>
      <c r="BF2009" s="99">
        <v>1637986.5368804899</v>
      </c>
      <c r="BG2009" s="99">
        <v>46308372.871582001</v>
      </c>
      <c r="BH2009" s="99">
        <v>6044954.6016845703</v>
      </c>
      <c r="BI2009" s="99">
        <v>0</v>
      </c>
      <c r="BJ2009" s="99">
        <v>1880292.0365142799</v>
      </c>
      <c r="BK2009" s="99">
        <v>1324665.86784363</v>
      </c>
      <c r="BL2009" s="99">
        <v>0</v>
      </c>
      <c r="BM2009" s="99">
        <v>0</v>
      </c>
      <c r="BN2009" s="99">
        <v>0</v>
      </c>
      <c r="BO2009" s="99">
        <v>0</v>
      </c>
      <c r="BP2009" s="99">
        <v>0</v>
      </c>
      <c r="BQ2009" s="99">
        <v>0</v>
      </c>
      <c r="BR2009" s="99">
        <v>3958930.3427124</v>
      </c>
      <c r="BS2009" s="99">
        <v>2331301.6885681199</v>
      </c>
      <c r="BT2009" s="99">
        <v>0</v>
      </c>
      <c r="BU2009" s="99">
        <v>0</v>
      </c>
      <c r="BV2009" s="99">
        <v>1638885.12287903</v>
      </c>
      <c r="BW2009" s="99">
        <v>0</v>
      </c>
      <c r="BX2009" s="99">
        <v>0</v>
      </c>
      <c r="BY2009" s="99">
        <v>0</v>
      </c>
      <c r="BZ2009" s="99">
        <v>0</v>
      </c>
      <c r="CA2009" s="99">
        <v>0</v>
      </c>
      <c r="CB2009" s="99">
        <v>3851218.4739990202</v>
      </c>
      <c r="CC2009" s="99">
        <v>35330624.712890603</v>
      </c>
      <c r="CD2009" s="99">
        <v>7927590.3098144503</v>
      </c>
      <c r="CE2009" s="99">
        <v>1405.58824552596</v>
      </c>
      <c r="CF2009" s="99">
        <v>202568.13378715501</v>
      </c>
      <c r="CG2009" s="99">
        <v>1648712.43507385</v>
      </c>
      <c r="CH2009" s="99">
        <v>0</v>
      </c>
      <c r="CI2009" s="99">
        <v>72040.8815574646</v>
      </c>
      <c r="CJ2009" s="99">
        <v>4053651.1474304199</v>
      </c>
      <c r="CK2009" s="99">
        <v>36986549.205566399</v>
      </c>
      <c r="CL2009" s="99">
        <v>7930179.5785522498</v>
      </c>
      <c r="CM2009" s="203">
        <f t="shared" si="93"/>
        <v>122822.44649887091</v>
      </c>
      <c r="CN2009" s="203">
        <f t="shared" si="94"/>
        <v>19900241.828338619</v>
      </c>
      <c r="CO2009" s="203">
        <f t="shared" si="95"/>
        <v>83294922.077148408</v>
      </c>
      <c r="CP2009" s="99">
        <v>7930179.5785522498</v>
      </c>
      <c r="CQ2009" s="99">
        <v>0</v>
      </c>
      <c r="CR2009" s="99">
        <v>0</v>
      </c>
      <c r="CS2009" s="99">
        <v>0</v>
      </c>
      <c r="CT2009" s="99">
        <v>0</v>
      </c>
    </row>
    <row r="2010" spans="1:98">
      <c r="A2010" s="98" t="s">
        <v>188</v>
      </c>
      <c r="B2010" s="100">
        <v>41334</v>
      </c>
      <c r="C2010" s="99">
        <v>60973.510045051597</v>
      </c>
      <c r="D2010" s="99">
        <v>2.1418590919929601</v>
      </c>
      <c r="E2010" s="99">
        <v>7990.1334736347198</v>
      </c>
      <c r="F2010" s="99">
        <v>0</v>
      </c>
      <c r="G2010" s="99">
        <v>1389.1738377064501</v>
      </c>
      <c r="H2010" s="99">
        <v>0</v>
      </c>
      <c r="I2010" s="99">
        <v>0</v>
      </c>
      <c r="J2010" s="99">
        <v>50403.176232338003</v>
      </c>
      <c r="K2010" s="99">
        <v>367.91123847663403</v>
      </c>
      <c r="L2010" s="99">
        <v>1250.1393164247299</v>
      </c>
      <c r="M2010" s="99">
        <v>28121.340934514999</v>
      </c>
      <c r="N2010" s="99">
        <v>5825.5745083093598</v>
      </c>
      <c r="O2010" s="99">
        <v>0</v>
      </c>
      <c r="P2010" s="99">
        <v>29922.334566354799</v>
      </c>
      <c r="Q2010" s="99">
        <v>3654.63951230049</v>
      </c>
      <c r="R2010" s="99">
        <v>0</v>
      </c>
      <c r="S2010" s="99">
        <v>1381.45874227583</v>
      </c>
      <c r="T2010" s="99">
        <v>0</v>
      </c>
      <c r="U2010" s="99">
        <v>50761.672198295601</v>
      </c>
      <c r="V2010" s="99">
        <v>3196532.4569091802</v>
      </c>
      <c r="W2010" s="99">
        <v>31.017751789884599</v>
      </c>
      <c r="X2010" s="99">
        <v>576437.46242523205</v>
      </c>
      <c r="Y2010" s="99">
        <v>381425.51827621501</v>
      </c>
      <c r="Z2010" s="99">
        <v>194576.262708664</v>
      </c>
      <c r="AA2010" s="99">
        <v>0</v>
      </c>
      <c r="AB2010" s="99">
        <v>0</v>
      </c>
      <c r="AC2010" s="99">
        <v>15754202.909668</v>
      </c>
      <c r="AD2010" s="99">
        <v>29509.617828846</v>
      </c>
      <c r="AE2010" s="99">
        <v>30913.746550798402</v>
      </c>
      <c r="AF2010" s="99">
        <v>1315593.46903992</v>
      </c>
      <c r="AG2010" s="99">
        <v>752530.31807708705</v>
      </c>
      <c r="AH2010" s="99">
        <v>0</v>
      </c>
      <c r="AI2010" s="99">
        <v>1290929.1210479699</v>
      </c>
      <c r="AJ2010" s="99">
        <v>369116.952579498</v>
      </c>
      <c r="AK2010" s="99">
        <v>0</v>
      </c>
      <c r="AL2010" s="99">
        <v>192053.44133758501</v>
      </c>
      <c r="AM2010" s="99">
        <v>0</v>
      </c>
      <c r="AN2010" s="99">
        <v>15809996.87854</v>
      </c>
      <c r="AO2010" s="99">
        <v>29596570.8598633</v>
      </c>
      <c r="AP2010" s="99">
        <v>287.302787616849</v>
      </c>
      <c r="AQ2010" s="99">
        <v>4902766.5875244103</v>
      </c>
      <c r="AR2010" s="99">
        <v>0</v>
      </c>
      <c r="AS2010" s="99">
        <v>1588697.58403015</v>
      </c>
      <c r="AT2010" s="99">
        <v>0</v>
      </c>
      <c r="AU2010" s="99">
        <v>0</v>
      </c>
      <c r="AV2010" s="99">
        <v>46186860.3994141</v>
      </c>
      <c r="AW2010" s="99">
        <v>94297.109087944002</v>
      </c>
      <c r="AX2010" s="99">
        <v>321331.15179061901</v>
      </c>
      <c r="AY2010" s="99">
        <v>12554431.967041001</v>
      </c>
      <c r="AZ2010" s="99">
        <v>6330183.16650391</v>
      </c>
      <c r="BA2010" s="99">
        <v>0</v>
      </c>
      <c r="BB2010" s="99">
        <v>11943081.5441895</v>
      </c>
      <c r="BC2010" s="99">
        <v>3166256.34307861</v>
      </c>
      <c r="BD2010" s="99">
        <v>0</v>
      </c>
      <c r="BE2010" s="99">
        <v>1569955.3817749</v>
      </c>
      <c r="BF2010" s="99">
        <v>0</v>
      </c>
      <c r="BG2010" s="99">
        <v>46309350.240234397</v>
      </c>
      <c r="BH2010" s="99">
        <v>7035675.6180419903</v>
      </c>
      <c r="BI2010" s="99">
        <v>0</v>
      </c>
      <c r="BJ2010" s="99">
        <v>1873689.05845642</v>
      </c>
      <c r="BK2010" s="99">
        <v>1289176.0031433101</v>
      </c>
      <c r="BL2010" s="99">
        <v>0</v>
      </c>
      <c r="BM2010" s="99">
        <v>0</v>
      </c>
      <c r="BN2010" s="99">
        <v>0</v>
      </c>
      <c r="BO2010" s="99">
        <v>0</v>
      </c>
      <c r="BP2010" s="99">
        <v>0</v>
      </c>
      <c r="BQ2010" s="99">
        <v>0</v>
      </c>
      <c r="BR2010" s="99">
        <v>4053705.7774658198</v>
      </c>
      <c r="BS2010" s="99">
        <v>2362330.9895629901</v>
      </c>
      <c r="BT2010" s="99">
        <v>0</v>
      </c>
      <c r="BU2010" s="99">
        <v>908080.25</v>
      </c>
      <c r="BV2010" s="99">
        <v>1633803.7958984401</v>
      </c>
      <c r="BW2010" s="99">
        <v>0</v>
      </c>
      <c r="BX2010" s="99">
        <v>132867.58988571199</v>
      </c>
      <c r="BY2010" s="99">
        <v>0</v>
      </c>
      <c r="BZ2010" s="99">
        <v>0</v>
      </c>
      <c r="CA2010" s="99">
        <v>0</v>
      </c>
      <c r="CB2010" s="99">
        <v>3778061.8921203599</v>
      </c>
      <c r="CC2010" s="99">
        <v>34676276.574707001</v>
      </c>
      <c r="CD2010" s="99">
        <v>8910156.8121337909</v>
      </c>
      <c r="CE2010" s="99">
        <v>1390.16368280351</v>
      </c>
      <c r="CF2010" s="99">
        <v>194635.81605148301</v>
      </c>
      <c r="CG2010" s="99">
        <v>1588085.9682617199</v>
      </c>
      <c r="CH2010" s="99">
        <v>0</v>
      </c>
      <c r="CI2010" s="99">
        <v>70319.773781776399</v>
      </c>
      <c r="CJ2010" s="99">
        <v>3976493.0646057101</v>
      </c>
      <c r="CK2010" s="99">
        <v>36276411.520019501</v>
      </c>
      <c r="CL2010" s="99">
        <v>9038591.2503662091</v>
      </c>
      <c r="CM2010" s="203">
        <f t="shared" si="93"/>
        <v>121081.44598007199</v>
      </c>
      <c r="CN2010" s="203">
        <f t="shared" si="94"/>
        <v>19786489.943145711</v>
      </c>
      <c r="CO2010" s="203">
        <f t="shared" si="95"/>
        <v>82585761.760253906</v>
      </c>
      <c r="CP2010" s="99">
        <v>9038591.2503662091</v>
      </c>
      <c r="CQ2010" s="99">
        <v>0</v>
      </c>
      <c r="CR2010" s="99">
        <v>0</v>
      </c>
      <c r="CS2010" s="99">
        <v>0</v>
      </c>
      <c r="CT2010" s="99">
        <v>0</v>
      </c>
    </row>
    <row r="2011" spans="1:98">
      <c r="A2011" s="98" t="s">
        <v>188</v>
      </c>
      <c r="B2011" s="100">
        <v>41426</v>
      </c>
      <c r="C2011" s="99">
        <v>61173.047453403502</v>
      </c>
      <c r="D2011" s="99">
        <v>0.94668273499701205</v>
      </c>
      <c r="E2011" s="99">
        <v>7850.87534427643</v>
      </c>
      <c r="F2011" s="99">
        <v>0</v>
      </c>
      <c r="G2011" s="99">
        <v>1393.87592297792</v>
      </c>
      <c r="H2011" s="99">
        <v>0</v>
      </c>
      <c r="I2011" s="99">
        <v>0</v>
      </c>
      <c r="J2011" s="99">
        <v>50482.475728511803</v>
      </c>
      <c r="K2011" s="99">
        <v>321.568429823965</v>
      </c>
      <c r="L2011" s="99">
        <v>970.60204743593897</v>
      </c>
      <c r="M2011" s="99">
        <v>28459.985826492299</v>
      </c>
      <c r="N2011" s="99">
        <v>5730.1094895005199</v>
      </c>
      <c r="O2011" s="99">
        <v>0</v>
      </c>
      <c r="P2011" s="99">
        <v>30254.018053293199</v>
      </c>
      <c r="Q2011" s="99">
        <v>3625.2258253991599</v>
      </c>
      <c r="R2011" s="99">
        <v>0</v>
      </c>
      <c r="S2011" s="99">
        <v>1392.3932976424701</v>
      </c>
      <c r="T2011" s="99">
        <v>0</v>
      </c>
      <c r="U2011" s="99">
        <v>50798.996652603098</v>
      </c>
      <c r="V2011" s="99">
        <v>3173414.78759766</v>
      </c>
      <c r="W2011" s="99">
        <v>12.8167367859278</v>
      </c>
      <c r="X2011" s="99">
        <v>556718.93044280994</v>
      </c>
      <c r="Y2011" s="99">
        <v>366023.51017761201</v>
      </c>
      <c r="Z2011" s="99">
        <v>191770.065626144</v>
      </c>
      <c r="AA2011" s="99">
        <v>0</v>
      </c>
      <c r="AB2011" s="99">
        <v>0</v>
      </c>
      <c r="AC2011" s="99">
        <v>15697911.0313721</v>
      </c>
      <c r="AD2011" s="99">
        <v>25039.806388139699</v>
      </c>
      <c r="AE2011" s="99">
        <v>19862.596459627199</v>
      </c>
      <c r="AF2011" s="99">
        <v>1312717.5476532001</v>
      </c>
      <c r="AG2011" s="99">
        <v>730200.96808624303</v>
      </c>
      <c r="AH2011" s="99">
        <v>0</v>
      </c>
      <c r="AI2011" s="99">
        <v>1300788.25788879</v>
      </c>
      <c r="AJ2011" s="99">
        <v>362995.435340881</v>
      </c>
      <c r="AK2011" s="99">
        <v>0</v>
      </c>
      <c r="AL2011" s="99">
        <v>191954.68902397199</v>
      </c>
      <c r="AM2011" s="99">
        <v>0</v>
      </c>
      <c r="AN2011" s="99">
        <v>15742040.8796387</v>
      </c>
      <c r="AO2011" s="99">
        <v>29538579.244384799</v>
      </c>
      <c r="AP2011" s="99">
        <v>115.21161174680999</v>
      </c>
      <c r="AQ2011" s="99">
        <v>4722038.1203002902</v>
      </c>
      <c r="AR2011" s="99">
        <v>0</v>
      </c>
      <c r="AS2011" s="99">
        <v>1565273.0205078099</v>
      </c>
      <c r="AT2011" s="99">
        <v>0</v>
      </c>
      <c r="AU2011" s="99">
        <v>0</v>
      </c>
      <c r="AV2011" s="99">
        <v>46131239.857910201</v>
      </c>
      <c r="AW2011" s="99">
        <v>80143.477045059204</v>
      </c>
      <c r="AX2011" s="99">
        <v>207335.24065971401</v>
      </c>
      <c r="AY2011" s="99">
        <v>12555501.754760699</v>
      </c>
      <c r="AZ2011" s="99">
        <v>6164136.1650390597</v>
      </c>
      <c r="BA2011" s="99">
        <v>0</v>
      </c>
      <c r="BB2011" s="99">
        <v>12081848.959350601</v>
      </c>
      <c r="BC2011" s="99">
        <v>3115475.9826660198</v>
      </c>
      <c r="BD2011" s="99">
        <v>0</v>
      </c>
      <c r="BE2011" s="99">
        <v>1566713.3102722201</v>
      </c>
      <c r="BF2011" s="99">
        <v>0</v>
      </c>
      <c r="BG2011" s="99">
        <v>46229714.224121101</v>
      </c>
      <c r="BH2011" s="99">
        <v>7094985.6185302697</v>
      </c>
      <c r="BI2011" s="99">
        <v>0</v>
      </c>
      <c r="BJ2011" s="99">
        <v>1833039.76741028</v>
      </c>
      <c r="BK2011" s="99">
        <v>1236943.3599853499</v>
      </c>
      <c r="BL2011" s="99">
        <v>0</v>
      </c>
      <c r="BM2011" s="99">
        <v>0</v>
      </c>
      <c r="BN2011" s="99">
        <v>0</v>
      </c>
      <c r="BO2011" s="99">
        <v>0</v>
      </c>
      <c r="BP2011" s="99">
        <v>0</v>
      </c>
      <c r="BQ2011" s="99">
        <v>0</v>
      </c>
      <c r="BR2011" s="99">
        <v>4083688.1439819299</v>
      </c>
      <c r="BS2011" s="99">
        <v>2299291.66693115</v>
      </c>
      <c r="BT2011" s="99">
        <v>0</v>
      </c>
      <c r="BU2011" s="99">
        <v>935998.53999328602</v>
      </c>
      <c r="BV2011" s="99">
        <v>1627304.0098419201</v>
      </c>
      <c r="BW2011" s="99">
        <v>0</v>
      </c>
      <c r="BX2011" s="99">
        <v>132632.57988929699</v>
      </c>
      <c r="BY2011" s="99">
        <v>0</v>
      </c>
      <c r="BZ2011" s="99">
        <v>0</v>
      </c>
      <c r="CA2011" s="99">
        <v>0</v>
      </c>
      <c r="CB2011" s="99">
        <v>3729820.2802124</v>
      </c>
      <c r="CC2011" s="99">
        <v>34167021.734863304</v>
      </c>
      <c r="CD2011" s="99">
        <v>8942311.0111084003</v>
      </c>
      <c r="CE2011" s="99">
        <v>1393.5123462378999</v>
      </c>
      <c r="CF2011" s="99">
        <v>191784.24159431501</v>
      </c>
      <c r="CG2011" s="99">
        <v>1565320.40116882</v>
      </c>
      <c r="CH2011" s="99">
        <v>0</v>
      </c>
      <c r="CI2011" s="99">
        <v>70400.464224815398</v>
      </c>
      <c r="CJ2011" s="99">
        <v>3922989.8031005901</v>
      </c>
      <c r="CK2011" s="99">
        <v>35733767.269042999</v>
      </c>
      <c r="CL2011" s="99">
        <v>9069298.1926269494</v>
      </c>
      <c r="CM2011" s="203">
        <f t="shared" si="93"/>
        <v>121199.46087741849</v>
      </c>
      <c r="CN2011" s="203">
        <f t="shared" si="94"/>
        <v>19665030.682739291</v>
      </c>
      <c r="CO2011" s="203">
        <f t="shared" si="95"/>
        <v>81963481.493164092</v>
      </c>
      <c r="CP2011" s="99">
        <v>9069298.1926269494</v>
      </c>
      <c r="CQ2011" s="99">
        <v>0</v>
      </c>
      <c r="CR2011" s="99">
        <v>0</v>
      </c>
      <c r="CS2011" s="99">
        <v>0</v>
      </c>
      <c r="CT2011" s="99">
        <v>0</v>
      </c>
    </row>
    <row r="2012" spans="1:98">
      <c r="A2012" s="98" t="s">
        <v>188</v>
      </c>
      <c r="B2012" s="100">
        <v>41518</v>
      </c>
      <c r="C2012" s="99">
        <v>61064.202023983002</v>
      </c>
      <c r="D2012" s="99">
        <v>1.14085993998742</v>
      </c>
      <c r="E2012" s="99">
        <v>7672.6516972184199</v>
      </c>
      <c r="F2012" s="99">
        <v>0</v>
      </c>
      <c r="G2012" s="99">
        <v>1414.96515840292</v>
      </c>
      <c r="H2012" s="99">
        <v>0</v>
      </c>
      <c r="I2012" s="99">
        <v>0</v>
      </c>
      <c r="J2012" s="99">
        <v>50456.537217140198</v>
      </c>
      <c r="K2012" s="99">
        <v>274.76313230767801</v>
      </c>
      <c r="L2012" s="99">
        <v>179.94430856034199</v>
      </c>
      <c r="M2012" s="99">
        <v>28528.7386314869</v>
      </c>
      <c r="N2012" s="99">
        <v>5659.4763012528401</v>
      </c>
      <c r="O2012" s="99">
        <v>0</v>
      </c>
      <c r="P2012" s="99">
        <v>30864.538561344099</v>
      </c>
      <c r="Q2012" s="99">
        <v>3636.3292359113698</v>
      </c>
      <c r="R2012" s="99">
        <v>0</v>
      </c>
      <c r="S2012" s="99">
        <v>1417.29222585261</v>
      </c>
      <c r="T2012" s="99">
        <v>0</v>
      </c>
      <c r="U2012" s="99">
        <v>50743.230253219597</v>
      </c>
      <c r="V2012" s="99">
        <v>3164035.8437194801</v>
      </c>
      <c r="W2012" s="99">
        <v>17.159552829805801</v>
      </c>
      <c r="X2012" s="99">
        <v>551528.456794739</v>
      </c>
      <c r="Y2012" s="99">
        <v>365248.24121093802</v>
      </c>
      <c r="Z2012" s="99">
        <v>190872.77040290801</v>
      </c>
      <c r="AA2012" s="99">
        <v>0</v>
      </c>
      <c r="AB2012" s="99">
        <v>0</v>
      </c>
      <c r="AC2012" s="99">
        <v>15733922.9602051</v>
      </c>
      <c r="AD2012" s="99">
        <v>21632.548694610599</v>
      </c>
      <c r="AE2012" s="99">
        <v>12034.531585335701</v>
      </c>
      <c r="AF2012" s="99">
        <v>1319017.4115905799</v>
      </c>
      <c r="AG2012" s="99">
        <v>721842.69871520996</v>
      </c>
      <c r="AH2012" s="99">
        <v>0</v>
      </c>
      <c r="AI2012" s="99">
        <v>1309202.4703979499</v>
      </c>
      <c r="AJ2012" s="99">
        <v>361653.33823776199</v>
      </c>
      <c r="AK2012" s="99">
        <v>0</v>
      </c>
      <c r="AL2012" s="99">
        <v>191800.58328437799</v>
      </c>
      <c r="AM2012" s="99">
        <v>0</v>
      </c>
      <c r="AN2012" s="99">
        <v>15723117.228271499</v>
      </c>
      <c r="AO2012" s="99">
        <v>29449947.299072299</v>
      </c>
      <c r="AP2012" s="99">
        <v>161.86734613217399</v>
      </c>
      <c r="AQ2012" s="99">
        <v>4646879.4083862295</v>
      </c>
      <c r="AR2012" s="99">
        <v>0</v>
      </c>
      <c r="AS2012" s="99">
        <v>1563713.9198303199</v>
      </c>
      <c r="AT2012" s="99">
        <v>0</v>
      </c>
      <c r="AU2012" s="99">
        <v>0</v>
      </c>
      <c r="AV2012" s="99">
        <v>46337360.802246101</v>
      </c>
      <c r="AW2012" s="99">
        <v>69404.157900810198</v>
      </c>
      <c r="AX2012" s="99">
        <v>85273.754864692703</v>
      </c>
      <c r="AY2012" s="99">
        <v>12638823.8713379</v>
      </c>
      <c r="AZ2012" s="99">
        <v>6116164.5903320303</v>
      </c>
      <c r="BA2012" s="99">
        <v>0</v>
      </c>
      <c r="BB2012" s="99">
        <v>12275083.55896</v>
      </c>
      <c r="BC2012" s="99">
        <v>3105388.5556640602</v>
      </c>
      <c r="BD2012" s="99">
        <v>0</v>
      </c>
      <c r="BE2012" s="99">
        <v>1571854.61955261</v>
      </c>
      <c r="BF2012" s="99">
        <v>0</v>
      </c>
      <c r="BG2012" s="99">
        <v>46390652.3515625</v>
      </c>
      <c r="BH2012" s="99">
        <v>7132542.2184448196</v>
      </c>
      <c r="BI2012" s="99">
        <v>0</v>
      </c>
      <c r="BJ2012" s="99">
        <v>1808709.4669341999</v>
      </c>
      <c r="BK2012" s="99">
        <v>1230829.3168335001</v>
      </c>
      <c r="BL2012" s="99">
        <v>0</v>
      </c>
      <c r="BM2012" s="99">
        <v>0</v>
      </c>
      <c r="BN2012" s="99">
        <v>0</v>
      </c>
      <c r="BO2012" s="99">
        <v>0</v>
      </c>
      <c r="BP2012" s="99">
        <v>0</v>
      </c>
      <c r="BQ2012" s="99">
        <v>0</v>
      </c>
      <c r="BR2012" s="99">
        <v>4149257.4008483901</v>
      </c>
      <c r="BS2012" s="99">
        <v>2279484.1985778799</v>
      </c>
      <c r="BT2012" s="99">
        <v>0</v>
      </c>
      <c r="BU2012" s="99">
        <v>798662.56999206496</v>
      </c>
      <c r="BV2012" s="99">
        <v>1628397.8727416999</v>
      </c>
      <c r="BW2012" s="99">
        <v>0</v>
      </c>
      <c r="BX2012" s="99">
        <v>114938.949908257</v>
      </c>
      <c r="BY2012" s="99">
        <v>0</v>
      </c>
      <c r="BZ2012" s="99">
        <v>0</v>
      </c>
      <c r="CA2012" s="99">
        <v>0</v>
      </c>
      <c r="CB2012" s="99">
        <v>3713048.9490051302</v>
      </c>
      <c r="CC2012" s="99">
        <v>34204330.279785201</v>
      </c>
      <c r="CD2012" s="99">
        <v>8921704.4918212909</v>
      </c>
      <c r="CE2012" s="99">
        <v>1414.94517475367</v>
      </c>
      <c r="CF2012" s="99">
        <v>190944.40224456799</v>
      </c>
      <c r="CG2012" s="99">
        <v>1563678.4670257601</v>
      </c>
      <c r="CH2012" s="99">
        <v>0</v>
      </c>
      <c r="CI2012" s="99">
        <v>70192.247889518694</v>
      </c>
      <c r="CJ2012" s="99">
        <v>3901633.4035034198</v>
      </c>
      <c r="CK2012" s="99">
        <v>35746176.034667999</v>
      </c>
      <c r="CL2012" s="99">
        <v>9048215.87573242</v>
      </c>
      <c r="CM2012" s="203">
        <f t="shared" si="93"/>
        <v>120935.47814273828</v>
      </c>
      <c r="CN2012" s="203">
        <f t="shared" si="94"/>
        <v>19624750.631774917</v>
      </c>
      <c r="CO2012" s="203">
        <f t="shared" si="95"/>
        <v>82136828.386230499</v>
      </c>
      <c r="CP2012" s="99">
        <v>9048215.87573242</v>
      </c>
      <c r="CQ2012" s="99">
        <v>0</v>
      </c>
      <c r="CR2012" s="99">
        <v>0</v>
      </c>
      <c r="CS2012" s="99">
        <v>0</v>
      </c>
      <c r="CT2012" s="99">
        <v>0</v>
      </c>
    </row>
    <row r="2013" spans="1:98">
      <c r="A2013" s="98" t="s">
        <v>188</v>
      </c>
      <c r="B2013" s="100">
        <v>41609</v>
      </c>
      <c r="C2013" s="99">
        <v>60480.345017909996</v>
      </c>
      <c r="D2013" s="99">
        <v>0.88044962599815302</v>
      </c>
      <c r="E2013" s="99">
        <v>7445.9287737608001</v>
      </c>
      <c r="F2013" s="99">
        <v>0</v>
      </c>
      <c r="G2013" s="99">
        <v>1412.47538901865</v>
      </c>
      <c r="H2013" s="99">
        <v>0</v>
      </c>
      <c r="I2013" s="99">
        <v>0</v>
      </c>
      <c r="J2013" s="99">
        <v>50353.1455926895</v>
      </c>
      <c r="K2013" s="99">
        <v>234.24580527469499</v>
      </c>
      <c r="L2013" s="99">
        <v>119.77559254597899</v>
      </c>
      <c r="M2013" s="99">
        <v>28436.693974494901</v>
      </c>
      <c r="N2013" s="99">
        <v>5582.1410952210399</v>
      </c>
      <c r="O2013" s="99">
        <v>0</v>
      </c>
      <c r="P2013" s="99">
        <v>30281.266055584001</v>
      </c>
      <c r="Q2013" s="99">
        <v>3559.9815256297602</v>
      </c>
      <c r="R2013" s="99">
        <v>0</v>
      </c>
      <c r="S2013" s="99">
        <v>1407.04929459095</v>
      </c>
      <c r="T2013" s="99">
        <v>1.0079149674711501</v>
      </c>
      <c r="U2013" s="99">
        <v>50584.600502014197</v>
      </c>
      <c r="V2013" s="99">
        <v>3081071.5700988802</v>
      </c>
      <c r="W2013" s="99">
        <v>12.637661498971299</v>
      </c>
      <c r="X2013" s="99">
        <v>530499.328598022</v>
      </c>
      <c r="Y2013" s="99">
        <v>347978.36895752</v>
      </c>
      <c r="Z2013" s="99">
        <v>192093.230430603</v>
      </c>
      <c r="AA2013" s="99">
        <v>0</v>
      </c>
      <c r="AB2013" s="99">
        <v>0</v>
      </c>
      <c r="AC2013" s="99">
        <v>15641516.7955322</v>
      </c>
      <c r="AD2013" s="99">
        <v>20361.966917753201</v>
      </c>
      <c r="AE2013" s="99">
        <v>9618.0492459535599</v>
      </c>
      <c r="AF2013" s="99">
        <v>1283932.9411621101</v>
      </c>
      <c r="AG2013" s="99">
        <v>695377.81142425502</v>
      </c>
      <c r="AH2013" s="99">
        <v>0</v>
      </c>
      <c r="AI2013" s="99">
        <v>1266598.2280731199</v>
      </c>
      <c r="AJ2013" s="99">
        <v>355889.89302825899</v>
      </c>
      <c r="AK2013" s="99">
        <v>0</v>
      </c>
      <c r="AL2013" s="99">
        <v>191938.60410499599</v>
      </c>
      <c r="AM2013" s="99">
        <v>81.085219967179</v>
      </c>
      <c r="AN2013" s="99">
        <v>15641630.0777588</v>
      </c>
      <c r="AO2013" s="99">
        <v>28854189.610595699</v>
      </c>
      <c r="AP2013" s="99">
        <v>115.10765635408499</v>
      </c>
      <c r="AQ2013" s="99">
        <v>4471307.2520752</v>
      </c>
      <c r="AR2013" s="99">
        <v>0</v>
      </c>
      <c r="AS2013" s="99">
        <v>1581118.0845642099</v>
      </c>
      <c r="AT2013" s="99">
        <v>0</v>
      </c>
      <c r="AU2013" s="99">
        <v>0</v>
      </c>
      <c r="AV2013" s="99">
        <v>46491670.363281302</v>
      </c>
      <c r="AW2013" s="99">
        <v>65932.419533729597</v>
      </c>
      <c r="AX2013" s="99">
        <v>68515.516647338896</v>
      </c>
      <c r="AY2013" s="99">
        <v>12405713.989746099</v>
      </c>
      <c r="AZ2013" s="99">
        <v>5908596.8159790002</v>
      </c>
      <c r="BA2013" s="99">
        <v>0</v>
      </c>
      <c r="BB2013" s="99">
        <v>11877584.1535645</v>
      </c>
      <c r="BC2013" s="99">
        <v>3071891.8570251502</v>
      </c>
      <c r="BD2013" s="99">
        <v>0</v>
      </c>
      <c r="BE2013" s="99">
        <v>1578191.4962615999</v>
      </c>
      <c r="BF2013" s="99">
        <v>588.15311034023796</v>
      </c>
      <c r="BG2013" s="99">
        <v>46534481.40625</v>
      </c>
      <c r="BH2013" s="99">
        <v>7045318.7244873</v>
      </c>
      <c r="BI2013" s="99">
        <v>0</v>
      </c>
      <c r="BJ2013" s="99">
        <v>1773909.1853332501</v>
      </c>
      <c r="BK2013" s="99">
        <v>1193303.6268158001</v>
      </c>
      <c r="BL2013" s="99">
        <v>0</v>
      </c>
      <c r="BM2013" s="99">
        <v>0</v>
      </c>
      <c r="BN2013" s="99">
        <v>0</v>
      </c>
      <c r="BO2013" s="99">
        <v>0</v>
      </c>
      <c r="BP2013" s="99">
        <v>0</v>
      </c>
      <c r="BQ2013" s="99">
        <v>0</v>
      </c>
      <c r="BR2013" s="99">
        <v>4113240.2418518099</v>
      </c>
      <c r="BS2013" s="99">
        <v>2211611.4213256799</v>
      </c>
      <c r="BT2013" s="99">
        <v>0</v>
      </c>
      <c r="BU2013" s="99">
        <v>896089.83999633801</v>
      </c>
      <c r="BV2013" s="99">
        <v>1614315.1005096401</v>
      </c>
      <c r="BW2013" s="99">
        <v>0</v>
      </c>
      <c r="BX2013" s="99">
        <v>128729.46989250201</v>
      </c>
      <c r="BY2013" s="99">
        <v>0</v>
      </c>
      <c r="BZ2013" s="99">
        <v>0</v>
      </c>
      <c r="CA2013" s="99">
        <v>0</v>
      </c>
      <c r="CB2013" s="99">
        <v>3616645.8539733901</v>
      </c>
      <c r="CC2013" s="99">
        <v>33358278.364013702</v>
      </c>
      <c r="CD2013" s="99">
        <v>8819260.25146484</v>
      </c>
      <c r="CE2013" s="99">
        <v>1413.2848217636299</v>
      </c>
      <c r="CF2013" s="99">
        <v>192109.50120353699</v>
      </c>
      <c r="CG2013" s="99">
        <v>1582666.8789367699</v>
      </c>
      <c r="CH2013" s="99">
        <v>0</v>
      </c>
      <c r="CI2013" s="99">
        <v>69336.799453735395</v>
      </c>
      <c r="CJ2013" s="99">
        <v>3809468.4921875</v>
      </c>
      <c r="CK2013" s="99">
        <v>34952015.740722701</v>
      </c>
      <c r="CL2013" s="99">
        <v>8949437.5240478497</v>
      </c>
      <c r="CM2013" s="203">
        <f t="shared" si="93"/>
        <v>119921.3999557496</v>
      </c>
      <c r="CN2013" s="203">
        <f t="shared" si="94"/>
        <v>19451098.5699463</v>
      </c>
      <c r="CO2013" s="203">
        <f t="shared" si="95"/>
        <v>81486497.146972701</v>
      </c>
      <c r="CP2013" s="99">
        <v>8949437.5240478497</v>
      </c>
      <c r="CQ2013" s="99">
        <v>0</v>
      </c>
      <c r="CR2013" s="99">
        <v>0</v>
      </c>
      <c r="CS2013" s="99">
        <v>0</v>
      </c>
      <c r="CT2013" s="99">
        <v>0</v>
      </c>
    </row>
    <row r="2014" spans="1:98">
      <c r="A2014" s="98" t="s">
        <v>188</v>
      </c>
      <c r="B2014" s="100">
        <v>41699</v>
      </c>
      <c r="C2014" s="99">
        <v>60584.463004589103</v>
      </c>
      <c r="D2014" s="99">
        <v>0</v>
      </c>
      <c r="E2014" s="99">
        <v>7212.88515460491</v>
      </c>
      <c r="F2014" s="99">
        <v>0</v>
      </c>
      <c r="G2014" s="99">
        <v>1428.25095103681</v>
      </c>
      <c r="H2014" s="99">
        <v>0</v>
      </c>
      <c r="I2014" s="99">
        <v>0</v>
      </c>
      <c r="J2014" s="99">
        <v>50244.962247371703</v>
      </c>
      <c r="K2014" s="99">
        <v>168.879139116034</v>
      </c>
      <c r="L2014" s="99">
        <v>121.461815753952</v>
      </c>
      <c r="M2014" s="99">
        <v>28574.575609922402</v>
      </c>
      <c r="N2014" s="99">
        <v>5525.2160659432402</v>
      </c>
      <c r="O2014" s="99">
        <v>0</v>
      </c>
      <c r="P2014" s="99">
        <v>29972.961624622301</v>
      </c>
      <c r="Q2014" s="99">
        <v>3521.53585240245</v>
      </c>
      <c r="R2014" s="99">
        <v>0</v>
      </c>
      <c r="S2014" s="99">
        <v>1423.68295899034</v>
      </c>
      <c r="T2014" s="99">
        <v>1.00118351545825</v>
      </c>
      <c r="U2014" s="99">
        <v>50405.660902976997</v>
      </c>
      <c r="V2014" s="99">
        <v>3096243.5052490202</v>
      </c>
      <c r="W2014" s="99">
        <v>0</v>
      </c>
      <c r="X2014" s="99">
        <v>518663.88796997099</v>
      </c>
      <c r="Y2014" s="99">
        <v>339278.43753433198</v>
      </c>
      <c r="Z2014" s="99">
        <v>191620.05842971799</v>
      </c>
      <c r="AA2014" s="99">
        <v>0</v>
      </c>
      <c r="AB2014" s="99">
        <v>0</v>
      </c>
      <c r="AC2014" s="99">
        <v>15520706.236938501</v>
      </c>
      <c r="AD2014" s="99">
        <v>13752.8852217197</v>
      </c>
      <c r="AE2014" s="99">
        <v>11274.5575864315</v>
      </c>
      <c r="AF2014" s="99">
        <v>1297410.06929016</v>
      </c>
      <c r="AG2014" s="99">
        <v>684507.07740783703</v>
      </c>
      <c r="AH2014" s="99">
        <v>0</v>
      </c>
      <c r="AI2014" s="99">
        <v>1251734.4358520501</v>
      </c>
      <c r="AJ2014" s="99">
        <v>358023.18164825399</v>
      </c>
      <c r="AK2014" s="99">
        <v>0</v>
      </c>
      <c r="AL2014" s="99">
        <v>189801.49117660499</v>
      </c>
      <c r="AM2014" s="99">
        <v>80.629758306778996</v>
      </c>
      <c r="AN2014" s="99">
        <v>15575274.204223599</v>
      </c>
      <c r="AO2014" s="99">
        <v>29182577.7419434</v>
      </c>
      <c r="AP2014" s="99">
        <v>0</v>
      </c>
      <c r="AQ2014" s="99">
        <v>4368177.1425170898</v>
      </c>
      <c r="AR2014" s="99">
        <v>0</v>
      </c>
      <c r="AS2014" s="99">
        <v>1583200.48710632</v>
      </c>
      <c r="AT2014" s="99">
        <v>0</v>
      </c>
      <c r="AU2014" s="99">
        <v>0</v>
      </c>
      <c r="AV2014" s="99">
        <v>46458490.3525391</v>
      </c>
      <c r="AW2014" s="99">
        <v>44740.542531967199</v>
      </c>
      <c r="AX2014" s="99">
        <v>88787.781209945693</v>
      </c>
      <c r="AY2014" s="99">
        <v>12620521.907348599</v>
      </c>
      <c r="AZ2014" s="99">
        <v>5839502.05432129</v>
      </c>
      <c r="BA2014" s="99">
        <v>0</v>
      </c>
      <c r="BB2014" s="99">
        <v>11749160.055908199</v>
      </c>
      <c r="BC2014" s="99">
        <v>3083355.6677551302</v>
      </c>
      <c r="BD2014" s="99">
        <v>0</v>
      </c>
      <c r="BE2014" s="99">
        <v>1569123.1675567599</v>
      </c>
      <c r="BF2014" s="99">
        <v>589.41619528085005</v>
      </c>
      <c r="BG2014" s="99">
        <v>46517926.833007798</v>
      </c>
      <c r="BH2014" s="99">
        <v>7023074.9089965802</v>
      </c>
      <c r="BI2014" s="99">
        <v>0</v>
      </c>
      <c r="BJ2014" s="99">
        <v>1745837.1855011</v>
      </c>
      <c r="BK2014" s="99">
        <v>1175117.4578857401</v>
      </c>
      <c r="BL2014" s="99">
        <v>0</v>
      </c>
      <c r="BM2014" s="99">
        <v>0</v>
      </c>
      <c r="BN2014" s="99">
        <v>0</v>
      </c>
      <c r="BO2014" s="99">
        <v>0</v>
      </c>
      <c r="BP2014" s="99">
        <v>0</v>
      </c>
      <c r="BQ2014" s="99">
        <v>0</v>
      </c>
      <c r="BR2014" s="99">
        <v>4089739.3761291499</v>
      </c>
      <c r="BS2014" s="99">
        <v>2190257.29327393</v>
      </c>
      <c r="BT2014" s="99">
        <v>0</v>
      </c>
      <c r="BU2014" s="99">
        <v>878307.10999298096</v>
      </c>
      <c r="BV2014" s="99">
        <v>1620105.14447021</v>
      </c>
      <c r="BW2014" s="99">
        <v>0</v>
      </c>
      <c r="BX2014" s="99">
        <v>131577.12989997899</v>
      </c>
      <c r="BY2014" s="99">
        <v>0</v>
      </c>
      <c r="BZ2014" s="99">
        <v>0</v>
      </c>
      <c r="CA2014" s="99">
        <v>0</v>
      </c>
      <c r="CB2014" s="99">
        <v>3615666.1304321298</v>
      </c>
      <c r="CC2014" s="99">
        <v>33553847.2419434</v>
      </c>
      <c r="CD2014" s="99">
        <v>8778517.9199218806</v>
      </c>
      <c r="CE2014" s="99">
        <v>1429.4176740944399</v>
      </c>
      <c r="CF2014" s="99">
        <v>191647.51402092</v>
      </c>
      <c r="CG2014" s="99">
        <v>1582868.1783294701</v>
      </c>
      <c r="CH2014" s="99">
        <v>0</v>
      </c>
      <c r="CI2014" s="99">
        <v>69211.258177757307</v>
      </c>
      <c r="CJ2014" s="99">
        <v>3811019.6271057101</v>
      </c>
      <c r="CK2014" s="99">
        <v>35138571.698730499</v>
      </c>
      <c r="CL2014" s="99">
        <v>8904093.5300293006</v>
      </c>
      <c r="CM2014" s="203">
        <f t="shared" si="93"/>
        <v>119616.91908073431</v>
      </c>
      <c r="CN2014" s="203">
        <f t="shared" si="94"/>
        <v>19386293.831329308</v>
      </c>
      <c r="CO2014" s="203">
        <f t="shared" si="95"/>
        <v>81656498.531738296</v>
      </c>
      <c r="CP2014" s="99">
        <v>8904093.5300293006</v>
      </c>
      <c r="CQ2014" s="99">
        <v>0</v>
      </c>
      <c r="CR2014" s="99">
        <v>0</v>
      </c>
      <c r="CS2014" s="99">
        <v>0</v>
      </c>
      <c r="CT2014" s="99">
        <v>0</v>
      </c>
    </row>
    <row r="2015" spans="1:98">
      <c r="A2015" s="98" t="s">
        <v>188</v>
      </c>
      <c r="B2015" s="100">
        <v>41791</v>
      </c>
      <c r="C2015" s="99">
        <v>60051.380290508299</v>
      </c>
      <c r="D2015" s="99">
        <v>0</v>
      </c>
      <c r="E2015" s="99">
        <v>7045.1521656513196</v>
      </c>
      <c r="F2015" s="99">
        <v>0</v>
      </c>
      <c r="G2015" s="99">
        <v>1422.5830921381701</v>
      </c>
      <c r="H2015" s="99">
        <v>0</v>
      </c>
      <c r="I2015" s="99">
        <v>0</v>
      </c>
      <c r="J2015" s="99">
        <v>50148.806597232797</v>
      </c>
      <c r="K2015" s="99">
        <v>111.73900250438599</v>
      </c>
      <c r="L2015" s="99">
        <v>237.725382871926</v>
      </c>
      <c r="M2015" s="99">
        <v>28319.0948159695</v>
      </c>
      <c r="N2015" s="99">
        <v>5481.5857509970701</v>
      </c>
      <c r="O2015" s="99">
        <v>0</v>
      </c>
      <c r="P2015" s="99">
        <v>29557.189270258001</v>
      </c>
      <c r="Q2015" s="99">
        <v>3475.9311128854802</v>
      </c>
      <c r="R2015" s="99">
        <v>0</v>
      </c>
      <c r="S2015" s="99">
        <v>1420.5149495303599</v>
      </c>
      <c r="T2015" s="99">
        <v>1.0096055078320201</v>
      </c>
      <c r="U2015" s="99">
        <v>50260.168045997598</v>
      </c>
      <c r="V2015" s="99">
        <v>3055904.6990051302</v>
      </c>
      <c r="W2015" s="99">
        <v>0</v>
      </c>
      <c r="X2015" s="99">
        <v>500939.898200989</v>
      </c>
      <c r="Y2015" s="99">
        <v>330451.01701736503</v>
      </c>
      <c r="Z2015" s="99">
        <v>191810.61532020601</v>
      </c>
      <c r="AA2015" s="99">
        <v>0</v>
      </c>
      <c r="AB2015" s="99">
        <v>0</v>
      </c>
      <c r="AC2015" s="99">
        <v>15502063.2570801</v>
      </c>
      <c r="AD2015" s="99">
        <v>8494.7036471366901</v>
      </c>
      <c r="AE2015" s="99">
        <v>12448.755042433701</v>
      </c>
      <c r="AF2015" s="99">
        <v>1294204.7260437</v>
      </c>
      <c r="AG2015" s="99">
        <v>670517.41135406506</v>
      </c>
      <c r="AH2015" s="99">
        <v>0</v>
      </c>
      <c r="AI2015" s="99">
        <v>1228109.26246643</v>
      </c>
      <c r="AJ2015" s="99">
        <v>349325.71982192999</v>
      </c>
      <c r="AK2015" s="99">
        <v>0</v>
      </c>
      <c r="AL2015" s="99">
        <v>191463.92420196501</v>
      </c>
      <c r="AM2015" s="99">
        <v>87.284981952048796</v>
      </c>
      <c r="AN2015" s="99">
        <v>15480110.150878901</v>
      </c>
      <c r="AO2015" s="99">
        <v>28852512.337890599</v>
      </c>
      <c r="AP2015" s="99">
        <v>0</v>
      </c>
      <c r="AQ2015" s="99">
        <v>4245005.3181762705</v>
      </c>
      <c r="AR2015" s="99">
        <v>0</v>
      </c>
      <c r="AS2015" s="99">
        <v>1588712.23052979</v>
      </c>
      <c r="AT2015" s="99">
        <v>0</v>
      </c>
      <c r="AU2015" s="99">
        <v>0</v>
      </c>
      <c r="AV2015" s="99">
        <v>46517873.248535201</v>
      </c>
      <c r="AW2015" s="99">
        <v>27714.6972208023</v>
      </c>
      <c r="AX2015" s="99">
        <v>106947.89862251301</v>
      </c>
      <c r="AY2015" s="99">
        <v>12575222.759643599</v>
      </c>
      <c r="AZ2015" s="99">
        <v>5749231.6145629901</v>
      </c>
      <c r="BA2015" s="99">
        <v>0</v>
      </c>
      <c r="BB2015" s="99">
        <v>11594611.098510699</v>
      </c>
      <c r="BC2015" s="99">
        <v>3003089.1077880901</v>
      </c>
      <c r="BD2015" s="99">
        <v>0</v>
      </c>
      <c r="BE2015" s="99">
        <v>1586975.09744263</v>
      </c>
      <c r="BF2015" s="99">
        <v>641.70923472195898</v>
      </c>
      <c r="BG2015" s="99">
        <v>46557133.013671897</v>
      </c>
      <c r="BH2015" s="99">
        <v>6979429.8808593797</v>
      </c>
      <c r="BI2015" s="99">
        <v>0</v>
      </c>
      <c r="BJ2015" s="99">
        <v>1712493.0340118399</v>
      </c>
      <c r="BK2015" s="99">
        <v>1151107.9138793901</v>
      </c>
      <c r="BL2015" s="99">
        <v>0</v>
      </c>
      <c r="BM2015" s="99">
        <v>0</v>
      </c>
      <c r="BN2015" s="99">
        <v>0</v>
      </c>
      <c r="BO2015" s="99">
        <v>0</v>
      </c>
      <c r="BP2015" s="99">
        <v>0</v>
      </c>
      <c r="BQ2015" s="99">
        <v>0</v>
      </c>
      <c r="BR2015" s="99">
        <v>4126837.3489685101</v>
      </c>
      <c r="BS2015" s="99">
        <v>2151121.2914123498</v>
      </c>
      <c r="BT2015" s="99">
        <v>0</v>
      </c>
      <c r="BU2015" s="99">
        <v>879694.39999389602</v>
      </c>
      <c r="BV2015" s="99">
        <v>1597482.74249268</v>
      </c>
      <c r="BW2015" s="99">
        <v>0</v>
      </c>
      <c r="BX2015" s="99">
        <v>132768.85989952099</v>
      </c>
      <c r="BY2015" s="99">
        <v>0</v>
      </c>
      <c r="BZ2015" s="99">
        <v>0</v>
      </c>
      <c r="CA2015" s="99">
        <v>0</v>
      </c>
      <c r="CB2015" s="99">
        <v>3560384.6987304701</v>
      </c>
      <c r="CC2015" s="99">
        <v>33101440.162353501</v>
      </c>
      <c r="CD2015" s="99">
        <v>8694179.0091552697</v>
      </c>
      <c r="CE2015" s="99">
        <v>1423.56228262186</v>
      </c>
      <c r="CF2015" s="99">
        <v>191915.142341614</v>
      </c>
      <c r="CG2015" s="99">
        <v>1589120.78912354</v>
      </c>
      <c r="CH2015" s="99">
        <v>0</v>
      </c>
      <c r="CI2015" s="99">
        <v>68509.091145515398</v>
      </c>
      <c r="CJ2015" s="99">
        <v>3751641.4454345698</v>
      </c>
      <c r="CK2015" s="99">
        <v>34675411.4140625</v>
      </c>
      <c r="CL2015" s="99">
        <v>8821250.1126709003</v>
      </c>
      <c r="CM2015" s="203">
        <f t="shared" si="93"/>
        <v>118769.259191513</v>
      </c>
      <c r="CN2015" s="203">
        <f t="shared" si="94"/>
        <v>19231751.596313469</v>
      </c>
      <c r="CO2015" s="203">
        <f t="shared" si="95"/>
        <v>81232544.427734405</v>
      </c>
      <c r="CP2015" s="99">
        <v>8821250.1126709003</v>
      </c>
      <c r="CQ2015" s="99">
        <v>0</v>
      </c>
      <c r="CR2015" s="99">
        <v>0</v>
      </c>
      <c r="CS2015" s="99">
        <v>0</v>
      </c>
      <c r="CT2015" s="99">
        <v>0</v>
      </c>
    </row>
    <row r="2016" spans="1:98">
      <c r="A2016" s="98" t="s">
        <v>188</v>
      </c>
      <c r="B2016" s="100">
        <v>41883</v>
      </c>
      <c r="C2016" s="99">
        <v>59954.514971733101</v>
      </c>
      <c r="D2016" s="99">
        <v>0</v>
      </c>
      <c r="E2016" s="99">
        <v>6830.5932899117497</v>
      </c>
      <c r="F2016" s="99">
        <v>0</v>
      </c>
      <c r="G2016" s="99">
        <v>1398.6735072731999</v>
      </c>
      <c r="H2016" s="99">
        <v>0</v>
      </c>
      <c r="I2016" s="99">
        <v>0</v>
      </c>
      <c r="J2016" s="99">
        <v>49990.9241204262</v>
      </c>
      <c r="K2016" s="99">
        <v>80.359395162202404</v>
      </c>
      <c r="L2016" s="99">
        <v>124.371789140627</v>
      </c>
      <c r="M2016" s="99">
        <v>28368.6582326889</v>
      </c>
      <c r="N2016" s="99">
        <v>5440.7734752893402</v>
      </c>
      <c r="O2016" s="99">
        <v>0</v>
      </c>
      <c r="P2016" s="99">
        <v>29504.658371448499</v>
      </c>
      <c r="Q2016" s="99">
        <v>3422.5096637308602</v>
      </c>
      <c r="R2016" s="99">
        <v>0</v>
      </c>
      <c r="S2016" s="99">
        <v>1396.8731552660499</v>
      </c>
      <c r="T2016" s="99">
        <v>0.98095024948270304</v>
      </c>
      <c r="U2016" s="99">
        <v>50075.754103183703</v>
      </c>
      <c r="V2016" s="99">
        <v>3034877.5101623498</v>
      </c>
      <c r="W2016" s="99">
        <v>0</v>
      </c>
      <c r="X2016" s="99">
        <v>483084.23828887899</v>
      </c>
      <c r="Y2016" s="99">
        <v>320969.22219467198</v>
      </c>
      <c r="Z2016" s="99">
        <v>192433.46006774899</v>
      </c>
      <c r="AA2016" s="99">
        <v>0</v>
      </c>
      <c r="AB2016" s="99">
        <v>0</v>
      </c>
      <c r="AC2016" s="99">
        <v>15433458.9382324</v>
      </c>
      <c r="AD2016" s="99">
        <v>5626.1312775015804</v>
      </c>
      <c r="AE2016" s="99">
        <v>13450.356954813</v>
      </c>
      <c r="AF2016" s="99">
        <v>1280493.4222869901</v>
      </c>
      <c r="AG2016" s="99">
        <v>667069.26982879604</v>
      </c>
      <c r="AH2016" s="99">
        <v>0</v>
      </c>
      <c r="AI2016" s="99">
        <v>1212822.6995391799</v>
      </c>
      <c r="AJ2016" s="99">
        <v>340282.13077545201</v>
      </c>
      <c r="AK2016" s="99">
        <v>0</v>
      </c>
      <c r="AL2016" s="99">
        <v>192580.848720551</v>
      </c>
      <c r="AM2016" s="99">
        <v>8.8233088967390394</v>
      </c>
      <c r="AN2016" s="99">
        <v>15441633.8555908</v>
      </c>
      <c r="AO2016" s="99">
        <v>28724229.489257801</v>
      </c>
      <c r="AP2016" s="99">
        <v>0</v>
      </c>
      <c r="AQ2016" s="99">
        <v>4095934.6948242201</v>
      </c>
      <c r="AR2016" s="99">
        <v>0</v>
      </c>
      <c r="AS2016" s="99">
        <v>1589689.19908142</v>
      </c>
      <c r="AT2016" s="99">
        <v>0</v>
      </c>
      <c r="AU2016" s="99">
        <v>0</v>
      </c>
      <c r="AV2016" s="99">
        <v>46433805.075195298</v>
      </c>
      <c r="AW2016" s="99">
        <v>18397.863684654199</v>
      </c>
      <c r="AX2016" s="99">
        <v>95876.4588851929</v>
      </c>
      <c r="AY2016" s="99">
        <v>12513295.530151401</v>
      </c>
      <c r="AZ2016" s="99">
        <v>5743486.91870117</v>
      </c>
      <c r="BA2016" s="99">
        <v>0</v>
      </c>
      <c r="BB2016" s="99">
        <v>11527776.3833008</v>
      </c>
      <c r="BC2016" s="99">
        <v>2955854.9729919401</v>
      </c>
      <c r="BD2016" s="99">
        <v>0</v>
      </c>
      <c r="BE2016" s="99">
        <v>1591031.66835022</v>
      </c>
      <c r="BF2016" s="99">
        <v>66.004752691835193</v>
      </c>
      <c r="BG2016" s="99">
        <v>46443079.681640603</v>
      </c>
      <c r="BH2016" s="99">
        <v>7024889.1796264602</v>
      </c>
      <c r="BI2016" s="99">
        <v>0</v>
      </c>
      <c r="BJ2016" s="99">
        <v>1681350.4532165499</v>
      </c>
      <c r="BK2016" s="99">
        <v>1124329.2573394801</v>
      </c>
      <c r="BL2016" s="99">
        <v>0</v>
      </c>
      <c r="BM2016" s="99">
        <v>0</v>
      </c>
      <c r="BN2016" s="99">
        <v>0</v>
      </c>
      <c r="BO2016" s="99">
        <v>0</v>
      </c>
      <c r="BP2016" s="99">
        <v>0</v>
      </c>
      <c r="BQ2016" s="99">
        <v>0</v>
      </c>
      <c r="BR2016" s="99">
        <v>4142301.3960571298</v>
      </c>
      <c r="BS2016" s="99">
        <v>2150177.55505371</v>
      </c>
      <c r="BT2016" s="99">
        <v>0</v>
      </c>
      <c r="BU2016" s="99">
        <v>739792.92999267601</v>
      </c>
      <c r="BV2016" s="99">
        <v>1577891.38450623</v>
      </c>
      <c r="BW2016" s="99">
        <v>0</v>
      </c>
      <c r="BX2016" s="99">
        <v>116173.079916</v>
      </c>
      <c r="BY2016" s="99">
        <v>0</v>
      </c>
      <c r="BZ2016" s="99">
        <v>0</v>
      </c>
      <c r="CA2016" s="99">
        <v>0</v>
      </c>
      <c r="CB2016" s="99">
        <v>3517233.7259826702</v>
      </c>
      <c r="CC2016" s="99">
        <v>32743094.645507801</v>
      </c>
      <c r="CD2016" s="99">
        <v>8696026.3729247991</v>
      </c>
      <c r="CE2016" s="99">
        <v>1399.87234950066</v>
      </c>
      <c r="CF2016" s="99">
        <v>192549.765380859</v>
      </c>
      <c r="CG2016" s="99">
        <v>1589733.7783966099</v>
      </c>
      <c r="CH2016" s="99">
        <v>0</v>
      </c>
      <c r="CI2016" s="99">
        <v>68209.498280525193</v>
      </c>
      <c r="CJ2016" s="99">
        <v>3707275.4961852999</v>
      </c>
      <c r="CK2016" s="99">
        <v>34322627.424804702</v>
      </c>
      <c r="CL2016" s="99">
        <v>8825289.3673095703</v>
      </c>
      <c r="CM2016" s="203">
        <f t="shared" si="93"/>
        <v>118285.2523837089</v>
      </c>
      <c r="CN2016" s="203">
        <f t="shared" si="94"/>
        <v>19148909.351776101</v>
      </c>
      <c r="CO2016" s="203">
        <f t="shared" si="95"/>
        <v>80765707.106445312</v>
      </c>
      <c r="CP2016" s="99">
        <v>8825289.3673095703</v>
      </c>
      <c r="CQ2016" s="99">
        <v>0</v>
      </c>
      <c r="CR2016" s="99">
        <v>0</v>
      </c>
      <c r="CS2016" s="99">
        <v>0</v>
      </c>
      <c r="CT2016" s="99">
        <v>0</v>
      </c>
    </row>
    <row r="2017" spans="1:98">
      <c r="A2017" s="98" t="s">
        <v>188</v>
      </c>
      <c r="B2017" s="100">
        <v>41974</v>
      </c>
      <c r="C2017" s="99">
        <v>59663.086041927301</v>
      </c>
      <c r="D2017" s="99">
        <v>0</v>
      </c>
      <c r="E2017" s="99">
        <v>6821.0279206633604</v>
      </c>
      <c r="F2017" s="99">
        <v>0</v>
      </c>
      <c r="G2017" s="99">
        <v>1380.47356623411</v>
      </c>
      <c r="H2017" s="99">
        <v>0</v>
      </c>
      <c r="I2017" s="99">
        <v>0</v>
      </c>
      <c r="J2017" s="99">
        <v>49464.274437904402</v>
      </c>
      <c r="K2017" s="99">
        <v>43.446262306533797</v>
      </c>
      <c r="L2017" s="99">
        <v>110.811445369385</v>
      </c>
      <c r="M2017" s="99">
        <v>28322.9987933636</v>
      </c>
      <c r="N2017" s="99">
        <v>5398.0419390201596</v>
      </c>
      <c r="O2017" s="99">
        <v>0</v>
      </c>
      <c r="P2017" s="99">
        <v>29291.1587259769</v>
      </c>
      <c r="Q2017" s="99">
        <v>3414.0265422463399</v>
      </c>
      <c r="R2017" s="99">
        <v>0</v>
      </c>
      <c r="S2017" s="99">
        <v>1375.37592323124</v>
      </c>
      <c r="T2017" s="99">
        <v>1.00760140895727</v>
      </c>
      <c r="U2017" s="99">
        <v>49510.5930070877</v>
      </c>
      <c r="V2017" s="99">
        <v>3006647.2192993201</v>
      </c>
      <c r="W2017" s="99">
        <v>0</v>
      </c>
      <c r="X2017" s="99">
        <v>470610.65423965501</v>
      </c>
      <c r="Y2017" s="99">
        <v>314481.839221954</v>
      </c>
      <c r="Z2017" s="99">
        <v>188961.494659424</v>
      </c>
      <c r="AA2017" s="99">
        <v>0</v>
      </c>
      <c r="AB2017" s="99">
        <v>0</v>
      </c>
      <c r="AC2017" s="99">
        <v>15262536.100097699</v>
      </c>
      <c r="AD2017" s="99">
        <v>2584.34873402119</v>
      </c>
      <c r="AE2017" s="99">
        <v>8724.5852117538507</v>
      </c>
      <c r="AF2017" s="99">
        <v>1277100.0262146001</v>
      </c>
      <c r="AG2017" s="99">
        <v>651175.06462097203</v>
      </c>
      <c r="AH2017" s="99">
        <v>0</v>
      </c>
      <c r="AI2017" s="99">
        <v>1202674.5154418901</v>
      </c>
      <c r="AJ2017" s="99">
        <v>340824.33142471302</v>
      </c>
      <c r="AK2017" s="99">
        <v>0</v>
      </c>
      <c r="AL2017" s="99">
        <v>188893.17401123</v>
      </c>
      <c r="AM2017" s="99">
        <v>114.897921843454</v>
      </c>
      <c r="AN2017" s="99">
        <v>15269740.146972699</v>
      </c>
      <c r="AO2017" s="99">
        <v>28644120.821777299</v>
      </c>
      <c r="AP2017" s="99">
        <v>0</v>
      </c>
      <c r="AQ2017" s="99">
        <v>4018680.5739746098</v>
      </c>
      <c r="AR2017" s="99">
        <v>0</v>
      </c>
      <c r="AS2017" s="99">
        <v>1568285.4545440699</v>
      </c>
      <c r="AT2017" s="99">
        <v>0</v>
      </c>
      <c r="AU2017" s="99">
        <v>0</v>
      </c>
      <c r="AV2017" s="99">
        <v>46290404.9228516</v>
      </c>
      <c r="AW2017" s="99">
        <v>8518.9089629650098</v>
      </c>
      <c r="AX2017" s="99">
        <v>79745.645381927505</v>
      </c>
      <c r="AY2017" s="99">
        <v>12579659.6088867</v>
      </c>
      <c r="AZ2017" s="99">
        <v>5643020.7011108398</v>
      </c>
      <c r="BA2017" s="99">
        <v>0</v>
      </c>
      <c r="BB2017" s="99">
        <v>11495962.482666001</v>
      </c>
      <c r="BC2017" s="99">
        <v>2976965.7161254901</v>
      </c>
      <c r="BD2017" s="99">
        <v>0</v>
      </c>
      <c r="BE2017" s="99">
        <v>1566985.5788116499</v>
      </c>
      <c r="BF2017" s="99">
        <v>844.06676288694098</v>
      </c>
      <c r="BG2017" s="99">
        <v>46294189.760742202</v>
      </c>
      <c r="BH2017" s="99">
        <v>7036951.2139282199</v>
      </c>
      <c r="BI2017" s="99">
        <v>0</v>
      </c>
      <c r="BJ2017" s="99">
        <v>1661087.1703796401</v>
      </c>
      <c r="BK2017" s="99">
        <v>1108341.0026092499</v>
      </c>
      <c r="BL2017" s="99">
        <v>0</v>
      </c>
      <c r="BM2017" s="99">
        <v>0</v>
      </c>
      <c r="BN2017" s="99">
        <v>0</v>
      </c>
      <c r="BO2017" s="99">
        <v>0</v>
      </c>
      <c r="BP2017" s="99">
        <v>0</v>
      </c>
      <c r="BQ2017" s="99">
        <v>0</v>
      </c>
      <c r="BR2017" s="99">
        <v>4159631.20275879</v>
      </c>
      <c r="BS2017" s="99">
        <v>2118607.8616638202</v>
      </c>
      <c r="BT2017" s="99">
        <v>0</v>
      </c>
      <c r="BU2017" s="99">
        <v>848891.51999664295</v>
      </c>
      <c r="BV2017" s="99">
        <v>1591947.7218017599</v>
      </c>
      <c r="BW2017" s="99">
        <v>0</v>
      </c>
      <c r="BX2017" s="99">
        <v>127806.809889793</v>
      </c>
      <c r="BY2017" s="99">
        <v>0</v>
      </c>
      <c r="BZ2017" s="99">
        <v>0</v>
      </c>
      <c r="CA2017" s="99">
        <v>0</v>
      </c>
      <c r="CB2017" s="99">
        <v>3477213.0218505901</v>
      </c>
      <c r="CC2017" s="99">
        <v>32610095.646972701</v>
      </c>
      <c r="CD2017" s="99">
        <v>8696460.4664306603</v>
      </c>
      <c r="CE2017" s="99">
        <v>1381.2500521689699</v>
      </c>
      <c r="CF2017" s="99">
        <v>189082.62921333301</v>
      </c>
      <c r="CG2017" s="99">
        <v>1570647.6823730499</v>
      </c>
      <c r="CH2017" s="99">
        <v>0</v>
      </c>
      <c r="CI2017" s="99">
        <v>67857.447621345505</v>
      </c>
      <c r="CJ2017" s="99">
        <v>3667322.4057922401</v>
      </c>
      <c r="CK2017" s="99">
        <v>34190357.097656302</v>
      </c>
      <c r="CL2017" s="99">
        <v>8826889.07885742</v>
      </c>
      <c r="CM2017" s="203">
        <f t="shared" si="93"/>
        <v>117368.0406284332</v>
      </c>
      <c r="CN2017" s="203">
        <f t="shared" si="94"/>
        <v>18937062.552764937</v>
      </c>
      <c r="CO2017" s="203">
        <f t="shared" si="95"/>
        <v>80484546.858398497</v>
      </c>
      <c r="CP2017" s="99">
        <v>8826889.07885742</v>
      </c>
      <c r="CQ2017" s="99">
        <v>0</v>
      </c>
      <c r="CR2017" s="99">
        <v>0</v>
      </c>
      <c r="CS2017" s="99">
        <v>0</v>
      </c>
      <c r="CT2017" s="99">
        <v>0</v>
      </c>
    </row>
    <row r="2018" spans="1:98">
      <c r="A2018" s="98" t="s">
        <v>188</v>
      </c>
      <c r="B2018" s="100">
        <v>42064</v>
      </c>
      <c r="C2018" s="99">
        <v>59426.6292109489</v>
      </c>
      <c r="D2018" s="99">
        <v>0</v>
      </c>
      <c r="E2018" s="99">
        <v>6654.3553919792203</v>
      </c>
      <c r="F2018" s="99">
        <v>0</v>
      </c>
      <c r="G2018" s="99">
        <v>1380.81944355369</v>
      </c>
      <c r="H2018" s="99">
        <v>0</v>
      </c>
      <c r="I2018" s="99">
        <v>0</v>
      </c>
      <c r="J2018" s="99">
        <v>49411.513604164102</v>
      </c>
      <c r="K2018" s="99">
        <v>32.609879521653099</v>
      </c>
      <c r="L2018" s="99">
        <v>98.506225262768595</v>
      </c>
      <c r="M2018" s="99">
        <v>28149.549057483699</v>
      </c>
      <c r="N2018" s="99">
        <v>5423.8285987377203</v>
      </c>
      <c r="O2018" s="99">
        <v>0</v>
      </c>
      <c r="P2018" s="99">
        <v>28976.912876367602</v>
      </c>
      <c r="Q2018" s="99">
        <v>3370.0937533080601</v>
      </c>
      <c r="R2018" s="99">
        <v>0</v>
      </c>
      <c r="S2018" s="99">
        <v>1375.9319579452299</v>
      </c>
      <c r="T2018" s="99">
        <v>1.0028658585651999</v>
      </c>
      <c r="U2018" s="99">
        <v>49441.364513397202</v>
      </c>
      <c r="V2018" s="99">
        <v>2972946.08062744</v>
      </c>
      <c r="W2018" s="99">
        <v>0</v>
      </c>
      <c r="X2018" s="99">
        <v>450910.41602325399</v>
      </c>
      <c r="Y2018" s="99">
        <v>296667.14769744902</v>
      </c>
      <c r="Z2018" s="99">
        <v>189652.96381950399</v>
      </c>
      <c r="AA2018" s="99">
        <v>0</v>
      </c>
      <c r="AB2018" s="99">
        <v>0</v>
      </c>
      <c r="AC2018" s="99">
        <v>15209663.049926801</v>
      </c>
      <c r="AD2018" s="99">
        <v>1797.8051191270399</v>
      </c>
      <c r="AE2018" s="99">
        <v>10036.000507831601</v>
      </c>
      <c r="AF2018" s="99">
        <v>1262643.3219909701</v>
      </c>
      <c r="AG2018" s="99">
        <v>632833.35177612305</v>
      </c>
      <c r="AH2018" s="99">
        <v>0</v>
      </c>
      <c r="AI2018" s="99">
        <v>1175914.9292602499</v>
      </c>
      <c r="AJ2018" s="99">
        <v>336442.781482697</v>
      </c>
      <c r="AK2018" s="99">
        <v>0</v>
      </c>
      <c r="AL2018" s="99">
        <v>188010.34540748599</v>
      </c>
      <c r="AM2018" s="99">
        <v>84.659876761958003</v>
      </c>
      <c r="AN2018" s="99">
        <v>15192914.924072299</v>
      </c>
      <c r="AO2018" s="99">
        <v>28458674.8054199</v>
      </c>
      <c r="AP2018" s="99">
        <v>0</v>
      </c>
      <c r="AQ2018" s="99">
        <v>3841639.9128418001</v>
      </c>
      <c r="AR2018" s="99">
        <v>0</v>
      </c>
      <c r="AS2018" s="99">
        <v>1583456.10916138</v>
      </c>
      <c r="AT2018" s="99">
        <v>0</v>
      </c>
      <c r="AU2018" s="99">
        <v>0</v>
      </c>
      <c r="AV2018" s="99">
        <v>46310299.4130859</v>
      </c>
      <c r="AW2018" s="99">
        <v>5944.0203101634997</v>
      </c>
      <c r="AX2018" s="99">
        <v>67574.738823890701</v>
      </c>
      <c r="AY2018" s="99">
        <v>12439318.138671899</v>
      </c>
      <c r="AZ2018" s="99">
        <v>5502183.13244629</v>
      </c>
      <c r="BA2018" s="99">
        <v>0</v>
      </c>
      <c r="BB2018" s="99">
        <v>11232626.161743199</v>
      </c>
      <c r="BC2018" s="99">
        <v>2954305.8038330101</v>
      </c>
      <c r="BD2018" s="99">
        <v>0</v>
      </c>
      <c r="BE2018" s="99">
        <v>1569404.87493896</v>
      </c>
      <c r="BF2018" s="99">
        <v>627.53285391628697</v>
      </c>
      <c r="BG2018" s="99">
        <v>46319558.03125</v>
      </c>
      <c r="BH2018" s="99">
        <v>6931600.84912109</v>
      </c>
      <c r="BI2018" s="99">
        <v>0</v>
      </c>
      <c r="BJ2018" s="99">
        <v>1603376.2723846401</v>
      </c>
      <c r="BK2018" s="99">
        <v>1057603.03244019</v>
      </c>
      <c r="BL2018" s="99">
        <v>0</v>
      </c>
      <c r="BM2018" s="99">
        <v>0</v>
      </c>
      <c r="BN2018" s="99">
        <v>0</v>
      </c>
      <c r="BO2018" s="99">
        <v>0</v>
      </c>
      <c r="BP2018" s="99">
        <v>0</v>
      </c>
      <c r="BQ2018" s="99">
        <v>0</v>
      </c>
      <c r="BR2018" s="99">
        <v>4088166.2429809598</v>
      </c>
      <c r="BS2018" s="99">
        <v>2072488.2018127399</v>
      </c>
      <c r="BT2018" s="99">
        <v>0</v>
      </c>
      <c r="BU2018" s="99">
        <v>825556.59999084496</v>
      </c>
      <c r="BV2018" s="99">
        <v>1581787.97050476</v>
      </c>
      <c r="BW2018" s="99">
        <v>0</v>
      </c>
      <c r="BX2018" s="99">
        <v>142605.32978820801</v>
      </c>
      <c r="BY2018" s="99">
        <v>0</v>
      </c>
      <c r="BZ2018" s="99">
        <v>0</v>
      </c>
      <c r="CA2018" s="99">
        <v>0</v>
      </c>
      <c r="CB2018" s="99">
        <v>3428153.9883117699</v>
      </c>
      <c r="CC2018" s="99">
        <v>32293061.9064941</v>
      </c>
      <c r="CD2018" s="99">
        <v>8546476.3262939509</v>
      </c>
      <c r="CE2018" s="99">
        <v>1381.69762653112</v>
      </c>
      <c r="CF2018" s="99">
        <v>189618.014453888</v>
      </c>
      <c r="CG2018" s="99">
        <v>1583415.7570190399</v>
      </c>
      <c r="CH2018" s="99">
        <v>0</v>
      </c>
      <c r="CI2018" s="99">
        <v>67457.369153976397</v>
      </c>
      <c r="CJ2018" s="99">
        <v>3619438.4536438002</v>
      </c>
      <c r="CK2018" s="99">
        <v>33860355.311035201</v>
      </c>
      <c r="CL2018" s="99">
        <v>8681822.4053955097</v>
      </c>
      <c r="CM2018" s="203">
        <f t="shared" si="93"/>
        <v>116898.7336673736</v>
      </c>
      <c r="CN2018" s="203">
        <f t="shared" si="94"/>
        <v>18812353.377716098</v>
      </c>
      <c r="CO2018" s="203">
        <f t="shared" si="95"/>
        <v>80179913.342285201</v>
      </c>
      <c r="CP2018" s="99">
        <v>8681822.4053955097</v>
      </c>
      <c r="CQ2018" s="99">
        <v>0</v>
      </c>
      <c r="CR2018" s="99">
        <v>0</v>
      </c>
      <c r="CS2018" s="99">
        <v>0</v>
      </c>
      <c r="CT2018" s="99">
        <v>0</v>
      </c>
    </row>
    <row r="2019" spans="1:98">
      <c r="A2019" s="98" t="s">
        <v>188</v>
      </c>
      <c r="B2019" s="100">
        <v>42156</v>
      </c>
      <c r="C2019" s="99">
        <v>59409.263444900498</v>
      </c>
      <c r="D2019" s="99">
        <v>0</v>
      </c>
      <c r="E2019" s="99">
        <v>6465.1092696189899</v>
      </c>
      <c r="F2019" s="99">
        <v>0</v>
      </c>
      <c r="G2019" s="99">
        <v>1392.42805543542</v>
      </c>
      <c r="H2019" s="99">
        <v>0</v>
      </c>
      <c r="I2019" s="99">
        <v>0</v>
      </c>
      <c r="J2019" s="99">
        <v>49174.017485141798</v>
      </c>
      <c r="K2019" s="99">
        <v>24.425057272892399</v>
      </c>
      <c r="L2019" s="99">
        <v>99.878975621424601</v>
      </c>
      <c r="M2019" s="99">
        <v>28270.166477680199</v>
      </c>
      <c r="N2019" s="99">
        <v>5407.2640781402597</v>
      </c>
      <c r="O2019" s="99">
        <v>0</v>
      </c>
      <c r="P2019" s="99">
        <v>28775.916240930601</v>
      </c>
      <c r="Q2019" s="99">
        <v>3314.1821865737402</v>
      </c>
      <c r="R2019" s="99">
        <v>0</v>
      </c>
      <c r="S2019" s="99">
        <v>1389.6963943392</v>
      </c>
      <c r="T2019" s="99">
        <v>1.00995377494837</v>
      </c>
      <c r="U2019" s="99">
        <v>49198.4706134796</v>
      </c>
      <c r="V2019" s="99">
        <v>2962731.1304931599</v>
      </c>
      <c r="W2019" s="99">
        <v>0</v>
      </c>
      <c r="X2019" s="99">
        <v>438573.08592987101</v>
      </c>
      <c r="Y2019" s="99">
        <v>292061.10962677002</v>
      </c>
      <c r="Z2019" s="99">
        <v>188805.14165687599</v>
      </c>
      <c r="AA2019" s="99">
        <v>0</v>
      </c>
      <c r="AB2019" s="99">
        <v>0</v>
      </c>
      <c r="AC2019" s="99">
        <v>15168013.8242188</v>
      </c>
      <c r="AD2019" s="99">
        <v>1319.96843741834</v>
      </c>
      <c r="AE2019" s="99">
        <v>8811.9614608287793</v>
      </c>
      <c r="AF2019" s="99">
        <v>1257999.4217529299</v>
      </c>
      <c r="AG2019" s="99">
        <v>631008.58819580101</v>
      </c>
      <c r="AH2019" s="99">
        <v>0</v>
      </c>
      <c r="AI2019" s="99">
        <v>1167209.14624023</v>
      </c>
      <c r="AJ2019" s="99">
        <v>330845.06666183501</v>
      </c>
      <c r="AK2019" s="99">
        <v>0</v>
      </c>
      <c r="AL2019" s="99">
        <v>188423.87639808701</v>
      </c>
      <c r="AM2019" s="99">
        <v>91.068169139325605</v>
      </c>
      <c r="AN2019" s="99">
        <v>15183736.4577637</v>
      </c>
      <c r="AO2019" s="99">
        <v>28453284.2109375</v>
      </c>
      <c r="AP2019" s="99">
        <v>0</v>
      </c>
      <c r="AQ2019" s="99">
        <v>3775387.5221862802</v>
      </c>
      <c r="AR2019" s="99">
        <v>0</v>
      </c>
      <c r="AS2019" s="99">
        <v>1578315.2378539999</v>
      </c>
      <c r="AT2019" s="99">
        <v>0</v>
      </c>
      <c r="AU2019" s="99">
        <v>0</v>
      </c>
      <c r="AV2019" s="99">
        <v>46423199.4599609</v>
      </c>
      <c r="AW2019" s="99">
        <v>4377.6566180586797</v>
      </c>
      <c r="AX2019" s="99">
        <v>76120.337368011504</v>
      </c>
      <c r="AY2019" s="99">
        <v>12456677.2038574</v>
      </c>
      <c r="AZ2019" s="99">
        <v>5507029.2833252</v>
      </c>
      <c r="BA2019" s="99">
        <v>0</v>
      </c>
      <c r="BB2019" s="99">
        <v>11233201.494140601</v>
      </c>
      <c r="BC2019" s="99">
        <v>2918507.78308105</v>
      </c>
      <c r="BD2019" s="99">
        <v>0</v>
      </c>
      <c r="BE2019" s="99">
        <v>1576000.5398254399</v>
      </c>
      <c r="BF2019" s="99">
        <v>673.52955506742001</v>
      </c>
      <c r="BG2019" s="99">
        <v>46428729.753417999</v>
      </c>
      <c r="BH2019" s="99">
        <v>6991935.3932495099</v>
      </c>
      <c r="BI2019" s="99">
        <v>0</v>
      </c>
      <c r="BJ2019" s="99">
        <v>1593761.9586944601</v>
      </c>
      <c r="BK2019" s="99">
        <v>1050050.2760009801</v>
      </c>
      <c r="BL2019" s="99">
        <v>0</v>
      </c>
      <c r="BM2019" s="99">
        <v>0</v>
      </c>
      <c r="BN2019" s="99">
        <v>0</v>
      </c>
      <c r="BO2019" s="99">
        <v>0</v>
      </c>
      <c r="BP2019" s="99">
        <v>0</v>
      </c>
      <c r="BQ2019" s="99">
        <v>0</v>
      </c>
      <c r="BR2019" s="99">
        <v>4148618.3017578102</v>
      </c>
      <c r="BS2019" s="99">
        <v>2074459.9499359101</v>
      </c>
      <c r="BT2019" s="99">
        <v>0</v>
      </c>
      <c r="BU2019" s="99">
        <v>833337.71999359096</v>
      </c>
      <c r="BV2019" s="99">
        <v>1577338.93055725</v>
      </c>
      <c r="BW2019" s="99">
        <v>0</v>
      </c>
      <c r="BX2019" s="99">
        <v>143611.669790268</v>
      </c>
      <c r="BY2019" s="99">
        <v>0</v>
      </c>
      <c r="BZ2019" s="99">
        <v>0</v>
      </c>
      <c r="CA2019" s="99">
        <v>0</v>
      </c>
      <c r="CB2019" s="99">
        <v>3401409.8802795401</v>
      </c>
      <c r="CC2019" s="99">
        <v>32138406.1552734</v>
      </c>
      <c r="CD2019" s="99">
        <v>8578107.4342040997</v>
      </c>
      <c r="CE2019" s="99">
        <v>1393.5494666397601</v>
      </c>
      <c r="CF2019" s="99">
        <v>188877.96386146499</v>
      </c>
      <c r="CG2019" s="99">
        <v>1577588.20982361</v>
      </c>
      <c r="CH2019" s="99">
        <v>0</v>
      </c>
      <c r="CI2019" s="99">
        <v>67285.596421241804</v>
      </c>
      <c r="CJ2019" s="99">
        <v>3591437.3905029302</v>
      </c>
      <c r="CK2019" s="99">
        <v>33702891.979980499</v>
      </c>
      <c r="CL2019" s="99">
        <v>8715155.7060546894</v>
      </c>
      <c r="CM2019" s="203">
        <f t="shared" si="93"/>
        <v>116484.0670347214</v>
      </c>
      <c r="CN2019" s="203">
        <f t="shared" si="94"/>
        <v>18775173.848266631</v>
      </c>
      <c r="CO2019" s="203">
        <f t="shared" si="95"/>
        <v>80131621.733398497</v>
      </c>
      <c r="CP2019" s="99">
        <v>8715155.7060546894</v>
      </c>
      <c r="CQ2019" s="99">
        <v>0</v>
      </c>
      <c r="CR2019" s="99">
        <v>0</v>
      </c>
      <c r="CS2019" s="99">
        <v>0</v>
      </c>
      <c r="CT2019" s="99">
        <v>0</v>
      </c>
    </row>
    <row r="2020" spans="1:98">
      <c r="A2020" s="98" t="s">
        <v>188</v>
      </c>
      <c r="B2020" s="100">
        <v>42248</v>
      </c>
      <c r="C2020" s="99">
        <v>58840.106702327699</v>
      </c>
      <c r="D2020" s="99">
        <v>0</v>
      </c>
      <c r="E2020" s="99">
        <v>6223.7645433545104</v>
      </c>
      <c r="F2020" s="99">
        <v>0</v>
      </c>
      <c r="G2020" s="99">
        <v>1426.45994758606</v>
      </c>
      <c r="H2020" s="99">
        <v>0</v>
      </c>
      <c r="I2020" s="99">
        <v>0</v>
      </c>
      <c r="J2020" s="99">
        <v>48957.856811523401</v>
      </c>
      <c r="K2020" s="99">
        <v>20.656483702361601</v>
      </c>
      <c r="L2020" s="99">
        <v>106.836377703585</v>
      </c>
      <c r="M2020" s="99">
        <v>27989.5794203281</v>
      </c>
      <c r="N2020" s="99">
        <v>5370.7269902825401</v>
      </c>
      <c r="O2020" s="99">
        <v>0</v>
      </c>
      <c r="P2020" s="99">
        <v>28409.319065332402</v>
      </c>
      <c r="Q2020" s="99">
        <v>3230.1772012412498</v>
      </c>
      <c r="R2020" s="99">
        <v>0</v>
      </c>
      <c r="S2020" s="99">
        <v>1424.7031803429099</v>
      </c>
      <c r="T2020" s="99">
        <v>0.98052524455852097</v>
      </c>
      <c r="U2020" s="99">
        <v>48978.728301525101</v>
      </c>
      <c r="V2020" s="99">
        <v>2919038.1806030301</v>
      </c>
      <c r="W2020" s="99">
        <v>0</v>
      </c>
      <c r="X2020" s="99">
        <v>422210.72506713902</v>
      </c>
      <c r="Y2020" s="99">
        <v>282693.38902664202</v>
      </c>
      <c r="Z2020" s="99">
        <v>185710.15480995199</v>
      </c>
      <c r="AA2020" s="99">
        <v>0</v>
      </c>
      <c r="AB2020" s="99">
        <v>0</v>
      </c>
      <c r="AC2020" s="99">
        <v>15133774.0631104</v>
      </c>
      <c r="AD2020" s="99">
        <v>1196.4769806265799</v>
      </c>
      <c r="AE2020" s="99">
        <v>8750.2716380357706</v>
      </c>
      <c r="AF2020" s="99">
        <v>1237598.5101318399</v>
      </c>
      <c r="AG2020" s="99">
        <v>618800.59276580799</v>
      </c>
      <c r="AH2020" s="99">
        <v>0</v>
      </c>
      <c r="AI2020" s="99">
        <v>1145195.36740112</v>
      </c>
      <c r="AJ2020" s="99">
        <v>327302.93410491903</v>
      </c>
      <c r="AK2020" s="99">
        <v>0</v>
      </c>
      <c r="AL2020" s="99">
        <v>185952.46713829</v>
      </c>
      <c r="AM2020" s="99">
        <v>52.772746165283003</v>
      </c>
      <c r="AN2020" s="99">
        <v>15149311.8282471</v>
      </c>
      <c r="AO2020" s="99">
        <v>28003748.340576202</v>
      </c>
      <c r="AP2020" s="99">
        <v>0</v>
      </c>
      <c r="AQ2020" s="99">
        <v>3634228.1227722201</v>
      </c>
      <c r="AR2020" s="99">
        <v>0</v>
      </c>
      <c r="AS2020" s="99">
        <v>1548440.0206146201</v>
      </c>
      <c r="AT2020" s="99">
        <v>0</v>
      </c>
      <c r="AU2020" s="99">
        <v>0</v>
      </c>
      <c r="AV2020" s="99">
        <v>46395127.065429702</v>
      </c>
      <c r="AW2020" s="99">
        <v>3978.0604731738599</v>
      </c>
      <c r="AX2020" s="99">
        <v>68092.496478080793</v>
      </c>
      <c r="AY2020" s="99">
        <v>12295409.973632799</v>
      </c>
      <c r="AZ2020" s="99">
        <v>5409695.92687988</v>
      </c>
      <c r="BA2020" s="99">
        <v>0</v>
      </c>
      <c r="BB2020" s="99">
        <v>11044865.0583496</v>
      </c>
      <c r="BC2020" s="99">
        <v>2882135.0589294401</v>
      </c>
      <c r="BD2020" s="99">
        <v>0</v>
      </c>
      <c r="BE2020" s="99">
        <v>1550130.9830322301</v>
      </c>
      <c r="BF2020" s="99">
        <v>391.36818668246298</v>
      </c>
      <c r="BG2020" s="99">
        <v>46397615.082031302</v>
      </c>
      <c r="BH2020" s="99">
        <v>6961496.1976928702</v>
      </c>
      <c r="BI2020" s="99">
        <v>0</v>
      </c>
      <c r="BJ2020" s="99">
        <v>1545158.64437866</v>
      </c>
      <c r="BK2020" s="99">
        <v>1017216.72872162</v>
      </c>
      <c r="BL2020" s="99">
        <v>0</v>
      </c>
      <c r="BM2020" s="99">
        <v>0</v>
      </c>
      <c r="BN2020" s="99">
        <v>0</v>
      </c>
      <c r="BO2020" s="99">
        <v>0</v>
      </c>
      <c r="BP2020" s="99">
        <v>0</v>
      </c>
      <c r="BQ2020" s="99">
        <v>0</v>
      </c>
      <c r="BR2020" s="99">
        <v>4111024.2704467801</v>
      </c>
      <c r="BS2020" s="99">
        <v>2032905.9541168199</v>
      </c>
      <c r="BT2020" s="99">
        <v>0</v>
      </c>
      <c r="BU2020" s="99">
        <v>693694.14999389602</v>
      </c>
      <c r="BV2020" s="99">
        <v>1557692.63650513</v>
      </c>
      <c r="BW2020" s="99">
        <v>0</v>
      </c>
      <c r="BX2020" s="99">
        <v>123793.179822922</v>
      </c>
      <c r="BY2020" s="99">
        <v>0</v>
      </c>
      <c r="BZ2020" s="99">
        <v>0</v>
      </c>
      <c r="CA2020" s="99">
        <v>0</v>
      </c>
      <c r="CB2020" s="99">
        <v>3332114.3931884798</v>
      </c>
      <c r="CC2020" s="99">
        <v>31546068.825683601</v>
      </c>
      <c r="CD2020" s="99">
        <v>8507479.0573730506</v>
      </c>
      <c r="CE2020" s="99">
        <v>1427.71910174191</v>
      </c>
      <c r="CF2020" s="99">
        <v>185885.37843131999</v>
      </c>
      <c r="CG2020" s="99">
        <v>1549009.91014099</v>
      </c>
      <c r="CH2020" s="99">
        <v>0</v>
      </c>
      <c r="CI2020" s="99">
        <v>66467.841869354204</v>
      </c>
      <c r="CJ2020" s="99">
        <v>3516722.9409484901</v>
      </c>
      <c r="CK2020" s="99">
        <v>33090664.4526367</v>
      </c>
      <c r="CL2020" s="99">
        <v>8645159.1853027306</v>
      </c>
      <c r="CM2020" s="203">
        <f t="shared" si="93"/>
        <v>115446.57017087931</v>
      </c>
      <c r="CN2020" s="203">
        <f t="shared" si="94"/>
        <v>18666034.76919559</v>
      </c>
      <c r="CO2020" s="203">
        <f t="shared" si="95"/>
        <v>79488279.534667999</v>
      </c>
      <c r="CP2020" s="99">
        <v>8645159.1853027306</v>
      </c>
      <c r="CQ2020" s="99">
        <v>0</v>
      </c>
      <c r="CR2020" s="99">
        <v>0</v>
      </c>
      <c r="CS2020" s="99">
        <v>0</v>
      </c>
      <c r="CT2020" s="99">
        <v>0</v>
      </c>
    </row>
    <row r="2021" spans="1:98">
      <c r="A2021" s="98" t="s">
        <v>188</v>
      </c>
      <c r="B2021" s="100">
        <v>42339</v>
      </c>
      <c r="C2021" s="99">
        <v>58944.197493076303</v>
      </c>
      <c r="D2021" s="99">
        <v>0</v>
      </c>
      <c r="E2021" s="99">
        <v>6101.0681492686299</v>
      </c>
      <c r="F2021" s="99">
        <v>0</v>
      </c>
      <c r="G2021" s="99">
        <v>1459.65829393268</v>
      </c>
      <c r="H2021" s="99">
        <v>0</v>
      </c>
      <c r="I2021" s="99">
        <v>0</v>
      </c>
      <c r="J2021" s="99">
        <v>48747.585112094901</v>
      </c>
      <c r="K2021" s="99">
        <v>18.769075256306699</v>
      </c>
      <c r="L2021" s="99">
        <v>103.834040787071</v>
      </c>
      <c r="M2021" s="99">
        <v>28091.3890645504</v>
      </c>
      <c r="N2021" s="99">
        <v>5350.0659825205803</v>
      </c>
      <c r="O2021" s="99">
        <v>0</v>
      </c>
      <c r="P2021" s="99">
        <v>28367.659623861298</v>
      </c>
      <c r="Q2021" s="99">
        <v>3181.1010340750199</v>
      </c>
      <c r="R2021" s="99">
        <v>0</v>
      </c>
      <c r="S2021" s="99">
        <v>1455.3036528974801</v>
      </c>
      <c r="T2021" s="99">
        <v>1.0057385299878701</v>
      </c>
      <c r="U2021" s="99">
        <v>48765.4902505875</v>
      </c>
      <c r="V2021" s="99">
        <v>2916890.6071472201</v>
      </c>
      <c r="W2021" s="99">
        <v>0</v>
      </c>
      <c r="X2021" s="99">
        <v>406197.37776565598</v>
      </c>
      <c r="Y2021" s="99">
        <v>273569.97053909302</v>
      </c>
      <c r="Z2021" s="99">
        <v>189039.79060363799</v>
      </c>
      <c r="AA2021" s="99">
        <v>0</v>
      </c>
      <c r="AB2021" s="99">
        <v>0</v>
      </c>
      <c r="AC2021" s="99">
        <v>15055213.291503901</v>
      </c>
      <c r="AD2021" s="99">
        <v>1035.77610994875</v>
      </c>
      <c r="AE2021" s="99">
        <v>8386.0273332595807</v>
      </c>
      <c r="AF2021" s="99">
        <v>1248465.6231384301</v>
      </c>
      <c r="AG2021" s="99">
        <v>606449.20912933396</v>
      </c>
      <c r="AH2021" s="99">
        <v>0</v>
      </c>
      <c r="AI2021" s="99">
        <v>1142149.7736053499</v>
      </c>
      <c r="AJ2021" s="99">
        <v>325772.94489288301</v>
      </c>
      <c r="AK2021" s="99">
        <v>0</v>
      </c>
      <c r="AL2021" s="99">
        <v>189236.91526794399</v>
      </c>
      <c r="AM2021" s="99">
        <v>72.405759287998094</v>
      </c>
      <c r="AN2021" s="99">
        <v>15039868.2335205</v>
      </c>
      <c r="AO2021" s="99">
        <v>28279674.864502002</v>
      </c>
      <c r="AP2021" s="99">
        <v>0</v>
      </c>
      <c r="AQ2021" s="99">
        <v>3495593.5368957501</v>
      </c>
      <c r="AR2021" s="99">
        <v>0</v>
      </c>
      <c r="AS2021" s="99">
        <v>1593450.0685729999</v>
      </c>
      <c r="AT2021" s="99">
        <v>0</v>
      </c>
      <c r="AU2021" s="99">
        <v>0</v>
      </c>
      <c r="AV2021" s="99">
        <v>46460094.074218802</v>
      </c>
      <c r="AW2021" s="99">
        <v>3465.53938522935</v>
      </c>
      <c r="AX2021" s="99">
        <v>70202.434639930696</v>
      </c>
      <c r="AY2021" s="99">
        <v>12492595.506225601</v>
      </c>
      <c r="AZ2021" s="99">
        <v>5315193.1978759803</v>
      </c>
      <c r="BA2021" s="99">
        <v>0</v>
      </c>
      <c r="BB2021" s="99">
        <v>11108974.080688501</v>
      </c>
      <c r="BC2021" s="99">
        <v>2896256.4910583501</v>
      </c>
      <c r="BD2021" s="99">
        <v>0</v>
      </c>
      <c r="BE2021" s="99">
        <v>1595379.9458465599</v>
      </c>
      <c r="BF2021" s="99">
        <v>537.72122088074696</v>
      </c>
      <c r="BG2021" s="99">
        <v>46466672.573730499</v>
      </c>
      <c r="BH2021" s="99">
        <v>7408392.1517334003</v>
      </c>
      <c r="BI2021" s="99">
        <v>0</v>
      </c>
      <c r="BJ2021" s="99">
        <v>1540131.7225647001</v>
      </c>
      <c r="BK2021" s="99">
        <v>999611.55082702602</v>
      </c>
      <c r="BL2021" s="99">
        <v>0</v>
      </c>
      <c r="BM2021" s="99">
        <v>0</v>
      </c>
      <c r="BN2021" s="99">
        <v>0</v>
      </c>
      <c r="BO2021" s="99">
        <v>0</v>
      </c>
      <c r="BP2021" s="99">
        <v>0</v>
      </c>
      <c r="BQ2021" s="99">
        <v>0</v>
      </c>
      <c r="BR2021" s="99">
        <v>4183531.3246154799</v>
      </c>
      <c r="BS2021" s="99">
        <v>1997796.58018494</v>
      </c>
      <c r="BT2021" s="99">
        <v>0</v>
      </c>
      <c r="BU2021" s="99">
        <v>1237193.95999146</v>
      </c>
      <c r="BV2021" s="99">
        <v>1564151.02676392</v>
      </c>
      <c r="BW2021" s="99">
        <v>0</v>
      </c>
      <c r="BX2021" s="99">
        <v>202670.50944518999</v>
      </c>
      <c r="BY2021" s="99">
        <v>0</v>
      </c>
      <c r="BZ2021" s="99">
        <v>0</v>
      </c>
      <c r="CA2021" s="99">
        <v>0</v>
      </c>
      <c r="CB2021" s="99">
        <v>3328626.6755981399</v>
      </c>
      <c r="CC2021" s="99">
        <v>31938338.832519501</v>
      </c>
      <c r="CD2021" s="99">
        <v>8947842.7740478497</v>
      </c>
      <c r="CE2021" s="99">
        <v>1460.5557813942401</v>
      </c>
      <c r="CF2021" s="99">
        <v>189209.39060974101</v>
      </c>
      <c r="CG2021" s="99">
        <v>1596479.0453186</v>
      </c>
      <c r="CH2021" s="99">
        <v>0</v>
      </c>
      <c r="CI2021" s="99">
        <v>66525.882555961594</v>
      </c>
      <c r="CJ2021" s="99">
        <v>3519584.9173278799</v>
      </c>
      <c r="CK2021" s="99">
        <v>33552001.823242199</v>
      </c>
      <c r="CL2021" s="99">
        <v>9152356.2362060491</v>
      </c>
      <c r="CM2021" s="203">
        <f t="shared" si="93"/>
        <v>115291.3728065491</v>
      </c>
      <c r="CN2021" s="203">
        <f t="shared" si="94"/>
        <v>18559453.150848381</v>
      </c>
      <c r="CO2021" s="203">
        <f t="shared" si="95"/>
        <v>80018674.396972701</v>
      </c>
      <c r="CP2021" s="99">
        <v>9152356.2362060491</v>
      </c>
      <c r="CQ2021" s="99">
        <v>0</v>
      </c>
      <c r="CR2021" s="99">
        <v>0</v>
      </c>
      <c r="CS2021" s="99">
        <v>0</v>
      </c>
      <c r="CT2021" s="99">
        <v>0</v>
      </c>
    </row>
    <row r="2022" spans="1:98">
      <c r="A2022" s="98" t="s">
        <v>188</v>
      </c>
      <c r="B2022" s="100">
        <v>42430</v>
      </c>
      <c r="C2022" s="99">
        <v>58607.720333576202</v>
      </c>
      <c r="D2022" s="99">
        <v>0</v>
      </c>
      <c r="E2022" s="99">
        <v>6056.8954588770903</v>
      </c>
      <c r="F2022" s="99">
        <v>0</v>
      </c>
      <c r="G2022" s="99">
        <v>1449.42593540251</v>
      </c>
      <c r="H2022" s="99">
        <v>0</v>
      </c>
      <c r="I2022" s="99">
        <v>0</v>
      </c>
      <c r="J2022" s="99">
        <v>48542.692923069</v>
      </c>
      <c r="K2022" s="99">
        <v>11.4098134437809</v>
      </c>
      <c r="L2022" s="99">
        <v>96.526919137686505</v>
      </c>
      <c r="M2022" s="99">
        <v>28017.034112691901</v>
      </c>
      <c r="N2022" s="99">
        <v>5273.3492693901098</v>
      </c>
      <c r="O2022" s="99">
        <v>0</v>
      </c>
      <c r="P2022" s="99">
        <v>28124.525575160998</v>
      </c>
      <c r="Q2022" s="99">
        <v>3075.2242726683598</v>
      </c>
      <c r="R2022" s="99">
        <v>0</v>
      </c>
      <c r="S2022" s="99">
        <v>1448.36039383709</v>
      </c>
      <c r="T2022" s="99">
        <v>1.00441081402823</v>
      </c>
      <c r="U2022" s="99">
        <v>48550.044713497198</v>
      </c>
      <c r="V2022" s="99">
        <v>2878276.7142639202</v>
      </c>
      <c r="W2022" s="99">
        <v>0</v>
      </c>
      <c r="X2022" s="99">
        <v>402464.57002258301</v>
      </c>
      <c r="Y2022" s="99">
        <v>272115.685779572</v>
      </c>
      <c r="Z2022" s="99">
        <v>191414.558895111</v>
      </c>
      <c r="AA2022" s="99">
        <v>0</v>
      </c>
      <c r="AB2022" s="99">
        <v>0</v>
      </c>
      <c r="AC2022" s="99">
        <v>15003604.9063721</v>
      </c>
      <c r="AD2022" s="99">
        <v>680.11294944584404</v>
      </c>
      <c r="AE2022" s="99">
        <v>7291.9956341981897</v>
      </c>
      <c r="AF2022" s="99">
        <v>1241858.4246978799</v>
      </c>
      <c r="AG2022" s="99">
        <v>586281.23033904994</v>
      </c>
      <c r="AH2022" s="99">
        <v>0</v>
      </c>
      <c r="AI2022" s="99">
        <v>1136681.03840637</v>
      </c>
      <c r="AJ2022" s="99">
        <v>317297.96438980103</v>
      </c>
      <c r="AK2022" s="99">
        <v>0</v>
      </c>
      <c r="AL2022" s="99">
        <v>190175.894397736</v>
      </c>
      <c r="AM2022" s="99">
        <v>92.478792921639993</v>
      </c>
      <c r="AN2022" s="99">
        <v>14970512.329956099</v>
      </c>
      <c r="AO2022" s="99">
        <v>28047045.131591801</v>
      </c>
      <c r="AP2022" s="99">
        <v>0</v>
      </c>
      <c r="AQ2022" s="99">
        <v>3451925.50714111</v>
      </c>
      <c r="AR2022" s="99">
        <v>0</v>
      </c>
      <c r="AS2022" s="99">
        <v>1615574.70098877</v>
      </c>
      <c r="AT2022" s="99">
        <v>0</v>
      </c>
      <c r="AU2022" s="99">
        <v>0</v>
      </c>
      <c r="AV2022" s="99">
        <v>46532867.215820298</v>
      </c>
      <c r="AW2022" s="99">
        <v>2284.5288668870899</v>
      </c>
      <c r="AX2022" s="99">
        <v>48790.700253486597</v>
      </c>
      <c r="AY2022" s="99">
        <v>12405379.9487305</v>
      </c>
      <c r="AZ2022" s="99">
        <v>5142072.4649047898</v>
      </c>
      <c r="BA2022" s="99">
        <v>0</v>
      </c>
      <c r="BB2022" s="99">
        <v>11097643.408813501</v>
      </c>
      <c r="BC2022" s="99">
        <v>2815970.2660217299</v>
      </c>
      <c r="BD2022" s="99">
        <v>0</v>
      </c>
      <c r="BE2022" s="99">
        <v>1604104.7482604999</v>
      </c>
      <c r="BF2022" s="99">
        <v>684.72342950850702</v>
      </c>
      <c r="BG2022" s="99">
        <v>46534179.121582001</v>
      </c>
      <c r="BH2022" s="99">
        <v>8140857.6694946298</v>
      </c>
      <c r="BI2022" s="99">
        <v>0</v>
      </c>
      <c r="BJ2022" s="99">
        <v>1542187.06558228</v>
      </c>
      <c r="BK2022" s="99">
        <v>996394.65365600598</v>
      </c>
      <c r="BL2022" s="99">
        <v>0</v>
      </c>
      <c r="BM2022" s="99">
        <v>0</v>
      </c>
      <c r="BN2022" s="99">
        <v>0</v>
      </c>
      <c r="BO2022" s="99">
        <v>0</v>
      </c>
      <c r="BP2022" s="99">
        <v>0</v>
      </c>
      <c r="BQ2022" s="99">
        <v>0</v>
      </c>
      <c r="BR2022" s="99">
        <v>4169631.0674743699</v>
      </c>
      <c r="BS2022" s="99">
        <v>1940665.7961883501</v>
      </c>
      <c r="BT2022" s="99">
        <v>0</v>
      </c>
      <c r="BU2022" s="99">
        <v>2125814.8099670401</v>
      </c>
      <c r="BV2022" s="99">
        <v>1499836.40228271</v>
      </c>
      <c r="BW2022" s="99">
        <v>0</v>
      </c>
      <c r="BX2022" s="99">
        <v>340817.81875610398</v>
      </c>
      <c r="BY2022" s="99">
        <v>0</v>
      </c>
      <c r="BZ2022" s="99">
        <v>0</v>
      </c>
      <c r="CA2022" s="99">
        <v>0</v>
      </c>
      <c r="CB2022" s="99">
        <v>3276808.5697326702</v>
      </c>
      <c r="CC2022" s="99">
        <v>31325251.5087891</v>
      </c>
      <c r="CD2022" s="99">
        <v>9689210.0222168006</v>
      </c>
      <c r="CE2022" s="99">
        <v>1449.9387052357199</v>
      </c>
      <c r="CF2022" s="99">
        <v>191316.32491684001</v>
      </c>
      <c r="CG2022" s="99">
        <v>1615911.7563171401</v>
      </c>
      <c r="CH2022" s="99">
        <v>0</v>
      </c>
      <c r="CI2022" s="99">
        <v>66110.885971069307</v>
      </c>
      <c r="CJ2022" s="99">
        <v>3462908.44250488</v>
      </c>
      <c r="CK2022" s="99">
        <v>32942090.7895508</v>
      </c>
      <c r="CL2022" s="99">
        <v>10021254.0473633</v>
      </c>
      <c r="CM2022" s="203">
        <f t="shared" si="93"/>
        <v>114660.9306845665</v>
      </c>
      <c r="CN2022" s="203">
        <f t="shared" si="94"/>
        <v>18433420.772460978</v>
      </c>
      <c r="CO2022" s="203">
        <f t="shared" si="95"/>
        <v>79476269.911132798</v>
      </c>
      <c r="CP2022" s="99">
        <v>10021254.0473633</v>
      </c>
      <c r="CQ2022" s="99">
        <v>0</v>
      </c>
      <c r="CR2022" s="99">
        <v>0</v>
      </c>
      <c r="CS2022" s="99">
        <v>0</v>
      </c>
      <c r="CT2022" s="99">
        <v>0</v>
      </c>
    </row>
    <row r="2023" spans="1:98">
      <c r="A2023" s="98" t="s">
        <v>188</v>
      </c>
      <c r="B2023" s="100">
        <v>42522</v>
      </c>
      <c r="C2023" s="99">
        <v>58465.158558368697</v>
      </c>
      <c r="D2023" s="99">
        <v>0</v>
      </c>
      <c r="E2023" s="99">
        <v>5921.9815670251801</v>
      </c>
      <c r="F2023" s="99">
        <v>0</v>
      </c>
      <c r="G2023" s="99">
        <v>1436.3333108127099</v>
      </c>
      <c r="H2023" s="99">
        <v>0</v>
      </c>
      <c r="I2023" s="99">
        <v>0</v>
      </c>
      <c r="J2023" s="99">
        <v>48326.363863468199</v>
      </c>
      <c r="K2023" s="99">
        <v>8.7739276654319802</v>
      </c>
      <c r="L2023" s="99">
        <v>101.958291963674</v>
      </c>
      <c r="M2023" s="99">
        <v>27969.419204473499</v>
      </c>
      <c r="N2023" s="99">
        <v>5218.9541259407997</v>
      </c>
      <c r="O2023" s="99">
        <v>0</v>
      </c>
      <c r="P2023" s="99">
        <v>28109.116799831401</v>
      </c>
      <c r="Q2023" s="99">
        <v>3013.99898195267</v>
      </c>
      <c r="R2023" s="99">
        <v>0</v>
      </c>
      <c r="S2023" s="99">
        <v>1435.15387199819</v>
      </c>
      <c r="T2023" s="99">
        <v>0</v>
      </c>
      <c r="U2023" s="99">
        <v>48342.183145046198</v>
      </c>
      <c r="V2023" s="99">
        <v>2848294.0508117699</v>
      </c>
      <c r="W2023" s="99">
        <v>0</v>
      </c>
      <c r="X2023" s="99">
        <v>385181.438518524</v>
      </c>
      <c r="Y2023" s="99">
        <v>260913.912582397</v>
      </c>
      <c r="Z2023" s="99">
        <v>190875.75644874599</v>
      </c>
      <c r="AA2023" s="99">
        <v>0</v>
      </c>
      <c r="AB2023" s="99">
        <v>0</v>
      </c>
      <c r="AC2023" s="99">
        <v>14953501.6793213</v>
      </c>
      <c r="AD2023" s="99">
        <v>448.78470730408998</v>
      </c>
      <c r="AE2023" s="99">
        <v>8546.7762055396997</v>
      </c>
      <c r="AF2023" s="99">
        <v>1235670.0948181199</v>
      </c>
      <c r="AG2023" s="99">
        <v>572571.09496307396</v>
      </c>
      <c r="AH2023" s="99">
        <v>0</v>
      </c>
      <c r="AI2023" s="99">
        <v>1126376.38761902</v>
      </c>
      <c r="AJ2023" s="99">
        <v>312331.40114974999</v>
      </c>
      <c r="AK2023" s="99">
        <v>0</v>
      </c>
      <c r="AL2023" s="99">
        <v>190546.69790077201</v>
      </c>
      <c r="AM2023" s="99">
        <v>0</v>
      </c>
      <c r="AN2023" s="99">
        <v>14894624.2302246</v>
      </c>
      <c r="AO2023" s="99">
        <v>27883930.1875</v>
      </c>
      <c r="AP2023" s="99">
        <v>0</v>
      </c>
      <c r="AQ2023" s="99">
        <v>3348514.1767578102</v>
      </c>
      <c r="AR2023" s="99">
        <v>0</v>
      </c>
      <c r="AS2023" s="99">
        <v>1617893.86555481</v>
      </c>
      <c r="AT2023" s="99">
        <v>0</v>
      </c>
      <c r="AU2023" s="99">
        <v>0</v>
      </c>
      <c r="AV2023" s="99">
        <v>46413990.635253899</v>
      </c>
      <c r="AW2023" s="99">
        <v>1510.66558325291</v>
      </c>
      <c r="AX2023" s="99">
        <v>54086.432283401497</v>
      </c>
      <c r="AY2023" s="99">
        <v>12447902.0928955</v>
      </c>
      <c r="AZ2023" s="99">
        <v>5072146.6618652297</v>
      </c>
      <c r="BA2023" s="99">
        <v>0</v>
      </c>
      <c r="BB2023" s="99">
        <v>11090407.3405762</v>
      </c>
      <c r="BC2023" s="99">
        <v>2793260.6295166002</v>
      </c>
      <c r="BD2023" s="99">
        <v>0</v>
      </c>
      <c r="BE2023" s="99">
        <v>1616402.7828979499</v>
      </c>
      <c r="BF2023" s="99">
        <v>0</v>
      </c>
      <c r="BG2023" s="99">
        <v>46411821.026367202</v>
      </c>
      <c r="BH2023" s="99">
        <v>8132412.03588867</v>
      </c>
      <c r="BI2023" s="99">
        <v>0</v>
      </c>
      <c r="BJ2023" s="99">
        <v>1511253.5587005599</v>
      </c>
      <c r="BK2023" s="99">
        <v>980845.35314178502</v>
      </c>
      <c r="BL2023" s="99">
        <v>0</v>
      </c>
      <c r="BM2023" s="99">
        <v>0</v>
      </c>
      <c r="BN2023" s="99">
        <v>0</v>
      </c>
      <c r="BO2023" s="99">
        <v>0</v>
      </c>
      <c r="BP2023" s="99">
        <v>0</v>
      </c>
      <c r="BQ2023" s="99">
        <v>0</v>
      </c>
      <c r="BR2023" s="99">
        <v>4161816.3879089402</v>
      </c>
      <c r="BS2023" s="99">
        <v>1913194.7229156501</v>
      </c>
      <c r="BT2023" s="99">
        <v>0</v>
      </c>
      <c r="BU2023" s="99">
        <v>2148908.0299682599</v>
      </c>
      <c r="BV2023" s="99">
        <v>1492807.6496582001</v>
      </c>
      <c r="BW2023" s="99">
        <v>0</v>
      </c>
      <c r="BX2023" s="99">
        <v>343777.28873825102</v>
      </c>
      <c r="BY2023" s="99">
        <v>0</v>
      </c>
      <c r="BZ2023" s="99">
        <v>0</v>
      </c>
      <c r="CA2023" s="99">
        <v>0</v>
      </c>
      <c r="CB2023" s="99">
        <v>3236926.69775391</v>
      </c>
      <c r="CC2023" s="99">
        <v>31348176.041992199</v>
      </c>
      <c r="CD2023" s="99">
        <v>9636499.6774902306</v>
      </c>
      <c r="CE2023" s="99">
        <v>1436.6610777974099</v>
      </c>
      <c r="CF2023" s="99">
        <v>190824.498868942</v>
      </c>
      <c r="CG2023" s="99">
        <v>1614832.4689178499</v>
      </c>
      <c r="CH2023" s="99">
        <v>0</v>
      </c>
      <c r="CI2023" s="99">
        <v>65828.159749984698</v>
      </c>
      <c r="CJ2023" s="99">
        <v>3425230.7312316899</v>
      </c>
      <c r="CK2023" s="99">
        <v>32944455.923583999</v>
      </c>
      <c r="CL2023" s="99">
        <v>9965990.39135742</v>
      </c>
      <c r="CM2023" s="203">
        <f t="shared" si="93"/>
        <v>114170.34289503089</v>
      </c>
      <c r="CN2023" s="203">
        <f t="shared" si="94"/>
        <v>18319854.961456291</v>
      </c>
      <c r="CO2023" s="203">
        <f t="shared" si="95"/>
        <v>79356276.949951202</v>
      </c>
      <c r="CP2023" s="99">
        <v>9965990.39135742</v>
      </c>
      <c r="CQ2023" s="99">
        <v>0</v>
      </c>
      <c r="CR2023" s="99">
        <v>0</v>
      </c>
      <c r="CS2023" s="99">
        <v>0</v>
      </c>
      <c r="CT2023" s="99">
        <v>0</v>
      </c>
    </row>
    <row r="2024" spans="1:98">
      <c r="A2024" s="98" t="s">
        <v>188</v>
      </c>
      <c r="B2024" s="100">
        <v>42614</v>
      </c>
      <c r="C2024" s="99">
        <v>58476.8799300194</v>
      </c>
      <c r="D2024" s="99">
        <v>0</v>
      </c>
      <c r="E2024" s="99">
        <v>5819.7835155129396</v>
      </c>
      <c r="F2024" s="99">
        <v>0</v>
      </c>
      <c r="G2024" s="99">
        <v>1434.5265073180201</v>
      </c>
      <c r="H2024" s="99">
        <v>0</v>
      </c>
      <c r="I2024" s="99">
        <v>0</v>
      </c>
      <c r="J2024" s="99">
        <v>48013.135476112402</v>
      </c>
      <c r="K2024" s="99">
        <v>5.01432337483857</v>
      </c>
      <c r="L2024" s="99">
        <v>106.66422727517801</v>
      </c>
      <c r="M2024" s="99">
        <v>28025.478754758798</v>
      </c>
      <c r="N2024" s="99">
        <v>5171.3575261831302</v>
      </c>
      <c r="O2024" s="99">
        <v>0</v>
      </c>
      <c r="P2024" s="99">
        <v>28044.564975023299</v>
      </c>
      <c r="Q2024" s="99">
        <v>2978.2704215645799</v>
      </c>
      <c r="R2024" s="99">
        <v>0</v>
      </c>
      <c r="S2024" s="99">
        <v>1431.0175047963901</v>
      </c>
      <c r="T2024" s="99">
        <v>0</v>
      </c>
      <c r="U2024" s="99">
        <v>48021.392834663398</v>
      </c>
      <c r="V2024" s="99">
        <v>2870175.0760803199</v>
      </c>
      <c r="W2024" s="99">
        <v>0</v>
      </c>
      <c r="X2024" s="99">
        <v>368169.36948394799</v>
      </c>
      <c r="Y2024" s="99">
        <v>249127.82869148301</v>
      </c>
      <c r="Z2024" s="99">
        <v>190544.21541023301</v>
      </c>
      <c r="AA2024" s="99">
        <v>0</v>
      </c>
      <c r="AB2024" s="99">
        <v>0</v>
      </c>
      <c r="AC2024" s="99">
        <v>14812503.065918</v>
      </c>
      <c r="AD2024" s="99">
        <v>203.50830026529701</v>
      </c>
      <c r="AE2024" s="99">
        <v>9107.2716577053106</v>
      </c>
      <c r="AF2024" s="99">
        <v>1248336.8527679399</v>
      </c>
      <c r="AG2024" s="99">
        <v>554701.33907318104</v>
      </c>
      <c r="AH2024" s="99">
        <v>0</v>
      </c>
      <c r="AI2024" s="99">
        <v>1116473.59957886</v>
      </c>
      <c r="AJ2024" s="99">
        <v>307889.07662963902</v>
      </c>
      <c r="AK2024" s="99">
        <v>0</v>
      </c>
      <c r="AL2024" s="99">
        <v>190814.82266235401</v>
      </c>
      <c r="AM2024" s="99">
        <v>0</v>
      </c>
      <c r="AN2024" s="99">
        <v>14807838.712646499</v>
      </c>
      <c r="AO2024" s="99">
        <v>28295424.784912098</v>
      </c>
      <c r="AP2024" s="99">
        <v>0</v>
      </c>
      <c r="AQ2024" s="99">
        <v>3259667.8689270001</v>
      </c>
      <c r="AR2024" s="99">
        <v>0</v>
      </c>
      <c r="AS2024" s="99">
        <v>1605533.1565246601</v>
      </c>
      <c r="AT2024" s="99">
        <v>0</v>
      </c>
      <c r="AU2024" s="99">
        <v>0</v>
      </c>
      <c r="AV2024" s="99">
        <v>46302131.5</v>
      </c>
      <c r="AW2024" s="99">
        <v>688.81688938289903</v>
      </c>
      <c r="AX2024" s="99">
        <v>67004.648639678999</v>
      </c>
      <c r="AY2024" s="99">
        <v>12659555.0299072</v>
      </c>
      <c r="AZ2024" s="99">
        <v>4940395.5601806603</v>
      </c>
      <c r="BA2024" s="99">
        <v>0</v>
      </c>
      <c r="BB2024" s="99">
        <v>11098358.522338901</v>
      </c>
      <c r="BC2024" s="99">
        <v>2785149.0857849098</v>
      </c>
      <c r="BD2024" s="99">
        <v>0</v>
      </c>
      <c r="BE2024" s="99">
        <v>1607504.3221740699</v>
      </c>
      <c r="BF2024" s="99">
        <v>0</v>
      </c>
      <c r="BG2024" s="99">
        <v>46298393.652832001</v>
      </c>
      <c r="BH2024" s="99">
        <v>8087882.4479370099</v>
      </c>
      <c r="BI2024" s="99">
        <v>0</v>
      </c>
      <c r="BJ2024" s="99">
        <v>1466391.3266754199</v>
      </c>
      <c r="BK2024" s="99">
        <v>951897.77993774402</v>
      </c>
      <c r="BL2024" s="99">
        <v>0</v>
      </c>
      <c r="BM2024" s="99">
        <v>0</v>
      </c>
      <c r="BN2024" s="99">
        <v>0</v>
      </c>
      <c r="BO2024" s="99">
        <v>0</v>
      </c>
      <c r="BP2024" s="99">
        <v>0</v>
      </c>
      <c r="BQ2024" s="99">
        <v>0</v>
      </c>
      <c r="BR2024" s="99">
        <v>4213842.0625</v>
      </c>
      <c r="BS2024" s="99">
        <v>1862067.24845886</v>
      </c>
      <c r="BT2024" s="99">
        <v>0</v>
      </c>
      <c r="BU2024" s="99">
        <v>1817218.1299896201</v>
      </c>
      <c r="BV2024" s="99">
        <v>1483636.49424744</v>
      </c>
      <c r="BW2024" s="99">
        <v>0</v>
      </c>
      <c r="BX2024" s="99">
        <v>300876.63891220099</v>
      </c>
      <c r="BY2024" s="99">
        <v>0</v>
      </c>
      <c r="BZ2024" s="99">
        <v>0</v>
      </c>
      <c r="CA2024" s="99">
        <v>0</v>
      </c>
      <c r="CB2024" s="99">
        <v>3237517.3876647898</v>
      </c>
      <c r="CC2024" s="99">
        <v>31621635.521728501</v>
      </c>
      <c r="CD2024" s="99">
        <v>9557000.6176757794</v>
      </c>
      <c r="CE2024" s="99">
        <v>1434.8260260373399</v>
      </c>
      <c r="CF2024" s="99">
        <v>190680.98232459999</v>
      </c>
      <c r="CG2024" s="99">
        <v>1606071.7007446301</v>
      </c>
      <c r="CH2024" s="99">
        <v>0</v>
      </c>
      <c r="CI2024" s="99">
        <v>65722.430551528902</v>
      </c>
      <c r="CJ2024" s="99">
        <v>3426390.3819274898</v>
      </c>
      <c r="CK2024" s="99">
        <v>33236462.719970699</v>
      </c>
      <c r="CL2024" s="99">
        <v>9882016.8172607403</v>
      </c>
      <c r="CM2024" s="203">
        <f t="shared" si="93"/>
        <v>113743.82338619229</v>
      </c>
      <c r="CN2024" s="203">
        <f t="shared" si="94"/>
        <v>18234229.09457399</v>
      </c>
      <c r="CO2024" s="203">
        <f t="shared" si="95"/>
        <v>79534856.372802705</v>
      </c>
      <c r="CP2024" s="99">
        <v>9882016.8172607403</v>
      </c>
      <c r="CQ2024" s="99">
        <v>0</v>
      </c>
      <c r="CR2024" s="99">
        <v>0</v>
      </c>
      <c r="CS2024" s="99">
        <v>0</v>
      </c>
      <c r="CT2024" s="99">
        <v>0</v>
      </c>
    </row>
    <row r="2025" spans="1:98">
      <c r="A2025" s="98" t="s">
        <v>188</v>
      </c>
      <c r="B2025" s="100">
        <v>42705</v>
      </c>
      <c r="C2025" s="99">
        <v>58261.119564533197</v>
      </c>
      <c r="D2025" s="99">
        <v>0</v>
      </c>
      <c r="E2025" s="99">
        <v>5628.7020247578603</v>
      </c>
      <c r="F2025" s="99">
        <v>0</v>
      </c>
      <c r="G2025" s="99">
        <v>1459.9194091111401</v>
      </c>
      <c r="H2025" s="99">
        <v>0</v>
      </c>
      <c r="I2025" s="99">
        <v>0</v>
      </c>
      <c r="J2025" s="99">
        <v>47836.405975341797</v>
      </c>
      <c r="K2025" s="99">
        <v>2.60810682314332</v>
      </c>
      <c r="L2025" s="99">
        <v>91.9159498475492</v>
      </c>
      <c r="M2025" s="99">
        <v>28067.555932045001</v>
      </c>
      <c r="N2025" s="99">
        <v>5126.7835732698404</v>
      </c>
      <c r="O2025" s="99">
        <v>0</v>
      </c>
      <c r="P2025" s="99">
        <v>27745.6287307739</v>
      </c>
      <c r="Q2025" s="99">
        <v>2919.18792611361</v>
      </c>
      <c r="R2025" s="99">
        <v>0</v>
      </c>
      <c r="S2025" s="99">
        <v>1456.3327726423699</v>
      </c>
      <c r="T2025" s="99">
        <v>0</v>
      </c>
      <c r="U2025" s="99">
        <v>47827.740590572401</v>
      </c>
      <c r="V2025" s="99">
        <v>2830904.0440368699</v>
      </c>
      <c r="W2025" s="99">
        <v>0</v>
      </c>
      <c r="X2025" s="99">
        <v>354390.13944244402</v>
      </c>
      <c r="Y2025" s="99">
        <v>239128.12738609299</v>
      </c>
      <c r="Z2025" s="99">
        <v>185963.035167694</v>
      </c>
      <c r="AA2025" s="99">
        <v>0</v>
      </c>
      <c r="AB2025" s="99">
        <v>0</v>
      </c>
      <c r="AC2025" s="99">
        <v>14644645.470825201</v>
      </c>
      <c r="AD2025" s="99">
        <v>100.96243771445</v>
      </c>
      <c r="AE2025" s="99">
        <v>6658.6608397364598</v>
      </c>
      <c r="AF2025" s="99">
        <v>1235969.25384521</v>
      </c>
      <c r="AG2025" s="99">
        <v>546833.55104064895</v>
      </c>
      <c r="AH2025" s="99">
        <v>0</v>
      </c>
      <c r="AI2025" s="99">
        <v>1088580.62705994</v>
      </c>
      <c r="AJ2025" s="99">
        <v>304994.47149276698</v>
      </c>
      <c r="AK2025" s="99">
        <v>0</v>
      </c>
      <c r="AL2025" s="99">
        <v>185944.60265350301</v>
      </c>
      <c r="AM2025" s="99">
        <v>0</v>
      </c>
      <c r="AN2025" s="99">
        <v>14711375.440063501</v>
      </c>
      <c r="AO2025" s="99">
        <v>28109780.974609401</v>
      </c>
      <c r="AP2025" s="99">
        <v>0</v>
      </c>
      <c r="AQ2025" s="99">
        <v>3132853.6953735398</v>
      </c>
      <c r="AR2025" s="99">
        <v>0</v>
      </c>
      <c r="AS2025" s="99">
        <v>1581984.6925353999</v>
      </c>
      <c r="AT2025" s="99">
        <v>0</v>
      </c>
      <c r="AU2025" s="99">
        <v>0</v>
      </c>
      <c r="AV2025" s="99">
        <v>46109401.395996101</v>
      </c>
      <c r="AW2025" s="99">
        <v>343.896577041596</v>
      </c>
      <c r="AX2025" s="99">
        <v>45328.430278778098</v>
      </c>
      <c r="AY2025" s="99">
        <v>12597631.483276401</v>
      </c>
      <c r="AZ2025" s="99">
        <v>4894357.4210815402</v>
      </c>
      <c r="BA2025" s="99">
        <v>0</v>
      </c>
      <c r="BB2025" s="99">
        <v>10911245.7977295</v>
      </c>
      <c r="BC2025" s="99">
        <v>2774396.5837402302</v>
      </c>
      <c r="BD2025" s="99">
        <v>0</v>
      </c>
      <c r="BE2025" s="99">
        <v>1581880.8205871601</v>
      </c>
      <c r="BF2025" s="99">
        <v>0</v>
      </c>
      <c r="BG2025" s="99">
        <v>46125280.215820298</v>
      </c>
      <c r="BH2025" s="99">
        <v>8071736.9005127</v>
      </c>
      <c r="BI2025" s="99">
        <v>0</v>
      </c>
      <c r="BJ2025" s="99">
        <v>1432317.18852234</v>
      </c>
      <c r="BK2025" s="99">
        <v>920277.94228363002</v>
      </c>
      <c r="BL2025" s="99">
        <v>0</v>
      </c>
      <c r="BM2025" s="99">
        <v>0</v>
      </c>
      <c r="BN2025" s="99">
        <v>0</v>
      </c>
      <c r="BO2025" s="99">
        <v>0</v>
      </c>
      <c r="BP2025" s="99">
        <v>0</v>
      </c>
      <c r="BQ2025" s="99">
        <v>0</v>
      </c>
      <c r="BR2025" s="99">
        <v>4183676.7657165499</v>
      </c>
      <c r="BS2025" s="99">
        <v>1843689.1733856199</v>
      </c>
      <c r="BT2025" s="99">
        <v>0</v>
      </c>
      <c r="BU2025" s="99">
        <v>2048263.4399871801</v>
      </c>
      <c r="BV2025" s="99">
        <v>1482528.6388854999</v>
      </c>
      <c r="BW2025" s="99">
        <v>0</v>
      </c>
      <c r="BX2025" s="99">
        <v>324847.21881485003</v>
      </c>
      <c r="BY2025" s="99">
        <v>0</v>
      </c>
      <c r="BZ2025" s="99">
        <v>0</v>
      </c>
      <c r="CA2025" s="99">
        <v>0</v>
      </c>
      <c r="CB2025" s="99">
        <v>3190532.5371704102</v>
      </c>
      <c r="CC2025" s="99">
        <v>31277264.923828099</v>
      </c>
      <c r="CD2025" s="99">
        <v>9506155.0321044903</v>
      </c>
      <c r="CE2025" s="99">
        <v>1459.8625465631501</v>
      </c>
      <c r="CF2025" s="99">
        <v>186145.42663002</v>
      </c>
      <c r="CG2025" s="99">
        <v>1585568.5526886</v>
      </c>
      <c r="CH2025" s="99">
        <v>0</v>
      </c>
      <c r="CI2025" s="99">
        <v>65361.016893386797</v>
      </c>
      <c r="CJ2025" s="99">
        <v>3378731.7026367201</v>
      </c>
      <c r="CK2025" s="99">
        <v>32896499.989502002</v>
      </c>
      <c r="CL2025" s="99">
        <v>9831215.7113037091</v>
      </c>
      <c r="CM2025" s="203">
        <f t="shared" si="93"/>
        <v>113188.7574839592</v>
      </c>
      <c r="CN2025" s="203">
        <f t="shared" si="94"/>
        <v>18090107.142700221</v>
      </c>
      <c r="CO2025" s="203">
        <f t="shared" si="95"/>
        <v>79021780.205322295</v>
      </c>
      <c r="CP2025" s="99">
        <v>9831215.7113037091</v>
      </c>
      <c r="CQ2025" s="99">
        <v>0</v>
      </c>
      <c r="CR2025" s="99">
        <v>0</v>
      </c>
      <c r="CS2025" s="99">
        <v>0</v>
      </c>
      <c r="CT2025" s="99">
        <v>0</v>
      </c>
    </row>
    <row r="2026" spans="1:98">
      <c r="A2026" s="98" t="s">
        <v>188</v>
      </c>
      <c r="B2026" s="100">
        <v>42795</v>
      </c>
      <c r="C2026" s="99">
        <v>58453.022204399102</v>
      </c>
      <c r="D2026" s="99">
        <v>0</v>
      </c>
      <c r="E2026" s="99">
        <v>5592.0977470278704</v>
      </c>
      <c r="F2026" s="99">
        <v>0</v>
      </c>
      <c r="G2026" s="99">
        <v>1459.73632197082</v>
      </c>
      <c r="H2026" s="99">
        <v>0</v>
      </c>
      <c r="I2026" s="99">
        <v>0</v>
      </c>
      <c r="J2026" s="99">
        <v>47707.538273811297</v>
      </c>
      <c r="K2026" s="99">
        <v>4.1386004187515901</v>
      </c>
      <c r="L2026" s="99">
        <v>94.461302135139704</v>
      </c>
      <c r="M2026" s="99">
        <v>28167.416092395801</v>
      </c>
      <c r="N2026" s="99">
        <v>5059.2576442360896</v>
      </c>
      <c r="O2026" s="99">
        <v>0</v>
      </c>
      <c r="P2026" s="99">
        <v>27697.2596750259</v>
      </c>
      <c r="Q2026" s="99">
        <v>2891.77243641019</v>
      </c>
      <c r="R2026" s="99">
        <v>0</v>
      </c>
      <c r="S2026" s="99">
        <v>1457.78781968355</v>
      </c>
      <c r="T2026" s="99">
        <v>0</v>
      </c>
      <c r="U2026" s="99">
        <v>47709.046859264403</v>
      </c>
      <c r="V2026" s="99">
        <v>2844521.2682495099</v>
      </c>
      <c r="W2026" s="99">
        <v>0</v>
      </c>
      <c r="X2026" s="99">
        <v>348919.194946289</v>
      </c>
      <c r="Y2026" s="99">
        <v>231844.64605331401</v>
      </c>
      <c r="Z2026" s="99">
        <v>189871.016208649</v>
      </c>
      <c r="AA2026" s="99">
        <v>0</v>
      </c>
      <c r="AB2026" s="99">
        <v>0</v>
      </c>
      <c r="AC2026" s="99">
        <v>14665903.1491699</v>
      </c>
      <c r="AD2026" s="99">
        <v>104.147280015051</v>
      </c>
      <c r="AE2026" s="99">
        <v>6841.52894061804</v>
      </c>
      <c r="AF2026" s="99">
        <v>1227349.4226684601</v>
      </c>
      <c r="AG2026" s="99">
        <v>542284.06355285598</v>
      </c>
      <c r="AH2026" s="99">
        <v>0</v>
      </c>
      <c r="AI2026" s="99">
        <v>1114760.60745239</v>
      </c>
      <c r="AJ2026" s="99">
        <v>308985.60923385603</v>
      </c>
      <c r="AK2026" s="99">
        <v>0</v>
      </c>
      <c r="AL2026" s="99">
        <v>188434.15102577201</v>
      </c>
      <c r="AM2026" s="99">
        <v>0</v>
      </c>
      <c r="AN2026" s="99">
        <v>14682674.365600601</v>
      </c>
      <c r="AO2026" s="99">
        <v>28366559.649902299</v>
      </c>
      <c r="AP2026" s="99">
        <v>0</v>
      </c>
      <c r="AQ2026" s="99">
        <v>3063816.8379821801</v>
      </c>
      <c r="AR2026" s="99">
        <v>0</v>
      </c>
      <c r="AS2026" s="99">
        <v>1626137.6080169701</v>
      </c>
      <c r="AT2026" s="99">
        <v>0</v>
      </c>
      <c r="AU2026" s="99">
        <v>0</v>
      </c>
      <c r="AV2026" s="99">
        <v>46182266.348144501</v>
      </c>
      <c r="AW2026" s="99">
        <v>355.301310740411</v>
      </c>
      <c r="AX2026" s="99">
        <v>49028.9612421989</v>
      </c>
      <c r="AY2026" s="99">
        <v>12620044.251586899</v>
      </c>
      <c r="AZ2026" s="99">
        <v>4878265.9910278302</v>
      </c>
      <c r="BA2026" s="99">
        <v>0</v>
      </c>
      <c r="BB2026" s="99">
        <v>11173429.2574463</v>
      </c>
      <c r="BC2026" s="99">
        <v>2810738.2967834501</v>
      </c>
      <c r="BD2026" s="99">
        <v>0</v>
      </c>
      <c r="BE2026" s="99">
        <v>1613111.7589721701</v>
      </c>
      <c r="BF2026" s="99">
        <v>0</v>
      </c>
      <c r="BG2026" s="99">
        <v>46180100.582519501</v>
      </c>
      <c r="BH2026" s="99">
        <v>8208989.2285156297</v>
      </c>
      <c r="BI2026" s="99">
        <v>0</v>
      </c>
      <c r="BJ2026" s="99">
        <v>1408144.3354187</v>
      </c>
      <c r="BK2026" s="99">
        <v>894143.35912322998</v>
      </c>
      <c r="BL2026" s="99">
        <v>0</v>
      </c>
      <c r="BM2026" s="99">
        <v>0</v>
      </c>
      <c r="BN2026" s="99">
        <v>0</v>
      </c>
      <c r="BO2026" s="99">
        <v>0</v>
      </c>
      <c r="BP2026" s="99">
        <v>0</v>
      </c>
      <c r="BQ2026" s="99">
        <v>0</v>
      </c>
      <c r="BR2026" s="99">
        <v>4200892.3414306603</v>
      </c>
      <c r="BS2026" s="99">
        <v>1839623.9767456099</v>
      </c>
      <c r="BT2026" s="99">
        <v>0</v>
      </c>
      <c r="BU2026" s="99">
        <v>2086778.7199859601</v>
      </c>
      <c r="BV2026" s="99">
        <v>1498250.7016143801</v>
      </c>
      <c r="BW2026" s="99">
        <v>0</v>
      </c>
      <c r="BX2026" s="99">
        <v>340544.21876144398</v>
      </c>
      <c r="BY2026" s="99">
        <v>0</v>
      </c>
      <c r="BZ2026" s="99">
        <v>0</v>
      </c>
      <c r="CA2026" s="99">
        <v>0</v>
      </c>
      <c r="CB2026" s="99">
        <v>3195413.9837646498</v>
      </c>
      <c r="CC2026" s="99">
        <v>31393450.2260742</v>
      </c>
      <c r="CD2026" s="99">
        <v>9618413.4351806603</v>
      </c>
      <c r="CE2026" s="99">
        <v>1458.99916267395</v>
      </c>
      <c r="CF2026" s="99">
        <v>189621.726068497</v>
      </c>
      <c r="CG2026" s="99">
        <v>1625992.5647430399</v>
      </c>
      <c r="CH2026" s="99">
        <v>0</v>
      </c>
      <c r="CI2026" s="99">
        <v>65490.452086448699</v>
      </c>
      <c r="CJ2026" s="99">
        <v>3386423.88525391</v>
      </c>
      <c r="CK2026" s="99">
        <v>33003609.949951202</v>
      </c>
      <c r="CL2026" s="99">
        <v>9950762.5764160194</v>
      </c>
      <c r="CM2026" s="203">
        <f t="shared" si="93"/>
        <v>113199.4989457131</v>
      </c>
      <c r="CN2026" s="203">
        <f t="shared" si="94"/>
        <v>18069098.250854511</v>
      </c>
      <c r="CO2026" s="203">
        <f t="shared" si="95"/>
        <v>79183710.532470703</v>
      </c>
      <c r="CP2026" s="99">
        <v>9950762.5764160194</v>
      </c>
      <c r="CQ2026" s="99">
        <v>0</v>
      </c>
      <c r="CR2026" s="99">
        <v>0</v>
      </c>
      <c r="CS2026" s="99">
        <v>0</v>
      </c>
      <c r="CT2026" s="99">
        <v>0</v>
      </c>
    </row>
    <row r="2027" spans="1:98">
      <c r="A2027" s="98" t="s">
        <v>188</v>
      </c>
      <c r="B2027" s="100">
        <v>42887</v>
      </c>
      <c r="C2027" s="99">
        <v>57737.121108532003</v>
      </c>
      <c r="D2027" s="99">
        <v>0</v>
      </c>
      <c r="E2027" s="99">
        <v>5390.6139931082698</v>
      </c>
      <c r="F2027" s="99">
        <v>0</v>
      </c>
      <c r="G2027" s="99">
        <v>1497.6312738657</v>
      </c>
      <c r="H2027" s="99">
        <v>0</v>
      </c>
      <c r="I2027" s="99">
        <v>0</v>
      </c>
      <c r="J2027" s="99">
        <v>47503.630299091303</v>
      </c>
      <c r="K2027" s="99">
        <v>3.1093944806198102</v>
      </c>
      <c r="L2027" s="99">
        <v>89.3094354895875</v>
      </c>
      <c r="M2027" s="99">
        <v>27808.154686450998</v>
      </c>
      <c r="N2027" s="99">
        <v>5013.5287638902701</v>
      </c>
      <c r="O2027" s="99">
        <v>0</v>
      </c>
      <c r="P2027" s="99">
        <v>27409.163894176501</v>
      </c>
      <c r="Q2027" s="99">
        <v>2850.16537240148</v>
      </c>
      <c r="R2027" s="99">
        <v>0</v>
      </c>
      <c r="S2027" s="99">
        <v>1497.2346878498799</v>
      </c>
      <c r="T2027" s="99">
        <v>0</v>
      </c>
      <c r="U2027" s="99">
        <v>47519.125499725298</v>
      </c>
      <c r="V2027" s="99">
        <v>2809696.2489929199</v>
      </c>
      <c r="W2027" s="99">
        <v>0</v>
      </c>
      <c r="X2027" s="99">
        <v>332459.33631515497</v>
      </c>
      <c r="Y2027" s="99">
        <v>220414.695898056</v>
      </c>
      <c r="Z2027" s="99">
        <v>188424.34495353699</v>
      </c>
      <c r="AA2027" s="99">
        <v>0</v>
      </c>
      <c r="AB2027" s="99">
        <v>0</v>
      </c>
      <c r="AC2027" s="99">
        <v>14588077.6162109</v>
      </c>
      <c r="AD2027" s="99">
        <v>189.21236829459701</v>
      </c>
      <c r="AE2027" s="99">
        <v>5306.1983379721596</v>
      </c>
      <c r="AF2027" s="99">
        <v>1205808.78944397</v>
      </c>
      <c r="AG2027" s="99">
        <v>535367.97648620605</v>
      </c>
      <c r="AH2027" s="99">
        <v>0</v>
      </c>
      <c r="AI2027" s="99">
        <v>1083940.9806518599</v>
      </c>
      <c r="AJ2027" s="99">
        <v>306318.01965713501</v>
      </c>
      <c r="AK2027" s="99">
        <v>0</v>
      </c>
      <c r="AL2027" s="99">
        <v>188398.90048027001</v>
      </c>
      <c r="AM2027" s="99">
        <v>0</v>
      </c>
      <c r="AN2027" s="99">
        <v>14606363.3658447</v>
      </c>
      <c r="AO2027" s="99">
        <v>28198900.978027299</v>
      </c>
      <c r="AP2027" s="99">
        <v>0</v>
      </c>
      <c r="AQ2027" s="99">
        <v>2935617.2233581501</v>
      </c>
      <c r="AR2027" s="99">
        <v>0</v>
      </c>
      <c r="AS2027" s="99">
        <v>1616120.8816070601</v>
      </c>
      <c r="AT2027" s="99">
        <v>0</v>
      </c>
      <c r="AU2027" s="99">
        <v>0</v>
      </c>
      <c r="AV2027" s="99">
        <v>46169033.098632798</v>
      </c>
      <c r="AW2027" s="99">
        <v>649.34450950473502</v>
      </c>
      <c r="AX2027" s="99">
        <v>42033.122693538702</v>
      </c>
      <c r="AY2027" s="99">
        <v>12407685.310668901</v>
      </c>
      <c r="AZ2027" s="99">
        <v>4830648.4154052697</v>
      </c>
      <c r="BA2027" s="99">
        <v>0</v>
      </c>
      <c r="BB2027" s="99">
        <v>10932085.4659424</v>
      </c>
      <c r="BC2027" s="99">
        <v>2815561.3250122098</v>
      </c>
      <c r="BD2027" s="99">
        <v>0</v>
      </c>
      <c r="BE2027" s="99">
        <v>1616425.9754028299</v>
      </c>
      <c r="BF2027" s="99">
        <v>0</v>
      </c>
      <c r="BG2027" s="99">
        <v>46160075.906738304</v>
      </c>
      <c r="BH2027" s="99">
        <v>8049632.6935424795</v>
      </c>
      <c r="BI2027" s="99">
        <v>0</v>
      </c>
      <c r="BJ2027" s="99">
        <v>1372354.6665191699</v>
      </c>
      <c r="BK2027" s="99">
        <v>854867.96461486805</v>
      </c>
      <c r="BL2027" s="99">
        <v>0</v>
      </c>
      <c r="BM2027" s="99">
        <v>0</v>
      </c>
      <c r="BN2027" s="99">
        <v>0</v>
      </c>
      <c r="BO2027" s="99">
        <v>0</v>
      </c>
      <c r="BP2027" s="99">
        <v>0</v>
      </c>
      <c r="BQ2027" s="99">
        <v>0</v>
      </c>
      <c r="BR2027" s="99">
        <v>4146785.0146179199</v>
      </c>
      <c r="BS2027" s="99">
        <v>1824193.8804016099</v>
      </c>
      <c r="BT2027" s="99">
        <v>0</v>
      </c>
      <c r="BU2027" s="99">
        <v>2071521.86997986</v>
      </c>
      <c r="BV2027" s="99">
        <v>1500449.5882415799</v>
      </c>
      <c r="BW2027" s="99">
        <v>0</v>
      </c>
      <c r="BX2027" s="99">
        <v>342065.37876892101</v>
      </c>
      <c r="BY2027" s="99">
        <v>0</v>
      </c>
      <c r="BZ2027" s="99">
        <v>0</v>
      </c>
      <c r="CA2027" s="99">
        <v>0</v>
      </c>
      <c r="CB2027" s="99">
        <v>3143990.5390319801</v>
      </c>
      <c r="CC2027" s="99">
        <v>31154773.255127002</v>
      </c>
      <c r="CD2027" s="99">
        <v>9413826.2435302697</v>
      </c>
      <c r="CE2027" s="99">
        <v>1498.1503032743899</v>
      </c>
      <c r="CF2027" s="99">
        <v>188342.87457275399</v>
      </c>
      <c r="CG2027" s="99">
        <v>1611460.71247864</v>
      </c>
      <c r="CH2027" s="99">
        <v>0</v>
      </c>
      <c r="CI2027" s="99">
        <v>64627.241057872801</v>
      </c>
      <c r="CJ2027" s="99">
        <v>3331874.0441589402</v>
      </c>
      <c r="CK2027" s="99">
        <v>32778119.0229492</v>
      </c>
      <c r="CL2027" s="99">
        <v>9740560.8935546894</v>
      </c>
      <c r="CM2027" s="203">
        <f t="shared" si="93"/>
        <v>112146.3665575981</v>
      </c>
      <c r="CN2027" s="203">
        <f t="shared" si="94"/>
        <v>17938237.41000364</v>
      </c>
      <c r="CO2027" s="203">
        <f t="shared" si="95"/>
        <v>78938194.9296875</v>
      </c>
      <c r="CP2027" s="99">
        <v>9740560.8935546894</v>
      </c>
      <c r="CQ2027" s="99">
        <v>0</v>
      </c>
      <c r="CR2027" s="99">
        <v>0</v>
      </c>
      <c r="CS2027" s="99">
        <v>0</v>
      </c>
      <c r="CT2027" s="99">
        <v>0</v>
      </c>
    </row>
    <row r="2028" spans="1:98">
      <c r="A2028" s="98" t="s">
        <v>188</v>
      </c>
      <c r="B2028" s="100">
        <v>42979</v>
      </c>
      <c r="C2028" s="99">
        <v>57615.1589155197</v>
      </c>
      <c r="D2028" s="99">
        <v>0</v>
      </c>
      <c r="E2028" s="99">
        <v>5320.4223776459703</v>
      </c>
      <c r="F2028" s="99">
        <v>0</v>
      </c>
      <c r="G2028" s="99">
        <v>1512.55627289414</v>
      </c>
      <c r="H2028" s="99">
        <v>0</v>
      </c>
      <c r="I2028" s="99">
        <v>0</v>
      </c>
      <c r="J2028" s="99">
        <v>47379.888313770301</v>
      </c>
      <c r="K2028" s="99">
        <v>3.03490060017793</v>
      </c>
      <c r="L2028" s="99">
        <v>101.481126215309</v>
      </c>
      <c r="M2028" s="99">
        <v>27750.111687421799</v>
      </c>
      <c r="N2028" s="99">
        <v>4953.6410207152403</v>
      </c>
      <c r="O2028" s="99">
        <v>0</v>
      </c>
      <c r="P2028" s="99">
        <v>27357.282005310099</v>
      </c>
      <c r="Q2028" s="99">
        <v>2797.9337129890901</v>
      </c>
      <c r="R2028" s="99">
        <v>0</v>
      </c>
      <c r="S2028" s="99">
        <v>1511.7059437483499</v>
      </c>
      <c r="T2028" s="99">
        <v>0</v>
      </c>
      <c r="U2028" s="99">
        <v>47390.950630188003</v>
      </c>
      <c r="V2028" s="99">
        <v>2802202.08666992</v>
      </c>
      <c r="W2028" s="99">
        <v>0</v>
      </c>
      <c r="X2028" s="99">
        <v>323599.09465408302</v>
      </c>
      <c r="Y2028" s="99">
        <v>216256.37192153899</v>
      </c>
      <c r="Z2028" s="99">
        <v>191115.356641769</v>
      </c>
      <c r="AA2028" s="99">
        <v>0</v>
      </c>
      <c r="AB2028" s="99">
        <v>0</v>
      </c>
      <c r="AC2028" s="99">
        <v>14455628.139038101</v>
      </c>
      <c r="AD2028" s="99">
        <v>125.163603523746</v>
      </c>
      <c r="AE2028" s="99">
        <v>6184.34742110968</v>
      </c>
      <c r="AF2028" s="99">
        <v>1194566.0094757101</v>
      </c>
      <c r="AG2028" s="99">
        <v>532119.70568084705</v>
      </c>
      <c r="AH2028" s="99">
        <v>0</v>
      </c>
      <c r="AI2028" s="99">
        <v>1074006.5322418199</v>
      </c>
      <c r="AJ2028" s="99">
        <v>307596.81459045399</v>
      </c>
      <c r="AK2028" s="99">
        <v>0</v>
      </c>
      <c r="AL2028" s="99">
        <v>191816.02763938901</v>
      </c>
      <c r="AM2028" s="99">
        <v>0</v>
      </c>
      <c r="AN2028" s="99">
        <v>14494410.3447266</v>
      </c>
      <c r="AO2028" s="99">
        <v>28180535.684570301</v>
      </c>
      <c r="AP2028" s="99">
        <v>0</v>
      </c>
      <c r="AQ2028" s="99">
        <v>2876441.3601684598</v>
      </c>
      <c r="AR2028" s="99">
        <v>0</v>
      </c>
      <c r="AS2028" s="99">
        <v>1636689.81221008</v>
      </c>
      <c r="AT2028" s="99">
        <v>0</v>
      </c>
      <c r="AU2028" s="99">
        <v>0</v>
      </c>
      <c r="AV2028" s="99">
        <v>46023896.5244141</v>
      </c>
      <c r="AW2028" s="99">
        <v>431.122798483819</v>
      </c>
      <c r="AX2028" s="99">
        <v>49888.301737308502</v>
      </c>
      <c r="AY2028" s="99">
        <v>12379915.201904301</v>
      </c>
      <c r="AZ2028" s="99">
        <v>4823912.7320556603</v>
      </c>
      <c r="BA2028" s="99">
        <v>0</v>
      </c>
      <c r="BB2028" s="99">
        <v>10904944.0894775</v>
      </c>
      <c r="BC2028" s="99">
        <v>2832155.3737487802</v>
      </c>
      <c r="BD2028" s="99">
        <v>0</v>
      </c>
      <c r="BE2028" s="99">
        <v>1642406.80830383</v>
      </c>
      <c r="BF2028" s="99">
        <v>0</v>
      </c>
      <c r="BG2028" s="99">
        <v>46015769.228515603</v>
      </c>
      <c r="BH2028" s="99">
        <v>8049471.5065917997</v>
      </c>
      <c r="BI2028" s="99">
        <v>0</v>
      </c>
      <c r="BJ2028" s="99">
        <v>1347359.7808227499</v>
      </c>
      <c r="BK2028" s="99">
        <v>838941.92857360805</v>
      </c>
      <c r="BL2028" s="99">
        <v>0</v>
      </c>
      <c r="BM2028" s="99">
        <v>0</v>
      </c>
      <c r="BN2028" s="99">
        <v>0</v>
      </c>
      <c r="BO2028" s="99">
        <v>0</v>
      </c>
      <c r="BP2028" s="99">
        <v>0</v>
      </c>
      <c r="BQ2028" s="99">
        <v>0</v>
      </c>
      <c r="BR2028" s="99">
        <v>4137058.4371032701</v>
      </c>
      <c r="BS2028" s="99">
        <v>1814719.06388855</v>
      </c>
      <c r="BT2028" s="99">
        <v>0</v>
      </c>
      <c r="BU2028" s="99">
        <v>1745924.2999877899</v>
      </c>
      <c r="BV2028" s="99">
        <v>1510535.9556579599</v>
      </c>
      <c r="BW2028" s="99">
        <v>0</v>
      </c>
      <c r="BX2028" s="99">
        <v>304065.668930054</v>
      </c>
      <c r="BY2028" s="99">
        <v>0</v>
      </c>
      <c r="BZ2028" s="99">
        <v>0</v>
      </c>
      <c r="CA2028" s="99">
        <v>0</v>
      </c>
      <c r="CB2028" s="99">
        <v>3122997.8484497098</v>
      </c>
      <c r="CC2028" s="99">
        <v>31046687.3044434</v>
      </c>
      <c r="CD2028" s="99">
        <v>9402585.40869141</v>
      </c>
      <c r="CE2028" s="99">
        <v>1512.8894804865099</v>
      </c>
      <c r="CF2028" s="99">
        <v>191272.52036857599</v>
      </c>
      <c r="CG2028" s="99">
        <v>1637678.4057922401</v>
      </c>
      <c r="CH2028" s="99">
        <v>0</v>
      </c>
      <c r="CI2028" s="99">
        <v>64462.919965743997</v>
      </c>
      <c r="CJ2028" s="99">
        <v>3316517.8458557101</v>
      </c>
      <c r="CK2028" s="99">
        <v>32706442.352783199</v>
      </c>
      <c r="CL2028" s="99">
        <v>9731509.3853759803</v>
      </c>
      <c r="CM2028" s="203">
        <f t="shared" si="93"/>
        <v>111853.87059593201</v>
      </c>
      <c r="CN2028" s="203">
        <f t="shared" si="94"/>
        <v>17810928.190582309</v>
      </c>
      <c r="CO2028" s="203">
        <f t="shared" si="95"/>
        <v>78722211.581298798</v>
      </c>
      <c r="CP2028" s="99">
        <v>9731509.3853759803</v>
      </c>
      <c r="CQ2028" s="99">
        <v>0</v>
      </c>
      <c r="CR2028" s="99">
        <v>0</v>
      </c>
      <c r="CS2028" s="99">
        <v>0</v>
      </c>
      <c r="CT2028" s="99">
        <v>0</v>
      </c>
    </row>
    <row r="2029" spans="1:98">
      <c r="A2029" s="98" t="s">
        <v>188</v>
      </c>
      <c r="B2029" s="100">
        <v>43070</v>
      </c>
      <c r="C2029" s="99">
        <v>57466.613896369898</v>
      </c>
      <c r="D2029" s="99">
        <v>0</v>
      </c>
      <c r="E2029" s="99">
        <v>5181.1040079593704</v>
      </c>
      <c r="F2029" s="99">
        <v>0</v>
      </c>
      <c r="G2029" s="99">
        <v>1505.22634153068</v>
      </c>
      <c r="H2029" s="99">
        <v>0</v>
      </c>
      <c r="I2029" s="99">
        <v>0</v>
      </c>
      <c r="J2029" s="99">
        <v>46783.877812385603</v>
      </c>
      <c r="K2029" s="99">
        <v>1.3281883621966699</v>
      </c>
      <c r="L2029" s="99">
        <v>88.9663559878245</v>
      </c>
      <c r="M2029" s="99">
        <v>27673.426717758201</v>
      </c>
      <c r="N2029" s="99">
        <v>4905.8575155734998</v>
      </c>
      <c r="O2029" s="99">
        <v>0</v>
      </c>
      <c r="P2029" s="99">
        <v>27272.033457994501</v>
      </c>
      <c r="Q2029" s="99">
        <v>2772.5187231302298</v>
      </c>
      <c r="R2029" s="99">
        <v>0</v>
      </c>
      <c r="S2029" s="99">
        <v>1502.26712980866</v>
      </c>
      <c r="T2029" s="99">
        <v>0</v>
      </c>
      <c r="U2029" s="99">
        <v>46761.587024211898</v>
      </c>
      <c r="V2029" s="99">
        <v>2787852.3427124</v>
      </c>
      <c r="W2029" s="99">
        <v>0</v>
      </c>
      <c r="X2029" s="99">
        <v>314619.27785873401</v>
      </c>
      <c r="Y2029" s="99">
        <v>213591.23729515099</v>
      </c>
      <c r="Z2029" s="99">
        <v>190071.359075546</v>
      </c>
      <c r="AA2029" s="99">
        <v>0</v>
      </c>
      <c r="AB2029" s="99">
        <v>0</v>
      </c>
      <c r="AC2029" s="99">
        <v>14337898.646240201</v>
      </c>
      <c r="AD2029" s="99">
        <v>232.367315761745</v>
      </c>
      <c r="AE2029" s="99">
        <v>5045.23189049959</v>
      </c>
      <c r="AF2029" s="99">
        <v>1191592.5437622101</v>
      </c>
      <c r="AG2029" s="99">
        <v>528573.87398529099</v>
      </c>
      <c r="AH2029" s="99">
        <v>0</v>
      </c>
      <c r="AI2029" s="99">
        <v>1063518.95895386</v>
      </c>
      <c r="AJ2029" s="99">
        <v>306339.26858520502</v>
      </c>
      <c r="AK2029" s="99">
        <v>0</v>
      </c>
      <c r="AL2029" s="99">
        <v>190452.4650383</v>
      </c>
      <c r="AM2029" s="99">
        <v>0</v>
      </c>
      <c r="AN2029" s="99">
        <v>14373614.5437012</v>
      </c>
      <c r="AO2029" s="99">
        <v>28203747.331054699</v>
      </c>
      <c r="AP2029" s="99">
        <v>0</v>
      </c>
      <c r="AQ2029" s="99">
        <v>2798328.7049865699</v>
      </c>
      <c r="AR2029" s="99">
        <v>0</v>
      </c>
      <c r="AS2029" s="99">
        <v>1641179.5416107201</v>
      </c>
      <c r="AT2029" s="99">
        <v>0</v>
      </c>
      <c r="AU2029" s="99">
        <v>0</v>
      </c>
      <c r="AV2029" s="99">
        <v>45914590.6708984</v>
      </c>
      <c r="AW2029" s="99">
        <v>802.64858346432402</v>
      </c>
      <c r="AX2029" s="99">
        <v>43478.293779849999</v>
      </c>
      <c r="AY2029" s="99">
        <v>12429381.8083496</v>
      </c>
      <c r="AZ2029" s="99">
        <v>4835327.3425903302</v>
      </c>
      <c r="BA2029" s="99">
        <v>0</v>
      </c>
      <c r="BB2029" s="99">
        <v>10755864.287353501</v>
      </c>
      <c r="BC2029" s="99">
        <v>2836190.2179565402</v>
      </c>
      <c r="BD2029" s="99">
        <v>0</v>
      </c>
      <c r="BE2029" s="99">
        <v>1644822.1890716599</v>
      </c>
      <c r="BF2029" s="99">
        <v>0</v>
      </c>
      <c r="BG2029" s="99">
        <v>45941717.520507798</v>
      </c>
      <c r="BH2029" s="99">
        <v>8095375.7727661096</v>
      </c>
      <c r="BI2029" s="99">
        <v>0</v>
      </c>
      <c r="BJ2029" s="99">
        <v>1320962.22148132</v>
      </c>
      <c r="BK2029" s="99">
        <v>829206.93455505394</v>
      </c>
      <c r="BL2029" s="99">
        <v>0</v>
      </c>
      <c r="BM2029" s="99">
        <v>0</v>
      </c>
      <c r="BN2029" s="99">
        <v>0</v>
      </c>
      <c r="BO2029" s="99">
        <v>0</v>
      </c>
      <c r="BP2029" s="99">
        <v>0</v>
      </c>
      <c r="BQ2029" s="99">
        <v>0</v>
      </c>
      <c r="BR2029" s="99">
        <v>4159064.0326843299</v>
      </c>
      <c r="BS2029" s="99">
        <v>1814553.34638977</v>
      </c>
      <c r="BT2029" s="99">
        <v>0</v>
      </c>
      <c r="BU2029" s="99">
        <v>2002240.8099365199</v>
      </c>
      <c r="BV2029" s="99">
        <v>1504788.45822144</v>
      </c>
      <c r="BW2029" s="99">
        <v>0</v>
      </c>
      <c r="BX2029" s="99">
        <v>332772.19416809099</v>
      </c>
      <c r="BY2029" s="99">
        <v>0</v>
      </c>
      <c r="BZ2029" s="99">
        <v>0</v>
      </c>
      <c r="CA2029" s="99">
        <v>0</v>
      </c>
      <c r="CB2029" s="99">
        <v>3101381.3051452599</v>
      </c>
      <c r="CC2029" s="99">
        <v>30908332.8828125</v>
      </c>
      <c r="CD2029" s="99">
        <v>9419551.3929443397</v>
      </c>
      <c r="CE2029" s="99">
        <v>1505.2194928675899</v>
      </c>
      <c r="CF2029" s="99">
        <v>190309.74456024199</v>
      </c>
      <c r="CG2029" s="99">
        <v>1645895.6447906501</v>
      </c>
      <c r="CH2029" s="99">
        <v>0</v>
      </c>
      <c r="CI2029" s="99">
        <v>64156.2275977135</v>
      </c>
      <c r="CJ2029" s="99">
        <v>3291661.9194641099</v>
      </c>
      <c r="CK2029" s="99">
        <v>32563843.739257801</v>
      </c>
      <c r="CL2029" s="99">
        <v>9751211.54541016</v>
      </c>
      <c r="CM2029" s="203">
        <f t="shared" si="93"/>
        <v>110917.8146219254</v>
      </c>
      <c r="CN2029" s="203">
        <f t="shared" si="94"/>
        <v>17665276.463165309</v>
      </c>
      <c r="CO2029" s="203">
        <f t="shared" si="95"/>
        <v>78505561.259765595</v>
      </c>
      <c r="CP2029" s="99">
        <v>9751211.54541016</v>
      </c>
      <c r="CQ2029" s="99">
        <v>0</v>
      </c>
      <c r="CR2029" s="99">
        <v>0</v>
      </c>
      <c r="CS2029" s="99">
        <v>0</v>
      </c>
      <c r="CT2029" s="99">
        <v>0</v>
      </c>
    </row>
    <row r="2030" spans="1:98">
      <c r="A2030" s="98" t="s">
        <v>188</v>
      </c>
      <c r="B2030" s="100">
        <v>43160</v>
      </c>
      <c r="C2030" s="99">
        <v>57308.374314308203</v>
      </c>
      <c r="D2030" s="99">
        <v>0</v>
      </c>
      <c r="E2030" s="99">
        <v>5090.4554581642196</v>
      </c>
      <c r="F2030" s="99">
        <v>0</v>
      </c>
      <c r="G2030" s="99">
        <v>1506.2917145937699</v>
      </c>
      <c r="H2030" s="99">
        <v>0</v>
      </c>
      <c r="I2030" s="99">
        <v>0</v>
      </c>
      <c r="J2030" s="99">
        <v>46371.220836162604</v>
      </c>
      <c r="K2030" s="99">
        <v>1.0406106429291</v>
      </c>
      <c r="L2030" s="99">
        <v>91.408382875844794</v>
      </c>
      <c r="M2030" s="99">
        <v>27674.766037464098</v>
      </c>
      <c r="N2030" s="99">
        <v>4888.0797679424304</v>
      </c>
      <c r="O2030" s="99">
        <v>0</v>
      </c>
      <c r="P2030" s="99">
        <v>26834.520892858502</v>
      </c>
      <c r="Q2030" s="99">
        <v>2725.5066587030901</v>
      </c>
      <c r="R2030" s="99">
        <v>0</v>
      </c>
      <c r="S2030" s="99">
        <v>1505.9824173301499</v>
      </c>
      <c r="T2030" s="99">
        <v>0</v>
      </c>
      <c r="U2030" s="99">
        <v>46372.276186943098</v>
      </c>
      <c r="V2030" s="99">
        <v>2774420.04266357</v>
      </c>
      <c r="W2030" s="99">
        <v>0</v>
      </c>
      <c r="X2030" s="99">
        <v>300645.16845321702</v>
      </c>
      <c r="Y2030" s="99">
        <v>206439.20911216701</v>
      </c>
      <c r="Z2030" s="99">
        <v>188692.50975990301</v>
      </c>
      <c r="AA2030" s="99">
        <v>0</v>
      </c>
      <c r="AB2030" s="99">
        <v>0</v>
      </c>
      <c r="AC2030" s="99">
        <v>14262710.317748999</v>
      </c>
      <c r="AD2030" s="99">
        <v>17.969009974738601</v>
      </c>
      <c r="AE2030" s="99">
        <v>3872.96533828974</v>
      </c>
      <c r="AF2030" s="99">
        <v>1203842.9418335001</v>
      </c>
      <c r="AG2030" s="99">
        <v>521945.48717880202</v>
      </c>
      <c r="AH2030" s="99">
        <v>0</v>
      </c>
      <c r="AI2030" s="99">
        <v>1035306.79463959</v>
      </c>
      <c r="AJ2030" s="99">
        <v>307553.94441223098</v>
      </c>
      <c r="AK2030" s="99">
        <v>0</v>
      </c>
      <c r="AL2030" s="99">
        <v>187401.336891174</v>
      </c>
      <c r="AM2030" s="99">
        <v>0</v>
      </c>
      <c r="AN2030" s="99">
        <v>14303537.8674316</v>
      </c>
      <c r="AO2030" s="99">
        <v>28224653.8598633</v>
      </c>
      <c r="AP2030" s="99">
        <v>0</v>
      </c>
      <c r="AQ2030" s="99">
        <v>2687118.54266357</v>
      </c>
      <c r="AR2030" s="99">
        <v>0</v>
      </c>
      <c r="AS2030" s="99">
        <v>1640326.9667968799</v>
      </c>
      <c r="AT2030" s="99">
        <v>0</v>
      </c>
      <c r="AU2030" s="99">
        <v>0</v>
      </c>
      <c r="AV2030" s="99">
        <v>45956532.098632798</v>
      </c>
      <c r="AW2030" s="99">
        <v>62.688174411188797</v>
      </c>
      <c r="AX2030" s="99">
        <v>33531.940504550897</v>
      </c>
      <c r="AY2030" s="99">
        <v>12685142.8326416</v>
      </c>
      <c r="AZ2030" s="99">
        <v>4798402.4568481399</v>
      </c>
      <c r="BA2030" s="99">
        <v>0</v>
      </c>
      <c r="BB2030" s="99">
        <v>10483092.225097699</v>
      </c>
      <c r="BC2030" s="99">
        <v>2871118.61358643</v>
      </c>
      <c r="BD2030" s="99">
        <v>0</v>
      </c>
      <c r="BE2030" s="99">
        <v>1628399.28036499</v>
      </c>
      <c r="BF2030" s="99">
        <v>0</v>
      </c>
      <c r="BG2030" s="99">
        <v>45954590.861328103</v>
      </c>
      <c r="BH2030" s="99">
        <v>8069967.5191040002</v>
      </c>
      <c r="BI2030" s="99">
        <v>0</v>
      </c>
      <c r="BJ2030" s="99">
        <v>1288890.9245452899</v>
      </c>
      <c r="BK2030" s="99">
        <v>802561.73226165795</v>
      </c>
      <c r="BL2030" s="99">
        <v>0</v>
      </c>
      <c r="BM2030" s="99">
        <v>0</v>
      </c>
      <c r="BN2030" s="99">
        <v>0</v>
      </c>
      <c r="BO2030" s="99">
        <v>0</v>
      </c>
      <c r="BP2030" s="99">
        <v>0</v>
      </c>
      <c r="BQ2030" s="99">
        <v>0</v>
      </c>
      <c r="BR2030" s="99">
        <v>4175374.8027954102</v>
      </c>
      <c r="BS2030" s="99">
        <v>1788532.78640747</v>
      </c>
      <c r="BT2030" s="99">
        <v>0</v>
      </c>
      <c r="BU2030" s="99">
        <v>1932344.4741516099</v>
      </c>
      <c r="BV2030" s="99">
        <v>1507625.03015137</v>
      </c>
      <c r="BW2030" s="99">
        <v>0</v>
      </c>
      <c r="BX2030" s="99">
        <v>337225.01950836199</v>
      </c>
      <c r="BY2030" s="99">
        <v>0</v>
      </c>
      <c r="BZ2030" s="99">
        <v>0</v>
      </c>
      <c r="CA2030" s="99">
        <v>0</v>
      </c>
      <c r="CB2030" s="99">
        <v>3076909.7804870601</v>
      </c>
      <c r="CC2030" s="99">
        <v>31033375.872558601</v>
      </c>
      <c r="CD2030" s="99">
        <v>9358418.0462646503</v>
      </c>
      <c r="CE2030" s="99">
        <v>1505.3113170266199</v>
      </c>
      <c r="CF2030" s="99">
        <v>188399.972108841</v>
      </c>
      <c r="CG2030" s="99">
        <v>1640256.4180145301</v>
      </c>
      <c r="CH2030" s="99">
        <v>0</v>
      </c>
      <c r="CI2030" s="99">
        <v>63868.260306835196</v>
      </c>
      <c r="CJ2030" s="99">
        <v>3268406.98937988</v>
      </c>
      <c r="CK2030" s="99">
        <v>32687406.306640599</v>
      </c>
      <c r="CL2030" s="99">
        <v>9688079.8839111291</v>
      </c>
      <c r="CM2030" s="203">
        <f t="shared" si="93"/>
        <v>110240.53649377829</v>
      </c>
      <c r="CN2030" s="203">
        <f t="shared" si="94"/>
        <v>17571944.856811479</v>
      </c>
      <c r="CO2030" s="203">
        <f t="shared" si="95"/>
        <v>78641997.167968705</v>
      </c>
      <c r="CP2030" s="99">
        <v>9688079.8839111291</v>
      </c>
      <c r="CQ2030" s="99">
        <v>0</v>
      </c>
      <c r="CR2030" s="99">
        <v>0</v>
      </c>
      <c r="CS2030" s="99">
        <v>0</v>
      </c>
      <c r="CT2030" s="99">
        <v>0</v>
      </c>
    </row>
    <row r="2031" spans="1:98">
      <c r="A2031" s="98" t="s">
        <v>188</v>
      </c>
      <c r="B2031" s="100">
        <v>43252</v>
      </c>
      <c r="C2031" s="99">
        <v>57584.715317726099</v>
      </c>
      <c r="D2031" s="99">
        <v>0</v>
      </c>
      <c r="E2031" s="99">
        <v>5038.4704186320296</v>
      </c>
      <c r="F2031" s="99">
        <v>0</v>
      </c>
      <c r="G2031" s="99">
        <v>1500.75155934691</v>
      </c>
      <c r="H2031" s="99">
        <v>0</v>
      </c>
      <c r="I2031" s="99">
        <v>0</v>
      </c>
      <c r="J2031" s="99">
        <v>45925.286825656898</v>
      </c>
      <c r="K2031" s="99">
        <v>0.76171730027999696</v>
      </c>
      <c r="L2031" s="99">
        <v>116.855571056716</v>
      </c>
      <c r="M2031" s="99">
        <v>28160.375156402599</v>
      </c>
      <c r="N2031" s="99">
        <v>4814.1895886063603</v>
      </c>
      <c r="O2031" s="99">
        <v>0</v>
      </c>
      <c r="P2031" s="99">
        <v>26839.167581081401</v>
      </c>
      <c r="Q2031" s="99">
        <v>2736.4279803037598</v>
      </c>
      <c r="R2031" s="99">
        <v>0</v>
      </c>
      <c r="S2031" s="99">
        <v>1505.1224077493</v>
      </c>
      <c r="T2031" s="99">
        <v>0</v>
      </c>
      <c r="U2031" s="99">
        <v>45939.807581424699</v>
      </c>
      <c r="V2031" s="99">
        <v>2801930.0523376502</v>
      </c>
      <c r="W2031" s="99">
        <v>0</v>
      </c>
      <c r="X2031" s="99">
        <v>290683.60970306402</v>
      </c>
      <c r="Y2031" s="99">
        <v>204202.42661666899</v>
      </c>
      <c r="Z2031" s="99">
        <v>193410.98859596299</v>
      </c>
      <c r="AA2031" s="99">
        <v>0</v>
      </c>
      <c r="AB2031" s="99">
        <v>0</v>
      </c>
      <c r="AC2031" s="99">
        <v>14194713.9072266</v>
      </c>
      <c r="AD2031" s="99">
        <v>9.5472900972235895</v>
      </c>
      <c r="AE2031" s="99">
        <v>4119.5839468240702</v>
      </c>
      <c r="AF2031" s="99">
        <v>1237168.1950530999</v>
      </c>
      <c r="AG2031" s="99">
        <v>513563.34688568098</v>
      </c>
      <c r="AH2031" s="99">
        <v>0</v>
      </c>
      <c r="AI2031" s="99">
        <v>1022412.6435165399</v>
      </c>
      <c r="AJ2031" s="99">
        <v>311444.90952301002</v>
      </c>
      <c r="AK2031" s="99">
        <v>0</v>
      </c>
      <c r="AL2031" s="99">
        <v>196025.01271438599</v>
      </c>
      <c r="AM2031" s="99">
        <v>0</v>
      </c>
      <c r="AN2031" s="99">
        <v>14266483.040893599</v>
      </c>
      <c r="AO2031" s="99">
        <v>28686300.887695301</v>
      </c>
      <c r="AP2031" s="99">
        <v>0</v>
      </c>
      <c r="AQ2031" s="99">
        <v>2612436.2124939002</v>
      </c>
      <c r="AR2031" s="99">
        <v>0</v>
      </c>
      <c r="AS2031" s="99">
        <v>1688489.5161438</v>
      </c>
      <c r="AT2031" s="99">
        <v>0</v>
      </c>
      <c r="AU2031" s="99">
        <v>0</v>
      </c>
      <c r="AV2031" s="99">
        <v>45990899.543457001</v>
      </c>
      <c r="AW2031" s="99">
        <v>33.490977438632399</v>
      </c>
      <c r="AX2031" s="99">
        <v>37843.664677619898</v>
      </c>
      <c r="AY2031" s="99">
        <v>13056548.3555908</v>
      </c>
      <c r="AZ2031" s="99">
        <v>4738042.5017089797</v>
      </c>
      <c r="BA2031" s="99">
        <v>0</v>
      </c>
      <c r="BB2031" s="99">
        <v>10452353.3671875</v>
      </c>
      <c r="BC2031" s="99">
        <v>2920011.9019165002</v>
      </c>
      <c r="BD2031" s="99">
        <v>0</v>
      </c>
      <c r="BE2031" s="99">
        <v>1714434.5036468499</v>
      </c>
      <c r="BF2031" s="99">
        <v>0</v>
      </c>
      <c r="BG2031" s="99">
        <v>45975945.242675804</v>
      </c>
      <c r="BH2031" s="99">
        <v>8107009.5704345703</v>
      </c>
      <c r="BI2031" s="99">
        <v>0</v>
      </c>
      <c r="BJ2031" s="99">
        <v>1279284.4612731901</v>
      </c>
      <c r="BK2031" s="99">
        <v>791815.07904815697</v>
      </c>
      <c r="BL2031" s="99">
        <v>0</v>
      </c>
      <c r="BM2031" s="99">
        <v>0</v>
      </c>
      <c r="BN2031" s="99">
        <v>0</v>
      </c>
      <c r="BO2031" s="99">
        <v>0</v>
      </c>
      <c r="BP2031" s="99">
        <v>0</v>
      </c>
      <c r="BQ2031" s="99">
        <v>0</v>
      </c>
      <c r="BR2031" s="99">
        <v>4239372.8685302697</v>
      </c>
      <c r="BS2031" s="99">
        <v>1763333.49409485</v>
      </c>
      <c r="BT2031" s="99">
        <v>0</v>
      </c>
      <c r="BU2031" s="99">
        <v>1936022.7034759501</v>
      </c>
      <c r="BV2031" s="99">
        <v>1525495.61601257</v>
      </c>
      <c r="BW2031" s="99">
        <v>0</v>
      </c>
      <c r="BX2031" s="99">
        <v>349477.08041381801</v>
      </c>
      <c r="BY2031" s="99">
        <v>0</v>
      </c>
      <c r="BZ2031" s="99">
        <v>0</v>
      </c>
      <c r="CA2031" s="99">
        <v>0</v>
      </c>
      <c r="CB2031" s="99">
        <v>3092166.3072509798</v>
      </c>
      <c r="CC2031" s="99">
        <v>31175384.457031298</v>
      </c>
      <c r="CD2031" s="99">
        <v>9377872.4394531306</v>
      </c>
      <c r="CE2031" s="99">
        <v>1501.4121586978399</v>
      </c>
      <c r="CF2031" s="99">
        <v>193321.40775489801</v>
      </c>
      <c r="CG2031" s="99">
        <v>1682461.2379302999</v>
      </c>
      <c r="CH2031" s="99">
        <v>0</v>
      </c>
      <c r="CI2031" s="99">
        <v>64136.927930355101</v>
      </c>
      <c r="CJ2031" s="99">
        <v>3286893.8390502902</v>
      </c>
      <c r="CK2031" s="99">
        <v>32868162.203125</v>
      </c>
      <c r="CL2031" s="99">
        <v>9710879.9221191406</v>
      </c>
      <c r="CM2031" s="203">
        <f t="shared" si="93"/>
        <v>110076.7355117798</v>
      </c>
      <c r="CN2031" s="203">
        <f t="shared" si="94"/>
        <v>17553376.879943889</v>
      </c>
      <c r="CO2031" s="203">
        <f t="shared" si="95"/>
        <v>78844107.445800811</v>
      </c>
      <c r="CP2031" s="99">
        <v>9710879.9221191406</v>
      </c>
      <c r="CQ2031" s="99">
        <v>0</v>
      </c>
      <c r="CR2031" s="99">
        <v>0</v>
      </c>
      <c r="CS2031" s="99">
        <v>0</v>
      </c>
      <c r="CT2031" s="99">
        <v>0</v>
      </c>
    </row>
    <row r="2032" spans="1:98">
      <c r="A2032" s="98" t="s">
        <v>189</v>
      </c>
      <c r="B2032" s="100">
        <v>38047</v>
      </c>
      <c r="C2032" s="99">
        <v>61341.212988376603</v>
      </c>
      <c r="D2032" s="99">
        <v>0</v>
      </c>
      <c r="E2032" s="99">
        <v>47323.669194221497</v>
      </c>
      <c r="F2032" s="99">
        <v>22291.5847885609</v>
      </c>
      <c r="G2032" s="99">
        <v>5.9022622759803198</v>
      </c>
      <c r="H2032" s="99">
        <v>2131.9663140177699</v>
      </c>
      <c r="I2032" s="99">
        <v>0</v>
      </c>
      <c r="J2032" s="99">
        <v>144.260951429605</v>
      </c>
      <c r="K2032" s="99">
        <v>48695.5787196159</v>
      </c>
      <c r="L2032" s="99">
        <v>49003.8553552628</v>
      </c>
      <c r="M2032" s="99">
        <v>40443.100888729103</v>
      </c>
      <c r="N2032" s="99">
        <v>12729.9489775896</v>
      </c>
      <c r="O2032" s="99">
        <v>0</v>
      </c>
      <c r="P2032" s="99">
        <v>0</v>
      </c>
      <c r="Q2032" s="99">
        <v>6182.1127983927699</v>
      </c>
      <c r="R2032" s="99">
        <v>0</v>
      </c>
      <c r="S2032" s="99">
        <v>0</v>
      </c>
      <c r="T2032" s="99">
        <v>2124.49926432967</v>
      </c>
      <c r="U2032" s="99">
        <v>48624.572080135302</v>
      </c>
      <c r="V2032" s="99">
        <v>3517392.0050964402</v>
      </c>
      <c r="W2032" s="99">
        <v>0</v>
      </c>
      <c r="X2032" s="99">
        <v>4181020.49505615</v>
      </c>
      <c r="Y2032" s="99">
        <v>1766758.9095153799</v>
      </c>
      <c r="Z2032" s="99">
        <v>263.48102716728999</v>
      </c>
      <c r="AA2032" s="99">
        <v>356693.54904174799</v>
      </c>
      <c r="AB2032" s="99">
        <v>0</v>
      </c>
      <c r="AC2032" s="99">
        <v>10899.0836404562</v>
      </c>
      <c r="AD2032" s="99">
        <v>12645286.7849121</v>
      </c>
      <c r="AE2032" s="99">
        <v>2728974.84375</v>
      </c>
      <c r="AF2032" s="99">
        <v>2061799.64093018</v>
      </c>
      <c r="AG2032" s="99">
        <v>2233711.9696960398</v>
      </c>
      <c r="AH2032" s="99">
        <v>0</v>
      </c>
      <c r="AI2032" s="99">
        <v>0</v>
      </c>
      <c r="AJ2032" s="99">
        <v>752162.20816040004</v>
      </c>
      <c r="AK2032" s="99">
        <v>0</v>
      </c>
      <c r="AL2032" s="99">
        <v>0</v>
      </c>
      <c r="AM2032" s="99">
        <v>357132.49099349999</v>
      </c>
      <c r="AN2032" s="99">
        <v>12679386.389038101</v>
      </c>
      <c r="AO2032" s="99">
        <v>23831443.340332001</v>
      </c>
      <c r="AP2032" s="99">
        <v>0</v>
      </c>
      <c r="AQ2032" s="99">
        <v>27483823.435058601</v>
      </c>
      <c r="AR2032" s="99">
        <v>11388963.166626001</v>
      </c>
      <c r="AS2032" s="99">
        <v>1593.93270409107</v>
      </c>
      <c r="AT2032" s="99">
        <v>2156345.1784668001</v>
      </c>
      <c r="AU2032" s="99">
        <v>0</v>
      </c>
      <c r="AV2032" s="99">
        <v>21757.517879486099</v>
      </c>
      <c r="AW2032" s="99">
        <v>29229615.566894501</v>
      </c>
      <c r="AX2032" s="99">
        <v>18728350.207275402</v>
      </c>
      <c r="AY2032" s="99">
        <v>13839549.722168</v>
      </c>
      <c r="AZ2032" s="99">
        <v>13952899.4089355</v>
      </c>
      <c r="BA2032" s="99">
        <v>0</v>
      </c>
      <c r="BB2032" s="99">
        <v>0</v>
      </c>
      <c r="BC2032" s="99">
        <v>4859846.2611084003</v>
      </c>
      <c r="BD2032" s="99">
        <v>0</v>
      </c>
      <c r="BE2032" s="99">
        <v>0</v>
      </c>
      <c r="BF2032" s="99">
        <v>2163205.22692871</v>
      </c>
      <c r="BG2032" s="99">
        <v>28860709.674072299</v>
      </c>
      <c r="BH2032" s="99">
        <v>4321383.1658325205</v>
      </c>
      <c r="BI2032" s="99">
        <v>0</v>
      </c>
      <c r="BJ2032" s="99">
        <v>8261241.5938110398</v>
      </c>
      <c r="BK2032" s="99">
        <v>4338388.3922119103</v>
      </c>
      <c r="BL2032" s="99">
        <v>0</v>
      </c>
      <c r="BM2032" s="99">
        <v>0</v>
      </c>
      <c r="BN2032" s="99">
        <v>0</v>
      </c>
      <c r="BO2032" s="99">
        <v>0</v>
      </c>
      <c r="BP2032" s="99">
        <v>0</v>
      </c>
      <c r="BQ2032" s="99">
        <v>0</v>
      </c>
      <c r="BR2032" s="99">
        <v>4634160.9622192401</v>
      </c>
      <c r="BS2032" s="99">
        <v>5603004.4336547898</v>
      </c>
      <c r="BT2032" s="99">
        <v>0</v>
      </c>
      <c r="BU2032" s="99">
        <v>0</v>
      </c>
      <c r="BV2032" s="99">
        <v>2285350.5293884301</v>
      </c>
      <c r="BW2032" s="99">
        <v>0</v>
      </c>
      <c r="BX2032" s="99">
        <v>0</v>
      </c>
      <c r="BY2032" s="99">
        <v>0</v>
      </c>
      <c r="BZ2032" s="99">
        <v>0</v>
      </c>
      <c r="CA2032" s="99">
        <v>108889.829824448</v>
      </c>
      <c r="CB2032" s="99">
        <v>7687721.19140625</v>
      </c>
      <c r="CC2032" s="99">
        <v>51145108.477050804</v>
      </c>
      <c r="CD2032" s="99">
        <v>12550336.4697266</v>
      </c>
      <c r="CE2032" s="99">
        <v>2128.86347603798</v>
      </c>
      <c r="CF2032" s="99">
        <v>350115.66350174003</v>
      </c>
      <c r="CG2032" s="99">
        <v>2113694.1964721698</v>
      </c>
      <c r="CH2032" s="99">
        <v>0</v>
      </c>
      <c r="CI2032" s="99">
        <v>111013.241009712</v>
      </c>
      <c r="CJ2032" s="99">
        <v>8036705.5676269503</v>
      </c>
      <c r="CK2032" s="99">
        <v>53289384.396484397</v>
      </c>
      <c r="CL2032" s="99">
        <v>12547231.6713867</v>
      </c>
      <c r="CM2032" s="203">
        <f t="shared" si="93"/>
        <v>159637.8130898473</v>
      </c>
      <c r="CN2032" s="203">
        <f t="shared" si="94"/>
        <v>20716091.95666505</v>
      </c>
      <c r="CO2032" s="203">
        <f t="shared" si="95"/>
        <v>82150094.0705567</v>
      </c>
      <c r="CP2032" s="99">
        <v>12547231.6713867</v>
      </c>
      <c r="CQ2032" s="99">
        <v>0</v>
      </c>
      <c r="CR2032" s="99">
        <v>0</v>
      </c>
      <c r="CS2032" s="99">
        <v>0</v>
      </c>
      <c r="CT2032" s="99">
        <v>0</v>
      </c>
    </row>
    <row r="2033" spans="1:98">
      <c r="A2033" s="98" t="s">
        <v>189</v>
      </c>
      <c r="B2033" s="100">
        <v>38139</v>
      </c>
      <c r="C2033" s="99">
        <v>61775.9045491219</v>
      </c>
      <c r="D2033" s="99">
        <v>0</v>
      </c>
      <c r="E2033" s="99">
        <v>46826.820435047201</v>
      </c>
      <c r="F2033" s="99">
        <v>23044.551458835602</v>
      </c>
      <c r="G2033" s="99">
        <v>61.810891972854698</v>
      </c>
      <c r="H2033" s="99">
        <v>1999.7975419163699</v>
      </c>
      <c r="I2033" s="99">
        <v>0</v>
      </c>
      <c r="J2033" s="99">
        <v>2470.42429292202</v>
      </c>
      <c r="K2033" s="99">
        <v>45406.105361461603</v>
      </c>
      <c r="L2033" s="99">
        <v>49666.204737663298</v>
      </c>
      <c r="M2033" s="99">
        <v>40137.407548427604</v>
      </c>
      <c r="N2033" s="99">
        <v>12813.113212943101</v>
      </c>
      <c r="O2033" s="99">
        <v>0</v>
      </c>
      <c r="P2033" s="99">
        <v>0</v>
      </c>
      <c r="Q2033" s="99">
        <v>6144.3324253559103</v>
      </c>
      <c r="R2033" s="99">
        <v>0</v>
      </c>
      <c r="S2033" s="99">
        <v>0</v>
      </c>
      <c r="T2033" s="99">
        <v>2083.17177000642</v>
      </c>
      <c r="U2033" s="99">
        <v>48868.959104538</v>
      </c>
      <c r="V2033" s="99">
        <v>3504761.5485839802</v>
      </c>
      <c r="W2033" s="99">
        <v>0</v>
      </c>
      <c r="X2033" s="99">
        <v>4156995.4609985398</v>
      </c>
      <c r="Y2033" s="99">
        <v>1870424.62971497</v>
      </c>
      <c r="Z2033" s="99">
        <v>7613.2600158452997</v>
      </c>
      <c r="AA2033" s="99">
        <v>335019.26576614397</v>
      </c>
      <c r="AB2033" s="99">
        <v>0</v>
      </c>
      <c r="AC2033" s="99">
        <v>533180.03720855701</v>
      </c>
      <c r="AD2033" s="99">
        <v>11695281.838989301</v>
      </c>
      <c r="AE2033" s="99">
        <v>2689218.7400817899</v>
      </c>
      <c r="AF2033" s="99">
        <v>2055201.99020386</v>
      </c>
      <c r="AG2033" s="99">
        <v>2207726.0222473098</v>
      </c>
      <c r="AH2033" s="99">
        <v>0</v>
      </c>
      <c r="AI2033" s="99">
        <v>0</v>
      </c>
      <c r="AJ2033" s="99">
        <v>727842.837005615</v>
      </c>
      <c r="AK2033" s="99">
        <v>0</v>
      </c>
      <c r="AL2033" s="99">
        <v>0</v>
      </c>
      <c r="AM2033" s="99">
        <v>344802.03889083897</v>
      </c>
      <c r="AN2033" s="99">
        <v>12511768.8792725</v>
      </c>
      <c r="AO2033" s="99">
        <v>23957887.626708999</v>
      </c>
      <c r="AP2033" s="99">
        <v>0</v>
      </c>
      <c r="AQ2033" s="99">
        <v>27427471.6018066</v>
      </c>
      <c r="AR2033" s="99">
        <v>12376775.3980713</v>
      </c>
      <c r="AS2033" s="99">
        <v>45866.296048641198</v>
      </c>
      <c r="AT2033" s="99">
        <v>2051798.8861084001</v>
      </c>
      <c r="AU2033" s="99">
        <v>0</v>
      </c>
      <c r="AV2033" s="99">
        <v>1262421.2751159701</v>
      </c>
      <c r="AW2033" s="99">
        <v>27240248.591308601</v>
      </c>
      <c r="AX2033" s="99">
        <v>18675611.769042999</v>
      </c>
      <c r="AY2033" s="99">
        <v>13719318.885864301</v>
      </c>
      <c r="AZ2033" s="99">
        <v>13930612.575195299</v>
      </c>
      <c r="BA2033" s="99">
        <v>0</v>
      </c>
      <c r="BB2033" s="99">
        <v>0</v>
      </c>
      <c r="BC2033" s="99">
        <v>4752880.62683105</v>
      </c>
      <c r="BD2033" s="99">
        <v>0</v>
      </c>
      <c r="BE2033" s="99">
        <v>0</v>
      </c>
      <c r="BF2033" s="99">
        <v>2111025.8425903302</v>
      </c>
      <c r="BG2033" s="99">
        <v>29515085.0224609</v>
      </c>
      <c r="BH2033" s="99">
        <v>4280074.25537109</v>
      </c>
      <c r="BI2033" s="99">
        <v>0</v>
      </c>
      <c r="BJ2033" s="99">
        <v>8234050.3648681603</v>
      </c>
      <c r="BK2033" s="99">
        <v>4551245.7819213904</v>
      </c>
      <c r="BL2033" s="99">
        <v>0</v>
      </c>
      <c r="BM2033" s="99">
        <v>0</v>
      </c>
      <c r="BN2033" s="99">
        <v>0</v>
      </c>
      <c r="BO2033" s="99">
        <v>0</v>
      </c>
      <c r="BP2033" s="99">
        <v>0</v>
      </c>
      <c r="BQ2033" s="99">
        <v>0</v>
      </c>
      <c r="BR2033" s="99">
        <v>4621512.7128295898</v>
      </c>
      <c r="BS2033" s="99">
        <v>5638585.4906005897</v>
      </c>
      <c r="BT2033" s="99">
        <v>0</v>
      </c>
      <c r="BU2033" s="99">
        <v>0</v>
      </c>
      <c r="BV2033" s="99">
        <v>2274274.15301514</v>
      </c>
      <c r="BW2033" s="99">
        <v>0</v>
      </c>
      <c r="BX2033" s="99">
        <v>0</v>
      </c>
      <c r="BY2033" s="99">
        <v>0</v>
      </c>
      <c r="BZ2033" s="99">
        <v>0</v>
      </c>
      <c r="CA2033" s="99">
        <v>108724.561867714</v>
      </c>
      <c r="CB2033" s="99">
        <v>7665306.6021118201</v>
      </c>
      <c r="CC2033" s="99">
        <v>51073406.994628899</v>
      </c>
      <c r="CD2033" s="99">
        <v>12463238.631591801</v>
      </c>
      <c r="CE2033" s="99">
        <v>2073.4217749238001</v>
      </c>
      <c r="CF2033" s="99">
        <v>339632.28556442301</v>
      </c>
      <c r="CG2033" s="99">
        <v>2081623.20599365</v>
      </c>
      <c r="CH2033" s="99">
        <v>0</v>
      </c>
      <c r="CI2033" s="99">
        <v>110782.715929985</v>
      </c>
      <c r="CJ2033" s="99">
        <v>8007435.22937012</v>
      </c>
      <c r="CK2033" s="99">
        <v>53164382.389160201</v>
      </c>
      <c r="CL2033" s="99">
        <v>12461544.6456299</v>
      </c>
      <c r="CM2033" s="203">
        <f t="shared" si="93"/>
        <v>159651.67503452301</v>
      </c>
      <c r="CN2033" s="203">
        <f t="shared" si="94"/>
        <v>20519204.108642619</v>
      </c>
      <c r="CO2033" s="203">
        <f t="shared" si="95"/>
        <v>82679467.411621094</v>
      </c>
      <c r="CP2033" s="99">
        <v>12461544.6456299</v>
      </c>
      <c r="CQ2033" s="99">
        <v>0</v>
      </c>
      <c r="CR2033" s="99">
        <v>0</v>
      </c>
      <c r="CS2033" s="99">
        <v>0</v>
      </c>
      <c r="CT2033" s="99">
        <v>0</v>
      </c>
    </row>
    <row r="2034" spans="1:98">
      <c r="A2034" s="98" t="s">
        <v>189</v>
      </c>
      <c r="B2034" s="100">
        <v>38231</v>
      </c>
      <c r="C2034" s="99">
        <v>62891.957865238197</v>
      </c>
      <c r="D2034" s="99">
        <v>0</v>
      </c>
      <c r="E2034" s="99">
        <v>47051.179114341699</v>
      </c>
      <c r="F2034" s="99">
        <v>24098.1066775322</v>
      </c>
      <c r="G2034" s="99">
        <v>140.976203816012</v>
      </c>
      <c r="H2034" s="99">
        <v>1891.9504830539199</v>
      </c>
      <c r="I2034" s="99">
        <v>0</v>
      </c>
      <c r="J2034" s="99">
        <v>5638.5977573394803</v>
      </c>
      <c r="K2034" s="99">
        <v>43360.615332126603</v>
      </c>
      <c r="L2034" s="99">
        <v>51289.259757041902</v>
      </c>
      <c r="M2034" s="99">
        <v>40244.021761417403</v>
      </c>
      <c r="N2034" s="99">
        <v>13046.951423645</v>
      </c>
      <c r="O2034" s="99">
        <v>0</v>
      </c>
      <c r="P2034" s="99">
        <v>0</v>
      </c>
      <c r="Q2034" s="99">
        <v>6202.1648175120399</v>
      </c>
      <c r="R2034" s="99">
        <v>0</v>
      </c>
      <c r="S2034" s="99">
        <v>0</v>
      </c>
      <c r="T2034" s="99">
        <v>2032.49430391192</v>
      </c>
      <c r="U2034" s="99">
        <v>48833.341769695297</v>
      </c>
      <c r="V2034" s="99">
        <v>3537211.04437256</v>
      </c>
      <c r="W2034" s="99">
        <v>0</v>
      </c>
      <c r="X2034" s="99">
        <v>4158658.6691589402</v>
      </c>
      <c r="Y2034" s="99">
        <v>1979240.4026031501</v>
      </c>
      <c r="Z2034" s="99">
        <v>21294.697896957401</v>
      </c>
      <c r="AA2034" s="99">
        <v>317779.31490325899</v>
      </c>
      <c r="AB2034" s="99">
        <v>0</v>
      </c>
      <c r="AC2034" s="99">
        <v>1271153.6415557901</v>
      </c>
      <c r="AD2034" s="99">
        <v>10627916.0200195</v>
      </c>
      <c r="AE2034" s="99">
        <v>2742359.9888000502</v>
      </c>
      <c r="AF2034" s="99">
        <v>2050395.5653991699</v>
      </c>
      <c r="AG2034" s="99">
        <v>2231830.0233154302</v>
      </c>
      <c r="AH2034" s="99">
        <v>0</v>
      </c>
      <c r="AI2034" s="99">
        <v>0</v>
      </c>
      <c r="AJ2034" s="99">
        <v>723223.68897247303</v>
      </c>
      <c r="AK2034" s="99">
        <v>0</v>
      </c>
      <c r="AL2034" s="99">
        <v>0</v>
      </c>
      <c r="AM2034" s="99">
        <v>333932.05799865699</v>
      </c>
      <c r="AN2034" s="99">
        <v>11914810.012085</v>
      </c>
      <c r="AO2034" s="99">
        <v>24518887.4375</v>
      </c>
      <c r="AP2034" s="99">
        <v>0</v>
      </c>
      <c r="AQ2034" s="99">
        <v>27569744.435058601</v>
      </c>
      <c r="AR2034" s="99">
        <v>12968744.3197021</v>
      </c>
      <c r="AS2034" s="99">
        <v>131249.31244278001</v>
      </c>
      <c r="AT2034" s="99">
        <v>1978508.95806885</v>
      </c>
      <c r="AU2034" s="99">
        <v>0</v>
      </c>
      <c r="AV2034" s="99">
        <v>3123372.1614685101</v>
      </c>
      <c r="AW2034" s="99">
        <v>25209520.5554199</v>
      </c>
      <c r="AX2034" s="99">
        <v>19330144.923095699</v>
      </c>
      <c r="AY2034" s="99">
        <v>14064977.5192871</v>
      </c>
      <c r="AZ2034" s="99">
        <v>14273404.1412354</v>
      </c>
      <c r="BA2034" s="99">
        <v>0</v>
      </c>
      <c r="BB2034" s="99">
        <v>0</v>
      </c>
      <c r="BC2034" s="99">
        <v>4778372.41088867</v>
      </c>
      <c r="BD2034" s="99">
        <v>0</v>
      </c>
      <c r="BE2034" s="99">
        <v>0</v>
      </c>
      <c r="BF2034" s="99">
        <v>2067180.24615479</v>
      </c>
      <c r="BG2034" s="99">
        <v>28546490.386230499</v>
      </c>
      <c r="BH2034" s="99">
        <v>4511315.3084106399</v>
      </c>
      <c r="BI2034" s="99">
        <v>0</v>
      </c>
      <c r="BJ2034" s="99">
        <v>8302022.0979614304</v>
      </c>
      <c r="BK2034" s="99">
        <v>4838324.25744629</v>
      </c>
      <c r="BL2034" s="99">
        <v>0</v>
      </c>
      <c r="BM2034" s="99">
        <v>0</v>
      </c>
      <c r="BN2034" s="99">
        <v>0</v>
      </c>
      <c r="BO2034" s="99">
        <v>0</v>
      </c>
      <c r="BP2034" s="99">
        <v>0</v>
      </c>
      <c r="BQ2034" s="99">
        <v>0</v>
      </c>
      <c r="BR2034" s="99">
        <v>4699184.9216308603</v>
      </c>
      <c r="BS2034" s="99">
        <v>5790935.3832397498</v>
      </c>
      <c r="BT2034" s="99">
        <v>0</v>
      </c>
      <c r="BU2034" s="99">
        <v>0</v>
      </c>
      <c r="BV2034" s="99">
        <v>2318100.9302978502</v>
      </c>
      <c r="BW2034" s="99">
        <v>0</v>
      </c>
      <c r="BX2034" s="99">
        <v>0</v>
      </c>
      <c r="BY2034" s="99">
        <v>0</v>
      </c>
      <c r="BZ2034" s="99">
        <v>0</v>
      </c>
      <c r="CA2034" s="99">
        <v>109691.464727402</v>
      </c>
      <c r="CB2034" s="99">
        <v>7715598.8828735398</v>
      </c>
      <c r="CC2034" s="99">
        <v>52222502.661621101</v>
      </c>
      <c r="CD2034" s="99">
        <v>12915178.736328101</v>
      </c>
      <c r="CE2034" s="99">
        <v>2024.67198643088</v>
      </c>
      <c r="CF2034" s="99">
        <v>336764.996330261</v>
      </c>
      <c r="CG2034" s="99">
        <v>2092962.1090240499</v>
      </c>
      <c r="CH2034" s="99">
        <v>0</v>
      </c>
      <c r="CI2034" s="99">
        <v>111719.687698364</v>
      </c>
      <c r="CJ2034" s="99">
        <v>8052534.2150268601</v>
      </c>
      <c r="CK2034" s="99">
        <v>54304067.5546875</v>
      </c>
      <c r="CL2034" s="99">
        <v>12925260.614502</v>
      </c>
      <c r="CM2034" s="203">
        <f t="shared" si="93"/>
        <v>160553.02946805931</v>
      </c>
      <c r="CN2034" s="203">
        <f t="shared" si="94"/>
        <v>19967344.227111861</v>
      </c>
      <c r="CO2034" s="203">
        <f t="shared" si="95"/>
        <v>82850557.940917999</v>
      </c>
      <c r="CP2034" s="99">
        <v>12925260.614502</v>
      </c>
      <c r="CQ2034" s="99">
        <v>0</v>
      </c>
      <c r="CR2034" s="99">
        <v>0</v>
      </c>
      <c r="CS2034" s="99">
        <v>0</v>
      </c>
      <c r="CT2034" s="99">
        <v>0</v>
      </c>
    </row>
    <row r="2035" spans="1:98">
      <c r="A2035" s="98" t="s">
        <v>189</v>
      </c>
      <c r="B2035" s="100">
        <v>38322</v>
      </c>
      <c r="C2035" s="99">
        <v>64581.863595962503</v>
      </c>
      <c r="D2035" s="99">
        <v>0</v>
      </c>
      <c r="E2035" s="99">
        <v>45669.231628417998</v>
      </c>
      <c r="F2035" s="99">
        <v>24276.735152483001</v>
      </c>
      <c r="G2035" s="99">
        <v>230.56211664341399</v>
      </c>
      <c r="H2035" s="99">
        <v>1807.22551049292</v>
      </c>
      <c r="I2035" s="99">
        <v>0</v>
      </c>
      <c r="J2035" s="99">
        <v>8814.0861394405401</v>
      </c>
      <c r="K2035" s="99">
        <v>41501.963642597198</v>
      </c>
      <c r="L2035" s="99">
        <v>50998.828590393103</v>
      </c>
      <c r="M2035" s="99">
        <v>40427.549864292101</v>
      </c>
      <c r="N2035" s="99">
        <v>13113.349694013599</v>
      </c>
      <c r="O2035" s="99">
        <v>0</v>
      </c>
      <c r="P2035" s="99">
        <v>0</v>
      </c>
      <c r="Q2035" s="99">
        <v>6273.8945373892802</v>
      </c>
      <c r="R2035" s="99">
        <v>0</v>
      </c>
      <c r="S2035" s="99">
        <v>0</v>
      </c>
      <c r="T2035" s="99">
        <v>2028.9105001539001</v>
      </c>
      <c r="U2035" s="99">
        <v>49761.537615776098</v>
      </c>
      <c r="V2035" s="99">
        <v>3677742.00244141</v>
      </c>
      <c r="W2035" s="99">
        <v>0</v>
      </c>
      <c r="X2035" s="99">
        <v>4085021.1220397898</v>
      </c>
      <c r="Y2035" s="99">
        <v>2015210.10081482</v>
      </c>
      <c r="Z2035" s="99">
        <v>43044.073110580401</v>
      </c>
      <c r="AA2035" s="99">
        <v>295859.46478653001</v>
      </c>
      <c r="AB2035" s="99">
        <v>0</v>
      </c>
      <c r="AC2035" s="99">
        <v>2541406.5145568801</v>
      </c>
      <c r="AD2035" s="99">
        <v>10738828.572753901</v>
      </c>
      <c r="AE2035" s="99">
        <v>2744313.8769531301</v>
      </c>
      <c r="AF2035" s="99">
        <v>2054367.4322509801</v>
      </c>
      <c r="AG2035" s="99">
        <v>2258538.93719482</v>
      </c>
      <c r="AH2035" s="99">
        <v>0</v>
      </c>
      <c r="AI2035" s="99">
        <v>0</v>
      </c>
      <c r="AJ2035" s="99">
        <v>714755.55287170399</v>
      </c>
      <c r="AK2035" s="99">
        <v>0</v>
      </c>
      <c r="AL2035" s="99">
        <v>0</v>
      </c>
      <c r="AM2035" s="99">
        <v>340627.575206757</v>
      </c>
      <c r="AN2035" s="99">
        <v>13040949.1994629</v>
      </c>
      <c r="AO2035" s="99">
        <v>25803452.746826202</v>
      </c>
      <c r="AP2035" s="99">
        <v>0</v>
      </c>
      <c r="AQ2035" s="99">
        <v>27495595.4060059</v>
      </c>
      <c r="AR2035" s="99">
        <v>13377379.0008545</v>
      </c>
      <c r="AS2035" s="99">
        <v>268629.58459854103</v>
      </c>
      <c r="AT2035" s="99">
        <v>1854674.1537780799</v>
      </c>
      <c r="AU2035" s="99">
        <v>0</v>
      </c>
      <c r="AV2035" s="99">
        <v>6334256.48254395</v>
      </c>
      <c r="AW2035" s="99">
        <v>25315380.543457001</v>
      </c>
      <c r="AX2035" s="99">
        <v>19664212.334472701</v>
      </c>
      <c r="AY2035" s="99">
        <v>14282731.1481934</v>
      </c>
      <c r="AZ2035" s="99">
        <v>14644052.0551758</v>
      </c>
      <c r="BA2035" s="99">
        <v>0</v>
      </c>
      <c r="BB2035" s="99">
        <v>0</v>
      </c>
      <c r="BC2035" s="99">
        <v>4782079.1691284198</v>
      </c>
      <c r="BD2035" s="99">
        <v>0</v>
      </c>
      <c r="BE2035" s="99">
        <v>0</v>
      </c>
      <c r="BF2035" s="99">
        <v>2138848.62176514</v>
      </c>
      <c r="BG2035" s="99">
        <v>30843069.9067383</v>
      </c>
      <c r="BH2035" s="99">
        <v>4663019.36999512</v>
      </c>
      <c r="BI2035" s="99">
        <v>0</v>
      </c>
      <c r="BJ2035" s="99">
        <v>8334624.4970092801</v>
      </c>
      <c r="BK2035" s="99">
        <v>5086022.0927734403</v>
      </c>
      <c r="BL2035" s="99">
        <v>0</v>
      </c>
      <c r="BM2035" s="99">
        <v>0</v>
      </c>
      <c r="BN2035" s="99">
        <v>0</v>
      </c>
      <c r="BO2035" s="99">
        <v>0</v>
      </c>
      <c r="BP2035" s="99">
        <v>0</v>
      </c>
      <c r="BQ2035" s="99">
        <v>0</v>
      </c>
      <c r="BR2035" s="99">
        <v>4757000.2428588904</v>
      </c>
      <c r="BS2035" s="99">
        <v>5953221.5112304697</v>
      </c>
      <c r="BT2035" s="99">
        <v>0</v>
      </c>
      <c r="BU2035" s="99">
        <v>0</v>
      </c>
      <c r="BV2035" s="99">
        <v>2328851.1567077599</v>
      </c>
      <c r="BW2035" s="99">
        <v>0</v>
      </c>
      <c r="BX2035" s="99">
        <v>0</v>
      </c>
      <c r="BY2035" s="99">
        <v>0</v>
      </c>
      <c r="BZ2035" s="99">
        <v>0</v>
      </c>
      <c r="CA2035" s="99">
        <v>110154.31755352</v>
      </c>
      <c r="CB2035" s="99">
        <v>7786097.7512207003</v>
      </c>
      <c r="CC2035" s="99">
        <v>53252973.1884766</v>
      </c>
      <c r="CD2035" s="99">
        <v>12979081.0076904</v>
      </c>
      <c r="CE2035" s="99">
        <v>2041.4356331378201</v>
      </c>
      <c r="CF2035" s="99">
        <v>341606.46085739101</v>
      </c>
      <c r="CG2035" s="99">
        <v>2143221.6865234398</v>
      </c>
      <c r="CH2035" s="99">
        <v>0</v>
      </c>
      <c r="CI2035" s="99">
        <v>112212.47247123699</v>
      </c>
      <c r="CJ2035" s="99">
        <v>8127236.3576049795</v>
      </c>
      <c r="CK2035" s="99">
        <v>55381952.9541016</v>
      </c>
      <c r="CL2035" s="99">
        <v>12974070.983276401</v>
      </c>
      <c r="CM2035" s="203">
        <f t="shared" si="93"/>
        <v>161974.0100870131</v>
      </c>
      <c r="CN2035" s="203">
        <f t="shared" si="94"/>
        <v>21168185.557067879</v>
      </c>
      <c r="CO2035" s="203">
        <f t="shared" si="95"/>
        <v>86225022.860839903</v>
      </c>
      <c r="CP2035" s="99">
        <v>12974070.983276401</v>
      </c>
      <c r="CQ2035" s="99">
        <v>0</v>
      </c>
      <c r="CR2035" s="99">
        <v>0</v>
      </c>
      <c r="CS2035" s="99">
        <v>0</v>
      </c>
      <c r="CT2035" s="99">
        <v>0</v>
      </c>
    </row>
    <row r="2036" spans="1:98">
      <c r="A2036" s="98" t="s">
        <v>189</v>
      </c>
      <c r="B2036" s="100">
        <v>38412</v>
      </c>
      <c r="C2036" s="99">
        <v>66794.617644309998</v>
      </c>
      <c r="D2036" s="99">
        <v>0</v>
      </c>
      <c r="E2036" s="99">
        <v>45293.064123630502</v>
      </c>
      <c r="F2036" s="99">
        <v>24937.114000320398</v>
      </c>
      <c r="G2036" s="99">
        <v>320.75989250838802</v>
      </c>
      <c r="H2036" s="99">
        <v>1712.3030433803799</v>
      </c>
      <c r="I2036" s="99">
        <v>0</v>
      </c>
      <c r="J2036" s="99">
        <v>12421.4862526655</v>
      </c>
      <c r="K2036" s="99">
        <v>37743.247889041901</v>
      </c>
      <c r="L2036" s="99">
        <v>51228.601733207703</v>
      </c>
      <c r="M2036" s="99">
        <v>40973.950818538702</v>
      </c>
      <c r="N2036" s="99">
        <v>13214.978512764001</v>
      </c>
      <c r="O2036" s="99">
        <v>0</v>
      </c>
      <c r="P2036" s="99">
        <v>0</v>
      </c>
      <c r="Q2036" s="99">
        <v>6325.2491022944496</v>
      </c>
      <c r="R2036" s="99">
        <v>0</v>
      </c>
      <c r="S2036" s="99">
        <v>0</v>
      </c>
      <c r="T2036" s="99">
        <v>2023.6188884973501</v>
      </c>
      <c r="U2036" s="99">
        <v>50107.637007236503</v>
      </c>
      <c r="V2036" s="99">
        <v>3810768.77651978</v>
      </c>
      <c r="W2036" s="99">
        <v>0</v>
      </c>
      <c r="X2036" s="99">
        <v>4050441.8382873498</v>
      </c>
      <c r="Y2036" s="99">
        <v>2077146.8348083501</v>
      </c>
      <c r="Z2036" s="99">
        <v>62659.003098487898</v>
      </c>
      <c r="AA2036" s="99">
        <v>280386.529846191</v>
      </c>
      <c r="AB2036" s="99">
        <v>0</v>
      </c>
      <c r="AC2036" s="99">
        <v>4378797.9817504901</v>
      </c>
      <c r="AD2036" s="99">
        <v>9583952.5056152306</v>
      </c>
      <c r="AE2036" s="99">
        <v>2765613.1936340299</v>
      </c>
      <c r="AF2036" s="99">
        <v>2075006.3179016099</v>
      </c>
      <c r="AG2036" s="99">
        <v>2272122.3470458998</v>
      </c>
      <c r="AH2036" s="99">
        <v>0</v>
      </c>
      <c r="AI2036" s="99">
        <v>0</v>
      </c>
      <c r="AJ2036" s="99">
        <v>703512.59468078602</v>
      </c>
      <c r="AK2036" s="99">
        <v>0</v>
      </c>
      <c r="AL2036" s="99">
        <v>0</v>
      </c>
      <c r="AM2036" s="99">
        <v>343071.93923950201</v>
      </c>
      <c r="AN2036" s="99">
        <v>13593756.3830566</v>
      </c>
      <c r="AO2036" s="99">
        <v>26987050.8515625</v>
      </c>
      <c r="AP2036" s="99">
        <v>0</v>
      </c>
      <c r="AQ2036" s="99">
        <v>27487450.347900402</v>
      </c>
      <c r="AR2036" s="99">
        <v>14180863.2895508</v>
      </c>
      <c r="AS2036" s="99">
        <v>396461.68261718802</v>
      </c>
      <c r="AT2036" s="99">
        <v>1785571.66029358</v>
      </c>
      <c r="AU2036" s="99">
        <v>0</v>
      </c>
      <c r="AV2036" s="99">
        <v>9390536.75854492</v>
      </c>
      <c r="AW2036" s="99">
        <v>23025192.072753899</v>
      </c>
      <c r="AX2036" s="99">
        <v>19946347.574462902</v>
      </c>
      <c r="AY2036" s="99">
        <v>14490912.569213901</v>
      </c>
      <c r="AZ2036" s="99">
        <v>14952426.7486572</v>
      </c>
      <c r="BA2036" s="99">
        <v>0</v>
      </c>
      <c r="BB2036" s="99">
        <v>0</v>
      </c>
      <c r="BC2036" s="99">
        <v>4778937.5595092801</v>
      </c>
      <c r="BD2036" s="99">
        <v>0</v>
      </c>
      <c r="BE2036" s="99">
        <v>0</v>
      </c>
      <c r="BF2036" s="99">
        <v>2186468.1596374498</v>
      </c>
      <c r="BG2036" s="99">
        <v>32219674.505859401</v>
      </c>
      <c r="BH2036" s="99">
        <v>4867464.81286621</v>
      </c>
      <c r="BI2036" s="99">
        <v>0</v>
      </c>
      <c r="BJ2036" s="99">
        <v>8443869.1444091797</v>
      </c>
      <c r="BK2036" s="99">
        <v>5330156.9589233398</v>
      </c>
      <c r="BL2036" s="99">
        <v>0</v>
      </c>
      <c r="BM2036" s="99">
        <v>0</v>
      </c>
      <c r="BN2036" s="99">
        <v>0</v>
      </c>
      <c r="BO2036" s="99">
        <v>0</v>
      </c>
      <c r="BP2036" s="99">
        <v>0</v>
      </c>
      <c r="BQ2036" s="99">
        <v>0</v>
      </c>
      <c r="BR2036" s="99">
        <v>4887798.8153686495</v>
      </c>
      <c r="BS2036" s="99">
        <v>6060725.88781738</v>
      </c>
      <c r="BT2036" s="99">
        <v>0</v>
      </c>
      <c r="BU2036" s="99">
        <v>0</v>
      </c>
      <c r="BV2036" s="99">
        <v>2354219.7346496601</v>
      </c>
      <c r="BW2036" s="99">
        <v>0</v>
      </c>
      <c r="BX2036" s="99">
        <v>0</v>
      </c>
      <c r="BY2036" s="99">
        <v>0</v>
      </c>
      <c r="BZ2036" s="99">
        <v>0</v>
      </c>
      <c r="CA2036" s="99">
        <v>112282.83917045601</v>
      </c>
      <c r="CB2036" s="99">
        <v>7850772.2951049795</v>
      </c>
      <c r="CC2036" s="99">
        <v>54652346.254882798</v>
      </c>
      <c r="CD2036" s="99">
        <v>13282414.712402301</v>
      </c>
      <c r="CE2036" s="99">
        <v>2028.20283965766</v>
      </c>
      <c r="CF2036" s="99">
        <v>342522.32225036598</v>
      </c>
      <c r="CG2036" s="99">
        <v>2177888.9931945801</v>
      </c>
      <c r="CH2036" s="99">
        <v>0</v>
      </c>
      <c r="CI2036" s="99">
        <v>114303.39101982101</v>
      </c>
      <c r="CJ2036" s="99">
        <v>8192686.57849121</v>
      </c>
      <c r="CK2036" s="99">
        <v>56849647.020019501</v>
      </c>
      <c r="CL2036" s="99">
        <v>13279343.6092529</v>
      </c>
      <c r="CM2036" s="203">
        <f t="shared" si="93"/>
        <v>164411.0280270575</v>
      </c>
      <c r="CN2036" s="203">
        <f t="shared" si="94"/>
        <v>21786442.961547811</v>
      </c>
      <c r="CO2036" s="203">
        <f t="shared" si="95"/>
        <v>89069321.525878906</v>
      </c>
      <c r="CP2036" s="99">
        <v>13279343.6092529</v>
      </c>
      <c r="CQ2036" s="99">
        <v>0</v>
      </c>
      <c r="CR2036" s="99">
        <v>0</v>
      </c>
      <c r="CS2036" s="99">
        <v>0</v>
      </c>
      <c r="CT2036" s="99">
        <v>0</v>
      </c>
    </row>
    <row r="2037" spans="1:98">
      <c r="A2037" s="98" t="s">
        <v>189</v>
      </c>
      <c r="B2037" s="100">
        <v>38504</v>
      </c>
      <c r="C2037" s="99">
        <v>68142.5491914749</v>
      </c>
      <c r="D2037" s="99">
        <v>3.23766704299487</v>
      </c>
      <c r="E2037" s="99">
        <v>44956.752992153197</v>
      </c>
      <c r="F2037" s="99">
        <v>25450.347855329499</v>
      </c>
      <c r="G2037" s="99">
        <v>413.87469647452201</v>
      </c>
      <c r="H2037" s="99">
        <v>1590.3628012985</v>
      </c>
      <c r="I2037" s="99">
        <v>0</v>
      </c>
      <c r="J2037" s="99">
        <v>15764.3538241386</v>
      </c>
      <c r="K2037" s="99">
        <v>34196.493325233503</v>
      </c>
      <c r="L2037" s="99">
        <v>52252.835794448903</v>
      </c>
      <c r="M2037" s="99">
        <v>41626.290686607397</v>
      </c>
      <c r="N2037" s="99">
        <v>13203.942651391</v>
      </c>
      <c r="O2037" s="99">
        <v>0</v>
      </c>
      <c r="P2037" s="99">
        <v>0</v>
      </c>
      <c r="Q2037" s="99">
        <v>6425.8909388184502</v>
      </c>
      <c r="R2037" s="99">
        <v>0</v>
      </c>
      <c r="S2037" s="99">
        <v>0</v>
      </c>
      <c r="T2037" s="99">
        <v>2021.64018788934</v>
      </c>
      <c r="U2037" s="99">
        <v>50524.658422946901</v>
      </c>
      <c r="V2037" s="99">
        <v>3846010.8940734901</v>
      </c>
      <c r="W2037" s="99">
        <v>262.64277354627802</v>
      </c>
      <c r="X2037" s="99">
        <v>3998144.67718506</v>
      </c>
      <c r="Y2037" s="99">
        <v>2140738.3361511198</v>
      </c>
      <c r="Z2037" s="99">
        <v>83425.480275154099</v>
      </c>
      <c r="AA2037" s="99">
        <v>262832.47993850702</v>
      </c>
      <c r="AB2037" s="99">
        <v>0</v>
      </c>
      <c r="AC2037" s="99">
        <v>5278360.0994873</v>
      </c>
      <c r="AD2037" s="99">
        <v>8623480.8837890606</v>
      </c>
      <c r="AE2037" s="99">
        <v>2815557.7731628399</v>
      </c>
      <c r="AF2037" s="99">
        <v>2074713.37036133</v>
      </c>
      <c r="AG2037" s="99">
        <v>2268831.8119201702</v>
      </c>
      <c r="AH2037" s="99">
        <v>0</v>
      </c>
      <c r="AI2037" s="99">
        <v>0</v>
      </c>
      <c r="AJ2037" s="99">
        <v>703690.24370574998</v>
      </c>
      <c r="AK2037" s="99">
        <v>0</v>
      </c>
      <c r="AL2037" s="99">
        <v>0</v>
      </c>
      <c r="AM2037" s="99">
        <v>349217.05746460002</v>
      </c>
      <c r="AN2037" s="99">
        <v>14118159.246948199</v>
      </c>
      <c r="AO2037" s="99">
        <v>27450432.565429699</v>
      </c>
      <c r="AP2037" s="99">
        <v>1758.3229399025399</v>
      </c>
      <c r="AQ2037" s="99">
        <v>27643905.2573242</v>
      </c>
      <c r="AR2037" s="99">
        <v>14675542.912475601</v>
      </c>
      <c r="AS2037" s="99">
        <v>535634.84799957299</v>
      </c>
      <c r="AT2037" s="99">
        <v>1691260.1354064899</v>
      </c>
      <c r="AU2037" s="99">
        <v>0</v>
      </c>
      <c r="AV2037" s="99">
        <v>12398258.7105713</v>
      </c>
      <c r="AW2037" s="99">
        <v>20843569.5944824</v>
      </c>
      <c r="AX2037" s="99">
        <v>20520034.535400402</v>
      </c>
      <c r="AY2037" s="99">
        <v>14687460.2766113</v>
      </c>
      <c r="AZ2037" s="99">
        <v>14981877.3354492</v>
      </c>
      <c r="BA2037" s="99">
        <v>0</v>
      </c>
      <c r="BB2037" s="99">
        <v>0</v>
      </c>
      <c r="BC2037" s="99">
        <v>4791938.8918457003</v>
      </c>
      <c r="BD2037" s="99">
        <v>0</v>
      </c>
      <c r="BE2037" s="99">
        <v>0</v>
      </c>
      <c r="BF2037" s="99">
        <v>2245856.2355346698</v>
      </c>
      <c r="BG2037" s="99">
        <v>33814032.953613304</v>
      </c>
      <c r="BH2037" s="99">
        <v>4997610.7985229502</v>
      </c>
      <c r="BI2037" s="99">
        <v>236.73251430317799</v>
      </c>
      <c r="BJ2037" s="99">
        <v>8610653.6127929706</v>
      </c>
      <c r="BK2037" s="99">
        <v>5608687.7000122098</v>
      </c>
      <c r="BL2037" s="99">
        <v>0</v>
      </c>
      <c r="BM2037" s="99">
        <v>0</v>
      </c>
      <c r="BN2037" s="99">
        <v>0</v>
      </c>
      <c r="BO2037" s="99">
        <v>0</v>
      </c>
      <c r="BP2037" s="99">
        <v>0</v>
      </c>
      <c r="BQ2037" s="99">
        <v>0</v>
      </c>
      <c r="BR2037" s="99">
        <v>4922092.3897094699</v>
      </c>
      <c r="BS2037" s="99">
        <v>6113331.2887573196</v>
      </c>
      <c r="BT2037" s="99">
        <v>0</v>
      </c>
      <c r="BU2037" s="99">
        <v>0</v>
      </c>
      <c r="BV2037" s="99">
        <v>2546196.0733337398</v>
      </c>
      <c r="BW2037" s="99">
        <v>0</v>
      </c>
      <c r="BX2037" s="99">
        <v>0</v>
      </c>
      <c r="BY2037" s="99">
        <v>0</v>
      </c>
      <c r="BZ2037" s="99">
        <v>0</v>
      </c>
      <c r="CA2037" s="99">
        <v>113222.872614861</v>
      </c>
      <c r="CB2037" s="99">
        <v>7809174.4317016602</v>
      </c>
      <c r="CC2037" s="99">
        <v>54669330.325195298</v>
      </c>
      <c r="CD2037" s="99">
        <v>13560106.106933599</v>
      </c>
      <c r="CE2037" s="99">
        <v>2013.6264764666601</v>
      </c>
      <c r="CF2037" s="99">
        <v>345908.44181442301</v>
      </c>
      <c r="CG2037" s="99">
        <v>2229559.1755065899</v>
      </c>
      <c r="CH2037" s="99">
        <v>0</v>
      </c>
      <c r="CI2037" s="99">
        <v>115226.09273910501</v>
      </c>
      <c r="CJ2037" s="99">
        <v>8156483.0743408203</v>
      </c>
      <c r="CK2037" s="99">
        <v>56902533.3818359</v>
      </c>
      <c r="CL2037" s="99">
        <v>13558070.173339801</v>
      </c>
      <c r="CM2037" s="203">
        <f t="shared" si="93"/>
        <v>165750.75116205192</v>
      </c>
      <c r="CN2037" s="203">
        <f t="shared" si="94"/>
        <v>22274642.321289018</v>
      </c>
      <c r="CO2037" s="203">
        <f t="shared" si="95"/>
        <v>90716566.335449204</v>
      </c>
      <c r="CP2037" s="99">
        <v>13558070.173339801</v>
      </c>
      <c r="CQ2037" s="99">
        <v>0</v>
      </c>
      <c r="CR2037" s="99">
        <v>0</v>
      </c>
      <c r="CS2037" s="99">
        <v>0</v>
      </c>
      <c r="CT2037" s="99">
        <v>0</v>
      </c>
    </row>
    <row r="2038" spans="1:98">
      <c r="A2038" s="98" t="s">
        <v>189</v>
      </c>
      <c r="B2038" s="100">
        <v>38596</v>
      </c>
      <c r="C2038" s="99">
        <v>69704.700831413298</v>
      </c>
      <c r="D2038" s="99">
        <v>3.1056189609807898</v>
      </c>
      <c r="E2038" s="99">
        <v>44630.8880610466</v>
      </c>
      <c r="F2038" s="99">
        <v>26064.567350864399</v>
      </c>
      <c r="G2038" s="99">
        <v>510.19214093685201</v>
      </c>
      <c r="H2038" s="99">
        <v>1486.7972704470201</v>
      </c>
      <c r="I2038" s="99">
        <v>0</v>
      </c>
      <c r="J2038" s="99">
        <v>19371.059396266901</v>
      </c>
      <c r="K2038" s="99">
        <v>30873.655413865999</v>
      </c>
      <c r="L2038" s="99">
        <v>53420.1350417137</v>
      </c>
      <c r="M2038" s="99">
        <v>42117.323572158799</v>
      </c>
      <c r="N2038" s="99">
        <v>13218.258202552801</v>
      </c>
      <c r="O2038" s="99">
        <v>0</v>
      </c>
      <c r="P2038" s="99">
        <v>0</v>
      </c>
      <c r="Q2038" s="99">
        <v>6470.7158896923102</v>
      </c>
      <c r="R2038" s="99">
        <v>0</v>
      </c>
      <c r="S2038" s="99">
        <v>0</v>
      </c>
      <c r="T2038" s="99">
        <v>1999.1783643961001</v>
      </c>
      <c r="U2038" s="99">
        <v>50054.172749519297</v>
      </c>
      <c r="V2038" s="99">
        <v>3916895.5284728999</v>
      </c>
      <c r="W2038" s="99">
        <v>133.409227330238</v>
      </c>
      <c r="X2038" s="99">
        <v>3949339.0783691402</v>
      </c>
      <c r="Y2038" s="99">
        <v>2210283.3005065899</v>
      </c>
      <c r="Z2038" s="99">
        <v>103449.171768188</v>
      </c>
      <c r="AA2038" s="99">
        <v>238948.28657341001</v>
      </c>
      <c r="AB2038" s="99">
        <v>0</v>
      </c>
      <c r="AC2038" s="99">
        <v>6533499.6802368201</v>
      </c>
      <c r="AD2038" s="99">
        <v>7317442.1392211895</v>
      </c>
      <c r="AE2038" s="99">
        <v>2794833.3342285198</v>
      </c>
      <c r="AF2038" s="99">
        <v>2115131.1716918899</v>
      </c>
      <c r="AG2038" s="99">
        <v>2270606.2949523898</v>
      </c>
      <c r="AH2038" s="99">
        <v>0</v>
      </c>
      <c r="AI2038" s="99">
        <v>0</v>
      </c>
      <c r="AJ2038" s="99">
        <v>700947.93757629395</v>
      </c>
      <c r="AK2038" s="99">
        <v>0</v>
      </c>
      <c r="AL2038" s="99">
        <v>0</v>
      </c>
      <c r="AM2038" s="99">
        <v>337845.14863586402</v>
      </c>
      <c r="AN2038" s="99">
        <v>14062651.3391113</v>
      </c>
      <c r="AO2038" s="99">
        <v>28474557.489746101</v>
      </c>
      <c r="AP2038" s="99">
        <v>1290.2873842716201</v>
      </c>
      <c r="AQ2038" s="99">
        <v>27565523.123291001</v>
      </c>
      <c r="AR2038" s="99">
        <v>15155967.670043901</v>
      </c>
      <c r="AS2038" s="99">
        <v>679371.04895782506</v>
      </c>
      <c r="AT2038" s="99">
        <v>1572805.7917633101</v>
      </c>
      <c r="AU2038" s="99">
        <v>0</v>
      </c>
      <c r="AV2038" s="99">
        <v>15324329.7611084</v>
      </c>
      <c r="AW2038" s="99">
        <v>17965205.064697299</v>
      </c>
      <c r="AX2038" s="99">
        <v>20687084.063964799</v>
      </c>
      <c r="AY2038" s="99">
        <v>15272563.6529541</v>
      </c>
      <c r="AZ2038" s="99">
        <v>15310158.876098599</v>
      </c>
      <c r="BA2038" s="99">
        <v>0</v>
      </c>
      <c r="BB2038" s="99">
        <v>0</v>
      </c>
      <c r="BC2038" s="99">
        <v>4843115.7864990197</v>
      </c>
      <c r="BD2038" s="99">
        <v>0</v>
      </c>
      <c r="BE2038" s="99">
        <v>0</v>
      </c>
      <c r="BF2038" s="99">
        <v>2214027.4730834998</v>
      </c>
      <c r="BG2038" s="99">
        <v>33388809.206542999</v>
      </c>
      <c r="BH2038" s="99">
        <v>5306054.4088745099</v>
      </c>
      <c r="BI2038" s="99">
        <v>88.470688958652303</v>
      </c>
      <c r="BJ2038" s="99">
        <v>8698656.0050048791</v>
      </c>
      <c r="BK2038" s="99">
        <v>5900695.9269409198</v>
      </c>
      <c r="BL2038" s="99">
        <v>0</v>
      </c>
      <c r="BM2038" s="99">
        <v>0</v>
      </c>
      <c r="BN2038" s="99">
        <v>0</v>
      </c>
      <c r="BO2038" s="99">
        <v>0</v>
      </c>
      <c r="BP2038" s="99">
        <v>0</v>
      </c>
      <c r="BQ2038" s="99">
        <v>0</v>
      </c>
      <c r="BR2038" s="99">
        <v>5098819.0317382803</v>
      </c>
      <c r="BS2038" s="99">
        <v>6279442.8491821298</v>
      </c>
      <c r="BT2038" s="99">
        <v>0</v>
      </c>
      <c r="BU2038" s="99">
        <v>0</v>
      </c>
      <c r="BV2038" s="99">
        <v>2578542.1527709998</v>
      </c>
      <c r="BW2038" s="99">
        <v>0</v>
      </c>
      <c r="BX2038" s="99">
        <v>0</v>
      </c>
      <c r="BY2038" s="99">
        <v>0</v>
      </c>
      <c r="BZ2038" s="99">
        <v>0</v>
      </c>
      <c r="CA2038" s="99">
        <v>114122.855730057</v>
      </c>
      <c r="CB2038" s="99">
        <v>7896567.5041503897</v>
      </c>
      <c r="CC2038" s="99">
        <v>56220432.114257798</v>
      </c>
      <c r="CD2038" s="99">
        <v>14096252.032958999</v>
      </c>
      <c r="CE2038" s="99">
        <v>1990.13617017865</v>
      </c>
      <c r="CF2038" s="99">
        <v>343817.90501022298</v>
      </c>
      <c r="CG2038" s="99">
        <v>2261117.4889831501</v>
      </c>
      <c r="CH2038" s="99">
        <v>0</v>
      </c>
      <c r="CI2038" s="99">
        <v>116114.825180054</v>
      </c>
      <c r="CJ2038" s="99">
        <v>8240123.0374145498</v>
      </c>
      <c r="CK2038" s="99">
        <v>58461789.990234397</v>
      </c>
      <c r="CL2038" s="99">
        <v>14107336.2972412</v>
      </c>
      <c r="CM2038" s="203">
        <f t="shared" si="93"/>
        <v>166168.99792957329</v>
      </c>
      <c r="CN2038" s="203">
        <f t="shared" si="94"/>
        <v>22302774.376525849</v>
      </c>
      <c r="CO2038" s="203">
        <f t="shared" si="95"/>
        <v>91850599.196777403</v>
      </c>
      <c r="CP2038" s="99">
        <v>14107336.2972412</v>
      </c>
      <c r="CQ2038" s="99">
        <v>0</v>
      </c>
      <c r="CR2038" s="99">
        <v>0</v>
      </c>
      <c r="CS2038" s="99">
        <v>0</v>
      </c>
      <c r="CT2038" s="99">
        <v>0</v>
      </c>
    </row>
    <row r="2039" spans="1:98">
      <c r="A2039" s="98" t="s">
        <v>189</v>
      </c>
      <c r="B2039" s="100">
        <v>38687</v>
      </c>
      <c r="C2039" s="99">
        <v>71355.733289718599</v>
      </c>
      <c r="D2039" s="99">
        <v>3.2490779529907701</v>
      </c>
      <c r="E2039" s="99">
        <v>43944.348249435403</v>
      </c>
      <c r="F2039" s="99">
        <v>26570.957635402701</v>
      </c>
      <c r="G2039" s="99">
        <v>618.41715274751198</v>
      </c>
      <c r="H2039" s="99">
        <v>1368.6889972686799</v>
      </c>
      <c r="I2039" s="99">
        <v>0</v>
      </c>
      <c r="J2039" s="99">
        <v>23117.179824352301</v>
      </c>
      <c r="K2039" s="99">
        <v>27732.628799915299</v>
      </c>
      <c r="L2039" s="99">
        <v>52717.402638912201</v>
      </c>
      <c r="M2039" s="99">
        <v>42806.482353687301</v>
      </c>
      <c r="N2039" s="99">
        <v>13301.0028532743</v>
      </c>
      <c r="O2039" s="99">
        <v>0</v>
      </c>
      <c r="P2039" s="99">
        <v>0</v>
      </c>
      <c r="Q2039" s="99">
        <v>6490.6916056275404</v>
      </c>
      <c r="R2039" s="99">
        <v>0</v>
      </c>
      <c r="S2039" s="99">
        <v>0</v>
      </c>
      <c r="T2039" s="99">
        <v>1964.9071491807699</v>
      </c>
      <c r="U2039" s="99">
        <v>50657.578409671798</v>
      </c>
      <c r="V2039" s="99">
        <v>4011633.1968994099</v>
      </c>
      <c r="W2039" s="99">
        <v>158.90259990841199</v>
      </c>
      <c r="X2039" s="99">
        <v>3882116.2380676302</v>
      </c>
      <c r="Y2039" s="99">
        <v>2245731.3118591299</v>
      </c>
      <c r="Z2039" s="99">
        <v>127134.828842163</v>
      </c>
      <c r="AA2039" s="99">
        <v>214150.44072151199</v>
      </c>
      <c r="AB2039" s="99">
        <v>0</v>
      </c>
      <c r="AC2039" s="99">
        <v>8235743.21630859</v>
      </c>
      <c r="AD2039" s="99">
        <v>6484339.06323242</v>
      </c>
      <c r="AE2039" s="99">
        <v>2709778.7483215299</v>
      </c>
      <c r="AF2039" s="99">
        <v>2121543.9181823698</v>
      </c>
      <c r="AG2039" s="99">
        <v>2259586.0690307599</v>
      </c>
      <c r="AH2039" s="99">
        <v>0</v>
      </c>
      <c r="AI2039" s="99">
        <v>0</v>
      </c>
      <c r="AJ2039" s="99">
        <v>692374.94741058396</v>
      </c>
      <c r="AK2039" s="99">
        <v>0</v>
      </c>
      <c r="AL2039" s="99">
        <v>0</v>
      </c>
      <c r="AM2039" s="99">
        <v>334450.18829727202</v>
      </c>
      <c r="AN2039" s="99">
        <v>15003821.248779301</v>
      </c>
      <c r="AO2039" s="99">
        <v>29440933.9760742</v>
      </c>
      <c r="AP2039" s="99">
        <v>1284.4346708655401</v>
      </c>
      <c r="AQ2039" s="99">
        <v>27411778.884765599</v>
      </c>
      <c r="AR2039" s="99">
        <v>15744275.8948975</v>
      </c>
      <c r="AS2039" s="99">
        <v>845686.32788085903</v>
      </c>
      <c r="AT2039" s="99">
        <v>1438761.7226257301</v>
      </c>
      <c r="AU2039" s="99">
        <v>0</v>
      </c>
      <c r="AV2039" s="99">
        <v>19328616.427246101</v>
      </c>
      <c r="AW2039" s="99">
        <v>15966514.3634033</v>
      </c>
      <c r="AX2039" s="99">
        <v>20528270.5549316</v>
      </c>
      <c r="AY2039" s="99">
        <v>15664672.490356401</v>
      </c>
      <c r="AZ2039" s="99">
        <v>15440431.5975342</v>
      </c>
      <c r="BA2039" s="99">
        <v>0</v>
      </c>
      <c r="BB2039" s="99">
        <v>0</v>
      </c>
      <c r="BC2039" s="99">
        <v>4834458.2998046903</v>
      </c>
      <c r="BD2039" s="99">
        <v>0</v>
      </c>
      <c r="BE2039" s="99">
        <v>0</v>
      </c>
      <c r="BF2039" s="99">
        <v>2242288.1338501</v>
      </c>
      <c r="BG2039" s="99">
        <v>34997699.831542999</v>
      </c>
      <c r="BH2039" s="99">
        <v>5582455.2566528302</v>
      </c>
      <c r="BI2039" s="99">
        <v>170.30032562091901</v>
      </c>
      <c r="BJ2039" s="99">
        <v>8660275.0595703106</v>
      </c>
      <c r="BK2039" s="99">
        <v>6102074.6076660203</v>
      </c>
      <c r="BL2039" s="99">
        <v>0</v>
      </c>
      <c r="BM2039" s="99">
        <v>0</v>
      </c>
      <c r="BN2039" s="99">
        <v>0</v>
      </c>
      <c r="BO2039" s="99">
        <v>0</v>
      </c>
      <c r="BP2039" s="99">
        <v>0</v>
      </c>
      <c r="BQ2039" s="99">
        <v>0</v>
      </c>
      <c r="BR2039" s="99">
        <v>5219351.2138061495</v>
      </c>
      <c r="BS2039" s="99">
        <v>6363873.93151855</v>
      </c>
      <c r="BT2039" s="99">
        <v>0</v>
      </c>
      <c r="BU2039" s="99">
        <v>0</v>
      </c>
      <c r="BV2039" s="99">
        <v>2609378.58676147</v>
      </c>
      <c r="BW2039" s="99">
        <v>0</v>
      </c>
      <c r="BX2039" s="99">
        <v>0</v>
      </c>
      <c r="BY2039" s="99">
        <v>0</v>
      </c>
      <c r="BZ2039" s="99">
        <v>0</v>
      </c>
      <c r="CA2039" s="99">
        <v>115205.32341671</v>
      </c>
      <c r="CB2039" s="99">
        <v>7890756.3706665002</v>
      </c>
      <c r="CC2039" s="99">
        <v>56889395.343261696</v>
      </c>
      <c r="CD2039" s="99">
        <v>14230750.3560791</v>
      </c>
      <c r="CE2039" s="99">
        <v>1986.4269919246401</v>
      </c>
      <c r="CF2039" s="99">
        <v>344181.25477981602</v>
      </c>
      <c r="CG2039" s="99">
        <v>2303981.6865539602</v>
      </c>
      <c r="CH2039" s="99">
        <v>0</v>
      </c>
      <c r="CI2039" s="99">
        <v>117207.177861214</v>
      </c>
      <c r="CJ2039" s="99">
        <v>8234342.5985717801</v>
      </c>
      <c r="CK2039" s="99">
        <v>59184966.693847701</v>
      </c>
      <c r="CL2039" s="99">
        <v>14230493.243042</v>
      </c>
      <c r="CM2039" s="203">
        <f t="shared" si="93"/>
        <v>167864.75627088582</v>
      </c>
      <c r="CN2039" s="203">
        <f t="shared" si="94"/>
        <v>23238163.847351082</v>
      </c>
      <c r="CO2039" s="203">
        <f t="shared" si="95"/>
        <v>94182666.5253907</v>
      </c>
      <c r="CP2039" s="99">
        <v>14230493.243042</v>
      </c>
      <c r="CQ2039" s="99">
        <v>0</v>
      </c>
      <c r="CR2039" s="99">
        <v>0</v>
      </c>
      <c r="CS2039" s="99">
        <v>0</v>
      </c>
      <c r="CT2039" s="99">
        <v>0</v>
      </c>
    </row>
    <row r="2040" spans="1:98">
      <c r="A2040" s="98" t="s">
        <v>189</v>
      </c>
      <c r="B2040" s="100">
        <v>38777</v>
      </c>
      <c r="C2040" s="99">
        <v>73109.991039276094</v>
      </c>
      <c r="D2040" s="99">
        <v>2.5313000819878702</v>
      </c>
      <c r="E2040" s="99">
        <v>42562.945274352998</v>
      </c>
      <c r="F2040" s="99">
        <v>26213.0121259689</v>
      </c>
      <c r="G2040" s="99">
        <v>726.56679264456</v>
      </c>
      <c r="H2040" s="99">
        <v>1267.49010808766</v>
      </c>
      <c r="I2040" s="99">
        <v>0</v>
      </c>
      <c r="J2040" s="99">
        <v>26517.670987129201</v>
      </c>
      <c r="K2040" s="99">
        <v>24598.010093212099</v>
      </c>
      <c r="L2040" s="99">
        <v>27835.043591260899</v>
      </c>
      <c r="M2040" s="99">
        <v>43444.9612417221</v>
      </c>
      <c r="N2040" s="99">
        <v>13210.800675988199</v>
      </c>
      <c r="O2040" s="99">
        <v>31839.0152902603</v>
      </c>
      <c r="P2040" s="99">
        <v>0</v>
      </c>
      <c r="Q2040" s="99">
        <v>6553.2410584092104</v>
      </c>
      <c r="R2040" s="99">
        <v>1210.7355938404801</v>
      </c>
      <c r="S2040" s="99">
        <v>0</v>
      </c>
      <c r="T2040" s="99">
        <v>851.91895498335396</v>
      </c>
      <c r="U2040" s="99">
        <v>51154.881968975104</v>
      </c>
      <c r="V2040" s="99">
        <v>4127252.04119873</v>
      </c>
      <c r="W2040" s="99">
        <v>217.77416876889799</v>
      </c>
      <c r="X2040" s="99">
        <v>3810524.7362670898</v>
      </c>
      <c r="Y2040" s="99">
        <v>2269682.01135254</v>
      </c>
      <c r="Z2040" s="99">
        <v>149854.91153907799</v>
      </c>
      <c r="AA2040" s="99">
        <v>204063.235481262</v>
      </c>
      <c r="AB2040" s="99">
        <v>0</v>
      </c>
      <c r="AC2040" s="99">
        <v>10731576.916137701</v>
      </c>
      <c r="AD2040" s="99">
        <v>5543233.3858642597</v>
      </c>
      <c r="AE2040" s="99">
        <v>1273134.0836181601</v>
      </c>
      <c r="AF2040" s="99">
        <v>2191221.8315124498</v>
      </c>
      <c r="AG2040" s="99">
        <v>2238618.5526123</v>
      </c>
      <c r="AH2040" s="99">
        <v>1547882.8599395801</v>
      </c>
      <c r="AI2040" s="99">
        <v>0</v>
      </c>
      <c r="AJ2040" s="99">
        <v>714551.008644104</v>
      </c>
      <c r="AK2040" s="99">
        <v>198254.06159210199</v>
      </c>
      <c r="AL2040" s="99">
        <v>0</v>
      </c>
      <c r="AM2040" s="99">
        <v>155859.309762955</v>
      </c>
      <c r="AN2040" s="99">
        <v>15440270.705078101</v>
      </c>
      <c r="AO2040" s="99">
        <v>30640759.583496101</v>
      </c>
      <c r="AP2040" s="99">
        <v>1674.6612201929099</v>
      </c>
      <c r="AQ2040" s="99">
        <v>27187591.548583999</v>
      </c>
      <c r="AR2040" s="99">
        <v>16064036.7575684</v>
      </c>
      <c r="AS2040" s="99">
        <v>1006012.26771545</v>
      </c>
      <c r="AT2040" s="99">
        <v>1373986.0580291699</v>
      </c>
      <c r="AU2040" s="99">
        <v>0</v>
      </c>
      <c r="AV2040" s="99">
        <v>22356390.6098633</v>
      </c>
      <c r="AW2040" s="99">
        <v>13825440.557373</v>
      </c>
      <c r="AX2040" s="99">
        <v>9918761.5218505897</v>
      </c>
      <c r="AY2040" s="99">
        <v>16141840.5653076</v>
      </c>
      <c r="AZ2040" s="99">
        <v>15486503.5395508</v>
      </c>
      <c r="BA2040" s="99">
        <v>11279536.643066401</v>
      </c>
      <c r="BB2040" s="99">
        <v>0</v>
      </c>
      <c r="BC2040" s="99">
        <v>5083117.0585327102</v>
      </c>
      <c r="BD2040" s="99">
        <v>1329379.4876403799</v>
      </c>
      <c r="BE2040" s="99">
        <v>0</v>
      </c>
      <c r="BF2040" s="99">
        <v>1060404.0890045201</v>
      </c>
      <c r="BG2040" s="99">
        <v>36004004.581054702</v>
      </c>
      <c r="BH2040" s="99">
        <v>7400004.4578247098</v>
      </c>
      <c r="BI2040" s="99">
        <v>186.96811937168201</v>
      </c>
      <c r="BJ2040" s="99">
        <v>9650736.2657470703</v>
      </c>
      <c r="BK2040" s="99">
        <v>6422236.63171387</v>
      </c>
      <c r="BL2040" s="99">
        <v>0</v>
      </c>
      <c r="BM2040" s="99">
        <v>107013.467728615</v>
      </c>
      <c r="BN2040" s="99">
        <v>0</v>
      </c>
      <c r="BO2040" s="99">
        <v>0</v>
      </c>
      <c r="BP2040" s="99">
        <v>0</v>
      </c>
      <c r="BQ2040" s="99">
        <v>0</v>
      </c>
      <c r="BR2040" s="99">
        <v>5606031.1857299795</v>
      </c>
      <c r="BS2040" s="99">
        <v>6443807.8510131799</v>
      </c>
      <c r="BT2040" s="99">
        <v>2195183.9617004399</v>
      </c>
      <c r="BU2040" s="99">
        <v>0</v>
      </c>
      <c r="BV2040" s="99">
        <v>2727905.5707702599</v>
      </c>
      <c r="BW2040" s="99">
        <v>158200.670778275</v>
      </c>
      <c r="BX2040" s="99">
        <v>0</v>
      </c>
      <c r="BY2040" s="99">
        <v>0</v>
      </c>
      <c r="BZ2040" s="99">
        <v>0</v>
      </c>
      <c r="CA2040" s="99">
        <v>115844.621481895</v>
      </c>
      <c r="CB2040" s="99">
        <v>7916349.4719848596</v>
      </c>
      <c r="CC2040" s="99">
        <v>57733105.475097701</v>
      </c>
      <c r="CD2040" s="99">
        <v>17028074.277587902</v>
      </c>
      <c r="CE2040" s="99">
        <v>1993.7993335127801</v>
      </c>
      <c r="CF2040" s="99">
        <v>352228.25758361799</v>
      </c>
      <c r="CG2040" s="99">
        <v>2371451.08306885</v>
      </c>
      <c r="CH2040" s="99">
        <v>0</v>
      </c>
      <c r="CI2040" s="99">
        <v>117829.334508896</v>
      </c>
      <c r="CJ2040" s="99">
        <v>8267952.5773315402</v>
      </c>
      <c r="CK2040" s="99">
        <v>60119343.674316399</v>
      </c>
      <c r="CL2040" s="99">
        <v>17187256.216308601</v>
      </c>
      <c r="CM2040" s="203">
        <f t="shared" si="93"/>
        <v>168984.21647787112</v>
      </c>
      <c r="CN2040" s="203">
        <f t="shared" si="94"/>
        <v>23708223.282409642</v>
      </c>
      <c r="CO2040" s="203">
        <f t="shared" si="95"/>
        <v>96123348.255371094</v>
      </c>
      <c r="CP2040" s="99">
        <v>17187256.216308601</v>
      </c>
      <c r="CQ2040" s="99">
        <v>0</v>
      </c>
      <c r="CR2040" s="99">
        <v>0</v>
      </c>
      <c r="CS2040" s="99">
        <v>0</v>
      </c>
      <c r="CT2040" s="99">
        <v>0</v>
      </c>
    </row>
    <row r="2041" spans="1:98">
      <c r="A2041" s="98" t="s">
        <v>189</v>
      </c>
      <c r="B2041" s="100">
        <v>38869</v>
      </c>
      <c r="C2041" s="99">
        <v>75643.253010749802</v>
      </c>
      <c r="D2041" s="99">
        <v>3.23766704299487</v>
      </c>
      <c r="E2041" s="99">
        <v>42191.308604717298</v>
      </c>
      <c r="F2041" s="99">
        <v>26487.2949643135</v>
      </c>
      <c r="G2041" s="99">
        <v>847.38997709006105</v>
      </c>
      <c r="H2041" s="99">
        <v>1152.28172560036</v>
      </c>
      <c r="I2041" s="99">
        <v>0</v>
      </c>
      <c r="J2041" s="99">
        <v>29688.0041842461</v>
      </c>
      <c r="K2041" s="99">
        <v>21779.8652498722</v>
      </c>
      <c r="L2041" s="99">
        <v>26393.711448431</v>
      </c>
      <c r="M2041" s="99">
        <v>43980.220480918899</v>
      </c>
      <c r="N2041" s="99">
        <v>13165.564064979601</v>
      </c>
      <c r="O2041" s="99">
        <v>33530.188496589697</v>
      </c>
      <c r="P2041" s="99">
        <v>0</v>
      </c>
      <c r="Q2041" s="99">
        <v>6591.9579170942297</v>
      </c>
      <c r="R2041" s="99">
        <v>1275.58467672765</v>
      </c>
      <c r="S2041" s="99">
        <v>0</v>
      </c>
      <c r="T2041" s="99">
        <v>788.00569530576502</v>
      </c>
      <c r="U2041" s="99">
        <v>51649.433488369003</v>
      </c>
      <c r="V2041" s="99">
        <v>4281927.39697266</v>
      </c>
      <c r="W2041" s="99">
        <v>280.25011032074701</v>
      </c>
      <c r="X2041" s="99">
        <v>3751124.86019897</v>
      </c>
      <c r="Y2041" s="99">
        <v>2268472.9587402302</v>
      </c>
      <c r="Z2041" s="99">
        <v>163683.785835266</v>
      </c>
      <c r="AA2041" s="99">
        <v>178831.482395172</v>
      </c>
      <c r="AB2041" s="99">
        <v>0</v>
      </c>
      <c r="AC2041" s="99">
        <v>10815984.5592041</v>
      </c>
      <c r="AD2041" s="99">
        <v>4686393.2337646503</v>
      </c>
      <c r="AE2041" s="99">
        <v>1205197.8801879899</v>
      </c>
      <c r="AF2041" s="99">
        <v>2224391.4823303199</v>
      </c>
      <c r="AG2041" s="99">
        <v>2224508.7095947298</v>
      </c>
      <c r="AH2041" s="99">
        <v>1624428.29614258</v>
      </c>
      <c r="AI2041" s="99">
        <v>0</v>
      </c>
      <c r="AJ2041" s="99">
        <v>708374.13410186803</v>
      </c>
      <c r="AK2041" s="99">
        <v>202033.540975571</v>
      </c>
      <c r="AL2041" s="99">
        <v>0</v>
      </c>
      <c r="AM2041" s="99">
        <v>142395.37434577901</v>
      </c>
      <c r="AN2041" s="99">
        <v>15774318.2232666</v>
      </c>
      <c r="AO2041" s="99">
        <v>32056384.330566399</v>
      </c>
      <c r="AP2041" s="99">
        <v>1908.43005698919</v>
      </c>
      <c r="AQ2041" s="99">
        <v>26783555.478027299</v>
      </c>
      <c r="AR2041" s="99">
        <v>15990469.0931396</v>
      </c>
      <c r="AS2041" s="99">
        <v>1115848.87611389</v>
      </c>
      <c r="AT2041" s="99">
        <v>1217371.43174744</v>
      </c>
      <c r="AU2041" s="99">
        <v>0</v>
      </c>
      <c r="AV2041" s="99">
        <v>25031637.481689502</v>
      </c>
      <c r="AW2041" s="99">
        <v>11770304.4372559</v>
      </c>
      <c r="AX2041" s="99">
        <v>9472978.6243896503</v>
      </c>
      <c r="AY2041" s="99">
        <v>16647368.9377441</v>
      </c>
      <c r="AZ2041" s="99">
        <v>15546686.8312988</v>
      </c>
      <c r="BA2041" s="99">
        <v>11942635.6330566</v>
      </c>
      <c r="BB2041" s="99">
        <v>0</v>
      </c>
      <c r="BC2041" s="99">
        <v>5072882.47375488</v>
      </c>
      <c r="BD2041" s="99">
        <v>1361014.68447876</v>
      </c>
      <c r="BE2041" s="99">
        <v>0</v>
      </c>
      <c r="BF2041" s="99">
        <v>980392.77253723098</v>
      </c>
      <c r="BG2041" s="99">
        <v>37040023.376953103</v>
      </c>
      <c r="BH2041" s="99">
        <v>7765401.0663452102</v>
      </c>
      <c r="BI2041" s="99">
        <v>90.5153731163591</v>
      </c>
      <c r="BJ2041" s="99">
        <v>9518855.8843994103</v>
      </c>
      <c r="BK2041" s="99">
        <v>6448109.86999512</v>
      </c>
      <c r="BL2041" s="99">
        <v>0</v>
      </c>
      <c r="BM2041" s="99">
        <v>100701.02586841601</v>
      </c>
      <c r="BN2041" s="99">
        <v>0</v>
      </c>
      <c r="BO2041" s="99">
        <v>0</v>
      </c>
      <c r="BP2041" s="99">
        <v>0</v>
      </c>
      <c r="BQ2041" s="99">
        <v>0</v>
      </c>
      <c r="BR2041" s="99">
        <v>5724207.3512573196</v>
      </c>
      <c r="BS2041" s="99">
        <v>6481554.3663330097</v>
      </c>
      <c r="BT2041" s="99">
        <v>2330124.3949279799</v>
      </c>
      <c r="BU2041" s="99">
        <v>0</v>
      </c>
      <c r="BV2041" s="99">
        <v>2748053.0889282199</v>
      </c>
      <c r="BW2041" s="99">
        <v>161866.32782936099</v>
      </c>
      <c r="BX2041" s="99">
        <v>0</v>
      </c>
      <c r="BY2041" s="99">
        <v>0</v>
      </c>
      <c r="BZ2041" s="99">
        <v>0</v>
      </c>
      <c r="CA2041" s="99">
        <v>117954.295100212</v>
      </c>
      <c r="CB2041" s="99">
        <v>8009410.0900878897</v>
      </c>
      <c r="CC2041" s="99">
        <v>58751426.162109397</v>
      </c>
      <c r="CD2041" s="99">
        <v>17261917.0161133</v>
      </c>
      <c r="CE2041" s="99">
        <v>2007.8701259940899</v>
      </c>
      <c r="CF2041" s="99">
        <v>349085.58076477097</v>
      </c>
      <c r="CG2041" s="99">
        <v>2379912.4960327102</v>
      </c>
      <c r="CH2041" s="99">
        <v>0</v>
      </c>
      <c r="CI2041" s="99">
        <v>119955.63607597401</v>
      </c>
      <c r="CJ2041" s="99">
        <v>8358963.43151855</v>
      </c>
      <c r="CK2041" s="99">
        <v>61123101.957519501</v>
      </c>
      <c r="CL2041" s="99">
        <v>17425042.535644501</v>
      </c>
      <c r="CM2041" s="203">
        <f t="shared" si="93"/>
        <v>171605.06956434302</v>
      </c>
      <c r="CN2041" s="203">
        <f t="shared" si="94"/>
        <v>24133281.654785149</v>
      </c>
      <c r="CO2041" s="203">
        <f t="shared" si="95"/>
        <v>98163125.334472597</v>
      </c>
      <c r="CP2041" s="99">
        <v>17425042.535644501</v>
      </c>
      <c r="CQ2041" s="99">
        <v>0</v>
      </c>
      <c r="CR2041" s="99">
        <v>0</v>
      </c>
      <c r="CS2041" s="99">
        <v>0</v>
      </c>
      <c r="CT2041" s="99">
        <v>0</v>
      </c>
    </row>
    <row r="2042" spans="1:98">
      <c r="A2042" s="98" t="s">
        <v>189</v>
      </c>
      <c r="B2042" s="100">
        <v>38961</v>
      </c>
      <c r="C2042" s="99">
        <v>77704.569527625994</v>
      </c>
      <c r="D2042" s="99">
        <v>3.1056189609807898</v>
      </c>
      <c r="E2042" s="99">
        <v>41221.273953914599</v>
      </c>
      <c r="F2042" s="99">
        <v>26130.354821920399</v>
      </c>
      <c r="G2042" s="99">
        <v>899.99153338372696</v>
      </c>
      <c r="H2042" s="99">
        <v>1122.8511692285499</v>
      </c>
      <c r="I2042" s="99">
        <v>0</v>
      </c>
      <c r="J2042" s="99">
        <v>33027.185152053797</v>
      </c>
      <c r="K2042" s="99">
        <v>19218.6165893078</v>
      </c>
      <c r="L2042" s="99">
        <v>24872.615638732899</v>
      </c>
      <c r="M2042" s="99">
        <v>44418.465354442596</v>
      </c>
      <c r="N2042" s="99">
        <v>13173.369234085099</v>
      </c>
      <c r="O2042" s="99">
        <v>34566.810686588302</v>
      </c>
      <c r="P2042" s="99">
        <v>0</v>
      </c>
      <c r="Q2042" s="99">
        <v>6591.9648932814598</v>
      </c>
      <c r="R2042" s="99">
        <v>1323.2110445350399</v>
      </c>
      <c r="S2042" s="99">
        <v>0</v>
      </c>
      <c r="T2042" s="99">
        <v>749.68907184898899</v>
      </c>
      <c r="U2042" s="99">
        <v>52103.625681400299</v>
      </c>
      <c r="V2042" s="99">
        <v>4337764.9218139602</v>
      </c>
      <c r="W2042" s="99">
        <v>217.45704054832501</v>
      </c>
      <c r="X2042" s="99">
        <v>3648574.8159179701</v>
      </c>
      <c r="Y2042" s="99">
        <v>2218020.0570068401</v>
      </c>
      <c r="Z2042" s="99">
        <v>180367.796470642</v>
      </c>
      <c r="AA2042" s="99">
        <v>169952.00228309599</v>
      </c>
      <c r="AB2042" s="99">
        <v>0</v>
      </c>
      <c r="AC2042" s="99">
        <v>11866404.966552701</v>
      </c>
      <c r="AD2042" s="99">
        <v>3627505.1770935101</v>
      </c>
      <c r="AE2042" s="99">
        <v>1141548.05976868</v>
      </c>
      <c r="AF2042" s="99">
        <v>2205937.2225036598</v>
      </c>
      <c r="AG2042" s="99">
        <v>2203630.2058715802</v>
      </c>
      <c r="AH2042" s="99">
        <v>1673272.6686859101</v>
      </c>
      <c r="AI2042" s="99">
        <v>0</v>
      </c>
      <c r="AJ2042" s="99">
        <v>708094.528465271</v>
      </c>
      <c r="AK2042" s="99">
        <v>209228.10942459101</v>
      </c>
      <c r="AL2042" s="99">
        <v>0</v>
      </c>
      <c r="AM2042" s="99">
        <v>137317.49297905</v>
      </c>
      <c r="AN2042" s="99">
        <v>15827220.966430699</v>
      </c>
      <c r="AO2042" s="99">
        <v>32826308.354736298</v>
      </c>
      <c r="AP2042" s="99">
        <v>2036.3424789160499</v>
      </c>
      <c r="AQ2042" s="99">
        <v>26217341.279541001</v>
      </c>
      <c r="AR2042" s="99">
        <v>15790428.056640601</v>
      </c>
      <c r="AS2042" s="99">
        <v>1237385.00802612</v>
      </c>
      <c r="AT2042" s="99">
        <v>1161034.6428833001</v>
      </c>
      <c r="AU2042" s="99">
        <v>0</v>
      </c>
      <c r="AV2042" s="99">
        <v>28650761.751464799</v>
      </c>
      <c r="AW2042" s="99">
        <v>9344517.8923339806</v>
      </c>
      <c r="AX2042" s="99">
        <v>8947354.0828857403</v>
      </c>
      <c r="AY2042" s="99">
        <v>16758222.5123291</v>
      </c>
      <c r="AZ2042" s="99">
        <v>15539718.3553467</v>
      </c>
      <c r="BA2042" s="99">
        <v>12482902.764038101</v>
      </c>
      <c r="BB2042" s="99">
        <v>0</v>
      </c>
      <c r="BC2042" s="99">
        <v>5100304.7144165002</v>
      </c>
      <c r="BD2042" s="99">
        <v>1417818.65115356</v>
      </c>
      <c r="BE2042" s="99">
        <v>0</v>
      </c>
      <c r="BF2042" s="99">
        <v>945390.23297119106</v>
      </c>
      <c r="BG2042" s="99">
        <v>37975849.723144501</v>
      </c>
      <c r="BH2042" s="99">
        <v>8029027.1425781297</v>
      </c>
      <c r="BI2042" s="99">
        <v>104.998180302791</v>
      </c>
      <c r="BJ2042" s="99">
        <v>9378417.7203369103</v>
      </c>
      <c r="BK2042" s="99">
        <v>6430930.0247192401</v>
      </c>
      <c r="BL2042" s="99">
        <v>0</v>
      </c>
      <c r="BM2042" s="99">
        <v>100453.065564156</v>
      </c>
      <c r="BN2042" s="99">
        <v>0</v>
      </c>
      <c r="BO2042" s="99">
        <v>0</v>
      </c>
      <c r="BP2042" s="99">
        <v>0</v>
      </c>
      <c r="BQ2042" s="99">
        <v>0</v>
      </c>
      <c r="BR2042" s="99">
        <v>5769507.3366088904</v>
      </c>
      <c r="BS2042" s="99">
        <v>6486802.7678222703</v>
      </c>
      <c r="BT2042" s="99">
        <v>2438166.2850036598</v>
      </c>
      <c r="BU2042" s="99">
        <v>0</v>
      </c>
      <c r="BV2042" s="99">
        <v>2775671.8463134798</v>
      </c>
      <c r="BW2042" s="99">
        <v>170668.37809944199</v>
      </c>
      <c r="BX2042" s="99">
        <v>0</v>
      </c>
      <c r="BY2042" s="99">
        <v>0</v>
      </c>
      <c r="BZ2042" s="99">
        <v>0</v>
      </c>
      <c r="CA2042" s="99">
        <v>118760.183333397</v>
      </c>
      <c r="CB2042" s="99">
        <v>7987968.36865234</v>
      </c>
      <c r="CC2042" s="99">
        <v>59160029.2822266</v>
      </c>
      <c r="CD2042" s="99">
        <v>17440262.3601074</v>
      </c>
      <c r="CE2042" s="99">
        <v>2014.31897206604</v>
      </c>
      <c r="CF2042" s="99">
        <v>351438.40155410802</v>
      </c>
      <c r="CG2042" s="99">
        <v>2405892.1866455101</v>
      </c>
      <c r="CH2042" s="99">
        <v>0</v>
      </c>
      <c r="CI2042" s="99">
        <v>120775.985411644</v>
      </c>
      <c r="CJ2042" s="99">
        <v>8339055.8181762705</v>
      </c>
      <c r="CK2042" s="99">
        <v>61553000.469238304</v>
      </c>
      <c r="CL2042" s="99">
        <v>17612300.958007801</v>
      </c>
      <c r="CM2042" s="203">
        <f t="shared" si="93"/>
        <v>172879.61109304428</v>
      </c>
      <c r="CN2042" s="203">
        <f t="shared" si="94"/>
        <v>24166276.784606971</v>
      </c>
      <c r="CO2042" s="203">
        <f t="shared" si="95"/>
        <v>99528850.192382812</v>
      </c>
      <c r="CP2042" s="99">
        <v>17612300.958007801</v>
      </c>
      <c r="CQ2042" s="99">
        <v>0</v>
      </c>
      <c r="CR2042" s="99">
        <v>0</v>
      </c>
      <c r="CS2042" s="99">
        <v>0</v>
      </c>
      <c r="CT2042" s="99">
        <v>0</v>
      </c>
    </row>
    <row r="2043" spans="1:98">
      <c r="A2043" s="98" t="s">
        <v>189</v>
      </c>
      <c r="B2043" s="100">
        <v>39052</v>
      </c>
      <c r="C2043" s="99">
        <v>79949.535946845994</v>
      </c>
      <c r="D2043" s="99">
        <v>2.43680846499046</v>
      </c>
      <c r="E2043" s="99">
        <v>40477.538147449501</v>
      </c>
      <c r="F2043" s="99">
        <v>26078.869271993601</v>
      </c>
      <c r="G2043" s="99">
        <v>1015.04088205099</v>
      </c>
      <c r="H2043" s="99">
        <v>1036.6667073220001</v>
      </c>
      <c r="I2043" s="99">
        <v>0</v>
      </c>
      <c r="J2043" s="99">
        <v>36989.298373699203</v>
      </c>
      <c r="K2043" s="99">
        <v>15741.768957853301</v>
      </c>
      <c r="L2043" s="99">
        <v>24889.918389081999</v>
      </c>
      <c r="M2043" s="99">
        <v>44676.783947944597</v>
      </c>
      <c r="N2043" s="99">
        <v>13184.692206740399</v>
      </c>
      <c r="O2043" s="99">
        <v>35890.785499572798</v>
      </c>
      <c r="P2043" s="99">
        <v>0</v>
      </c>
      <c r="Q2043" s="99">
        <v>6581.1369361281404</v>
      </c>
      <c r="R2043" s="99">
        <v>1400.6155603080999</v>
      </c>
      <c r="S2043" s="99">
        <v>0</v>
      </c>
      <c r="T2043" s="99">
        <v>700.90192572027399</v>
      </c>
      <c r="U2043" s="99">
        <v>52783.0862298012</v>
      </c>
      <c r="V2043" s="99">
        <v>4450771.4544677697</v>
      </c>
      <c r="W2043" s="99">
        <v>112.379785486497</v>
      </c>
      <c r="X2043" s="99">
        <v>3547590.83270264</v>
      </c>
      <c r="Y2043" s="99">
        <v>2183301.1198120099</v>
      </c>
      <c r="Z2043" s="99">
        <v>203999.34884452799</v>
      </c>
      <c r="AA2043" s="99">
        <v>154026.64844322199</v>
      </c>
      <c r="AB2043" s="99">
        <v>0</v>
      </c>
      <c r="AC2043" s="99">
        <v>13528848.2733154</v>
      </c>
      <c r="AD2043" s="99">
        <v>2621825.0808715802</v>
      </c>
      <c r="AE2043" s="99">
        <v>1142181.6069030799</v>
      </c>
      <c r="AF2043" s="99">
        <v>2215244.61755371</v>
      </c>
      <c r="AG2043" s="99">
        <v>2181727.1934509301</v>
      </c>
      <c r="AH2043" s="99">
        <v>1755901.50802612</v>
      </c>
      <c r="AI2043" s="99">
        <v>0</v>
      </c>
      <c r="AJ2043" s="99">
        <v>695095.27373504604</v>
      </c>
      <c r="AK2043" s="99">
        <v>231600.515550613</v>
      </c>
      <c r="AL2043" s="99">
        <v>0</v>
      </c>
      <c r="AM2043" s="99">
        <v>126587.47939109799</v>
      </c>
      <c r="AN2043" s="99">
        <v>16651713.158447299</v>
      </c>
      <c r="AO2043" s="99">
        <v>34062046.586425804</v>
      </c>
      <c r="AP2043" s="99">
        <v>911.11160521209194</v>
      </c>
      <c r="AQ2043" s="99">
        <v>25720610.962402299</v>
      </c>
      <c r="AR2043" s="99">
        <v>15555112.3204346</v>
      </c>
      <c r="AS2043" s="99">
        <v>1407249.3678741499</v>
      </c>
      <c r="AT2043" s="99">
        <v>1057738.6113128699</v>
      </c>
      <c r="AU2043" s="99">
        <v>0</v>
      </c>
      <c r="AV2043" s="99">
        <v>32447995.6804199</v>
      </c>
      <c r="AW2043" s="99">
        <v>6685437.3377075205</v>
      </c>
      <c r="AX2043" s="99">
        <v>9157039.9041747991</v>
      </c>
      <c r="AY2043" s="99">
        <v>16951667.9448242</v>
      </c>
      <c r="AZ2043" s="99">
        <v>15459088.1912842</v>
      </c>
      <c r="BA2043" s="99">
        <v>13231995.0665283</v>
      </c>
      <c r="BB2043" s="99">
        <v>0</v>
      </c>
      <c r="BC2043" s="99">
        <v>5039375.0722045898</v>
      </c>
      <c r="BD2043" s="99">
        <v>1592533.94700623</v>
      </c>
      <c r="BE2043" s="99">
        <v>0</v>
      </c>
      <c r="BF2043" s="99">
        <v>881177.60209655797</v>
      </c>
      <c r="BG2043" s="99">
        <v>39277406.057617202</v>
      </c>
      <c r="BH2043" s="99">
        <v>8437158.5340576209</v>
      </c>
      <c r="BI2043" s="99">
        <v>128.738936629146</v>
      </c>
      <c r="BJ2043" s="99">
        <v>9203105.3786621094</v>
      </c>
      <c r="BK2043" s="99">
        <v>6333135.2843627902</v>
      </c>
      <c r="BL2043" s="99">
        <v>0</v>
      </c>
      <c r="BM2043" s="99">
        <v>88073.372013091997</v>
      </c>
      <c r="BN2043" s="99">
        <v>0</v>
      </c>
      <c r="BO2043" s="99">
        <v>0</v>
      </c>
      <c r="BP2043" s="99">
        <v>0</v>
      </c>
      <c r="BQ2043" s="99">
        <v>0</v>
      </c>
      <c r="BR2043" s="99">
        <v>5859798.2109985398</v>
      </c>
      <c r="BS2043" s="99">
        <v>6470992.2556762705</v>
      </c>
      <c r="BT2043" s="99">
        <v>2574003.6146240202</v>
      </c>
      <c r="BU2043" s="99">
        <v>0</v>
      </c>
      <c r="BV2043" s="99">
        <v>2749654.28625488</v>
      </c>
      <c r="BW2043" s="99">
        <v>189527.554153442</v>
      </c>
      <c r="BX2043" s="99">
        <v>0</v>
      </c>
      <c r="BY2043" s="99">
        <v>0</v>
      </c>
      <c r="BZ2043" s="99">
        <v>0</v>
      </c>
      <c r="CA2043" s="99">
        <v>120332.142230988</v>
      </c>
      <c r="CB2043" s="99">
        <v>8009868.3916015597</v>
      </c>
      <c r="CC2043" s="99">
        <v>59866072.527832001</v>
      </c>
      <c r="CD2043" s="99">
        <v>17650087.965332001</v>
      </c>
      <c r="CE2043" s="99">
        <v>2049.3046106398101</v>
      </c>
      <c r="CF2043" s="99">
        <v>356887.83458709699</v>
      </c>
      <c r="CG2043" s="99">
        <v>2453157.0613708501</v>
      </c>
      <c r="CH2043" s="99">
        <v>0</v>
      </c>
      <c r="CI2043" s="99">
        <v>122394.820361137</v>
      </c>
      <c r="CJ2043" s="99">
        <v>8365976.9472045898</v>
      </c>
      <c r="CK2043" s="99">
        <v>62314190.759765603</v>
      </c>
      <c r="CL2043" s="99">
        <v>17836409.869872998</v>
      </c>
      <c r="CM2043" s="203">
        <f t="shared" si="93"/>
        <v>175177.90659093819</v>
      </c>
      <c r="CN2043" s="203">
        <f t="shared" si="94"/>
        <v>25017690.105651889</v>
      </c>
      <c r="CO2043" s="203">
        <f t="shared" si="95"/>
        <v>101591596.81738281</v>
      </c>
      <c r="CP2043" s="99">
        <v>17836409.869872998</v>
      </c>
      <c r="CQ2043" s="99">
        <v>0</v>
      </c>
      <c r="CR2043" s="99">
        <v>0</v>
      </c>
      <c r="CS2043" s="99">
        <v>0</v>
      </c>
      <c r="CT2043" s="99">
        <v>0</v>
      </c>
    </row>
    <row r="2044" spans="1:98">
      <c r="A2044" s="98" t="s">
        <v>189</v>
      </c>
      <c r="B2044" s="100">
        <v>39142</v>
      </c>
      <c r="C2044" s="99">
        <v>82706.648225784302</v>
      </c>
      <c r="D2044" s="99">
        <v>2.5313000819878702</v>
      </c>
      <c r="E2044" s="99">
        <v>39212.656470775597</v>
      </c>
      <c r="F2044" s="99">
        <v>25659.783420801199</v>
      </c>
      <c r="G2044" s="99">
        <v>1122.7533249855001</v>
      </c>
      <c r="H2044" s="99">
        <v>926.11264561861799</v>
      </c>
      <c r="I2044" s="99">
        <v>0</v>
      </c>
      <c r="J2044" s="99">
        <v>39617.594760894797</v>
      </c>
      <c r="K2044" s="99">
        <v>13654.5677307844</v>
      </c>
      <c r="L2044" s="99">
        <v>24255.3629472256</v>
      </c>
      <c r="M2044" s="99">
        <v>45192.235803127303</v>
      </c>
      <c r="N2044" s="99">
        <v>13262.6040372849</v>
      </c>
      <c r="O2044" s="99">
        <v>37222.7974882126</v>
      </c>
      <c r="P2044" s="99">
        <v>0</v>
      </c>
      <c r="Q2044" s="99">
        <v>6546.9720144867897</v>
      </c>
      <c r="R2044" s="99">
        <v>1447.9069377183901</v>
      </c>
      <c r="S2044" s="99">
        <v>0</v>
      </c>
      <c r="T2044" s="99">
        <v>652.92579291015898</v>
      </c>
      <c r="U2044" s="99">
        <v>53312.872384548202</v>
      </c>
      <c r="V2044" s="99">
        <v>4599553.8883056603</v>
      </c>
      <c r="W2044" s="99">
        <v>103.962542879395</v>
      </c>
      <c r="X2044" s="99">
        <v>3480594.2755432101</v>
      </c>
      <c r="Y2044" s="99">
        <v>2165094.8037414602</v>
      </c>
      <c r="Z2044" s="99">
        <v>217945.76320648199</v>
      </c>
      <c r="AA2044" s="99">
        <v>131493.435285568</v>
      </c>
      <c r="AB2044" s="99">
        <v>0</v>
      </c>
      <c r="AC2044" s="99">
        <v>15667524.493896499</v>
      </c>
      <c r="AD2044" s="99">
        <v>2161001.84057617</v>
      </c>
      <c r="AE2044" s="99">
        <v>1115267.8058471701</v>
      </c>
      <c r="AF2044" s="99">
        <v>2237912.9931640602</v>
      </c>
      <c r="AG2044" s="99">
        <v>2199150.5349121098</v>
      </c>
      <c r="AH2044" s="99">
        <v>1823972.32171631</v>
      </c>
      <c r="AI2044" s="99">
        <v>0</v>
      </c>
      <c r="AJ2044" s="99">
        <v>678139.82534790004</v>
      </c>
      <c r="AK2044" s="99">
        <v>232846.716323853</v>
      </c>
      <c r="AL2044" s="99">
        <v>0</v>
      </c>
      <c r="AM2044" s="99">
        <v>117678.409012794</v>
      </c>
      <c r="AN2044" s="99">
        <v>16980199.2661133</v>
      </c>
      <c r="AO2044" s="99">
        <v>35508444.666503899</v>
      </c>
      <c r="AP2044" s="99">
        <v>841.05480165034498</v>
      </c>
      <c r="AQ2044" s="99">
        <v>24975569.081787098</v>
      </c>
      <c r="AR2044" s="99">
        <v>15283697.2575684</v>
      </c>
      <c r="AS2044" s="99">
        <v>1509371.61999512</v>
      </c>
      <c r="AT2044" s="99">
        <v>904794.902526855</v>
      </c>
      <c r="AU2044" s="99">
        <v>0</v>
      </c>
      <c r="AV2044" s="99">
        <v>34706595.925292999</v>
      </c>
      <c r="AW2044" s="99">
        <v>5609119.1527709998</v>
      </c>
      <c r="AX2044" s="99">
        <v>8951884.7459716797</v>
      </c>
      <c r="AY2044" s="99">
        <v>17214117.3041992</v>
      </c>
      <c r="AZ2044" s="99">
        <v>15532994.135376001</v>
      </c>
      <c r="BA2044" s="99">
        <v>13833399.2357178</v>
      </c>
      <c r="BB2044" s="99">
        <v>0</v>
      </c>
      <c r="BC2044" s="99">
        <v>4942476.828125</v>
      </c>
      <c r="BD2044" s="99">
        <v>1604410.5633392299</v>
      </c>
      <c r="BE2044" s="99">
        <v>0</v>
      </c>
      <c r="BF2044" s="99">
        <v>822368.47994232201</v>
      </c>
      <c r="BG2044" s="99">
        <v>40200538.918457001</v>
      </c>
      <c r="BH2044" s="99">
        <v>8845480.9063720703</v>
      </c>
      <c r="BI2044" s="99">
        <v>91.703410929068895</v>
      </c>
      <c r="BJ2044" s="99">
        <v>9063968.77880859</v>
      </c>
      <c r="BK2044" s="99">
        <v>6225992.2291259803</v>
      </c>
      <c r="BL2044" s="99">
        <v>0</v>
      </c>
      <c r="BM2044" s="99">
        <v>84497.433461189299</v>
      </c>
      <c r="BN2044" s="99">
        <v>0</v>
      </c>
      <c r="BO2044" s="99">
        <v>0</v>
      </c>
      <c r="BP2044" s="99">
        <v>0</v>
      </c>
      <c r="BQ2044" s="99">
        <v>0</v>
      </c>
      <c r="BR2044" s="99">
        <v>5961202.4984130897</v>
      </c>
      <c r="BS2044" s="99">
        <v>6500068.6429443397</v>
      </c>
      <c r="BT2044" s="99">
        <v>2687116.16552734</v>
      </c>
      <c r="BU2044" s="99">
        <v>0</v>
      </c>
      <c r="BV2044" s="99">
        <v>2695742.7583313002</v>
      </c>
      <c r="BW2044" s="99">
        <v>189168.05242538499</v>
      </c>
      <c r="BX2044" s="99">
        <v>0</v>
      </c>
      <c r="BY2044" s="99">
        <v>0</v>
      </c>
      <c r="BZ2044" s="99">
        <v>0</v>
      </c>
      <c r="CA2044" s="99">
        <v>122038.787031174</v>
      </c>
      <c r="CB2044" s="99">
        <v>8044212.0728149395</v>
      </c>
      <c r="CC2044" s="99">
        <v>60440757.8134766</v>
      </c>
      <c r="CD2044" s="99">
        <v>17899943.356201202</v>
      </c>
      <c r="CE2044" s="99">
        <v>2051.3755786716902</v>
      </c>
      <c r="CF2044" s="99">
        <v>353264.09265899699</v>
      </c>
      <c r="CG2044" s="99">
        <v>2447082.0476684598</v>
      </c>
      <c r="CH2044" s="99">
        <v>0</v>
      </c>
      <c r="CI2044" s="99">
        <v>124081.584143639</v>
      </c>
      <c r="CJ2044" s="99">
        <v>8396911.9183349591</v>
      </c>
      <c r="CK2044" s="99">
        <v>62882378.4462891</v>
      </c>
      <c r="CL2044" s="99">
        <v>18090645.604003899</v>
      </c>
      <c r="CM2044" s="203">
        <f t="shared" si="93"/>
        <v>177394.45652818721</v>
      </c>
      <c r="CN2044" s="203">
        <f t="shared" si="94"/>
        <v>25377111.184448257</v>
      </c>
      <c r="CO2044" s="203">
        <f t="shared" si="95"/>
        <v>103082917.36474609</v>
      </c>
      <c r="CP2044" s="99">
        <v>18090645.604003899</v>
      </c>
      <c r="CQ2044" s="99">
        <v>0</v>
      </c>
      <c r="CR2044" s="99">
        <v>0</v>
      </c>
      <c r="CS2044" s="99">
        <v>0</v>
      </c>
      <c r="CT2044" s="99">
        <v>0</v>
      </c>
    </row>
    <row r="2045" spans="1:98">
      <c r="A2045" s="98" t="s">
        <v>189</v>
      </c>
      <c r="B2045" s="100">
        <v>39234</v>
      </c>
      <c r="C2045" s="99">
        <v>84799.551526069597</v>
      </c>
      <c r="D2045" s="99">
        <v>1.6188335219922001</v>
      </c>
      <c r="E2045" s="99">
        <v>37485.960844516798</v>
      </c>
      <c r="F2045" s="99">
        <v>25355.4039344788</v>
      </c>
      <c r="G2045" s="99">
        <v>1242.7512413710399</v>
      </c>
      <c r="H2045" s="99">
        <v>840.16748953610704</v>
      </c>
      <c r="I2045" s="99">
        <v>0</v>
      </c>
      <c r="J2045" s="99">
        <v>42243.867339134202</v>
      </c>
      <c r="K2045" s="99">
        <v>11615.8253740072</v>
      </c>
      <c r="L2045" s="99">
        <v>23804.0418746471</v>
      </c>
      <c r="M2045" s="99">
        <v>45088.419321060202</v>
      </c>
      <c r="N2045" s="99">
        <v>13353.6160547733</v>
      </c>
      <c r="O2045" s="99">
        <v>37821.787894248999</v>
      </c>
      <c r="P2045" s="99">
        <v>0</v>
      </c>
      <c r="Q2045" s="99">
        <v>6455.5326932072603</v>
      </c>
      <c r="R2045" s="99">
        <v>1514.2145680636199</v>
      </c>
      <c r="S2045" s="99">
        <v>0</v>
      </c>
      <c r="T2045" s="99">
        <v>640.82515112310602</v>
      </c>
      <c r="U2045" s="99">
        <v>53798.085542202003</v>
      </c>
      <c r="V2045" s="99">
        <v>4746593.41369629</v>
      </c>
      <c r="W2045" s="99">
        <v>95.373074193485095</v>
      </c>
      <c r="X2045" s="99">
        <v>3304348.7423706101</v>
      </c>
      <c r="Y2045" s="99">
        <v>2117083.1400146498</v>
      </c>
      <c r="Z2045" s="99">
        <v>236137.999168396</v>
      </c>
      <c r="AA2045" s="99">
        <v>119047.52381038701</v>
      </c>
      <c r="AB2045" s="99">
        <v>0</v>
      </c>
      <c r="AC2045" s="99">
        <v>15257608.834472699</v>
      </c>
      <c r="AD2045" s="99">
        <v>1740677.65499878</v>
      </c>
      <c r="AE2045" s="99">
        <v>1085557.2135620101</v>
      </c>
      <c r="AF2045" s="99">
        <v>2229086.2012329102</v>
      </c>
      <c r="AG2045" s="99">
        <v>2191031.6502990699</v>
      </c>
      <c r="AH2045" s="99">
        <v>1841214.59921265</v>
      </c>
      <c r="AI2045" s="99">
        <v>0</v>
      </c>
      <c r="AJ2045" s="99">
        <v>673291.40181732201</v>
      </c>
      <c r="AK2045" s="99">
        <v>245778.636001587</v>
      </c>
      <c r="AL2045" s="99">
        <v>0</v>
      </c>
      <c r="AM2045" s="99">
        <v>111215.32796669001</v>
      </c>
      <c r="AN2045" s="99">
        <v>17209092.717285201</v>
      </c>
      <c r="AO2045" s="99">
        <v>36981791.033203103</v>
      </c>
      <c r="AP2045" s="99">
        <v>541.72555184364296</v>
      </c>
      <c r="AQ2045" s="99">
        <v>23956710.891845699</v>
      </c>
      <c r="AR2045" s="99">
        <v>15096164.8206787</v>
      </c>
      <c r="AS2045" s="99">
        <v>1648803.64012146</v>
      </c>
      <c r="AT2045" s="99">
        <v>829291.23241424595</v>
      </c>
      <c r="AU2045" s="99">
        <v>0</v>
      </c>
      <c r="AV2045" s="99">
        <v>36695895.053222701</v>
      </c>
      <c r="AW2045" s="99">
        <v>4555882.0497436495</v>
      </c>
      <c r="AX2045" s="99">
        <v>8862953.4495849591</v>
      </c>
      <c r="AY2045" s="99">
        <v>17289656.349365201</v>
      </c>
      <c r="AZ2045" s="99">
        <v>15649722.9108887</v>
      </c>
      <c r="BA2045" s="99">
        <v>14062984.329711899</v>
      </c>
      <c r="BB2045" s="99">
        <v>0</v>
      </c>
      <c r="BC2045" s="99">
        <v>4928905.7822265597</v>
      </c>
      <c r="BD2045" s="99">
        <v>1701229.6968383801</v>
      </c>
      <c r="BE2045" s="99">
        <v>0</v>
      </c>
      <c r="BF2045" s="99">
        <v>782146.43711853004</v>
      </c>
      <c r="BG2045" s="99">
        <v>41228465.889160201</v>
      </c>
      <c r="BH2045" s="99">
        <v>9188045.9249267597</v>
      </c>
      <c r="BI2045" s="99">
        <v>51.059954065829501</v>
      </c>
      <c r="BJ2045" s="99">
        <v>8770710.8564453106</v>
      </c>
      <c r="BK2045" s="99">
        <v>6185096.1236572303</v>
      </c>
      <c r="BL2045" s="99">
        <v>0</v>
      </c>
      <c r="BM2045" s="99">
        <v>82140.556063651995</v>
      </c>
      <c r="BN2045" s="99">
        <v>0</v>
      </c>
      <c r="BO2045" s="99">
        <v>0</v>
      </c>
      <c r="BP2045" s="99">
        <v>0</v>
      </c>
      <c r="BQ2045" s="99">
        <v>0</v>
      </c>
      <c r="BR2045" s="99">
        <v>5972561.9337768601</v>
      </c>
      <c r="BS2045" s="99">
        <v>6554464.4871215802</v>
      </c>
      <c r="BT2045" s="99">
        <v>2743708.77651978</v>
      </c>
      <c r="BU2045" s="99">
        <v>0</v>
      </c>
      <c r="BV2045" s="99">
        <v>2702078.8050231901</v>
      </c>
      <c r="BW2045" s="99">
        <v>199133.67768669099</v>
      </c>
      <c r="BX2045" s="99">
        <v>0</v>
      </c>
      <c r="BY2045" s="99">
        <v>0</v>
      </c>
      <c r="BZ2045" s="99">
        <v>0</v>
      </c>
      <c r="CA2045" s="99">
        <v>122386.429366112</v>
      </c>
      <c r="CB2045" s="99">
        <v>8050163.7587890597</v>
      </c>
      <c r="CC2045" s="99">
        <v>60978476.209472701</v>
      </c>
      <c r="CD2045" s="99">
        <v>17948213.627929699</v>
      </c>
      <c r="CE2045" s="99">
        <v>2091.51770877838</v>
      </c>
      <c r="CF2045" s="99">
        <v>357782.51675796497</v>
      </c>
      <c r="CG2045" s="99">
        <v>2491765.0800476102</v>
      </c>
      <c r="CH2045" s="99">
        <v>0</v>
      </c>
      <c r="CI2045" s="99">
        <v>124470.438209534</v>
      </c>
      <c r="CJ2045" s="99">
        <v>8408102.5925293006</v>
      </c>
      <c r="CK2045" s="99">
        <v>63478732.765136696</v>
      </c>
      <c r="CL2045" s="99">
        <v>18148419.464599598</v>
      </c>
      <c r="CM2045" s="203">
        <f t="shared" si="93"/>
        <v>178268.52375173601</v>
      </c>
      <c r="CN2045" s="203">
        <f t="shared" si="94"/>
        <v>25617195.309814502</v>
      </c>
      <c r="CO2045" s="203">
        <f t="shared" si="95"/>
        <v>104707198.6542969</v>
      </c>
      <c r="CP2045" s="99">
        <v>18148419.464599598</v>
      </c>
      <c r="CQ2045" s="99">
        <v>0</v>
      </c>
      <c r="CR2045" s="99">
        <v>0</v>
      </c>
      <c r="CS2045" s="99">
        <v>0</v>
      </c>
      <c r="CT2045" s="99">
        <v>0</v>
      </c>
    </row>
    <row r="2046" spans="1:98">
      <c r="A2046" s="98" t="s">
        <v>189</v>
      </c>
      <c r="B2046" s="100">
        <v>39326</v>
      </c>
      <c r="C2046" s="99">
        <v>86787.317650794997</v>
      </c>
      <c r="D2046" s="99">
        <v>1.03520631999709</v>
      </c>
      <c r="E2046" s="99">
        <v>36360.721185207403</v>
      </c>
      <c r="F2046" s="99">
        <v>25192.234939575199</v>
      </c>
      <c r="G2046" s="99">
        <v>1376.1932239085399</v>
      </c>
      <c r="H2046" s="99">
        <v>752.53492017090298</v>
      </c>
      <c r="I2046" s="99">
        <v>0</v>
      </c>
      <c r="J2046" s="99">
        <v>44213.379907131202</v>
      </c>
      <c r="K2046" s="99">
        <v>10071.555169343899</v>
      </c>
      <c r="L2046" s="99">
        <v>23285.004270076799</v>
      </c>
      <c r="M2046" s="99">
        <v>45306.608810901598</v>
      </c>
      <c r="N2046" s="99">
        <v>13365.587092280401</v>
      </c>
      <c r="O2046" s="99">
        <v>38445.658083915703</v>
      </c>
      <c r="P2046" s="99">
        <v>0</v>
      </c>
      <c r="Q2046" s="99">
        <v>6427.4658161401703</v>
      </c>
      <c r="R2046" s="99">
        <v>1556.13209824264</v>
      </c>
      <c r="S2046" s="99">
        <v>0</v>
      </c>
      <c r="T2046" s="99">
        <v>615.74172794073797</v>
      </c>
      <c r="U2046" s="99">
        <v>54238.6366147995</v>
      </c>
      <c r="V2046" s="99">
        <v>4869539.6137695303</v>
      </c>
      <c r="W2046" s="99">
        <v>188.10701053589599</v>
      </c>
      <c r="X2046" s="99">
        <v>3182815.8234252902</v>
      </c>
      <c r="Y2046" s="99">
        <v>2086832.22529602</v>
      </c>
      <c r="Z2046" s="99">
        <v>254599.534021378</v>
      </c>
      <c r="AA2046" s="99">
        <v>107346.826691628</v>
      </c>
      <c r="AB2046" s="99">
        <v>0</v>
      </c>
      <c r="AC2046" s="99">
        <v>15639884.255127</v>
      </c>
      <c r="AD2046" s="99">
        <v>1545637.8463439899</v>
      </c>
      <c r="AE2046" s="99">
        <v>1070928.00392151</v>
      </c>
      <c r="AF2046" s="99">
        <v>2236302.0864563002</v>
      </c>
      <c r="AG2046" s="99">
        <v>2189446.1543579102</v>
      </c>
      <c r="AH2046" s="99">
        <v>1884894.0029754599</v>
      </c>
      <c r="AI2046" s="99">
        <v>0</v>
      </c>
      <c r="AJ2046" s="99">
        <v>670096.664245605</v>
      </c>
      <c r="AK2046" s="99">
        <v>252878.366954803</v>
      </c>
      <c r="AL2046" s="99">
        <v>0</v>
      </c>
      <c r="AM2046" s="99">
        <v>106144.220388412</v>
      </c>
      <c r="AN2046" s="99">
        <v>17303206.107421901</v>
      </c>
      <c r="AO2046" s="99">
        <v>38243046.253417999</v>
      </c>
      <c r="AP2046" s="99">
        <v>1995.41850176454</v>
      </c>
      <c r="AQ2046" s="99">
        <v>23511175.466552701</v>
      </c>
      <c r="AR2046" s="99">
        <v>15183387.336792</v>
      </c>
      <c r="AS2046" s="99">
        <v>1786572.91398621</v>
      </c>
      <c r="AT2046" s="99">
        <v>749373.11063384998</v>
      </c>
      <c r="AU2046" s="99">
        <v>0</v>
      </c>
      <c r="AV2046" s="99">
        <v>38252179.983886696</v>
      </c>
      <c r="AW2046" s="99">
        <v>4097462.38641357</v>
      </c>
      <c r="AX2046" s="99">
        <v>8841557.4987793006</v>
      </c>
      <c r="AY2046" s="99">
        <v>17495481.7736816</v>
      </c>
      <c r="AZ2046" s="99">
        <v>15778358.354003901</v>
      </c>
      <c r="BA2046" s="99">
        <v>14561678.0050049</v>
      </c>
      <c r="BB2046" s="99">
        <v>0</v>
      </c>
      <c r="BC2046" s="99">
        <v>4932295.1775512705</v>
      </c>
      <c r="BD2046" s="99">
        <v>1758792.1038055399</v>
      </c>
      <c r="BE2046" s="99">
        <v>0</v>
      </c>
      <c r="BF2046" s="99">
        <v>753091.88902282703</v>
      </c>
      <c r="BG2046" s="99">
        <v>42280682.449707001</v>
      </c>
      <c r="BH2046" s="99">
        <v>9579649.5803222694</v>
      </c>
      <c r="BI2046" s="99">
        <v>255.69001314416499</v>
      </c>
      <c r="BJ2046" s="99">
        <v>8598566.8148193397</v>
      </c>
      <c r="BK2046" s="99">
        <v>6158174.6067504901</v>
      </c>
      <c r="BL2046" s="99">
        <v>0</v>
      </c>
      <c r="BM2046" s="99">
        <v>67134.016827583298</v>
      </c>
      <c r="BN2046" s="99">
        <v>0</v>
      </c>
      <c r="BO2046" s="99">
        <v>0</v>
      </c>
      <c r="BP2046" s="99">
        <v>0</v>
      </c>
      <c r="BQ2046" s="99">
        <v>0</v>
      </c>
      <c r="BR2046" s="99">
        <v>6040047.7278442401</v>
      </c>
      <c r="BS2046" s="99">
        <v>6605510.6048584003</v>
      </c>
      <c r="BT2046" s="99">
        <v>2841422.02667236</v>
      </c>
      <c r="BU2046" s="99">
        <v>0</v>
      </c>
      <c r="BV2046" s="99">
        <v>2710178.9397582998</v>
      </c>
      <c r="BW2046" s="99">
        <v>203404.760616302</v>
      </c>
      <c r="BX2046" s="99">
        <v>0</v>
      </c>
      <c r="BY2046" s="99">
        <v>0</v>
      </c>
      <c r="BZ2046" s="99">
        <v>0</v>
      </c>
      <c r="CA2046" s="99">
        <v>123078.706802368</v>
      </c>
      <c r="CB2046" s="99">
        <v>8065365.1124877902</v>
      </c>
      <c r="CC2046" s="99">
        <v>61777210.972167999</v>
      </c>
      <c r="CD2046" s="99">
        <v>18169219.598632801</v>
      </c>
      <c r="CE2046" s="99">
        <v>2121.15257427096</v>
      </c>
      <c r="CF2046" s="99">
        <v>357987.362731934</v>
      </c>
      <c r="CG2046" s="99">
        <v>2505533.47802734</v>
      </c>
      <c r="CH2046" s="99">
        <v>0</v>
      </c>
      <c r="CI2046" s="99">
        <v>125204.20751476299</v>
      </c>
      <c r="CJ2046" s="99">
        <v>8422978.9903564509</v>
      </c>
      <c r="CK2046" s="99">
        <v>64280816.290527299</v>
      </c>
      <c r="CL2046" s="99">
        <v>18372702.368652299</v>
      </c>
      <c r="CM2046" s="203">
        <f t="shared" si="93"/>
        <v>179442.84412956249</v>
      </c>
      <c r="CN2046" s="203">
        <f t="shared" si="94"/>
        <v>25726185.09777835</v>
      </c>
      <c r="CO2046" s="203">
        <f t="shared" si="95"/>
        <v>106561498.7402343</v>
      </c>
      <c r="CP2046" s="99">
        <v>18372702.368652299</v>
      </c>
      <c r="CQ2046" s="99">
        <v>0</v>
      </c>
      <c r="CR2046" s="99">
        <v>0</v>
      </c>
      <c r="CS2046" s="99">
        <v>0</v>
      </c>
      <c r="CT2046" s="99">
        <v>0</v>
      </c>
    </row>
    <row r="2047" spans="1:98">
      <c r="A2047" s="98" t="s">
        <v>189</v>
      </c>
      <c r="B2047" s="100">
        <v>39417</v>
      </c>
      <c r="C2047" s="99">
        <v>88814.031059265093</v>
      </c>
      <c r="D2047" s="99">
        <v>1.6245389769901499</v>
      </c>
      <c r="E2047" s="99">
        <v>35366.122884750403</v>
      </c>
      <c r="F2047" s="99">
        <v>24841.272686243101</v>
      </c>
      <c r="G2047" s="99">
        <v>1456.6152561903</v>
      </c>
      <c r="H2047" s="99">
        <v>658.57156599312998</v>
      </c>
      <c r="I2047" s="99">
        <v>0</v>
      </c>
      <c r="J2047" s="99">
        <v>45951.188396930702</v>
      </c>
      <c r="K2047" s="99">
        <v>8666.8647533655203</v>
      </c>
      <c r="L2047" s="99">
        <v>22720.160846471801</v>
      </c>
      <c r="M2047" s="99">
        <v>45632.595555782304</v>
      </c>
      <c r="N2047" s="99">
        <v>13433.195783376699</v>
      </c>
      <c r="O2047" s="99">
        <v>39518.700039863601</v>
      </c>
      <c r="P2047" s="99">
        <v>0</v>
      </c>
      <c r="Q2047" s="99">
        <v>6397.7293133735702</v>
      </c>
      <c r="R2047" s="99">
        <v>1584.8119978606701</v>
      </c>
      <c r="S2047" s="99">
        <v>0</v>
      </c>
      <c r="T2047" s="99">
        <v>588.64806693047296</v>
      </c>
      <c r="U2047" s="99">
        <v>54726.785600662202</v>
      </c>
      <c r="V2047" s="99">
        <v>4985781.5260620099</v>
      </c>
      <c r="W2047" s="99">
        <v>252.552421147004</v>
      </c>
      <c r="X2047" s="99">
        <v>3125756.3070373498</v>
      </c>
      <c r="Y2047" s="99">
        <v>2080011.03936768</v>
      </c>
      <c r="Z2047" s="99">
        <v>263848.45332717901</v>
      </c>
      <c r="AA2047" s="99">
        <v>95394.101349830598</v>
      </c>
      <c r="AB2047" s="99">
        <v>0</v>
      </c>
      <c r="AC2047" s="99">
        <v>16065068.970214801</v>
      </c>
      <c r="AD2047" s="99">
        <v>1270206.11778259</v>
      </c>
      <c r="AE2047" s="99">
        <v>1049151.0927887</v>
      </c>
      <c r="AF2047" s="99">
        <v>2251667.1854553199</v>
      </c>
      <c r="AG2047" s="99">
        <v>2197037.5497741699</v>
      </c>
      <c r="AH2047" s="99">
        <v>1950622.00958252</v>
      </c>
      <c r="AI2047" s="99">
        <v>0</v>
      </c>
      <c r="AJ2047" s="99">
        <v>674612.32334899902</v>
      </c>
      <c r="AK2047" s="99">
        <v>258288.43655014</v>
      </c>
      <c r="AL2047" s="99">
        <v>0</v>
      </c>
      <c r="AM2047" s="99">
        <v>100071.606706619</v>
      </c>
      <c r="AN2047" s="99">
        <v>17671300.300781298</v>
      </c>
      <c r="AO2047" s="99">
        <v>39583986.611328103</v>
      </c>
      <c r="AP2047" s="99">
        <v>1957.8370717912901</v>
      </c>
      <c r="AQ2047" s="99">
        <v>23173486.130859401</v>
      </c>
      <c r="AR2047" s="99">
        <v>15141121.356323199</v>
      </c>
      <c r="AS2047" s="99">
        <v>1876364.3666381801</v>
      </c>
      <c r="AT2047" s="99">
        <v>669267.91961669899</v>
      </c>
      <c r="AU2047" s="99">
        <v>0</v>
      </c>
      <c r="AV2047" s="99">
        <v>39615944.595214799</v>
      </c>
      <c r="AW2047" s="99">
        <v>3372582.6354980501</v>
      </c>
      <c r="AX2047" s="99">
        <v>8734636.2888183594</v>
      </c>
      <c r="AY2047" s="99">
        <v>17883863.057372998</v>
      </c>
      <c r="AZ2047" s="99">
        <v>15940593.1879883</v>
      </c>
      <c r="BA2047" s="99">
        <v>15235907.6364746</v>
      </c>
      <c r="BB2047" s="99">
        <v>0</v>
      </c>
      <c r="BC2047" s="99">
        <v>5017150.8544921903</v>
      </c>
      <c r="BD2047" s="99">
        <v>1829860.34211731</v>
      </c>
      <c r="BE2047" s="99">
        <v>0</v>
      </c>
      <c r="BF2047" s="99">
        <v>718824.48852539097</v>
      </c>
      <c r="BG2047" s="99">
        <v>43182278.5771484</v>
      </c>
      <c r="BH2047" s="99">
        <v>9938447.8895263709</v>
      </c>
      <c r="BI2047" s="99">
        <v>170.30032562091901</v>
      </c>
      <c r="BJ2047" s="99">
        <v>8553222.69140625</v>
      </c>
      <c r="BK2047" s="99">
        <v>6174461.0938720703</v>
      </c>
      <c r="BL2047" s="99">
        <v>0</v>
      </c>
      <c r="BM2047" s="99">
        <v>61258.766860008203</v>
      </c>
      <c r="BN2047" s="99">
        <v>0</v>
      </c>
      <c r="BO2047" s="99">
        <v>0</v>
      </c>
      <c r="BP2047" s="99">
        <v>0</v>
      </c>
      <c r="BQ2047" s="99">
        <v>0</v>
      </c>
      <c r="BR2047" s="99">
        <v>6127962.5913696298</v>
      </c>
      <c r="BS2047" s="99">
        <v>6672018.6004028302</v>
      </c>
      <c r="BT2047" s="99">
        <v>2958387.8740844699</v>
      </c>
      <c r="BU2047" s="99">
        <v>0</v>
      </c>
      <c r="BV2047" s="99">
        <v>2758459.8457641602</v>
      </c>
      <c r="BW2047" s="99">
        <v>216352.812147141</v>
      </c>
      <c r="BX2047" s="99">
        <v>0</v>
      </c>
      <c r="BY2047" s="99">
        <v>0</v>
      </c>
      <c r="BZ2047" s="99">
        <v>0</v>
      </c>
      <c r="CA2047" s="99">
        <v>124093.28409099601</v>
      </c>
      <c r="CB2047" s="99">
        <v>8130752.9448852502</v>
      </c>
      <c r="CC2047" s="99">
        <v>62906676.272949196</v>
      </c>
      <c r="CD2047" s="99">
        <v>18519892.893554699</v>
      </c>
      <c r="CE2047" s="99">
        <v>2110.0046644508798</v>
      </c>
      <c r="CF2047" s="99">
        <v>356133.82783126802</v>
      </c>
      <c r="CG2047" s="99">
        <v>2524002.1022033701</v>
      </c>
      <c r="CH2047" s="99">
        <v>0</v>
      </c>
      <c r="CI2047" s="99">
        <v>126214.36266422299</v>
      </c>
      <c r="CJ2047" s="99">
        <v>8487219.5645752009</v>
      </c>
      <c r="CK2047" s="99">
        <v>65436722.890625</v>
      </c>
      <c r="CL2047" s="99">
        <v>18733905.9055176</v>
      </c>
      <c r="CM2047" s="203">
        <f t="shared" si="93"/>
        <v>180941.14826488518</v>
      </c>
      <c r="CN2047" s="203">
        <f t="shared" si="94"/>
        <v>26158519.865356497</v>
      </c>
      <c r="CO2047" s="203">
        <f t="shared" si="95"/>
        <v>108619001.46777341</v>
      </c>
      <c r="CP2047" s="99">
        <v>18733905.9055176</v>
      </c>
      <c r="CQ2047" s="99">
        <v>0</v>
      </c>
      <c r="CR2047" s="99">
        <v>0</v>
      </c>
      <c r="CS2047" s="99">
        <v>0</v>
      </c>
      <c r="CT2047" s="99">
        <v>0</v>
      </c>
    </row>
    <row r="2048" spans="1:98">
      <c r="A2048" s="98" t="s">
        <v>189</v>
      </c>
      <c r="B2048" s="100">
        <v>39508</v>
      </c>
      <c r="C2048" s="99">
        <v>89904.450263977094</v>
      </c>
      <c r="D2048" s="99">
        <v>1.68753338798706</v>
      </c>
      <c r="E2048" s="99">
        <v>34751.3460426331</v>
      </c>
      <c r="F2048" s="99">
        <v>24730.589006424001</v>
      </c>
      <c r="G2048" s="99">
        <v>1561.0298904925601</v>
      </c>
      <c r="H2048" s="99">
        <v>598.24717783927895</v>
      </c>
      <c r="I2048" s="99">
        <v>0</v>
      </c>
      <c r="J2048" s="99">
        <v>48075.062670707703</v>
      </c>
      <c r="K2048" s="99">
        <v>7455.80028533936</v>
      </c>
      <c r="L2048" s="99">
        <v>22395.385988235499</v>
      </c>
      <c r="M2048" s="99">
        <v>45743.358306407899</v>
      </c>
      <c r="N2048" s="99">
        <v>13407.1777747869</v>
      </c>
      <c r="O2048" s="99">
        <v>40142.934459209398</v>
      </c>
      <c r="P2048" s="99">
        <v>0</v>
      </c>
      <c r="Q2048" s="99">
        <v>6372.07778185606</v>
      </c>
      <c r="R2048" s="99">
        <v>1635.9369629621499</v>
      </c>
      <c r="S2048" s="99">
        <v>0</v>
      </c>
      <c r="T2048" s="99">
        <v>590.72340785712004</v>
      </c>
      <c r="U2048" s="99">
        <v>55542.142649650603</v>
      </c>
      <c r="V2048" s="99">
        <v>5034740.9380493201</v>
      </c>
      <c r="W2048" s="99">
        <v>193.69863252341699</v>
      </c>
      <c r="X2048" s="99">
        <v>3041336.0501708998</v>
      </c>
      <c r="Y2048" s="99">
        <v>2039338.3726654099</v>
      </c>
      <c r="Z2048" s="99">
        <v>273341.003696442</v>
      </c>
      <c r="AA2048" s="99">
        <v>82373.178190231294</v>
      </c>
      <c r="AB2048" s="99">
        <v>0</v>
      </c>
      <c r="AC2048" s="99">
        <v>17255477.833740201</v>
      </c>
      <c r="AD2048" s="99">
        <v>1033095.53044891</v>
      </c>
      <c r="AE2048" s="99">
        <v>1028276.45694733</v>
      </c>
      <c r="AF2048" s="99">
        <v>2246014.1495056199</v>
      </c>
      <c r="AG2048" s="99">
        <v>2181012.9900207501</v>
      </c>
      <c r="AH2048" s="99">
        <v>1992263.1773681601</v>
      </c>
      <c r="AI2048" s="99">
        <v>0</v>
      </c>
      <c r="AJ2048" s="99">
        <v>676744.53589630104</v>
      </c>
      <c r="AK2048" s="99">
        <v>261000.93116188</v>
      </c>
      <c r="AL2048" s="99">
        <v>0</v>
      </c>
      <c r="AM2048" s="99">
        <v>96328.705586433396</v>
      </c>
      <c r="AN2048" s="99">
        <v>17912335.635986298</v>
      </c>
      <c r="AO2048" s="99">
        <v>40401602.224609397</v>
      </c>
      <c r="AP2048" s="99">
        <v>1516.02487699687</v>
      </c>
      <c r="AQ2048" s="99">
        <v>23007953.8356934</v>
      </c>
      <c r="AR2048" s="99">
        <v>14990496.946777301</v>
      </c>
      <c r="AS2048" s="99">
        <v>1968727.0087890599</v>
      </c>
      <c r="AT2048" s="99">
        <v>591955.16593170201</v>
      </c>
      <c r="AU2048" s="99">
        <v>0</v>
      </c>
      <c r="AV2048" s="99">
        <v>41623733.6884766</v>
      </c>
      <c r="AW2048" s="99">
        <v>2814152.20635986</v>
      </c>
      <c r="AX2048" s="99">
        <v>8664929.4359130897</v>
      </c>
      <c r="AY2048" s="99">
        <v>18022769.334472701</v>
      </c>
      <c r="AZ2048" s="99">
        <v>16000746.2550049</v>
      </c>
      <c r="BA2048" s="99">
        <v>15688696.6120605</v>
      </c>
      <c r="BB2048" s="99">
        <v>0</v>
      </c>
      <c r="BC2048" s="99">
        <v>5105381.2090454102</v>
      </c>
      <c r="BD2048" s="99">
        <v>1870991.4303894001</v>
      </c>
      <c r="BE2048" s="99">
        <v>0</v>
      </c>
      <c r="BF2048" s="99">
        <v>701293.96446991002</v>
      </c>
      <c r="BG2048" s="99">
        <v>44360643.551757798</v>
      </c>
      <c r="BH2048" s="99">
        <v>9341823.1447753906</v>
      </c>
      <c r="BI2048" s="99">
        <v>171.83260494656901</v>
      </c>
      <c r="BJ2048" s="99">
        <v>7705503.1087036096</v>
      </c>
      <c r="BK2048" s="99">
        <v>5529609.8817748995</v>
      </c>
      <c r="BL2048" s="99">
        <v>0</v>
      </c>
      <c r="BM2048" s="99">
        <v>61539.923271656</v>
      </c>
      <c r="BN2048" s="99">
        <v>0</v>
      </c>
      <c r="BO2048" s="99">
        <v>0</v>
      </c>
      <c r="BP2048" s="99">
        <v>0</v>
      </c>
      <c r="BQ2048" s="99">
        <v>0</v>
      </c>
      <c r="BR2048" s="99">
        <v>5563294.8621215802</v>
      </c>
      <c r="BS2048" s="99">
        <v>5949955.3975830097</v>
      </c>
      <c r="BT2048" s="99">
        <v>3050043.6590271001</v>
      </c>
      <c r="BU2048" s="99">
        <v>0</v>
      </c>
      <c r="BV2048" s="99">
        <v>2474125.2959594699</v>
      </c>
      <c r="BW2048" s="99">
        <v>222356.22517967201</v>
      </c>
      <c r="BX2048" s="99">
        <v>0</v>
      </c>
      <c r="BY2048" s="99">
        <v>0</v>
      </c>
      <c r="BZ2048" s="99">
        <v>0</v>
      </c>
      <c r="CA2048" s="99">
        <v>124674.24894046799</v>
      </c>
      <c r="CB2048" s="99">
        <v>8099218.53833008</v>
      </c>
      <c r="CC2048" s="99">
        <v>63347918.658203103</v>
      </c>
      <c r="CD2048" s="99">
        <v>17030171.166992199</v>
      </c>
      <c r="CE2048" s="99">
        <v>2167.2384065687702</v>
      </c>
      <c r="CF2048" s="99">
        <v>354270.01644897502</v>
      </c>
      <c r="CG2048" s="99">
        <v>2549905.8003540002</v>
      </c>
      <c r="CH2048" s="99">
        <v>0</v>
      </c>
      <c r="CI2048" s="99">
        <v>126833.41140556301</v>
      </c>
      <c r="CJ2048" s="99">
        <v>8453745.9647216797</v>
      </c>
      <c r="CK2048" s="99">
        <v>65911079.475097701</v>
      </c>
      <c r="CL2048" s="99">
        <v>17254747.6398926</v>
      </c>
      <c r="CM2048" s="203">
        <f t="shared" si="93"/>
        <v>182375.55405521361</v>
      </c>
      <c r="CN2048" s="203">
        <f t="shared" si="94"/>
        <v>26366081.600707978</v>
      </c>
      <c r="CO2048" s="203">
        <f t="shared" si="95"/>
        <v>110271723.0268555</v>
      </c>
      <c r="CP2048" s="99">
        <v>17254747.6398926</v>
      </c>
      <c r="CQ2048" s="99">
        <v>0</v>
      </c>
      <c r="CR2048" s="99">
        <v>0</v>
      </c>
      <c r="CS2048" s="99">
        <v>0</v>
      </c>
      <c r="CT2048" s="99">
        <v>0</v>
      </c>
    </row>
    <row r="2049" spans="1:98">
      <c r="A2049" s="98" t="s">
        <v>189</v>
      </c>
      <c r="B2049" s="100">
        <v>39600</v>
      </c>
      <c r="C2049" s="99">
        <v>91421.803513526902</v>
      </c>
      <c r="D2049" s="99">
        <v>1.8205292379861899</v>
      </c>
      <c r="E2049" s="99">
        <v>33900.273545741999</v>
      </c>
      <c r="F2049" s="99">
        <v>24303.783623933799</v>
      </c>
      <c r="G2049" s="99">
        <v>1652.02702076733</v>
      </c>
      <c r="H2049" s="99">
        <v>529.79432103782904</v>
      </c>
      <c r="I2049" s="99">
        <v>0</v>
      </c>
      <c r="J2049" s="99">
        <v>50038.960220813802</v>
      </c>
      <c r="K2049" s="99">
        <v>6183.7091486454001</v>
      </c>
      <c r="L2049" s="99">
        <v>22344.0472078323</v>
      </c>
      <c r="M2049" s="99">
        <v>45906.513555049904</v>
      </c>
      <c r="N2049" s="99">
        <v>13306.6043155193</v>
      </c>
      <c r="O2049" s="99">
        <v>40884.503939628601</v>
      </c>
      <c r="P2049" s="99">
        <v>0</v>
      </c>
      <c r="Q2049" s="99">
        <v>6372.8843529820397</v>
      </c>
      <c r="R2049" s="99">
        <v>1674.03363806009</v>
      </c>
      <c r="S2049" s="99">
        <v>0</v>
      </c>
      <c r="T2049" s="99">
        <v>579.76658070087399</v>
      </c>
      <c r="U2049" s="99">
        <v>56115.306334495501</v>
      </c>
      <c r="V2049" s="99">
        <v>5103551.7231445303</v>
      </c>
      <c r="W2049" s="99">
        <v>114.65498013794399</v>
      </c>
      <c r="X2049" s="99">
        <v>2968236.2425231901</v>
      </c>
      <c r="Y2049" s="99">
        <v>1991884.8373718299</v>
      </c>
      <c r="Z2049" s="99">
        <v>284310.37710189802</v>
      </c>
      <c r="AA2049" s="99">
        <v>74422.328627586394</v>
      </c>
      <c r="AB2049" s="99">
        <v>0</v>
      </c>
      <c r="AC2049" s="99">
        <v>17350093.112548798</v>
      </c>
      <c r="AD2049" s="99">
        <v>832548.40653991699</v>
      </c>
      <c r="AE2049" s="99">
        <v>1026143.2585678099</v>
      </c>
      <c r="AF2049" s="99">
        <v>2259821.7924499498</v>
      </c>
      <c r="AG2049" s="99">
        <v>2145373.5002136198</v>
      </c>
      <c r="AH2049" s="99">
        <v>2010263.0141143801</v>
      </c>
      <c r="AI2049" s="99">
        <v>0</v>
      </c>
      <c r="AJ2049" s="99">
        <v>666094.64837646496</v>
      </c>
      <c r="AK2049" s="99">
        <v>266108.84196853603</v>
      </c>
      <c r="AL2049" s="99">
        <v>0</v>
      </c>
      <c r="AM2049" s="99">
        <v>93796.629221916199</v>
      </c>
      <c r="AN2049" s="99">
        <v>18183090.151855499</v>
      </c>
      <c r="AO2049" s="99">
        <v>41271810.305175804</v>
      </c>
      <c r="AP2049" s="99">
        <v>1018.96330495179</v>
      </c>
      <c r="AQ2049" s="99">
        <v>22575888.309570301</v>
      </c>
      <c r="AR2049" s="99">
        <v>14882015.0773926</v>
      </c>
      <c r="AS2049" s="99">
        <v>2082946.51560974</v>
      </c>
      <c r="AT2049" s="99">
        <v>541809.00394439697</v>
      </c>
      <c r="AU2049" s="99">
        <v>0</v>
      </c>
      <c r="AV2049" s="99">
        <v>43509772.208984397</v>
      </c>
      <c r="AW2049" s="99">
        <v>2286986.65264893</v>
      </c>
      <c r="AX2049" s="99">
        <v>8761603.4296875</v>
      </c>
      <c r="AY2049" s="99">
        <v>18330977.701904301</v>
      </c>
      <c r="AZ2049" s="99">
        <v>15894828.080566401</v>
      </c>
      <c r="BA2049" s="99">
        <v>16025604.634765601</v>
      </c>
      <c r="BB2049" s="99">
        <v>0</v>
      </c>
      <c r="BC2049" s="99">
        <v>5070216.93859863</v>
      </c>
      <c r="BD2049" s="99">
        <v>1924947.5024719201</v>
      </c>
      <c r="BE2049" s="99">
        <v>0</v>
      </c>
      <c r="BF2049" s="99">
        <v>699390.21228027297</v>
      </c>
      <c r="BG2049" s="99">
        <v>45755553.856445298</v>
      </c>
      <c r="BH2049" s="99">
        <v>9603525.7767334003</v>
      </c>
      <c r="BI2049" s="99">
        <v>148.41093250922901</v>
      </c>
      <c r="BJ2049" s="99">
        <v>7548256.1306762705</v>
      </c>
      <c r="BK2049" s="99">
        <v>5444151.7139282199</v>
      </c>
      <c r="BL2049" s="99">
        <v>0</v>
      </c>
      <c r="BM2049" s="99">
        <v>60529.869100570701</v>
      </c>
      <c r="BN2049" s="99">
        <v>0</v>
      </c>
      <c r="BO2049" s="99">
        <v>0</v>
      </c>
      <c r="BP2049" s="99">
        <v>0</v>
      </c>
      <c r="BQ2049" s="99">
        <v>0</v>
      </c>
      <c r="BR2049" s="99">
        <v>5591715.5196533203</v>
      </c>
      <c r="BS2049" s="99">
        <v>5923796.93713379</v>
      </c>
      <c r="BT2049" s="99">
        <v>3123194.6055297898</v>
      </c>
      <c r="BU2049" s="99">
        <v>0</v>
      </c>
      <c r="BV2049" s="99">
        <v>2483265.5321960398</v>
      </c>
      <c r="BW2049" s="99">
        <v>228352.08032798799</v>
      </c>
      <c r="BX2049" s="99">
        <v>0</v>
      </c>
      <c r="BY2049" s="99">
        <v>0</v>
      </c>
      <c r="BZ2049" s="99">
        <v>0</v>
      </c>
      <c r="CA2049" s="99">
        <v>125444.138772964</v>
      </c>
      <c r="CB2049" s="99">
        <v>8068674.1998901404</v>
      </c>
      <c r="CC2049" s="99">
        <v>63894068.073730499</v>
      </c>
      <c r="CD2049" s="99">
        <v>17160785.755127002</v>
      </c>
      <c r="CE2049" s="99">
        <v>2185.8417256176499</v>
      </c>
      <c r="CF2049" s="99">
        <v>358084.42963790899</v>
      </c>
      <c r="CG2049" s="99">
        <v>2616447.8074646001</v>
      </c>
      <c r="CH2049" s="99">
        <v>0</v>
      </c>
      <c r="CI2049" s="99">
        <v>127622.541714668</v>
      </c>
      <c r="CJ2049" s="99">
        <v>8426587.28588867</v>
      </c>
      <c r="CK2049" s="99">
        <v>66513149.084472701</v>
      </c>
      <c r="CL2049" s="99">
        <v>17390669.6716309</v>
      </c>
      <c r="CM2049" s="203">
        <f t="shared" si="93"/>
        <v>183737.8480491635</v>
      </c>
      <c r="CN2049" s="203">
        <f t="shared" si="94"/>
        <v>26609677.43774417</v>
      </c>
      <c r="CO2049" s="203">
        <f t="shared" si="95"/>
        <v>112268702.940918</v>
      </c>
      <c r="CP2049" s="99">
        <v>17390669.6716309</v>
      </c>
      <c r="CQ2049" s="99">
        <v>0</v>
      </c>
      <c r="CR2049" s="99">
        <v>0</v>
      </c>
      <c r="CS2049" s="99">
        <v>0</v>
      </c>
      <c r="CT2049" s="99">
        <v>0</v>
      </c>
    </row>
    <row r="2050" spans="1:98">
      <c r="A2050" s="98" t="s">
        <v>189</v>
      </c>
      <c r="B2050" s="100">
        <v>39692</v>
      </c>
      <c r="C2050" s="99">
        <v>92670.858368873596</v>
      </c>
      <c r="D2050" s="99">
        <v>2.0704126409837</v>
      </c>
      <c r="E2050" s="99">
        <v>32756.002312898599</v>
      </c>
      <c r="F2050" s="99">
        <v>23757.542617082599</v>
      </c>
      <c r="G2050" s="99">
        <v>1790.0055091828101</v>
      </c>
      <c r="H2050" s="99">
        <v>449.76907364278998</v>
      </c>
      <c r="I2050" s="99">
        <v>0</v>
      </c>
      <c r="J2050" s="99">
        <v>51866.445336341902</v>
      </c>
      <c r="K2050" s="99">
        <v>5161.8053734302503</v>
      </c>
      <c r="L2050" s="99">
        <v>21668.193524837501</v>
      </c>
      <c r="M2050" s="99">
        <v>45842.830324649804</v>
      </c>
      <c r="N2050" s="99">
        <v>13132.412662148499</v>
      </c>
      <c r="O2050" s="99">
        <v>41507.302321433999</v>
      </c>
      <c r="P2050" s="99">
        <v>0</v>
      </c>
      <c r="Q2050" s="99">
        <v>6256.4066877365103</v>
      </c>
      <c r="R2050" s="99">
        <v>1723.63865561783</v>
      </c>
      <c r="S2050" s="99">
        <v>0</v>
      </c>
      <c r="T2050" s="99">
        <v>577.95428369194303</v>
      </c>
      <c r="U2050" s="99">
        <v>57031.830975532503</v>
      </c>
      <c r="V2050" s="99">
        <v>5181562.1485595703</v>
      </c>
      <c r="W2050" s="99">
        <v>78.711444124579401</v>
      </c>
      <c r="X2050" s="99">
        <v>2864780.4766845698</v>
      </c>
      <c r="Y2050" s="99">
        <v>1943815.91604614</v>
      </c>
      <c r="Z2050" s="99">
        <v>298270.71972656302</v>
      </c>
      <c r="AA2050" s="99">
        <v>60591.371620655103</v>
      </c>
      <c r="AB2050" s="99">
        <v>0</v>
      </c>
      <c r="AC2050" s="99">
        <v>17809414.138916001</v>
      </c>
      <c r="AD2050" s="99">
        <v>704212.09603118896</v>
      </c>
      <c r="AE2050" s="99">
        <v>991637.80593109096</v>
      </c>
      <c r="AF2050" s="99">
        <v>2247108.65307617</v>
      </c>
      <c r="AG2050" s="99">
        <v>2106319.0433044401</v>
      </c>
      <c r="AH2050" s="99">
        <v>2027465.2793731701</v>
      </c>
      <c r="AI2050" s="99">
        <v>0</v>
      </c>
      <c r="AJ2050" s="99">
        <v>653868.677940369</v>
      </c>
      <c r="AK2050" s="99">
        <v>266002.76673507702</v>
      </c>
      <c r="AL2050" s="99">
        <v>0</v>
      </c>
      <c r="AM2050" s="99">
        <v>90716.382365226702</v>
      </c>
      <c r="AN2050" s="99">
        <v>18442780.370361298</v>
      </c>
      <c r="AO2050" s="99">
        <v>42298314.0302734</v>
      </c>
      <c r="AP2050" s="99">
        <v>752.34852886944998</v>
      </c>
      <c r="AQ2050" s="99">
        <v>21782058.9526367</v>
      </c>
      <c r="AR2050" s="99">
        <v>14526864.155029301</v>
      </c>
      <c r="AS2050" s="99">
        <v>2218009.6988830599</v>
      </c>
      <c r="AT2050" s="99">
        <v>443890.03673934902</v>
      </c>
      <c r="AU2050" s="99">
        <v>0</v>
      </c>
      <c r="AV2050" s="99">
        <v>45090634.889160201</v>
      </c>
      <c r="AW2050" s="99">
        <v>1960088.4097595201</v>
      </c>
      <c r="AX2050" s="99">
        <v>8484607.23193359</v>
      </c>
      <c r="AY2050" s="99">
        <v>18460119.1877441</v>
      </c>
      <c r="AZ2050" s="99">
        <v>15710700.764038101</v>
      </c>
      <c r="BA2050" s="99">
        <v>16330574.1680908</v>
      </c>
      <c r="BB2050" s="99">
        <v>0</v>
      </c>
      <c r="BC2050" s="99">
        <v>4993885.9968872098</v>
      </c>
      <c r="BD2050" s="99">
        <v>1965347.42172241</v>
      </c>
      <c r="BE2050" s="99">
        <v>0</v>
      </c>
      <c r="BF2050" s="99">
        <v>682685.53116607701</v>
      </c>
      <c r="BG2050" s="99">
        <v>46989203.674804702</v>
      </c>
      <c r="BH2050" s="99">
        <v>9810322.9315185491</v>
      </c>
      <c r="BI2050" s="99">
        <v>103.05376955680499</v>
      </c>
      <c r="BJ2050" s="99">
        <v>7301788.65588379</v>
      </c>
      <c r="BK2050" s="99">
        <v>5290792.3155517597</v>
      </c>
      <c r="BL2050" s="99">
        <v>0</v>
      </c>
      <c r="BM2050" s="99">
        <v>46023.491487979903</v>
      </c>
      <c r="BN2050" s="99">
        <v>0</v>
      </c>
      <c r="BO2050" s="99">
        <v>0</v>
      </c>
      <c r="BP2050" s="99">
        <v>0</v>
      </c>
      <c r="BQ2050" s="99">
        <v>0</v>
      </c>
      <c r="BR2050" s="99">
        <v>5640707.2980957003</v>
      </c>
      <c r="BS2050" s="99">
        <v>5851106.0850219699</v>
      </c>
      <c r="BT2050" s="99">
        <v>3180048.5416259798</v>
      </c>
      <c r="BU2050" s="99">
        <v>0</v>
      </c>
      <c r="BV2050" s="99">
        <v>2462828.1489257799</v>
      </c>
      <c r="BW2050" s="99">
        <v>230939.34462547299</v>
      </c>
      <c r="BX2050" s="99">
        <v>0</v>
      </c>
      <c r="BY2050" s="99">
        <v>0</v>
      </c>
      <c r="BZ2050" s="99">
        <v>0</v>
      </c>
      <c r="CA2050" s="99">
        <v>125404.106595993</v>
      </c>
      <c r="CB2050" s="99">
        <v>8042975.5747680701</v>
      </c>
      <c r="CC2050" s="99">
        <v>64016786.603515603</v>
      </c>
      <c r="CD2050" s="99">
        <v>17089667.833007801</v>
      </c>
      <c r="CE2050" s="99">
        <v>2233.7570796608902</v>
      </c>
      <c r="CF2050" s="99">
        <v>360144.283382416</v>
      </c>
      <c r="CG2050" s="99">
        <v>2671414.5421142601</v>
      </c>
      <c r="CH2050" s="99">
        <v>0</v>
      </c>
      <c r="CI2050" s="99">
        <v>127644.86273098001</v>
      </c>
      <c r="CJ2050" s="99">
        <v>8402901.6884765606</v>
      </c>
      <c r="CK2050" s="99">
        <v>66678117.586425804</v>
      </c>
      <c r="CL2050" s="99">
        <v>17319081.484375</v>
      </c>
      <c r="CM2050" s="203">
        <f t="shared" si="93"/>
        <v>184676.69370651251</v>
      </c>
      <c r="CN2050" s="203">
        <f t="shared" si="94"/>
        <v>26845682.058837861</v>
      </c>
      <c r="CO2050" s="203">
        <f t="shared" si="95"/>
        <v>113667321.2612305</v>
      </c>
      <c r="CP2050" s="99">
        <v>17319081.484375</v>
      </c>
      <c r="CQ2050" s="99">
        <v>0</v>
      </c>
      <c r="CR2050" s="99">
        <v>0</v>
      </c>
      <c r="CS2050" s="99">
        <v>0</v>
      </c>
      <c r="CT2050" s="99">
        <v>0</v>
      </c>
    </row>
    <row r="2051" spans="1:98">
      <c r="A2051" s="98" t="s">
        <v>189</v>
      </c>
      <c r="B2051" s="100">
        <v>39783</v>
      </c>
      <c r="C2051" s="99">
        <v>93240.678189277605</v>
      </c>
      <c r="D2051" s="99">
        <v>1.6245389769901499</v>
      </c>
      <c r="E2051" s="99">
        <v>31590.404818534898</v>
      </c>
      <c r="F2051" s="99">
        <v>23112.3366546631</v>
      </c>
      <c r="G2051" s="99">
        <v>1881.80218292773</v>
      </c>
      <c r="H2051" s="99">
        <v>384.03264099359501</v>
      </c>
      <c r="I2051" s="99">
        <v>0</v>
      </c>
      <c r="J2051" s="99">
        <v>52958.559996604898</v>
      </c>
      <c r="K2051" s="99">
        <v>4282.8081939816502</v>
      </c>
      <c r="L2051" s="99">
        <v>20961.900440454501</v>
      </c>
      <c r="M2051" s="99">
        <v>45802.8344068527</v>
      </c>
      <c r="N2051" s="99">
        <v>12989.0305126905</v>
      </c>
      <c r="O2051" s="99">
        <v>41687.016444206201</v>
      </c>
      <c r="P2051" s="99">
        <v>0</v>
      </c>
      <c r="Q2051" s="99">
        <v>6227.2115007638904</v>
      </c>
      <c r="R2051" s="99">
        <v>1770.5518840402401</v>
      </c>
      <c r="S2051" s="99">
        <v>0</v>
      </c>
      <c r="T2051" s="99">
        <v>558.50259175896599</v>
      </c>
      <c r="U2051" s="99">
        <v>57342.862914562204</v>
      </c>
      <c r="V2051" s="99">
        <v>5220883.3738403302</v>
      </c>
      <c r="W2051" s="99">
        <v>75.524049385450795</v>
      </c>
      <c r="X2051" s="99">
        <v>2751737.25927734</v>
      </c>
      <c r="Y2051" s="99">
        <v>1892270.4707641599</v>
      </c>
      <c r="Z2051" s="99">
        <v>308290.17686462402</v>
      </c>
      <c r="AA2051" s="99">
        <v>51272.818728446997</v>
      </c>
      <c r="AB2051" s="99">
        <v>0</v>
      </c>
      <c r="AC2051" s="99">
        <v>17853857.2348633</v>
      </c>
      <c r="AD2051" s="99">
        <v>568445.02748107899</v>
      </c>
      <c r="AE2051" s="99">
        <v>966330.14433288598</v>
      </c>
      <c r="AF2051" s="99">
        <v>2238412.6411132799</v>
      </c>
      <c r="AG2051" s="99">
        <v>2068962.7908020001</v>
      </c>
      <c r="AH2051" s="99">
        <v>2042729.5259857201</v>
      </c>
      <c r="AI2051" s="99">
        <v>0</v>
      </c>
      <c r="AJ2051" s="99">
        <v>647922.02113342297</v>
      </c>
      <c r="AK2051" s="99">
        <v>269378.10786819499</v>
      </c>
      <c r="AL2051" s="99">
        <v>0</v>
      </c>
      <c r="AM2051" s="99">
        <v>88336.572554588303</v>
      </c>
      <c r="AN2051" s="99">
        <v>18629658.715820301</v>
      </c>
      <c r="AO2051" s="99">
        <v>42869651.284179702</v>
      </c>
      <c r="AP2051" s="99">
        <v>609.67084132879995</v>
      </c>
      <c r="AQ2051" s="99">
        <v>21046681.654296901</v>
      </c>
      <c r="AR2051" s="99">
        <v>14097639.391845699</v>
      </c>
      <c r="AS2051" s="99">
        <v>2294101.7602844201</v>
      </c>
      <c r="AT2051" s="99">
        <v>372111.613437653</v>
      </c>
      <c r="AU2051" s="99">
        <v>0</v>
      </c>
      <c r="AV2051" s="99">
        <v>46342981.412597701</v>
      </c>
      <c r="AW2051" s="99">
        <v>1598068.7254180899</v>
      </c>
      <c r="AX2051" s="99">
        <v>8365388.9948730497</v>
      </c>
      <c r="AY2051" s="99">
        <v>18380933.5703125</v>
      </c>
      <c r="AZ2051" s="99">
        <v>15480121.319091801</v>
      </c>
      <c r="BA2051" s="99">
        <v>16555503.1866455</v>
      </c>
      <c r="BB2051" s="99">
        <v>0</v>
      </c>
      <c r="BC2051" s="99">
        <v>4966165.0409545898</v>
      </c>
      <c r="BD2051" s="99">
        <v>1996061.43571472</v>
      </c>
      <c r="BE2051" s="99">
        <v>0</v>
      </c>
      <c r="BF2051" s="99">
        <v>666905.69433593797</v>
      </c>
      <c r="BG2051" s="99">
        <v>48083339.212402299</v>
      </c>
      <c r="BH2051" s="99">
        <v>10045333.3934326</v>
      </c>
      <c r="BI2051" s="99">
        <v>92.2460097111762</v>
      </c>
      <c r="BJ2051" s="99">
        <v>7101174.5709228497</v>
      </c>
      <c r="BK2051" s="99">
        <v>5172009.9003295898</v>
      </c>
      <c r="BL2051" s="99">
        <v>0</v>
      </c>
      <c r="BM2051" s="99">
        <v>35136.331577777899</v>
      </c>
      <c r="BN2051" s="99">
        <v>0</v>
      </c>
      <c r="BO2051" s="99">
        <v>0</v>
      </c>
      <c r="BP2051" s="99">
        <v>0</v>
      </c>
      <c r="BQ2051" s="99">
        <v>0</v>
      </c>
      <c r="BR2051" s="99">
        <v>5688419.8515014602</v>
      </c>
      <c r="BS2051" s="99">
        <v>5781317.2142334003</v>
      </c>
      <c r="BT2051" s="99">
        <v>3221386.0875854502</v>
      </c>
      <c r="BU2051" s="99">
        <v>0</v>
      </c>
      <c r="BV2051" s="99">
        <v>2455706.3375244099</v>
      </c>
      <c r="BW2051" s="99">
        <v>233685.73442459101</v>
      </c>
      <c r="BX2051" s="99">
        <v>0</v>
      </c>
      <c r="BY2051" s="99">
        <v>0</v>
      </c>
      <c r="BZ2051" s="99">
        <v>0</v>
      </c>
      <c r="CA2051" s="99">
        <v>124762.555486679</v>
      </c>
      <c r="CB2051" s="99">
        <v>7970810.4508056603</v>
      </c>
      <c r="CC2051" s="99">
        <v>63854679.693359397</v>
      </c>
      <c r="CD2051" s="99">
        <v>17171162.040283199</v>
      </c>
      <c r="CE2051" s="99">
        <v>2259.75430369377</v>
      </c>
      <c r="CF2051" s="99">
        <v>357126.58498001099</v>
      </c>
      <c r="CG2051" s="99">
        <v>2652042.8224182101</v>
      </c>
      <c r="CH2051" s="99">
        <v>0</v>
      </c>
      <c r="CI2051" s="99">
        <v>127030.39388561199</v>
      </c>
      <c r="CJ2051" s="99">
        <v>8328435.8536377</v>
      </c>
      <c r="CK2051" s="99">
        <v>66505491.139160201</v>
      </c>
      <c r="CL2051" s="99">
        <v>17404353.528564502</v>
      </c>
      <c r="CM2051" s="203">
        <f t="shared" ref="CM2051:CM2114" si="96">SUM(U2051,CI2051)</f>
        <v>184373.25680017419</v>
      </c>
      <c r="CN2051" s="203">
        <f t="shared" ref="CN2051:CN2114" si="97">SUM(AN2051,CJ2051)</f>
        <v>26958094.569458</v>
      </c>
      <c r="CO2051" s="203">
        <f t="shared" ref="CO2051:CO2114" si="98">SUM(BG2051,CK2051)</f>
        <v>114588830.3515625</v>
      </c>
      <c r="CP2051" s="99">
        <v>17404353.528564502</v>
      </c>
      <c r="CQ2051" s="99">
        <v>0</v>
      </c>
      <c r="CR2051" s="99">
        <v>0</v>
      </c>
      <c r="CS2051" s="99">
        <v>0</v>
      </c>
      <c r="CT2051" s="99">
        <v>0</v>
      </c>
    </row>
    <row r="2052" spans="1:98">
      <c r="A2052" s="98" t="s">
        <v>189</v>
      </c>
      <c r="B2052" s="100">
        <v>39873</v>
      </c>
      <c r="C2052" s="99">
        <v>94641.619029045105</v>
      </c>
      <c r="D2052" s="99">
        <v>0</v>
      </c>
      <c r="E2052" s="99">
        <v>30357.445532321901</v>
      </c>
      <c r="F2052" s="99">
        <v>22491.030519485499</v>
      </c>
      <c r="G2052" s="99">
        <v>1997.3432609587901</v>
      </c>
      <c r="H2052" s="99">
        <v>315.565166901797</v>
      </c>
      <c r="I2052" s="99">
        <v>0</v>
      </c>
      <c r="J2052" s="99">
        <v>54365.848479270899</v>
      </c>
      <c r="K2052" s="99">
        <v>3446.1887225210698</v>
      </c>
      <c r="L2052" s="99">
        <v>20670.279334783601</v>
      </c>
      <c r="M2052" s="99">
        <v>45997.665113449097</v>
      </c>
      <c r="N2052" s="99">
        <v>12821.584109187101</v>
      </c>
      <c r="O2052" s="99">
        <v>42322.878731250799</v>
      </c>
      <c r="P2052" s="99">
        <v>0</v>
      </c>
      <c r="Q2052" s="99">
        <v>6156.0828980803499</v>
      </c>
      <c r="R2052" s="99">
        <v>1831.6451006084701</v>
      </c>
      <c r="S2052" s="99">
        <v>0</v>
      </c>
      <c r="T2052" s="99">
        <v>544.96437069028605</v>
      </c>
      <c r="U2052" s="99">
        <v>57811.959110736803</v>
      </c>
      <c r="V2052" s="99">
        <v>5250258.9076538105</v>
      </c>
      <c r="W2052" s="99">
        <v>0</v>
      </c>
      <c r="X2052" s="99">
        <v>2658378.4852905301</v>
      </c>
      <c r="Y2052" s="99">
        <v>1829684.0581054699</v>
      </c>
      <c r="Z2052" s="99">
        <v>317866.21049880999</v>
      </c>
      <c r="AA2052" s="99">
        <v>43016.789869785302</v>
      </c>
      <c r="AB2052" s="99">
        <v>0</v>
      </c>
      <c r="AC2052" s="99">
        <v>18423638.106689502</v>
      </c>
      <c r="AD2052" s="99">
        <v>431201.22930908197</v>
      </c>
      <c r="AE2052" s="99">
        <v>941920.40957641602</v>
      </c>
      <c r="AF2052" s="99">
        <v>2244823.2170104999</v>
      </c>
      <c r="AG2052" s="99">
        <v>2024468.6782379199</v>
      </c>
      <c r="AH2052" s="99">
        <v>2073435.70062256</v>
      </c>
      <c r="AI2052" s="99">
        <v>0</v>
      </c>
      <c r="AJ2052" s="99">
        <v>636978.79653930699</v>
      </c>
      <c r="AK2052" s="99">
        <v>276606.32783126802</v>
      </c>
      <c r="AL2052" s="99">
        <v>0</v>
      </c>
      <c r="AM2052" s="99">
        <v>85706.381151199297</v>
      </c>
      <c r="AN2052" s="99">
        <v>18879981.4775391</v>
      </c>
      <c r="AO2052" s="99">
        <v>43423697.356933601</v>
      </c>
      <c r="AP2052" s="99">
        <v>0</v>
      </c>
      <c r="AQ2052" s="99">
        <v>20121419.738525402</v>
      </c>
      <c r="AR2052" s="99">
        <v>13662993.818603501</v>
      </c>
      <c r="AS2052" s="99">
        <v>2369050.0625610398</v>
      </c>
      <c r="AT2052" s="99">
        <v>316027.35266876197</v>
      </c>
      <c r="AU2052" s="99">
        <v>0</v>
      </c>
      <c r="AV2052" s="99">
        <v>47715400.139160201</v>
      </c>
      <c r="AW2052" s="99">
        <v>1228187.4995575</v>
      </c>
      <c r="AX2052" s="99">
        <v>8202253.9937133798</v>
      </c>
      <c r="AY2052" s="99">
        <v>18649265.6086426</v>
      </c>
      <c r="AZ2052" s="99">
        <v>15083436.9053955</v>
      </c>
      <c r="BA2052" s="99">
        <v>16929080.285888702</v>
      </c>
      <c r="BB2052" s="99">
        <v>0</v>
      </c>
      <c r="BC2052" s="99">
        <v>4896577.6785278302</v>
      </c>
      <c r="BD2052" s="99">
        <v>2044543.24241638</v>
      </c>
      <c r="BE2052" s="99">
        <v>0</v>
      </c>
      <c r="BF2052" s="99">
        <v>646658.12823486305</v>
      </c>
      <c r="BG2052" s="99">
        <v>48906764.399902299</v>
      </c>
      <c r="BH2052" s="99">
        <v>10161982.252197299</v>
      </c>
      <c r="BI2052" s="99">
        <v>0</v>
      </c>
      <c r="BJ2052" s="99">
        <v>6827836.4967040997</v>
      </c>
      <c r="BK2052" s="99">
        <v>4970851.8793945303</v>
      </c>
      <c r="BL2052" s="99">
        <v>0</v>
      </c>
      <c r="BM2052" s="99">
        <v>33874.127897262602</v>
      </c>
      <c r="BN2052" s="99">
        <v>0</v>
      </c>
      <c r="BO2052" s="99">
        <v>0</v>
      </c>
      <c r="BP2052" s="99">
        <v>0</v>
      </c>
      <c r="BQ2052" s="99">
        <v>0</v>
      </c>
      <c r="BR2052" s="99">
        <v>5634440.94958496</v>
      </c>
      <c r="BS2052" s="99">
        <v>5597515.4299926804</v>
      </c>
      <c r="BT2052" s="99">
        <v>3294175.27874756</v>
      </c>
      <c r="BU2052" s="99">
        <v>0</v>
      </c>
      <c r="BV2052" s="99">
        <v>2417092.0505981399</v>
      </c>
      <c r="BW2052" s="99">
        <v>238300.136198044</v>
      </c>
      <c r="BX2052" s="99">
        <v>0</v>
      </c>
      <c r="BY2052" s="99">
        <v>0</v>
      </c>
      <c r="BZ2052" s="99">
        <v>0</v>
      </c>
      <c r="CA2052" s="99">
        <v>124931.325505257</v>
      </c>
      <c r="CB2052" s="99">
        <v>7907851.80358887</v>
      </c>
      <c r="CC2052" s="99">
        <v>63716440.114746101</v>
      </c>
      <c r="CD2052" s="99">
        <v>16975249.667236298</v>
      </c>
      <c r="CE2052" s="99">
        <v>2323.0459183156499</v>
      </c>
      <c r="CF2052" s="99">
        <v>362710.81667709397</v>
      </c>
      <c r="CG2052" s="99">
        <v>2695537.1239929199</v>
      </c>
      <c r="CH2052" s="99">
        <v>0</v>
      </c>
      <c r="CI2052" s="99">
        <v>127249.030755997</v>
      </c>
      <c r="CJ2052" s="99">
        <v>8270577.3374633798</v>
      </c>
      <c r="CK2052" s="99">
        <v>66413249.437011696</v>
      </c>
      <c r="CL2052" s="99">
        <v>17215398.5241699</v>
      </c>
      <c r="CM2052" s="203">
        <f t="shared" si="96"/>
        <v>185060.98986673378</v>
      </c>
      <c r="CN2052" s="203">
        <f t="shared" si="97"/>
        <v>27150558.815002479</v>
      </c>
      <c r="CO2052" s="203">
        <f t="shared" si="98"/>
        <v>115320013.836914</v>
      </c>
      <c r="CP2052" s="99">
        <v>17215398.5241699</v>
      </c>
      <c r="CQ2052" s="99">
        <v>0</v>
      </c>
      <c r="CR2052" s="99">
        <v>0</v>
      </c>
      <c r="CS2052" s="99">
        <v>0</v>
      </c>
      <c r="CT2052" s="99">
        <v>0</v>
      </c>
    </row>
    <row r="2053" spans="1:98">
      <c r="A2053" s="98" t="s">
        <v>189</v>
      </c>
      <c r="B2053" s="100">
        <v>39965</v>
      </c>
      <c r="C2053" s="99">
        <v>96051.228096962004</v>
      </c>
      <c r="D2053" s="99">
        <v>0</v>
      </c>
      <c r="E2053" s="99">
        <v>29321.4025006294</v>
      </c>
      <c r="F2053" s="99">
        <v>21866.235404014598</v>
      </c>
      <c r="G2053" s="99">
        <v>2100.06682088971</v>
      </c>
      <c r="H2053" s="99">
        <v>248.96233926340901</v>
      </c>
      <c r="I2053" s="99">
        <v>0</v>
      </c>
      <c r="J2053" s="99">
        <v>55738.538912296302</v>
      </c>
      <c r="K2053" s="99">
        <v>2686.1055314242799</v>
      </c>
      <c r="L2053" s="99">
        <v>20676.4977684021</v>
      </c>
      <c r="M2053" s="99">
        <v>46229.283469200098</v>
      </c>
      <c r="N2053" s="99">
        <v>12698.7989643812</v>
      </c>
      <c r="O2053" s="99">
        <v>42799.829393386797</v>
      </c>
      <c r="P2053" s="99">
        <v>0</v>
      </c>
      <c r="Q2053" s="99">
        <v>6086.1484009027499</v>
      </c>
      <c r="R2053" s="99">
        <v>1863.5764347761899</v>
      </c>
      <c r="S2053" s="99">
        <v>0</v>
      </c>
      <c r="T2053" s="99">
        <v>550.09329847246397</v>
      </c>
      <c r="U2053" s="99">
        <v>58310.999238491102</v>
      </c>
      <c r="V2053" s="99">
        <v>5328336.7839355497</v>
      </c>
      <c r="W2053" s="99">
        <v>0</v>
      </c>
      <c r="X2053" s="99">
        <v>2555330.4046630901</v>
      </c>
      <c r="Y2053" s="99">
        <v>1771825.2904357901</v>
      </c>
      <c r="Z2053" s="99">
        <v>326186.91408157302</v>
      </c>
      <c r="AA2053" s="99">
        <v>33256.253654480002</v>
      </c>
      <c r="AB2053" s="99">
        <v>0</v>
      </c>
      <c r="AC2053" s="99">
        <v>18861338.511230499</v>
      </c>
      <c r="AD2053" s="99">
        <v>328740.41390228301</v>
      </c>
      <c r="AE2053" s="99">
        <v>935779.23604583705</v>
      </c>
      <c r="AF2053" s="99">
        <v>2232651.6447753902</v>
      </c>
      <c r="AG2053" s="99">
        <v>1989775.03890991</v>
      </c>
      <c r="AH2053" s="99">
        <v>2076889.47477722</v>
      </c>
      <c r="AI2053" s="99">
        <v>0</v>
      </c>
      <c r="AJ2053" s="99">
        <v>632983.513465881</v>
      </c>
      <c r="AK2053" s="99">
        <v>276759.835418701</v>
      </c>
      <c r="AL2053" s="99">
        <v>0</v>
      </c>
      <c r="AM2053" s="99">
        <v>81995.719608306899</v>
      </c>
      <c r="AN2053" s="99">
        <v>19065864.099609401</v>
      </c>
      <c r="AO2053" s="99">
        <v>44310347.348632798</v>
      </c>
      <c r="AP2053" s="99">
        <v>0</v>
      </c>
      <c r="AQ2053" s="99">
        <v>19413854.0395508</v>
      </c>
      <c r="AR2053" s="99">
        <v>13254123.830566401</v>
      </c>
      <c r="AS2053" s="99">
        <v>2446701.30386353</v>
      </c>
      <c r="AT2053" s="99">
        <v>247117.758125305</v>
      </c>
      <c r="AU2053" s="99">
        <v>0</v>
      </c>
      <c r="AV2053" s="99">
        <v>48918107.831542999</v>
      </c>
      <c r="AW2053" s="99">
        <v>941877.85957336402</v>
      </c>
      <c r="AX2053" s="99">
        <v>8178323.1736450205</v>
      </c>
      <c r="AY2053" s="99">
        <v>18628278.057617199</v>
      </c>
      <c r="AZ2053" s="99">
        <v>14980721.651001001</v>
      </c>
      <c r="BA2053" s="99">
        <v>17049838.7893066</v>
      </c>
      <c r="BB2053" s="99">
        <v>0</v>
      </c>
      <c r="BC2053" s="99">
        <v>4906338.4639282199</v>
      </c>
      <c r="BD2053" s="99">
        <v>2057592.19096375</v>
      </c>
      <c r="BE2053" s="99">
        <v>0</v>
      </c>
      <c r="BF2053" s="99">
        <v>622237.23123931896</v>
      </c>
      <c r="BG2053" s="99">
        <v>49826312.157714799</v>
      </c>
      <c r="BH2053" s="99">
        <v>10382658.1608887</v>
      </c>
      <c r="BI2053" s="99">
        <v>0</v>
      </c>
      <c r="BJ2053" s="99">
        <v>6643326.6301879901</v>
      </c>
      <c r="BK2053" s="99">
        <v>4863563.6906127902</v>
      </c>
      <c r="BL2053" s="99">
        <v>0</v>
      </c>
      <c r="BM2053" s="99">
        <v>31551.104255676299</v>
      </c>
      <c r="BN2053" s="99">
        <v>0</v>
      </c>
      <c r="BO2053" s="99">
        <v>0</v>
      </c>
      <c r="BP2053" s="99">
        <v>0</v>
      </c>
      <c r="BQ2053" s="99">
        <v>0</v>
      </c>
      <c r="BR2053" s="99">
        <v>5737667.3196411096</v>
      </c>
      <c r="BS2053" s="99">
        <v>5568126.5647582998</v>
      </c>
      <c r="BT2053" s="99">
        <v>3318568.19604492</v>
      </c>
      <c r="BU2053" s="99">
        <v>0</v>
      </c>
      <c r="BV2053" s="99">
        <v>2433517.8511657701</v>
      </c>
      <c r="BW2053" s="99">
        <v>238442.976846695</v>
      </c>
      <c r="BX2053" s="99">
        <v>0</v>
      </c>
      <c r="BY2053" s="99">
        <v>0</v>
      </c>
      <c r="BZ2053" s="99">
        <v>0</v>
      </c>
      <c r="CA2053" s="99">
        <v>125501.120427132</v>
      </c>
      <c r="CB2053" s="99">
        <v>7881481.2499389602</v>
      </c>
      <c r="CC2053" s="99">
        <v>63760331.010742202</v>
      </c>
      <c r="CD2053" s="99">
        <v>17044495.280029301</v>
      </c>
      <c r="CE2053" s="99">
        <v>2349.4797842502599</v>
      </c>
      <c r="CF2053" s="99">
        <v>359886.81859970099</v>
      </c>
      <c r="CG2053" s="99">
        <v>2697749.8546752902</v>
      </c>
      <c r="CH2053" s="99">
        <v>0</v>
      </c>
      <c r="CI2053" s="99">
        <v>127839.231403351</v>
      </c>
      <c r="CJ2053" s="99">
        <v>8241904.9924316397</v>
      </c>
      <c r="CK2053" s="99">
        <v>66461943.444824196</v>
      </c>
      <c r="CL2053" s="99">
        <v>17286272.732177701</v>
      </c>
      <c r="CM2053" s="203">
        <f t="shared" si="96"/>
        <v>186150.23064184212</v>
      </c>
      <c r="CN2053" s="203">
        <f t="shared" si="97"/>
        <v>27307769.092041042</v>
      </c>
      <c r="CO2053" s="203">
        <f t="shared" si="98"/>
        <v>116288255.602539</v>
      </c>
      <c r="CP2053" s="99">
        <v>17286272.732177701</v>
      </c>
      <c r="CQ2053" s="99">
        <v>0</v>
      </c>
      <c r="CR2053" s="99">
        <v>0</v>
      </c>
      <c r="CS2053" s="99">
        <v>0</v>
      </c>
      <c r="CT2053" s="99">
        <v>0</v>
      </c>
    </row>
    <row r="2054" spans="1:98">
      <c r="A2054" s="98" t="s">
        <v>189</v>
      </c>
      <c r="B2054" s="100">
        <v>40057</v>
      </c>
      <c r="C2054" s="99">
        <v>97899.453566551194</v>
      </c>
      <c r="D2054" s="99">
        <v>0</v>
      </c>
      <c r="E2054" s="99">
        <v>28425.9272816181</v>
      </c>
      <c r="F2054" s="99">
        <v>21386.577902793899</v>
      </c>
      <c r="G2054" s="99">
        <v>2195.00680619478</v>
      </c>
      <c r="H2054" s="99">
        <v>188.27448343485599</v>
      </c>
      <c r="I2054" s="99">
        <v>0</v>
      </c>
      <c r="J2054" s="99">
        <v>57059.758313655897</v>
      </c>
      <c r="K2054" s="99">
        <v>1926.7055275738201</v>
      </c>
      <c r="L2054" s="99">
        <v>19901.607588529601</v>
      </c>
      <c r="M2054" s="99">
        <v>46556.240645408601</v>
      </c>
      <c r="N2054" s="99">
        <v>12584.4815685749</v>
      </c>
      <c r="O2054" s="99">
        <v>43727.937319278702</v>
      </c>
      <c r="P2054" s="99">
        <v>0</v>
      </c>
      <c r="Q2054" s="99">
        <v>6073.3303700685501</v>
      </c>
      <c r="R2054" s="99">
        <v>1929.4298426508899</v>
      </c>
      <c r="S2054" s="99">
        <v>0</v>
      </c>
      <c r="T2054" s="99">
        <v>520.05895181745302</v>
      </c>
      <c r="U2054" s="99">
        <v>59018.004626274102</v>
      </c>
      <c r="V2054" s="99">
        <v>5406602.0822143601</v>
      </c>
      <c r="W2054" s="99">
        <v>0</v>
      </c>
      <c r="X2054" s="99">
        <v>2462003.3671569801</v>
      </c>
      <c r="Y2054" s="99">
        <v>1741512.1905365</v>
      </c>
      <c r="Z2054" s="99">
        <v>334430.42766189598</v>
      </c>
      <c r="AA2054" s="99">
        <v>25309.892436742801</v>
      </c>
      <c r="AB2054" s="99">
        <v>0</v>
      </c>
      <c r="AC2054" s="99">
        <v>19474556.291503899</v>
      </c>
      <c r="AD2054" s="99">
        <v>231339.230300903</v>
      </c>
      <c r="AE2054" s="99">
        <v>916082.20989990199</v>
      </c>
      <c r="AF2054" s="99">
        <v>2244372.1423339802</v>
      </c>
      <c r="AG2054" s="99">
        <v>1958164.2117157001</v>
      </c>
      <c r="AH2054" s="99">
        <v>2088541.71659851</v>
      </c>
      <c r="AI2054" s="99">
        <v>0</v>
      </c>
      <c r="AJ2054" s="99">
        <v>627010.39939880394</v>
      </c>
      <c r="AK2054" s="99">
        <v>280189.98183059698</v>
      </c>
      <c r="AL2054" s="99">
        <v>0</v>
      </c>
      <c r="AM2054" s="99">
        <v>77906.468767166094</v>
      </c>
      <c r="AN2054" s="99">
        <v>19475039.785888702</v>
      </c>
      <c r="AO2054" s="99">
        <v>45265072.7578125</v>
      </c>
      <c r="AP2054" s="99">
        <v>0</v>
      </c>
      <c r="AQ2054" s="99">
        <v>18928969.9301758</v>
      </c>
      <c r="AR2054" s="99">
        <v>13025598.6951904</v>
      </c>
      <c r="AS2054" s="99">
        <v>2541487.8443298298</v>
      </c>
      <c r="AT2054" s="99">
        <v>187388.52832031299</v>
      </c>
      <c r="AU2054" s="99">
        <v>0</v>
      </c>
      <c r="AV2054" s="99">
        <v>50422754.004394501</v>
      </c>
      <c r="AW2054" s="99">
        <v>666209.38466644299</v>
      </c>
      <c r="AX2054" s="99">
        <v>8088760.2248535203</v>
      </c>
      <c r="AY2054" s="99">
        <v>18781310.939941399</v>
      </c>
      <c r="AZ2054" s="99">
        <v>14824436.9488525</v>
      </c>
      <c r="BA2054" s="99">
        <v>17271317.658203099</v>
      </c>
      <c r="BB2054" s="99">
        <v>0</v>
      </c>
      <c r="BC2054" s="99">
        <v>4885600.4852294903</v>
      </c>
      <c r="BD2054" s="99">
        <v>2123062.0390930199</v>
      </c>
      <c r="BE2054" s="99">
        <v>0</v>
      </c>
      <c r="BF2054" s="99">
        <v>597028.14173889195</v>
      </c>
      <c r="BG2054" s="99">
        <v>51058680.987304702</v>
      </c>
      <c r="BH2054" s="99">
        <v>10600860.776367201</v>
      </c>
      <c r="BI2054" s="99">
        <v>0</v>
      </c>
      <c r="BJ2054" s="99">
        <v>6507483.2438354502</v>
      </c>
      <c r="BK2054" s="99">
        <v>4788117.6304931603</v>
      </c>
      <c r="BL2054" s="99">
        <v>0</v>
      </c>
      <c r="BM2054" s="99">
        <v>19763.9380836487</v>
      </c>
      <c r="BN2054" s="99">
        <v>0</v>
      </c>
      <c r="BO2054" s="99">
        <v>0</v>
      </c>
      <c r="BP2054" s="99">
        <v>0</v>
      </c>
      <c r="BQ2054" s="99">
        <v>0</v>
      </c>
      <c r="BR2054" s="99">
        <v>5813145.5860595703</v>
      </c>
      <c r="BS2054" s="99">
        <v>5514327.5036621103</v>
      </c>
      <c r="BT2054" s="99">
        <v>3358538.6606140099</v>
      </c>
      <c r="BU2054" s="99">
        <v>0</v>
      </c>
      <c r="BV2054" s="99">
        <v>2444401.71307373</v>
      </c>
      <c r="BW2054" s="99">
        <v>245633.58993148801</v>
      </c>
      <c r="BX2054" s="99">
        <v>0</v>
      </c>
      <c r="BY2054" s="99">
        <v>0</v>
      </c>
      <c r="BZ2054" s="99">
        <v>0</v>
      </c>
      <c r="CA2054" s="99">
        <v>126345.32687950099</v>
      </c>
      <c r="CB2054" s="99">
        <v>7855263.0388183603</v>
      </c>
      <c r="CC2054" s="99">
        <v>64042353.691894501</v>
      </c>
      <c r="CD2054" s="99">
        <v>17083627.564941399</v>
      </c>
      <c r="CE2054" s="99">
        <v>2381.2765163183199</v>
      </c>
      <c r="CF2054" s="99">
        <v>359171.06558990502</v>
      </c>
      <c r="CG2054" s="99">
        <v>2723298.6708984398</v>
      </c>
      <c r="CH2054" s="99">
        <v>0</v>
      </c>
      <c r="CI2054" s="99">
        <v>128736.61848259</v>
      </c>
      <c r="CJ2054" s="99">
        <v>8214476.7913207998</v>
      </c>
      <c r="CK2054" s="99">
        <v>66765887.973144501</v>
      </c>
      <c r="CL2054" s="99">
        <v>17327916.357910201</v>
      </c>
      <c r="CM2054" s="203">
        <f t="shared" si="96"/>
        <v>187754.62310886409</v>
      </c>
      <c r="CN2054" s="203">
        <f t="shared" si="97"/>
        <v>27689516.577209502</v>
      </c>
      <c r="CO2054" s="203">
        <f t="shared" si="98"/>
        <v>117824568.9604492</v>
      </c>
      <c r="CP2054" s="99">
        <v>17327916.357910201</v>
      </c>
      <c r="CQ2054" s="99">
        <v>0</v>
      </c>
      <c r="CR2054" s="99">
        <v>0</v>
      </c>
      <c r="CS2054" s="99">
        <v>0</v>
      </c>
      <c r="CT2054" s="99">
        <v>0</v>
      </c>
    </row>
    <row r="2055" spans="1:98">
      <c r="A2055" s="98" t="s">
        <v>189</v>
      </c>
      <c r="B2055" s="100">
        <v>40148</v>
      </c>
      <c r="C2055" s="99">
        <v>99447.7777919769</v>
      </c>
      <c r="D2055" s="99">
        <v>0</v>
      </c>
      <c r="E2055" s="99">
        <v>27255.5523591042</v>
      </c>
      <c r="F2055" s="99">
        <v>20876.0137109756</v>
      </c>
      <c r="G2055" s="99">
        <v>2292.1575233936301</v>
      </c>
      <c r="H2055" s="99">
        <v>140.62092749029401</v>
      </c>
      <c r="I2055" s="99">
        <v>0</v>
      </c>
      <c r="J2055" s="99">
        <v>58477.784447193102</v>
      </c>
      <c r="K2055" s="99">
        <v>1312.12606589496</v>
      </c>
      <c r="L2055" s="99">
        <v>19390.207849741</v>
      </c>
      <c r="M2055" s="99">
        <v>46473.726532459303</v>
      </c>
      <c r="N2055" s="99">
        <v>12326.047159194901</v>
      </c>
      <c r="O2055" s="99">
        <v>44765.681883812002</v>
      </c>
      <c r="P2055" s="99">
        <v>0</v>
      </c>
      <c r="Q2055" s="99">
        <v>6017.1738628148996</v>
      </c>
      <c r="R2055" s="99">
        <v>1995.1335278302399</v>
      </c>
      <c r="S2055" s="99">
        <v>0</v>
      </c>
      <c r="T2055" s="99">
        <v>510.00861940160399</v>
      </c>
      <c r="U2055" s="99">
        <v>59872.682694912</v>
      </c>
      <c r="V2055" s="99">
        <v>5465501.7625732403</v>
      </c>
      <c r="W2055" s="99">
        <v>0</v>
      </c>
      <c r="X2055" s="99">
        <v>2348063.4090271001</v>
      </c>
      <c r="Y2055" s="99">
        <v>1694661.5931396501</v>
      </c>
      <c r="Z2055" s="99">
        <v>338295.09779739397</v>
      </c>
      <c r="AA2055" s="99">
        <v>18662.654357671701</v>
      </c>
      <c r="AB2055" s="99">
        <v>0</v>
      </c>
      <c r="AC2055" s="99">
        <v>19376926.763183601</v>
      </c>
      <c r="AD2055" s="99">
        <v>138809.660936356</v>
      </c>
      <c r="AE2055" s="99">
        <v>889572.40625</v>
      </c>
      <c r="AF2055" s="99">
        <v>2240010.8306884798</v>
      </c>
      <c r="AG2055" s="99">
        <v>1927005.2245941199</v>
      </c>
      <c r="AH2055" s="99">
        <v>2146974.7543945299</v>
      </c>
      <c r="AI2055" s="99">
        <v>0</v>
      </c>
      <c r="AJ2055" s="99">
        <v>620123.41808319103</v>
      </c>
      <c r="AK2055" s="99">
        <v>281522.94810867298</v>
      </c>
      <c r="AL2055" s="99">
        <v>0</v>
      </c>
      <c r="AM2055" s="99">
        <v>72522.350179672198</v>
      </c>
      <c r="AN2055" s="99">
        <v>19590160.697021499</v>
      </c>
      <c r="AO2055" s="99">
        <v>46155915.300292999</v>
      </c>
      <c r="AP2055" s="99">
        <v>0</v>
      </c>
      <c r="AQ2055" s="99">
        <v>18137318.662841801</v>
      </c>
      <c r="AR2055" s="99">
        <v>12825433.7357178</v>
      </c>
      <c r="AS2055" s="99">
        <v>2585958.85974121</v>
      </c>
      <c r="AT2055" s="99">
        <v>136346.78010368301</v>
      </c>
      <c r="AU2055" s="99">
        <v>0</v>
      </c>
      <c r="AV2055" s="99">
        <v>51601221.4775391</v>
      </c>
      <c r="AW2055" s="99">
        <v>403830.79174804699</v>
      </c>
      <c r="AX2055" s="99">
        <v>7951647.51806641</v>
      </c>
      <c r="AY2055" s="99">
        <v>19046744.704833999</v>
      </c>
      <c r="AZ2055" s="99">
        <v>14677201.818725601</v>
      </c>
      <c r="BA2055" s="99">
        <v>17893831.438720699</v>
      </c>
      <c r="BB2055" s="99">
        <v>0</v>
      </c>
      <c r="BC2055" s="99">
        <v>4867907.2013549795</v>
      </c>
      <c r="BD2055" s="99">
        <v>2153179.5879211398</v>
      </c>
      <c r="BE2055" s="99">
        <v>0</v>
      </c>
      <c r="BF2055" s="99">
        <v>559170.67594909703</v>
      </c>
      <c r="BG2055" s="99">
        <v>52078362.7265625</v>
      </c>
      <c r="BH2055" s="99">
        <v>10887950.767578101</v>
      </c>
      <c r="BI2055" s="99">
        <v>0</v>
      </c>
      <c r="BJ2055" s="99">
        <v>6351612.3894653302</v>
      </c>
      <c r="BK2055" s="99">
        <v>4714986.1100463904</v>
      </c>
      <c r="BL2055" s="99">
        <v>0</v>
      </c>
      <c r="BM2055" s="99">
        <v>14604.2489111423</v>
      </c>
      <c r="BN2055" s="99">
        <v>0</v>
      </c>
      <c r="BO2055" s="99">
        <v>0</v>
      </c>
      <c r="BP2055" s="99">
        <v>0</v>
      </c>
      <c r="BQ2055" s="99">
        <v>0</v>
      </c>
      <c r="BR2055" s="99">
        <v>5801621.1801147498</v>
      </c>
      <c r="BS2055" s="99">
        <v>5470518.0463256799</v>
      </c>
      <c r="BT2055" s="99">
        <v>3477400.45202637</v>
      </c>
      <c r="BU2055" s="99">
        <v>0</v>
      </c>
      <c r="BV2055" s="99">
        <v>2457612.4156189002</v>
      </c>
      <c r="BW2055" s="99">
        <v>251186.21228981001</v>
      </c>
      <c r="BX2055" s="99">
        <v>0</v>
      </c>
      <c r="BY2055" s="99">
        <v>0</v>
      </c>
      <c r="BZ2055" s="99">
        <v>0</v>
      </c>
      <c r="CA2055" s="99">
        <v>126654.77352333099</v>
      </c>
      <c r="CB2055" s="99">
        <v>7811985.2009277297</v>
      </c>
      <c r="CC2055" s="99">
        <v>64276590.581054702</v>
      </c>
      <c r="CD2055" s="99">
        <v>17248032.1643066</v>
      </c>
      <c r="CE2055" s="99">
        <v>2424.1555278599299</v>
      </c>
      <c r="CF2055" s="99">
        <v>354319.62134552002</v>
      </c>
      <c r="CG2055" s="99">
        <v>2704452.5342712398</v>
      </c>
      <c r="CH2055" s="99">
        <v>0</v>
      </c>
      <c r="CI2055" s="99">
        <v>129084.629511833</v>
      </c>
      <c r="CJ2055" s="99">
        <v>8166524.55151367</v>
      </c>
      <c r="CK2055" s="99">
        <v>66981367.015625</v>
      </c>
      <c r="CL2055" s="99">
        <v>17501122.799072299</v>
      </c>
      <c r="CM2055" s="203">
        <f t="shared" si="96"/>
        <v>188957.312206745</v>
      </c>
      <c r="CN2055" s="203">
        <f t="shared" si="97"/>
        <v>27756685.248535171</v>
      </c>
      <c r="CO2055" s="203">
        <f t="shared" si="98"/>
        <v>119059729.7421875</v>
      </c>
      <c r="CP2055" s="99">
        <v>17501122.799072299</v>
      </c>
      <c r="CQ2055" s="99">
        <v>0</v>
      </c>
      <c r="CR2055" s="99">
        <v>0</v>
      </c>
      <c r="CS2055" s="99">
        <v>0</v>
      </c>
      <c r="CT2055" s="99">
        <v>0</v>
      </c>
    </row>
    <row r="2056" spans="1:98">
      <c r="A2056" s="98" t="s">
        <v>189</v>
      </c>
      <c r="B2056" s="100">
        <v>40238</v>
      </c>
      <c r="C2056" s="99">
        <v>100284.32907962801</v>
      </c>
      <c r="D2056" s="99">
        <v>0</v>
      </c>
      <c r="E2056" s="99">
        <v>25828.998895168301</v>
      </c>
      <c r="F2056" s="99">
        <v>20616.107884407</v>
      </c>
      <c r="G2056" s="99">
        <v>2342.4962286949199</v>
      </c>
      <c r="H2056" s="99">
        <v>0</v>
      </c>
      <c r="I2056" s="99">
        <v>0</v>
      </c>
      <c r="J2056" s="99">
        <v>59470.854096412702</v>
      </c>
      <c r="K2056" s="99">
        <v>913.01151685416698</v>
      </c>
      <c r="L2056" s="99">
        <v>19445.710642337799</v>
      </c>
      <c r="M2056" s="99">
        <v>46234.338520526901</v>
      </c>
      <c r="N2056" s="99">
        <v>12214.436372757</v>
      </c>
      <c r="O2056" s="99">
        <v>44932.5477099419</v>
      </c>
      <c r="P2056" s="99">
        <v>0</v>
      </c>
      <c r="Q2056" s="99">
        <v>5883.9870896339398</v>
      </c>
      <c r="R2056" s="99">
        <v>1940.2879186868699</v>
      </c>
      <c r="S2056" s="99">
        <v>0</v>
      </c>
      <c r="T2056" s="99">
        <v>484.38889216631702</v>
      </c>
      <c r="U2056" s="99">
        <v>60393.146157741503</v>
      </c>
      <c r="V2056" s="99">
        <v>5588952.8265380897</v>
      </c>
      <c r="W2056" s="99">
        <v>0</v>
      </c>
      <c r="X2056" s="99">
        <v>2201802.4804992699</v>
      </c>
      <c r="Y2056" s="99">
        <v>1652156.4106292699</v>
      </c>
      <c r="Z2056" s="99">
        <v>342006.81830215501</v>
      </c>
      <c r="AA2056" s="99">
        <v>0</v>
      </c>
      <c r="AB2056" s="99">
        <v>0</v>
      </c>
      <c r="AC2056" s="99">
        <v>19472734.1083984</v>
      </c>
      <c r="AD2056" s="99">
        <v>89197.869052887007</v>
      </c>
      <c r="AE2056" s="99">
        <v>868377.160362244</v>
      </c>
      <c r="AF2056" s="99">
        <v>2237354.46957397</v>
      </c>
      <c r="AG2056" s="99">
        <v>1921273.13052368</v>
      </c>
      <c r="AH2056" s="99">
        <v>2149676.6871032701</v>
      </c>
      <c r="AI2056" s="99">
        <v>0</v>
      </c>
      <c r="AJ2056" s="99">
        <v>619985.84213256801</v>
      </c>
      <c r="AK2056" s="99">
        <v>276931.784427643</v>
      </c>
      <c r="AL2056" s="99">
        <v>0</v>
      </c>
      <c r="AM2056" s="99">
        <v>67869.771500587507</v>
      </c>
      <c r="AN2056" s="99">
        <v>19840857.787597701</v>
      </c>
      <c r="AO2056" s="99">
        <v>47428918.736328103</v>
      </c>
      <c r="AP2056" s="99">
        <v>0</v>
      </c>
      <c r="AQ2056" s="99">
        <v>17043757.454589799</v>
      </c>
      <c r="AR2056" s="99">
        <v>12745595.669433599</v>
      </c>
      <c r="AS2056" s="99">
        <v>2643392.6858520498</v>
      </c>
      <c r="AT2056" s="99">
        <v>0</v>
      </c>
      <c r="AU2056" s="99">
        <v>0</v>
      </c>
      <c r="AV2056" s="99">
        <v>52841395.5224609</v>
      </c>
      <c r="AW2056" s="99">
        <v>262604.36428451497</v>
      </c>
      <c r="AX2056" s="99">
        <v>7781570.5964355497</v>
      </c>
      <c r="AY2056" s="99">
        <v>18997037.716064502</v>
      </c>
      <c r="AZ2056" s="99">
        <v>14722611.868408199</v>
      </c>
      <c r="BA2056" s="99">
        <v>18020989.983154301</v>
      </c>
      <c r="BB2056" s="99">
        <v>0</v>
      </c>
      <c r="BC2056" s="99">
        <v>4929808.3400268601</v>
      </c>
      <c r="BD2056" s="99">
        <v>2125238.5920104999</v>
      </c>
      <c r="BE2056" s="99">
        <v>0</v>
      </c>
      <c r="BF2056" s="99">
        <v>531007.68736267101</v>
      </c>
      <c r="BG2056" s="99">
        <v>53194122.942871101</v>
      </c>
      <c r="BH2056" s="99">
        <v>11162452.590698199</v>
      </c>
      <c r="BI2056" s="99">
        <v>0</v>
      </c>
      <c r="BJ2056" s="99">
        <v>6114327.4935913105</v>
      </c>
      <c r="BK2056" s="99">
        <v>4700633.0770873995</v>
      </c>
      <c r="BL2056" s="99">
        <v>0</v>
      </c>
      <c r="BM2056" s="99">
        <v>1945.4627177119301</v>
      </c>
      <c r="BN2056" s="99">
        <v>0</v>
      </c>
      <c r="BO2056" s="99">
        <v>0</v>
      </c>
      <c r="BP2056" s="99">
        <v>0</v>
      </c>
      <c r="BQ2056" s="99">
        <v>0</v>
      </c>
      <c r="BR2056" s="99">
        <v>5875658.3750610398</v>
      </c>
      <c r="BS2056" s="99">
        <v>5458723.1450195303</v>
      </c>
      <c r="BT2056" s="99">
        <v>3518556.2013854999</v>
      </c>
      <c r="BU2056" s="99">
        <v>0</v>
      </c>
      <c r="BV2056" s="99">
        <v>2460647.5681457501</v>
      </c>
      <c r="BW2056" s="99">
        <v>244584.61966514599</v>
      </c>
      <c r="BX2056" s="99">
        <v>0</v>
      </c>
      <c r="BY2056" s="99">
        <v>0</v>
      </c>
      <c r="BZ2056" s="99">
        <v>0</v>
      </c>
      <c r="CA2056" s="99">
        <v>125986.833030701</v>
      </c>
      <c r="CB2056" s="99">
        <v>7794559.69848633</v>
      </c>
      <c r="CC2056" s="99">
        <v>64577934.657714799</v>
      </c>
      <c r="CD2056" s="99">
        <v>17277114.907470699</v>
      </c>
      <c r="CE2056" s="99">
        <v>2355.9976400434998</v>
      </c>
      <c r="CF2056" s="99">
        <v>345417.331485748</v>
      </c>
      <c r="CG2056" s="99">
        <v>2668478.6058959998</v>
      </c>
      <c r="CH2056" s="99">
        <v>0</v>
      </c>
      <c r="CI2056" s="99">
        <v>128337.446549416</v>
      </c>
      <c r="CJ2056" s="99">
        <v>8140387.5481567401</v>
      </c>
      <c r="CK2056" s="99">
        <v>67247400.480468795</v>
      </c>
      <c r="CL2056" s="99">
        <v>17520742.955810498</v>
      </c>
      <c r="CM2056" s="203">
        <f t="shared" si="96"/>
        <v>188730.59270715748</v>
      </c>
      <c r="CN2056" s="203">
        <f t="shared" si="97"/>
        <v>27981245.335754439</v>
      </c>
      <c r="CO2056" s="203">
        <f t="shared" si="98"/>
        <v>120441523.4233399</v>
      </c>
      <c r="CP2056" s="99">
        <v>17520742.955810498</v>
      </c>
      <c r="CQ2056" s="99">
        <v>0</v>
      </c>
      <c r="CR2056" s="99">
        <v>0</v>
      </c>
      <c r="CS2056" s="99">
        <v>0</v>
      </c>
      <c r="CT2056" s="99">
        <v>0</v>
      </c>
    </row>
    <row r="2057" spans="1:98">
      <c r="A2057" s="98" t="s">
        <v>189</v>
      </c>
      <c r="B2057" s="100">
        <v>40330</v>
      </c>
      <c r="C2057" s="99">
        <v>101926.33994579301</v>
      </c>
      <c r="D2057" s="99">
        <v>0</v>
      </c>
      <c r="E2057" s="99">
        <v>25131.2109832764</v>
      </c>
      <c r="F2057" s="99">
        <v>20231.895393848401</v>
      </c>
      <c r="G2057" s="99">
        <v>2375.9989914596099</v>
      </c>
      <c r="H2057" s="99">
        <v>0</v>
      </c>
      <c r="I2057" s="99">
        <v>0</v>
      </c>
      <c r="J2057" s="99">
        <v>60258.424351215399</v>
      </c>
      <c r="K2057" s="99">
        <v>815.97648863494396</v>
      </c>
      <c r="L2057" s="99">
        <v>20148.679464578599</v>
      </c>
      <c r="M2057" s="99">
        <v>46584.737016200997</v>
      </c>
      <c r="N2057" s="99">
        <v>12606.7871342897</v>
      </c>
      <c r="O2057" s="99">
        <v>45435.395210743001</v>
      </c>
      <c r="P2057" s="99">
        <v>0</v>
      </c>
      <c r="Q2057" s="99">
        <v>5760.9411309957504</v>
      </c>
      <c r="R2057" s="99">
        <v>1972.68786719441</v>
      </c>
      <c r="S2057" s="99">
        <v>0</v>
      </c>
      <c r="T2057" s="99">
        <v>476.81426234915898</v>
      </c>
      <c r="U2057" s="99">
        <v>60967.870293140397</v>
      </c>
      <c r="V2057" s="99">
        <v>5678527.9611206101</v>
      </c>
      <c r="W2057" s="99">
        <v>0</v>
      </c>
      <c r="X2057" s="99">
        <v>2100029.6747741699</v>
      </c>
      <c r="Y2057" s="99">
        <v>1625031.8275604199</v>
      </c>
      <c r="Z2057" s="99">
        <v>343659.75311279303</v>
      </c>
      <c r="AA2057" s="99">
        <v>0</v>
      </c>
      <c r="AB2057" s="99">
        <v>0</v>
      </c>
      <c r="AC2057" s="99">
        <v>20275318.5314941</v>
      </c>
      <c r="AD2057" s="99">
        <v>76225.333494186401</v>
      </c>
      <c r="AE2057" s="99">
        <v>881567.50759887695</v>
      </c>
      <c r="AF2057" s="99">
        <v>2242478.4307251</v>
      </c>
      <c r="AG2057" s="99">
        <v>1946507.7531127899</v>
      </c>
      <c r="AH2057" s="99">
        <v>2165461.8891906701</v>
      </c>
      <c r="AI2057" s="99">
        <v>0</v>
      </c>
      <c r="AJ2057" s="99">
        <v>581719.07085418701</v>
      </c>
      <c r="AK2057" s="99">
        <v>274461.89160156302</v>
      </c>
      <c r="AL2057" s="99">
        <v>0</v>
      </c>
      <c r="AM2057" s="99">
        <v>69126.601830482497</v>
      </c>
      <c r="AN2057" s="99">
        <v>20047903.7583008</v>
      </c>
      <c r="AO2057" s="99">
        <v>48450583.2900391</v>
      </c>
      <c r="AP2057" s="99">
        <v>0</v>
      </c>
      <c r="AQ2057" s="99">
        <v>16556868.591796899</v>
      </c>
      <c r="AR2057" s="99">
        <v>12581822.8409424</v>
      </c>
      <c r="AS2057" s="99">
        <v>2665569.5995483398</v>
      </c>
      <c r="AT2057" s="99">
        <v>0</v>
      </c>
      <c r="AU2057" s="99">
        <v>0</v>
      </c>
      <c r="AV2057" s="99">
        <v>54043925.724121101</v>
      </c>
      <c r="AW2057" s="99">
        <v>225315.51004791301</v>
      </c>
      <c r="AX2057" s="99">
        <v>8006012.5416870099</v>
      </c>
      <c r="AY2057" s="99">
        <v>19294634.4208984</v>
      </c>
      <c r="AZ2057" s="99">
        <v>15076983.5073242</v>
      </c>
      <c r="BA2057" s="99">
        <v>18305545.6960449</v>
      </c>
      <c r="BB2057" s="99">
        <v>0</v>
      </c>
      <c r="BC2057" s="99">
        <v>4657919.92932129</v>
      </c>
      <c r="BD2057" s="99">
        <v>2113114.8098449698</v>
      </c>
      <c r="BE2057" s="99">
        <v>0</v>
      </c>
      <c r="BF2057" s="99">
        <v>543858.99119567894</v>
      </c>
      <c r="BG2057" s="99">
        <v>54147848.0703125</v>
      </c>
      <c r="BH2057" s="99">
        <v>11567918.996582</v>
      </c>
      <c r="BI2057" s="99">
        <v>0</v>
      </c>
      <c r="BJ2057" s="99">
        <v>5943629.5956420898</v>
      </c>
      <c r="BK2057" s="99">
        <v>4610642.0060424795</v>
      </c>
      <c r="BL2057" s="99">
        <v>0</v>
      </c>
      <c r="BM2057" s="99">
        <v>2094.5453193783801</v>
      </c>
      <c r="BN2057" s="99">
        <v>0</v>
      </c>
      <c r="BO2057" s="99">
        <v>0</v>
      </c>
      <c r="BP2057" s="99">
        <v>0</v>
      </c>
      <c r="BQ2057" s="99">
        <v>0</v>
      </c>
      <c r="BR2057" s="99">
        <v>5971836.30395508</v>
      </c>
      <c r="BS2057" s="99">
        <v>5597624.6819457998</v>
      </c>
      <c r="BT2057" s="99">
        <v>3555959.1461486798</v>
      </c>
      <c r="BU2057" s="99">
        <v>0</v>
      </c>
      <c r="BV2057" s="99">
        <v>2366514.8435974098</v>
      </c>
      <c r="BW2057" s="99">
        <v>243494.751981735</v>
      </c>
      <c r="BX2057" s="99">
        <v>0</v>
      </c>
      <c r="BY2057" s="99">
        <v>0</v>
      </c>
      <c r="BZ2057" s="99">
        <v>0</v>
      </c>
      <c r="CA2057" s="99">
        <v>127178.970954895</v>
      </c>
      <c r="CB2057" s="99">
        <v>7772309.0015869103</v>
      </c>
      <c r="CC2057" s="99">
        <v>64933280.0927734</v>
      </c>
      <c r="CD2057" s="99">
        <v>17538931.110595699</v>
      </c>
      <c r="CE2057" s="99">
        <v>2381.7799150943802</v>
      </c>
      <c r="CF2057" s="99">
        <v>341226.97444534302</v>
      </c>
      <c r="CG2057" s="99">
        <v>2650646.70422363</v>
      </c>
      <c r="CH2057" s="99">
        <v>0</v>
      </c>
      <c r="CI2057" s="99">
        <v>129553.593353271</v>
      </c>
      <c r="CJ2057" s="99">
        <v>8113166.2647094699</v>
      </c>
      <c r="CK2057" s="99">
        <v>67586766.727539107</v>
      </c>
      <c r="CL2057" s="99">
        <v>17786424.143798798</v>
      </c>
      <c r="CM2057" s="203">
        <f t="shared" si="96"/>
        <v>190521.4636464114</v>
      </c>
      <c r="CN2057" s="203">
        <f t="shared" si="97"/>
        <v>28161070.023010269</v>
      </c>
      <c r="CO2057" s="203">
        <f t="shared" si="98"/>
        <v>121734614.79785161</v>
      </c>
      <c r="CP2057" s="99">
        <v>17786424.143798798</v>
      </c>
      <c r="CQ2057" s="99">
        <v>0</v>
      </c>
      <c r="CR2057" s="99">
        <v>0</v>
      </c>
      <c r="CS2057" s="99">
        <v>0</v>
      </c>
      <c r="CT2057" s="99">
        <v>0</v>
      </c>
    </row>
    <row r="2058" spans="1:98">
      <c r="A2058" s="98" t="s">
        <v>189</v>
      </c>
      <c r="B2058" s="100">
        <v>40422</v>
      </c>
      <c r="C2058" s="99">
        <v>101885.19875717199</v>
      </c>
      <c r="D2058" s="99">
        <v>0</v>
      </c>
      <c r="E2058" s="99">
        <v>24244.666622638699</v>
      </c>
      <c r="F2058" s="99">
        <v>19749.854783535</v>
      </c>
      <c r="G2058" s="99">
        <v>2382.8259219527199</v>
      </c>
      <c r="H2058" s="99">
        <v>0</v>
      </c>
      <c r="I2058" s="99">
        <v>0</v>
      </c>
      <c r="J2058" s="99">
        <v>60641.343324661299</v>
      </c>
      <c r="K2058" s="99">
        <v>708.30453844368503</v>
      </c>
      <c r="L2058" s="99">
        <v>19438.883402109099</v>
      </c>
      <c r="M2058" s="99">
        <v>46440.788332939097</v>
      </c>
      <c r="N2058" s="99">
        <v>12425.888163089799</v>
      </c>
      <c r="O2058" s="99">
        <v>44968.971649646803</v>
      </c>
      <c r="P2058" s="99">
        <v>0</v>
      </c>
      <c r="Q2058" s="99">
        <v>5664.6347231268901</v>
      </c>
      <c r="R2058" s="99">
        <v>1956.17239928246</v>
      </c>
      <c r="S2058" s="99">
        <v>0</v>
      </c>
      <c r="T2058" s="99">
        <v>492.26526561379399</v>
      </c>
      <c r="U2058" s="99">
        <v>61381.748087883003</v>
      </c>
      <c r="V2058" s="99">
        <v>5705520.1896972703</v>
      </c>
      <c r="W2058" s="99">
        <v>0</v>
      </c>
      <c r="X2058" s="99">
        <v>2020872.7954254199</v>
      </c>
      <c r="Y2058" s="99">
        <v>1574140.3233032201</v>
      </c>
      <c r="Z2058" s="99">
        <v>336815.85107040399</v>
      </c>
      <c r="AA2058" s="99">
        <v>0</v>
      </c>
      <c r="AB2058" s="99">
        <v>0</v>
      </c>
      <c r="AC2058" s="99">
        <v>20508644.8132324</v>
      </c>
      <c r="AD2058" s="99">
        <v>66031.541061401396</v>
      </c>
      <c r="AE2058" s="99">
        <v>856659.785629272</v>
      </c>
      <c r="AF2058" s="99">
        <v>2238457.5993042002</v>
      </c>
      <c r="AG2058" s="99">
        <v>1919920.98858643</v>
      </c>
      <c r="AH2058" s="99">
        <v>2114600.4330444299</v>
      </c>
      <c r="AI2058" s="99">
        <v>0</v>
      </c>
      <c r="AJ2058" s="99">
        <v>568172.14694976795</v>
      </c>
      <c r="AK2058" s="99">
        <v>269427.51613235503</v>
      </c>
      <c r="AL2058" s="99">
        <v>0</v>
      </c>
      <c r="AM2058" s="99">
        <v>67636.688385963396</v>
      </c>
      <c r="AN2058" s="99">
        <v>20363477.629150402</v>
      </c>
      <c r="AO2058" s="99">
        <v>48895544.685546897</v>
      </c>
      <c r="AP2058" s="99">
        <v>0</v>
      </c>
      <c r="AQ2058" s="99">
        <v>15760623.3272705</v>
      </c>
      <c r="AR2058" s="99">
        <v>12116716.463501001</v>
      </c>
      <c r="AS2058" s="99">
        <v>2637029.7277526902</v>
      </c>
      <c r="AT2058" s="99">
        <v>0</v>
      </c>
      <c r="AU2058" s="99">
        <v>0</v>
      </c>
      <c r="AV2058" s="99">
        <v>54750614.145019501</v>
      </c>
      <c r="AW2058" s="99">
        <v>195847.09259796099</v>
      </c>
      <c r="AX2058" s="99">
        <v>7735760.8264770498</v>
      </c>
      <c r="AY2058" s="99">
        <v>19419074.942382801</v>
      </c>
      <c r="AZ2058" s="99">
        <v>14822360.981933599</v>
      </c>
      <c r="BA2058" s="99">
        <v>17891724.1254883</v>
      </c>
      <c r="BB2058" s="99">
        <v>0</v>
      </c>
      <c r="BC2058" s="99">
        <v>4557907.04296875</v>
      </c>
      <c r="BD2058" s="99">
        <v>2101616.9201354999</v>
      </c>
      <c r="BE2058" s="99">
        <v>0</v>
      </c>
      <c r="BF2058" s="99">
        <v>538145.44702148403</v>
      </c>
      <c r="BG2058" s="99">
        <v>54928120.182128899</v>
      </c>
      <c r="BH2058" s="99">
        <v>11514055.3879395</v>
      </c>
      <c r="BI2058" s="99">
        <v>0</v>
      </c>
      <c r="BJ2058" s="99">
        <v>5707137.0935058603</v>
      </c>
      <c r="BK2058" s="99">
        <v>4455928.9024658203</v>
      </c>
      <c r="BL2058" s="99">
        <v>0</v>
      </c>
      <c r="BM2058" s="99">
        <v>1031.9054147899201</v>
      </c>
      <c r="BN2058" s="99">
        <v>0</v>
      </c>
      <c r="BO2058" s="99">
        <v>0</v>
      </c>
      <c r="BP2058" s="99">
        <v>0</v>
      </c>
      <c r="BQ2058" s="99">
        <v>0</v>
      </c>
      <c r="BR2058" s="99">
        <v>5933729.03833008</v>
      </c>
      <c r="BS2058" s="99">
        <v>5504690.10754395</v>
      </c>
      <c r="BT2058" s="99">
        <v>3471040.1634216299</v>
      </c>
      <c r="BU2058" s="99">
        <v>0</v>
      </c>
      <c r="BV2058" s="99">
        <v>2326123.99890137</v>
      </c>
      <c r="BW2058" s="99">
        <v>241550.88197708101</v>
      </c>
      <c r="BX2058" s="99">
        <v>0</v>
      </c>
      <c r="BY2058" s="99">
        <v>0</v>
      </c>
      <c r="BZ2058" s="99">
        <v>0</v>
      </c>
      <c r="CA2058" s="99">
        <v>126154.658327103</v>
      </c>
      <c r="CB2058" s="99">
        <v>7721646.51489258</v>
      </c>
      <c r="CC2058" s="99">
        <v>64557184.318847701</v>
      </c>
      <c r="CD2058" s="99">
        <v>17189415.262939502</v>
      </c>
      <c r="CE2058" s="99">
        <v>2390.5700942874</v>
      </c>
      <c r="CF2058" s="99">
        <v>338572.43206787098</v>
      </c>
      <c r="CG2058" s="99">
        <v>2646810.2670593299</v>
      </c>
      <c r="CH2058" s="99">
        <v>0</v>
      </c>
      <c r="CI2058" s="99">
        <v>128552.76847362499</v>
      </c>
      <c r="CJ2058" s="99">
        <v>8061651.0839843797</v>
      </c>
      <c r="CK2058" s="99">
        <v>67208150.549804702</v>
      </c>
      <c r="CL2058" s="99">
        <v>17431320.243652299</v>
      </c>
      <c r="CM2058" s="203">
        <f t="shared" si="96"/>
        <v>189934.516561508</v>
      </c>
      <c r="CN2058" s="203">
        <f t="shared" si="97"/>
        <v>28425128.713134781</v>
      </c>
      <c r="CO2058" s="203">
        <f t="shared" si="98"/>
        <v>122136270.73193359</v>
      </c>
      <c r="CP2058" s="99">
        <v>17431320.243652299</v>
      </c>
      <c r="CQ2058" s="99">
        <v>0</v>
      </c>
      <c r="CR2058" s="99">
        <v>0</v>
      </c>
      <c r="CS2058" s="99">
        <v>0</v>
      </c>
      <c r="CT2058" s="99">
        <v>0</v>
      </c>
    </row>
    <row r="2059" spans="1:98">
      <c r="A2059" s="98" t="s">
        <v>189</v>
      </c>
      <c r="B2059" s="100">
        <v>40513</v>
      </c>
      <c r="C2059" s="99">
        <v>101444.916678429</v>
      </c>
      <c r="D2059" s="99">
        <v>0</v>
      </c>
      <c r="E2059" s="99">
        <v>23383.541055202499</v>
      </c>
      <c r="F2059" s="99">
        <v>19166.727780818899</v>
      </c>
      <c r="G2059" s="99">
        <v>2378.6452891826598</v>
      </c>
      <c r="H2059" s="99">
        <v>0</v>
      </c>
      <c r="I2059" s="99">
        <v>0</v>
      </c>
      <c r="J2059" s="99">
        <v>60977.466423511498</v>
      </c>
      <c r="K2059" s="99">
        <v>663.86070640385196</v>
      </c>
      <c r="L2059" s="99">
        <v>24879.269175529502</v>
      </c>
      <c r="M2059" s="99">
        <v>46193.196045875498</v>
      </c>
      <c r="N2059" s="99">
        <v>12166.658346533801</v>
      </c>
      <c r="O2059" s="99">
        <v>43589.201654910998</v>
      </c>
      <c r="P2059" s="99">
        <v>0</v>
      </c>
      <c r="Q2059" s="99">
        <v>5517.63770568371</v>
      </c>
      <c r="R2059" s="99">
        <v>1938.0833301991199</v>
      </c>
      <c r="S2059" s="99">
        <v>0</v>
      </c>
      <c r="T2059" s="99">
        <v>643.23698595166195</v>
      </c>
      <c r="U2059" s="99">
        <v>61686.270118713401</v>
      </c>
      <c r="V2059" s="99">
        <v>5621718.5474243201</v>
      </c>
      <c r="W2059" s="99">
        <v>0</v>
      </c>
      <c r="X2059" s="99">
        <v>1905551.00598145</v>
      </c>
      <c r="Y2059" s="99">
        <v>1493324.1363830599</v>
      </c>
      <c r="Z2059" s="99">
        <v>337182.73592758202</v>
      </c>
      <c r="AA2059" s="99">
        <v>0</v>
      </c>
      <c r="AB2059" s="99">
        <v>0</v>
      </c>
      <c r="AC2059" s="99">
        <v>20130464.138671901</v>
      </c>
      <c r="AD2059" s="99">
        <v>59353.723846435503</v>
      </c>
      <c r="AE2059" s="99">
        <v>959192.31185913098</v>
      </c>
      <c r="AF2059" s="99">
        <v>2210251.3464965802</v>
      </c>
      <c r="AG2059" s="99">
        <v>1879938.4566039999</v>
      </c>
      <c r="AH2059" s="99">
        <v>1942360.5327301</v>
      </c>
      <c r="AI2059" s="99">
        <v>0</v>
      </c>
      <c r="AJ2059" s="99">
        <v>547111.994789124</v>
      </c>
      <c r="AK2059" s="99">
        <v>260998.95778274501</v>
      </c>
      <c r="AL2059" s="99">
        <v>0</v>
      </c>
      <c r="AM2059" s="99">
        <v>73914.570978164702</v>
      </c>
      <c r="AN2059" s="99">
        <v>20311037.6323242</v>
      </c>
      <c r="AO2059" s="99">
        <v>48421572.545410201</v>
      </c>
      <c r="AP2059" s="99">
        <v>0</v>
      </c>
      <c r="AQ2059" s="99">
        <v>15012378.371948199</v>
      </c>
      <c r="AR2059" s="99">
        <v>11517515.424804701</v>
      </c>
      <c r="AS2059" s="99">
        <v>2651439.7274169899</v>
      </c>
      <c r="AT2059" s="99">
        <v>0</v>
      </c>
      <c r="AU2059" s="99">
        <v>0</v>
      </c>
      <c r="AV2059" s="99">
        <v>55237184.834472701</v>
      </c>
      <c r="AW2059" s="99">
        <v>178194.04611969</v>
      </c>
      <c r="AX2059" s="99">
        <v>8675540.96337891</v>
      </c>
      <c r="AY2059" s="99">
        <v>19183301.924072299</v>
      </c>
      <c r="AZ2059" s="99">
        <v>14530792.700561499</v>
      </c>
      <c r="BA2059" s="99">
        <v>16522868.2532959</v>
      </c>
      <c r="BB2059" s="99">
        <v>0</v>
      </c>
      <c r="BC2059" s="99">
        <v>4388279.5667114304</v>
      </c>
      <c r="BD2059" s="99">
        <v>2050511.1121215799</v>
      </c>
      <c r="BE2059" s="99">
        <v>0</v>
      </c>
      <c r="BF2059" s="99">
        <v>596294.75255584705</v>
      </c>
      <c r="BG2059" s="99">
        <v>55448788.261718802</v>
      </c>
      <c r="BH2059" s="99">
        <v>11375760.6126709</v>
      </c>
      <c r="BI2059" s="99">
        <v>0</v>
      </c>
      <c r="BJ2059" s="99">
        <v>5490944.2004394503</v>
      </c>
      <c r="BK2059" s="99">
        <v>4292096.7174682599</v>
      </c>
      <c r="BL2059" s="99">
        <v>0</v>
      </c>
      <c r="BM2059" s="99">
        <v>578.84667837619804</v>
      </c>
      <c r="BN2059" s="99">
        <v>0</v>
      </c>
      <c r="BO2059" s="99">
        <v>0</v>
      </c>
      <c r="BP2059" s="99">
        <v>0</v>
      </c>
      <c r="BQ2059" s="99">
        <v>0</v>
      </c>
      <c r="BR2059" s="99">
        <v>5910221.4418334998</v>
      </c>
      <c r="BS2059" s="99">
        <v>5406807.34191895</v>
      </c>
      <c r="BT2059" s="99">
        <v>3213552.6251220698</v>
      </c>
      <c r="BU2059" s="99">
        <v>0</v>
      </c>
      <c r="BV2059" s="99">
        <v>2284118.11688232</v>
      </c>
      <c r="BW2059" s="99">
        <v>222947.18909072899</v>
      </c>
      <c r="BX2059" s="99">
        <v>0</v>
      </c>
      <c r="BY2059" s="99">
        <v>0</v>
      </c>
      <c r="BZ2059" s="99">
        <v>0</v>
      </c>
      <c r="CA2059" s="99">
        <v>124818.007673264</v>
      </c>
      <c r="CB2059" s="99">
        <v>7533948.4756469699</v>
      </c>
      <c r="CC2059" s="99">
        <v>63409376.59375</v>
      </c>
      <c r="CD2059" s="99">
        <v>16853740.208252002</v>
      </c>
      <c r="CE2059" s="99">
        <v>2375.1556290984199</v>
      </c>
      <c r="CF2059" s="99">
        <v>336956.66952896101</v>
      </c>
      <c r="CG2059" s="99">
        <v>2650520.5395507799</v>
      </c>
      <c r="CH2059" s="99">
        <v>0</v>
      </c>
      <c r="CI2059" s="99">
        <v>127196.662714958</v>
      </c>
      <c r="CJ2059" s="99">
        <v>7870198.71728516</v>
      </c>
      <c r="CK2059" s="99">
        <v>66055223.96875</v>
      </c>
      <c r="CL2059" s="99">
        <v>17079673.6325684</v>
      </c>
      <c r="CM2059" s="203">
        <f t="shared" si="96"/>
        <v>188882.9328336714</v>
      </c>
      <c r="CN2059" s="203">
        <f t="shared" si="97"/>
        <v>28181236.34960936</v>
      </c>
      <c r="CO2059" s="203">
        <f t="shared" si="98"/>
        <v>121504012.23046881</v>
      </c>
      <c r="CP2059" s="99">
        <v>17079673.6325684</v>
      </c>
      <c r="CQ2059" s="99">
        <v>0</v>
      </c>
      <c r="CR2059" s="99">
        <v>0</v>
      </c>
      <c r="CS2059" s="99">
        <v>0</v>
      </c>
      <c r="CT2059" s="99">
        <v>0</v>
      </c>
    </row>
    <row r="2060" spans="1:98">
      <c r="A2060" s="98" t="s">
        <v>189</v>
      </c>
      <c r="B2060" s="100">
        <v>40603</v>
      </c>
      <c r="C2060" s="99">
        <v>101797.848989487</v>
      </c>
      <c r="D2060" s="99">
        <v>0</v>
      </c>
      <c r="E2060" s="99">
        <v>22677.7516522408</v>
      </c>
      <c r="F2060" s="99">
        <v>18542.422421217001</v>
      </c>
      <c r="G2060" s="99">
        <v>2386.87032666802</v>
      </c>
      <c r="H2060" s="99">
        <v>0</v>
      </c>
      <c r="I2060" s="99">
        <v>0</v>
      </c>
      <c r="J2060" s="99">
        <v>61624.998198032401</v>
      </c>
      <c r="K2060" s="99">
        <v>594.97733733057999</v>
      </c>
      <c r="L2060" s="99">
        <v>59776.693593502001</v>
      </c>
      <c r="M2060" s="99">
        <v>46375.711818695097</v>
      </c>
      <c r="N2060" s="99">
        <v>11915.8116192818</v>
      </c>
      <c r="O2060" s="99">
        <v>0</v>
      </c>
      <c r="P2060" s="99">
        <v>0</v>
      </c>
      <c r="Q2060" s="99">
        <v>5549.1139771342296</v>
      </c>
      <c r="R2060" s="99">
        <v>0</v>
      </c>
      <c r="S2060" s="99">
        <v>0</v>
      </c>
      <c r="T2060" s="99">
        <v>2350.9068445265302</v>
      </c>
      <c r="U2060" s="99">
        <v>62228.128699302702</v>
      </c>
      <c r="V2060" s="99">
        <v>5636224.3353271503</v>
      </c>
      <c r="W2060" s="99">
        <v>0</v>
      </c>
      <c r="X2060" s="99">
        <v>1856268.62713623</v>
      </c>
      <c r="Y2060" s="99">
        <v>1437664.02970886</v>
      </c>
      <c r="Z2060" s="99">
        <v>336569.19618225098</v>
      </c>
      <c r="AA2060" s="99">
        <v>0</v>
      </c>
      <c r="AB2060" s="99">
        <v>0</v>
      </c>
      <c r="AC2060" s="99">
        <v>20447260.416747998</v>
      </c>
      <c r="AD2060" s="99">
        <v>53601.711239337899</v>
      </c>
      <c r="AE2060" s="99">
        <v>2907435.7395324698</v>
      </c>
      <c r="AF2060" s="99">
        <v>2223364.5936279302</v>
      </c>
      <c r="AG2060" s="99">
        <v>1819890.0776062</v>
      </c>
      <c r="AH2060" s="99">
        <v>0</v>
      </c>
      <c r="AI2060" s="99">
        <v>0</v>
      </c>
      <c r="AJ2060" s="99">
        <v>551990.29506683396</v>
      </c>
      <c r="AK2060" s="99">
        <v>0</v>
      </c>
      <c r="AL2060" s="99">
        <v>0</v>
      </c>
      <c r="AM2060" s="99">
        <v>334410.47513198899</v>
      </c>
      <c r="AN2060" s="99">
        <v>20512107.315673798</v>
      </c>
      <c r="AO2060" s="99">
        <v>48864759.281738304</v>
      </c>
      <c r="AP2060" s="99">
        <v>0</v>
      </c>
      <c r="AQ2060" s="99">
        <v>14602575.643554701</v>
      </c>
      <c r="AR2060" s="99">
        <v>11143407.567260699</v>
      </c>
      <c r="AS2060" s="99">
        <v>2648758.7583007799</v>
      </c>
      <c r="AT2060" s="99">
        <v>0</v>
      </c>
      <c r="AU2060" s="99">
        <v>0</v>
      </c>
      <c r="AV2060" s="99">
        <v>56475246.788574196</v>
      </c>
      <c r="AW2060" s="99">
        <v>162245.580934525</v>
      </c>
      <c r="AX2060" s="99">
        <v>25431583.239990201</v>
      </c>
      <c r="AY2060" s="99">
        <v>19469772.744872998</v>
      </c>
      <c r="AZ2060" s="99">
        <v>14094898.158081099</v>
      </c>
      <c r="BA2060" s="99">
        <v>0</v>
      </c>
      <c r="BB2060" s="99">
        <v>0</v>
      </c>
      <c r="BC2060" s="99">
        <v>4472048.5065917997</v>
      </c>
      <c r="BD2060" s="99">
        <v>0</v>
      </c>
      <c r="BE2060" s="99">
        <v>0</v>
      </c>
      <c r="BF2060" s="99">
        <v>2632563.2487487802</v>
      </c>
      <c r="BG2060" s="99">
        <v>56624893.369628899</v>
      </c>
      <c r="BH2060" s="99">
        <v>8541976.0303955097</v>
      </c>
      <c r="BI2060" s="99">
        <v>0</v>
      </c>
      <c r="BJ2060" s="99">
        <v>4969318.2445678702</v>
      </c>
      <c r="BK2060" s="99">
        <v>4016295.9131469699</v>
      </c>
      <c r="BL2060" s="99">
        <v>0</v>
      </c>
      <c r="BM2060" s="99">
        <v>0</v>
      </c>
      <c r="BN2060" s="99">
        <v>0</v>
      </c>
      <c r="BO2060" s="99">
        <v>0</v>
      </c>
      <c r="BP2060" s="99">
        <v>0</v>
      </c>
      <c r="BQ2060" s="99">
        <v>0</v>
      </c>
      <c r="BR2060" s="99">
        <v>5977643.4536132803</v>
      </c>
      <c r="BS2060" s="99">
        <v>5236392.3626709003</v>
      </c>
      <c r="BT2060" s="99">
        <v>0</v>
      </c>
      <c r="BU2060" s="99">
        <v>0</v>
      </c>
      <c r="BV2060" s="99">
        <v>2303148.8488464402</v>
      </c>
      <c r="BW2060" s="99">
        <v>0</v>
      </c>
      <c r="BX2060" s="99">
        <v>0</v>
      </c>
      <c r="BY2060" s="99">
        <v>0</v>
      </c>
      <c r="BZ2060" s="99">
        <v>0</v>
      </c>
      <c r="CA2060" s="99">
        <v>124350.425174713</v>
      </c>
      <c r="CB2060" s="99">
        <v>7485091.2263183603</v>
      </c>
      <c r="CC2060" s="99">
        <v>63408964.340820298</v>
      </c>
      <c r="CD2060" s="99">
        <v>13530824.8404541</v>
      </c>
      <c r="CE2060" s="99">
        <v>2397.75420001149</v>
      </c>
      <c r="CF2060" s="99">
        <v>337042.47098541301</v>
      </c>
      <c r="CG2060" s="99">
        <v>2654708.3485412602</v>
      </c>
      <c r="CH2060" s="99">
        <v>0</v>
      </c>
      <c r="CI2060" s="99">
        <v>126745.218173981</v>
      </c>
      <c r="CJ2060" s="99">
        <v>7822277.9024047898</v>
      </c>
      <c r="CK2060" s="99">
        <v>66057418.6494141</v>
      </c>
      <c r="CL2060" s="99">
        <v>13523418.0617676</v>
      </c>
      <c r="CM2060" s="203">
        <f t="shared" si="96"/>
        <v>188973.34687328371</v>
      </c>
      <c r="CN2060" s="203">
        <f t="shared" si="97"/>
        <v>28334385.218078587</v>
      </c>
      <c r="CO2060" s="203">
        <f t="shared" si="98"/>
        <v>122682312.019043</v>
      </c>
      <c r="CP2060" s="99">
        <v>13523418.0617676</v>
      </c>
      <c r="CQ2060" s="99">
        <v>0</v>
      </c>
      <c r="CR2060" s="99">
        <v>0</v>
      </c>
      <c r="CS2060" s="99">
        <v>0</v>
      </c>
      <c r="CT2060" s="99">
        <v>0</v>
      </c>
    </row>
    <row r="2061" spans="1:98">
      <c r="A2061" s="98" t="s">
        <v>189</v>
      </c>
      <c r="B2061" s="100">
        <v>40695</v>
      </c>
      <c r="C2061" s="99">
        <v>101260.637636185</v>
      </c>
      <c r="D2061" s="99">
        <v>0</v>
      </c>
      <c r="E2061" s="99">
        <v>21863.44541502</v>
      </c>
      <c r="F2061" s="99">
        <v>17978.4628307819</v>
      </c>
      <c r="G2061" s="99">
        <v>2391.7525346577199</v>
      </c>
      <c r="H2061" s="99">
        <v>0</v>
      </c>
      <c r="I2061" s="99">
        <v>0</v>
      </c>
      <c r="J2061" s="99">
        <v>62263.684781551397</v>
      </c>
      <c r="K2061" s="99">
        <v>532.42154474556401</v>
      </c>
      <c r="L2061" s="99">
        <v>59961.247560501099</v>
      </c>
      <c r="M2061" s="99">
        <v>45987.788978099801</v>
      </c>
      <c r="N2061" s="99">
        <v>11783.458980798699</v>
      </c>
      <c r="O2061" s="99">
        <v>0</v>
      </c>
      <c r="P2061" s="99">
        <v>0</v>
      </c>
      <c r="Q2061" s="99">
        <v>5548.1356917619696</v>
      </c>
      <c r="R2061" s="99">
        <v>0</v>
      </c>
      <c r="S2061" s="99">
        <v>0</v>
      </c>
      <c r="T2061" s="99">
        <v>2405.0892274081698</v>
      </c>
      <c r="U2061" s="99">
        <v>62735.947349071503</v>
      </c>
      <c r="V2061" s="99">
        <v>5601392.9526367197</v>
      </c>
      <c r="W2061" s="99">
        <v>0</v>
      </c>
      <c r="X2061" s="99">
        <v>1768868.9587554899</v>
      </c>
      <c r="Y2061" s="99">
        <v>1394060.34353638</v>
      </c>
      <c r="Z2061" s="99">
        <v>334537.17483902001</v>
      </c>
      <c r="AA2061" s="99">
        <v>0</v>
      </c>
      <c r="AB2061" s="99">
        <v>0</v>
      </c>
      <c r="AC2061" s="99">
        <v>20834619.268798798</v>
      </c>
      <c r="AD2061" s="99">
        <v>46482.848772049001</v>
      </c>
      <c r="AE2061" s="99">
        <v>2842436.3853759798</v>
      </c>
      <c r="AF2061" s="99">
        <v>2221170.45379639</v>
      </c>
      <c r="AG2061" s="99">
        <v>1759942.5229492199</v>
      </c>
      <c r="AH2061" s="99">
        <v>0</v>
      </c>
      <c r="AI2061" s="99">
        <v>0</v>
      </c>
      <c r="AJ2061" s="99">
        <v>545013.99811554002</v>
      </c>
      <c r="AK2061" s="99">
        <v>0</v>
      </c>
      <c r="AL2061" s="99">
        <v>0</v>
      </c>
      <c r="AM2061" s="99">
        <v>335266.29861068702</v>
      </c>
      <c r="AN2061" s="99">
        <v>20756731.401122998</v>
      </c>
      <c r="AO2061" s="99">
        <v>48886910.006347701</v>
      </c>
      <c r="AP2061" s="99">
        <v>0</v>
      </c>
      <c r="AQ2061" s="99">
        <v>14054225.118652301</v>
      </c>
      <c r="AR2061" s="99">
        <v>10824138.3206787</v>
      </c>
      <c r="AS2061" s="99">
        <v>2642741.9317321801</v>
      </c>
      <c r="AT2061" s="99">
        <v>0</v>
      </c>
      <c r="AU2061" s="99">
        <v>0</v>
      </c>
      <c r="AV2061" s="99">
        <v>57409281.158203103</v>
      </c>
      <c r="AW2061" s="99">
        <v>141657.382787704</v>
      </c>
      <c r="AX2061" s="99">
        <v>25062974.083984401</v>
      </c>
      <c r="AY2061" s="99">
        <v>19604121.173583999</v>
      </c>
      <c r="AZ2061" s="99">
        <v>13753708.2661133</v>
      </c>
      <c r="BA2061" s="99">
        <v>0</v>
      </c>
      <c r="BB2061" s="99">
        <v>0</v>
      </c>
      <c r="BC2061" s="99">
        <v>4402333.7281494103</v>
      </c>
      <c r="BD2061" s="99">
        <v>0</v>
      </c>
      <c r="BE2061" s="99">
        <v>0</v>
      </c>
      <c r="BF2061" s="99">
        <v>2649699.1823120099</v>
      </c>
      <c r="BG2061" s="99">
        <v>57552390.816406302</v>
      </c>
      <c r="BH2061" s="99">
        <v>8509284.6403808594</v>
      </c>
      <c r="BI2061" s="99">
        <v>0</v>
      </c>
      <c r="BJ2061" s="99">
        <v>4820560.0619506799</v>
      </c>
      <c r="BK2061" s="99">
        <v>3907721.4679565402</v>
      </c>
      <c r="BL2061" s="99">
        <v>0</v>
      </c>
      <c r="BM2061" s="99">
        <v>0</v>
      </c>
      <c r="BN2061" s="99">
        <v>0</v>
      </c>
      <c r="BO2061" s="99">
        <v>0</v>
      </c>
      <c r="BP2061" s="99">
        <v>0</v>
      </c>
      <c r="BQ2061" s="99">
        <v>0</v>
      </c>
      <c r="BR2061" s="99">
        <v>5988554.2709350605</v>
      </c>
      <c r="BS2061" s="99">
        <v>5111240.5985107403</v>
      </c>
      <c r="BT2061" s="99">
        <v>0</v>
      </c>
      <c r="BU2061" s="99">
        <v>0</v>
      </c>
      <c r="BV2061" s="99">
        <v>2297363.3715515099</v>
      </c>
      <c r="BW2061" s="99">
        <v>0</v>
      </c>
      <c r="BX2061" s="99">
        <v>0</v>
      </c>
      <c r="BY2061" s="99">
        <v>0</v>
      </c>
      <c r="BZ2061" s="99">
        <v>0</v>
      </c>
      <c r="CA2061" s="99">
        <v>123232.76047134399</v>
      </c>
      <c r="CB2061" s="99">
        <v>7369938.6212158203</v>
      </c>
      <c r="CC2061" s="99">
        <v>62873271.066894501</v>
      </c>
      <c r="CD2061" s="99">
        <v>13311360.2728271</v>
      </c>
      <c r="CE2061" s="99">
        <v>2401.8191925287201</v>
      </c>
      <c r="CF2061" s="99">
        <v>335560.51612853998</v>
      </c>
      <c r="CG2061" s="99">
        <v>2657148.3000183101</v>
      </c>
      <c r="CH2061" s="99">
        <v>0</v>
      </c>
      <c r="CI2061" s="99">
        <v>125627.63985443101</v>
      </c>
      <c r="CJ2061" s="99">
        <v>7705547.2666626005</v>
      </c>
      <c r="CK2061" s="99">
        <v>65537583.048339799</v>
      </c>
      <c r="CL2061" s="99">
        <v>13311374.856323199</v>
      </c>
      <c r="CM2061" s="203">
        <f t="shared" si="96"/>
        <v>188363.58720350251</v>
      </c>
      <c r="CN2061" s="203">
        <f t="shared" si="97"/>
        <v>28462278.6677856</v>
      </c>
      <c r="CO2061" s="203">
        <f t="shared" si="98"/>
        <v>123089973.86474609</v>
      </c>
      <c r="CP2061" s="99">
        <v>13311374.856323199</v>
      </c>
      <c r="CQ2061" s="99">
        <v>0</v>
      </c>
      <c r="CR2061" s="99">
        <v>0</v>
      </c>
      <c r="CS2061" s="99">
        <v>0</v>
      </c>
      <c r="CT2061" s="99">
        <v>0</v>
      </c>
    </row>
    <row r="2062" spans="1:98">
      <c r="A2062" s="98" t="s">
        <v>189</v>
      </c>
      <c r="B2062" s="100">
        <v>40787</v>
      </c>
      <c r="C2062" s="99">
        <v>100589.78249549901</v>
      </c>
      <c r="D2062" s="99">
        <v>0</v>
      </c>
      <c r="E2062" s="99">
        <v>21086.529078960401</v>
      </c>
      <c r="F2062" s="99">
        <v>17413.846747875199</v>
      </c>
      <c r="G2062" s="99">
        <v>2351.39429935813</v>
      </c>
      <c r="H2062" s="99">
        <v>0</v>
      </c>
      <c r="I2062" s="99">
        <v>0</v>
      </c>
      <c r="J2062" s="99">
        <v>62255.143436431899</v>
      </c>
      <c r="K2062" s="99">
        <v>473.20297153666598</v>
      </c>
      <c r="L2062" s="99">
        <v>59767.377290725701</v>
      </c>
      <c r="M2062" s="99">
        <v>45650.489326953902</v>
      </c>
      <c r="N2062" s="99">
        <v>11549.408632278401</v>
      </c>
      <c r="O2062" s="99">
        <v>0</v>
      </c>
      <c r="P2062" s="99">
        <v>0</v>
      </c>
      <c r="Q2062" s="99">
        <v>5523.43807446957</v>
      </c>
      <c r="R2062" s="99">
        <v>0</v>
      </c>
      <c r="S2062" s="99">
        <v>0</v>
      </c>
      <c r="T2062" s="99">
        <v>2398.00290101767</v>
      </c>
      <c r="U2062" s="99">
        <v>62749.161096096002</v>
      </c>
      <c r="V2062" s="99">
        <v>5557392.4123535203</v>
      </c>
      <c r="W2062" s="99">
        <v>0</v>
      </c>
      <c r="X2062" s="99">
        <v>1708786.7924041699</v>
      </c>
      <c r="Y2062" s="99">
        <v>1330828.4758758501</v>
      </c>
      <c r="Z2062" s="99">
        <v>328062.06738662702</v>
      </c>
      <c r="AA2062" s="99">
        <v>0</v>
      </c>
      <c r="AB2062" s="99">
        <v>0</v>
      </c>
      <c r="AC2062" s="99">
        <v>20848455.5307617</v>
      </c>
      <c r="AD2062" s="99">
        <v>42826.376872539498</v>
      </c>
      <c r="AE2062" s="99">
        <v>2783263.3424377399</v>
      </c>
      <c r="AF2062" s="99">
        <v>2205680.2209777799</v>
      </c>
      <c r="AG2062" s="99">
        <v>1726511.2737884501</v>
      </c>
      <c r="AH2062" s="99">
        <v>0</v>
      </c>
      <c r="AI2062" s="99">
        <v>0</v>
      </c>
      <c r="AJ2062" s="99">
        <v>539272.39610290504</v>
      </c>
      <c r="AK2062" s="99">
        <v>0</v>
      </c>
      <c r="AL2062" s="99">
        <v>0</v>
      </c>
      <c r="AM2062" s="99">
        <v>328583.39577865601</v>
      </c>
      <c r="AN2062" s="99">
        <v>20884837.9916992</v>
      </c>
      <c r="AO2062" s="99">
        <v>48730687.037597701</v>
      </c>
      <c r="AP2062" s="99">
        <v>0</v>
      </c>
      <c r="AQ2062" s="99">
        <v>13526262.767211899</v>
      </c>
      <c r="AR2062" s="99">
        <v>10323005.067627</v>
      </c>
      <c r="AS2062" s="99">
        <v>2623858.97235107</v>
      </c>
      <c r="AT2062" s="99">
        <v>0</v>
      </c>
      <c r="AU2062" s="99">
        <v>0</v>
      </c>
      <c r="AV2062" s="99">
        <v>57765612.498535201</v>
      </c>
      <c r="AW2062" s="99">
        <v>131286.490573883</v>
      </c>
      <c r="AX2062" s="99">
        <v>24745371.065185498</v>
      </c>
      <c r="AY2062" s="99">
        <v>19567855.4770508</v>
      </c>
      <c r="AZ2062" s="99">
        <v>13529007.2297363</v>
      </c>
      <c r="BA2062" s="99">
        <v>0</v>
      </c>
      <c r="BB2062" s="99">
        <v>0</v>
      </c>
      <c r="BC2062" s="99">
        <v>4380354.3602905301</v>
      </c>
      <c r="BD2062" s="99">
        <v>0</v>
      </c>
      <c r="BE2062" s="99">
        <v>0</v>
      </c>
      <c r="BF2062" s="99">
        <v>2624363.7588501</v>
      </c>
      <c r="BG2062" s="99">
        <v>57888500.895019501</v>
      </c>
      <c r="BH2062" s="99">
        <v>8647661.9766845703</v>
      </c>
      <c r="BI2062" s="99">
        <v>0</v>
      </c>
      <c r="BJ2062" s="99">
        <v>4698095.3126220703</v>
      </c>
      <c r="BK2062" s="99">
        <v>3797777.7635192899</v>
      </c>
      <c r="BL2062" s="99">
        <v>0</v>
      </c>
      <c r="BM2062" s="99">
        <v>0</v>
      </c>
      <c r="BN2062" s="99">
        <v>0</v>
      </c>
      <c r="BO2062" s="99">
        <v>0</v>
      </c>
      <c r="BP2062" s="99">
        <v>0</v>
      </c>
      <c r="BQ2062" s="99">
        <v>0</v>
      </c>
      <c r="BR2062" s="99">
        <v>5929947.9639282199</v>
      </c>
      <c r="BS2062" s="99">
        <v>5021612.7298584003</v>
      </c>
      <c r="BT2062" s="99">
        <v>0</v>
      </c>
      <c r="BU2062" s="99">
        <v>0</v>
      </c>
      <c r="BV2062" s="99">
        <v>2300893.5334167499</v>
      </c>
      <c r="BW2062" s="99">
        <v>0</v>
      </c>
      <c r="BX2062" s="99">
        <v>0</v>
      </c>
      <c r="BY2062" s="99">
        <v>0</v>
      </c>
      <c r="BZ2062" s="99">
        <v>0</v>
      </c>
      <c r="CA2062" s="99">
        <v>121686.493824005</v>
      </c>
      <c r="CB2062" s="99">
        <v>7264758.18005371</v>
      </c>
      <c r="CC2062" s="99">
        <v>62154948.479492202</v>
      </c>
      <c r="CD2062" s="99">
        <v>13359360.001098599</v>
      </c>
      <c r="CE2062" s="99">
        <v>2353.30159139633</v>
      </c>
      <c r="CF2062" s="99">
        <v>332184.87931060803</v>
      </c>
      <c r="CG2062" s="99">
        <v>2651746.32318115</v>
      </c>
      <c r="CH2062" s="99">
        <v>0</v>
      </c>
      <c r="CI2062" s="99">
        <v>124045.489832878</v>
      </c>
      <c r="CJ2062" s="99">
        <v>7597448.8400878897</v>
      </c>
      <c r="CK2062" s="99">
        <v>64795439.918945298</v>
      </c>
      <c r="CL2062" s="99">
        <v>13369518.118774399</v>
      </c>
      <c r="CM2062" s="203">
        <f t="shared" si="96"/>
        <v>186794.65092897401</v>
      </c>
      <c r="CN2062" s="203">
        <f t="shared" si="97"/>
        <v>28482286.831787091</v>
      </c>
      <c r="CO2062" s="203">
        <f t="shared" si="98"/>
        <v>122683940.8139648</v>
      </c>
      <c r="CP2062" s="99">
        <v>13369518.118774399</v>
      </c>
      <c r="CQ2062" s="99">
        <v>0</v>
      </c>
      <c r="CR2062" s="99">
        <v>0</v>
      </c>
      <c r="CS2062" s="99">
        <v>0</v>
      </c>
      <c r="CT2062" s="99">
        <v>0</v>
      </c>
    </row>
    <row r="2063" spans="1:98">
      <c r="A2063" s="98" t="s">
        <v>189</v>
      </c>
      <c r="B2063" s="100">
        <v>40878</v>
      </c>
      <c r="C2063" s="99">
        <v>101479.88551616701</v>
      </c>
      <c r="D2063" s="99">
        <v>0</v>
      </c>
      <c r="E2063" s="99">
        <v>20427.4484181404</v>
      </c>
      <c r="F2063" s="99">
        <v>16873.0633010864</v>
      </c>
      <c r="G2063" s="99">
        <v>2480.0738154053702</v>
      </c>
      <c r="H2063" s="99">
        <v>0</v>
      </c>
      <c r="I2063" s="99">
        <v>0</v>
      </c>
      <c r="J2063" s="99">
        <v>62831.9100103378</v>
      </c>
      <c r="K2063" s="99">
        <v>458.85893810540398</v>
      </c>
      <c r="L2063" s="99">
        <v>58893.450009822802</v>
      </c>
      <c r="M2063" s="99">
        <v>45988.056140422799</v>
      </c>
      <c r="N2063" s="99">
        <v>11257.762677073501</v>
      </c>
      <c r="O2063" s="99">
        <v>0</v>
      </c>
      <c r="P2063" s="99">
        <v>0</v>
      </c>
      <c r="Q2063" s="99">
        <v>5568.4086506962803</v>
      </c>
      <c r="R2063" s="99">
        <v>0</v>
      </c>
      <c r="S2063" s="99">
        <v>0</v>
      </c>
      <c r="T2063" s="99">
        <v>2440.5211852788898</v>
      </c>
      <c r="U2063" s="99">
        <v>63305.727540969798</v>
      </c>
      <c r="V2063" s="99">
        <v>5568287.8622436495</v>
      </c>
      <c r="W2063" s="99">
        <v>0</v>
      </c>
      <c r="X2063" s="99">
        <v>1644950.8625030499</v>
      </c>
      <c r="Y2063" s="99">
        <v>1279159.0253753699</v>
      </c>
      <c r="Z2063" s="99">
        <v>333046.112808228</v>
      </c>
      <c r="AA2063" s="99">
        <v>0</v>
      </c>
      <c r="AB2063" s="99">
        <v>0</v>
      </c>
      <c r="AC2063" s="99">
        <v>20718264.7741699</v>
      </c>
      <c r="AD2063" s="99">
        <v>43402.2237935066</v>
      </c>
      <c r="AE2063" s="99">
        <v>2751298.8049011198</v>
      </c>
      <c r="AF2063" s="99">
        <v>2212172.9444274898</v>
      </c>
      <c r="AG2063" s="99">
        <v>1679801.3481140099</v>
      </c>
      <c r="AH2063" s="99">
        <v>0</v>
      </c>
      <c r="AI2063" s="99">
        <v>0</v>
      </c>
      <c r="AJ2063" s="99">
        <v>542389.30989074695</v>
      </c>
      <c r="AK2063" s="99">
        <v>0</v>
      </c>
      <c r="AL2063" s="99">
        <v>0</v>
      </c>
      <c r="AM2063" s="99">
        <v>330142.48771667498</v>
      </c>
      <c r="AN2063" s="99">
        <v>20928083.764404301</v>
      </c>
      <c r="AO2063" s="99">
        <v>49215520.5400391</v>
      </c>
      <c r="AP2063" s="99">
        <v>0</v>
      </c>
      <c r="AQ2063" s="99">
        <v>13071105.3868408</v>
      </c>
      <c r="AR2063" s="99">
        <v>9981975.4643554706</v>
      </c>
      <c r="AS2063" s="99">
        <v>2675006.8684081999</v>
      </c>
      <c r="AT2063" s="99">
        <v>0</v>
      </c>
      <c r="AU2063" s="99">
        <v>0</v>
      </c>
      <c r="AV2063" s="99">
        <v>58489742.377929702</v>
      </c>
      <c r="AW2063" s="99">
        <v>134546.149454117</v>
      </c>
      <c r="AX2063" s="99">
        <v>24616642.052978501</v>
      </c>
      <c r="AY2063" s="99">
        <v>19927850.934326202</v>
      </c>
      <c r="AZ2063" s="99">
        <v>13222516.6646729</v>
      </c>
      <c r="BA2063" s="99">
        <v>0</v>
      </c>
      <c r="BB2063" s="99">
        <v>0</v>
      </c>
      <c r="BC2063" s="99">
        <v>4447269.7478637705</v>
      </c>
      <c r="BD2063" s="99">
        <v>0</v>
      </c>
      <c r="BE2063" s="99">
        <v>0</v>
      </c>
      <c r="BF2063" s="99">
        <v>2654630.7121581999</v>
      </c>
      <c r="BG2063" s="99">
        <v>58636229.913574196</v>
      </c>
      <c r="BH2063" s="99">
        <v>8789693.1031494103</v>
      </c>
      <c r="BI2063" s="99">
        <v>0</v>
      </c>
      <c r="BJ2063" s="99">
        <v>4548582.11755371</v>
      </c>
      <c r="BK2063" s="99">
        <v>3662457.2584533701</v>
      </c>
      <c r="BL2063" s="99">
        <v>0</v>
      </c>
      <c r="BM2063" s="99">
        <v>0</v>
      </c>
      <c r="BN2063" s="99">
        <v>0</v>
      </c>
      <c r="BO2063" s="99">
        <v>0</v>
      </c>
      <c r="BP2063" s="99">
        <v>0</v>
      </c>
      <c r="BQ2063" s="99">
        <v>0</v>
      </c>
      <c r="BR2063" s="99">
        <v>6073161.9916992197</v>
      </c>
      <c r="BS2063" s="99">
        <v>4916129.0768432599</v>
      </c>
      <c r="BT2063" s="99">
        <v>0</v>
      </c>
      <c r="BU2063" s="99">
        <v>0</v>
      </c>
      <c r="BV2063" s="99">
        <v>2350578.4256286598</v>
      </c>
      <c r="BW2063" s="99">
        <v>0</v>
      </c>
      <c r="BX2063" s="99">
        <v>0</v>
      </c>
      <c r="BY2063" s="99">
        <v>0</v>
      </c>
      <c r="BZ2063" s="99">
        <v>0</v>
      </c>
      <c r="CA2063" s="99">
        <v>121897.022933006</v>
      </c>
      <c r="CB2063" s="99">
        <v>7211693.9271850605</v>
      </c>
      <c r="CC2063" s="99">
        <v>62389151.897949196</v>
      </c>
      <c r="CD2063" s="99">
        <v>13321396.048828101</v>
      </c>
      <c r="CE2063" s="99">
        <v>2478.11782637239</v>
      </c>
      <c r="CF2063" s="99">
        <v>334768.52019882202</v>
      </c>
      <c r="CG2063" s="99">
        <v>2690685.4402160598</v>
      </c>
      <c r="CH2063" s="99">
        <v>0</v>
      </c>
      <c r="CI2063" s="99">
        <v>124376.23577404</v>
      </c>
      <c r="CJ2063" s="99">
        <v>7545192.87316895</v>
      </c>
      <c r="CK2063" s="99">
        <v>65079321.060058601</v>
      </c>
      <c r="CL2063" s="99">
        <v>13326250.334472699</v>
      </c>
      <c r="CM2063" s="203">
        <f t="shared" si="96"/>
        <v>187681.96331500981</v>
      </c>
      <c r="CN2063" s="203">
        <f t="shared" si="97"/>
        <v>28473276.63757325</v>
      </c>
      <c r="CO2063" s="203">
        <f t="shared" si="98"/>
        <v>123715550.9736328</v>
      </c>
      <c r="CP2063" s="99">
        <v>13326250.334472699</v>
      </c>
      <c r="CQ2063" s="99">
        <v>0</v>
      </c>
      <c r="CR2063" s="99">
        <v>0</v>
      </c>
      <c r="CS2063" s="99">
        <v>0</v>
      </c>
      <c r="CT2063" s="99">
        <v>0</v>
      </c>
    </row>
    <row r="2064" spans="1:98">
      <c r="A2064" s="98" t="s">
        <v>189</v>
      </c>
      <c r="B2064" s="100">
        <v>40969</v>
      </c>
      <c r="C2064" s="99">
        <v>101366.27760314901</v>
      </c>
      <c r="D2064" s="99">
        <v>0</v>
      </c>
      <c r="E2064" s="99">
        <v>19816.5169508457</v>
      </c>
      <c r="F2064" s="99">
        <v>16290.5981273651</v>
      </c>
      <c r="G2064" s="99">
        <v>2472.0917519331001</v>
      </c>
      <c r="H2064" s="99">
        <v>0</v>
      </c>
      <c r="I2064" s="99">
        <v>0</v>
      </c>
      <c r="J2064" s="99">
        <v>63307.6163759232</v>
      </c>
      <c r="K2064" s="99">
        <v>431.16825160011598</v>
      </c>
      <c r="L2064" s="99">
        <v>58145.153565406799</v>
      </c>
      <c r="M2064" s="99">
        <v>45817.922229766802</v>
      </c>
      <c r="N2064" s="99">
        <v>11093.829204559301</v>
      </c>
      <c r="O2064" s="99">
        <v>0</v>
      </c>
      <c r="P2064" s="99">
        <v>0</v>
      </c>
      <c r="Q2064" s="99">
        <v>5629.4598817825299</v>
      </c>
      <c r="R2064" s="99">
        <v>0</v>
      </c>
      <c r="S2064" s="99">
        <v>0</v>
      </c>
      <c r="T2064" s="99">
        <v>2443.58787098527</v>
      </c>
      <c r="U2064" s="99">
        <v>63749.828854560903</v>
      </c>
      <c r="V2064" s="99">
        <v>5561327.7775878897</v>
      </c>
      <c r="W2064" s="99">
        <v>0</v>
      </c>
      <c r="X2064" s="99">
        <v>1574430.1150054899</v>
      </c>
      <c r="Y2064" s="99">
        <v>1234431.35650635</v>
      </c>
      <c r="Z2064" s="99">
        <v>332365.80216217</v>
      </c>
      <c r="AA2064" s="99">
        <v>0</v>
      </c>
      <c r="AB2064" s="99">
        <v>0</v>
      </c>
      <c r="AC2064" s="99">
        <v>21059657.513183601</v>
      </c>
      <c r="AD2064" s="99">
        <v>41112.779098033898</v>
      </c>
      <c r="AE2064" s="99">
        <v>2787969.8770446801</v>
      </c>
      <c r="AF2064" s="99">
        <v>2197396.7765502902</v>
      </c>
      <c r="AG2064" s="99">
        <v>1658961.07319641</v>
      </c>
      <c r="AH2064" s="99">
        <v>0</v>
      </c>
      <c r="AI2064" s="99">
        <v>0</v>
      </c>
      <c r="AJ2064" s="99">
        <v>567774.46295929002</v>
      </c>
      <c r="AK2064" s="99">
        <v>0</v>
      </c>
      <c r="AL2064" s="99">
        <v>0</v>
      </c>
      <c r="AM2064" s="99">
        <v>331654.346172333</v>
      </c>
      <c r="AN2064" s="99">
        <v>21071138.123046901</v>
      </c>
      <c r="AO2064" s="99">
        <v>49556797.353515603</v>
      </c>
      <c r="AP2064" s="99">
        <v>0</v>
      </c>
      <c r="AQ2064" s="99">
        <v>12845893.6021729</v>
      </c>
      <c r="AR2064" s="99">
        <v>9670258.98754883</v>
      </c>
      <c r="AS2064" s="99">
        <v>2698411.5557556199</v>
      </c>
      <c r="AT2064" s="99">
        <v>0</v>
      </c>
      <c r="AU2064" s="99">
        <v>0</v>
      </c>
      <c r="AV2064" s="99">
        <v>59741483.553222701</v>
      </c>
      <c r="AW2064" s="99">
        <v>128133.45676899</v>
      </c>
      <c r="AX2064" s="99">
        <v>25050923.415771499</v>
      </c>
      <c r="AY2064" s="99">
        <v>19985384.7026367</v>
      </c>
      <c r="AZ2064" s="99">
        <v>13111845.7460938</v>
      </c>
      <c r="BA2064" s="99">
        <v>0</v>
      </c>
      <c r="BB2064" s="99">
        <v>0</v>
      </c>
      <c r="BC2064" s="99">
        <v>4699545.06359863</v>
      </c>
      <c r="BD2064" s="99">
        <v>0</v>
      </c>
      <c r="BE2064" s="99">
        <v>0</v>
      </c>
      <c r="BF2064" s="99">
        <v>2693525.4713439899</v>
      </c>
      <c r="BG2064" s="99">
        <v>59890668.792968802</v>
      </c>
      <c r="BH2064" s="99">
        <v>8930826.34057617</v>
      </c>
      <c r="BI2064" s="99">
        <v>0</v>
      </c>
      <c r="BJ2064" s="99">
        <v>4492336.59484863</v>
      </c>
      <c r="BK2064" s="99">
        <v>3603600.7561340299</v>
      </c>
      <c r="BL2064" s="99">
        <v>0</v>
      </c>
      <c r="BM2064" s="99">
        <v>0</v>
      </c>
      <c r="BN2064" s="99">
        <v>0</v>
      </c>
      <c r="BO2064" s="99">
        <v>0</v>
      </c>
      <c r="BP2064" s="99">
        <v>0</v>
      </c>
      <c r="BQ2064" s="99">
        <v>0</v>
      </c>
      <c r="BR2064" s="99">
        <v>6150230.3489379901</v>
      </c>
      <c r="BS2064" s="99">
        <v>4867282.4679565402</v>
      </c>
      <c r="BT2064" s="99">
        <v>0</v>
      </c>
      <c r="BU2064" s="99">
        <v>0</v>
      </c>
      <c r="BV2064" s="99">
        <v>2441995.0027771001</v>
      </c>
      <c r="BW2064" s="99">
        <v>0</v>
      </c>
      <c r="BX2064" s="99">
        <v>0</v>
      </c>
      <c r="BY2064" s="99">
        <v>0</v>
      </c>
      <c r="BZ2064" s="99">
        <v>0</v>
      </c>
      <c r="CA2064" s="99">
        <v>121086.983984947</v>
      </c>
      <c r="CB2064" s="99">
        <v>7129652.5075683603</v>
      </c>
      <c r="CC2064" s="99">
        <v>62248735.699707001</v>
      </c>
      <c r="CD2064" s="99">
        <v>13450900.5704346</v>
      </c>
      <c r="CE2064" s="99">
        <v>2478.9480570554701</v>
      </c>
      <c r="CF2064" s="99">
        <v>328742.61967086798</v>
      </c>
      <c r="CG2064" s="99">
        <v>2670999.5945434598</v>
      </c>
      <c r="CH2064" s="99">
        <v>0</v>
      </c>
      <c r="CI2064" s="99">
        <v>123565.045998573</v>
      </c>
      <c r="CJ2064" s="99">
        <v>7458987.8814086895</v>
      </c>
      <c r="CK2064" s="99">
        <v>64925673.783691399</v>
      </c>
      <c r="CL2064" s="99">
        <v>13441412.5808105</v>
      </c>
      <c r="CM2064" s="203">
        <f t="shared" si="96"/>
        <v>187314.87485313389</v>
      </c>
      <c r="CN2064" s="203">
        <f t="shared" si="97"/>
        <v>28530126.004455589</v>
      </c>
      <c r="CO2064" s="203">
        <f t="shared" si="98"/>
        <v>124816342.5766602</v>
      </c>
      <c r="CP2064" s="99">
        <v>13441412.5808105</v>
      </c>
      <c r="CQ2064" s="99">
        <v>0</v>
      </c>
      <c r="CR2064" s="99">
        <v>0</v>
      </c>
      <c r="CS2064" s="99">
        <v>0</v>
      </c>
      <c r="CT2064" s="99">
        <v>0</v>
      </c>
    </row>
    <row r="2065" spans="1:98">
      <c r="A2065" s="98" t="s">
        <v>189</v>
      </c>
      <c r="B2065" s="100">
        <v>41061</v>
      </c>
      <c r="C2065" s="99">
        <v>100612.39052486399</v>
      </c>
      <c r="D2065" s="99">
        <v>0</v>
      </c>
      <c r="E2065" s="99">
        <v>19129.7217199802</v>
      </c>
      <c r="F2065" s="99">
        <v>15786.075039506</v>
      </c>
      <c r="G2065" s="99">
        <v>2464.97760972381</v>
      </c>
      <c r="H2065" s="99">
        <v>0</v>
      </c>
      <c r="I2065" s="99">
        <v>0</v>
      </c>
      <c r="J2065" s="99">
        <v>63733.923825263999</v>
      </c>
      <c r="K2065" s="99">
        <v>382.200168631971</v>
      </c>
      <c r="L2065" s="99">
        <v>58005.328353404999</v>
      </c>
      <c r="M2065" s="99">
        <v>45598.303530693098</v>
      </c>
      <c r="N2065" s="99">
        <v>10667.917182683899</v>
      </c>
      <c r="O2065" s="99">
        <v>0</v>
      </c>
      <c r="P2065" s="99">
        <v>0</v>
      </c>
      <c r="Q2065" s="99">
        <v>5744.4441699981699</v>
      </c>
      <c r="R2065" s="99">
        <v>0</v>
      </c>
      <c r="S2065" s="99">
        <v>0</v>
      </c>
      <c r="T2065" s="99">
        <v>2475.5641191303698</v>
      </c>
      <c r="U2065" s="99">
        <v>64087.895514965101</v>
      </c>
      <c r="V2065" s="99">
        <v>5510531.0596313505</v>
      </c>
      <c r="W2065" s="99">
        <v>0</v>
      </c>
      <c r="X2065" s="99">
        <v>1509283.6687622101</v>
      </c>
      <c r="Y2065" s="99">
        <v>1174457.80084229</v>
      </c>
      <c r="Z2065" s="99">
        <v>326366.99740600598</v>
      </c>
      <c r="AA2065" s="99">
        <v>0</v>
      </c>
      <c r="AB2065" s="99">
        <v>0</v>
      </c>
      <c r="AC2065" s="99">
        <v>21030767.926025402</v>
      </c>
      <c r="AD2065" s="99">
        <v>35182.6461210251</v>
      </c>
      <c r="AE2065" s="99">
        <v>2662401.9465637198</v>
      </c>
      <c r="AF2065" s="99">
        <v>2190768.9896240202</v>
      </c>
      <c r="AG2065" s="99">
        <v>1521650.8984680199</v>
      </c>
      <c r="AH2065" s="99">
        <v>0</v>
      </c>
      <c r="AI2065" s="99">
        <v>0</v>
      </c>
      <c r="AJ2065" s="99">
        <v>610930.33860778797</v>
      </c>
      <c r="AK2065" s="99">
        <v>0</v>
      </c>
      <c r="AL2065" s="99">
        <v>0</v>
      </c>
      <c r="AM2065" s="99">
        <v>326673.96600341803</v>
      </c>
      <c r="AN2065" s="99">
        <v>21153569.8056641</v>
      </c>
      <c r="AO2065" s="99">
        <v>49422183.587402299</v>
      </c>
      <c r="AP2065" s="99">
        <v>0</v>
      </c>
      <c r="AQ2065" s="99">
        <v>12179427.5113525</v>
      </c>
      <c r="AR2065" s="99">
        <v>9266302.20629883</v>
      </c>
      <c r="AS2065" s="99">
        <v>2660808.8941345201</v>
      </c>
      <c r="AT2065" s="99">
        <v>0</v>
      </c>
      <c r="AU2065" s="99">
        <v>0</v>
      </c>
      <c r="AV2065" s="99">
        <v>60121270.074707001</v>
      </c>
      <c r="AW2065" s="99">
        <v>110742.298979759</v>
      </c>
      <c r="AX2065" s="99">
        <v>24137758.4533691</v>
      </c>
      <c r="AY2065" s="99">
        <v>19922950.892578099</v>
      </c>
      <c r="AZ2065" s="99">
        <v>12167681.556762701</v>
      </c>
      <c r="BA2065" s="99">
        <v>0</v>
      </c>
      <c r="BB2065" s="99">
        <v>0</v>
      </c>
      <c r="BC2065" s="99">
        <v>5045675.3574218797</v>
      </c>
      <c r="BD2065" s="99">
        <v>0</v>
      </c>
      <c r="BE2065" s="99">
        <v>0</v>
      </c>
      <c r="BF2065" s="99">
        <v>2664739.9151306199</v>
      </c>
      <c r="BG2065" s="99">
        <v>60206563.560058601</v>
      </c>
      <c r="BH2065" s="99">
        <v>8797608.15380859</v>
      </c>
      <c r="BI2065" s="99">
        <v>0</v>
      </c>
      <c r="BJ2065" s="99">
        <v>4301187.1010742197</v>
      </c>
      <c r="BK2065" s="99">
        <v>3423568.9080505399</v>
      </c>
      <c r="BL2065" s="99">
        <v>0</v>
      </c>
      <c r="BM2065" s="99">
        <v>0</v>
      </c>
      <c r="BN2065" s="99">
        <v>0</v>
      </c>
      <c r="BO2065" s="99">
        <v>0</v>
      </c>
      <c r="BP2065" s="99">
        <v>0</v>
      </c>
      <c r="BQ2065" s="99">
        <v>0</v>
      </c>
      <c r="BR2065" s="99">
        <v>6036993.9039306603</v>
      </c>
      <c r="BS2065" s="99">
        <v>4532128.3290405301</v>
      </c>
      <c r="BT2065" s="99">
        <v>0</v>
      </c>
      <c r="BU2065" s="99">
        <v>0</v>
      </c>
      <c r="BV2065" s="99">
        <v>2571284.5691833501</v>
      </c>
      <c r="BW2065" s="99">
        <v>0</v>
      </c>
      <c r="BX2065" s="99">
        <v>0</v>
      </c>
      <c r="BY2065" s="99">
        <v>0</v>
      </c>
      <c r="BZ2065" s="99">
        <v>0</v>
      </c>
      <c r="CA2065" s="99">
        <v>119833.132716179</v>
      </c>
      <c r="CB2065" s="99">
        <v>7026722.89599609</v>
      </c>
      <c r="CC2065" s="99">
        <v>61559895.052246101</v>
      </c>
      <c r="CD2065" s="99">
        <v>13074859.2940674</v>
      </c>
      <c r="CE2065" s="99">
        <v>2473.9005216956102</v>
      </c>
      <c r="CF2065" s="99">
        <v>327661.11165618902</v>
      </c>
      <c r="CG2065" s="99">
        <v>2672310.4898681599</v>
      </c>
      <c r="CH2065" s="99">
        <v>0</v>
      </c>
      <c r="CI2065" s="99">
        <v>122301.231660843</v>
      </c>
      <c r="CJ2065" s="99">
        <v>7354071.3853149395</v>
      </c>
      <c r="CK2065" s="99">
        <v>64242042.728027299</v>
      </c>
      <c r="CL2065" s="99">
        <v>13074363.556640601</v>
      </c>
      <c r="CM2065" s="203">
        <f t="shared" si="96"/>
        <v>186389.1271758081</v>
      </c>
      <c r="CN2065" s="203">
        <f t="shared" si="97"/>
        <v>28507641.190979041</v>
      </c>
      <c r="CO2065" s="203">
        <f t="shared" si="98"/>
        <v>124448606.28808591</v>
      </c>
      <c r="CP2065" s="99">
        <v>13074363.556640601</v>
      </c>
      <c r="CQ2065" s="99">
        <v>0</v>
      </c>
      <c r="CR2065" s="99">
        <v>0</v>
      </c>
      <c r="CS2065" s="99">
        <v>0</v>
      </c>
      <c r="CT2065" s="99">
        <v>0</v>
      </c>
    </row>
    <row r="2066" spans="1:98">
      <c r="A2066" s="98" t="s">
        <v>189</v>
      </c>
      <c r="B2066" s="100">
        <v>41153</v>
      </c>
      <c r="C2066" s="99">
        <v>100850.638691902</v>
      </c>
      <c r="D2066" s="99">
        <v>0</v>
      </c>
      <c r="E2066" s="99">
        <v>18469.471049547199</v>
      </c>
      <c r="F2066" s="99">
        <v>15308.040670275701</v>
      </c>
      <c r="G2066" s="99">
        <v>2420.6344717442998</v>
      </c>
      <c r="H2066" s="99">
        <v>0</v>
      </c>
      <c r="I2066" s="99">
        <v>0</v>
      </c>
      <c r="J2066" s="99">
        <v>63920.982491016402</v>
      </c>
      <c r="K2066" s="99">
        <v>363.02209828794003</v>
      </c>
      <c r="L2066" s="99">
        <v>57805.723237514503</v>
      </c>
      <c r="M2066" s="99">
        <v>45758.1842756271</v>
      </c>
      <c r="N2066" s="99">
        <v>10408.8696140051</v>
      </c>
      <c r="O2066" s="99">
        <v>0</v>
      </c>
      <c r="P2066" s="99">
        <v>0</v>
      </c>
      <c r="Q2066" s="99">
        <v>5689.9075148105603</v>
      </c>
      <c r="R2066" s="99">
        <v>0</v>
      </c>
      <c r="S2066" s="99">
        <v>0</v>
      </c>
      <c r="T2066" s="99">
        <v>2458.9658797383299</v>
      </c>
      <c r="U2066" s="99">
        <v>64292.178054332697</v>
      </c>
      <c r="V2066" s="99">
        <v>5441198.61401367</v>
      </c>
      <c r="W2066" s="99">
        <v>0</v>
      </c>
      <c r="X2066" s="99">
        <v>1445953.95031738</v>
      </c>
      <c r="Y2066" s="99">
        <v>1123559.23674011</v>
      </c>
      <c r="Z2066" s="99">
        <v>322266.26636886603</v>
      </c>
      <c r="AA2066" s="99">
        <v>0</v>
      </c>
      <c r="AB2066" s="99">
        <v>0</v>
      </c>
      <c r="AC2066" s="99">
        <v>21189753.730468798</v>
      </c>
      <c r="AD2066" s="99">
        <v>31405.217748642001</v>
      </c>
      <c r="AE2066" s="99">
        <v>2633979.9330749498</v>
      </c>
      <c r="AF2066" s="99">
        <v>2182388.9049377399</v>
      </c>
      <c r="AG2066" s="99">
        <v>1475273.0537719701</v>
      </c>
      <c r="AH2066" s="99">
        <v>0</v>
      </c>
      <c r="AI2066" s="99">
        <v>0</v>
      </c>
      <c r="AJ2066" s="99">
        <v>607219.85459899902</v>
      </c>
      <c r="AK2066" s="99">
        <v>0</v>
      </c>
      <c r="AL2066" s="99">
        <v>0</v>
      </c>
      <c r="AM2066" s="99">
        <v>322455.55589675897</v>
      </c>
      <c r="AN2066" s="99">
        <v>21140717.285400402</v>
      </c>
      <c r="AO2066" s="99">
        <v>49113218.678222701</v>
      </c>
      <c r="AP2066" s="99">
        <v>0</v>
      </c>
      <c r="AQ2066" s="99">
        <v>11836307.7459717</v>
      </c>
      <c r="AR2066" s="99">
        <v>9027505.06640625</v>
      </c>
      <c r="AS2066" s="99">
        <v>2670545.4251708998</v>
      </c>
      <c r="AT2066" s="99">
        <v>0</v>
      </c>
      <c r="AU2066" s="99">
        <v>0</v>
      </c>
      <c r="AV2066" s="99">
        <v>61015556.912597701</v>
      </c>
      <c r="AW2066" s="99">
        <v>99531.023827552795</v>
      </c>
      <c r="AX2066" s="99">
        <v>24097024.036132801</v>
      </c>
      <c r="AY2066" s="99">
        <v>20049782.3823242</v>
      </c>
      <c r="AZ2066" s="99">
        <v>11927442.0028076</v>
      </c>
      <c r="BA2066" s="99">
        <v>0</v>
      </c>
      <c r="BB2066" s="99">
        <v>0</v>
      </c>
      <c r="BC2066" s="99">
        <v>5063796.2978515597</v>
      </c>
      <c r="BD2066" s="99">
        <v>0</v>
      </c>
      <c r="BE2066" s="99">
        <v>0</v>
      </c>
      <c r="BF2066" s="99">
        <v>2668558.4292602502</v>
      </c>
      <c r="BG2066" s="99">
        <v>61112535.162597701</v>
      </c>
      <c r="BH2066" s="99">
        <v>9024310.6424560491</v>
      </c>
      <c r="BI2066" s="99">
        <v>0</v>
      </c>
      <c r="BJ2066" s="99">
        <v>4255263.31567383</v>
      </c>
      <c r="BK2066" s="99">
        <v>3375299.4130859398</v>
      </c>
      <c r="BL2066" s="99">
        <v>0</v>
      </c>
      <c r="BM2066" s="99">
        <v>0</v>
      </c>
      <c r="BN2066" s="99">
        <v>0</v>
      </c>
      <c r="BO2066" s="99">
        <v>0</v>
      </c>
      <c r="BP2066" s="99">
        <v>0</v>
      </c>
      <c r="BQ2066" s="99">
        <v>0</v>
      </c>
      <c r="BR2066" s="99">
        <v>6131274.7822876005</v>
      </c>
      <c r="BS2066" s="99">
        <v>4462805.6287841797</v>
      </c>
      <c r="BT2066" s="99">
        <v>0</v>
      </c>
      <c r="BU2066" s="99">
        <v>0</v>
      </c>
      <c r="BV2066" s="99">
        <v>2607979.9493408198</v>
      </c>
      <c r="BW2066" s="99">
        <v>0</v>
      </c>
      <c r="BX2066" s="99">
        <v>0</v>
      </c>
      <c r="BY2066" s="99">
        <v>0</v>
      </c>
      <c r="BZ2066" s="99">
        <v>0</v>
      </c>
      <c r="CA2066" s="99">
        <v>119321.625471115</v>
      </c>
      <c r="CB2066" s="99">
        <v>6890409.4771728497</v>
      </c>
      <c r="CC2066" s="99">
        <v>61036309.607910201</v>
      </c>
      <c r="CD2066" s="99">
        <v>13293243.165527301</v>
      </c>
      <c r="CE2066" s="99">
        <v>2421.7555932998698</v>
      </c>
      <c r="CF2066" s="99">
        <v>320514.95681381202</v>
      </c>
      <c r="CG2066" s="99">
        <v>2648495.26879883</v>
      </c>
      <c r="CH2066" s="99">
        <v>0</v>
      </c>
      <c r="CI2066" s="99">
        <v>121747.247831345</v>
      </c>
      <c r="CJ2066" s="99">
        <v>7211432.2313842801</v>
      </c>
      <c r="CK2066" s="99">
        <v>63687982.223632798</v>
      </c>
      <c r="CL2066" s="99">
        <v>13304583.626953101</v>
      </c>
      <c r="CM2066" s="203">
        <f t="shared" si="96"/>
        <v>186039.42588567769</v>
      </c>
      <c r="CN2066" s="203">
        <f t="shared" si="97"/>
        <v>28352149.516784683</v>
      </c>
      <c r="CO2066" s="203">
        <f t="shared" si="98"/>
        <v>124800517.3862305</v>
      </c>
      <c r="CP2066" s="99">
        <v>13304583.626953101</v>
      </c>
      <c r="CQ2066" s="99">
        <v>0</v>
      </c>
      <c r="CR2066" s="99">
        <v>0</v>
      </c>
      <c r="CS2066" s="99">
        <v>0</v>
      </c>
      <c r="CT2066" s="99">
        <v>0</v>
      </c>
    </row>
    <row r="2067" spans="1:98">
      <c r="A2067" s="98" t="s">
        <v>189</v>
      </c>
      <c r="B2067" s="100">
        <v>41244</v>
      </c>
      <c r="C2067" s="99">
        <v>100122.87237072</v>
      </c>
      <c r="D2067" s="99">
        <v>0</v>
      </c>
      <c r="E2067" s="99">
        <v>17974.899002075199</v>
      </c>
      <c r="F2067" s="99">
        <v>15001.156275510801</v>
      </c>
      <c r="G2067" s="99">
        <v>2419.0571108460399</v>
      </c>
      <c r="H2067" s="99">
        <v>0</v>
      </c>
      <c r="I2067" s="99">
        <v>0</v>
      </c>
      <c r="J2067" s="99">
        <v>64230.339757919297</v>
      </c>
      <c r="K2067" s="99">
        <v>322.74543168395797</v>
      </c>
      <c r="L2067" s="99">
        <v>56760.184293746897</v>
      </c>
      <c r="M2067" s="99">
        <v>45453.789558410601</v>
      </c>
      <c r="N2067" s="99">
        <v>10209.7564945221</v>
      </c>
      <c r="O2067" s="99">
        <v>0</v>
      </c>
      <c r="P2067" s="99">
        <v>0</v>
      </c>
      <c r="Q2067" s="99">
        <v>5645.4429587721797</v>
      </c>
      <c r="R2067" s="99">
        <v>0</v>
      </c>
      <c r="S2067" s="99">
        <v>0</v>
      </c>
      <c r="T2067" s="99">
        <v>2392.00461986661</v>
      </c>
      <c r="U2067" s="99">
        <v>64551.707351207697</v>
      </c>
      <c r="V2067" s="99">
        <v>5405840.0748901404</v>
      </c>
      <c r="W2067" s="99">
        <v>0</v>
      </c>
      <c r="X2067" s="99">
        <v>1371372.33718872</v>
      </c>
      <c r="Y2067" s="99">
        <v>1076683.22531128</v>
      </c>
      <c r="Z2067" s="99">
        <v>316717.63506317098</v>
      </c>
      <c r="AA2067" s="99">
        <v>0</v>
      </c>
      <c r="AB2067" s="99">
        <v>0</v>
      </c>
      <c r="AC2067" s="99">
        <v>21219911.496337902</v>
      </c>
      <c r="AD2067" s="99">
        <v>27915.537622690201</v>
      </c>
      <c r="AE2067" s="99">
        <v>2592064.8626403799</v>
      </c>
      <c r="AF2067" s="99">
        <v>2168293.2008056599</v>
      </c>
      <c r="AG2067" s="99">
        <v>1433296.3225555399</v>
      </c>
      <c r="AH2067" s="99">
        <v>0</v>
      </c>
      <c r="AI2067" s="99">
        <v>0</v>
      </c>
      <c r="AJ2067" s="99">
        <v>595551.59841155994</v>
      </c>
      <c r="AK2067" s="99">
        <v>0</v>
      </c>
      <c r="AL2067" s="99">
        <v>0</v>
      </c>
      <c r="AM2067" s="99">
        <v>315631.40312957799</v>
      </c>
      <c r="AN2067" s="99">
        <v>21243427.356689502</v>
      </c>
      <c r="AO2067" s="99">
        <v>49125576.872070298</v>
      </c>
      <c r="AP2067" s="99">
        <v>0</v>
      </c>
      <c r="AQ2067" s="99">
        <v>11361939.602417</v>
      </c>
      <c r="AR2067" s="99">
        <v>8718947.3402099591</v>
      </c>
      <c r="AS2067" s="99">
        <v>2615597.1455993699</v>
      </c>
      <c r="AT2067" s="99">
        <v>0</v>
      </c>
      <c r="AU2067" s="99">
        <v>0</v>
      </c>
      <c r="AV2067" s="99">
        <v>61572728.578613304</v>
      </c>
      <c r="AW2067" s="99">
        <v>88842.013840675398</v>
      </c>
      <c r="AX2067" s="99">
        <v>23870835.5397949</v>
      </c>
      <c r="AY2067" s="99">
        <v>20026389.658691399</v>
      </c>
      <c r="AZ2067" s="99">
        <v>11621061.321777301</v>
      </c>
      <c r="BA2067" s="99">
        <v>0</v>
      </c>
      <c r="BB2067" s="99">
        <v>0</v>
      </c>
      <c r="BC2067" s="99">
        <v>4972999.6644897498</v>
      </c>
      <c r="BD2067" s="99">
        <v>0</v>
      </c>
      <c r="BE2067" s="99">
        <v>0</v>
      </c>
      <c r="BF2067" s="99">
        <v>2608756.8009643601</v>
      </c>
      <c r="BG2067" s="99">
        <v>61668096.537109397</v>
      </c>
      <c r="BH2067" s="99">
        <v>9010786.72338867</v>
      </c>
      <c r="BI2067" s="99">
        <v>0</v>
      </c>
      <c r="BJ2067" s="99">
        <v>4103680.9423828102</v>
      </c>
      <c r="BK2067" s="99">
        <v>3245696.3315734901</v>
      </c>
      <c r="BL2067" s="99">
        <v>0</v>
      </c>
      <c r="BM2067" s="99">
        <v>0</v>
      </c>
      <c r="BN2067" s="99">
        <v>0</v>
      </c>
      <c r="BO2067" s="99">
        <v>0</v>
      </c>
      <c r="BP2067" s="99">
        <v>0</v>
      </c>
      <c r="BQ2067" s="99">
        <v>0</v>
      </c>
      <c r="BR2067" s="99">
        <v>6156055.3205566397</v>
      </c>
      <c r="BS2067" s="99">
        <v>4358180.6776733398</v>
      </c>
      <c r="BT2067" s="99">
        <v>0</v>
      </c>
      <c r="BU2067" s="99">
        <v>0</v>
      </c>
      <c r="BV2067" s="99">
        <v>2605282.4148254399</v>
      </c>
      <c r="BW2067" s="99">
        <v>0</v>
      </c>
      <c r="BX2067" s="99">
        <v>0</v>
      </c>
      <c r="BY2067" s="99">
        <v>0</v>
      </c>
      <c r="BZ2067" s="99">
        <v>0</v>
      </c>
      <c r="CA2067" s="99">
        <v>118101.65417861901</v>
      </c>
      <c r="CB2067" s="99">
        <v>6791430.0005493201</v>
      </c>
      <c r="CC2067" s="99">
        <v>60700166.2490234</v>
      </c>
      <c r="CD2067" s="99">
        <v>13104275.982421899</v>
      </c>
      <c r="CE2067" s="99">
        <v>2418.8840951919601</v>
      </c>
      <c r="CF2067" s="99">
        <v>315240.90493774402</v>
      </c>
      <c r="CG2067" s="99">
        <v>2604065.1591491699</v>
      </c>
      <c r="CH2067" s="99">
        <v>0</v>
      </c>
      <c r="CI2067" s="99">
        <v>120520.723142624</v>
      </c>
      <c r="CJ2067" s="99">
        <v>7106389.7280883798</v>
      </c>
      <c r="CK2067" s="99">
        <v>63309751.738769501</v>
      </c>
      <c r="CL2067" s="99">
        <v>13109015.403320299</v>
      </c>
      <c r="CM2067" s="203">
        <f t="shared" si="96"/>
        <v>185072.43049383169</v>
      </c>
      <c r="CN2067" s="203">
        <f t="shared" si="97"/>
        <v>28349817.08477788</v>
      </c>
      <c r="CO2067" s="203">
        <f t="shared" si="98"/>
        <v>124977848.27587891</v>
      </c>
      <c r="CP2067" s="99">
        <v>13109015.403320299</v>
      </c>
      <c r="CQ2067" s="99">
        <v>0</v>
      </c>
      <c r="CR2067" s="99">
        <v>0</v>
      </c>
      <c r="CS2067" s="99">
        <v>0</v>
      </c>
      <c r="CT2067" s="99">
        <v>0</v>
      </c>
    </row>
    <row r="2068" spans="1:98">
      <c r="A2068" s="98" t="s">
        <v>189</v>
      </c>
      <c r="B2068" s="100">
        <v>41334</v>
      </c>
      <c r="C2068" s="99">
        <v>98321.935293197603</v>
      </c>
      <c r="D2068" s="99">
        <v>0</v>
      </c>
      <c r="E2068" s="99">
        <v>17208.3335642815</v>
      </c>
      <c r="F2068" s="99">
        <v>14364.794233679801</v>
      </c>
      <c r="G2068" s="99">
        <v>2388.9002437293502</v>
      </c>
      <c r="H2068" s="99">
        <v>0</v>
      </c>
      <c r="I2068" s="99">
        <v>0</v>
      </c>
      <c r="J2068" s="99">
        <v>64381.550786972002</v>
      </c>
      <c r="K2068" s="99">
        <v>291.27484908700001</v>
      </c>
      <c r="L2068" s="99">
        <v>2045.2006919086</v>
      </c>
      <c r="M2068" s="99">
        <v>44640.291953086897</v>
      </c>
      <c r="N2068" s="99">
        <v>9928.9202198982202</v>
      </c>
      <c r="O2068" s="99">
        <v>0</v>
      </c>
      <c r="P2068" s="99">
        <v>53062.044828891798</v>
      </c>
      <c r="Q2068" s="99">
        <v>5581.74231952429</v>
      </c>
      <c r="R2068" s="99">
        <v>0</v>
      </c>
      <c r="S2068" s="99">
        <v>2362.7664928138302</v>
      </c>
      <c r="T2068" s="99">
        <v>3.9710361224133499</v>
      </c>
      <c r="U2068" s="99">
        <v>64686.605234622999</v>
      </c>
      <c r="V2068" s="99">
        <v>5291174.2465820303</v>
      </c>
      <c r="W2068" s="99">
        <v>0</v>
      </c>
      <c r="X2068" s="99">
        <v>1297831.66046143</v>
      </c>
      <c r="Y2068" s="99">
        <v>1024992.09616852</v>
      </c>
      <c r="Z2068" s="99">
        <v>306026.198566437</v>
      </c>
      <c r="AA2068" s="99">
        <v>0</v>
      </c>
      <c r="AB2068" s="99">
        <v>0</v>
      </c>
      <c r="AC2068" s="99">
        <v>21185559.667236298</v>
      </c>
      <c r="AD2068" s="99">
        <v>25346.289223670999</v>
      </c>
      <c r="AE2068" s="99">
        <v>58393.288663864099</v>
      </c>
      <c r="AF2068" s="99">
        <v>2127517.9521179199</v>
      </c>
      <c r="AG2068" s="99">
        <v>1380610.5002441399</v>
      </c>
      <c r="AH2068" s="99">
        <v>0</v>
      </c>
      <c r="AI2068" s="99">
        <v>2393735.2526550302</v>
      </c>
      <c r="AJ2068" s="99">
        <v>581479.87919616699</v>
      </c>
      <c r="AK2068" s="99">
        <v>0</v>
      </c>
      <c r="AL2068" s="99">
        <v>304723.87276840198</v>
      </c>
      <c r="AM2068" s="99">
        <v>699.96503462642397</v>
      </c>
      <c r="AN2068" s="99">
        <v>21288172.677490201</v>
      </c>
      <c r="AO2068" s="99">
        <v>48052069.385253899</v>
      </c>
      <c r="AP2068" s="99">
        <v>0</v>
      </c>
      <c r="AQ2068" s="99">
        <v>10525182.076538101</v>
      </c>
      <c r="AR2068" s="99">
        <v>8200165.79443359</v>
      </c>
      <c r="AS2068" s="99">
        <v>2527411.8126220698</v>
      </c>
      <c r="AT2068" s="99">
        <v>0</v>
      </c>
      <c r="AU2068" s="99">
        <v>0</v>
      </c>
      <c r="AV2068" s="99">
        <v>61700106.126953103</v>
      </c>
      <c r="AW2068" s="99">
        <v>81092.095003128095</v>
      </c>
      <c r="AX2068" s="99">
        <v>585737.36932373</v>
      </c>
      <c r="AY2068" s="99">
        <v>19663688.530029301</v>
      </c>
      <c r="AZ2068" s="99">
        <v>11213153.060424799</v>
      </c>
      <c r="BA2068" s="99">
        <v>0</v>
      </c>
      <c r="BB2068" s="99">
        <v>21723001.158935498</v>
      </c>
      <c r="BC2068" s="99">
        <v>4873714.9673461895</v>
      </c>
      <c r="BD2068" s="99">
        <v>0</v>
      </c>
      <c r="BE2068" s="99">
        <v>2516894.0738220201</v>
      </c>
      <c r="BF2068" s="99">
        <v>5533.5466779470398</v>
      </c>
      <c r="BG2068" s="99">
        <v>61775798.226074196</v>
      </c>
      <c r="BH2068" s="99">
        <v>10665876.076171899</v>
      </c>
      <c r="BI2068" s="99">
        <v>0</v>
      </c>
      <c r="BJ2068" s="99">
        <v>4049186.59197998</v>
      </c>
      <c r="BK2068" s="99">
        <v>3129995.2450866699</v>
      </c>
      <c r="BL2068" s="99">
        <v>0</v>
      </c>
      <c r="BM2068" s="99">
        <v>0</v>
      </c>
      <c r="BN2068" s="99">
        <v>0</v>
      </c>
      <c r="BO2068" s="99">
        <v>0</v>
      </c>
      <c r="BP2068" s="99">
        <v>0</v>
      </c>
      <c r="BQ2068" s="99">
        <v>0</v>
      </c>
      <c r="BR2068" s="99">
        <v>6237357.5718383798</v>
      </c>
      <c r="BS2068" s="99">
        <v>4274237.3053588904</v>
      </c>
      <c r="BT2068" s="99">
        <v>0</v>
      </c>
      <c r="BU2068" s="99">
        <v>1667338.6699981701</v>
      </c>
      <c r="BV2068" s="99">
        <v>2608485.4031982399</v>
      </c>
      <c r="BW2068" s="99">
        <v>0</v>
      </c>
      <c r="BX2068" s="99">
        <v>210447.43981552101</v>
      </c>
      <c r="BY2068" s="99">
        <v>0</v>
      </c>
      <c r="BZ2068" s="99">
        <v>0</v>
      </c>
      <c r="CA2068" s="99">
        <v>115452.799260139</v>
      </c>
      <c r="CB2068" s="99">
        <v>6586262.2333984403</v>
      </c>
      <c r="CC2068" s="99">
        <v>58408670.684570298</v>
      </c>
      <c r="CD2068" s="99">
        <v>14735212.861938501</v>
      </c>
      <c r="CE2068" s="99">
        <v>2392.4972938001201</v>
      </c>
      <c r="CF2068" s="99">
        <v>310324.80886459397</v>
      </c>
      <c r="CG2068" s="99">
        <v>2562373.2564392099</v>
      </c>
      <c r="CH2068" s="99">
        <v>0</v>
      </c>
      <c r="CI2068" s="99">
        <v>117845.086957932</v>
      </c>
      <c r="CJ2068" s="99">
        <v>6897242.7015380897</v>
      </c>
      <c r="CK2068" s="99">
        <v>60970862.705078103</v>
      </c>
      <c r="CL2068" s="99">
        <v>14934157.3358154</v>
      </c>
      <c r="CM2068" s="203">
        <f t="shared" si="96"/>
        <v>182531.692192555</v>
      </c>
      <c r="CN2068" s="203">
        <f t="shared" si="97"/>
        <v>28185415.379028291</v>
      </c>
      <c r="CO2068" s="203">
        <f t="shared" si="98"/>
        <v>122746660.9311523</v>
      </c>
      <c r="CP2068" s="99">
        <v>14934157.3358154</v>
      </c>
      <c r="CQ2068" s="99">
        <v>0</v>
      </c>
      <c r="CR2068" s="99">
        <v>0</v>
      </c>
      <c r="CS2068" s="99">
        <v>0</v>
      </c>
      <c r="CT2068" s="99">
        <v>0</v>
      </c>
    </row>
    <row r="2069" spans="1:98">
      <c r="A2069" s="98" t="s">
        <v>189</v>
      </c>
      <c r="B2069" s="100">
        <v>41426</v>
      </c>
      <c r="C2069" s="99">
        <v>99161.767203330994</v>
      </c>
      <c r="D2069" s="99">
        <v>0</v>
      </c>
      <c r="E2069" s="99">
        <v>16778.185144424398</v>
      </c>
      <c r="F2069" s="99">
        <v>14095.275320172301</v>
      </c>
      <c r="G2069" s="99">
        <v>2377.7041102051699</v>
      </c>
      <c r="H2069" s="99">
        <v>0</v>
      </c>
      <c r="I2069" s="99">
        <v>0</v>
      </c>
      <c r="J2069" s="99">
        <v>64316.7492403984</v>
      </c>
      <c r="K2069" s="99">
        <v>262.03293101489498</v>
      </c>
      <c r="L2069" s="99">
        <v>1687.5605019331001</v>
      </c>
      <c r="M2069" s="99">
        <v>45368.2441568375</v>
      </c>
      <c r="N2069" s="99">
        <v>9681.0377715825998</v>
      </c>
      <c r="O2069" s="99">
        <v>0</v>
      </c>
      <c r="P2069" s="99">
        <v>53805.184518337301</v>
      </c>
      <c r="Q2069" s="99">
        <v>5559.9175238609296</v>
      </c>
      <c r="R2069" s="99">
        <v>0</v>
      </c>
      <c r="S2069" s="99">
        <v>2380.6873444616799</v>
      </c>
      <c r="T2069" s="99">
        <v>2.0365161201334598</v>
      </c>
      <c r="U2069" s="99">
        <v>64568.134960651398</v>
      </c>
      <c r="V2069" s="99">
        <v>5280960.3513793899</v>
      </c>
      <c r="W2069" s="99">
        <v>0</v>
      </c>
      <c r="X2069" s="99">
        <v>1255414.79702759</v>
      </c>
      <c r="Y2069" s="99">
        <v>983774.19974517799</v>
      </c>
      <c r="Z2069" s="99">
        <v>302263.78471755999</v>
      </c>
      <c r="AA2069" s="99">
        <v>0</v>
      </c>
      <c r="AB2069" s="99">
        <v>0</v>
      </c>
      <c r="AC2069" s="99">
        <v>21084588.043457001</v>
      </c>
      <c r="AD2069" s="99">
        <v>23342.8112201691</v>
      </c>
      <c r="AE2069" s="99">
        <v>48724.835006713904</v>
      </c>
      <c r="AF2069" s="99">
        <v>2143393.39245605</v>
      </c>
      <c r="AG2069" s="99">
        <v>1338480.4941864</v>
      </c>
      <c r="AH2069" s="99">
        <v>0</v>
      </c>
      <c r="AI2069" s="99">
        <v>2433505.5019531301</v>
      </c>
      <c r="AJ2069" s="99">
        <v>586903.39138030994</v>
      </c>
      <c r="AK2069" s="99">
        <v>0</v>
      </c>
      <c r="AL2069" s="99">
        <v>301494.75977325399</v>
      </c>
      <c r="AM2069" s="99">
        <v>213.523879092187</v>
      </c>
      <c r="AN2069" s="99">
        <v>21214974.2116699</v>
      </c>
      <c r="AO2069" s="99">
        <v>48050909.6884766</v>
      </c>
      <c r="AP2069" s="99">
        <v>0</v>
      </c>
      <c r="AQ2069" s="99">
        <v>10250386.962402301</v>
      </c>
      <c r="AR2069" s="99">
        <v>7865198.6797485398</v>
      </c>
      <c r="AS2069" s="99">
        <v>2505445.7775573698</v>
      </c>
      <c r="AT2069" s="99">
        <v>0</v>
      </c>
      <c r="AU2069" s="99">
        <v>0</v>
      </c>
      <c r="AV2069" s="99">
        <v>61623232.971679702</v>
      </c>
      <c r="AW2069" s="99">
        <v>74893.968501091003</v>
      </c>
      <c r="AX2069" s="99">
        <v>457955.88487625099</v>
      </c>
      <c r="AY2069" s="99">
        <v>20018800.677490201</v>
      </c>
      <c r="AZ2069" s="99">
        <v>10937682.780151401</v>
      </c>
      <c r="BA2069" s="99">
        <v>0</v>
      </c>
      <c r="BB2069" s="99">
        <v>22228028.237792999</v>
      </c>
      <c r="BC2069" s="99">
        <v>4922822.1659545898</v>
      </c>
      <c r="BD2069" s="99">
        <v>0</v>
      </c>
      <c r="BE2069" s="99">
        <v>2500368.30187988</v>
      </c>
      <c r="BF2069" s="99">
        <v>1891.67951156199</v>
      </c>
      <c r="BG2069" s="99">
        <v>61694235.889160201</v>
      </c>
      <c r="BH2069" s="99">
        <v>10891858.087524399</v>
      </c>
      <c r="BI2069" s="99">
        <v>0</v>
      </c>
      <c r="BJ2069" s="99">
        <v>3968249.2615051302</v>
      </c>
      <c r="BK2069" s="99">
        <v>3059128.1078491202</v>
      </c>
      <c r="BL2069" s="99">
        <v>0</v>
      </c>
      <c r="BM2069" s="99">
        <v>0</v>
      </c>
      <c r="BN2069" s="99">
        <v>0</v>
      </c>
      <c r="BO2069" s="99">
        <v>0</v>
      </c>
      <c r="BP2069" s="99">
        <v>0</v>
      </c>
      <c r="BQ2069" s="99">
        <v>0</v>
      </c>
      <c r="BR2069" s="99">
        <v>6328456.2481079102</v>
      </c>
      <c r="BS2069" s="99">
        <v>4182693.4510803199</v>
      </c>
      <c r="BT2069" s="99">
        <v>0</v>
      </c>
      <c r="BU2069" s="99">
        <v>1759500.20999146</v>
      </c>
      <c r="BV2069" s="99">
        <v>2629157.8884277302</v>
      </c>
      <c r="BW2069" s="99">
        <v>0</v>
      </c>
      <c r="BX2069" s="99">
        <v>209163.309829712</v>
      </c>
      <c r="BY2069" s="99">
        <v>0</v>
      </c>
      <c r="BZ2069" s="99">
        <v>0</v>
      </c>
      <c r="CA2069" s="99">
        <v>116002.76958084101</v>
      </c>
      <c r="CB2069" s="99">
        <v>6541414.0455322303</v>
      </c>
      <c r="CC2069" s="99">
        <v>58420377.1328125</v>
      </c>
      <c r="CD2069" s="99">
        <v>14850933.361450201</v>
      </c>
      <c r="CE2069" s="99">
        <v>2381.8545953631401</v>
      </c>
      <c r="CF2069" s="99">
        <v>301249.44585418701</v>
      </c>
      <c r="CG2069" s="99">
        <v>2496135.03833008</v>
      </c>
      <c r="CH2069" s="99">
        <v>0</v>
      </c>
      <c r="CI2069" s="99">
        <v>118384.10595226299</v>
      </c>
      <c r="CJ2069" s="99">
        <v>6842041.2774047898</v>
      </c>
      <c r="CK2069" s="99">
        <v>60918699.120605499</v>
      </c>
      <c r="CL2069" s="99">
        <v>15052916.399902301</v>
      </c>
      <c r="CM2069" s="203">
        <f t="shared" si="96"/>
        <v>182952.24091291439</v>
      </c>
      <c r="CN2069" s="203">
        <f t="shared" si="97"/>
        <v>28057015.489074688</v>
      </c>
      <c r="CO2069" s="203">
        <f t="shared" si="98"/>
        <v>122612935.0097657</v>
      </c>
      <c r="CP2069" s="99">
        <v>15052916.399902301</v>
      </c>
      <c r="CQ2069" s="99">
        <v>0</v>
      </c>
      <c r="CR2069" s="99">
        <v>0</v>
      </c>
      <c r="CS2069" s="99">
        <v>0</v>
      </c>
      <c r="CT2069" s="99">
        <v>0</v>
      </c>
    </row>
    <row r="2070" spans="1:98">
      <c r="A2070" s="98" t="s">
        <v>189</v>
      </c>
      <c r="B2070" s="100">
        <v>41518</v>
      </c>
      <c r="C2070" s="99">
        <v>98961.410552978501</v>
      </c>
      <c r="D2070" s="99">
        <v>0</v>
      </c>
      <c r="E2070" s="99">
        <v>16239.9612122774</v>
      </c>
      <c r="F2070" s="99">
        <v>13598.6134655476</v>
      </c>
      <c r="G2070" s="99">
        <v>2388.3195752501501</v>
      </c>
      <c r="H2070" s="99">
        <v>0</v>
      </c>
      <c r="I2070" s="99">
        <v>0</v>
      </c>
      <c r="J2070" s="99">
        <v>64330.691368579901</v>
      </c>
      <c r="K2070" s="99">
        <v>234.924581252038</v>
      </c>
      <c r="L2070" s="99">
        <v>382.71695927903102</v>
      </c>
      <c r="M2070" s="99">
        <v>45403.546617031097</v>
      </c>
      <c r="N2070" s="99">
        <v>9455.2110608816092</v>
      </c>
      <c r="O2070" s="99">
        <v>0</v>
      </c>
      <c r="P2070" s="99">
        <v>54596.902942180597</v>
      </c>
      <c r="Q2070" s="99">
        <v>5517.9641673564902</v>
      </c>
      <c r="R2070" s="99">
        <v>0</v>
      </c>
      <c r="S2070" s="99">
        <v>2412.7929840982001</v>
      </c>
      <c r="T2070" s="99">
        <v>0.98521559171786099</v>
      </c>
      <c r="U2070" s="99">
        <v>64566.957226753198</v>
      </c>
      <c r="V2070" s="99">
        <v>5267826.54577637</v>
      </c>
      <c r="W2070" s="99">
        <v>0</v>
      </c>
      <c r="X2070" s="99">
        <v>1208215.3671417199</v>
      </c>
      <c r="Y2070" s="99">
        <v>949261.56599426304</v>
      </c>
      <c r="Z2070" s="99">
        <v>303744.17228698701</v>
      </c>
      <c r="AA2070" s="99">
        <v>0</v>
      </c>
      <c r="AB2070" s="99">
        <v>0</v>
      </c>
      <c r="AC2070" s="99">
        <v>21248538.482666001</v>
      </c>
      <c r="AD2070" s="99">
        <v>19624.9019901752</v>
      </c>
      <c r="AE2070" s="99">
        <v>35414.735888004303</v>
      </c>
      <c r="AF2070" s="99">
        <v>2146092.3630371098</v>
      </c>
      <c r="AG2070" s="99">
        <v>1299963.4015502899</v>
      </c>
      <c r="AH2070" s="99">
        <v>0</v>
      </c>
      <c r="AI2070" s="99">
        <v>2432389.1963501</v>
      </c>
      <c r="AJ2070" s="99">
        <v>586203.76110076904</v>
      </c>
      <c r="AK2070" s="99">
        <v>0</v>
      </c>
      <c r="AL2070" s="99">
        <v>302232.00781631499</v>
      </c>
      <c r="AM2070" s="99">
        <v>239.76842888444699</v>
      </c>
      <c r="AN2070" s="99">
        <v>21141714.665527299</v>
      </c>
      <c r="AO2070" s="99">
        <v>48192306.771484397</v>
      </c>
      <c r="AP2070" s="99">
        <v>0</v>
      </c>
      <c r="AQ2070" s="99">
        <v>9912648.1730956994</v>
      </c>
      <c r="AR2070" s="99">
        <v>7612641.7826538105</v>
      </c>
      <c r="AS2070" s="99">
        <v>2511808.59301758</v>
      </c>
      <c r="AT2070" s="99">
        <v>0</v>
      </c>
      <c r="AU2070" s="99">
        <v>0</v>
      </c>
      <c r="AV2070" s="99">
        <v>61803870.900878899</v>
      </c>
      <c r="AW2070" s="99">
        <v>62780.920210361503</v>
      </c>
      <c r="AX2070" s="99">
        <v>290270.93923950201</v>
      </c>
      <c r="AY2070" s="99">
        <v>20066585.162841801</v>
      </c>
      <c r="AZ2070" s="99">
        <v>10633087.751464801</v>
      </c>
      <c r="BA2070" s="99">
        <v>0</v>
      </c>
      <c r="BB2070" s="99">
        <v>22378129.5073242</v>
      </c>
      <c r="BC2070" s="99">
        <v>4923388.4650878897</v>
      </c>
      <c r="BD2070" s="99">
        <v>0</v>
      </c>
      <c r="BE2070" s="99">
        <v>2497206.4228515602</v>
      </c>
      <c r="BF2070" s="99">
        <v>2089.0338314473602</v>
      </c>
      <c r="BG2070" s="99">
        <v>61873840.532714799</v>
      </c>
      <c r="BH2070" s="99">
        <v>10913011.2304688</v>
      </c>
      <c r="BI2070" s="99">
        <v>0</v>
      </c>
      <c r="BJ2070" s="99">
        <v>3858968.47583008</v>
      </c>
      <c r="BK2070" s="99">
        <v>2963810.2487487802</v>
      </c>
      <c r="BL2070" s="99">
        <v>0</v>
      </c>
      <c r="BM2070" s="99">
        <v>0</v>
      </c>
      <c r="BN2070" s="99">
        <v>0</v>
      </c>
      <c r="BO2070" s="99">
        <v>0</v>
      </c>
      <c r="BP2070" s="99">
        <v>0</v>
      </c>
      <c r="BQ2070" s="99">
        <v>0</v>
      </c>
      <c r="BR2070" s="99">
        <v>6426298.6015014602</v>
      </c>
      <c r="BS2070" s="99">
        <v>4073341.7384948698</v>
      </c>
      <c r="BT2070" s="99">
        <v>0</v>
      </c>
      <c r="BU2070" s="99">
        <v>1498466.25</v>
      </c>
      <c r="BV2070" s="99">
        <v>2633980.2165832501</v>
      </c>
      <c r="BW2070" s="99">
        <v>0</v>
      </c>
      <c r="BX2070" s="99">
        <v>179839.779853821</v>
      </c>
      <c r="BY2070" s="99">
        <v>0</v>
      </c>
      <c r="BZ2070" s="99">
        <v>0</v>
      </c>
      <c r="CA2070" s="99">
        <v>115220.342223167</v>
      </c>
      <c r="CB2070" s="99">
        <v>6486361.3551635696</v>
      </c>
      <c r="CC2070" s="99">
        <v>58212608.941894501</v>
      </c>
      <c r="CD2070" s="99">
        <v>14765511.084106401</v>
      </c>
      <c r="CE2070" s="99">
        <v>2392.8189562857201</v>
      </c>
      <c r="CF2070" s="99">
        <v>302273.478042603</v>
      </c>
      <c r="CG2070" s="99">
        <v>2497525.7526855501</v>
      </c>
      <c r="CH2070" s="99">
        <v>0</v>
      </c>
      <c r="CI2070" s="99">
        <v>117613.833737373</v>
      </c>
      <c r="CJ2070" s="99">
        <v>6789330.5725707998</v>
      </c>
      <c r="CK2070" s="99">
        <v>60722611.613281302</v>
      </c>
      <c r="CL2070" s="99">
        <v>14967268.5982666</v>
      </c>
      <c r="CM2070" s="203">
        <f t="shared" si="96"/>
        <v>182180.79096412621</v>
      </c>
      <c r="CN2070" s="203">
        <f t="shared" si="97"/>
        <v>27931045.2380981</v>
      </c>
      <c r="CO2070" s="203">
        <f t="shared" si="98"/>
        <v>122596452.14599609</v>
      </c>
      <c r="CP2070" s="99">
        <v>14967268.5982666</v>
      </c>
      <c r="CQ2070" s="99">
        <v>0</v>
      </c>
      <c r="CR2070" s="99">
        <v>0</v>
      </c>
      <c r="CS2070" s="99">
        <v>0</v>
      </c>
      <c r="CT2070" s="99">
        <v>0</v>
      </c>
    </row>
    <row r="2071" spans="1:98">
      <c r="A2071" s="98" t="s">
        <v>189</v>
      </c>
      <c r="B2071" s="100">
        <v>41609</v>
      </c>
      <c r="C2071" s="99">
        <v>98547.0181303024</v>
      </c>
      <c r="D2071" s="99">
        <v>0</v>
      </c>
      <c r="E2071" s="99">
        <v>15602.6589595079</v>
      </c>
      <c r="F2071" s="99">
        <v>13066.345955491101</v>
      </c>
      <c r="G2071" s="99">
        <v>2354.4013048410402</v>
      </c>
      <c r="H2071" s="99">
        <v>0</v>
      </c>
      <c r="I2071" s="99">
        <v>0</v>
      </c>
      <c r="J2071" s="99">
        <v>64193.282909870097</v>
      </c>
      <c r="K2071" s="99">
        <v>213.88088531792201</v>
      </c>
      <c r="L2071" s="99">
        <v>243.414192276075</v>
      </c>
      <c r="M2071" s="99">
        <v>45258.773762226097</v>
      </c>
      <c r="N2071" s="99">
        <v>9172.6966303586996</v>
      </c>
      <c r="O2071" s="99">
        <v>0</v>
      </c>
      <c r="P2071" s="99">
        <v>54071.869056224801</v>
      </c>
      <c r="Q2071" s="99">
        <v>5476.4723883271199</v>
      </c>
      <c r="R2071" s="99">
        <v>0</v>
      </c>
      <c r="S2071" s="99">
        <v>2329.3533341586599</v>
      </c>
      <c r="T2071" s="99">
        <v>1.0044645684101901</v>
      </c>
      <c r="U2071" s="99">
        <v>64395.9783859253</v>
      </c>
      <c r="V2071" s="99">
        <v>5206212.8302612295</v>
      </c>
      <c r="W2071" s="99">
        <v>0</v>
      </c>
      <c r="X2071" s="99">
        <v>1157868.0264282201</v>
      </c>
      <c r="Y2071" s="99">
        <v>907442.21527099598</v>
      </c>
      <c r="Z2071" s="99">
        <v>299662.70592498803</v>
      </c>
      <c r="AA2071" s="99">
        <v>0</v>
      </c>
      <c r="AB2071" s="99">
        <v>0</v>
      </c>
      <c r="AC2071" s="99">
        <v>21000471.0700684</v>
      </c>
      <c r="AD2071" s="99">
        <v>17533.529042005499</v>
      </c>
      <c r="AE2071" s="99">
        <v>28283.942606687498</v>
      </c>
      <c r="AF2071" s="99">
        <v>2124363.3700866699</v>
      </c>
      <c r="AG2071" s="99">
        <v>1250601.65594482</v>
      </c>
      <c r="AH2071" s="99">
        <v>0</v>
      </c>
      <c r="AI2071" s="99">
        <v>2391229.8649597201</v>
      </c>
      <c r="AJ2071" s="99">
        <v>582427.34313964797</v>
      </c>
      <c r="AK2071" s="99">
        <v>0</v>
      </c>
      <c r="AL2071" s="99">
        <v>297794.73238754302</v>
      </c>
      <c r="AM2071" s="99">
        <v>214.62754372321101</v>
      </c>
      <c r="AN2071" s="99">
        <v>21015429.7106934</v>
      </c>
      <c r="AO2071" s="99">
        <v>47886354.760742202</v>
      </c>
      <c r="AP2071" s="99">
        <v>0</v>
      </c>
      <c r="AQ2071" s="99">
        <v>9430908.2239990197</v>
      </c>
      <c r="AR2071" s="99">
        <v>7247822.8516845703</v>
      </c>
      <c r="AS2071" s="99">
        <v>2484418.4586792002</v>
      </c>
      <c r="AT2071" s="99">
        <v>0</v>
      </c>
      <c r="AU2071" s="99">
        <v>0</v>
      </c>
      <c r="AV2071" s="99">
        <v>61772630.0146484</v>
      </c>
      <c r="AW2071" s="99">
        <v>56549.521329402902</v>
      </c>
      <c r="AX2071" s="99">
        <v>194592.89535903899</v>
      </c>
      <c r="AY2071" s="99">
        <v>20052289.264160201</v>
      </c>
      <c r="AZ2071" s="99">
        <v>10301834.6241455</v>
      </c>
      <c r="BA2071" s="99">
        <v>0</v>
      </c>
      <c r="BB2071" s="99">
        <v>22039339.604247998</v>
      </c>
      <c r="BC2071" s="99">
        <v>4924966.0797119103</v>
      </c>
      <c r="BD2071" s="99">
        <v>0</v>
      </c>
      <c r="BE2071" s="99">
        <v>2467218.6768493699</v>
      </c>
      <c r="BF2071" s="99">
        <v>1889.6870225518901</v>
      </c>
      <c r="BG2071" s="99">
        <v>61836713.722167999</v>
      </c>
      <c r="BH2071" s="99">
        <v>10935349.962768599</v>
      </c>
      <c r="BI2071" s="99">
        <v>0</v>
      </c>
      <c r="BJ2071" s="99">
        <v>3769588.2030029302</v>
      </c>
      <c r="BK2071" s="99">
        <v>2867770.7654418899</v>
      </c>
      <c r="BL2071" s="99">
        <v>0</v>
      </c>
      <c r="BM2071" s="99">
        <v>0</v>
      </c>
      <c r="BN2071" s="99">
        <v>0</v>
      </c>
      <c r="BO2071" s="99">
        <v>0</v>
      </c>
      <c r="BP2071" s="99">
        <v>0</v>
      </c>
      <c r="BQ2071" s="99">
        <v>0</v>
      </c>
      <c r="BR2071" s="99">
        <v>6439483.8350219699</v>
      </c>
      <c r="BS2071" s="99">
        <v>3956893.15734863</v>
      </c>
      <c r="BT2071" s="99">
        <v>0</v>
      </c>
      <c r="BU2071" s="99">
        <v>1689766.9499816899</v>
      </c>
      <c r="BV2071" s="99">
        <v>2657915.4904479999</v>
      </c>
      <c r="BW2071" s="99">
        <v>0</v>
      </c>
      <c r="BX2071" s="99">
        <v>201072.06983756999</v>
      </c>
      <c r="BY2071" s="99">
        <v>0</v>
      </c>
      <c r="BZ2071" s="99">
        <v>0</v>
      </c>
      <c r="CA2071" s="99">
        <v>114141.060013771</v>
      </c>
      <c r="CB2071" s="99">
        <v>6373926.1124267597</v>
      </c>
      <c r="CC2071" s="99">
        <v>57508756.275878899</v>
      </c>
      <c r="CD2071" s="99">
        <v>14708478.997558599</v>
      </c>
      <c r="CE2071" s="99">
        <v>2350.7214779853798</v>
      </c>
      <c r="CF2071" s="99">
        <v>301080.154815674</v>
      </c>
      <c r="CG2071" s="99">
        <v>2494289.3652648898</v>
      </c>
      <c r="CH2071" s="99">
        <v>0</v>
      </c>
      <c r="CI2071" s="99">
        <v>116492.15226364099</v>
      </c>
      <c r="CJ2071" s="99">
        <v>6674609.2568969699</v>
      </c>
      <c r="CK2071" s="99">
        <v>59988425.949218802</v>
      </c>
      <c r="CL2071" s="99">
        <v>14914883.556640601</v>
      </c>
      <c r="CM2071" s="203">
        <f t="shared" si="96"/>
        <v>180888.1306495663</v>
      </c>
      <c r="CN2071" s="203">
        <f t="shared" si="97"/>
        <v>27690038.967590369</v>
      </c>
      <c r="CO2071" s="203">
        <f t="shared" si="98"/>
        <v>121825139.67138681</v>
      </c>
      <c r="CP2071" s="99">
        <v>14914883.556640601</v>
      </c>
      <c r="CQ2071" s="99">
        <v>0</v>
      </c>
      <c r="CR2071" s="99">
        <v>0</v>
      </c>
      <c r="CS2071" s="99">
        <v>0</v>
      </c>
      <c r="CT2071" s="99">
        <v>0</v>
      </c>
    </row>
    <row r="2072" spans="1:98">
      <c r="A2072" s="98" t="s">
        <v>189</v>
      </c>
      <c r="B2072" s="100">
        <v>41699</v>
      </c>
      <c r="C2072" s="99">
        <v>98853.007536888093</v>
      </c>
      <c r="D2072" s="99">
        <v>0</v>
      </c>
      <c r="E2072" s="99">
        <v>15248.2749866247</v>
      </c>
      <c r="F2072" s="99">
        <v>12709.367994546899</v>
      </c>
      <c r="G2072" s="99">
        <v>2341.4561649560901</v>
      </c>
      <c r="H2072" s="99">
        <v>0</v>
      </c>
      <c r="I2072" s="99">
        <v>0</v>
      </c>
      <c r="J2072" s="99">
        <v>64025.080581665003</v>
      </c>
      <c r="K2072" s="99">
        <v>159.51806009747099</v>
      </c>
      <c r="L2072" s="99">
        <v>270.51451814547198</v>
      </c>
      <c r="M2072" s="99">
        <v>45562.550549030297</v>
      </c>
      <c r="N2072" s="99">
        <v>8963.8610055446607</v>
      </c>
      <c r="O2072" s="99">
        <v>0</v>
      </c>
      <c r="P2072" s="99">
        <v>53700.677922725699</v>
      </c>
      <c r="Q2072" s="99">
        <v>5444.5374470353099</v>
      </c>
      <c r="R2072" s="99">
        <v>0</v>
      </c>
      <c r="S2072" s="99">
        <v>2324.9734640419501</v>
      </c>
      <c r="T2072" s="99">
        <v>1.9922651791275701</v>
      </c>
      <c r="U2072" s="99">
        <v>64202.394934177399</v>
      </c>
      <c r="V2072" s="99">
        <v>5201789.1248779297</v>
      </c>
      <c r="W2072" s="99">
        <v>0</v>
      </c>
      <c r="X2072" s="99">
        <v>1102871.3344574</v>
      </c>
      <c r="Y2072" s="99">
        <v>850552.88154602097</v>
      </c>
      <c r="Z2072" s="99">
        <v>297732.291694641</v>
      </c>
      <c r="AA2072" s="99">
        <v>0</v>
      </c>
      <c r="AB2072" s="99">
        <v>0</v>
      </c>
      <c r="AC2072" s="99">
        <v>20774408.435791001</v>
      </c>
      <c r="AD2072" s="99">
        <v>13043.0263921022</v>
      </c>
      <c r="AE2072" s="99">
        <v>28144.863077878999</v>
      </c>
      <c r="AF2072" s="99">
        <v>2137131.2427978502</v>
      </c>
      <c r="AG2072" s="99">
        <v>1191493.89562988</v>
      </c>
      <c r="AH2072" s="99">
        <v>0</v>
      </c>
      <c r="AI2072" s="99">
        <v>2363704.6987304701</v>
      </c>
      <c r="AJ2072" s="99">
        <v>575842.90514373803</v>
      </c>
      <c r="AK2072" s="99">
        <v>0</v>
      </c>
      <c r="AL2072" s="99">
        <v>295585.631641388</v>
      </c>
      <c r="AM2072" s="99">
        <v>213.95124057866599</v>
      </c>
      <c r="AN2072" s="99">
        <v>20930327.329589799</v>
      </c>
      <c r="AO2072" s="99">
        <v>48080998.398925804</v>
      </c>
      <c r="AP2072" s="99">
        <v>0</v>
      </c>
      <c r="AQ2072" s="99">
        <v>9081692.9587402306</v>
      </c>
      <c r="AR2072" s="99">
        <v>6848708.7080078097</v>
      </c>
      <c r="AS2072" s="99">
        <v>2478318.2801208501</v>
      </c>
      <c r="AT2072" s="99">
        <v>0</v>
      </c>
      <c r="AU2072" s="99">
        <v>0</v>
      </c>
      <c r="AV2072" s="99">
        <v>61799863.0400391</v>
      </c>
      <c r="AW2072" s="99">
        <v>42483.385450363203</v>
      </c>
      <c r="AX2072" s="99">
        <v>218802.36379432699</v>
      </c>
      <c r="AY2072" s="99">
        <v>20243048.215820301</v>
      </c>
      <c r="AZ2072" s="99">
        <v>9898135.2200927697</v>
      </c>
      <c r="BA2072" s="99">
        <v>0</v>
      </c>
      <c r="BB2072" s="99">
        <v>21844355.292480499</v>
      </c>
      <c r="BC2072" s="99">
        <v>4907597.6028442401</v>
      </c>
      <c r="BD2072" s="99">
        <v>0</v>
      </c>
      <c r="BE2072" s="99">
        <v>2461221.2111206101</v>
      </c>
      <c r="BF2072" s="99">
        <v>1913.6789388805601</v>
      </c>
      <c r="BG2072" s="99">
        <v>61840879.174804702</v>
      </c>
      <c r="BH2072" s="99">
        <v>10909883.3818359</v>
      </c>
      <c r="BI2072" s="99">
        <v>0</v>
      </c>
      <c r="BJ2072" s="99">
        <v>3626775.8563537602</v>
      </c>
      <c r="BK2072" s="99">
        <v>2749661.8678283701</v>
      </c>
      <c r="BL2072" s="99">
        <v>0</v>
      </c>
      <c r="BM2072" s="99">
        <v>0</v>
      </c>
      <c r="BN2072" s="99">
        <v>0</v>
      </c>
      <c r="BO2072" s="99">
        <v>0</v>
      </c>
      <c r="BP2072" s="99">
        <v>0</v>
      </c>
      <c r="BQ2072" s="99">
        <v>0</v>
      </c>
      <c r="BR2072" s="99">
        <v>6430357.8328247098</v>
      </c>
      <c r="BS2072" s="99">
        <v>3794800.5121765099</v>
      </c>
      <c r="BT2072" s="99">
        <v>0</v>
      </c>
      <c r="BU2072" s="99">
        <v>1640671.92999268</v>
      </c>
      <c r="BV2072" s="99">
        <v>2657240.6636657701</v>
      </c>
      <c r="BW2072" s="99">
        <v>0</v>
      </c>
      <c r="BX2072" s="99">
        <v>205309.92983436599</v>
      </c>
      <c r="BY2072" s="99">
        <v>0</v>
      </c>
      <c r="BZ2072" s="99">
        <v>0</v>
      </c>
      <c r="CA2072" s="99">
        <v>114044.343359947</v>
      </c>
      <c r="CB2072" s="99">
        <v>6306076.7540283203</v>
      </c>
      <c r="CC2072" s="99">
        <v>57157060.486816399</v>
      </c>
      <c r="CD2072" s="99">
        <v>14543916.3372803</v>
      </c>
      <c r="CE2072" s="99">
        <v>2343.2419428527401</v>
      </c>
      <c r="CF2072" s="99">
        <v>298499.04008865397</v>
      </c>
      <c r="CG2072" s="99">
        <v>2482051.0865478502</v>
      </c>
      <c r="CH2072" s="99">
        <v>0</v>
      </c>
      <c r="CI2072" s="99">
        <v>116386.118835449</v>
      </c>
      <c r="CJ2072" s="99">
        <v>6604112.2703857403</v>
      </c>
      <c r="CK2072" s="99">
        <v>59636201.5</v>
      </c>
      <c r="CL2072" s="99">
        <v>14736964.3822021</v>
      </c>
      <c r="CM2072" s="203">
        <f t="shared" si="96"/>
        <v>180588.51376962638</v>
      </c>
      <c r="CN2072" s="203">
        <f t="shared" si="97"/>
        <v>27534439.599975541</v>
      </c>
      <c r="CO2072" s="203">
        <f t="shared" si="98"/>
        <v>121477080.6748047</v>
      </c>
      <c r="CP2072" s="99">
        <v>14736964.3822021</v>
      </c>
      <c r="CQ2072" s="99">
        <v>0</v>
      </c>
      <c r="CR2072" s="99">
        <v>0</v>
      </c>
      <c r="CS2072" s="99">
        <v>0</v>
      </c>
      <c r="CT2072" s="99">
        <v>0</v>
      </c>
    </row>
    <row r="2073" spans="1:98">
      <c r="A2073" s="98" t="s">
        <v>189</v>
      </c>
      <c r="B2073" s="100">
        <v>41791</v>
      </c>
      <c r="C2073" s="99">
        <v>98298.229863166795</v>
      </c>
      <c r="D2073" s="99">
        <v>0</v>
      </c>
      <c r="E2073" s="99">
        <v>14792.1471551657</v>
      </c>
      <c r="F2073" s="99">
        <v>12358.516273498501</v>
      </c>
      <c r="G2073" s="99">
        <v>2322.5561133027099</v>
      </c>
      <c r="H2073" s="99">
        <v>0</v>
      </c>
      <c r="I2073" s="99">
        <v>0</v>
      </c>
      <c r="J2073" s="99">
        <v>64095.280193805702</v>
      </c>
      <c r="K2073" s="99">
        <v>113.511640129611</v>
      </c>
      <c r="L2073" s="99">
        <v>1195.9700671881401</v>
      </c>
      <c r="M2073" s="99">
        <v>45279.8891391754</v>
      </c>
      <c r="N2073" s="99">
        <v>8842.9011566638892</v>
      </c>
      <c r="O2073" s="99">
        <v>0</v>
      </c>
      <c r="P2073" s="99">
        <v>52426.782863140099</v>
      </c>
      <c r="Q2073" s="99">
        <v>5385.3401638865498</v>
      </c>
      <c r="R2073" s="99">
        <v>0</v>
      </c>
      <c r="S2073" s="99">
        <v>2318.46656936407</v>
      </c>
      <c r="T2073" s="99">
        <v>0</v>
      </c>
      <c r="U2073" s="99">
        <v>64202.435808181799</v>
      </c>
      <c r="V2073" s="99">
        <v>5165284.7391357403</v>
      </c>
      <c r="W2073" s="99">
        <v>0</v>
      </c>
      <c r="X2073" s="99">
        <v>1043164.09282684</v>
      </c>
      <c r="Y2073" s="99">
        <v>800791.39983367897</v>
      </c>
      <c r="Z2073" s="99">
        <v>292850.611904144</v>
      </c>
      <c r="AA2073" s="99">
        <v>0</v>
      </c>
      <c r="AB2073" s="99">
        <v>0</v>
      </c>
      <c r="AC2073" s="99">
        <v>20909786.785888702</v>
      </c>
      <c r="AD2073" s="99">
        <v>9021.9648958444595</v>
      </c>
      <c r="AE2073" s="99">
        <v>52904.740653514898</v>
      </c>
      <c r="AF2073" s="99">
        <v>2128938.61410522</v>
      </c>
      <c r="AG2073" s="99">
        <v>1148023.4975891099</v>
      </c>
      <c r="AH2073" s="99">
        <v>0</v>
      </c>
      <c r="AI2073" s="99">
        <v>2289830.5758972201</v>
      </c>
      <c r="AJ2073" s="99">
        <v>566201.76315307606</v>
      </c>
      <c r="AK2073" s="99">
        <v>0</v>
      </c>
      <c r="AL2073" s="99">
        <v>291644.29360198998</v>
      </c>
      <c r="AM2073" s="99">
        <v>0</v>
      </c>
      <c r="AN2073" s="99">
        <v>20896577.064941399</v>
      </c>
      <c r="AO2073" s="99">
        <v>47896301.154785201</v>
      </c>
      <c r="AP2073" s="99">
        <v>0</v>
      </c>
      <c r="AQ2073" s="99">
        <v>8706922.66015625</v>
      </c>
      <c r="AR2073" s="99">
        <v>6511037.82385254</v>
      </c>
      <c r="AS2073" s="99">
        <v>2442527.8915100102</v>
      </c>
      <c r="AT2073" s="99">
        <v>0</v>
      </c>
      <c r="AU2073" s="99">
        <v>0</v>
      </c>
      <c r="AV2073" s="99">
        <v>62134821.902343802</v>
      </c>
      <c r="AW2073" s="99">
        <v>29658.900333404501</v>
      </c>
      <c r="AX2073" s="99">
        <v>444932.95751190197</v>
      </c>
      <c r="AY2073" s="99">
        <v>20172877.161132801</v>
      </c>
      <c r="AZ2073" s="99">
        <v>9598079.1781005897</v>
      </c>
      <c r="BA2073" s="99">
        <v>0</v>
      </c>
      <c r="BB2073" s="99">
        <v>21276390.784912098</v>
      </c>
      <c r="BC2073" s="99">
        <v>4832079.1131591797</v>
      </c>
      <c r="BD2073" s="99">
        <v>0</v>
      </c>
      <c r="BE2073" s="99">
        <v>2435599.7456359901</v>
      </c>
      <c r="BF2073" s="99">
        <v>0</v>
      </c>
      <c r="BG2073" s="99">
        <v>62150694.067382798</v>
      </c>
      <c r="BH2073" s="99">
        <v>10846283.225708</v>
      </c>
      <c r="BI2073" s="99">
        <v>0</v>
      </c>
      <c r="BJ2073" s="99">
        <v>3489774.1568603502</v>
      </c>
      <c r="BK2073" s="99">
        <v>2619406.0153503399</v>
      </c>
      <c r="BL2073" s="99">
        <v>0</v>
      </c>
      <c r="BM2073" s="99">
        <v>0</v>
      </c>
      <c r="BN2073" s="99">
        <v>0</v>
      </c>
      <c r="BO2073" s="99">
        <v>0</v>
      </c>
      <c r="BP2073" s="99">
        <v>0</v>
      </c>
      <c r="BQ2073" s="99">
        <v>0</v>
      </c>
      <c r="BR2073" s="99">
        <v>6481544.2476806603</v>
      </c>
      <c r="BS2073" s="99">
        <v>3681517.9259948698</v>
      </c>
      <c r="BT2073" s="99">
        <v>0</v>
      </c>
      <c r="BU2073" s="99">
        <v>1648037</v>
      </c>
      <c r="BV2073" s="99">
        <v>2640230.4733581501</v>
      </c>
      <c r="BW2073" s="99">
        <v>0</v>
      </c>
      <c r="BX2073" s="99">
        <v>203595.29984092701</v>
      </c>
      <c r="BY2073" s="99">
        <v>0</v>
      </c>
      <c r="BZ2073" s="99">
        <v>0</v>
      </c>
      <c r="CA2073" s="99">
        <v>113119.50826931</v>
      </c>
      <c r="CB2073" s="99">
        <v>6212228.3480834998</v>
      </c>
      <c r="CC2073" s="99">
        <v>56613462.637207001</v>
      </c>
      <c r="CD2073" s="99">
        <v>14328853.3409424</v>
      </c>
      <c r="CE2073" s="99">
        <v>2323.0380726754702</v>
      </c>
      <c r="CF2073" s="99">
        <v>292876.85963439901</v>
      </c>
      <c r="CG2073" s="99">
        <v>2444535.22412109</v>
      </c>
      <c r="CH2073" s="99">
        <v>0</v>
      </c>
      <c r="CI2073" s="99">
        <v>115446.74967002901</v>
      </c>
      <c r="CJ2073" s="99">
        <v>6505582.5318603497</v>
      </c>
      <c r="CK2073" s="99">
        <v>59067905.152832001</v>
      </c>
      <c r="CL2073" s="99">
        <v>14523467.1711426</v>
      </c>
      <c r="CM2073" s="203">
        <f t="shared" si="96"/>
        <v>179649.1854782108</v>
      </c>
      <c r="CN2073" s="203">
        <f t="shared" si="97"/>
        <v>27402159.59680175</v>
      </c>
      <c r="CO2073" s="203">
        <f t="shared" si="98"/>
        <v>121218599.2202148</v>
      </c>
      <c r="CP2073" s="99">
        <v>14523467.1711426</v>
      </c>
      <c r="CQ2073" s="99">
        <v>0</v>
      </c>
      <c r="CR2073" s="99">
        <v>0</v>
      </c>
      <c r="CS2073" s="99">
        <v>0</v>
      </c>
      <c r="CT2073" s="99">
        <v>0</v>
      </c>
    </row>
    <row r="2074" spans="1:98">
      <c r="A2074" s="98" t="s">
        <v>189</v>
      </c>
      <c r="B2074" s="100">
        <v>41883</v>
      </c>
      <c r="C2074" s="99">
        <v>98508.439989089995</v>
      </c>
      <c r="D2074" s="99">
        <v>0</v>
      </c>
      <c r="E2074" s="99">
        <v>14210.494423627901</v>
      </c>
      <c r="F2074" s="99">
        <v>12070.461434602699</v>
      </c>
      <c r="G2074" s="99">
        <v>2354.49205929041</v>
      </c>
      <c r="H2074" s="99">
        <v>0</v>
      </c>
      <c r="I2074" s="99">
        <v>0</v>
      </c>
      <c r="J2074" s="99">
        <v>64114.380110263803</v>
      </c>
      <c r="K2074" s="99">
        <v>77.534891109913602</v>
      </c>
      <c r="L2074" s="99">
        <v>340.10830547660601</v>
      </c>
      <c r="M2074" s="99">
        <v>45331.0772781372</v>
      </c>
      <c r="N2074" s="99">
        <v>8723.1002861261404</v>
      </c>
      <c r="O2074" s="99">
        <v>0</v>
      </c>
      <c r="P2074" s="99">
        <v>53001.388364314997</v>
      </c>
      <c r="Q2074" s="99">
        <v>5387.5006665587398</v>
      </c>
      <c r="R2074" s="99">
        <v>0</v>
      </c>
      <c r="S2074" s="99">
        <v>2370.0495710968999</v>
      </c>
      <c r="T2074" s="99">
        <v>0</v>
      </c>
      <c r="U2074" s="99">
        <v>64188.329956531503</v>
      </c>
      <c r="V2074" s="99">
        <v>5156197.8674316397</v>
      </c>
      <c r="W2074" s="99">
        <v>0</v>
      </c>
      <c r="X2074" s="99">
        <v>971923.38574981701</v>
      </c>
      <c r="Y2074" s="99">
        <v>772503.20742797898</v>
      </c>
      <c r="Z2074" s="99">
        <v>289740.02939605701</v>
      </c>
      <c r="AA2074" s="99">
        <v>0</v>
      </c>
      <c r="AB2074" s="99">
        <v>0</v>
      </c>
      <c r="AC2074" s="99">
        <v>20886009.021728501</v>
      </c>
      <c r="AD2074" s="99">
        <v>5462.7894009947804</v>
      </c>
      <c r="AE2074" s="99">
        <v>35039.881612777703</v>
      </c>
      <c r="AF2074" s="99">
        <v>2113628.2508544899</v>
      </c>
      <c r="AG2074" s="99">
        <v>1115975.9287567099</v>
      </c>
      <c r="AH2074" s="99">
        <v>0</v>
      </c>
      <c r="AI2074" s="99">
        <v>2301841.4174804701</v>
      </c>
      <c r="AJ2074" s="99">
        <v>564292.53610229504</v>
      </c>
      <c r="AK2074" s="99">
        <v>0</v>
      </c>
      <c r="AL2074" s="99">
        <v>289096.49860000599</v>
      </c>
      <c r="AM2074" s="99">
        <v>0</v>
      </c>
      <c r="AN2074" s="99">
        <v>20818259.509033199</v>
      </c>
      <c r="AO2074" s="99">
        <v>48012940.9921875</v>
      </c>
      <c r="AP2074" s="99">
        <v>0</v>
      </c>
      <c r="AQ2074" s="99">
        <v>8069528.50390625</v>
      </c>
      <c r="AR2074" s="99">
        <v>6267026.0959472703</v>
      </c>
      <c r="AS2074" s="99">
        <v>2415170.2179565402</v>
      </c>
      <c r="AT2074" s="99">
        <v>0</v>
      </c>
      <c r="AU2074" s="99">
        <v>0</v>
      </c>
      <c r="AV2074" s="99">
        <v>62037090.255371101</v>
      </c>
      <c r="AW2074" s="99">
        <v>17714.4396996498</v>
      </c>
      <c r="AX2074" s="99">
        <v>294485.98460006702</v>
      </c>
      <c r="AY2074" s="99">
        <v>20282210.8818359</v>
      </c>
      <c r="AZ2074" s="99">
        <v>9369836.4614257794</v>
      </c>
      <c r="BA2074" s="99">
        <v>0</v>
      </c>
      <c r="BB2074" s="99">
        <v>21513327.7021484</v>
      </c>
      <c r="BC2074" s="99">
        <v>4818472.5029907199</v>
      </c>
      <c r="BD2074" s="99">
        <v>0</v>
      </c>
      <c r="BE2074" s="99">
        <v>2407864.2294006301</v>
      </c>
      <c r="BF2074" s="99">
        <v>0</v>
      </c>
      <c r="BG2074" s="99">
        <v>62064671.184570298</v>
      </c>
      <c r="BH2074" s="99">
        <v>10982501.779785199</v>
      </c>
      <c r="BI2074" s="99">
        <v>0</v>
      </c>
      <c r="BJ2074" s="99">
        <v>3360999.3982849098</v>
      </c>
      <c r="BK2074" s="99">
        <v>2533688.1466979999</v>
      </c>
      <c r="BL2074" s="99">
        <v>0</v>
      </c>
      <c r="BM2074" s="99">
        <v>0</v>
      </c>
      <c r="BN2074" s="99">
        <v>0</v>
      </c>
      <c r="BO2074" s="99">
        <v>0</v>
      </c>
      <c r="BP2074" s="99">
        <v>0</v>
      </c>
      <c r="BQ2074" s="99">
        <v>0</v>
      </c>
      <c r="BR2074" s="99">
        <v>6523389.3059082003</v>
      </c>
      <c r="BS2074" s="99">
        <v>3598146.1123046898</v>
      </c>
      <c r="BT2074" s="99">
        <v>0</v>
      </c>
      <c r="BU2074" s="99">
        <v>1418890.0999908401</v>
      </c>
      <c r="BV2074" s="99">
        <v>2653166.1778259301</v>
      </c>
      <c r="BW2074" s="99">
        <v>0</v>
      </c>
      <c r="BX2074" s="99">
        <v>173054.64987564099</v>
      </c>
      <c r="BY2074" s="99">
        <v>0</v>
      </c>
      <c r="BZ2074" s="99">
        <v>0</v>
      </c>
      <c r="CA2074" s="99">
        <v>112756.07269859299</v>
      </c>
      <c r="CB2074" s="99">
        <v>6125753.7160034198</v>
      </c>
      <c r="CC2074" s="99">
        <v>56089988.568847701</v>
      </c>
      <c r="CD2074" s="99">
        <v>14342264.2508545</v>
      </c>
      <c r="CE2074" s="99">
        <v>2358.3724012374901</v>
      </c>
      <c r="CF2074" s="99">
        <v>291135.65178680402</v>
      </c>
      <c r="CG2074" s="99">
        <v>2426890.5806884798</v>
      </c>
      <c r="CH2074" s="99">
        <v>0</v>
      </c>
      <c r="CI2074" s="99">
        <v>115111.107936859</v>
      </c>
      <c r="CJ2074" s="99">
        <v>6417246.9287109403</v>
      </c>
      <c r="CK2074" s="99">
        <v>58519082.584472701</v>
      </c>
      <c r="CL2074" s="99">
        <v>14539726.587158199</v>
      </c>
      <c r="CM2074" s="203">
        <f t="shared" si="96"/>
        <v>179299.43789339051</v>
      </c>
      <c r="CN2074" s="203">
        <f t="shared" si="97"/>
        <v>27235506.437744141</v>
      </c>
      <c r="CO2074" s="203">
        <f t="shared" si="98"/>
        <v>120583753.769043</v>
      </c>
      <c r="CP2074" s="99">
        <v>14539726.587158199</v>
      </c>
      <c r="CQ2074" s="99">
        <v>0</v>
      </c>
      <c r="CR2074" s="99">
        <v>0</v>
      </c>
      <c r="CS2074" s="99">
        <v>0</v>
      </c>
      <c r="CT2074" s="99">
        <v>0</v>
      </c>
    </row>
    <row r="2075" spans="1:98">
      <c r="A2075" s="98" t="s">
        <v>189</v>
      </c>
      <c r="B2075" s="100">
        <v>41974</v>
      </c>
      <c r="C2075" s="99">
        <v>98050.192365646406</v>
      </c>
      <c r="D2075" s="99">
        <v>0</v>
      </c>
      <c r="E2075" s="99">
        <v>13986.8463109732</v>
      </c>
      <c r="F2075" s="99">
        <v>11914.3837115765</v>
      </c>
      <c r="G2075" s="99">
        <v>2348.56676444411</v>
      </c>
      <c r="H2075" s="99">
        <v>0</v>
      </c>
      <c r="I2075" s="99">
        <v>0</v>
      </c>
      <c r="J2075" s="99">
        <v>63350.091978073098</v>
      </c>
      <c r="K2075" s="99">
        <v>45.437741335015701</v>
      </c>
      <c r="L2075" s="99">
        <v>483.78059576824302</v>
      </c>
      <c r="M2075" s="99">
        <v>45205.708429336497</v>
      </c>
      <c r="N2075" s="99">
        <v>8600.7850241661108</v>
      </c>
      <c r="O2075" s="99">
        <v>0</v>
      </c>
      <c r="P2075" s="99">
        <v>52498.673269748702</v>
      </c>
      <c r="Q2075" s="99">
        <v>5338.5813463926297</v>
      </c>
      <c r="R2075" s="99">
        <v>0</v>
      </c>
      <c r="S2075" s="99">
        <v>2331.8261591494102</v>
      </c>
      <c r="T2075" s="99">
        <v>0</v>
      </c>
      <c r="U2075" s="99">
        <v>63390.229566574097</v>
      </c>
      <c r="V2075" s="99">
        <v>5130799.3331909198</v>
      </c>
      <c r="W2075" s="99">
        <v>0</v>
      </c>
      <c r="X2075" s="99">
        <v>930719.64712524402</v>
      </c>
      <c r="Y2075" s="99">
        <v>740649.70454406703</v>
      </c>
      <c r="Z2075" s="99">
        <v>285665.56608200102</v>
      </c>
      <c r="AA2075" s="99">
        <v>0</v>
      </c>
      <c r="AB2075" s="99">
        <v>0</v>
      </c>
      <c r="AC2075" s="99">
        <v>20639292.416015599</v>
      </c>
      <c r="AD2075" s="99">
        <v>3652.83974581957</v>
      </c>
      <c r="AE2075" s="99">
        <v>32533.333114862398</v>
      </c>
      <c r="AF2075" s="99">
        <v>2101224.87573242</v>
      </c>
      <c r="AG2075" s="99">
        <v>1084273.3655242899</v>
      </c>
      <c r="AH2075" s="99">
        <v>0</v>
      </c>
      <c r="AI2075" s="99">
        <v>2276585.5418396001</v>
      </c>
      <c r="AJ2075" s="99">
        <v>563719.910545349</v>
      </c>
      <c r="AK2075" s="99">
        <v>0</v>
      </c>
      <c r="AL2075" s="99">
        <v>285538.70014190697</v>
      </c>
      <c r="AM2075" s="99">
        <v>0</v>
      </c>
      <c r="AN2075" s="99">
        <v>20623382.208740201</v>
      </c>
      <c r="AO2075" s="99">
        <v>48019577.928222701</v>
      </c>
      <c r="AP2075" s="99">
        <v>0</v>
      </c>
      <c r="AQ2075" s="99">
        <v>7788065.1124877902</v>
      </c>
      <c r="AR2075" s="99">
        <v>5996944.2131347703</v>
      </c>
      <c r="AS2075" s="99">
        <v>2408031.96911621</v>
      </c>
      <c r="AT2075" s="99">
        <v>0</v>
      </c>
      <c r="AU2075" s="99">
        <v>0</v>
      </c>
      <c r="AV2075" s="99">
        <v>61924051.583007798</v>
      </c>
      <c r="AW2075" s="99">
        <v>11730.0823457241</v>
      </c>
      <c r="AX2075" s="99">
        <v>275975.98099899298</v>
      </c>
      <c r="AY2075" s="99">
        <v>20057645.746582001</v>
      </c>
      <c r="AZ2075" s="99">
        <v>9143982.7786865197</v>
      </c>
      <c r="BA2075" s="99">
        <v>0</v>
      </c>
      <c r="BB2075" s="99">
        <v>21372982.863525402</v>
      </c>
      <c r="BC2075" s="99">
        <v>4823262.9069213904</v>
      </c>
      <c r="BD2075" s="99">
        <v>0</v>
      </c>
      <c r="BE2075" s="99">
        <v>2402736.0952758798</v>
      </c>
      <c r="BF2075" s="99">
        <v>0</v>
      </c>
      <c r="BG2075" s="99">
        <v>61945861.609375</v>
      </c>
      <c r="BH2075" s="99">
        <v>10991462.3588867</v>
      </c>
      <c r="BI2075" s="99">
        <v>0</v>
      </c>
      <c r="BJ2075" s="99">
        <v>3249528.6359252902</v>
      </c>
      <c r="BK2075" s="99">
        <v>2438563.93859863</v>
      </c>
      <c r="BL2075" s="99">
        <v>0</v>
      </c>
      <c r="BM2075" s="99">
        <v>0</v>
      </c>
      <c r="BN2075" s="99">
        <v>0</v>
      </c>
      <c r="BO2075" s="99">
        <v>0</v>
      </c>
      <c r="BP2075" s="99">
        <v>0</v>
      </c>
      <c r="BQ2075" s="99">
        <v>0</v>
      </c>
      <c r="BR2075" s="99">
        <v>6520767.3908691397</v>
      </c>
      <c r="BS2075" s="99">
        <v>3514409.97302246</v>
      </c>
      <c r="BT2075" s="99">
        <v>0</v>
      </c>
      <c r="BU2075" s="99">
        <v>1602278.1399841299</v>
      </c>
      <c r="BV2075" s="99">
        <v>2654918.86120605</v>
      </c>
      <c r="BW2075" s="99">
        <v>0</v>
      </c>
      <c r="BX2075" s="99">
        <v>193735.87983894299</v>
      </c>
      <c r="BY2075" s="99">
        <v>0</v>
      </c>
      <c r="BZ2075" s="99">
        <v>0</v>
      </c>
      <c r="CA2075" s="99">
        <v>112044.073236465</v>
      </c>
      <c r="CB2075" s="99">
        <v>6055850.2294311495</v>
      </c>
      <c r="CC2075" s="99">
        <v>55856516.314941399</v>
      </c>
      <c r="CD2075" s="99">
        <v>14241808.509521499</v>
      </c>
      <c r="CE2075" s="99">
        <v>2344.4723550677299</v>
      </c>
      <c r="CF2075" s="99">
        <v>285993.95082855201</v>
      </c>
      <c r="CG2075" s="99">
        <v>2407968.0099792499</v>
      </c>
      <c r="CH2075" s="99">
        <v>0</v>
      </c>
      <c r="CI2075" s="99">
        <v>114389.162167549</v>
      </c>
      <c r="CJ2075" s="99">
        <v>6342306.7018432599</v>
      </c>
      <c r="CK2075" s="99">
        <v>58253250.4228516</v>
      </c>
      <c r="CL2075" s="99">
        <v>14438267.3681641</v>
      </c>
      <c r="CM2075" s="203">
        <f t="shared" si="96"/>
        <v>177779.39173412311</v>
      </c>
      <c r="CN2075" s="203">
        <f t="shared" si="97"/>
        <v>26965688.910583459</v>
      </c>
      <c r="CO2075" s="203">
        <f t="shared" si="98"/>
        <v>120199112.03222659</v>
      </c>
      <c r="CP2075" s="99">
        <v>14438267.3681641</v>
      </c>
      <c r="CQ2075" s="99">
        <v>0</v>
      </c>
      <c r="CR2075" s="99">
        <v>0</v>
      </c>
      <c r="CS2075" s="99">
        <v>0</v>
      </c>
      <c r="CT2075" s="99">
        <v>0</v>
      </c>
    </row>
    <row r="2076" spans="1:98">
      <c r="A2076" s="98" t="s">
        <v>189</v>
      </c>
      <c r="B2076" s="100">
        <v>42064</v>
      </c>
      <c r="C2076" s="99">
        <v>97432.540958404497</v>
      </c>
      <c r="D2076" s="99">
        <v>0</v>
      </c>
      <c r="E2076" s="99">
        <v>13632.8727753162</v>
      </c>
      <c r="F2076" s="99">
        <v>11591.3360512257</v>
      </c>
      <c r="G2076" s="99">
        <v>2374.0837142169498</v>
      </c>
      <c r="H2076" s="99">
        <v>0</v>
      </c>
      <c r="I2076" s="99">
        <v>0</v>
      </c>
      <c r="J2076" s="99">
        <v>63446.959273815199</v>
      </c>
      <c r="K2076" s="99">
        <v>35.382606065366403</v>
      </c>
      <c r="L2076" s="99">
        <v>205.01429389789701</v>
      </c>
      <c r="M2076" s="99">
        <v>44896.232977867097</v>
      </c>
      <c r="N2076" s="99">
        <v>8508.8169846534693</v>
      </c>
      <c r="O2076" s="99">
        <v>0</v>
      </c>
      <c r="P2076" s="99">
        <v>51995.481637001001</v>
      </c>
      <c r="Q2076" s="99">
        <v>5337.55627185106</v>
      </c>
      <c r="R2076" s="99">
        <v>0</v>
      </c>
      <c r="S2076" s="99">
        <v>2365.2779124677199</v>
      </c>
      <c r="T2076" s="99">
        <v>0</v>
      </c>
      <c r="U2076" s="99">
        <v>63497.2704792023</v>
      </c>
      <c r="V2076" s="99">
        <v>5074110.4831542997</v>
      </c>
      <c r="W2076" s="99">
        <v>0</v>
      </c>
      <c r="X2076" s="99">
        <v>892367.96840667701</v>
      </c>
      <c r="Y2076" s="99">
        <v>701005.37312316895</v>
      </c>
      <c r="Z2076" s="99">
        <v>284326.53012085002</v>
      </c>
      <c r="AA2076" s="99">
        <v>0</v>
      </c>
      <c r="AB2076" s="99">
        <v>0</v>
      </c>
      <c r="AC2076" s="99">
        <v>20427301.799072299</v>
      </c>
      <c r="AD2076" s="99">
        <v>3079.6528595089899</v>
      </c>
      <c r="AE2076" s="99">
        <v>25365.161705255501</v>
      </c>
      <c r="AF2076" s="99">
        <v>2093805.15757751</v>
      </c>
      <c r="AG2076" s="99">
        <v>1060781.5867767299</v>
      </c>
      <c r="AH2076" s="99">
        <v>0</v>
      </c>
      <c r="AI2076" s="99">
        <v>2214923.3095703102</v>
      </c>
      <c r="AJ2076" s="99">
        <v>557731.60158538795</v>
      </c>
      <c r="AK2076" s="99">
        <v>0</v>
      </c>
      <c r="AL2076" s="99">
        <v>282668.11922073399</v>
      </c>
      <c r="AM2076" s="99">
        <v>0</v>
      </c>
      <c r="AN2076" s="99">
        <v>20523838.3818359</v>
      </c>
      <c r="AO2076" s="99">
        <v>47597935.4677734</v>
      </c>
      <c r="AP2076" s="99">
        <v>0</v>
      </c>
      <c r="AQ2076" s="99">
        <v>7408293.8574829102</v>
      </c>
      <c r="AR2076" s="99">
        <v>5720142.1835327102</v>
      </c>
      <c r="AS2076" s="99">
        <v>2393577.6845092801</v>
      </c>
      <c r="AT2076" s="99">
        <v>0</v>
      </c>
      <c r="AU2076" s="99">
        <v>0</v>
      </c>
      <c r="AV2076" s="99">
        <v>61804204.454589799</v>
      </c>
      <c r="AW2076" s="99">
        <v>9947.5946000814401</v>
      </c>
      <c r="AX2076" s="99">
        <v>203952.40757179301</v>
      </c>
      <c r="AY2076" s="99">
        <v>20056194.503417999</v>
      </c>
      <c r="AZ2076" s="99">
        <v>8958663.8179931603</v>
      </c>
      <c r="BA2076" s="99">
        <v>0</v>
      </c>
      <c r="BB2076" s="99">
        <v>20772216.401122998</v>
      </c>
      <c r="BC2076" s="99">
        <v>4793479.7515869103</v>
      </c>
      <c r="BD2076" s="99">
        <v>0</v>
      </c>
      <c r="BE2076" s="99">
        <v>2383395.7310180701</v>
      </c>
      <c r="BF2076" s="99">
        <v>0</v>
      </c>
      <c r="BG2076" s="99">
        <v>61910838.252441399</v>
      </c>
      <c r="BH2076" s="99">
        <v>10880306.902832</v>
      </c>
      <c r="BI2076" s="99">
        <v>0</v>
      </c>
      <c r="BJ2076" s="99">
        <v>3179897.5208435101</v>
      </c>
      <c r="BK2076" s="99">
        <v>2371532.37780762</v>
      </c>
      <c r="BL2076" s="99">
        <v>0</v>
      </c>
      <c r="BM2076" s="99">
        <v>0</v>
      </c>
      <c r="BN2076" s="99">
        <v>0</v>
      </c>
      <c r="BO2076" s="99">
        <v>0</v>
      </c>
      <c r="BP2076" s="99">
        <v>0</v>
      </c>
      <c r="BQ2076" s="99">
        <v>0</v>
      </c>
      <c r="BR2076" s="99">
        <v>6431500.2326660203</v>
      </c>
      <c r="BS2076" s="99">
        <v>3445267.9526672401</v>
      </c>
      <c r="BT2076" s="99">
        <v>0</v>
      </c>
      <c r="BU2076" s="99">
        <v>1533131.7899932901</v>
      </c>
      <c r="BV2076" s="99">
        <v>2661497.6401977502</v>
      </c>
      <c r="BW2076" s="99">
        <v>0</v>
      </c>
      <c r="BX2076" s="99">
        <v>219396.569660187</v>
      </c>
      <c r="BY2076" s="99">
        <v>0</v>
      </c>
      <c r="BZ2076" s="99">
        <v>0</v>
      </c>
      <c r="CA2076" s="99">
        <v>111008.00856781</v>
      </c>
      <c r="CB2076" s="99">
        <v>5967241.4323730497</v>
      </c>
      <c r="CC2076" s="99">
        <v>55053055.0400391</v>
      </c>
      <c r="CD2076" s="99">
        <v>14063918.2658691</v>
      </c>
      <c r="CE2076" s="99">
        <v>2373.3738212287399</v>
      </c>
      <c r="CF2076" s="99">
        <v>284480.21331405599</v>
      </c>
      <c r="CG2076" s="99">
        <v>2395013.6818847698</v>
      </c>
      <c r="CH2076" s="99">
        <v>0</v>
      </c>
      <c r="CI2076" s="99">
        <v>113381.346673012</v>
      </c>
      <c r="CJ2076" s="99">
        <v>6251146.5349121103</v>
      </c>
      <c r="CK2076" s="99">
        <v>57447316.684082001</v>
      </c>
      <c r="CL2076" s="99">
        <v>14270014.3164063</v>
      </c>
      <c r="CM2076" s="203">
        <f t="shared" si="96"/>
        <v>176878.61715221428</v>
      </c>
      <c r="CN2076" s="203">
        <f t="shared" si="97"/>
        <v>26774984.91674801</v>
      </c>
      <c r="CO2076" s="203">
        <f t="shared" si="98"/>
        <v>119358154.93652341</v>
      </c>
      <c r="CP2076" s="99">
        <v>14270014.3164063</v>
      </c>
      <c r="CQ2076" s="99">
        <v>0</v>
      </c>
      <c r="CR2076" s="99">
        <v>0</v>
      </c>
      <c r="CS2076" s="99">
        <v>0</v>
      </c>
      <c r="CT2076" s="99">
        <v>0</v>
      </c>
    </row>
    <row r="2077" spans="1:98">
      <c r="A2077" s="98" t="s">
        <v>189</v>
      </c>
      <c r="B2077" s="100">
        <v>42156</v>
      </c>
      <c r="C2077" s="99">
        <v>97836.684184074402</v>
      </c>
      <c r="D2077" s="99">
        <v>0</v>
      </c>
      <c r="E2077" s="99">
        <v>13259.2472677231</v>
      </c>
      <c r="F2077" s="99">
        <v>11279.368595480901</v>
      </c>
      <c r="G2077" s="99">
        <v>2402.2225298285498</v>
      </c>
      <c r="H2077" s="99">
        <v>0</v>
      </c>
      <c r="I2077" s="99">
        <v>0</v>
      </c>
      <c r="J2077" s="99">
        <v>63326.301470279701</v>
      </c>
      <c r="K2077" s="99">
        <v>26.862385113257901</v>
      </c>
      <c r="L2077" s="99">
        <v>229.42912602052101</v>
      </c>
      <c r="M2077" s="99">
        <v>45220.260427474997</v>
      </c>
      <c r="N2077" s="99">
        <v>8347.9057328701001</v>
      </c>
      <c r="O2077" s="99">
        <v>0</v>
      </c>
      <c r="P2077" s="99">
        <v>51997.071967124903</v>
      </c>
      <c r="Q2077" s="99">
        <v>5284.0159925222397</v>
      </c>
      <c r="R2077" s="99">
        <v>0</v>
      </c>
      <c r="S2077" s="99">
        <v>2397.9443000555002</v>
      </c>
      <c r="T2077" s="99">
        <v>0</v>
      </c>
      <c r="U2077" s="99">
        <v>63351.39569664</v>
      </c>
      <c r="V2077" s="99">
        <v>5042968.9774780301</v>
      </c>
      <c r="W2077" s="99">
        <v>0</v>
      </c>
      <c r="X2077" s="99">
        <v>866343.13442993199</v>
      </c>
      <c r="Y2077" s="99">
        <v>685334.95671844506</v>
      </c>
      <c r="Z2077" s="99">
        <v>286052.46765136701</v>
      </c>
      <c r="AA2077" s="99">
        <v>0</v>
      </c>
      <c r="AB2077" s="99">
        <v>0</v>
      </c>
      <c r="AC2077" s="99">
        <v>20542460.2260742</v>
      </c>
      <c r="AD2077" s="99">
        <v>2038.8339231759301</v>
      </c>
      <c r="AE2077" s="99">
        <v>28429.398869991299</v>
      </c>
      <c r="AF2077" s="99">
        <v>2069201.9581146201</v>
      </c>
      <c r="AG2077" s="99">
        <v>1025785.5133972201</v>
      </c>
      <c r="AH2077" s="99">
        <v>0</v>
      </c>
      <c r="AI2077" s="99">
        <v>2217255.2378845201</v>
      </c>
      <c r="AJ2077" s="99">
        <v>556816.79639434803</v>
      </c>
      <c r="AK2077" s="99">
        <v>0</v>
      </c>
      <c r="AL2077" s="99">
        <v>284818.54028320301</v>
      </c>
      <c r="AM2077" s="99">
        <v>0</v>
      </c>
      <c r="AN2077" s="99">
        <v>20468625.043701202</v>
      </c>
      <c r="AO2077" s="99">
        <v>47423863.128906302</v>
      </c>
      <c r="AP2077" s="99">
        <v>0</v>
      </c>
      <c r="AQ2077" s="99">
        <v>7197732.2092285203</v>
      </c>
      <c r="AR2077" s="99">
        <v>5575640.4123535203</v>
      </c>
      <c r="AS2077" s="99">
        <v>2409137.8042907701</v>
      </c>
      <c r="AT2077" s="99">
        <v>0</v>
      </c>
      <c r="AU2077" s="99">
        <v>0</v>
      </c>
      <c r="AV2077" s="99">
        <v>62054242.8896484</v>
      </c>
      <c r="AW2077" s="99">
        <v>7353.1910727024097</v>
      </c>
      <c r="AX2077" s="99">
        <v>224714.030389786</v>
      </c>
      <c r="AY2077" s="99">
        <v>20094952.697021499</v>
      </c>
      <c r="AZ2077" s="99">
        <v>8710376.5017089806</v>
      </c>
      <c r="BA2077" s="99">
        <v>0</v>
      </c>
      <c r="BB2077" s="99">
        <v>20935334.409667999</v>
      </c>
      <c r="BC2077" s="99">
        <v>4788464.2933959998</v>
      </c>
      <c r="BD2077" s="99">
        <v>0</v>
      </c>
      <c r="BE2077" s="99">
        <v>2401655.5751953102</v>
      </c>
      <c r="BF2077" s="99">
        <v>0</v>
      </c>
      <c r="BG2077" s="99">
        <v>61947403.314453103</v>
      </c>
      <c r="BH2077" s="99">
        <v>10924725.1080322</v>
      </c>
      <c r="BI2077" s="99">
        <v>0</v>
      </c>
      <c r="BJ2077" s="99">
        <v>3118082.4201660198</v>
      </c>
      <c r="BK2077" s="99">
        <v>2315924.7944641099</v>
      </c>
      <c r="BL2077" s="99">
        <v>0</v>
      </c>
      <c r="BM2077" s="99">
        <v>0</v>
      </c>
      <c r="BN2077" s="99">
        <v>0</v>
      </c>
      <c r="BO2077" s="99">
        <v>0</v>
      </c>
      <c r="BP2077" s="99">
        <v>0</v>
      </c>
      <c r="BQ2077" s="99">
        <v>0</v>
      </c>
      <c r="BR2077" s="99">
        <v>6513197.2498168899</v>
      </c>
      <c r="BS2077" s="99">
        <v>3358273.2969055199</v>
      </c>
      <c r="BT2077" s="99">
        <v>0</v>
      </c>
      <c r="BU2077" s="99">
        <v>1596274.4699859601</v>
      </c>
      <c r="BV2077" s="99">
        <v>2672057.9753418001</v>
      </c>
      <c r="BW2077" s="99">
        <v>0</v>
      </c>
      <c r="BX2077" s="99">
        <v>223611.94964027399</v>
      </c>
      <c r="BY2077" s="99">
        <v>0</v>
      </c>
      <c r="BZ2077" s="99">
        <v>0</v>
      </c>
      <c r="CA2077" s="99">
        <v>111100.334277153</v>
      </c>
      <c r="CB2077" s="99">
        <v>5908553.4844360398</v>
      </c>
      <c r="CC2077" s="99">
        <v>54630550.754882798</v>
      </c>
      <c r="CD2077" s="99">
        <v>14040574.4104004</v>
      </c>
      <c r="CE2077" s="99">
        <v>2404.43727278709</v>
      </c>
      <c r="CF2077" s="99">
        <v>285412.84117889398</v>
      </c>
      <c r="CG2077" s="99">
        <v>2405079.0178832998</v>
      </c>
      <c r="CH2077" s="99">
        <v>0</v>
      </c>
      <c r="CI2077" s="99">
        <v>113507.896335602</v>
      </c>
      <c r="CJ2077" s="99">
        <v>6193631.9998779297</v>
      </c>
      <c r="CK2077" s="99">
        <v>57041370.644042999</v>
      </c>
      <c r="CL2077" s="99">
        <v>14251619.6136475</v>
      </c>
      <c r="CM2077" s="203">
        <f t="shared" si="96"/>
        <v>176859.292032242</v>
      </c>
      <c r="CN2077" s="203">
        <f t="shared" si="97"/>
        <v>26662257.043579131</v>
      </c>
      <c r="CO2077" s="203">
        <f t="shared" si="98"/>
        <v>118988773.95849609</v>
      </c>
      <c r="CP2077" s="99">
        <v>14251619.6136475</v>
      </c>
      <c r="CQ2077" s="99">
        <v>0</v>
      </c>
      <c r="CR2077" s="99">
        <v>0</v>
      </c>
      <c r="CS2077" s="99">
        <v>0</v>
      </c>
      <c r="CT2077" s="99">
        <v>0</v>
      </c>
    </row>
    <row r="2078" spans="1:98">
      <c r="A2078" s="98" t="s">
        <v>189</v>
      </c>
      <c r="B2078" s="100">
        <v>42248</v>
      </c>
      <c r="C2078" s="99">
        <v>97323.367059707598</v>
      </c>
      <c r="D2078" s="99">
        <v>0</v>
      </c>
      <c r="E2078" s="99">
        <v>13057.1613912582</v>
      </c>
      <c r="F2078" s="99">
        <v>11088.936975479101</v>
      </c>
      <c r="G2078" s="99">
        <v>2401.81279107928</v>
      </c>
      <c r="H2078" s="99">
        <v>0</v>
      </c>
      <c r="I2078" s="99">
        <v>0</v>
      </c>
      <c r="J2078" s="99">
        <v>63040.3244194984</v>
      </c>
      <c r="K2078" s="99">
        <v>26.091523377457602</v>
      </c>
      <c r="L2078" s="99">
        <v>238.771880304441</v>
      </c>
      <c r="M2078" s="99">
        <v>45004.088876247399</v>
      </c>
      <c r="N2078" s="99">
        <v>8228.9057989120502</v>
      </c>
      <c r="O2078" s="99">
        <v>0</v>
      </c>
      <c r="P2078" s="99">
        <v>51794.355976581603</v>
      </c>
      <c r="Q2078" s="99">
        <v>5219.2504603862799</v>
      </c>
      <c r="R2078" s="99">
        <v>0</v>
      </c>
      <c r="S2078" s="99">
        <v>2408.0571261346299</v>
      </c>
      <c r="T2078" s="99">
        <v>0</v>
      </c>
      <c r="U2078" s="99">
        <v>63056.8695931435</v>
      </c>
      <c r="V2078" s="99">
        <v>5002704.6362915002</v>
      </c>
      <c r="W2078" s="99">
        <v>0</v>
      </c>
      <c r="X2078" s="99">
        <v>846698.63790130604</v>
      </c>
      <c r="Y2078" s="99">
        <v>668381.914894104</v>
      </c>
      <c r="Z2078" s="99">
        <v>283582.15065002401</v>
      </c>
      <c r="AA2078" s="99">
        <v>0</v>
      </c>
      <c r="AB2078" s="99">
        <v>0</v>
      </c>
      <c r="AC2078" s="99">
        <v>20488117.684814502</v>
      </c>
      <c r="AD2078" s="99">
        <v>2283.6959618627998</v>
      </c>
      <c r="AE2078" s="99">
        <v>28190.663950443301</v>
      </c>
      <c r="AF2078" s="99">
        <v>2069608.58889771</v>
      </c>
      <c r="AG2078" s="99">
        <v>998225.24846649205</v>
      </c>
      <c r="AH2078" s="99">
        <v>0</v>
      </c>
      <c r="AI2078" s="99">
        <v>2190571.1691284198</v>
      </c>
      <c r="AJ2078" s="99">
        <v>558395.90745544399</v>
      </c>
      <c r="AK2078" s="99">
        <v>0</v>
      </c>
      <c r="AL2078" s="99">
        <v>283296.59074020397</v>
      </c>
      <c r="AM2078" s="99">
        <v>0</v>
      </c>
      <c r="AN2078" s="99">
        <v>20394619.830322299</v>
      </c>
      <c r="AO2078" s="99">
        <v>47159957.4208984</v>
      </c>
      <c r="AP2078" s="99">
        <v>0</v>
      </c>
      <c r="AQ2078" s="99">
        <v>7099358.3124389602</v>
      </c>
      <c r="AR2078" s="99">
        <v>5436339.1691894503</v>
      </c>
      <c r="AS2078" s="99">
        <v>2396566.2046203599</v>
      </c>
      <c r="AT2078" s="99">
        <v>0</v>
      </c>
      <c r="AU2078" s="99">
        <v>0</v>
      </c>
      <c r="AV2078" s="99">
        <v>61847546.585449196</v>
      </c>
      <c r="AW2078" s="99">
        <v>7243.5371341705304</v>
      </c>
      <c r="AX2078" s="99">
        <v>211473.17784118699</v>
      </c>
      <c r="AY2078" s="99">
        <v>19963952.900634799</v>
      </c>
      <c r="AZ2078" s="99">
        <v>8501269.0588378906</v>
      </c>
      <c r="BA2078" s="99">
        <v>0</v>
      </c>
      <c r="BB2078" s="99">
        <v>20770748.3356934</v>
      </c>
      <c r="BC2078" s="99">
        <v>4808998.1080932599</v>
      </c>
      <c r="BD2078" s="99">
        <v>0</v>
      </c>
      <c r="BE2078" s="99">
        <v>2389759.70635986</v>
      </c>
      <c r="BF2078" s="99">
        <v>0</v>
      </c>
      <c r="BG2078" s="99">
        <v>61865657.426269501</v>
      </c>
      <c r="BH2078" s="99">
        <v>10960158.947753901</v>
      </c>
      <c r="BI2078" s="99">
        <v>0</v>
      </c>
      <c r="BJ2078" s="99">
        <v>3072455.6263427702</v>
      </c>
      <c r="BK2078" s="99">
        <v>2252028.77520752</v>
      </c>
      <c r="BL2078" s="99">
        <v>0</v>
      </c>
      <c r="BM2078" s="99">
        <v>0</v>
      </c>
      <c r="BN2078" s="99">
        <v>0</v>
      </c>
      <c r="BO2078" s="99">
        <v>0</v>
      </c>
      <c r="BP2078" s="99">
        <v>0</v>
      </c>
      <c r="BQ2078" s="99">
        <v>0</v>
      </c>
      <c r="BR2078" s="99">
        <v>6542590.3324584998</v>
      </c>
      <c r="BS2078" s="99">
        <v>3282138.2595520001</v>
      </c>
      <c r="BT2078" s="99">
        <v>0</v>
      </c>
      <c r="BU2078" s="99">
        <v>1353811.3999939</v>
      </c>
      <c r="BV2078" s="99">
        <v>2682184.20385742</v>
      </c>
      <c r="BW2078" s="99">
        <v>0</v>
      </c>
      <c r="BX2078" s="99">
        <v>189133.789710999</v>
      </c>
      <c r="BY2078" s="99">
        <v>0</v>
      </c>
      <c r="BZ2078" s="99">
        <v>0</v>
      </c>
      <c r="CA2078" s="99">
        <v>110428.823570251</v>
      </c>
      <c r="CB2078" s="99">
        <v>5840804.1414794903</v>
      </c>
      <c r="CC2078" s="99">
        <v>54177968.146484397</v>
      </c>
      <c r="CD2078" s="99">
        <v>14031591.9521484</v>
      </c>
      <c r="CE2078" s="99">
        <v>2403.1819391548602</v>
      </c>
      <c r="CF2078" s="99">
        <v>282730.09042358398</v>
      </c>
      <c r="CG2078" s="99">
        <v>2390603.7445373498</v>
      </c>
      <c r="CH2078" s="99">
        <v>0</v>
      </c>
      <c r="CI2078" s="99">
        <v>112828.581623077</v>
      </c>
      <c r="CJ2078" s="99">
        <v>6125208.3894653302</v>
      </c>
      <c r="CK2078" s="99">
        <v>56580905.561035201</v>
      </c>
      <c r="CL2078" s="99">
        <v>14249638.2457275</v>
      </c>
      <c r="CM2078" s="203">
        <f t="shared" si="96"/>
        <v>175885.45121622051</v>
      </c>
      <c r="CN2078" s="203">
        <f t="shared" si="97"/>
        <v>26519828.219787627</v>
      </c>
      <c r="CO2078" s="203">
        <f t="shared" si="98"/>
        <v>118446562.9873047</v>
      </c>
      <c r="CP2078" s="99">
        <v>14249638.2457275</v>
      </c>
      <c r="CQ2078" s="99">
        <v>0</v>
      </c>
      <c r="CR2078" s="99">
        <v>0</v>
      </c>
      <c r="CS2078" s="99">
        <v>0</v>
      </c>
      <c r="CT2078" s="99">
        <v>0</v>
      </c>
    </row>
    <row r="2079" spans="1:98">
      <c r="A2079" s="98" t="s">
        <v>189</v>
      </c>
      <c r="B2079" s="100">
        <v>42339</v>
      </c>
      <c r="C2079" s="99">
        <v>97530.517922401399</v>
      </c>
      <c r="D2079" s="99">
        <v>0</v>
      </c>
      <c r="E2079" s="99">
        <v>12761.3276360035</v>
      </c>
      <c r="F2079" s="99">
        <v>10847.0438144207</v>
      </c>
      <c r="G2079" s="99">
        <v>2419.86943221092</v>
      </c>
      <c r="H2079" s="99">
        <v>0</v>
      </c>
      <c r="I2079" s="99">
        <v>0</v>
      </c>
      <c r="J2079" s="99">
        <v>62794.506828784899</v>
      </c>
      <c r="K2079" s="99">
        <v>19.1398109542206</v>
      </c>
      <c r="L2079" s="99">
        <v>215.32437451928899</v>
      </c>
      <c r="M2079" s="99">
        <v>45233.776236057303</v>
      </c>
      <c r="N2079" s="99">
        <v>8205.8693296909296</v>
      </c>
      <c r="O2079" s="99">
        <v>0</v>
      </c>
      <c r="P2079" s="99">
        <v>51508.381627082803</v>
      </c>
      <c r="Q2079" s="99">
        <v>5179.1928556561497</v>
      </c>
      <c r="R2079" s="99">
        <v>0</v>
      </c>
      <c r="S2079" s="99">
        <v>2406.8470462262599</v>
      </c>
      <c r="T2079" s="99">
        <v>0</v>
      </c>
      <c r="U2079" s="99">
        <v>62810.516001701399</v>
      </c>
      <c r="V2079" s="99">
        <v>4986552.5773315402</v>
      </c>
      <c r="W2079" s="99">
        <v>0</v>
      </c>
      <c r="X2079" s="99">
        <v>810758.70037841797</v>
      </c>
      <c r="Y2079" s="99">
        <v>641523.970054626</v>
      </c>
      <c r="Z2079" s="99">
        <v>280140.650211334</v>
      </c>
      <c r="AA2079" s="99">
        <v>0</v>
      </c>
      <c r="AB2079" s="99">
        <v>0</v>
      </c>
      <c r="AC2079" s="99">
        <v>20324607.681396499</v>
      </c>
      <c r="AD2079" s="99">
        <v>1930.2872917652101</v>
      </c>
      <c r="AE2079" s="99">
        <v>26766.562179327</v>
      </c>
      <c r="AF2079" s="99">
        <v>2070761.5318603499</v>
      </c>
      <c r="AG2079" s="99">
        <v>983184.21015167201</v>
      </c>
      <c r="AH2079" s="99">
        <v>0</v>
      </c>
      <c r="AI2079" s="99">
        <v>2183783.1110839802</v>
      </c>
      <c r="AJ2079" s="99">
        <v>552385.10285949695</v>
      </c>
      <c r="AK2079" s="99">
        <v>0</v>
      </c>
      <c r="AL2079" s="99">
        <v>280645.84123229998</v>
      </c>
      <c r="AM2079" s="99">
        <v>0</v>
      </c>
      <c r="AN2079" s="99">
        <v>20313587.032470699</v>
      </c>
      <c r="AO2079" s="99">
        <v>47540929.051757798</v>
      </c>
      <c r="AP2079" s="99">
        <v>0</v>
      </c>
      <c r="AQ2079" s="99">
        <v>6754085.6844482403</v>
      </c>
      <c r="AR2079" s="99">
        <v>5232173.5783691397</v>
      </c>
      <c r="AS2079" s="99">
        <v>2384405.6454467801</v>
      </c>
      <c r="AT2079" s="99">
        <v>0</v>
      </c>
      <c r="AU2079" s="99">
        <v>0</v>
      </c>
      <c r="AV2079" s="99">
        <v>62017355.303222701</v>
      </c>
      <c r="AW2079" s="99">
        <v>6032.8902629017803</v>
      </c>
      <c r="AX2079" s="99">
        <v>195321.84053993199</v>
      </c>
      <c r="AY2079" s="99">
        <v>20249903.197021499</v>
      </c>
      <c r="AZ2079" s="99">
        <v>8432277.3958740197</v>
      </c>
      <c r="BA2079" s="99">
        <v>0</v>
      </c>
      <c r="BB2079" s="99">
        <v>20828278.762939502</v>
      </c>
      <c r="BC2079" s="99">
        <v>4765771.2282104502</v>
      </c>
      <c r="BD2079" s="99">
        <v>0</v>
      </c>
      <c r="BE2079" s="99">
        <v>2384485.4938049298</v>
      </c>
      <c r="BF2079" s="99">
        <v>0</v>
      </c>
      <c r="BG2079" s="99">
        <v>62026201.745117202</v>
      </c>
      <c r="BH2079" s="99">
        <v>11778082.783325201</v>
      </c>
      <c r="BI2079" s="99">
        <v>0</v>
      </c>
      <c r="BJ2079" s="99">
        <v>3037058.9667968801</v>
      </c>
      <c r="BK2079" s="99">
        <v>2217833.89343262</v>
      </c>
      <c r="BL2079" s="99">
        <v>0</v>
      </c>
      <c r="BM2079" s="99">
        <v>0</v>
      </c>
      <c r="BN2079" s="99">
        <v>0</v>
      </c>
      <c r="BO2079" s="99">
        <v>0</v>
      </c>
      <c r="BP2079" s="99">
        <v>0</v>
      </c>
      <c r="BQ2079" s="99">
        <v>0</v>
      </c>
      <c r="BR2079" s="99">
        <v>6605208.8170776404</v>
      </c>
      <c r="BS2079" s="99">
        <v>3252650.2109375</v>
      </c>
      <c r="BT2079" s="99">
        <v>0</v>
      </c>
      <c r="BU2079" s="99">
        <v>2361606.3899841299</v>
      </c>
      <c r="BV2079" s="99">
        <v>2670235.8392333998</v>
      </c>
      <c r="BW2079" s="99">
        <v>0</v>
      </c>
      <c r="BX2079" s="99">
        <v>303597.74916458101</v>
      </c>
      <c r="BY2079" s="99">
        <v>0</v>
      </c>
      <c r="BZ2079" s="99">
        <v>0</v>
      </c>
      <c r="CA2079" s="99">
        <v>110294.40509414701</v>
      </c>
      <c r="CB2079" s="99">
        <v>5800458.97900391</v>
      </c>
      <c r="CC2079" s="99">
        <v>54369344.619140603</v>
      </c>
      <c r="CD2079" s="99">
        <v>14816160.715820299</v>
      </c>
      <c r="CE2079" s="99">
        <v>2416.96339145303</v>
      </c>
      <c r="CF2079" s="99">
        <v>280627.388046265</v>
      </c>
      <c r="CG2079" s="99">
        <v>2385697.5674743699</v>
      </c>
      <c r="CH2079" s="99">
        <v>0</v>
      </c>
      <c r="CI2079" s="99">
        <v>112710.787218094</v>
      </c>
      <c r="CJ2079" s="99">
        <v>6081426.4400634803</v>
      </c>
      <c r="CK2079" s="99">
        <v>56742450.878906302</v>
      </c>
      <c r="CL2079" s="99">
        <v>15119255.376098599</v>
      </c>
      <c r="CM2079" s="203">
        <f t="shared" si="96"/>
        <v>175521.3032197954</v>
      </c>
      <c r="CN2079" s="203">
        <f t="shared" si="97"/>
        <v>26395013.47253418</v>
      </c>
      <c r="CO2079" s="203">
        <f t="shared" si="98"/>
        <v>118768652.6240235</v>
      </c>
      <c r="CP2079" s="99">
        <v>15119255.376098599</v>
      </c>
      <c r="CQ2079" s="99">
        <v>0</v>
      </c>
      <c r="CR2079" s="99">
        <v>0</v>
      </c>
      <c r="CS2079" s="99">
        <v>0</v>
      </c>
      <c r="CT2079" s="99">
        <v>0</v>
      </c>
    </row>
    <row r="2080" spans="1:98">
      <c r="A2080" s="98" t="s">
        <v>189</v>
      </c>
      <c r="B2080" s="100">
        <v>42430</v>
      </c>
      <c r="C2080" s="99">
        <v>97208.3440895081</v>
      </c>
      <c r="D2080" s="99">
        <v>0</v>
      </c>
      <c r="E2080" s="99">
        <v>12718.5776429176</v>
      </c>
      <c r="F2080" s="99">
        <v>10871.754600644101</v>
      </c>
      <c r="G2080" s="99">
        <v>2466.7448183894198</v>
      </c>
      <c r="H2080" s="99">
        <v>0</v>
      </c>
      <c r="I2080" s="99">
        <v>0</v>
      </c>
      <c r="J2080" s="99">
        <v>62567.192525386803</v>
      </c>
      <c r="K2080" s="99">
        <v>14.131729154731101</v>
      </c>
      <c r="L2080" s="99">
        <v>196.037426503375</v>
      </c>
      <c r="M2080" s="99">
        <v>45065.350214958198</v>
      </c>
      <c r="N2080" s="99">
        <v>8144.7806782126399</v>
      </c>
      <c r="O2080" s="99">
        <v>0</v>
      </c>
      <c r="P2080" s="99">
        <v>51301.877203941302</v>
      </c>
      <c r="Q2080" s="99">
        <v>5077.8730803132103</v>
      </c>
      <c r="R2080" s="99">
        <v>0</v>
      </c>
      <c r="S2080" s="99">
        <v>2460.1790680885301</v>
      </c>
      <c r="T2080" s="99">
        <v>0</v>
      </c>
      <c r="U2080" s="99">
        <v>62590.758146762797</v>
      </c>
      <c r="V2080" s="99">
        <v>4930817.5355834998</v>
      </c>
      <c r="W2080" s="99">
        <v>0</v>
      </c>
      <c r="X2080" s="99">
        <v>795537.46648407006</v>
      </c>
      <c r="Y2080" s="99">
        <v>625519.15470123303</v>
      </c>
      <c r="Z2080" s="99">
        <v>288596.42019271897</v>
      </c>
      <c r="AA2080" s="99">
        <v>0</v>
      </c>
      <c r="AB2080" s="99">
        <v>0</v>
      </c>
      <c r="AC2080" s="99">
        <v>20305228.520507801</v>
      </c>
      <c r="AD2080" s="99">
        <v>1267.8947574347301</v>
      </c>
      <c r="AE2080" s="99">
        <v>22105.212190628099</v>
      </c>
      <c r="AF2080" s="99">
        <v>2035256.4047546401</v>
      </c>
      <c r="AG2080" s="99">
        <v>959443.000473022</v>
      </c>
      <c r="AH2080" s="99">
        <v>0</v>
      </c>
      <c r="AI2080" s="99">
        <v>2174677.9636535598</v>
      </c>
      <c r="AJ2080" s="99">
        <v>549399.21405029297</v>
      </c>
      <c r="AK2080" s="99">
        <v>0</v>
      </c>
      <c r="AL2080" s="99">
        <v>286646.407997131</v>
      </c>
      <c r="AM2080" s="99">
        <v>0</v>
      </c>
      <c r="AN2080" s="99">
        <v>20299438.373535201</v>
      </c>
      <c r="AO2080" s="99">
        <v>47098032.304199196</v>
      </c>
      <c r="AP2080" s="99">
        <v>0</v>
      </c>
      <c r="AQ2080" s="99">
        <v>6766426.1820068397</v>
      </c>
      <c r="AR2080" s="99">
        <v>5139741.1263427697</v>
      </c>
      <c r="AS2080" s="99">
        <v>2448434.6052246098</v>
      </c>
      <c r="AT2080" s="99">
        <v>0</v>
      </c>
      <c r="AU2080" s="99">
        <v>0</v>
      </c>
      <c r="AV2080" s="99">
        <v>62174053.933105499</v>
      </c>
      <c r="AW2080" s="99">
        <v>4043.70944646001</v>
      </c>
      <c r="AX2080" s="99">
        <v>164979.70217895499</v>
      </c>
      <c r="AY2080" s="99">
        <v>20006412.066650402</v>
      </c>
      <c r="AZ2080" s="99">
        <v>8223968.3777465802</v>
      </c>
      <c r="BA2080" s="99">
        <v>0</v>
      </c>
      <c r="BB2080" s="99">
        <v>20814422.6474609</v>
      </c>
      <c r="BC2080" s="99">
        <v>4764522.95031738</v>
      </c>
      <c r="BD2080" s="99">
        <v>0</v>
      </c>
      <c r="BE2080" s="99">
        <v>2437074.8557434101</v>
      </c>
      <c r="BF2080" s="99">
        <v>0</v>
      </c>
      <c r="BG2080" s="99">
        <v>62171011.299804702</v>
      </c>
      <c r="BH2080" s="99">
        <v>13298003.009887701</v>
      </c>
      <c r="BI2080" s="99">
        <v>0</v>
      </c>
      <c r="BJ2080" s="99">
        <v>3097915.3118591299</v>
      </c>
      <c r="BK2080" s="99">
        <v>2242057.2891845698</v>
      </c>
      <c r="BL2080" s="99">
        <v>0</v>
      </c>
      <c r="BM2080" s="99">
        <v>0</v>
      </c>
      <c r="BN2080" s="99">
        <v>0</v>
      </c>
      <c r="BO2080" s="99">
        <v>0</v>
      </c>
      <c r="BP2080" s="99">
        <v>0</v>
      </c>
      <c r="BQ2080" s="99">
        <v>0</v>
      </c>
      <c r="BR2080" s="99">
        <v>6594909.4481811495</v>
      </c>
      <c r="BS2080" s="99">
        <v>3173831.1841430701</v>
      </c>
      <c r="BT2080" s="99">
        <v>0</v>
      </c>
      <c r="BU2080" s="99">
        <v>4018039.7199706999</v>
      </c>
      <c r="BV2080" s="99">
        <v>2630003.0780944801</v>
      </c>
      <c r="BW2080" s="99">
        <v>0</v>
      </c>
      <c r="BX2080" s="99">
        <v>515975.348098755</v>
      </c>
      <c r="BY2080" s="99">
        <v>0</v>
      </c>
      <c r="BZ2080" s="99">
        <v>0</v>
      </c>
      <c r="CA2080" s="99">
        <v>109881.375623703</v>
      </c>
      <c r="CB2080" s="99">
        <v>5727422.4071044903</v>
      </c>
      <c r="CC2080" s="99">
        <v>53815195.213378899</v>
      </c>
      <c r="CD2080" s="99">
        <v>16399448.0187988</v>
      </c>
      <c r="CE2080" s="99">
        <v>2466.26092794538</v>
      </c>
      <c r="CF2080" s="99">
        <v>285964.513305664</v>
      </c>
      <c r="CG2080" s="99">
        <v>2427485.4836730999</v>
      </c>
      <c r="CH2080" s="99">
        <v>0</v>
      </c>
      <c r="CI2080" s="99">
        <v>112349.193834305</v>
      </c>
      <c r="CJ2080" s="99">
        <v>6012300.2359619103</v>
      </c>
      <c r="CK2080" s="99">
        <v>56249849.594238304</v>
      </c>
      <c r="CL2080" s="99">
        <v>16901294.268310498</v>
      </c>
      <c r="CM2080" s="203">
        <f t="shared" si="96"/>
        <v>174939.9519810678</v>
      </c>
      <c r="CN2080" s="203">
        <f t="shared" si="97"/>
        <v>26311738.609497111</v>
      </c>
      <c r="CO2080" s="203">
        <f t="shared" si="98"/>
        <v>118420860.894043</v>
      </c>
      <c r="CP2080" s="99">
        <v>16901294.268310498</v>
      </c>
      <c r="CQ2080" s="99">
        <v>0</v>
      </c>
      <c r="CR2080" s="99">
        <v>0</v>
      </c>
      <c r="CS2080" s="99">
        <v>0</v>
      </c>
      <c r="CT2080" s="99">
        <v>0</v>
      </c>
    </row>
    <row r="2081" spans="1:98">
      <c r="A2081" s="98" t="s">
        <v>189</v>
      </c>
      <c r="B2081" s="100">
        <v>42522</v>
      </c>
      <c r="C2081" s="99">
        <v>96985.881705284104</v>
      </c>
      <c r="D2081" s="99">
        <v>0</v>
      </c>
      <c r="E2081" s="99">
        <v>12194.8983272314</v>
      </c>
      <c r="F2081" s="99">
        <v>10435.637653469999</v>
      </c>
      <c r="G2081" s="99">
        <v>2503.7794347107401</v>
      </c>
      <c r="H2081" s="99">
        <v>0</v>
      </c>
      <c r="I2081" s="99">
        <v>0</v>
      </c>
      <c r="J2081" s="99">
        <v>62283.076817989298</v>
      </c>
      <c r="K2081" s="99">
        <v>11.436137170414399</v>
      </c>
      <c r="L2081" s="99">
        <v>199.25504866614901</v>
      </c>
      <c r="M2081" s="99">
        <v>44844.053090572401</v>
      </c>
      <c r="N2081" s="99">
        <v>8068.3992938399297</v>
      </c>
      <c r="O2081" s="99">
        <v>0</v>
      </c>
      <c r="P2081" s="99">
        <v>51194.8057799339</v>
      </c>
      <c r="Q2081" s="99">
        <v>4914.0095604062099</v>
      </c>
      <c r="R2081" s="99">
        <v>0</v>
      </c>
      <c r="S2081" s="99">
        <v>2494.6308545768302</v>
      </c>
      <c r="T2081" s="99">
        <v>0</v>
      </c>
      <c r="U2081" s="99">
        <v>62303.915805339799</v>
      </c>
      <c r="V2081" s="99">
        <v>4906086.2207641602</v>
      </c>
      <c r="W2081" s="99">
        <v>0</v>
      </c>
      <c r="X2081" s="99">
        <v>763079.90161132801</v>
      </c>
      <c r="Y2081" s="99">
        <v>609940.43376922596</v>
      </c>
      <c r="Z2081" s="99">
        <v>291165.53346252401</v>
      </c>
      <c r="AA2081" s="99">
        <v>0</v>
      </c>
      <c r="AB2081" s="99">
        <v>0</v>
      </c>
      <c r="AC2081" s="99">
        <v>20236376.0786133</v>
      </c>
      <c r="AD2081" s="99">
        <v>725.86081229895399</v>
      </c>
      <c r="AE2081" s="99">
        <v>23604.193199873</v>
      </c>
      <c r="AF2081" s="99">
        <v>2030686.3981780999</v>
      </c>
      <c r="AG2081" s="99">
        <v>942567.06906890904</v>
      </c>
      <c r="AH2081" s="99">
        <v>0</v>
      </c>
      <c r="AI2081" s="99">
        <v>2168213.5931396498</v>
      </c>
      <c r="AJ2081" s="99">
        <v>535212.02436065697</v>
      </c>
      <c r="AK2081" s="99">
        <v>0</v>
      </c>
      <c r="AL2081" s="99">
        <v>289120.66740417498</v>
      </c>
      <c r="AM2081" s="99">
        <v>0</v>
      </c>
      <c r="AN2081" s="99">
        <v>20152414.151855499</v>
      </c>
      <c r="AO2081" s="99">
        <v>47248025.191894501</v>
      </c>
      <c r="AP2081" s="99">
        <v>0</v>
      </c>
      <c r="AQ2081" s="99">
        <v>6499905.5496215802</v>
      </c>
      <c r="AR2081" s="99">
        <v>5035983.9884643601</v>
      </c>
      <c r="AS2081" s="99">
        <v>2482525.0061340299</v>
      </c>
      <c r="AT2081" s="99">
        <v>0</v>
      </c>
      <c r="AU2081" s="99">
        <v>0</v>
      </c>
      <c r="AV2081" s="99">
        <v>62050731.092285201</v>
      </c>
      <c r="AW2081" s="99">
        <v>2850.7728462219202</v>
      </c>
      <c r="AX2081" s="99">
        <v>180868.65049743699</v>
      </c>
      <c r="AY2081" s="99">
        <v>19952313.323730499</v>
      </c>
      <c r="AZ2081" s="99">
        <v>8164899.3986816397</v>
      </c>
      <c r="BA2081" s="99">
        <v>0</v>
      </c>
      <c r="BB2081" s="99">
        <v>20959918.690673798</v>
      </c>
      <c r="BC2081" s="99">
        <v>4731633.6593627902</v>
      </c>
      <c r="BD2081" s="99">
        <v>0</v>
      </c>
      <c r="BE2081" s="99">
        <v>2467537.8228454599</v>
      </c>
      <c r="BF2081" s="99">
        <v>0</v>
      </c>
      <c r="BG2081" s="99">
        <v>62058804.605957001</v>
      </c>
      <c r="BH2081" s="99">
        <v>13317748.764404301</v>
      </c>
      <c r="BI2081" s="99">
        <v>0</v>
      </c>
      <c r="BJ2081" s="99">
        <v>2941649.4116821298</v>
      </c>
      <c r="BK2081" s="99">
        <v>2122921.1008605999</v>
      </c>
      <c r="BL2081" s="99">
        <v>0</v>
      </c>
      <c r="BM2081" s="99">
        <v>0</v>
      </c>
      <c r="BN2081" s="99">
        <v>0</v>
      </c>
      <c r="BO2081" s="99">
        <v>0</v>
      </c>
      <c r="BP2081" s="99">
        <v>0</v>
      </c>
      <c r="BQ2081" s="99">
        <v>0</v>
      </c>
      <c r="BR2081" s="99">
        <v>6556296.8070068397</v>
      </c>
      <c r="BS2081" s="99">
        <v>3150850.1189880399</v>
      </c>
      <c r="BT2081" s="99">
        <v>0</v>
      </c>
      <c r="BU2081" s="99">
        <v>4161144.8199768099</v>
      </c>
      <c r="BV2081" s="99">
        <v>2553222.4297180199</v>
      </c>
      <c r="BW2081" s="99">
        <v>0</v>
      </c>
      <c r="BX2081" s="99">
        <v>524044.77807998698</v>
      </c>
      <c r="BY2081" s="99">
        <v>0</v>
      </c>
      <c r="BZ2081" s="99">
        <v>0</v>
      </c>
      <c r="CA2081" s="99">
        <v>109174.94282722499</v>
      </c>
      <c r="CB2081" s="99">
        <v>5669052.8524780301</v>
      </c>
      <c r="CC2081" s="99">
        <v>53696195.331054702</v>
      </c>
      <c r="CD2081" s="99">
        <v>16271269.104003901</v>
      </c>
      <c r="CE2081" s="99">
        <v>2506.4880397617799</v>
      </c>
      <c r="CF2081" s="99">
        <v>288922.61405181902</v>
      </c>
      <c r="CG2081" s="99">
        <v>2469273.6441040002</v>
      </c>
      <c r="CH2081" s="99">
        <v>0</v>
      </c>
      <c r="CI2081" s="99">
        <v>111682.509137154</v>
      </c>
      <c r="CJ2081" s="99">
        <v>5957526.7265625</v>
      </c>
      <c r="CK2081" s="99">
        <v>56171858.840332001</v>
      </c>
      <c r="CL2081" s="99">
        <v>16770341.9089355</v>
      </c>
      <c r="CM2081" s="203">
        <f t="shared" si="96"/>
        <v>173986.42494249379</v>
      </c>
      <c r="CN2081" s="203">
        <f t="shared" si="97"/>
        <v>26109940.878417999</v>
      </c>
      <c r="CO2081" s="203">
        <f t="shared" si="98"/>
        <v>118230663.446289</v>
      </c>
      <c r="CP2081" s="99">
        <v>16770341.9089355</v>
      </c>
      <c r="CQ2081" s="99">
        <v>0</v>
      </c>
      <c r="CR2081" s="99">
        <v>0</v>
      </c>
      <c r="CS2081" s="99">
        <v>0</v>
      </c>
      <c r="CT2081" s="99">
        <v>0</v>
      </c>
    </row>
    <row r="2082" spans="1:98">
      <c r="A2082" s="98" t="s">
        <v>189</v>
      </c>
      <c r="B2082" s="100">
        <v>42614</v>
      </c>
      <c r="C2082" s="99">
        <v>97153.188792228699</v>
      </c>
      <c r="D2082" s="99">
        <v>0</v>
      </c>
      <c r="E2082" s="99">
        <v>11929.438638448701</v>
      </c>
      <c r="F2082" s="99">
        <v>10258.1152160168</v>
      </c>
      <c r="G2082" s="99">
        <v>2532.0414071381101</v>
      </c>
      <c r="H2082" s="99">
        <v>0</v>
      </c>
      <c r="I2082" s="99">
        <v>0</v>
      </c>
      <c r="J2082" s="99">
        <v>61850.127414703398</v>
      </c>
      <c r="K2082" s="99">
        <v>8.1080921837128699</v>
      </c>
      <c r="L2082" s="99">
        <v>193.23807188495999</v>
      </c>
      <c r="M2082" s="99">
        <v>44924.518410205797</v>
      </c>
      <c r="N2082" s="99">
        <v>7945.4658021330797</v>
      </c>
      <c r="O2082" s="99">
        <v>0</v>
      </c>
      <c r="P2082" s="99">
        <v>51277.533981323199</v>
      </c>
      <c r="Q2082" s="99">
        <v>4819.7093349695197</v>
      </c>
      <c r="R2082" s="99">
        <v>0</v>
      </c>
      <c r="S2082" s="99">
        <v>2532.8235892951502</v>
      </c>
      <c r="T2082" s="99">
        <v>0</v>
      </c>
      <c r="U2082" s="99">
        <v>61842.589716911301</v>
      </c>
      <c r="V2082" s="99">
        <v>4920881.1493530301</v>
      </c>
      <c r="W2082" s="99">
        <v>0</v>
      </c>
      <c r="X2082" s="99">
        <v>743060.09078216599</v>
      </c>
      <c r="Y2082" s="99">
        <v>581055.46131133998</v>
      </c>
      <c r="Z2082" s="99">
        <v>289982.70877075201</v>
      </c>
      <c r="AA2082" s="99">
        <v>0</v>
      </c>
      <c r="AB2082" s="99">
        <v>0</v>
      </c>
      <c r="AC2082" s="99">
        <v>20095605.251953099</v>
      </c>
      <c r="AD2082" s="99">
        <v>805.91599622368801</v>
      </c>
      <c r="AE2082" s="99">
        <v>26568.945436716102</v>
      </c>
      <c r="AF2082" s="99">
        <v>2054111.4858245901</v>
      </c>
      <c r="AG2082" s="99">
        <v>918120.594398499</v>
      </c>
      <c r="AH2082" s="99">
        <v>0</v>
      </c>
      <c r="AI2082" s="99">
        <v>2150364.9492797898</v>
      </c>
      <c r="AJ2082" s="99">
        <v>520292.50912475598</v>
      </c>
      <c r="AK2082" s="99">
        <v>0</v>
      </c>
      <c r="AL2082" s="99">
        <v>290102.44169998198</v>
      </c>
      <c r="AM2082" s="99">
        <v>0</v>
      </c>
      <c r="AN2082" s="99">
        <v>20113581.582763702</v>
      </c>
      <c r="AO2082" s="99">
        <v>47749028.5234375</v>
      </c>
      <c r="AP2082" s="99">
        <v>0</v>
      </c>
      <c r="AQ2082" s="99">
        <v>6357929.3338012705</v>
      </c>
      <c r="AR2082" s="99">
        <v>4870337.3385620099</v>
      </c>
      <c r="AS2082" s="99">
        <v>2488860.0954284701</v>
      </c>
      <c r="AT2082" s="99">
        <v>0</v>
      </c>
      <c r="AU2082" s="99">
        <v>0</v>
      </c>
      <c r="AV2082" s="99">
        <v>61937755.873046897</v>
      </c>
      <c r="AW2082" s="99">
        <v>2487.81234639883</v>
      </c>
      <c r="AX2082" s="99">
        <v>207139.62670326201</v>
      </c>
      <c r="AY2082" s="99">
        <v>20394818.606933601</v>
      </c>
      <c r="AZ2082" s="99">
        <v>7993749.6177978497</v>
      </c>
      <c r="BA2082" s="99">
        <v>0</v>
      </c>
      <c r="BB2082" s="99">
        <v>20947009.307617199</v>
      </c>
      <c r="BC2082" s="99">
        <v>4640700.8962402297</v>
      </c>
      <c r="BD2082" s="99">
        <v>0</v>
      </c>
      <c r="BE2082" s="99">
        <v>2482246.2237853999</v>
      </c>
      <c r="BF2082" s="99">
        <v>0</v>
      </c>
      <c r="BG2082" s="99">
        <v>61939259.107421897</v>
      </c>
      <c r="BH2082" s="99">
        <v>13193896.75</v>
      </c>
      <c r="BI2082" s="99">
        <v>0</v>
      </c>
      <c r="BJ2082" s="99">
        <v>2826411.1990966802</v>
      </c>
      <c r="BK2082" s="99">
        <v>2029362.15071106</v>
      </c>
      <c r="BL2082" s="99">
        <v>0</v>
      </c>
      <c r="BM2082" s="99">
        <v>0</v>
      </c>
      <c r="BN2082" s="99">
        <v>0</v>
      </c>
      <c r="BO2082" s="99">
        <v>0</v>
      </c>
      <c r="BP2082" s="99">
        <v>0</v>
      </c>
      <c r="BQ2082" s="99">
        <v>0</v>
      </c>
      <c r="BR2082" s="99">
        <v>6598553.4822387705</v>
      </c>
      <c r="BS2082" s="99">
        <v>3084305.1677551302</v>
      </c>
      <c r="BT2082" s="99">
        <v>0</v>
      </c>
      <c r="BU2082" s="99">
        <v>3547205.6099548298</v>
      </c>
      <c r="BV2082" s="99">
        <v>2493968.0948791499</v>
      </c>
      <c r="BW2082" s="99">
        <v>0</v>
      </c>
      <c r="BX2082" s="99">
        <v>448099.74840545701</v>
      </c>
      <c r="BY2082" s="99">
        <v>0</v>
      </c>
      <c r="BZ2082" s="99">
        <v>0</v>
      </c>
      <c r="CA2082" s="99">
        <v>109138.509785652</v>
      </c>
      <c r="CB2082" s="99">
        <v>5670745.3516845703</v>
      </c>
      <c r="CC2082" s="99">
        <v>54089700.726074196</v>
      </c>
      <c r="CD2082" s="99">
        <v>15995389.7070313</v>
      </c>
      <c r="CE2082" s="99">
        <v>2530.7568787038299</v>
      </c>
      <c r="CF2082" s="99">
        <v>292111.461978912</v>
      </c>
      <c r="CG2082" s="99">
        <v>2506466.0479126</v>
      </c>
      <c r="CH2082" s="99">
        <v>0</v>
      </c>
      <c r="CI2082" s="99">
        <v>111668.381345749</v>
      </c>
      <c r="CJ2082" s="99">
        <v>5964622.0819702102</v>
      </c>
      <c r="CK2082" s="99">
        <v>56597372.958984397</v>
      </c>
      <c r="CL2082" s="99">
        <v>16490587.135864301</v>
      </c>
      <c r="CM2082" s="203">
        <f t="shared" si="96"/>
        <v>173510.9710626603</v>
      </c>
      <c r="CN2082" s="203">
        <f t="shared" si="97"/>
        <v>26078203.664733913</v>
      </c>
      <c r="CO2082" s="203">
        <f t="shared" si="98"/>
        <v>118536632.06640629</v>
      </c>
      <c r="CP2082" s="99">
        <v>16490587.135864301</v>
      </c>
      <c r="CQ2082" s="99">
        <v>0</v>
      </c>
      <c r="CR2082" s="99">
        <v>0</v>
      </c>
      <c r="CS2082" s="99">
        <v>0</v>
      </c>
      <c r="CT2082" s="99">
        <v>0</v>
      </c>
    </row>
    <row r="2083" spans="1:98">
      <c r="A2083" s="98" t="s">
        <v>189</v>
      </c>
      <c r="B2083" s="100">
        <v>42705</v>
      </c>
      <c r="C2083" s="99">
        <v>96835.172724723801</v>
      </c>
      <c r="D2083" s="99">
        <v>0</v>
      </c>
      <c r="E2083" s="99">
        <v>11584.631417632099</v>
      </c>
      <c r="F2083" s="99">
        <v>9970.6926052570307</v>
      </c>
      <c r="G2083" s="99">
        <v>2585.25778523088</v>
      </c>
      <c r="H2083" s="99">
        <v>0</v>
      </c>
      <c r="I2083" s="99">
        <v>0</v>
      </c>
      <c r="J2083" s="99">
        <v>61599.057634353601</v>
      </c>
      <c r="K2083" s="99">
        <v>6.8144512333674401</v>
      </c>
      <c r="L2083" s="99">
        <v>164.40504679642601</v>
      </c>
      <c r="M2083" s="99">
        <v>44705.340215206103</v>
      </c>
      <c r="N2083" s="99">
        <v>7832.4880612492598</v>
      </c>
      <c r="O2083" s="99">
        <v>0</v>
      </c>
      <c r="P2083" s="99">
        <v>51124.9875826836</v>
      </c>
      <c r="Q2083" s="99">
        <v>4670.4051427245104</v>
      </c>
      <c r="R2083" s="99">
        <v>0</v>
      </c>
      <c r="S2083" s="99">
        <v>2581.2721529006999</v>
      </c>
      <c r="T2083" s="99">
        <v>0</v>
      </c>
      <c r="U2083" s="99">
        <v>61603.154996395097</v>
      </c>
      <c r="V2083" s="99">
        <v>4887622.7963867197</v>
      </c>
      <c r="W2083" s="99">
        <v>0</v>
      </c>
      <c r="X2083" s="99">
        <v>717263.79681396496</v>
      </c>
      <c r="Y2083" s="99">
        <v>560320.41162872303</v>
      </c>
      <c r="Z2083" s="99">
        <v>291912.57959747303</v>
      </c>
      <c r="AA2083" s="99">
        <v>0</v>
      </c>
      <c r="AB2083" s="99">
        <v>0</v>
      </c>
      <c r="AC2083" s="99">
        <v>19920006.456542999</v>
      </c>
      <c r="AD2083" s="99">
        <v>693.92827864736296</v>
      </c>
      <c r="AE2083" s="99">
        <v>21477.512509822802</v>
      </c>
      <c r="AF2083" s="99">
        <v>2008000.0566253699</v>
      </c>
      <c r="AG2083" s="99">
        <v>892165.79647064197</v>
      </c>
      <c r="AH2083" s="99">
        <v>0</v>
      </c>
      <c r="AI2083" s="99">
        <v>2150340.0099182101</v>
      </c>
      <c r="AJ2083" s="99">
        <v>512981.92839813197</v>
      </c>
      <c r="AK2083" s="99">
        <v>0</v>
      </c>
      <c r="AL2083" s="99">
        <v>292803.122081757</v>
      </c>
      <c r="AM2083" s="99">
        <v>0</v>
      </c>
      <c r="AN2083" s="99">
        <v>20046299.1796875</v>
      </c>
      <c r="AO2083" s="99">
        <v>47901038.093261696</v>
      </c>
      <c r="AP2083" s="99">
        <v>0</v>
      </c>
      <c r="AQ2083" s="99">
        <v>6118789.8070678702</v>
      </c>
      <c r="AR2083" s="99">
        <v>4683046.0677490197</v>
      </c>
      <c r="AS2083" s="99">
        <v>2519021.3993835398</v>
      </c>
      <c r="AT2083" s="99">
        <v>0</v>
      </c>
      <c r="AU2083" s="99">
        <v>0</v>
      </c>
      <c r="AV2083" s="99">
        <v>61967962.5390625</v>
      </c>
      <c r="AW2083" s="99">
        <v>2104.75101992488</v>
      </c>
      <c r="AX2083" s="99">
        <v>140276.72745513899</v>
      </c>
      <c r="AY2083" s="99">
        <v>20079966.286621101</v>
      </c>
      <c r="AZ2083" s="99">
        <v>7810224.0778198196</v>
      </c>
      <c r="BA2083" s="99">
        <v>0</v>
      </c>
      <c r="BB2083" s="99">
        <v>21239670.03125</v>
      </c>
      <c r="BC2083" s="99">
        <v>4586512.6961059598</v>
      </c>
      <c r="BD2083" s="99">
        <v>0</v>
      </c>
      <c r="BE2083" s="99">
        <v>2525916.8100280799</v>
      </c>
      <c r="BF2083" s="99">
        <v>0</v>
      </c>
      <c r="BG2083" s="99">
        <v>61961526.382324196</v>
      </c>
      <c r="BH2083" s="99">
        <v>13200678.4603271</v>
      </c>
      <c r="BI2083" s="99">
        <v>0</v>
      </c>
      <c r="BJ2083" s="99">
        <v>2709930.4964294401</v>
      </c>
      <c r="BK2083" s="99">
        <v>1947008.3023834201</v>
      </c>
      <c r="BL2083" s="99">
        <v>0</v>
      </c>
      <c r="BM2083" s="99">
        <v>0</v>
      </c>
      <c r="BN2083" s="99">
        <v>0</v>
      </c>
      <c r="BO2083" s="99">
        <v>0</v>
      </c>
      <c r="BP2083" s="99">
        <v>0</v>
      </c>
      <c r="BQ2083" s="99">
        <v>0</v>
      </c>
      <c r="BR2083" s="99">
        <v>6558834.1102905301</v>
      </c>
      <c r="BS2083" s="99">
        <v>3013615.0677185101</v>
      </c>
      <c r="BT2083" s="99">
        <v>0</v>
      </c>
      <c r="BU2083" s="99">
        <v>4027869.5499877902</v>
      </c>
      <c r="BV2083" s="99">
        <v>2428528.4287414602</v>
      </c>
      <c r="BW2083" s="99">
        <v>0</v>
      </c>
      <c r="BX2083" s="99">
        <v>512427.77814865101</v>
      </c>
      <c r="BY2083" s="99">
        <v>0</v>
      </c>
      <c r="BZ2083" s="99">
        <v>0</v>
      </c>
      <c r="CA2083" s="99">
        <v>108442.13506794001</v>
      </c>
      <c r="CB2083" s="99">
        <v>5599027.9267578097</v>
      </c>
      <c r="CC2083" s="99">
        <v>53971370.952636696</v>
      </c>
      <c r="CD2083" s="99">
        <v>15923292.701171899</v>
      </c>
      <c r="CE2083" s="99">
        <v>2586.3132048249199</v>
      </c>
      <c r="CF2083" s="99">
        <v>295101.03463363601</v>
      </c>
      <c r="CG2083" s="99">
        <v>2543383.7268371601</v>
      </c>
      <c r="CH2083" s="99">
        <v>0</v>
      </c>
      <c r="CI2083" s="99">
        <v>111024.217163086</v>
      </c>
      <c r="CJ2083" s="99">
        <v>5893191.3038940402</v>
      </c>
      <c r="CK2083" s="99">
        <v>56498401.1865234</v>
      </c>
      <c r="CL2083" s="99">
        <v>16430567.753418</v>
      </c>
      <c r="CM2083" s="203">
        <f t="shared" si="96"/>
        <v>172627.37215948111</v>
      </c>
      <c r="CN2083" s="203">
        <f t="shared" si="97"/>
        <v>25939490.483581539</v>
      </c>
      <c r="CO2083" s="203">
        <f t="shared" si="98"/>
        <v>118459927.5688476</v>
      </c>
      <c r="CP2083" s="99">
        <v>16430567.753418</v>
      </c>
      <c r="CQ2083" s="99">
        <v>0</v>
      </c>
      <c r="CR2083" s="99">
        <v>0</v>
      </c>
      <c r="CS2083" s="99">
        <v>0</v>
      </c>
      <c r="CT2083" s="99">
        <v>0</v>
      </c>
    </row>
    <row r="2084" spans="1:98">
      <c r="A2084" s="98" t="s">
        <v>189</v>
      </c>
      <c r="B2084" s="100">
        <v>42795</v>
      </c>
      <c r="C2084" s="99">
        <v>97052.960209846497</v>
      </c>
      <c r="D2084" s="99">
        <v>0</v>
      </c>
      <c r="E2084" s="99">
        <v>11252.655238986001</v>
      </c>
      <c r="F2084" s="99">
        <v>9705.3294252157193</v>
      </c>
      <c r="G2084" s="99">
        <v>2613.7469042241601</v>
      </c>
      <c r="H2084" s="99">
        <v>0</v>
      </c>
      <c r="I2084" s="99">
        <v>0</v>
      </c>
      <c r="J2084" s="99">
        <v>61435.5893464088</v>
      </c>
      <c r="K2084" s="99">
        <v>6.0630106392200096</v>
      </c>
      <c r="L2084" s="99">
        <v>161.57997530885001</v>
      </c>
      <c r="M2084" s="99">
        <v>45016.982418060303</v>
      </c>
      <c r="N2084" s="99">
        <v>7611.6750182509404</v>
      </c>
      <c r="O2084" s="99">
        <v>0</v>
      </c>
      <c r="P2084" s="99">
        <v>50816.394121646903</v>
      </c>
      <c r="Q2084" s="99">
        <v>4521.5187739729899</v>
      </c>
      <c r="R2084" s="99">
        <v>0</v>
      </c>
      <c r="S2084" s="99">
        <v>2614.15103441477</v>
      </c>
      <c r="T2084" s="99">
        <v>0</v>
      </c>
      <c r="U2084" s="99">
        <v>61445.036694049799</v>
      </c>
      <c r="V2084" s="99">
        <v>4923740.2456665002</v>
      </c>
      <c r="W2084" s="99">
        <v>0</v>
      </c>
      <c r="X2084" s="99">
        <v>692518.97129058803</v>
      </c>
      <c r="Y2084" s="99">
        <v>544473.94622039795</v>
      </c>
      <c r="Z2084" s="99">
        <v>298063.190834045</v>
      </c>
      <c r="AA2084" s="99">
        <v>0</v>
      </c>
      <c r="AB2084" s="99">
        <v>0</v>
      </c>
      <c r="AC2084" s="99">
        <v>19965257.850341801</v>
      </c>
      <c r="AD2084" s="99">
        <v>728.66765864193405</v>
      </c>
      <c r="AE2084" s="99">
        <v>21230.5050868988</v>
      </c>
      <c r="AF2084" s="99">
        <v>2040609.6239166299</v>
      </c>
      <c r="AG2084" s="99">
        <v>876154.87354278599</v>
      </c>
      <c r="AH2084" s="99">
        <v>0</v>
      </c>
      <c r="AI2084" s="99">
        <v>2182579.1328430199</v>
      </c>
      <c r="AJ2084" s="99">
        <v>503280.28294372599</v>
      </c>
      <c r="AK2084" s="99">
        <v>0</v>
      </c>
      <c r="AL2084" s="99">
        <v>296407.44584655802</v>
      </c>
      <c r="AM2084" s="99">
        <v>0</v>
      </c>
      <c r="AN2084" s="99">
        <v>19960051.6723633</v>
      </c>
      <c r="AO2084" s="99">
        <v>48377323.677246101</v>
      </c>
      <c r="AP2084" s="99">
        <v>0</v>
      </c>
      <c r="AQ2084" s="99">
        <v>5870993.2932128897</v>
      </c>
      <c r="AR2084" s="99">
        <v>4482790.3808593797</v>
      </c>
      <c r="AS2084" s="99">
        <v>2571436.6666259798</v>
      </c>
      <c r="AT2084" s="99">
        <v>0</v>
      </c>
      <c r="AU2084" s="99">
        <v>0</v>
      </c>
      <c r="AV2084" s="99">
        <v>62096606.463378899</v>
      </c>
      <c r="AW2084" s="99">
        <v>2290.55306553841</v>
      </c>
      <c r="AX2084" s="99">
        <v>163997.31372261001</v>
      </c>
      <c r="AY2084" s="99">
        <v>20290481.7893066</v>
      </c>
      <c r="AZ2084" s="99">
        <v>7582628.0786743201</v>
      </c>
      <c r="BA2084" s="99">
        <v>0</v>
      </c>
      <c r="BB2084" s="99">
        <v>21690794.504882801</v>
      </c>
      <c r="BC2084" s="99">
        <v>4536893.7730102502</v>
      </c>
      <c r="BD2084" s="99">
        <v>0</v>
      </c>
      <c r="BE2084" s="99">
        <v>2564455.1905517601</v>
      </c>
      <c r="BF2084" s="99">
        <v>0</v>
      </c>
      <c r="BG2084" s="99">
        <v>62116819.859863304</v>
      </c>
      <c r="BH2084" s="99">
        <v>13440454.8361816</v>
      </c>
      <c r="BI2084" s="99">
        <v>0</v>
      </c>
      <c r="BJ2084" s="99">
        <v>2566375.8407287602</v>
      </c>
      <c r="BK2084" s="99">
        <v>1854601.23930359</v>
      </c>
      <c r="BL2084" s="99">
        <v>0</v>
      </c>
      <c r="BM2084" s="99">
        <v>0</v>
      </c>
      <c r="BN2084" s="99">
        <v>0</v>
      </c>
      <c r="BO2084" s="99">
        <v>0</v>
      </c>
      <c r="BP2084" s="99">
        <v>0</v>
      </c>
      <c r="BQ2084" s="99">
        <v>0</v>
      </c>
      <c r="BR2084" s="99">
        <v>6650765.60229492</v>
      </c>
      <c r="BS2084" s="99">
        <v>2924538.52035522</v>
      </c>
      <c r="BT2084" s="99">
        <v>0</v>
      </c>
      <c r="BU2084" s="99">
        <v>4033337.5099792499</v>
      </c>
      <c r="BV2084" s="99">
        <v>2345144.8731384301</v>
      </c>
      <c r="BW2084" s="99">
        <v>0</v>
      </c>
      <c r="BX2084" s="99">
        <v>536788.10806274402</v>
      </c>
      <c r="BY2084" s="99">
        <v>0</v>
      </c>
      <c r="BZ2084" s="99">
        <v>0</v>
      </c>
      <c r="CA2084" s="99">
        <v>108222.52593898799</v>
      </c>
      <c r="CB2084" s="99">
        <v>5608634.1237182599</v>
      </c>
      <c r="CC2084" s="99">
        <v>54187693.5869141</v>
      </c>
      <c r="CD2084" s="99">
        <v>16002365.998291001</v>
      </c>
      <c r="CE2084" s="99">
        <v>2611.6359209418301</v>
      </c>
      <c r="CF2084" s="99">
        <v>297236.03658294701</v>
      </c>
      <c r="CG2084" s="99">
        <v>2570113.38562012</v>
      </c>
      <c r="CH2084" s="99">
        <v>0</v>
      </c>
      <c r="CI2084" s="99">
        <v>110839.542461395</v>
      </c>
      <c r="CJ2084" s="99">
        <v>5904110.9660644503</v>
      </c>
      <c r="CK2084" s="99">
        <v>56754543.335449196</v>
      </c>
      <c r="CL2084" s="99">
        <v>16524528.153320299</v>
      </c>
      <c r="CM2084" s="203">
        <f t="shared" si="96"/>
        <v>172284.57915544481</v>
      </c>
      <c r="CN2084" s="203">
        <f t="shared" si="97"/>
        <v>25864162.638427749</v>
      </c>
      <c r="CO2084" s="203">
        <f t="shared" si="98"/>
        <v>118871363.1953125</v>
      </c>
      <c r="CP2084" s="99">
        <v>16524528.153320299</v>
      </c>
      <c r="CQ2084" s="99">
        <v>0</v>
      </c>
      <c r="CR2084" s="99">
        <v>0</v>
      </c>
      <c r="CS2084" s="99">
        <v>0</v>
      </c>
      <c r="CT2084" s="99">
        <v>0</v>
      </c>
    </row>
    <row r="2085" spans="1:98">
      <c r="A2085" s="98" t="s">
        <v>189</v>
      </c>
      <c r="B2085" s="100">
        <v>42887</v>
      </c>
      <c r="C2085" s="99">
        <v>96516.771551132202</v>
      </c>
      <c r="D2085" s="99">
        <v>0</v>
      </c>
      <c r="E2085" s="99">
        <v>10946.0525740385</v>
      </c>
      <c r="F2085" s="99">
        <v>9437.4936345815695</v>
      </c>
      <c r="G2085" s="99">
        <v>2676.2471218109099</v>
      </c>
      <c r="H2085" s="99">
        <v>0</v>
      </c>
      <c r="I2085" s="99">
        <v>0</v>
      </c>
      <c r="J2085" s="99">
        <v>61189.8560938835</v>
      </c>
      <c r="K2085" s="99">
        <v>5.2139075524755798</v>
      </c>
      <c r="L2085" s="99">
        <v>166.91690906695999</v>
      </c>
      <c r="M2085" s="99">
        <v>44745.635390281699</v>
      </c>
      <c r="N2085" s="99">
        <v>7453.6069275140799</v>
      </c>
      <c r="O2085" s="99">
        <v>0</v>
      </c>
      <c r="P2085" s="99">
        <v>50632.771569252</v>
      </c>
      <c r="Q2085" s="99">
        <v>4459.2880828380603</v>
      </c>
      <c r="R2085" s="99">
        <v>0</v>
      </c>
      <c r="S2085" s="99">
        <v>2665.44211602211</v>
      </c>
      <c r="T2085" s="99">
        <v>0</v>
      </c>
      <c r="U2085" s="99">
        <v>61217.496145725301</v>
      </c>
      <c r="V2085" s="99">
        <v>4863843.3766479502</v>
      </c>
      <c r="W2085" s="99">
        <v>0</v>
      </c>
      <c r="X2085" s="99">
        <v>659484.11756133998</v>
      </c>
      <c r="Y2085" s="99">
        <v>512515.88775253302</v>
      </c>
      <c r="Z2085" s="99">
        <v>299102.119426727</v>
      </c>
      <c r="AA2085" s="99">
        <v>0</v>
      </c>
      <c r="AB2085" s="99">
        <v>0</v>
      </c>
      <c r="AC2085" s="99">
        <v>19936189.4914551</v>
      </c>
      <c r="AD2085" s="99">
        <v>370.881325341761</v>
      </c>
      <c r="AE2085" s="99">
        <v>21920.6281468868</v>
      </c>
      <c r="AF2085" s="99">
        <v>2035487.8287506099</v>
      </c>
      <c r="AG2085" s="99">
        <v>827982.16634368896</v>
      </c>
      <c r="AH2085" s="99">
        <v>0</v>
      </c>
      <c r="AI2085" s="99">
        <v>2104743.5780944801</v>
      </c>
      <c r="AJ2085" s="99">
        <v>496767.68662643398</v>
      </c>
      <c r="AK2085" s="99">
        <v>0</v>
      </c>
      <c r="AL2085" s="99">
        <v>297334.01482009899</v>
      </c>
      <c r="AM2085" s="99">
        <v>0</v>
      </c>
      <c r="AN2085" s="99">
        <v>19996628.051269501</v>
      </c>
      <c r="AO2085" s="99">
        <v>48117714.5302734</v>
      </c>
      <c r="AP2085" s="99">
        <v>0</v>
      </c>
      <c r="AQ2085" s="99">
        <v>5649741.2521972703</v>
      </c>
      <c r="AR2085" s="99">
        <v>4253075.1766357403</v>
      </c>
      <c r="AS2085" s="99">
        <v>2589768.0977783198</v>
      </c>
      <c r="AT2085" s="99">
        <v>0</v>
      </c>
      <c r="AU2085" s="99">
        <v>0</v>
      </c>
      <c r="AV2085" s="99">
        <v>62185860.417968802</v>
      </c>
      <c r="AW2085" s="99">
        <v>1573.3721489310301</v>
      </c>
      <c r="AX2085" s="99">
        <v>164895.64662170401</v>
      </c>
      <c r="AY2085" s="99">
        <v>20417845.512695301</v>
      </c>
      <c r="AZ2085" s="99">
        <v>7322085.9154052697</v>
      </c>
      <c r="BA2085" s="99">
        <v>0</v>
      </c>
      <c r="BB2085" s="99">
        <v>21044566.282714799</v>
      </c>
      <c r="BC2085" s="99">
        <v>4476202.5896606399</v>
      </c>
      <c r="BD2085" s="99">
        <v>0</v>
      </c>
      <c r="BE2085" s="99">
        <v>2574527.5459289602</v>
      </c>
      <c r="BF2085" s="99">
        <v>0</v>
      </c>
      <c r="BG2085" s="99">
        <v>62190727.0634766</v>
      </c>
      <c r="BH2085" s="99">
        <v>13102911.002441401</v>
      </c>
      <c r="BI2085" s="99">
        <v>0</v>
      </c>
      <c r="BJ2085" s="99">
        <v>2468077.8823242201</v>
      </c>
      <c r="BK2085" s="99">
        <v>1786224.2594909701</v>
      </c>
      <c r="BL2085" s="99">
        <v>0</v>
      </c>
      <c r="BM2085" s="99">
        <v>0</v>
      </c>
      <c r="BN2085" s="99">
        <v>0</v>
      </c>
      <c r="BO2085" s="99">
        <v>0</v>
      </c>
      <c r="BP2085" s="99">
        <v>0</v>
      </c>
      <c r="BQ2085" s="99">
        <v>0</v>
      </c>
      <c r="BR2085" s="99">
        <v>6625543.0307617197</v>
      </c>
      <c r="BS2085" s="99">
        <v>2823814.38244629</v>
      </c>
      <c r="BT2085" s="99">
        <v>0</v>
      </c>
      <c r="BU2085" s="99">
        <v>4039459.8199768099</v>
      </c>
      <c r="BV2085" s="99">
        <v>2319444.4851684598</v>
      </c>
      <c r="BW2085" s="99">
        <v>0</v>
      </c>
      <c r="BX2085" s="99">
        <v>541878.41802215599</v>
      </c>
      <c r="BY2085" s="99">
        <v>0</v>
      </c>
      <c r="BZ2085" s="99">
        <v>0</v>
      </c>
      <c r="CA2085" s="99">
        <v>107442.87305164299</v>
      </c>
      <c r="CB2085" s="99">
        <v>5517603.9808959998</v>
      </c>
      <c r="CC2085" s="99">
        <v>53638798.5</v>
      </c>
      <c r="CD2085" s="99">
        <v>15590223.7023926</v>
      </c>
      <c r="CE2085" s="99">
        <v>2677.0593355000001</v>
      </c>
      <c r="CF2085" s="99">
        <v>302518.09943771397</v>
      </c>
      <c r="CG2085" s="99">
        <v>2622360.0724792499</v>
      </c>
      <c r="CH2085" s="99">
        <v>0</v>
      </c>
      <c r="CI2085" s="99">
        <v>110115.77722930899</v>
      </c>
      <c r="CJ2085" s="99">
        <v>5819697.68286133</v>
      </c>
      <c r="CK2085" s="99">
        <v>56253262.433105499</v>
      </c>
      <c r="CL2085" s="99">
        <v>16104906.5583496</v>
      </c>
      <c r="CM2085" s="203">
        <f t="shared" si="96"/>
        <v>171333.2733750343</v>
      </c>
      <c r="CN2085" s="203">
        <f t="shared" si="97"/>
        <v>25816325.73413083</v>
      </c>
      <c r="CO2085" s="203">
        <f t="shared" si="98"/>
        <v>118443989.49658209</v>
      </c>
      <c r="CP2085" s="99">
        <v>16104906.5583496</v>
      </c>
      <c r="CQ2085" s="99">
        <v>0</v>
      </c>
      <c r="CR2085" s="99">
        <v>0</v>
      </c>
      <c r="CS2085" s="99">
        <v>0</v>
      </c>
      <c r="CT2085" s="99">
        <v>0</v>
      </c>
    </row>
    <row r="2086" spans="1:98">
      <c r="A2086" s="98" t="s">
        <v>189</v>
      </c>
      <c r="B2086" s="100">
        <v>42979</v>
      </c>
      <c r="C2086" s="99">
        <v>96199.725642204299</v>
      </c>
      <c r="D2086" s="99">
        <v>0</v>
      </c>
      <c r="E2086" s="99">
        <v>10700.603055834799</v>
      </c>
      <c r="F2086" s="99">
        <v>9261.7194124460202</v>
      </c>
      <c r="G2086" s="99">
        <v>2729.2593199312701</v>
      </c>
      <c r="H2086" s="99">
        <v>0</v>
      </c>
      <c r="I2086" s="99">
        <v>0</v>
      </c>
      <c r="J2086" s="99">
        <v>61181.947303295099</v>
      </c>
      <c r="K2086" s="99">
        <v>4.0765646051731901</v>
      </c>
      <c r="L2086" s="99">
        <v>178.09701986797199</v>
      </c>
      <c r="M2086" s="99">
        <v>44835.877331733704</v>
      </c>
      <c r="N2086" s="99">
        <v>7263.5845586061496</v>
      </c>
      <c r="O2086" s="99">
        <v>0</v>
      </c>
      <c r="P2086" s="99">
        <v>50344.103345394098</v>
      </c>
      <c r="Q2086" s="99">
        <v>4388.8952940106401</v>
      </c>
      <c r="R2086" s="99">
        <v>0</v>
      </c>
      <c r="S2086" s="99">
        <v>2733.44394749403</v>
      </c>
      <c r="T2086" s="99">
        <v>0</v>
      </c>
      <c r="U2086" s="99">
        <v>61163.455974578901</v>
      </c>
      <c r="V2086" s="99">
        <v>4795525.16088867</v>
      </c>
      <c r="W2086" s="99">
        <v>0</v>
      </c>
      <c r="X2086" s="99">
        <v>625663.88294220006</v>
      </c>
      <c r="Y2086" s="99">
        <v>478366.33572387701</v>
      </c>
      <c r="Z2086" s="99">
        <v>298269.030521393</v>
      </c>
      <c r="AA2086" s="99">
        <v>0</v>
      </c>
      <c r="AB2086" s="99">
        <v>0</v>
      </c>
      <c r="AC2086" s="99">
        <v>19831913.893066399</v>
      </c>
      <c r="AD2086" s="99">
        <v>473.50942353531701</v>
      </c>
      <c r="AE2086" s="99">
        <v>22219.482471466101</v>
      </c>
      <c r="AF2086" s="99">
        <v>2007070.9699096701</v>
      </c>
      <c r="AG2086" s="99">
        <v>802656.73684692394</v>
      </c>
      <c r="AH2086" s="99">
        <v>0</v>
      </c>
      <c r="AI2086" s="99">
        <v>2082573.44552612</v>
      </c>
      <c r="AJ2086" s="99">
        <v>493965.620754242</v>
      </c>
      <c r="AK2086" s="99">
        <v>0</v>
      </c>
      <c r="AL2086" s="99">
        <v>298897.060260773</v>
      </c>
      <c r="AM2086" s="99">
        <v>0</v>
      </c>
      <c r="AN2086" s="99">
        <v>19891018.888916001</v>
      </c>
      <c r="AO2086" s="99">
        <v>47617208.078613304</v>
      </c>
      <c r="AP2086" s="99">
        <v>0</v>
      </c>
      <c r="AQ2086" s="99">
        <v>5370259.8646240197</v>
      </c>
      <c r="AR2086" s="99">
        <v>4022685.1001892099</v>
      </c>
      <c r="AS2086" s="99">
        <v>2600230.8829040499</v>
      </c>
      <c r="AT2086" s="99">
        <v>0</v>
      </c>
      <c r="AU2086" s="99">
        <v>0</v>
      </c>
      <c r="AV2086" s="99">
        <v>62248358.319824196</v>
      </c>
      <c r="AW2086" s="99">
        <v>1421.3186114877501</v>
      </c>
      <c r="AX2086" s="99">
        <v>166613.16194343599</v>
      </c>
      <c r="AY2086" s="99">
        <v>20387840.997558601</v>
      </c>
      <c r="AZ2086" s="99">
        <v>7130516.5499877902</v>
      </c>
      <c r="BA2086" s="99">
        <v>0</v>
      </c>
      <c r="BB2086" s="99">
        <v>21025052.528320301</v>
      </c>
      <c r="BC2086" s="99">
        <v>4474934.7396240197</v>
      </c>
      <c r="BD2086" s="99">
        <v>0</v>
      </c>
      <c r="BE2086" s="99">
        <v>2596845.2303161598</v>
      </c>
      <c r="BF2086" s="99">
        <v>0</v>
      </c>
      <c r="BG2086" s="99">
        <v>62235339.725097701</v>
      </c>
      <c r="BH2086" s="99">
        <v>13069357.1062012</v>
      </c>
      <c r="BI2086" s="99">
        <v>0</v>
      </c>
      <c r="BJ2086" s="99">
        <v>2327063.74749756</v>
      </c>
      <c r="BK2086" s="99">
        <v>1660170.00384521</v>
      </c>
      <c r="BL2086" s="99">
        <v>0</v>
      </c>
      <c r="BM2086" s="99">
        <v>0</v>
      </c>
      <c r="BN2086" s="99">
        <v>0</v>
      </c>
      <c r="BO2086" s="99">
        <v>0</v>
      </c>
      <c r="BP2086" s="99">
        <v>0</v>
      </c>
      <c r="BQ2086" s="99">
        <v>0</v>
      </c>
      <c r="BR2086" s="99">
        <v>6618092.6288452102</v>
      </c>
      <c r="BS2086" s="99">
        <v>2742940.0566711398</v>
      </c>
      <c r="BT2086" s="99">
        <v>0</v>
      </c>
      <c r="BU2086" s="99">
        <v>3437751.3799743699</v>
      </c>
      <c r="BV2086" s="99">
        <v>2284987.1587219201</v>
      </c>
      <c r="BW2086" s="99">
        <v>0</v>
      </c>
      <c r="BX2086" s="99">
        <v>463318.99837112398</v>
      </c>
      <c r="BY2086" s="99">
        <v>0</v>
      </c>
      <c r="BZ2086" s="99">
        <v>0</v>
      </c>
      <c r="CA2086" s="99">
        <v>106981.580309868</v>
      </c>
      <c r="CB2086" s="99">
        <v>5421434.9355468797</v>
      </c>
      <c r="CC2086" s="99">
        <v>53015456.392089799</v>
      </c>
      <c r="CD2086" s="99">
        <v>15357073.865600601</v>
      </c>
      <c r="CE2086" s="99">
        <v>2729.8511077165599</v>
      </c>
      <c r="CF2086" s="99">
        <v>300236.38760376</v>
      </c>
      <c r="CG2086" s="99">
        <v>2616460.7571105999</v>
      </c>
      <c r="CH2086" s="99">
        <v>0</v>
      </c>
      <c r="CI2086" s="99">
        <v>109716.187206268</v>
      </c>
      <c r="CJ2086" s="99">
        <v>5723335.5408325205</v>
      </c>
      <c r="CK2086" s="99">
        <v>55629964.242675804</v>
      </c>
      <c r="CL2086" s="99">
        <v>15870799.65271</v>
      </c>
      <c r="CM2086" s="203">
        <f t="shared" si="96"/>
        <v>170879.64318084691</v>
      </c>
      <c r="CN2086" s="203">
        <f t="shared" si="97"/>
        <v>25614354.42974852</v>
      </c>
      <c r="CO2086" s="203">
        <f t="shared" si="98"/>
        <v>117865303.9677735</v>
      </c>
      <c r="CP2086" s="99">
        <v>15870799.65271</v>
      </c>
      <c r="CQ2086" s="99">
        <v>0</v>
      </c>
      <c r="CR2086" s="99">
        <v>0</v>
      </c>
      <c r="CS2086" s="99">
        <v>0</v>
      </c>
      <c r="CT2086" s="99">
        <v>0</v>
      </c>
    </row>
    <row r="2087" spans="1:98">
      <c r="A2087" s="98" t="s">
        <v>189</v>
      </c>
      <c r="B2087" s="100">
        <v>43070</v>
      </c>
      <c r="C2087" s="99">
        <v>96602.102566719099</v>
      </c>
      <c r="D2087" s="99">
        <v>0</v>
      </c>
      <c r="E2087" s="99">
        <v>10472.638359069801</v>
      </c>
      <c r="F2087" s="99">
        <v>9070.6936280727405</v>
      </c>
      <c r="G2087" s="99">
        <v>2753.02832195163</v>
      </c>
      <c r="H2087" s="99">
        <v>0</v>
      </c>
      <c r="I2087" s="99">
        <v>0</v>
      </c>
      <c r="J2087" s="99">
        <v>60573.798483371698</v>
      </c>
      <c r="K2087" s="99">
        <v>3.4253187464491899</v>
      </c>
      <c r="L2087" s="99">
        <v>153.421716462821</v>
      </c>
      <c r="M2087" s="99">
        <v>45213.515980720498</v>
      </c>
      <c r="N2087" s="99">
        <v>7040.9794858694104</v>
      </c>
      <c r="O2087" s="99">
        <v>0</v>
      </c>
      <c r="P2087" s="99">
        <v>50346.232634544402</v>
      </c>
      <c r="Q2087" s="99">
        <v>4380.9996369481096</v>
      </c>
      <c r="R2087" s="99">
        <v>0</v>
      </c>
      <c r="S2087" s="99">
        <v>2753.9981495142001</v>
      </c>
      <c r="T2087" s="99">
        <v>0</v>
      </c>
      <c r="U2087" s="99">
        <v>60572.766970634497</v>
      </c>
      <c r="V2087" s="99">
        <v>4738007.0254516602</v>
      </c>
      <c r="W2087" s="99">
        <v>0</v>
      </c>
      <c r="X2087" s="99">
        <v>616220.45280456496</v>
      </c>
      <c r="Y2087" s="99">
        <v>475034.99891662598</v>
      </c>
      <c r="Z2087" s="99">
        <v>304120.40749359102</v>
      </c>
      <c r="AA2087" s="99">
        <v>0</v>
      </c>
      <c r="AB2087" s="99">
        <v>0</v>
      </c>
      <c r="AC2087" s="99">
        <v>19727732.614257801</v>
      </c>
      <c r="AD2087" s="99">
        <v>161.55994810164</v>
      </c>
      <c r="AE2087" s="99">
        <v>19893.173440218001</v>
      </c>
      <c r="AF2087" s="99">
        <v>2026786.6064605699</v>
      </c>
      <c r="AG2087" s="99">
        <v>779838.13999176002</v>
      </c>
      <c r="AH2087" s="99">
        <v>0</v>
      </c>
      <c r="AI2087" s="99">
        <v>2031829.9350280799</v>
      </c>
      <c r="AJ2087" s="99">
        <v>490851.99108886701</v>
      </c>
      <c r="AK2087" s="99">
        <v>0</v>
      </c>
      <c r="AL2087" s="99">
        <v>305431.60240554798</v>
      </c>
      <c r="AM2087" s="99">
        <v>0</v>
      </c>
      <c r="AN2087" s="99">
        <v>19779165.0852051</v>
      </c>
      <c r="AO2087" s="99">
        <v>47211348.25</v>
      </c>
      <c r="AP2087" s="99">
        <v>0</v>
      </c>
      <c r="AQ2087" s="99">
        <v>5388303.7615966797</v>
      </c>
      <c r="AR2087" s="99">
        <v>4004941.2928772001</v>
      </c>
      <c r="AS2087" s="99">
        <v>2664817.2444457998</v>
      </c>
      <c r="AT2087" s="99">
        <v>0</v>
      </c>
      <c r="AU2087" s="99">
        <v>0</v>
      </c>
      <c r="AV2087" s="99">
        <v>62221173.701660201</v>
      </c>
      <c r="AW2087" s="99">
        <v>481.81924546509998</v>
      </c>
      <c r="AX2087" s="99">
        <v>166251.77062225301</v>
      </c>
      <c r="AY2087" s="99">
        <v>20615081.7028809</v>
      </c>
      <c r="AZ2087" s="99">
        <v>6975237.1419677697</v>
      </c>
      <c r="BA2087" s="99">
        <v>0</v>
      </c>
      <c r="BB2087" s="99">
        <v>20143945.555908199</v>
      </c>
      <c r="BC2087" s="99">
        <v>4510143.3482055701</v>
      </c>
      <c r="BD2087" s="99">
        <v>0</v>
      </c>
      <c r="BE2087" s="99">
        <v>2679881.9151916499</v>
      </c>
      <c r="BF2087" s="99">
        <v>0</v>
      </c>
      <c r="BG2087" s="99">
        <v>62201619.170410201</v>
      </c>
      <c r="BH2087" s="99">
        <v>13070975.2073975</v>
      </c>
      <c r="BI2087" s="99">
        <v>0</v>
      </c>
      <c r="BJ2087" s="99">
        <v>2291081.8110656701</v>
      </c>
      <c r="BK2087" s="99">
        <v>1648899.3276672401</v>
      </c>
      <c r="BL2087" s="99">
        <v>0</v>
      </c>
      <c r="BM2087" s="99">
        <v>0</v>
      </c>
      <c r="BN2087" s="99">
        <v>0</v>
      </c>
      <c r="BO2087" s="99">
        <v>0</v>
      </c>
      <c r="BP2087" s="99">
        <v>0</v>
      </c>
      <c r="BQ2087" s="99">
        <v>0</v>
      </c>
      <c r="BR2087" s="99">
        <v>6740371.6333007803</v>
      </c>
      <c r="BS2087" s="99">
        <v>2673746.9711303702</v>
      </c>
      <c r="BT2087" s="99">
        <v>0</v>
      </c>
      <c r="BU2087" s="99">
        <v>3806252.7621459998</v>
      </c>
      <c r="BV2087" s="99">
        <v>2273254.13244629</v>
      </c>
      <c r="BW2087" s="99">
        <v>0</v>
      </c>
      <c r="BX2087" s="99">
        <v>536020.25140380894</v>
      </c>
      <c r="BY2087" s="99">
        <v>0</v>
      </c>
      <c r="BZ2087" s="99">
        <v>0</v>
      </c>
      <c r="CA2087" s="99">
        <v>107106.696261406</v>
      </c>
      <c r="CB2087" s="99">
        <v>5350797.7636718797</v>
      </c>
      <c r="CC2087" s="99">
        <v>52542764.286132798</v>
      </c>
      <c r="CD2087" s="99">
        <v>15391339.881347699</v>
      </c>
      <c r="CE2087" s="99">
        <v>2753.8475955426702</v>
      </c>
      <c r="CF2087" s="99">
        <v>304701.94991302502</v>
      </c>
      <c r="CG2087" s="99">
        <v>2665051.6347961398</v>
      </c>
      <c r="CH2087" s="99">
        <v>0</v>
      </c>
      <c r="CI2087" s="99">
        <v>109853.342321396</v>
      </c>
      <c r="CJ2087" s="99">
        <v>5654196.1065063505</v>
      </c>
      <c r="CK2087" s="99">
        <v>55197376.995605499</v>
      </c>
      <c r="CL2087" s="99">
        <v>15920715.4107666</v>
      </c>
      <c r="CM2087" s="203">
        <f t="shared" si="96"/>
        <v>170426.10929203051</v>
      </c>
      <c r="CN2087" s="203">
        <f t="shared" si="97"/>
        <v>25433361.191711452</v>
      </c>
      <c r="CO2087" s="203">
        <f t="shared" si="98"/>
        <v>117398996.1660157</v>
      </c>
      <c r="CP2087" s="99">
        <v>15920715.4107666</v>
      </c>
      <c r="CQ2087" s="99">
        <v>0</v>
      </c>
      <c r="CR2087" s="99">
        <v>0</v>
      </c>
      <c r="CS2087" s="99">
        <v>0</v>
      </c>
      <c r="CT2087" s="99">
        <v>0</v>
      </c>
    </row>
    <row r="2088" spans="1:98">
      <c r="A2088" s="98" t="s">
        <v>189</v>
      </c>
      <c r="B2088" s="100">
        <v>43160</v>
      </c>
      <c r="C2088" s="99">
        <v>95423.371218681306</v>
      </c>
      <c r="D2088" s="99">
        <v>0</v>
      </c>
      <c r="E2088" s="99">
        <v>10224.409750104</v>
      </c>
      <c r="F2088" s="99">
        <v>8912.0678844451904</v>
      </c>
      <c r="G2088" s="99">
        <v>2761.7857368886498</v>
      </c>
      <c r="H2088" s="99">
        <v>0</v>
      </c>
      <c r="I2088" s="99">
        <v>0</v>
      </c>
      <c r="J2088" s="99">
        <v>60266.471499919899</v>
      </c>
      <c r="K2088" s="99">
        <v>3.0322434417903401</v>
      </c>
      <c r="L2088" s="99">
        <v>147.36022862605799</v>
      </c>
      <c r="M2088" s="99">
        <v>44853.1183929443</v>
      </c>
      <c r="N2088" s="99">
        <v>6859.36332380772</v>
      </c>
      <c r="O2088" s="99">
        <v>0</v>
      </c>
      <c r="P2088" s="99">
        <v>49261.396625041998</v>
      </c>
      <c r="Q2088" s="99">
        <v>4342.1627189517003</v>
      </c>
      <c r="R2088" s="99">
        <v>0</v>
      </c>
      <c r="S2088" s="99">
        <v>2763.6988333761701</v>
      </c>
      <c r="T2088" s="99">
        <v>0</v>
      </c>
      <c r="U2088" s="99">
        <v>60271.575484752699</v>
      </c>
      <c r="V2088" s="99">
        <v>4703882.11901855</v>
      </c>
      <c r="W2088" s="99">
        <v>0</v>
      </c>
      <c r="X2088" s="99">
        <v>596146.85636138904</v>
      </c>
      <c r="Y2088" s="99">
        <v>463119.64882278402</v>
      </c>
      <c r="Z2088" s="99">
        <v>298700.93103408802</v>
      </c>
      <c r="AA2088" s="99">
        <v>0</v>
      </c>
      <c r="AB2088" s="99">
        <v>0</v>
      </c>
      <c r="AC2088" s="99">
        <v>19660460.646240201</v>
      </c>
      <c r="AD2088" s="99">
        <v>152.16946887969999</v>
      </c>
      <c r="AE2088" s="99">
        <v>19920.234913826</v>
      </c>
      <c r="AF2088" s="99">
        <v>2043562.57363892</v>
      </c>
      <c r="AG2088" s="99">
        <v>758786.94108581496</v>
      </c>
      <c r="AH2088" s="99">
        <v>0</v>
      </c>
      <c r="AI2088" s="99">
        <v>1959885.37867737</v>
      </c>
      <c r="AJ2088" s="99">
        <v>493198.24753951997</v>
      </c>
      <c r="AK2088" s="99">
        <v>0</v>
      </c>
      <c r="AL2088" s="99">
        <v>297190.220836639</v>
      </c>
      <c r="AM2088" s="99">
        <v>0</v>
      </c>
      <c r="AN2088" s="99">
        <v>19694977.275878899</v>
      </c>
      <c r="AO2088" s="99">
        <v>47001573.724121101</v>
      </c>
      <c r="AP2088" s="99">
        <v>0</v>
      </c>
      <c r="AQ2088" s="99">
        <v>5237653.1318359403</v>
      </c>
      <c r="AR2088" s="99">
        <v>3978258.1703185998</v>
      </c>
      <c r="AS2088" s="99">
        <v>2633904.1755676302</v>
      </c>
      <c r="AT2088" s="99">
        <v>0</v>
      </c>
      <c r="AU2088" s="99">
        <v>0</v>
      </c>
      <c r="AV2088" s="99">
        <v>62381866.560546897</v>
      </c>
      <c r="AW2088" s="99">
        <v>487.83096135035203</v>
      </c>
      <c r="AX2088" s="99">
        <v>138290.379322052</v>
      </c>
      <c r="AY2088" s="99">
        <v>20879657.012939502</v>
      </c>
      <c r="AZ2088" s="99">
        <v>6841032.5570678702</v>
      </c>
      <c r="BA2088" s="99">
        <v>0</v>
      </c>
      <c r="BB2088" s="99">
        <v>19513439.7341309</v>
      </c>
      <c r="BC2088" s="99">
        <v>4537458.0626831101</v>
      </c>
      <c r="BD2088" s="99">
        <v>0</v>
      </c>
      <c r="BE2088" s="99">
        <v>2627721.9404907199</v>
      </c>
      <c r="BF2088" s="99">
        <v>0</v>
      </c>
      <c r="BG2088" s="99">
        <v>62408459.260742202</v>
      </c>
      <c r="BH2088" s="99">
        <v>12962862.772583</v>
      </c>
      <c r="BI2088" s="99">
        <v>0</v>
      </c>
      <c r="BJ2088" s="99">
        <v>2239516.2369995099</v>
      </c>
      <c r="BK2088" s="99">
        <v>1628405.9931030299</v>
      </c>
      <c r="BL2088" s="99">
        <v>0</v>
      </c>
      <c r="BM2088" s="99">
        <v>0</v>
      </c>
      <c r="BN2088" s="99">
        <v>0</v>
      </c>
      <c r="BO2088" s="99">
        <v>0</v>
      </c>
      <c r="BP2088" s="99">
        <v>0</v>
      </c>
      <c r="BQ2088" s="99">
        <v>0</v>
      </c>
      <c r="BR2088" s="99">
        <v>6739357.5331420898</v>
      </c>
      <c r="BS2088" s="99">
        <v>2604875.5699768099</v>
      </c>
      <c r="BT2088" s="99">
        <v>0</v>
      </c>
      <c r="BU2088" s="99">
        <v>3613433.17254639</v>
      </c>
      <c r="BV2088" s="99">
        <v>2263697.15093994</v>
      </c>
      <c r="BW2088" s="99">
        <v>0</v>
      </c>
      <c r="BX2088" s="99">
        <v>539096.97019195603</v>
      </c>
      <c r="BY2088" s="99">
        <v>0</v>
      </c>
      <c r="BZ2088" s="99">
        <v>0</v>
      </c>
      <c r="CA2088" s="99">
        <v>105552.611009598</v>
      </c>
      <c r="CB2088" s="99">
        <v>5293732.9939575205</v>
      </c>
      <c r="CC2088" s="99">
        <v>52083993.59375</v>
      </c>
      <c r="CD2088" s="99">
        <v>15184302.915893599</v>
      </c>
      <c r="CE2088" s="99">
        <v>2761.2451296746699</v>
      </c>
      <c r="CF2088" s="99">
        <v>301687.08483505202</v>
      </c>
      <c r="CG2088" s="99">
        <v>2663601.9574279799</v>
      </c>
      <c r="CH2088" s="99">
        <v>0</v>
      </c>
      <c r="CI2088" s="99">
        <v>108323.486413002</v>
      </c>
      <c r="CJ2088" s="99">
        <v>5594494.9568481399</v>
      </c>
      <c r="CK2088" s="99">
        <v>54752854.828613304</v>
      </c>
      <c r="CL2088" s="99">
        <v>15709112.3952637</v>
      </c>
      <c r="CM2088" s="203">
        <f t="shared" si="96"/>
        <v>168595.0618977547</v>
      </c>
      <c r="CN2088" s="203">
        <f t="shared" si="97"/>
        <v>25289472.23272704</v>
      </c>
      <c r="CO2088" s="203">
        <f t="shared" si="98"/>
        <v>117161314.0893555</v>
      </c>
      <c r="CP2088" s="99">
        <v>15709112.3952637</v>
      </c>
      <c r="CQ2088" s="99">
        <v>0</v>
      </c>
      <c r="CR2088" s="99">
        <v>0</v>
      </c>
      <c r="CS2088" s="99">
        <v>0</v>
      </c>
      <c r="CT2088" s="99">
        <v>0</v>
      </c>
    </row>
    <row r="2089" spans="1:98">
      <c r="A2089" s="98" t="s">
        <v>189</v>
      </c>
      <c r="B2089" s="100">
        <v>43252</v>
      </c>
      <c r="C2089" s="99">
        <v>96455.956379890398</v>
      </c>
      <c r="D2089" s="99">
        <v>0</v>
      </c>
      <c r="E2089" s="99">
        <v>10042.7930332422</v>
      </c>
      <c r="F2089" s="99">
        <v>8794.7160414457303</v>
      </c>
      <c r="G2089" s="99">
        <v>2750.7595529556302</v>
      </c>
      <c r="H2089" s="99">
        <v>0</v>
      </c>
      <c r="I2089" s="99">
        <v>0</v>
      </c>
      <c r="J2089" s="99">
        <v>59935.345046997099</v>
      </c>
      <c r="K2089" s="99">
        <v>2.58809381455649</v>
      </c>
      <c r="L2089" s="99">
        <v>169.89168601483101</v>
      </c>
      <c r="M2089" s="99">
        <v>45885.177675724</v>
      </c>
      <c r="N2089" s="99">
        <v>6671.2201666831997</v>
      </c>
      <c r="O2089" s="99">
        <v>0</v>
      </c>
      <c r="P2089" s="99">
        <v>49384.763839721702</v>
      </c>
      <c r="Q2089" s="99">
        <v>4318.98321294785</v>
      </c>
      <c r="R2089" s="99">
        <v>0</v>
      </c>
      <c r="S2089" s="99">
        <v>2738.4740557372602</v>
      </c>
      <c r="T2089" s="99">
        <v>0</v>
      </c>
      <c r="U2089" s="99">
        <v>59966.1473450661</v>
      </c>
      <c r="V2089" s="99">
        <v>4688982.4685668899</v>
      </c>
      <c r="W2089" s="99">
        <v>0</v>
      </c>
      <c r="X2089" s="99">
        <v>578712.34000396705</v>
      </c>
      <c r="Y2089" s="99">
        <v>445454.31319427502</v>
      </c>
      <c r="Z2089" s="99">
        <v>298180.75731277501</v>
      </c>
      <c r="AA2089" s="99">
        <v>0</v>
      </c>
      <c r="AB2089" s="99">
        <v>0</v>
      </c>
      <c r="AC2089" s="99">
        <v>19590209.9775391</v>
      </c>
      <c r="AD2089" s="99">
        <v>71.011139189824505</v>
      </c>
      <c r="AE2089" s="99">
        <v>20821.477899789799</v>
      </c>
      <c r="AF2089" s="99">
        <v>2060491.7316894501</v>
      </c>
      <c r="AG2089" s="99">
        <v>736710.98309326195</v>
      </c>
      <c r="AH2089" s="99">
        <v>0</v>
      </c>
      <c r="AI2089" s="99">
        <v>1932863.5843353299</v>
      </c>
      <c r="AJ2089" s="99">
        <v>496728.105941772</v>
      </c>
      <c r="AK2089" s="99">
        <v>0</v>
      </c>
      <c r="AL2089" s="99">
        <v>300411.70308303798</v>
      </c>
      <c r="AM2089" s="99">
        <v>0</v>
      </c>
      <c r="AN2089" s="99">
        <v>19752339.469970699</v>
      </c>
      <c r="AO2089" s="99">
        <v>47038496.260742202</v>
      </c>
      <c r="AP2089" s="99">
        <v>0</v>
      </c>
      <c r="AQ2089" s="99">
        <v>5072526.7688598596</v>
      </c>
      <c r="AR2089" s="99">
        <v>3758386.14562988</v>
      </c>
      <c r="AS2089" s="99">
        <v>2643655.3866882301</v>
      </c>
      <c r="AT2089" s="99">
        <v>0</v>
      </c>
      <c r="AU2089" s="99">
        <v>0</v>
      </c>
      <c r="AV2089" s="99">
        <v>62580517.275390603</v>
      </c>
      <c r="AW2089" s="99">
        <v>314.69364855811</v>
      </c>
      <c r="AX2089" s="99">
        <v>139495.90664672901</v>
      </c>
      <c r="AY2089" s="99">
        <v>21260500.856445301</v>
      </c>
      <c r="AZ2089" s="99">
        <v>6685413.0908203097</v>
      </c>
      <c r="BA2089" s="99">
        <v>0</v>
      </c>
      <c r="BB2089" s="99">
        <v>19399336.053466801</v>
      </c>
      <c r="BC2089" s="99">
        <v>4582406.7426757803</v>
      </c>
      <c r="BD2089" s="99">
        <v>0</v>
      </c>
      <c r="BE2089" s="99">
        <v>2664355.7544555701</v>
      </c>
      <c r="BF2089" s="99">
        <v>0</v>
      </c>
      <c r="BG2089" s="99">
        <v>62598931.1240234</v>
      </c>
      <c r="BH2089" s="99">
        <v>13026315.653686499</v>
      </c>
      <c r="BI2089" s="99">
        <v>0</v>
      </c>
      <c r="BJ2089" s="99">
        <v>2173756.2344055199</v>
      </c>
      <c r="BK2089" s="99">
        <v>1582409.17549133</v>
      </c>
      <c r="BL2089" s="99">
        <v>0</v>
      </c>
      <c r="BM2089" s="99">
        <v>0</v>
      </c>
      <c r="BN2089" s="99">
        <v>0</v>
      </c>
      <c r="BO2089" s="99">
        <v>0</v>
      </c>
      <c r="BP2089" s="99">
        <v>0</v>
      </c>
      <c r="BQ2089" s="99">
        <v>0</v>
      </c>
      <c r="BR2089" s="99">
        <v>6858159.1635131799</v>
      </c>
      <c r="BS2089" s="99">
        <v>2533748.7316589402</v>
      </c>
      <c r="BT2089" s="99">
        <v>0</v>
      </c>
      <c r="BU2089" s="99">
        <v>3681872.2813415499</v>
      </c>
      <c r="BV2089" s="99">
        <v>2276423.1254882799</v>
      </c>
      <c r="BW2089" s="99">
        <v>0</v>
      </c>
      <c r="BX2089" s="99">
        <v>544866.01377868699</v>
      </c>
      <c r="BY2089" s="99">
        <v>0</v>
      </c>
      <c r="BZ2089" s="99">
        <v>0</v>
      </c>
      <c r="CA2089" s="99">
        <v>106467.64049720801</v>
      </c>
      <c r="CB2089" s="99">
        <v>5264172.6566772498</v>
      </c>
      <c r="CC2089" s="99">
        <v>52197735.029785201</v>
      </c>
      <c r="CD2089" s="99">
        <v>15223180.705444301</v>
      </c>
      <c r="CE2089" s="99">
        <v>2747.7756377160499</v>
      </c>
      <c r="CF2089" s="99">
        <v>298247.08589553798</v>
      </c>
      <c r="CG2089" s="99">
        <v>2644793.9352111798</v>
      </c>
      <c r="CH2089" s="99">
        <v>0</v>
      </c>
      <c r="CI2089" s="99">
        <v>109209.325152397</v>
      </c>
      <c r="CJ2089" s="99">
        <v>5562251.1608276404</v>
      </c>
      <c r="CK2089" s="99">
        <v>54839775.636718802</v>
      </c>
      <c r="CL2089" s="99">
        <v>15739651.168823199</v>
      </c>
      <c r="CM2089" s="203">
        <f t="shared" si="96"/>
        <v>169175.47249746311</v>
      </c>
      <c r="CN2089" s="203">
        <f t="shared" si="97"/>
        <v>25314590.63079834</v>
      </c>
      <c r="CO2089" s="203">
        <f t="shared" si="98"/>
        <v>117438706.7607422</v>
      </c>
      <c r="CP2089" s="99">
        <v>15739651.168823199</v>
      </c>
      <c r="CQ2089" s="99">
        <v>0</v>
      </c>
      <c r="CR2089" s="99">
        <v>0</v>
      </c>
      <c r="CS2089" s="99">
        <v>0</v>
      </c>
      <c r="CT2089" s="99">
        <v>0</v>
      </c>
    </row>
    <row r="2090" spans="1:98">
      <c r="A2090" s="98" t="s">
        <v>198</v>
      </c>
      <c r="B2090" s="100">
        <v>38047</v>
      </c>
      <c r="C2090" s="99">
        <v>70584.524676322893</v>
      </c>
      <c r="D2090" s="99">
        <v>0</v>
      </c>
      <c r="E2090" s="99">
        <v>63585.879204273202</v>
      </c>
      <c r="F2090" s="99">
        <v>39327.344807148002</v>
      </c>
      <c r="G2090" s="99">
        <v>8.9491486429469695</v>
      </c>
      <c r="H2090" s="99">
        <v>0</v>
      </c>
      <c r="I2090" s="99">
        <v>0</v>
      </c>
      <c r="J2090" s="99">
        <v>191.578008035198</v>
      </c>
      <c r="K2090" s="99">
        <v>58183.747499465899</v>
      </c>
      <c r="L2090" s="99">
        <v>58267.657741069801</v>
      </c>
      <c r="M2090" s="99">
        <v>43712.7436332703</v>
      </c>
      <c r="N2090" s="99">
        <v>23548.759770393401</v>
      </c>
      <c r="O2090" s="99">
        <v>0</v>
      </c>
      <c r="P2090" s="99">
        <v>0</v>
      </c>
      <c r="Q2090" s="99">
        <v>7727.6011926531801</v>
      </c>
      <c r="R2090" s="99">
        <v>0</v>
      </c>
      <c r="S2090" s="99">
        <v>0</v>
      </c>
      <c r="T2090" s="99">
        <v>4018.8384736180301</v>
      </c>
      <c r="U2090" s="99">
        <v>58142.6493005753</v>
      </c>
      <c r="V2090" s="99">
        <v>4570305.3084106399</v>
      </c>
      <c r="W2090" s="99">
        <v>0</v>
      </c>
      <c r="X2090" s="99">
        <v>6094002.2720947303</v>
      </c>
      <c r="Y2090" s="99">
        <v>3536230.4920959501</v>
      </c>
      <c r="Z2090" s="99">
        <v>1023.79179704189</v>
      </c>
      <c r="AA2090" s="99">
        <v>0</v>
      </c>
      <c r="AB2090" s="99">
        <v>0</v>
      </c>
      <c r="AC2090" s="99">
        <v>15029.2696492672</v>
      </c>
      <c r="AD2090" s="99">
        <v>15678577.9346924</v>
      </c>
      <c r="AE2090" s="99">
        <v>3512244.3143920898</v>
      </c>
      <c r="AF2090" s="99">
        <v>2653499.84197998</v>
      </c>
      <c r="AG2090" s="99">
        <v>3496543.1327819801</v>
      </c>
      <c r="AH2090" s="99">
        <v>0</v>
      </c>
      <c r="AI2090" s="99">
        <v>0</v>
      </c>
      <c r="AJ2090" s="99">
        <v>975790.02960205101</v>
      </c>
      <c r="AK2090" s="99">
        <v>0</v>
      </c>
      <c r="AL2090" s="99">
        <v>0</v>
      </c>
      <c r="AM2090" s="99">
        <v>721248.53531646705</v>
      </c>
      <c r="AN2090" s="99">
        <v>15652939.685058599</v>
      </c>
      <c r="AO2090" s="99">
        <v>29944218.549316399</v>
      </c>
      <c r="AP2090" s="99">
        <v>0</v>
      </c>
      <c r="AQ2090" s="99">
        <v>39133254.831542999</v>
      </c>
      <c r="AR2090" s="99">
        <v>22248450.239990201</v>
      </c>
      <c r="AS2090" s="99">
        <v>6139.1895623803102</v>
      </c>
      <c r="AT2090" s="99">
        <v>0</v>
      </c>
      <c r="AU2090" s="99">
        <v>0</v>
      </c>
      <c r="AV2090" s="99">
        <v>30071.4137833118</v>
      </c>
      <c r="AW2090" s="99">
        <v>36175756.5869141</v>
      </c>
      <c r="AX2090" s="99">
        <v>23744256.559570301</v>
      </c>
      <c r="AY2090" s="99">
        <v>17187470.376708999</v>
      </c>
      <c r="AZ2090" s="99">
        <v>21404573.4150391</v>
      </c>
      <c r="BA2090" s="99">
        <v>0</v>
      </c>
      <c r="BB2090" s="99">
        <v>0</v>
      </c>
      <c r="BC2090" s="99">
        <v>6275143.31286621</v>
      </c>
      <c r="BD2090" s="99">
        <v>0</v>
      </c>
      <c r="BE2090" s="99">
        <v>0</v>
      </c>
      <c r="BF2090" s="99">
        <v>4356930.4309692401</v>
      </c>
      <c r="BG2090" s="99">
        <v>36016211.737792999</v>
      </c>
      <c r="BH2090" s="99">
        <v>5516195.0429077102</v>
      </c>
      <c r="BI2090" s="99">
        <v>0</v>
      </c>
      <c r="BJ2090" s="99">
        <v>11892896.182251001</v>
      </c>
      <c r="BK2090" s="99">
        <v>8606369.8723144494</v>
      </c>
      <c r="BL2090" s="99">
        <v>0</v>
      </c>
      <c r="BM2090" s="99">
        <v>0</v>
      </c>
      <c r="BN2090" s="99">
        <v>0</v>
      </c>
      <c r="BO2090" s="99">
        <v>0</v>
      </c>
      <c r="BP2090" s="99">
        <v>0</v>
      </c>
      <c r="BQ2090" s="99">
        <v>0</v>
      </c>
      <c r="BR2090" s="99">
        <v>5721119.2504272498</v>
      </c>
      <c r="BS2090" s="99">
        <v>8609376.2974853497</v>
      </c>
      <c r="BT2090" s="99">
        <v>0</v>
      </c>
      <c r="BU2090" s="99">
        <v>0</v>
      </c>
      <c r="BV2090" s="99">
        <v>3055785.0361633301</v>
      </c>
      <c r="BW2090" s="99">
        <v>0</v>
      </c>
      <c r="BX2090" s="99">
        <v>0</v>
      </c>
      <c r="BY2090" s="99">
        <v>0</v>
      </c>
      <c r="BZ2090" s="99">
        <v>0</v>
      </c>
      <c r="CA2090" s="99">
        <v>134308.81768417399</v>
      </c>
      <c r="CB2090" s="99">
        <v>10606239.2779541</v>
      </c>
      <c r="CC2090" s="99">
        <v>67814615.457031295</v>
      </c>
      <c r="CD2090" s="99">
        <v>17340007.2194824</v>
      </c>
      <c r="CE2090" s="99">
        <v>4045.4291022419902</v>
      </c>
      <c r="CF2090" s="99">
        <v>727206.33589172398</v>
      </c>
      <c r="CG2090" s="99">
        <v>4382021.6975097703</v>
      </c>
      <c r="CH2090" s="99">
        <v>0</v>
      </c>
      <c r="CI2090" s="99">
        <v>138374.474805832</v>
      </c>
      <c r="CJ2090" s="99">
        <v>11352557.1051025</v>
      </c>
      <c r="CK2090" s="99">
        <v>72845023.076171905</v>
      </c>
      <c r="CL2090" s="99">
        <v>17333034.270752002</v>
      </c>
      <c r="CM2090" s="203">
        <f t="shared" si="96"/>
        <v>196517.12410640728</v>
      </c>
      <c r="CN2090" s="203">
        <f t="shared" si="97"/>
        <v>27005496.790161099</v>
      </c>
      <c r="CO2090" s="203">
        <f t="shared" si="98"/>
        <v>108861234.8139649</v>
      </c>
      <c r="CP2090" s="99">
        <v>17333034.270752002</v>
      </c>
      <c r="CQ2090" s="99">
        <v>0</v>
      </c>
      <c r="CR2090" s="99">
        <v>0</v>
      </c>
      <c r="CS2090" s="99">
        <v>0</v>
      </c>
      <c r="CT2090" s="99">
        <v>0</v>
      </c>
    </row>
    <row r="2091" spans="1:98">
      <c r="A2091" s="98" t="s">
        <v>198</v>
      </c>
      <c r="B2091" s="100">
        <v>38139</v>
      </c>
      <c r="C2091" s="99">
        <v>71368.193639755205</v>
      </c>
      <c r="D2091" s="99">
        <v>0</v>
      </c>
      <c r="E2091" s="99">
        <v>62955.166375637098</v>
      </c>
      <c r="F2091" s="99">
        <v>39901.389644146002</v>
      </c>
      <c r="G2091" s="99">
        <v>120.87332674861</v>
      </c>
      <c r="H2091" s="99">
        <v>0</v>
      </c>
      <c r="I2091" s="99">
        <v>0</v>
      </c>
      <c r="J2091" s="99">
        <v>3169.3610286414601</v>
      </c>
      <c r="K2091" s="99">
        <v>54559.006749630003</v>
      </c>
      <c r="L2091" s="99">
        <v>58713.107555866198</v>
      </c>
      <c r="M2091" s="99">
        <v>43598.749521732301</v>
      </c>
      <c r="N2091" s="99">
        <v>23957.803662538499</v>
      </c>
      <c r="O2091" s="99">
        <v>0</v>
      </c>
      <c r="P2091" s="99">
        <v>0</v>
      </c>
      <c r="Q2091" s="99">
        <v>7751.29508119822</v>
      </c>
      <c r="R2091" s="99">
        <v>0</v>
      </c>
      <c r="S2091" s="99">
        <v>0</v>
      </c>
      <c r="T2091" s="99">
        <v>4060.9182362556498</v>
      </c>
      <c r="U2091" s="99">
        <v>58827.565700530999</v>
      </c>
      <c r="V2091" s="99">
        <v>4529843.6580200205</v>
      </c>
      <c r="W2091" s="99">
        <v>0</v>
      </c>
      <c r="X2091" s="99">
        <v>6085591.76416016</v>
      </c>
      <c r="Y2091" s="99">
        <v>3651059.5764465299</v>
      </c>
      <c r="Z2091" s="99">
        <v>19828.7884032726</v>
      </c>
      <c r="AA2091" s="99">
        <v>0</v>
      </c>
      <c r="AB2091" s="99">
        <v>0</v>
      </c>
      <c r="AC2091" s="99">
        <v>692990.51231384301</v>
      </c>
      <c r="AD2091" s="99">
        <v>14597435.2857666</v>
      </c>
      <c r="AE2091" s="99">
        <v>3474779.9541015602</v>
      </c>
      <c r="AF2091" s="99">
        <v>2652278.6915588402</v>
      </c>
      <c r="AG2091" s="99">
        <v>3535226.7619018601</v>
      </c>
      <c r="AH2091" s="99">
        <v>0</v>
      </c>
      <c r="AI2091" s="99">
        <v>0</v>
      </c>
      <c r="AJ2091" s="99">
        <v>949702.90554809605</v>
      </c>
      <c r="AK2091" s="99">
        <v>0</v>
      </c>
      <c r="AL2091" s="99">
        <v>0</v>
      </c>
      <c r="AM2091" s="99">
        <v>718092.045753479</v>
      </c>
      <c r="AN2091" s="99">
        <v>15733306.295166001</v>
      </c>
      <c r="AO2091" s="99">
        <v>29797615.3359375</v>
      </c>
      <c r="AP2091" s="99">
        <v>0</v>
      </c>
      <c r="AQ2091" s="99">
        <v>39284550.107910201</v>
      </c>
      <c r="AR2091" s="99">
        <v>23439629.688964799</v>
      </c>
      <c r="AS2091" s="99">
        <v>117216.711031914</v>
      </c>
      <c r="AT2091" s="99">
        <v>0</v>
      </c>
      <c r="AU2091" s="99">
        <v>0</v>
      </c>
      <c r="AV2091" s="99">
        <v>1661229.7904052699</v>
      </c>
      <c r="AW2091" s="99">
        <v>33929817.426269501</v>
      </c>
      <c r="AX2091" s="99">
        <v>23785707.142089799</v>
      </c>
      <c r="AY2091" s="99">
        <v>17377084.160400402</v>
      </c>
      <c r="AZ2091" s="99">
        <v>21787631.423095699</v>
      </c>
      <c r="BA2091" s="99">
        <v>0</v>
      </c>
      <c r="BB2091" s="99">
        <v>0</v>
      </c>
      <c r="BC2091" s="99">
        <v>6115793.0568237295</v>
      </c>
      <c r="BD2091" s="99">
        <v>0</v>
      </c>
      <c r="BE2091" s="99">
        <v>0</v>
      </c>
      <c r="BF2091" s="99">
        <v>4379832.6132202102</v>
      </c>
      <c r="BG2091" s="99">
        <v>36515919.229003899</v>
      </c>
      <c r="BH2091" s="99">
        <v>5575648.3815917997</v>
      </c>
      <c r="BI2091" s="99">
        <v>0</v>
      </c>
      <c r="BJ2091" s="99">
        <v>11971643.220825201</v>
      </c>
      <c r="BK2091" s="99">
        <v>8867291.9267578106</v>
      </c>
      <c r="BL2091" s="99">
        <v>0</v>
      </c>
      <c r="BM2091" s="99">
        <v>0</v>
      </c>
      <c r="BN2091" s="99">
        <v>0</v>
      </c>
      <c r="BO2091" s="99">
        <v>0</v>
      </c>
      <c r="BP2091" s="99">
        <v>0</v>
      </c>
      <c r="BQ2091" s="99">
        <v>0</v>
      </c>
      <c r="BR2091" s="99">
        <v>5744058.09521484</v>
      </c>
      <c r="BS2091" s="99">
        <v>8791670.5303955097</v>
      </c>
      <c r="BT2091" s="99">
        <v>0</v>
      </c>
      <c r="BU2091" s="99">
        <v>0</v>
      </c>
      <c r="BV2091" s="99">
        <v>2996539.6526794401</v>
      </c>
      <c r="BW2091" s="99">
        <v>0</v>
      </c>
      <c r="BX2091" s="99">
        <v>0</v>
      </c>
      <c r="BY2091" s="99">
        <v>0</v>
      </c>
      <c r="BZ2091" s="99">
        <v>0</v>
      </c>
      <c r="CA2091" s="99">
        <v>134388.88386154201</v>
      </c>
      <c r="CB2091" s="99">
        <v>10552076.7805176</v>
      </c>
      <c r="CC2091" s="99">
        <v>68888859.90625</v>
      </c>
      <c r="CD2091" s="99">
        <v>17475998.871826202</v>
      </c>
      <c r="CE2091" s="99">
        <v>4052.4472011029702</v>
      </c>
      <c r="CF2091" s="99">
        <v>716761.94884491002</v>
      </c>
      <c r="CG2091" s="99">
        <v>4369811.1267700205</v>
      </c>
      <c r="CH2091" s="99">
        <v>0</v>
      </c>
      <c r="CI2091" s="99">
        <v>138458.52963066101</v>
      </c>
      <c r="CJ2091" s="99">
        <v>11258160.344848599</v>
      </c>
      <c r="CK2091" s="99">
        <v>73262281.073242202</v>
      </c>
      <c r="CL2091" s="99">
        <v>17471149.0856934</v>
      </c>
      <c r="CM2091" s="203">
        <f t="shared" si="96"/>
        <v>197286.09533119202</v>
      </c>
      <c r="CN2091" s="203">
        <f t="shared" si="97"/>
        <v>26991466.6400146</v>
      </c>
      <c r="CO2091" s="203">
        <f t="shared" si="98"/>
        <v>109778200.30224609</v>
      </c>
      <c r="CP2091" s="99">
        <v>17471149.0856934</v>
      </c>
      <c r="CQ2091" s="99">
        <v>0</v>
      </c>
      <c r="CR2091" s="99">
        <v>0</v>
      </c>
      <c r="CS2091" s="99">
        <v>0</v>
      </c>
      <c r="CT2091" s="99">
        <v>0</v>
      </c>
    </row>
    <row r="2092" spans="1:98">
      <c r="A2092" s="98" t="s">
        <v>198</v>
      </c>
      <c r="B2092" s="100">
        <v>38231</v>
      </c>
      <c r="C2092" s="99">
        <v>72750.592513084397</v>
      </c>
      <c r="D2092" s="99">
        <v>0</v>
      </c>
      <c r="E2092" s="99">
        <v>63244.603981494904</v>
      </c>
      <c r="F2092" s="99">
        <v>41251.342434883103</v>
      </c>
      <c r="G2092" s="99">
        <v>252.93052613735199</v>
      </c>
      <c r="H2092" s="99">
        <v>0</v>
      </c>
      <c r="I2092" s="99">
        <v>0</v>
      </c>
      <c r="J2092" s="99">
        <v>7207.7183637022999</v>
      </c>
      <c r="K2092" s="99">
        <v>51924.814432621002</v>
      </c>
      <c r="L2092" s="99">
        <v>62134.8021798134</v>
      </c>
      <c r="M2092" s="99">
        <v>43773.228970527598</v>
      </c>
      <c r="N2092" s="99">
        <v>24405.9881625175</v>
      </c>
      <c r="O2092" s="99">
        <v>0</v>
      </c>
      <c r="P2092" s="99">
        <v>0</v>
      </c>
      <c r="Q2092" s="99">
        <v>7786.4853597879401</v>
      </c>
      <c r="R2092" s="99">
        <v>0</v>
      </c>
      <c r="S2092" s="99">
        <v>0</v>
      </c>
      <c r="T2092" s="99">
        <v>4078.2011143863201</v>
      </c>
      <c r="U2092" s="99">
        <v>58770.011538982399</v>
      </c>
      <c r="V2092" s="99">
        <v>4574542.06323242</v>
      </c>
      <c r="W2092" s="99">
        <v>0</v>
      </c>
      <c r="X2092" s="99">
        <v>6070431.7059936495</v>
      </c>
      <c r="Y2092" s="99">
        <v>3770299.5227966299</v>
      </c>
      <c r="Z2092" s="99">
        <v>47133.492726802797</v>
      </c>
      <c r="AA2092" s="99">
        <v>0</v>
      </c>
      <c r="AB2092" s="99">
        <v>0</v>
      </c>
      <c r="AC2092" s="99">
        <v>1638820.30535889</v>
      </c>
      <c r="AD2092" s="99">
        <v>13152560.076660199</v>
      </c>
      <c r="AE2092" s="99">
        <v>3556784.2930297898</v>
      </c>
      <c r="AF2092" s="99">
        <v>2670410.0173034701</v>
      </c>
      <c r="AG2092" s="99">
        <v>3568393.64599609</v>
      </c>
      <c r="AH2092" s="99">
        <v>0</v>
      </c>
      <c r="AI2092" s="99">
        <v>0</v>
      </c>
      <c r="AJ2092" s="99">
        <v>947761.68991851795</v>
      </c>
      <c r="AK2092" s="99">
        <v>0</v>
      </c>
      <c r="AL2092" s="99">
        <v>0</v>
      </c>
      <c r="AM2092" s="99">
        <v>723830.13924408006</v>
      </c>
      <c r="AN2092" s="99">
        <v>14768950.111083999</v>
      </c>
      <c r="AO2092" s="99">
        <v>30618595.3208008</v>
      </c>
      <c r="AP2092" s="99">
        <v>0</v>
      </c>
      <c r="AQ2092" s="99">
        <v>39798791.802246101</v>
      </c>
      <c r="AR2092" s="99">
        <v>24598037.778320301</v>
      </c>
      <c r="AS2092" s="99">
        <v>288434.75714874303</v>
      </c>
      <c r="AT2092" s="99">
        <v>0</v>
      </c>
      <c r="AU2092" s="99">
        <v>0</v>
      </c>
      <c r="AV2092" s="99">
        <v>4051827.4402160598</v>
      </c>
      <c r="AW2092" s="99">
        <v>31180828.646240201</v>
      </c>
      <c r="AX2092" s="99">
        <v>24841942.8676758</v>
      </c>
      <c r="AY2092" s="99">
        <v>17736457.478271499</v>
      </c>
      <c r="AZ2092" s="99">
        <v>22368799.959228501</v>
      </c>
      <c r="BA2092" s="99">
        <v>0</v>
      </c>
      <c r="BB2092" s="99">
        <v>0</v>
      </c>
      <c r="BC2092" s="99">
        <v>6212407.8017578097</v>
      </c>
      <c r="BD2092" s="99">
        <v>0</v>
      </c>
      <c r="BE2092" s="99">
        <v>0</v>
      </c>
      <c r="BF2092" s="99">
        <v>4465256.7454223596</v>
      </c>
      <c r="BG2092" s="99">
        <v>35037659.8916016</v>
      </c>
      <c r="BH2092" s="99">
        <v>5810110.7761840802</v>
      </c>
      <c r="BI2092" s="99">
        <v>0</v>
      </c>
      <c r="BJ2092" s="99">
        <v>12188818.767211899</v>
      </c>
      <c r="BK2092" s="99">
        <v>9234699.1762695294</v>
      </c>
      <c r="BL2092" s="99">
        <v>0</v>
      </c>
      <c r="BM2092" s="99">
        <v>0</v>
      </c>
      <c r="BN2092" s="99">
        <v>0</v>
      </c>
      <c r="BO2092" s="99">
        <v>0</v>
      </c>
      <c r="BP2092" s="99">
        <v>0</v>
      </c>
      <c r="BQ2092" s="99">
        <v>0</v>
      </c>
      <c r="BR2092" s="99">
        <v>5889956.7420043899</v>
      </c>
      <c r="BS2092" s="99">
        <v>9052981.0125732403</v>
      </c>
      <c r="BT2092" s="99">
        <v>0</v>
      </c>
      <c r="BU2092" s="99">
        <v>0</v>
      </c>
      <c r="BV2092" s="99">
        <v>3060276.1435546898</v>
      </c>
      <c r="BW2092" s="99">
        <v>0</v>
      </c>
      <c r="BX2092" s="99">
        <v>0</v>
      </c>
      <c r="BY2092" s="99">
        <v>0</v>
      </c>
      <c r="BZ2092" s="99">
        <v>0</v>
      </c>
      <c r="CA2092" s="99">
        <v>135864.21400260899</v>
      </c>
      <c r="CB2092" s="99">
        <v>10666269.881958</v>
      </c>
      <c r="CC2092" s="99">
        <v>70663648.897460893</v>
      </c>
      <c r="CD2092" s="99">
        <v>18178396.7880859</v>
      </c>
      <c r="CE2092" s="99">
        <v>4047.6336251497301</v>
      </c>
      <c r="CF2092" s="99">
        <v>721206.79666137695</v>
      </c>
      <c r="CG2092" s="99">
        <v>4448581.7203369103</v>
      </c>
      <c r="CH2092" s="99">
        <v>0</v>
      </c>
      <c r="CI2092" s="99">
        <v>139893.15013503999</v>
      </c>
      <c r="CJ2092" s="99">
        <v>11371795.447509799</v>
      </c>
      <c r="CK2092" s="99">
        <v>75032610.574218795</v>
      </c>
      <c r="CL2092" s="99">
        <v>18200289.0466309</v>
      </c>
      <c r="CM2092" s="203">
        <f t="shared" si="96"/>
        <v>198663.16167402238</v>
      </c>
      <c r="CN2092" s="203">
        <f t="shared" si="97"/>
        <v>26140745.558593798</v>
      </c>
      <c r="CO2092" s="203">
        <f t="shared" si="98"/>
        <v>110070270.4658204</v>
      </c>
      <c r="CP2092" s="99">
        <v>18200289.0466309</v>
      </c>
      <c r="CQ2092" s="99">
        <v>0</v>
      </c>
      <c r="CR2092" s="99">
        <v>0</v>
      </c>
      <c r="CS2092" s="99">
        <v>0</v>
      </c>
      <c r="CT2092" s="99">
        <v>0</v>
      </c>
    </row>
    <row r="2093" spans="1:98">
      <c r="A2093" s="98" t="s">
        <v>198</v>
      </c>
      <c r="B2093" s="100">
        <v>38322</v>
      </c>
      <c r="C2093" s="99">
        <v>74451.069793701201</v>
      </c>
      <c r="D2093" s="99">
        <v>0</v>
      </c>
      <c r="E2093" s="99">
        <v>62347.516784191102</v>
      </c>
      <c r="F2093" s="99">
        <v>41241.188003540003</v>
      </c>
      <c r="G2093" s="99">
        <v>414.88698279485101</v>
      </c>
      <c r="H2093" s="99">
        <v>0</v>
      </c>
      <c r="I2093" s="99">
        <v>0</v>
      </c>
      <c r="J2093" s="99">
        <v>11093.621027112</v>
      </c>
      <c r="K2093" s="99">
        <v>49301.294475078597</v>
      </c>
      <c r="L2093" s="99">
        <v>60624.994084358201</v>
      </c>
      <c r="M2093" s="99">
        <v>44210.532227992997</v>
      </c>
      <c r="N2093" s="99">
        <v>24765.3824458122</v>
      </c>
      <c r="O2093" s="99">
        <v>0</v>
      </c>
      <c r="P2093" s="99">
        <v>0</v>
      </c>
      <c r="Q2093" s="99">
        <v>7756.1723175048801</v>
      </c>
      <c r="R2093" s="99">
        <v>0</v>
      </c>
      <c r="S2093" s="99">
        <v>0</v>
      </c>
      <c r="T2093" s="99">
        <v>4094.6254281699698</v>
      </c>
      <c r="U2093" s="99">
        <v>59989.871169567101</v>
      </c>
      <c r="V2093" s="99">
        <v>4720890.6542358398</v>
      </c>
      <c r="W2093" s="99">
        <v>0</v>
      </c>
      <c r="X2093" s="99">
        <v>6042573.7760620099</v>
      </c>
      <c r="Y2093" s="99">
        <v>3824208.0920715299</v>
      </c>
      <c r="Z2093" s="99">
        <v>82170.431002616897</v>
      </c>
      <c r="AA2093" s="99">
        <v>0</v>
      </c>
      <c r="AB2093" s="99">
        <v>0</v>
      </c>
      <c r="AC2093" s="99">
        <v>3274016.5171814002</v>
      </c>
      <c r="AD2093" s="99">
        <v>12991378.006347699</v>
      </c>
      <c r="AE2093" s="99">
        <v>3502866.5440368699</v>
      </c>
      <c r="AF2093" s="99">
        <v>2699533.4240417499</v>
      </c>
      <c r="AG2093" s="99">
        <v>3613022.3757019001</v>
      </c>
      <c r="AH2093" s="99">
        <v>0</v>
      </c>
      <c r="AI2093" s="99">
        <v>0</v>
      </c>
      <c r="AJ2093" s="99">
        <v>950388.49397277797</v>
      </c>
      <c r="AK2093" s="99">
        <v>0</v>
      </c>
      <c r="AL2093" s="99">
        <v>0</v>
      </c>
      <c r="AM2093" s="99">
        <v>717266.90543365502</v>
      </c>
      <c r="AN2093" s="99">
        <v>16159046.578125</v>
      </c>
      <c r="AO2093" s="99">
        <v>31754076.206298798</v>
      </c>
      <c r="AP2093" s="99">
        <v>0</v>
      </c>
      <c r="AQ2093" s="99">
        <v>40113066.009765603</v>
      </c>
      <c r="AR2093" s="99">
        <v>25170167.332275402</v>
      </c>
      <c r="AS2093" s="99">
        <v>512965.22239685099</v>
      </c>
      <c r="AT2093" s="99">
        <v>0</v>
      </c>
      <c r="AU2093" s="99">
        <v>0</v>
      </c>
      <c r="AV2093" s="99">
        <v>8062376.0979614304</v>
      </c>
      <c r="AW2093" s="99">
        <v>30746498.837890599</v>
      </c>
      <c r="AX2093" s="99">
        <v>24686115.8981934</v>
      </c>
      <c r="AY2093" s="99">
        <v>18180777.975341801</v>
      </c>
      <c r="AZ2093" s="99">
        <v>22939809.111572299</v>
      </c>
      <c r="BA2093" s="99">
        <v>0</v>
      </c>
      <c r="BB2093" s="99">
        <v>0</v>
      </c>
      <c r="BC2093" s="99">
        <v>6301543.1986694299</v>
      </c>
      <c r="BD2093" s="99">
        <v>0</v>
      </c>
      <c r="BE2093" s="99">
        <v>0</v>
      </c>
      <c r="BF2093" s="99">
        <v>4495068.7833862295</v>
      </c>
      <c r="BG2093" s="99">
        <v>38377381.671386696</v>
      </c>
      <c r="BH2093" s="99">
        <v>6009157.4221191397</v>
      </c>
      <c r="BI2093" s="99">
        <v>0</v>
      </c>
      <c r="BJ2093" s="99">
        <v>12410239.7696533</v>
      </c>
      <c r="BK2093" s="99">
        <v>9543663.4057617206</v>
      </c>
      <c r="BL2093" s="99">
        <v>0</v>
      </c>
      <c r="BM2093" s="99">
        <v>0</v>
      </c>
      <c r="BN2093" s="99">
        <v>0</v>
      </c>
      <c r="BO2093" s="99">
        <v>0</v>
      </c>
      <c r="BP2093" s="99">
        <v>0</v>
      </c>
      <c r="BQ2093" s="99">
        <v>0</v>
      </c>
      <c r="BR2093" s="99">
        <v>6032008.4623413105</v>
      </c>
      <c r="BS2093" s="99">
        <v>9298002.5296630897</v>
      </c>
      <c r="BT2093" s="99">
        <v>0</v>
      </c>
      <c r="BU2093" s="99">
        <v>0</v>
      </c>
      <c r="BV2093" s="99">
        <v>3121958.67645264</v>
      </c>
      <c r="BW2093" s="99">
        <v>0</v>
      </c>
      <c r="BX2093" s="99">
        <v>0</v>
      </c>
      <c r="BY2093" s="99">
        <v>0</v>
      </c>
      <c r="BZ2093" s="99">
        <v>0</v>
      </c>
      <c r="CA2093" s="99">
        <v>136737.23802185099</v>
      </c>
      <c r="CB2093" s="99">
        <v>10768661.756958</v>
      </c>
      <c r="CC2093" s="99">
        <v>72224268.368164107</v>
      </c>
      <c r="CD2093" s="99">
        <v>18384919.291747998</v>
      </c>
      <c r="CE2093" s="99">
        <v>4106.6880437731697</v>
      </c>
      <c r="CF2093" s="99">
        <v>715385.26937866199</v>
      </c>
      <c r="CG2093" s="99">
        <v>4496288.39208984</v>
      </c>
      <c r="CH2093" s="99">
        <v>0</v>
      </c>
      <c r="CI2093" s="99">
        <v>140824.78387260399</v>
      </c>
      <c r="CJ2093" s="99">
        <v>11485473.619873</v>
      </c>
      <c r="CK2093" s="99">
        <v>76622383.462890595</v>
      </c>
      <c r="CL2093" s="99">
        <v>18376179.330078099</v>
      </c>
      <c r="CM2093" s="203">
        <f t="shared" si="96"/>
        <v>200814.6550421711</v>
      </c>
      <c r="CN2093" s="203">
        <f t="shared" si="97"/>
        <v>27644520.197998002</v>
      </c>
      <c r="CO2093" s="203">
        <f t="shared" si="98"/>
        <v>114999765.13427728</v>
      </c>
      <c r="CP2093" s="99">
        <v>18376179.330078099</v>
      </c>
      <c r="CQ2093" s="99">
        <v>0</v>
      </c>
      <c r="CR2093" s="99">
        <v>0</v>
      </c>
      <c r="CS2093" s="99">
        <v>0</v>
      </c>
      <c r="CT2093" s="99">
        <v>0</v>
      </c>
    </row>
    <row r="2094" spans="1:98">
      <c r="A2094" s="98" t="s">
        <v>198</v>
      </c>
      <c r="B2094" s="100">
        <v>38412</v>
      </c>
      <c r="C2094" s="99">
        <v>76642.609349250793</v>
      </c>
      <c r="D2094" s="99">
        <v>0</v>
      </c>
      <c r="E2094" s="99">
        <v>62140.021015644103</v>
      </c>
      <c r="F2094" s="99">
        <v>41689.206258297003</v>
      </c>
      <c r="G2094" s="99">
        <v>621.30361311137699</v>
      </c>
      <c r="H2094" s="99">
        <v>0</v>
      </c>
      <c r="I2094" s="99">
        <v>0</v>
      </c>
      <c r="J2094" s="99">
        <v>15653.4792807102</v>
      </c>
      <c r="K2094" s="99">
        <v>44915.6070299149</v>
      </c>
      <c r="L2094" s="99">
        <v>60386.540195941903</v>
      </c>
      <c r="M2094" s="99">
        <v>44721.703978061698</v>
      </c>
      <c r="N2094" s="99">
        <v>24945.390336275101</v>
      </c>
      <c r="O2094" s="99">
        <v>0</v>
      </c>
      <c r="P2094" s="99">
        <v>0</v>
      </c>
      <c r="Q2094" s="99">
        <v>7834.2032085061101</v>
      </c>
      <c r="R2094" s="99">
        <v>0</v>
      </c>
      <c r="S2094" s="99">
        <v>0</v>
      </c>
      <c r="T2094" s="99">
        <v>4081.7259832620598</v>
      </c>
      <c r="U2094" s="99">
        <v>60486.494092464403</v>
      </c>
      <c r="V2094" s="99">
        <v>4836279.7413940402</v>
      </c>
      <c r="W2094" s="99">
        <v>0</v>
      </c>
      <c r="X2094" s="99">
        <v>5963318.1040649395</v>
      </c>
      <c r="Y2094" s="99">
        <v>3838426.0066833501</v>
      </c>
      <c r="Z2094" s="99">
        <v>119545.476418495</v>
      </c>
      <c r="AA2094" s="99">
        <v>0</v>
      </c>
      <c r="AB2094" s="99">
        <v>0</v>
      </c>
      <c r="AC2094" s="99">
        <v>5608278.17224121</v>
      </c>
      <c r="AD2094" s="99">
        <v>11645473.103027301</v>
      </c>
      <c r="AE2094" s="99">
        <v>3524745.6327514602</v>
      </c>
      <c r="AF2094" s="99">
        <v>2702888.8064270001</v>
      </c>
      <c r="AG2094" s="99">
        <v>3635999.5584106399</v>
      </c>
      <c r="AH2094" s="99">
        <v>0</v>
      </c>
      <c r="AI2094" s="99">
        <v>0</v>
      </c>
      <c r="AJ2094" s="99">
        <v>939850.34325408901</v>
      </c>
      <c r="AK2094" s="99">
        <v>0</v>
      </c>
      <c r="AL2094" s="99">
        <v>0</v>
      </c>
      <c r="AM2094" s="99">
        <v>726644.40611267101</v>
      </c>
      <c r="AN2094" s="99">
        <v>16791408.9379883</v>
      </c>
      <c r="AO2094" s="99">
        <v>32981603.052246101</v>
      </c>
      <c r="AP2094" s="99">
        <v>0</v>
      </c>
      <c r="AQ2094" s="99">
        <v>40294062.667968802</v>
      </c>
      <c r="AR2094" s="99">
        <v>25758413.0634766</v>
      </c>
      <c r="AS2094" s="99">
        <v>756260.38516998303</v>
      </c>
      <c r="AT2094" s="99">
        <v>0</v>
      </c>
      <c r="AU2094" s="99">
        <v>0</v>
      </c>
      <c r="AV2094" s="99">
        <v>11977409.8272705</v>
      </c>
      <c r="AW2094" s="99">
        <v>27920611.626953099</v>
      </c>
      <c r="AX2094" s="99">
        <v>24867553.363525402</v>
      </c>
      <c r="AY2094" s="99">
        <v>18387649.1010742</v>
      </c>
      <c r="AZ2094" s="99">
        <v>23313422.5927734</v>
      </c>
      <c r="BA2094" s="99">
        <v>0</v>
      </c>
      <c r="BB2094" s="99">
        <v>0</v>
      </c>
      <c r="BC2094" s="99">
        <v>6338246.4263305701</v>
      </c>
      <c r="BD2094" s="99">
        <v>0</v>
      </c>
      <c r="BE2094" s="99">
        <v>0</v>
      </c>
      <c r="BF2094" s="99">
        <v>4628105.5226440402</v>
      </c>
      <c r="BG2094" s="99">
        <v>40056650.776367202</v>
      </c>
      <c r="BH2094" s="99">
        <v>6187034.3847045898</v>
      </c>
      <c r="BI2094" s="99">
        <v>0</v>
      </c>
      <c r="BJ2094" s="99">
        <v>12599322.420654301</v>
      </c>
      <c r="BK2094" s="99">
        <v>9796896.7832031306</v>
      </c>
      <c r="BL2094" s="99">
        <v>0</v>
      </c>
      <c r="BM2094" s="99">
        <v>0</v>
      </c>
      <c r="BN2094" s="99">
        <v>0</v>
      </c>
      <c r="BO2094" s="99">
        <v>0</v>
      </c>
      <c r="BP2094" s="99">
        <v>0</v>
      </c>
      <c r="BQ2094" s="99">
        <v>0</v>
      </c>
      <c r="BR2094" s="99">
        <v>6144178.4674072303</v>
      </c>
      <c r="BS2094" s="99">
        <v>9464337.38525391</v>
      </c>
      <c r="BT2094" s="99">
        <v>0</v>
      </c>
      <c r="BU2094" s="99">
        <v>0</v>
      </c>
      <c r="BV2094" s="99">
        <v>3189110.3478088402</v>
      </c>
      <c r="BW2094" s="99">
        <v>0</v>
      </c>
      <c r="BX2094" s="99">
        <v>0</v>
      </c>
      <c r="BY2094" s="99">
        <v>0</v>
      </c>
      <c r="BZ2094" s="99">
        <v>0</v>
      </c>
      <c r="CA2094" s="99">
        <v>138876.71191024801</v>
      </c>
      <c r="CB2094" s="99">
        <v>10825941.1630859</v>
      </c>
      <c r="CC2094" s="99">
        <v>73518564.680664107</v>
      </c>
      <c r="CD2094" s="99">
        <v>18717125.199218798</v>
      </c>
      <c r="CE2094" s="99">
        <v>4114.9248179197302</v>
      </c>
      <c r="CF2094" s="99">
        <v>732278.02716827404</v>
      </c>
      <c r="CG2094" s="99">
        <v>4653637.9794311495</v>
      </c>
      <c r="CH2094" s="99">
        <v>0</v>
      </c>
      <c r="CI2094" s="99">
        <v>143009.60455894499</v>
      </c>
      <c r="CJ2094" s="99">
        <v>11558751.849121099</v>
      </c>
      <c r="CK2094" s="99">
        <v>78041984.450195298</v>
      </c>
      <c r="CL2094" s="99">
        <v>18710207.248535201</v>
      </c>
      <c r="CM2094" s="203">
        <f t="shared" si="96"/>
        <v>203496.09865140938</v>
      </c>
      <c r="CN2094" s="203">
        <f t="shared" si="97"/>
        <v>28350160.787109397</v>
      </c>
      <c r="CO2094" s="203">
        <f t="shared" si="98"/>
        <v>118098635.2265625</v>
      </c>
      <c r="CP2094" s="99">
        <v>18710207.248535201</v>
      </c>
      <c r="CQ2094" s="99">
        <v>0</v>
      </c>
      <c r="CR2094" s="99">
        <v>0</v>
      </c>
      <c r="CS2094" s="99">
        <v>0</v>
      </c>
      <c r="CT2094" s="99">
        <v>0</v>
      </c>
    </row>
    <row r="2095" spans="1:98">
      <c r="A2095" s="98" t="s">
        <v>198</v>
      </c>
      <c r="B2095" s="100">
        <v>38504</v>
      </c>
      <c r="C2095" s="99">
        <v>78379.578840255694</v>
      </c>
      <c r="D2095" s="99">
        <v>0</v>
      </c>
      <c r="E2095" s="99">
        <v>61896.9502987862</v>
      </c>
      <c r="F2095" s="99">
        <v>42228.089425563798</v>
      </c>
      <c r="G2095" s="99">
        <v>787.55064053088404</v>
      </c>
      <c r="H2095" s="99">
        <v>0</v>
      </c>
      <c r="I2095" s="99">
        <v>0</v>
      </c>
      <c r="J2095" s="99">
        <v>19877.755703926101</v>
      </c>
      <c r="K2095" s="99">
        <v>40528.844900608099</v>
      </c>
      <c r="L2095" s="99">
        <v>61643.280117034898</v>
      </c>
      <c r="M2095" s="99">
        <v>45326.178839206703</v>
      </c>
      <c r="N2095" s="99">
        <v>25235.365261316299</v>
      </c>
      <c r="O2095" s="99">
        <v>0</v>
      </c>
      <c r="P2095" s="99">
        <v>0</v>
      </c>
      <c r="Q2095" s="99">
        <v>7915.7836251258896</v>
      </c>
      <c r="R2095" s="99">
        <v>0</v>
      </c>
      <c r="S2095" s="99">
        <v>0</v>
      </c>
      <c r="T2095" s="99">
        <v>4128.8500354289999</v>
      </c>
      <c r="U2095" s="99">
        <v>61045.062533378601</v>
      </c>
      <c r="V2095" s="99">
        <v>4905952.5720214797</v>
      </c>
      <c r="W2095" s="99">
        <v>123.085281227715</v>
      </c>
      <c r="X2095" s="99">
        <v>6006963.1784667997</v>
      </c>
      <c r="Y2095" s="99">
        <v>3882967.0652465802</v>
      </c>
      <c r="Z2095" s="99">
        <v>158958.80048561099</v>
      </c>
      <c r="AA2095" s="99">
        <v>0</v>
      </c>
      <c r="AB2095" s="99">
        <v>0</v>
      </c>
      <c r="AC2095" s="99">
        <v>6656457.90979004</v>
      </c>
      <c r="AD2095" s="99">
        <v>10382356.149902301</v>
      </c>
      <c r="AE2095" s="99">
        <v>3588750.4752502399</v>
      </c>
      <c r="AF2095" s="99">
        <v>2702608.7232971201</v>
      </c>
      <c r="AG2095" s="99">
        <v>3652122.2807617201</v>
      </c>
      <c r="AH2095" s="99">
        <v>0</v>
      </c>
      <c r="AI2095" s="99">
        <v>0</v>
      </c>
      <c r="AJ2095" s="99">
        <v>951519.714012146</v>
      </c>
      <c r="AK2095" s="99">
        <v>0</v>
      </c>
      <c r="AL2095" s="99">
        <v>0</v>
      </c>
      <c r="AM2095" s="99">
        <v>738243.70796203602</v>
      </c>
      <c r="AN2095" s="99">
        <v>17324589.4287109</v>
      </c>
      <c r="AO2095" s="99">
        <v>33728691.2421875</v>
      </c>
      <c r="AP2095" s="99">
        <v>1502.0319744646499</v>
      </c>
      <c r="AQ2095" s="99">
        <v>40811049.525878899</v>
      </c>
      <c r="AR2095" s="99">
        <v>26322821.630127002</v>
      </c>
      <c r="AS2095" s="99">
        <v>1022132.32913208</v>
      </c>
      <c r="AT2095" s="99">
        <v>0</v>
      </c>
      <c r="AU2095" s="99">
        <v>0</v>
      </c>
      <c r="AV2095" s="99">
        <v>16097759.830078101</v>
      </c>
      <c r="AW2095" s="99">
        <v>25048198.7021484</v>
      </c>
      <c r="AX2095" s="99">
        <v>25693128.903076202</v>
      </c>
      <c r="AY2095" s="99">
        <v>18590804.380615201</v>
      </c>
      <c r="AZ2095" s="99">
        <v>23714600.381591801</v>
      </c>
      <c r="BA2095" s="99">
        <v>0</v>
      </c>
      <c r="BB2095" s="99">
        <v>0</v>
      </c>
      <c r="BC2095" s="99">
        <v>6400830.4926757803</v>
      </c>
      <c r="BD2095" s="99">
        <v>0</v>
      </c>
      <c r="BE2095" s="99">
        <v>0</v>
      </c>
      <c r="BF2095" s="99">
        <v>4737146.7166137705</v>
      </c>
      <c r="BG2095" s="99">
        <v>41320829.90625</v>
      </c>
      <c r="BH2095" s="99">
        <v>6363324.4409179697</v>
      </c>
      <c r="BI2095" s="99">
        <v>0</v>
      </c>
      <c r="BJ2095" s="99">
        <v>12801292.150512701</v>
      </c>
      <c r="BK2095" s="99">
        <v>10086346.075683599</v>
      </c>
      <c r="BL2095" s="99">
        <v>0</v>
      </c>
      <c r="BM2095" s="99">
        <v>0</v>
      </c>
      <c r="BN2095" s="99">
        <v>0</v>
      </c>
      <c r="BO2095" s="99">
        <v>0</v>
      </c>
      <c r="BP2095" s="99">
        <v>0</v>
      </c>
      <c r="BQ2095" s="99">
        <v>0</v>
      </c>
      <c r="BR2095" s="99">
        <v>6191474.0886230497</v>
      </c>
      <c r="BS2095" s="99">
        <v>9666196.8454589806</v>
      </c>
      <c r="BT2095" s="99">
        <v>0</v>
      </c>
      <c r="BU2095" s="99">
        <v>0</v>
      </c>
      <c r="BV2095" s="99">
        <v>3256174.9092712398</v>
      </c>
      <c r="BW2095" s="99">
        <v>0</v>
      </c>
      <c r="BX2095" s="99">
        <v>0</v>
      </c>
      <c r="BY2095" s="99">
        <v>0</v>
      </c>
      <c r="BZ2095" s="99">
        <v>0</v>
      </c>
      <c r="CA2095" s="99">
        <v>140363.23707962001</v>
      </c>
      <c r="CB2095" s="99">
        <v>10853051.3948975</v>
      </c>
      <c r="CC2095" s="99">
        <v>74150337.315429702</v>
      </c>
      <c r="CD2095" s="99">
        <v>19097630.275878899</v>
      </c>
      <c r="CE2095" s="99">
        <v>4119.9074279069901</v>
      </c>
      <c r="CF2095" s="99">
        <v>737611.47671508801</v>
      </c>
      <c r="CG2095" s="99">
        <v>4732107.4610595703</v>
      </c>
      <c r="CH2095" s="99">
        <v>0</v>
      </c>
      <c r="CI2095" s="99">
        <v>144503.59552574201</v>
      </c>
      <c r="CJ2095" s="99">
        <v>11583521.459838901</v>
      </c>
      <c r="CK2095" s="99">
        <v>78906394.356445298</v>
      </c>
      <c r="CL2095" s="99">
        <v>19092272.115234401</v>
      </c>
      <c r="CM2095" s="203">
        <f t="shared" si="96"/>
        <v>205548.65805912061</v>
      </c>
      <c r="CN2095" s="203">
        <f t="shared" si="97"/>
        <v>28908110.888549801</v>
      </c>
      <c r="CO2095" s="203">
        <f t="shared" si="98"/>
        <v>120227224.2626953</v>
      </c>
      <c r="CP2095" s="99">
        <v>19092272.115234401</v>
      </c>
      <c r="CQ2095" s="99">
        <v>0</v>
      </c>
      <c r="CR2095" s="99">
        <v>0</v>
      </c>
      <c r="CS2095" s="99">
        <v>0</v>
      </c>
      <c r="CT2095" s="99">
        <v>0</v>
      </c>
    </row>
    <row r="2096" spans="1:98">
      <c r="A2096" s="98" t="s">
        <v>198</v>
      </c>
      <c r="B2096" s="100">
        <v>38596</v>
      </c>
      <c r="C2096" s="99">
        <v>79990.415546417207</v>
      </c>
      <c r="D2096" s="99">
        <v>0</v>
      </c>
      <c r="E2096" s="99">
        <v>61487.876407146498</v>
      </c>
      <c r="F2096" s="99">
        <v>42709.705638408697</v>
      </c>
      <c r="G2096" s="99">
        <v>958.45339135080599</v>
      </c>
      <c r="H2096" s="99">
        <v>0</v>
      </c>
      <c r="I2096" s="99">
        <v>0</v>
      </c>
      <c r="J2096" s="99">
        <v>24342.6560306549</v>
      </c>
      <c r="K2096" s="99">
        <v>36599.7937850952</v>
      </c>
      <c r="L2096" s="99">
        <v>64236.345366954803</v>
      </c>
      <c r="M2096" s="99">
        <v>46211.315804004698</v>
      </c>
      <c r="N2096" s="99">
        <v>25154.848969698</v>
      </c>
      <c r="O2096" s="99">
        <v>0</v>
      </c>
      <c r="P2096" s="99">
        <v>0</v>
      </c>
      <c r="Q2096" s="99">
        <v>7969.8703652024296</v>
      </c>
      <c r="R2096" s="99">
        <v>0</v>
      </c>
      <c r="S2096" s="99">
        <v>0</v>
      </c>
      <c r="T2096" s="99">
        <v>4103.2140329480198</v>
      </c>
      <c r="U2096" s="99">
        <v>60565.6646733284</v>
      </c>
      <c r="V2096" s="99">
        <v>4986836.63134766</v>
      </c>
      <c r="W2096" s="99">
        <v>293.77891669422399</v>
      </c>
      <c r="X2096" s="99">
        <v>5873132.6002807599</v>
      </c>
      <c r="Y2096" s="99">
        <v>3887758.9787292499</v>
      </c>
      <c r="Z2096" s="99">
        <v>200189.38832283</v>
      </c>
      <c r="AA2096" s="99">
        <v>0</v>
      </c>
      <c r="AB2096" s="99">
        <v>0</v>
      </c>
      <c r="AC2096" s="99">
        <v>8034807.2516479502</v>
      </c>
      <c r="AD2096" s="99">
        <v>8737562.08740234</v>
      </c>
      <c r="AE2096" s="99">
        <v>3619808.58901978</v>
      </c>
      <c r="AF2096" s="99">
        <v>2745914.7432556199</v>
      </c>
      <c r="AG2096" s="99">
        <v>3616179.20385742</v>
      </c>
      <c r="AH2096" s="99">
        <v>0</v>
      </c>
      <c r="AI2096" s="99">
        <v>0</v>
      </c>
      <c r="AJ2096" s="99">
        <v>931449.73809051502</v>
      </c>
      <c r="AK2096" s="99">
        <v>0</v>
      </c>
      <c r="AL2096" s="99">
        <v>0</v>
      </c>
      <c r="AM2096" s="99">
        <v>722819.91627502395</v>
      </c>
      <c r="AN2096" s="99">
        <v>16967743.099121101</v>
      </c>
      <c r="AO2096" s="99">
        <v>34810975.332031302</v>
      </c>
      <c r="AP2096" s="99">
        <v>2276.39053523541</v>
      </c>
      <c r="AQ2096" s="99">
        <v>40558926.230957001</v>
      </c>
      <c r="AR2096" s="99">
        <v>26574648.102783199</v>
      </c>
      <c r="AS2096" s="99">
        <v>1307308.2153930699</v>
      </c>
      <c r="AT2096" s="99">
        <v>0</v>
      </c>
      <c r="AU2096" s="99">
        <v>0</v>
      </c>
      <c r="AV2096" s="99">
        <v>19336618.0227051</v>
      </c>
      <c r="AW2096" s="99">
        <v>21437470.286865201</v>
      </c>
      <c r="AX2096" s="99">
        <v>26524934.5476074</v>
      </c>
      <c r="AY2096" s="99">
        <v>19209731.027587902</v>
      </c>
      <c r="AZ2096" s="99">
        <v>23881937.035156298</v>
      </c>
      <c r="BA2096" s="99">
        <v>0</v>
      </c>
      <c r="BB2096" s="99">
        <v>0</v>
      </c>
      <c r="BC2096" s="99">
        <v>6464164.2435302697</v>
      </c>
      <c r="BD2096" s="99">
        <v>0</v>
      </c>
      <c r="BE2096" s="99">
        <v>0</v>
      </c>
      <c r="BF2096" s="99">
        <v>4708506.8897094699</v>
      </c>
      <c r="BG2096" s="99">
        <v>40523958.698730499</v>
      </c>
      <c r="BH2096" s="99">
        <v>6741276.5945434598</v>
      </c>
      <c r="BI2096" s="99">
        <v>0</v>
      </c>
      <c r="BJ2096" s="99">
        <v>12948676.6745605</v>
      </c>
      <c r="BK2096" s="99">
        <v>10303261.3364258</v>
      </c>
      <c r="BL2096" s="99">
        <v>0</v>
      </c>
      <c r="BM2096" s="99">
        <v>0</v>
      </c>
      <c r="BN2096" s="99">
        <v>0</v>
      </c>
      <c r="BO2096" s="99">
        <v>0</v>
      </c>
      <c r="BP2096" s="99">
        <v>0</v>
      </c>
      <c r="BQ2096" s="99">
        <v>0</v>
      </c>
      <c r="BR2096" s="99">
        <v>6450752.1170654297</v>
      </c>
      <c r="BS2096" s="99">
        <v>9815945.7864990197</v>
      </c>
      <c r="BT2096" s="99">
        <v>0</v>
      </c>
      <c r="BU2096" s="99">
        <v>0</v>
      </c>
      <c r="BV2096" s="99">
        <v>3369725.30712891</v>
      </c>
      <c r="BW2096" s="99">
        <v>0</v>
      </c>
      <c r="BX2096" s="99">
        <v>0</v>
      </c>
      <c r="BY2096" s="99">
        <v>0</v>
      </c>
      <c r="BZ2096" s="99">
        <v>0</v>
      </c>
      <c r="CA2096" s="99">
        <v>141373.43659591701</v>
      </c>
      <c r="CB2096" s="99">
        <v>10906225.1396484</v>
      </c>
      <c r="CC2096" s="99">
        <v>75902316.642578095</v>
      </c>
      <c r="CD2096" s="99">
        <v>19856217.5388184</v>
      </c>
      <c r="CE2096" s="99">
        <v>4069.7597089707901</v>
      </c>
      <c r="CF2096" s="99">
        <v>720847.77130127</v>
      </c>
      <c r="CG2096" s="99">
        <v>4693848.3747558603</v>
      </c>
      <c r="CH2096" s="99">
        <v>0</v>
      </c>
      <c r="CI2096" s="99">
        <v>145424.370128632</v>
      </c>
      <c r="CJ2096" s="99">
        <v>11622078.9439697</v>
      </c>
      <c r="CK2096" s="99">
        <v>80548847.596679702</v>
      </c>
      <c r="CL2096" s="99">
        <v>19881594.207519501</v>
      </c>
      <c r="CM2096" s="203">
        <f t="shared" si="96"/>
        <v>205990.0348019604</v>
      </c>
      <c r="CN2096" s="203">
        <f t="shared" si="97"/>
        <v>28589822.043090802</v>
      </c>
      <c r="CO2096" s="203">
        <f t="shared" si="98"/>
        <v>121072806.2954102</v>
      </c>
      <c r="CP2096" s="99">
        <v>19881594.207519501</v>
      </c>
      <c r="CQ2096" s="99">
        <v>0</v>
      </c>
      <c r="CR2096" s="99">
        <v>0</v>
      </c>
      <c r="CS2096" s="99">
        <v>0</v>
      </c>
      <c r="CT2096" s="99">
        <v>0</v>
      </c>
    </row>
    <row r="2097" spans="1:98">
      <c r="A2097" s="98" t="s">
        <v>198</v>
      </c>
      <c r="B2097" s="100">
        <v>38687</v>
      </c>
      <c r="C2097" s="99">
        <v>81652.676824569702</v>
      </c>
      <c r="D2097" s="99">
        <v>0</v>
      </c>
      <c r="E2097" s="99">
        <v>61139.856677055403</v>
      </c>
      <c r="F2097" s="99">
        <v>43114.327141761802</v>
      </c>
      <c r="G2097" s="99">
        <v>1124.9384958148</v>
      </c>
      <c r="H2097" s="99">
        <v>0</v>
      </c>
      <c r="I2097" s="99">
        <v>0</v>
      </c>
      <c r="J2097" s="99">
        <v>28956.488264560699</v>
      </c>
      <c r="K2097" s="99">
        <v>32792.250800132802</v>
      </c>
      <c r="L2097" s="99">
        <v>62561.195436477698</v>
      </c>
      <c r="M2097" s="99">
        <v>46920.910092830702</v>
      </c>
      <c r="N2097" s="99">
        <v>25129.168982744199</v>
      </c>
      <c r="O2097" s="99">
        <v>0</v>
      </c>
      <c r="P2097" s="99">
        <v>0</v>
      </c>
      <c r="Q2097" s="99">
        <v>8069.3565575480498</v>
      </c>
      <c r="R2097" s="99">
        <v>0</v>
      </c>
      <c r="S2097" s="99">
        <v>0</v>
      </c>
      <c r="T2097" s="99">
        <v>4020.78604280949</v>
      </c>
      <c r="U2097" s="99">
        <v>61685.173246383703</v>
      </c>
      <c r="V2097" s="99">
        <v>5069372.0512084998</v>
      </c>
      <c r="W2097" s="99">
        <v>385.62858242541603</v>
      </c>
      <c r="X2097" s="99">
        <v>5764988.98547363</v>
      </c>
      <c r="Y2097" s="99">
        <v>3873922.4467468299</v>
      </c>
      <c r="Z2097" s="99">
        <v>240885.024326324</v>
      </c>
      <c r="AA2097" s="99">
        <v>0</v>
      </c>
      <c r="AB2097" s="99">
        <v>0</v>
      </c>
      <c r="AC2097" s="99">
        <v>10102395.178833</v>
      </c>
      <c r="AD2097" s="99">
        <v>7572040.7263793899</v>
      </c>
      <c r="AE2097" s="99">
        <v>3440458.1855773898</v>
      </c>
      <c r="AF2097" s="99">
        <v>2792859.0480956999</v>
      </c>
      <c r="AG2097" s="99">
        <v>3560121.3002624498</v>
      </c>
      <c r="AH2097" s="99">
        <v>0</v>
      </c>
      <c r="AI2097" s="99">
        <v>0</v>
      </c>
      <c r="AJ2097" s="99">
        <v>931132.65035247803</v>
      </c>
      <c r="AK2097" s="99">
        <v>0</v>
      </c>
      <c r="AL2097" s="99">
        <v>0</v>
      </c>
      <c r="AM2097" s="99">
        <v>703966.70703887905</v>
      </c>
      <c r="AN2097" s="99">
        <v>17980211.058837902</v>
      </c>
      <c r="AO2097" s="99">
        <v>35867136.421386696</v>
      </c>
      <c r="AP2097" s="99">
        <v>3149.3807321488898</v>
      </c>
      <c r="AQ2097" s="99">
        <v>40462892.427734397</v>
      </c>
      <c r="AR2097" s="99">
        <v>26991422.669677701</v>
      </c>
      <c r="AS2097" s="99">
        <v>1588265.1500244101</v>
      </c>
      <c r="AT2097" s="99">
        <v>0</v>
      </c>
      <c r="AU2097" s="99">
        <v>0</v>
      </c>
      <c r="AV2097" s="99">
        <v>24227369.839843798</v>
      </c>
      <c r="AW2097" s="99">
        <v>18716280.871337902</v>
      </c>
      <c r="AX2097" s="99">
        <v>25484388.044189502</v>
      </c>
      <c r="AY2097" s="99">
        <v>19798034.959716801</v>
      </c>
      <c r="AZ2097" s="99">
        <v>23811863.698730499</v>
      </c>
      <c r="BA2097" s="99">
        <v>0</v>
      </c>
      <c r="BB2097" s="99">
        <v>0</v>
      </c>
      <c r="BC2097" s="99">
        <v>6555762.2175292997</v>
      </c>
      <c r="BD2097" s="99">
        <v>0</v>
      </c>
      <c r="BE2097" s="99">
        <v>0</v>
      </c>
      <c r="BF2097" s="99">
        <v>4637000.5673217801</v>
      </c>
      <c r="BG2097" s="99">
        <v>43054208.096191399</v>
      </c>
      <c r="BH2097" s="99">
        <v>6993551.6483764602</v>
      </c>
      <c r="BI2097" s="99">
        <v>0</v>
      </c>
      <c r="BJ2097" s="99">
        <v>12938631.7344971</v>
      </c>
      <c r="BK2097" s="99">
        <v>10409406.3557129</v>
      </c>
      <c r="BL2097" s="99">
        <v>0</v>
      </c>
      <c r="BM2097" s="99">
        <v>0</v>
      </c>
      <c r="BN2097" s="99">
        <v>0</v>
      </c>
      <c r="BO2097" s="99">
        <v>0</v>
      </c>
      <c r="BP2097" s="99">
        <v>0</v>
      </c>
      <c r="BQ2097" s="99">
        <v>0</v>
      </c>
      <c r="BR2097" s="99">
        <v>6631846.6593017597</v>
      </c>
      <c r="BS2097" s="99">
        <v>9794435.6660156306</v>
      </c>
      <c r="BT2097" s="99">
        <v>0</v>
      </c>
      <c r="BU2097" s="99">
        <v>0</v>
      </c>
      <c r="BV2097" s="99">
        <v>3427127.4238586398</v>
      </c>
      <c r="BW2097" s="99">
        <v>0</v>
      </c>
      <c r="BX2097" s="99">
        <v>0</v>
      </c>
      <c r="BY2097" s="99">
        <v>0</v>
      </c>
      <c r="BZ2097" s="99">
        <v>0</v>
      </c>
      <c r="CA2097" s="99">
        <v>142741.72952842701</v>
      </c>
      <c r="CB2097" s="99">
        <v>10850786.947631801</v>
      </c>
      <c r="CC2097" s="99">
        <v>76537320.864257798</v>
      </c>
      <c r="CD2097" s="99">
        <v>19901089.260986298</v>
      </c>
      <c r="CE2097" s="99">
        <v>4050.06602489948</v>
      </c>
      <c r="CF2097" s="99">
        <v>714805.54693603504</v>
      </c>
      <c r="CG2097" s="99">
        <v>4721167.2443847703</v>
      </c>
      <c r="CH2097" s="99">
        <v>0</v>
      </c>
      <c r="CI2097" s="99">
        <v>146770.92562675499</v>
      </c>
      <c r="CJ2097" s="99">
        <v>11573240.6328125</v>
      </c>
      <c r="CK2097" s="99">
        <v>81152271.597656295</v>
      </c>
      <c r="CL2097" s="99">
        <v>19899517.1647949</v>
      </c>
      <c r="CM2097" s="203">
        <f t="shared" si="96"/>
        <v>208456.09887313869</v>
      </c>
      <c r="CN2097" s="203">
        <f t="shared" si="97"/>
        <v>29553451.691650402</v>
      </c>
      <c r="CO2097" s="203">
        <f t="shared" si="98"/>
        <v>124206479.69384769</v>
      </c>
      <c r="CP2097" s="99">
        <v>19899517.1647949</v>
      </c>
      <c r="CQ2097" s="99">
        <v>0</v>
      </c>
      <c r="CR2097" s="99">
        <v>0</v>
      </c>
      <c r="CS2097" s="99">
        <v>0</v>
      </c>
      <c r="CT2097" s="99">
        <v>0</v>
      </c>
    </row>
    <row r="2098" spans="1:98">
      <c r="A2098" s="98" t="s">
        <v>198</v>
      </c>
      <c r="B2098" s="100">
        <v>38777</v>
      </c>
      <c r="C2098" s="99">
        <v>83517.889451980605</v>
      </c>
      <c r="D2098" s="99">
        <v>0</v>
      </c>
      <c r="E2098" s="99">
        <v>60416.289566516898</v>
      </c>
      <c r="F2098" s="99">
        <v>43132.006742477402</v>
      </c>
      <c r="G2098" s="99">
        <v>1297.2415533661799</v>
      </c>
      <c r="H2098" s="99">
        <v>0</v>
      </c>
      <c r="I2098" s="99">
        <v>0</v>
      </c>
      <c r="J2098" s="99">
        <v>33377.867825508103</v>
      </c>
      <c r="K2098" s="99">
        <v>29223.551792621602</v>
      </c>
      <c r="L2098" s="99">
        <v>33720.980875015302</v>
      </c>
      <c r="M2098" s="99">
        <v>48104.711843967401</v>
      </c>
      <c r="N2098" s="99">
        <v>25197.103107213999</v>
      </c>
      <c r="O2098" s="99">
        <v>36770.617962837197</v>
      </c>
      <c r="P2098" s="99">
        <v>0</v>
      </c>
      <c r="Q2098" s="99">
        <v>8158.5505944490396</v>
      </c>
      <c r="R2098" s="99">
        <v>2481.1142734885202</v>
      </c>
      <c r="S2098" s="99">
        <v>0</v>
      </c>
      <c r="T2098" s="99">
        <v>1537.94342115521</v>
      </c>
      <c r="U2098" s="99">
        <v>62658.198217868798</v>
      </c>
      <c r="V2098" s="99">
        <v>5198510.1859130897</v>
      </c>
      <c r="W2098" s="99">
        <v>148.77101798169301</v>
      </c>
      <c r="X2098" s="99">
        <v>5732240.23327637</v>
      </c>
      <c r="Y2098" s="99">
        <v>3874054.4982604999</v>
      </c>
      <c r="Z2098" s="99">
        <v>274776.42702484102</v>
      </c>
      <c r="AA2098" s="99">
        <v>0</v>
      </c>
      <c r="AB2098" s="99">
        <v>0</v>
      </c>
      <c r="AC2098" s="99">
        <v>13142136.0556641</v>
      </c>
      <c r="AD2098" s="99">
        <v>6569423.0307617197</v>
      </c>
      <c r="AE2098" s="99">
        <v>1585335.0270233201</v>
      </c>
      <c r="AF2098" s="99">
        <v>2862638.0544738802</v>
      </c>
      <c r="AG2098" s="99">
        <v>3549348.6438903799</v>
      </c>
      <c r="AH2098" s="99">
        <v>2019651.0378265399</v>
      </c>
      <c r="AI2098" s="99">
        <v>0</v>
      </c>
      <c r="AJ2098" s="99">
        <v>945346.58270263695</v>
      </c>
      <c r="AK2098" s="99">
        <v>434734.69861221302</v>
      </c>
      <c r="AL2098" s="99">
        <v>0</v>
      </c>
      <c r="AM2098" s="99">
        <v>277778.22364044201</v>
      </c>
      <c r="AN2098" s="99">
        <v>18709628.009765599</v>
      </c>
      <c r="AO2098" s="99">
        <v>37143554.762695298</v>
      </c>
      <c r="AP2098" s="99">
        <v>1711.0644268840599</v>
      </c>
      <c r="AQ2098" s="99">
        <v>40550599.458984397</v>
      </c>
      <c r="AR2098" s="99">
        <v>27175437.636962902</v>
      </c>
      <c r="AS2098" s="99">
        <v>1841332.1089019801</v>
      </c>
      <c r="AT2098" s="99">
        <v>0</v>
      </c>
      <c r="AU2098" s="99">
        <v>0</v>
      </c>
      <c r="AV2098" s="99">
        <v>28298771.816162098</v>
      </c>
      <c r="AW2098" s="99">
        <v>16350112.728637701</v>
      </c>
      <c r="AX2098" s="99">
        <v>12019439.947998</v>
      </c>
      <c r="AY2098" s="99">
        <v>20509812.643798798</v>
      </c>
      <c r="AZ2098" s="99">
        <v>24052558.384277299</v>
      </c>
      <c r="BA2098" s="99">
        <v>14413817.2941895</v>
      </c>
      <c r="BB2098" s="99">
        <v>0</v>
      </c>
      <c r="BC2098" s="99">
        <v>6727139.0613403302</v>
      </c>
      <c r="BD2098" s="99">
        <v>2916706.6318969699</v>
      </c>
      <c r="BE2098" s="99">
        <v>0</v>
      </c>
      <c r="BF2098" s="99">
        <v>1877096.0691680899</v>
      </c>
      <c r="BG2098" s="99">
        <v>44663426.998535201</v>
      </c>
      <c r="BH2098" s="99">
        <v>9010086.4710693397</v>
      </c>
      <c r="BI2098" s="99">
        <v>0</v>
      </c>
      <c r="BJ2098" s="99">
        <v>14553273.1843262</v>
      </c>
      <c r="BK2098" s="99">
        <v>10952698.099975601</v>
      </c>
      <c r="BL2098" s="99">
        <v>0</v>
      </c>
      <c r="BM2098" s="99">
        <v>0</v>
      </c>
      <c r="BN2098" s="99">
        <v>0</v>
      </c>
      <c r="BO2098" s="99">
        <v>0</v>
      </c>
      <c r="BP2098" s="99">
        <v>0</v>
      </c>
      <c r="BQ2098" s="99">
        <v>0</v>
      </c>
      <c r="BR2098" s="99">
        <v>7119861.3289794903</v>
      </c>
      <c r="BS2098" s="99">
        <v>10012043.283081099</v>
      </c>
      <c r="BT2098" s="99">
        <v>2796358.0849304199</v>
      </c>
      <c r="BU2098" s="99">
        <v>0</v>
      </c>
      <c r="BV2098" s="99">
        <v>3581741.53625488</v>
      </c>
      <c r="BW2098" s="99">
        <v>377649.11287689197</v>
      </c>
      <c r="BX2098" s="99">
        <v>0</v>
      </c>
      <c r="BY2098" s="99">
        <v>0</v>
      </c>
      <c r="BZ2098" s="99">
        <v>0</v>
      </c>
      <c r="CA2098" s="99">
        <v>143979.71983528099</v>
      </c>
      <c r="CB2098" s="99">
        <v>10933441.899292</v>
      </c>
      <c r="CC2098" s="99">
        <v>77600556.167968795</v>
      </c>
      <c r="CD2098" s="99">
        <v>23511873.530029301</v>
      </c>
      <c r="CE2098" s="99">
        <v>3904.8072251081499</v>
      </c>
      <c r="CF2098" s="99">
        <v>712151.663619995</v>
      </c>
      <c r="CG2098" s="99">
        <v>4774606.8016357403</v>
      </c>
      <c r="CH2098" s="99">
        <v>0</v>
      </c>
      <c r="CI2098" s="99">
        <v>147897.401977539</v>
      </c>
      <c r="CJ2098" s="99">
        <v>11640257.290283199</v>
      </c>
      <c r="CK2098" s="99">
        <v>82295509.489257798</v>
      </c>
      <c r="CL2098" s="99">
        <v>23888308.9384766</v>
      </c>
      <c r="CM2098" s="203">
        <f t="shared" si="96"/>
        <v>210555.60019540781</v>
      </c>
      <c r="CN2098" s="203">
        <f t="shared" si="97"/>
        <v>30349885.300048798</v>
      </c>
      <c r="CO2098" s="203">
        <f t="shared" si="98"/>
        <v>126958936.487793</v>
      </c>
      <c r="CP2098" s="99">
        <v>23888308.9384766</v>
      </c>
      <c r="CQ2098" s="99">
        <v>0</v>
      </c>
      <c r="CR2098" s="99">
        <v>0</v>
      </c>
      <c r="CS2098" s="99">
        <v>0</v>
      </c>
      <c r="CT2098" s="99">
        <v>0</v>
      </c>
    </row>
    <row r="2099" spans="1:98">
      <c r="A2099" s="98" t="s">
        <v>198</v>
      </c>
      <c r="B2099" s="100">
        <v>38869</v>
      </c>
      <c r="C2099" s="99">
        <v>86461.226269721999</v>
      </c>
      <c r="D2099" s="99">
        <v>0</v>
      </c>
      <c r="E2099" s="99">
        <v>59931.803600311301</v>
      </c>
      <c r="F2099" s="99">
        <v>43291.092982768998</v>
      </c>
      <c r="G2099" s="99">
        <v>1491.5426836162801</v>
      </c>
      <c r="H2099" s="99">
        <v>0</v>
      </c>
      <c r="I2099" s="99">
        <v>0</v>
      </c>
      <c r="J2099" s="99">
        <v>37472.381229400598</v>
      </c>
      <c r="K2099" s="99">
        <v>25691.112546205499</v>
      </c>
      <c r="L2099" s="99">
        <v>32004.6419246197</v>
      </c>
      <c r="M2099" s="99">
        <v>49027.608986377702</v>
      </c>
      <c r="N2099" s="99">
        <v>25137.135673046101</v>
      </c>
      <c r="O2099" s="99">
        <v>38771.132912635803</v>
      </c>
      <c r="P2099" s="99">
        <v>0</v>
      </c>
      <c r="Q2099" s="99">
        <v>8169.0478360652896</v>
      </c>
      <c r="R2099" s="99">
        <v>2660.5193704664698</v>
      </c>
      <c r="S2099" s="99">
        <v>0</v>
      </c>
      <c r="T2099" s="99">
        <v>1433.3020470142401</v>
      </c>
      <c r="U2099" s="99">
        <v>63367.716507434801</v>
      </c>
      <c r="V2099" s="99">
        <v>5356750.2526245099</v>
      </c>
      <c r="W2099" s="99">
        <v>321.89062380045698</v>
      </c>
      <c r="X2099" s="99">
        <v>5652386.8079223596</v>
      </c>
      <c r="Y2099" s="99">
        <v>3853728.2225036598</v>
      </c>
      <c r="Z2099" s="99">
        <v>318004.85752868699</v>
      </c>
      <c r="AA2099" s="99">
        <v>0</v>
      </c>
      <c r="AB2099" s="99">
        <v>0</v>
      </c>
      <c r="AC2099" s="99">
        <v>13299765.84729</v>
      </c>
      <c r="AD2099" s="99">
        <v>5495869.1544799795</v>
      </c>
      <c r="AE2099" s="99">
        <v>1502874.9520874</v>
      </c>
      <c r="AF2099" s="99">
        <v>2931560.0019226102</v>
      </c>
      <c r="AG2099" s="99">
        <v>3528096.1958313002</v>
      </c>
      <c r="AH2099" s="99">
        <v>2121177.8666992201</v>
      </c>
      <c r="AI2099" s="99">
        <v>0</v>
      </c>
      <c r="AJ2099" s="99">
        <v>939806.51528167701</v>
      </c>
      <c r="AK2099" s="99">
        <v>465432.06127929699</v>
      </c>
      <c r="AL2099" s="99">
        <v>0</v>
      </c>
      <c r="AM2099" s="99">
        <v>255872.599090576</v>
      </c>
      <c r="AN2099" s="99">
        <v>19060878.221435498</v>
      </c>
      <c r="AO2099" s="99">
        <v>38516339.381347701</v>
      </c>
      <c r="AP2099" s="99">
        <v>1767.9039903283101</v>
      </c>
      <c r="AQ2099" s="99">
        <v>40169684.740722701</v>
      </c>
      <c r="AR2099" s="99">
        <v>27083370.981933601</v>
      </c>
      <c r="AS2099" s="99">
        <v>2153235.8713378902</v>
      </c>
      <c r="AT2099" s="99">
        <v>0</v>
      </c>
      <c r="AU2099" s="99">
        <v>0</v>
      </c>
      <c r="AV2099" s="99">
        <v>31997875.786865201</v>
      </c>
      <c r="AW2099" s="99">
        <v>13783501.783325201</v>
      </c>
      <c r="AX2099" s="99">
        <v>11539341.0269775</v>
      </c>
      <c r="AY2099" s="99">
        <v>21206892.162353501</v>
      </c>
      <c r="AZ2099" s="99">
        <v>24076422.158203099</v>
      </c>
      <c r="BA2099" s="99">
        <v>15318407.041259799</v>
      </c>
      <c r="BB2099" s="99">
        <v>0</v>
      </c>
      <c r="BC2099" s="99">
        <v>6736898.8368530301</v>
      </c>
      <c r="BD2099" s="99">
        <v>3136728.9799194299</v>
      </c>
      <c r="BE2099" s="99">
        <v>0</v>
      </c>
      <c r="BF2099" s="99">
        <v>1743063.7512054399</v>
      </c>
      <c r="BG2099" s="99">
        <v>45712155.612304702</v>
      </c>
      <c r="BH2099" s="99">
        <v>9496956.0255127009</v>
      </c>
      <c r="BI2099" s="99">
        <v>0</v>
      </c>
      <c r="BJ2099" s="99">
        <v>14458492.361816401</v>
      </c>
      <c r="BK2099" s="99">
        <v>10929711.71875</v>
      </c>
      <c r="BL2099" s="99">
        <v>0</v>
      </c>
      <c r="BM2099" s="99">
        <v>0</v>
      </c>
      <c r="BN2099" s="99">
        <v>0</v>
      </c>
      <c r="BO2099" s="99">
        <v>0</v>
      </c>
      <c r="BP2099" s="99">
        <v>0</v>
      </c>
      <c r="BQ2099" s="99">
        <v>0</v>
      </c>
      <c r="BR2099" s="99">
        <v>7266464.7822876005</v>
      </c>
      <c r="BS2099" s="99">
        <v>10037259.4451904</v>
      </c>
      <c r="BT2099" s="99">
        <v>2972439.98355103</v>
      </c>
      <c r="BU2099" s="99">
        <v>0</v>
      </c>
      <c r="BV2099" s="99">
        <v>3618181.56536865</v>
      </c>
      <c r="BW2099" s="99">
        <v>406198.29455184902</v>
      </c>
      <c r="BX2099" s="99">
        <v>0</v>
      </c>
      <c r="BY2099" s="99">
        <v>0</v>
      </c>
      <c r="BZ2099" s="99">
        <v>0</v>
      </c>
      <c r="CA2099" s="99">
        <v>146526.71983337399</v>
      </c>
      <c r="CB2099" s="99">
        <v>11029013.174316401</v>
      </c>
      <c r="CC2099" s="99">
        <v>79259524.177734405</v>
      </c>
      <c r="CD2099" s="99">
        <v>23914765.073486298</v>
      </c>
      <c r="CE2099" s="99">
        <v>3992.6989194154698</v>
      </c>
      <c r="CF2099" s="99">
        <v>717367.76898193394</v>
      </c>
      <c r="CG2099" s="99">
        <v>4854989.5424194299</v>
      </c>
      <c r="CH2099" s="99">
        <v>0</v>
      </c>
      <c r="CI2099" s="99">
        <v>150549.35396385199</v>
      </c>
      <c r="CJ2099" s="99">
        <v>11739511.3948975</v>
      </c>
      <c r="CK2099" s="99">
        <v>83845408.829101607</v>
      </c>
      <c r="CL2099" s="99">
        <v>24320278.146728501</v>
      </c>
      <c r="CM2099" s="203">
        <f t="shared" si="96"/>
        <v>213917.07047128677</v>
      </c>
      <c r="CN2099" s="203">
        <f t="shared" si="97"/>
        <v>30800389.616333</v>
      </c>
      <c r="CO2099" s="203">
        <f t="shared" si="98"/>
        <v>129557564.44140631</v>
      </c>
      <c r="CP2099" s="99">
        <v>24320278.146728501</v>
      </c>
      <c r="CQ2099" s="99">
        <v>0</v>
      </c>
      <c r="CR2099" s="99">
        <v>0</v>
      </c>
      <c r="CS2099" s="99">
        <v>0</v>
      </c>
      <c r="CT2099" s="99">
        <v>0</v>
      </c>
    </row>
    <row r="2100" spans="1:98">
      <c r="A2100" s="98" t="s">
        <v>198</v>
      </c>
      <c r="B2100" s="100">
        <v>38961</v>
      </c>
      <c r="C2100" s="99">
        <v>88790.386402130098</v>
      </c>
      <c r="D2100" s="99">
        <v>0</v>
      </c>
      <c r="E2100" s="99">
        <v>59223.232692241698</v>
      </c>
      <c r="F2100" s="99">
        <v>43248.169248104103</v>
      </c>
      <c r="G2100" s="99">
        <v>1691.10669246316</v>
      </c>
      <c r="H2100" s="99">
        <v>0</v>
      </c>
      <c r="I2100" s="99">
        <v>0</v>
      </c>
      <c r="J2100" s="99">
        <v>41588.962322711901</v>
      </c>
      <c r="K2100" s="99">
        <v>22896.0739557743</v>
      </c>
      <c r="L2100" s="99">
        <v>30466.591349601698</v>
      </c>
      <c r="M2100" s="99">
        <v>49755.962289810202</v>
      </c>
      <c r="N2100" s="99">
        <v>25146.7959833145</v>
      </c>
      <c r="O2100" s="99">
        <v>39720.325176715902</v>
      </c>
      <c r="P2100" s="99">
        <v>0</v>
      </c>
      <c r="Q2100" s="99">
        <v>8197.9107016324997</v>
      </c>
      <c r="R2100" s="99">
        <v>2771.4933095872402</v>
      </c>
      <c r="S2100" s="99">
        <v>0</v>
      </c>
      <c r="T2100" s="99">
        <v>1334.22719179094</v>
      </c>
      <c r="U2100" s="99">
        <v>64190.165245056203</v>
      </c>
      <c r="V2100" s="99">
        <v>5494013.80969238</v>
      </c>
      <c r="W2100" s="99">
        <v>73.647721581160994</v>
      </c>
      <c r="X2100" s="99">
        <v>5548086.3168334998</v>
      </c>
      <c r="Y2100" s="99">
        <v>3814975.4364318801</v>
      </c>
      <c r="Z2100" s="99">
        <v>358784.74488830601</v>
      </c>
      <c r="AA2100" s="99">
        <v>0</v>
      </c>
      <c r="AB2100" s="99">
        <v>0</v>
      </c>
      <c r="AC2100" s="99">
        <v>14408740.7825928</v>
      </c>
      <c r="AD2100" s="99">
        <v>4440031.0601806603</v>
      </c>
      <c r="AE2100" s="99">
        <v>1410703.1589965799</v>
      </c>
      <c r="AF2100" s="99">
        <v>2938344.0274963402</v>
      </c>
      <c r="AG2100" s="99">
        <v>3508495.5337829599</v>
      </c>
      <c r="AH2100" s="99">
        <v>2191118.6429443401</v>
      </c>
      <c r="AI2100" s="99">
        <v>0</v>
      </c>
      <c r="AJ2100" s="99">
        <v>950374.194923401</v>
      </c>
      <c r="AK2100" s="99">
        <v>479536.17446517898</v>
      </c>
      <c r="AL2100" s="99">
        <v>0</v>
      </c>
      <c r="AM2100" s="99">
        <v>238549.108631134</v>
      </c>
      <c r="AN2100" s="99">
        <v>19174969.214599598</v>
      </c>
      <c r="AO2100" s="99">
        <v>39987241.428222701</v>
      </c>
      <c r="AP2100" s="99">
        <v>560.90810433775198</v>
      </c>
      <c r="AQ2100" s="99">
        <v>39703972.587402299</v>
      </c>
      <c r="AR2100" s="99">
        <v>26908702.8039551</v>
      </c>
      <c r="AS2100" s="99">
        <v>2451786.4357604999</v>
      </c>
      <c r="AT2100" s="99">
        <v>0</v>
      </c>
      <c r="AU2100" s="99">
        <v>0</v>
      </c>
      <c r="AV2100" s="99">
        <v>35812706.421386696</v>
      </c>
      <c r="AW2100" s="99">
        <v>11423006.6838379</v>
      </c>
      <c r="AX2100" s="99">
        <v>10980228.012207</v>
      </c>
      <c r="AY2100" s="99">
        <v>21446957.2104492</v>
      </c>
      <c r="AZ2100" s="99">
        <v>24041570.598632801</v>
      </c>
      <c r="BA2100" s="99">
        <v>16028423.740966801</v>
      </c>
      <c r="BB2100" s="99">
        <v>0</v>
      </c>
      <c r="BC2100" s="99">
        <v>6879131.15942383</v>
      </c>
      <c r="BD2100" s="99">
        <v>3226724.3489379901</v>
      </c>
      <c r="BE2100" s="99">
        <v>0</v>
      </c>
      <c r="BF2100" s="99">
        <v>1636636.8034057601</v>
      </c>
      <c r="BG2100" s="99">
        <v>47027554.683593802</v>
      </c>
      <c r="BH2100" s="99">
        <v>9766624.2850341797</v>
      </c>
      <c r="BI2100" s="99">
        <v>0</v>
      </c>
      <c r="BJ2100" s="99">
        <v>14270921.574585</v>
      </c>
      <c r="BK2100" s="99">
        <v>10877945.489990201</v>
      </c>
      <c r="BL2100" s="99">
        <v>0</v>
      </c>
      <c r="BM2100" s="99">
        <v>0</v>
      </c>
      <c r="BN2100" s="99">
        <v>0</v>
      </c>
      <c r="BO2100" s="99">
        <v>0</v>
      </c>
      <c r="BP2100" s="99">
        <v>0</v>
      </c>
      <c r="BQ2100" s="99">
        <v>0</v>
      </c>
      <c r="BR2100" s="99">
        <v>7372646.5142211895</v>
      </c>
      <c r="BS2100" s="99">
        <v>10000795.2143555</v>
      </c>
      <c r="BT2100" s="99">
        <v>3111847.8553161598</v>
      </c>
      <c r="BU2100" s="99">
        <v>0</v>
      </c>
      <c r="BV2100" s="99">
        <v>3674444.0094299298</v>
      </c>
      <c r="BW2100" s="99">
        <v>408805.13271713298</v>
      </c>
      <c r="BX2100" s="99">
        <v>0</v>
      </c>
      <c r="BY2100" s="99">
        <v>0</v>
      </c>
      <c r="BZ2100" s="99">
        <v>0</v>
      </c>
      <c r="CA2100" s="99">
        <v>147915.59717941299</v>
      </c>
      <c r="CB2100" s="99">
        <v>11068460.3626709</v>
      </c>
      <c r="CC2100" s="99">
        <v>79751553.728515595</v>
      </c>
      <c r="CD2100" s="99">
        <v>24139598.301269501</v>
      </c>
      <c r="CE2100" s="99">
        <v>4038.8092599809202</v>
      </c>
      <c r="CF2100" s="99">
        <v>721938.69408416701</v>
      </c>
      <c r="CG2100" s="99">
        <v>4909193.54052734</v>
      </c>
      <c r="CH2100" s="99">
        <v>0</v>
      </c>
      <c r="CI2100" s="99">
        <v>151932.87959861799</v>
      </c>
      <c r="CJ2100" s="99">
        <v>11794989.4075928</v>
      </c>
      <c r="CK2100" s="99">
        <v>84679971.553710893</v>
      </c>
      <c r="CL2100" s="99">
        <v>24554818.1806641</v>
      </c>
      <c r="CM2100" s="203">
        <f t="shared" si="96"/>
        <v>216123.0448436742</v>
      </c>
      <c r="CN2100" s="203">
        <f t="shared" si="97"/>
        <v>30969958.622192398</v>
      </c>
      <c r="CO2100" s="203">
        <f t="shared" si="98"/>
        <v>131707526.23730469</v>
      </c>
      <c r="CP2100" s="99">
        <v>24554818.1806641</v>
      </c>
      <c r="CQ2100" s="99">
        <v>0</v>
      </c>
      <c r="CR2100" s="99">
        <v>0</v>
      </c>
      <c r="CS2100" s="99">
        <v>0</v>
      </c>
      <c r="CT2100" s="99">
        <v>0</v>
      </c>
    </row>
    <row r="2101" spans="1:98">
      <c r="A2101" s="98" t="s">
        <v>198</v>
      </c>
      <c r="B2101" s="100">
        <v>39052</v>
      </c>
      <c r="C2101" s="99">
        <v>91991.937224388093</v>
      </c>
      <c r="D2101" s="99">
        <v>0</v>
      </c>
      <c r="E2101" s="99">
        <v>58359.1834897995</v>
      </c>
      <c r="F2101" s="99">
        <v>43189.762421131098</v>
      </c>
      <c r="G2101" s="99">
        <v>1889.33207982779</v>
      </c>
      <c r="H2101" s="99">
        <v>0</v>
      </c>
      <c r="I2101" s="99">
        <v>0</v>
      </c>
      <c r="J2101" s="99">
        <v>45830.247311115301</v>
      </c>
      <c r="K2101" s="99">
        <v>19399.7476222515</v>
      </c>
      <c r="L2101" s="99">
        <v>30520.060109853701</v>
      </c>
      <c r="M2101" s="99">
        <v>50397.838085651398</v>
      </c>
      <c r="N2101" s="99">
        <v>25056.837751150098</v>
      </c>
      <c r="O2101" s="99">
        <v>41632.615548133901</v>
      </c>
      <c r="P2101" s="99">
        <v>0</v>
      </c>
      <c r="Q2101" s="99">
        <v>8268.0334495305997</v>
      </c>
      <c r="R2101" s="99">
        <v>2852.8903027176898</v>
      </c>
      <c r="S2101" s="99">
        <v>0</v>
      </c>
      <c r="T2101" s="99">
        <v>1250.53159318864</v>
      </c>
      <c r="U2101" s="99">
        <v>65371.525351524397</v>
      </c>
      <c r="V2101" s="99">
        <v>5692318.8726196298</v>
      </c>
      <c r="W2101" s="99">
        <v>149.732184430584</v>
      </c>
      <c r="X2101" s="99">
        <v>5419425.07568359</v>
      </c>
      <c r="Y2101" s="99">
        <v>3768101.7902831999</v>
      </c>
      <c r="Z2101" s="99">
        <v>399477.23644256598</v>
      </c>
      <c r="AA2101" s="99">
        <v>0</v>
      </c>
      <c r="AB2101" s="99">
        <v>0</v>
      </c>
      <c r="AC2101" s="99">
        <v>16223059.4337158</v>
      </c>
      <c r="AD2101" s="99">
        <v>3392780.5835266099</v>
      </c>
      <c r="AE2101" s="99">
        <v>1408118.6949615499</v>
      </c>
      <c r="AF2101" s="99">
        <v>2948308.8737487802</v>
      </c>
      <c r="AG2101" s="99">
        <v>3480756.0196533198</v>
      </c>
      <c r="AH2101" s="99">
        <v>2297638.3668518099</v>
      </c>
      <c r="AI2101" s="99">
        <v>0</v>
      </c>
      <c r="AJ2101" s="99">
        <v>958496.36267852795</v>
      </c>
      <c r="AK2101" s="99">
        <v>510395.70104980498</v>
      </c>
      <c r="AL2101" s="99">
        <v>0</v>
      </c>
      <c r="AM2101" s="99">
        <v>230697.222730637</v>
      </c>
      <c r="AN2101" s="99">
        <v>20116477.0620117</v>
      </c>
      <c r="AO2101" s="99">
        <v>41751370.337890603</v>
      </c>
      <c r="AP2101" s="99">
        <v>1438.3790127933</v>
      </c>
      <c r="AQ2101" s="99">
        <v>38909639.734863304</v>
      </c>
      <c r="AR2101" s="99">
        <v>26686769.9697266</v>
      </c>
      <c r="AS2101" s="99">
        <v>2729295.5832519499</v>
      </c>
      <c r="AT2101" s="99">
        <v>0</v>
      </c>
      <c r="AU2101" s="99">
        <v>0</v>
      </c>
      <c r="AV2101" s="99">
        <v>39796676.2734375</v>
      </c>
      <c r="AW2101" s="99">
        <v>8684957.7103271503</v>
      </c>
      <c r="AX2101" s="99">
        <v>11069843.6687012</v>
      </c>
      <c r="AY2101" s="99">
        <v>21704336.0788574</v>
      </c>
      <c r="AZ2101" s="99">
        <v>23940771.003906298</v>
      </c>
      <c r="BA2101" s="99">
        <v>16965803.121093798</v>
      </c>
      <c r="BB2101" s="99">
        <v>0</v>
      </c>
      <c r="BC2101" s="99">
        <v>6940257.7868042002</v>
      </c>
      <c r="BD2101" s="99">
        <v>3473563.6882934598</v>
      </c>
      <c r="BE2101" s="99">
        <v>0</v>
      </c>
      <c r="BF2101" s="99">
        <v>1593638.4583740199</v>
      </c>
      <c r="BG2101" s="99">
        <v>48899814.496582001</v>
      </c>
      <c r="BH2101" s="99">
        <v>10398404.1882324</v>
      </c>
      <c r="BI2101" s="99">
        <v>0</v>
      </c>
      <c r="BJ2101" s="99">
        <v>14063751.830688501</v>
      </c>
      <c r="BK2101" s="99">
        <v>10789267.720703101</v>
      </c>
      <c r="BL2101" s="99">
        <v>0</v>
      </c>
      <c r="BM2101" s="99">
        <v>0</v>
      </c>
      <c r="BN2101" s="99">
        <v>0</v>
      </c>
      <c r="BO2101" s="99">
        <v>0</v>
      </c>
      <c r="BP2101" s="99">
        <v>0</v>
      </c>
      <c r="BQ2101" s="99">
        <v>0</v>
      </c>
      <c r="BR2101" s="99">
        <v>7474320.3787231399</v>
      </c>
      <c r="BS2101" s="99">
        <v>9970144.2388915997</v>
      </c>
      <c r="BT2101" s="99">
        <v>3293742.78161621</v>
      </c>
      <c r="BU2101" s="99">
        <v>0</v>
      </c>
      <c r="BV2101" s="99">
        <v>3717389.1285705599</v>
      </c>
      <c r="BW2101" s="99">
        <v>436760.61651992798</v>
      </c>
      <c r="BX2101" s="99">
        <v>0</v>
      </c>
      <c r="BY2101" s="99">
        <v>0</v>
      </c>
      <c r="BZ2101" s="99">
        <v>0</v>
      </c>
      <c r="CA2101" s="99">
        <v>150272.32026100199</v>
      </c>
      <c r="CB2101" s="99">
        <v>11117883.900634799</v>
      </c>
      <c r="CC2101" s="99">
        <v>80759152.543945298</v>
      </c>
      <c r="CD2101" s="99">
        <v>24435919.737792999</v>
      </c>
      <c r="CE2101" s="99">
        <v>4055.1748793423199</v>
      </c>
      <c r="CF2101" s="99">
        <v>746942.87451934803</v>
      </c>
      <c r="CG2101" s="99">
        <v>5104473.8250732403</v>
      </c>
      <c r="CH2101" s="99">
        <v>0</v>
      </c>
      <c r="CI2101" s="99">
        <v>154301.48415184001</v>
      </c>
      <c r="CJ2101" s="99">
        <v>11860930.5230713</v>
      </c>
      <c r="CK2101" s="99">
        <v>85755427.802734405</v>
      </c>
      <c r="CL2101" s="99">
        <v>24872783.763671901</v>
      </c>
      <c r="CM2101" s="203">
        <f t="shared" si="96"/>
        <v>219673.00950336439</v>
      </c>
      <c r="CN2101" s="203">
        <f t="shared" si="97"/>
        <v>31977407.585083</v>
      </c>
      <c r="CO2101" s="203">
        <f t="shared" si="98"/>
        <v>134655242.29931641</v>
      </c>
      <c r="CP2101" s="99">
        <v>24872783.763671901</v>
      </c>
      <c r="CQ2101" s="99">
        <v>0</v>
      </c>
      <c r="CR2101" s="99">
        <v>0</v>
      </c>
      <c r="CS2101" s="99">
        <v>0</v>
      </c>
      <c r="CT2101" s="99">
        <v>0</v>
      </c>
    </row>
    <row r="2102" spans="1:98">
      <c r="A2102" s="98" t="s">
        <v>198</v>
      </c>
      <c r="B2102" s="100">
        <v>39142</v>
      </c>
      <c r="C2102" s="99">
        <v>95877.539349555998</v>
      </c>
      <c r="D2102" s="99">
        <v>0</v>
      </c>
      <c r="E2102" s="99">
        <v>56304.422740459398</v>
      </c>
      <c r="F2102" s="99">
        <v>42714.996755599997</v>
      </c>
      <c r="G2102" s="99">
        <v>2086.9272907376298</v>
      </c>
      <c r="H2102" s="99">
        <v>0</v>
      </c>
      <c r="I2102" s="99">
        <v>0</v>
      </c>
      <c r="J2102" s="99">
        <v>49467.231187343597</v>
      </c>
      <c r="K2102" s="99">
        <v>16923.739326238599</v>
      </c>
      <c r="L2102" s="99">
        <v>29562.278308868401</v>
      </c>
      <c r="M2102" s="99">
        <v>51054.304678440101</v>
      </c>
      <c r="N2102" s="99">
        <v>24846.722560644201</v>
      </c>
      <c r="O2102" s="99">
        <v>43477.289875030503</v>
      </c>
      <c r="P2102" s="99">
        <v>0</v>
      </c>
      <c r="Q2102" s="99">
        <v>8237.73631942272</v>
      </c>
      <c r="R2102" s="99">
        <v>2934.19156748056</v>
      </c>
      <c r="S2102" s="99">
        <v>0</v>
      </c>
      <c r="T2102" s="99">
        <v>1209.3312552571299</v>
      </c>
      <c r="U2102" s="99">
        <v>66452.589479446397</v>
      </c>
      <c r="V2102" s="99">
        <v>5881750.0658569299</v>
      </c>
      <c r="W2102" s="99">
        <v>52.780932398978599</v>
      </c>
      <c r="X2102" s="99">
        <v>5240410.4692382803</v>
      </c>
      <c r="Y2102" s="99">
        <v>3747210.5278015099</v>
      </c>
      <c r="Z2102" s="99">
        <v>423186.077342987</v>
      </c>
      <c r="AA2102" s="99">
        <v>0</v>
      </c>
      <c r="AB2102" s="99">
        <v>0</v>
      </c>
      <c r="AC2102" s="99">
        <v>18720624.6491699</v>
      </c>
      <c r="AD2102" s="99">
        <v>2836430.7129211398</v>
      </c>
      <c r="AE2102" s="99">
        <v>1376421.1132354699</v>
      </c>
      <c r="AF2102" s="99">
        <v>2976972.8824157701</v>
      </c>
      <c r="AG2102" s="99">
        <v>3457492.30712891</v>
      </c>
      <c r="AH2102" s="99">
        <v>2399668.6276550302</v>
      </c>
      <c r="AI2102" s="99">
        <v>0</v>
      </c>
      <c r="AJ2102" s="99">
        <v>957227.01664733898</v>
      </c>
      <c r="AK2102" s="99">
        <v>523744.52798843401</v>
      </c>
      <c r="AL2102" s="99">
        <v>0</v>
      </c>
      <c r="AM2102" s="99">
        <v>215831.37202644299</v>
      </c>
      <c r="AN2102" s="99">
        <v>20492180.271240201</v>
      </c>
      <c r="AO2102" s="99">
        <v>43527540.7412109</v>
      </c>
      <c r="AP2102" s="99">
        <v>408.56622434407501</v>
      </c>
      <c r="AQ2102" s="99">
        <v>37761399.393554702</v>
      </c>
      <c r="AR2102" s="99">
        <v>26422942.097656298</v>
      </c>
      <c r="AS2102" s="99">
        <v>2913049.1251831101</v>
      </c>
      <c r="AT2102" s="99">
        <v>0</v>
      </c>
      <c r="AU2102" s="99">
        <v>0</v>
      </c>
      <c r="AV2102" s="99">
        <v>42781978.576171897</v>
      </c>
      <c r="AW2102" s="99">
        <v>7348690.2164306603</v>
      </c>
      <c r="AX2102" s="99">
        <v>10901452.736450201</v>
      </c>
      <c r="AY2102" s="99">
        <v>21992601.896240201</v>
      </c>
      <c r="AZ2102" s="99">
        <v>23825087.678466801</v>
      </c>
      <c r="BA2102" s="99">
        <v>17785628.813964799</v>
      </c>
      <c r="BB2102" s="99">
        <v>0</v>
      </c>
      <c r="BC2102" s="99">
        <v>6970102.3279418899</v>
      </c>
      <c r="BD2102" s="99">
        <v>3596856.5299072298</v>
      </c>
      <c r="BE2102" s="99">
        <v>0</v>
      </c>
      <c r="BF2102" s="99">
        <v>1503155.9085083001</v>
      </c>
      <c r="BG2102" s="99">
        <v>50060887.193359397</v>
      </c>
      <c r="BH2102" s="99">
        <v>10984032.489135699</v>
      </c>
      <c r="BI2102" s="99">
        <v>0</v>
      </c>
      <c r="BJ2102" s="99">
        <v>13828144.205322299</v>
      </c>
      <c r="BK2102" s="99">
        <v>10752048.6561279</v>
      </c>
      <c r="BL2102" s="99">
        <v>0</v>
      </c>
      <c r="BM2102" s="99">
        <v>0</v>
      </c>
      <c r="BN2102" s="99">
        <v>0</v>
      </c>
      <c r="BO2102" s="99">
        <v>0</v>
      </c>
      <c r="BP2102" s="99">
        <v>0</v>
      </c>
      <c r="BQ2102" s="99">
        <v>0</v>
      </c>
      <c r="BR2102" s="99">
        <v>7664631.4014282199</v>
      </c>
      <c r="BS2102" s="99">
        <v>9937440.7128906306</v>
      </c>
      <c r="BT2102" s="99">
        <v>3448376.2667846698</v>
      </c>
      <c r="BU2102" s="99">
        <v>0</v>
      </c>
      <c r="BV2102" s="99">
        <v>3723054.7664184598</v>
      </c>
      <c r="BW2102" s="99">
        <v>454469.71842956502</v>
      </c>
      <c r="BX2102" s="99">
        <v>0</v>
      </c>
      <c r="BY2102" s="99">
        <v>0</v>
      </c>
      <c r="BZ2102" s="99">
        <v>0</v>
      </c>
      <c r="CA2102" s="99">
        <v>152207.51969718901</v>
      </c>
      <c r="CB2102" s="99">
        <v>11166731.091796899</v>
      </c>
      <c r="CC2102" s="99">
        <v>81710191.856445298</v>
      </c>
      <c r="CD2102" s="99">
        <v>24803713.416747998</v>
      </c>
      <c r="CE2102" s="99">
        <v>4071.46737846732</v>
      </c>
      <c r="CF2102" s="99">
        <v>738102.32093811</v>
      </c>
      <c r="CG2102" s="99">
        <v>5075202.4536132803</v>
      </c>
      <c r="CH2102" s="99">
        <v>0</v>
      </c>
      <c r="CI2102" s="99">
        <v>156296.02885437</v>
      </c>
      <c r="CJ2102" s="99">
        <v>11901411.392333999</v>
      </c>
      <c r="CK2102" s="99">
        <v>86585267.795898393</v>
      </c>
      <c r="CL2102" s="99">
        <v>25258059.927734401</v>
      </c>
      <c r="CM2102" s="203">
        <f t="shared" si="96"/>
        <v>222748.61833381641</v>
      </c>
      <c r="CN2102" s="203">
        <f t="shared" si="97"/>
        <v>32393591.6635742</v>
      </c>
      <c r="CO2102" s="203">
        <f t="shared" si="98"/>
        <v>136646154.98925778</v>
      </c>
      <c r="CP2102" s="99">
        <v>25258059.927734401</v>
      </c>
      <c r="CQ2102" s="99">
        <v>0</v>
      </c>
      <c r="CR2102" s="99">
        <v>0</v>
      </c>
      <c r="CS2102" s="99">
        <v>0</v>
      </c>
      <c r="CT2102" s="99">
        <v>0</v>
      </c>
    </row>
    <row r="2103" spans="1:98">
      <c r="A2103" s="98" t="s">
        <v>198</v>
      </c>
      <c r="B2103" s="100">
        <v>39234</v>
      </c>
      <c r="C2103" s="99">
        <v>97426.982929229707</v>
      </c>
      <c r="D2103" s="99">
        <v>0</v>
      </c>
      <c r="E2103" s="99">
        <v>54865.885605812102</v>
      </c>
      <c r="F2103" s="99">
        <v>41971.111601352699</v>
      </c>
      <c r="G2103" s="99">
        <v>2280.7587592303798</v>
      </c>
      <c r="H2103" s="99">
        <v>0</v>
      </c>
      <c r="I2103" s="99">
        <v>0</v>
      </c>
      <c r="J2103" s="99">
        <v>52988.586845874801</v>
      </c>
      <c r="K2103" s="99">
        <v>14565.303007841099</v>
      </c>
      <c r="L2103" s="99">
        <v>29233.572800159502</v>
      </c>
      <c r="M2103" s="99">
        <v>51284.956565380096</v>
      </c>
      <c r="N2103" s="99">
        <v>24555.477183103601</v>
      </c>
      <c r="O2103" s="99">
        <v>43833.9415097237</v>
      </c>
      <c r="P2103" s="99">
        <v>0</v>
      </c>
      <c r="Q2103" s="99">
        <v>8245.9963681697809</v>
      </c>
      <c r="R2103" s="99">
        <v>3002.6965205073402</v>
      </c>
      <c r="S2103" s="99">
        <v>0</v>
      </c>
      <c r="T2103" s="99">
        <v>1218.93432016671</v>
      </c>
      <c r="U2103" s="99">
        <v>67512.117397308393</v>
      </c>
      <c r="V2103" s="99">
        <v>6039272.06323242</v>
      </c>
      <c r="W2103" s="99">
        <v>98.989290544763193</v>
      </c>
      <c r="X2103" s="99">
        <v>5103628.4353637705</v>
      </c>
      <c r="Y2103" s="99">
        <v>3646634.8900756799</v>
      </c>
      <c r="Z2103" s="99">
        <v>456330.38800811803</v>
      </c>
      <c r="AA2103" s="99">
        <v>0</v>
      </c>
      <c r="AB2103" s="99">
        <v>0</v>
      </c>
      <c r="AC2103" s="99">
        <v>18420191.5617676</v>
      </c>
      <c r="AD2103" s="99">
        <v>2343654.84683228</v>
      </c>
      <c r="AE2103" s="99">
        <v>1343444.1556396501</v>
      </c>
      <c r="AF2103" s="99">
        <v>2978065.97833252</v>
      </c>
      <c r="AG2103" s="99">
        <v>3404215.6594543499</v>
      </c>
      <c r="AH2103" s="99">
        <v>2399276.4811706501</v>
      </c>
      <c r="AI2103" s="99">
        <v>0</v>
      </c>
      <c r="AJ2103" s="99">
        <v>964171.32785797096</v>
      </c>
      <c r="AK2103" s="99">
        <v>531982.12152099598</v>
      </c>
      <c r="AL2103" s="99">
        <v>0</v>
      </c>
      <c r="AM2103" s="99">
        <v>213772.19472312901</v>
      </c>
      <c r="AN2103" s="99">
        <v>20954364.2817383</v>
      </c>
      <c r="AO2103" s="99">
        <v>45005225.556152299</v>
      </c>
      <c r="AP2103" s="99">
        <v>874.83547034859703</v>
      </c>
      <c r="AQ2103" s="99">
        <v>36930257.264160201</v>
      </c>
      <c r="AR2103" s="99">
        <v>25853703.5861816</v>
      </c>
      <c r="AS2103" s="99">
        <v>3158779.0207519499</v>
      </c>
      <c r="AT2103" s="99">
        <v>0</v>
      </c>
      <c r="AU2103" s="99">
        <v>0</v>
      </c>
      <c r="AV2103" s="99">
        <v>45677611.658691399</v>
      </c>
      <c r="AW2103" s="99">
        <v>6125933.6094970703</v>
      </c>
      <c r="AX2103" s="99">
        <v>10753108.2186279</v>
      </c>
      <c r="AY2103" s="99">
        <v>22188163.155029301</v>
      </c>
      <c r="AZ2103" s="99">
        <v>23590622.918212902</v>
      </c>
      <c r="BA2103" s="99">
        <v>17940997.769531298</v>
      </c>
      <c r="BB2103" s="99">
        <v>0</v>
      </c>
      <c r="BC2103" s="99">
        <v>7056705.3695678702</v>
      </c>
      <c r="BD2103" s="99">
        <v>3664319.9561767601</v>
      </c>
      <c r="BE2103" s="99">
        <v>0</v>
      </c>
      <c r="BF2103" s="99">
        <v>1492990.5129547101</v>
      </c>
      <c r="BG2103" s="99">
        <v>51629971.880859397</v>
      </c>
      <c r="BH2103" s="99">
        <v>11282524.091430699</v>
      </c>
      <c r="BI2103" s="99">
        <v>0</v>
      </c>
      <c r="BJ2103" s="99">
        <v>13563994.907958999</v>
      </c>
      <c r="BK2103" s="99">
        <v>10630362.9071045</v>
      </c>
      <c r="BL2103" s="99">
        <v>0</v>
      </c>
      <c r="BM2103" s="99">
        <v>0</v>
      </c>
      <c r="BN2103" s="99">
        <v>0</v>
      </c>
      <c r="BO2103" s="99">
        <v>0</v>
      </c>
      <c r="BP2103" s="99">
        <v>0</v>
      </c>
      <c r="BQ2103" s="99">
        <v>0</v>
      </c>
      <c r="BR2103" s="99">
        <v>7712436.51599121</v>
      </c>
      <c r="BS2103" s="99">
        <v>9850230.3616943397</v>
      </c>
      <c r="BT2103" s="99">
        <v>3478560.4395752</v>
      </c>
      <c r="BU2103" s="99">
        <v>0</v>
      </c>
      <c r="BV2103" s="99">
        <v>3774973.46307373</v>
      </c>
      <c r="BW2103" s="99">
        <v>456121.83676147502</v>
      </c>
      <c r="BX2103" s="99">
        <v>0</v>
      </c>
      <c r="BY2103" s="99">
        <v>0</v>
      </c>
      <c r="BZ2103" s="99">
        <v>0</v>
      </c>
      <c r="CA2103" s="99">
        <v>152392.351316452</v>
      </c>
      <c r="CB2103" s="99">
        <v>11139969.8631592</v>
      </c>
      <c r="CC2103" s="99">
        <v>82092723.219726607</v>
      </c>
      <c r="CD2103" s="99">
        <v>24831321.728759799</v>
      </c>
      <c r="CE2103" s="99">
        <v>4115.8225025534603</v>
      </c>
      <c r="CF2103" s="99">
        <v>740780.63854980504</v>
      </c>
      <c r="CG2103" s="99">
        <v>5125785.6350097703</v>
      </c>
      <c r="CH2103" s="99">
        <v>0</v>
      </c>
      <c r="CI2103" s="99">
        <v>156540.11458969099</v>
      </c>
      <c r="CJ2103" s="99">
        <v>11883248.161132799</v>
      </c>
      <c r="CK2103" s="99">
        <v>87117493.098632798</v>
      </c>
      <c r="CL2103" s="99">
        <v>25286036.2495117</v>
      </c>
      <c r="CM2103" s="203">
        <f t="shared" si="96"/>
        <v>224052.2319869994</v>
      </c>
      <c r="CN2103" s="203">
        <f t="shared" si="97"/>
        <v>32837612.442871101</v>
      </c>
      <c r="CO2103" s="203">
        <f t="shared" si="98"/>
        <v>138747464.97949219</v>
      </c>
      <c r="CP2103" s="99">
        <v>25286036.2495117</v>
      </c>
      <c r="CQ2103" s="99">
        <v>0</v>
      </c>
      <c r="CR2103" s="99">
        <v>0</v>
      </c>
      <c r="CS2103" s="99">
        <v>0</v>
      </c>
      <c r="CT2103" s="99">
        <v>0</v>
      </c>
    </row>
    <row r="2104" spans="1:98">
      <c r="A2104" s="98" t="s">
        <v>198</v>
      </c>
      <c r="B2104" s="100">
        <v>39326</v>
      </c>
      <c r="C2104" s="99">
        <v>99309.609773635893</v>
      </c>
      <c r="D2104" s="99">
        <v>0</v>
      </c>
      <c r="E2104" s="99">
        <v>54260.370732307398</v>
      </c>
      <c r="F2104" s="99">
        <v>42052.404668331103</v>
      </c>
      <c r="G2104" s="99">
        <v>2469.9327645301801</v>
      </c>
      <c r="H2104" s="99">
        <v>0</v>
      </c>
      <c r="I2104" s="99">
        <v>0</v>
      </c>
      <c r="J2104" s="99">
        <v>55642.942903041803</v>
      </c>
      <c r="K2104" s="99">
        <v>12753.677328944201</v>
      </c>
      <c r="L2104" s="99">
        <v>28646.188420295701</v>
      </c>
      <c r="M2104" s="99">
        <v>51167.5066590309</v>
      </c>
      <c r="N2104" s="99">
        <v>25050.3127486706</v>
      </c>
      <c r="O2104" s="99">
        <v>44587.524118423498</v>
      </c>
      <c r="P2104" s="99">
        <v>0</v>
      </c>
      <c r="Q2104" s="99">
        <v>8225.2383277416193</v>
      </c>
      <c r="R2104" s="99">
        <v>3063.5825466215601</v>
      </c>
      <c r="S2104" s="99">
        <v>0</v>
      </c>
      <c r="T2104" s="99">
        <v>1138.9562830627001</v>
      </c>
      <c r="U2104" s="99">
        <v>68265.095941543594</v>
      </c>
      <c r="V2104" s="99">
        <v>6157527.1053466797</v>
      </c>
      <c r="W2104" s="99">
        <v>142.571844562888</v>
      </c>
      <c r="X2104" s="99">
        <v>5027634.0615234403</v>
      </c>
      <c r="Y2104" s="99">
        <v>3621559.3294372601</v>
      </c>
      <c r="Z2104" s="99">
        <v>490701.69820404099</v>
      </c>
      <c r="AA2104" s="99">
        <v>0</v>
      </c>
      <c r="AB2104" s="99">
        <v>0</v>
      </c>
      <c r="AC2104" s="99">
        <v>19094222.431884799</v>
      </c>
      <c r="AD2104" s="99">
        <v>2094437.7182769801</v>
      </c>
      <c r="AE2104" s="99">
        <v>1324231.96873474</v>
      </c>
      <c r="AF2104" s="99">
        <v>2961283.8003845201</v>
      </c>
      <c r="AG2104" s="99">
        <v>3428273.2782897898</v>
      </c>
      <c r="AH2104" s="99">
        <v>2469808.1177368201</v>
      </c>
      <c r="AI2104" s="99">
        <v>0</v>
      </c>
      <c r="AJ2104" s="99">
        <v>958864.71808624303</v>
      </c>
      <c r="AK2104" s="99">
        <v>540311.02076721203</v>
      </c>
      <c r="AL2104" s="99">
        <v>0</v>
      </c>
      <c r="AM2104" s="99">
        <v>201479.17789840701</v>
      </c>
      <c r="AN2104" s="99">
        <v>21386597.136230499</v>
      </c>
      <c r="AO2104" s="99">
        <v>46209874.583496101</v>
      </c>
      <c r="AP2104" s="99">
        <v>1238.7565104663399</v>
      </c>
      <c r="AQ2104" s="99">
        <v>36715324.114746101</v>
      </c>
      <c r="AR2104" s="99">
        <v>26134471.4372559</v>
      </c>
      <c r="AS2104" s="99">
        <v>3433305.0588684101</v>
      </c>
      <c r="AT2104" s="99">
        <v>0</v>
      </c>
      <c r="AU2104" s="99">
        <v>0</v>
      </c>
      <c r="AV2104" s="99">
        <v>47847116.0927734</v>
      </c>
      <c r="AW2104" s="99">
        <v>5543425.1494751005</v>
      </c>
      <c r="AX2104" s="99">
        <v>10765397.353027301</v>
      </c>
      <c r="AY2104" s="99">
        <v>22235673.459228501</v>
      </c>
      <c r="AZ2104" s="99">
        <v>23957299.094970699</v>
      </c>
      <c r="BA2104" s="99">
        <v>18601630.029785201</v>
      </c>
      <c r="BB2104" s="99">
        <v>0</v>
      </c>
      <c r="BC2104" s="99">
        <v>7079660.5008544903</v>
      </c>
      <c r="BD2104" s="99">
        <v>3746011.8996887198</v>
      </c>
      <c r="BE2104" s="99">
        <v>0</v>
      </c>
      <c r="BF2104" s="99">
        <v>1420421.7288055399</v>
      </c>
      <c r="BG2104" s="99">
        <v>53247764.213867202</v>
      </c>
      <c r="BH2104" s="99">
        <v>11596015.919921899</v>
      </c>
      <c r="BI2104" s="99">
        <v>0</v>
      </c>
      <c r="BJ2104" s="99">
        <v>13435441.7154541</v>
      </c>
      <c r="BK2104" s="99">
        <v>10633989.927123999</v>
      </c>
      <c r="BL2104" s="99">
        <v>0</v>
      </c>
      <c r="BM2104" s="99">
        <v>0</v>
      </c>
      <c r="BN2104" s="99">
        <v>0</v>
      </c>
      <c r="BO2104" s="99">
        <v>0</v>
      </c>
      <c r="BP2104" s="99">
        <v>0</v>
      </c>
      <c r="BQ2104" s="99">
        <v>0</v>
      </c>
      <c r="BR2104" s="99">
        <v>7684641.1183471698</v>
      </c>
      <c r="BS2104" s="99">
        <v>9995042.5020752009</v>
      </c>
      <c r="BT2104" s="99">
        <v>3612375.5209655799</v>
      </c>
      <c r="BU2104" s="99">
        <v>0</v>
      </c>
      <c r="BV2104" s="99">
        <v>3788646.93328857</v>
      </c>
      <c r="BW2104" s="99">
        <v>460698.72664260899</v>
      </c>
      <c r="BX2104" s="99">
        <v>0</v>
      </c>
      <c r="BY2104" s="99">
        <v>0</v>
      </c>
      <c r="BZ2104" s="99">
        <v>0</v>
      </c>
      <c r="CA2104" s="99">
        <v>153561.44065666199</v>
      </c>
      <c r="CB2104" s="99">
        <v>11156778.704345699</v>
      </c>
      <c r="CC2104" s="99">
        <v>82642429.386718795</v>
      </c>
      <c r="CD2104" s="99">
        <v>25061400.158935498</v>
      </c>
      <c r="CE2104" s="99">
        <v>4132.1686169505101</v>
      </c>
      <c r="CF2104" s="99">
        <v>745390.250648499</v>
      </c>
      <c r="CG2104" s="99">
        <v>5209006.6066284198</v>
      </c>
      <c r="CH2104" s="99">
        <v>0</v>
      </c>
      <c r="CI2104" s="99">
        <v>157669.23440361</v>
      </c>
      <c r="CJ2104" s="99">
        <v>11899989.024658199</v>
      </c>
      <c r="CK2104" s="99">
        <v>87935950.967773393</v>
      </c>
      <c r="CL2104" s="99">
        <v>25528144.4365234</v>
      </c>
      <c r="CM2104" s="203">
        <f t="shared" si="96"/>
        <v>225934.33034515358</v>
      </c>
      <c r="CN2104" s="203">
        <f t="shared" si="97"/>
        <v>33286586.160888698</v>
      </c>
      <c r="CO2104" s="203">
        <f t="shared" si="98"/>
        <v>141183715.1816406</v>
      </c>
      <c r="CP2104" s="99">
        <v>25528144.4365234</v>
      </c>
      <c r="CQ2104" s="99">
        <v>0</v>
      </c>
      <c r="CR2104" s="99">
        <v>0</v>
      </c>
      <c r="CS2104" s="99">
        <v>0</v>
      </c>
      <c r="CT2104" s="99">
        <v>0</v>
      </c>
    </row>
    <row r="2105" spans="1:98">
      <c r="A2105" s="98" t="s">
        <v>198</v>
      </c>
      <c r="B2105" s="100">
        <v>39417</v>
      </c>
      <c r="C2105" s="99">
        <v>101316.443696022</v>
      </c>
      <c r="D2105" s="99">
        <v>0</v>
      </c>
      <c r="E2105" s="99">
        <v>53449.058128356897</v>
      </c>
      <c r="F2105" s="99">
        <v>41714.4943580627</v>
      </c>
      <c r="G2105" s="99">
        <v>2639.2315743863601</v>
      </c>
      <c r="H2105" s="99">
        <v>0</v>
      </c>
      <c r="I2105" s="99">
        <v>0</v>
      </c>
      <c r="J2105" s="99">
        <v>57934.302224159197</v>
      </c>
      <c r="K2105" s="99">
        <v>11136.0900216103</v>
      </c>
      <c r="L2105" s="99">
        <v>28352.774051189401</v>
      </c>
      <c r="M2105" s="99">
        <v>51333.212023735003</v>
      </c>
      <c r="N2105" s="99">
        <v>24863.221714019801</v>
      </c>
      <c r="O2105" s="99">
        <v>45826.713781356797</v>
      </c>
      <c r="P2105" s="99">
        <v>0</v>
      </c>
      <c r="Q2105" s="99">
        <v>8238.9394569397009</v>
      </c>
      <c r="R2105" s="99">
        <v>3122.1283699274099</v>
      </c>
      <c r="S2105" s="99">
        <v>0</v>
      </c>
      <c r="T2105" s="99">
        <v>1081.06703065336</v>
      </c>
      <c r="U2105" s="99">
        <v>69201.108071327195</v>
      </c>
      <c r="V2105" s="99">
        <v>6271147.38708496</v>
      </c>
      <c r="W2105" s="99">
        <v>167.72901350446</v>
      </c>
      <c r="X2105" s="99">
        <v>4927560.3191528302</v>
      </c>
      <c r="Y2105" s="99">
        <v>3577481.10238647</v>
      </c>
      <c r="Z2105" s="99">
        <v>518626.98414993298</v>
      </c>
      <c r="AA2105" s="99">
        <v>0</v>
      </c>
      <c r="AB2105" s="99">
        <v>0</v>
      </c>
      <c r="AC2105" s="99">
        <v>19670984.197997998</v>
      </c>
      <c r="AD2105" s="99">
        <v>1720169.8153381301</v>
      </c>
      <c r="AE2105" s="99">
        <v>1314587.8177185101</v>
      </c>
      <c r="AF2105" s="99">
        <v>2962315.8916320801</v>
      </c>
      <c r="AG2105" s="99">
        <v>3411551.5141296401</v>
      </c>
      <c r="AH2105" s="99">
        <v>2537122.4035034198</v>
      </c>
      <c r="AI2105" s="99">
        <v>0</v>
      </c>
      <c r="AJ2105" s="99">
        <v>959452.808799744</v>
      </c>
      <c r="AK2105" s="99">
        <v>556644.84861755394</v>
      </c>
      <c r="AL2105" s="99">
        <v>0</v>
      </c>
      <c r="AM2105" s="99">
        <v>190521.308460236</v>
      </c>
      <c r="AN2105" s="99">
        <v>21733894.067382801</v>
      </c>
      <c r="AO2105" s="99">
        <v>47478835.457519501</v>
      </c>
      <c r="AP2105" s="99">
        <v>1227.2943464070599</v>
      </c>
      <c r="AQ2105" s="99">
        <v>36422311.671875</v>
      </c>
      <c r="AR2105" s="99">
        <v>26100517.626953099</v>
      </c>
      <c r="AS2105" s="99">
        <v>3679621.7682495099</v>
      </c>
      <c r="AT2105" s="99">
        <v>0</v>
      </c>
      <c r="AU2105" s="99">
        <v>0</v>
      </c>
      <c r="AV2105" s="99">
        <v>49611258.936035201</v>
      </c>
      <c r="AW2105" s="99">
        <v>4584851.5840454102</v>
      </c>
      <c r="AX2105" s="99">
        <v>10783059.9801025</v>
      </c>
      <c r="AY2105" s="99">
        <v>22494717.033203099</v>
      </c>
      <c r="AZ2105" s="99">
        <v>24149270.214843798</v>
      </c>
      <c r="BA2105" s="99">
        <v>19292855.1721191</v>
      </c>
      <c r="BB2105" s="99">
        <v>0</v>
      </c>
      <c r="BC2105" s="99">
        <v>7185482.4026489304</v>
      </c>
      <c r="BD2105" s="99">
        <v>3932500.4586792002</v>
      </c>
      <c r="BE2105" s="99">
        <v>0</v>
      </c>
      <c r="BF2105" s="99">
        <v>1361923.19648743</v>
      </c>
      <c r="BG2105" s="99">
        <v>54546593.090820298</v>
      </c>
      <c r="BH2105" s="99">
        <v>11988226.751586899</v>
      </c>
      <c r="BI2105" s="99">
        <v>0</v>
      </c>
      <c r="BJ2105" s="99">
        <v>13377174.3903809</v>
      </c>
      <c r="BK2105" s="99">
        <v>10636108.076904301</v>
      </c>
      <c r="BL2105" s="99">
        <v>0</v>
      </c>
      <c r="BM2105" s="99">
        <v>0</v>
      </c>
      <c r="BN2105" s="99">
        <v>0</v>
      </c>
      <c r="BO2105" s="99">
        <v>0</v>
      </c>
      <c r="BP2105" s="99">
        <v>0</v>
      </c>
      <c r="BQ2105" s="99">
        <v>0</v>
      </c>
      <c r="BR2105" s="99">
        <v>7761711.9854126005</v>
      </c>
      <c r="BS2105" s="99">
        <v>10049085.4411621</v>
      </c>
      <c r="BT2105" s="99">
        <v>3746874.3761901902</v>
      </c>
      <c r="BU2105" s="99">
        <v>0</v>
      </c>
      <c r="BV2105" s="99">
        <v>3827257.3406372098</v>
      </c>
      <c r="BW2105" s="99">
        <v>499861.89682769799</v>
      </c>
      <c r="BX2105" s="99">
        <v>0</v>
      </c>
      <c r="BY2105" s="99">
        <v>0</v>
      </c>
      <c r="BZ2105" s="99">
        <v>0</v>
      </c>
      <c r="CA2105" s="99">
        <v>154676.91094207799</v>
      </c>
      <c r="CB2105" s="99">
        <v>11187101.275512701</v>
      </c>
      <c r="CC2105" s="99">
        <v>83859941.078125</v>
      </c>
      <c r="CD2105" s="99">
        <v>25345243.401611298</v>
      </c>
      <c r="CE2105" s="99">
        <v>4143.0650181174296</v>
      </c>
      <c r="CF2105" s="99">
        <v>753556.41703033401</v>
      </c>
      <c r="CG2105" s="99">
        <v>5335106.5286254901</v>
      </c>
      <c r="CH2105" s="99">
        <v>0</v>
      </c>
      <c r="CI2105" s="99">
        <v>158790.67404174799</v>
      </c>
      <c r="CJ2105" s="99">
        <v>11945033.8555908</v>
      </c>
      <c r="CK2105" s="99">
        <v>89310539.711914107</v>
      </c>
      <c r="CL2105" s="99">
        <v>25842390.271728501</v>
      </c>
      <c r="CM2105" s="203">
        <f t="shared" si="96"/>
        <v>227991.7821130752</v>
      </c>
      <c r="CN2105" s="203">
        <f t="shared" si="97"/>
        <v>33678927.922973603</v>
      </c>
      <c r="CO2105" s="203">
        <f t="shared" si="98"/>
        <v>143857132.8027344</v>
      </c>
      <c r="CP2105" s="99">
        <v>25842390.271728501</v>
      </c>
      <c r="CQ2105" s="99">
        <v>0</v>
      </c>
      <c r="CR2105" s="99">
        <v>0</v>
      </c>
      <c r="CS2105" s="99">
        <v>0</v>
      </c>
      <c r="CT2105" s="99">
        <v>0</v>
      </c>
    </row>
    <row r="2106" spans="1:98">
      <c r="A2106" s="98" t="s">
        <v>198</v>
      </c>
      <c r="B2106" s="100">
        <v>39508</v>
      </c>
      <c r="C2106" s="99">
        <v>102956.63396072399</v>
      </c>
      <c r="D2106" s="99">
        <v>0</v>
      </c>
      <c r="E2106" s="99">
        <v>52828.987843513503</v>
      </c>
      <c r="F2106" s="99">
        <v>41499.4041361809</v>
      </c>
      <c r="G2106" s="99">
        <v>2888.48083725572</v>
      </c>
      <c r="H2106" s="99">
        <v>0</v>
      </c>
      <c r="I2106" s="99">
        <v>0</v>
      </c>
      <c r="J2106" s="99">
        <v>60798.298250675201</v>
      </c>
      <c r="K2106" s="99">
        <v>9313.6788270473498</v>
      </c>
      <c r="L2106" s="99">
        <v>28178.582505226099</v>
      </c>
      <c r="M2106" s="99">
        <v>51494.532381534598</v>
      </c>
      <c r="N2106" s="99">
        <v>24651.011510372198</v>
      </c>
      <c r="O2106" s="99">
        <v>46848.614838600202</v>
      </c>
      <c r="P2106" s="99">
        <v>0</v>
      </c>
      <c r="Q2106" s="99">
        <v>8209.8860279321707</v>
      </c>
      <c r="R2106" s="99">
        <v>3226.8897712230701</v>
      </c>
      <c r="S2106" s="99">
        <v>0</v>
      </c>
      <c r="T2106" s="99">
        <v>1099.90033961833</v>
      </c>
      <c r="U2106" s="99">
        <v>70166.358972549395</v>
      </c>
      <c r="V2106" s="99">
        <v>6321731.0734252902</v>
      </c>
      <c r="W2106" s="99">
        <v>119.36025805771401</v>
      </c>
      <c r="X2106" s="99">
        <v>4841148.9015502902</v>
      </c>
      <c r="Y2106" s="99">
        <v>3515076.19464111</v>
      </c>
      <c r="Z2106" s="99">
        <v>549197.08477020299</v>
      </c>
      <c r="AA2106" s="99">
        <v>0</v>
      </c>
      <c r="AB2106" s="99">
        <v>0</v>
      </c>
      <c r="AC2106" s="99">
        <v>21018033.751464799</v>
      </c>
      <c r="AD2106" s="99">
        <v>1378011.2997894301</v>
      </c>
      <c r="AE2106" s="99">
        <v>1289630.7786560101</v>
      </c>
      <c r="AF2106" s="99">
        <v>2959604.9496459998</v>
      </c>
      <c r="AG2106" s="99">
        <v>3366718.6784668001</v>
      </c>
      <c r="AH2106" s="99">
        <v>2592783.8174133301</v>
      </c>
      <c r="AI2106" s="99">
        <v>0</v>
      </c>
      <c r="AJ2106" s="99">
        <v>972288.48834228504</v>
      </c>
      <c r="AK2106" s="99">
        <v>572045.59649658203</v>
      </c>
      <c r="AL2106" s="99">
        <v>0</v>
      </c>
      <c r="AM2106" s="99">
        <v>186216.965248108</v>
      </c>
      <c r="AN2106" s="99">
        <v>22041065.4462891</v>
      </c>
      <c r="AO2106" s="99">
        <v>48363078.767089799</v>
      </c>
      <c r="AP2106" s="99">
        <v>772.02417184412502</v>
      </c>
      <c r="AQ2106" s="99">
        <v>36523045.2177734</v>
      </c>
      <c r="AR2106" s="99">
        <v>26008400.4287109</v>
      </c>
      <c r="AS2106" s="99">
        <v>3918706.8435363802</v>
      </c>
      <c r="AT2106" s="99">
        <v>0</v>
      </c>
      <c r="AU2106" s="99">
        <v>0</v>
      </c>
      <c r="AV2106" s="99">
        <v>52158071.478515603</v>
      </c>
      <c r="AW2106" s="99">
        <v>3746997.5601806599</v>
      </c>
      <c r="AX2106" s="99">
        <v>10734272.107543901</v>
      </c>
      <c r="AY2106" s="99">
        <v>22655393.418945301</v>
      </c>
      <c r="AZ2106" s="99">
        <v>24176087.814453099</v>
      </c>
      <c r="BA2106" s="99">
        <v>19834443.7268066</v>
      </c>
      <c r="BB2106" s="99">
        <v>0</v>
      </c>
      <c r="BC2106" s="99">
        <v>7340648.3661498995</v>
      </c>
      <c r="BD2106" s="99">
        <v>4078474.7579040499</v>
      </c>
      <c r="BE2106" s="99">
        <v>0</v>
      </c>
      <c r="BF2106" s="99">
        <v>1336947.3124694801</v>
      </c>
      <c r="BG2106" s="99">
        <v>56088502.6884766</v>
      </c>
      <c r="BH2106" s="99">
        <v>11235509.3909912</v>
      </c>
      <c r="BI2106" s="99">
        <v>0</v>
      </c>
      <c r="BJ2106" s="99">
        <v>12099346.7813721</v>
      </c>
      <c r="BK2106" s="99">
        <v>9595445.40942383</v>
      </c>
      <c r="BL2106" s="99">
        <v>0</v>
      </c>
      <c r="BM2106" s="99">
        <v>0</v>
      </c>
      <c r="BN2106" s="99">
        <v>0</v>
      </c>
      <c r="BO2106" s="99">
        <v>0</v>
      </c>
      <c r="BP2106" s="99">
        <v>0</v>
      </c>
      <c r="BQ2106" s="99">
        <v>0</v>
      </c>
      <c r="BR2106" s="99">
        <v>6983011.4870605497</v>
      </c>
      <c r="BS2106" s="99">
        <v>8981978.8162841797</v>
      </c>
      <c r="BT2106" s="99">
        <v>3844949.9260559101</v>
      </c>
      <c r="BU2106" s="99">
        <v>0</v>
      </c>
      <c r="BV2106" s="99">
        <v>3516044.63916016</v>
      </c>
      <c r="BW2106" s="99">
        <v>513596.223777771</v>
      </c>
      <c r="BX2106" s="99">
        <v>0</v>
      </c>
      <c r="BY2106" s="99">
        <v>0</v>
      </c>
      <c r="BZ2106" s="99">
        <v>0</v>
      </c>
      <c r="CA2106" s="99">
        <v>155754.25662231399</v>
      </c>
      <c r="CB2106" s="99">
        <v>11132119.307617201</v>
      </c>
      <c r="CC2106" s="99">
        <v>84311423.291992202</v>
      </c>
      <c r="CD2106" s="99">
        <v>23352849.262451202</v>
      </c>
      <c r="CE2106" s="99">
        <v>4224.2776821255702</v>
      </c>
      <c r="CF2106" s="99">
        <v>754777.75923919701</v>
      </c>
      <c r="CG2106" s="99">
        <v>5380191.0852661096</v>
      </c>
      <c r="CH2106" s="99">
        <v>0</v>
      </c>
      <c r="CI2106" s="99">
        <v>160002.738101959</v>
      </c>
      <c r="CJ2106" s="99">
        <v>11901144.3740234</v>
      </c>
      <c r="CK2106" s="99">
        <v>90109272.297851607</v>
      </c>
      <c r="CL2106" s="99">
        <v>23868689.221679699</v>
      </c>
      <c r="CM2106" s="203">
        <f t="shared" si="96"/>
        <v>230169.09707450838</v>
      </c>
      <c r="CN2106" s="203">
        <f t="shared" si="97"/>
        <v>33942209.8203125</v>
      </c>
      <c r="CO2106" s="203">
        <f t="shared" si="98"/>
        <v>146197774.98632821</v>
      </c>
      <c r="CP2106" s="99">
        <v>23868689.221679699</v>
      </c>
      <c r="CQ2106" s="99">
        <v>0</v>
      </c>
      <c r="CR2106" s="99">
        <v>0</v>
      </c>
      <c r="CS2106" s="99">
        <v>0</v>
      </c>
      <c r="CT2106" s="99">
        <v>0</v>
      </c>
    </row>
    <row r="2107" spans="1:98">
      <c r="A2107" s="98" t="s">
        <v>198</v>
      </c>
      <c r="B2107" s="100">
        <v>39600</v>
      </c>
      <c r="C2107" s="99">
        <v>105063.723908424</v>
      </c>
      <c r="D2107" s="99">
        <v>0</v>
      </c>
      <c r="E2107" s="99">
        <v>51623.900890827201</v>
      </c>
      <c r="F2107" s="99">
        <v>40818.553236484498</v>
      </c>
      <c r="G2107" s="99">
        <v>3044.4143340885598</v>
      </c>
      <c r="H2107" s="99">
        <v>0</v>
      </c>
      <c r="I2107" s="99">
        <v>0</v>
      </c>
      <c r="J2107" s="99">
        <v>63526.609876632698</v>
      </c>
      <c r="K2107" s="99">
        <v>8013.8151145577403</v>
      </c>
      <c r="L2107" s="99">
        <v>28527.754752397501</v>
      </c>
      <c r="M2107" s="99">
        <v>51837.361960887902</v>
      </c>
      <c r="N2107" s="99">
        <v>24296.8411126137</v>
      </c>
      <c r="O2107" s="99">
        <v>47827.0000472069</v>
      </c>
      <c r="P2107" s="99">
        <v>0</v>
      </c>
      <c r="Q2107" s="99">
        <v>8144.4332455992699</v>
      </c>
      <c r="R2107" s="99">
        <v>3293.34827899933</v>
      </c>
      <c r="S2107" s="99">
        <v>0</v>
      </c>
      <c r="T2107" s="99">
        <v>1076.8666698485599</v>
      </c>
      <c r="U2107" s="99">
        <v>71430.700995445295</v>
      </c>
      <c r="V2107" s="99">
        <v>6428461.6787109403</v>
      </c>
      <c r="W2107" s="99">
        <v>64.156532354652896</v>
      </c>
      <c r="X2107" s="99">
        <v>4678867.7093505897</v>
      </c>
      <c r="Y2107" s="99">
        <v>3426916.2499694801</v>
      </c>
      <c r="Z2107" s="99">
        <v>577131.12212371803</v>
      </c>
      <c r="AA2107" s="99">
        <v>0</v>
      </c>
      <c r="AB2107" s="99">
        <v>0</v>
      </c>
      <c r="AC2107" s="99">
        <v>21363421.9685059</v>
      </c>
      <c r="AD2107" s="99">
        <v>1163680.02432251</v>
      </c>
      <c r="AE2107" s="99">
        <v>1284851.2397155799</v>
      </c>
      <c r="AF2107" s="99">
        <v>2920814.64526367</v>
      </c>
      <c r="AG2107" s="99">
        <v>3273354.1856994601</v>
      </c>
      <c r="AH2107" s="99">
        <v>2627629.2341308598</v>
      </c>
      <c r="AI2107" s="99">
        <v>0</v>
      </c>
      <c r="AJ2107" s="99">
        <v>965585.79219818104</v>
      </c>
      <c r="AK2107" s="99">
        <v>583237.27338409401</v>
      </c>
      <c r="AL2107" s="99">
        <v>0</v>
      </c>
      <c r="AM2107" s="99">
        <v>182312.23493576099</v>
      </c>
      <c r="AN2107" s="99">
        <v>22501471.872558601</v>
      </c>
      <c r="AO2107" s="99">
        <v>49633016.883300804</v>
      </c>
      <c r="AP2107" s="99">
        <v>925.28898625820898</v>
      </c>
      <c r="AQ2107" s="99">
        <v>35464209.529785201</v>
      </c>
      <c r="AR2107" s="99">
        <v>25555832.770507801</v>
      </c>
      <c r="AS2107" s="99">
        <v>4189102.75030518</v>
      </c>
      <c r="AT2107" s="99">
        <v>0</v>
      </c>
      <c r="AU2107" s="99">
        <v>0</v>
      </c>
      <c r="AV2107" s="99">
        <v>55191724.984375</v>
      </c>
      <c r="AW2107" s="99">
        <v>3193287.4983520498</v>
      </c>
      <c r="AX2107" s="99">
        <v>10805315.1903076</v>
      </c>
      <c r="AY2107" s="99">
        <v>22728696.9602051</v>
      </c>
      <c r="AZ2107" s="99">
        <v>23778772.232421901</v>
      </c>
      <c r="BA2107" s="99">
        <v>20404887.428466801</v>
      </c>
      <c r="BB2107" s="99">
        <v>0</v>
      </c>
      <c r="BC2107" s="99">
        <v>7355336.5588378897</v>
      </c>
      <c r="BD2107" s="99">
        <v>4216617.1867065402</v>
      </c>
      <c r="BE2107" s="99">
        <v>0</v>
      </c>
      <c r="BF2107" s="99">
        <v>1327204.7786865199</v>
      </c>
      <c r="BG2107" s="99">
        <v>58010793.486816399</v>
      </c>
      <c r="BH2107" s="99">
        <v>11578265.5598145</v>
      </c>
      <c r="BI2107" s="99">
        <v>0</v>
      </c>
      <c r="BJ2107" s="99">
        <v>11782540.800293</v>
      </c>
      <c r="BK2107" s="99">
        <v>9375316.7998046894</v>
      </c>
      <c r="BL2107" s="99">
        <v>0</v>
      </c>
      <c r="BM2107" s="99">
        <v>0</v>
      </c>
      <c r="BN2107" s="99">
        <v>0</v>
      </c>
      <c r="BO2107" s="99">
        <v>0</v>
      </c>
      <c r="BP2107" s="99">
        <v>0</v>
      </c>
      <c r="BQ2107" s="99">
        <v>0</v>
      </c>
      <c r="BR2107" s="99">
        <v>6989009.70593262</v>
      </c>
      <c r="BS2107" s="99">
        <v>8838984.63745117</v>
      </c>
      <c r="BT2107" s="99">
        <v>3960262.4018859901</v>
      </c>
      <c r="BU2107" s="99">
        <v>0</v>
      </c>
      <c r="BV2107" s="99">
        <v>3526794.62005615</v>
      </c>
      <c r="BW2107" s="99">
        <v>530049.49083709705</v>
      </c>
      <c r="BX2107" s="99">
        <v>0</v>
      </c>
      <c r="BY2107" s="99">
        <v>0</v>
      </c>
      <c r="BZ2107" s="99">
        <v>0</v>
      </c>
      <c r="CA2107" s="99">
        <v>156821.95000267</v>
      </c>
      <c r="CB2107" s="99">
        <v>11089361.0273438</v>
      </c>
      <c r="CC2107" s="99">
        <v>84591214.205078095</v>
      </c>
      <c r="CD2107" s="99">
        <v>23350215.188964799</v>
      </c>
      <c r="CE2107" s="99">
        <v>4242.3226777315103</v>
      </c>
      <c r="CF2107" s="99">
        <v>760036.50527191197</v>
      </c>
      <c r="CG2107" s="99">
        <v>5507777.7896118201</v>
      </c>
      <c r="CH2107" s="99">
        <v>0</v>
      </c>
      <c r="CI2107" s="99">
        <v>161093.92253494301</v>
      </c>
      <c r="CJ2107" s="99">
        <v>11859956.6134033</v>
      </c>
      <c r="CK2107" s="99">
        <v>90438882.631835893</v>
      </c>
      <c r="CL2107" s="99">
        <v>23879178.7180176</v>
      </c>
      <c r="CM2107" s="203">
        <f t="shared" si="96"/>
        <v>232524.62353038829</v>
      </c>
      <c r="CN2107" s="203">
        <f t="shared" si="97"/>
        <v>34361428.485961899</v>
      </c>
      <c r="CO2107" s="203">
        <f t="shared" si="98"/>
        <v>148449676.11865228</v>
      </c>
      <c r="CP2107" s="99">
        <v>23879178.7180176</v>
      </c>
      <c r="CQ2107" s="99">
        <v>0</v>
      </c>
      <c r="CR2107" s="99">
        <v>0</v>
      </c>
      <c r="CS2107" s="99">
        <v>0</v>
      </c>
      <c r="CT2107" s="99">
        <v>0</v>
      </c>
    </row>
    <row r="2108" spans="1:98">
      <c r="A2108" s="98" t="s">
        <v>198</v>
      </c>
      <c r="B2108" s="100">
        <v>39692</v>
      </c>
      <c r="C2108" s="99">
        <v>106408.304733276</v>
      </c>
      <c r="D2108" s="99">
        <v>0</v>
      </c>
      <c r="E2108" s="99">
        <v>49912.711511135101</v>
      </c>
      <c r="F2108" s="99">
        <v>39630.213554382302</v>
      </c>
      <c r="G2108" s="99">
        <v>3225.3647941947002</v>
      </c>
      <c r="H2108" s="99">
        <v>0</v>
      </c>
      <c r="I2108" s="99">
        <v>0</v>
      </c>
      <c r="J2108" s="99">
        <v>65837.994139671297</v>
      </c>
      <c r="K2108" s="99">
        <v>6661.2990548610696</v>
      </c>
      <c r="L2108" s="99">
        <v>27184.978431224801</v>
      </c>
      <c r="M2108" s="99">
        <v>52015.270480155901</v>
      </c>
      <c r="N2108" s="99">
        <v>23776.129667282101</v>
      </c>
      <c r="O2108" s="99">
        <v>48309.250984668703</v>
      </c>
      <c r="P2108" s="99">
        <v>0</v>
      </c>
      <c r="Q2108" s="99">
        <v>8086.36488687992</v>
      </c>
      <c r="R2108" s="99">
        <v>3348.1651334762601</v>
      </c>
      <c r="S2108" s="99">
        <v>0</v>
      </c>
      <c r="T2108" s="99">
        <v>1085.2310364842399</v>
      </c>
      <c r="U2108" s="99">
        <v>72469.510891914397</v>
      </c>
      <c r="V2108" s="99">
        <v>6500422.7797241202</v>
      </c>
      <c r="W2108" s="99">
        <v>49.5052556637675</v>
      </c>
      <c r="X2108" s="99">
        <v>4472757.1317748995</v>
      </c>
      <c r="Y2108" s="99">
        <v>3297438.05776978</v>
      </c>
      <c r="Z2108" s="99">
        <v>601773.44911956799</v>
      </c>
      <c r="AA2108" s="99">
        <v>0</v>
      </c>
      <c r="AB2108" s="99">
        <v>0</v>
      </c>
      <c r="AC2108" s="99">
        <v>22083227.384765599</v>
      </c>
      <c r="AD2108" s="99">
        <v>970571.67273712205</v>
      </c>
      <c r="AE2108" s="99">
        <v>1233019.7414855999</v>
      </c>
      <c r="AF2108" s="99">
        <v>2968073.12530518</v>
      </c>
      <c r="AG2108" s="99">
        <v>3177144.0903320299</v>
      </c>
      <c r="AH2108" s="99">
        <v>2658386.3298645001</v>
      </c>
      <c r="AI2108" s="99">
        <v>0</v>
      </c>
      <c r="AJ2108" s="99">
        <v>954983.74847412098</v>
      </c>
      <c r="AK2108" s="99">
        <v>587973.77443695103</v>
      </c>
      <c r="AL2108" s="99">
        <v>0</v>
      </c>
      <c r="AM2108" s="99">
        <v>178905.87727165199</v>
      </c>
      <c r="AN2108" s="99">
        <v>22974335.474853501</v>
      </c>
      <c r="AO2108" s="99">
        <v>50700745.959472701</v>
      </c>
      <c r="AP2108" s="99">
        <v>487.08914839103801</v>
      </c>
      <c r="AQ2108" s="99">
        <v>34125996.46875</v>
      </c>
      <c r="AR2108" s="99">
        <v>24846568.3349609</v>
      </c>
      <c r="AS2108" s="99">
        <v>4421470.9404296903</v>
      </c>
      <c r="AT2108" s="99">
        <v>0</v>
      </c>
      <c r="AU2108" s="99">
        <v>0</v>
      </c>
      <c r="AV2108" s="99">
        <v>57196284.161132798</v>
      </c>
      <c r="AW2108" s="99">
        <v>2697379.46240234</v>
      </c>
      <c r="AX2108" s="99">
        <v>10443042.213501001</v>
      </c>
      <c r="AY2108" s="99">
        <v>23192182.943847701</v>
      </c>
      <c r="AZ2108" s="99">
        <v>23169828.53125</v>
      </c>
      <c r="BA2108" s="99">
        <v>20766062.544677701</v>
      </c>
      <c r="BB2108" s="99">
        <v>0</v>
      </c>
      <c r="BC2108" s="99">
        <v>7303319.2355957003</v>
      </c>
      <c r="BD2108" s="99">
        <v>4281361.62036133</v>
      </c>
      <c r="BE2108" s="99">
        <v>0</v>
      </c>
      <c r="BF2108" s="99">
        <v>1320430.8857269301</v>
      </c>
      <c r="BG2108" s="99">
        <v>59823584.2822266</v>
      </c>
      <c r="BH2108" s="99">
        <v>11880663.2342529</v>
      </c>
      <c r="BI2108" s="99">
        <v>0</v>
      </c>
      <c r="BJ2108" s="99">
        <v>11374726.9680176</v>
      </c>
      <c r="BK2108" s="99">
        <v>9027054.9785156306</v>
      </c>
      <c r="BL2108" s="99">
        <v>0</v>
      </c>
      <c r="BM2108" s="99">
        <v>0</v>
      </c>
      <c r="BN2108" s="99">
        <v>0</v>
      </c>
      <c r="BO2108" s="99">
        <v>0</v>
      </c>
      <c r="BP2108" s="99">
        <v>0</v>
      </c>
      <c r="BQ2108" s="99">
        <v>0</v>
      </c>
      <c r="BR2108" s="99">
        <v>7103735.0054321298</v>
      </c>
      <c r="BS2108" s="99">
        <v>8632892.0847168006</v>
      </c>
      <c r="BT2108" s="99">
        <v>4028938.3923034701</v>
      </c>
      <c r="BU2108" s="99">
        <v>0</v>
      </c>
      <c r="BV2108" s="99">
        <v>3523555.4060058598</v>
      </c>
      <c r="BW2108" s="99">
        <v>530654.61216735805</v>
      </c>
      <c r="BX2108" s="99">
        <v>0</v>
      </c>
      <c r="BY2108" s="99">
        <v>0</v>
      </c>
      <c r="BZ2108" s="99">
        <v>0</v>
      </c>
      <c r="CA2108" s="99">
        <v>156381.816846848</v>
      </c>
      <c r="CB2108" s="99">
        <v>10984519.8588867</v>
      </c>
      <c r="CC2108" s="99">
        <v>84757394.566406295</v>
      </c>
      <c r="CD2108" s="99">
        <v>23244520.458496101</v>
      </c>
      <c r="CE2108" s="99">
        <v>4336.4455077648199</v>
      </c>
      <c r="CF2108" s="99">
        <v>772349.96418762195</v>
      </c>
      <c r="CG2108" s="99">
        <v>5654379.3111572303</v>
      </c>
      <c r="CH2108" s="99">
        <v>0</v>
      </c>
      <c r="CI2108" s="99">
        <v>160693.10926628101</v>
      </c>
      <c r="CJ2108" s="99">
        <v>11752380.0700684</v>
      </c>
      <c r="CK2108" s="99">
        <v>90362855.9765625</v>
      </c>
      <c r="CL2108" s="99">
        <v>23775896.386718798</v>
      </c>
      <c r="CM2108" s="203">
        <f t="shared" si="96"/>
        <v>233162.62015819541</v>
      </c>
      <c r="CN2108" s="203">
        <f t="shared" si="97"/>
        <v>34726715.544921905</v>
      </c>
      <c r="CO2108" s="203">
        <f t="shared" si="98"/>
        <v>150186440.25878909</v>
      </c>
      <c r="CP2108" s="99">
        <v>23775896.386718798</v>
      </c>
      <c r="CQ2108" s="99">
        <v>0</v>
      </c>
      <c r="CR2108" s="99">
        <v>0</v>
      </c>
      <c r="CS2108" s="99">
        <v>0</v>
      </c>
      <c r="CT2108" s="99">
        <v>0</v>
      </c>
    </row>
    <row r="2109" spans="1:98">
      <c r="A2109" s="98" t="s">
        <v>198</v>
      </c>
      <c r="B2109" s="100">
        <v>39783</v>
      </c>
      <c r="C2109" s="99">
        <v>107038.190466881</v>
      </c>
      <c r="D2109" s="99">
        <v>0</v>
      </c>
      <c r="E2109" s="99">
        <v>48581.883023738897</v>
      </c>
      <c r="F2109" s="99">
        <v>38638.360315322898</v>
      </c>
      <c r="G2109" s="99">
        <v>3426.0513239204902</v>
      </c>
      <c r="H2109" s="99">
        <v>0</v>
      </c>
      <c r="I2109" s="99">
        <v>0</v>
      </c>
      <c r="J2109" s="99">
        <v>67603.8210391998</v>
      </c>
      <c r="K2109" s="99">
        <v>5553.2758244276001</v>
      </c>
      <c r="L2109" s="99">
        <v>26561.8312175274</v>
      </c>
      <c r="M2109" s="99">
        <v>51833.8984847069</v>
      </c>
      <c r="N2109" s="99">
        <v>23315.006301641501</v>
      </c>
      <c r="O2109" s="99">
        <v>48840.298630237601</v>
      </c>
      <c r="P2109" s="99">
        <v>0</v>
      </c>
      <c r="Q2109" s="99">
        <v>7996.4537315964699</v>
      </c>
      <c r="R2109" s="99">
        <v>3420.53399854898</v>
      </c>
      <c r="S2109" s="99">
        <v>0</v>
      </c>
      <c r="T2109" s="99">
        <v>1079.94629208744</v>
      </c>
      <c r="U2109" s="99">
        <v>73264.499620437593</v>
      </c>
      <c r="V2109" s="99">
        <v>6522438.0938720703</v>
      </c>
      <c r="W2109" s="99">
        <v>50.128546946682</v>
      </c>
      <c r="X2109" s="99">
        <v>4312075.6629028302</v>
      </c>
      <c r="Y2109" s="99">
        <v>3178981.0968017601</v>
      </c>
      <c r="Z2109" s="99">
        <v>623133.83170318604</v>
      </c>
      <c r="AA2109" s="99">
        <v>0</v>
      </c>
      <c r="AB2109" s="99">
        <v>0</v>
      </c>
      <c r="AC2109" s="99">
        <v>22196865.822509799</v>
      </c>
      <c r="AD2109" s="99">
        <v>786782.64559173596</v>
      </c>
      <c r="AE2109" s="99">
        <v>1193359.64813232</v>
      </c>
      <c r="AF2109" s="99">
        <v>2920774.9155883798</v>
      </c>
      <c r="AG2109" s="99">
        <v>3108474.8592529302</v>
      </c>
      <c r="AH2109" s="99">
        <v>2677153.26318359</v>
      </c>
      <c r="AI2109" s="99">
        <v>0</v>
      </c>
      <c r="AJ2109" s="99">
        <v>944403.254974365</v>
      </c>
      <c r="AK2109" s="99">
        <v>594669.09644317604</v>
      </c>
      <c r="AL2109" s="99">
        <v>0</v>
      </c>
      <c r="AM2109" s="99">
        <v>170462.54394531299</v>
      </c>
      <c r="AN2109" s="99">
        <v>23190890.550292999</v>
      </c>
      <c r="AO2109" s="99">
        <v>51056995.279785201</v>
      </c>
      <c r="AP2109" s="99">
        <v>291.96184996515501</v>
      </c>
      <c r="AQ2109" s="99">
        <v>33068983.009765599</v>
      </c>
      <c r="AR2109" s="99">
        <v>23917421.0466309</v>
      </c>
      <c r="AS2109" s="99">
        <v>4580501.6211547898</v>
      </c>
      <c r="AT2109" s="99">
        <v>0</v>
      </c>
      <c r="AU2109" s="99">
        <v>0</v>
      </c>
      <c r="AV2109" s="99">
        <v>58844515.401855499</v>
      </c>
      <c r="AW2109" s="99">
        <v>2218710.2007446298</v>
      </c>
      <c r="AX2109" s="99">
        <v>10162083.8208008</v>
      </c>
      <c r="AY2109" s="99">
        <v>23059864.3823242</v>
      </c>
      <c r="AZ2109" s="99">
        <v>22725194.259521499</v>
      </c>
      <c r="BA2109" s="99">
        <v>21205809.482177701</v>
      </c>
      <c r="BB2109" s="99">
        <v>0</v>
      </c>
      <c r="BC2109" s="99">
        <v>7263225.1312866202</v>
      </c>
      <c r="BD2109" s="99">
        <v>4353059.4142456101</v>
      </c>
      <c r="BE2109" s="99">
        <v>0</v>
      </c>
      <c r="BF2109" s="99">
        <v>1264187.6593627899</v>
      </c>
      <c r="BG2109" s="99">
        <v>61237844.447265603</v>
      </c>
      <c r="BH2109" s="99">
        <v>12112896.8947754</v>
      </c>
      <c r="BI2109" s="99">
        <v>0</v>
      </c>
      <c r="BJ2109" s="99">
        <v>11133002.8131104</v>
      </c>
      <c r="BK2109" s="99">
        <v>8785362.42822266</v>
      </c>
      <c r="BL2109" s="99">
        <v>0</v>
      </c>
      <c r="BM2109" s="99">
        <v>0</v>
      </c>
      <c r="BN2109" s="99">
        <v>0</v>
      </c>
      <c r="BO2109" s="99">
        <v>0</v>
      </c>
      <c r="BP2109" s="99">
        <v>0</v>
      </c>
      <c r="BQ2109" s="99">
        <v>0</v>
      </c>
      <c r="BR2109" s="99">
        <v>7109866.5596313505</v>
      </c>
      <c r="BS2109" s="99">
        <v>8455415.1461181603</v>
      </c>
      <c r="BT2109" s="99">
        <v>4156047.0272827102</v>
      </c>
      <c r="BU2109" s="99">
        <v>0</v>
      </c>
      <c r="BV2109" s="99">
        <v>3535835.9538879399</v>
      </c>
      <c r="BW2109" s="99">
        <v>534328.00794220006</v>
      </c>
      <c r="BX2109" s="99">
        <v>0</v>
      </c>
      <c r="BY2109" s="99">
        <v>0</v>
      </c>
      <c r="BZ2109" s="99">
        <v>0</v>
      </c>
      <c r="CA2109" s="99">
        <v>155476.884189606</v>
      </c>
      <c r="CB2109" s="99">
        <v>10834786.5783691</v>
      </c>
      <c r="CC2109" s="99">
        <v>83983025.327148393</v>
      </c>
      <c r="CD2109" s="99">
        <v>23239972.4833984</v>
      </c>
      <c r="CE2109" s="99">
        <v>4422.85103547573</v>
      </c>
      <c r="CF2109" s="99">
        <v>774461.92658233596</v>
      </c>
      <c r="CG2109" s="99">
        <v>5676229.82775879</v>
      </c>
      <c r="CH2109" s="99">
        <v>0</v>
      </c>
      <c r="CI2109" s="99">
        <v>159871.29767990101</v>
      </c>
      <c r="CJ2109" s="99">
        <v>11608069.9025879</v>
      </c>
      <c r="CK2109" s="99">
        <v>89838838.368164107</v>
      </c>
      <c r="CL2109" s="99">
        <v>23776476.425292999</v>
      </c>
      <c r="CM2109" s="203">
        <f t="shared" si="96"/>
        <v>233135.7973003386</v>
      </c>
      <c r="CN2109" s="203">
        <f t="shared" si="97"/>
        <v>34798960.452880897</v>
      </c>
      <c r="CO2109" s="203">
        <f t="shared" si="98"/>
        <v>151076682.81542972</v>
      </c>
      <c r="CP2109" s="99">
        <v>23776476.425292999</v>
      </c>
      <c r="CQ2109" s="99">
        <v>0</v>
      </c>
      <c r="CR2109" s="99">
        <v>0</v>
      </c>
      <c r="CS2109" s="99">
        <v>0</v>
      </c>
      <c r="CT2109" s="99">
        <v>0</v>
      </c>
    </row>
    <row r="2110" spans="1:98">
      <c r="A2110" s="98" t="s">
        <v>198</v>
      </c>
      <c r="B2110" s="100">
        <v>39873</v>
      </c>
      <c r="C2110" s="99">
        <v>108241.64749908401</v>
      </c>
      <c r="D2110" s="99">
        <v>0</v>
      </c>
      <c r="E2110" s="99">
        <v>47059.161965847001</v>
      </c>
      <c r="F2110" s="99">
        <v>37528.654728412599</v>
      </c>
      <c r="G2110" s="99">
        <v>3555.31240805984</v>
      </c>
      <c r="H2110" s="99">
        <v>0</v>
      </c>
      <c r="I2110" s="99">
        <v>0</v>
      </c>
      <c r="J2110" s="99">
        <v>69945.228837013201</v>
      </c>
      <c r="K2110" s="99">
        <v>4542.6027129888498</v>
      </c>
      <c r="L2110" s="99">
        <v>26246.020117521301</v>
      </c>
      <c r="M2110" s="99">
        <v>51750.4160132408</v>
      </c>
      <c r="N2110" s="99">
        <v>22861.5019106865</v>
      </c>
      <c r="O2110" s="99">
        <v>49486.324594974503</v>
      </c>
      <c r="P2110" s="99">
        <v>0</v>
      </c>
      <c r="Q2110" s="99">
        <v>7961.7592299580601</v>
      </c>
      <c r="R2110" s="99">
        <v>3523.2717474996998</v>
      </c>
      <c r="S2110" s="99">
        <v>0</v>
      </c>
      <c r="T2110" s="99">
        <v>1047.4486963152899</v>
      </c>
      <c r="U2110" s="99">
        <v>74506.426885604902</v>
      </c>
      <c r="V2110" s="99">
        <v>6551817.67614746</v>
      </c>
      <c r="W2110" s="99">
        <v>210.17768654227299</v>
      </c>
      <c r="X2110" s="99">
        <v>4140064.1358337398</v>
      </c>
      <c r="Y2110" s="99">
        <v>3077996.7095031701</v>
      </c>
      <c r="Z2110" s="99">
        <v>628917.08396148705</v>
      </c>
      <c r="AA2110" s="99">
        <v>0</v>
      </c>
      <c r="AB2110" s="99">
        <v>0</v>
      </c>
      <c r="AC2110" s="99">
        <v>22917031.848388702</v>
      </c>
      <c r="AD2110" s="99">
        <v>616481.03746032703</v>
      </c>
      <c r="AE2110" s="99">
        <v>1165964.4251556401</v>
      </c>
      <c r="AF2110" s="99">
        <v>2886759.76495361</v>
      </c>
      <c r="AG2110" s="99">
        <v>3018097.8498840299</v>
      </c>
      <c r="AH2110" s="99">
        <v>2668384.9389343299</v>
      </c>
      <c r="AI2110" s="99">
        <v>0</v>
      </c>
      <c r="AJ2110" s="99">
        <v>928042.54136657703</v>
      </c>
      <c r="AK2110" s="99">
        <v>605496.83213043201</v>
      </c>
      <c r="AL2110" s="99">
        <v>0</v>
      </c>
      <c r="AM2110" s="99">
        <v>165110.27304458601</v>
      </c>
      <c r="AN2110" s="99">
        <v>23613312.746093798</v>
      </c>
      <c r="AO2110" s="99">
        <v>51625049.766113304</v>
      </c>
      <c r="AP2110" s="99">
        <v>962.16505141556297</v>
      </c>
      <c r="AQ2110" s="99">
        <v>31792073.0866699</v>
      </c>
      <c r="AR2110" s="99">
        <v>23234678.298583999</v>
      </c>
      <c r="AS2110" s="99">
        <v>4643364.95703125</v>
      </c>
      <c r="AT2110" s="99">
        <v>0</v>
      </c>
      <c r="AU2110" s="99">
        <v>0</v>
      </c>
      <c r="AV2110" s="99">
        <v>61118975.666503899</v>
      </c>
      <c r="AW2110" s="99">
        <v>1753694.94442749</v>
      </c>
      <c r="AX2110" s="99">
        <v>10059752.1876221</v>
      </c>
      <c r="AY2110" s="99">
        <v>23109860.342285201</v>
      </c>
      <c r="AZ2110" s="99">
        <v>22140161.357910201</v>
      </c>
      <c r="BA2110" s="99">
        <v>20755142.8430176</v>
      </c>
      <c r="BB2110" s="99">
        <v>0</v>
      </c>
      <c r="BC2110" s="99">
        <v>7166561.9263915997</v>
      </c>
      <c r="BD2110" s="99">
        <v>4453497.3355102502</v>
      </c>
      <c r="BE2110" s="99">
        <v>0</v>
      </c>
      <c r="BF2110" s="99">
        <v>1229876.4906158401</v>
      </c>
      <c r="BG2110" s="99">
        <v>62809538.625</v>
      </c>
      <c r="BH2110" s="99">
        <v>12131952.127197299</v>
      </c>
      <c r="BI2110" s="99">
        <v>0</v>
      </c>
      <c r="BJ2110" s="99">
        <v>10690650.7390137</v>
      </c>
      <c r="BK2110" s="99">
        <v>8531248.3402099591</v>
      </c>
      <c r="BL2110" s="99">
        <v>0</v>
      </c>
      <c r="BM2110" s="99">
        <v>0</v>
      </c>
      <c r="BN2110" s="99">
        <v>0</v>
      </c>
      <c r="BO2110" s="99">
        <v>0</v>
      </c>
      <c r="BP2110" s="99">
        <v>0</v>
      </c>
      <c r="BQ2110" s="99">
        <v>0</v>
      </c>
      <c r="BR2110" s="99">
        <v>6993924.9642944299</v>
      </c>
      <c r="BS2110" s="99">
        <v>8235369.5289917002</v>
      </c>
      <c r="BT2110" s="99">
        <v>4036308.5626525902</v>
      </c>
      <c r="BU2110" s="99">
        <v>0</v>
      </c>
      <c r="BV2110" s="99">
        <v>3510202.2112121601</v>
      </c>
      <c r="BW2110" s="99">
        <v>552336.40368652297</v>
      </c>
      <c r="BX2110" s="99">
        <v>0</v>
      </c>
      <c r="BY2110" s="99">
        <v>0</v>
      </c>
      <c r="BZ2110" s="99">
        <v>0</v>
      </c>
      <c r="CA2110" s="99">
        <v>155260.75388526899</v>
      </c>
      <c r="CB2110" s="99">
        <v>10713591.5042725</v>
      </c>
      <c r="CC2110" s="99">
        <v>83599838.172851607</v>
      </c>
      <c r="CD2110" s="99">
        <v>22851769.9609375</v>
      </c>
      <c r="CE2110" s="99">
        <v>4443.1187415718996</v>
      </c>
      <c r="CF2110" s="99">
        <v>764943.37660980201</v>
      </c>
      <c r="CG2110" s="99">
        <v>5636923.15698242</v>
      </c>
      <c r="CH2110" s="99">
        <v>0</v>
      </c>
      <c r="CI2110" s="99">
        <v>159734.02650260899</v>
      </c>
      <c r="CJ2110" s="99">
        <v>11487412.3591309</v>
      </c>
      <c r="CK2110" s="99">
        <v>89106899.854492202</v>
      </c>
      <c r="CL2110" s="99">
        <v>23406454.4211426</v>
      </c>
      <c r="CM2110" s="203">
        <f t="shared" si="96"/>
        <v>234240.45338821388</v>
      </c>
      <c r="CN2110" s="203">
        <f t="shared" si="97"/>
        <v>35100725.105224699</v>
      </c>
      <c r="CO2110" s="203">
        <f t="shared" si="98"/>
        <v>151916438.47949219</v>
      </c>
      <c r="CP2110" s="99">
        <v>23406454.4211426</v>
      </c>
      <c r="CQ2110" s="99">
        <v>0</v>
      </c>
      <c r="CR2110" s="99">
        <v>0</v>
      </c>
      <c r="CS2110" s="99">
        <v>0</v>
      </c>
      <c r="CT2110" s="99">
        <v>0</v>
      </c>
    </row>
    <row r="2111" spans="1:98">
      <c r="A2111" s="98" t="s">
        <v>198</v>
      </c>
      <c r="B2111" s="100">
        <v>39965</v>
      </c>
      <c r="C2111" s="99">
        <v>110238.130990982</v>
      </c>
      <c r="D2111" s="99">
        <v>0</v>
      </c>
      <c r="E2111" s="99">
        <v>45093.752593994097</v>
      </c>
      <c r="F2111" s="99">
        <v>36266.973071575201</v>
      </c>
      <c r="G2111" s="99">
        <v>3680.3966490626299</v>
      </c>
      <c r="H2111" s="99">
        <v>0</v>
      </c>
      <c r="I2111" s="99">
        <v>0</v>
      </c>
      <c r="J2111" s="99">
        <v>72204.133413314805</v>
      </c>
      <c r="K2111" s="99">
        <v>3470.9766117930399</v>
      </c>
      <c r="L2111" s="99">
        <v>26230.018957853299</v>
      </c>
      <c r="M2111" s="99">
        <v>51812.7619214058</v>
      </c>
      <c r="N2111" s="99">
        <v>22485.0435042381</v>
      </c>
      <c r="O2111" s="99">
        <v>50263.680510520899</v>
      </c>
      <c r="P2111" s="99">
        <v>0</v>
      </c>
      <c r="Q2111" s="99">
        <v>7937.5778366923296</v>
      </c>
      <c r="R2111" s="99">
        <v>3550.7469265461</v>
      </c>
      <c r="S2111" s="99">
        <v>0</v>
      </c>
      <c r="T2111" s="99">
        <v>1023.0861613974</v>
      </c>
      <c r="U2111" s="99">
        <v>75547.947213172898</v>
      </c>
      <c r="V2111" s="99">
        <v>6679389.4447021503</v>
      </c>
      <c r="W2111" s="99">
        <v>247.61780861578899</v>
      </c>
      <c r="X2111" s="99">
        <v>3986552.1867370601</v>
      </c>
      <c r="Y2111" s="99">
        <v>2970244.0453185998</v>
      </c>
      <c r="Z2111" s="99">
        <v>648295.87970733596</v>
      </c>
      <c r="AA2111" s="99">
        <v>0</v>
      </c>
      <c r="AB2111" s="99">
        <v>0</v>
      </c>
      <c r="AC2111" s="99">
        <v>23743155.754394501</v>
      </c>
      <c r="AD2111" s="99">
        <v>457654.349788666</v>
      </c>
      <c r="AE2111" s="99">
        <v>1160827.3054809601</v>
      </c>
      <c r="AF2111" s="99">
        <v>2883849.59619141</v>
      </c>
      <c r="AG2111" s="99">
        <v>2978888.66436768</v>
      </c>
      <c r="AH2111" s="99">
        <v>2725922.3019714402</v>
      </c>
      <c r="AI2111" s="99">
        <v>0</v>
      </c>
      <c r="AJ2111" s="99">
        <v>927713.35665893601</v>
      </c>
      <c r="AK2111" s="99">
        <v>610362.13034820603</v>
      </c>
      <c r="AL2111" s="99">
        <v>0</v>
      </c>
      <c r="AM2111" s="99">
        <v>159158.67648887599</v>
      </c>
      <c r="AN2111" s="99">
        <v>24105729.456054699</v>
      </c>
      <c r="AO2111" s="99">
        <v>53009751.403320298</v>
      </c>
      <c r="AP2111" s="99">
        <v>530.82928869873297</v>
      </c>
      <c r="AQ2111" s="99">
        <v>30779846.6010742</v>
      </c>
      <c r="AR2111" s="99">
        <v>22586884.245849598</v>
      </c>
      <c r="AS2111" s="99">
        <v>4794253.9699707003</v>
      </c>
      <c r="AT2111" s="99">
        <v>0</v>
      </c>
      <c r="AU2111" s="99">
        <v>0</v>
      </c>
      <c r="AV2111" s="99">
        <v>63287241.8046875</v>
      </c>
      <c r="AW2111" s="99">
        <v>1309817.8180847201</v>
      </c>
      <c r="AX2111" s="99">
        <v>9988796.31323242</v>
      </c>
      <c r="AY2111" s="99">
        <v>23095200.140625</v>
      </c>
      <c r="AZ2111" s="99">
        <v>21966413.886230499</v>
      </c>
      <c r="BA2111" s="99">
        <v>21655063.256347701</v>
      </c>
      <c r="BB2111" s="99">
        <v>0</v>
      </c>
      <c r="BC2111" s="99">
        <v>7190554.9262695303</v>
      </c>
      <c r="BD2111" s="99">
        <v>4488006.4159545898</v>
      </c>
      <c r="BE2111" s="99">
        <v>0</v>
      </c>
      <c r="BF2111" s="99">
        <v>1191026.62486267</v>
      </c>
      <c r="BG2111" s="99">
        <v>64572719.684570298</v>
      </c>
      <c r="BH2111" s="99">
        <v>12488332.2423096</v>
      </c>
      <c r="BI2111" s="99">
        <v>0</v>
      </c>
      <c r="BJ2111" s="99">
        <v>10463089.294433599</v>
      </c>
      <c r="BK2111" s="99">
        <v>8348513.32849121</v>
      </c>
      <c r="BL2111" s="99">
        <v>0</v>
      </c>
      <c r="BM2111" s="99">
        <v>0</v>
      </c>
      <c r="BN2111" s="99">
        <v>0</v>
      </c>
      <c r="BO2111" s="99">
        <v>0</v>
      </c>
      <c r="BP2111" s="99">
        <v>0</v>
      </c>
      <c r="BQ2111" s="99">
        <v>0</v>
      </c>
      <c r="BR2111" s="99">
        <v>7050433.4776001005</v>
      </c>
      <c r="BS2111" s="99">
        <v>8190520.0229492197</v>
      </c>
      <c r="BT2111" s="99">
        <v>4202360.37463379</v>
      </c>
      <c r="BU2111" s="99">
        <v>0</v>
      </c>
      <c r="BV2111" s="99">
        <v>3508042.6625366202</v>
      </c>
      <c r="BW2111" s="99">
        <v>547090.27381133998</v>
      </c>
      <c r="BX2111" s="99">
        <v>0</v>
      </c>
      <c r="BY2111" s="99">
        <v>0</v>
      </c>
      <c r="BZ2111" s="99">
        <v>0</v>
      </c>
      <c r="CA2111" s="99">
        <v>155425.63511276199</v>
      </c>
      <c r="CB2111" s="99">
        <v>10665866.853149399</v>
      </c>
      <c r="CC2111" s="99">
        <v>83623209.240234405</v>
      </c>
      <c r="CD2111" s="99">
        <v>22944633.3986816</v>
      </c>
      <c r="CE2111" s="99">
        <v>4433.9013829231299</v>
      </c>
      <c r="CF2111" s="99">
        <v>763475.08383941697</v>
      </c>
      <c r="CG2111" s="99">
        <v>5642637.4017944299</v>
      </c>
      <c r="CH2111" s="99">
        <v>0</v>
      </c>
      <c r="CI2111" s="99">
        <v>159879.850011826</v>
      </c>
      <c r="CJ2111" s="99">
        <v>11432514.8118896</v>
      </c>
      <c r="CK2111" s="99">
        <v>89360460.436523393</v>
      </c>
      <c r="CL2111" s="99">
        <v>23492777.033447299</v>
      </c>
      <c r="CM2111" s="203">
        <f t="shared" si="96"/>
        <v>235427.79722499888</v>
      </c>
      <c r="CN2111" s="203">
        <f t="shared" si="97"/>
        <v>35538244.267944299</v>
      </c>
      <c r="CO2111" s="203">
        <f t="shared" si="98"/>
        <v>153933180.12109369</v>
      </c>
      <c r="CP2111" s="99">
        <v>23492777.033447299</v>
      </c>
      <c r="CQ2111" s="99">
        <v>0</v>
      </c>
      <c r="CR2111" s="99">
        <v>0</v>
      </c>
      <c r="CS2111" s="99">
        <v>0</v>
      </c>
      <c r="CT2111" s="99">
        <v>0</v>
      </c>
    </row>
    <row r="2112" spans="1:98">
      <c r="A2112" s="98" t="s">
        <v>198</v>
      </c>
      <c r="B2112" s="100">
        <v>40057</v>
      </c>
      <c r="C2112" s="99">
        <v>112574.500621796</v>
      </c>
      <c r="D2112" s="99">
        <v>0</v>
      </c>
      <c r="E2112" s="99">
        <v>43902.225303649902</v>
      </c>
      <c r="F2112" s="99">
        <v>35699.699782848402</v>
      </c>
      <c r="G2112" s="99">
        <v>3918.3598024845101</v>
      </c>
      <c r="H2112" s="99">
        <v>0</v>
      </c>
      <c r="I2112" s="99">
        <v>0</v>
      </c>
      <c r="J2112" s="99">
        <v>74376.233777999907</v>
      </c>
      <c r="K2112" s="99">
        <v>2535.6455510556698</v>
      </c>
      <c r="L2112" s="99">
        <v>25194.371915340402</v>
      </c>
      <c r="M2112" s="99">
        <v>52093.929330825798</v>
      </c>
      <c r="N2112" s="99">
        <v>22375.056703805902</v>
      </c>
      <c r="O2112" s="99">
        <v>51498.084771633097</v>
      </c>
      <c r="P2112" s="99">
        <v>0</v>
      </c>
      <c r="Q2112" s="99">
        <v>7883.9796401262302</v>
      </c>
      <c r="R2112" s="99">
        <v>3656.13262018561</v>
      </c>
      <c r="S2112" s="99">
        <v>0</v>
      </c>
      <c r="T2112" s="99">
        <v>993.29598210751999</v>
      </c>
      <c r="U2112" s="99">
        <v>76950.895384788499</v>
      </c>
      <c r="V2112" s="99">
        <v>6796849.0575561495</v>
      </c>
      <c r="W2112" s="99">
        <v>137.584950394928</v>
      </c>
      <c r="X2112" s="99">
        <v>3835877.8663024898</v>
      </c>
      <c r="Y2112" s="99">
        <v>2886072.1482849098</v>
      </c>
      <c r="Z2112" s="99">
        <v>669583.46380615199</v>
      </c>
      <c r="AA2112" s="99">
        <v>0</v>
      </c>
      <c r="AB2112" s="99">
        <v>0</v>
      </c>
      <c r="AC2112" s="99">
        <v>24639731.567871101</v>
      </c>
      <c r="AD2112" s="99">
        <v>323389.97352600098</v>
      </c>
      <c r="AE2112" s="99">
        <v>1137608.99057007</v>
      </c>
      <c r="AF2112" s="99">
        <v>2861444.9934387198</v>
      </c>
      <c r="AG2112" s="99">
        <v>2950719.2479553199</v>
      </c>
      <c r="AH2112" s="99">
        <v>2763611.2494201702</v>
      </c>
      <c r="AI2112" s="99">
        <v>0</v>
      </c>
      <c r="AJ2112" s="99">
        <v>917944.37879943801</v>
      </c>
      <c r="AK2112" s="99">
        <v>608020.35145568801</v>
      </c>
      <c r="AL2112" s="99">
        <v>0</v>
      </c>
      <c r="AM2112" s="99">
        <v>153604.52595710801</v>
      </c>
      <c r="AN2112" s="99">
        <v>24701312.573730499</v>
      </c>
      <c r="AO2112" s="99">
        <v>54538156.444824196</v>
      </c>
      <c r="AP2112" s="99">
        <v>824.82545116543804</v>
      </c>
      <c r="AQ2112" s="99">
        <v>29925053.643554699</v>
      </c>
      <c r="AR2112" s="99">
        <v>22126308.784912098</v>
      </c>
      <c r="AS2112" s="99">
        <v>4996317.0332641602</v>
      </c>
      <c r="AT2112" s="99">
        <v>0</v>
      </c>
      <c r="AU2112" s="99">
        <v>0</v>
      </c>
      <c r="AV2112" s="99">
        <v>65561906.277343802</v>
      </c>
      <c r="AW2112" s="99">
        <v>930648.00711822498</v>
      </c>
      <c r="AX2112" s="99">
        <v>9867492.1751709003</v>
      </c>
      <c r="AY2112" s="99">
        <v>23022371.3354492</v>
      </c>
      <c r="AZ2112" s="99">
        <v>21951486.904541001</v>
      </c>
      <c r="BA2112" s="99">
        <v>22064633.943847701</v>
      </c>
      <c r="BB2112" s="99">
        <v>0</v>
      </c>
      <c r="BC2112" s="99">
        <v>7172373.8075561495</v>
      </c>
      <c r="BD2112" s="99">
        <v>4513146.6849975605</v>
      </c>
      <c r="BE2112" s="99">
        <v>0</v>
      </c>
      <c r="BF2112" s="99">
        <v>1160902.74880981</v>
      </c>
      <c r="BG2112" s="99">
        <v>66482463.402832001</v>
      </c>
      <c r="BH2112" s="99">
        <v>12767548.240600601</v>
      </c>
      <c r="BI2112" s="99">
        <v>0</v>
      </c>
      <c r="BJ2112" s="99">
        <v>10228626.8516846</v>
      </c>
      <c r="BK2112" s="99">
        <v>8197883.1760253897</v>
      </c>
      <c r="BL2112" s="99">
        <v>0</v>
      </c>
      <c r="BM2112" s="99">
        <v>0</v>
      </c>
      <c r="BN2112" s="99">
        <v>0</v>
      </c>
      <c r="BO2112" s="99">
        <v>0</v>
      </c>
      <c r="BP2112" s="99">
        <v>0</v>
      </c>
      <c r="BQ2112" s="99">
        <v>0</v>
      </c>
      <c r="BR2112" s="99">
        <v>7055386.1032714797</v>
      </c>
      <c r="BS2112" s="99">
        <v>8193472.1291503897</v>
      </c>
      <c r="BT2112" s="99">
        <v>4281639.7476196298</v>
      </c>
      <c r="BU2112" s="99">
        <v>0</v>
      </c>
      <c r="BV2112" s="99">
        <v>3513845.3481750502</v>
      </c>
      <c r="BW2112" s="99">
        <v>542943.18669128395</v>
      </c>
      <c r="BX2112" s="99">
        <v>0</v>
      </c>
      <c r="BY2112" s="99">
        <v>0</v>
      </c>
      <c r="BZ2112" s="99">
        <v>0</v>
      </c>
      <c r="CA2112" s="99">
        <v>156581.271133423</v>
      </c>
      <c r="CB2112" s="99">
        <v>10621974.5006104</v>
      </c>
      <c r="CC2112" s="99">
        <v>83983298.9765625</v>
      </c>
      <c r="CD2112" s="99">
        <v>22969763.1723633</v>
      </c>
      <c r="CE2112" s="99">
        <v>4543.9824270605995</v>
      </c>
      <c r="CF2112" s="99">
        <v>768002.36072540295</v>
      </c>
      <c r="CG2112" s="99">
        <v>5724183.5853271503</v>
      </c>
      <c r="CH2112" s="99">
        <v>0</v>
      </c>
      <c r="CI2112" s="99">
        <v>161103.58807563799</v>
      </c>
      <c r="CJ2112" s="99">
        <v>11384503.993286099</v>
      </c>
      <c r="CK2112" s="99">
        <v>89781776.8828125</v>
      </c>
      <c r="CL2112" s="99">
        <v>23509651.020019501</v>
      </c>
      <c r="CM2112" s="203">
        <f t="shared" si="96"/>
        <v>238054.48346042651</v>
      </c>
      <c r="CN2112" s="203">
        <f t="shared" si="97"/>
        <v>36085816.567016602</v>
      </c>
      <c r="CO2112" s="203">
        <f t="shared" si="98"/>
        <v>156264240.2856445</v>
      </c>
      <c r="CP2112" s="99">
        <v>23509651.020019501</v>
      </c>
      <c r="CQ2112" s="99">
        <v>0</v>
      </c>
      <c r="CR2112" s="99">
        <v>0</v>
      </c>
      <c r="CS2112" s="99">
        <v>0</v>
      </c>
      <c r="CT2112" s="99">
        <v>0</v>
      </c>
    </row>
    <row r="2113" spans="1:98">
      <c r="A2113" s="98" t="s">
        <v>198</v>
      </c>
      <c r="B2113" s="100">
        <v>40148</v>
      </c>
      <c r="C2113" s="99">
        <v>114089.53008937799</v>
      </c>
      <c r="D2113" s="99">
        <v>0</v>
      </c>
      <c r="E2113" s="99">
        <v>41874.4659852982</v>
      </c>
      <c r="F2113" s="99">
        <v>34234.151823043801</v>
      </c>
      <c r="G2113" s="99">
        <v>4108.7567107677496</v>
      </c>
      <c r="H2113" s="99">
        <v>0</v>
      </c>
      <c r="I2113" s="99">
        <v>0</v>
      </c>
      <c r="J2113" s="99">
        <v>76434.332116127</v>
      </c>
      <c r="K2113" s="99">
        <v>1777.4432317912599</v>
      </c>
      <c r="L2113" s="99">
        <v>24518.784448623701</v>
      </c>
      <c r="M2113" s="99">
        <v>51633.356831550598</v>
      </c>
      <c r="N2113" s="99">
        <v>21901.223918676402</v>
      </c>
      <c r="O2113" s="99">
        <v>52587.107728004499</v>
      </c>
      <c r="P2113" s="99">
        <v>0</v>
      </c>
      <c r="Q2113" s="99">
        <v>7738.3609348535501</v>
      </c>
      <c r="R2113" s="99">
        <v>3712.10098445416</v>
      </c>
      <c r="S2113" s="99">
        <v>0</v>
      </c>
      <c r="T2113" s="99">
        <v>969.67512417584703</v>
      </c>
      <c r="U2113" s="99">
        <v>78287.625611305193</v>
      </c>
      <c r="V2113" s="99">
        <v>6871769.3433227502</v>
      </c>
      <c r="W2113" s="99">
        <v>84.797489404678302</v>
      </c>
      <c r="X2113" s="99">
        <v>3682319.8047485398</v>
      </c>
      <c r="Y2113" s="99">
        <v>2806217.5413513202</v>
      </c>
      <c r="Z2113" s="99">
        <v>678602.63767242397</v>
      </c>
      <c r="AA2113" s="99">
        <v>0</v>
      </c>
      <c r="AB2113" s="99">
        <v>0</v>
      </c>
      <c r="AC2113" s="99">
        <v>24697614.040283199</v>
      </c>
      <c r="AD2113" s="99">
        <v>201003.29619979899</v>
      </c>
      <c r="AE2113" s="99">
        <v>1119987.4671478299</v>
      </c>
      <c r="AF2113" s="99">
        <v>2827270.6682434101</v>
      </c>
      <c r="AG2113" s="99">
        <v>2892776.0509338402</v>
      </c>
      <c r="AH2113" s="99">
        <v>2820554.9110107399</v>
      </c>
      <c r="AI2113" s="99">
        <v>0</v>
      </c>
      <c r="AJ2113" s="99">
        <v>904594.78328704799</v>
      </c>
      <c r="AK2113" s="99">
        <v>597292.14817047096</v>
      </c>
      <c r="AL2113" s="99">
        <v>0</v>
      </c>
      <c r="AM2113" s="99">
        <v>145388.58527565</v>
      </c>
      <c r="AN2113" s="99">
        <v>24980215.123535201</v>
      </c>
      <c r="AO2113" s="99">
        <v>55239216.447753899</v>
      </c>
      <c r="AP2113" s="99">
        <v>575.14983133971703</v>
      </c>
      <c r="AQ2113" s="99">
        <v>28789383.940429699</v>
      </c>
      <c r="AR2113" s="99">
        <v>21696244.8601074</v>
      </c>
      <c r="AS2113" s="99">
        <v>5113634.7755127</v>
      </c>
      <c r="AT2113" s="99">
        <v>0</v>
      </c>
      <c r="AU2113" s="99">
        <v>0</v>
      </c>
      <c r="AV2113" s="99">
        <v>67521776.991210893</v>
      </c>
      <c r="AW2113" s="99">
        <v>585858.30463409401</v>
      </c>
      <c r="AX2113" s="99">
        <v>9807797.0103759803</v>
      </c>
      <c r="AY2113" s="99">
        <v>22945409.3273926</v>
      </c>
      <c r="AZ2113" s="99">
        <v>21647988.114013702</v>
      </c>
      <c r="BA2113" s="99">
        <v>22786845.4145508</v>
      </c>
      <c r="BB2113" s="99">
        <v>0</v>
      </c>
      <c r="BC2113" s="99">
        <v>7119623.5166626005</v>
      </c>
      <c r="BD2113" s="99">
        <v>4479752.7757568397</v>
      </c>
      <c r="BE2113" s="99">
        <v>0</v>
      </c>
      <c r="BF2113" s="99">
        <v>1113263.5531311</v>
      </c>
      <c r="BG2113" s="99">
        <v>68171750.8046875</v>
      </c>
      <c r="BH2113" s="99">
        <v>13074005.786010699</v>
      </c>
      <c r="BI2113" s="99">
        <v>0</v>
      </c>
      <c r="BJ2113" s="99">
        <v>9953729.3228759803</v>
      </c>
      <c r="BK2113" s="99">
        <v>8013443.3602905301</v>
      </c>
      <c r="BL2113" s="99">
        <v>0</v>
      </c>
      <c r="BM2113" s="99">
        <v>0</v>
      </c>
      <c r="BN2113" s="99">
        <v>0</v>
      </c>
      <c r="BO2113" s="99">
        <v>0</v>
      </c>
      <c r="BP2113" s="99">
        <v>0</v>
      </c>
      <c r="BQ2113" s="99">
        <v>0</v>
      </c>
      <c r="BR2113" s="99">
        <v>7013922.27770996</v>
      </c>
      <c r="BS2113" s="99">
        <v>8077481.6974487295</v>
      </c>
      <c r="BT2113" s="99">
        <v>4431026.6246948196</v>
      </c>
      <c r="BU2113" s="99">
        <v>0</v>
      </c>
      <c r="BV2113" s="99">
        <v>3483937.3835144001</v>
      </c>
      <c r="BW2113" s="99">
        <v>535690.53266906703</v>
      </c>
      <c r="BX2113" s="99">
        <v>0</v>
      </c>
      <c r="BY2113" s="99">
        <v>0</v>
      </c>
      <c r="BZ2113" s="99">
        <v>0</v>
      </c>
      <c r="CA2113" s="99">
        <v>155871.83203125</v>
      </c>
      <c r="CB2113" s="99">
        <v>10537642.8325195</v>
      </c>
      <c r="CC2113" s="99">
        <v>84001750.467773393</v>
      </c>
      <c r="CD2113" s="99">
        <v>23032785.698486298</v>
      </c>
      <c r="CE2113" s="99">
        <v>4591.32829576731</v>
      </c>
      <c r="CF2113" s="99">
        <v>753613.09226226795</v>
      </c>
      <c r="CG2113" s="99">
        <v>5662443.3735961895</v>
      </c>
      <c r="CH2113" s="99">
        <v>0</v>
      </c>
      <c r="CI2113" s="99">
        <v>160436.459983826</v>
      </c>
      <c r="CJ2113" s="99">
        <v>11283341.1060791</v>
      </c>
      <c r="CK2113" s="99">
        <v>89676824.861328095</v>
      </c>
      <c r="CL2113" s="99">
        <v>23572884.643798798</v>
      </c>
      <c r="CM2113" s="203">
        <f t="shared" si="96"/>
        <v>238724.08559513121</v>
      </c>
      <c r="CN2113" s="203">
        <f t="shared" si="97"/>
        <v>36263556.229614303</v>
      </c>
      <c r="CO2113" s="203">
        <f t="shared" si="98"/>
        <v>157848575.6660156</v>
      </c>
      <c r="CP2113" s="99">
        <v>23572884.643798798</v>
      </c>
      <c r="CQ2113" s="99">
        <v>0</v>
      </c>
      <c r="CR2113" s="99">
        <v>0</v>
      </c>
      <c r="CS2113" s="99">
        <v>0</v>
      </c>
      <c r="CT2113" s="99">
        <v>0</v>
      </c>
    </row>
    <row r="2114" spans="1:98">
      <c r="A2114" s="98" t="s">
        <v>198</v>
      </c>
      <c r="B2114" s="100">
        <v>40238</v>
      </c>
      <c r="C2114" s="99">
        <v>115093.74022007</v>
      </c>
      <c r="D2114" s="99">
        <v>0</v>
      </c>
      <c r="E2114" s="99">
        <v>40306.5681304932</v>
      </c>
      <c r="F2114" s="99">
        <v>33317.165384292603</v>
      </c>
      <c r="G2114" s="99">
        <v>4246.5533901453</v>
      </c>
      <c r="H2114" s="99">
        <v>0</v>
      </c>
      <c r="I2114" s="99">
        <v>0</v>
      </c>
      <c r="J2114" s="99">
        <v>77908.8878087997</v>
      </c>
      <c r="K2114" s="99">
        <v>1280.5633321553501</v>
      </c>
      <c r="L2114" s="99">
        <v>24944.236441135399</v>
      </c>
      <c r="M2114" s="99">
        <v>50824.677330017097</v>
      </c>
      <c r="N2114" s="99">
        <v>21579.583072662401</v>
      </c>
      <c r="O2114" s="99">
        <v>53264.639706134803</v>
      </c>
      <c r="P2114" s="99">
        <v>0</v>
      </c>
      <c r="Q2114" s="99">
        <v>7611.4467242956198</v>
      </c>
      <c r="R2114" s="99">
        <v>3522.47672998905</v>
      </c>
      <c r="S2114" s="99">
        <v>0</v>
      </c>
      <c r="T2114" s="99">
        <v>878.00818277150404</v>
      </c>
      <c r="U2114" s="99">
        <v>79202.119557380705</v>
      </c>
      <c r="V2114" s="99">
        <v>6907065.4982910203</v>
      </c>
      <c r="W2114" s="99">
        <v>139.251560151577</v>
      </c>
      <c r="X2114" s="99">
        <v>3488770.3304748498</v>
      </c>
      <c r="Y2114" s="99">
        <v>2686525.2836608901</v>
      </c>
      <c r="Z2114" s="99">
        <v>695273.04148101795</v>
      </c>
      <c r="AA2114" s="99">
        <v>0</v>
      </c>
      <c r="AB2114" s="99">
        <v>0</v>
      </c>
      <c r="AC2114" s="99">
        <v>24756728.402099598</v>
      </c>
      <c r="AD2114" s="99">
        <v>134375.59082794201</v>
      </c>
      <c r="AE2114" s="99">
        <v>1110296.3547668499</v>
      </c>
      <c r="AF2114" s="99">
        <v>2746903.0960082998</v>
      </c>
      <c r="AG2114" s="99">
        <v>2818989.9119873</v>
      </c>
      <c r="AH2114" s="99">
        <v>2879701.7268066402</v>
      </c>
      <c r="AI2114" s="99">
        <v>0</v>
      </c>
      <c r="AJ2114" s="99">
        <v>878821.22145080601</v>
      </c>
      <c r="AK2114" s="99">
        <v>574702.59910583496</v>
      </c>
      <c r="AL2114" s="99">
        <v>0</v>
      </c>
      <c r="AM2114" s="99">
        <v>130199.68122577701</v>
      </c>
      <c r="AN2114" s="99">
        <v>25299243.368896499</v>
      </c>
      <c r="AO2114" s="99">
        <v>55794367.891113304</v>
      </c>
      <c r="AP2114" s="99">
        <v>1286.94427919388</v>
      </c>
      <c r="AQ2114" s="99">
        <v>27891533.916992199</v>
      </c>
      <c r="AR2114" s="99">
        <v>21087055.0634766</v>
      </c>
      <c r="AS2114" s="99">
        <v>5310521.3424072303</v>
      </c>
      <c r="AT2114" s="99">
        <v>0</v>
      </c>
      <c r="AU2114" s="99">
        <v>0</v>
      </c>
      <c r="AV2114" s="99">
        <v>69292015.401367202</v>
      </c>
      <c r="AW2114" s="99">
        <v>395290.24972534197</v>
      </c>
      <c r="AX2114" s="99">
        <v>9831639.6181640606</v>
      </c>
      <c r="AY2114" s="99">
        <v>22568824.439453099</v>
      </c>
      <c r="AZ2114" s="99">
        <v>21373911.107177701</v>
      </c>
      <c r="BA2114" s="99">
        <v>23227477.776122998</v>
      </c>
      <c r="BB2114" s="99">
        <v>0</v>
      </c>
      <c r="BC2114" s="99">
        <v>6977612.7657470703</v>
      </c>
      <c r="BD2114" s="99">
        <v>4368184.2359619103</v>
      </c>
      <c r="BE2114" s="99">
        <v>0</v>
      </c>
      <c r="BF2114" s="99">
        <v>1015544.94328308</v>
      </c>
      <c r="BG2114" s="99">
        <v>69643408.662109405</v>
      </c>
      <c r="BH2114" s="99">
        <v>13233382.028686499</v>
      </c>
      <c r="BI2114" s="99">
        <v>0</v>
      </c>
      <c r="BJ2114" s="99">
        <v>9681407.1888427697</v>
      </c>
      <c r="BK2114" s="99">
        <v>7856844.4483032199</v>
      </c>
      <c r="BL2114" s="99">
        <v>0</v>
      </c>
      <c r="BM2114" s="99">
        <v>0</v>
      </c>
      <c r="BN2114" s="99">
        <v>0</v>
      </c>
      <c r="BO2114" s="99">
        <v>0</v>
      </c>
      <c r="BP2114" s="99">
        <v>0</v>
      </c>
      <c r="BQ2114" s="99">
        <v>0</v>
      </c>
      <c r="BR2114" s="99">
        <v>6994913.4757080097</v>
      </c>
      <c r="BS2114" s="99">
        <v>7955835.7850341797</v>
      </c>
      <c r="BT2114" s="99">
        <v>4510860.2221069299</v>
      </c>
      <c r="BU2114" s="99">
        <v>0</v>
      </c>
      <c r="BV2114" s="99">
        <v>3467030.1323852502</v>
      </c>
      <c r="BW2114" s="99">
        <v>504715.143360138</v>
      </c>
      <c r="BX2114" s="99">
        <v>0</v>
      </c>
      <c r="BY2114" s="99">
        <v>0</v>
      </c>
      <c r="BZ2114" s="99">
        <v>0</v>
      </c>
      <c r="CA2114" s="99">
        <v>155298.61974143999</v>
      </c>
      <c r="CB2114" s="99">
        <v>10429414.1240234</v>
      </c>
      <c r="CC2114" s="99">
        <v>83783610.0234375</v>
      </c>
      <c r="CD2114" s="99">
        <v>22939205.456542999</v>
      </c>
      <c r="CE2114" s="99">
        <v>4248.9239192605</v>
      </c>
      <c r="CF2114" s="99">
        <v>697938.14949798596</v>
      </c>
      <c r="CG2114" s="99">
        <v>5331428.2037353497</v>
      </c>
      <c r="CH2114" s="99">
        <v>0</v>
      </c>
      <c r="CI2114" s="99">
        <v>159572.21640968299</v>
      </c>
      <c r="CJ2114" s="99">
        <v>11132619.4415283</v>
      </c>
      <c r="CK2114" s="99">
        <v>89255891.840820298</v>
      </c>
      <c r="CL2114" s="99">
        <v>23445297.5153809</v>
      </c>
      <c r="CM2114" s="203">
        <f t="shared" si="96"/>
        <v>238774.3359670637</v>
      </c>
      <c r="CN2114" s="203">
        <f t="shared" si="97"/>
        <v>36431862.810424797</v>
      </c>
      <c r="CO2114" s="203">
        <f t="shared" si="98"/>
        <v>158899300.50292969</v>
      </c>
      <c r="CP2114" s="99">
        <v>23445297.5153809</v>
      </c>
      <c r="CQ2114" s="99">
        <v>0</v>
      </c>
      <c r="CR2114" s="99">
        <v>0</v>
      </c>
      <c r="CS2114" s="99">
        <v>0</v>
      </c>
      <c r="CT2114" s="99">
        <v>0</v>
      </c>
    </row>
    <row r="2115" spans="1:98">
      <c r="A2115" s="98" t="s">
        <v>198</v>
      </c>
      <c r="B2115" s="100">
        <v>40330</v>
      </c>
      <c r="C2115" s="99">
        <v>115765.139130592</v>
      </c>
      <c r="D2115" s="99">
        <v>0</v>
      </c>
      <c r="E2115" s="99">
        <v>39182.331322193102</v>
      </c>
      <c r="F2115" s="99">
        <v>32528.054185390502</v>
      </c>
      <c r="G2115" s="99">
        <v>4327.2220754027403</v>
      </c>
      <c r="H2115" s="99">
        <v>0</v>
      </c>
      <c r="I2115" s="99">
        <v>0</v>
      </c>
      <c r="J2115" s="99">
        <v>79280.672429084807</v>
      </c>
      <c r="K2115" s="99">
        <v>1136.2927388846899</v>
      </c>
      <c r="L2115" s="99">
        <v>25588.855744123499</v>
      </c>
      <c r="M2115" s="99">
        <v>50753.9147062302</v>
      </c>
      <c r="N2115" s="99">
        <v>21278.975430727001</v>
      </c>
      <c r="O2115" s="99">
        <v>53478.654754638701</v>
      </c>
      <c r="P2115" s="99">
        <v>0</v>
      </c>
      <c r="Q2115" s="99">
        <v>7564.8458895087197</v>
      </c>
      <c r="R2115" s="99">
        <v>3574.1588097214699</v>
      </c>
      <c r="S2115" s="99">
        <v>0</v>
      </c>
      <c r="T2115" s="99">
        <v>870.43707720190298</v>
      </c>
      <c r="U2115" s="99">
        <v>80303.351795196504</v>
      </c>
      <c r="V2115" s="99">
        <v>6956187.3536377</v>
      </c>
      <c r="W2115" s="99">
        <v>8.7805759859038499</v>
      </c>
      <c r="X2115" s="99">
        <v>3382466.38671875</v>
      </c>
      <c r="Y2115" s="99">
        <v>2599809.1294250502</v>
      </c>
      <c r="Z2115" s="99">
        <v>698687.00759887695</v>
      </c>
      <c r="AA2115" s="99">
        <v>0</v>
      </c>
      <c r="AB2115" s="99">
        <v>0</v>
      </c>
      <c r="AC2115" s="99">
        <v>25784033.176513702</v>
      </c>
      <c r="AD2115" s="99">
        <v>116441.860054016</v>
      </c>
      <c r="AE2115" s="99">
        <v>1115482.45487976</v>
      </c>
      <c r="AF2115" s="99">
        <v>2745218.0533142099</v>
      </c>
      <c r="AG2115" s="99">
        <v>2776139.5328979502</v>
      </c>
      <c r="AH2115" s="99">
        <v>2863498.6397399898</v>
      </c>
      <c r="AI2115" s="99">
        <v>0</v>
      </c>
      <c r="AJ2115" s="99">
        <v>870325.15322876</v>
      </c>
      <c r="AK2115" s="99">
        <v>577354.28058624303</v>
      </c>
      <c r="AL2115" s="99">
        <v>0</v>
      </c>
      <c r="AM2115" s="99">
        <v>126880.13308429701</v>
      </c>
      <c r="AN2115" s="99">
        <v>25729787.609375</v>
      </c>
      <c r="AO2115" s="99">
        <v>56676619.026855499</v>
      </c>
      <c r="AP2115" s="99">
        <v>80.761370119638698</v>
      </c>
      <c r="AQ2115" s="99">
        <v>27101430.322265599</v>
      </c>
      <c r="AR2115" s="99">
        <v>20622662.627197299</v>
      </c>
      <c r="AS2115" s="99">
        <v>5353405.5537719699</v>
      </c>
      <c r="AT2115" s="99">
        <v>0</v>
      </c>
      <c r="AU2115" s="99">
        <v>0</v>
      </c>
      <c r="AV2115" s="99">
        <v>70861733.590820298</v>
      </c>
      <c r="AW2115" s="99">
        <v>343804.25625991798</v>
      </c>
      <c r="AX2115" s="99">
        <v>9979883.9031982403</v>
      </c>
      <c r="AY2115" s="99">
        <v>22749416.902587902</v>
      </c>
      <c r="AZ2115" s="99">
        <v>21180007.864990201</v>
      </c>
      <c r="BA2115" s="99">
        <v>23282402.696533199</v>
      </c>
      <c r="BB2115" s="99">
        <v>0</v>
      </c>
      <c r="BC2115" s="99">
        <v>6928898.4487304697</v>
      </c>
      <c r="BD2115" s="99">
        <v>4391406.5791626005</v>
      </c>
      <c r="BE2115" s="99">
        <v>0</v>
      </c>
      <c r="BF2115" s="99">
        <v>993842.08109283401</v>
      </c>
      <c r="BG2115" s="99">
        <v>71197522.459960893</v>
      </c>
      <c r="BH2115" s="99">
        <v>13449847.84729</v>
      </c>
      <c r="BI2115" s="99">
        <v>0</v>
      </c>
      <c r="BJ2115" s="99">
        <v>9475916.5806884803</v>
      </c>
      <c r="BK2115" s="99">
        <v>7690308.3867797898</v>
      </c>
      <c r="BL2115" s="99">
        <v>0</v>
      </c>
      <c r="BM2115" s="99">
        <v>0</v>
      </c>
      <c r="BN2115" s="99">
        <v>0</v>
      </c>
      <c r="BO2115" s="99">
        <v>0</v>
      </c>
      <c r="BP2115" s="99">
        <v>0</v>
      </c>
      <c r="BQ2115" s="99">
        <v>0</v>
      </c>
      <c r="BR2115" s="99">
        <v>6997408.1094360398</v>
      </c>
      <c r="BS2115" s="99">
        <v>7898148.75183105</v>
      </c>
      <c r="BT2115" s="99">
        <v>4516804.1226806603</v>
      </c>
      <c r="BU2115" s="99">
        <v>0</v>
      </c>
      <c r="BV2115" s="99">
        <v>3463718.9348449698</v>
      </c>
      <c r="BW2115" s="99">
        <v>507029.47142410302</v>
      </c>
      <c r="BX2115" s="99">
        <v>0</v>
      </c>
      <c r="BY2115" s="99">
        <v>0</v>
      </c>
      <c r="BZ2115" s="99">
        <v>0</v>
      </c>
      <c r="CA2115" s="99">
        <v>155004.70614624</v>
      </c>
      <c r="CB2115" s="99">
        <v>10326298.024292</v>
      </c>
      <c r="CC2115" s="99">
        <v>83723765.097656295</v>
      </c>
      <c r="CD2115" s="99">
        <v>22932269.2971191</v>
      </c>
      <c r="CE2115" s="99">
        <v>4304.4314801692999</v>
      </c>
      <c r="CF2115" s="99">
        <v>698201.33386230504</v>
      </c>
      <c r="CG2115" s="99">
        <v>5350186.1036987295</v>
      </c>
      <c r="CH2115" s="99">
        <v>0</v>
      </c>
      <c r="CI2115" s="99">
        <v>159334.623502731</v>
      </c>
      <c r="CJ2115" s="99">
        <v>11015900.1872559</v>
      </c>
      <c r="CK2115" s="99">
        <v>88893071.636718795</v>
      </c>
      <c r="CL2115" s="99">
        <v>23439020.548339799</v>
      </c>
      <c r="CM2115" s="203">
        <f t="shared" ref="CM2115:CM2178" si="99">SUM(U2115,CI2115)</f>
        <v>239637.97529792751</v>
      </c>
      <c r="CN2115" s="203">
        <f t="shared" ref="CN2115:CN2178" si="100">SUM(AN2115,CJ2115)</f>
        <v>36745687.796630904</v>
      </c>
      <c r="CO2115" s="203">
        <f t="shared" ref="CO2115:CO2178" si="101">SUM(BG2115,CK2115)</f>
        <v>160090594.09667969</v>
      </c>
      <c r="CP2115" s="99">
        <v>23439020.548339799</v>
      </c>
      <c r="CQ2115" s="99">
        <v>0</v>
      </c>
      <c r="CR2115" s="99">
        <v>0</v>
      </c>
      <c r="CS2115" s="99">
        <v>0</v>
      </c>
      <c r="CT2115" s="99">
        <v>0</v>
      </c>
    </row>
    <row r="2116" spans="1:98">
      <c r="A2116" s="98" t="s">
        <v>198</v>
      </c>
      <c r="B2116" s="100">
        <v>40422</v>
      </c>
      <c r="C2116" s="99">
        <v>115845.03779125201</v>
      </c>
      <c r="D2116" s="99">
        <v>0</v>
      </c>
      <c r="E2116" s="99">
        <v>37710.307263851202</v>
      </c>
      <c r="F2116" s="99">
        <v>31429.853118896499</v>
      </c>
      <c r="G2116" s="99">
        <v>4311.1545920968101</v>
      </c>
      <c r="H2116" s="99">
        <v>0</v>
      </c>
      <c r="I2116" s="99">
        <v>0</v>
      </c>
      <c r="J2116" s="99">
        <v>80310.603378295898</v>
      </c>
      <c r="K2116" s="99">
        <v>989.26145888119902</v>
      </c>
      <c r="L2116" s="99">
        <v>24347.253341198</v>
      </c>
      <c r="M2116" s="99">
        <v>50266.355591774001</v>
      </c>
      <c r="N2116" s="99">
        <v>20963.7052550316</v>
      </c>
      <c r="O2116" s="99">
        <v>53225.515329837799</v>
      </c>
      <c r="P2116" s="99">
        <v>0</v>
      </c>
      <c r="Q2116" s="99">
        <v>7480.3627135157603</v>
      </c>
      <c r="R2116" s="99">
        <v>3557.3328365683601</v>
      </c>
      <c r="S2116" s="99">
        <v>0</v>
      </c>
      <c r="T2116" s="99">
        <v>875.56407925486599</v>
      </c>
      <c r="U2116" s="99">
        <v>81339.758788108797</v>
      </c>
      <c r="V2116" s="99">
        <v>6951689.4601440402</v>
      </c>
      <c r="W2116" s="99">
        <v>24.910140287829599</v>
      </c>
      <c r="X2116" s="99">
        <v>3263727.4226684598</v>
      </c>
      <c r="Y2116" s="99">
        <v>2522559.2834777799</v>
      </c>
      <c r="Z2116" s="99">
        <v>699408.94377136196</v>
      </c>
      <c r="AA2116" s="99">
        <v>0</v>
      </c>
      <c r="AB2116" s="99">
        <v>0</v>
      </c>
      <c r="AC2116" s="99">
        <v>26317500.134521499</v>
      </c>
      <c r="AD2116" s="99">
        <v>99366.609241485596</v>
      </c>
      <c r="AE2116" s="99">
        <v>1087670.4304046601</v>
      </c>
      <c r="AF2116" s="99">
        <v>2694691.46948242</v>
      </c>
      <c r="AG2116" s="99">
        <v>2714369.7367553702</v>
      </c>
      <c r="AH2116" s="99">
        <v>2829821.3832092299</v>
      </c>
      <c r="AI2116" s="99">
        <v>0</v>
      </c>
      <c r="AJ2116" s="99">
        <v>869957.24758148205</v>
      </c>
      <c r="AK2116" s="99">
        <v>571534.619346619</v>
      </c>
      <c r="AL2116" s="99">
        <v>0</v>
      </c>
      <c r="AM2116" s="99">
        <v>120406.115866661</v>
      </c>
      <c r="AN2116" s="99">
        <v>26172630.237304699</v>
      </c>
      <c r="AO2116" s="99">
        <v>57154185.230957001</v>
      </c>
      <c r="AP2116" s="99">
        <v>273.45212527736999</v>
      </c>
      <c r="AQ2116" s="99">
        <v>26058862.166992199</v>
      </c>
      <c r="AR2116" s="99">
        <v>19888012.223877002</v>
      </c>
      <c r="AS2116" s="99">
        <v>5375604.7334594699</v>
      </c>
      <c r="AT2116" s="99">
        <v>0</v>
      </c>
      <c r="AU2116" s="99">
        <v>0</v>
      </c>
      <c r="AV2116" s="99">
        <v>72338438.897460893</v>
      </c>
      <c r="AW2116" s="99">
        <v>294866.66827392601</v>
      </c>
      <c r="AX2116" s="99">
        <v>9628048.9036865197</v>
      </c>
      <c r="AY2116" s="99">
        <v>22204413.3205566</v>
      </c>
      <c r="AZ2116" s="99">
        <v>20706612.5317383</v>
      </c>
      <c r="BA2116" s="99">
        <v>23003361.931396499</v>
      </c>
      <c r="BB2116" s="99">
        <v>0</v>
      </c>
      <c r="BC2116" s="99">
        <v>6927517.26672363</v>
      </c>
      <c r="BD2116" s="99">
        <v>4364727.3958740197</v>
      </c>
      <c r="BE2116" s="99">
        <v>0</v>
      </c>
      <c r="BF2116" s="99">
        <v>959816.05047607399</v>
      </c>
      <c r="BG2116" s="99">
        <v>72659371.255859405</v>
      </c>
      <c r="BH2116" s="99">
        <v>13290915.2816162</v>
      </c>
      <c r="BI2116" s="99">
        <v>0</v>
      </c>
      <c r="BJ2116" s="99">
        <v>9175358.7873535194</v>
      </c>
      <c r="BK2116" s="99">
        <v>7425211.5396728497</v>
      </c>
      <c r="BL2116" s="99">
        <v>0</v>
      </c>
      <c r="BM2116" s="99">
        <v>0</v>
      </c>
      <c r="BN2116" s="99">
        <v>0</v>
      </c>
      <c r="BO2116" s="99">
        <v>0</v>
      </c>
      <c r="BP2116" s="99">
        <v>0</v>
      </c>
      <c r="BQ2116" s="99">
        <v>0</v>
      </c>
      <c r="BR2116" s="99">
        <v>6904039.0434570303</v>
      </c>
      <c r="BS2116" s="99">
        <v>7701537.0708007803</v>
      </c>
      <c r="BT2116" s="99">
        <v>4462824.7749633798</v>
      </c>
      <c r="BU2116" s="99">
        <v>0</v>
      </c>
      <c r="BV2116" s="99">
        <v>3474208.8087768601</v>
      </c>
      <c r="BW2116" s="99">
        <v>504822.98682022101</v>
      </c>
      <c r="BX2116" s="99">
        <v>0</v>
      </c>
      <c r="BY2116" s="99">
        <v>0</v>
      </c>
      <c r="BZ2116" s="99">
        <v>0</v>
      </c>
      <c r="CA2116" s="99">
        <v>153640.184715271</v>
      </c>
      <c r="CB2116" s="99">
        <v>10196524.9494629</v>
      </c>
      <c r="CC2116" s="99">
        <v>83085007.589843795</v>
      </c>
      <c r="CD2116" s="99">
        <v>22428294.219970699</v>
      </c>
      <c r="CE2116" s="99">
        <v>4327.3632614016497</v>
      </c>
      <c r="CF2116" s="99">
        <v>698448.00919341994</v>
      </c>
      <c r="CG2116" s="99">
        <v>5372963.1420288105</v>
      </c>
      <c r="CH2116" s="99">
        <v>0</v>
      </c>
      <c r="CI2116" s="99">
        <v>157942.08400726301</v>
      </c>
      <c r="CJ2116" s="99">
        <v>10888840.274658199</v>
      </c>
      <c r="CK2116" s="99">
        <v>88234737.112304702</v>
      </c>
      <c r="CL2116" s="99">
        <v>22931422.8115234</v>
      </c>
      <c r="CM2116" s="203">
        <f t="shared" si="99"/>
        <v>239281.84279537181</v>
      </c>
      <c r="CN2116" s="203">
        <f t="shared" si="100"/>
        <v>37061470.511962898</v>
      </c>
      <c r="CO2116" s="203">
        <f t="shared" si="101"/>
        <v>160894108.36816412</v>
      </c>
      <c r="CP2116" s="99">
        <v>22931422.8115234</v>
      </c>
      <c r="CQ2116" s="99">
        <v>0</v>
      </c>
      <c r="CR2116" s="99">
        <v>0</v>
      </c>
      <c r="CS2116" s="99">
        <v>0</v>
      </c>
      <c r="CT2116" s="99">
        <v>0</v>
      </c>
    </row>
    <row r="2117" spans="1:98">
      <c r="A2117" s="98" t="s">
        <v>198</v>
      </c>
      <c r="B2117" s="100">
        <v>40513</v>
      </c>
      <c r="C2117" s="99">
        <v>115514.67850685101</v>
      </c>
      <c r="D2117" s="99">
        <v>0</v>
      </c>
      <c r="E2117" s="99">
        <v>36558.748352527597</v>
      </c>
      <c r="F2117" s="99">
        <v>30495.652094364199</v>
      </c>
      <c r="G2117" s="99">
        <v>4390.8332689404497</v>
      </c>
      <c r="H2117" s="99">
        <v>0</v>
      </c>
      <c r="I2117" s="99">
        <v>0</v>
      </c>
      <c r="J2117" s="99">
        <v>81235.696045875506</v>
      </c>
      <c r="K2117" s="99">
        <v>876.42830581963096</v>
      </c>
      <c r="L2117" s="99">
        <v>30669.315288543701</v>
      </c>
      <c r="M2117" s="99">
        <v>49836.042345523798</v>
      </c>
      <c r="N2117" s="99">
        <v>20633.5038909912</v>
      </c>
      <c r="O2117" s="99">
        <v>51973.400491714499</v>
      </c>
      <c r="P2117" s="99">
        <v>0</v>
      </c>
      <c r="Q2117" s="99">
        <v>7394.9420834183702</v>
      </c>
      <c r="R2117" s="99">
        <v>3575.94110867381</v>
      </c>
      <c r="S2117" s="99">
        <v>0</v>
      </c>
      <c r="T2117" s="99">
        <v>1097.8317387849099</v>
      </c>
      <c r="U2117" s="99">
        <v>82161.957086563096</v>
      </c>
      <c r="V2117" s="99">
        <v>6865324.7941284198</v>
      </c>
      <c r="W2117" s="99">
        <v>7.1154589419602399</v>
      </c>
      <c r="X2117" s="99">
        <v>3109476.9703674298</v>
      </c>
      <c r="Y2117" s="99">
        <v>2409792.9367370601</v>
      </c>
      <c r="Z2117" s="99">
        <v>710055.424507141</v>
      </c>
      <c r="AA2117" s="99">
        <v>0</v>
      </c>
      <c r="AB2117" s="99">
        <v>0</v>
      </c>
      <c r="AC2117" s="99">
        <v>26003379.5771484</v>
      </c>
      <c r="AD2117" s="99">
        <v>86526.872722625703</v>
      </c>
      <c r="AE2117" s="99">
        <v>1217486.0260009801</v>
      </c>
      <c r="AF2117" s="99">
        <v>2616537.20245361</v>
      </c>
      <c r="AG2117" s="99">
        <v>2643903.4337768601</v>
      </c>
      <c r="AH2117" s="99">
        <v>2644248.2878112802</v>
      </c>
      <c r="AI2117" s="99">
        <v>0</v>
      </c>
      <c r="AJ2117" s="99">
        <v>860074.04804992699</v>
      </c>
      <c r="AK2117" s="99">
        <v>556619.18730163598</v>
      </c>
      <c r="AL2117" s="99">
        <v>0</v>
      </c>
      <c r="AM2117" s="99">
        <v>140109.661083221</v>
      </c>
      <c r="AN2117" s="99">
        <v>26226461.488769501</v>
      </c>
      <c r="AO2117" s="99">
        <v>55959808.369140603</v>
      </c>
      <c r="AP2117" s="99">
        <v>44.905544286593802</v>
      </c>
      <c r="AQ2117" s="99">
        <v>24982489.340332001</v>
      </c>
      <c r="AR2117" s="99">
        <v>19113163.927734401</v>
      </c>
      <c r="AS2117" s="99">
        <v>5478211.5919799795</v>
      </c>
      <c r="AT2117" s="99">
        <v>0</v>
      </c>
      <c r="AU2117" s="99">
        <v>0</v>
      </c>
      <c r="AV2117" s="99">
        <v>73498242.029296905</v>
      </c>
      <c r="AW2117" s="99">
        <v>259896.012760162</v>
      </c>
      <c r="AX2117" s="99">
        <v>10795512.096069301</v>
      </c>
      <c r="AY2117" s="99">
        <v>21763069.2111816</v>
      </c>
      <c r="AZ2117" s="99">
        <v>20195912.2351074</v>
      </c>
      <c r="BA2117" s="99">
        <v>21800082.4150391</v>
      </c>
      <c r="BB2117" s="99">
        <v>0</v>
      </c>
      <c r="BC2117" s="99">
        <v>6895181.6087646503</v>
      </c>
      <c r="BD2117" s="99">
        <v>4267779.35693359</v>
      </c>
      <c r="BE2117" s="99">
        <v>0</v>
      </c>
      <c r="BF2117" s="99">
        <v>1111992.08894348</v>
      </c>
      <c r="BG2117" s="99">
        <v>73785464.483398393</v>
      </c>
      <c r="BH2117" s="99">
        <v>13204098.186401401</v>
      </c>
      <c r="BI2117" s="99">
        <v>0</v>
      </c>
      <c r="BJ2117" s="99">
        <v>8922963.2481689509</v>
      </c>
      <c r="BK2117" s="99">
        <v>7232826.4649658203</v>
      </c>
      <c r="BL2117" s="99">
        <v>0</v>
      </c>
      <c r="BM2117" s="99">
        <v>0</v>
      </c>
      <c r="BN2117" s="99">
        <v>0</v>
      </c>
      <c r="BO2117" s="99">
        <v>0</v>
      </c>
      <c r="BP2117" s="99">
        <v>0</v>
      </c>
      <c r="BQ2117" s="99">
        <v>0</v>
      </c>
      <c r="BR2117" s="99">
        <v>6811517.3446044903</v>
      </c>
      <c r="BS2117" s="99">
        <v>7539710.5297241202</v>
      </c>
      <c r="BT2117" s="99">
        <v>4232318.4288330097</v>
      </c>
      <c r="BU2117" s="99">
        <v>0</v>
      </c>
      <c r="BV2117" s="99">
        <v>3489801.7690734901</v>
      </c>
      <c r="BW2117" s="99">
        <v>469069.76518630999</v>
      </c>
      <c r="BX2117" s="99">
        <v>0</v>
      </c>
      <c r="BY2117" s="99">
        <v>0</v>
      </c>
      <c r="BZ2117" s="99">
        <v>0</v>
      </c>
      <c r="CA2117" s="99">
        <v>152064.03846359299</v>
      </c>
      <c r="CB2117" s="99">
        <v>9978120.8173828106</v>
      </c>
      <c r="CC2117" s="99">
        <v>81201226.870117202</v>
      </c>
      <c r="CD2117" s="99">
        <v>22137389.0161133</v>
      </c>
      <c r="CE2117" s="99">
        <v>4394.0874172449103</v>
      </c>
      <c r="CF2117" s="99">
        <v>708963.88077545201</v>
      </c>
      <c r="CG2117" s="99">
        <v>5458816.0859985398</v>
      </c>
      <c r="CH2117" s="99">
        <v>0</v>
      </c>
      <c r="CI2117" s="99">
        <v>156435.942800522</v>
      </c>
      <c r="CJ2117" s="99">
        <v>10685262.225463901</v>
      </c>
      <c r="CK2117" s="99">
        <v>86890878.247070298</v>
      </c>
      <c r="CL2117" s="99">
        <v>22613762.333984401</v>
      </c>
      <c r="CM2117" s="203">
        <f t="shared" si="99"/>
        <v>238597.89988708508</v>
      </c>
      <c r="CN2117" s="203">
        <f t="shared" si="100"/>
        <v>36911723.714233398</v>
      </c>
      <c r="CO2117" s="203">
        <f t="shared" si="101"/>
        <v>160676342.73046869</v>
      </c>
      <c r="CP2117" s="99">
        <v>22613762.333984401</v>
      </c>
      <c r="CQ2117" s="99">
        <v>0</v>
      </c>
      <c r="CR2117" s="99">
        <v>0</v>
      </c>
      <c r="CS2117" s="99">
        <v>0</v>
      </c>
      <c r="CT2117" s="99">
        <v>0</v>
      </c>
    </row>
    <row r="2118" spans="1:98">
      <c r="A2118" s="98" t="s">
        <v>198</v>
      </c>
      <c r="B2118" s="100">
        <v>40603</v>
      </c>
      <c r="C2118" s="99">
        <v>115332.376066208</v>
      </c>
      <c r="D2118" s="99">
        <v>0</v>
      </c>
      <c r="E2118" s="99">
        <v>35664.326373100303</v>
      </c>
      <c r="F2118" s="99">
        <v>29781.400080442399</v>
      </c>
      <c r="G2118" s="99">
        <v>4462.0210778713199</v>
      </c>
      <c r="H2118" s="99">
        <v>0</v>
      </c>
      <c r="I2118" s="99">
        <v>0</v>
      </c>
      <c r="J2118" s="99">
        <v>82545.640516281099</v>
      </c>
      <c r="K2118" s="99">
        <v>804.42564564943302</v>
      </c>
      <c r="L2118" s="99">
        <v>72620.963762283296</v>
      </c>
      <c r="M2118" s="99">
        <v>49521.255068778999</v>
      </c>
      <c r="N2118" s="99">
        <v>20246.349869251299</v>
      </c>
      <c r="O2118" s="99">
        <v>0</v>
      </c>
      <c r="P2118" s="99">
        <v>0</v>
      </c>
      <c r="Q2118" s="99">
        <v>7357.58554416895</v>
      </c>
      <c r="R2118" s="99">
        <v>0</v>
      </c>
      <c r="S2118" s="99">
        <v>0</v>
      </c>
      <c r="T2118" s="99">
        <v>4436.15189421177</v>
      </c>
      <c r="U2118" s="99">
        <v>83341.806658744797</v>
      </c>
      <c r="V2118" s="99">
        <v>6830536.51379395</v>
      </c>
      <c r="W2118" s="99">
        <v>5.3641105859423996</v>
      </c>
      <c r="X2118" s="99">
        <v>3071541.3446960398</v>
      </c>
      <c r="Y2118" s="99">
        <v>2333782.75854492</v>
      </c>
      <c r="Z2118" s="99">
        <v>716472.44323730504</v>
      </c>
      <c r="AA2118" s="99">
        <v>0</v>
      </c>
      <c r="AB2118" s="99">
        <v>0</v>
      </c>
      <c r="AC2118" s="99">
        <v>26465350.098388702</v>
      </c>
      <c r="AD2118" s="99">
        <v>75065.077306747393</v>
      </c>
      <c r="AE2118" s="99">
        <v>3807781.0960082998</v>
      </c>
      <c r="AF2118" s="99">
        <v>2672879.1208190899</v>
      </c>
      <c r="AG2118" s="99">
        <v>2588873.7392272898</v>
      </c>
      <c r="AH2118" s="99">
        <v>0</v>
      </c>
      <c r="AI2118" s="99">
        <v>0</v>
      </c>
      <c r="AJ2118" s="99">
        <v>853110.001564026</v>
      </c>
      <c r="AK2118" s="99">
        <v>0</v>
      </c>
      <c r="AL2118" s="99">
        <v>0</v>
      </c>
      <c r="AM2118" s="99">
        <v>717461.98808288598</v>
      </c>
      <c r="AN2118" s="99">
        <v>26646560.722656298</v>
      </c>
      <c r="AO2118" s="99">
        <v>56448023.7509766</v>
      </c>
      <c r="AP2118" s="99">
        <v>79.878622672520606</v>
      </c>
      <c r="AQ2118" s="99">
        <v>25522586.096191399</v>
      </c>
      <c r="AR2118" s="99">
        <v>18483160.020996101</v>
      </c>
      <c r="AS2118" s="99">
        <v>5534980.6069946298</v>
      </c>
      <c r="AT2118" s="99">
        <v>0</v>
      </c>
      <c r="AU2118" s="99">
        <v>0</v>
      </c>
      <c r="AV2118" s="99">
        <v>75471043.137695298</v>
      </c>
      <c r="AW2118" s="99">
        <v>227142.969911575</v>
      </c>
      <c r="AX2118" s="99">
        <v>31937117.619628899</v>
      </c>
      <c r="AY2118" s="99">
        <v>23399949.010986298</v>
      </c>
      <c r="AZ2118" s="99">
        <v>19829856.705322299</v>
      </c>
      <c r="BA2118" s="99">
        <v>0</v>
      </c>
      <c r="BB2118" s="99">
        <v>0</v>
      </c>
      <c r="BC2118" s="99">
        <v>6950554.4174194299</v>
      </c>
      <c r="BD2118" s="99">
        <v>0</v>
      </c>
      <c r="BE2118" s="99">
        <v>0</v>
      </c>
      <c r="BF2118" s="99">
        <v>5523310.36083984</v>
      </c>
      <c r="BG2118" s="99">
        <v>75628880.370117202</v>
      </c>
      <c r="BH2118" s="99">
        <v>9677206.3417968806</v>
      </c>
      <c r="BI2118" s="99">
        <v>0</v>
      </c>
      <c r="BJ2118" s="99">
        <v>7964293.1567382803</v>
      </c>
      <c r="BK2118" s="99">
        <v>6838628.9418945303</v>
      </c>
      <c r="BL2118" s="99">
        <v>0</v>
      </c>
      <c r="BM2118" s="99">
        <v>0</v>
      </c>
      <c r="BN2118" s="99">
        <v>0</v>
      </c>
      <c r="BO2118" s="99">
        <v>0</v>
      </c>
      <c r="BP2118" s="99">
        <v>0</v>
      </c>
      <c r="BQ2118" s="99">
        <v>0</v>
      </c>
      <c r="BR2118" s="99">
        <v>6801923.6713256799</v>
      </c>
      <c r="BS2118" s="99">
        <v>7387324.00109863</v>
      </c>
      <c r="BT2118" s="99">
        <v>0</v>
      </c>
      <c r="BU2118" s="99">
        <v>0</v>
      </c>
      <c r="BV2118" s="99">
        <v>3510809.1158142099</v>
      </c>
      <c r="BW2118" s="99">
        <v>0</v>
      </c>
      <c r="BX2118" s="99">
        <v>0</v>
      </c>
      <c r="BY2118" s="99">
        <v>0</v>
      </c>
      <c r="BZ2118" s="99">
        <v>0</v>
      </c>
      <c r="CA2118" s="99">
        <v>150935.11103439299</v>
      </c>
      <c r="CB2118" s="99">
        <v>9925208.5457763709</v>
      </c>
      <c r="CC2118" s="99">
        <v>82115777.716796905</v>
      </c>
      <c r="CD2118" s="99">
        <v>17647768.9599609</v>
      </c>
      <c r="CE2118" s="99">
        <v>4464.7044394016302</v>
      </c>
      <c r="CF2118" s="99">
        <v>718745.33518981899</v>
      </c>
      <c r="CG2118" s="99">
        <v>5562167.5383911096</v>
      </c>
      <c r="CH2118" s="99">
        <v>0</v>
      </c>
      <c r="CI2118" s="99">
        <v>155424.397863388</v>
      </c>
      <c r="CJ2118" s="99">
        <v>10638083.650146499</v>
      </c>
      <c r="CK2118" s="99">
        <v>87340651.921875</v>
      </c>
      <c r="CL2118" s="99">
        <v>17643378.6413574</v>
      </c>
      <c r="CM2118" s="203">
        <f t="shared" si="99"/>
        <v>238766.20452213282</v>
      </c>
      <c r="CN2118" s="203">
        <f t="shared" si="100"/>
        <v>37284644.372802794</v>
      </c>
      <c r="CO2118" s="203">
        <f t="shared" si="101"/>
        <v>162969532.29199219</v>
      </c>
      <c r="CP2118" s="99">
        <v>17643378.6413574</v>
      </c>
      <c r="CQ2118" s="99">
        <v>0</v>
      </c>
      <c r="CR2118" s="99">
        <v>0</v>
      </c>
      <c r="CS2118" s="99">
        <v>0</v>
      </c>
      <c r="CT2118" s="99">
        <v>0</v>
      </c>
    </row>
    <row r="2119" spans="1:98">
      <c r="A2119" s="98" t="s">
        <v>198</v>
      </c>
      <c r="B2119" s="100">
        <v>40695</v>
      </c>
      <c r="C2119" s="99">
        <v>114806.561045647</v>
      </c>
      <c r="D2119" s="99">
        <v>0</v>
      </c>
      <c r="E2119" s="99">
        <v>34716.545936107599</v>
      </c>
      <c r="F2119" s="99">
        <v>29036.518855810202</v>
      </c>
      <c r="G2119" s="99">
        <v>4508.4149599075299</v>
      </c>
      <c r="H2119" s="99">
        <v>0</v>
      </c>
      <c r="I2119" s="99">
        <v>0</v>
      </c>
      <c r="J2119" s="99">
        <v>83633.175802230806</v>
      </c>
      <c r="K2119" s="99">
        <v>711.36130728572596</v>
      </c>
      <c r="L2119" s="99">
        <v>72918.154646873503</v>
      </c>
      <c r="M2119" s="99">
        <v>49111.208013057701</v>
      </c>
      <c r="N2119" s="99">
        <v>19854.004543781299</v>
      </c>
      <c r="O2119" s="99">
        <v>0</v>
      </c>
      <c r="P2119" s="99">
        <v>0</v>
      </c>
      <c r="Q2119" s="99">
        <v>7277.7456915378598</v>
      </c>
      <c r="R2119" s="99">
        <v>0</v>
      </c>
      <c r="S2119" s="99">
        <v>0</v>
      </c>
      <c r="T2119" s="99">
        <v>4537.1952947378204</v>
      </c>
      <c r="U2119" s="99">
        <v>84291.256320953398</v>
      </c>
      <c r="V2119" s="99">
        <v>6783597.92895508</v>
      </c>
      <c r="W2119" s="99">
        <v>13.4687506569317</v>
      </c>
      <c r="X2119" s="99">
        <v>2890809.7151184101</v>
      </c>
      <c r="Y2119" s="99">
        <v>2237883.51379395</v>
      </c>
      <c r="Z2119" s="99">
        <v>715114.81639099098</v>
      </c>
      <c r="AA2119" s="99">
        <v>0</v>
      </c>
      <c r="AB2119" s="99">
        <v>0</v>
      </c>
      <c r="AC2119" s="99">
        <v>27020935.8598633</v>
      </c>
      <c r="AD2119" s="99">
        <v>64471.084295272798</v>
      </c>
      <c r="AE2119" s="99">
        <v>3768611.1328125</v>
      </c>
      <c r="AF2119" s="99">
        <v>2605814.9729003902</v>
      </c>
      <c r="AG2119" s="99">
        <v>2529089.0590515099</v>
      </c>
      <c r="AH2119" s="99">
        <v>0</v>
      </c>
      <c r="AI2119" s="99">
        <v>0</v>
      </c>
      <c r="AJ2119" s="99">
        <v>820390.78877258301</v>
      </c>
      <c r="AK2119" s="99">
        <v>0</v>
      </c>
      <c r="AL2119" s="99">
        <v>0</v>
      </c>
      <c r="AM2119" s="99">
        <v>717141.98123168899</v>
      </c>
      <c r="AN2119" s="99">
        <v>27034308.153564502</v>
      </c>
      <c r="AO2119" s="99">
        <v>56496897.781738304</v>
      </c>
      <c r="AP2119" s="99">
        <v>89.827752472832799</v>
      </c>
      <c r="AQ2119" s="99">
        <v>23363899.440429699</v>
      </c>
      <c r="AR2119" s="99">
        <v>17833836.509277299</v>
      </c>
      <c r="AS2119" s="99">
        <v>5565582.2817993201</v>
      </c>
      <c r="AT2119" s="99">
        <v>0</v>
      </c>
      <c r="AU2119" s="99">
        <v>0</v>
      </c>
      <c r="AV2119" s="99">
        <v>76992213.331054702</v>
      </c>
      <c r="AW2119" s="99">
        <v>196241.44897651699</v>
      </c>
      <c r="AX2119" s="99">
        <v>32041856.298095699</v>
      </c>
      <c r="AY2119" s="99">
        <v>22096940.5947266</v>
      </c>
      <c r="AZ2119" s="99">
        <v>19328849.870117199</v>
      </c>
      <c r="BA2119" s="99">
        <v>0</v>
      </c>
      <c r="BB2119" s="99">
        <v>0</v>
      </c>
      <c r="BC2119" s="99">
        <v>6614530.36828613</v>
      </c>
      <c r="BD2119" s="99">
        <v>0</v>
      </c>
      <c r="BE2119" s="99">
        <v>0</v>
      </c>
      <c r="BF2119" s="99">
        <v>5574459.9077758798</v>
      </c>
      <c r="BG2119" s="99">
        <v>77211818.450195298</v>
      </c>
      <c r="BH2119" s="99">
        <v>9657562.5490722694</v>
      </c>
      <c r="BI2119" s="99">
        <v>0</v>
      </c>
      <c r="BJ2119" s="99">
        <v>7677458.1826171903</v>
      </c>
      <c r="BK2119" s="99">
        <v>6584177.0784301804</v>
      </c>
      <c r="BL2119" s="99">
        <v>0</v>
      </c>
      <c r="BM2119" s="99">
        <v>0</v>
      </c>
      <c r="BN2119" s="99">
        <v>0</v>
      </c>
      <c r="BO2119" s="99">
        <v>0</v>
      </c>
      <c r="BP2119" s="99">
        <v>0</v>
      </c>
      <c r="BQ2119" s="99">
        <v>0</v>
      </c>
      <c r="BR2119" s="99">
        <v>6745451.8161010696</v>
      </c>
      <c r="BS2119" s="99">
        <v>7214271.5838623</v>
      </c>
      <c r="BT2119" s="99">
        <v>0</v>
      </c>
      <c r="BU2119" s="99">
        <v>0</v>
      </c>
      <c r="BV2119" s="99">
        <v>3428898.1124877902</v>
      </c>
      <c r="BW2119" s="99">
        <v>0</v>
      </c>
      <c r="BX2119" s="99">
        <v>0</v>
      </c>
      <c r="BY2119" s="99">
        <v>0</v>
      </c>
      <c r="BZ2119" s="99">
        <v>0</v>
      </c>
      <c r="CA2119" s="99">
        <v>149510.32026481599</v>
      </c>
      <c r="CB2119" s="99">
        <v>9683843.0120849591</v>
      </c>
      <c r="CC2119" s="99">
        <v>80321763.456054702</v>
      </c>
      <c r="CD2119" s="99">
        <v>17316907.590820301</v>
      </c>
      <c r="CE2119" s="99">
        <v>4491.8308079838798</v>
      </c>
      <c r="CF2119" s="99">
        <v>714974.211585999</v>
      </c>
      <c r="CG2119" s="99">
        <v>5565200.2015991202</v>
      </c>
      <c r="CH2119" s="99">
        <v>0</v>
      </c>
      <c r="CI2119" s="99">
        <v>154016.311393738</v>
      </c>
      <c r="CJ2119" s="99">
        <v>10394067.7099609</v>
      </c>
      <c r="CK2119" s="99">
        <v>85841286.899414107</v>
      </c>
      <c r="CL2119" s="99">
        <v>17314099.4611816</v>
      </c>
      <c r="CM2119" s="203">
        <f t="shared" si="99"/>
        <v>238307.56771469139</v>
      </c>
      <c r="CN2119" s="203">
        <f t="shared" si="100"/>
        <v>37428375.863525406</v>
      </c>
      <c r="CO2119" s="203">
        <f t="shared" si="101"/>
        <v>163053105.3496094</v>
      </c>
      <c r="CP2119" s="99">
        <v>17314099.4611816</v>
      </c>
      <c r="CQ2119" s="99">
        <v>0</v>
      </c>
      <c r="CR2119" s="99">
        <v>0</v>
      </c>
      <c r="CS2119" s="99">
        <v>0</v>
      </c>
      <c r="CT2119" s="99">
        <v>0</v>
      </c>
    </row>
    <row r="2120" spans="1:98">
      <c r="A2120" s="98" t="s">
        <v>198</v>
      </c>
      <c r="B2120" s="100">
        <v>40787</v>
      </c>
      <c r="C2120" s="99">
        <v>113999.19200134301</v>
      </c>
      <c r="D2120" s="99">
        <v>0</v>
      </c>
      <c r="E2120" s="99">
        <v>33986.727343559302</v>
      </c>
      <c r="F2120" s="99">
        <v>28506.348902940801</v>
      </c>
      <c r="G2120" s="99">
        <v>4469.4311810135796</v>
      </c>
      <c r="H2120" s="99">
        <v>0</v>
      </c>
      <c r="I2120" s="99">
        <v>0</v>
      </c>
      <c r="J2120" s="99">
        <v>84018.201040267901</v>
      </c>
      <c r="K2120" s="99">
        <v>639.66255067288898</v>
      </c>
      <c r="L2120" s="99">
        <v>74099.588097572298</v>
      </c>
      <c r="M2120" s="99">
        <v>48663.152342319503</v>
      </c>
      <c r="N2120" s="99">
        <v>19406.903243541699</v>
      </c>
      <c r="O2120" s="99">
        <v>0</v>
      </c>
      <c r="P2120" s="99">
        <v>0</v>
      </c>
      <c r="Q2120" s="99">
        <v>7245.4363149404498</v>
      </c>
      <c r="R2120" s="99">
        <v>0</v>
      </c>
      <c r="S2120" s="99">
        <v>0</v>
      </c>
      <c r="T2120" s="99">
        <v>4502.4291658401498</v>
      </c>
      <c r="U2120" s="99">
        <v>84685.387729644804</v>
      </c>
      <c r="V2120" s="99">
        <v>6741776.3189086895</v>
      </c>
      <c r="W2120" s="99">
        <v>4.7017871509888201</v>
      </c>
      <c r="X2120" s="99">
        <v>2807901.9020996098</v>
      </c>
      <c r="Y2120" s="99">
        <v>2180337.0016784701</v>
      </c>
      <c r="Z2120" s="99">
        <v>699042.14157867397</v>
      </c>
      <c r="AA2120" s="99">
        <v>0</v>
      </c>
      <c r="AB2120" s="99">
        <v>0</v>
      </c>
      <c r="AC2120" s="99">
        <v>27232099.184082001</v>
      </c>
      <c r="AD2120" s="99">
        <v>58008.597702979998</v>
      </c>
      <c r="AE2120" s="99">
        <v>3724691.1695251502</v>
      </c>
      <c r="AF2120" s="99">
        <v>2547556.5148315402</v>
      </c>
      <c r="AG2120" s="99">
        <v>2468200.0390625</v>
      </c>
      <c r="AH2120" s="99">
        <v>0</v>
      </c>
      <c r="AI2120" s="99">
        <v>0</v>
      </c>
      <c r="AJ2120" s="99">
        <v>821199.19029998803</v>
      </c>
      <c r="AK2120" s="99">
        <v>0</v>
      </c>
      <c r="AL2120" s="99">
        <v>0</v>
      </c>
      <c r="AM2120" s="99">
        <v>697375.38719940197</v>
      </c>
      <c r="AN2120" s="99">
        <v>27180024.537353501</v>
      </c>
      <c r="AO2120" s="99">
        <v>56295032.835449196</v>
      </c>
      <c r="AP2120" s="99">
        <v>50.199974371586002</v>
      </c>
      <c r="AQ2120" s="99">
        <v>22684767.537109401</v>
      </c>
      <c r="AR2120" s="99">
        <v>17273198.691894501</v>
      </c>
      <c r="AS2120" s="99">
        <v>5478601.1292114304</v>
      </c>
      <c r="AT2120" s="99">
        <v>0</v>
      </c>
      <c r="AU2120" s="99">
        <v>0</v>
      </c>
      <c r="AV2120" s="99">
        <v>77912835.160156295</v>
      </c>
      <c r="AW2120" s="99">
        <v>178068.46443366999</v>
      </c>
      <c r="AX2120" s="99">
        <v>31934500.817871101</v>
      </c>
      <c r="AY2120" s="99">
        <v>21520927.613281298</v>
      </c>
      <c r="AZ2120" s="99">
        <v>18944205.205078099</v>
      </c>
      <c r="BA2120" s="99">
        <v>0</v>
      </c>
      <c r="BB2120" s="99">
        <v>0</v>
      </c>
      <c r="BC2120" s="99">
        <v>6611616.65197754</v>
      </c>
      <c r="BD2120" s="99">
        <v>0</v>
      </c>
      <c r="BE2120" s="99">
        <v>0</v>
      </c>
      <c r="BF2120" s="99">
        <v>5478155.9033813505</v>
      </c>
      <c r="BG2120" s="99">
        <v>78123869.527343795</v>
      </c>
      <c r="BH2120" s="99">
        <v>9823743.6794433594</v>
      </c>
      <c r="BI2120" s="99">
        <v>0</v>
      </c>
      <c r="BJ2120" s="99">
        <v>7523621.6292114304</v>
      </c>
      <c r="BK2120" s="99">
        <v>6444106.3062744103</v>
      </c>
      <c r="BL2120" s="99">
        <v>0</v>
      </c>
      <c r="BM2120" s="99">
        <v>0</v>
      </c>
      <c r="BN2120" s="99">
        <v>0</v>
      </c>
      <c r="BO2120" s="99">
        <v>0</v>
      </c>
      <c r="BP2120" s="99">
        <v>0</v>
      </c>
      <c r="BQ2120" s="99">
        <v>0</v>
      </c>
      <c r="BR2120" s="99">
        <v>6677066.5463867197</v>
      </c>
      <c r="BS2120" s="99">
        <v>7074012.4145507803</v>
      </c>
      <c r="BT2120" s="99">
        <v>0</v>
      </c>
      <c r="BU2120" s="99">
        <v>0</v>
      </c>
      <c r="BV2120" s="99">
        <v>3454233.1759033198</v>
      </c>
      <c r="BW2120" s="99">
        <v>0</v>
      </c>
      <c r="BX2120" s="99">
        <v>0</v>
      </c>
      <c r="BY2120" s="99">
        <v>0</v>
      </c>
      <c r="BZ2120" s="99">
        <v>0</v>
      </c>
      <c r="CA2120" s="99">
        <v>148010.409244537</v>
      </c>
      <c r="CB2120" s="99">
        <v>9564836.8758544903</v>
      </c>
      <c r="CC2120" s="99">
        <v>79245284.769531295</v>
      </c>
      <c r="CD2120" s="99">
        <v>17350069.298583999</v>
      </c>
      <c r="CE2120" s="99">
        <v>4477.3547800183296</v>
      </c>
      <c r="CF2120" s="99">
        <v>697916.74531555199</v>
      </c>
      <c r="CG2120" s="99">
        <v>5468089.7115478497</v>
      </c>
      <c r="CH2120" s="99">
        <v>0</v>
      </c>
      <c r="CI2120" s="99">
        <v>152471.20766830401</v>
      </c>
      <c r="CJ2120" s="99">
        <v>10264077.670288101</v>
      </c>
      <c r="CK2120" s="99">
        <v>84535385.044921905</v>
      </c>
      <c r="CL2120" s="99">
        <v>17367247.065429699</v>
      </c>
      <c r="CM2120" s="203">
        <f t="shared" si="99"/>
        <v>237156.59539794881</v>
      </c>
      <c r="CN2120" s="203">
        <f t="shared" si="100"/>
        <v>37444102.207641602</v>
      </c>
      <c r="CO2120" s="203">
        <f t="shared" si="101"/>
        <v>162659254.57226568</v>
      </c>
      <c r="CP2120" s="99">
        <v>17367247.065429699</v>
      </c>
      <c r="CQ2120" s="99">
        <v>0</v>
      </c>
      <c r="CR2120" s="99">
        <v>0</v>
      </c>
      <c r="CS2120" s="99">
        <v>0</v>
      </c>
      <c r="CT2120" s="99">
        <v>0</v>
      </c>
    </row>
    <row r="2121" spans="1:98">
      <c r="A2121" s="98" t="s">
        <v>198</v>
      </c>
      <c r="B2121" s="100">
        <v>40878</v>
      </c>
      <c r="C2121" s="99">
        <v>114733.116880417</v>
      </c>
      <c r="D2121" s="99">
        <v>0</v>
      </c>
      <c r="E2121" s="99">
        <v>33345.962362766302</v>
      </c>
      <c r="F2121" s="99">
        <v>28018.7840321064</v>
      </c>
      <c r="G2121" s="99">
        <v>4437.8745207786596</v>
      </c>
      <c r="H2121" s="99">
        <v>0</v>
      </c>
      <c r="I2121" s="99">
        <v>0</v>
      </c>
      <c r="J2121" s="99">
        <v>85136.159559249907</v>
      </c>
      <c r="K2121" s="99">
        <v>636.15688622742903</v>
      </c>
      <c r="L2121" s="99">
        <v>72831.291018485994</v>
      </c>
      <c r="M2121" s="99">
        <v>48714.029742240898</v>
      </c>
      <c r="N2121" s="99">
        <v>19406.093482732798</v>
      </c>
      <c r="O2121" s="99">
        <v>0</v>
      </c>
      <c r="P2121" s="99">
        <v>0</v>
      </c>
      <c r="Q2121" s="99">
        <v>7254.6223111748704</v>
      </c>
      <c r="R2121" s="99">
        <v>0</v>
      </c>
      <c r="S2121" s="99">
        <v>0</v>
      </c>
      <c r="T2121" s="99">
        <v>4380.7515906691597</v>
      </c>
      <c r="U2121" s="99">
        <v>85787.3307151794</v>
      </c>
      <c r="V2121" s="99">
        <v>6757617.1312255897</v>
      </c>
      <c r="W2121" s="99">
        <v>19.538076297845699</v>
      </c>
      <c r="X2121" s="99">
        <v>2729108.9084472698</v>
      </c>
      <c r="Y2121" s="99">
        <v>2103052.5186157199</v>
      </c>
      <c r="Z2121" s="99">
        <v>694323.23799896205</v>
      </c>
      <c r="AA2121" s="99">
        <v>0</v>
      </c>
      <c r="AB2121" s="99">
        <v>0</v>
      </c>
      <c r="AC2121" s="99">
        <v>27206655.300781298</v>
      </c>
      <c r="AD2121" s="99">
        <v>57902.044578552202</v>
      </c>
      <c r="AE2121" s="99">
        <v>3631349.3198242201</v>
      </c>
      <c r="AF2121" s="99">
        <v>2567588.26879883</v>
      </c>
      <c r="AG2121" s="99">
        <v>2453418.8446960398</v>
      </c>
      <c r="AH2121" s="99">
        <v>0</v>
      </c>
      <c r="AI2121" s="99">
        <v>0</v>
      </c>
      <c r="AJ2121" s="99">
        <v>793356.37387084996</v>
      </c>
      <c r="AK2121" s="99">
        <v>0</v>
      </c>
      <c r="AL2121" s="99">
        <v>0</v>
      </c>
      <c r="AM2121" s="99">
        <v>688479.23774719203</v>
      </c>
      <c r="AN2121" s="99">
        <v>27354597.364013702</v>
      </c>
      <c r="AO2121" s="99">
        <v>56763979.623535201</v>
      </c>
      <c r="AP2121" s="99">
        <v>146.61518147587799</v>
      </c>
      <c r="AQ2121" s="99">
        <v>22728394.677246101</v>
      </c>
      <c r="AR2121" s="99">
        <v>16806411.910156298</v>
      </c>
      <c r="AS2121" s="99">
        <v>5466348.3905029297</v>
      </c>
      <c r="AT2121" s="99">
        <v>0</v>
      </c>
      <c r="AU2121" s="99">
        <v>0</v>
      </c>
      <c r="AV2121" s="99">
        <v>79277314.825195298</v>
      </c>
      <c r="AW2121" s="99">
        <v>179508.46092987101</v>
      </c>
      <c r="AX2121" s="99">
        <v>31278373.793945301</v>
      </c>
      <c r="AY2121" s="99">
        <v>22717393.704589799</v>
      </c>
      <c r="AZ2121" s="99">
        <v>18891815.4924316</v>
      </c>
      <c r="BA2121" s="99">
        <v>0</v>
      </c>
      <c r="BB2121" s="99">
        <v>0</v>
      </c>
      <c r="BC2121" s="99">
        <v>6458006.6648559598</v>
      </c>
      <c r="BD2121" s="99">
        <v>0</v>
      </c>
      <c r="BE2121" s="99">
        <v>0</v>
      </c>
      <c r="BF2121" s="99">
        <v>5429052.0225219699</v>
      </c>
      <c r="BG2121" s="99">
        <v>79493886.985351607</v>
      </c>
      <c r="BH2121" s="99">
        <v>9882352.0623779297</v>
      </c>
      <c r="BI2121" s="99">
        <v>0</v>
      </c>
      <c r="BJ2121" s="99">
        <v>7345103.0395507803</v>
      </c>
      <c r="BK2121" s="99">
        <v>6293617.8336181603</v>
      </c>
      <c r="BL2121" s="99">
        <v>0</v>
      </c>
      <c r="BM2121" s="99">
        <v>0</v>
      </c>
      <c r="BN2121" s="99">
        <v>0</v>
      </c>
      <c r="BO2121" s="99">
        <v>0</v>
      </c>
      <c r="BP2121" s="99">
        <v>0</v>
      </c>
      <c r="BQ2121" s="99">
        <v>0</v>
      </c>
      <c r="BR2121" s="99">
        <v>6744015.5806884803</v>
      </c>
      <c r="BS2121" s="99">
        <v>7080567.2157592801</v>
      </c>
      <c r="BT2121" s="99">
        <v>0</v>
      </c>
      <c r="BU2121" s="99">
        <v>0</v>
      </c>
      <c r="BV2121" s="99">
        <v>3409310.0521545401</v>
      </c>
      <c r="BW2121" s="99">
        <v>0</v>
      </c>
      <c r="BX2121" s="99">
        <v>0</v>
      </c>
      <c r="BY2121" s="99">
        <v>0</v>
      </c>
      <c r="BZ2121" s="99">
        <v>0</v>
      </c>
      <c r="CA2121" s="99">
        <v>148131.19351005601</v>
      </c>
      <c r="CB2121" s="99">
        <v>9483085.24365234</v>
      </c>
      <c r="CC2121" s="99">
        <v>79276244.383789107</v>
      </c>
      <c r="CD2121" s="99">
        <v>17229598.088134799</v>
      </c>
      <c r="CE2121" s="99">
        <v>4442.8881477117502</v>
      </c>
      <c r="CF2121" s="99">
        <v>693592.30526733398</v>
      </c>
      <c r="CG2121" s="99">
        <v>5447606.0869751005</v>
      </c>
      <c r="CH2121" s="99">
        <v>0</v>
      </c>
      <c r="CI2121" s="99">
        <v>152559.39179229701</v>
      </c>
      <c r="CJ2121" s="99">
        <v>10184229.634521499</v>
      </c>
      <c r="CK2121" s="99">
        <v>85031347.186523393</v>
      </c>
      <c r="CL2121" s="99">
        <v>17226604.005127002</v>
      </c>
      <c r="CM2121" s="203">
        <f t="shared" si="99"/>
        <v>238346.7225074764</v>
      </c>
      <c r="CN2121" s="203">
        <f t="shared" si="100"/>
        <v>37538826.998535201</v>
      </c>
      <c r="CO2121" s="203">
        <f t="shared" si="101"/>
        <v>164525234.171875</v>
      </c>
      <c r="CP2121" s="99">
        <v>17226604.005127002</v>
      </c>
      <c r="CQ2121" s="99">
        <v>0</v>
      </c>
      <c r="CR2121" s="99">
        <v>0</v>
      </c>
      <c r="CS2121" s="99">
        <v>0</v>
      </c>
      <c r="CT2121" s="99">
        <v>0</v>
      </c>
    </row>
    <row r="2122" spans="1:98">
      <c r="A2122" s="98" t="s">
        <v>198</v>
      </c>
      <c r="B2122" s="100">
        <v>40969</v>
      </c>
      <c r="C2122" s="99">
        <v>114471.433383942</v>
      </c>
      <c r="D2122" s="99">
        <v>0</v>
      </c>
      <c r="E2122" s="99">
        <v>32482.539299726501</v>
      </c>
      <c r="F2122" s="99">
        <v>27277.369107961698</v>
      </c>
      <c r="G2122" s="99">
        <v>4429.48117309809</v>
      </c>
      <c r="H2122" s="99">
        <v>0</v>
      </c>
      <c r="I2122" s="99">
        <v>0</v>
      </c>
      <c r="J2122" s="99">
        <v>86059.419154167204</v>
      </c>
      <c r="K2122" s="99">
        <v>586.67635585367702</v>
      </c>
      <c r="L2122" s="99">
        <v>71496.447356224104</v>
      </c>
      <c r="M2122" s="99">
        <v>48595.660234451301</v>
      </c>
      <c r="N2122" s="99">
        <v>18829.503137588501</v>
      </c>
      <c r="O2122" s="99">
        <v>0</v>
      </c>
      <c r="P2122" s="99">
        <v>0</v>
      </c>
      <c r="Q2122" s="99">
        <v>7147.5795577764502</v>
      </c>
      <c r="R2122" s="99">
        <v>0</v>
      </c>
      <c r="S2122" s="99">
        <v>0</v>
      </c>
      <c r="T2122" s="99">
        <v>4413.9256600141498</v>
      </c>
      <c r="U2122" s="99">
        <v>86640.509832382202</v>
      </c>
      <c r="V2122" s="99">
        <v>6727621.8182373</v>
      </c>
      <c r="W2122" s="99">
        <v>10.430143305915401</v>
      </c>
      <c r="X2122" s="99">
        <v>2635452.0210571298</v>
      </c>
      <c r="Y2122" s="99">
        <v>2012083.96264648</v>
      </c>
      <c r="Z2122" s="99">
        <v>696874.44741821301</v>
      </c>
      <c r="AA2122" s="99">
        <v>0</v>
      </c>
      <c r="AB2122" s="99">
        <v>0</v>
      </c>
      <c r="AC2122" s="99">
        <v>27699542.2492676</v>
      </c>
      <c r="AD2122" s="99">
        <v>53454.902439117403</v>
      </c>
      <c r="AE2122" s="99">
        <v>3681327.2157897898</v>
      </c>
      <c r="AF2122" s="99">
        <v>2564604.8876342801</v>
      </c>
      <c r="AG2122" s="99">
        <v>2398104.7417297401</v>
      </c>
      <c r="AH2122" s="99">
        <v>0</v>
      </c>
      <c r="AI2122" s="99">
        <v>0</v>
      </c>
      <c r="AJ2122" s="99">
        <v>794814.08229064895</v>
      </c>
      <c r="AK2122" s="99">
        <v>0</v>
      </c>
      <c r="AL2122" s="99">
        <v>0</v>
      </c>
      <c r="AM2122" s="99">
        <v>699876.38127136196</v>
      </c>
      <c r="AN2122" s="99">
        <v>27752617.432861298</v>
      </c>
      <c r="AO2122" s="99">
        <v>57009380.761718802</v>
      </c>
      <c r="AP2122" s="99">
        <v>100.21004689484801</v>
      </c>
      <c r="AQ2122" s="99">
        <v>21803057.509521499</v>
      </c>
      <c r="AR2122" s="99">
        <v>16194159.6047363</v>
      </c>
      <c r="AS2122" s="99">
        <v>5523298.90905762</v>
      </c>
      <c r="AT2122" s="99">
        <v>0</v>
      </c>
      <c r="AU2122" s="99">
        <v>0</v>
      </c>
      <c r="AV2122" s="99">
        <v>81298929.677734405</v>
      </c>
      <c r="AW2122" s="99">
        <v>166511.11696243301</v>
      </c>
      <c r="AX2122" s="99">
        <v>31981162.407470699</v>
      </c>
      <c r="AY2122" s="99">
        <v>22313173.8989258</v>
      </c>
      <c r="AZ2122" s="99">
        <v>18609205.658935498</v>
      </c>
      <c r="BA2122" s="99">
        <v>0</v>
      </c>
      <c r="BB2122" s="99">
        <v>0</v>
      </c>
      <c r="BC2122" s="99">
        <v>6510097.8973998995</v>
      </c>
      <c r="BD2122" s="99">
        <v>0</v>
      </c>
      <c r="BE2122" s="99">
        <v>0</v>
      </c>
      <c r="BF2122" s="99">
        <v>5536948.5856933603</v>
      </c>
      <c r="BG2122" s="99">
        <v>81342325.182617202</v>
      </c>
      <c r="BH2122" s="99">
        <v>9983272.58203125</v>
      </c>
      <c r="BI2122" s="99">
        <v>0</v>
      </c>
      <c r="BJ2122" s="99">
        <v>7182656.83984375</v>
      </c>
      <c r="BK2122" s="99">
        <v>6166253.4594116202</v>
      </c>
      <c r="BL2122" s="99">
        <v>0</v>
      </c>
      <c r="BM2122" s="99">
        <v>0</v>
      </c>
      <c r="BN2122" s="99">
        <v>0</v>
      </c>
      <c r="BO2122" s="99">
        <v>0</v>
      </c>
      <c r="BP2122" s="99">
        <v>0</v>
      </c>
      <c r="BQ2122" s="99">
        <v>0</v>
      </c>
      <c r="BR2122" s="99">
        <v>6833499.4161987295</v>
      </c>
      <c r="BS2122" s="99">
        <v>6966639.8170776404</v>
      </c>
      <c r="BT2122" s="99">
        <v>0</v>
      </c>
      <c r="BU2122" s="99">
        <v>0</v>
      </c>
      <c r="BV2122" s="99">
        <v>3451158.9526367201</v>
      </c>
      <c r="BW2122" s="99">
        <v>0</v>
      </c>
      <c r="BX2122" s="99">
        <v>0</v>
      </c>
      <c r="BY2122" s="99">
        <v>0</v>
      </c>
      <c r="BZ2122" s="99">
        <v>0</v>
      </c>
      <c r="CA2122" s="99">
        <v>146903.03872871399</v>
      </c>
      <c r="CB2122" s="99">
        <v>9335129.7946777306</v>
      </c>
      <c r="CC2122" s="99">
        <v>78375274.372070298</v>
      </c>
      <c r="CD2122" s="99">
        <v>17181305.7971191</v>
      </c>
      <c r="CE2122" s="99">
        <v>4431.5507564544696</v>
      </c>
      <c r="CF2122" s="99">
        <v>698851.47814941395</v>
      </c>
      <c r="CG2122" s="99">
        <v>5555268.36962891</v>
      </c>
      <c r="CH2122" s="99">
        <v>0</v>
      </c>
      <c r="CI2122" s="99">
        <v>151349.18444633501</v>
      </c>
      <c r="CJ2122" s="99">
        <v>10034200.671875</v>
      </c>
      <c r="CK2122" s="99">
        <v>84154367.800781295</v>
      </c>
      <c r="CL2122" s="99">
        <v>17173574.5319824</v>
      </c>
      <c r="CM2122" s="203">
        <f t="shared" si="99"/>
        <v>237989.69427871722</v>
      </c>
      <c r="CN2122" s="203">
        <f t="shared" si="100"/>
        <v>37786818.104736298</v>
      </c>
      <c r="CO2122" s="203">
        <f t="shared" si="101"/>
        <v>165496692.9833985</v>
      </c>
      <c r="CP2122" s="99">
        <v>17173574.5319824</v>
      </c>
      <c r="CQ2122" s="99">
        <v>0</v>
      </c>
      <c r="CR2122" s="99">
        <v>0</v>
      </c>
      <c r="CS2122" s="99">
        <v>0</v>
      </c>
      <c r="CT2122" s="99">
        <v>0</v>
      </c>
    </row>
    <row r="2123" spans="1:98">
      <c r="A2123" s="98" t="s">
        <v>198</v>
      </c>
      <c r="B2123" s="100">
        <v>41061</v>
      </c>
      <c r="C2123" s="99">
        <v>113646.047175407</v>
      </c>
      <c r="D2123" s="99">
        <v>0</v>
      </c>
      <c r="E2123" s="99">
        <v>31404.954244852099</v>
      </c>
      <c r="F2123" s="99">
        <v>26447.3581366539</v>
      </c>
      <c r="G2123" s="99">
        <v>4438.45931553841</v>
      </c>
      <c r="H2123" s="99">
        <v>0</v>
      </c>
      <c r="I2123" s="99">
        <v>0</v>
      </c>
      <c r="J2123" s="99">
        <v>86602.799126625105</v>
      </c>
      <c r="K2123" s="99">
        <v>510.47324566543102</v>
      </c>
      <c r="L2123" s="99">
        <v>71507.837274551406</v>
      </c>
      <c r="M2123" s="99">
        <v>48088.858906745903</v>
      </c>
      <c r="N2123" s="99">
        <v>18263.575940132101</v>
      </c>
      <c r="O2123" s="99">
        <v>0</v>
      </c>
      <c r="P2123" s="99">
        <v>0</v>
      </c>
      <c r="Q2123" s="99">
        <v>7151.6448639035198</v>
      </c>
      <c r="R2123" s="99">
        <v>0</v>
      </c>
      <c r="S2123" s="99">
        <v>0</v>
      </c>
      <c r="T2123" s="99">
        <v>4462.0082153677904</v>
      </c>
      <c r="U2123" s="99">
        <v>87093.9255456924</v>
      </c>
      <c r="V2123" s="99">
        <v>6661524.6052856399</v>
      </c>
      <c r="W2123" s="99">
        <v>18.124440353829399</v>
      </c>
      <c r="X2123" s="99">
        <v>2515776.6162109398</v>
      </c>
      <c r="Y2123" s="99">
        <v>1947003.9535369901</v>
      </c>
      <c r="Z2123" s="99">
        <v>685670.29915618896</v>
      </c>
      <c r="AA2123" s="99">
        <v>0</v>
      </c>
      <c r="AB2123" s="99">
        <v>0</v>
      </c>
      <c r="AC2123" s="99">
        <v>27717209.634521499</v>
      </c>
      <c r="AD2123" s="99">
        <v>44832.161899566701</v>
      </c>
      <c r="AE2123" s="99">
        <v>3526166.8412780799</v>
      </c>
      <c r="AF2123" s="99">
        <v>2489814.3761291499</v>
      </c>
      <c r="AG2123" s="99">
        <v>2287735.2587890602</v>
      </c>
      <c r="AH2123" s="99">
        <v>0</v>
      </c>
      <c r="AI2123" s="99">
        <v>0</v>
      </c>
      <c r="AJ2123" s="99">
        <v>802551.93929290795</v>
      </c>
      <c r="AK2123" s="99">
        <v>0</v>
      </c>
      <c r="AL2123" s="99">
        <v>0</v>
      </c>
      <c r="AM2123" s="99">
        <v>686501.63012695301</v>
      </c>
      <c r="AN2123" s="99">
        <v>27771620.704589799</v>
      </c>
      <c r="AO2123" s="99">
        <v>56852366.9228516</v>
      </c>
      <c r="AP2123" s="99">
        <v>142.749075148255</v>
      </c>
      <c r="AQ2123" s="99">
        <v>20854952.098388702</v>
      </c>
      <c r="AR2123" s="99">
        <v>15773792.4300537</v>
      </c>
      <c r="AS2123" s="99">
        <v>5459947.4628295898</v>
      </c>
      <c r="AT2123" s="99">
        <v>0</v>
      </c>
      <c r="AU2123" s="99">
        <v>0</v>
      </c>
      <c r="AV2123" s="99">
        <v>81816516.762695298</v>
      </c>
      <c r="AW2123" s="99">
        <v>140941.079217911</v>
      </c>
      <c r="AX2123" s="99">
        <v>30840782.4064941</v>
      </c>
      <c r="AY2123" s="99">
        <v>21746198.626953099</v>
      </c>
      <c r="AZ2123" s="99">
        <v>17769247.8510742</v>
      </c>
      <c r="BA2123" s="99">
        <v>0</v>
      </c>
      <c r="BB2123" s="99">
        <v>0</v>
      </c>
      <c r="BC2123" s="99">
        <v>6602804.79504395</v>
      </c>
      <c r="BD2123" s="99">
        <v>0</v>
      </c>
      <c r="BE2123" s="99">
        <v>0</v>
      </c>
      <c r="BF2123" s="99">
        <v>5461525.7918090802</v>
      </c>
      <c r="BG2123" s="99">
        <v>82022771.59375</v>
      </c>
      <c r="BH2123" s="99">
        <v>9804693.37890625</v>
      </c>
      <c r="BI2123" s="99">
        <v>0</v>
      </c>
      <c r="BJ2123" s="99">
        <v>6977147.9102783203</v>
      </c>
      <c r="BK2123" s="99">
        <v>5945949.1926879901</v>
      </c>
      <c r="BL2123" s="99">
        <v>0</v>
      </c>
      <c r="BM2123" s="99">
        <v>0</v>
      </c>
      <c r="BN2123" s="99">
        <v>0</v>
      </c>
      <c r="BO2123" s="99">
        <v>0</v>
      </c>
      <c r="BP2123" s="99">
        <v>0</v>
      </c>
      <c r="BQ2123" s="99">
        <v>0</v>
      </c>
      <c r="BR2123" s="99">
        <v>6649091.8782348596</v>
      </c>
      <c r="BS2123" s="99">
        <v>6680415.5103759803</v>
      </c>
      <c r="BT2123" s="99">
        <v>0</v>
      </c>
      <c r="BU2123" s="99">
        <v>0</v>
      </c>
      <c r="BV2123" s="99">
        <v>3496266.1311035198</v>
      </c>
      <c r="BW2123" s="99">
        <v>0</v>
      </c>
      <c r="BX2123" s="99">
        <v>0</v>
      </c>
      <c r="BY2123" s="99">
        <v>0</v>
      </c>
      <c r="BZ2123" s="99">
        <v>0</v>
      </c>
      <c r="CA2123" s="99">
        <v>145010.106847763</v>
      </c>
      <c r="CB2123" s="99">
        <v>9161399.7979736291</v>
      </c>
      <c r="CC2123" s="99">
        <v>77577539.040039107</v>
      </c>
      <c r="CD2123" s="99">
        <v>16766253.634887701</v>
      </c>
      <c r="CE2123" s="99">
        <v>4428.9916792511904</v>
      </c>
      <c r="CF2123" s="99">
        <v>684894.144714355</v>
      </c>
      <c r="CG2123" s="99">
        <v>5454268.3594970703</v>
      </c>
      <c r="CH2123" s="99">
        <v>0</v>
      </c>
      <c r="CI2123" s="99">
        <v>149450.71715545701</v>
      </c>
      <c r="CJ2123" s="99">
        <v>9849394.71875</v>
      </c>
      <c r="CK2123" s="99">
        <v>82980207.688476607</v>
      </c>
      <c r="CL2123" s="99">
        <v>16759539.045654301</v>
      </c>
      <c r="CM2123" s="203">
        <f t="shared" si="99"/>
        <v>236544.64270114939</v>
      </c>
      <c r="CN2123" s="203">
        <f t="shared" si="100"/>
        <v>37621015.423339799</v>
      </c>
      <c r="CO2123" s="203">
        <f t="shared" si="101"/>
        <v>165002979.28222662</v>
      </c>
      <c r="CP2123" s="99">
        <v>16759539.045654301</v>
      </c>
      <c r="CQ2123" s="99">
        <v>0</v>
      </c>
      <c r="CR2123" s="99">
        <v>0</v>
      </c>
      <c r="CS2123" s="99">
        <v>0</v>
      </c>
      <c r="CT2123" s="99">
        <v>0</v>
      </c>
    </row>
    <row r="2124" spans="1:98">
      <c r="A2124" s="98" t="s">
        <v>198</v>
      </c>
      <c r="B2124" s="100">
        <v>41153</v>
      </c>
      <c r="C2124" s="99">
        <v>113389.73945140799</v>
      </c>
      <c r="D2124" s="99">
        <v>0</v>
      </c>
      <c r="E2124" s="99">
        <v>30487.824281930902</v>
      </c>
      <c r="F2124" s="99">
        <v>25647.910326957699</v>
      </c>
      <c r="G2124" s="99">
        <v>4421.5785691738101</v>
      </c>
      <c r="H2124" s="99">
        <v>0</v>
      </c>
      <c r="I2124" s="99">
        <v>0</v>
      </c>
      <c r="J2124" s="99">
        <v>86947.315932273894</v>
      </c>
      <c r="K2124" s="99">
        <v>466.70721507072398</v>
      </c>
      <c r="L2124" s="99">
        <v>71852.966936111494</v>
      </c>
      <c r="M2124" s="99">
        <v>47842.832300186201</v>
      </c>
      <c r="N2124" s="99">
        <v>17879.9819264412</v>
      </c>
      <c r="O2124" s="99">
        <v>0</v>
      </c>
      <c r="P2124" s="99">
        <v>0</v>
      </c>
      <c r="Q2124" s="99">
        <v>7120.2589019536999</v>
      </c>
      <c r="R2124" s="99">
        <v>0</v>
      </c>
      <c r="S2124" s="99">
        <v>0</v>
      </c>
      <c r="T2124" s="99">
        <v>4439.9846190214203</v>
      </c>
      <c r="U2124" s="99">
        <v>87429.682235717803</v>
      </c>
      <c r="V2124" s="99">
        <v>6582460.5337524395</v>
      </c>
      <c r="W2124" s="99">
        <v>20.242970176972399</v>
      </c>
      <c r="X2124" s="99">
        <v>2403948.4864196801</v>
      </c>
      <c r="Y2124" s="99">
        <v>1856210.4993896501</v>
      </c>
      <c r="Z2124" s="99">
        <v>677830.59180450405</v>
      </c>
      <c r="AA2124" s="99">
        <v>0</v>
      </c>
      <c r="AB2124" s="99">
        <v>0</v>
      </c>
      <c r="AC2124" s="99">
        <v>27879360.7497559</v>
      </c>
      <c r="AD2124" s="99">
        <v>40866.176331520102</v>
      </c>
      <c r="AE2124" s="99">
        <v>3480121.6520690899</v>
      </c>
      <c r="AF2124" s="99">
        <v>2467119.1885070801</v>
      </c>
      <c r="AG2124" s="99">
        <v>2220047.4436340299</v>
      </c>
      <c r="AH2124" s="99">
        <v>0</v>
      </c>
      <c r="AI2124" s="99">
        <v>0</v>
      </c>
      <c r="AJ2124" s="99">
        <v>789967.40941619896</v>
      </c>
      <c r="AK2124" s="99">
        <v>0</v>
      </c>
      <c r="AL2124" s="99">
        <v>0</v>
      </c>
      <c r="AM2124" s="99">
        <v>676825.37748718297</v>
      </c>
      <c r="AN2124" s="99">
        <v>27862159.270263702</v>
      </c>
      <c r="AO2124" s="99">
        <v>56676642.972656302</v>
      </c>
      <c r="AP2124" s="99">
        <v>207.317075042054</v>
      </c>
      <c r="AQ2124" s="99">
        <v>20173131.427978501</v>
      </c>
      <c r="AR2124" s="99">
        <v>15194953.298461899</v>
      </c>
      <c r="AS2124" s="99">
        <v>5478044.6394042997</v>
      </c>
      <c r="AT2124" s="99">
        <v>0</v>
      </c>
      <c r="AU2124" s="99">
        <v>0</v>
      </c>
      <c r="AV2124" s="99">
        <v>82951933.1640625</v>
      </c>
      <c r="AW2124" s="99">
        <v>129777.090970993</v>
      </c>
      <c r="AX2124" s="99">
        <v>30783253.764404301</v>
      </c>
      <c r="AY2124" s="99">
        <v>21602026.9919434</v>
      </c>
      <c r="AZ2124" s="99">
        <v>17495520.278076202</v>
      </c>
      <c r="BA2124" s="99">
        <v>0</v>
      </c>
      <c r="BB2124" s="99">
        <v>0</v>
      </c>
      <c r="BC2124" s="99">
        <v>6548533.1116332998</v>
      </c>
      <c r="BD2124" s="99">
        <v>0</v>
      </c>
      <c r="BE2124" s="99">
        <v>0</v>
      </c>
      <c r="BF2124" s="99">
        <v>5474408.4654540997</v>
      </c>
      <c r="BG2124" s="99">
        <v>83112058.994140595</v>
      </c>
      <c r="BH2124" s="99">
        <v>10104043.876586899</v>
      </c>
      <c r="BI2124" s="99">
        <v>0</v>
      </c>
      <c r="BJ2124" s="99">
        <v>6889284.0719604502</v>
      </c>
      <c r="BK2124" s="99">
        <v>5833403.65197754</v>
      </c>
      <c r="BL2124" s="99">
        <v>0</v>
      </c>
      <c r="BM2124" s="99">
        <v>0</v>
      </c>
      <c r="BN2124" s="99">
        <v>0</v>
      </c>
      <c r="BO2124" s="99">
        <v>0</v>
      </c>
      <c r="BP2124" s="99">
        <v>0</v>
      </c>
      <c r="BQ2124" s="99">
        <v>0</v>
      </c>
      <c r="BR2124" s="99">
        <v>6716472.76281738</v>
      </c>
      <c r="BS2124" s="99">
        <v>6594675.40478516</v>
      </c>
      <c r="BT2124" s="99">
        <v>0</v>
      </c>
      <c r="BU2124" s="99">
        <v>0</v>
      </c>
      <c r="BV2124" s="99">
        <v>3536313.6560363802</v>
      </c>
      <c r="BW2124" s="99">
        <v>0</v>
      </c>
      <c r="BX2124" s="99">
        <v>0</v>
      </c>
      <c r="BY2124" s="99">
        <v>0</v>
      </c>
      <c r="BZ2124" s="99">
        <v>0</v>
      </c>
      <c r="CA2124" s="99">
        <v>143935.81943702701</v>
      </c>
      <c r="CB2124" s="99">
        <v>8962193.6326904297</v>
      </c>
      <c r="CC2124" s="99">
        <v>76389744.458007798</v>
      </c>
      <c r="CD2124" s="99">
        <v>16989978.6872559</v>
      </c>
      <c r="CE2124" s="99">
        <v>4423.96481865644</v>
      </c>
      <c r="CF2124" s="99">
        <v>677291.84561920201</v>
      </c>
      <c r="CG2124" s="99">
        <v>5468113.2451171903</v>
      </c>
      <c r="CH2124" s="99">
        <v>0</v>
      </c>
      <c r="CI2124" s="99">
        <v>148346.54417228699</v>
      </c>
      <c r="CJ2124" s="99">
        <v>9638913.5856933594</v>
      </c>
      <c r="CK2124" s="99">
        <v>81885981.858398393</v>
      </c>
      <c r="CL2124" s="99">
        <v>17013192.837646499</v>
      </c>
      <c r="CM2124" s="203">
        <f t="shared" si="99"/>
        <v>235776.22640800479</v>
      </c>
      <c r="CN2124" s="203">
        <f t="shared" si="100"/>
        <v>37501072.855957061</v>
      </c>
      <c r="CO2124" s="203">
        <f t="shared" si="101"/>
        <v>164998040.852539</v>
      </c>
      <c r="CP2124" s="99">
        <v>17013192.837646499</v>
      </c>
      <c r="CQ2124" s="99">
        <v>0</v>
      </c>
      <c r="CR2124" s="99">
        <v>0</v>
      </c>
      <c r="CS2124" s="99">
        <v>0</v>
      </c>
      <c r="CT2124" s="99">
        <v>0</v>
      </c>
    </row>
    <row r="2125" spans="1:98">
      <c r="A2125" s="98" t="s">
        <v>198</v>
      </c>
      <c r="B2125" s="100">
        <v>41244</v>
      </c>
      <c r="C2125" s="99">
        <v>112461.231472015</v>
      </c>
      <c r="D2125" s="99">
        <v>0</v>
      </c>
      <c r="E2125" s="99">
        <v>29894.333508014701</v>
      </c>
      <c r="F2125" s="99">
        <v>25173.940505743001</v>
      </c>
      <c r="G2125" s="99">
        <v>4471.5472223758698</v>
      </c>
      <c r="H2125" s="99">
        <v>0</v>
      </c>
      <c r="I2125" s="99">
        <v>0</v>
      </c>
      <c r="J2125" s="99">
        <v>87764.504389762893</v>
      </c>
      <c r="K2125" s="99">
        <v>439.10502830892801</v>
      </c>
      <c r="L2125" s="99">
        <v>70602.610570907593</v>
      </c>
      <c r="M2125" s="99">
        <v>47324.800052166</v>
      </c>
      <c r="N2125" s="99">
        <v>17429.727263689001</v>
      </c>
      <c r="O2125" s="99">
        <v>0</v>
      </c>
      <c r="P2125" s="99">
        <v>0</v>
      </c>
      <c r="Q2125" s="99">
        <v>7091.8204945921898</v>
      </c>
      <c r="R2125" s="99">
        <v>0</v>
      </c>
      <c r="S2125" s="99">
        <v>0</v>
      </c>
      <c r="T2125" s="99">
        <v>4434.0126161575299</v>
      </c>
      <c r="U2125" s="99">
        <v>88205.687466621399</v>
      </c>
      <c r="V2125" s="99">
        <v>6507764.9713134803</v>
      </c>
      <c r="W2125" s="99">
        <v>16.6558687628713</v>
      </c>
      <c r="X2125" s="99">
        <v>2322969.9034118699</v>
      </c>
      <c r="Y2125" s="99">
        <v>1794229.9987029999</v>
      </c>
      <c r="Z2125" s="99">
        <v>672891.05442810105</v>
      </c>
      <c r="AA2125" s="99">
        <v>0</v>
      </c>
      <c r="AB2125" s="99">
        <v>0</v>
      </c>
      <c r="AC2125" s="99">
        <v>28006574.8591309</v>
      </c>
      <c r="AD2125" s="99">
        <v>38781.1042399406</v>
      </c>
      <c r="AE2125" s="99">
        <v>3432444.3531494099</v>
      </c>
      <c r="AF2125" s="99">
        <v>2426643.3512878399</v>
      </c>
      <c r="AG2125" s="99">
        <v>2149460.3226928702</v>
      </c>
      <c r="AH2125" s="99">
        <v>0</v>
      </c>
      <c r="AI2125" s="99">
        <v>0</v>
      </c>
      <c r="AJ2125" s="99">
        <v>791009.97802734398</v>
      </c>
      <c r="AK2125" s="99">
        <v>0</v>
      </c>
      <c r="AL2125" s="99">
        <v>0</v>
      </c>
      <c r="AM2125" s="99">
        <v>669929.32256317104</v>
      </c>
      <c r="AN2125" s="99">
        <v>28079940.3745117</v>
      </c>
      <c r="AO2125" s="99">
        <v>56230070.647949196</v>
      </c>
      <c r="AP2125" s="99">
        <v>205.53770144656301</v>
      </c>
      <c r="AQ2125" s="99">
        <v>19495556.715576202</v>
      </c>
      <c r="AR2125" s="99">
        <v>14779779.7606201</v>
      </c>
      <c r="AS2125" s="99">
        <v>5447988.0729980497</v>
      </c>
      <c r="AT2125" s="99">
        <v>0</v>
      </c>
      <c r="AU2125" s="99">
        <v>0</v>
      </c>
      <c r="AV2125" s="99">
        <v>83989596.084960893</v>
      </c>
      <c r="AW2125" s="99">
        <v>123486.21576976799</v>
      </c>
      <c r="AX2125" s="99">
        <v>30609873.588378899</v>
      </c>
      <c r="AY2125" s="99">
        <v>21468418.717285201</v>
      </c>
      <c r="AZ2125" s="99">
        <v>16934994.5864258</v>
      </c>
      <c r="BA2125" s="99">
        <v>0</v>
      </c>
      <c r="BB2125" s="99">
        <v>0</v>
      </c>
      <c r="BC2125" s="99">
        <v>6577203.6541137705</v>
      </c>
      <c r="BD2125" s="99">
        <v>0</v>
      </c>
      <c r="BE2125" s="99">
        <v>0</v>
      </c>
      <c r="BF2125" s="99">
        <v>5424163.1326904297</v>
      </c>
      <c r="BG2125" s="99">
        <v>84153333.689453095</v>
      </c>
      <c r="BH2125" s="99">
        <v>9966904.0413818397</v>
      </c>
      <c r="BI2125" s="99">
        <v>0</v>
      </c>
      <c r="BJ2125" s="99">
        <v>6701320.5148315402</v>
      </c>
      <c r="BK2125" s="99">
        <v>5671967.9065551804</v>
      </c>
      <c r="BL2125" s="99">
        <v>0</v>
      </c>
      <c r="BM2125" s="99">
        <v>0</v>
      </c>
      <c r="BN2125" s="99">
        <v>0</v>
      </c>
      <c r="BO2125" s="99">
        <v>0</v>
      </c>
      <c r="BP2125" s="99">
        <v>0</v>
      </c>
      <c r="BQ2125" s="99">
        <v>0</v>
      </c>
      <c r="BR2125" s="99">
        <v>6708111.21630859</v>
      </c>
      <c r="BS2125" s="99">
        <v>6388044.2243652297</v>
      </c>
      <c r="BT2125" s="99">
        <v>0</v>
      </c>
      <c r="BU2125" s="99">
        <v>0</v>
      </c>
      <c r="BV2125" s="99">
        <v>3580568.43078613</v>
      </c>
      <c r="BW2125" s="99">
        <v>0</v>
      </c>
      <c r="BX2125" s="99">
        <v>0</v>
      </c>
      <c r="BY2125" s="99">
        <v>0</v>
      </c>
      <c r="BZ2125" s="99">
        <v>0</v>
      </c>
      <c r="CA2125" s="99">
        <v>142418.439725876</v>
      </c>
      <c r="CB2125" s="99">
        <v>8809182.0838622991</v>
      </c>
      <c r="CC2125" s="99">
        <v>75359452.699218795</v>
      </c>
      <c r="CD2125" s="99">
        <v>16664095.795043901</v>
      </c>
      <c r="CE2125" s="99">
        <v>4474.69066429138</v>
      </c>
      <c r="CF2125" s="99">
        <v>673302.70026397705</v>
      </c>
      <c r="CG2125" s="99">
        <v>5434895.9070434598</v>
      </c>
      <c r="CH2125" s="99">
        <v>0</v>
      </c>
      <c r="CI2125" s="99">
        <v>146887.183774948</v>
      </c>
      <c r="CJ2125" s="99">
        <v>9492439.7064209003</v>
      </c>
      <c r="CK2125" s="99">
        <v>81256402.663085893</v>
      </c>
      <c r="CL2125" s="99">
        <v>16663781.760253901</v>
      </c>
      <c r="CM2125" s="203">
        <f t="shared" si="99"/>
        <v>235092.8712415694</v>
      </c>
      <c r="CN2125" s="203">
        <f t="shared" si="100"/>
        <v>37572380.080932602</v>
      </c>
      <c r="CO2125" s="203">
        <f t="shared" si="101"/>
        <v>165409736.352539</v>
      </c>
      <c r="CP2125" s="99">
        <v>16663781.760253901</v>
      </c>
      <c r="CQ2125" s="99">
        <v>0</v>
      </c>
      <c r="CR2125" s="99">
        <v>0</v>
      </c>
      <c r="CS2125" s="99">
        <v>0</v>
      </c>
      <c r="CT2125" s="99">
        <v>0</v>
      </c>
    </row>
    <row r="2126" spans="1:98">
      <c r="A2126" s="98" t="s">
        <v>198</v>
      </c>
      <c r="B2126" s="100">
        <v>41334</v>
      </c>
      <c r="C2126" s="99">
        <v>110646.77646827701</v>
      </c>
      <c r="D2126" s="99">
        <v>0</v>
      </c>
      <c r="E2126" s="99">
        <v>28532.082653522499</v>
      </c>
      <c r="F2126" s="99">
        <v>24253.562466144602</v>
      </c>
      <c r="G2126" s="99">
        <v>4427.2116091847402</v>
      </c>
      <c r="H2126" s="99">
        <v>0</v>
      </c>
      <c r="I2126" s="99">
        <v>0</v>
      </c>
      <c r="J2126" s="99">
        <v>88144.576734542803</v>
      </c>
      <c r="K2126" s="99">
        <v>400.26449603959901</v>
      </c>
      <c r="L2126" s="99">
        <v>3866.8249122500401</v>
      </c>
      <c r="M2126" s="99">
        <v>46351.560810089097</v>
      </c>
      <c r="N2126" s="99">
        <v>17023.597505330999</v>
      </c>
      <c r="O2126" s="99">
        <v>0</v>
      </c>
      <c r="P2126" s="99">
        <v>64412.191726207697</v>
      </c>
      <c r="Q2126" s="99">
        <v>6997.53581857681</v>
      </c>
      <c r="R2126" s="99">
        <v>0</v>
      </c>
      <c r="S2126" s="99">
        <v>4413.3669381141699</v>
      </c>
      <c r="T2126" s="99">
        <v>0</v>
      </c>
      <c r="U2126" s="99">
        <v>88535.578871727004</v>
      </c>
      <c r="V2126" s="99">
        <v>6263133.1824340802</v>
      </c>
      <c r="W2126" s="99">
        <v>27.2432887628675</v>
      </c>
      <c r="X2126" s="99">
        <v>2161356.0597534198</v>
      </c>
      <c r="Y2126" s="99">
        <v>1705321.2015686</v>
      </c>
      <c r="Z2126" s="99">
        <v>650286.56159210205</v>
      </c>
      <c r="AA2126" s="99">
        <v>0</v>
      </c>
      <c r="AB2126" s="99">
        <v>0</v>
      </c>
      <c r="AC2126" s="99">
        <v>28033517.091308601</v>
      </c>
      <c r="AD2126" s="99">
        <v>35609.627260685003</v>
      </c>
      <c r="AE2126" s="99">
        <v>93038.625924110398</v>
      </c>
      <c r="AF2126" s="99">
        <v>2365196.1508483901</v>
      </c>
      <c r="AG2126" s="99">
        <v>2083109.11047363</v>
      </c>
      <c r="AH2126" s="99">
        <v>0</v>
      </c>
      <c r="AI2126" s="99">
        <v>3149393.6735839802</v>
      </c>
      <c r="AJ2126" s="99">
        <v>765444.74766540504</v>
      </c>
      <c r="AK2126" s="99">
        <v>0</v>
      </c>
      <c r="AL2126" s="99">
        <v>650277.10258483898</v>
      </c>
      <c r="AM2126" s="99">
        <v>0</v>
      </c>
      <c r="AN2126" s="99">
        <v>28136909.279052701</v>
      </c>
      <c r="AO2126" s="99">
        <v>53763633.684082001</v>
      </c>
      <c r="AP2126" s="99">
        <v>169.31870769523101</v>
      </c>
      <c r="AQ2126" s="99">
        <v>18211248.811035201</v>
      </c>
      <c r="AR2126" s="99">
        <v>13995358.9448242</v>
      </c>
      <c r="AS2126" s="99">
        <v>5238089.6643066397</v>
      </c>
      <c r="AT2126" s="99">
        <v>0</v>
      </c>
      <c r="AU2126" s="99">
        <v>0</v>
      </c>
      <c r="AV2126" s="99">
        <v>84206214.2890625</v>
      </c>
      <c r="AW2126" s="99">
        <v>113819.071098328</v>
      </c>
      <c r="AX2126" s="99">
        <v>1300872.6473999</v>
      </c>
      <c r="AY2126" s="99">
        <v>20962295.055908199</v>
      </c>
      <c r="AZ2126" s="99">
        <v>16420364.924194301</v>
      </c>
      <c r="BA2126" s="99">
        <v>0</v>
      </c>
      <c r="BB2126" s="99">
        <v>27271975.566406298</v>
      </c>
      <c r="BC2126" s="99">
        <v>6368827.28515625</v>
      </c>
      <c r="BD2126" s="99">
        <v>0</v>
      </c>
      <c r="BE2126" s="99">
        <v>5240583.6445922898</v>
      </c>
      <c r="BF2126" s="99">
        <v>0</v>
      </c>
      <c r="BG2126" s="99">
        <v>84597905.073242202</v>
      </c>
      <c r="BH2126" s="99">
        <v>12063525.907714801</v>
      </c>
      <c r="BI2126" s="99">
        <v>0</v>
      </c>
      <c r="BJ2126" s="99">
        <v>6654401.0224609403</v>
      </c>
      <c r="BK2126" s="99">
        <v>5518495.2919921903</v>
      </c>
      <c r="BL2126" s="99">
        <v>0</v>
      </c>
      <c r="BM2126" s="99">
        <v>0</v>
      </c>
      <c r="BN2126" s="99">
        <v>0</v>
      </c>
      <c r="BO2126" s="99">
        <v>0</v>
      </c>
      <c r="BP2126" s="99">
        <v>0</v>
      </c>
      <c r="BQ2126" s="99">
        <v>0</v>
      </c>
      <c r="BR2126" s="99">
        <v>6766871.9003295898</v>
      </c>
      <c r="BS2126" s="99">
        <v>6260183.1972656297</v>
      </c>
      <c r="BT2126" s="99">
        <v>0</v>
      </c>
      <c r="BU2126" s="99">
        <v>2222538.1599731399</v>
      </c>
      <c r="BV2126" s="99">
        <v>3593117.1712951702</v>
      </c>
      <c r="BW2126" s="99">
        <v>0</v>
      </c>
      <c r="BX2126" s="99">
        <v>447967.39954376197</v>
      </c>
      <c r="BY2126" s="99">
        <v>0</v>
      </c>
      <c r="BZ2126" s="99">
        <v>0</v>
      </c>
      <c r="CA2126" s="99">
        <v>139062.89455413801</v>
      </c>
      <c r="CB2126" s="99">
        <v>8461484.2678222694</v>
      </c>
      <c r="CC2126" s="99">
        <v>73336100.845703095</v>
      </c>
      <c r="CD2126" s="99">
        <v>18747159.361572299</v>
      </c>
      <c r="CE2126" s="99">
        <v>4428.0256142020198</v>
      </c>
      <c r="CF2126" s="99">
        <v>650406.91806030297</v>
      </c>
      <c r="CG2126" s="99">
        <v>5262266.3784179697</v>
      </c>
      <c r="CH2126" s="99">
        <v>0</v>
      </c>
      <c r="CI2126" s="99">
        <v>143498.05575942999</v>
      </c>
      <c r="CJ2126" s="99">
        <v>9106146.9432372991</v>
      </c>
      <c r="CK2126" s="99">
        <v>77957777.760742202</v>
      </c>
      <c r="CL2126" s="99">
        <v>19179384.709716801</v>
      </c>
      <c r="CM2126" s="203">
        <f t="shared" si="99"/>
        <v>232033.63463115698</v>
      </c>
      <c r="CN2126" s="203">
        <f t="shared" si="100"/>
        <v>37243056.222290002</v>
      </c>
      <c r="CO2126" s="203">
        <f t="shared" si="101"/>
        <v>162555682.8339844</v>
      </c>
      <c r="CP2126" s="99">
        <v>19179384.709716801</v>
      </c>
      <c r="CQ2126" s="99">
        <v>0</v>
      </c>
      <c r="CR2126" s="99">
        <v>0</v>
      </c>
      <c r="CS2126" s="99">
        <v>0</v>
      </c>
      <c r="CT2126" s="99">
        <v>0</v>
      </c>
    </row>
    <row r="2127" spans="1:98">
      <c r="A2127" s="98" t="s">
        <v>198</v>
      </c>
      <c r="B2127" s="100">
        <v>41426</v>
      </c>
      <c r="C2127" s="99">
        <v>110919.01125717199</v>
      </c>
      <c r="D2127" s="99">
        <v>0</v>
      </c>
      <c r="E2127" s="99">
        <v>27796.8464605808</v>
      </c>
      <c r="F2127" s="99">
        <v>23620.6084005833</v>
      </c>
      <c r="G2127" s="99">
        <v>4441.13645416498</v>
      </c>
      <c r="H2127" s="99">
        <v>0</v>
      </c>
      <c r="I2127" s="99">
        <v>0</v>
      </c>
      <c r="J2127" s="99">
        <v>88246.078519821196</v>
      </c>
      <c r="K2127" s="99">
        <v>340.562336523086</v>
      </c>
      <c r="L2127" s="99">
        <v>3097.9606539011002</v>
      </c>
      <c r="M2127" s="99">
        <v>46801.543116569497</v>
      </c>
      <c r="N2127" s="99">
        <v>16695.437203168902</v>
      </c>
      <c r="O2127" s="99">
        <v>0</v>
      </c>
      <c r="P2127" s="99">
        <v>65484.512370586403</v>
      </c>
      <c r="Q2127" s="99">
        <v>6921.7601308226604</v>
      </c>
      <c r="R2127" s="99">
        <v>0</v>
      </c>
      <c r="S2127" s="99">
        <v>4454.7464680671701</v>
      </c>
      <c r="T2127" s="99">
        <v>0</v>
      </c>
      <c r="U2127" s="99">
        <v>88584.985484123201</v>
      </c>
      <c r="V2127" s="99">
        <v>6402997.6663818397</v>
      </c>
      <c r="W2127" s="99">
        <v>16.594831100897899</v>
      </c>
      <c r="X2127" s="99">
        <v>2093789.8461608901</v>
      </c>
      <c r="Y2127" s="99">
        <v>1642252.1880645801</v>
      </c>
      <c r="Z2127" s="99">
        <v>652721.99275207496</v>
      </c>
      <c r="AA2127" s="99">
        <v>0</v>
      </c>
      <c r="AB2127" s="99">
        <v>0</v>
      </c>
      <c r="AC2127" s="99">
        <v>27921978.659912098</v>
      </c>
      <c r="AD2127" s="99">
        <v>29582.315966844599</v>
      </c>
      <c r="AE2127" s="99">
        <v>75491.706282615705</v>
      </c>
      <c r="AF2127" s="99">
        <v>2371424.3177490202</v>
      </c>
      <c r="AG2127" s="99">
        <v>2032608.4135437</v>
      </c>
      <c r="AH2127" s="99">
        <v>0</v>
      </c>
      <c r="AI2127" s="99">
        <v>3184392.2925109901</v>
      </c>
      <c r="AJ2127" s="99">
        <v>755082.98850250198</v>
      </c>
      <c r="AK2127" s="99">
        <v>0</v>
      </c>
      <c r="AL2127" s="99">
        <v>652374.78928375198</v>
      </c>
      <c r="AM2127" s="99">
        <v>0</v>
      </c>
      <c r="AN2127" s="99">
        <v>27914286.056152299</v>
      </c>
      <c r="AO2127" s="99">
        <v>55380384.814941399</v>
      </c>
      <c r="AP2127" s="99">
        <v>199.67650259099901</v>
      </c>
      <c r="AQ2127" s="99">
        <v>17622234.0231934</v>
      </c>
      <c r="AR2127" s="99">
        <v>13386818.740966801</v>
      </c>
      <c r="AS2127" s="99">
        <v>5295404.4018554697</v>
      </c>
      <c r="AT2127" s="99">
        <v>0</v>
      </c>
      <c r="AU2127" s="99">
        <v>0</v>
      </c>
      <c r="AV2127" s="99">
        <v>84534240.701171905</v>
      </c>
      <c r="AW2127" s="99">
        <v>94722.285736083999</v>
      </c>
      <c r="AX2127" s="99">
        <v>1102946.28713989</v>
      </c>
      <c r="AY2127" s="99">
        <v>21126986.167480499</v>
      </c>
      <c r="AZ2127" s="99">
        <v>16108095.993286099</v>
      </c>
      <c r="BA2127" s="99">
        <v>0</v>
      </c>
      <c r="BB2127" s="99">
        <v>27668496.795654301</v>
      </c>
      <c r="BC2127" s="99">
        <v>6283323.4963378897</v>
      </c>
      <c r="BD2127" s="99">
        <v>0</v>
      </c>
      <c r="BE2127" s="99">
        <v>5287029.3897094699</v>
      </c>
      <c r="BF2127" s="99">
        <v>0</v>
      </c>
      <c r="BG2127" s="99">
        <v>84288034.9296875</v>
      </c>
      <c r="BH2127" s="99">
        <v>12269526.1087646</v>
      </c>
      <c r="BI2127" s="99">
        <v>0</v>
      </c>
      <c r="BJ2127" s="99">
        <v>6552425.8756103497</v>
      </c>
      <c r="BK2127" s="99">
        <v>5401283.2781982403</v>
      </c>
      <c r="BL2127" s="99">
        <v>0</v>
      </c>
      <c r="BM2127" s="99">
        <v>0</v>
      </c>
      <c r="BN2127" s="99">
        <v>0</v>
      </c>
      <c r="BO2127" s="99">
        <v>0</v>
      </c>
      <c r="BP2127" s="99">
        <v>0</v>
      </c>
      <c r="BQ2127" s="99">
        <v>0</v>
      </c>
      <c r="BR2127" s="99">
        <v>6835785.6780395498</v>
      </c>
      <c r="BS2127" s="99">
        <v>6157865.5151367197</v>
      </c>
      <c r="BT2127" s="99">
        <v>0</v>
      </c>
      <c r="BU2127" s="99">
        <v>2306790.4099731399</v>
      </c>
      <c r="BV2127" s="99">
        <v>3603539.8749694801</v>
      </c>
      <c r="BW2127" s="99">
        <v>0</v>
      </c>
      <c r="BX2127" s="99">
        <v>448682.54956054699</v>
      </c>
      <c r="BY2127" s="99">
        <v>0</v>
      </c>
      <c r="BZ2127" s="99">
        <v>0</v>
      </c>
      <c r="CA2127" s="99">
        <v>138724.04980659499</v>
      </c>
      <c r="CB2127" s="99">
        <v>8465491.44384766</v>
      </c>
      <c r="CC2127" s="99">
        <v>72416097.96875</v>
      </c>
      <c r="CD2127" s="99">
        <v>18821913.167480499</v>
      </c>
      <c r="CE2127" s="99">
        <v>4439.5314553380003</v>
      </c>
      <c r="CF2127" s="99">
        <v>652222.01487731899</v>
      </c>
      <c r="CG2127" s="99">
        <v>5289047.57141113</v>
      </c>
      <c r="CH2127" s="99">
        <v>0</v>
      </c>
      <c r="CI2127" s="99">
        <v>143167.53137206999</v>
      </c>
      <c r="CJ2127" s="99">
        <v>9117932.8585205097</v>
      </c>
      <c r="CK2127" s="99">
        <v>77717258.941406295</v>
      </c>
      <c r="CL2127" s="99">
        <v>19250704.8051758</v>
      </c>
      <c r="CM2127" s="203">
        <f t="shared" si="99"/>
        <v>231752.51685619319</v>
      </c>
      <c r="CN2127" s="203">
        <f t="shared" si="100"/>
        <v>37032218.914672807</v>
      </c>
      <c r="CO2127" s="203">
        <f t="shared" si="101"/>
        <v>162005293.87109381</v>
      </c>
      <c r="CP2127" s="99">
        <v>19250704.8051758</v>
      </c>
      <c r="CQ2127" s="99">
        <v>0</v>
      </c>
      <c r="CR2127" s="99">
        <v>0</v>
      </c>
      <c r="CS2127" s="99">
        <v>0</v>
      </c>
      <c r="CT2127" s="99">
        <v>0</v>
      </c>
    </row>
    <row r="2128" spans="1:98">
      <c r="A2128" s="98" t="s">
        <v>198</v>
      </c>
      <c r="B2128" s="100">
        <v>41518</v>
      </c>
      <c r="C2128" s="99">
        <v>110412.397181511</v>
      </c>
      <c r="D2128" s="99">
        <v>0</v>
      </c>
      <c r="E2128" s="99">
        <v>26905.6393690109</v>
      </c>
      <c r="F2128" s="99">
        <v>22882.6534514427</v>
      </c>
      <c r="G2128" s="99">
        <v>4470.0438960194597</v>
      </c>
      <c r="H2128" s="99">
        <v>0</v>
      </c>
      <c r="I2128" s="99">
        <v>0</v>
      </c>
      <c r="J2128" s="99">
        <v>88404.615087509199</v>
      </c>
      <c r="K2128" s="99">
        <v>311.09654134884499</v>
      </c>
      <c r="L2128" s="99">
        <v>417.29979989677702</v>
      </c>
      <c r="M2128" s="99">
        <v>46446.843807220503</v>
      </c>
      <c r="N2128" s="99">
        <v>16373.986844182</v>
      </c>
      <c r="O2128" s="99">
        <v>0</v>
      </c>
      <c r="P2128" s="99">
        <v>67657.042679786697</v>
      </c>
      <c r="Q2128" s="99">
        <v>6839.9962318539601</v>
      </c>
      <c r="R2128" s="99">
        <v>0</v>
      </c>
      <c r="S2128" s="99">
        <v>4474.92499834299</v>
      </c>
      <c r="T2128" s="99">
        <v>0</v>
      </c>
      <c r="U2128" s="99">
        <v>88725.568992614702</v>
      </c>
      <c r="V2128" s="99">
        <v>6360355.2703857403</v>
      </c>
      <c r="W2128" s="99">
        <v>0</v>
      </c>
      <c r="X2128" s="99">
        <v>2018906.3970184301</v>
      </c>
      <c r="Y2128" s="99">
        <v>1576764.1771240199</v>
      </c>
      <c r="Z2128" s="99">
        <v>659962.08119201695</v>
      </c>
      <c r="AA2128" s="99">
        <v>0</v>
      </c>
      <c r="AB2128" s="99">
        <v>0</v>
      </c>
      <c r="AC2128" s="99">
        <v>28199013.479247998</v>
      </c>
      <c r="AD2128" s="99">
        <v>26775.518703460701</v>
      </c>
      <c r="AE2128" s="99">
        <v>56786.076375484503</v>
      </c>
      <c r="AF2128" s="99">
        <v>2376868.8792419401</v>
      </c>
      <c r="AG2128" s="99">
        <v>1982356.2189483601</v>
      </c>
      <c r="AH2128" s="99">
        <v>0</v>
      </c>
      <c r="AI2128" s="99">
        <v>3193215.2756042499</v>
      </c>
      <c r="AJ2128" s="99">
        <v>759644.29285430897</v>
      </c>
      <c r="AK2128" s="99">
        <v>0</v>
      </c>
      <c r="AL2128" s="99">
        <v>660115.71477508498</v>
      </c>
      <c r="AM2128" s="99">
        <v>0</v>
      </c>
      <c r="AN2128" s="99">
        <v>28159352.4445801</v>
      </c>
      <c r="AO2128" s="99">
        <v>55098280.7900391</v>
      </c>
      <c r="AP2128" s="99">
        <v>0</v>
      </c>
      <c r="AQ2128" s="99">
        <v>16943513.2724609</v>
      </c>
      <c r="AR2128" s="99">
        <v>12857653.263061499</v>
      </c>
      <c r="AS2128" s="99">
        <v>5335502.5488281297</v>
      </c>
      <c r="AT2128" s="99">
        <v>0</v>
      </c>
      <c r="AU2128" s="99">
        <v>0</v>
      </c>
      <c r="AV2128" s="99">
        <v>84870580.143554702</v>
      </c>
      <c r="AW2128" s="99">
        <v>85882.592952728301</v>
      </c>
      <c r="AX2128" s="99">
        <v>700958.64973449695</v>
      </c>
      <c r="AY2128" s="99">
        <v>21148827.739013702</v>
      </c>
      <c r="AZ2128" s="99">
        <v>15703841.065063501</v>
      </c>
      <c r="BA2128" s="99">
        <v>0</v>
      </c>
      <c r="BB2128" s="99">
        <v>27976814.006347701</v>
      </c>
      <c r="BC2128" s="99">
        <v>6339573.51208496</v>
      </c>
      <c r="BD2128" s="99">
        <v>0</v>
      </c>
      <c r="BE2128" s="99">
        <v>5333510.1873168899</v>
      </c>
      <c r="BF2128" s="99">
        <v>0</v>
      </c>
      <c r="BG2128" s="99">
        <v>84987522.028320298</v>
      </c>
      <c r="BH2128" s="99">
        <v>12329617.290893599</v>
      </c>
      <c r="BI2128" s="99">
        <v>0</v>
      </c>
      <c r="BJ2128" s="99">
        <v>6366394.0466308603</v>
      </c>
      <c r="BK2128" s="99">
        <v>5251240.5645752</v>
      </c>
      <c r="BL2128" s="99">
        <v>0</v>
      </c>
      <c r="BM2128" s="99">
        <v>0</v>
      </c>
      <c r="BN2128" s="99">
        <v>0</v>
      </c>
      <c r="BO2128" s="99">
        <v>0</v>
      </c>
      <c r="BP2128" s="99">
        <v>0</v>
      </c>
      <c r="BQ2128" s="99">
        <v>0</v>
      </c>
      <c r="BR2128" s="99">
        <v>6878861.0536498995</v>
      </c>
      <c r="BS2128" s="99">
        <v>6017162.2523193397</v>
      </c>
      <c r="BT2128" s="99">
        <v>0</v>
      </c>
      <c r="BU2128" s="99">
        <v>1922993.0399932901</v>
      </c>
      <c r="BV2128" s="99">
        <v>3621037.6968383798</v>
      </c>
      <c r="BW2128" s="99">
        <v>0</v>
      </c>
      <c r="BX2128" s="99">
        <v>390425.27962875401</v>
      </c>
      <c r="BY2128" s="99">
        <v>0</v>
      </c>
      <c r="BZ2128" s="99">
        <v>0</v>
      </c>
      <c r="CA2128" s="99">
        <v>137381.690275192</v>
      </c>
      <c r="CB2128" s="99">
        <v>8362412.7896728497</v>
      </c>
      <c r="CC2128" s="99">
        <v>71814163.079101607</v>
      </c>
      <c r="CD2128" s="99">
        <v>18665450.3205566</v>
      </c>
      <c r="CE2128" s="99">
        <v>4465.9624838233003</v>
      </c>
      <c r="CF2128" s="99">
        <v>660570.63016509998</v>
      </c>
      <c r="CG2128" s="99">
        <v>5330850.8427734403</v>
      </c>
      <c r="CH2128" s="99">
        <v>0</v>
      </c>
      <c r="CI2128" s="99">
        <v>141844.37600898699</v>
      </c>
      <c r="CJ2128" s="99">
        <v>9026700.5460205097</v>
      </c>
      <c r="CK2128" s="99">
        <v>77300715.424804702</v>
      </c>
      <c r="CL2128" s="99">
        <v>19100872.546875</v>
      </c>
      <c r="CM2128" s="203">
        <f t="shared" si="99"/>
        <v>230569.94500160171</v>
      </c>
      <c r="CN2128" s="203">
        <f t="shared" si="100"/>
        <v>37186052.990600608</v>
      </c>
      <c r="CO2128" s="203">
        <f t="shared" si="101"/>
        <v>162288237.453125</v>
      </c>
      <c r="CP2128" s="99">
        <v>19100872.546875</v>
      </c>
      <c r="CQ2128" s="99">
        <v>0</v>
      </c>
      <c r="CR2128" s="99">
        <v>0</v>
      </c>
      <c r="CS2128" s="99">
        <v>0</v>
      </c>
      <c r="CT2128" s="99">
        <v>0</v>
      </c>
    </row>
    <row r="2129" spans="1:98">
      <c r="A2129" s="98" t="s">
        <v>198</v>
      </c>
      <c r="B2129" s="100">
        <v>41609</v>
      </c>
      <c r="C2129" s="99">
        <v>109464.599910736</v>
      </c>
      <c r="D2129" s="99">
        <v>0</v>
      </c>
      <c r="E2129" s="99">
        <v>26055.621417045601</v>
      </c>
      <c r="F2129" s="99">
        <v>22142.6130878925</v>
      </c>
      <c r="G2129" s="99">
        <v>4410.3212407231304</v>
      </c>
      <c r="H2129" s="99">
        <v>0</v>
      </c>
      <c r="I2129" s="99">
        <v>0</v>
      </c>
      <c r="J2129" s="99">
        <v>88269.158863067598</v>
      </c>
      <c r="K2129" s="99">
        <v>276.10837109759501</v>
      </c>
      <c r="L2129" s="99">
        <v>307.86759442836001</v>
      </c>
      <c r="M2129" s="99">
        <v>45924.082010746002</v>
      </c>
      <c r="N2129" s="99">
        <v>16001.6093257666</v>
      </c>
      <c r="O2129" s="99">
        <v>0</v>
      </c>
      <c r="P2129" s="99">
        <v>66615.971621513396</v>
      </c>
      <c r="Q2129" s="99">
        <v>6764.6173584461203</v>
      </c>
      <c r="R2129" s="99">
        <v>0</v>
      </c>
      <c r="S2129" s="99">
        <v>4390.4232751727104</v>
      </c>
      <c r="T2129" s="99">
        <v>0</v>
      </c>
      <c r="U2129" s="99">
        <v>88542.978610992403</v>
      </c>
      <c r="V2129" s="99">
        <v>6246138.9732055701</v>
      </c>
      <c r="W2129" s="99">
        <v>0</v>
      </c>
      <c r="X2129" s="99">
        <v>1938883.76379395</v>
      </c>
      <c r="Y2129" s="99">
        <v>1525078.00686646</v>
      </c>
      <c r="Z2129" s="99">
        <v>648474.88873291004</v>
      </c>
      <c r="AA2129" s="99">
        <v>0</v>
      </c>
      <c r="AB2129" s="99">
        <v>0</v>
      </c>
      <c r="AC2129" s="99">
        <v>27920114.846191399</v>
      </c>
      <c r="AD2129" s="99">
        <v>24179.260051250501</v>
      </c>
      <c r="AE2129" s="99">
        <v>45009.309158802003</v>
      </c>
      <c r="AF2129" s="99">
        <v>2335470.0926208501</v>
      </c>
      <c r="AG2129" s="99">
        <v>1924585.17430115</v>
      </c>
      <c r="AH2129" s="99">
        <v>0</v>
      </c>
      <c r="AI2129" s="99">
        <v>3136339.3785095201</v>
      </c>
      <c r="AJ2129" s="99">
        <v>751770.97468566895</v>
      </c>
      <c r="AK2129" s="99">
        <v>0</v>
      </c>
      <c r="AL2129" s="99">
        <v>646608.87673950195</v>
      </c>
      <c r="AM2129" s="99">
        <v>0</v>
      </c>
      <c r="AN2129" s="99">
        <v>27960330.2099609</v>
      </c>
      <c r="AO2129" s="99">
        <v>54301158.598144501</v>
      </c>
      <c r="AP2129" s="99">
        <v>0</v>
      </c>
      <c r="AQ2129" s="99">
        <v>16250229.689575201</v>
      </c>
      <c r="AR2129" s="99">
        <v>12362089.3309326</v>
      </c>
      <c r="AS2129" s="99">
        <v>5282314.1211547898</v>
      </c>
      <c r="AT2129" s="99">
        <v>0</v>
      </c>
      <c r="AU2129" s="99">
        <v>0</v>
      </c>
      <c r="AV2129" s="99">
        <v>85001970.619140595</v>
      </c>
      <c r="AW2129" s="99">
        <v>78172.359700202898</v>
      </c>
      <c r="AX2129" s="99">
        <v>638312.28415679897</v>
      </c>
      <c r="AY2129" s="99">
        <v>20927406.361328099</v>
      </c>
      <c r="AZ2129" s="99">
        <v>15273262.1173096</v>
      </c>
      <c r="BA2129" s="99">
        <v>0</v>
      </c>
      <c r="BB2129" s="99">
        <v>27584503.951660201</v>
      </c>
      <c r="BC2129" s="99">
        <v>6289651.9595336895</v>
      </c>
      <c r="BD2129" s="99">
        <v>0</v>
      </c>
      <c r="BE2129" s="99">
        <v>5267467.90270996</v>
      </c>
      <c r="BF2129" s="99">
        <v>0</v>
      </c>
      <c r="BG2129" s="99">
        <v>85110681.701171905</v>
      </c>
      <c r="BH2129" s="99">
        <v>12296313.686035199</v>
      </c>
      <c r="BI2129" s="99">
        <v>0</v>
      </c>
      <c r="BJ2129" s="99">
        <v>6197446.82885742</v>
      </c>
      <c r="BK2129" s="99">
        <v>5113029.5625610398</v>
      </c>
      <c r="BL2129" s="99">
        <v>0</v>
      </c>
      <c r="BM2129" s="99">
        <v>0</v>
      </c>
      <c r="BN2129" s="99">
        <v>0</v>
      </c>
      <c r="BO2129" s="99">
        <v>0</v>
      </c>
      <c r="BP2129" s="99">
        <v>0</v>
      </c>
      <c r="BQ2129" s="99">
        <v>0</v>
      </c>
      <c r="BR2129" s="99">
        <v>6826505.1329956101</v>
      </c>
      <c r="BS2129" s="99">
        <v>5859115.5523681603</v>
      </c>
      <c r="BT2129" s="99">
        <v>0</v>
      </c>
      <c r="BU2129" s="99">
        <v>2236945.42999268</v>
      </c>
      <c r="BV2129" s="99">
        <v>3622268.2050170898</v>
      </c>
      <c r="BW2129" s="99">
        <v>0</v>
      </c>
      <c r="BX2129" s="99">
        <v>434792.989585876</v>
      </c>
      <c r="BY2129" s="99">
        <v>0</v>
      </c>
      <c r="BZ2129" s="99">
        <v>0</v>
      </c>
      <c r="CA2129" s="99">
        <v>135580.49217796299</v>
      </c>
      <c r="CB2129" s="99">
        <v>8197805.6958618201</v>
      </c>
      <c r="CC2129" s="99">
        <v>70575180.508789107</v>
      </c>
      <c r="CD2129" s="99">
        <v>18494580.791747998</v>
      </c>
      <c r="CE2129" s="99">
        <v>4415.9818007350004</v>
      </c>
      <c r="CF2129" s="99">
        <v>648416.57600402797</v>
      </c>
      <c r="CG2129" s="99">
        <v>5270657.7590942401</v>
      </c>
      <c r="CH2129" s="99">
        <v>0</v>
      </c>
      <c r="CI2129" s="99">
        <v>139994.61331558201</v>
      </c>
      <c r="CJ2129" s="99">
        <v>8849262.7341308594</v>
      </c>
      <c r="CK2129" s="99">
        <v>75960940.517578095</v>
      </c>
      <c r="CL2129" s="99">
        <v>18929499.355468798</v>
      </c>
      <c r="CM2129" s="203">
        <f t="shared" si="99"/>
        <v>228537.59192657442</v>
      </c>
      <c r="CN2129" s="203">
        <f t="shared" si="100"/>
        <v>36809592.94409176</v>
      </c>
      <c r="CO2129" s="203">
        <f t="shared" si="101"/>
        <v>161071622.21875</v>
      </c>
      <c r="CP2129" s="99">
        <v>18929499.355468798</v>
      </c>
      <c r="CQ2129" s="99">
        <v>0</v>
      </c>
      <c r="CR2129" s="99">
        <v>0</v>
      </c>
      <c r="CS2129" s="99">
        <v>0</v>
      </c>
      <c r="CT2129" s="99">
        <v>0</v>
      </c>
    </row>
    <row r="2130" spans="1:98">
      <c r="A2130" s="98" t="s">
        <v>198</v>
      </c>
      <c r="B2130" s="100">
        <v>41699</v>
      </c>
      <c r="C2130" s="99">
        <v>109378.401702881</v>
      </c>
      <c r="D2130" s="99">
        <v>0</v>
      </c>
      <c r="E2130" s="99">
        <v>25437.129833936699</v>
      </c>
      <c r="F2130" s="99">
        <v>21618.600041627898</v>
      </c>
      <c r="G2130" s="99">
        <v>4415.4961599111602</v>
      </c>
      <c r="H2130" s="99">
        <v>0</v>
      </c>
      <c r="I2130" s="99">
        <v>0</v>
      </c>
      <c r="J2130" s="99">
        <v>88405.061407089204</v>
      </c>
      <c r="K2130" s="99">
        <v>212.454036083072</v>
      </c>
      <c r="L2130" s="99">
        <v>310.27053655311499</v>
      </c>
      <c r="M2130" s="99">
        <v>45985.973502635999</v>
      </c>
      <c r="N2130" s="99">
        <v>15642.552547454799</v>
      </c>
      <c r="O2130" s="99">
        <v>0</v>
      </c>
      <c r="P2130" s="99">
        <v>65732.314477920503</v>
      </c>
      <c r="Q2130" s="99">
        <v>6718.9305251240703</v>
      </c>
      <c r="R2130" s="99">
        <v>0</v>
      </c>
      <c r="S2130" s="99">
        <v>4405.1763064265297</v>
      </c>
      <c r="T2130" s="99">
        <v>0</v>
      </c>
      <c r="U2130" s="99">
        <v>88610.131282806396</v>
      </c>
      <c r="V2130" s="99">
        <v>6247932.95166016</v>
      </c>
      <c r="W2130" s="99">
        <v>0</v>
      </c>
      <c r="X2130" s="99">
        <v>1871972.23158264</v>
      </c>
      <c r="Y2130" s="99">
        <v>1474353.0739593499</v>
      </c>
      <c r="Z2130" s="99">
        <v>640570.74182128895</v>
      </c>
      <c r="AA2130" s="99">
        <v>0</v>
      </c>
      <c r="AB2130" s="99">
        <v>0</v>
      </c>
      <c r="AC2130" s="99">
        <v>27751330.1015625</v>
      </c>
      <c r="AD2130" s="99">
        <v>17079.9063384533</v>
      </c>
      <c r="AE2130" s="99">
        <v>43984.400878906301</v>
      </c>
      <c r="AF2130" s="99">
        <v>2331315.93035889</v>
      </c>
      <c r="AG2130" s="99">
        <v>1884128.96131897</v>
      </c>
      <c r="AH2130" s="99">
        <v>0</v>
      </c>
      <c r="AI2130" s="99">
        <v>3079312.3062744099</v>
      </c>
      <c r="AJ2130" s="99">
        <v>746878.18235778797</v>
      </c>
      <c r="AK2130" s="99">
        <v>0</v>
      </c>
      <c r="AL2130" s="99">
        <v>639444.20129394496</v>
      </c>
      <c r="AM2130" s="99">
        <v>0</v>
      </c>
      <c r="AN2130" s="99">
        <v>27811489.5861816</v>
      </c>
      <c r="AO2130" s="99">
        <v>54432814.661621101</v>
      </c>
      <c r="AP2130" s="99">
        <v>0</v>
      </c>
      <c r="AQ2130" s="99">
        <v>15788950.993408199</v>
      </c>
      <c r="AR2130" s="99">
        <v>11921468.2614746</v>
      </c>
      <c r="AS2130" s="99">
        <v>5222425.9878540002</v>
      </c>
      <c r="AT2130" s="99">
        <v>0</v>
      </c>
      <c r="AU2130" s="99">
        <v>0</v>
      </c>
      <c r="AV2130" s="99">
        <v>85378194.747070298</v>
      </c>
      <c r="AW2130" s="99">
        <v>55596.394762992903</v>
      </c>
      <c r="AX2130" s="99">
        <v>678376.15077209496</v>
      </c>
      <c r="AY2130" s="99">
        <v>21048211.3676758</v>
      </c>
      <c r="AZ2130" s="99">
        <v>14997941.3679199</v>
      </c>
      <c r="BA2130" s="99">
        <v>0</v>
      </c>
      <c r="BB2130" s="99">
        <v>27057900.869384799</v>
      </c>
      <c r="BC2130" s="99">
        <v>6262216.2071533203</v>
      </c>
      <c r="BD2130" s="99">
        <v>0</v>
      </c>
      <c r="BE2130" s="99">
        <v>5219407.9879760696</v>
      </c>
      <c r="BF2130" s="99">
        <v>0</v>
      </c>
      <c r="BG2130" s="99">
        <v>85291212.017578095</v>
      </c>
      <c r="BH2130" s="99">
        <v>12274862.451660199</v>
      </c>
      <c r="BI2130" s="99">
        <v>0</v>
      </c>
      <c r="BJ2130" s="99">
        <v>6008881.7108154297</v>
      </c>
      <c r="BK2130" s="99">
        <v>4965290.7984619103</v>
      </c>
      <c r="BL2130" s="99">
        <v>0</v>
      </c>
      <c r="BM2130" s="99">
        <v>0</v>
      </c>
      <c r="BN2130" s="99">
        <v>0</v>
      </c>
      <c r="BO2130" s="99">
        <v>0</v>
      </c>
      <c r="BP2130" s="99">
        <v>0</v>
      </c>
      <c r="BQ2130" s="99">
        <v>0</v>
      </c>
      <c r="BR2130" s="99">
        <v>6828022.2011108398</v>
      </c>
      <c r="BS2130" s="99">
        <v>5757683.6350097703</v>
      </c>
      <c r="BT2130" s="99">
        <v>0</v>
      </c>
      <c r="BU2130" s="99">
        <v>2167367.2099914602</v>
      </c>
      <c r="BV2130" s="99">
        <v>3600800.78051758</v>
      </c>
      <c r="BW2130" s="99">
        <v>0</v>
      </c>
      <c r="BX2130" s="99">
        <v>443086.79960632301</v>
      </c>
      <c r="BY2130" s="99">
        <v>0</v>
      </c>
      <c r="BZ2130" s="99">
        <v>0</v>
      </c>
      <c r="CA2130" s="99">
        <v>134664.29603767401</v>
      </c>
      <c r="CB2130" s="99">
        <v>8122972.3927612295</v>
      </c>
      <c r="CC2130" s="99">
        <v>70570930.400390595</v>
      </c>
      <c r="CD2130" s="99">
        <v>18311753.1953125</v>
      </c>
      <c r="CE2130" s="99">
        <v>4414.0370206236803</v>
      </c>
      <c r="CF2130" s="99">
        <v>640133.73379516602</v>
      </c>
      <c r="CG2130" s="99">
        <v>5240316.3399658203</v>
      </c>
      <c r="CH2130" s="99">
        <v>0</v>
      </c>
      <c r="CI2130" s="99">
        <v>139077.97062110901</v>
      </c>
      <c r="CJ2130" s="99">
        <v>8760227.8020019494</v>
      </c>
      <c r="CK2130" s="99">
        <v>75474663.596679702</v>
      </c>
      <c r="CL2130" s="99">
        <v>18731530.127685498</v>
      </c>
      <c r="CM2130" s="203">
        <f t="shared" si="99"/>
        <v>227688.10190391541</v>
      </c>
      <c r="CN2130" s="203">
        <f t="shared" si="100"/>
        <v>36571717.388183549</v>
      </c>
      <c r="CO2130" s="203">
        <f t="shared" si="101"/>
        <v>160765875.61425781</v>
      </c>
      <c r="CP2130" s="99">
        <v>18731530.127685498</v>
      </c>
      <c r="CQ2130" s="99">
        <v>0</v>
      </c>
      <c r="CR2130" s="99">
        <v>0</v>
      </c>
      <c r="CS2130" s="99">
        <v>0</v>
      </c>
      <c r="CT2130" s="99">
        <v>0</v>
      </c>
    </row>
    <row r="2131" spans="1:98">
      <c r="A2131" s="98" t="s">
        <v>198</v>
      </c>
      <c r="B2131" s="100">
        <v>41791</v>
      </c>
      <c r="C2131" s="99">
        <v>108751.130556107</v>
      </c>
      <c r="D2131" s="99">
        <v>0</v>
      </c>
      <c r="E2131" s="99">
        <v>24816.2295064926</v>
      </c>
      <c r="F2131" s="99">
        <v>21115.156201362599</v>
      </c>
      <c r="G2131" s="99">
        <v>4417.9331209063503</v>
      </c>
      <c r="H2131" s="99">
        <v>0</v>
      </c>
      <c r="I2131" s="99">
        <v>0</v>
      </c>
      <c r="J2131" s="99">
        <v>88762.799012184099</v>
      </c>
      <c r="K2131" s="99">
        <v>148.280171837658</v>
      </c>
      <c r="L2131" s="99">
        <v>1016.94482406974</v>
      </c>
      <c r="M2131" s="99">
        <v>45714.774972438798</v>
      </c>
      <c r="N2131" s="99">
        <v>15310.3872798681</v>
      </c>
      <c r="O2131" s="99">
        <v>0</v>
      </c>
      <c r="P2131" s="99">
        <v>64969.952335834503</v>
      </c>
      <c r="Q2131" s="99">
        <v>6663.0444125533104</v>
      </c>
      <c r="R2131" s="99">
        <v>0</v>
      </c>
      <c r="S2131" s="99">
        <v>4423.3484109640103</v>
      </c>
      <c r="T2131" s="99">
        <v>0</v>
      </c>
      <c r="U2131" s="99">
        <v>88907.348975181594</v>
      </c>
      <c r="V2131" s="99">
        <v>6182587.8713378897</v>
      </c>
      <c r="W2131" s="99">
        <v>0</v>
      </c>
      <c r="X2131" s="99">
        <v>1820928.1850128199</v>
      </c>
      <c r="Y2131" s="99">
        <v>1421734.7515258801</v>
      </c>
      <c r="Z2131" s="99">
        <v>635646.43383789097</v>
      </c>
      <c r="AA2131" s="99">
        <v>0</v>
      </c>
      <c r="AB2131" s="99">
        <v>0</v>
      </c>
      <c r="AC2131" s="99">
        <v>27896774.340820301</v>
      </c>
      <c r="AD2131" s="99">
        <v>12437.6500296593</v>
      </c>
      <c r="AE2131" s="99">
        <v>50814.286422729499</v>
      </c>
      <c r="AF2131" s="99">
        <v>2336746.4636535598</v>
      </c>
      <c r="AG2131" s="99">
        <v>1844891.83586121</v>
      </c>
      <c r="AH2131" s="99">
        <v>0</v>
      </c>
      <c r="AI2131" s="99">
        <v>3021051.5957031301</v>
      </c>
      <c r="AJ2131" s="99">
        <v>733188.36352539097</v>
      </c>
      <c r="AK2131" s="99">
        <v>0</v>
      </c>
      <c r="AL2131" s="99">
        <v>635678.57004547096</v>
      </c>
      <c r="AM2131" s="99">
        <v>0</v>
      </c>
      <c r="AN2131" s="99">
        <v>27919379.2255859</v>
      </c>
      <c r="AO2131" s="99">
        <v>54074487.645019501</v>
      </c>
      <c r="AP2131" s="99">
        <v>0</v>
      </c>
      <c r="AQ2131" s="99">
        <v>15386772.487915</v>
      </c>
      <c r="AR2131" s="99">
        <v>11550705.3151855</v>
      </c>
      <c r="AS2131" s="99">
        <v>5206708.4437255897</v>
      </c>
      <c r="AT2131" s="99">
        <v>0</v>
      </c>
      <c r="AU2131" s="99">
        <v>0</v>
      </c>
      <c r="AV2131" s="99">
        <v>85695869.7109375</v>
      </c>
      <c r="AW2131" s="99">
        <v>40585.2491693497</v>
      </c>
      <c r="AX2131" s="99">
        <v>716199.54336547898</v>
      </c>
      <c r="AY2131" s="99">
        <v>21127314.767822299</v>
      </c>
      <c r="AZ2131" s="99">
        <v>14665954.966552701</v>
      </c>
      <c r="BA2131" s="99">
        <v>0</v>
      </c>
      <c r="BB2131" s="99">
        <v>26698454.146728501</v>
      </c>
      <c r="BC2131" s="99">
        <v>6152072.99926758</v>
      </c>
      <c r="BD2131" s="99">
        <v>0</v>
      </c>
      <c r="BE2131" s="99">
        <v>5202583.2229003897</v>
      </c>
      <c r="BF2131" s="99">
        <v>0</v>
      </c>
      <c r="BG2131" s="99">
        <v>85815120.831054702</v>
      </c>
      <c r="BH2131" s="99">
        <v>12188642.3049316</v>
      </c>
      <c r="BI2131" s="99">
        <v>0</v>
      </c>
      <c r="BJ2131" s="99">
        <v>5906774.3311157199</v>
      </c>
      <c r="BK2131" s="99">
        <v>4853276.9887695303</v>
      </c>
      <c r="BL2131" s="99">
        <v>0</v>
      </c>
      <c r="BM2131" s="99">
        <v>0</v>
      </c>
      <c r="BN2131" s="99">
        <v>0</v>
      </c>
      <c r="BO2131" s="99">
        <v>0</v>
      </c>
      <c r="BP2131" s="99">
        <v>0</v>
      </c>
      <c r="BQ2131" s="99">
        <v>0</v>
      </c>
      <c r="BR2131" s="99">
        <v>6821739.4053344699</v>
      </c>
      <c r="BS2131" s="99">
        <v>5635762.1124877902</v>
      </c>
      <c r="BT2131" s="99">
        <v>0</v>
      </c>
      <c r="BU2131" s="99">
        <v>2182111.0899658198</v>
      </c>
      <c r="BV2131" s="99">
        <v>3603702.1482238802</v>
      </c>
      <c r="BW2131" s="99">
        <v>0</v>
      </c>
      <c r="BX2131" s="99">
        <v>439767.58960342401</v>
      </c>
      <c r="BY2131" s="99">
        <v>0</v>
      </c>
      <c r="BZ2131" s="99">
        <v>0</v>
      </c>
      <c r="CA2131" s="99">
        <v>133591.47537803699</v>
      </c>
      <c r="CB2131" s="99">
        <v>7997001.9061279297</v>
      </c>
      <c r="CC2131" s="99">
        <v>69523995.772460893</v>
      </c>
      <c r="CD2131" s="99">
        <v>18089496.4616699</v>
      </c>
      <c r="CE2131" s="99">
        <v>4417.4621067643202</v>
      </c>
      <c r="CF2131" s="99">
        <v>635938.26289367699</v>
      </c>
      <c r="CG2131" s="99">
        <v>5204709.9249877902</v>
      </c>
      <c r="CH2131" s="99">
        <v>0</v>
      </c>
      <c r="CI2131" s="99">
        <v>138015.26880455</v>
      </c>
      <c r="CJ2131" s="99">
        <v>8639767.4145507794</v>
      </c>
      <c r="CK2131" s="99">
        <v>74793093.231445298</v>
      </c>
      <c r="CL2131" s="99">
        <v>18506155.800781298</v>
      </c>
      <c r="CM2131" s="203">
        <f t="shared" si="99"/>
        <v>226922.61777973158</v>
      </c>
      <c r="CN2131" s="203">
        <f t="shared" si="100"/>
        <v>36559146.640136681</v>
      </c>
      <c r="CO2131" s="203">
        <f t="shared" si="101"/>
        <v>160608214.0625</v>
      </c>
      <c r="CP2131" s="99">
        <v>18506155.800781298</v>
      </c>
      <c r="CQ2131" s="99">
        <v>0</v>
      </c>
      <c r="CR2131" s="99">
        <v>0</v>
      </c>
      <c r="CS2131" s="99">
        <v>0</v>
      </c>
      <c r="CT2131" s="99">
        <v>0</v>
      </c>
    </row>
    <row r="2132" spans="1:98">
      <c r="A2132" s="98" t="s">
        <v>198</v>
      </c>
      <c r="B2132" s="100">
        <v>41883</v>
      </c>
      <c r="C2132" s="99">
        <v>108031.34520721401</v>
      </c>
      <c r="D2132" s="99">
        <v>0</v>
      </c>
      <c r="E2132" s="99">
        <v>24142.0955767632</v>
      </c>
      <c r="F2132" s="99">
        <v>20520.553266525301</v>
      </c>
      <c r="G2132" s="99">
        <v>4446.1987975239799</v>
      </c>
      <c r="H2132" s="99">
        <v>0</v>
      </c>
      <c r="I2132" s="99">
        <v>0</v>
      </c>
      <c r="J2132" s="99">
        <v>88617.752067565903</v>
      </c>
      <c r="K2132" s="99">
        <v>99.357810169458403</v>
      </c>
      <c r="L2132" s="99">
        <v>602.35702204704296</v>
      </c>
      <c r="M2132" s="99">
        <v>45373.431385517099</v>
      </c>
      <c r="N2132" s="99">
        <v>15015.439662933401</v>
      </c>
      <c r="O2132" s="99">
        <v>0</v>
      </c>
      <c r="P2132" s="99">
        <v>64722.188207626299</v>
      </c>
      <c r="Q2132" s="99">
        <v>6624.2873712182</v>
      </c>
      <c r="R2132" s="99">
        <v>0</v>
      </c>
      <c r="S2132" s="99">
        <v>4448.6258946061098</v>
      </c>
      <c r="T2132" s="99">
        <v>0</v>
      </c>
      <c r="U2132" s="99">
        <v>88722.034035682693</v>
      </c>
      <c r="V2132" s="99">
        <v>6098970.7825317401</v>
      </c>
      <c r="W2132" s="99">
        <v>0</v>
      </c>
      <c r="X2132" s="99">
        <v>1755991.0640716599</v>
      </c>
      <c r="Y2132" s="99">
        <v>1378233.1148529099</v>
      </c>
      <c r="Z2132" s="99">
        <v>632776.60026550305</v>
      </c>
      <c r="AA2132" s="99">
        <v>0</v>
      </c>
      <c r="AB2132" s="99">
        <v>0</v>
      </c>
      <c r="AC2132" s="99">
        <v>27937308.5942383</v>
      </c>
      <c r="AD2132" s="99">
        <v>6881.9521047472999</v>
      </c>
      <c r="AE2132" s="99">
        <v>55521.424138545997</v>
      </c>
      <c r="AF2132" s="99">
        <v>2312615.1176147498</v>
      </c>
      <c r="AG2132" s="99">
        <v>1787722.58543396</v>
      </c>
      <c r="AH2132" s="99">
        <v>0</v>
      </c>
      <c r="AI2132" s="99">
        <v>2987322.0320129399</v>
      </c>
      <c r="AJ2132" s="99">
        <v>724333.13756561303</v>
      </c>
      <c r="AK2132" s="99">
        <v>0</v>
      </c>
      <c r="AL2132" s="99">
        <v>633205.90055084205</v>
      </c>
      <c r="AM2132" s="99">
        <v>0</v>
      </c>
      <c r="AN2132" s="99">
        <v>27855486.949707001</v>
      </c>
      <c r="AO2132" s="99">
        <v>53591584.438964799</v>
      </c>
      <c r="AP2132" s="99">
        <v>0</v>
      </c>
      <c r="AQ2132" s="99">
        <v>14848330.2435303</v>
      </c>
      <c r="AR2132" s="99">
        <v>11209226.628051801</v>
      </c>
      <c r="AS2132" s="99">
        <v>5192930.5954589797</v>
      </c>
      <c r="AT2132" s="99">
        <v>0</v>
      </c>
      <c r="AU2132" s="99">
        <v>0</v>
      </c>
      <c r="AV2132" s="99">
        <v>85729488.220703095</v>
      </c>
      <c r="AW2132" s="99">
        <v>22490.007439136501</v>
      </c>
      <c r="AX2132" s="99">
        <v>691976.419090271</v>
      </c>
      <c r="AY2132" s="99">
        <v>20958786.779541001</v>
      </c>
      <c r="AZ2132" s="99">
        <v>14262757.904174799</v>
      </c>
      <c r="BA2132" s="99">
        <v>0</v>
      </c>
      <c r="BB2132" s="99">
        <v>26543643.568603501</v>
      </c>
      <c r="BC2132" s="99">
        <v>6085765.8620605497</v>
      </c>
      <c r="BD2132" s="99">
        <v>0</v>
      </c>
      <c r="BE2132" s="99">
        <v>5190015.3911743201</v>
      </c>
      <c r="BF2132" s="99">
        <v>0</v>
      </c>
      <c r="BG2132" s="99">
        <v>85786587.433593795</v>
      </c>
      <c r="BH2132" s="99">
        <v>12189713.561279301</v>
      </c>
      <c r="BI2132" s="99">
        <v>0</v>
      </c>
      <c r="BJ2132" s="99">
        <v>5803143.3877563505</v>
      </c>
      <c r="BK2132" s="99">
        <v>4748414.0455322303</v>
      </c>
      <c r="BL2132" s="99">
        <v>0</v>
      </c>
      <c r="BM2132" s="99">
        <v>0</v>
      </c>
      <c r="BN2132" s="99">
        <v>0</v>
      </c>
      <c r="BO2132" s="99">
        <v>0</v>
      </c>
      <c r="BP2132" s="99">
        <v>0</v>
      </c>
      <c r="BQ2132" s="99">
        <v>0</v>
      </c>
      <c r="BR2132" s="99">
        <v>6812937.3943481399</v>
      </c>
      <c r="BS2132" s="99">
        <v>5490838.4628906297</v>
      </c>
      <c r="BT2132" s="99">
        <v>0</v>
      </c>
      <c r="BU2132" s="99">
        <v>1802178.0499877899</v>
      </c>
      <c r="BV2132" s="99">
        <v>3603377.9236755399</v>
      </c>
      <c r="BW2132" s="99">
        <v>0</v>
      </c>
      <c r="BX2132" s="99">
        <v>377397.02968215902</v>
      </c>
      <c r="BY2132" s="99">
        <v>0</v>
      </c>
      <c r="BZ2132" s="99">
        <v>0</v>
      </c>
      <c r="CA2132" s="99">
        <v>132246.57393646199</v>
      </c>
      <c r="CB2132" s="99">
        <v>7871991.40588379</v>
      </c>
      <c r="CC2132" s="99">
        <v>68431856.009765595</v>
      </c>
      <c r="CD2132" s="99">
        <v>17971626.3752441</v>
      </c>
      <c r="CE2132" s="99">
        <v>4443.6647654175804</v>
      </c>
      <c r="CF2132" s="99">
        <v>633259.10062408401</v>
      </c>
      <c r="CG2132" s="99">
        <v>5186764.3588867197</v>
      </c>
      <c r="CH2132" s="99">
        <v>0</v>
      </c>
      <c r="CI2132" s="99">
        <v>136685.61975669899</v>
      </c>
      <c r="CJ2132" s="99">
        <v>8502443.5936279297</v>
      </c>
      <c r="CK2132" s="99">
        <v>73646270.060546905</v>
      </c>
      <c r="CL2132" s="99">
        <v>18398882.566406298</v>
      </c>
      <c r="CM2132" s="203">
        <f t="shared" si="99"/>
        <v>225407.65379238169</v>
      </c>
      <c r="CN2132" s="203">
        <f t="shared" si="100"/>
        <v>36357930.543334931</v>
      </c>
      <c r="CO2132" s="203">
        <f t="shared" si="101"/>
        <v>159432857.49414068</v>
      </c>
      <c r="CP2132" s="99">
        <v>18398882.566406298</v>
      </c>
      <c r="CQ2132" s="99">
        <v>0</v>
      </c>
      <c r="CR2132" s="99">
        <v>0</v>
      </c>
      <c r="CS2132" s="99">
        <v>0</v>
      </c>
      <c r="CT2132" s="99">
        <v>0</v>
      </c>
    </row>
    <row r="2133" spans="1:98">
      <c r="A2133" s="98" t="s">
        <v>198</v>
      </c>
      <c r="B2133" s="100">
        <v>41974</v>
      </c>
      <c r="C2133" s="99">
        <v>107640.86359119399</v>
      </c>
      <c r="D2133" s="99">
        <v>0</v>
      </c>
      <c r="E2133" s="99">
        <v>23742.755438566201</v>
      </c>
      <c r="F2133" s="99">
        <v>20228.1516582966</v>
      </c>
      <c r="G2133" s="99">
        <v>4467.45002347231</v>
      </c>
      <c r="H2133" s="99">
        <v>0</v>
      </c>
      <c r="I2133" s="99">
        <v>0</v>
      </c>
      <c r="J2133" s="99">
        <v>87893.513469696001</v>
      </c>
      <c r="K2133" s="99">
        <v>56.0232920609415</v>
      </c>
      <c r="L2133" s="99">
        <v>287.26816867291899</v>
      </c>
      <c r="M2133" s="99">
        <v>45156.609101772301</v>
      </c>
      <c r="N2133" s="99">
        <v>14710.9542938471</v>
      </c>
      <c r="O2133" s="99">
        <v>0</v>
      </c>
      <c r="P2133" s="99">
        <v>64768.997447013899</v>
      </c>
      <c r="Q2133" s="99">
        <v>6574.3495154976799</v>
      </c>
      <c r="R2133" s="99">
        <v>0</v>
      </c>
      <c r="S2133" s="99">
        <v>4460.01352459192</v>
      </c>
      <c r="T2133" s="99">
        <v>0</v>
      </c>
      <c r="U2133" s="99">
        <v>87960.641735076904</v>
      </c>
      <c r="V2133" s="99">
        <v>6045431.0190429697</v>
      </c>
      <c r="W2133" s="99">
        <v>0</v>
      </c>
      <c r="X2133" s="99">
        <v>1697791.53344727</v>
      </c>
      <c r="Y2133" s="99">
        <v>1322468.87683105</v>
      </c>
      <c r="Z2133" s="99">
        <v>636130.96626281703</v>
      </c>
      <c r="AA2133" s="99">
        <v>0</v>
      </c>
      <c r="AB2133" s="99">
        <v>0</v>
      </c>
      <c r="AC2133" s="99">
        <v>27561741.298339799</v>
      </c>
      <c r="AD2133" s="99">
        <v>3918.83476480842</v>
      </c>
      <c r="AE2133" s="99">
        <v>27093.063960313801</v>
      </c>
      <c r="AF2133" s="99">
        <v>2290836.2136230501</v>
      </c>
      <c r="AG2133" s="99">
        <v>1743293.46624756</v>
      </c>
      <c r="AH2133" s="99">
        <v>0</v>
      </c>
      <c r="AI2133" s="99">
        <v>2978339.5522766099</v>
      </c>
      <c r="AJ2133" s="99">
        <v>719353.59558105504</v>
      </c>
      <c r="AK2133" s="99">
        <v>0</v>
      </c>
      <c r="AL2133" s="99">
        <v>635126.35302734398</v>
      </c>
      <c r="AM2133" s="99">
        <v>0</v>
      </c>
      <c r="AN2133" s="99">
        <v>27603679.6875</v>
      </c>
      <c r="AO2133" s="99">
        <v>53316692.4208984</v>
      </c>
      <c r="AP2133" s="99">
        <v>0</v>
      </c>
      <c r="AQ2133" s="99">
        <v>14372472.380493199</v>
      </c>
      <c r="AR2133" s="99">
        <v>10770966.229614301</v>
      </c>
      <c r="AS2133" s="99">
        <v>5237879.8974609403</v>
      </c>
      <c r="AT2133" s="99">
        <v>0</v>
      </c>
      <c r="AU2133" s="99">
        <v>0</v>
      </c>
      <c r="AV2133" s="99">
        <v>85526062.387695298</v>
      </c>
      <c r="AW2133" s="99">
        <v>12897.743591427799</v>
      </c>
      <c r="AX2133" s="99">
        <v>247951.538928986</v>
      </c>
      <c r="AY2133" s="99">
        <v>20870817.162353501</v>
      </c>
      <c r="AZ2133" s="99">
        <v>13948895.274536099</v>
      </c>
      <c r="BA2133" s="99">
        <v>0</v>
      </c>
      <c r="BB2133" s="99">
        <v>26741905.455810498</v>
      </c>
      <c r="BC2133" s="99">
        <v>6060465.5410766602</v>
      </c>
      <c r="BD2133" s="99">
        <v>0</v>
      </c>
      <c r="BE2133" s="99">
        <v>5233980.7479248</v>
      </c>
      <c r="BF2133" s="99">
        <v>0</v>
      </c>
      <c r="BG2133" s="99">
        <v>85581935.650390595</v>
      </c>
      <c r="BH2133" s="99">
        <v>12180796.262573199</v>
      </c>
      <c r="BI2133" s="99">
        <v>0</v>
      </c>
      <c r="BJ2133" s="99">
        <v>5653035.0442504901</v>
      </c>
      <c r="BK2133" s="99">
        <v>4616254.3517456101</v>
      </c>
      <c r="BL2133" s="99">
        <v>0</v>
      </c>
      <c r="BM2133" s="99">
        <v>0</v>
      </c>
      <c r="BN2133" s="99">
        <v>0</v>
      </c>
      <c r="BO2133" s="99">
        <v>0</v>
      </c>
      <c r="BP2133" s="99">
        <v>0</v>
      </c>
      <c r="BQ2133" s="99">
        <v>0</v>
      </c>
      <c r="BR2133" s="99">
        <v>6791472.9136352502</v>
      </c>
      <c r="BS2133" s="99">
        <v>5371990.7025146503</v>
      </c>
      <c r="BT2133" s="99">
        <v>0</v>
      </c>
      <c r="BU2133" s="99">
        <v>2121721.0699768099</v>
      </c>
      <c r="BV2133" s="99">
        <v>3611087.9962463402</v>
      </c>
      <c r="BW2133" s="99">
        <v>0</v>
      </c>
      <c r="BX2133" s="99">
        <v>429276.95958709699</v>
      </c>
      <c r="BY2133" s="99">
        <v>0</v>
      </c>
      <c r="BZ2133" s="99">
        <v>0</v>
      </c>
      <c r="CA2133" s="99">
        <v>131445.39138031</v>
      </c>
      <c r="CB2133" s="99">
        <v>7752934.95910645</v>
      </c>
      <c r="CC2133" s="99">
        <v>67570187.793945298</v>
      </c>
      <c r="CD2133" s="99">
        <v>17840317.5627441</v>
      </c>
      <c r="CE2133" s="99">
        <v>4473.1743573546401</v>
      </c>
      <c r="CF2133" s="99">
        <v>635459.20684051502</v>
      </c>
      <c r="CG2133" s="99">
        <v>5230870.8364868201</v>
      </c>
      <c r="CH2133" s="99">
        <v>0</v>
      </c>
      <c r="CI2133" s="99">
        <v>135917.46739387501</v>
      </c>
      <c r="CJ2133" s="99">
        <v>8394976.92431641</v>
      </c>
      <c r="CK2133" s="99">
        <v>73026533.251953095</v>
      </c>
      <c r="CL2133" s="99">
        <v>18273748.432372998</v>
      </c>
      <c r="CM2133" s="203">
        <f t="shared" si="99"/>
        <v>223878.10912895191</v>
      </c>
      <c r="CN2133" s="203">
        <f t="shared" si="100"/>
        <v>35998656.611816406</v>
      </c>
      <c r="CO2133" s="203">
        <f t="shared" si="101"/>
        <v>158608468.90234369</v>
      </c>
      <c r="CP2133" s="99">
        <v>18273748.432372998</v>
      </c>
      <c r="CQ2133" s="99">
        <v>0</v>
      </c>
      <c r="CR2133" s="99">
        <v>0</v>
      </c>
      <c r="CS2133" s="99">
        <v>0</v>
      </c>
      <c r="CT2133" s="99">
        <v>0</v>
      </c>
    </row>
    <row r="2134" spans="1:98">
      <c r="A2134" s="98" t="s">
        <v>198</v>
      </c>
      <c r="B2134" s="100">
        <v>42064</v>
      </c>
      <c r="C2134" s="99">
        <v>106952.046028137</v>
      </c>
      <c r="D2134" s="99">
        <v>0</v>
      </c>
      <c r="E2134" s="99">
        <v>23098.234504222899</v>
      </c>
      <c r="F2134" s="99">
        <v>19655.992233753201</v>
      </c>
      <c r="G2134" s="99">
        <v>4553.0303032994298</v>
      </c>
      <c r="H2134" s="99">
        <v>0</v>
      </c>
      <c r="I2134" s="99">
        <v>0</v>
      </c>
      <c r="J2134" s="99">
        <v>88083.097800254807</v>
      </c>
      <c r="K2134" s="99">
        <v>40.253726376686203</v>
      </c>
      <c r="L2134" s="99">
        <v>275.88400619104499</v>
      </c>
      <c r="M2134" s="99">
        <v>44832.608335971803</v>
      </c>
      <c r="N2134" s="99">
        <v>14454.594753265401</v>
      </c>
      <c r="O2134" s="99">
        <v>0</v>
      </c>
      <c r="P2134" s="99">
        <v>63656.973981380499</v>
      </c>
      <c r="Q2134" s="99">
        <v>6535.4579513668996</v>
      </c>
      <c r="R2134" s="99">
        <v>0</v>
      </c>
      <c r="S2134" s="99">
        <v>4548.3719272017497</v>
      </c>
      <c r="T2134" s="99">
        <v>0</v>
      </c>
      <c r="U2134" s="99">
        <v>88120.550425529495</v>
      </c>
      <c r="V2134" s="99">
        <v>5983892.3460082998</v>
      </c>
      <c r="W2134" s="99">
        <v>0</v>
      </c>
      <c r="X2134" s="99">
        <v>1644309.43380737</v>
      </c>
      <c r="Y2134" s="99">
        <v>1271980.6054382301</v>
      </c>
      <c r="Z2134" s="99">
        <v>642603.39543914795</v>
      </c>
      <c r="AA2134" s="99">
        <v>0</v>
      </c>
      <c r="AB2134" s="99">
        <v>0</v>
      </c>
      <c r="AC2134" s="99">
        <v>27396827.799560498</v>
      </c>
      <c r="AD2134" s="99">
        <v>2667.3415633141999</v>
      </c>
      <c r="AE2134" s="99">
        <v>30700.2307600975</v>
      </c>
      <c r="AF2134" s="99">
        <v>2265282.5669555701</v>
      </c>
      <c r="AG2134" s="99">
        <v>1691910.234375</v>
      </c>
      <c r="AH2134" s="99">
        <v>0</v>
      </c>
      <c r="AI2134" s="99">
        <v>2914613.6298828102</v>
      </c>
      <c r="AJ2134" s="99">
        <v>722639.23938751197</v>
      </c>
      <c r="AK2134" s="99">
        <v>0</v>
      </c>
      <c r="AL2134" s="99">
        <v>641743.00122070301</v>
      </c>
      <c r="AM2134" s="99">
        <v>0</v>
      </c>
      <c r="AN2134" s="99">
        <v>27451589.439453099</v>
      </c>
      <c r="AO2134" s="99">
        <v>52821957.385742202</v>
      </c>
      <c r="AP2134" s="99">
        <v>0</v>
      </c>
      <c r="AQ2134" s="99">
        <v>13925468.251098599</v>
      </c>
      <c r="AR2134" s="99">
        <v>10380681.849731401</v>
      </c>
      <c r="AS2134" s="99">
        <v>5296100.6883544903</v>
      </c>
      <c r="AT2134" s="99">
        <v>0</v>
      </c>
      <c r="AU2134" s="99">
        <v>0</v>
      </c>
      <c r="AV2134" s="99">
        <v>85762839.988281295</v>
      </c>
      <c r="AW2134" s="99">
        <v>8822.06522893906</v>
      </c>
      <c r="AX2134" s="99">
        <v>236687.170572281</v>
      </c>
      <c r="AY2134" s="99">
        <v>20729519.908203099</v>
      </c>
      <c r="AZ2134" s="99">
        <v>13579966.4573975</v>
      </c>
      <c r="BA2134" s="99">
        <v>0</v>
      </c>
      <c r="BB2134" s="99">
        <v>26206413.800048798</v>
      </c>
      <c r="BC2134" s="99">
        <v>6092765.2210082998</v>
      </c>
      <c r="BD2134" s="99">
        <v>0</v>
      </c>
      <c r="BE2134" s="99">
        <v>5293366.5581665002</v>
      </c>
      <c r="BF2134" s="99">
        <v>0</v>
      </c>
      <c r="BG2134" s="99">
        <v>85623390.0625</v>
      </c>
      <c r="BH2134" s="99">
        <v>12053191.919555699</v>
      </c>
      <c r="BI2134" s="99">
        <v>0</v>
      </c>
      <c r="BJ2134" s="99">
        <v>5506513.1876831101</v>
      </c>
      <c r="BK2134" s="99">
        <v>4491042.38635254</v>
      </c>
      <c r="BL2134" s="99">
        <v>0</v>
      </c>
      <c r="BM2134" s="99">
        <v>0</v>
      </c>
      <c r="BN2134" s="99">
        <v>0</v>
      </c>
      <c r="BO2134" s="99">
        <v>0</v>
      </c>
      <c r="BP2134" s="99">
        <v>0</v>
      </c>
      <c r="BQ2134" s="99">
        <v>0</v>
      </c>
      <c r="BR2134" s="99">
        <v>6733254.4644165002</v>
      </c>
      <c r="BS2134" s="99">
        <v>5231868.8677978497</v>
      </c>
      <c r="BT2134" s="99">
        <v>0</v>
      </c>
      <c r="BU2134" s="99">
        <v>2044895.2599945101</v>
      </c>
      <c r="BV2134" s="99">
        <v>3652542.2289733901</v>
      </c>
      <c r="BW2134" s="99">
        <v>0</v>
      </c>
      <c r="BX2134" s="99">
        <v>493985.73920822103</v>
      </c>
      <c r="BY2134" s="99">
        <v>0</v>
      </c>
      <c r="BZ2134" s="99">
        <v>0</v>
      </c>
      <c r="CA2134" s="99">
        <v>129878.997810364</v>
      </c>
      <c r="CB2134" s="99">
        <v>7630712.5037841797</v>
      </c>
      <c r="CC2134" s="99">
        <v>66977678.767578103</v>
      </c>
      <c r="CD2134" s="99">
        <v>17576042.572509799</v>
      </c>
      <c r="CE2134" s="99">
        <v>4549.2155814170801</v>
      </c>
      <c r="CF2134" s="99">
        <v>642252.43627929699</v>
      </c>
      <c r="CG2134" s="99">
        <v>5306992.1837768601</v>
      </c>
      <c r="CH2134" s="99">
        <v>0</v>
      </c>
      <c r="CI2134" s="99">
        <v>134430.134103775</v>
      </c>
      <c r="CJ2134" s="99">
        <v>8274062.4647827102</v>
      </c>
      <c r="CK2134" s="99">
        <v>72316702.024414107</v>
      </c>
      <c r="CL2134" s="99">
        <v>18039079.035644501</v>
      </c>
      <c r="CM2134" s="203">
        <f t="shared" si="99"/>
        <v>222550.6845293045</v>
      </c>
      <c r="CN2134" s="203">
        <f t="shared" si="100"/>
        <v>35725651.90423581</v>
      </c>
      <c r="CO2134" s="203">
        <f t="shared" si="101"/>
        <v>157940092.08691412</v>
      </c>
      <c r="CP2134" s="99">
        <v>18039079.035644501</v>
      </c>
      <c r="CQ2134" s="99">
        <v>0</v>
      </c>
      <c r="CR2134" s="99">
        <v>0</v>
      </c>
      <c r="CS2134" s="99">
        <v>0</v>
      </c>
      <c r="CT2134" s="99">
        <v>0</v>
      </c>
    </row>
    <row r="2135" spans="1:98">
      <c r="A2135" s="98" t="s">
        <v>198</v>
      </c>
      <c r="B2135" s="100">
        <v>42156</v>
      </c>
      <c r="C2135" s="99">
        <v>106823.430878639</v>
      </c>
      <c r="D2135" s="99">
        <v>0</v>
      </c>
      <c r="E2135" s="99">
        <v>22545.4650630951</v>
      </c>
      <c r="F2135" s="99">
        <v>19183.8095419407</v>
      </c>
      <c r="G2135" s="99">
        <v>4568.1087479591397</v>
      </c>
      <c r="H2135" s="99">
        <v>0</v>
      </c>
      <c r="I2135" s="99">
        <v>0</v>
      </c>
      <c r="J2135" s="99">
        <v>87950.627770423904</v>
      </c>
      <c r="K2135" s="99">
        <v>35.312050541397198</v>
      </c>
      <c r="L2135" s="99">
        <v>303.50240744277801</v>
      </c>
      <c r="M2135" s="99">
        <v>44720.694988727599</v>
      </c>
      <c r="N2135" s="99">
        <v>14090.7152330875</v>
      </c>
      <c r="O2135" s="99">
        <v>0</v>
      </c>
      <c r="P2135" s="99">
        <v>63750.191163539901</v>
      </c>
      <c r="Q2135" s="99">
        <v>6547.2087348103496</v>
      </c>
      <c r="R2135" s="99">
        <v>0</v>
      </c>
      <c r="S2135" s="99">
        <v>4567.7528784871101</v>
      </c>
      <c r="T2135" s="99">
        <v>0</v>
      </c>
      <c r="U2135" s="99">
        <v>87973.242261886597</v>
      </c>
      <c r="V2135" s="99">
        <v>5986417.2860717801</v>
      </c>
      <c r="W2135" s="99">
        <v>0</v>
      </c>
      <c r="X2135" s="99">
        <v>1579148.9674377399</v>
      </c>
      <c r="Y2135" s="99">
        <v>1218459.0542297401</v>
      </c>
      <c r="Z2135" s="99">
        <v>646496.86208343494</v>
      </c>
      <c r="AA2135" s="99">
        <v>0</v>
      </c>
      <c r="AB2135" s="99">
        <v>0</v>
      </c>
      <c r="AC2135" s="99">
        <v>27566567.334228501</v>
      </c>
      <c r="AD2135" s="99">
        <v>2462.0775597095499</v>
      </c>
      <c r="AE2135" s="99">
        <v>29085.462566137299</v>
      </c>
      <c r="AF2135" s="99">
        <v>2253932.9821777302</v>
      </c>
      <c r="AG2135" s="99">
        <v>1639925.20664978</v>
      </c>
      <c r="AH2135" s="99">
        <v>0</v>
      </c>
      <c r="AI2135" s="99">
        <v>2899641.3853759798</v>
      </c>
      <c r="AJ2135" s="99">
        <v>721779.72723388695</v>
      </c>
      <c r="AK2135" s="99">
        <v>0</v>
      </c>
      <c r="AL2135" s="99">
        <v>646945.65822601295</v>
      </c>
      <c r="AM2135" s="99">
        <v>0</v>
      </c>
      <c r="AN2135" s="99">
        <v>27556239.486572299</v>
      </c>
      <c r="AO2135" s="99">
        <v>53200785.7578125</v>
      </c>
      <c r="AP2135" s="99">
        <v>0</v>
      </c>
      <c r="AQ2135" s="99">
        <v>13498373.151489301</v>
      </c>
      <c r="AR2135" s="99">
        <v>9991860.2951660194</v>
      </c>
      <c r="AS2135" s="99">
        <v>5351809.7469482403</v>
      </c>
      <c r="AT2135" s="99">
        <v>0</v>
      </c>
      <c r="AU2135" s="99">
        <v>0</v>
      </c>
      <c r="AV2135" s="99">
        <v>86059625.772460893</v>
      </c>
      <c r="AW2135" s="99">
        <v>8162.82963621616</v>
      </c>
      <c r="AX2135" s="99">
        <v>237576.76408195501</v>
      </c>
      <c r="AY2135" s="99">
        <v>20712184.378417999</v>
      </c>
      <c r="AZ2135" s="99">
        <v>13162626.5040283</v>
      </c>
      <c r="BA2135" s="99">
        <v>0</v>
      </c>
      <c r="BB2135" s="99">
        <v>26223192.324218798</v>
      </c>
      <c r="BC2135" s="99">
        <v>6101647.9447021503</v>
      </c>
      <c r="BD2135" s="99">
        <v>0</v>
      </c>
      <c r="BE2135" s="99">
        <v>5350041.5985717801</v>
      </c>
      <c r="BF2135" s="99">
        <v>0</v>
      </c>
      <c r="BG2135" s="99">
        <v>86131133.787109405</v>
      </c>
      <c r="BH2135" s="99">
        <v>12106408.775024399</v>
      </c>
      <c r="BI2135" s="99">
        <v>0</v>
      </c>
      <c r="BJ2135" s="99">
        <v>5371485.9888915997</v>
      </c>
      <c r="BK2135" s="99">
        <v>4366327.9998779297</v>
      </c>
      <c r="BL2135" s="99">
        <v>0</v>
      </c>
      <c r="BM2135" s="99">
        <v>0</v>
      </c>
      <c r="BN2135" s="99">
        <v>0</v>
      </c>
      <c r="BO2135" s="99">
        <v>0</v>
      </c>
      <c r="BP2135" s="99">
        <v>0</v>
      </c>
      <c r="BQ2135" s="99">
        <v>0</v>
      </c>
      <c r="BR2135" s="99">
        <v>6752483.8677368201</v>
      </c>
      <c r="BS2135" s="99">
        <v>5087664.6308593797</v>
      </c>
      <c r="BT2135" s="99">
        <v>0</v>
      </c>
      <c r="BU2135" s="99">
        <v>2082590.8099823</v>
      </c>
      <c r="BV2135" s="99">
        <v>3685094.0255432101</v>
      </c>
      <c r="BW2135" s="99">
        <v>0</v>
      </c>
      <c r="BX2135" s="99">
        <v>499877.54918289202</v>
      </c>
      <c r="BY2135" s="99">
        <v>0</v>
      </c>
      <c r="BZ2135" s="99">
        <v>0</v>
      </c>
      <c r="CA2135" s="99">
        <v>129389.863331795</v>
      </c>
      <c r="CB2135" s="99">
        <v>7560169.0669555701</v>
      </c>
      <c r="CC2135" s="99">
        <v>66393911.424316399</v>
      </c>
      <c r="CD2135" s="99">
        <v>17471422.029052701</v>
      </c>
      <c r="CE2135" s="99">
        <v>4568.4445974826804</v>
      </c>
      <c r="CF2135" s="99">
        <v>647486.353721619</v>
      </c>
      <c r="CG2135" s="99">
        <v>5352503.5343627902</v>
      </c>
      <c r="CH2135" s="99">
        <v>0</v>
      </c>
      <c r="CI2135" s="99">
        <v>133960.787851334</v>
      </c>
      <c r="CJ2135" s="99">
        <v>8209642.3936157199</v>
      </c>
      <c r="CK2135" s="99">
        <v>71585101.713867202</v>
      </c>
      <c r="CL2135" s="99">
        <v>17944372.074707001</v>
      </c>
      <c r="CM2135" s="203">
        <f t="shared" si="99"/>
        <v>221934.03011322059</v>
      </c>
      <c r="CN2135" s="203">
        <f t="shared" si="100"/>
        <v>35765881.880188018</v>
      </c>
      <c r="CO2135" s="203">
        <f t="shared" si="101"/>
        <v>157716235.50097662</v>
      </c>
      <c r="CP2135" s="99">
        <v>17944372.074707001</v>
      </c>
      <c r="CQ2135" s="99">
        <v>0</v>
      </c>
      <c r="CR2135" s="99">
        <v>0</v>
      </c>
      <c r="CS2135" s="99">
        <v>0</v>
      </c>
      <c r="CT2135" s="99">
        <v>0</v>
      </c>
    </row>
    <row r="2136" spans="1:98">
      <c r="A2136" s="98" t="s">
        <v>198</v>
      </c>
      <c r="B2136" s="100">
        <v>42248</v>
      </c>
      <c r="C2136" s="99">
        <v>106284.009080887</v>
      </c>
      <c r="D2136" s="99">
        <v>0</v>
      </c>
      <c r="E2136" s="99">
        <v>21954.456327676799</v>
      </c>
      <c r="F2136" s="99">
        <v>18673.515092372902</v>
      </c>
      <c r="G2136" s="99">
        <v>4594.7998883724204</v>
      </c>
      <c r="H2136" s="99">
        <v>0</v>
      </c>
      <c r="I2136" s="99">
        <v>0</v>
      </c>
      <c r="J2136" s="99">
        <v>87736.426725387602</v>
      </c>
      <c r="K2136" s="99">
        <v>27.501764283748301</v>
      </c>
      <c r="L2136" s="99">
        <v>325.36598982289399</v>
      </c>
      <c r="M2136" s="99">
        <v>44447.552885532401</v>
      </c>
      <c r="N2136" s="99">
        <v>13817.0035022497</v>
      </c>
      <c r="O2136" s="99">
        <v>0</v>
      </c>
      <c r="P2136" s="99">
        <v>63310.713857173898</v>
      </c>
      <c r="Q2136" s="99">
        <v>6491.1929401755297</v>
      </c>
      <c r="R2136" s="99">
        <v>0</v>
      </c>
      <c r="S2136" s="99">
        <v>4595.1700467467299</v>
      </c>
      <c r="T2136" s="99">
        <v>0</v>
      </c>
      <c r="U2136" s="99">
        <v>87757.061366081194</v>
      </c>
      <c r="V2136" s="99">
        <v>5925226.1361694299</v>
      </c>
      <c r="W2136" s="99">
        <v>0</v>
      </c>
      <c r="X2136" s="99">
        <v>1532834.6888580299</v>
      </c>
      <c r="Y2136" s="99">
        <v>1180040.56465149</v>
      </c>
      <c r="Z2136" s="99">
        <v>641414.33288574195</v>
      </c>
      <c r="AA2136" s="99">
        <v>0</v>
      </c>
      <c r="AB2136" s="99">
        <v>0</v>
      </c>
      <c r="AC2136" s="99">
        <v>27614747.1333008</v>
      </c>
      <c r="AD2136" s="99">
        <v>2316.0061846077401</v>
      </c>
      <c r="AE2136" s="99">
        <v>34052.546617984801</v>
      </c>
      <c r="AF2136" s="99">
        <v>2245189.7953796401</v>
      </c>
      <c r="AG2136" s="99">
        <v>1605417.98968506</v>
      </c>
      <c r="AH2136" s="99">
        <v>0</v>
      </c>
      <c r="AI2136" s="99">
        <v>2874118.7948608398</v>
      </c>
      <c r="AJ2136" s="99">
        <v>711948.93505859398</v>
      </c>
      <c r="AK2136" s="99">
        <v>0</v>
      </c>
      <c r="AL2136" s="99">
        <v>641750.00413513195</v>
      </c>
      <c r="AM2136" s="99">
        <v>0</v>
      </c>
      <c r="AN2136" s="99">
        <v>27529839.830810498</v>
      </c>
      <c r="AO2136" s="99">
        <v>52784957.146484397</v>
      </c>
      <c r="AP2136" s="99">
        <v>0</v>
      </c>
      <c r="AQ2136" s="99">
        <v>13133959.189697299</v>
      </c>
      <c r="AR2136" s="99">
        <v>9673933.4418945294</v>
      </c>
      <c r="AS2136" s="99">
        <v>5328302.3395996103</v>
      </c>
      <c r="AT2136" s="99">
        <v>0</v>
      </c>
      <c r="AU2136" s="99">
        <v>0</v>
      </c>
      <c r="AV2136" s="99">
        <v>86245949.579101607</v>
      </c>
      <c r="AW2136" s="99">
        <v>7694.06947559118</v>
      </c>
      <c r="AX2136" s="99">
        <v>279871.00735855103</v>
      </c>
      <c r="AY2136" s="99">
        <v>20679616.902587902</v>
      </c>
      <c r="AZ2136" s="99">
        <v>12897289.098632799</v>
      </c>
      <c r="BA2136" s="99">
        <v>0</v>
      </c>
      <c r="BB2136" s="99">
        <v>26104422.486328099</v>
      </c>
      <c r="BC2136" s="99">
        <v>6029070.32775879</v>
      </c>
      <c r="BD2136" s="99">
        <v>0</v>
      </c>
      <c r="BE2136" s="99">
        <v>5323042.54296875</v>
      </c>
      <c r="BF2136" s="99">
        <v>0</v>
      </c>
      <c r="BG2136" s="99">
        <v>86293388.775390595</v>
      </c>
      <c r="BH2136" s="99">
        <v>12142682.0944824</v>
      </c>
      <c r="BI2136" s="99">
        <v>0</v>
      </c>
      <c r="BJ2136" s="99">
        <v>5301674.0183105497</v>
      </c>
      <c r="BK2136" s="99">
        <v>4292264.6660156297</v>
      </c>
      <c r="BL2136" s="99">
        <v>0</v>
      </c>
      <c r="BM2136" s="99">
        <v>0</v>
      </c>
      <c r="BN2136" s="99">
        <v>0</v>
      </c>
      <c r="BO2136" s="99">
        <v>0</v>
      </c>
      <c r="BP2136" s="99">
        <v>0</v>
      </c>
      <c r="BQ2136" s="99">
        <v>0</v>
      </c>
      <c r="BR2136" s="99">
        <v>6736709.0901489304</v>
      </c>
      <c r="BS2136" s="99">
        <v>4978604.2953491202</v>
      </c>
      <c r="BT2136" s="99">
        <v>0</v>
      </c>
      <c r="BU2136" s="99">
        <v>1738483.0699920701</v>
      </c>
      <c r="BV2136" s="99">
        <v>3674860.7991943401</v>
      </c>
      <c r="BW2136" s="99">
        <v>0</v>
      </c>
      <c r="BX2136" s="99">
        <v>425112.48933792103</v>
      </c>
      <c r="BY2136" s="99">
        <v>0</v>
      </c>
      <c r="BZ2136" s="99">
        <v>0</v>
      </c>
      <c r="CA2136" s="99">
        <v>128345.944432259</v>
      </c>
      <c r="CB2136" s="99">
        <v>7460922.6860961895</v>
      </c>
      <c r="CC2136" s="99">
        <v>65723149.0400391</v>
      </c>
      <c r="CD2136" s="99">
        <v>17428812.1572266</v>
      </c>
      <c r="CE2136" s="99">
        <v>4593.4345140457199</v>
      </c>
      <c r="CF2136" s="99">
        <v>641878.49836731004</v>
      </c>
      <c r="CG2136" s="99">
        <v>5321768.4465942401</v>
      </c>
      <c r="CH2136" s="99">
        <v>0</v>
      </c>
      <c r="CI2136" s="99">
        <v>132936.941310883</v>
      </c>
      <c r="CJ2136" s="99">
        <v>8096245.6636352502</v>
      </c>
      <c r="CK2136" s="99">
        <v>71180218.878906295</v>
      </c>
      <c r="CL2136" s="99">
        <v>17911674.3288574</v>
      </c>
      <c r="CM2136" s="203">
        <f t="shared" si="99"/>
        <v>220694.00267696421</v>
      </c>
      <c r="CN2136" s="203">
        <f t="shared" si="100"/>
        <v>35626085.494445749</v>
      </c>
      <c r="CO2136" s="203">
        <f t="shared" si="101"/>
        <v>157473607.65429687</v>
      </c>
      <c r="CP2136" s="99">
        <v>17911674.3288574</v>
      </c>
      <c r="CQ2136" s="99">
        <v>0</v>
      </c>
      <c r="CR2136" s="99">
        <v>0</v>
      </c>
      <c r="CS2136" s="99">
        <v>0</v>
      </c>
      <c r="CT2136" s="99">
        <v>0</v>
      </c>
    </row>
    <row r="2137" spans="1:98">
      <c r="A2137" s="98" t="s">
        <v>198</v>
      </c>
      <c r="B2137" s="100">
        <v>42339</v>
      </c>
      <c r="C2137" s="99">
        <v>106125.56550407399</v>
      </c>
      <c r="D2137" s="99">
        <v>0</v>
      </c>
      <c r="E2137" s="99">
        <v>21326.827081203501</v>
      </c>
      <c r="F2137" s="99">
        <v>18132.6629691124</v>
      </c>
      <c r="G2137" s="99">
        <v>4624.0395618081102</v>
      </c>
      <c r="H2137" s="99">
        <v>0</v>
      </c>
      <c r="I2137" s="99">
        <v>0</v>
      </c>
      <c r="J2137" s="99">
        <v>87753.209999084502</v>
      </c>
      <c r="K2137" s="99">
        <v>27.771814971463801</v>
      </c>
      <c r="L2137" s="99">
        <v>297.41020734235599</v>
      </c>
      <c r="M2137" s="99">
        <v>44342.650636673003</v>
      </c>
      <c r="N2137" s="99">
        <v>13653.9633750916</v>
      </c>
      <c r="O2137" s="99">
        <v>0</v>
      </c>
      <c r="P2137" s="99">
        <v>62779.502290725701</v>
      </c>
      <c r="Q2137" s="99">
        <v>6470.3808529377002</v>
      </c>
      <c r="R2137" s="99">
        <v>0</v>
      </c>
      <c r="S2137" s="99">
        <v>4619.03310710192</v>
      </c>
      <c r="T2137" s="99">
        <v>0</v>
      </c>
      <c r="U2137" s="99">
        <v>87815.341005325303</v>
      </c>
      <c r="V2137" s="99">
        <v>5913041.7388305701</v>
      </c>
      <c r="W2137" s="99">
        <v>0</v>
      </c>
      <c r="X2137" s="99">
        <v>1474733.20739746</v>
      </c>
      <c r="Y2137" s="99">
        <v>1129957.0740966799</v>
      </c>
      <c r="Z2137" s="99">
        <v>641280.587501526</v>
      </c>
      <c r="AA2137" s="99">
        <v>0</v>
      </c>
      <c r="AB2137" s="99">
        <v>0</v>
      </c>
      <c r="AC2137" s="99">
        <v>27420308.987304699</v>
      </c>
      <c r="AD2137" s="99">
        <v>2015.0386952608801</v>
      </c>
      <c r="AE2137" s="99">
        <v>24862.257471561399</v>
      </c>
      <c r="AF2137" s="99">
        <v>2235482.7786865202</v>
      </c>
      <c r="AG2137" s="99">
        <v>1580944.46824646</v>
      </c>
      <c r="AH2137" s="99">
        <v>0</v>
      </c>
      <c r="AI2137" s="99">
        <v>2855571.8424072298</v>
      </c>
      <c r="AJ2137" s="99">
        <v>717680.592918396</v>
      </c>
      <c r="AK2137" s="99">
        <v>0</v>
      </c>
      <c r="AL2137" s="99">
        <v>639704.97490692104</v>
      </c>
      <c r="AM2137" s="99">
        <v>0</v>
      </c>
      <c r="AN2137" s="99">
        <v>27495109.329589799</v>
      </c>
      <c r="AO2137" s="99">
        <v>52971880.4921875</v>
      </c>
      <c r="AP2137" s="99">
        <v>0</v>
      </c>
      <c r="AQ2137" s="99">
        <v>12709659.347168</v>
      </c>
      <c r="AR2137" s="99">
        <v>9314666.6761474591</v>
      </c>
      <c r="AS2137" s="99">
        <v>5325141.6564941397</v>
      </c>
      <c r="AT2137" s="99">
        <v>0</v>
      </c>
      <c r="AU2137" s="99">
        <v>0</v>
      </c>
      <c r="AV2137" s="99">
        <v>86579525.293945298</v>
      </c>
      <c r="AW2137" s="99">
        <v>6732.6497500538799</v>
      </c>
      <c r="AX2137" s="99">
        <v>198220.49643707299</v>
      </c>
      <c r="AY2137" s="99">
        <v>20657543.592041001</v>
      </c>
      <c r="AZ2137" s="99">
        <v>12734497.5709229</v>
      </c>
      <c r="BA2137" s="99">
        <v>0</v>
      </c>
      <c r="BB2137" s="99">
        <v>26139721.640625</v>
      </c>
      <c r="BC2137" s="99">
        <v>6101700.4145507803</v>
      </c>
      <c r="BD2137" s="99">
        <v>0</v>
      </c>
      <c r="BE2137" s="99">
        <v>5326008.2186279297</v>
      </c>
      <c r="BF2137" s="99">
        <v>0</v>
      </c>
      <c r="BG2137" s="99">
        <v>86676192.931640595</v>
      </c>
      <c r="BH2137" s="99">
        <v>13168766.592529301</v>
      </c>
      <c r="BI2137" s="99">
        <v>0</v>
      </c>
      <c r="BJ2137" s="99">
        <v>5291784.07702637</v>
      </c>
      <c r="BK2137" s="99">
        <v>4223727.6820068397</v>
      </c>
      <c r="BL2137" s="99">
        <v>0</v>
      </c>
      <c r="BM2137" s="99">
        <v>0</v>
      </c>
      <c r="BN2137" s="99">
        <v>0</v>
      </c>
      <c r="BO2137" s="99">
        <v>0</v>
      </c>
      <c r="BP2137" s="99">
        <v>0</v>
      </c>
      <c r="BQ2137" s="99">
        <v>0</v>
      </c>
      <c r="BR2137" s="99">
        <v>6767524.9677123995</v>
      </c>
      <c r="BS2137" s="99">
        <v>4917775.63916016</v>
      </c>
      <c r="BT2137" s="99">
        <v>0</v>
      </c>
      <c r="BU2137" s="99">
        <v>3136908.13995361</v>
      </c>
      <c r="BV2137" s="99">
        <v>3729794.9965515099</v>
      </c>
      <c r="BW2137" s="99">
        <v>0</v>
      </c>
      <c r="BX2137" s="99">
        <v>687624.35810852097</v>
      </c>
      <c r="BY2137" s="99">
        <v>0</v>
      </c>
      <c r="BZ2137" s="99">
        <v>0</v>
      </c>
      <c r="CA2137" s="99">
        <v>127498.851106644</v>
      </c>
      <c r="CB2137" s="99">
        <v>7391751.9142456101</v>
      </c>
      <c r="CC2137" s="99">
        <v>65742853.845214799</v>
      </c>
      <c r="CD2137" s="99">
        <v>18477361.634033199</v>
      </c>
      <c r="CE2137" s="99">
        <v>4627.5430313348797</v>
      </c>
      <c r="CF2137" s="99">
        <v>639622.31126403797</v>
      </c>
      <c r="CG2137" s="99">
        <v>5325951.2363891602</v>
      </c>
      <c r="CH2137" s="99">
        <v>0</v>
      </c>
      <c r="CI2137" s="99">
        <v>132126.21788597101</v>
      </c>
      <c r="CJ2137" s="99">
        <v>8031403.0575561495</v>
      </c>
      <c r="CK2137" s="99">
        <v>70977262.142578095</v>
      </c>
      <c r="CL2137" s="99">
        <v>19169375.715087902</v>
      </c>
      <c r="CM2137" s="203">
        <f t="shared" si="99"/>
        <v>219941.55889129633</v>
      </c>
      <c r="CN2137" s="203">
        <f t="shared" si="100"/>
        <v>35526512.387145951</v>
      </c>
      <c r="CO2137" s="203">
        <f t="shared" si="101"/>
        <v>157653455.07421869</v>
      </c>
      <c r="CP2137" s="99">
        <v>19169375.715087902</v>
      </c>
      <c r="CQ2137" s="99">
        <v>0</v>
      </c>
      <c r="CR2137" s="99">
        <v>0</v>
      </c>
      <c r="CS2137" s="99">
        <v>0</v>
      </c>
      <c r="CT2137" s="99">
        <v>0</v>
      </c>
    </row>
    <row r="2138" spans="1:98">
      <c r="A2138" s="98" t="s">
        <v>198</v>
      </c>
      <c r="B2138" s="100">
        <v>42430</v>
      </c>
      <c r="C2138" s="99">
        <v>105668.43928241701</v>
      </c>
      <c r="D2138" s="99">
        <v>0</v>
      </c>
      <c r="E2138" s="99">
        <v>21557.9206542969</v>
      </c>
      <c r="F2138" s="99">
        <v>18499.8340115547</v>
      </c>
      <c r="G2138" s="99">
        <v>4665.78612571955</v>
      </c>
      <c r="H2138" s="99">
        <v>0</v>
      </c>
      <c r="I2138" s="99">
        <v>0</v>
      </c>
      <c r="J2138" s="99">
        <v>87691.556164741502</v>
      </c>
      <c r="K2138" s="99">
        <v>21.8203032638412</v>
      </c>
      <c r="L2138" s="99">
        <v>266.08396269753598</v>
      </c>
      <c r="M2138" s="99">
        <v>43951.775338172898</v>
      </c>
      <c r="N2138" s="99">
        <v>13468.3533626795</v>
      </c>
      <c r="O2138" s="99">
        <v>0</v>
      </c>
      <c r="P2138" s="99">
        <v>62912.289686679796</v>
      </c>
      <c r="Q2138" s="99">
        <v>6402.1508665680904</v>
      </c>
      <c r="R2138" s="99">
        <v>0</v>
      </c>
      <c r="S2138" s="99">
        <v>4659.9497345089903</v>
      </c>
      <c r="T2138" s="99">
        <v>0</v>
      </c>
      <c r="U2138" s="99">
        <v>87702.150181770296</v>
      </c>
      <c r="V2138" s="99">
        <v>5873818.2484741202</v>
      </c>
      <c r="W2138" s="99">
        <v>0</v>
      </c>
      <c r="X2138" s="99">
        <v>1458690.2401123</v>
      </c>
      <c r="Y2138" s="99">
        <v>1116444.4274444601</v>
      </c>
      <c r="Z2138" s="99">
        <v>645374.84673309303</v>
      </c>
      <c r="AA2138" s="99">
        <v>0</v>
      </c>
      <c r="AB2138" s="99">
        <v>0</v>
      </c>
      <c r="AC2138" s="99">
        <v>27438935.541747998</v>
      </c>
      <c r="AD2138" s="99">
        <v>1520.20506136119</v>
      </c>
      <c r="AE2138" s="99">
        <v>22944.362993717201</v>
      </c>
      <c r="AF2138" s="99">
        <v>2198128.9751281701</v>
      </c>
      <c r="AG2138" s="99">
        <v>1558331.71440125</v>
      </c>
      <c r="AH2138" s="99">
        <v>0</v>
      </c>
      <c r="AI2138" s="99">
        <v>2854879.01208496</v>
      </c>
      <c r="AJ2138" s="99">
        <v>726683.11269378697</v>
      </c>
      <c r="AK2138" s="99">
        <v>0</v>
      </c>
      <c r="AL2138" s="99">
        <v>644000.35169220006</v>
      </c>
      <c r="AM2138" s="99">
        <v>0</v>
      </c>
      <c r="AN2138" s="99">
        <v>27515942.396484401</v>
      </c>
      <c r="AO2138" s="99">
        <v>52722801.283203103</v>
      </c>
      <c r="AP2138" s="99">
        <v>0</v>
      </c>
      <c r="AQ2138" s="99">
        <v>12647155.708373999</v>
      </c>
      <c r="AR2138" s="99">
        <v>9191866.34765625</v>
      </c>
      <c r="AS2138" s="99">
        <v>5393852.8410644503</v>
      </c>
      <c r="AT2138" s="99">
        <v>0</v>
      </c>
      <c r="AU2138" s="99">
        <v>0</v>
      </c>
      <c r="AV2138" s="99">
        <v>86816106.041992202</v>
      </c>
      <c r="AW2138" s="99">
        <v>5105.3737207651102</v>
      </c>
      <c r="AX2138" s="99">
        <v>183830.85826301601</v>
      </c>
      <c r="AY2138" s="99">
        <v>20386939.572997998</v>
      </c>
      <c r="AZ2138" s="99">
        <v>12579914.130371099</v>
      </c>
      <c r="BA2138" s="99">
        <v>0</v>
      </c>
      <c r="BB2138" s="99">
        <v>26158229.668457001</v>
      </c>
      <c r="BC2138" s="99">
        <v>6188039.9918823196</v>
      </c>
      <c r="BD2138" s="99">
        <v>0</v>
      </c>
      <c r="BE2138" s="99">
        <v>5377049.53271484</v>
      </c>
      <c r="BF2138" s="99">
        <v>0</v>
      </c>
      <c r="BG2138" s="99">
        <v>87055830.387695298</v>
      </c>
      <c r="BH2138" s="99">
        <v>15067138.9490967</v>
      </c>
      <c r="BI2138" s="99">
        <v>0</v>
      </c>
      <c r="BJ2138" s="99">
        <v>5476513.4762573196</v>
      </c>
      <c r="BK2138" s="99">
        <v>4297987.6884155301</v>
      </c>
      <c r="BL2138" s="99">
        <v>0</v>
      </c>
      <c r="BM2138" s="99">
        <v>0</v>
      </c>
      <c r="BN2138" s="99">
        <v>0</v>
      </c>
      <c r="BO2138" s="99">
        <v>0</v>
      </c>
      <c r="BP2138" s="99">
        <v>0</v>
      </c>
      <c r="BQ2138" s="99">
        <v>0</v>
      </c>
      <c r="BR2138" s="99">
        <v>6712304.4277954102</v>
      </c>
      <c r="BS2138" s="99">
        <v>4858335.9042968797</v>
      </c>
      <c r="BT2138" s="99">
        <v>0</v>
      </c>
      <c r="BU2138" s="99">
        <v>5369520.6799316397</v>
      </c>
      <c r="BV2138" s="99">
        <v>3746187.6622009301</v>
      </c>
      <c r="BW2138" s="99">
        <v>0</v>
      </c>
      <c r="BX2138" s="99">
        <v>1150361.86579895</v>
      </c>
      <c r="BY2138" s="99">
        <v>0</v>
      </c>
      <c r="BZ2138" s="99">
        <v>0</v>
      </c>
      <c r="CA2138" s="99">
        <v>127098.05934906</v>
      </c>
      <c r="CB2138" s="99">
        <v>7300920.20202637</v>
      </c>
      <c r="CC2138" s="99">
        <v>64755313.768066399</v>
      </c>
      <c r="CD2138" s="99">
        <v>20542950.7119141</v>
      </c>
      <c r="CE2138" s="99">
        <v>4664.1939340233803</v>
      </c>
      <c r="CF2138" s="99">
        <v>645798.17440795898</v>
      </c>
      <c r="CG2138" s="99">
        <v>5397260.9178466797</v>
      </c>
      <c r="CH2138" s="99">
        <v>0</v>
      </c>
      <c r="CI2138" s="99">
        <v>131761.88287735</v>
      </c>
      <c r="CJ2138" s="99">
        <v>7952656.1954345703</v>
      </c>
      <c r="CK2138" s="99">
        <v>70484099.064453095</v>
      </c>
      <c r="CL2138" s="99">
        <v>21651730.6257324</v>
      </c>
      <c r="CM2138" s="203">
        <f t="shared" si="99"/>
        <v>219464.03305912029</v>
      </c>
      <c r="CN2138" s="203">
        <f t="shared" si="100"/>
        <v>35468598.591918975</v>
      </c>
      <c r="CO2138" s="203">
        <f t="shared" si="101"/>
        <v>157539929.45214838</v>
      </c>
      <c r="CP2138" s="99">
        <v>21651730.6257324</v>
      </c>
      <c r="CQ2138" s="99">
        <v>0</v>
      </c>
      <c r="CR2138" s="99">
        <v>0</v>
      </c>
      <c r="CS2138" s="99">
        <v>0</v>
      </c>
      <c r="CT2138" s="99">
        <v>0</v>
      </c>
    </row>
    <row r="2139" spans="1:98">
      <c r="A2139" s="98" t="s">
        <v>198</v>
      </c>
      <c r="B2139" s="100">
        <v>42522</v>
      </c>
      <c r="C2139" s="99">
        <v>105258.994426727</v>
      </c>
      <c r="D2139" s="99">
        <v>0</v>
      </c>
      <c r="E2139" s="99">
        <v>20969.369009017901</v>
      </c>
      <c r="F2139" s="99">
        <v>17983.959414005301</v>
      </c>
      <c r="G2139" s="99">
        <v>4727.9822446703902</v>
      </c>
      <c r="H2139" s="99">
        <v>0</v>
      </c>
      <c r="I2139" s="99">
        <v>0</v>
      </c>
      <c r="J2139" s="99">
        <v>87573.709320068403</v>
      </c>
      <c r="K2139" s="99">
        <v>17.811447722604498</v>
      </c>
      <c r="L2139" s="99">
        <v>272.384891860187</v>
      </c>
      <c r="M2139" s="99">
        <v>43816.042044162801</v>
      </c>
      <c r="N2139" s="99">
        <v>13458.192690849301</v>
      </c>
      <c r="O2139" s="99">
        <v>0</v>
      </c>
      <c r="P2139" s="99">
        <v>62328.129949569702</v>
      </c>
      <c r="Q2139" s="99">
        <v>6327.2269239425696</v>
      </c>
      <c r="R2139" s="99">
        <v>0</v>
      </c>
      <c r="S2139" s="99">
        <v>4724.4216882586497</v>
      </c>
      <c r="T2139" s="99">
        <v>0</v>
      </c>
      <c r="U2139" s="99">
        <v>87572.869057655305</v>
      </c>
      <c r="V2139" s="99">
        <v>5824570.7904052697</v>
      </c>
      <c r="W2139" s="99">
        <v>0</v>
      </c>
      <c r="X2139" s="99">
        <v>1396814.4966430699</v>
      </c>
      <c r="Y2139" s="99">
        <v>1074689.6005096401</v>
      </c>
      <c r="Z2139" s="99">
        <v>648752.139297485</v>
      </c>
      <c r="AA2139" s="99">
        <v>0</v>
      </c>
      <c r="AB2139" s="99">
        <v>0</v>
      </c>
      <c r="AC2139" s="99">
        <v>27387833.049316399</v>
      </c>
      <c r="AD2139" s="99">
        <v>1252.80502314866</v>
      </c>
      <c r="AE2139" s="99">
        <v>23164.590530395501</v>
      </c>
      <c r="AF2139" s="99">
        <v>2158535.37780762</v>
      </c>
      <c r="AG2139" s="99">
        <v>1527071.86549377</v>
      </c>
      <c r="AH2139" s="99">
        <v>0</v>
      </c>
      <c r="AI2139" s="99">
        <v>2822175.40765381</v>
      </c>
      <c r="AJ2139" s="99">
        <v>709969.09140014602</v>
      </c>
      <c r="AK2139" s="99">
        <v>0</v>
      </c>
      <c r="AL2139" s="99">
        <v>647722.26626586902</v>
      </c>
      <c r="AM2139" s="99">
        <v>0</v>
      </c>
      <c r="AN2139" s="99">
        <v>27314992.357421901</v>
      </c>
      <c r="AO2139" s="99">
        <v>52548260.1025391</v>
      </c>
      <c r="AP2139" s="99">
        <v>0</v>
      </c>
      <c r="AQ2139" s="99">
        <v>12296172.9655762</v>
      </c>
      <c r="AR2139" s="99">
        <v>9005399.0216064509</v>
      </c>
      <c r="AS2139" s="99">
        <v>5439778.7465820303</v>
      </c>
      <c r="AT2139" s="99">
        <v>0</v>
      </c>
      <c r="AU2139" s="99">
        <v>0</v>
      </c>
      <c r="AV2139" s="99">
        <v>87158471.46875</v>
      </c>
      <c r="AW2139" s="99">
        <v>4212.8339508771896</v>
      </c>
      <c r="AX2139" s="99">
        <v>185400.579906464</v>
      </c>
      <c r="AY2139" s="99">
        <v>20183477.347656298</v>
      </c>
      <c r="AZ2139" s="99">
        <v>12475765.470825201</v>
      </c>
      <c r="BA2139" s="99">
        <v>0</v>
      </c>
      <c r="BB2139" s="99">
        <v>26045101.200927701</v>
      </c>
      <c r="BC2139" s="99">
        <v>6108479.4802856399</v>
      </c>
      <c r="BD2139" s="99">
        <v>0</v>
      </c>
      <c r="BE2139" s="99">
        <v>5425403.4120483398</v>
      </c>
      <c r="BF2139" s="99">
        <v>0</v>
      </c>
      <c r="BG2139" s="99">
        <v>86780950.142578095</v>
      </c>
      <c r="BH2139" s="99">
        <v>15049874.842285199</v>
      </c>
      <c r="BI2139" s="99">
        <v>0</v>
      </c>
      <c r="BJ2139" s="99">
        <v>5393905.2689819299</v>
      </c>
      <c r="BK2139" s="99">
        <v>4208575.1783447303</v>
      </c>
      <c r="BL2139" s="99">
        <v>0</v>
      </c>
      <c r="BM2139" s="99">
        <v>0</v>
      </c>
      <c r="BN2139" s="99">
        <v>0</v>
      </c>
      <c r="BO2139" s="99">
        <v>0</v>
      </c>
      <c r="BP2139" s="99">
        <v>0</v>
      </c>
      <c r="BQ2139" s="99">
        <v>0</v>
      </c>
      <c r="BR2139" s="99">
        <v>6654964.6159667997</v>
      </c>
      <c r="BS2139" s="99">
        <v>4825531.2727661096</v>
      </c>
      <c r="BT2139" s="99">
        <v>0</v>
      </c>
      <c r="BU2139" s="99">
        <v>5434529.6599731399</v>
      </c>
      <c r="BV2139" s="99">
        <v>3744301.74136353</v>
      </c>
      <c r="BW2139" s="99">
        <v>0</v>
      </c>
      <c r="BX2139" s="99">
        <v>1159436.85577393</v>
      </c>
      <c r="BY2139" s="99">
        <v>0</v>
      </c>
      <c r="BZ2139" s="99">
        <v>0</v>
      </c>
      <c r="CA2139" s="99">
        <v>126149.553621292</v>
      </c>
      <c r="CB2139" s="99">
        <v>7217724.2876586895</v>
      </c>
      <c r="CC2139" s="99">
        <v>64678077.081542999</v>
      </c>
      <c r="CD2139" s="99">
        <v>20453889.7268066</v>
      </c>
      <c r="CE2139" s="99">
        <v>4727.8032121062297</v>
      </c>
      <c r="CF2139" s="99">
        <v>649219.92528533901</v>
      </c>
      <c r="CG2139" s="99">
        <v>5434491.7672729502</v>
      </c>
      <c r="CH2139" s="99">
        <v>0</v>
      </c>
      <c r="CI2139" s="99">
        <v>130877.30527782399</v>
      </c>
      <c r="CJ2139" s="99">
        <v>7863425.3116455097</v>
      </c>
      <c r="CK2139" s="99">
        <v>70147328.286132798</v>
      </c>
      <c r="CL2139" s="99">
        <v>21563112.787353501</v>
      </c>
      <c r="CM2139" s="203">
        <f t="shared" si="99"/>
        <v>218450.1743354793</v>
      </c>
      <c r="CN2139" s="203">
        <f t="shared" si="100"/>
        <v>35178417.669067413</v>
      </c>
      <c r="CO2139" s="203">
        <f t="shared" si="101"/>
        <v>156928278.42871088</v>
      </c>
      <c r="CP2139" s="99">
        <v>21563112.787353501</v>
      </c>
      <c r="CQ2139" s="99">
        <v>0</v>
      </c>
      <c r="CR2139" s="99">
        <v>0</v>
      </c>
      <c r="CS2139" s="99">
        <v>0</v>
      </c>
      <c r="CT2139" s="99">
        <v>0</v>
      </c>
    </row>
    <row r="2140" spans="1:98">
      <c r="A2140" s="98" t="s">
        <v>198</v>
      </c>
      <c r="B2140" s="100">
        <v>42614</v>
      </c>
      <c r="C2140" s="99">
        <v>105233.273040771</v>
      </c>
      <c r="D2140" s="99">
        <v>0</v>
      </c>
      <c r="E2140" s="99">
        <v>20640.638200044599</v>
      </c>
      <c r="F2140" s="99">
        <v>17730.8849258423</v>
      </c>
      <c r="G2140" s="99">
        <v>4765.8302360773096</v>
      </c>
      <c r="H2140" s="99">
        <v>0</v>
      </c>
      <c r="I2140" s="99">
        <v>0</v>
      </c>
      <c r="J2140" s="99">
        <v>87249.855228424101</v>
      </c>
      <c r="K2140" s="99">
        <v>15.034576172940399</v>
      </c>
      <c r="L2140" s="99">
        <v>307.492020022124</v>
      </c>
      <c r="M2140" s="99">
        <v>43829.709718227401</v>
      </c>
      <c r="N2140" s="99">
        <v>13400.4050716162</v>
      </c>
      <c r="O2140" s="99">
        <v>0</v>
      </c>
      <c r="P2140" s="99">
        <v>62293.606877803802</v>
      </c>
      <c r="Q2140" s="99">
        <v>6273.678193748</v>
      </c>
      <c r="R2140" s="99">
        <v>0</v>
      </c>
      <c r="S2140" s="99">
        <v>4768.0253168940499</v>
      </c>
      <c r="T2140" s="99">
        <v>0</v>
      </c>
      <c r="U2140" s="99">
        <v>87251.039474487305</v>
      </c>
      <c r="V2140" s="99">
        <v>5853177.9081420898</v>
      </c>
      <c r="W2140" s="99">
        <v>0</v>
      </c>
      <c r="X2140" s="99">
        <v>1345864.1056518599</v>
      </c>
      <c r="Y2140" s="99">
        <v>1039135.8970565801</v>
      </c>
      <c r="Z2140" s="99">
        <v>648978.61904907203</v>
      </c>
      <c r="AA2140" s="99">
        <v>0</v>
      </c>
      <c r="AB2140" s="99">
        <v>0</v>
      </c>
      <c r="AC2140" s="99">
        <v>27302878.0224609</v>
      </c>
      <c r="AD2140" s="99">
        <v>1044.1358087807901</v>
      </c>
      <c r="AE2140" s="99">
        <v>25402.583127498601</v>
      </c>
      <c r="AF2140" s="99">
        <v>2170012.8837280301</v>
      </c>
      <c r="AG2140" s="99">
        <v>1515991.6993408201</v>
      </c>
      <c r="AH2140" s="99">
        <v>0</v>
      </c>
      <c r="AI2140" s="99">
        <v>2784521.9782714802</v>
      </c>
      <c r="AJ2140" s="99">
        <v>706677.038673401</v>
      </c>
      <c r="AK2140" s="99">
        <v>0</v>
      </c>
      <c r="AL2140" s="99">
        <v>650128.90360259998</v>
      </c>
      <c r="AM2140" s="99">
        <v>0</v>
      </c>
      <c r="AN2140" s="99">
        <v>27243712.332519501</v>
      </c>
      <c r="AO2140" s="99">
        <v>52989299.612304702</v>
      </c>
      <c r="AP2140" s="99">
        <v>0</v>
      </c>
      <c r="AQ2140" s="99">
        <v>12071164.9146729</v>
      </c>
      <c r="AR2140" s="99">
        <v>8819583.5853271503</v>
      </c>
      <c r="AS2140" s="99">
        <v>5462162.1953125</v>
      </c>
      <c r="AT2140" s="99">
        <v>0</v>
      </c>
      <c r="AU2140" s="99">
        <v>0</v>
      </c>
      <c r="AV2140" s="99">
        <v>86871699.841796905</v>
      </c>
      <c r="AW2140" s="99">
        <v>3532.4546434283302</v>
      </c>
      <c r="AX2140" s="99">
        <v>233725.869310379</v>
      </c>
      <c r="AY2140" s="99">
        <v>20419311.528320301</v>
      </c>
      <c r="AZ2140" s="99">
        <v>12477197.7115479</v>
      </c>
      <c r="BA2140" s="99">
        <v>0</v>
      </c>
      <c r="BB2140" s="99">
        <v>25886761.134765599</v>
      </c>
      <c r="BC2140" s="99">
        <v>6204072.1417846698</v>
      </c>
      <c r="BD2140" s="99">
        <v>0</v>
      </c>
      <c r="BE2140" s="99">
        <v>5460731.3745117197</v>
      </c>
      <c r="BF2140" s="99">
        <v>0</v>
      </c>
      <c r="BG2140" s="99">
        <v>86940579.498046905</v>
      </c>
      <c r="BH2140" s="99">
        <v>15033364.4876709</v>
      </c>
      <c r="BI2140" s="99">
        <v>0</v>
      </c>
      <c r="BJ2140" s="99">
        <v>5283803.5108032199</v>
      </c>
      <c r="BK2140" s="99">
        <v>4131279.2518005399</v>
      </c>
      <c r="BL2140" s="99">
        <v>0</v>
      </c>
      <c r="BM2140" s="99">
        <v>0</v>
      </c>
      <c r="BN2140" s="99">
        <v>0</v>
      </c>
      <c r="BO2140" s="99">
        <v>0</v>
      </c>
      <c r="BP2140" s="99">
        <v>0</v>
      </c>
      <c r="BQ2140" s="99">
        <v>0</v>
      </c>
      <c r="BR2140" s="99">
        <v>6719123.6056518601</v>
      </c>
      <c r="BS2140" s="99">
        <v>4806952.5523071298</v>
      </c>
      <c r="BT2140" s="99">
        <v>0</v>
      </c>
      <c r="BU2140" s="99">
        <v>4492584.2098998995</v>
      </c>
      <c r="BV2140" s="99">
        <v>3788228.0432128902</v>
      </c>
      <c r="BW2140" s="99">
        <v>0</v>
      </c>
      <c r="BX2140" s="99">
        <v>1005265.28639984</v>
      </c>
      <c r="BY2140" s="99">
        <v>0</v>
      </c>
      <c r="BZ2140" s="99">
        <v>0</v>
      </c>
      <c r="CA2140" s="99">
        <v>126097.848554611</v>
      </c>
      <c r="CB2140" s="99">
        <v>7220119.6074829102</v>
      </c>
      <c r="CC2140" s="99">
        <v>65529220.920410201</v>
      </c>
      <c r="CD2140" s="99">
        <v>20283294.583496101</v>
      </c>
      <c r="CE2140" s="99">
        <v>4765.4938030839003</v>
      </c>
      <c r="CF2140" s="99">
        <v>650373.68373107899</v>
      </c>
      <c r="CG2140" s="99">
        <v>5460657.0104370099</v>
      </c>
      <c r="CH2140" s="99">
        <v>0</v>
      </c>
      <c r="CI2140" s="99">
        <v>130863.304381371</v>
      </c>
      <c r="CJ2140" s="99">
        <v>7864624.8889160203</v>
      </c>
      <c r="CK2140" s="99">
        <v>70976562.352539107</v>
      </c>
      <c r="CL2140" s="99">
        <v>21389517.8283691</v>
      </c>
      <c r="CM2140" s="203">
        <f t="shared" si="99"/>
        <v>218114.34385585831</v>
      </c>
      <c r="CN2140" s="203">
        <f t="shared" si="100"/>
        <v>35108337.221435525</v>
      </c>
      <c r="CO2140" s="203">
        <f t="shared" si="101"/>
        <v>157917141.850586</v>
      </c>
      <c r="CP2140" s="99">
        <v>21389517.8283691</v>
      </c>
      <c r="CQ2140" s="99">
        <v>0</v>
      </c>
      <c r="CR2140" s="99">
        <v>0</v>
      </c>
      <c r="CS2140" s="99">
        <v>0</v>
      </c>
      <c r="CT2140" s="99">
        <v>0</v>
      </c>
    </row>
    <row r="2141" spans="1:98">
      <c r="A2141" s="98" t="s">
        <v>198</v>
      </c>
      <c r="B2141" s="100">
        <v>42705</v>
      </c>
      <c r="C2141" s="99">
        <v>104708.249630928</v>
      </c>
      <c r="D2141" s="99">
        <v>0</v>
      </c>
      <c r="E2141" s="99">
        <v>20130.2731201649</v>
      </c>
      <c r="F2141" s="99">
        <v>17329.078389406201</v>
      </c>
      <c r="G2141" s="99">
        <v>4828.40546876192</v>
      </c>
      <c r="H2141" s="99">
        <v>0</v>
      </c>
      <c r="I2141" s="99">
        <v>0</v>
      </c>
      <c r="J2141" s="99">
        <v>86964.257656097398</v>
      </c>
      <c r="K2141" s="99">
        <v>9.4591536684893107</v>
      </c>
      <c r="L2141" s="99">
        <v>255.60137053392799</v>
      </c>
      <c r="M2141" s="99">
        <v>43473.902725219697</v>
      </c>
      <c r="N2141" s="99">
        <v>13304.806232929201</v>
      </c>
      <c r="O2141" s="99">
        <v>0</v>
      </c>
      <c r="P2141" s="99">
        <v>61730.726312160499</v>
      </c>
      <c r="Q2141" s="99">
        <v>6153.7746570706404</v>
      </c>
      <c r="R2141" s="99">
        <v>0</v>
      </c>
      <c r="S2141" s="99">
        <v>4829.5595243573198</v>
      </c>
      <c r="T2141" s="99">
        <v>0</v>
      </c>
      <c r="U2141" s="99">
        <v>87033.8940782547</v>
      </c>
      <c r="V2141" s="99">
        <v>5783650.4801635696</v>
      </c>
      <c r="W2141" s="99">
        <v>0</v>
      </c>
      <c r="X2141" s="99">
        <v>1307892.73902893</v>
      </c>
      <c r="Y2141" s="99">
        <v>1015010.05464172</v>
      </c>
      <c r="Z2141" s="99">
        <v>646291.96242523205</v>
      </c>
      <c r="AA2141" s="99">
        <v>0</v>
      </c>
      <c r="AB2141" s="99">
        <v>0</v>
      </c>
      <c r="AC2141" s="99">
        <v>26997558.2026367</v>
      </c>
      <c r="AD2141" s="99">
        <v>681.456874482334</v>
      </c>
      <c r="AE2141" s="99">
        <v>20325.6629407406</v>
      </c>
      <c r="AF2141" s="99">
        <v>2124738.2916259798</v>
      </c>
      <c r="AG2141" s="99">
        <v>1494198.59381104</v>
      </c>
      <c r="AH2141" s="99">
        <v>0</v>
      </c>
      <c r="AI2141" s="99">
        <v>2747420.6288452102</v>
      </c>
      <c r="AJ2141" s="99">
        <v>702178.14720916701</v>
      </c>
      <c r="AK2141" s="99">
        <v>0</v>
      </c>
      <c r="AL2141" s="99">
        <v>645533.68683624303</v>
      </c>
      <c r="AM2141" s="99">
        <v>0</v>
      </c>
      <c r="AN2141" s="99">
        <v>27080622.353027299</v>
      </c>
      <c r="AO2141" s="99">
        <v>52893651.184570298</v>
      </c>
      <c r="AP2141" s="99">
        <v>0</v>
      </c>
      <c r="AQ2141" s="99">
        <v>11849858.4329834</v>
      </c>
      <c r="AR2141" s="99">
        <v>8669850.6650390606</v>
      </c>
      <c r="AS2141" s="99">
        <v>5425776.39172363</v>
      </c>
      <c r="AT2141" s="99">
        <v>0</v>
      </c>
      <c r="AU2141" s="99">
        <v>0</v>
      </c>
      <c r="AV2141" s="99">
        <v>86826612.744140595</v>
      </c>
      <c r="AW2141" s="99">
        <v>2317.8305805325499</v>
      </c>
      <c r="AX2141" s="99">
        <v>172434.60932350199</v>
      </c>
      <c r="AY2141" s="99">
        <v>20041808.212158199</v>
      </c>
      <c r="AZ2141" s="99">
        <v>12371663.7550049</v>
      </c>
      <c r="BA2141" s="99">
        <v>0</v>
      </c>
      <c r="BB2141" s="99">
        <v>25905358.551757801</v>
      </c>
      <c r="BC2141" s="99">
        <v>6182928.43859863</v>
      </c>
      <c r="BD2141" s="99">
        <v>0</v>
      </c>
      <c r="BE2141" s="99">
        <v>5446912.96911621</v>
      </c>
      <c r="BF2141" s="99">
        <v>0</v>
      </c>
      <c r="BG2141" s="99">
        <v>86969233.069335893</v>
      </c>
      <c r="BH2141" s="99">
        <v>15004115.6479492</v>
      </c>
      <c r="BI2141" s="99">
        <v>0</v>
      </c>
      <c r="BJ2141" s="99">
        <v>5155419.0979003897</v>
      </c>
      <c r="BK2141" s="99">
        <v>4062956.2728271498</v>
      </c>
      <c r="BL2141" s="99">
        <v>0</v>
      </c>
      <c r="BM2141" s="99">
        <v>0</v>
      </c>
      <c r="BN2141" s="99">
        <v>0</v>
      </c>
      <c r="BO2141" s="99">
        <v>0</v>
      </c>
      <c r="BP2141" s="99">
        <v>0</v>
      </c>
      <c r="BQ2141" s="99">
        <v>0</v>
      </c>
      <c r="BR2141" s="99">
        <v>6593662.3325195303</v>
      </c>
      <c r="BS2141" s="99">
        <v>4758678.5642700205</v>
      </c>
      <c r="BT2141" s="99">
        <v>0</v>
      </c>
      <c r="BU2141" s="99">
        <v>5212795.0798950205</v>
      </c>
      <c r="BV2141" s="99">
        <v>3752811.15911865</v>
      </c>
      <c r="BW2141" s="99">
        <v>0</v>
      </c>
      <c r="BX2141" s="99">
        <v>1122810.5158996601</v>
      </c>
      <c r="BY2141" s="99">
        <v>0</v>
      </c>
      <c r="BZ2141" s="99">
        <v>0</v>
      </c>
      <c r="CA2141" s="99">
        <v>124849.70293617201</v>
      </c>
      <c r="CB2141" s="99">
        <v>7103045.5123901404</v>
      </c>
      <c r="CC2141" s="99">
        <v>64851483.926757798</v>
      </c>
      <c r="CD2141" s="99">
        <v>20190319.4458008</v>
      </c>
      <c r="CE2141" s="99">
        <v>4827.3893486261404</v>
      </c>
      <c r="CF2141" s="99">
        <v>644118.53686523403</v>
      </c>
      <c r="CG2141" s="99">
        <v>5441274.6497802697</v>
      </c>
      <c r="CH2141" s="99">
        <v>0</v>
      </c>
      <c r="CI2141" s="99">
        <v>129679.017142296</v>
      </c>
      <c r="CJ2141" s="99">
        <v>7752720.7182006799</v>
      </c>
      <c r="CK2141" s="99">
        <v>70197151.983398393</v>
      </c>
      <c r="CL2141" s="99">
        <v>21309711.071777299</v>
      </c>
      <c r="CM2141" s="203">
        <f t="shared" si="99"/>
        <v>216712.91122055071</v>
      </c>
      <c r="CN2141" s="203">
        <f t="shared" si="100"/>
        <v>34833343.071227983</v>
      </c>
      <c r="CO2141" s="203">
        <f t="shared" si="101"/>
        <v>157166385.05273429</v>
      </c>
      <c r="CP2141" s="99">
        <v>21309711.071777299</v>
      </c>
      <c r="CQ2141" s="99">
        <v>0</v>
      </c>
      <c r="CR2141" s="99">
        <v>0</v>
      </c>
      <c r="CS2141" s="99">
        <v>0</v>
      </c>
      <c r="CT2141" s="99">
        <v>0</v>
      </c>
    </row>
    <row r="2142" spans="1:98">
      <c r="A2142" s="98" t="s">
        <v>198</v>
      </c>
      <c r="B2142" s="100">
        <v>42795</v>
      </c>
      <c r="C2142" s="99">
        <v>104729.66870498699</v>
      </c>
      <c r="D2142" s="99">
        <v>0</v>
      </c>
      <c r="E2142" s="99">
        <v>20012.638262033499</v>
      </c>
      <c r="F2142" s="99">
        <v>17274.582868576101</v>
      </c>
      <c r="G2142" s="99">
        <v>4912.1007560491598</v>
      </c>
      <c r="H2142" s="99">
        <v>0</v>
      </c>
      <c r="I2142" s="99">
        <v>0</v>
      </c>
      <c r="J2142" s="99">
        <v>86911.431159019499</v>
      </c>
      <c r="K2142" s="99">
        <v>9.3940095157595405</v>
      </c>
      <c r="L2142" s="99">
        <v>252.05660830996899</v>
      </c>
      <c r="M2142" s="99">
        <v>43628.768976211497</v>
      </c>
      <c r="N2142" s="99">
        <v>13299.570950150501</v>
      </c>
      <c r="O2142" s="99">
        <v>0</v>
      </c>
      <c r="P2142" s="99">
        <v>61223.646369934097</v>
      </c>
      <c r="Q2142" s="99">
        <v>6079.3114964365996</v>
      </c>
      <c r="R2142" s="99">
        <v>0</v>
      </c>
      <c r="S2142" s="99">
        <v>4904.7074799537704</v>
      </c>
      <c r="T2142" s="99">
        <v>0</v>
      </c>
      <c r="U2142" s="99">
        <v>86898.832089424104</v>
      </c>
      <c r="V2142" s="99">
        <v>5815385.0595092801</v>
      </c>
      <c r="W2142" s="99">
        <v>0</v>
      </c>
      <c r="X2142" s="99">
        <v>1288663.2345581099</v>
      </c>
      <c r="Y2142" s="99">
        <v>1001149.65615082</v>
      </c>
      <c r="Z2142" s="99">
        <v>660817.76857757603</v>
      </c>
      <c r="AA2142" s="99">
        <v>0</v>
      </c>
      <c r="AB2142" s="99">
        <v>0</v>
      </c>
      <c r="AC2142" s="99">
        <v>27105273.229492199</v>
      </c>
      <c r="AD2142" s="99">
        <v>723.23493474721897</v>
      </c>
      <c r="AE2142" s="99">
        <v>20075.1115171909</v>
      </c>
      <c r="AF2142" s="99">
        <v>2142014.7246093801</v>
      </c>
      <c r="AG2142" s="99">
        <v>1485202.4240417499</v>
      </c>
      <c r="AH2142" s="99">
        <v>0</v>
      </c>
      <c r="AI2142" s="99">
        <v>2779869.1445617699</v>
      </c>
      <c r="AJ2142" s="99">
        <v>696458.30905151402</v>
      </c>
      <c r="AK2142" s="99">
        <v>0</v>
      </c>
      <c r="AL2142" s="99">
        <v>658975.277816772</v>
      </c>
      <c r="AM2142" s="99">
        <v>0</v>
      </c>
      <c r="AN2142" s="99">
        <v>27078798.435791001</v>
      </c>
      <c r="AO2142" s="99">
        <v>53391096.1015625</v>
      </c>
      <c r="AP2142" s="99">
        <v>0</v>
      </c>
      <c r="AQ2142" s="99">
        <v>11642777.5549316</v>
      </c>
      <c r="AR2142" s="99">
        <v>8543505.37255859</v>
      </c>
      <c r="AS2142" s="99">
        <v>5616131.0737915002</v>
      </c>
      <c r="AT2142" s="99">
        <v>0</v>
      </c>
      <c r="AU2142" s="99">
        <v>0</v>
      </c>
      <c r="AV2142" s="99">
        <v>87356643.309570298</v>
      </c>
      <c r="AW2142" s="99">
        <v>2465.3137559294701</v>
      </c>
      <c r="AX2142" s="99">
        <v>169879.90547752401</v>
      </c>
      <c r="AY2142" s="99">
        <v>20331274.466552701</v>
      </c>
      <c r="AZ2142" s="99">
        <v>12323575.184936499</v>
      </c>
      <c r="BA2142" s="99">
        <v>0</v>
      </c>
      <c r="BB2142" s="99">
        <v>26156887.800048798</v>
      </c>
      <c r="BC2142" s="99">
        <v>6159740.0757446298</v>
      </c>
      <c r="BD2142" s="99">
        <v>0</v>
      </c>
      <c r="BE2142" s="99">
        <v>5585627.4140625</v>
      </c>
      <c r="BF2142" s="99">
        <v>0</v>
      </c>
      <c r="BG2142" s="99">
        <v>87079078.4453125</v>
      </c>
      <c r="BH2142" s="99">
        <v>15234485.049194301</v>
      </c>
      <c r="BI2142" s="99">
        <v>0</v>
      </c>
      <c r="BJ2142" s="99">
        <v>5091497.90124512</v>
      </c>
      <c r="BK2142" s="99">
        <v>4014391.7562560998</v>
      </c>
      <c r="BL2142" s="99">
        <v>0</v>
      </c>
      <c r="BM2142" s="99">
        <v>0</v>
      </c>
      <c r="BN2142" s="99">
        <v>0</v>
      </c>
      <c r="BO2142" s="99">
        <v>0</v>
      </c>
      <c r="BP2142" s="99">
        <v>0</v>
      </c>
      <c r="BQ2142" s="99">
        <v>0</v>
      </c>
      <c r="BR2142" s="99">
        <v>6728130.4252319299</v>
      </c>
      <c r="BS2142" s="99">
        <v>4733306.1734008798</v>
      </c>
      <c r="BT2142" s="99">
        <v>0</v>
      </c>
      <c r="BU2142" s="99">
        <v>5223738.1198730497</v>
      </c>
      <c r="BV2142" s="99">
        <v>3742972.1119995099</v>
      </c>
      <c r="BW2142" s="99">
        <v>0</v>
      </c>
      <c r="BX2142" s="99">
        <v>1187099.91567993</v>
      </c>
      <c r="BY2142" s="99">
        <v>0</v>
      </c>
      <c r="BZ2142" s="99">
        <v>0</v>
      </c>
      <c r="CA2142" s="99">
        <v>124578.281208992</v>
      </c>
      <c r="CB2142" s="99">
        <v>7105400.34875488</v>
      </c>
      <c r="CC2142" s="99">
        <v>64997829.001464799</v>
      </c>
      <c r="CD2142" s="99">
        <v>20308208.083252002</v>
      </c>
      <c r="CE2142" s="99">
        <v>4914.2958899140403</v>
      </c>
      <c r="CF2142" s="99">
        <v>661316.36522674595</v>
      </c>
      <c r="CG2142" s="99">
        <v>5606289.76171875</v>
      </c>
      <c r="CH2142" s="99">
        <v>0</v>
      </c>
      <c r="CI2142" s="99">
        <v>129490.649802208</v>
      </c>
      <c r="CJ2142" s="99">
        <v>7766423.6915283203</v>
      </c>
      <c r="CK2142" s="99">
        <v>70538371.441406295</v>
      </c>
      <c r="CL2142" s="99">
        <v>21451469.212646499</v>
      </c>
      <c r="CM2142" s="203">
        <f t="shared" si="99"/>
        <v>216389.48189163211</v>
      </c>
      <c r="CN2142" s="203">
        <f t="shared" si="100"/>
        <v>34845222.127319321</v>
      </c>
      <c r="CO2142" s="203">
        <f t="shared" si="101"/>
        <v>157617449.88671881</v>
      </c>
      <c r="CP2142" s="99">
        <v>21451469.212646499</v>
      </c>
      <c r="CQ2142" s="99">
        <v>0</v>
      </c>
      <c r="CR2142" s="99">
        <v>0</v>
      </c>
      <c r="CS2142" s="99">
        <v>0</v>
      </c>
      <c r="CT2142" s="99">
        <v>0</v>
      </c>
    </row>
    <row r="2143" spans="1:98">
      <c r="A2143" s="98" t="s">
        <v>198</v>
      </c>
      <c r="B2143" s="100">
        <v>42887</v>
      </c>
      <c r="C2143" s="99">
        <v>104116.77719116199</v>
      </c>
      <c r="D2143" s="99">
        <v>0</v>
      </c>
      <c r="E2143" s="99">
        <v>19821.329887628599</v>
      </c>
      <c r="F2143" s="99">
        <v>17152.8399701118</v>
      </c>
      <c r="G2143" s="99">
        <v>4969.13351410627</v>
      </c>
      <c r="H2143" s="99">
        <v>0</v>
      </c>
      <c r="I2143" s="99">
        <v>0</v>
      </c>
      <c r="J2143" s="99">
        <v>86752.699021339402</v>
      </c>
      <c r="K2143" s="99">
        <v>7.0488599790842299</v>
      </c>
      <c r="L2143" s="99">
        <v>263.75660969316999</v>
      </c>
      <c r="M2143" s="99">
        <v>43230.6464252472</v>
      </c>
      <c r="N2143" s="99">
        <v>13405.7133629322</v>
      </c>
      <c r="O2143" s="99">
        <v>0</v>
      </c>
      <c r="P2143" s="99">
        <v>60944.4454727173</v>
      </c>
      <c r="Q2143" s="99">
        <v>6028.9394810199701</v>
      </c>
      <c r="R2143" s="99">
        <v>0</v>
      </c>
      <c r="S2143" s="99">
        <v>4964.6857776045799</v>
      </c>
      <c r="T2143" s="99">
        <v>0</v>
      </c>
      <c r="U2143" s="99">
        <v>86734.211020469695</v>
      </c>
      <c r="V2143" s="99">
        <v>5746189.5419921903</v>
      </c>
      <c r="W2143" s="99">
        <v>0</v>
      </c>
      <c r="X2143" s="99">
        <v>1263708.79354858</v>
      </c>
      <c r="Y2143" s="99">
        <v>986835.08678436303</v>
      </c>
      <c r="Z2143" s="99">
        <v>653948.09217071498</v>
      </c>
      <c r="AA2143" s="99">
        <v>0</v>
      </c>
      <c r="AB2143" s="99">
        <v>0</v>
      </c>
      <c r="AC2143" s="99">
        <v>27105300.911865201</v>
      </c>
      <c r="AD2143" s="99">
        <v>465.343401096761</v>
      </c>
      <c r="AE2143" s="99">
        <v>22385.211050271999</v>
      </c>
      <c r="AF2143" s="99">
        <v>2110301.9217834501</v>
      </c>
      <c r="AG2143" s="99">
        <v>1488218.63134766</v>
      </c>
      <c r="AH2143" s="99">
        <v>0</v>
      </c>
      <c r="AI2143" s="99">
        <v>2696934.9267883301</v>
      </c>
      <c r="AJ2143" s="99">
        <v>690338.56420898403</v>
      </c>
      <c r="AK2143" s="99">
        <v>0</v>
      </c>
      <c r="AL2143" s="99">
        <v>652535.046432495</v>
      </c>
      <c r="AM2143" s="99">
        <v>0</v>
      </c>
      <c r="AN2143" s="99">
        <v>27099771.4072266</v>
      </c>
      <c r="AO2143" s="99">
        <v>52765711.836425804</v>
      </c>
      <c r="AP2143" s="99">
        <v>0</v>
      </c>
      <c r="AQ2143" s="99">
        <v>11415606.004760699</v>
      </c>
      <c r="AR2143" s="99">
        <v>8440002.7596435491</v>
      </c>
      <c r="AS2143" s="99">
        <v>5553173.5211181603</v>
      </c>
      <c r="AT2143" s="99">
        <v>0</v>
      </c>
      <c r="AU2143" s="99">
        <v>0</v>
      </c>
      <c r="AV2143" s="99">
        <v>87478939.438476607</v>
      </c>
      <c r="AW2143" s="99">
        <v>1594.7062009424001</v>
      </c>
      <c r="AX2143" s="99">
        <v>177568.26495361299</v>
      </c>
      <c r="AY2143" s="99">
        <v>20090407.2255859</v>
      </c>
      <c r="AZ2143" s="99">
        <v>12334393.2279053</v>
      </c>
      <c r="BA2143" s="99">
        <v>0</v>
      </c>
      <c r="BB2143" s="99">
        <v>25506978.238525402</v>
      </c>
      <c r="BC2143" s="99">
        <v>6119622.81640625</v>
      </c>
      <c r="BD2143" s="99">
        <v>0</v>
      </c>
      <c r="BE2143" s="99">
        <v>5535816.01672363</v>
      </c>
      <c r="BF2143" s="99">
        <v>0</v>
      </c>
      <c r="BG2143" s="99">
        <v>87529898.499023393</v>
      </c>
      <c r="BH2143" s="99">
        <v>14942081.776123</v>
      </c>
      <c r="BI2143" s="99">
        <v>0</v>
      </c>
      <c r="BJ2143" s="99">
        <v>5057136.1926879901</v>
      </c>
      <c r="BK2143" s="99">
        <v>3970262.3570251502</v>
      </c>
      <c r="BL2143" s="99">
        <v>0</v>
      </c>
      <c r="BM2143" s="99">
        <v>0</v>
      </c>
      <c r="BN2143" s="99">
        <v>0</v>
      </c>
      <c r="BO2143" s="99">
        <v>0</v>
      </c>
      <c r="BP2143" s="99">
        <v>0</v>
      </c>
      <c r="BQ2143" s="99">
        <v>0</v>
      </c>
      <c r="BR2143" s="99">
        <v>6591633.89807129</v>
      </c>
      <c r="BS2143" s="99">
        <v>4731739.5533447303</v>
      </c>
      <c r="BT2143" s="99">
        <v>0</v>
      </c>
      <c r="BU2143" s="99">
        <v>5190775.5798950205</v>
      </c>
      <c r="BV2143" s="99">
        <v>3749718.3422241202</v>
      </c>
      <c r="BW2143" s="99">
        <v>0</v>
      </c>
      <c r="BX2143" s="99">
        <v>1174828.91577148</v>
      </c>
      <c r="BY2143" s="99">
        <v>0</v>
      </c>
      <c r="BZ2143" s="99">
        <v>0</v>
      </c>
      <c r="CA2143" s="99">
        <v>123829.906413078</v>
      </c>
      <c r="CB2143" s="99">
        <v>7030757.95275879</v>
      </c>
      <c r="CC2143" s="99">
        <v>64747267.398925804</v>
      </c>
      <c r="CD2143" s="99">
        <v>20017718.209228501</v>
      </c>
      <c r="CE2143" s="99">
        <v>4971.1337638497398</v>
      </c>
      <c r="CF2143" s="99">
        <v>653707.18596649205</v>
      </c>
      <c r="CG2143" s="99">
        <v>5540147.1630859403</v>
      </c>
      <c r="CH2143" s="99">
        <v>0</v>
      </c>
      <c r="CI2143" s="99">
        <v>128793.44646835299</v>
      </c>
      <c r="CJ2143" s="99">
        <v>7681311.64697266</v>
      </c>
      <c r="CK2143" s="99">
        <v>70063304.861328095</v>
      </c>
      <c r="CL2143" s="99">
        <v>21137795.130615201</v>
      </c>
      <c r="CM2143" s="203">
        <f t="shared" si="99"/>
        <v>215527.6574888227</v>
      </c>
      <c r="CN2143" s="203">
        <f t="shared" si="100"/>
        <v>34781083.054199263</v>
      </c>
      <c r="CO2143" s="203">
        <f t="shared" si="101"/>
        <v>157593203.3603515</v>
      </c>
      <c r="CP2143" s="99">
        <v>21137795.130615201</v>
      </c>
      <c r="CQ2143" s="99">
        <v>0</v>
      </c>
      <c r="CR2143" s="99">
        <v>0</v>
      </c>
      <c r="CS2143" s="99">
        <v>0</v>
      </c>
      <c r="CT2143" s="99">
        <v>0</v>
      </c>
    </row>
    <row r="2144" spans="1:98">
      <c r="A2144" s="98" t="s">
        <v>198</v>
      </c>
      <c r="B2144" s="100">
        <v>42979</v>
      </c>
      <c r="C2144" s="99">
        <v>103496.575662613</v>
      </c>
      <c r="D2144" s="99">
        <v>0</v>
      </c>
      <c r="E2144" s="99">
        <v>19627.7919640541</v>
      </c>
      <c r="F2144" s="99">
        <v>17037.726340532299</v>
      </c>
      <c r="G2144" s="99">
        <v>5029.2058929800996</v>
      </c>
      <c r="H2144" s="99">
        <v>0</v>
      </c>
      <c r="I2144" s="99">
        <v>0</v>
      </c>
      <c r="J2144" s="99">
        <v>86619.810223579407</v>
      </c>
      <c r="K2144" s="99">
        <v>5.6245823380886604</v>
      </c>
      <c r="L2144" s="99">
        <v>275.68099100887798</v>
      </c>
      <c r="M2144" s="99">
        <v>42968.7773108482</v>
      </c>
      <c r="N2144" s="99">
        <v>13236.587993502601</v>
      </c>
      <c r="O2144" s="99">
        <v>0</v>
      </c>
      <c r="P2144" s="99">
        <v>60977.379937648802</v>
      </c>
      <c r="Q2144" s="99">
        <v>5965.0311241149902</v>
      </c>
      <c r="R2144" s="99">
        <v>0</v>
      </c>
      <c r="S2144" s="99">
        <v>5034.7833300828897</v>
      </c>
      <c r="T2144" s="99">
        <v>0</v>
      </c>
      <c r="U2144" s="99">
        <v>86603.467974662795</v>
      </c>
      <c r="V2144" s="99">
        <v>5729165.3670043899</v>
      </c>
      <c r="W2144" s="99">
        <v>0</v>
      </c>
      <c r="X2144" s="99">
        <v>1237821.5995483401</v>
      </c>
      <c r="Y2144" s="99">
        <v>960161.18451690697</v>
      </c>
      <c r="Z2144" s="99">
        <v>657054.43751525902</v>
      </c>
      <c r="AA2144" s="99">
        <v>0</v>
      </c>
      <c r="AB2144" s="99">
        <v>0</v>
      </c>
      <c r="AC2144" s="99">
        <v>26962079.5388184</v>
      </c>
      <c r="AD2144" s="99">
        <v>430.404895074666</v>
      </c>
      <c r="AE2144" s="99">
        <v>22704.7011127472</v>
      </c>
      <c r="AF2144" s="99">
        <v>2075388.3503417999</v>
      </c>
      <c r="AG2144" s="99">
        <v>1478036.3512878399</v>
      </c>
      <c r="AH2144" s="99">
        <v>0</v>
      </c>
      <c r="AI2144" s="99">
        <v>2687398.10266113</v>
      </c>
      <c r="AJ2144" s="99">
        <v>685588.85359954799</v>
      </c>
      <c r="AK2144" s="99">
        <v>0</v>
      </c>
      <c r="AL2144" s="99">
        <v>660189.92618560803</v>
      </c>
      <c r="AM2144" s="99">
        <v>0</v>
      </c>
      <c r="AN2144" s="99">
        <v>26941455.271240201</v>
      </c>
      <c r="AO2144" s="99">
        <v>52989726.833007798</v>
      </c>
      <c r="AP2144" s="99">
        <v>0</v>
      </c>
      <c r="AQ2144" s="99">
        <v>11181942.442871099</v>
      </c>
      <c r="AR2144" s="99">
        <v>8172908.6474609403</v>
      </c>
      <c r="AS2144" s="99">
        <v>5588099.6083984403</v>
      </c>
      <c r="AT2144" s="99">
        <v>0</v>
      </c>
      <c r="AU2144" s="99">
        <v>0</v>
      </c>
      <c r="AV2144" s="99">
        <v>87417455.147460893</v>
      </c>
      <c r="AW2144" s="99">
        <v>1482.20696686208</v>
      </c>
      <c r="AX2144" s="99">
        <v>196314.775415421</v>
      </c>
      <c r="AY2144" s="99">
        <v>19902880.674316399</v>
      </c>
      <c r="AZ2144" s="99">
        <v>12269565.802856401</v>
      </c>
      <c r="BA2144" s="99">
        <v>0</v>
      </c>
      <c r="BB2144" s="99">
        <v>25542221.3898926</v>
      </c>
      <c r="BC2144" s="99">
        <v>6079716.58984375</v>
      </c>
      <c r="BD2144" s="99">
        <v>0</v>
      </c>
      <c r="BE2144" s="99">
        <v>5599516.24145508</v>
      </c>
      <c r="BF2144" s="99">
        <v>0</v>
      </c>
      <c r="BG2144" s="99">
        <v>87532630.721679702</v>
      </c>
      <c r="BH2144" s="99">
        <v>14903934.497802701</v>
      </c>
      <c r="BI2144" s="99">
        <v>0</v>
      </c>
      <c r="BJ2144" s="99">
        <v>4967970.4208984403</v>
      </c>
      <c r="BK2144" s="99">
        <v>3886873.5484008798</v>
      </c>
      <c r="BL2144" s="99">
        <v>0</v>
      </c>
      <c r="BM2144" s="99">
        <v>0</v>
      </c>
      <c r="BN2144" s="99">
        <v>0</v>
      </c>
      <c r="BO2144" s="99">
        <v>0</v>
      </c>
      <c r="BP2144" s="99">
        <v>0</v>
      </c>
      <c r="BQ2144" s="99">
        <v>0</v>
      </c>
      <c r="BR2144" s="99">
        <v>6562308.2041626005</v>
      </c>
      <c r="BS2144" s="99">
        <v>4704076.0296020498</v>
      </c>
      <c r="BT2144" s="99">
        <v>0</v>
      </c>
      <c r="BU2144" s="99">
        <v>4341887.9898681603</v>
      </c>
      <c r="BV2144" s="99">
        <v>3718316.1248168899</v>
      </c>
      <c r="BW2144" s="99">
        <v>0</v>
      </c>
      <c r="BX2144" s="99">
        <v>1023600.4963684099</v>
      </c>
      <c r="BY2144" s="99">
        <v>0</v>
      </c>
      <c r="BZ2144" s="99">
        <v>0</v>
      </c>
      <c r="CA2144" s="99">
        <v>123410.407988548</v>
      </c>
      <c r="CB2144" s="99">
        <v>6977992.7125244103</v>
      </c>
      <c r="CC2144" s="99">
        <v>64126407.816894501</v>
      </c>
      <c r="CD2144" s="99">
        <v>19835476.826416001</v>
      </c>
      <c r="CE2144" s="99">
        <v>5025.75547528267</v>
      </c>
      <c r="CF2144" s="99">
        <v>659821.86436462402</v>
      </c>
      <c r="CG2144" s="99">
        <v>5594423.3761596698</v>
      </c>
      <c r="CH2144" s="99">
        <v>0</v>
      </c>
      <c r="CI2144" s="99">
        <v>128446.52000618</v>
      </c>
      <c r="CJ2144" s="99">
        <v>7634929.6557617197</v>
      </c>
      <c r="CK2144" s="99">
        <v>69745973.543945298</v>
      </c>
      <c r="CL2144" s="99">
        <v>20966525.051513702</v>
      </c>
      <c r="CM2144" s="203">
        <f t="shared" si="99"/>
        <v>215049.98798084279</v>
      </c>
      <c r="CN2144" s="203">
        <f t="shared" si="100"/>
        <v>34576384.927001923</v>
      </c>
      <c r="CO2144" s="203">
        <f t="shared" si="101"/>
        <v>157278604.265625</v>
      </c>
      <c r="CP2144" s="99">
        <v>20966525.051513702</v>
      </c>
      <c r="CQ2144" s="99">
        <v>0</v>
      </c>
      <c r="CR2144" s="99">
        <v>0</v>
      </c>
      <c r="CS2144" s="99">
        <v>0</v>
      </c>
      <c r="CT2144" s="99">
        <v>0</v>
      </c>
    </row>
    <row r="2145" spans="1:98">
      <c r="A2145" s="98" t="s">
        <v>198</v>
      </c>
      <c r="B2145" s="100">
        <v>43070</v>
      </c>
      <c r="C2145" s="99">
        <v>103604.063275337</v>
      </c>
      <c r="D2145" s="99">
        <v>0</v>
      </c>
      <c r="E2145" s="99">
        <v>19353.103315830202</v>
      </c>
      <c r="F2145" s="99">
        <v>16815.155961513501</v>
      </c>
      <c r="G2145" s="99">
        <v>5030.4438437819499</v>
      </c>
      <c r="H2145" s="99">
        <v>0</v>
      </c>
      <c r="I2145" s="99">
        <v>0</v>
      </c>
      <c r="J2145" s="99">
        <v>85788.588696479797</v>
      </c>
      <c r="K2145" s="99">
        <v>3.57760679838248</v>
      </c>
      <c r="L2145" s="99">
        <v>257.66617679595902</v>
      </c>
      <c r="M2145" s="99">
        <v>43000.146107673601</v>
      </c>
      <c r="N2145" s="99">
        <v>13202.2645488977</v>
      </c>
      <c r="O2145" s="99">
        <v>0</v>
      </c>
      <c r="P2145" s="99">
        <v>60585.971065998099</v>
      </c>
      <c r="Q2145" s="99">
        <v>5950.7128844261197</v>
      </c>
      <c r="R2145" s="99">
        <v>0</v>
      </c>
      <c r="S2145" s="99">
        <v>5036.8282546997098</v>
      </c>
      <c r="T2145" s="99">
        <v>0</v>
      </c>
      <c r="U2145" s="99">
        <v>85881.450264930696</v>
      </c>
      <c r="V2145" s="99">
        <v>5695968.4840698196</v>
      </c>
      <c r="W2145" s="99">
        <v>0</v>
      </c>
      <c r="X2145" s="99">
        <v>1226651.00170898</v>
      </c>
      <c r="Y2145" s="99">
        <v>955071.11111450195</v>
      </c>
      <c r="Z2145" s="99">
        <v>663616.09130096401</v>
      </c>
      <c r="AA2145" s="99">
        <v>0</v>
      </c>
      <c r="AB2145" s="99">
        <v>0</v>
      </c>
      <c r="AC2145" s="99">
        <v>26783133.072997998</v>
      </c>
      <c r="AD2145" s="99">
        <v>153.773169850931</v>
      </c>
      <c r="AE2145" s="99">
        <v>19606.057898044601</v>
      </c>
      <c r="AF2145" s="99">
        <v>2084692.2720794701</v>
      </c>
      <c r="AG2145" s="99">
        <v>1467316.9548492399</v>
      </c>
      <c r="AH2145" s="99">
        <v>0</v>
      </c>
      <c r="AI2145" s="99">
        <v>2673721.1980285598</v>
      </c>
      <c r="AJ2145" s="99">
        <v>681635.95266723598</v>
      </c>
      <c r="AK2145" s="99">
        <v>0</v>
      </c>
      <c r="AL2145" s="99">
        <v>663976.97068023705</v>
      </c>
      <c r="AM2145" s="99">
        <v>0</v>
      </c>
      <c r="AN2145" s="99">
        <v>26846628.607910201</v>
      </c>
      <c r="AO2145" s="99">
        <v>52796832.996093802</v>
      </c>
      <c r="AP2145" s="99">
        <v>0</v>
      </c>
      <c r="AQ2145" s="99">
        <v>11125469.735839801</v>
      </c>
      <c r="AR2145" s="99">
        <v>8178687.24645996</v>
      </c>
      <c r="AS2145" s="99">
        <v>5595717.3864135696</v>
      </c>
      <c r="AT2145" s="99">
        <v>0</v>
      </c>
      <c r="AU2145" s="99">
        <v>0</v>
      </c>
      <c r="AV2145" s="99">
        <v>87489660.7578125</v>
      </c>
      <c r="AW2145" s="99">
        <v>530.35755670070603</v>
      </c>
      <c r="AX2145" s="99">
        <v>147500.19544792199</v>
      </c>
      <c r="AY2145" s="99">
        <v>20100680.5146484</v>
      </c>
      <c r="AZ2145" s="99">
        <v>12197398.709716801</v>
      </c>
      <c r="BA2145" s="99">
        <v>0</v>
      </c>
      <c r="BB2145" s="99">
        <v>25436869.800537098</v>
      </c>
      <c r="BC2145" s="99">
        <v>6095694.15905762</v>
      </c>
      <c r="BD2145" s="99">
        <v>0</v>
      </c>
      <c r="BE2145" s="99">
        <v>5639636.7948608398</v>
      </c>
      <c r="BF2145" s="99">
        <v>0</v>
      </c>
      <c r="BG2145" s="99">
        <v>87669902.975585893</v>
      </c>
      <c r="BH2145" s="99">
        <v>14988093.236816401</v>
      </c>
      <c r="BI2145" s="99">
        <v>0</v>
      </c>
      <c r="BJ2145" s="99">
        <v>4910002.14208984</v>
      </c>
      <c r="BK2145" s="99">
        <v>3853486.0308532701</v>
      </c>
      <c r="BL2145" s="99">
        <v>0</v>
      </c>
      <c r="BM2145" s="99">
        <v>0</v>
      </c>
      <c r="BN2145" s="99">
        <v>0</v>
      </c>
      <c r="BO2145" s="99">
        <v>0</v>
      </c>
      <c r="BP2145" s="99">
        <v>0</v>
      </c>
      <c r="BQ2145" s="99">
        <v>0</v>
      </c>
      <c r="BR2145" s="99">
        <v>6611290.3082885696</v>
      </c>
      <c r="BS2145" s="99">
        <v>4672333.0484619103</v>
      </c>
      <c r="BT2145" s="99">
        <v>0</v>
      </c>
      <c r="BU2145" s="99">
        <v>5078262.4313354502</v>
      </c>
      <c r="BV2145" s="99">
        <v>3726616.69854736</v>
      </c>
      <c r="BW2145" s="99">
        <v>0</v>
      </c>
      <c r="BX2145" s="99">
        <v>1157318.3081664999</v>
      </c>
      <c r="BY2145" s="99">
        <v>0</v>
      </c>
      <c r="BZ2145" s="99">
        <v>0</v>
      </c>
      <c r="CA2145" s="99">
        <v>122962.385222435</v>
      </c>
      <c r="CB2145" s="99">
        <v>6928334.6951904297</v>
      </c>
      <c r="CC2145" s="99">
        <v>64024075.527832001</v>
      </c>
      <c r="CD2145" s="99">
        <v>19932056.443847701</v>
      </c>
      <c r="CE2145" s="99">
        <v>5026.2964780926704</v>
      </c>
      <c r="CF2145" s="99">
        <v>661200.50787353504</v>
      </c>
      <c r="CG2145" s="99">
        <v>5625826.4479980497</v>
      </c>
      <c r="CH2145" s="99">
        <v>0</v>
      </c>
      <c r="CI2145" s="99">
        <v>127991.962424278</v>
      </c>
      <c r="CJ2145" s="99">
        <v>7585535.10974121</v>
      </c>
      <c r="CK2145" s="99">
        <v>69534355.203125</v>
      </c>
      <c r="CL2145" s="99">
        <v>21080860.342041001</v>
      </c>
      <c r="CM2145" s="203">
        <f t="shared" si="99"/>
        <v>213873.41268920869</v>
      </c>
      <c r="CN2145" s="203">
        <f t="shared" si="100"/>
        <v>34432163.717651412</v>
      </c>
      <c r="CO2145" s="203">
        <f t="shared" si="101"/>
        <v>157204258.17871088</v>
      </c>
      <c r="CP2145" s="99">
        <v>21080860.342041001</v>
      </c>
      <c r="CQ2145" s="99">
        <v>0</v>
      </c>
      <c r="CR2145" s="99">
        <v>0</v>
      </c>
      <c r="CS2145" s="99">
        <v>0</v>
      </c>
      <c r="CT2145" s="99">
        <v>0</v>
      </c>
    </row>
    <row r="2146" spans="1:98">
      <c r="A2146" s="98" t="s">
        <v>198</v>
      </c>
      <c r="B2146" s="100">
        <v>43160</v>
      </c>
      <c r="C2146" s="99">
        <v>102850.75313282</v>
      </c>
      <c r="D2146" s="99">
        <v>0</v>
      </c>
      <c r="E2146" s="99">
        <v>18974.551034450498</v>
      </c>
      <c r="F2146" s="99">
        <v>16540.3612017632</v>
      </c>
      <c r="G2146" s="99">
        <v>4962.4052373766899</v>
      </c>
      <c r="H2146" s="99">
        <v>0</v>
      </c>
      <c r="I2146" s="99">
        <v>0</v>
      </c>
      <c r="J2146" s="99">
        <v>85696.104950904803</v>
      </c>
      <c r="K2146" s="99">
        <v>4.1793260111007804</v>
      </c>
      <c r="L2146" s="99">
        <v>253.02134358137801</v>
      </c>
      <c r="M2146" s="99">
        <v>42753.199458122297</v>
      </c>
      <c r="N2146" s="99">
        <v>13073.347023844701</v>
      </c>
      <c r="O2146" s="99">
        <v>0</v>
      </c>
      <c r="P2146" s="99">
        <v>59501.168185234099</v>
      </c>
      <c r="Q2146" s="99">
        <v>5909.0838295817402</v>
      </c>
      <c r="R2146" s="99">
        <v>0</v>
      </c>
      <c r="S2146" s="99">
        <v>4948.71998298168</v>
      </c>
      <c r="T2146" s="99">
        <v>0</v>
      </c>
      <c r="U2146" s="99">
        <v>85663.341468811006</v>
      </c>
      <c r="V2146" s="99">
        <v>5634886.9636840802</v>
      </c>
      <c r="W2146" s="99">
        <v>0</v>
      </c>
      <c r="X2146" s="99">
        <v>1180428.2501831099</v>
      </c>
      <c r="Y2146" s="99">
        <v>922075.05541992199</v>
      </c>
      <c r="Z2146" s="99">
        <v>647870.03421783401</v>
      </c>
      <c r="AA2146" s="99">
        <v>0</v>
      </c>
      <c r="AB2146" s="99">
        <v>0</v>
      </c>
      <c r="AC2146" s="99">
        <v>26738607.2976074</v>
      </c>
      <c r="AD2146" s="99">
        <v>122.807622368447</v>
      </c>
      <c r="AE2146" s="99">
        <v>17199.679414033901</v>
      </c>
      <c r="AF2146" s="99">
        <v>2088512.4835815399</v>
      </c>
      <c r="AG2146" s="99">
        <v>1454553.3253478999</v>
      </c>
      <c r="AH2146" s="99">
        <v>0</v>
      </c>
      <c r="AI2146" s="99">
        <v>2596355.3161926302</v>
      </c>
      <c r="AJ2146" s="99">
        <v>675004.76063537598</v>
      </c>
      <c r="AK2146" s="99">
        <v>0</v>
      </c>
      <c r="AL2146" s="99">
        <v>644964.97589874303</v>
      </c>
      <c r="AM2146" s="99">
        <v>0</v>
      </c>
      <c r="AN2146" s="99">
        <v>26738594.932372998</v>
      </c>
      <c r="AO2146" s="99">
        <v>52535495.302734397</v>
      </c>
      <c r="AP2146" s="99">
        <v>0</v>
      </c>
      <c r="AQ2146" s="99">
        <v>10893278.1838379</v>
      </c>
      <c r="AR2146" s="99">
        <v>7988351.9641723596</v>
      </c>
      <c r="AS2146" s="99">
        <v>5566089.2221069299</v>
      </c>
      <c r="AT2146" s="99">
        <v>0</v>
      </c>
      <c r="AU2146" s="99">
        <v>0</v>
      </c>
      <c r="AV2146" s="99">
        <v>87920742.011718795</v>
      </c>
      <c r="AW2146" s="99">
        <v>427.95353568717798</v>
      </c>
      <c r="AX2146" s="99">
        <v>144924.761577606</v>
      </c>
      <c r="AY2146" s="99">
        <v>20302689.925781298</v>
      </c>
      <c r="AZ2146" s="99">
        <v>12165410.8818359</v>
      </c>
      <c r="BA2146" s="99">
        <v>0</v>
      </c>
      <c r="BB2146" s="99">
        <v>24817977.721191399</v>
      </c>
      <c r="BC2146" s="99">
        <v>6076637.07141113</v>
      </c>
      <c r="BD2146" s="99">
        <v>0</v>
      </c>
      <c r="BE2146" s="99">
        <v>5519820.6259765597</v>
      </c>
      <c r="BF2146" s="99">
        <v>0</v>
      </c>
      <c r="BG2146" s="99">
        <v>88003708.668945298</v>
      </c>
      <c r="BH2146" s="99">
        <v>14916895.6719971</v>
      </c>
      <c r="BI2146" s="99">
        <v>0</v>
      </c>
      <c r="BJ2146" s="99">
        <v>4788994.1948242197</v>
      </c>
      <c r="BK2146" s="99">
        <v>3744445.1818847698</v>
      </c>
      <c r="BL2146" s="99">
        <v>0</v>
      </c>
      <c r="BM2146" s="99">
        <v>0</v>
      </c>
      <c r="BN2146" s="99">
        <v>0</v>
      </c>
      <c r="BO2146" s="99">
        <v>0</v>
      </c>
      <c r="BP2146" s="99">
        <v>0</v>
      </c>
      <c r="BQ2146" s="99">
        <v>0</v>
      </c>
      <c r="BR2146" s="99">
        <v>6652858.3656616202</v>
      </c>
      <c r="BS2146" s="99">
        <v>4626552.2598877</v>
      </c>
      <c r="BT2146" s="99">
        <v>0</v>
      </c>
      <c r="BU2146" s="99">
        <v>4872655.9470825205</v>
      </c>
      <c r="BV2146" s="99">
        <v>3701055.3165588402</v>
      </c>
      <c r="BW2146" s="99">
        <v>0</v>
      </c>
      <c r="BX2146" s="99">
        <v>1162891.82641602</v>
      </c>
      <c r="BY2146" s="99">
        <v>0</v>
      </c>
      <c r="BZ2146" s="99">
        <v>0</v>
      </c>
      <c r="CA2146" s="99">
        <v>121624.066858292</v>
      </c>
      <c r="CB2146" s="99">
        <v>6820907.2110595703</v>
      </c>
      <c r="CC2146" s="99">
        <v>64013532.538574196</v>
      </c>
      <c r="CD2146" s="99">
        <v>19683958.2978516</v>
      </c>
      <c r="CE2146" s="99">
        <v>4969.3454387784004</v>
      </c>
      <c r="CF2146" s="99">
        <v>647839.65715026902</v>
      </c>
      <c r="CG2146" s="99">
        <v>5542207.49755859</v>
      </c>
      <c r="CH2146" s="99">
        <v>0</v>
      </c>
      <c r="CI2146" s="99">
        <v>126586.75771236399</v>
      </c>
      <c r="CJ2146" s="99">
        <v>7477697.95739746</v>
      </c>
      <c r="CK2146" s="99">
        <v>69336206.934570298</v>
      </c>
      <c r="CL2146" s="99">
        <v>20805651.4291992</v>
      </c>
      <c r="CM2146" s="203">
        <f t="shared" si="99"/>
        <v>212250.099181175</v>
      </c>
      <c r="CN2146" s="203">
        <f t="shared" si="100"/>
        <v>34216292.889770456</v>
      </c>
      <c r="CO2146" s="203">
        <f t="shared" si="101"/>
        <v>157339915.6035156</v>
      </c>
      <c r="CP2146" s="99">
        <v>20805651.4291992</v>
      </c>
      <c r="CQ2146" s="99">
        <v>0</v>
      </c>
      <c r="CR2146" s="99">
        <v>0</v>
      </c>
      <c r="CS2146" s="99">
        <v>0</v>
      </c>
      <c r="CT2146" s="99">
        <v>0</v>
      </c>
    </row>
    <row r="2147" spans="1:98">
      <c r="A2147" s="98" t="s">
        <v>198</v>
      </c>
      <c r="B2147" s="100">
        <v>43252</v>
      </c>
      <c r="C2147" s="99">
        <v>103549.137851715</v>
      </c>
      <c r="D2147" s="99">
        <v>0</v>
      </c>
      <c r="E2147" s="99">
        <v>18623.756075859099</v>
      </c>
      <c r="F2147" s="99">
        <v>16296.7626757622</v>
      </c>
      <c r="G2147" s="99">
        <v>5023.0420116782198</v>
      </c>
      <c r="H2147" s="99">
        <v>0</v>
      </c>
      <c r="I2147" s="99">
        <v>0</v>
      </c>
      <c r="J2147" s="99">
        <v>85279.904086113005</v>
      </c>
      <c r="K2147" s="99">
        <v>1.7553714571986301</v>
      </c>
      <c r="L2147" s="99">
        <v>223.66192169114899</v>
      </c>
      <c r="M2147" s="99">
        <v>43453.810635089903</v>
      </c>
      <c r="N2147" s="99">
        <v>12874.7302361727</v>
      </c>
      <c r="O2147" s="99">
        <v>0</v>
      </c>
      <c r="P2147" s="99">
        <v>59730.191045761101</v>
      </c>
      <c r="Q2147" s="99">
        <v>5767.1315632462502</v>
      </c>
      <c r="R2147" s="99">
        <v>0</v>
      </c>
      <c r="S2147" s="99">
        <v>5027.7346894741104</v>
      </c>
      <c r="T2147" s="99">
        <v>0</v>
      </c>
      <c r="U2147" s="99">
        <v>85249.132865905805</v>
      </c>
      <c r="V2147" s="99">
        <v>5740730.09558105</v>
      </c>
      <c r="W2147" s="99">
        <v>0</v>
      </c>
      <c r="X2147" s="99">
        <v>1147178.2570953399</v>
      </c>
      <c r="Y2147" s="99">
        <v>900323.93581390404</v>
      </c>
      <c r="Z2147" s="99">
        <v>659301.07667541504</v>
      </c>
      <c r="AA2147" s="99">
        <v>0</v>
      </c>
      <c r="AB2147" s="99">
        <v>0</v>
      </c>
      <c r="AC2147" s="99">
        <v>26695824.552002002</v>
      </c>
      <c r="AD2147" s="99">
        <v>100.373377622105</v>
      </c>
      <c r="AE2147" s="99">
        <v>18437.458907365799</v>
      </c>
      <c r="AF2147" s="99">
        <v>2123300.7974243201</v>
      </c>
      <c r="AG2147" s="99">
        <v>1437972.23060608</v>
      </c>
      <c r="AH2147" s="99">
        <v>0</v>
      </c>
      <c r="AI2147" s="99">
        <v>2551290.59848022</v>
      </c>
      <c r="AJ2147" s="99">
        <v>676501.03909301804</v>
      </c>
      <c r="AK2147" s="99">
        <v>0</v>
      </c>
      <c r="AL2147" s="99">
        <v>665894.71580505394</v>
      </c>
      <c r="AM2147" s="99">
        <v>0</v>
      </c>
      <c r="AN2147" s="99">
        <v>26655962.654785201</v>
      </c>
      <c r="AO2147" s="99">
        <v>53702921.894042999</v>
      </c>
      <c r="AP2147" s="99">
        <v>0</v>
      </c>
      <c r="AQ2147" s="99">
        <v>10585092.645752</v>
      </c>
      <c r="AR2147" s="99">
        <v>7738931.5691528302</v>
      </c>
      <c r="AS2147" s="99">
        <v>5655720.5775756799</v>
      </c>
      <c r="AT2147" s="99">
        <v>0</v>
      </c>
      <c r="AU2147" s="99">
        <v>0</v>
      </c>
      <c r="AV2147" s="99">
        <v>88800572.586914107</v>
      </c>
      <c r="AW2147" s="99">
        <v>351.52879300340999</v>
      </c>
      <c r="AX2147" s="99">
        <v>158879.615913391</v>
      </c>
      <c r="AY2147" s="99">
        <v>20735022.146972701</v>
      </c>
      <c r="AZ2147" s="99">
        <v>12078048.740356401</v>
      </c>
      <c r="BA2147" s="99">
        <v>0</v>
      </c>
      <c r="BB2147" s="99">
        <v>24531421.3525391</v>
      </c>
      <c r="BC2147" s="99">
        <v>6084275.5696411096</v>
      </c>
      <c r="BD2147" s="99">
        <v>0</v>
      </c>
      <c r="BE2147" s="99">
        <v>5715326.8984375</v>
      </c>
      <c r="BF2147" s="99">
        <v>0</v>
      </c>
      <c r="BG2147" s="99">
        <v>88407849.933593795</v>
      </c>
      <c r="BH2147" s="99">
        <v>14984540.357055699</v>
      </c>
      <c r="BI2147" s="99">
        <v>0</v>
      </c>
      <c r="BJ2147" s="99">
        <v>4612092.6953735398</v>
      </c>
      <c r="BK2147" s="99">
        <v>3601320.1060485798</v>
      </c>
      <c r="BL2147" s="99">
        <v>0</v>
      </c>
      <c r="BM2147" s="99">
        <v>0</v>
      </c>
      <c r="BN2147" s="99">
        <v>0</v>
      </c>
      <c r="BO2147" s="99">
        <v>0</v>
      </c>
      <c r="BP2147" s="99">
        <v>0</v>
      </c>
      <c r="BQ2147" s="99">
        <v>0</v>
      </c>
      <c r="BR2147" s="99">
        <v>6752435.3150634803</v>
      </c>
      <c r="BS2147" s="99">
        <v>4572898.4282836895</v>
      </c>
      <c r="BT2147" s="99">
        <v>0</v>
      </c>
      <c r="BU2147" s="99">
        <v>4868431.9763183603</v>
      </c>
      <c r="BV2147" s="99">
        <v>3606911.9800109901</v>
      </c>
      <c r="BW2147" s="99">
        <v>0</v>
      </c>
      <c r="BX2147" s="99">
        <v>1189602.1655731199</v>
      </c>
      <c r="BY2147" s="99">
        <v>0</v>
      </c>
      <c r="BZ2147" s="99">
        <v>0</v>
      </c>
      <c r="CA2147" s="99">
        <v>122042.27038860301</v>
      </c>
      <c r="CB2147" s="99">
        <v>6871906.2790527297</v>
      </c>
      <c r="CC2147" s="99">
        <v>63873173.037109397</v>
      </c>
      <c r="CD2147" s="99">
        <v>19626345.278076202</v>
      </c>
      <c r="CE2147" s="99">
        <v>5025.5032665729505</v>
      </c>
      <c r="CF2147" s="99">
        <v>658815.37595367397</v>
      </c>
      <c r="CG2147" s="99">
        <v>5639395.3056030301</v>
      </c>
      <c r="CH2147" s="99">
        <v>0</v>
      </c>
      <c r="CI2147" s="99">
        <v>127058.90699482</v>
      </c>
      <c r="CJ2147" s="99">
        <v>7529739.9739379901</v>
      </c>
      <c r="CK2147" s="99">
        <v>69519420.698242202</v>
      </c>
      <c r="CL2147" s="99">
        <v>20758132.5322266</v>
      </c>
      <c r="CM2147" s="203">
        <f t="shared" si="99"/>
        <v>212308.03986072581</v>
      </c>
      <c r="CN2147" s="203">
        <f t="shared" si="100"/>
        <v>34185702.628723189</v>
      </c>
      <c r="CO2147" s="203">
        <f t="shared" si="101"/>
        <v>157927270.631836</v>
      </c>
      <c r="CP2147" s="99">
        <v>20758132.5322266</v>
      </c>
      <c r="CQ2147" s="99">
        <v>0</v>
      </c>
      <c r="CR2147" s="99">
        <v>0</v>
      </c>
      <c r="CS2147" s="99">
        <v>0</v>
      </c>
      <c r="CT2147" s="99">
        <v>0</v>
      </c>
    </row>
    <row r="2148" spans="1:98">
      <c r="A2148" s="98" t="s">
        <v>199</v>
      </c>
      <c r="B2148" s="100">
        <v>38047</v>
      </c>
      <c r="C2148" s="99">
        <v>71147.666177749605</v>
      </c>
      <c r="D2148" s="99">
        <v>0</v>
      </c>
      <c r="E2148" s="99">
        <v>40043.870436668403</v>
      </c>
      <c r="F2148" s="99">
        <v>19275.593650341001</v>
      </c>
      <c r="G2148" s="99">
        <v>7.8735096319578597</v>
      </c>
      <c r="H2148" s="99">
        <v>0</v>
      </c>
      <c r="I2148" s="99">
        <v>0</v>
      </c>
      <c r="J2148" s="99">
        <v>136.83483845926801</v>
      </c>
      <c r="K2148" s="99">
        <v>60191.488607883497</v>
      </c>
      <c r="L2148" s="99">
        <v>54448.178703308098</v>
      </c>
      <c r="M2148" s="99">
        <v>37894.064572811098</v>
      </c>
      <c r="N2148" s="99">
        <v>12429.729269743</v>
      </c>
      <c r="O2148" s="99">
        <v>0</v>
      </c>
      <c r="P2148" s="99">
        <v>0</v>
      </c>
      <c r="Q2148" s="99">
        <v>6032.7566288709604</v>
      </c>
      <c r="R2148" s="99">
        <v>0</v>
      </c>
      <c r="S2148" s="99">
        <v>0</v>
      </c>
      <c r="T2148" s="99">
        <v>2789.1223790049598</v>
      </c>
      <c r="U2148" s="99">
        <v>60430.323711872101</v>
      </c>
      <c r="V2148" s="99">
        <v>4440380.2002563505</v>
      </c>
      <c r="W2148" s="99">
        <v>0</v>
      </c>
      <c r="X2148" s="99">
        <v>3356642.2929992699</v>
      </c>
      <c r="Y2148" s="99">
        <v>1366447.1716308601</v>
      </c>
      <c r="Z2148" s="99">
        <v>979.07963338494301</v>
      </c>
      <c r="AA2148" s="99">
        <v>0</v>
      </c>
      <c r="AB2148" s="99">
        <v>0</v>
      </c>
      <c r="AC2148" s="99">
        <v>10436.178758621199</v>
      </c>
      <c r="AD2148" s="99">
        <v>16861587.9069824</v>
      </c>
      <c r="AE2148" s="99">
        <v>3039129.2130127</v>
      </c>
      <c r="AF2148" s="99">
        <v>2028142.3543853799</v>
      </c>
      <c r="AG2148" s="99">
        <v>1983305.3720092799</v>
      </c>
      <c r="AH2148" s="99">
        <v>0</v>
      </c>
      <c r="AI2148" s="99">
        <v>0</v>
      </c>
      <c r="AJ2148" s="99">
        <v>729324.37409210205</v>
      </c>
      <c r="AK2148" s="99">
        <v>0</v>
      </c>
      <c r="AL2148" s="99">
        <v>0</v>
      </c>
      <c r="AM2148" s="99">
        <v>566403.221092224</v>
      </c>
      <c r="AN2148" s="99">
        <v>16730561.420410199</v>
      </c>
      <c r="AO2148" s="99">
        <v>30186052.3115234</v>
      </c>
      <c r="AP2148" s="99">
        <v>0</v>
      </c>
      <c r="AQ2148" s="99">
        <v>22636212.622558601</v>
      </c>
      <c r="AR2148" s="99">
        <v>9288388.0959472694</v>
      </c>
      <c r="AS2148" s="99">
        <v>5904.4446156024896</v>
      </c>
      <c r="AT2148" s="99">
        <v>0</v>
      </c>
      <c r="AU2148" s="99">
        <v>0</v>
      </c>
      <c r="AV2148" s="99">
        <v>23926.0671539307</v>
      </c>
      <c r="AW2148" s="99">
        <v>38852748.2509766</v>
      </c>
      <c r="AX2148" s="99">
        <v>21476038.575927701</v>
      </c>
      <c r="AY2148" s="99">
        <v>13963203.458984399</v>
      </c>
      <c r="AZ2148" s="99">
        <v>12310409.3409424</v>
      </c>
      <c r="BA2148" s="99">
        <v>0</v>
      </c>
      <c r="BB2148" s="99">
        <v>0</v>
      </c>
      <c r="BC2148" s="99">
        <v>4832351.9098510696</v>
      </c>
      <c r="BD2148" s="99">
        <v>0</v>
      </c>
      <c r="BE2148" s="99">
        <v>0</v>
      </c>
      <c r="BF2148" s="99">
        <v>3464670.0726623498</v>
      </c>
      <c r="BG2148" s="99">
        <v>38659872.894042999</v>
      </c>
      <c r="BH2148" s="99">
        <v>5843147.2246704102</v>
      </c>
      <c r="BI2148" s="99">
        <v>0</v>
      </c>
      <c r="BJ2148" s="99">
        <v>5585752.5339965802</v>
      </c>
      <c r="BK2148" s="99">
        <v>3215441.7891540499</v>
      </c>
      <c r="BL2148" s="99">
        <v>0</v>
      </c>
      <c r="BM2148" s="99">
        <v>0</v>
      </c>
      <c r="BN2148" s="99">
        <v>0</v>
      </c>
      <c r="BO2148" s="99">
        <v>0</v>
      </c>
      <c r="BP2148" s="99">
        <v>0</v>
      </c>
      <c r="BQ2148" s="99">
        <v>0</v>
      </c>
      <c r="BR2148" s="99">
        <v>4525789.8388671903</v>
      </c>
      <c r="BS2148" s="99">
        <v>4742586.5966796903</v>
      </c>
      <c r="BT2148" s="99">
        <v>0</v>
      </c>
      <c r="BU2148" s="99">
        <v>0</v>
      </c>
      <c r="BV2148" s="99">
        <v>2146809.7227783198</v>
      </c>
      <c r="BW2148" s="99">
        <v>0</v>
      </c>
      <c r="BX2148" s="99">
        <v>0</v>
      </c>
      <c r="BY2148" s="99">
        <v>0</v>
      </c>
      <c r="BZ2148" s="99">
        <v>0</v>
      </c>
      <c r="CA2148" s="99">
        <v>111185.032206535</v>
      </c>
      <c r="CB2148" s="99">
        <v>7769463.6773681603</v>
      </c>
      <c r="CC2148" s="99">
        <v>52587577.575683601</v>
      </c>
      <c r="CD2148" s="99">
        <v>11379547.7584229</v>
      </c>
      <c r="CE2148" s="99">
        <v>2805.6241713464301</v>
      </c>
      <c r="CF2148" s="99">
        <v>566164.96420288098</v>
      </c>
      <c r="CG2148" s="99">
        <v>3465686.81323242</v>
      </c>
      <c r="CH2148" s="99">
        <v>0</v>
      </c>
      <c r="CI2148" s="99">
        <v>114098.92312431301</v>
      </c>
      <c r="CJ2148" s="99">
        <v>8329268.5203247098</v>
      </c>
      <c r="CK2148" s="99">
        <v>56025086.261718802</v>
      </c>
      <c r="CL2148" s="99">
        <v>11377768.9733887</v>
      </c>
      <c r="CM2148" s="203">
        <f t="shared" si="99"/>
        <v>174529.24683618511</v>
      </c>
      <c r="CN2148" s="203">
        <f t="shared" si="100"/>
        <v>25059829.940734908</v>
      </c>
      <c r="CO2148" s="203">
        <f t="shared" si="101"/>
        <v>94684959.155761808</v>
      </c>
      <c r="CP2148" s="99">
        <v>11377768.9733887</v>
      </c>
      <c r="CQ2148" s="99">
        <v>0</v>
      </c>
      <c r="CR2148" s="99">
        <v>0</v>
      </c>
      <c r="CS2148" s="99">
        <v>0</v>
      </c>
      <c r="CT2148" s="99">
        <v>0</v>
      </c>
    </row>
    <row r="2149" spans="1:98">
      <c r="A2149" s="98" t="s">
        <v>199</v>
      </c>
      <c r="B2149" s="100">
        <v>38139</v>
      </c>
      <c r="C2149" s="99">
        <v>72142.508946418806</v>
      </c>
      <c r="D2149" s="99">
        <v>0</v>
      </c>
      <c r="E2149" s="99">
        <v>39229.375823497801</v>
      </c>
      <c r="F2149" s="99">
        <v>19382.9628784657</v>
      </c>
      <c r="G2149" s="99">
        <v>72.227481953799696</v>
      </c>
      <c r="H2149" s="99">
        <v>0</v>
      </c>
      <c r="I2149" s="99">
        <v>0</v>
      </c>
      <c r="J2149" s="99">
        <v>2484.2262928485902</v>
      </c>
      <c r="K2149" s="99">
        <v>57191.0784339905</v>
      </c>
      <c r="L2149" s="99">
        <v>54868.002161502802</v>
      </c>
      <c r="M2149" s="99">
        <v>37672.271390914902</v>
      </c>
      <c r="N2149" s="99">
        <v>12861.654155492801</v>
      </c>
      <c r="O2149" s="99">
        <v>0</v>
      </c>
      <c r="P2149" s="99">
        <v>0</v>
      </c>
      <c r="Q2149" s="99">
        <v>5984.62165349722</v>
      </c>
      <c r="R2149" s="99">
        <v>0</v>
      </c>
      <c r="S2149" s="99">
        <v>0</v>
      </c>
      <c r="T2149" s="99">
        <v>2791.4184493124499</v>
      </c>
      <c r="U2149" s="99">
        <v>60982.1443662643</v>
      </c>
      <c r="V2149" s="99">
        <v>4451976.0878906297</v>
      </c>
      <c r="W2149" s="99">
        <v>0</v>
      </c>
      <c r="X2149" s="99">
        <v>3288828.5346069299</v>
      </c>
      <c r="Y2149" s="99">
        <v>1381093.2880706801</v>
      </c>
      <c r="Z2149" s="99">
        <v>12143.418776750599</v>
      </c>
      <c r="AA2149" s="99">
        <v>0</v>
      </c>
      <c r="AB2149" s="99">
        <v>0</v>
      </c>
      <c r="AC2149" s="99">
        <v>574801.70333862305</v>
      </c>
      <c r="AD2149" s="99">
        <v>15841792.474121099</v>
      </c>
      <c r="AE2149" s="99">
        <v>2976400.92886353</v>
      </c>
      <c r="AF2149" s="99">
        <v>1997775.42010498</v>
      </c>
      <c r="AG2149" s="99">
        <v>2044209.5381012</v>
      </c>
      <c r="AH2149" s="99">
        <v>0</v>
      </c>
      <c r="AI2149" s="99">
        <v>0</v>
      </c>
      <c r="AJ2149" s="99">
        <v>709971.71623230004</v>
      </c>
      <c r="AK2149" s="99">
        <v>0</v>
      </c>
      <c r="AL2149" s="99">
        <v>0</v>
      </c>
      <c r="AM2149" s="99">
        <v>558775.44198608398</v>
      </c>
      <c r="AN2149" s="99">
        <v>16767788.5197754</v>
      </c>
      <c r="AO2149" s="99">
        <v>30448692.397216801</v>
      </c>
      <c r="AP2149" s="99">
        <v>0</v>
      </c>
      <c r="AQ2149" s="99">
        <v>22462993.034423798</v>
      </c>
      <c r="AR2149" s="99">
        <v>9564865.7366943397</v>
      </c>
      <c r="AS2149" s="99">
        <v>72435.196724891706</v>
      </c>
      <c r="AT2149" s="99">
        <v>0</v>
      </c>
      <c r="AU2149" s="99">
        <v>0</v>
      </c>
      <c r="AV2149" s="99">
        <v>1327809.6431732201</v>
      </c>
      <c r="AW2149" s="99">
        <v>36812777.3212891</v>
      </c>
      <c r="AX2149" s="99">
        <v>21348807.510742199</v>
      </c>
      <c r="AY2149" s="99">
        <v>13910351.138793901</v>
      </c>
      <c r="AZ2149" s="99">
        <v>12775812.619140601</v>
      </c>
      <c r="BA2149" s="99">
        <v>0</v>
      </c>
      <c r="BB2149" s="99">
        <v>0</v>
      </c>
      <c r="BC2149" s="99">
        <v>4709064.9969482403</v>
      </c>
      <c r="BD2149" s="99">
        <v>0</v>
      </c>
      <c r="BE2149" s="99">
        <v>0</v>
      </c>
      <c r="BF2149" s="99">
        <v>3416244.16589355</v>
      </c>
      <c r="BG2149" s="99">
        <v>39134141.088867202</v>
      </c>
      <c r="BH2149" s="99">
        <v>5955064.2450561495</v>
      </c>
      <c r="BI2149" s="99">
        <v>0</v>
      </c>
      <c r="BJ2149" s="99">
        <v>5579078.8955078097</v>
      </c>
      <c r="BK2149" s="99">
        <v>3293348.7061767601</v>
      </c>
      <c r="BL2149" s="99">
        <v>0</v>
      </c>
      <c r="BM2149" s="99">
        <v>0</v>
      </c>
      <c r="BN2149" s="99">
        <v>0</v>
      </c>
      <c r="BO2149" s="99">
        <v>0</v>
      </c>
      <c r="BP2149" s="99">
        <v>0</v>
      </c>
      <c r="BQ2149" s="99">
        <v>0</v>
      </c>
      <c r="BR2149" s="99">
        <v>4512285.4461059598</v>
      </c>
      <c r="BS2149" s="99">
        <v>4947263.1220703097</v>
      </c>
      <c r="BT2149" s="99">
        <v>0</v>
      </c>
      <c r="BU2149" s="99">
        <v>0</v>
      </c>
      <c r="BV2149" s="99">
        <v>2085525.46159363</v>
      </c>
      <c r="BW2149" s="99">
        <v>0</v>
      </c>
      <c r="BX2149" s="99">
        <v>0</v>
      </c>
      <c r="BY2149" s="99">
        <v>0</v>
      </c>
      <c r="BZ2149" s="99">
        <v>0</v>
      </c>
      <c r="CA2149" s="99">
        <v>111573.968502045</v>
      </c>
      <c r="CB2149" s="99">
        <v>7695724.1947631799</v>
      </c>
      <c r="CC2149" s="99">
        <v>52698335.023925804</v>
      </c>
      <c r="CD2149" s="99">
        <v>11504492.630371099</v>
      </c>
      <c r="CE2149" s="99">
        <v>2768.13886770606</v>
      </c>
      <c r="CF2149" s="99">
        <v>558960.35806274402</v>
      </c>
      <c r="CG2149" s="99">
        <v>3421376.0100097698</v>
      </c>
      <c r="CH2149" s="99">
        <v>0</v>
      </c>
      <c r="CI2149" s="99">
        <v>114407.624891281</v>
      </c>
      <c r="CJ2149" s="99">
        <v>8265236.0679931603</v>
      </c>
      <c r="CK2149" s="99">
        <v>56142340.377441399</v>
      </c>
      <c r="CL2149" s="99">
        <v>11500301.894043</v>
      </c>
      <c r="CM2149" s="203">
        <f t="shared" si="99"/>
        <v>175389.7692575453</v>
      </c>
      <c r="CN2149" s="203">
        <f t="shared" si="100"/>
        <v>25033024.587768562</v>
      </c>
      <c r="CO2149" s="203">
        <f t="shared" si="101"/>
        <v>95276481.466308594</v>
      </c>
      <c r="CP2149" s="99">
        <v>11500301.894043</v>
      </c>
      <c r="CQ2149" s="99">
        <v>0</v>
      </c>
      <c r="CR2149" s="99">
        <v>0</v>
      </c>
      <c r="CS2149" s="99">
        <v>0</v>
      </c>
      <c r="CT2149" s="99">
        <v>0</v>
      </c>
    </row>
    <row r="2150" spans="1:98">
      <c r="A2150" s="98" t="s">
        <v>199</v>
      </c>
      <c r="B2150" s="100">
        <v>38231</v>
      </c>
      <c r="C2150" s="99">
        <v>73634.448173522906</v>
      </c>
      <c r="D2150" s="99">
        <v>0</v>
      </c>
      <c r="E2150" s="99">
        <v>39659.813823223099</v>
      </c>
      <c r="F2150" s="99">
        <v>20339.121666669798</v>
      </c>
      <c r="G2150" s="99">
        <v>180.19079674594099</v>
      </c>
      <c r="H2150" s="99">
        <v>0</v>
      </c>
      <c r="I2150" s="99">
        <v>0</v>
      </c>
      <c r="J2150" s="99">
        <v>5529.8235002756101</v>
      </c>
      <c r="K2150" s="99">
        <v>54676.639338016503</v>
      </c>
      <c r="L2150" s="99">
        <v>57595.7004547119</v>
      </c>
      <c r="M2150" s="99">
        <v>37790.476232051798</v>
      </c>
      <c r="N2150" s="99">
        <v>13212.001668930099</v>
      </c>
      <c r="O2150" s="99">
        <v>0</v>
      </c>
      <c r="P2150" s="99">
        <v>0</v>
      </c>
      <c r="Q2150" s="99">
        <v>5988.0096276402501</v>
      </c>
      <c r="R2150" s="99">
        <v>0</v>
      </c>
      <c r="S2150" s="99">
        <v>0</v>
      </c>
      <c r="T2150" s="99">
        <v>2775.4503650665301</v>
      </c>
      <c r="U2150" s="99">
        <v>59589.0727324486</v>
      </c>
      <c r="V2150" s="99">
        <v>4473199.30187988</v>
      </c>
      <c r="W2150" s="99">
        <v>0</v>
      </c>
      <c r="X2150" s="99">
        <v>3284229.0932922401</v>
      </c>
      <c r="Y2150" s="99">
        <v>1427161.00178528</v>
      </c>
      <c r="Z2150" s="99">
        <v>32645.8939735889</v>
      </c>
      <c r="AA2150" s="99">
        <v>0</v>
      </c>
      <c r="AB2150" s="99">
        <v>0</v>
      </c>
      <c r="AC2150" s="99">
        <v>1421153.5930480999</v>
      </c>
      <c r="AD2150" s="99">
        <v>14639520.880615201</v>
      </c>
      <c r="AE2150" s="99">
        <v>3056844.1669921898</v>
      </c>
      <c r="AF2150" s="99">
        <v>1999620.69502258</v>
      </c>
      <c r="AG2150" s="99">
        <v>2067509.9302215599</v>
      </c>
      <c r="AH2150" s="99">
        <v>0</v>
      </c>
      <c r="AI2150" s="99">
        <v>0</v>
      </c>
      <c r="AJ2150" s="99">
        <v>705820.32666015602</v>
      </c>
      <c r="AK2150" s="99">
        <v>0</v>
      </c>
      <c r="AL2150" s="99">
        <v>0</v>
      </c>
      <c r="AM2150" s="99">
        <v>552293.17784118699</v>
      </c>
      <c r="AN2150" s="99">
        <v>15832933.1633301</v>
      </c>
      <c r="AO2150" s="99">
        <v>30943699.067627002</v>
      </c>
      <c r="AP2150" s="99">
        <v>0</v>
      </c>
      <c r="AQ2150" s="99">
        <v>22718753.251464799</v>
      </c>
      <c r="AR2150" s="99">
        <v>10074293.021118199</v>
      </c>
      <c r="AS2150" s="99">
        <v>197756.956651688</v>
      </c>
      <c r="AT2150" s="99">
        <v>0</v>
      </c>
      <c r="AU2150" s="99">
        <v>0</v>
      </c>
      <c r="AV2150" s="99">
        <v>3351156.5516967801</v>
      </c>
      <c r="AW2150" s="99">
        <v>34639921.562988304</v>
      </c>
      <c r="AX2150" s="99">
        <v>22456824.861083999</v>
      </c>
      <c r="AY2150" s="99">
        <v>14125999.920776401</v>
      </c>
      <c r="AZ2150" s="99">
        <v>13094890.6990967</v>
      </c>
      <c r="BA2150" s="99">
        <v>0</v>
      </c>
      <c r="BB2150" s="99">
        <v>0</v>
      </c>
      <c r="BC2150" s="99">
        <v>4778371.5044555701</v>
      </c>
      <c r="BD2150" s="99">
        <v>0</v>
      </c>
      <c r="BE2150" s="99">
        <v>0</v>
      </c>
      <c r="BF2150" s="99">
        <v>3438040.8898315402</v>
      </c>
      <c r="BG2150" s="99">
        <v>37661972.755371101</v>
      </c>
      <c r="BH2150" s="99">
        <v>6238405.1827392597</v>
      </c>
      <c r="BI2150" s="99">
        <v>0</v>
      </c>
      <c r="BJ2150" s="99">
        <v>5680856.4996948196</v>
      </c>
      <c r="BK2150" s="99">
        <v>3428445.6944274898</v>
      </c>
      <c r="BL2150" s="99">
        <v>0</v>
      </c>
      <c r="BM2150" s="99">
        <v>0</v>
      </c>
      <c r="BN2150" s="99">
        <v>0</v>
      </c>
      <c r="BO2150" s="99">
        <v>0</v>
      </c>
      <c r="BP2150" s="99">
        <v>0</v>
      </c>
      <c r="BQ2150" s="99">
        <v>0</v>
      </c>
      <c r="BR2150" s="99">
        <v>4592879.9486084003</v>
      </c>
      <c r="BS2150" s="99">
        <v>5126834.5078735398</v>
      </c>
      <c r="BT2150" s="99">
        <v>0</v>
      </c>
      <c r="BU2150" s="99">
        <v>0</v>
      </c>
      <c r="BV2150" s="99">
        <v>2143974.4993896498</v>
      </c>
      <c r="BW2150" s="99">
        <v>0</v>
      </c>
      <c r="BX2150" s="99">
        <v>0</v>
      </c>
      <c r="BY2150" s="99">
        <v>0</v>
      </c>
      <c r="BZ2150" s="99">
        <v>0</v>
      </c>
      <c r="CA2150" s="99">
        <v>112944.79451656299</v>
      </c>
      <c r="CB2150" s="99">
        <v>7764261.9398193397</v>
      </c>
      <c r="CC2150" s="99">
        <v>53764088.356445298</v>
      </c>
      <c r="CD2150" s="99">
        <v>11987510.505859399</v>
      </c>
      <c r="CE2150" s="99">
        <v>2745.11951461434</v>
      </c>
      <c r="CF2150" s="99">
        <v>554003.70152282703</v>
      </c>
      <c r="CG2150" s="99">
        <v>3448187.2349243201</v>
      </c>
      <c r="CH2150" s="99">
        <v>0</v>
      </c>
      <c r="CI2150" s="99">
        <v>115793.05949401901</v>
      </c>
      <c r="CJ2150" s="99">
        <v>8306274.1105346698</v>
      </c>
      <c r="CK2150" s="99">
        <v>57126396.593261696</v>
      </c>
      <c r="CL2150" s="99">
        <v>11997269.9616699</v>
      </c>
      <c r="CM2150" s="203">
        <f t="shared" si="99"/>
        <v>175382.1322264676</v>
      </c>
      <c r="CN2150" s="203">
        <f t="shared" si="100"/>
        <v>24139207.273864768</v>
      </c>
      <c r="CO2150" s="203">
        <f t="shared" si="101"/>
        <v>94788369.348632798</v>
      </c>
      <c r="CP2150" s="99">
        <v>11997269.9616699</v>
      </c>
      <c r="CQ2150" s="99">
        <v>0</v>
      </c>
      <c r="CR2150" s="99">
        <v>0</v>
      </c>
      <c r="CS2150" s="99">
        <v>0</v>
      </c>
      <c r="CT2150" s="99">
        <v>0</v>
      </c>
    </row>
    <row r="2151" spans="1:98">
      <c r="A2151" s="98" t="s">
        <v>199</v>
      </c>
      <c r="B2151" s="100">
        <v>38322</v>
      </c>
      <c r="C2151" s="99">
        <v>75233.414165496797</v>
      </c>
      <c r="D2151" s="99">
        <v>0</v>
      </c>
      <c r="E2151" s="99">
        <v>38517.782860279098</v>
      </c>
      <c r="F2151" s="99">
        <v>19930.949523687399</v>
      </c>
      <c r="G2151" s="99">
        <v>284.84165167808499</v>
      </c>
      <c r="H2151" s="99">
        <v>0</v>
      </c>
      <c r="I2151" s="99">
        <v>0</v>
      </c>
      <c r="J2151" s="99">
        <v>8782.6173061132395</v>
      </c>
      <c r="K2151" s="99">
        <v>52940.004558563203</v>
      </c>
      <c r="L2151" s="99">
        <v>56903.260158538797</v>
      </c>
      <c r="M2151" s="99">
        <v>38028.825787067399</v>
      </c>
      <c r="N2151" s="99">
        <v>13359.8651778698</v>
      </c>
      <c r="O2151" s="99">
        <v>0</v>
      </c>
      <c r="P2151" s="99">
        <v>0</v>
      </c>
      <c r="Q2151" s="99">
        <v>6046.08624845743</v>
      </c>
      <c r="R2151" s="99">
        <v>0</v>
      </c>
      <c r="S2151" s="99">
        <v>0</v>
      </c>
      <c r="T2151" s="99">
        <v>2727.4796063303902</v>
      </c>
      <c r="U2151" s="99">
        <v>61013.479568004601</v>
      </c>
      <c r="V2151" s="99">
        <v>4638844.1886596698</v>
      </c>
      <c r="W2151" s="99">
        <v>0</v>
      </c>
      <c r="X2151" s="99">
        <v>3215525.8718872098</v>
      </c>
      <c r="Y2151" s="99">
        <v>1424706.78309631</v>
      </c>
      <c r="Z2151" s="99">
        <v>58586.130848884597</v>
      </c>
      <c r="AA2151" s="99">
        <v>0</v>
      </c>
      <c r="AB2151" s="99">
        <v>0</v>
      </c>
      <c r="AC2151" s="99">
        <v>2794450.3537597698</v>
      </c>
      <c r="AD2151" s="99">
        <v>14333570.5267334</v>
      </c>
      <c r="AE2151" s="99">
        <v>3016914.9571838402</v>
      </c>
      <c r="AF2151" s="99">
        <v>2020715.9382019001</v>
      </c>
      <c r="AG2151" s="99">
        <v>2109967.28625488</v>
      </c>
      <c r="AH2151" s="99">
        <v>0</v>
      </c>
      <c r="AI2151" s="99">
        <v>0</v>
      </c>
      <c r="AJ2151" s="99">
        <v>696826.12966918899</v>
      </c>
      <c r="AK2151" s="99">
        <v>0</v>
      </c>
      <c r="AL2151" s="99">
        <v>0</v>
      </c>
      <c r="AM2151" s="99">
        <v>540766.24318695103</v>
      </c>
      <c r="AN2151" s="99">
        <v>17000300.019531298</v>
      </c>
      <c r="AO2151" s="99">
        <v>32495256.181884799</v>
      </c>
      <c r="AP2151" s="99">
        <v>0</v>
      </c>
      <c r="AQ2151" s="99">
        <v>22440163.689453099</v>
      </c>
      <c r="AR2151" s="99">
        <v>10079334.228515601</v>
      </c>
      <c r="AS2151" s="99">
        <v>365054.14987945597</v>
      </c>
      <c r="AT2151" s="99">
        <v>0</v>
      </c>
      <c r="AU2151" s="99">
        <v>0</v>
      </c>
      <c r="AV2151" s="99">
        <v>6729605.52978516</v>
      </c>
      <c r="AW2151" s="99">
        <v>34029808.440917999</v>
      </c>
      <c r="AX2151" s="99">
        <v>22261765.182861298</v>
      </c>
      <c r="AY2151" s="99">
        <v>14435844.2506104</v>
      </c>
      <c r="AZ2151" s="99">
        <v>13479193.114135699</v>
      </c>
      <c r="BA2151" s="99">
        <v>0</v>
      </c>
      <c r="BB2151" s="99">
        <v>0</v>
      </c>
      <c r="BC2151" s="99">
        <v>4785924.1525268601</v>
      </c>
      <c r="BD2151" s="99">
        <v>0</v>
      </c>
      <c r="BE2151" s="99">
        <v>0</v>
      </c>
      <c r="BF2151" s="99">
        <v>3416591.06109619</v>
      </c>
      <c r="BG2151" s="99">
        <v>40012876.544433601</v>
      </c>
      <c r="BH2151" s="99">
        <v>6449863.9164428702</v>
      </c>
      <c r="BI2151" s="99">
        <v>0</v>
      </c>
      <c r="BJ2151" s="99">
        <v>5613073.0370483398</v>
      </c>
      <c r="BK2151" s="99">
        <v>3456347.7597045898</v>
      </c>
      <c r="BL2151" s="99">
        <v>0</v>
      </c>
      <c r="BM2151" s="99">
        <v>0</v>
      </c>
      <c r="BN2151" s="99">
        <v>0</v>
      </c>
      <c r="BO2151" s="99">
        <v>0</v>
      </c>
      <c r="BP2151" s="99">
        <v>0</v>
      </c>
      <c r="BQ2151" s="99">
        <v>0</v>
      </c>
      <c r="BR2151" s="99">
        <v>4674776.9564819299</v>
      </c>
      <c r="BS2151" s="99">
        <v>5279507.5415649395</v>
      </c>
      <c r="BT2151" s="99">
        <v>0</v>
      </c>
      <c r="BU2151" s="99">
        <v>0</v>
      </c>
      <c r="BV2151" s="99">
        <v>2158113.4774780301</v>
      </c>
      <c r="BW2151" s="99">
        <v>0</v>
      </c>
      <c r="BX2151" s="99">
        <v>0</v>
      </c>
      <c r="BY2151" s="99">
        <v>0</v>
      </c>
      <c r="BZ2151" s="99">
        <v>0</v>
      </c>
      <c r="CA2151" s="99">
        <v>113907.672428131</v>
      </c>
      <c r="CB2151" s="99">
        <v>7851679.5232543899</v>
      </c>
      <c r="CC2151" s="99">
        <v>54936956.065429702</v>
      </c>
      <c r="CD2151" s="99">
        <v>12074098.9466553</v>
      </c>
      <c r="CE2151" s="99">
        <v>2768.05208486319</v>
      </c>
      <c r="CF2151" s="99">
        <v>539791.72119140602</v>
      </c>
      <c r="CG2151" s="99">
        <v>3404485.4115905799</v>
      </c>
      <c r="CH2151" s="99">
        <v>0</v>
      </c>
      <c r="CI2151" s="99">
        <v>116399.600578308</v>
      </c>
      <c r="CJ2151" s="99">
        <v>8390351.1878662091</v>
      </c>
      <c r="CK2151" s="99">
        <v>58327703.807617202</v>
      </c>
      <c r="CL2151" s="99">
        <v>12071286.2037354</v>
      </c>
      <c r="CM2151" s="203">
        <f t="shared" si="99"/>
        <v>177413.0801463126</v>
      </c>
      <c r="CN2151" s="203">
        <f t="shared" si="100"/>
        <v>25390651.207397506</v>
      </c>
      <c r="CO2151" s="203">
        <f t="shared" si="101"/>
        <v>98340580.352050811</v>
      </c>
      <c r="CP2151" s="99">
        <v>12071286.2037354</v>
      </c>
      <c r="CQ2151" s="99">
        <v>0</v>
      </c>
      <c r="CR2151" s="99">
        <v>0</v>
      </c>
      <c r="CS2151" s="99">
        <v>0</v>
      </c>
      <c r="CT2151" s="99">
        <v>0</v>
      </c>
    </row>
    <row r="2152" spans="1:98">
      <c r="A2152" s="98" t="s">
        <v>199</v>
      </c>
      <c r="B2152" s="100">
        <v>38412</v>
      </c>
      <c r="C2152" s="99">
        <v>77263.915802001997</v>
      </c>
      <c r="D2152" s="99">
        <v>0</v>
      </c>
      <c r="E2152" s="99">
        <v>38444.040552139297</v>
      </c>
      <c r="F2152" s="99">
        <v>20223.4477043152</v>
      </c>
      <c r="G2152" s="99">
        <v>414.89680304005702</v>
      </c>
      <c r="H2152" s="99">
        <v>0</v>
      </c>
      <c r="I2152" s="99">
        <v>0</v>
      </c>
      <c r="J2152" s="99">
        <v>12665.800689220399</v>
      </c>
      <c r="K2152" s="99">
        <v>48611.706644058198</v>
      </c>
      <c r="L2152" s="99">
        <v>56846.049350738504</v>
      </c>
      <c r="M2152" s="99">
        <v>38656.4536323547</v>
      </c>
      <c r="N2152" s="99">
        <v>13601.9634722471</v>
      </c>
      <c r="O2152" s="99">
        <v>0</v>
      </c>
      <c r="P2152" s="99">
        <v>0</v>
      </c>
      <c r="Q2152" s="99">
        <v>6118.3319887518901</v>
      </c>
      <c r="R2152" s="99">
        <v>0</v>
      </c>
      <c r="S2152" s="99">
        <v>0</v>
      </c>
      <c r="T2152" s="99">
        <v>2775.22921615839</v>
      </c>
      <c r="U2152" s="99">
        <v>61481.709752082803</v>
      </c>
      <c r="V2152" s="99">
        <v>4764539.1298217801</v>
      </c>
      <c r="W2152" s="99">
        <v>0</v>
      </c>
      <c r="X2152" s="99">
        <v>3179746.8229370099</v>
      </c>
      <c r="Y2152" s="99">
        <v>1422124.9622345001</v>
      </c>
      <c r="Z2152" s="99">
        <v>85617.462787628203</v>
      </c>
      <c r="AA2152" s="99">
        <v>0</v>
      </c>
      <c r="AB2152" s="99">
        <v>0</v>
      </c>
      <c r="AC2152" s="99">
        <v>4159614.6471557599</v>
      </c>
      <c r="AD2152" s="99">
        <v>13114734.510498</v>
      </c>
      <c r="AE2152" s="99">
        <v>3042570.7764587398</v>
      </c>
      <c r="AF2152" s="99">
        <v>2051318.0741882301</v>
      </c>
      <c r="AG2152" s="99">
        <v>2122602.7519531301</v>
      </c>
      <c r="AH2152" s="99">
        <v>0</v>
      </c>
      <c r="AI2152" s="99">
        <v>0</v>
      </c>
      <c r="AJ2152" s="99">
        <v>694412.66883087205</v>
      </c>
      <c r="AK2152" s="99">
        <v>0</v>
      </c>
      <c r="AL2152" s="99">
        <v>0</v>
      </c>
      <c r="AM2152" s="99">
        <v>551245.463363647</v>
      </c>
      <c r="AN2152" s="99">
        <v>17270314.472167999</v>
      </c>
      <c r="AO2152" s="99">
        <v>33616218.291015603</v>
      </c>
      <c r="AP2152" s="99">
        <v>0</v>
      </c>
      <c r="AQ2152" s="99">
        <v>22561450.184570301</v>
      </c>
      <c r="AR2152" s="99">
        <v>10302557.423583999</v>
      </c>
      <c r="AS2152" s="99">
        <v>541058.52209472703</v>
      </c>
      <c r="AT2152" s="99">
        <v>0</v>
      </c>
      <c r="AU2152" s="99">
        <v>0</v>
      </c>
      <c r="AV2152" s="99">
        <v>9933714.5860595703</v>
      </c>
      <c r="AW2152" s="99">
        <v>31396838.4919434</v>
      </c>
      <c r="AX2152" s="99">
        <v>22465405.951660201</v>
      </c>
      <c r="AY2152" s="99">
        <v>14802776.5897217</v>
      </c>
      <c r="AZ2152" s="99">
        <v>13738121.740234399</v>
      </c>
      <c r="BA2152" s="99">
        <v>0</v>
      </c>
      <c r="BB2152" s="99">
        <v>0</v>
      </c>
      <c r="BC2152" s="99">
        <v>4841465.5931396503</v>
      </c>
      <c r="BD2152" s="99">
        <v>0</v>
      </c>
      <c r="BE2152" s="99">
        <v>0</v>
      </c>
      <c r="BF2152" s="99">
        <v>3526583.2430419899</v>
      </c>
      <c r="BG2152" s="99">
        <v>41322729.090820298</v>
      </c>
      <c r="BH2152" s="99">
        <v>6675069.6542968797</v>
      </c>
      <c r="BI2152" s="99">
        <v>0</v>
      </c>
      <c r="BJ2152" s="99">
        <v>5756583.4209594699</v>
      </c>
      <c r="BK2152" s="99">
        <v>3572612.3287353502</v>
      </c>
      <c r="BL2152" s="99">
        <v>0</v>
      </c>
      <c r="BM2152" s="99">
        <v>0</v>
      </c>
      <c r="BN2152" s="99">
        <v>0</v>
      </c>
      <c r="BO2152" s="99">
        <v>0</v>
      </c>
      <c r="BP2152" s="99">
        <v>0</v>
      </c>
      <c r="BQ2152" s="99">
        <v>0</v>
      </c>
      <c r="BR2152" s="99">
        <v>4806195.8759155301</v>
      </c>
      <c r="BS2152" s="99">
        <v>5392654.7457885696</v>
      </c>
      <c r="BT2152" s="99">
        <v>0</v>
      </c>
      <c r="BU2152" s="99">
        <v>0</v>
      </c>
      <c r="BV2152" s="99">
        <v>2253465.6096191402</v>
      </c>
      <c r="BW2152" s="99">
        <v>0</v>
      </c>
      <c r="BX2152" s="99">
        <v>0</v>
      </c>
      <c r="BY2152" s="99">
        <v>0</v>
      </c>
      <c r="BZ2152" s="99">
        <v>0</v>
      </c>
      <c r="CA2152" s="99">
        <v>115655.208483696</v>
      </c>
      <c r="CB2152" s="99">
        <v>7941427.79833984</v>
      </c>
      <c r="CC2152" s="99">
        <v>56243890.979003899</v>
      </c>
      <c r="CD2152" s="99">
        <v>12386258.002197299</v>
      </c>
      <c r="CE2152" s="99">
        <v>2786.21759966016</v>
      </c>
      <c r="CF2152" s="99">
        <v>550320.15426635696</v>
      </c>
      <c r="CG2152" s="99">
        <v>3522627.8930358901</v>
      </c>
      <c r="CH2152" s="99">
        <v>0</v>
      </c>
      <c r="CI2152" s="99">
        <v>118545.06365013099</v>
      </c>
      <c r="CJ2152" s="99">
        <v>8494703.265625</v>
      </c>
      <c r="CK2152" s="99">
        <v>59793335.277832001</v>
      </c>
      <c r="CL2152" s="99">
        <v>12383498.8515625</v>
      </c>
      <c r="CM2152" s="203">
        <f t="shared" si="99"/>
        <v>180026.77340221379</v>
      </c>
      <c r="CN2152" s="203">
        <f t="shared" si="100"/>
        <v>25765017.737792999</v>
      </c>
      <c r="CO2152" s="203">
        <f t="shared" si="101"/>
        <v>101116064.3686523</v>
      </c>
      <c r="CP2152" s="99">
        <v>12383498.8515625</v>
      </c>
      <c r="CQ2152" s="99">
        <v>0</v>
      </c>
      <c r="CR2152" s="99">
        <v>0</v>
      </c>
      <c r="CS2152" s="99">
        <v>0</v>
      </c>
      <c r="CT2152" s="99">
        <v>0</v>
      </c>
    </row>
    <row r="2153" spans="1:98">
      <c r="A2153" s="98" t="s">
        <v>199</v>
      </c>
      <c r="B2153" s="100">
        <v>38504</v>
      </c>
      <c r="C2153" s="99">
        <v>79065.245533943205</v>
      </c>
      <c r="D2153" s="99">
        <v>2.1132951979816399</v>
      </c>
      <c r="E2153" s="99">
        <v>38254.261911392197</v>
      </c>
      <c r="F2153" s="99">
        <v>20786.814334869399</v>
      </c>
      <c r="G2153" s="99">
        <v>533.91037373989798</v>
      </c>
      <c r="H2153" s="99">
        <v>0</v>
      </c>
      <c r="I2153" s="99">
        <v>0</v>
      </c>
      <c r="J2153" s="99">
        <v>16263.136293649701</v>
      </c>
      <c r="K2153" s="99">
        <v>44880.5589122772</v>
      </c>
      <c r="L2153" s="99">
        <v>58132.505113601699</v>
      </c>
      <c r="M2153" s="99">
        <v>39496.1812796593</v>
      </c>
      <c r="N2153" s="99">
        <v>13733.778655648201</v>
      </c>
      <c r="O2153" s="99">
        <v>0</v>
      </c>
      <c r="P2153" s="99">
        <v>0</v>
      </c>
      <c r="Q2153" s="99">
        <v>6244.51583993435</v>
      </c>
      <c r="R2153" s="99">
        <v>0</v>
      </c>
      <c r="S2153" s="99">
        <v>0</v>
      </c>
      <c r="T2153" s="99">
        <v>2746.2352796793002</v>
      </c>
      <c r="U2153" s="99">
        <v>62032.030284404798</v>
      </c>
      <c r="V2153" s="99">
        <v>4819930.9459838904</v>
      </c>
      <c r="W2153" s="99">
        <v>111.13430648949</v>
      </c>
      <c r="X2153" s="99">
        <v>3190359.9245300302</v>
      </c>
      <c r="Y2153" s="99">
        <v>1454575.8922882101</v>
      </c>
      <c r="Z2153" s="99">
        <v>116385.619238853</v>
      </c>
      <c r="AA2153" s="99">
        <v>0</v>
      </c>
      <c r="AB2153" s="99">
        <v>0</v>
      </c>
      <c r="AC2153" s="99">
        <v>5581377.1767578097</v>
      </c>
      <c r="AD2153" s="99">
        <v>12045605.3432617</v>
      </c>
      <c r="AE2153" s="99">
        <v>3123243.2195434598</v>
      </c>
      <c r="AF2153" s="99">
        <v>2059762.4252319301</v>
      </c>
      <c r="AG2153" s="99">
        <v>2132377.3773193401</v>
      </c>
      <c r="AH2153" s="99">
        <v>0</v>
      </c>
      <c r="AI2153" s="99">
        <v>0</v>
      </c>
      <c r="AJ2153" s="99">
        <v>700911.61621856701</v>
      </c>
      <c r="AK2153" s="99">
        <v>0</v>
      </c>
      <c r="AL2153" s="99">
        <v>0</v>
      </c>
      <c r="AM2153" s="99">
        <v>546738.57676696801</v>
      </c>
      <c r="AN2153" s="99">
        <v>17764729.3828125</v>
      </c>
      <c r="AO2153" s="99">
        <v>34428018.940429702</v>
      </c>
      <c r="AP2153" s="99">
        <v>915.909852601588</v>
      </c>
      <c r="AQ2153" s="99">
        <v>22823279.826416001</v>
      </c>
      <c r="AR2153" s="99">
        <v>10578899.364868199</v>
      </c>
      <c r="AS2153" s="99">
        <v>748163.13925933803</v>
      </c>
      <c r="AT2153" s="99">
        <v>0</v>
      </c>
      <c r="AU2153" s="99">
        <v>0</v>
      </c>
      <c r="AV2153" s="99">
        <v>13132602.764160199</v>
      </c>
      <c r="AW2153" s="99">
        <v>29053907.145752002</v>
      </c>
      <c r="AX2153" s="99">
        <v>23311582.6882324</v>
      </c>
      <c r="AY2153" s="99">
        <v>14994830.740112299</v>
      </c>
      <c r="AZ2153" s="99">
        <v>13887076.3947754</v>
      </c>
      <c r="BA2153" s="99">
        <v>0</v>
      </c>
      <c r="BB2153" s="99">
        <v>0</v>
      </c>
      <c r="BC2153" s="99">
        <v>4918244.7364502</v>
      </c>
      <c r="BD2153" s="99">
        <v>0</v>
      </c>
      <c r="BE2153" s="99">
        <v>0</v>
      </c>
      <c r="BF2153" s="99">
        <v>3534347.43041992</v>
      </c>
      <c r="BG2153" s="99">
        <v>42992989.059570298</v>
      </c>
      <c r="BH2153" s="99">
        <v>6891145.8461303702</v>
      </c>
      <c r="BI2153" s="99">
        <v>279.538456778973</v>
      </c>
      <c r="BJ2153" s="99">
        <v>5870367.10827637</v>
      </c>
      <c r="BK2153" s="99">
        <v>3717713.01843262</v>
      </c>
      <c r="BL2153" s="99">
        <v>0</v>
      </c>
      <c r="BM2153" s="99">
        <v>0</v>
      </c>
      <c r="BN2153" s="99">
        <v>0</v>
      </c>
      <c r="BO2153" s="99">
        <v>0</v>
      </c>
      <c r="BP2153" s="99">
        <v>0</v>
      </c>
      <c r="BQ2153" s="99">
        <v>0</v>
      </c>
      <c r="BR2153" s="99">
        <v>4897027.3577880897</v>
      </c>
      <c r="BS2153" s="99">
        <v>5478071.1157836895</v>
      </c>
      <c r="BT2153" s="99">
        <v>0</v>
      </c>
      <c r="BU2153" s="99">
        <v>0</v>
      </c>
      <c r="BV2153" s="99">
        <v>2367191.1076965299</v>
      </c>
      <c r="BW2153" s="99">
        <v>0</v>
      </c>
      <c r="BX2153" s="99">
        <v>0</v>
      </c>
      <c r="BY2153" s="99">
        <v>0</v>
      </c>
      <c r="BZ2153" s="99">
        <v>0</v>
      </c>
      <c r="CA2153" s="99">
        <v>117541.34872818</v>
      </c>
      <c r="CB2153" s="99">
        <v>7980005.9149169903</v>
      </c>
      <c r="CC2153" s="99">
        <v>57037956.5869141</v>
      </c>
      <c r="CD2153" s="99">
        <v>12731302.098510699</v>
      </c>
      <c r="CE2153" s="99">
        <v>2727.50225016475</v>
      </c>
      <c r="CF2153" s="99">
        <v>547324.49646758998</v>
      </c>
      <c r="CG2153" s="99">
        <v>3542525.5665588402</v>
      </c>
      <c r="CH2153" s="99">
        <v>0</v>
      </c>
      <c r="CI2153" s="99">
        <v>120343.536204338</v>
      </c>
      <c r="CJ2153" s="99">
        <v>8526038.3790283203</v>
      </c>
      <c r="CK2153" s="99">
        <v>60549475.6259766</v>
      </c>
      <c r="CL2153" s="99">
        <v>12727453.715820299</v>
      </c>
      <c r="CM2153" s="203">
        <f t="shared" si="99"/>
        <v>182375.5664887428</v>
      </c>
      <c r="CN2153" s="203">
        <f t="shared" si="100"/>
        <v>26290767.76184082</v>
      </c>
      <c r="CO2153" s="203">
        <f t="shared" si="101"/>
        <v>103542464.6855469</v>
      </c>
      <c r="CP2153" s="99">
        <v>12727453.715820299</v>
      </c>
      <c r="CQ2153" s="99">
        <v>0</v>
      </c>
      <c r="CR2153" s="99">
        <v>0</v>
      </c>
      <c r="CS2153" s="99">
        <v>0</v>
      </c>
      <c r="CT2153" s="99">
        <v>0</v>
      </c>
    </row>
    <row r="2154" spans="1:98">
      <c r="A2154" s="98" t="s">
        <v>199</v>
      </c>
      <c r="B2154" s="100">
        <v>38596</v>
      </c>
      <c r="C2154" s="99">
        <v>80559.036991119399</v>
      </c>
      <c r="D2154" s="99">
        <v>2.70343875497929</v>
      </c>
      <c r="E2154" s="99">
        <v>38241.729081153899</v>
      </c>
      <c r="F2154" s="99">
        <v>21356.6869478226</v>
      </c>
      <c r="G2154" s="99">
        <v>682.991639316082</v>
      </c>
      <c r="H2154" s="99">
        <v>0</v>
      </c>
      <c r="I2154" s="99">
        <v>0</v>
      </c>
      <c r="J2154" s="99">
        <v>20082.875406503699</v>
      </c>
      <c r="K2154" s="99">
        <v>41281.743187904402</v>
      </c>
      <c r="L2154" s="99">
        <v>59794.036724567399</v>
      </c>
      <c r="M2154" s="99">
        <v>40175.606172084801</v>
      </c>
      <c r="N2154" s="99">
        <v>13886.5460586548</v>
      </c>
      <c r="O2154" s="99">
        <v>0</v>
      </c>
      <c r="P2154" s="99">
        <v>0</v>
      </c>
      <c r="Q2154" s="99">
        <v>6333.1883047819101</v>
      </c>
      <c r="R2154" s="99">
        <v>0</v>
      </c>
      <c r="S2154" s="99">
        <v>0</v>
      </c>
      <c r="T2154" s="99">
        <v>2745.9527784883999</v>
      </c>
      <c r="U2154" s="99">
        <v>60840.186909675598</v>
      </c>
      <c r="V2154" s="99">
        <v>4895311.2553100605</v>
      </c>
      <c r="W2154" s="99">
        <v>193.62607785314299</v>
      </c>
      <c r="X2154" s="99">
        <v>3130232.4110717801</v>
      </c>
      <c r="Y2154" s="99">
        <v>1468719.7066802999</v>
      </c>
      <c r="Z2154" s="99">
        <v>147580.63514709499</v>
      </c>
      <c r="AA2154" s="99">
        <v>0</v>
      </c>
      <c r="AB2154" s="99">
        <v>0</v>
      </c>
      <c r="AC2154" s="99">
        <v>6855484.1383667002</v>
      </c>
      <c r="AD2154" s="99">
        <v>10561712.1248779</v>
      </c>
      <c r="AE2154" s="99">
        <v>3110712.6038513202</v>
      </c>
      <c r="AF2154" s="99">
        <v>2106154.9206848098</v>
      </c>
      <c r="AG2154" s="99">
        <v>2137646.2967834501</v>
      </c>
      <c r="AH2154" s="99">
        <v>0</v>
      </c>
      <c r="AI2154" s="99">
        <v>0</v>
      </c>
      <c r="AJ2154" s="99">
        <v>699516.38327789295</v>
      </c>
      <c r="AK2154" s="99">
        <v>0</v>
      </c>
      <c r="AL2154" s="99">
        <v>0</v>
      </c>
      <c r="AM2154" s="99">
        <v>537865.23802185105</v>
      </c>
      <c r="AN2154" s="99">
        <v>17329542.972900402</v>
      </c>
      <c r="AO2154" s="99">
        <v>35523981.128417999</v>
      </c>
      <c r="AP2154" s="99">
        <v>2067.94330370426</v>
      </c>
      <c r="AQ2154" s="99">
        <v>22505928.426025402</v>
      </c>
      <c r="AR2154" s="99">
        <v>10756474.474365201</v>
      </c>
      <c r="AS2154" s="99">
        <v>960178.44226074195</v>
      </c>
      <c r="AT2154" s="99">
        <v>0</v>
      </c>
      <c r="AU2154" s="99">
        <v>0</v>
      </c>
      <c r="AV2154" s="99">
        <v>16255160.0321045</v>
      </c>
      <c r="AW2154" s="99">
        <v>25871033.1726074</v>
      </c>
      <c r="AX2154" s="99">
        <v>23634882.939941399</v>
      </c>
      <c r="AY2154" s="99">
        <v>15599955.0900879</v>
      </c>
      <c r="AZ2154" s="99">
        <v>14220411.7174072</v>
      </c>
      <c r="BA2154" s="99">
        <v>0</v>
      </c>
      <c r="BB2154" s="99">
        <v>0</v>
      </c>
      <c r="BC2154" s="99">
        <v>4996262.9541015597</v>
      </c>
      <c r="BD2154" s="99">
        <v>0</v>
      </c>
      <c r="BE2154" s="99">
        <v>0</v>
      </c>
      <c r="BF2154" s="99">
        <v>3510609.6725158701</v>
      </c>
      <c r="BG2154" s="99">
        <v>42065001.495117202</v>
      </c>
      <c r="BH2154" s="99">
        <v>7309486.5203247098</v>
      </c>
      <c r="BI2154" s="99">
        <v>310.45360347628599</v>
      </c>
      <c r="BJ2154" s="99">
        <v>5946456.4329223596</v>
      </c>
      <c r="BK2154" s="99">
        <v>3833058.5313415499</v>
      </c>
      <c r="BL2154" s="99">
        <v>0</v>
      </c>
      <c r="BM2154" s="99">
        <v>0</v>
      </c>
      <c r="BN2154" s="99">
        <v>0</v>
      </c>
      <c r="BO2154" s="99">
        <v>0</v>
      </c>
      <c r="BP2154" s="99">
        <v>0</v>
      </c>
      <c r="BQ2154" s="99">
        <v>0</v>
      </c>
      <c r="BR2154" s="99">
        <v>5073542.2382202102</v>
      </c>
      <c r="BS2154" s="99">
        <v>5631366.0505981399</v>
      </c>
      <c r="BT2154" s="99">
        <v>0</v>
      </c>
      <c r="BU2154" s="99">
        <v>0</v>
      </c>
      <c r="BV2154" s="99">
        <v>2454401.2246398898</v>
      </c>
      <c r="BW2154" s="99">
        <v>0</v>
      </c>
      <c r="BX2154" s="99">
        <v>0</v>
      </c>
      <c r="BY2154" s="99">
        <v>0</v>
      </c>
      <c r="BZ2154" s="99">
        <v>0</v>
      </c>
      <c r="CA2154" s="99">
        <v>118465.116910934</v>
      </c>
      <c r="CB2154" s="99">
        <v>8050373.1624145498</v>
      </c>
      <c r="CC2154" s="99">
        <v>58229132.013671897</v>
      </c>
      <c r="CD2154" s="99">
        <v>13322075.560424799</v>
      </c>
      <c r="CE2154" s="99">
        <v>2714.7553393542798</v>
      </c>
      <c r="CF2154" s="99">
        <v>539192.78907012905</v>
      </c>
      <c r="CG2154" s="99">
        <v>3519443.4634704599</v>
      </c>
      <c r="CH2154" s="99">
        <v>0</v>
      </c>
      <c r="CI2154" s="99">
        <v>121271.54240417499</v>
      </c>
      <c r="CJ2154" s="99">
        <v>8587849.24536133</v>
      </c>
      <c r="CK2154" s="99">
        <v>61754106.1728516</v>
      </c>
      <c r="CL2154" s="99">
        <v>13333777.440918</v>
      </c>
      <c r="CM2154" s="203">
        <f t="shared" si="99"/>
        <v>182111.72931385058</v>
      </c>
      <c r="CN2154" s="203">
        <f t="shared" si="100"/>
        <v>25917392.218261734</v>
      </c>
      <c r="CO2154" s="203">
        <f t="shared" si="101"/>
        <v>103819107.66796881</v>
      </c>
      <c r="CP2154" s="99">
        <v>13333777.440918</v>
      </c>
      <c r="CQ2154" s="99">
        <v>0</v>
      </c>
      <c r="CR2154" s="99">
        <v>0</v>
      </c>
      <c r="CS2154" s="99">
        <v>0</v>
      </c>
      <c r="CT2154" s="99">
        <v>0</v>
      </c>
    </row>
    <row r="2155" spans="1:98">
      <c r="A2155" s="98" t="s">
        <v>199</v>
      </c>
      <c r="B2155" s="100">
        <v>38687</v>
      </c>
      <c r="C2155" s="99">
        <v>82074.525711059599</v>
      </c>
      <c r="D2155" s="99">
        <v>2.6876436889870101</v>
      </c>
      <c r="E2155" s="99">
        <v>37830.139481067701</v>
      </c>
      <c r="F2155" s="99">
        <v>21670.787398815199</v>
      </c>
      <c r="G2155" s="99">
        <v>806.32378812879301</v>
      </c>
      <c r="H2155" s="99">
        <v>0</v>
      </c>
      <c r="I2155" s="99">
        <v>0</v>
      </c>
      <c r="J2155" s="99">
        <v>23958.098297357599</v>
      </c>
      <c r="K2155" s="99">
        <v>38363.674172878302</v>
      </c>
      <c r="L2155" s="99">
        <v>58817.958801746398</v>
      </c>
      <c r="M2155" s="99">
        <v>40628.168856144002</v>
      </c>
      <c r="N2155" s="99">
        <v>14085.647399306299</v>
      </c>
      <c r="O2155" s="99">
        <v>0</v>
      </c>
      <c r="P2155" s="99">
        <v>0</v>
      </c>
      <c r="Q2155" s="99">
        <v>6375.39535343647</v>
      </c>
      <c r="R2155" s="99">
        <v>0</v>
      </c>
      <c r="S2155" s="99">
        <v>0</v>
      </c>
      <c r="T2155" s="99">
        <v>2732.5184007286998</v>
      </c>
      <c r="U2155" s="99">
        <v>61894.114396095298</v>
      </c>
      <c r="V2155" s="99">
        <v>4989720.1393432599</v>
      </c>
      <c r="W2155" s="99">
        <v>211.33622370846601</v>
      </c>
      <c r="X2155" s="99">
        <v>3044183.11828613</v>
      </c>
      <c r="Y2155" s="99">
        <v>1456660.90763855</v>
      </c>
      <c r="Z2155" s="99">
        <v>177327.11447334301</v>
      </c>
      <c r="AA2155" s="99">
        <v>0</v>
      </c>
      <c r="AB2155" s="99">
        <v>0</v>
      </c>
      <c r="AC2155" s="99">
        <v>8579680.82177734</v>
      </c>
      <c r="AD2155" s="99">
        <v>9477826.0721435491</v>
      </c>
      <c r="AE2155" s="99">
        <v>2981927.77816772</v>
      </c>
      <c r="AF2155" s="99">
        <v>2118642.4830017099</v>
      </c>
      <c r="AG2155" s="99">
        <v>2159314.5160827599</v>
      </c>
      <c r="AH2155" s="99">
        <v>0</v>
      </c>
      <c r="AI2155" s="99">
        <v>0</v>
      </c>
      <c r="AJ2155" s="99">
        <v>703349.57587432896</v>
      </c>
      <c r="AK2155" s="99">
        <v>0</v>
      </c>
      <c r="AL2155" s="99">
        <v>0</v>
      </c>
      <c r="AM2155" s="99">
        <v>534181.54933929397</v>
      </c>
      <c r="AN2155" s="99">
        <v>18066106.157470699</v>
      </c>
      <c r="AO2155" s="99">
        <v>36549473.207031302</v>
      </c>
      <c r="AP2155" s="99">
        <v>1788.5914985090501</v>
      </c>
      <c r="AQ2155" s="99">
        <v>22470904.003662098</v>
      </c>
      <c r="AR2155" s="99">
        <v>10970099.360839801</v>
      </c>
      <c r="AS2155" s="99">
        <v>1168290.4155731199</v>
      </c>
      <c r="AT2155" s="99">
        <v>0</v>
      </c>
      <c r="AU2155" s="99">
        <v>0</v>
      </c>
      <c r="AV2155" s="99">
        <v>20971808.955322299</v>
      </c>
      <c r="AW2155" s="99">
        <v>23493360.037597701</v>
      </c>
      <c r="AX2155" s="99">
        <v>23077013.785156298</v>
      </c>
      <c r="AY2155" s="99">
        <v>15839683.529174799</v>
      </c>
      <c r="AZ2155" s="99">
        <v>14503773.990722699</v>
      </c>
      <c r="BA2155" s="99">
        <v>0</v>
      </c>
      <c r="BB2155" s="99">
        <v>0</v>
      </c>
      <c r="BC2155" s="99">
        <v>5074600.1411132803</v>
      </c>
      <c r="BD2155" s="99">
        <v>0</v>
      </c>
      <c r="BE2155" s="99">
        <v>0</v>
      </c>
      <c r="BF2155" s="99">
        <v>3543759.0099182101</v>
      </c>
      <c r="BG2155" s="99">
        <v>43901870.661621101</v>
      </c>
      <c r="BH2155" s="99">
        <v>7601956.0026855497</v>
      </c>
      <c r="BI2155" s="99">
        <v>88.7069810405374</v>
      </c>
      <c r="BJ2155" s="99">
        <v>5913574.4939575205</v>
      </c>
      <c r="BK2155" s="99">
        <v>3859018.0583496098</v>
      </c>
      <c r="BL2155" s="99">
        <v>0</v>
      </c>
      <c r="BM2155" s="99">
        <v>0</v>
      </c>
      <c r="BN2155" s="99">
        <v>0</v>
      </c>
      <c r="BO2155" s="99">
        <v>0</v>
      </c>
      <c r="BP2155" s="99">
        <v>0</v>
      </c>
      <c r="BQ2155" s="99">
        <v>0</v>
      </c>
      <c r="BR2155" s="99">
        <v>5177898.4685668899</v>
      </c>
      <c r="BS2155" s="99">
        <v>5758016.4794921903</v>
      </c>
      <c r="BT2155" s="99">
        <v>0</v>
      </c>
      <c r="BU2155" s="99">
        <v>0</v>
      </c>
      <c r="BV2155" s="99">
        <v>2531173.0467529302</v>
      </c>
      <c r="BW2155" s="99">
        <v>0</v>
      </c>
      <c r="BX2155" s="99">
        <v>0</v>
      </c>
      <c r="BY2155" s="99">
        <v>0</v>
      </c>
      <c r="BZ2155" s="99">
        <v>0</v>
      </c>
      <c r="CA2155" s="99">
        <v>120066.191530228</v>
      </c>
      <c r="CB2155" s="99">
        <v>8055547.1702270498</v>
      </c>
      <c r="CC2155" s="99">
        <v>59027700.080566399</v>
      </c>
      <c r="CD2155" s="99">
        <v>13524856.8905029</v>
      </c>
      <c r="CE2155" s="99">
        <v>2792.1017517149398</v>
      </c>
      <c r="CF2155" s="99">
        <v>543656.93397521996</v>
      </c>
      <c r="CG2155" s="99">
        <v>3600082.3482055701</v>
      </c>
      <c r="CH2155" s="99">
        <v>0</v>
      </c>
      <c r="CI2155" s="99">
        <v>122596.935359001</v>
      </c>
      <c r="CJ2155" s="99">
        <v>8596572.8721923791</v>
      </c>
      <c r="CK2155" s="99">
        <v>62624880.3271484</v>
      </c>
      <c r="CL2155" s="99">
        <v>13527457.6949463</v>
      </c>
      <c r="CM2155" s="203">
        <f t="shared" si="99"/>
        <v>184491.04975509629</v>
      </c>
      <c r="CN2155" s="203">
        <f t="shared" si="100"/>
        <v>26662679.029663078</v>
      </c>
      <c r="CO2155" s="203">
        <f t="shared" si="101"/>
        <v>106526750.9887695</v>
      </c>
      <c r="CP2155" s="99">
        <v>13527457.6949463</v>
      </c>
      <c r="CQ2155" s="99">
        <v>0</v>
      </c>
      <c r="CR2155" s="99">
        <v>0</v>
      </c>
      <c r="CS2155" s="99">
        <v>0</v>
      </c>
      <c r="CT2155" s="99">
        <v>0</v>
      </c>
    </row>
    <row r="2156" spans="1:98">
      <c r="A2156" s="98" t="s">
        <v>199</v>
      </c>
      <c r="B2156" s="100">
        <v>38777</v>
      </c>
      <c r="C2156" s="99">
        <v>83626.271222114607</v>
      </c>
      <c r="D2156" s="99">
        <v>3.59784152597422</v>
      </c>
      <c r="E2156" s="99">
        <v>36881.5646157265</v>
      </c>
      <c r="F2156" s="99">
        <v>21092.551516294501</v>
      </c>
      <c r="G2156" s="99">
        <v>931.51005329936697</v>
      </c>
      <c r="H2156" s="99">
        <v>0</v>
      </c>
      <c r="I2156" s="99">
        <v>0</v>
      </c>
      <c r="J2156" s="99">
        <v>27635.6876318455</v>
      </c>
      <c r="K2156" s="99">
        <v>34629.309133529699</v>
      </c>
      <c r="L2156" s="99">
        <v>32300.268776655201</v>
      </c>
      <c r="M2156" s="99">
        <v>41765.864825725599</v>
      </c>
      <c r="N2156" s="99">
        <v>14214.622272491501</v>
      </c>
      <c r="O2156" s="99">
        <v>32962.785157680497</v>
      </c>
      <c r="P2156" s="99">
        <v>0</v>
      </c>
      <c r="Q2156" s="99">
        <v>6345.8348783254596</v>
      </c>
      <c r="R2156" s="99">
        <v>1664.5884544998401</v>
      </c>
      <c r="S2156" s="99">
        <v>0</v>
      </c>
      <c r="T2156" s="99">
        <v>1113.7345076501399</v>
      </c>
      <c r="U2156" s="99">
        <v>62491.792451381698</v>
      </c>
      <c r="V2156" s="99">
        <v>5082492.0541992197</v>
      </c>
      <c r="W2156" s="99">
        <v>190.47697904333501</v>
      </c>
      <c r="X2156" s="99">
        <v>3065524.4320068401</v>
      </c>
      <c r="Y2156" s="99">
        <v>1476502.59205627</v>
      </c>
      <c r="Z2156" s="99">
        <v>205221.60314178499</v>
      </c>
      <c r="AA2156" s="99">
        <v>0</v>
      </c>
      <c r="AB2156" s="99">
        <v>0</v>
      </c>
      <c r="AC2156" s="99">
        <v>10036446.614135699</v>
      </c>
      <c r="AD2156" s="99">
        <v>8501211.2012939509</v>
      </c>
      <c r="AE2156" s="99">
        <v>1430773.80329895</v>
      </c>
      <c r="AF2156" s="99">
        <v>2180727.3344116202</v>
      </c>
      <c r="AG2156" s="99">
        <v>2188040.4998779302</v>
      </c>
      <c r="AH2156" s="99">
        <v>1672658.1152343799</v>
      </c>
      <c r="AI2156" s="99">
        <v>0</v>
      </c>
      <c r="AJ2156" s="99">
        <v>699261.16371917701</v>
      </c>
      <c r="AK2156" s="99">
        <v>316002.05401611299</v>
      </c>
      <c r="AL2156" s="99">
        <v>0</v>
      </c>
      <c r="AM2156" s="99">
        <v>225888.58547019999</v>
      </c>
      <c r="AN2156" s="99">
        <v>18402676.7419434</v>
      </c>
      <c r="AO2156" s="99">
        <v>37519766.354492202</v>
      </c>
      <c r="AP2156" s="99">
        <v>1502.1550242006799</v>
      </c>
      <c r="AQ2156" s="99">
        <v>22423869.2897949</v>
      </c>
      <c r="AR2156" s="99">
        <v>10829857.6097412</v>
      </c>
      <c r="AS2156" s="99">
        <v>1365559.29083252</v>
      </c>
      <c r="AT2156" s="99">
        <v>0</v>
      </c>
      <c r="AU2156" s="99">
        <v>0</v>
      </c>
      <c r="AV2156" s="99">
        <v>24090895.426269501</v>
      </c>
      <c r="AW2156" s="99">
        <v>21126594.330810498</v>
      </c>
      <c r="AX2156" s="99">
        <v>11426054.3000488</v>
      </c>
      <c r="AY2156" s="99">
        <v>16481990.8981934</v>
      </c>
      <c r="AZ2156" s="99">
        <v>14808382.9224854</v>
      </c>
      <c r="BA2156" s="99">
        <v>12274249.821777301</v>
      </c>
      <c r="BB2156" s="99">
        <v>0</v>
      </c>
      <c r="BC2156" s="99">
        <v>5073193.9979248</v>
      </c>
      <c r="BD2156" s="99">
        <v>2104149.9158020001</v>
      </c>
      <c r="BE2156" s="99">
        <v>0</v>
      </c>
      <c r="BF2156" s="99">
        <v>1527566.39741516</v>
      </c>
      <c r="BG2156" s="99">
        <v>45204650.764160201</v>
      </c>
      <c r="BH2156" s="99">
        <v>9577942.1171875</v>
      </c>
      <c r="BI2156" s="99">
        <v>539.03353434801102</v>
      </c>
      <c r="BJ2156" s="99">
        <v>7166816.2073364304</v>
      </c>
      <c r="BK2156" s="99">
        <v>4245153.7775878897</v>
      </c>
      <c r="BL2156" s="99">
        <v>0</v>
      </c>
      <c r="BM2156" s="99">
        <v>0</v>
      </c>
      <c r="BN2156" s="99">
        <v>0</v>
      </c>
      <c r="BO2156" s="99">
        <v>0</v>
      </c>
      <c r="BP2156" s="99">
        <v>0</v>
      </c>
      <c r="BQ2156" s="99">
        <v>0</v>
      </c>
      <c r="BR2156" s="99">
        <v>5639390.56005859</v>
      </c>
      <c r="BS2156" s="99">
        <v>5983124.0968017597</v>
      </c>
      <c r="BT2156" s="99">
        <v>2419765.3041381799</v>
      </c>
      <c r="BU2156" s="99">
        <v>0</v>
      </c>
      <c r="BV2156" s="99">
        <v>2671676.9704895001</v>
      </c>
      <c r="BW2156" s="99">
        <v>262822.66738128703</v>
      </c>
      <c r="BX2156" s="99">
        <v>0</v>
      </c>
      <c r="BY2156" s="99">
        <v>0</v>
      </c>
      <c r="BZ2156" s="99">
        <v>0</v>
      </c>
      <c r="CA2156" s="99">
        <v>120441.184854507</v>
      </c>
      <c r="CB2156" s="99">
        <v>8139651.7369384803</v>
      </c>
      <c r="CC2156" s="99">
        <v>59905562.969238304</v>
      </c>
      <c r="CD2156" s="99">
        <v>16700372.6217041</v>
      </c>
      <c r="CE2156" s="99">
        <v>2709.0133630037299</v>
      </c>
      <c r="CF2156" s="99">
        <v>539768.07173156703</v>
      </c>
      <c r="CG2156" s="99">
        <v>3614297.76171875</v>
      </c>
      <c r="CH2156" s="99">
        <v>0</v>
      </c>
      <c r="CI2156" s="99">
        <v>123238.138775826</v>
      </c>
      <c r="CJ2156" s="99">
        <v>8673055.0667724591</v>
      </c>
      <c r="CK2156" s="99">
        <v>63474297.315429702</v>
      </c>
      <c r="CL2156" s="99">
        <v>16962162.575683601</v>
      </c>
      <c r="CM2156" s="203">
        <f t="shared" si="99"/>
        <v>185729.93122720771</v>
      </c>
      <c r="CN2156" s="203">
        <f t="shared" si="100"/>
        <v>27075731.808715858</v>
      </c>
      <c r="CO2156" s="203">
        <f t="shared" si="101"/>
        <v>108678948.0795899</v>
      </c>
      <c r="CP2156" s="99">
        <v>16962162.575683601</v>
      </c>
      <c r="CQ2156" s="99">
        <v>0</v>
      </c>
      <c r="CR2156" s="99">
        <v>0</v>
      </c>
      <c r="CS2156" s="99">
        <v>0</v>
      </c>
      <c r="CT2156" s="99">
        <v>0</v>
      </c>
    </row>
    <row r="2157" spans="1:98">
      <c r="A2157" s="98" t="s">
        <v>199</v>
      </c>
      <c r="B2157" s="100">
        <v>38869</v>
      </c>
      <c r="C2157" s="99">
        <v>86012.270566940293</v>
      </c>
      <c r="D2157" s="99">
        <v>3.2050253449997399</v>
      </c>
      <c r="E2157" s="99">
        <v>36513.772084712997</v>
      </c>
      <c r="F2157" s="99">
        <v>21555.0890145302</v>
      </c>
      <c r="G2157" s="99">
        <v>1049.5151752531499</v>
      </c>
      <c r="H2157" s="99">
        <v>0</v>
      </c>
      <c r="I2157" s="99">
        <v>0</v>
      </c>
      <c r="J2157" s="99">
        <v>31295.178263902701</v>
      </c>
      <c r="K2157" s="99">
        <v>31363.325921297099</v>
      </c>
      <c r="L2157" s="99">
        <v>31379.1451456547</v>
      </c>
      <c r="M2157" s="99">
        <v>42161.571235179901</v>
      </c>
      <c r="N2157" s="99">
        <v>14300.352547168701</v>
      </c>
      <c r="O2157" s="99">
        <v>34397.544569492296</v>
      </c>
      <c r="P2157" s="99">
        <v>0</v>
      </c>
      <c r="Q2157" s="99">
        <v>6317.6049017310097</v>
      </c>
      <c r="R2157" s="99">
        <v>1764.86545313895</v>
      </c>
      <c r="S2157" s="99">
        <v>0</v>
      </c>
      <c r="T2157" s="99">
        <v>1026.9227809905999</v>
      </c>
      <c r="U2157" s="99">
        <v>63146.895669460297</v>
      </c>
      <c r="V2157" s="99">
        <v>5253769.69494629</v>
      </c>
      <c r="W2157" s="99">
        <v>422.77593149244802</v>
      </c>
      <c r="X2157" s="99">
        <v>2996383.8536682101</v>
      </c>
      <c r="Y2157" s="99">
        <v>1479753.30659485</v>
      </c>
      <c r="Z2157" s="99">
        <v>230198.85598564101</v>
      </c>
      <c r="AA2157" s="99">
        <v>0</v>
      </c>
      <c r="AB2157" s="99">
        <v>0</v>
      </c>
      <c r="AC2157" s="99">
        <v>11129668.9654541</v>
      </c>
      <c r="AD2157" s="99">
        <v>7375506.8892211895</v>
      </c>
      <c r="AE2157" s="99">
        <v>1378549.2243194601</v>
      </c>
      <c r="AF2157" s="99">
        <v>2231783.9927368201</v>
      </c>
      <c r="AG2157" s="99">
        <v>2191080.5865783701</v>
      </c>
      <c r="AH2157" s="99">
        <v>1735288.9840545701</v>
      </c>
      <c r="AI2157" s="99">
        <v>0</v>
      </c>
      <c r="AJ2157" s="99">
        <v>696842.50536346401</v>
      </c>
      <c r="AK2157" s="99">
        <v>328450.35564041103</v>
      </c>
      <c r="AL2157" s="99">
        <v>0</v>
      </c>
      <c r="AM2157" s="99">
        <v>211655.055789948</v>
      </c>
      <c r="AN2157" s="99">
        <v>18750228.518798798</v>
      </c>
      <c r="AO2157" s="99">
        <v>39164613.239257798</v>
      </c>
      <c r="AP2157" s="99">
        <v>3522.17658293247</v>
      </c>
      <c r="AQ2157" s="99">
        <v>22034033.388671901</v>
      </c>
      <c r="AR2157" s="99">
        <v>10979446.760131801</v>
      </c>
      <c r="AS2157" s="99">
        <v>1553661.5701141399</v>
      </c>
      <c r="AT2157" s="99">
        <v>0</v>
      </c>
      <c r="AU2157" s="99">
        <v>0</v>
      </c>
      <c r="AV2157" s="99">
        <v>26993611.377929699</v>
      </c>
      <c r="AW2157" s="99">
        <v>18492374.175292999</v>
      </c>
      <c r="AX2157" s="99">
        <v>11070655.2976074</v>
      </c>
      <c r="AY2157" s="99">
        <v>17020648.964111298</v>
      </c>
      <c r="AZ2157" s="99">
        <v>14987792.3436279</v>
      </c>
      <c r="BA2157" s="99">
        <v>12832441.689575201</v>
      </c>
      <c r="BB2157" s="99">
        <v>0</v>
      </c>
      <c r="BC2157" s="99">
        <v>5120665.2828369103</v>
      </c>
      <c r="BD2157" s="99">
        <v>2203522.1421508798</v>
      </c>
      <c r="BE2157" s="99">
        <v>0</v>
      </c>
      <c r="BF2157" s="99">
        <v>1445549.6707458501</v>
      </c>
      <c r="BG2157" s="99">
        <v>46339053.0556641</v>
      </c>
      <c r="BH2157" s="99">
        <v>10026433.4224854</v>
      </c>
      <c r="BI2157" s="99">
        <v>386.22467156127101</v>
      </c>
      <c r="BJ2157" s="99">
        <v>7013284.9954834003</v>
      </c>
      <c r="BK2157" s="99">
        <v>4202672.2746582003</v>
      </c>
      <c r="BL2157" s="99">
        <v>0</v>
      </c>
      <c r="BM2157" s="99">
        <v>0</v>
      </c>
      <c r="BN2157" s="99">
        <v>0</v>
      </c>
      <c r="BO2157" s="99">
        <v>0</v>
      </c>
      <c r="BP2157" s="99">
        <v>0</v>
      </c>
      <c r="BQ2157" s="99">
        <v>0</v>
      </c>
      <c r="BR2157" s="99">
        <v>5779894.0086059598</v>
      </c>
      <c r="BS2157" s="99">
        <v>6076480.8314819299</v>
      </c>
      <c r="BT2157" s="99">
        <v>2529089.5054016099</v>
      </c>
      <c r="BU2157" s="99">
        <v>0</v>
      </c>
      <c r="BV2157" s="99">
        <v>2617693.1002807599</v>
      </c>
      <c r="BW2157" s="99">
        <v>274082.10671234102</v>
      </c>
      <c r="BX2157" s="99">
        <v>0</v>
      </c>
      <c r="BY2157" s="99">
        <v>0</v>
      </c>
      <c r="BZ2157" s="99">
        <v>0</v>
      </c>
      <c r="CA2157" s="99">
        <v>122766.732815742</v>
      </c>
      <c r="CB2157" s="99">
        <v>8264349.2690429697</v>
      </c>
      <c r="CC2157" s="99">
        <v>61391796.348144501</v>
      </c>
      <c r="CD2157" s="99">
        <v>17006144.455566399</v>
      </c>
      <c r="CE2157" s="99">
        <v>2732.8264556527101</v>
      </c>
      <c r="CF2157" s="99">
        <v>538448.18885803199</v>
      </c>
      <c r="CG2157" s="99">
        <v>3644635.6691589402</v>
      </c>
      <c r="CH2157" s="99">
        <v>0</v>
      </c>
      <c r="CI2157" s="99">
        <v>125578.818073273</v>
      </c>
      <c r="CJ2157" s="99">
        <v>8807232.09838867</v>
      </c>
      <c r="CK2157" s="99">
        <v>65082180.984375</v>
      </c>
      <c r="CL2157" s="99">
        <v>17280382.510253899</v>
      </c>
      <c r="CM2157" s="203">
        <f t="shared" si="99"/>
        <v>188725.71374273329</v>
      </c>
      <c r="CN2157" s="203">
        <f t="shared" si="100"/>
        <v>27557460.61718747</v>
      </c>
      <c r="CO2157" s="203">
        <f t="shared" si="101"/>
        <v>111421234.04003909</v>
      </c>
      <c r="CP2157" s="99">
        <v>17280382.510253899</v>
      </c>
      <c r="CQ2157" s="99">
        <v>0</v>
      </c>
      <c r="CR2157" s="99">
        <v>0</v>
      </c>
      <c r="CS2157" s="99">
        <v>0</v>
      </c>
      <c r="CT2157" s="99">
        <v>0</v>
      </c>
    </row>
    <row r="2158" spans="1:98">
      <c r="A2158" s="98" t="s">
        <v>199</v>
      </c>
      <c r="B2158" s="100">
        <v>38961</v>
      </c>
      <c r="C2158" s="99">
        <v>88233.056165695205</v>
      </c>
      <c r="D2158" s="99">
        <v>0.90053618299862104</v>
      </c>
      <c r="E2158" s="99">
        <v>35409.343866348303</v>
      </c>
      <c r="F2158" s="99">
        <v>21050.321601152398</v>
      </c>
      <c r="G2158" s="99">
        <v>1159.5805236548199</v>
      </c>
      <c r="H2158" s="99">
        <v>0</v>
      </c>
      <c r="I2158" s="99">
        <v>0</v>
      </c>
      <c r="J2158" s="99">
        <v>34929.045336246498</v>
      </c>
      <c r="K2158" s="99">
        <v>28557.637466192198</v>
      </c>
      <c r="L2158" s="99">
        <v>29866.781133890199</v>
      </c>
      <c r="M2158" s="99">
        <v>42495.516036987297</v>
      </c>
      <c r="N2158" s="99">
        <v>14455.720866084101</v>
      </c>
      <c r="O2158" s="99">
        <v>35338.7162284851</v>
      </c>
      <c r="P2158" s="99">
        <v>0</v>
      </c>
      <c r="Q2158" s="99">
        <v>6295.7257876992198</v>
      </c>
      <c r="R2158" s="99">
        <v>1802.2978861779</v>
      </c>
      <c r="S2158" s="99">
        <v>0</v>
      </c>
      <c r="T2158" s="99">
        <v>980.188615709543</v>
      </c>
      <c r="U2158" s="99">
        <v>63136.683628082297</v>
      </c>
      <c r="V2158" s="99">
        <v>5349850.6442260696</v>
      </c>
      <c r="W2158" s="99">
        <v>75.279296459630103</v>
      </c>
      <c r="X2158" s="99">
        <v>2899263.3745117201</v>
      </c>
      <c r="Y2158" s="99">
        <v>1444672.4953002899</v>
      </c>
      <c r="Z2158" s="99">
        <v>259799.78322410601</v>
      </c>
      <c r="AA2158" s="99">
        <v>0</v>
      </c>
      <c r="AB2158" s="99">
        <v>0</v>
      </c>
      <c r="AC2158" s="99">
        <v>12571652.1794434</v>
      </c>
      <c r="AD2158" s="99">
        <v>6305498.1473998995</v>
      </c>
      <c r="AE2158" s="99">
        <v>1317825.0186157201</v>
      </c>
      <c r="AF2158" s="99">
        <v>2245863.37582397</v>
      </c>
      <c r="AG2158" s="99">
        <v>2195863.2778930701</v>
      </c>
      <c r="AH2158" s="99">
        <v>1772201.93638611</v>
      </c>
      <c r="AI2158" s="99">
        <v>0</v>
      </c>
      <c r="AJ2158" s="99">
        <v>692731.10876464797</v>
      </c>
      <c r="AK2158" s="99">
        <v>339219.07075119001</v>
      </c>
      <c r="AL2158" s="99">
        <v>0</v>
      </c>
      <c r="AM2158" s="99">
        <v>200402.43840599101</v>
      </c>
      <c r="AN2158" s="99">
        <v>18869352.473388702</v>
      </c>
      <c r="AO2158" s="99">
        <v>40294781.643066399</v>
      </c>
      <c r="AP2158" s="99">
        <v>707.77685411274399</v>
      </c>
      <c r="AQ2158" s="99">
        <v>21483884.146240201</v>
      </c>
      <c r="AR2158" s="99">
        <v>10724812.349853501</v>
      </c>
      <c r="AS2158" s="99">
        <v>1766406.65588379</v>
      </c>
      <c r="AT2158" s="99">
        <v>0</v>
      </c>
      <c r="AU2158" s="99">
        <v>0</v>
      </c>
      <c r="AV2158" s="99">
        <v>31083640.427490201</v>
      </c>
      <c r="AW2158" s="99">
        <v>16204345.3404541</v>
      </c>
      <c r="AX2158" s="99">
        <v>10655110.4418945</v>
      </c>
      <c r="AY2158" s="99">
        <v>17314051.631591801</v>
      </c>
      <c r="AZ2158" s="99">
        <v>15119979.381225601</v>
      </c>
      <c r="BA2158" s="99">
        <v>13297692.934082</v>
      </c>
      <c r="BB2158" s="99">
        <v>0</v>
      </c>
      <c r="BC2158" s="99">
        <v>5133296.4006347703</v>
      </c>
      <c r="BD2158" s="99">
        <v>2285751.45098877</v>
      </c>
      <c r="BE2158" s="99">
        <v>0</v>
      </c>
      <c r="BF2158" s="99">
        <v>1384047.6739044201</v>
      </c>
      <c r="BG2158" s="99">
        <v>47413379.5947266</v>
      </c>
      <c r="BH2158" s="99">
        <v>10336996.0817871</v>
      </c>
      <c r="BI2158" s="99">
        <v>137.50924704968901</v>
      </c>
      <c r="BJ2158" s="99">
        <v>6831180.4319457998</v>
      </c>
      <c r="BK2158" s="99">
        <v>4141829.0343017601</v>
      </c>
      <c r="BL2158" s="99">
        <v>0</v>
      </c>
      <c r="BM2158" s="99">
        <v>0</v>
      </c>
      <c r="BN2158" s="99">
        <v>0</v>
      </c>
      <c r="BO2158" s="99">
        <v>0</v>
      </c>
      <c r="BP2158" s="99">
        <v>0</v>
      </c>
      <c r="BQ2158" s="99">
        <v>0</v>
      </c>
      <c r="BR2158" s="99">
        <v>5836818.1973266602</v>
      </c>
      <c r="BS2158" s="99">
        <v>6132167.29052734</v>
      </c>
      <c r="BT2158" s="99">
        <v>2622532.73547363</v>
      </c>
      <c r="BU2158" s="99">
        <v>0</v>
      </c>
      <c r="BV2158" s="99">
        <v>2636937.0368347201</v>
      </c>
      <c r="BW2158" s="99">
        <v>283362.77110290498</v>
      </c>
      <c r="BX2158" s="99">
        <v>0</v>
      </c>
      <c r="BY2158" s="99">
        <v>0</v>
      </c>
      <c r="BZ2158" s="99">
        <v>0</v>
      </c>
      <c r="CA2158" s="99">
        <v>123358.990633011</v>
      </c>
      <c r="CB2158" s="99">
        <v>8272590.0062866202</v>
      </c>
      <c r="CC2158" s="99">
        <v>61859007.294433601</v>
      </c>
      <c r="CD2158" s="99">
        <v>17229058.400146499</v>
      </c>
      <c r="CE2158" s="99">
        <v>2722.3469191193599</v>
      </c>
      <c r="CF2158" s="99">
        <v>540067.75274658203</v>
      </c>
      <c r="CG2158" s="99">
        <v>3677952.6785278302</v>
      </c>
      <c r="CH2158" s="99">
        <v>0</v>
      </c>
      <c r="CI2158" s="99">
        <v>126164.894664764</v>
      </c>
      <c r="CJ2158" s="99">
        <v>8814304.2426757794</v>
      </c>
      <c r="CK2158" s="99">
        <v>65568275.966308601</v>
      </c>
      <c r="CL2158" s="99">
        <v>17516617.950439502</v>
      </c>
      <c r="CM2158" s="203">
        <f t="shared" si="99"/>
        <v>189301.5782928463</v>
      </c>
      <c r="CN2158" s="203">
        <f t="shared" si="100"/>
        <v>27683656.716064483</v>
      </c>
      <c r="CO2158" s="203">
        <f t="shared" si="101"/>
        <v>112981655.5610352</v>
      </c>
      <c r="CP2158" s="99">
        <v>17516617.950439502</v>
      </c>
      <c r="CQ2158" s="99">
        <v>0</v>
      </c>
      <c r="CR2158" s="99">
        <v>0</v>
      </c>
      <c r="CS2158" s="99">
        <v>0</v>
      </c>
      <c r="CT2158" s="99">
        <v>0</v>
      </c>
    </row>
    <row r="2159" spans="1:98">
      <c r="A2159" s="98" t="s">
        <v>199</v>
      </c>
      <c r="B2159" s="100">
        <v>39052</v>
      </c>
      <c r="C2159" s="99">
        <v>91174.734452247605</v>
      </c>
      <c r="D2159" s="99">
        <v>2.6861766769725399</v>
      </c>
      <c r="E2159" s="99">
        <v>35292.4709649086</v>
      </c>
      <c r="F2159" s="99">
        <v>21559.138943433802</v>
      </c>
      <c r="G2159" s="99">
        <v>1285.42290554941</v>
      </c>
      <c r="H2159" s="99">
        <v>0</v>
      </c>
      <c r="I2159" s="99">
        <v>0</v>
      </c>
      <c r="J2159" s="99">
        <v>39003.406369209297</v>
      </c>
      <c r="K2159" s="99">
        <v>25536.160104036298</v>
      </c>
      <c r="L2159" s="99">
        <v>30367.405559301402</v>
      </c>
      <c r="M2159" s="99">
        <v>43136.667279720299</v>
      </c>
      <c r="N2159" s="99">
        <v>14548.890154123301</v>
      </c>
      <c r="O2159" s="99">
        <v>36890.1168994904</v>
      </c>
      <c r="P2159" s="99">
        <v>0</v>
      </c>
      <c r="Q2159" s="99">
        <v>6345.3301104307202</v>
      </c>
      <c r="R2159" s="99">
        <v>1887.0987189114101</v>
      </c>
      <c r="S2159" s="99">
        <v>0</v>
      </c>
      <c r="T2159" s="99">
        <v>824.82352101057802</v>
      </c>
      <c r="U2159" s="99">
        <v>64335.739204406702</v>
      </c>
      <c r="V2159" s="99">
        <v>5516114.89343262</v>
      </c>
      <c r="W2159" s="99">
        <v>303.562864504755</v>
      </c>
      <c r="X2159" s="99">
        <v>2851741.9466247601</v>
      </c>
      <c r="Y2159" s="99">
        <v>1454817.21006775</v>
      </c>
      <c r="Z2159" s="99">
        <v>289102.15965271002</v>
      </c>
      <c r="AA2159" s="99">
        <v>0</v>
      </c>
      <c r="AB2159" s="99">
        <v>0</v>
      </c>
      <c r="AC2159" s="99">
        <v>14282842.1654053</v>
      </c>
      <c r="AD2159" s="99">
        <v>5284784.6359252902</v>
      </c>
      <c r="AE2159" s="99">
        <v>1340501.7202453599</v>
      </c>
      <c r="AF2159" s="99">
        <v>2258581.0914001502</v>
      </c>
      <c r="AG2159" s="99">
        <v>2190301.3624267601</v>
      </c>
      <c r="AH2159" s="99">
        <v>1858573.8794555699</v>
      </c>
      <c r="AI2159" s="99">
        <v>0</v>
      </c>
      <c r="AJ2159" s="99">
        <v>707009.64933776902</v>
      </c>
      <c r="AK2159" s="99">
        <v>359744.67255783099</v>
      </c>
      <c r="AL2159" s="99">
        <v>0</v>
      </c>
      <c r="AM2159" s="99">
        <v>167398.88498306301</v>
      </c>
      <c r="AN2159" s="99">
        <v>19709616.9912109</v>
      </c>
      <c r="AO2159" s="99">
        <v>41940435.1474609</v>
      </c>
      <c r="AP2159" s="99">
        <v>2377.6755006909402</v>
      </c>
      <c r="AQ2159" s="99">
        <v>21318156.583740201</v>
      </c>
      <c r="AR2159" s="99">
        <v>10805686.7109375</v>
      </c>
      <c r="AS2159" s="99">
        <v>1973595.2802887</v>
      </c>
      <c r="AT2159" s="99">
        <v>0</v>
      </c>
      <c r="AU2159" s="99">
        <v>0</v>
      </c>
      <c r="AV2159" s="99">
        <v>35836406.326171897</v>
      </c>
      <c r="AW2159" s="99">
        <v>13558257.224731401</v>
      </c>
      <c r="AX2159" s="99">
        <v>11037712.5161133</v>
      </c>
      <c r="AY2159" s="99">
        <v>17589575.722167999</v>
      </c>
      <c r="AZ2159" s="99">
        <v>15174034.1517334</v>
      </c>
      <c r="BA2159" s="99">
        <v>14053295.627563501</v>
      </c>
      <c r="BB2159" s="99">
        <v>0</v>
      </c>
      <c r="BC2159" s="99">
        <v>5261173.1757202102</v>
      </c>
      <c r="BD2159" s="99">
        <v>2442744.2595520001</v>
      </c>
      <c r="BE2159" s="99">
        <v>0</v>
      </c>
      <c r="BF2159" s="99">
        <v>1165252.72080994</v>
      </c>
      <c r="BG2159" s="99">
        <v>48908795.682617202</v>
      </c>
      <c r="BH2159" s="99">
        <v>10881410.930786099</v>
      </c>
      <c r="BI2159" s="99">
        <v>325.40030958876002</v>
      </c>
      <c r="BJ2159" s="99">
        <v>6760907.78088379</v>
      </c>
      <c r="BK2159" s="99">
        <v>4145517.17822266</v>
      </c>
      <c r="BL2159" s="99">
        <v>0</v>
      </c>
      <c r="BM2159" s="99">
        <v>0</v>
      </c>
      <c r="BN2159" s="99">
        <v>0</v>
      </c>
      <c r="BO2159" s="99">
        <v>0</v>
      </c>
      <c r="BP2159" s="99">
        <v>0</v>
      </c>
      <c r="BQ2159" s="99">
        <v>0</v>
      </c>
      <c r="BR2159" s="99">
        <v>5992611.6511840802</v>
      </c>
      <c r="BS2159" s="99">
        <v>6172628.5078125</v>
      </c>
      <c r="BT2159" s="99">
        <v>2769434.38531494</v>
      </c>
      <c r="BU2159" s="99">
        <v>0</v>
      </c>
      <c r="BV2159" s="99">
        <v>2707346.59698486</v>
      </c>
      <c r="BW2159" s="99">
        <v>298912.708438873</v>
      </c>
      <c r="BX2159" s="99">
        <v>0</v>
      </c>
      <c r="BY2159" s="99">
        <v>0</v>
      </c>
      <c r="BZ2159" s="99">
        <v>0</v>
      </c>
      <c r="CA2159" s="99">
        <v>126548.231567383</v>
      </c>
      <c r="CB2159" s="99">
        <v>8379547.3070678702</v>
      </c>
      <c r="CC2159" s="99">
        <v>63265259.073242202</v>
      </c>
      <c r="CD2159" s="99">
        <v>17645846.3046875</v>
      </c>
      <c r="CE2159" s="99">
        <v>2686.2234208285799</v>
      </c>
      <c r="CF2159" s="99">
        <v>533708.98107910203</v>
      </c>
      <c r="CG2159" s="99">
        <v>3643879.83880615</v>
      </c>
      <c r="CH2159" s="99">
        <v>0</v>
      </c>
      <c r="CI2159" s="99">
        <v>128991.869160652</v>
      </c>
      <c r="CJ2159" s="99">
        <v>8910799.6600341797</v>
      </c>
      <c r="CK2159" s="99">
        <v>66879795.169433601</v>
      </c>
      <c r="CL2159" s="99">
        <v>17942580.215087902</v>
      </c>
      <c r="CM2159" s="203">
        <f t="shared" si="99"/>
        <v>193327.6083650587</v>
      </c>
      <c r="CN2159" s="203">
        <f t="shared" si="100"/>
        <v>28620416.65124508</v>
      </c>
      <c r="CO2159" s="203">
        <f t="shared" si="101"/>
        <v>115788590.85205081</v>
      </c>
      <c r="CP2159" s="99">
        <v>17942580.215087902</v>
      </c>
      <c r="CQ2159" s="99">
        <v>0</v>
      </c>
      <c r="CR2159" s="99">
        <v>0</v>
      </c>
      <c r="CS2159" s="99">
        <v>0</v>
      </c>
      <c r="CT2159" s="99">
        <v>0</v>
      </c>
    </row>
    <row r="2160" spans="1:98">
      <c r="A2160" s="98" t="s">
        <v>199</v>
      </c>
      <c r="B2160" s="100">
        <v>39142</v>
      </c>
      <c r="C2160" s="99">
        <v>94651.347428321795</v>
      </c>
      <c r="D2160" s="99">
        <v>2.3549853689910401</v>
      </c>
      <c r="E2160" s="99">
        <v>33191.376803874999</v>
      </c>
      <c r="F2160" s="99">
        <v>21036.4520614147</v>
      </c>
      <c r="G2160" s="99">
        <v>1419.52974410355</v>
      </c>
      <c r="H2160" s="99">
        <v>0</v>
      </c>
      <c r="I2160" s="99">
        <v>0</v>
      </c>
      <c r="J2160" s="99">
        <v>42267.271129608198</v>
      </c>
      <c r="K2160" s="99">
        <v>22770.721596241001</v>
      </c>
      <c r="L2160" s="99">
        <v>29609.171751022299</v>
      </c>
      <c r="M2160" s="99">
        <v>43432.199045181304</v>
      </c>
      <c r="N2160" s="99">
        <v>14703.0788004398</v>
      </c>
      <c r="O2160" s="99">
        <v>38409.999830722802</v>
      </c>
      <c r="P2160" s="99">
        <v>0</v>
      </c>
      <c r="Q2160" s="99">
        <v>6389.71905332804</v>
      </c>
      <c r="R2160" s="99">
        <v>1942.1966219395399</v>
      </c>
      <c r="S2160" s="99">
        <v>0</v>
      </c>
      <c r="T2160" s="99">
        <v>783.68695692717995</v>
      </c>
      <c r="U2160" s="99">
        <v>65171.144749164603</v>
      </c>
      <c r="V2160" s="99">
        <v>5721817.0291748</v>
      </c>
      <c r="W2160" s="99">
        <v>661.51249557733502</v>
      </c>
      <c r="X2160" s="99">
        <v>2722024.2353820801</v>
      </c>
      <c r="Y2160" s="99">
        <v>1438087.3587493901</v>
      </c>
      <c r="Z2160" s="99">
        <v>310340.18970871001</v>
      </c>
      <c r="AA2160" s="99">
        <v>0</v>
      </c>
      <c r="AB2160" s="99">
        <v>0</v>
      </c>
      <c r="AC2160" s="99">
        <v>15316605.154418901</v>
      </c>
      <c r="AD2160" s="99">
        <v>4552771.5791015597</v>
      </c>
      <c r="AE2160" s="99">
        <v>1297214.5121460001</v>
      </c>
      <c r="AF2160" s="99">
        <v>2276734.7900085398</v>
      </c>
      <c r="AG2160" s="99">
        <v>2205281.4703064002</v>
      </c>
      <c r="AH2160" s="99">
        <v>1948675.1916809101</v>
      </c>
      <c r="AI2160" s="99">
        <v>0</v>
      </c>
      <c r="AJ2160" s="99">
        <v>728993.16197967494</v>
      </c>
      <c r="AK2160" s="99">
        <v>372191.35020446801</v>
      </c>
      <c r="AL2160" s="99">
        <v>0</v>
      </c>
      <c r="AM2160" s="99">
        <v>158125.508022308</v>
      </c>
      <c r="AN2160" s="99">
        <v>19768277.082031298</v>
      </c>
      <c r="AO2160" s="99">
        <v>43914389.6865234</v>
      </c>
      <c r="AP2160" s="99">
        <v>5406.8849933743504</v>
      </c>
      <c r="AQ2160" s="99">
        <v>20204400.783203099</v>
      </c>
      <c r="AR2160" s="99">
        <v>10663996.134521499</v>
      </c>
      <c r="AS2160" s="99">
        <v>2119580.6073608398</v>
      </c>
      <c r="AT2160" s="99">
        <v>0</v>
      </c>
      <c r="AU2160" s="99">
        <v>0</v>
      </c>
      <c r="AV2160" s="99">
        <v>38058403.512207001</v>
      </c>
      <c r="AW2160" s="99">
        <v>11780408.524658199</v>
      </c>
      <c r="AX2160" s="99">
        <v>10712617.4694824</v>
      </c>
      <c r="AY2160" s="99">
        <v>17838143.8510742</v>
      </c>
      <c r="AZ2160" s="99">
        <v>15309170.162231401</v>
      </c>
      <c r="BA2160" s="99">
        <v>14855442.547973599</v>
      </c>
      <c r="BB2160" s="99">
        <v>0</v>
      </c>
      <c r="BC2160" s="99">
        <v>5444267.6453857403</v>
      </c>
      <c r="BD2160" s="99">
        <v>2534276.5136108398</v>
      </c>
      <c r="BE2160" s="99">
        <v>0</v>
      </c>
      <c r="BF2160" s="99">
        <v>1104391.1813354499</v>
      </c>
      <c r="BG2160" s="99">
        <v>50049830.8046875</v>
      </c>
      <c r="BH2160" s="99">
        <v>11495773.409179701</v>
      </c>
      <c r="BI2160" s="99">
        <v>265.348955057561</v>
      </c>
      <c r="BJ2160" s="99">
        <v>6546755.9714965802</v>
      </c>
      <c r="BK2160" s="99">
        <v>4132571.9440612802</v>
      </c>
      <c r="BL2160" s="99">
        <v>0</v>
      </c>
      <c r="BM2160" s="99">
        <v>0</v>
      </c>
      <c r="BN2160" s="99">
        <v>0</v>
      </c>
      <c r="BO2160" s="99">
        <v>0</v>
      </c>
      <c r="BP2160" s="99">
        <v>0</v>
      </c>
      <c r="BQ2160" s="99">
        <v>0</v>
      </c>
      <c r="BR2160" s="99">
        <v>6089636.5161743201</v>
      </c>
      <c r="BS2160" s="99">
        <v>6224733.3038940402</v>
      </c>
      <c r="BT2160" s="99">
        <v>2926790.6784362802</v>
      </c>
      <c r="BU2160" s="99">
        <v>0</v>
      </c>
      <c r="BV2160" s="99">
        <v>2782535.2604980501</v>
      </c>
      <c r="BW2160" s="99">
        <v>313166.50517272903</v>
      </c>
      <c r="BX2160" s="99">
        <v>0</v>
      </c>
      <c r="BY2160" s="99">
        <v>0</v>
      </c>
      <c r="BZ2160" s="99">
        <v>0</v>
      </c>
      <c r="CA2160" s="99">
        <v>127818.69354629501</v>
      </c>
      <c r="CB2160" s="99">
        <v>8458947.9665527306</v>
      </c>
      <c r="CC2160" s="99">
        <v>64299493.487792999</v>
      </c>
      <c r="CD2160" s="99">
        <v>18023642.75</v>
      </c>
      <c r="CE2160" s="99">
        <v>2671.0475606322302</v>
      </c>
      <c r="CF2160" s="99">
        <v>527957.10977172898</v>
      </c>
      <c r="CG2160" s="99">
        <v>3620199.71957397</v>
      </c>
      <c r="CH2160" s="99">
        <v>0</v>
      </c>
      <c r="CI2160" s="99">
        <v>130572.50212764701</v>
      </c>
      <c r="CJ2160" s="99">
        <v>8980023.8756103497</v>
      </c>
      <c r="CK2160" s="99">
        <v>67903873.770507798</v>
      </c>
      <c r="CL2160" s="99">
        <v>18337579.489013702</v>
      </c>
      <c r="CM2160" s="203">
        <f t="shared" si="99"/>
        <v>195743.6468768116</v>
      </c>
      <c r="CN2160" s="203">
        <f t="shared" si="100"/>
        <v>28748300.957641646</v>
      </c>
      <c r="CO2160" s="203">
        <f t="shared" si="101"/>
        <v>117953704.5751953</v>
      </c>
      <c r="CP2160" s="99">
        <v>18337579.489013702</v>
      </c>
      <c r="CQ2160" s="99">
        <v>0</v>
      </c>
      <c r="CR2160" s="99">
        <v>0</v>
      </c>
      <c r="CS2160" s="99">
        <v>0</v>
      </c>
      <c r="CT2160" s="99">
        <v>0</v>
      </c>
    </row>
    <row r="2161" spans="1:98">
      <c r="A2161" s="98" t="s">
        <v>199</v>
      </c>
      <c r="B2161" s="100">
        <v>39234</v>
      </c>
      <c r="C2161" s="99">
        <v>96414.619339942903</v>
      </c>
      <c r="D2161" s="99">
        <v>4.3561613729689297</v>
      </c>
      <c r="E2161" s="99">
        <v>31772.6018383503</v>
      </c>
      <c r="F2161" s="99">
        <v>20524.6979627609</v>
      </c>
      <c r="G2161" s="99">
        <v>1534.5355170816199</v>
      </c>
      <c r="H2161" s="99">
        <v>0</v>
      </c>
      <c r="I2161" s="99">
        <v>0</v>
      </c>
      <c r="J2161" s="99">
        <v>45477.1919345856</v>
      </c>
      <c r="K2161" s="99">
        <v>20098.624847173702</v>
      </c>
      <c r="L2161" s="99">
        <v>29029.996191024798</v>
      </c>
      <c r="M2161" s="99">
        <v>43415.7256469727</v>
      </c>
      <c r="N2161" s="99">
        <v>14741.4032262564</v>
      </c>
      <c r="O2161" s="99">
        <v>39024.432687759399</v>
      </c>
      <c r="P2161" s="99">
        <v>0</v>
      </c>
      <c r="Q2161" s="99">
        <v>6421.6925572156897</v>
      </c>
      <c r="R2161" s="99">
        <v>1985.16860938072</v>
      </c>
      <c r="S2161" s="99">
        <v>0</v>
      </c>
      <c r="T2161" s="99">
        <v>761.74833194911503</v>
      </c>
      <c r="U2161" s="99">
        <v>65803.257850647002</v>
      </c>
      <c r="V2161" s="99">
        <v>5885728.7445678702</v>
      </c>
      <c r="W2161" s="99">
        <v>671.88385587185599</v>
      </c>
      <c r="X2161" s="99">
        <v>2613914.6160583501</v>
      </c>
      <c r="Y2161" s="99">
        <v>1405923.5018615699</v>
      </c>
      <c r="Z2161" s="99">
        <v>332756.12878036499</v>
      </c>
      <c r="AA2161" s="99">
        <v>0</v>
      </c>
      <c r="AB2161" s="99">
        <v>0</v>
      </c>
      <c r="AC2161" s="99">
        <v>16177020.248168901</v>
      </c>
      <c r="AD2161" s="99">
        <v>3860716.5487670898</v>
      </c>
      <c r="AE2161" s="99">
        <v>1269650.83135986</v>
      </c>
      <c r="AF2161" s="99">
        <v>2295524.1765747098</v>
      </c>
      <c r="AG2161" s="99">
        <v>2212279.97125244</v>
      </c>
      <c r="AH2161" s="99">
        <v>1968765.52992249</v>
      </c>
      <c r="AI2161" s="99">
        <v>0</v>
      </c>
      <c r="AJ2161" s="99">
        <v>741971.55362701404</v>
      </c>
      <c r="AK2161" s="99">
        <v>381682.99883270299</v>
      </c>
      <c r="AL2161" s="99">
        <v>0</v>
      </c>
      <c r="AM2161" s="99">
        <v>149860.50426101699</v>
      </c>
      <c r="AN2161" s="99">
        <v>20201879.839355499</v>
      </c>
      <c r="AO2161" s="99">
        <v>45427054.7255859</v>
      </c>
      <c r="AP2161" s="99">
        <v>5862.0735707879103</v>
      </c>
      <c r="AQ2161" s="99">
        <v>19500551.3439941</v>
      </c>
      <c r="AR2161" s="99">
        <v>10526615.798706099</v>
      </c>
      <c r="AS2161" s="99">
        <v>2297309.6296081501</v>
      </c>
      <c r="AT2161" s="99">
        <v>0</v>
      </c>
      <c r="AU2161" s="99">
        <v>0</v>
      </c>
      <c r="AV2161" s="99">
        <v>40713408.8994141</v>
      </c>
      <c r="AW2161" s="99">
        <v>10087688.2454834</v>
      </c>
      <c r="AX2161" s="99">
        <v>10607955.6291504</v>
      </c>
      <c r="AY2161" s="99">
        <v>18132928.146240201</v>
      </c>
      <c r="AZ2161" s="99">
        <v>15445288.5700684</v>
      </c>
      <c r="BA2161" s="99">
        <v>15099028.2106934</v>
      </c>
      <c r="BB2161" s="99">
        <v>0</v>
      </c>
      <c r="BC2161" s="99">
        <v>5556080.5194702102</v>
      </c>
      <c r="BD2161" s="99">
        <v>2616449.9963684101</v>
      </c>
      <c r="BE2161" s="99">
        <v>0</v>
      </c>
      <c r="BF2161" s="99">
        <v>1063534.2910766599</v>
      </c>
      <c r="BG2161" s="99">
        <v>51327239.835449196</v>
      </c>
      <c r="BH2161" s="99">
        <v>11858010.7194824</v>
      </c>
      <c r="BI2161" s="99">
        <v>614.28239223361004</v>
      </c>
      <c r="BJ2161" s="99">
        <v>6386446.6063232403</v>
      </c>
      <c r="BK2161" s="99">
        <v>4082669.1029357901</v>
      </c>
      <c r="BL2161" s="99">
        <v>0</v>
      </c>
      <c r="BM2161" s="99">
        <v>0</v>
      </c>
      <c r="BN2161" s="99">
        <v>0</v>
      </c>
      <c r="BO2161" s="99">
        <v>0</v>
      </c>
      <c r="BP2161" s="99">
        <v>0</v>
      </c>
      <c r="BQ2161" s="99">
        <v>0</v>
      </c>
      <c r="BR2161" s="99">
        <v>6137071.9869384803</v>
      </c>
      <c r="BS2161" s="99">
        <v>6294059.2944946298</v>
      </c>
      <c r="BT2161" s="99">
        <v>2974409.3039245601</v>
      </c>
      <c r="BU2161" s="99">
        <v>0</v>
      </c>
      <c r="BV2161" s="99">
        <v>2824674.1151428199</v>
      </c>
      <c r="BW2161" s="99">
        <v>320723.34644699103</v>
      </c>
      <c r="BX2161" s="99">
        <v>0</v>
      </c>
      <c r="BY2161" s="99">
        <v>0</v>
      </c>
      <c r="BZ2161" s="99">
        <v>0</v>
      </c>
      <c r="CA2161" s="99">
        <v>128343.466404915</v>
      </c>
      <c r="CB2161" s="99">
        <v>8516379.1467285194</v>
      </c>
      <c r="CC2161" s="99">
        <v>65094378.6015625</v>
      </c>
      <c r="CD2161" s="99">
        <v>18228590.1870117</v>
      </c>
      <c r="CE2161" s="99">
        <v>2697.8372786641098</v>
      </c>
      <c r="CF2161" s="99">
        <v>530015.62881469703</v>
      </c>
      <c r="CG2161" s="99">
        <v>3676616.3869934101</v>
      </c>
      <c r="CH2161" s="99">
        <v>0</v>
      </c>
      <c r="CI2161" s="99">
        <v>131111.67994308501</v>
      </c>
      <c r="CJ2161" s="99">
        <v>9046986.4497070294</v>
      </c>
      <c r="CK2161" s="99">
        <v>68777714.349609405</v>
      </c>
      <c r="CL2161" s="99">
        <v>18550648.9294434</v>
      </c>
      <c r="CM2161" s="203">
        <f t="shared" si="99"/>
        <v>196914.93779373201</v>
      </c>
      <c r="CN2161" s="203">
        <f t="shared" si="100"/>
        <v>29248866.28906253</v>
      </c>
      <c r="CO2161" s="203">
        <f t="shared" si="101"/>
        <v>120104954.18505859</v>
      </c>
      <c r="CP2161" s="99">
        <v>18550648.9294434</v>
      </c>
      <c r="CQ2161" s="99">
        <v>0</v>
      </c>
      <c r="CR2161" s="99">
        <v>0</v>
      </c>
      <c r="CS2161" s="99">
        <v>0</v>
      </c>
      <c r="CT2161" s="99">
        <v>0</v>
      </c>
    </row>
    <row r="2162" spans="1:98">
      <c r="A2162" s="98" t="s">
        <v>199</v>
      </c>
      <c r="B2162" s="100">
        <v>39326</v>
      </c>
      <c r="C2162" s="99">
        <v>98263.577760696397</v>
      </c>
      <c r="D2162" s="99">
        <v>2.7146934289776299</v>
      </c>
      <c r="E2162" s="99">
        <v>31206.6808691025</v>
      </c>
      <c r="F2162" s="99">
        <v>20594.7054283619</v>
      </c>
      <c r="G2162" s="99">
        <v>1650.14082792401</v>
      </c>
      <c r="H2162" s="99">
        <v>0</v>
      </c>
      <c r="I2162" s="99">
        <v>0</v>
      </c>
      <c r="J2162" s="99">
        <v>48296.801842212699</v>
      </c>
      <c r="K2162" s="99">
        <v>17906.604084730101</v>
      </c>
      <c r="L2162" s="99">
        <v>28544.961851358399</v>
      </c>
      <c r="M2162" s="99">
        <v>43613.0048851967</v>
      </c>
      <c r="N2162" s="99">
        <v>14808.275744676601</v>
      </c>
      <c r="O2162" s="99">
        <v>39669.094794750199</v>
      </c>
      <c r="P2162" s="99">
        <v>0</v>
      </c>
      <c r="Q2162" s="99">
        <v>6428.5025753378904</v>
      </c>
      <c r="R2162" s="99">
        <v>2003.4315944760999</v>
      </c>
      <c r="S2162" s="99">
        <v>0</v>
      </c>
      <c r="T2162" s="99">
        <v>733.97726970166002</v>
      </c>
      <c r="U2162" s="99">
        <v>66029.235262870803</v>
      </c>
      <c r="V2162" s="99">
        <v>5995520.6271362295</v>
      </c>
      <c r="W2162" s="99">
        <v>263.316815517843</v>
      </c>
      <c r="X2162" s="99">
        <v>2549756.4237670898</v>
      </c>
      <c r="Y2162" s="99">
        <v>1401205.94523621</v>
      </c>
      <c r="Z2162" s="99">
        <v>354699.11341857899</v>
      </c>
      <c r="AA2162" s="99">
        <v>0</v>
      </c>
      <c r="AB2162" s="99">
        <v>0</v>
      </c>
      <c r="AC2162" s="99">
        <v>17035826.274658199</v>
      </c>
      <c r="AD2162" s="99">
        <v>3471326.2749328599</v>
      </c>
      <c r="AE2162" s="99">
        <v>1246039.6831359901</v>
      </c>
      <c r="AF2162" s="99">
        <v>2293094.2762146001</v>
      </c>
      <c r="AG2162" s="99">
        <v>2216037.6865234398</v>
      </c>
      <c r="AH2162" s="99">
        <v>2007848.81552124</v>
      </c>
      <c r="AI2162" s="99">
        <v>0</v>
      </c>
      <c r="AJ2162" s="99">
        <v>753770.22303008998</v>
      </c>
      <c r="AK2162" s="99">
        <v>382608.11769866903</v>
      </c>
      <c r="AL2162" s="99">
        <v>0</v>
      </c>
      <c r="AM2162" s="99">
        <v>145247.35409355201</v>
      </c>
      <c r="AN2162" s="99">
        <v>20503631.329345699</v>
      </c>
      <c r="AO2162" s="99">
        <v>46512190.191894501</v>
      </c>
      <c r="AP2162" s="99">
        <v>2972.8100194335002</v>
      </c>
      <c r="AQ2162" s="99">
        <v>19316642.199707001</v>
      </c>
      <c r="AR2162" s="99">
        <v>10579385.1549072</v>
      </c>
      <c r="AS2162" s="99">
        <v>2467612.1494445801</v>
      </c>
      <c r="AT2162" s="99">
        <v>0</v>
      </c>
      <c r="AU2162" s="99">
        <v>0</v>
      </c>
      <c r="AV2162" s="99">
        <v>43305659.775390603</v>
      </c>
      <c r="AW2162" s="99">
        <v>9181436.8065185491</v>
      </c>
      <c r="AX2162" s="99">
        <v>10600787.7357178</v>
      </c>
      <c r="AY2162" s="99">
        <v>18218348.285644501</v>
      </c>
      <c r="AZ2162" s="99">
        <v>15591482.5544434</v>
      </c>
      <c r="BA2162" s="99">
        <v>15565920.577026401</v>
      </c>
      <c r="BB2162" s="99">
        <v>0</v>
      </c>
      <c r="BC2162" s="99">
        <v>5714399.9550781297</v>
      </c>
      <c r="BD2162" s="99">
        <v>2648354.7893371601</v>
      </c>
      <c r="BE2162" s="99">
        <v>0</v>
      </c>
      <c r="BF2162" s="99">
        <v>1034638.7364502</v>
      </c>
      <c r="BG2162" s="99">
        <v>52425668.929199196</v>
      </c>
      <c r="BH2162" s="99">
        <v>12195719.0117188</v>
      </c>
      <c r="BI2162" s="99">
        <v>309.60315117984999</v>
      </c>
      <c r="BJ2162" s="99">
        <v>6259504.7163696298</v>
      </c>
      <c r="BK2162" s="99">
        <v>4054131.2950134301</v>
      </c>
      <c r="BL2162" s="99">
        <v>0</v>
      </c>
      <c r="BM2162" s="99">
        <v>0</v>
      </c>
      <c r="BN2162" s="99">
        <v>0</v>
      </c>
      <c r="BO2162" s="99">
        <v>0</v>
      </c>
      <c r="BP2162" s="99">
        <v>0</v>
      </c>
      <c r="BQ2162" s="99">
        <v>0</v>
      </c>
      <c r="BR2162" s="99">
        <v>6171686.3514404297</v>
      </c>
      <c r="BS2162" s="99">
        <v>6359173.4894409198</v>
      </c>
      <c r="BT2162" s="99">
        <v>3066054.1621704102</v>
      </c>
      <c r="BU2162" s="99">
        <v>0</v>
      </c>
      <c r="BV2162" s="99">
        <v>2888339.9018554701</v>
      </c>
      <c r="BW2162" s="99">
        <v>320690.25758361799</v>
      </c>
      <c r="BX2162" s="99">
        <v>0</v>
      </c>
      <c r="BY2162" s="99">
        <v>0</v>
      </c>
      <c r="BZ2162" s="99">
        <v>0</v>
      </c>
      <c r="CA2162" s="99">
        <v>129313.14428615601</v>
      </c>
      <c r="CB2162" s="99">
        <v>8524495.8557128906</v>
      </c>
      <c r="CC2162" s="99">
        <v>65751042.822265603</v>
      </c>
      <c r="CD2162" s="99">
        <v>18484121.541747998</v>
      </c>
      <c r="CE2162" s="99">
        <v>2690.22169551253</v>
      </c>
      <c r="CF2162" s="99">
        <v>528702.57954406703</v>
      </c>
      <c r="CG2162" s="99">
        <v>3694654.7115478502</v>
      </c>
      <c r="CH2162" s="99">
        <v>0</v>
      </c>
      <c r="CI2162" s="99">
        <v>132077.849269867</v>
      </c>
      <c r="CJ2162" s="99">
        <v>9054389.2578125</v>
      </c>
      <c r="CK2162" s="99">
        <v>69430159.258789107</v>
      </c>
      <c r="CL2162" s="99">
        <v>18812480.443115201</v>
      </c>
      <c r="CM2162" s="203">
        <f t="shared" si="99"/>
        <v>198107.08453273779</v>
      </c>
      <c r="CN2162" s="203">
        <f t="shared" si="100"/>
        <v>29558020.587158199</v>
      </c>
      <c r="CO2162" s="203">
        <f t="shared" si="101"/>
        <v>121855828.18798831</v>
      </c>
      <c r="CP2162" s="99">
        <v>18812480.443115201</v>
      </c>
      <c r="CQ2162" s="99">
        <v>0</v>
      </c>
      <c r="CR2162" s="99">
        <v>0</v>
      </c>
      <c r="CS2162" s="99">
        <v>0</v>
      </c>
      <c r="CT2162" s="99">
        <v>0</v>
      </c>
    </row>
    <row r="2163" spans="1:98">
      <c r="A2163" s="98" t="s">
        <v>199</v>
      </c>
      <c r="B2163" s="100">
        <v>39417</v>
      </c>
      <c r="C2163" s="99">
        <v>99968.564395904497</v>
      </c>
      <c r="D2163" s="99">
        <v>3.5684408089728099</v>
      </c>
      <c r="E2163" s="99">
        <v>30298.145022869099</v>
      </c>
      <c r="F2163" s="99">
        <v>20071.0194580555</v>
      </c>
      <c r="G2163" s="99">
        <v>1764.0335557907799</v>
      </c>
      <c r="H2163" s="99">
        <v>0</v>
      </c>
      <c r="I2163" s="99">
        <v>0</v>
      </c>
      <c r="J2163" s="99">
        <v>50820.8839964867</v>
      </c>
      <c r="K2163" s="99">
        <v>15936.486795782999</v>
      </c>
      <c r="L2163" s="99">
        <v>28176.975941419601</v>
      </c>
      <c r="M2163" s="99">
        <v>43656.9189004898</v>
      </c>
      <c r="N2163" s="99">
        <v>14888.804609298701</v>
      </c>
      <c r="O2163" s="99">
        <v>40549.569834709197</v>
      </c>
      <c r="P2163" s="99">
        <v>0</v>
      </c>
      <c r="Q2163" s="99">
        <v>6399.5591983795202</v>
      </c>
      <c r="R2163" s="99">
        <v>2047.140041098</v>
      </c>
      <c r="S2163" s="99">
        <v>0</v>
      </c>
      <c r="T2163" s="99">
        <v>714.75222649425302</v>
      </c>
      <c r="U2163" s="99">
        <v>66701.452767372102</v>
      </c>
      <c r="V2163" s="99">
        <v>6094764.1943969699</v>
      </c>
      <c r="W2163" s="99">
        <v>225.70883167907601</v>
      </c>
      <c r="X2163" s="99">
        <v>2458536.1692810101</v>
      </c>
      <c r="Y2163" s="99">
        <v>1368828.73760986</v>
      </c>
      <c r="Z2163" s="99">
        <v>371739.46037674003</v>
      </c>
      <c r="AA2163" s="99">
        <v>0</v>
      </c>
      <c r="AB2163" s="99">
        <v>0</v>
      </c>
      <c r="AC2163" s="99">
        <v>17714524.2185059</v>
      </c>
      <c r="AD2163" s="99">
        <v>2940080.7622680701</v>
      </c>
      <c r="AE2163" s="99">
        <v>1233018.2834320101</v>
      </c>
      <c r="AF2163" s="99">
        <v>2304839.8387146001</v>
      </c>
      <c r="AG2163" s="99">
        <v>2220705.8559265099</v>
      </c>
      <c r="AH2163" s="99">
        <v>2056395.72279358</v>
      </c>
      <c r="AI2163" s="99">
        <v>0</v>
      </c>
      <c r="AJ2163" s="99">
        <v>749400.83412170399</v>
      </c>
      <c r="AK2163" s="99">
        <v>395487.93414688099</v>
      </c>
      <c r="AL2163" s="99">
        <v>0</v>
      </c>
      <c r="AM2163" s="99">
        <v>136814.303268433</v>
      </c>
      <c r="AN2163" s="99">
        <v>20712420.9682617</v>
      </c>
      <c r="AO2163" s="99">
        <v>47783773.775878899</v>
      </c>
      <c r="AP2163" s="99">
        <v>1785.5729901790601</v>
      </c>
      <c r="AQ2163" s="99">
        <v>18844876.376220699</v>
      </c>
      <c r="AR2163" s="99">
        <v>10316304.0942383</v>
      </c>
      <c r="AS2163" s="99">
        <v>2615410.9052734398</v>
      </c>
      <c r="AT2163" s="99">
        <v>0</v>
      </c>
      <c r="AU2163" s="99">
        <v>0</v>
      </c>
      <c r="AV2163" s="99">
        <v>45838239.458984397</v>
      </c>
      <c r="AW2163" s="99">
        <v>7850122.0665893601</v>
      </c>
      <c r="AX2163" s="99">
        <v>10632181.710083</v>
      </c>
      <c r="AY2163" s="99">
        <v>18548771.395019501</v>
      </c>
      <c r="AZ2163" s="99">
        <v>15733295.5458984</v>
      </c>
      <c r="BA2163" s="99">
        <v>16085165.1287842</v>
      </c>
      <c r="BB2163" s="99">
        <v>0</v>
      </c>
      <c r="BC2163" s="99">
        <v>5715355.2479248</v>
      </c>
      <c r="BD2163" s="99">
        <v>2770575.91589355</v>
      </c>
      <c r="BE2163" s="99">
        <v>0</v>
      </c>
      <c r="BF2163" s="99">
        <v>991620.64732360805</v>
      </c>
      <c r="BG2163" s="99">
        <v>53271793.393066399</v>
      </c>
      <c r="BH2163" s="99">
        <v>12606590.2226563</v>
      </c>
      <c r="BI2163" s="99">
        <v>174.69217204675101</v>
      </c>
      <c r="BJ2163" s="99">
        <v>6104400.1414184598</v>
      </c>
      <c r="BK2163" s="99">
        <v>3982940.3659057599</v>
      </c>
      <c r="BL2163" s="99">
        <v>0</v>
      </c>
      <c r="BM2163" s="99">
        <v>0</v>
      </c>
      <c r="BN2163" s="99">
        <v>0</v>
      </c>
      <c r="BO2163" s="99">
        <v>0</v>
      </c>
      <c r="BP2163" s="99">
        <v>0</v>
      </c>
      <c r="BQ2163" s="99">
        <v>0</v>
      </c>
      <c r="BR2163" s="99">
        <v>6255508.8958740197</v>
      </c>
      <c r="BS2163" s="99">
        <v>6401626.3941040002</v>
      </c>
      <c r="BT2163" s="99">
        <v>3165643.7705993699</v>
      </c>
      <c r="BU2163" s="99">
        <v>0</v>
      </c>
      <c r="BV2163" s="99">
        <v>2882690.0372009301</v>
      </c>
      <c r="BW2163" s="99">
        <v>353800.80993270897</v>
      </c>
      <c r="BX2163" s="99">
        <v>0</v>
      </c>
      <c r="BY2163" s="99">
        <v>0</v>
      </c>
      <c r="BZ2163" s="99">
        <v>0</v>
      </c>
      <c r="CA2163" s="99">
        <v>130267.620247841</v>
      </c>
      <c r="CB2163" s="99">
        <v>8554792.9017334003</v>
      </c>
      <c r="CC2163" s="99">
        <v>66548689.378417999</v>
      </c>
      <c r="CD2163" s="99">
        <v>18698703.0151367</v>
      </c>
      <c r="CE2163" s="99">
        <v>2732.06858822703</v>
      </c>
      <c r="CF2163" s="99">
        <v>541282.05529022205</v>
      </c>
      <c r="CG2163" s="99">
        <v>3816368.1221008301</v>
      </c>
      <c r="CH2163" s="99">
        <v>0</v>
      </c>
      <c r="CI2163" s="99">
        <v>132788.126291275</v>
      </c>
      <c r="CJ2163" s="99">
        <v>9092781.0911865197</v>
      </c>
      <c r="CK2163" s="99">
        <v>70340686.874023393</v>
      </c>
      <c r="CL2163" s="99">
        <v>19045755.434082001</v>
      </c>
      <c r="CM2163" s="203">
        <f t="shared" si="99"/>
        <v>199489.5790586471</v>
      </c>
      <c r="CN2163" s="203">
        <f t="shared" si="100"/>
        <v>29805202.05944822</v>
      </c>
      <c r="CO2163" s="203">
        <f t="shared" si="101"/>
        <v>123612480.26708978</v>
      </c>
      <c r="CP2163" s="99">
        <v>19045755.434082001</v>
      </c>
      <c r="CQ2163" s="99">
        <v>0</v>
      </c>
      <c r="CR2163" s="99">
        <v>0</v>
      </c>
      <c r="CS2163" s="99">
        <v>0</v>
      </c>
      <c r="CT2163" s="99">
        <v>0</v>
      </c>
    </row>
    <row r="2164" spans="1:98">
      <c r="A2164" s="98" t="s">
        <v>199</v>
      </c>
      <c r="B2164" s="100">
        <v>39508</v>
      </c>
      <c r="C2164" s="99">
        <v>101672.852736473</v>
      </c>
      <c r="D2164" s="99">
        <v>3.4295512859825998</v>
      </c>
      <c r="E2164" s="99">
        <v>29299.316576719299</v>
      </c>
      <c r="F2164" s="99">
        <v>19980.999788761099</v>
      </c>
      <c r="G2164" s="99">
        <v>1876.4424693733499</v>
      </c>
      <c r="H2164" s="99">
        <v>0</v>
      </c>
      <c r="I2164" s="99">
        <v>0</v>
      </c>
      <c r="J2164" s="99">
        <v>53452.1866436005</v>
      </c>
      <c r="K2164" s="99">
        <v>13878.630277037601</v>
      </c>
      <c r="L2164" s="99">
        <v>28050.891116142298</v>
      </c>
      <c r="M2164" s="99">
        <v>43674.7293176651</v>
      </c>
      <c r="N2164" s="99">
        <v>14821.4120745659</v>
      </c>
      <c r="O2164" s="99">
        <v>41323.375738143899</v>
      </c>
      <c r="P2164" s="99">
        <v>0</v>
      </c>
      <c r="Q2164" s="99">
        <v>6399.9570235013998</v>
      </c>
      <c r="R2164" s="99">
        <v>2136.3823790848301</v>
      </c>
      <c r="S2164" s="99">
        <v>0</v>
      </c>
      <c r="T2164" s="99">
        <v>711.93400670588005</v>
      </c>
      <c r="U2164" s="99">
        <v>67362.924222946196</v>
      </c>
      <c r="V2164" s="99">
        <v>6161750.6296997098</v>
      </c>
      <c r="W2164" s="99">
        <v>209.63681120239201</v>
      </c>
      <c r="X2164" s="99">
        <v>2341445.5271606399</v>
      </c>
      <c r="Y2164" s="99">
        <v>1333603.6963501</v>
      </c>
      <c r="Z2164" s="99">
        <v>381945.93107604998</v>
      </c>
      <c r="AA2164" s="99">
        <v>0</v>
      </c>
      <c r="AB2164" s="99">
        <v>0</v>
      </c>
      <c r="AC2164" s="99">
        <v>18311651.637695301</v>
      </c>
      <c r="AD2164" s="99">
        <v>2412687.5808410598</v>
      </c>
      <c r="AE2164" s="99">
        <v>1209664.8870697001</v>
      </c>
      <c r="AF2164" s="99">
        <v>2289981.4201660198</v>
      </c>
      <c r="AG2164" s="99">
        <v>2183754.51806641</v>
      </c>
      <c r="AH2164" s="99">
        <v>2079924.6448516799</v>
      </c>
      <c r="AI2164" s="99">
        <v>0</v>
      </c>
      <c r="AJ2164" s="99">
        <v>748222.64138030994</v>
      </c>
      <c r="AK2164" s="99">
        <v>406039.562343597</v>
      </c>
      <c r="AL2164" s="99">
        <v>0</v>
      </c>
      <c r="AM2164" s="99">
        <v>132985.764568329</v>
      </c>
      <c r="AN2164" s="99">
        <v>20603289.8991699</v>
      </c>
      <c r="AO2164" s="99">
        <v>48810615.512207001</v>
      </c>
      <c r="AP2164" s="99">
        <v>1855.02611924708</v>
      </c>
      <c r="AQ2164" s="99">
        <v>18160646.824462902</v>
      </c>
      <c r="AR2164" s="99">
        <v>10314335.673461899</v>
      </c>
      <c r="AS2164" s="99">
        <v>2718099.7774658198</v>
      </c>
      <c r="AT2164" s="99">
        <v>0</v>
      </c>
      <c r="AU2164" s="99">
        <v>0</v>
      </c>
      <c r="AV2164" s="99">
        <v>47864905.857910201</v>
      </c>
      <c r="AW2164" s="99">
        <v>6552578.0953979502</v>
      </c>
      <c r="AX2164" s="99">
        <v>10530192.255615201</v>
      </c>
      <c r="AY2164" s="99">
        <v>18651547.871337902</v>
      </c>
      <c r="AZ2164" s="99">
        <v>15679246.0778809</v>
      </c>
      <c r="BA2164" s="99">
        <v>16452719.2808838</v>
      </c>
      <c r="BB2164" s="99">
        <v>0</v>
      </c>
      <c r="BC2164" s="99">
        <v>5792839.3013915997</v>
      </c>
      <c r="BD2164" s="99">
        <v>2882041.3492126502</v>
      </c>
      <c r="BE2164" s="99">
        <v>0</v>
      </c>
      <c r="BF2164" s="99">
        <v>977102.76113128697</v>
      </c>
      <c r="BG2164" s="99">
        <v>54356933.543945298</v>
      </c>
      <c r="BH2164" s="99">
        <v>11785397.9730225</v>
      </c>
      <c r="BI2164" s="99">
        <v>215.32267397269601</v>
      </c>
      <c r="BJ2164" s="99">
        <v>5429293.2739868201</v>
      </c>
      <c r="BK2164" s="99">
        <v>3605128.4625244099</v>
      </c>
      <c r="BL2164" s="99">
        <v>0</v>
      </c>
      <c r="BM2164" s="99">
        <v>0</v>
      </c>
      <c r="BN2164" s="99">
        <v>0</v>
      </c>
      <c r="BO2164" s="99">
        <v>0</v>
      </c>
      <c r="BP2164" s="99">
        <v>0</v>
      </c>
      <c r="BQ2164" s="99">
        <v>0</v>
      </c>
      <c r="BR2164" s="99">
        <v>5639047.9912109403</v>
      </c>
      <c r="BS2164" s="99">
        <v>5741291.4295043899</v>
      </c>
      <c r="BT2164" s="99">
        <v>3235865.1952209501</v>
      </c>
      <c r="BU2164" s="99">
        <v>0</v>
      </c>
      <c r="BV2164" s="99">
        <v>2617561.79656982</v>
      </c>
      <c r="BW2164" s="99">
        <v>360061.075210571</v>
      </c>
      <c r="BX2164" s="99">
        <v>0</v>
      </c>
      <c r="BY2164" s="99">
        <v>0</v>
      </c>
      <c r="BZ2164" s="99">
        <v>0</v>
      </c>
      <c r="CA2164" s="99">
        <v>130967.85881710101</v>
      </c>
      <c r="CB2164" s="99">
        <v>8494130.5192871094</v>
      </c>
      <c r="CC2164" s="99">
        <v>66909157.838867202</v>
      </c>
      <c r="CD2164" s="99">
        <v>17230547.740478501</v>
      </c>
      <c r="CE2164" s="99">
        <v>2781.3466828465498</v>
      </c>
      <c r="CF2164" s="99">
        <v>535537.579246521</v>
      </c>
      <c r="CG2164" s="99">
        <v>3832997.2376708998</v>
      </c>
      <c r="CH2164" s="99">
        <v>0</v>
      </c>
      <c r="CI2164" s="99">
        <v>133820.94268608099</v>
      </c>
      <c r="CJ2164" s="99">
        <v>9026858.8635253906</v>
      </c>
      <c r="CK2164" s="99">
        <v>70743909.642578095</v>
      </c>
      <c r="CL2164" s="99">
        <v>17595385.763183601</v>
      </c>
      <c r="CM2164" s="203">
        <f t="shared" si="99"/>
        <v>201183.86690902719</v>
      </c>
      <c r="CN2164" s="203">
        <f t="shared" si="100"/>
        <v>29630148.76269529</v>
      </c>
      <c r="CO2164" s="203">
        <f t="shared" si="101"/>
        <v>125100843.18652339</v>
      </c>
      <c r="CP2164" s="99">
        <v>17595385.763183601</v>
      </c>
      <c r="CQ2164" s="99">
        <v>0</v>
      </c>
      <c r="CR2164" s="99">
        <v>0</v>
      </c>
      <c r="CS2164" s="99">
        <v>0</v>
      </c>
      <c r="CT2164" s="99">
        <v>0</v>
      </c>
    </row>
    <row r="2165" spans="1:98">
      <c r="A2165" s="98" t="s">
        <v>199</v>
      </c>
      <c r="B2165" s="100">
        <v>39600</v>
      </c>
      <c r="C2165" s="99">
        <v>103214.35200882</v>
      </c>
      <c r="D2165" s="99">
        <v>2.2373407379782302</v>
      </c>
      <c r="E2165" s="99">
        <v>28165.097809791601</v>
      </c>
      <c r="F2165" s="99">
        <v>19543.624184608499</v>
      </c>
      <c r="G2165" s="99">
        <v>2021.7708002030799</v>
      </c>
      <c r="H2165" s="99">
        <v>0</v>
      </c>
      <c r="I2165" s="99">
        <v>0</v>
      </c>
      <c r="J2165" s="99">
        <v>56143.259765625</v>
      </c>
      <c r="K2165" s="99">
        <v>11923.856823205901</v>
      </c>
      <c r="L2165" s="99">
        <v>27815.9933867455</v>
      </c>
      <c r="M2165" s="99">
        <v>43883.931192874901</v>
      </c>
      <c r="N2165" s="99">
        <v>14766.6182307005</v>
      </c>
      <c r="O2165" s="99">
        <v>41979.1218528748</v>
      </c>
      <c r="P2165" s="99">
        <v>0</v>
      </c>
      <c r="Q2165" s="99">
        <v>6328.0720937251999</v>
      </c>
      <c r="R2165" s="99">
        <v>2203.4576999247101</v>
      </c>
      <c r="S2165" s="99">
        <v>0</v>
      </c>
      <c r="T2165" s="99">
        <v>720.31114932894695</v>
      </c>
      <c r="U2165" s="99">
        <v>68130.399419784502</v>
      </c>
      <c r="V2165" s="99">
        <v>6253555.3208007803</v>
      </c>
      <c r="W2165" s="99">
        <v>137.95871341601</v>
      </c>
      <c r="X2165" s="99">
        <v>2253873.4974060101</v>
      </c>
      <c r="Y2165" s="99">
        <v>1296909.34854126</v>
      </c>
      <c r="Z2165" s="99">
        <v>407791.80741500901</v>
      </c>
      <c r="AA2165" s="99">
        <v>0</v>
      </c>
      <c r="AB2165" s="99">
        <v>0</v>
      </c>
      <c r="AC2165" s="99">
        <v>19201729.3837891</v>
      </c>
      <c r="AD2165" s="99">
        <v>2047729.32164001</v>
      </c>
      <c r="AE2165" s="99">
        <v>1205127.57119751</v>
      </c>
      <c r="AF2165" s="99">
        <v>2293942.4468689002</v>
      </c>
      <c r="AG2165" s="99">
        <v>2158440.8170166002</v>
      </c>
      <c r="AH2165" s="99">
        <v>2110228.8492736798</v>
      </c>
      <c r="AI2165" s="99">
        <v>0</v>
      </c>
      <c r="AJ2165" s="99">
        <v>748619.21307373</v>
      </c>
      <c r="AK2165" s="99">
        <v>419610.467761993</v>
      </c>
      <c r="AL2165" s="99">
        <v>0</v>
      </c>
      <c r="AM2165" s="99">
        <v>133183.62508583101</v>
      </c>
      <c r="AN2165" s="99">
        <v>21185753.4685059</v>
      </c>
      <c r="AO2165" s="99">
        <v>50126107.998046897</v>
      </c>
      <c r="AP2165" s="99">
        <v>1221.92116576433</v>
      </c>
      <c r="AQ2165" s="99">
        <v>17637871.587402299</v>
      </c>
      <c r="AR2165" s="99">
        <v>10120625.475097699</v>
      </c>
      <c r="AS2165" s="99">
        <v>2952615.8287353502</v>
      </c>
      <c r="AT2165" s="99">
        <v>0</v>
      </c>
      <c r="AU2165" s="99">
        <v>0</v>
      </c>
      <c r="AV2165" s="99">
        <v>50310971.921875</v>
      </c>
      <c r="AW2165" s="99">
        <v>5617474.1630248995</v>
      </c>
      <c r="AX2165" s="99">
        <v>10605871.137085</v>
      </c>
      <c r="AY2165" s="99">
        <v>18857511.605957001</v>
      </c>
      <c r="AZ2165" s="99">
        <v>15625425.8594971</v>
      </c>
      <c r="BA2165" s="99">
        <v>16885735.134277299</v>
      </c>
      <c r="BB2165" s="99">
        <v>0</v>
      </c>
      <c r="BC2165" s="99">
        <v>5871965.22229004</v>
      </c>
      <c r="BD2165" s="99">
        <v>3012954.0882263202</v>
      </c>
      <c r="BE2165" s="99">
        <v>0</v>
      </c>
      <c r="BF2165" s="99">
        <v>990051.58229064895</v>
      </c>
      <c r="BG2165" s="99">
        <v>55954511.7255859</v>
      </c>
      <c r="BH2165" s="99">
        <v>12118050.251098599</v>
      </c>
      <c r="BI2165" s="99">
        <v>296.57868807762901</v>
      </c>
      <c r="BJ2165" s="99">
        <v>5319702.8654174795</v>
      </c>
      <c r="BK2165" s="99">
        <v>3536720.74395752</v>
      </c>
      <c r="BL2165" s="99">
        <v>0</v>
      </c>
      <c r="BM2165" s="99">
        <v>0</v>
      </c>
      <c r="BN2165" s="99">
        <v>0</v>
      </c>
      <c r="BO2165" s="99">
        <v>0</v>
      </c>
      <c r="BP2165" s="99">
        <v>0</v>
      </c>
      <c r="BQ2165" s="99">
        <v>0</v>
      </c>
      <c r="BR2165" s="99">
        <v>5700836.0927734403</v>
      </c>
      <c r="BS2165" s="99">
        <v>5700585.6028442401</v>
      </c>
      <c r="BT2165" s="99">
        <v>3320565.2730407701</v>
      </c>
      <c r="BU2165" s="99">
        <v>0</v>
      </c>
      <c r="BV2165" s="99">
        <v>2674952.8804626502</v>
      </c>
      <c r="BW2165" s="99">
        <v>377139.47316741903</v>
      </c>
      <c r="BX2165" s="99">
        <v>0</v>
      </c>
      <c r="BY2165" s="99">
        <v>0</v>
      </c>
      <c r="BZ2165" s="99">
        <v>0</v>
      </c>
      <c r="CA2165" s="99">
        <v>131506.61161994899</v>
      </c>
      <c r="CB2165" s="99">
        <v>8505058.96337891</v>
      </c>
      <c r="CC2165" s="99">
        <v>67719906.919921905</v>
      </c>
      <c r="CD2165" s="99">
        <v>17418120.417480499</v>
      </c>
      <c r="CE2165" s="99">
        <v>2839.7642682492701</v>
      </c>
      <c r="CF2165" s="99">
        <v>549986.72539520299</v>
      </c>
      <c r="CG2165" s="99">
        <v>3989660.4931640602</v>
      </c>
      <c r="CH2165" s="99">
        <v>0</v>
      </c>
      <c r="CI2165" s="99">
        <v>134406.87887191799</v>
      </c>
      <c r="CJ2165" s="99">
        <v>9063646.0587158203</v>
      </c>
      <c r="CK2165" s="99">
        <v>71770616.977539107</v>
      </c>
      <c r="CL2165" s="99">
        <v>17796861.112304699</v>
      </c>
      <c r="CM2165" s="203">
        <f t="shared" si="99"/>
        <v>202537.2782917025</v>
      </c>
      <c r="CN2165" s="203">
        <f t="shared" si="100"/>
        <v>30249399.527221721</v>
      </c>
      <c r="CO2165" s="203">
        <f t="shared" si="101"/>
        <v>127725128.703125</v>
      </c>
      <c r="CP2165" s="99">
        <v>17796861.112304699</v>
      </c>
      <c r="CQ2165" s="99">
        <v>0</v>
      </c>
      <c r="CR2165" s="99">
        <v>0</v>
      </c>
      <c r="CS2165" s="99">
        <v>0</v>
      </c>
      <c r="CT2165" s="99">
        <v>0</v>
      </c>
    </row>
    <row r="2166" spans="1:98">
      <c r="A2166" s="98" t="s">
        <v>199</v>
      </c>
      <c r="B2166" s="100">
        <v>39692</v>
      </c>
      <c r="C2166" s="99">
        <v>104349.929426193</v>
      </c>
      <c r="D2166" s="99">
        <v>3.6123733619751901</v>
      </c>
      <c r="E2166" s="99">
        <v>27291.909537792199</v>
      </c>
      <c r="F2166" s="99">
        <v>19087.2717473507</v>
      </c>
      <c r="G2166" s="99">
        <v>2177.0339904427501</v>
      </c>
      <c r="H2166" s="99">
        <v>0</v>
      </c>
      <c r="I2166" s="99">
        <v>0</v>
      </c>
      <c r="J2166" s="99">
        <v>58667.740473270402</v>
      </c>
      <c r="K2166" s="99">
        <v>10265.2481111288</v>
      </c>
      <c r="L2166" s="99">
        <v>27057.8970856667</v>
      </c>
      <c r="M2166" s="99">
        <v>44010.374162674001</v>
      </c>
      <c r="N2166" s="99">
        <v>14672.6704272032</v>
      </c>
      <c r="O2166" s="99">
        <v>42398.839138030999</v>
      </c>
      <c r="P2166" s="99">
        <v>0</v>
      </c>
      <c r="Q2166" s="99">
        <v>6334.1401197314299</v>
      </c>
      <c r="R2166" s="99">
        <v>2280.8288488090002</v>
      </c>
      <c r="S2166" s="99">
        <v>0</v>
      </c>
      <c r="T2166" s="99">
        <v>695.05410617589996</v>
      </c>
      <c r="U2166" s="99">
        <v>68861.353646278396</v>
      </c>
      <c r="V2166" s="99">
        <v>6328623.3719482403</v>
      </c>
      <c r="W2166" s="99">
        <v>275.79225881770299</v>
      </c>
      <c r="X2166" s="99">
        <v>2170973.5956420898</v>
      </c>
      <c r="Y2166" s="99">
        <v>1264008.7245330799</v>
      </c>
      <c r="Z2166" s="99">
        <v>423945.195755005</v>
      </c>
      <c r="AA2166" s="99">
        <v>0</v>
      </c>
      <c r="AB2166" s="99">
        <v>0</v>
      </c>
      <c r="AC2166" s="99">
        <v>19783706.229003899</v>
      </c>
      <c r="AD2166" s="99">
        <v>1731492.5699005099</v>
      </c>
      <c r="AE2166" s="99">
        <v>1167931.1027679399</v>
      </c>
      <c r="AF2166" s="99">
        <v>2299708.6800842299</v>
      </c>
      <c r="AG2166" s="99">
        <v>2141948.7298278799</v>
      </c>
      <c r="AH2166" s="99">
        <v>2124231.4911804199</v>
      </c>
      <c r="AI2166" s="99">
        <v>0</v>
      </c>
      <c r="AJ2166" s="99">
        <v>748222.02135467494</v>
      </c>
      <c r="AK2166" s="99">
        <v>425880.797893524</v>
      </c>
      <c r="AL2166" s="99">
        <v>0</v>
      </c>
      <c r="AM2166" s="99">
        <v>125909.68066406299</v>
      </c>
      <c r="AN2166" s="99">
        <v>21533690.915771499</v>
      </c>
      <c r="AO2166" s="99">
        <v>51239557.334472701</v>
      </c>
      <c r="AP2166" s="99">
        <v>3329.34330236912</v>
      </c>
      <c r="AQ2166" s="99">
        <v>17134908.754394501</v>
      </c>
      <c r="AR2166" s="99">
        <v>9878413.6081543006</v>
      </c>
      <c r="AS2166" s="99">
        <v>3098989.9102172898</v>
      </c>
      <c r="AT2166" s="99">
        <v>0</v>
      </c>
      <c r="AU2166" s="99">
        <v>0</v>
      </c>
      <c r="AV2166" s="99">
        <v>52781383.713867202</v>
      </c>
      <c r="AW2166" s="99">
        <v>4811273.7383422898</v>
      </c>
      <c r="AX2166" s="99">
        <v>10353009.009277301</v>
      </c>
      <c r="AY2166" s="99">
        <v>19080414.916259799</v>
      </c>
      <c r="AZ2166" s="99">
        <v>15627404.4104004</v>
      </c>
      <c r="BA2166" s="99">
        <v>17168617.515625</v>
      </c>
      <c r="BB2166" s="99">
        <v>0</v>
      </c>
      <c r="BC2166" s="99">
        <v>5911569.59875488</v>
      </c>
      <c r="BD2166" s="99">
        <v>3083328.3288269001</v>
      </c>
      <c r="BE2166" s="99">
        <v>0</v>
      </c>
      <c r="BF2166" s="99">
        <v>956259.35933685303</v>
      </c>
      <c r="BG2166" s="99">
        <v>57680368.0703125</v>
      </c>
      <c r="BH2166" s="99">
        <v>12336865.458007799</v>
      </c>
      <c r="BI2166" s="99">
        <v>375.314818046987</v>
      </c>
      <c r="BJ2166" s="99">
        <v>5188902.85620117</v>
      </c>
      <c r="BK2166" s="99">
        <v>3470698.65020752</v>
      </c>
      <c r="BL2166" s="99">
        <v>0</v>
      </c>
      <c r="BM2166" s="99">
        <v>0</v>
      </c>
      <c r="BN2166" s="99">
        <v>0</v>
      </c>
      <c r="BO2166" s="99">
        <v>0</v>
      </c>
      <c r="BP2166" s="99">
        <v>0</v>
      </c>
      <c r="BQ2166" s="99">
        <v>0</v>
      </c>
      <c r="BR2166" s="99">
        <v>5786348.0451049795</v>
      </c>
      <c r="BS2166" s="99">
        <v>5695866.7158813505</v>
      </c>
      <c r="BT2166" s="99">
        <v>3376518.81176758</v>
      </c>
      <c r="BU2166" s="99">
        <v>0</v>
      </c>
      <c r="BV2166" s="99">
        <v>2707358.2850036598</v>
      </c>
      <c r="BW2166" s="99">
        <v>382520.93306350702</v>
      </c>
      <c r="BX2166" s="99">
        <v>0</v>
      </c>
      <c r="BY2166" s="99">
        <v>0</v>
      </c>
      <c r="BZ2166" s="99">
        <v>0</v>
      </c>
      <c r="CA2166" s="99">
        <v>131590.475498199</v>
      </c>
      <c r="CB2166" s="99">
        <v>8500538.5767822303</v>
      </c>
      <c r="CC2166" s="99">
        <v>68282304.420898393</v>
      </c>
      <c r="CD2166" s="99">
        <v>17536662.159667999</v>
      </c>
      <c r="CE2166" s="99">
        <v>2904.9625977873802</v>
      </c>
      <c r="CF2166" s="99">
        <v>552238.68637084996</v>
      </c>
      <c r="CG2166" s="99">
        <v>4047573.6632080101</v>
      </c>
      <c r="CH2166" s="99">
        <v>0</v>
      </c>
      <c r="CI2166" s="99">
        <v>134548.31461334199</v>
      </c>
      <c r="CJ2166" s="99">
        <v>9058563.8092040997</v>
      </c>
      <c r="CK2166" s="99">
        <v>72373194.03125</v>
      </c>
      <c r="CL2166" s="99">
        <v>17922733.073486298</v>
      </c>
      <c r="CM2166" s="203">
        <f t="shared" si="99"/>
        <v>203409.66825962038</v>
      </c>
      <c r="CN2166" s="203">
        <f t="shared" si="100"/>
        <v>30592254.724975601</v>
      </c>
      <c r="CO2166" s="203">
        <f t="shared" si="101"/>
        <v>130053562.1015625</v>
      </c>
      <c r="CP2166" s="99">
        <v>17922733.073486298</v>
      </c>
      <c r="CQ2166" s="99">
        <v>0</v>
      </c>
      <c r="CR2166" s="99">
        <v>0</v>
      </c>
      <c r="CS2166" s="99">
        <v>0</v>
      </c>
      <c r="CT2166" s="99">
        <v>0</v>
      </c>
    </row>
    <row r="2167" spans="1:98">
      <c r="A2167" s="98" t="s">
        <v>199</v>
      </c>
      <c r="B2167" s="100">
        <v>39783</v>
      </c>
      <c r="C2167" s="99">
        <v>104984.429610252</v>
      </c>
      <c r="D2167" s="99">
        <v>2.6689765369810599</v>
      </c>
      <c r="E2167" s="99">
        <v>26155.8305332661</v>
      </c>
      <c r="F2167" s="99">
        <v>18405.393678426699</v>
      </c>
      <c r="G2167" s="99">
        <v>2275.7504214942501</v>
      </c>
      <c r="H2167" s="99">
        <v>0</v>
      </c>
      <c r="I2167" s="99">
        <v>0</v>
      </c>
      <c r="J2167" s="99">
        <v>60681.063768386797</v>
      </c>
      <c r="K2167" s="99">
        <v>8750.4488922357596</v>
      </c>
      <c r="L2167" s="99">
        <v>26408.7973563671</v>
      </c>
      <c r="M2167" s="99">
        <v>43822.246767044096</v>
      </c>
      <c r="N2167" s="99">
        <v>14551.426684618</v>
      </c>
      <c r="O2167" s="99">
        <v>42693.031069755598</v>
      </c>
      <c r="P2167" s="99">
        <v>0</v>
      </c>
      <c r="Q2167" s="99">
        <v>6285.3454483151399</v>
      </c>
      <c r="R2167" s="99">
        <v>2299.9631269276101</v>
      </c>
      <c r="S2167" s="99">
        <v>0</v>
      </c>
      <c r="T2167" s="99">
        <v>689.702601447701</v>
      </c>
      <c r="U2167" s="99">
        <v>69497.770453453093</v>
      </c>
      <c r="V2167" s="99">
        <v>6346721.2557373</v>
      </c>
      <c r="W2167" s="99">
        <v>178.59797517024001</v>
      </c>
      <c r="X2167" s="99">
        <v>2068342.3748931901</v>
      </c>
      <c r="Y2167" s="99">
        <v>1232236.68174744</v>
      </c>
      <c r="Z2167" s="99">
        <v>441024.275966644</v>
      </c>
      <c r="AA2167" s="99">
        <v>0</v>
      </c>
      <c r="AB2167" s="99">
        <v>0</v>
      </c>
      <c r="AC2167" s="99">
        <v>20180904.7502441</v>
      </c>
      <c r="AD2167" s="99">
        <v>1405598.3483428999</v>
      </c>
      <c r="AE2167" s="99">
        <v>1130679.3141021701</v>
      </c>
      <c r="AF2167" s="99">
        <v>2287311.3646545401</v>
      </c>
      <c r="AG2167" s="99">
        <v>2110935.6629943801</v>
      </c>
      <c r="AH2167" s="99">
        <v>2135086.1672668499</v>
      </c>
      <c r="AI2167" s="99">
        <v>0</v>
      </c>
      <c r="AJ2167" s="99">
        <v>751408.48982238804</v>
      </c>
      <c r="AK2167" s="99">
        <v>424972.098098755</v>
      </c>
      <c r="AL2167" s="99">
        <v>0</v>
      </c>
      <c r="AM2167" s="99">
        <v>127265.03489112901</v>
      </c>
      <c r="AN2167" s="99">
        <v>21641295.154541001</v>
      </c>
      <c r="AO2167" s="99">
        <v>51744433.356445298</v>
      </c>
      <c r="AP2167" s="99">
        <v>1360.8711008727601</v>
      </c>
      <c r="AQ2167" s="99">
        <v>16361186.471801801</v>
      </c>
      <c r="AR2167" s="99">
        <v>9591815.7008056603</v>
      </c>
      <c r="AS2167" s="99">
        <v>3238932.9642639202</v>
      </c>
      <c r="AT2167" s="99">
        <v>0</v>
      </c>
      <c r="AU2167" s="99">
        <v>0</v>
      </c>
      <c r="AV2167" s="99">
        <v>54733274.073730499</v>
      </c>
      <c r="AW2167" s="99">
        <v>3967860.8978576702</v>
      </c>
      <c r="AX2167" s="99">
        <v>10102394.841430699</v>
      </c>
      <c r="AY2167" s="99">
        <v>19060113.990234401</v>
      </c>
      <c r="AZ2167" s="99">
        <v>15496291.9737549</v>
      </c>
      <c r="BA2167" s="99">
        <v>17374119.984375</v>
      </c>
      <c r="BB2167" s="99">
        <v>0</v>
      </c>
      <c r="BC2167" s="99">
        <v>5964041.2810668899</v>
      </c>
      <c r="BD2167" s="99">
        <v>3101989.6019897498</v>
      </c>
      <c r="BE2167" s="99">
        <v>0</v>
      </c>
      <c r="BF2167" s="99">
        <v>965609.03275299096</v>
      </c>
      <c r="BG2167" s="99">
        <v>58570731.844238304</v>
      </c>
      <c r="BH2167" s="99">
        <v>12599651.561279301</v>
      </c>
      <c r="BI2167" s="99">
        <v>210.781507829204</v>
      </c>
      <c r="BJ2167" s="99">
        <v>5046753.4973754901</v>
      </c>
      <c r="BK2167" s="99">
        <v>3403555.3974304199</v>
      </c>
      <c r="BL2167" s="99">
        <v>0</v>
      </c>
      <c r="BM2167" s="99">
        <v>0</v>
      </c>
      <c r="BN2167" s="99">
        <v>0</v>
      </c>
      <c r="BO2167" s="99">
        <v>0</v>
      </c>
      <c r="BP2167" s="99">
        <v>0</v>
      </c>
      <c r="BQ2167" s="99">
        <v>0</v>
      </c>
      <c r="BR2167" s="99">
        <v>5817461.8819580097</v>
      </c>
      <c r="BS2167" s="99">
        <v>5652309.1954956101</v>
      </c>
      <c r="BT2167" s="99">
        <v>3416685.6792602502</v>
      </c>
      <c r="BU2167" s="99">
        <v>0</v>
      </c>
      <c r="BV2167" s="99">
        <v>2736723.2862243699</v>
      </c>
      <c r="BW2167" s="99">
        <v>385029.08177947998</v>
      </c>
      <c r="BX2167" s="99">
        <v>0</v>
      </c>
      <c r="BY2167" s="99">
        <v>0</v>
      </c>
      <c r="BZ2167" s="99">
        <v>0</v>
      </c>
      <c r="CA2167" s="99">
        <v>131061.214696884</v>
      </c>
      <c r="CB2167" s="99">
        <v>8418060.3996581994</v>
      </c>
      <c r="CC2167" s="99">
        <v>68009526.336914107</v>
      </c>
      <c r="CD2167" s="99">
        <v>17632913.458984401</v>
      </c>
      <c r="CE2167" s="99">
        <v>2952.3617066442998</v>
      </c>
      <c r="CF2167" s="99">
        <v>562494.73327636695</v>
      </c>
      <c r="CG2167" s="99">
        <v>4130963.3155212398</v>
      </c>
      <c r="CH2167" s="99">
        <v>0</v>
      </c>
      <c r="CI2167" s="99">
        <v>133850.19270134001</v>
      </c>
      <c r="CJ2167" s="99">
        <v>8984325.35546875</v>
      </c>
      <c r="CK2167" s="99">
        <v>72154544.239257798</v>
      </c>
      <c r="CL2167" s="99">
        <v>18009375.346679699</v>
      </c>
      <c r="CM2167" s="203">
        <f t="shared" si="99"/>
        <v>203347.96315479311</v>
      </c>
      <c r="CN2167" s="203">
        <f t="shared" si="100"/>
        <v>30625620.510009751</v>
      </c>
      <c r="CO2167" s="203">
        <f t="shared" si="101"/>
        <v>130725276.08349609</v>
      </c>
      <c r="CP2167" s="99">
        <v>18009375.346679699</v>
      </c>
      <c r="CQ2167" s="99">
        <v>0</v>
      </c>
      <c r="CR2167" s="99">
        <v>0</v>
      </c>
      <c r="CS2167" s="99">
        <v>0</v>
      </c>
      <c r="CT2167" s="99">
        <v>0</v>
      </c>
    </row>
    <row r="2168" spans="1:98">
      <c r="A2168" s="98" t="s">
        <v>199</v>
      </c>
      <c r="B2168" s="100">
        <v>39873</v>
      </c>
      <c r="C2168" s="99">
        <v>106069.101249695</v>
      </c>
      <c r="D2168" s="99">
        <v>1.1431837619893499</v>
      </c>
      <c r="E2168" s="99">
        <v>25125.252670764901</v>
      </c>
      <c r="F2168" s="99">
        <v>17862.364964485201</v>
      </c>
      <c r="G2168" s="99">
        <v>2377.28630056977</v>
      </c>
      <c r="H2168" s="99">
        <v>0</v>
      </c>
      <c r="I2168" s="99">
        <v>0</v>
      </c>
      <c r="J2168" s="99">
        <v>62781.463064193696</v>
      </c>
      <c r="K2168" s="99">
        <v>7309.0179823040999</v>
      </c>
      <c r="L2168" s="99">
        <v>25994.944697856899</v>
      </c>
      <c r="M2168" s="99">
        <v>43969.510104179397</v>
      </c>
      <c r="N2168" s="99">
        <v>14496.927359819399</v>
      </c>
      <c r="O2168" s="99">
        <v>43285.766796112097</v>
      </c>
      <c r="P2168" s="99">
        <v>0</v>
      </c>
      <c r="Q2168" s="99">
        <v>6260.1098124384898</v>
      </c>
      <c r="R2168" s="99">
        <v>2397.1380864381799</v>
      </c>
      <c r="S2168" s="99">
        <v>0</v>
      </c>
      <c r="T2168" s="99">
        <v>674.93267971277203</v>
      </c>
      <c r="U2168" s="99">
        <v>70087.683905601501</v>
      </c>
      <c r="V2168" s="99">
        <v>6352136.2069702102</v>
      </c>
      <c r="W2168" s="99">
        <v>67.895225111395106</v>
      </c>
      <c r="X2168" s="99">
        <v>1982592.3276672401</v>
      </c>
      <c r="Y2168" s="99">
        <v>1178365.2999115</v>
      </c>
      <c r="Z2168" s="99">
        <v>457276.39815521199</v>
      </c>
      <c r="AA2168" s="99">
        <v>0</v>
      </c>
      <c r="AB2168" s="99">
        <v>0</v>
      </c>
      <c r="AC2168" s="99">
        <v>20851377.247802701</v>
      </c>
      <c r="AD2168" s="99">
        <v>1115864.20999146</v>
      </c>
      <c r="AE2168" s="99">
        <v>1108622.4667968799</v>
      </c>
      <c r="AF2168" s="99">
        <v>2272150.9572753902</v>
      </c>
      <c r="AG2168" s="99">
        <v>2073317.5791931199</v>
      </c>
      <c r="AH2168" s="99">
        <v>2157393.98547363</v>
      </c>
      <c r="AI2168" s="99">
        <v>0</v>
      </c>
      <c r="AJ2168" s="99">
        <v>732307.31441497803</v>
      </c>
      <c r="AK2168" s="99">
        <v>448040.448284149</v>
      </c>
      <c r="AL2168" s="99">
        <v>0</v>
      </c>
      <c r="AM2168" s="99">
        <v>124316.39877224001</v>
      </c>
      <c r="AN2168" s="99">
        <v>21885545.717529301</v>
      </c>
      <c r="AO2168" s="99">
        <v>52068813.898925804</v>
      </c>
      <c r="AP2168" s="99">
        <v>609.21653298288595</v>
      </c>
      <c r="AQ2168" s="99">
        <v>15650925.934082</v>
      </c>
      <c r="AR2168" s="99">
        <v>9314226.8245849591</v>
      </c>
      <c r="AS2168" s="99">
        <v>3367509.4740905799</v>
      </c>
      <c r="AT2168" s="99">
        <v>0</v>
      </c>
      <c r="AU2168" s="99">
        <v>0</v>
      </c>
      <c r="AV2168" s="99">
        <v>56610427.282714799</v>
      </c>
      <c r="AW2168" s="99">
        <v>3171683.1081848098</v>
      </c>
      <c r="AX2168" s="99">
        <v>9954416.8088378906</v>
      </c>
      <c r="AY2168" s="99">
        <v>19078936.3596191</v>
      </c>
      <c r="AZ2168" s="99">
        <v>15245688.622680699</v>
      </c>
      <c r="BA2168" s="99">
        <v>17670067.574951202</v>
      </c>
      <c r="BB2168" s="99">
        <v>0</v>
      </c>
      <c r="BC2168" s="99">
        <v>5864718.3055419903</v>
      </c>
      <c r="BD2168" s="99">
        <v>3273041.94921875</v>
      </c>
      <c r="BE2168" s="99">
        <v>0</v>
      </c>
      <c r="BF2168" s="99">
        <v>947338.660987854</v>
      </c>
      <c r="BG2168" s="99">
        <v>59706883.595214799</v>
      </c>
      <c r="BH2168" s="99">
        <v>12604261.0788574</v>
      </c>
      <c r="BI2168" s="99">
        <v>128.365984905511</v>
      </c>
      <c r="BJ2168" s="99">
        <v>4856935.9347534198</v>
      </c>
      <c r="BK2168" s="99">
        <v>3288969.5769653302</v>
      </c>
      <c r="BL2168" s="99">
        <v>0</v>
      </c>
      <c r="BM2168" s="99">
        <v>0</v>
      </c>
      <c r="BN2168" s="99">
        <v>0</v>
      </c>
      <c r="BO2168" s="99">
        <v>0</v>
      </c>
      <c r="BP2168" s="99">
        <v>0</v>
      </c>
      <c r="BQ2168" s="99">
        <v>0</v>
      </c>
      <c r="BR2168" s="99">
        <v>5736881.9562377902</v>
      </c>
      <c r="BS2168" s="99">
        <v>5543745.41442871</v>
      </c>
      <c r="BT2168" s="99">
        <v>3476219.9647522001</v>
      </c>
      <c r="BU2168" s="99">
        <v>0</v>
      </c>
      <c r="BV2168" s="99">
        <v>2687721.2986145001</v>
      </c>
      <c r="BW2168" s="99">
        <v>414843.53954315197</v>
      </c>
      <c r="BX2168" s="99">
        <v>0</v>
      </c>
      <c r="BY2168" s="99">
        <v>0</v>
      </c>
      <c r="BZ2168" s="99">
        <v>0</v>
      </c>
      <c r="CA2168" s="99">
        <v>131194.529390335</v>
      </c>
      <c r="CB2168" s="99">
        <v>8348532.0487670898</v>
      </c>
      <c r="CC2168" s="99">
        <v>67864760.901367202</v>
      </c>
      <c r="CD2168" s="99">
        <v>17489976.638427701</v>
      </c>
      <c r="CE2168" s="99">
        <v>2999.7777868509302</v>
      </c>
      <c r="CF2168" s="99">
        <v>567160.99324798596</v>
      </c>
      <c r="CG2168" s="99">
        <v>4181851.70812988</v>
      </c>
      <c r="CH2168" s="99">
        <v>0</v>
      </c>
      <c r="CI2168" s="99">
        <v>134259.16343689</v>
      </c>
      <c r="CJ2168" s="99">
        <v>8920503.17260742</v>
      </c>
      <c r="CK2168" s="99">
        <v>72101629.002929702</v>
      </c>
      <c r="CL2168" s="99">
        <v>17913011.653564502</v>
      </c>
      <c r="CM2168" s="203">
        <f t="shared" si="99"/>
        <v>204346.8473424915</v>
      </c>
      <c r="CN2168" s="203">
        <f t="shared" si="100"/>
        <v>30806048.890136719</v>
      </c>
      <c r="CO2168" s="203">
        <f t="shared" si="101"/>
        <v>131808512.5981445</v>
      </c>
      <c r="CP2168" s="99">
        <v>17913011.653564502</v>
      </c>
      <c r="CQ2168" s="99">
        <v>0</v>
      </c>
      <c r="CR2168" s="99">
        <v>0</v>
      </c>
      <c r="CS2168" s="99">
        <v>0</v>
      </c>
      <c r="CT2168" s="99">
        <v>0</v>
      </c>
    </row>
    <row r="2169" spans="1:98">
      <c r="A2169" s="98" t="s">
        <v>199</v>
      </c>
      <c r="B2169" s="100">
        <v>39965</v>
      </c>
      <c r="C2169" s="99">
        <v>107859.565596581</v>
      </c>
      <c r="D2169" s="99">
        <v>2.2373407379782302</v>
      </c>
      <c r="E2169" s="99">
        <v>24005.781097888899</v>
      </c>
      <c r="F2169" s="99">
        <v>17363.780190229401</v>
      </c>
      <c r="G2169" s="99">
        <v>2449.4272356331298</v>
      </c>
      <c r="H2169" s="99">
        <v>0</v>
      </c>
      <c r="I2169" s="99">
        <v>0</v>
      </c>
      <c r="J2169" s="99">
        <v>64904.180210113504</v>
      </c>
      <c r="K2169" s="99">
        <v>5900.7245233058902</v>
      </c>
      <c r="L2169" s="99">
        <v>26017.092825651202</v>
      </c>
      <c r="M2169" s="99">
        <v>44265.025481224096</v>
      </c>
      <c r="N2169" s="99">
        <v>14501.0357335806</v>
      </c>
      <c r="O2169" s="99">
        <v>43845.4362945557</v>
      </c>
      <c r="P2169" s="99">
        <v>0</v>
      </c>
      <c r="Q2169" s="99">
        <v>6230.6765294671104</v>
      </c>
      <c r="R2169" s="99">
        <v>2426.2392233312098</v>
      </c>
      <c r="S2169" s="99">
        <v>0</v>
      </c>
      <c r="T2169" s="99">
        <v>650.30361478775706</v>
      </c>
      <c r="U2169" s="99">
        <v>70729.835439682007</v>
      </c>
      <c r="V2169" s="99">
        <v>6485619.63708496</v>
      </c>
      <c r="W2169" s="99">
        <v>138.35634598694699</v>
      </c>
      <c r="X2169" s="99">
        <v>1880413.66525269</v>
      </c>
      <c r="Y2169" s="99">
        <v>1147638.5548706099</v>
      </c>
      <c r="Z2169" s="99">
        <v>464161.702735901</v>
      </c>
      <c r="AA2169" s="99">
        <v>0</v>
      </c>
      <c r="AB2169" s="99">
        <v>0</v>
      </c>
      <c r="AC2169" s="99">
        <v>21322866.402832001</v>
      </c>
      <c r="AD2169" s="99">
        <v>864391.23012542701</v>
      </c>
      <c r="AE2169" s="99">
        <v>1093444.1251220701</v>
      </c>
      <c r="AF2169" s="99">
        <v>2300257.2111206101</v>
      </c>
      <c r="AG2169" s="99">
        <v>2058025.48474121</v>
      </c>
      <c r="AH2169" s="99">
        <v>2176952.55010986</v>
      </c>
      <c r="AI2169" s="99">
        <v>0</v>
      </c>
      <c r="AJ2169" s="99">
        <v>735398.29528045701</v>
      </c>
      <c r="AK2169" s="99">
        <v>446846.75798797602</v>
      </c>
      <c r="AL2169" s="99">
        <v>0</v>
      </c>
      <c r="AM2169" s="99">
        <v>116897.17144012501</v>
      </c>
      <c r="AN2169" s="99">
        <v>22159012.440185498</v>
      </c>
      <c r="AO2169" s="99">
        <v>53510018.646972701</v>
      </c>
      <c r="AP2169" s="99">
        <v>1178.8401091992901</v>
      </c>
      <c r="AQ2169" s="99">
        <v>14954715.7039795</v>
      </c>
      <c r="AR2169" s="99">
        <v>9025278.13427734</v>
      </c>
      <c r="AS2169" s="99">
        <v>3445725.4721679701</v>
      </c>
      <c r="AT2169" s="99">
        <v>0</v>
      </c>
      <c r="AU2169" s="99">
        <v>0</v>
      </c>
      <c r="AV2169" s="99">
        <v>58500141.7890625</v>
      </c>
      <c r="AW2169" s="99">
        <v>2473274.5531310998</v>
      </c>
      <c r="AX2169" s="99">
        <v>9928566.3863525409</v>
      </c>
      <c r="AY2169" s="99">
        <v>19454884.806884799</v>
      </c>
      <c r="AZ2169" s="99">
        <v>15252607.7862549</v>
      </c>
      <c r="BA2169" s="99">
        <v>17941178.240966801</v>
      </c>
      <c r="BB2169" s="99">
        <v>0</v>
      </c>
      <c r="BC2169" s="99">
        <v>5947207.6533203097</v>
      </c>
      <c r="BD2169" s="99">
        <v>3279196.0049743699</v>
      </c>
      <c r="BE2169" s="99">
        <v>0</v>
      </c>
      <c r="BF2169" s="99">
        <v>890839.98707580601</v>
      </c>
      <c r="BG2169" s="99">
        <v>60790838.941894501</v>
      </c>
      <c r="BH2169" s="99">
        <v>12919866.9361572</v>
      </c>
      <c r="BI2169" s="99">
        <v>119.68577217590099</v>
      </c>
      <c r="BJ2169" s="99">
        <v>4748681.49853516</v>
      </c>
      <c r="BK2169" s="99">
        <v>3269067.25531006</v>
      </c>
      <c r="BL2169" s="99">
        <v>0</v>
      </c>
      <c r="BM2169" s="99">
        <v>0</v>
      </c>
      <c r="BN2169" s="99">
        <v>0</v>
      </c>
      <c r="BO2169" s="99">
        <v>0</v>
      </c>
      <c r="BP2169" s="99">
        <v>0</v>
      </c>
      <c r="BQ2169" s="99">
        <v>0</v>
      </c>
      <c r="BR2169" s="99">
        <v>5877331.3309936495</v>
      </c>
      <c r="BS2169" s="99">
        <v>5548639.52026367</v>
      </c>
      <c r="BT2169" s="99">
        <v>3530011.8169250502</v>
      </c>
      <c r="BU2169" s="99">
        <v>0</v>
      </c>
      <c r="BV2169" s="99">
        <v>2715507.0374755901</v>
      </c>
      <c r="BW2169" s="99">
        <v>412308.91959762602</v>
      </c>
      <c r="BX2169" s="99">
        <v>0</v>
      </c>
      <c r="BY2169" s="99">
        <v>0</v>
      </c>
      <c r="BZ2169" s="99">
        <v>0</v>
      </c>
      <c r="CA2169" s="99">
        <v>131955.29730224601</v>
      </c>
      <c r="CB2169" s="99">
        <v>8355889.14807129</v>
      </c>
      <c r="CC2169" s="99">
        <v>68352352.926757798</v>
      </c>
      <c r="CD2169" s="99">
        <v>17649988.097900402</v>
      </c>
      <c r="CE2169" s="99">
        <v>2983.12764054537</v>
      </c>
      <c r="CF2169" s="99">
        <v>559570.49127960205</v>
      </c>
      <c r="CG2169" s="99">
        <v>4147176.5141296401</v>
      </c>
      <c r="CH2169" s="99">
        <v>0</v>
      </c>
      <c r="CI2169" s="99">
        <v>134984.72074508699</v>
      </c>
      <c r="CJ2169" s="99">
        <v>8926912.23510742</v>
      </c>
      <c r="CK2169" s="99">
        <v>72575857.861328095</v>
      </c>
      <c r="CL2169" s="99">
        <v>18063863.604492199</v>
      </c>
      <c r="CM2169" s="203">
        <f t="shared" si="99"/>
        <v>205714.556184769</v>
      </c>
      <c r="CN2169" s="203">
        <f t="shared" si="100"/>
        <v>31085924.675292917</v>
      </c>
      <c r="CO2169" s="203">
        <f t="shared" si="101"/>
        <v>133366696.8032226</v>
      </c>
      <c r="CP2169" s="99">
        <v>18063863.604492199</v>
      </c>
      <c r="CQ2169" s="99">
        <v>0</v>
      </c>
      <c r="CR2169" s="99">
        <v>0</v>
      </c>
      <c r="CS2169" s="99">
        <v>0</v>
      </c>
      <c r="CT2169" s="99">
        <v>0</v>
      </c>
    </row>
    <row r="2170" spans="1:98">
      <c r="A2170" s="98" t="s">
        <v>199</v>
      </c>
      <c r="B2170" s="100">
        <v>40057</v>
      </c>
      <c r="C2170" s="99">
        <v>110028.875761032</v>
      </c>
      <c r="D2170" s="99">
        <v>2.7092800219834299</v>
      </c>
      <c r="E2170" s="99">
        <v>22698.409682750698</v>
      </c>
      <c r="F2170" s="99">
        <v>16858.3257083893</v>
      </c>
      <c r="G2170" s="99">
        <v>2591.18149933219</v>
      </c>
      <c r="H2170" s="99">
        <v>0</v>
      </c>
      <c r="I2170" s="99">
        <v>0</v>
      </c>
      <c r="J2170" s="99">
        <v>66892.181981086702</v>
      </c>
      <c r="K2170" s="99">
        <v>4457.0046142935798</v>
      </c>
      <c r="L2170" s="99">
        <v>25112.7850699425</v>
      </c>
      <c r="M2170" s="99">
        <v>44464.872167587302</v>
      </c>
      <c r="N2170" s="99">
        <v>14403.682474494</v>
      </c>
      <c r="O2170" s="99">
        <v>44843.321563720703</v>
      </c>
      <c r="P2170" s="99">
        <v>0</v>
      </c>
      <c r="Q2170" s="99">
        <v>6153.3434482216799</v>
      </c>
      <c r="R2170" s="99">
        <v>2456.4541269838801</v>
      </c>
      <c r="S2170" s="99">
        <v>0</v>
      </c>
      <c r="T2170" s="99">
        <v>645.71331468224503</v>
      </c>
      <c r="U2170" s="99">
        <v>71316.843025207505</v>
      </c>
      <c r="V2170" s="99">
        <v>6618256.95629883</v>
      </c>
      <c r="W2170" s="99">
        <v>106.353585694917</v>
      </c>
      <c r="X2170" s="99">
        <v>1765842.5762329099</v>
      </c>
      <c r="Y2170" s="99">
        <v>1118149.1142578099</v>
      </c>
      <c r="Z2170" s="99">
        <v>474695.185676575</v>
      </c>
      <c r="AA2170" s="99">
        <v>0</v>
      </c>
      <c r="AB2170" s="99">
        <v>0</v>
      </c>
      <c r="AC2170" s="99">
        <v>21921030.736572299</v>
      </c>
      <c r="AD2170" s="99">
        <v>600526.68546295201</v>
      </c>
      <c r="AE2170" s="99">
        <v>1066179.3677063</v>
      </c>
      <c r="AF2170" s="99">
        <v>2314703.8216857901</v>
      </c>
      <c r="AG2170" s="99">
        <v>2035871.8817443801</v>
      </c>
      <c r="AH2170" s="99">
        <v>2220507.8694763202</v>
      </c>
      <c r="AI2170" s="99">
        <v>0</v>
      </c>
      <c r="AJ2170" s="99">
        <v>728017.27954864502</v>
      </c>
      <c r="AK2170" s="99">
        <v>442251.33619689901</v>
      </c>
      <c r="AL2170" s="99">
        <v>0</v>
      </c>
      <c r="AM2170" s="99">
        <v>114013.346635818</v>
      </c>
      <c r="AN2170" s="99">
        <v>22597150.5393066</v>
      </c>
      <c r="AO2170" s="99">
        <v>55017574.798339799</v>
      </c>
      <c r="AP2170" s="99">
        <v>1402.3495042771101</v>
      </c>
      <c r="AQ2170" s="99">
        <v>14142450.0113525</v>
      </c>
      <c r="AR2170" s="99">
        <v>8848809.1691894494</v>
      </c>
      <c r="AS2170" s="99">
        <v>3557504.7493591299</v>
      </c>
      <c r="AT2170" s="99">
        <v>0</v>
      </c>
      <c r="AU2170" s="99">
        <v>0</v>
      </c>
      <c r="AV2170" s="99">
        <v>60535469.373535201</v>
      </c>
      <c r="AW2170" s="99">
        <v>1728277.05056763</v>
      </c>
      <c r="AX2170" s="99">
        <v>9692731.4315185491</v>
      </c>
      <c r="AY2170" s="99">
        <v>19721417.223632801</v>
      </c>
      <c r="AZ2170" s="99">
        <v>15193829.0697021</v>
      </c>
      <c r="BA2170" s="99">
        <v>18414808.298583999</v>
      </c>
      <c r="BB2170" s="99">
        <v>0</v>
      </c>
      <c r="BC2170" s="99">
        <v>5912092.0206909198</v>
      </c>
      <c r="BD2170" s="99">
        <v>3278500.35577393</v>
      </c>
      <c r="BE2170" s="99">
        <v>0</v>
      </c>
      <c r="BF2170" s="99">
        <v>881071.60861969006</v>
      </c>
      <c r="BG2170" s="99">
        <v>62530276.921386696</v>
      </c>
      <c r="BH2170" s="99">
        <v>13270170.2105713</v>
      </c>
      <c r="BI2170" s="99">
        <v>211.33502695336901</v>
      </c>
      <c r="BJ2170" s="99">
        <v>4518017.5175781297</v>
      </c>
      <c r="BK2170" s="99">
        <v>3174993.3514099098</v>
      </c>
      <c r="BL2170" s="99">
        <v>0</v>
      </c>
      <c r="BM2170" s="99">
        <v>0</v>
      </c>
      <c r="BN2170" s="99">
        <v>0</v>
      </c>
      <c r="BO2170" s="99">
        <v>0</v>
      </c>
      <c r="BP2170" s="99">
        <v>0</v>
      </c>
      <c r="BQ2170" s="99">
        <v>0</v>
      </c>
      <c r="BR2170" s="99">
        <v>5961743.4779052697</v>
      </c>
      <c r="BS2170" s="99">
        <v>5539471.7055053702</v>
      </c>
      <c r="BT2170" s="99">
        <v>3623821.6720886198</v>
      </c>
      <c r="BU2170" s="99">
        <v>0</v>
      </c>
      <c r="BV2170" s="99">
        <v>2710871.6394653302</v>
      </c>
      <c r="BW2170" s="99">
        <v>408381.17483138997</v>
      </c>
      <c r="BX2170" s="99">
        <v>0</v>
      </c>
      <c r="BY2170" s="99">
        <v>0</v>
      </c>
      <c r="BZ2170" s="99">
        <v>0</v>
      </c>
      <c r="CA2170" s="99">
        <v>132753.872318268</v>
      </c>
      <c r="CB2170" s="99">
        <v>8372373.3953247098</v>
      </c>
      <c r="CC2170" s="99">
        <v>69062029.849609405</v>
      </c>
      <c r="CD2170" s="99">
        <v>17779962.09375</v>
      </c>
      <c r="CE2170" s="99">
        <v>3035.88995039463</v>
      </c>
      <c r="CF2170" s="99">
        <v>558229.35552978504</v>
      </c>
      <c r="CG2170" s="99">
        <v>4178388.8091735798</v>
      </c>
      <c r="CH2170" s="99">
        <v>0</v>
      </c>
      <c r="CI2170" s="99">
        <v>135807.70216751099</v>
      </c>
      <c r="CJ2170" s="99">
        <v>8933951.4768066406</v>
      </c>
      <c r="CK2170" s="99">
        <v>73241588.673828095</v>
      </c>
      <c r="CL2170" s="99">
        <v>18188608.909667999</v>
      </c>
      <c r="CM2170" s="203">
        <f t="shared" si="99"/>
        <v>207124.54519271851</v>
      </c>
      <c r="CN2170" s="203">
        <f t="shared" si="100"/>
        <v>31531102.01611324</v>
      </c>
      <c r="CO2170" s="203">
        <f t="shared" si="101"/>
        <v>135771865.59521478</v>
      </c>
      <c r="CP2170" s="99">
        <v>18188608.909667999</v>
      </c>
      <c r="CQ2170" s="99">
        <v>0</v>
      </c>
      <c r="CR2170" s="99">
        <v>0</v>
      </c>
      <c r="CS2170" s="99">
        <v>0</v>
      </c>
      <c r="CT2170" s="99">
        <v>0</v>
      </c>
    </row>
    <row r="2171" spans="1:98">
      <c r="A2171" s="98" t="s">
        <v>199</v>
      </c>
      <c r="B2171" s="100">
        <v>40148</v>
      </c>
      <c r="C2171" s="99">
        <v>112106.393573761</v>
      </c>
      <c r="D2171" s="99">
        <v>1.5125332189927601</v>
      </c>
      <c r="E2171" s="99">
        <v>21648.562338113799</v>
      </c>
      <c r="F2171" s="99">
        <v>16494.364492893201</v>
      </c>
      <c r="G2171" s="99">
        <v>2700.9721178412401</v>
      </c>
      <c r="H2171" s="99">
        <v>0</v>
      </c>
      <c r="I2171" s="99">
        <v>0</v>
      </c>
      <c r="J2171" s="99">
        <v>69164.558122634902</v>
      </c>
      <c r="K2171" s="99">
        <v>3270.0084505975201</v>
      </c>
      <c r="L2171" s="99">
        <v>24697.8484301567</v>
      </c>
      <c r="M2171" s="99">
        <v>44636.437343597398</v>
      </c>
      <c r="N2171" s="99">
        <v>14354.0080069304</v>
      </c>
      <c r="O2171" s="99">
        <v>46070.228723526001</v>
      </c>
      <c r="P2171" s="99">
        <v>0</v>
      </c>
      <c r="Q2171" s="99">
        <v>6093.3271464705504</v>
      </c>
      <c r="R2171" s="99">
        <v>2469.7133617997201</v>
      </c>
      <c r="S2171" s="99">
        <v>0</v>
      </c>
      <c r="T2171" s="99">
        <v>618.09487421065603</v>
      </c>
      <c r="U2171" s="99">
        <v>72618.538329124494</v>
      </c>
      <c r="V2171" s="99">
        <v>6738625.3688354502</v>
      </c>
      <c r="W2171" s="99">
        <v>77.139621617272496</v>
      </c>
      <c r="X2171" s="99">
        <v>1659058.7933807401</v>
      </c>
      <c r="Y2171" s="99">
        <v>1087719.9419555699</v>
      </c>
      <c r="Z2171" s="99">
        <v>489817.88647079503</v>
      </c>
      <c r="AA2171" s="99">
        <v>0</v>
      </c>
      <c r="AB2171" s="99">
        <v>0</v>
      </c>
      <c r="AC2171" s="99">
        <v>22313993.181884799</v>
      </c>
      <c r="AD2171" s="99">
        <v>386978.66481781</v>
      </c>
      <c r="AE2171" s="99">
        <v>1052610.8333435101</v>
      </c>
      <c r="AF2171" s="99">
        <v>2322978.6400756799</v>
      </c>
      <c r="AG2171" s="99">
        <v>2016558.1803131099</v>
      </c>
      <c r="AH2171" s="99">
        <v>2299242.66650391</v>
      </c>
      <c r="AI2171" s="99">
        <v>0</v>
      </c>
      <c r="AJ2171" s="99">
        <v>717292.83644866897</v>
      </c>
      <c r="AK2171" s="99">
        <v>437174.23826980602</v>
      </c>
      <c r="AL2171" s="99">
        <v>0</v>
      </c>
      <c r="AM2171" s="99">
        <v>105155.40689945201</v>
      </c>
      <c r="AN2171" s="99">
        <v>22661305.309814502</v>
      </c>
      <c r="AO2171" s="99">
        <v>56334395.731933601</v>
      </c>
      <c r="AP2171" s="99">
        <v>1710.7722103446699</v>
      </c>
      <c r="AQ2171" s="99">
        <v>13408408.9291992</v>
      </c>
      <c r="AR2171" s="99">
        <v>8754892.36572266</v>
      </c>
      <c r="AS2171" s="99">
        <v>3700891.9163818401</v>
      </c>
      <c r="AT2171" s="99">
        <v>0</v>
      </c>
      <c r="AU2171" s="99">
        <v>0</v>
      </c>
      <c r="AV2171" s="99">
        <v>62241249.137207001</v>
      </c>
      <c r="AW2171" s="99">
        <v>1128561.9653015099</v>
      </c>
      <c r="AX2171" s="99">
        <v>9700767.2901611291</v>
      </c>
      <c r="AY2171" s="99">
        <v>19938834.191406298</v>
      </c>
      <c r="AZ2171" s="99">
        <v>15161565.432006801</v>
      </c>
      <c r="BA2171" s="99">
        <v>19191658.207763702</v>
      </c>
      <c r="BB2171" s="99">
        <v>0</v>
      </c>
      <c r="BC2171" s="99">
        <v>5866174.5636596698</v>
      </c>
      <c r="BD2171" s="99">
        <v>3284301.6912231399</v>
      </c>
      <c r="BE2171" s="99">
        <v>0</v>
      </c>
      <c r="BF2171" s="99">
        <v>821181.30570983898</v>
      </c>
      <c r="BG2171" s="99">
        <v>63256747.3203125</v>
      </c>
      <c r="BH2171" s="99">
        <v>13670781.923706099</v>
      </c>
      <c r="BI2171" s="99">
        <v>255.49471209012</v>
      </c>
      <c r="BJ2171" s="99">
        <v>4343442.8255004901</v>
      </c>
      <c r="BK2171" s="99">
        <v>3120842.8316955599</v>
      </c>
      <c r="BL2171" s="99">
        <v>0</v>
      </c>
      <c r="BM2171" s="99">
        <v>0</v>
      </c>
      <c r="BN2171" s="99">
        <v>0</v>
      </c>
      <c r="BO2171" s="99">
        <v>0</v>
      </c>
      <c r="BP2171" s="99">
        <v>0</v>
      </c>
      <c r="BQ2171" s="99">
        <v>0</v>
      </c>
      <c r="BR2171" s="99">
        <v>5981001.2152709998</v>
      </c>
      <c r="BS2171" s="99">
        <v>5518951.2944946298</v>
      </c>
      <c r="BT2171" s="99">
        <v>3775974.2725830101</v>
      </c>
      <c r="BU2171" s="99">
        <v>0</v>
      </c>
      <c r="BV2171" s="99">
        <v>2696586.0755920401</v>
      </c>
      <c r="BW2171" s="99">
        <v>408552.72795486503</v>
      </c>
      <c r="BX2171" s="99">
        <v>0</v>
      </c>
      <c r="BY2171" s="99">
        <v>0</v>
      </c>
      <c r="BZ2171" s="99">
        <v>0</v>
      </c>
      <c r="CA2171" s="99">
        <v>133734.72795295701</v>
      </c>
      <c r="CB2171" s="99">
        <v>8391603.3499755897</v>
      </c>
      <c r="CC2171" s="99">
        <v>69706940.561523393</v>
      </c>
      <c r="CD2171" s="99">
        <v>18012499.974121101</v>
      </c>
      <c r="CE2171" s="99">
        <v>3049.5755541324602</v>
      </c>
      <c r="CF2171" s="99">
        <v>553335.48747253395</v>
      </c>
      <c r="CG2171" s="99">
        <v>4176485.1406860398</v>
      </c>
      <c r="CH2171" s="99">
        <v>0</v>
      </c>
      <c r="CI2171" s="99">
        <v>136674.02818870501</v>
      </c>
      <c r="CJ2171" s="99">
        <v>8932856.0999755897</v>
      </c>
      <c r="CK2171" s="99">
        <v>73782098.604492202</v>
      </c>
      <c r="CL2171" s="99">
        <v>18414145.682372998</v>
      </c>
      <c r="CM2171" s="203">
        <f t="shared" si="99"/>
        <v>209292.56651782949</v>
      </c>
      <c r="CN2171" s="203">
        <f t="shared" si="100"/>
        <v>31594161.409790091</v>
      </c>
      <c r="CO2171" s="203">
        <f t="shared" si="101"/>
        <v>137038845.92480469</v>
      </c>
      <c r="CP2171" s="99">
        <v>18414145.682372998</v>
      </c>
      <c r="CQ2171" s="99">
        <v>0</v>
      </c>
      <c r="CR2171" s="99">
        <v>0</v>
      </c>
      <c r="CS2171" s="99">
        <v>0</v>
      </c>
      <c r="CT2171" s="99">
        <v>0</v>
      </c>
    </row>
    <row r="2172" spans="1:98">
      <c r="A2172" s="98" t="s">
        <v>199</v>
      </c>
      <c r="B2172" s="100">
        <v>40238</v>
      </c>
      <c r="C2172" s="99">
        <v>112999.913316727</v>
      </c>
      <c r="D2172" s="99">
        <v>1.14090084099735</v>
      </c>
      <c r="E2172" s="99">
        <v>20788.967878580101</v>
      </c>
      <c r="F2172" s="99">
        <v>16497.951967477798</v>
      </c>
      <c r="G2172" s="99">
        <v>2730.8007039725799</v>
      </c>
      <c r="H2172" s="99">
        <v>0</v>
      </c>
      <c r="I2172" s="99">
        <v>0</v>
      </c>
      <c r="J2172" s="99">
        <v>70746.655404090896</v>
      </c>
      <c r="K2172" s="99">
        <v>2513.3463336527302</v>
      </c>
      <c r="L2172" s="99">
        <v>24991.551502704599</v>
      </c>
      <c r="M2172" s="99">
        <v>44521.0696330071</v>
      </c>
      <c r="N2172" s="99">
        <v>14260.3176522255</v>
      </c>
      <c r="O2172" s="99">
        <v>46590.204300880403</v>
      </c>
      <c r="P2172" s="99">
        <v>0</v>
      </c>
      <c r="Q2172" s="99">
        <v>6036.87737047672</v>
      </c>
      <c r="R2172" s="99">
        <v>2277.87940844893</v>
      </c>
      <c r="S2172" s="99">
        <v>0</v>
      </c>
      <c r="T2172" s="99">
        <v>543.99176480621099</v>
      </c>
      <c r="U2172" s="99">
        <v>73267.062867164597</v>
      </c>
      <c r="V2172" s="99">
        <v>6804654.2729492197</v>
      </c>
      <c r="W2172" s="99">
        <v>65.796575388871105</v>
      </c>
      <c r="X2172" s="99">
        <v>1562335.95399475</v>
      </c>
      <c r="Y2172" s="99">
        <v>1072474.4167633101</v>
      </c>
      <c r="Z2172" s="99">
        <v>493285.37313461298</v>
      </c>
      <c r="AA2172" s="99">
        <v>0</v>
      </c>
      <c r="AB2172" s="99">
        <v>0</v>
      </c>
      <c r="AC2172" s="99">
        <v>22718922.810546901</v>
      </c>
      <c r="AD2172" s="99">
        <v>260782.07972145101</v>
      </c>
      <c r="AE2172" s="99">
        <v>1037540.85873413</v>
      </c>
      <c r="AF2172" s="99">
        <v>2316656.2617492699</v>
      </c>
      <c r="AG2172" s="99">
        <v>1993836.2883605999</v>
      </c>
      <c r="AH2172" s="99">
        <v>2340381.6267395001</v>
      </c>
      <c r="AI2172" s="99">
        <v>0</v>
      </c>
      <c r="AJ2172" s="99">
        <v>699817.24922180199</v>
      </c>
      <c r="AK2172" s="99">
        <v>407657.51967239397</v>
      </c>
      <c r="AL2172" s="99">
        <v>0</v>
      </c>
      <c r="AM2172" s="99">
        <v>93073.815237999006</v>
      </c>
      <c r="AN2172" s="99">
        <v>22908631.475097701</v>
      </c>
      <c r="AO2172" s="99">
        <v>57157717.1640625</v>
      </c>
      <c r="AP2172" s="99">
        <v>695.22467248886801</v>
      </c>
      <c r="AQ2172" s="99">
        <v>12734673.3776855</v>
      </c>
      <c r="AR2172" s="99">
        <v>8685522.39599609</v>
      </c>
      <c r="AS2172" s="99">
        <v>3759955.69171143</v>
      </c>
      <c r="AT2172" s="99">
        <v>0</v>
      </c>
      <c r="AU2172" s="99">
        <v>0</v>
      </c>
      <c r="AV2172" s="99">
        <v>63761651.604492202</v>
      </c>
      <c r="AW2172" s="99">
        <v>766788.28817749</v>
      </c>
      <c r="AX2172" s="99">
        <v>9665191.4156494103</v>
      </c>
      <c r="AY2172" s="99">
        <v>19993682.177246101</v>
      </c>
      <c r="AZ2172" s="99">
        <v>15084956.181518599</v>
      </c>
      <c r="BA2172" s="99">
        <v>19649284.0864258</v>
      </c>
      <c r="BB2172" s="99">
        <v>0</v>
      </c>
      <c r="BC2172" s="99">
        <v>5788416.9974365197</v>
      </c>
      <c r="BD2172" s="99">
        <v>3086048.3927307101</v>
      </c>
      <c r="BE2172" s="99">
        <v>0</v>
      </c>
      <c r="BF2172" s="99">
        <v>730778.89900207496</v>
      </c>
      <c r="BG2172" s="99">
        <v>64434848.269042999</v>
      </c>
      <c r="BH2172" s="99">
        <v>13858987.4659424</v>
      </c>
      <c r="BI2172" s="99">
        <v>202.35927534662201</v>
      </c>
      <c r="BJ2172" s="99">
        <v>4180409.6705017099</v>
      </c>
      <c r="BK2172" s="99">
        <v>3090509.8896484398</v>
      </c>
      <c r="BL2172" s="99">
        <v>0</v>
      </c>
      <c r="BM2172" s="99">
        <v>0</v>
      </c>
      <c r="BN2172" s="99">
        <v>0</v>
      </c>
      <c r="BO2172" s="99">
        <v>0</v>
      </c>
      <c r="BP2172" s="99">
        <v>0</v>
      </c>
      <c r="BQ2172" s="99">
        <v>0</v>
      </c>
      <c r="BR2172" s="99">
        <v>6064956.2491455097</v>
      </c>
      <c r="BS2172" s="99">
        <v>5469196.7179565402</v>
      </c>
      <c r="BT2172" s="99">
        <v>3865706.3630981399</v>
      </c>
      <c r="BU2172" s="99">
        <v>0</v>
      </c>
      <c r="BV2172" s="99">
        <v>2653429.2107238802</v>
      </c>
      <c r="BW2172" s="99">
        <v>367533.73356628401</v>
      </c>
      <c r="BX2172" s="99">
        <v>0</v>
      </c>
      <c r="BY2172" s="99">
        <v>0</v>
      </c>
      <c r="BZ2172" s="99">
        <v>0</v>
      </c>
      <c r="CA2172" s="99">
        <v>133720.232254028</v>
      </c>
      <c r="CB2172" s="99">
        <v>8370972.7763671903</v>
      </c>
      <c r="CC2172" s="99">
        <v>69968877.918945298</v>
      </c>
      <c r="CD2172" s="99">
        <v>18065583.892578099</v>
      </c>
      <c r="CE2172" s="99">
        <v>2735.6705071628098</v>
      </c>
      <c r="CF2172" s="99">
        <v>494842.77286910999</v>
      </c>
      <c r="CG2172" s="99">
        <v>3772546.9845886198</v>
      </c>
      <c r="CH2172" s="99">
        <v>0</v>
      </c>
      <c r="CI2172" s="99">
        <v>136508.90220451399</v>
      </c>
      <c r="CJ2172" s="99">
        <v>8879881.5875244103</v>
      </c>
      <c r="CK2172" s="99">
        <v>73853576.778320298</v>
      </c>
      <c r="CL2172" s="99">
        <v>18441211.041992199</v>
      </c>
      <c r="CM2172" s="203">
        <f t="shared" si="99"/>
        <v>209775.96507167857</v>
      </c>
      <c r="CN2172" s="203">
        <f t="shared" si="100"/>
        <v>31788513.062622111</v>
      </c>
      <c r="CO2172" s="203">
        <f t="shared" si="101"/>
        <v>138288425.04736328</v>
      </c>
      <c r="CP2172" s="99">
        <v>18441211.041992199</v>
      </c>
      <c r="CQ2172" s="99">
        <v>0</v>
      </c>
      <c r="CR2172" s="99">
        <v>0</v>
      </c>
      <c r="CS2172" s="99">
        <v>0</v>
      </c>
      <c r="CT2172" s="99">
        <v>0</v>
      </c>
    </row>
    <row r="2173" spans="1:98">
      <c r="A2173" s="98" t="s">
        <v>199</v>
      </c>
      <c r="B2173" s="100">
        <v>40330</v>
      </c>
      <c r="C2173" s="99">
        <v>113881.80364227299</v>
      </c>
      <c r="D2173" s="99">
        <v>1.1353963719884601</v>
      </c>
      <c r="E2173" s="99">
        <v>20131.773372888601</v>
      </c>
      <c r="F2173" s="99">
        <v>16277.1756919622</v>
      </c>
      <c r="G2173" s="99">
        <v>2768.7395969331301</v>
      </c>
      <c r="H2173" s="99">
        <v>0</v>
      </c>
      <c r="I2173" s="99">
        <v>0</v>
      </c>
      <c r="J2173" s="99">
        <v>71733.738213539094</v>
      </c>
      <c r="K2173" s="99">
        <v>2217.2440747320702</v>
      </c>
      <c r="L2173" s="99">
        <v>25466.188006401098</v>
      </c>
      <c r="M2173" s="99">
        <v>44836.158406734503</v>
      </c>
      <c r="N2173" s="99">
        <v>14193.008992433501</v>
      </c>
      <c r="O2173" s="99">
        <v>46942.461911201499</v>
      </c>
      <c r="P2173" s="99">
        <v>0</v>
      </c>
      <c r="Q2173" s="99">
        <v>5945.0518677234704</v>
      </c>
      <c r="R2173" s="99">
        <v>2310.5900051593799</v>
      </c>
      <c r="S2173" s="99">
        <v>0</v>
      </c>
      <c r="T2173" s="99">
        <v>557.37566284835304</v>
      </c>
      <c r="U2173" s="99">
        <v>73781.709011077895</v>
      </c>
      <c r="V2173" s="99">
        <v>6827866.7488403302</v>
      </c>
      <c r="W2173" s="99">
        <v>172.53386701643501</v>
      </c>
      <c r="X2173" s="99">
        <v>1481198.4733428999</v>
      </c>
      <c r="Y2173" s="99">
        <v>1040939.78910828</v>
      </c>
      <c r="Z2173" s="99">
        <v>493874.66044998198</v>
      </c>
      <c r="AA2173" s="99">
        <v>0</v>
      </c>
      <c r="AB2173" s="99">
        <v>0</v>
      </c>
      <c r="AC2173" s="99">
        <v>22978247.447509799</v>
      </c>
      <c r="AD2173" s="99">
        <v>227620.89246940601</v>
      </c>
      <c r="AE2173" s="99">
        <v>1035148.18138886</v>
      </c>
      <c r="AF2173" s="99">
        <v>2292885.4568176302</v>
      </c>
      <c r="AG2173" s="99">
        <v>1973143.45306396</v>
      </c>
      <c r="AH2173" s="99">
        <v>2338335.4792175302</v>
      </c>
      <c r="AI2173" s="99">
        <v>0</v>
      </c>
      <c r="AJ2173" s="99">
        <v>695510.06745910598</v>
      </c>
      <c r="AK2173" s="99">
        <v>408021.40828704799</v>
      </c>
      <c r="AL2173" s="99">
        <v>0</v>
      </c>
      <c r="AM2173" s="99">
        <v>90782.811737060503</v>
      </c>
      <c r="AN2173" s="99">
        <v>23114379.3913574</v>
      </c>
      <c r="AO2173" s="99">
        <v>57741486.112304702</v>
      </c>
      <c r="AP2173" s="99">
        <v>1840.4504348635701</v>
      </c>
      <c r="AQ2173" s="99">
        <v>12138574.825683599</v>
      </c>
      <c r="AR2173" s="99">
        <v>8481579.1926269494</v>
      </c>
      <c r="AS2173" s="99">
        <v>3797773.7376708998</v>
      </c>
      <c r="AT2173" s="99">
        <v>0</v>
      </c>
      <c r="AU2173" s="99">
        <v>0</v>
      </c>
      <c r="AV2173" s="99">
        <v>65032566.241699196</v>
      </c>
      <c r="AW2173" s="99">
        <v>671926.050308228</v>
      </c>
      <c r="AX2173" s="99">
        <v>9746265.3092040997</v>
      </c>
      <c r="AY2173" s="99">
        <v>19910295.373291001</v>
      </c>
      <c r="AZ2173" s="99">
        <v>14997679.6589355</v>
      </c>
      <c r="BA2173" s="99">
        <v>19734563.174072299</v>
      </c>
      <c r="BB2173" s="99">
        <v>0</v>
      </c>
      <c r="BC2173" s="99">
        <v>5759208.4682006799</v>
      </c>
      <c r="BD2173" s="99">
        <v>3111747.8961486798</v>
      </c>
      <c r="BE2173" s="99">
        <v>0</v>
      </c>
      <c r="BF2173" s="99">
        <v>712516.39803314197</v>
      </c>
      <c r="BG2173" s="99">
        <v>65351981.1962891</v>
      </c>
      <c r="BH2173" s="99">
        <v>14115445.588623</v>
      </c>
      <c r="BI2173" s="99">
        <v>169.88068470172601</v>
      </c>
      <c r="BJ2173" s="99">
        <v>4026330.4038391099</v>
      </c>
      <c r="BK2173" s="99">
        <v>3017892.84515381</v>
      </c>
      <c r="BL2173" s="99">
        <v>0</v>
      </c>
      <c r="BM2173" s="99">
        <v>0</v>
      </c>
      <c r="BN2173" s="99">
        <v>0</v>
      </c>
      <c r="BO2173" s="99">
        <v>0</v>
      </c>
      <c r="BP2173" s="99">
        <v>0</v>
      </c>
      <c r="BQ2173" s="99">
        <v>0</v>
      </c>
      <c r="BR2173" s="99">
        <v>6139386.2548828097</v>
      </c>
      <c r="BS2173" s="99">
        <v>5446874.13879395</v>
      </c>
      <c r="BT2173" s="99">
        <v>3882219.1822814899</v>
      </c>
      <c r="BU2173" s="99">
        <v>0</v>
      </c>
      <c r="BV2173" s="99">
        <v>2645101.4473877</v>
      </c>
      <c r="BW2173" s="99">
        <v>372976.36390686</v>
      </c>
      <c r="BX2173" s="99">
        <v>0</v>
      </c>
      <c r="BY2173" s="99">
        <v>0</v>
      </c>
      <c r="BZ2173" s="99">
        <v>0</v>
      </c>
      <c r="CA2173" s="99">
        <v>134011.11901855501</v>
      </c>
      <c r="CB2173" s="99">
        <v>8295370.8333740197</v>
      </c>
      <c r="CC2173" s="99">
        <v>69806893.7265625</v>
      </c>
      <c r="CD2173" s="99">
        <v>18130112.423828099</v>
      </c>
      <c r="CE2173" s="99">
        <v>2764.9294009506698</v>
      </c>
      <c r="CF2173" s="99">
        <v>494029.31159210199</v>
      </c>
      <c r="CG2173" s="99">
        <v>3794503.3099060101</v>
      </c>
      <c r="CH2173" s="99">
        <v>0</v>
      </c>
      <c r="CI2173" s="99">
        <v>136833.63652801499</v>
      </c>
      <c r="CJ2173" s="99">
        <v>8792577.1827392597</v>
      </c>
      <c r="CK2173" s="99">
        <v>73584222.397460893</v>
      </c>
      <c r="CL2173" s="99">
        <v>18503896.431152299</v>
      </c>
      <c r="CM2173" s="203">
        <f t="shared" si="99"/>
        <v>210615.3455390929</v>
      </c>
      <c r="CN2173" s="203">
        <f t="shared" si="100"/>
        <v>31906956.574096657</v>
      </c>
      <c r="CO2173" s="203">
        <f t="shared" si="101"/>
        <v>138936203.59375</v>
      </c>
      <c r="CP2173" s="99">
        <v>18503896.431152299</v>
      </c>
      <c r="CQ2173" s="99">
        <v>0</v>
      </c>
      <c r="CR2173" s="99">
        <v>0</v>
      </c>
      <c r="CS2173" s="99">
        <v>0</v>
      </c>
      <c r="CT2173" s="99">
        <v>0</v>
      </c>
    </row>
    <row r="2174" spans="1:98">
      <c r="A2174" s="98" t="s">
        <v>199</v>
      </c>
      <c r="B2174" s="100">
        <v>40422</v>
      </c>
      <c r="C2174" s="99">
        <v>114103.17233657801</v>
      </c>
      <c r="D2174" s="99">
        <v>0.89986493399919698</v>
      </c>
      <c r="E2174" s="99">
        <v>19444.4097898006</v>
      </c>
      <c r="F2174" s="99">
        <v>15845.184856891599</v>
      </c>
      <c r="G2174" s="99">
        <v>2800.78150829673</v>
      </c>
      <c r="H2174" s="99">
        <v>0</v>
      </c>
      <c r="I2174" s="99">
        <v>0</v>
      </c>
      <c r="J2174" s="99">
        <v>72207.9983253479</v>
      </c>
      <c r="K2174" s="99">
        <v>1988.2555154562001</v>
      </c>
      <c r="L2174" s="99">
        <v>24647.139898777001</v>
      </c>
      <c r="M2174" s="99">
        <v>44733.064442157702</v>
      </c>
      <c r="N2174" s="99">
        <v>14007.9075158834</v>
      </c>
      <c r="O2174" s="99">
        <v>46842.814383506797</v>
      </c>
      <c r="P2174" s="99">
        <v>0</v>
      </c>
      <c r="Q2174" s="99">
        <v>5901.2735025286702</v>
      </c>
      <c r="R2174" s="99">
        <v>2299.7683452665801</v>
      </c>
      <c r="S2174" s="99">
        <v>0</v>
      </c>
      <c r="T2174" s="99">
        <v>556.49753382801998</v>
      </c>
      <c r="U2174" s="99">
        <v>74183.311031341596</v>
      </c>
      <c r="V2174" s="99">
        <v>6841429.89416504</v>
      </c>
      <c r="W2174" s="99">
        <v>39.802028403617399</v>
      </c>
      <c r="X2174" s="99">
        <v>1423395.98408508</v>
      </c>
      <c r="Y2174" s="99">
        <v>1012552.28579712</v>
      </c>
      <c r="Z2174" s="99">
        <v>507746.76441574103</v>
      </c>
      <c r="AA2174" s="99">
        <v>0</v>
      </c>
      <c r="AB2174" s="99">
        <v>0</v>
      </c>
      <c r="AC2174" s="99">
        <v>23145090.0166016</v>
      </c>
      <c r="AD2174" s="99">
        <v>194948.75512313799</v>
      </c>
      <c r="AE2174" s="99">
        <v>1018281.86140442</v>
      </c>
      <c r="AF2174" s="99">
        <v>2285679.0907287602</v>
      </c>
      <c r="AG2174" s="99">
        <v>1945033.2557067899</v>
      </c>
      <c r="AH2174" s="99">
        <v>2303126.9503478999</v>
      </c>
      <c r="AI2174" s="99">
        <v>0</v>
      </c>
      <c r="AJ2174" s="99">
        <v>693327.09762573196</v>
      </c>
      <c r="AK2174" s="99">
        <v>412379.88403320301</v>
      </c>
      <c r="AL2174" s="99">
        <v>0</v>
      </c>
      <c r="AM2174" s="99">
        <v>91530.870776176496</v>
      </c>
      <c r="AN2174" s="99">
        <v>23377676.305908199</v>
      </c>
      <c r="AO2174" s="99">
        <v>58011311.293945298</v>
      </c>
      <c r="AP2174" s="99">
        <v>652.34634669870104</v>
      </c>
      <c r="AQ2174" s="99">
        <v>11649534.8679199</v>
      </c>
      <c r="AR2174" s="99">
        <v>8327398.6708373995</v>
      </c>
      <c r="AS2174" s="99">
        <v>3900820.9140014602</v>
      </c>
      <c r="AT2174" s="99">
        <v>0</v>
      </c>
      <c r="AU2174" s="99">
        <v>0</v>
      </c>
      <c r="AV2174" s="99">
        <v>65821761.433593802</v>
      </c>
      <c r="AW2174" s="99">
        <v>578594.51056671096</v>
      </c>
      <c r="AX2174" s="99">
        <v>9535999.7275390606</v>
      </c>
      <c r="AY2174" s="99">
        <v>19974309.8979492</v>
      </c>
      <c r="AZ2174" s="99">
        <v>14777659.217529301</v>
      </c>
      <c r="BA2174" s="99">
        <v>19513963.083740201</v>
      </c>
      <c r="BB2174" s="99">
        <v>0</v>
      </c>
      <c r="BC2174" s="99">
        <v>5756513.6818847703</v>
      </c>
      <c r="BD2174" s="99">
        <v>3151037.1091918899</v>
      </c>
      <c r="BE2174" s="99">
        <v>0</v>
      </c>
      <c r="BF2174" s="99">
        <v>723707.73519897496</v>
      </c>
      <c r="BG2174" s="99">
        <v>66575391.810058601</v>
      </c>
      <c r="BH2174" s="99">
        <v>14001600.190918</v>
      </c>
      <c r="BI2174" s="99">
        <v>104.420633437112</v>
      </c>
      <c r="BJ2174" s="99">
        <v>3900545.7680053702</v>
      </c>
      <c r="BK2174" s="99">
        <v>2939852.3621215802</v>
      </c>
      <c r="BL2174" s="99">
        <v>0</v>
      </c>
      <c r="BM2174" s="99">
        <v>0</v>
      </c>
      <c r="BN2174" s="99">
        <v>0</v>
      </c>
      <c r="BO2174" s="99">
        <v>0</v>
      </c>
      <c r="BP2174" s="99">
        <v>0</v>
      </c>
      <c r="BQ2174" s="99">
        <v>0</v>
      </c>
      <c r="BR2174" s="99">
        <v>6137093.0463256799</v>
      </c>
      <c r="BS2174" s="99">
        <v>5365362.8944091797</v>
      </c>
      <c r="BT2174" s="99">
        <v>3839290.3427429199</v>
      </c>
      <c r="BU2174" s="99">
        <v>0</v>
      </c>
      <c r="BV2174" s="99">
        <v>2632523.86932373</v>
      </c>
      <c r="BW2174" s="99">
        <v>376925.67420196498</v>
      </c>
      <c r="BX2174" s="99">
        <v>0</v>
      </c>
      <c r="BY2174" s="99">
        <v>0</v>
      </c>
      <c r="BZ2174" s="99">
        <v>0</v>
      </c>
      <c r="CA2174" s="99">
        <v>133622.79530525199</v>
      </c>
      <c r="CB2174" s="99">
        <v>8245171.96166992</v>
      </c>
      <c r="CC2174" s="99">
        <v>69645450.799804702</v>
      </c>
      <c r="CD2174" s="99">
        <v>17884756.057372998</v>
      </c>
      <c r="CE2174" s="99">
        <v>2805.1454130709199</v>
      </c>
      <c r="CF2174" s="99">
        <v>506973.67121505702</v>
      </c>
      <c r="CG2174" s="99">
        <v>3903020.7212219201</v>
      </c>
      <c r="CH2174" s="99">
        <v>0</v>
      </c>
      <c r="CI2174" s="99">
        <v>136387.560167313</v>
      </c>
      <c r="CJ2174" s="99">
        <v>8740565.3386230506</v>
      </c>
      <c r="CK2174" s="99">
        <v>73443884.306640595</v>
      </c>
      <c r="CL2174" s="99">
        <v>18258851.051513702</v>
      </c>
      <c r="CM2174" s="203">
        <f t="shared" si="99"/>
        <v>210570.87119865458</v>
      </c>
      <c r="CN2174" s="203">
        <f t="shared" si="100"/>
        <v>32118241.64453125</v>
      </c>
      <c r="CO2174" s="203">
        <f t="shared" si="101"/>
        <v>140019276.11669919</v>
      </c>
      <c r="CP2174" s="99">
        <v>18258851.051513702</v>
      </c>
      <c r="CQ2174" s="99">
        <v>0</v>
      </c>
      <c r="CR2174" s="99">
        <v>0</v>
      </c>
      <c r="CS2174" s="99">
        <v>0</v>
      </c>
      <c r="CT2174" s="99">
        <v>0</v>
      </c>
    </row>
    <row r="2175" spans="1:98">
      <c r="A2175" s="98" t="s">
        <v>199</v>
      </c>
      <c r="B2175" s="100">
        <v>40513</v>
      </c>
      <c r="C2175" s="99">
        <v>113975.865740776</v>
      </c>
      <c r="D2175" s="99">
        <v>1.7605981929955301</v>
      </c>
      <c r="E2175" s="99">
        <v>19065.9676129818</v>
      </c>
      <c r="F2175" s="99">
        <v>15703.291483163801</v>
      </c>
      <c r="G2175" s="99">
        <v>2828.55037891865</v>
      </c>
      <c r="H2175" s="99">
        <v>0</v>
      </c>
      <c r="I2175" s="99">
        <v>0</v>
      </c>
      <c r="J2175" s="99">
        <v>72717.790365219102</v>
      </c>
      <c r="K2175" s="99">
        <v>1824.4370167106399</v>
      </c>
      <c r="L2175" s="99">
        <v>30227.2042784691</v>
      </c>
      <c r="M2175" s="99">
        <v>44650.765852928198</v>
      </c>
      <c r="N2175" s="99">
        <v>13815.8847637177</v>
      </c>
      <c r="O2175" s="99">
        <v>45730.2428293228</v>
      </c>
      <c r="P2175" s="99">
        <v>0</v>
      </c>
      <c r="Q2175" s="99">
        <v>5821.4329689741098</v>
      </c>
      <c r="R2175" s="99">
        <v>2301.8801628351198</v>
      </c>
      <c r="S2175" s="99">
        <v>0</v>
      </c>
      <c r="T2175" s="99">
        <v>719.16953811794497</v>
      </c>
      <c r="U2175" s="99">
        <v>74694.0951042175</v>
      </c>
      <c r="V2175" s="99">
        <v>6773291.0816040002</v>
      </c>
      <c r="W2175" s="99">
        <v>285.63519911468001</v>
      </c>
      <c r="X2175" s="99">
        <v>1362952.0587615999</v>
      </c>
      <c r="Y2175" s="99">
        <v>982812.43256378197</v>
      </c>
      <c r="Z2175" s="99">
        <v>505085.12921524001</v>
      </c>
      <c r="AA2175" s="99">
        <v>0</v>
      </c>
      <c r="AB2175" s="99">
        <v>0</v>
      </c>
      <c r="AC2175" s="99">
        <v>23171283.607910201</v>
      </c>
      <c r="AD2175" s="99">
        <v>170512.61747741699</v>
      </c>
      <c r="AE2175" s="99">
        <v>1127463.4350128199</v>
      </c>
      <c r="AF2175" s="99">
        <v>2271943.1290893601</v>
      </c>
      <c r="AG2175" s="99">
        <v>1899221.2013854999</v>
      </c>
      <c r="AH2175" s="99">
        <v>2138027.8031921401</v>
      </c>
      <c r="AI2175" s="99">
        <v>0</v>
      </c>
      <c r="AJ2175" s="99">
        <v>690691.28820037795</v>
      </c>
      <c r="AK2175" s="99">
        <v>392766.405883789</v>
      </c>
      <c r="AL2175" s="99">
        <v>0</v>
      </c>
      <c r="AM2175" s="99">
        <v>101636.153196335</v>
      </c>
      <c r="AN2175" s="99">
        <v>23357086.814941399</v>
      </c>
      <c r="AO2175" s="99">
        <v>57927694.564941399</v>
      </c>
      <c r="AP2175" s="99">
        <v>2335.99470204115</v>
      </c>
      <c r="AQ2175" s="99">
        <v>11231957.8747559</v>
      </c>
      <c r="AR2175" s="99">
        <v>8082764.1309204102</v>
      </c>
      <c r="AS2175" s="99">
        <v>3901606.0493469201</v>
      </c>
      <c r="AT2175" s="99">
        <v>0</v>
      </c>
      <c r="AU2175" s="99">
        <v>0</v>
      </c>
      <c r="AV2175" s="99">
        <v>66556114.897949196</v>
      </c>
      <c r="AW2175" s="99">
        <v>512265.430961609</v>
      </c>
      <c r="AX2175" s="99">
        <v>10639628.912597699</v>
      </c>
      <c r="AY2175" s="99">
        <v>19971401.7729492</v>
      </c>
      <c r="AZ2175" s="99">
        <v>14468362.685546899</v>
      </c>
      <c r="BA2175" s="99">
        <v>18198022.376464799</v>
      </c>
      <c r="BB2175" s="99">
        <v>0</v>
      </c>
      <c r="BC2175" s="99">
        <v>5731677.6788330097</v>
      </c>
      <c r="BD2175" s="99">
        <v>3018586.4357910198</v>
      </c>
      <c r="BE2175" s="99">
        <v>0</v>
      </c>
      <c r="BF2175" s="99">
        <v>811753.67124176002</v>
      </c>
      <c r="BG2175" s="99">
        <v>67089943.453125</v>
      </c>
      <c r="BH2175" s="99">
        <v>13890649.197631801</v>
      </c>
      <c r="BI2175" s="99">
        <v>309.30466254800598</v>
      </c>
      <c r="BJ2175" s="99">
        <v>3783204.7321777302</v>
      </c>
      <c r="BK2175" s="99">
        <v>2863897.3993225102</v>
      </c>
      <c r="BL2175" s="99">
        <v>0</v>
      </c>
      <c r="BM2175" s="99">
        <v>0</v>
      </c>
      <c r="BN2175" s="99">
        <v>0</v>
      </c>
      <c r="BO2175" s="99">
        <v>0</v>
      </c>
      <c r="BP2175" s="99">
        <v>0</v>
      </c>
      <c r="BQ2175" s="99">
        <v>0</v>
      </c>
      <c r="BR2175" s="99">
        <v>6149690.6945190402</v>
      </c>
      <c r="BS2175" s="99">
        <v>5256419.1731567401</v>
      </c>
      <c r="BT2175" s="99">
        <v>3578459.6482543899</v>
      </c>
      <c r="BU2175" s="99">
        <v>0</v>
      </c>
      <c r="BV2175" s="99">
        <v>2640408.5319519001</v>
      </c>
      <c r="BW2175" s="99">
        <v>338982.17128753703</v>
      </c>
      <c r="BX2175" s="99">
        <v>0</v>
      </c>
      <c r="BY2175" s="99">
        <v>0</v>
      </c>
      <c r="BZ2175" s="99">
        <v>0</v>
      </c>
      <c r="CA2175" s="99">
        <v>133079.14485549901</v>
      </c>
      <c r="CB2175" s="99">
        <v>8139077.6726684598</v>
      </c>
      <c r="CC2175" s="99">
        <v>69199143.735351607</v>
      </c>
      <c r="CD2175" s="99">
        <v>17692508.005127002</v>
      </c>
      <c r="CE2175" s="99">
        <v>2838.0191158354301</v>
      </c>
      <c r="CF2175" s="99">
        <v>505916.07243347203</v>
      </c>
      <c r="CG2175" s="99">
        <v>3907745.5717468299</v>
      </c>
      <c r="CH2175" s="99">
        <v>0</v>
      </c>
      <c r="CI2175" s="99">
        <v>135861.07050705</v>
      </c>
      <c r="CJ2175" s="99">
        <v>8639822.6645507794</v>
      </c>
      <c r="CK2175" s="99">
        <v>73069127.543945298</v>
      </c>
      <c r="CL2175" s="99">
        <v>18031882.753173798</v>
      </c>
      <c r="CM2175" s="203">
        <f t="shared" si="99"/>
        <v>210555.1656112675</v>
      </c>
      <c r="CN2175" s="203">
        <f t="shared" si="100"/>
        <v>31996909.47949218</v>
      </c>
      <c r="CO2175" s="203">
        <f t="shared" si="101"/>
        <v>140159070.99707031</v>
      </c>
      <c r="CP2175" s="99">
        <v>18031882.753173798</v>
      </c>
      <c r="CQ2175" s="99">
        <v>0</v>
      </c>
      <c r="CR2175" s="99">
        <v>0</v>
      </c>
      <c r="CS2175" s="99">
        <v>0</v>
      </c>
      <c r="CT2175" s="99">
        <v>0</v>
      </c>
    </row>
    <row r="2176" spans="1:98">
      <c r="A2176" s="98" t="s">
        <v>199</v>
      </c>
      <c r="B2176" s="100">
        <v>40603</v>
      </c>
      <c r="C2176" s="99">
        <v>113705.644749641</v>
      </c>
      <c r="D2176" s="99">
        <v>2.2592973269929599</v>
      </c>
      <c r="E2176" s="99">
        <v>18901.615810871099</v>
      </c>
      <c r="F2176" s="99">
        <v>15586.829595685</v>
      </c>
      <c r="G2176" s="99">
        <v>2853.0103358328302</v>
      </c>
      <c r="H2176" s="99">
        <v>0</v>
      </c>
      <c r="I2176" s="99">
        <v>0</v>
      </c>
      <c r="J2176" s="99">
        <v>73721.243637085005</v>
      </c>
      <c r="K2176" s="99">
        <v>1657.8709047585701</v>
      </c>
      <c r="L2176" s="99">
        <v>67245.603145599394</v>
      </c>
      <c r="M2176" s="99">
        <v>44686.615736961401</v>
      </c>
      <c r="N2176" s="99">
        <v>13754.656573772399</v>
      </c>
      <c r="O2176" s="99">
        <v>0</v>
      </c>
      <c r="P2176" s="99">
        <v>0</v>
      </c>
      <c r="Q2176" s="99">
        <v>5792.7532169818896</v>
      </c>
      <c r="R2176" s="99">
        <v>0</v>
      </c>
      <c r="S2176" s="99">
        <v>0</v>
      </c>
      <c r="T2176" s="99">
        <v>2844.6099693179099</v>
      </c>
      <c r="U2176" s="99">
        <v>75385.939428329497</v>
      </c>
      <c r="V2176" s="99">
        <v>6731393.76843262</v>
      </c>
      <c r="W2176" s="99">
        <v>253.70522347651399</v>
      </c>
      <c r="X2176" s="99">
        <v>1347975.35044861</v>
      </c>
      <c r="Y2176" s="99">
        <v>968003.53787231399</v>
      </c>
      <c r="Z2176" s="99">
        <v>503167.00117492699</v>
      </c>
      <c r="AA2176" s="99">
        <v>0</v>
      </c>
      <c r="AB2176" s="99">
        <v>0</v>
      </c>
      <c r="AC2176" s="99">
        <v>23469265.358154301</v>
      </c>
      <c r="AD2176" s="99">
        <v>154001.57669830299</v>
      </c>
      <c r="AE2176" s="99">
        <v>3254195.0970153799</v>
      </c>
      <c r="AF2176" s="99">
        <v>2275645.5993347201</v>
      </c>
      <c r="AG2176" s="99">
        <v>1870273.9818115199</v>
      </c>
      <c r="AH2176" s="99">
        <v>0</v>
      </c>
      <c r="AI2176" s="99">
        <v>0</v>
      </c>
      <c r="AJ2176" s="99">
        <v>693732.59362793004</v>
      </c>
      <c r="AK2176" s="99">
        <v>0</v>
      </c>
      <c r="AL2176" s="99">
        <v>0</v>
      </c>
      <c r="AM2176" s="99">
        <v>504155.87741470302</v>
      </c>
      <c r="AN2176" s="99">
        <v>23543831.123046901</v>
      </c>
      <c r="AO2176" s="99">
        <v>58106660.895507798</v>
      </c>
      <c r="AP2176" s="99">
        <v>2515.1361933350599</v>
      </c>
      <c r="AQ2176" s="99">
        <v>11201283.2629395</v>
      </c>
      <c r="AR2176" s="99">
        <v>7976834.6318969699</v>
      </c>
      <c r="AS2176" s="99">
        <v>3897065.3057556199</v>
      </c>
      <c r="AT2176" s="99">
        <v>0</v>
      </c>
      <c r="AU2176" s="99">
        <v>0</v>
      </c>
      <c r="AV2176" s="99">
        <v>67774362.004882798</v>
      </c>
      <c r="AW2176" s="99">
        <v>465946.35617446899</v>
      </c>
      <c r="AX2176" s="99">
        <v>28940009.597900402</v>
      </c>
      <c r="AY2176" s="99">
        <v>20180534.010253899</v>
      </c>
      <c r="AZ2176" s="99">
        <v>14329984.6403809</v>
      </c>
      <c r="BA2176" s="99">
        <v>0</v>
      </c>
      <c r="BB2176" s="99">
        <v>0</v>
      </c>
      <c r="BC2176" s="99">
        <v>5805278.1343994103</v>
      </c>
      <c r="BD2176" s="99">
        <v>0</v>
      </c>
      <c r="BE2176" s="99">
        <v>0</v>
      </c>
      <c r="BF2176" s="99">
        <v>3898978.2694702102</v>
      </c>
      <c r="BG2176" s="99">
        <v>68148661.087890595</v>
      </c>
      <c r="BH2176" s="99">
        <v>10678320.6722412</v>
      </c>
      <c r="BI2176" s="99">
        <v>331.84390467777803</v>
      </c>
      <c r="BJ2176" s="99">
        <v>3356787.8493652302</v>
      </c>
      <c r="BK2176" s="99">
        <v>2693167.9835205101</v>
      </c>
      <c r="BL2176" s="99">
        <v>0</v>
      </c>
      <c r="BM2176" s="99">
        <v>0</v>
      </c>
      <c r="BN2176" s="99">
        <v>0</v>
      </c>
      <c r="BO2176" s="99">
        <v>0</v>
      </c>
      <c r="BP2176" s="99">
        <v>0</v>
      </c>
      <c r="BQ2176" s="99">
        <v>0</v>
      </c>
      <c r="BR2176" s="99">
        <v>6155272.9298095703</v>
      </c>
      <c r="BS2176" s="99">
        <v>5212598.51025391</v>
      </c>
      <c r="BT2176" s="99">
        <v>0</v>
      </c>
      <c r="BU2176" s="99">
        <v>0</v>
      </c>
      <c r="BV2176" s="99">
        <v>2670539.5743713402</v>
      </c>
      <c r="BW2176" s="99">
        <v>0</v>
      </c>
      <c r="BX2176" s="99">
        <v>0</v>
      </c>
      <c r="BY2176" s="99">
        <v>0</v>
      </c>
      <c r="BZ2176" s="99">
        <v>0</v>
      </c>
      <c r="CA2176" s="99">
        <v>132547.84612655599</v>
      </c>
      <c r="CB2176" s="99">
        <v>8095260.6654052697</v>
      </c>
      <c r="CC2176" s="99">
        <v>69370101.287109405</v>
      </c>
      <c r="CD2176" s="99">
        <v>14026609.3831787</v>
      </c>
      <c r="CE2176" s="99">
        <v>2850.76761195064</v>
      </c>
      <c r="CF2176" s="99">
        <v>503368.19584274298</v>
      </c>
      <c r="CG2176" s="99">
        <v>3898046.8765258798</v>
      </c>
      <c r="CH2176" s="99">
        <v>0</v>
      </c>
      <c r="CI2176" s="99">
        <v>135445.85170173601</v>
      </c>
      <c r="CJ2176" s="99">
        <v>8611522.3902587909</v>
      </c>
      <c r="CK2176" s="99">
        <v>73332708.365234405</v>
      </c>
      <c r="CL2176" s="99">
        <v>14031368.7740479</v>
      </c>
      <c r="CM2176" s="203">
        <f t="shared" si="99"/>
        <v>210831.79113006551</v>
      </c>
      <c r="CN2176" s="203">
        <f t="shared" si="100"/>
        <v>32155353.513305694</v>
      </c>
      <c r="CO2176" s="203">
        <f t="shared" si="101"/>
        <v>141481369.453125</v>
      </c>
      <c r="CP2176" s="99">
        <v>14031368.7740479</v>
      </c>
      <c r="CQ2176" s="99">
        <v>0</v>
      </c>
      <c r="CR2176" s="99">
        <v>0</v>
      </c>
      <c r="CS2176" s="99">
        <v>0</v>
      </c>
      <c r="CT2176" s="99">
        <v>0</v>
      </c>
    </row>
    <row r="2177" spans="1:98">
      <c r="A2177" s="98" t="s">
        <v>199</v>
      </c>
      <c r="B2177" s="100">
        <v>40695</v>
      </c>
      <c r="C2177" s="99">
        <v>113527.404285431</v>
      </c>
      <c r="D2177" s="99">
        <v>1.17250353998679</v>
      </c>
      <c r="E2177" s="99">
        <v>18472.5188741684</v>
      </c>
      <c r="F2177" s="99">
        <v>15299.016572475401</v>
      </c>
      <c r="G2177" s="99">
        <v>2892.03789579868</v>
      </c>
      <c r="H2177" s="99">
        <v>0</v>
      </c>
      <c r="I2177" s="99">
        <v>0</v>
      </c>
      <c r="J2177" s="99">
        <v>74473.018877983093</v>
      </c>
      <c r="K2177" s="99">
        <v>1471.1785205900701</v>
      </c>
      <c r="L2177" s="99">
        <v>67901.966527938799</v>
      </c>
      <c r="M2177" s="99">
        <v>44632.078838825197</v>
      </c>
      <c r="N2177" s="99">
        <v>13668.007138609901</v>
      </c>
      <c r="O2177" s="99">
        <v>0</v>
      </c>
      <c r="P2177" s="99">
        <v>0</v>
      </c>
      <c r="Q2177" s="99">
        <v>5756.1761667728397</v>
      </c>
      <c r="R2177" s="99">
        <v>0</v>
      </c>
      <c r="S2177" s="99">
        <v>0</v>
      </c>
      <c r="T2177" s="99">
        <v>2898.51879662275</v>
      </c>
      <c r="U2177" s="99">
        <v>75831.851670265198</v>
      </c>
      <c r="V2177" s="99">
        <v>6703848.8946533203</v>
      </c>
      <c r="W2177" s="99">
        <v>144.028931904584</v>
      </c>
      <c r="X2177" s="99">
        <v>1289921.7754669201</v>
      </c>
      <c r="Y2177" s="99">
        <v>931032.77013397205</v>
      </c>
      <c r="Z2177" s="99">
        <v>509107.86784362799</v>
      </c>
      <c r="AA2177" s="99">
        <v>0</v>
      </c>
      <c r="AB2177" s="99">
        <v>0</v>
      </c>
      <c r="AC2177" s="99">
        <v>23723306.6477051</v>
      </c>
      <c r="AD2177" s="99">
        <v>135896.24999618501</v>
      </c>
      <c r="AE2177" s="99">
        <v>3205029.9392089802</v>
      </c>
      <c r="AF2177" s="99">
        <v>2273636.7965393099</v>
      </c>
      <c r="AG2177" s="99">
        <v>1841861.39260864</v>
      </c>
      <c r="AH2177" s="99">
        <v>0</v>
      </c>
      <c r="AI2177" s="99">
        <v>0</v>
      </c>
      <c r="AJ2177" s="99">
        <v>688856.45326995896</v>
      </c>
      <c r="AK2177" s="99">
        <v>0</v>
      </c>
      <c r="AL2177" s="99">
        <v>0</v>
      </c>
      <c r="AM2177" s="99">
        <v>508756.72738266003</v>
      </c>
      <c r="AN2177" s="99">
        <v>23769567.575683601</v>
      </c>
      <c r="AO2177" s="99">
        <v>58018274.876953103</v>
      </c>
      <c r="AP2177" s="99">
        <v>1541.59468494356</v>
      </c>
      <c r="AQ2177" s="99">
        <v>10750394.748413101</v>
      </c>
      <c r="AR2177" s="99">
        <v>7784803.1613159198</v>
      </c>
      <c r="AS2177" s="99">
        <v>3973160.9790954599</v>
      </c>
      <c r="AT2177" s="99">
        <v>0</v>
      </c>
      <c r="AU2177" s="99">
        <v>0</v>
      </c>
      <c r="AV2177" s="99">
        <v>69225203.1875</v>
      </c>
      <c r="AW2177" s="99">
        <v>413571.20534133899</v>
      </c>
      <c r="AX2177" s="99">
        <v>28683214.986328099</v>
      </c>
      <c r="AY2177" s="99">
        <v>20305747.4697266</v>
      </c>
      <c r="AZ2177" s="99">
        <v>14191709.427368199</v>
      </c>
      <c r="BA2177" s="99">
        <v>0</v>
      </c>
      <c r="BB2177" s="99">
        <v>0</v>
      </c>
      <c r="BC2177" s="99">
        <v>5782519.9856567401</v>
      </c>
      <c r="BD2177" s="99">
        <v>0</v>
      </c>
      <c r="BE2177" s="99">
        <v>0</v>
      </c>
      <c r="BF2177" s="99">
        <v>3959142.6901245099</v>
      </c>
      <c r="BG2177" s="99">
        <v>69446459.965820298</v>
      </c>
      <c r="BH2177" s="99">
        <v>10692880.1091309</v>
      </c>
      <c r="BI2177" s="99">
        <v>251.201247382909</v>
      </c>
      <c r="BJ2177" s="99">
        <v>3258515.3908691402</v>
      </c>
      <c r="BK2177" s="99">
        <v>2608721.9580993699</v>
      </c>
      <c r="BL2177" s="99">
        <v>0</v>
      </c>
      <c r="BM2177" s="99">
        <v>0</v>
      </c>
      <c r="BN2177" s="99">
        <v>0</v>
      </c>
      <c r="BO2177" s="99">
        <v>0</v>
      </c>
      <c r="BP2177" s="99">
        <v>0</v>
      </c>
      <c r="BQ2177" s="99">
        <v>0</v>
      </c>
      <c r="BR2177" s="99">
        <v>6207834.6655883798</v>
      </c>
      <c r="BS2177" s="99">
        <v>5157632.8135376005</v>
      </c>
      <c r="BT2177" s="99">
        <v>0</v>
      </c>
      <c r="BU2177" s="99">
        <v>0</v>
      </c>
      <c r="BV2177" s="99">
        <v>2657852.6831054701</v>
      </c>
      <c r="BW2177" s="99">
        <v>0</v>
      </c>
      <c r="BX2177" s="99">
        <v>0</v>
      </c>
      <c r="BY2177" s="99">
        <v>0</v>
      </c>
      <c r="BZ2177" s="99">
        <v>0</v>
      </c>
      <c r="CA2177" s="99">
        <v>131961.135036469</v>
      </c>
      <c r="CB2177" s="99">
        <v>7977377.8735961895</v>
      </c>
      <c r="CC2177" s="99">
        <v>68791027.260742202</v>
      </c>
      <c r="CD2177" s="99">
        <v>13946778.650512701</v>
      </c>
      <c r="CE2177" s="99">
        <v>2887.96466565132</v>
      </c>
      <c r="CF2177" s="99">
        <v>509437.93375396699</v>
      </c>
      <c r="CG2177" s="99">
        <v>3971829.6785583501</v>
      </c>
      <c r="CH2177" s="99">
        <v>0</v>
      </c>
      <c r="CI2177" s="99">
        <v>134897.99355888399</v>
      </c>
      <c r="CJ2177" s="99">
        <v>8480469.23364258</v>
      </c>
      <c r="CK2177" s="99">
        <v>72719571.935546905</v>
      </c>
      <c r="CL2177" s="99">
        <v>13947532.654418901</v>
      </c>
      <c r="CM2177" s="203">
        <f t="shared" si="99"/>
        <v>210729.84522914918</v>
      </c>
      <c r="CN2177" s="203">
        <f t="shared" si="100"/>
        <v>32250036.809326179</v>
      </c>
      <c r="CO2177" s="203">
        <f t="shared" si="101"/>
        <v>142166031.90136719</v>
      </c>
      <c r="CP2177" s="99">
        <v>13947532.654418901</v>
      </c>
      <c r="CQ2177" s="99">
        <v>0</v>
      </c>
      <c r="CR2177" s="99">
        <v>0</v>
      </c>
      <c r="CS2177" s="99">
        <v>0</v>
      </c>
      <c r="CT2177" s="99">
        <v>0</v>
      </c>
    </row>
    <row r="2178" spans="1:98">
      <c r="A2178" s="98" t="s">
        <v>199</v>
      </c>
      <c r="B2178" s="100">
        <v>40787</v>
      </c>
      <c r="C2178" s="99">
        <v>113388.377155304</v>
      </c>
      <c r="D2178" s="99">
        <v>0</v>
      </c>
      <c r="E2178" s="99">
        <v>18257.732562780398</v>
      </c>
      <c r="F2178" s="99">
        <v>15244.9805711508</v>
      </c>
      <c r="G2178" s="99">
        <v>2891.0284322500202</v>
      </c>
      <c r="H2178" s="99">
        <v>0</v>
      </c>
      <c r="I2178" s="99">
        <v>0</v>
      </c>
      <c r="J2178" s="99">
        <v>74758.782511711106</v>
      </c>
      <c r="K2178" s="99">
        <v>1349.41713568568</v>
      </c>
      <c r="L2178" s="99">
        <v>68783.674524307295</v>
      </c>
      <c r="M2178" s="99">
        <v>44654.279424667402</v>
      </c>
      <c r="N2178" s="99">
        <v>13593.6564422846</v>
      </c>
      <c r="O2178" s="99">
        <v>0</v>
      </c>
      <c r="P2178" s="99">
        <v>0</v>
      </c>
      <c r="Q2178" s="99">
        <v>5747.0396085381499</v>
      </c>
      <c r="R2178" s="99">
        <v>0</v>
      </c>
      <c r="S2178" s="99">
        <v>0</v>
      </c>
      <c r="T2178" s="99">
        <v>2906.0873088538601</v>
      </c>
      <c r="U2178" s="99">
        <v>76093.335436820998</v>
      </c>
      <c r="V2178" s="99">
        <v>6659901.6900024395</v>
      </c>
      <c r="W2178" s="99">
        <v>0</v>
      </c>
      <c r="X2178" s="99">
        <v>1257281.28477478</v>
      </c>
      <c r="Y2178" s="99">
        <v>913887.93360137905</v>
      </c>
      <c r="Z2178" s="99">
        <v>498883.85855102498</v>
      </c>
      <c r="AA2178" s="99">
        <v>0</v>
      </c>
      <c r="AB2178" s="99">
        <v>0</v>
      </c>
      <c r="AC2178" s="99">
        <v>23685225.503417999</v>
      </c>
      <c r="AD2178" s="99">
        <v>124459.214355469</v>
      </c>
      <c r="AE2178" s="99">
        <v>3152511.97979736</v>
      </c>
      <c r="AF2178" s="99">
        <v>2256024.1587829599</v>
      </c>
      <c r="AG2178" s="99">
        <v>1815986.8960266099</v>
      </c>
      <c r="AH2178" s="99">
        <v>0</v>
      </c>
      <c r="AI2178" s="99">
        <v>0</v>
      </c>
      <c r="AJ2178" s="99">
        <v>688300.67480468797</v>
      </c>
      <c r="AK2178" s="99">
        <v>0</v>
      </c>
      <c r="AL2178" s="99">
        <v>0</v>
      </c>
      <c r="AM2178" s="99">
        <v>499950.72651672398</v>
      </c>
      <c r="AN2178" s="99">
        <v>23930957.5478516</v>
      </c>
      <c r="AO2178" s="99">
        <v>58057504.975097701</v>
      </c>
      <c r="AP2178" s="99">
        <v>0</v>
      </c>
      <c r="AQ2178" s="99">
        <v>10428893.50354</v>
      </c>
      <c r="AR2178" s="99">
        <v>7644898.2206420898</v>
      </c>
      <c r="AS2178" s="99">
        <v>3897934.0228576702</v>
      </c>
      <c r="AT2178" s="99">
        <v>0</v>
      </c>
      <c r="AU2178" s="99">
        <v>0</v>
      </c>
      <c r="AV2178" s="99">
        <v>69600389.868164107</v>
      </c>
      <c r="AW2178" s="99">
        <v>382080.48054122902</v>
      </c>
      <c r="AX2178" s="99">
        <v>28505308.3898926</v>
      </c>
      <c r="AY2178" s="99">
        <v>20248390.938720699</v>
      </c>
      <c r="AZ2178" s="99">
        <v>14012262.647338901</v>
      </c>
      <c r="BA2178" s="99">
        <v>0</v>
      </c>
      <c r="BB2178" s="99">
        <v>0</v>
      </c>
      <c r="BC2178" s="99">
        <v>5801784.5574340802</v>
      </c>
      <c r="BD2178" s="99">
        <v>0</v>
      </c>
      <c r="BE2178" s="99">
        <v>0</v>
      </c>
      <c r="BF2178" s="99">
        <v>3914957.3888244601</v>
      </c>
      <c r="BG2178" s="99">
        <v>70319788.953125</v>
      </c>
      <c r="BH2178" s="99">
        <v>10853621.338623</v>
      </c>
      <c r="BI2178" s="99">
        <v>0</v>
      </c>
      <c r="BJ2178" s="99">
        <v>3223477.4507446298</v>
      </c>
      <c r="BK2178" s="99">
        <v>2583431.6462707501</v>
      </c>
      <c r="BL2178" s="99">
        <v>0</v>
      </c>
      <c r="BM2178" s="99">
        <v>0</v>
      </c>
      <c r="BN2178" s="99">
        <v>0</v>
      </c>
      <c r="BO2178" s="99">
        <v>0</v>
      </c>
      <c r="BP2178" s="99">
        <v>0</v>
      </c>
      <c r="BQ2178" s="99">
        <v>0</v>
      </c>
      <c r="BR2178" s="99">
        <v>6184075.7296752902</v>
      </c>
      <c r="BS2178" s="99">
        <v>5092654.1849975605</v>
      </c>
      <c r="BT2178" s="99">
        <v>0</v>
      </c>
      <c r="BU2178" s="99">
        <v>0</v>
      </c>
      <c r="BV2178" s="99">
        <v>2680214.0801696801</v>
      </c>
      <c r="BW2178" s="99">
        <v>0</v>
      </c>
      <c r="BX2178" s="99">
        <v>0</v>
      </c>
      <c r="BY2178" s="99">
        <v>0</v>
      </c>
      <c r="BZ2178" s="99">
        <v>0</v>
      </c>
      <c r="CA2178" s="99">
        <v>131698.72285652201</v>
      </c>
      <c r="CB2178" s="99">
        <v>7919819.7774658203</v>
      </c>
      <c r="CC2178" s="99">
        <v>68492012.223632798</v>
      </c>
      <c r="CD2178" s="99">
        <v>14072400.3947754</v>
      </c>
      <c r="CE2178" s="99">
        <v>2888.01862749457</v>
      </c>
      <c r="CF2178" s="99">
        <v>497662.58534240699</v>
      </c>
      <c r="CG2178" s="99">
        <v>3892943.7705383301</v>
      </c>
      <c r="CH2178" s="99">
        <v>0</v>
      </c>
      <c r="CI2178" s="99">
        <v>134526.55926132199</v>
      </c>
      <c r="CJ2178" s="99">
        <v>8414624.8830566406</v>
      </c>
      <c r="CK2178" s="99">
        <v>72382532.066406295</v>
      </c>
      <c r="CL2178" s="99">
        <v>14073877.7741699</v>
      </c>
      <c r="CM2178" s="203">
        <f t="shared" si="99"/>
        <v>210619.89469814301</v>
      </c>
      <c r="CN2178" s="203">
        <f t="shared" si="100"/>
        <v>32345582.43090824</v>
      </c>
      <c r="CO2178" s="203">
        <f t="shared" si="101"/>
        <v>142702321.01953131</v>
      </c>
      <c r="CP2178" s="99">
        <v>14073877.7741699</v>
      </c>
      <c r="CQ2178" s="99">
        <v>0</v>
      </c>
      <c r="CR2178" s="99">
        <v>0</v>
      </c>
      <c r="CS2178" s="99">
        <v>0</v>
      </c>
      <c r="CT2178" s="99">
        <v>0</v>
      </c>
    </row>
    <row r="2179" spans="1:98">
      <c r="A2179" s="98" t="s">
        <v>199</v>
      </c>
      <c r="B2179" s="100">
        <v>40878</v>
      </c>
      <c r="C2179" s="99">
        <v>113884.568606377</v>
      </c>
      <c r="D2179" s="99">
        <v>0</v>
      </c>
      <c r="E2179" s="99">
        <v>18112.269406557101</v>
      </c>
      <c r="F2179" s="99">
        <v>15188.2424231768</v>
      </c>
      <c r="G2179" s="99">
        <v>2927.7543776631401</v>
      </c>
      <c r="H2179" s="99">
        <v>0</v>
      </c>
      <c r="I2179" s="99">
        <v>0</v>
      </c>
      <c r="J2179" s="99">
        <v>75678.733460426301</v>
      </c>
      <c r="K2179" s="99">
        <v>1287.8128328770399</v>
      </c>
      <c r="L2179" s="99">
        <v>67843.700921058698</v>
      </c>
      <c r="M2179" s="99">
        <v>44863.828111171701</v>
      </c>
      <c r="N2179" s="99">
        <v>13497.985091090201</v>
      </c>
      <c r="O2179" s="99">
        <v>0</v>
      </c>
      <c r="P2179" s="99">
        <v>0</v>
      </c>
      <c r="Q2179" s="99">
        <v>5766.2887198925</v>
      </c>
      <c r="R2179" s="99">
        <v>0</v>
      </c>
      <c r="S2179" s="99">
        <v>0</v>
      </c>
      <c r="T2179" s="99">
        <v>2872.6488358378401</v>
      </c>
      <c r="U2179" s="99">
        <v>77067.123099327102</v>
      </c>
      <c r="V2179" s="99">
        <v>6643858.18823242</v>
      </c>
      <c r="W2179" s="99">
        <v>0</v>
      </c>
      <c r="X2179" s="99">
        <v>1230499.32568359</v>
      </c>
      <c r="Y2179" s="99">
        <v>899194.48844146705</v>
      </c>
      <c r="Z2179" s="99">
        <v>495667.394428253</v>
      </c>
      <c r="AA2179" s="99">
        <v>0</v>
      </c>
      <c r="AB2179" s="99">
        <v>0</v>
      </c>
      <c r="AC2179" s="99">
        <v>23867078.5068359</v>
      </c>
      <c r="AD2179" s="99">
        <v>116959.652727127</v>
      </c>
      <c r="AE2179" s="99">
        <v>3091596.2348327599</v>
      </c>
      <c r="AF2179" s="99">
        <v>2280432.8867797898</v>
      </c>
      <c r="AG2179" s="99">
        <v>1798699.6913604699</v>
      </c>
      <c r="AH2179" s="99">
        <v>0</v>
      </c>
      <c r="AI2179" s="99">
        <v>0</v>
      </c>
      <c r="AJ2179" s="99">
        <v>693638.68620300305</v>
      </c>
      <c r="AK2179" s="99">
        <v>0</v>
      </c>
      <c r="AL2179" s="99">
        <v>0</v>
      </c>
      <c r="AM2179" s="99">
        <v>487514.32040786702</v>
      </c>
      <c r="AN2179" s="99">
        <v>24026022.6630859</v>
      </c>
      <c r="AO2179" s="99">
        <v>58415900.267578103</v>
      </c>
      <c r="AP2179" s="99">
        <v>0</v>
      </c>
      <c r="AQ2179" s="99">
        <v>10396786.2574463</v>
      </c>
      <c r="AR2179" s="99">
        <v>7595688.4555053702</v>
      </c>
      <c r="AS2179" s="99">
        <v>3912158.6388244601</v>
      </c>
      <c r="AT2179" s="99">
        <v>0</v>
      </c>
      <c r="AU2179" s="99">
        <v>0</v>
      </c>
      <c r="AV2179" s="99">
        <v>70764753.450195298</v>
      </c>
      <c r="AW2179" s="99">
        <v>362690.26768875099</v>
      </c>
      <c r="AX2179" s="99">
        <v>28169222.5383301</v>
      </c>
      <c r="AY2179" s="99">
        <v>20630193.2414551</v>
      </c>
      <c r="AZ2179" s="99">
        <v>13957304.5316162</v>
      </c>
      <c r="BA2179" s="99">
        <v>0</v>
      </c>
      <c r="BB2179" s="99">
        <v>0</v>
      </c>
      <c r="BC2179" s="99">
        <v>5881057.22766113</v>
      </c>
      <c r="BD2179" s="99">
        <v>0</v>
      </c>
      <c r="BE2179" s="99">
        <v>0</v>
      </c>
      <c r="BF2179" s="99">
        <v>3854639.5903015099</v>
      </c>
      <c r="BG2179" s="99">
        <v>71316685.981445298</v>
      </c>
      <c r="BH2179" s="99">
        <v>10898042.4063721</v>
      </c>
      <c r="BI2179" s="99">
        <v>0</v>
      </c>
      <c r="BJ2179" s="99">
        <v>3189898.5632934598</v>
      </c>
      <c r="BK2179" s="99">
        <v>2556938.6070251502</v>
      </c>
      <c r="BL2179" s="99">
        <v>0</v>
      </c>
      <c r="BM2179" s="99">
        <v>0</v>
      </c>
      <c r="BN2179" s="99">
        <v>0</v>
      </c>
      <c r="BO2179" s="99">
        <v>0</v>
      </c>
      <c r="BP2179" s="99">
        <v>0</v>
      </c>
      <c r="BQ2179" s="99">
        <v>0</v>
      </c>
      <c r="BR2179" s="99">
        <v>6308723.4244384803</v>
      </c>
      <c r="BS2179" s="99">
        <v>5086079.2418823196</v>
      </c>
      <c r="BT2179" s="99">
        <v>0</v>
      </c>
      <c r="BU2179" s="99">
        <v>0</v>
      </c>
      <c r="BV2179" s="99">
        <v>2725026.3905334501</v>
      </c>
      <c r="BW2179" s="99">
        <v>0</v>
      </c>
      <c r="BX2179" s="99">
        <v>0</v>
      </c>
      <c r="BY2179" s="99">
        <v>0</v>
      </c>
      <c r="BZ2179" s="99">
        <v>0</v>
      </c>
      <c r="CA2179" s="99">
        <v>132036.760406494</v>
      </c>
      <c r="CB2179" s="99">
        <v>7889374.7238159198</v>
      </c>
      <c r="CC2179" s="99">
        <v>68813097.286132798</v>
      </c>
      <c r="CD2179" s="99">
        <v>14109153.884033199</v>
      </c>
      <c r="CE2179" s="99">
        <v>2934.4357061088099</v>
      </c>
      <c r="CF2179" s="99">
        <v>495880.320701599</v>
      </c>
      <c r="CG2179" s="99">
        <v>3914580.68395996</v>
      </c>
      <c r="CH2179" s="99">
        <v>0</v>
      </c>
      <c r="CI2179" s="99">
        <v>134945.42100334199</v>
      </c>
      <c r="CJ2179" s="99">
        <v>8379170.7167968797</v>
      </c>
      <c r="CK2179" s="99">
        <v>72708485.079101607</v>
      </c>
      <c r="CL2179" s="99">
        <v>14111760.255737299</v>
      </c>
      <c r="CM2179" s="203">
        <f t="shared" ref="CM2179:CM2242" si="102">SUM(U2179,CI2179)</f>
        <v>212012.54410266911</v>
      </c>
      <c r="CN2179" s="203">
        <f t="shared" ref="CN2179:CN2242" si="103">SUM(AN2179,CJ2179)</f>
        <v>32405193.379882779</v>
      </c>
      <c r="CO2179" s="203">
        <f t="shared" ref="CO2179:CO2242" si="104">SUM(BG2179,CK2179)</f>
        <v>144025171.0605469</v>
      </c>
      <c r="CP2179" s="99">
        <v>14111760.255737299</v>
      </c>
      <c r="CQ2179" s="99">
        <v>0</v>
      </c>
      <c r="CR2179" s="99">
        <v>0</v>
      </c>
      <c r="CS2179" s="99">
        <v>0</v>
      </c>
      <c r="CT2179" s="99">
        <v>0</v>
      </c>
    </row>
    <row r="2180" spans="1:98">
      <c r="A2180" s="98" t="s">
        <v>199</v>
      </c>
      <c r="B2180" s="100">
        <v>40969</v>
      </c>
      <c r="C2180" s="99">
        <v>113950.50323295601</v>
      </c>
      <c r="D2180" s="99">
        <v>0</v>
      </c>
      <c r="E2180" s="99">
        <v>17895.2747044563</v>
      </c>
      <c r="F2180" s="99">
        <v>15010.5619546175</v>
      </c>
      <c r="G2180" s="99">
        <v>2944.0567393302899</v>
      </c>
      <c r="H2180" s="99">
        <v>0</v>
      </c>
      <c r="I2180" s="99">
        <v>0</v>
      </c>
      <c r="J2180" s="99">
        <v>76325.579859733596</v>
      </c>
      <c r="K2180" s="99">
        <v>1207.67816521227</v>
      </c>
      <c r="L2180" s="99">
        <v>67122.445304870605</v>
      </c>
      <c r="M2180" s="99">
        <v>44924.050186157197</v>
      </c>
      <c r="N2180" s="99">
        <v>13348.054603815101</v>
      </c>
      <c r="O2180" s="99">
        <v>0</v>
      </c>
      <c r="P2180" s="99">
        <v>0</v>
      </c>
      <c r="Q2180" s="99">
        <v>5725.4589700102797</v>
      </c>
      <c r="R2180" s="99">
        <v>0</v>
      </c>
      <c r="S2180" s="99">
        <v>0</v>
      </c>
      <c r="T2180" s="99">
        <v>2937.3961414396799</v>
      </c>
      <c r="U2180" s="99">
        <v>77521.912628173799</v>
      </c>
      <c r="V2180" s="99">
        <v>6643573.61901855</v>
      </c>
      <c r="W2180" s="99">
        <v>0</v>
      </c>
      <c r="X2180" s="99">
        <v>1194209.1984252899</v>
      </c>
      <c r="Y2180" s="99">
        <v>864955.84738922096</v>
      </c>
      <c r="Z2180" s="99">
        <v>502621.61579513602</v>
      </c>
      <c r="AA2180" s="99">
        <v>0</v>
      </c>
      <c r="AB2180" s="99">
        <v>0</v>
      </c>
      <c r="AC2180" s="99">
        <v>24313167.566162098</v>
      </c>
      <c r="AD2180" s="99">
        <v>107017.804663658</v>
      </c>
      <c r="AE2180" s="99">
        <v>3143740.16436768</v>
      </c>
      <c r="AF2180" s="99">
        <v>2280216.6737976102</v>
      </c>
      <c r="AG2180" s="99">
        <v>1765824.1410980199</v>
      </c>
      <c r="AH2180" s="99">
        <v>0</v>
      </c>
      <c r="AI2180" s="99">
        <v>0</v>
      </c>
      <c r="AJ2180" s="99">
        <v>691865.01443481399</v>
      </c>
      <c r="AK2180" s="99">
        <v>0</v>
      </c>
      <c r="AL2180" s="99">
        <v>0</v>
      </c>
      <c r="AM2180" s="99">
        <v>504368.67256545997</v>
      </c>
      <c r="AN2180" s="99">
        <v>24199379.959228501</v>
      </c>
      <c r="AO2180" s="99">
        <v>58772069.445800804</v>
      </c>
      <c r="AP2180" s="99">
        <v>0</v>
      </c>
      <c r="AQ2180" s="99">
        <v>10289892.9908447</v>
      </c>
      <c r="AR2180" s="99">
        <v>7382350.06494141</v>
      </c>
      <c r="AS2180" s="99">
        <v>4016014.56286621</v>
      </c>
      <c r="AT2180" s="99">
        <v>0</v>
      </c>
      <c r="AU2180" s="99">
        <v>0</v>
      </c>
      <c r="AV2180" s="99">
        <v>72287230.388671905</v>
      </c>
      <c r="AW2180" s="99">
        <v>333318.18605804403</v>
      </c>
      <c r="AX2180" s="99">
        <v>28805857.240478501</v>
      </c>
      <c r="AY2180" s="99">
        <v>20831312.903076202</v>
      </c>
      <c r="AZ2180" s="99">
        <v>13894578.3814697</v>
      </c>
      <c r="BA2180" s="99">
        <v>0</v>
      </c>
      <c r="BB2180" s="99">
        <v>0</v>
      </c>
      <c r="BC2180" s="99">
        <v>5913897.49963379</v>
      </c>
      <c r="BD2180" s="99">
        <v>0</v>
      </c>
      <c r="BE2180" s="99">
        <v>0</v>
      </c>
      <c r="BF2180" s="99">
        <v>4024797.4925842299</v>
      </c>
      <c r="BG2180" s="99">
        <v>72446554.083984405</v>
      </c>
      <c r="BH2180" s="99">
        <v>11037750.283447299</v>
      </c>
      <c r="BI2180" s="99">
        <v>0</v>
      </c>
      <c r="BJ2180" s="99">
        <v>3160691.53619385</v>
      </c>
      <c r="BK2180" s="99">
        <v>2531867.2881774898</v>
      </c>
      <c r="BL2180" s="99">
        <v>0</v>
      </c>
      <c r="BM2180" s="99">
        <v>0</v>
      </c>
      <c r="BN2180" s="99">
        <v>0</v>
      </c>
      <c r="BO2180" s="99">
        <v>0</v>
      </c>
      <c r="BP2180" s="99">
        <v>0</v>
      </c>
      <c r="BQ2180" s="99">
        <v>0</v>
      </c>
      <c r="BR2180" s="99">
        <v>6420854.9476928702</v>
      </c>
      <c r="BS2180" s="99">
        <v>5060966.2614746103</v>
      </c>
      <c r="BT2180" s="99">
        <v>0</v>
      </c>
      <c r="BU2180" s="99">
        <v>0</v>
      </c>
      <c r="BV2180" s="99">
        <v>2732440.9866027799</v>
      </c>
      <c r="BW2180" s="99">
        <v>0</v>
      </c>
      <c r="BX2180" s="99">
        <v>0</v>
      </c>
      <c r="BY2180" s="99">
        <v>0</v>
      </c>
      <c r="BZ2180" s="99">
        <v>0</v>
      </c>
      <c r="CA2180" s="99">
        <v>131801.018323898</v>
      </c>
      <c r="CB2180" s="99">
        <v>7826295.8637695303</v>
      </c>
      <c r="CC2180" s="99">
        <v>68972788.870117202</v>
      </c>
      <c r="CD2180" s="99">
        <v>14182250.073242201</v>
      </c>
      <c r="CE2180" s="99">
        <v>2943.82372528315</v>
      </c>
      <c r="CF2180" s="99">
        <v>503215.16646575899</v>
      </c>
      <c r="CG2180" s="99">
        <v>4019008.4434509301</v>
      </c>
      <c r="CH2180" s="99">
        <v>0</v>
      </c>
      <c r="CI2180" s="99">
        <v>134780.46066093401</v>
      </c>
      <c r="CJ2180" s="99">
        <v>8329492.6567382803</v>
      </c>
      <c r="CK2180" s="99">
        <v>72965873.716796905</v>
      </c>
      <c r="CL2180" s="99">
        <v>14184910.942993199</v>
      </c>
      <c r="CM2180" s="203">
        <f t="shared" si="102"/>
        <v>212302.37328910781</v>
      </c>
      <c r="CN2180" s="203">
        <f t="shared" si="103"/>
        <v>32528872.615966782</v>
      </c>
      <c r="CO2180" s="203">
        <f t="shared" si="104"/>
        <v>145412427.80078131</v>
      </c>
      <c r="CP2180" s="99">
        <v>14184910.942993199</v>
      </c>
      <c r="CQ2180" s="99">
        <v>0</v>
      </c>
      <c r="CR2180" s="99">
        <v>0</v>
      </c>
      <c r="CS2180" s="99">
        <v>0</v>
      </c>
      <c r="CT2180" s="99">
        <v>0</v>
      </c>
    </row>
    <row r="2181" spans="1:98">
      <c r="A2181" s="98" t="s">
        <v>199</v>
      </c>
      <c r="B2181" s="100">
        <v>41061</v>
      </c>
      <c r="C2181" s="99">
        <v>113554.18627929701</v>
      </c>
      <c r="D2181" s="99">
        <v>0</v>
      </c>
      <c r="E2181" s="99">
        <v>17501.684791326501</v>
      </c>
      <c r="F2181" s="99">
        <v>14718.965105175999</v>
      </c>
      <c r="G2181" s="99">
        <v>2945.8539891839</v>
      </c>
      <c r="H2181" s="99">
        <v>0</v>
      </c>
      <c r="I2181" s="99">
        <v>0</v>
      </c>
      <c r="J2181" s="99">
        <v>76804.1676950455</v>
      </c>
      <c r="K2181" s="99">
        <v>1087.9213736653301</v>
      </c>
      <c r="L2181" s="99">
        <v>67551.475345611601</v>
      </c>
      <c r="M2181" s="99">
        <v>44718.993065357201</v>
      </c>
      <c r="N2181" s="99">
        <v>13203.2440705299</v>
      </c>
      <c r="O2181" s="99">
        <v>0</v>
      </c>
      <c r="P2181" s="99">
        <v>0</v>
      </c>
      <c r="Q2181" s="99">
        <v>5703.4436349272701</v>
      </c>
      <c r="R2181" s="99">
        <v>0</v>
      </c>
      <c r="S2181" s="99">
        <v>0</v>
      </c>
      <c r="T2181" s="99">
        <v>2951.8548446893701</v>
      </c>
      <c r="U2181" s="99">
        <v>77844.355298996001</v>
      </c>
      <c r="V2181" s="99">
        <v>6574447.9548339797</v>
      </c>
      <c r="W2181" s="99">
        <v>0</v>
      </c>
      <c r="X2181" s="99">
        <v>1155615.6218872101</v>
      </c>
      <c r="Y2181" s="99">
        <v>839668.19280242897</v>
      </c>
      <c r="Z2181" s="99">
        <v>495328.94196701102</v>
      </c>
      <c r="AA2181" s="99">
        <v>0</v>
      </c>
      <c r="AB2181" s="99">
        <v>0</v>
      </c>
      <c r="AC2181" s="99">
        <v>24109808.081787098</v>
      </c>
      <c r="AD2181" s="99">
        <v>94158.267832755999</v>
      </c>
      <c r="AE2181" s="99">
        <v>3032846.95947266</v>
      </c>
      <c r="AF2181" s="99">
        <v>2260582.3161315899</v>
      </c>
      <c r="AG2181" s="99">
        <v>1724754.87742615</v>
      </c>
      <c r="AH2181" s="99">
        <v>0</v>
      </c>
      <c r="AI2181" s="99">
        <v>0</v>
      </c>
      <c r="AJ2181" s="99">
        <v>692850.743904114</v>
      </c>
      <c r="AK2181" s="99">
        <v>0</v>
      </c>
      <c r="AL2181" s="99">
        <v>0</v>
      </c>
      <c r="AM2181" s="99">
        <v>494667.79626464797</v>
      </c>
      <c r="AN2181" s="99">
        <v>24321985.736328099</v>
      </c>
      <c r="AO2181" s="99">
        <v>58656275.8662109</v>
      </c>
      <c r="AP2181" s="99">
        <v>0</v>
      </c>
      <c r="AQ2181" s="99">
        <v>10053692.564331099</v>
      </c>
      <c r="AR2181" s="99">
        <v>7440959.6591796903</v>
      </c>
      <c r="AS2181" s="99">
        <v>3974951.0653381301</v>
      </c>
      <c r="AT2181" s="99">
        <v>0</v>
      </c>
      <c r="AU2181" s="99">
        <v>0</v>
      </c>
      <c r="AV2181" s="99">
        <v>72723763.938476607</v>
      </c>
      <c r="AW2181" s="99">
        <v>295984.03747177101</v>
      </c>
      <c r="AX2181" s="99">
        <v>28023347.4382324</v>
      </c>
      <c r="AY2181" s="99">
        <v>20823549.498779301</v>
      </c>
      <c r="AZ2181" s="99">
        <v>13635657.7775879</v>
      </c>
      <c r="BA2181" s="99">
        <v>0</v>
      </c>
      <c r="BB2181" s="99">
        <v>0</v>
      </c>
      <c r="BC2181" s="99">
        <v>5924668.4575805701</v>
      </c>
      <c r="BD2181" s="99">
        <v>0</v>
      </c>
      <c r="BE2181" s="99">
        <v>0</v>
      </c>
      <c r="BF2181" s="99">
        <v>3962688.1433715802</v>
      </c>
      <c r="BG2181" s="99">
        <v>73206199.575195298</v>
      </c>
      <c r="BH2181" s="99">
        <v>10864020.5303955</v>
      </c>
      <c r="BI2181" s="99">
        <v>0</v>
      </c>
      <c r="BJ2181" s="99">
        <v>3108659.1896667499</v>
      </c>
      <c r="BK2181" s="99">
        <v>2482377.9407043499</v>
      </c>
      <c r="BL2181" s="99">
        <v>0</v>
      </c>
      <c r="BM2181" s="99">
        <v>0</v>
      </c>
      <c r="BN2181" s="99">
        <v>0</v>
      </c>
      <c r="BO2181" s="99">
        <v>0</v>
      </c>
      <c r="BP2181" s="99">
        <v>0</v>
      </c>
      <c r="BQ2181" s="99">
        <v>0</v>
      </c>
      <c r="BR2181" s="99">
        <v>6320537.4332885696</v>
      </c>
      <c r="BS2181" s="99">
        <v>4966919.5806274395</v>
      </c>
      <c r="BT2181" s="99">
        <v>0</v>
      </c>
      <c r="BU2181" s="99">
        <v>0</v>
      </c>
      <c r="BV2181" s="99">
        <v>2745807.4197082501</v>
      </c>
      <c r="BW2181" s="99">
        <v>0</v>
      </c>
      <c r="BX2181" s="99">
        <v>0</v>
      </c>
      <c r="BY2181" s="99">
        <v>0</v>
      </c>
      <c r="BZ2181" s="99">
        <v>0</v>
      </c>
      <c r="CA2181" s="99">
        <v>130993.568489075</v>
      </c>
      <c r="CB2181" s="99">
        <v>7743196.72229004</v>
      </c>
      <c r="CC2181" s="99">
        <v>68744626.634765595</v>
      </c>
      <c r="CD2181" s="99">
        <v>13972268.2458496</v>
      </c>
      <c r="CE2181" s="99">
        <v>2944.3034459948499</v>
      </c>
      <c r="CF2181" s="99">
        <v>495417.22020340001</v>
      </c>
      <c r="CG2181" s="99">
        <v>3973663.3195190402</v>
      </c>
      <c r="CH2181" s="99">
        <v>0</v>
      </c>
      <c r="CI2181" s="99">
        <v>133986.645532608</v>
      </c>
      <c r="CJ2181" s="99">
        <v>8234610.1287231399</v>
      </c>
      <c r="CK2181" s="99">
        <v>72709741.328125</v>
      </c>
      <c r="CL2181" s="99">
        <v>13971164.515625</v>
      </c>
      <c r="CM2181" s="203">
        <f t="shared" si="102"/>
        <v>211831.000831604</v>
      </c>
      <c r="CN2181" s="203">
        <f t="shared" si="103"/>
        <v>32556595.86505124</v>
      </c>
      <c r="CO2181" s="203">
        <f t="shared" si="104"/>
        <v>145915940.90332031</v>
      </c>
      <c r="CP2181" s="99">
        <v>13971164.515625</v>
      </c>
      <c r="CQ2181" s="99">
        <v>0</v>
      </c>
      <c r="CR2181" s="99">
        <v>0</v>
      </c>
      <c r="CS2181" s="99">
        <v>0</v>
      </c>
      <c r="CT2181" s="99">
        <v>0</v>
      </c>
    </row>
    <row r="2182" spans="1:98">
      <c r="A2182" s="98" t="s">
        <v>199</v>
      </c>
      <c r="B2182" s="100">
        <v>41153</v>
      </c>
      <c r="C2182" s="99">
        <v>113179.123398781</v>
      </c>
      <c r="D2182" s="99">
        <v>0</v>
      </c>
      <c r="E2182" s="99">
        <v>17046.974080324198</v>
      </c>
      <c r="F2182" s="99">
        <v>14346.161798000299</v>
      </c>
      <c r="G2182" s="99">
        <v>2938.0150853395498</v>
      </c>
      <c r="H2182" s="99">
        <v>0</v>
      </c>
      <c r="I2182" s="99">
        <v>0</v>
      </c>
      <c r="J2182" s="99">
        <v>76912.865370750398</v>
      </c>
      <c r="K2182" s="99">
        <v>986.61301097273804</v>
      </c>
      <c r="L2182" s="99">
        <v>67283.637617111206</v>
      </c>
      <c r="M2182" s="99">
        <v>44779.356080532103</v>
      </c>
      <c r="N2182" s="99">
        <v>13099.8941341639</v>
      </c>
      <c r="O2182" s="99">
        <v>0</v>
      </c>
      <c r="P2182" s="99">
        <v>0</v>
      </c>
      <c r="Q2182" s="99">
        <v>5640.4461915493002</v>
      </c>
      <c r="R2182" s="99">
        <v>0</v>
      </c>
      <c r="S2182" s="99">
        <v>0</v>
      </c>
      <c r="T2182" s="99">
        <v>2942.4769043624401</v>
      </c>
      <c r="U2182" s="99">
        <v>77909.473374366804</v>
      </c>
      <c r="V2182" s="99">
        <v>6481506.9309692401</v>
      </c>
      <c r="W2182" s="99">
        <v>0</v>
      </c>
      <c r="X2182" s="99">
        <v>1110392.35804749</v>
      </c>
      <c r="Y2182" s="99">
        <v>806227.58132934605</v>
      </c>
      <c r="Z2182" s="99">
        <v>484124.72575759899</v>
      </c>
      <c r="AA2182" s="99">
        <v>0</v>
      </c>
      <c r="AB2182" s="99">
        <v>0</v>
      </c>
      <c r="AC2182" s="99">
        <v>24158890.927734401</v>
      </c>
      <c r="AD2182" s="99">
        <v>87024.498946189895</v>
      </c>
      <c r="AE2182" s="99">
        <v>2982972.4662780799</v>
      </c>
      <c r="AF2182" s="99">
        <v>2236639.5876159701</v>
      </c>
      <c r="AG2182" s="99">
        <v>1682243.78787231</v>
      </c>
      <c r="AH2182" s="99">
        <v>0</v>
      </c>
      <c r="AI2182" s="99">
        <v>0</v>
      </c>
      <c r="AJ2182" s="99">
        <v>679623.88016509998</v>
      </c>
      <c r="AK2182" s="99">
        <v>0</v>
      </c>
      <c r="AL2182" s="99">
        <v>0</v>
      </c>
      <c r="AM2182" s="99">
        <v>483923.54318618798</v>
      </c>
      <c r="AN2182" s="99">
        <v>24286981.6640625</v>
      </c>
      <c r="AO2182" s="99">
        <v>58052501.167480499</v>
      </c>
      <c r="AP2182" s="99">
        <v>0</v>
      </c>
      <c r="AQ2182" s="99">
        <v>9635581.5356445294</v>
      </c>
      <c r="AR2182" s="99">
        <v>7038048.7459716797</v>
      </c>
      <c r="AS2182" s="99">
        <v>3935094.96026611</v>
      </c>
      <c r="AT2182" s="99">
        <v>0</v>
      </c>
      <c r="AU2182" s="99">
        <v>0</v>
      </c>
      <c r="AV2182" s="99">
        <v>73280861.643554702</v>
      </c>
      <c r="AW2182" s="99">
        <v>276341.58222198498</v>
      </c>
      <c r="AX2182" s="99">
        <v>27762793.573974598</v>
      </c>
      <c r="AY2182" s="99">
        <v>20719675.315429699</v>
      </c>
      <c r="AZ2182" s="99">
        <v>13465250.853393599</v>
      </c>
      <c r="BA2182" s="99">
        <v>0</v>
      </c>
      <c r="BB2182" s="99">
        <v>0</v>
      </c>
      <c r="BC2182" s="99">
        <v>5877436.3015747098</v>
      </c>
      <c r="BD2182" s="99">
        <v>0</v>
      </c>
      <c r="BE2182" s="99">
        <v>0</v>
      </c>
      <c r="BF2182" s="99">
        <v>3940717.70068359</v>
      </c>
      <c r="BG2182" s="99">
        <v>73524589.689453095</v>
      </c>
      <c r="BH2182" s="99">
        <v>11085196.780151401</v>
      </c>
      <c r="BI2182" s="99">
        <v>0</v>
      </c>
      <c r="BJ2182" s="99">
        <v>3069531.9752502399</v>
      </c>
      <c r="BK2182" s="99">
        <v>2442509.9841308598</v>
      </c>
      <c r="BL2182" s="99">
        <v>0</v>
      </c>
      <c r="BM2182" s="99">
        <v>0</v>
      </c>
      <c r="BN2182" s="99">
        <v>0</v>
      </c>
      <c r="BO2182" s="99">
        <v>0</v>
      </c>
      <c r="BP2182" s="99">
        <v>0</v>
      </c>
      <c r="BQ2182" s="99">
        <v>0</v>
      </c>
      <c r="BR2182" s="99">
        <v>6375866.3806762705</v>
      </c>
      <c r="BS2182" s="99">
        <v>4931277.5360107403</v>
      </c>
      <c r="BT2182" s="99">
        <v>0</v>
      </c>
      <c r="BU2182" s="99">
        <v>0</v>
      </c>
      <c r="BV2182" s="99">
        <v>2740446.5702819801</v>
      </c>
      <c r="BW2182" s="99">
        <v>0</v>
      </c>
      <c r="BX2182" s="99">
        <v>0</v>
      </c>
      <c r="BY2182" s="99">
        <v>0</v>
      </c>
      <c r="BZ2182" s="99">
        <v>0</v>
      </c>
      <c r="CA2182" s="99">
        <v>130343.72440052</v>
      </c>
      <c r="CB2182" s="99">
        <v>7572892.5700073196</v>
      </c>
      <c r="CC2182" s="99">
        <v>67638271.326171905</v>
      </c>
      <c r="CD2182" s="99">
        <v>14152857.887573199</v>
      </c>
      <c r="CE2182" s="99">
        <v>2935.7038325369399</v>
      </c>
      <c r="CF2182" s="99">
        <v>483419.43102264398</v>
      </c>
      <c r="CG2182" s="99">
        <v>3932900.70880127</v>
      </c>
      <c r="CH2182" s="99">
        <v>0</v>
      </c>
      <c r="CI2182" s="99">
        <v>133206.26512908901</v>
      </c>
      <c r="CJ2182" s="99">
        <v>8054831.1119384803</v>
      </c>
      <c r="CK2182" s="99">
        <v>71536932.926757798</v>
      </c>
      <c r="CL2182" s="99">
        <v>14156582.576171899</v>
      </c>
      <c r="CM2182" s="203">
        <f t="shared" si="102"/>
        <v>211115.73850345582</v>
      </c>
      <c r="CN2182" s="203">
        <f t="shared" si="103"/>
        <v>32341812.77600098</v>
      </c>
      <c r="CO2182" s="203">
        <f t="shared" si="104"/>
        <v>145061522.61621088</v>
      </c>
      <c r="CP2182" s="99">
        <v>14156582.576171899</v>
      </c>
      <c r="CQ2182" s="99">
        <v>0</v>
      </c>
      <c r="CR2182" s="99">
        <v>0</v>
      </c>
      <c r="CS2182" s="99">
        <v>0</v>
      </c>
      <c r="CT2182" s="99">
        <v>0</v>
      </c>
    </row>
    <row r="2183" spans="1:98">
      <c r="A2183" s="98" t="s">
        <v>199</v>
      </c>
      <c r="B2183" s="100">
        <v>41244</v>
      </c>
      <c r="C2183" s="99">
        <v>112716.781921387</v>
      </c>
      <c r="D2183" s="99">
        <v>0</v>
      </c>
      <c r="E2183" s="99">
        <v>17039.851582765601</v>
      </c>
      <c r="F2183" s="99">
        <v>14425.237225651699</v>
      </c>
      <c r="G2183" s="99">
        <v>2936.53883117437</v>
      </c>
      <c r="H2183" s="99">
        <v>0</v>
      </c>
      <c r="I2183" s="99">
        <v>0</v>
      </c>
      <c r="J2183" s="99">
        <v>77091.994819641099</v>
      </c>
      <c r="K2183" s="99">
        <v>918.04374647140503</v>
      </c>
      <c r="L2183" s="99">
        <v>66589.422241210894</v>
      </c>
      <c r="M2183" s="99">
        <v>44640.802423000299</v>
      </c>
      <c r="N2183" s="99">
        <v>12930.9434399605</v>
      </c>
      <c r="O2183" s="99">
        <v>0</v>
      </c>
      <c r="P2183" s="99">
        <v>0</v>
      </c>
      <c r="Q2183" s="99">
        <v>5593.3406478762599</v>
      </c>
      <c r="R2183" s="99">
        <v>0</v>
      </c>
      <c r="S2183" s="99">
        <v>0</v>
      </c>
      <c r="T2183" s="99">
        <v>2900.9397811591598</v>
      </c>
      <c r="U2183" s="99">
        <v>78036.074020385699</v>
      </c>
      <c r="V2183" s="99">
        <v>6389632.4296875</v>
      </c>
      <c r="W2183" s="99">
        <v>0</v>
      </c>
      <c r="X2183" s="99">
        <v>1079176.75802612</v>
      </c>
      <c r="Y2183" s="99">
        <v>790212.09955596901</v>
      </c>
      <c r="Z2183" s="99">
        <v>482038.03728485102</v>
      </c>
      <c r="AA2183" s="99">
        <v>0</v>
      </c>
      <c r="AB2183" s="99">
        <v>0</v>
      </c>
      <c r="AC2183" s="99">
        <v>24238360.8046875</v>
      </c>
      <c r="AD2183" s="99">
        <v>82550.404358863801</v>
      </c>
      <c r="AE2183" s="99">
        <v>2950270.50500488</v>
      </c>
      <c r="AF2183" s="99">
        <v>2207401.6032714802</v>
      </c>
      <c r="AG2183" s="99">
        <v>1646203.0932159401</v>
      </c>
      <c r="AH2183" s="99">
        <v>0</v>
      </c>
      <c r="AI2183" s="99">
        <v>0</v>
      </c>
      <c r="AJ2183" s="99">
        <v>672923.34587860096</v>
      </c>
      <c r="AK2183" s="99">
        <v>0</v>
      </c>
      <c r="AL2183" s="99">
        <v>0</v>
      </c>
      <c r="AM2183" s="99">
        <v>476873.76115035999</v>
      </c>
      <c r="AN2183" s="99">
        <v>24293716.389160201</v>
      </c>
      <c r="AO2183" s="99">
        <v>57658861.582031302</v>
      </c>
      <c r="AP2183" s="99">
        <v>0</v>
      </c>
      <c r="AQ2183" s="99">
        <v>9540198.6464843806</v>
      </c>
      <c r="AR2183" s="99">
        <v>7008534.2548217801</v>
      </c>
      <c r="AS2183" s="99">
        <v>3917547.5421142601</v>
      </c>
      <c r="AT2183" s="99">
        <v>0</v>
      </c>
      <c r="AU2183" s="99">
        <v>0</v>
      </c>
      <c r="AV2183" s="99">
        <v>73666513.413085893</v>
      </c>
      <c r="AW2183" s="99">
        <v>262937.04042434698</v>
      </c>
      <c r="AX2183" s="99">
        <v>27642344.1728516</v>
      </c>
      <c r="AY2183" s="99">
        <v>20621660.846679699</v>
      </c>
      <c r="AZ2183" s="99">
        <v>13258566.7189941</v>
      </c>
      <c r="BA2183" s="99">
        <v>0</v>
      </c>
      <c r="BB2183" s="99">
        <v>0</v>
      </c>
      <c r="BC2183" s="99">
        <v>5849745.9304809598</v>
      </c>
      <c r="BD2183" s="99">
        <v>0</v>
      </c>
      <c r="BE2183" s="99">
        <v>0</v>
      </c>
      <c r="BF2183" s="99">
        <v>3879192.18832397</v>
      </c>
      <c r="BG2183" s="99">
        <v>73785516.506835893</v>
      </c>
      <c r="BH2183" s="99">
        <v>10972613.177856401</v>
      </c>
      <c r="BI2183" s="99">
        <v>0</v>
      </c>
      <c r="BJ2183" s="99">
        <v>2977287.8310546898</v>
      </c>
      <c r="BK2183" s="99">
        <v>2373795.8186950702</v>
      </c>
      <c r="BL2183" s="99">
        <v>0</v>
      </c>
      <c r="BM2183" s="99">
        <v>0</v>
      </c>
      <c r="BN2183" s="99">
        <v>0</v>
      </c>
      <c r="BO2183" s="99">
        <v>0</v>
      </c>
      <c r="BP2183" s="99">
        <v>0</v>
      </c>
      <c r="BQ2183" s="99">
        <v>0</v>
      </c>
      <c r="BR2183" s="99">
        <v>6380279.5975952102</v>
      </c>
      <c r="BS2183" s="99">
        <v>4848303.7108154297</v>
      </c>
      <c r="BT2183" s="99">
        <v>0</v>
      </c>
      <c r="BU2183" s="99">
        <v>0</v>
      </c>
      <c r="BV2183" s="99">
        <v>2739935.7682495099</v>
      </c>
      <c r="BW2183" s="99">
        <v>0</v>
      </c>
      <c r="BX2183" s="99">
        <v>0</v>
      </c>
      <c r="BY2183" s="99">
        <v>0</v>
      </c>
      <c r="BZ2183" s="99">
        <v>0</v>
      </c>
      <c r="CA2183" s="99">
        <v>129748.57379150399</v>
      </c>
      <c r="CB2183" s="99">
        <v>7462233.7564697303</v>
      </c>
      <c r="CC2183" s="99">
        <v>67182183.126953095</v>
      </c>
      <c r="CD2183" s="99">
        <v>13958898.685668901</v>
      </c>
      <c r="CE2183" s="99">
        <v>2937.8324013352399</v>
      </c>
      <c r="CF2183" s="99">
        <v>482148.49753189099</v>
      </c>
      <c r="CG2183" s="99">
        <v>3918055.1465454102</v>
      </c>
      <c r="CH2183" s="99">
        <v>0</v>
      </c>
      <c r="CI2183" s="99">
        <v>132689.46923446699</v>
      </c>
      <c r="CJ2183" s="99">
        <v>7941302.4395141602</v>
      </c>
      <c r="CK2183" s="99">
        <v>71077947.268554702</v>
      </c>
      <c r="CL2183" s="99">
        <v>13965251.6047363</v>
      </c>
      <c r="CM2183" s="203">
        <f t="shared" si="102"/>
        <v>210725.5432548527</v>
      </c>
      <c r="CN2183" s="203">
        <f t="shared" si="103"/>
        <v>32235018.828674361</v>
      </c>
      <c r="CO2183" s="203">
        <f t="shared" si="104"/>
        <v>144863463.7753906</v>
      </c>
      <c r="CP2183" s="99">
        <v>13965251.6047363</v>
      </c>
      <c r="CQ2183" s="99">
        <v>0</v>
      </c>
      <c r="CR2183" s="99">
        <v>0</v>
      </c>
      <c r="CS2183" s="99">
        <v>0</v>
      </c>
      <c r="CT2183" s="99">
        <v>0</v>
      </c>
    </row>
    <row r="2184" spans="1:98">
      <c r="A2184" s="98" t="s">
        <v>199</v>
      </c>
      <c r="B2184" s="100">
        <v>41334</v>
      </c>
      <c r="C2184" s="99">
        <v>110865.08317756699</v>
      </c>
      <c r="D2184" s="99">
        <v>0</v>
      </c>
      <c r="E2184" s="99">
        <v>16465.367400884599</v>
      </c>
      <c r="F2184" s="99">
        <v>13867.394660472901</v>
      </c>
      <c r="G2184" s="99">
        <v>2950.9864703416802</v>
      </c>
      <c r="H2184" s="99">
        <v>0</v>
      </c>
      <c r="I2184" s="99">
        <v>0</v>
      </c>
      <c r="J2184" s="99">
        <v>77182.527327537493</v>
      </c>
      <c r="K2184" s="99">
        <v>857.33319044113205</v>
      </c>
      <c r="L2184" s="99">
        <v>4291.1935251355198</v>
      </c>
      <c r="M2184" s="99">
        <v>44079.447309970899</v>
      </c>
      <c r="N2184" s="99">
        <v>12746.069204449699</v>
      </c>
      <c r="O2184" s="99">
        <v>0</v>
      </c>
      <c r="P2184" s="99">
        <v>60372.756159305602</v>
      </c>
      <c r="Q2184" s="99">
        <v>5525.1718596816099</v>
      </c>
      <c r="R2184" s="99">
        <v>0</v>
      </c>
      <c r="S2184" s="99">
        <v>2946.7527746856199</v>
      </c>
      <c r="T2184" s="99">
        <v>0</v>
      </c>
      <c r="U2184" s="99">
        <v>78011.189002990694</v>
      </c>
      <c r="V2184" s="99">
        <v>6262468.8030395498</v>
      </c>
      <c r="W2184" s="99">
        <v>0</v>
      </c>
      <c r="X2184" s="99">
        <v>1040060.34606171</v>
      </c>
      <c r="Y2184" s="99">
        <v>755828.64761352504</v>
      </c>
      <c r="Z2184" s="99">
        <v>473994.58550262498</v>
      </c>
      <c r="AA2184" s="99">
        <v>0</v>
      </c>
      <c r="AB2184" s="99">
        <v>0</v>
      </c>
      <c r="AC2184" s="99">
        <v>24126292.802246101</v>
      </c>
      <c r="AD2184" s="99">
        <v>74061.605175018296</v>
      </c>
      <c r="AE2184" s="99">
        <v>70525.869998931899</v>
      </c>
      <c r="AF2184" s="99">
        <v>2182103.7257995601</v>
      </c>
      <c r="AG2184" s="99">
        <v>1618381.3020935101</v>
      </c>
      <c r="AH2184" s="99">
        <v>0</v>
      </c>
      <c r="AI2184" s="99">
        <v>2750827.2881164602</v>
      </c>
      <c r="AJ2184" s="99">
        <v>661977.98925781297</v>
      </c>
      <c r="AK2184" s="99">
        <v>0</v>
      </c>
      <c r="AL2184" s="99">
        <v>474463.38592910802</v>
      </c>
      <c r="AM2184" s="99">
        <v>0</v>
      </c>
      <c r="AN2184" s="99">
        <v>24301509.239013702</v>
      </c>
      <c r="AO2184" s="99">
        <v>56459130.056640603</v>
      </c>
      <c r="AP2184" s="99">
        <v>0</v>
      </c>
      <c r="AQ2184" s="99">
        <v>9051168.8028564509</v>
      </c>
      <c r="AR2184" s="99">
        <v>6660432.0385742197</v>
      </c>
      <c r="AS2184" s="99">
        <v>3849427.4082641602</v>
      </c>
      <c r="AT2184" s="99">
        <v>0</v>
      </c>
      <c r="AU2184" s="99">
        <v>0</v>
      </c>
      <c r="AV2184" s="99">
        <v>73789975.331054702</v>
      </c>
      <c r="AW2184" s="99">
        <v>236689.637018204</v>
      </c>
      <c r="AX2184" s="99">
        <v>873647.79358673096</v>
      </c>
      <c r="AY2184" s="99">
        <v>20458593.904296901</v>
      </c>
      <c r="AZ2184" s="99">
        <v>13038543.556884799</v>
      </c>
      <c r="BA2184" s="99">
        <v>0</v>
      </c>
      <c r="BB2184" s="99">
        <v>25211238.0322266</v>
      </c>
      <c r="BC2184" s="99">
        <v>5736527.1176757803</v>
      </c>
      <c r="BD2184" s="99">
        <v>0</v>
      </c>
      <c r="BE2184" s="99">
        <v>3849466.0719299298</v>
      </c>
      <c r="BF2184" s="99">
        <v>0</v>
      </c>
      <c r="BG2184" s="99">
        <v>74072667.25</v>
      </c>
      <c r="BH2184" s="99">
        <v>13056171.423339801</v>
      </c>
      <c r="BI2184" s="99">
        <v>0</v>
      </c>
      <c r="BJ2184" s="99">
        <v>3114078.1238708501</v>
      </c>
      <c r="BK2184" s="99">
        <v>2409018.3026733398</v>
      </c>
      <c r="BL2184" s="99">
        <v>0</v>
      </c>
      <c r="BM2184" s="99">
        <v>0</v>
      </c>
      <c r="BN2184" s="99">
        <v>0</v>
      </c>
      <c r="BO2184" s="99">
        <v>0</v>
      </c>
      <c r="BP2184" s="99">
        <v>0</v>
      </c>
      <c r="BQ2184" s="99">
        <v>0</v>
      </c>
      <c r="BR2184" s="99">
        <v>6617017.04504395</v>
      </c>
      <c r="BS2184" s="99">
        <v>4893931.4333496103</v>
      </c>
      <c r="BT2184" s="99">
        <v>0</v>
      </c>
      <c r="BU2184" s="99">
        <v>1949703.80999756</v>
      </c>
      <c r="BV2184" s="99">
        <v>2787505.4564514202</v>
      </c>
      <c r="BW2184" s="99">
        <v>0</v>
      </c>
      <c r="BX2184" s="99">
        <v>324779.94975280802</v>
      </c>
      <c r="BY2184" s="99">
        <v>0</v>
      </c>
      <c r="BZ2184" s="99">
        <v>0</v>
      </c>
      <c r="CA2184" s="99">
        <v>127267.32428646099</v>
      </c>
      <c r="CB2184" s="99">
        <v>7308088.2404174795</v>
      </c>
      <c r="CC2184" s="99">
        <v>65649025.243652299</v>
      </c>
      <c r="CD2184" s="99">
        <v>16167488.3710938</v>
      </c>
      <c r="CE2184" s="99">
        <v>2953.0890622139</v>
      </c>
      <c r="CF2184" s="99">
        <v>474303.27687835699</v>
      </c>
      <c r="CG2184" s="99">
        <v>3850792.7706603999</v>
      </c>
      <c r="CH2184" s="99">
        <v>0</v>
      </c>
      <c r="CI2184" s="99">
        <v>130237.836116791</v>
      </c>
      <c r="CJ2184" s="99">
        <v>7785946.1408691397</v>
      </c>
      <c r="CK2184" s="99">
        <v>69541982.691406295</v>
      </c>
      <c r="CL2184" s="99">
        <v>16487366.6888428</v>
      </c>
      <c r="CM2184" s="203">
        <f t="shared" si="102"/>
        <v>208249.0251197817</v>
      </c>
      <c r="CN2184" s="203">
        <f t="shared" si="103"/>
        <v>32087455.379882842</v>
      </c>
      <c r="CO2184" s="203">
        <f t="shared" si="104"/>
        <v>143614649.94140631</v>
      </c>
      <c r="CP2184" s="99">
        <v>16487366.6888428</v>
      </c>
      <c r="CQ2184" s="99">
        <v>0</v>
      </c>
      <c r="CR2184" s="99">
        <v>0</v>
      </c>
      <c r="CS2184" s="99">
        <v>0</v>
      </c>
      <c r="CT2184" s="99">
        <v>0</v>
      </c>
    </row>
    <row r="2185" spans="1:98">
      <c r="A2185" s="98" t="s">
        <v>199</v>
      </c>
      <c r="B2185" s="100">
        <v>41426</v>
      </c>
      <c r="C2185" s="99">
        <v>111033.26487255099</v>
      </c>
      <c r="D2185" s="99">
        <v>0</v>
      </c>
      <c r="E2185" s="99">
        <v>16293.9910529852</v>
      </c>
      <c r="F2185" s="99">
        <v>13796.7510082722</v>
      </c>
      <c r="G2185" s="99">
        <v>2927.04066970944</v>
      </c>
      <c r="H2185" s="99">
        <v>0</v>
      </c>
      <c r="I2185" s="99">
        <v>0</v>
      </c>
      <c r="J2185" s="99">
        <v>77182.669385910005</v>
      </c>
      <c r="K2185" s="99">
        <v>750.92383619397901</v>
      </c>
      <c r="L2185" s="99">
        <v>3379.58945146203</v>
      </c>
      <c r="M2185" s="99">
        <v>44635.212780952497</v>
      </c>
      <c r="N2185" s="99">
        <v>12510.1716456413</v>
      </c>
      <c r="O2185" s="99">
        <v>0</v>
      </c>
      <c r="P2185" s="99">
        <v>61499.5314245224</v>
      </c>
      <c r="Q2185" s="99">
        <v>5496.9135144352904</v>
      </c>
      <c r="R2185" s="99">
        <v>0</v>
      </c>
      <c r="S2185" s="99">
        <v>2930.69274806976</v>
      </c>
      <c r="T2185" s="99">
        <v>0</v>
      </c>
      <c r="U2185" s="99">
        <v>77942.922120094299</v>
      </c>
      <c r="V2185" s="99">
        <v>6251714.6884765597</v>
      </c>
      <c r="W2185" s="99">
        <v>0</v>
      </c>
      <c r="X2185" s="99">
        <v>1008589.37017822</v>
      </c>
      <c r="Y2185" s="99">
        <v>740990.85453796398</v>
      </c>
      <c r="Z2185" s="99">
        <v>466310.232318878</v>
      </c>
      <c r="AA2185" s="99">
        <v>0</v>
      </c>
      <c r="AB2185" s="99">
        <v>0</v>
      </c>
      <c r="AC2185" s="99">
        <v>24133503.532714799</v>
      </c>
      <c r="AD2185" s="99">
        <v>65943.594952583298</v>
      </c>
      <c r="AE2185" s="99">
        <v>49469.266953468301</v>
      </c>
      <c r="AF2185" s="99">
        <v>2182192.7902831999</v>
      </c>
      <c r="AG2185" s="99">
        <v>1577981.8463134801</v>
      </c>
      <c r="AH2185" s="99">
        <v>0</v>
      </c>
      <c r="AI2185" s="99">
        <v>2784439.0891418499</v>
      </c>
      <c r="AJ2185" s="99">
        <v>654008.67505645799</v>
      </c>
      <c r="AK2185" s="99">
        <v>0</v>
      </c>
      <c r="AL2185" s="99">
        <v>465145.07284927397</v>
      </c>
      <c r="AM2185" s="99">
        <v>0</v>
      </c>
      <c r="AN2185" s="99">
        <v>24222509.510986298</v>
      </c>
      <c r="AO2185" s="99">
        <v>56700392.337890603</v>
      </c>
      <c r="AP2185" s="99">
        <v>0</v>
      </c>
      <c r="AQ2185" s="99">
        <v>8732758.5456543006</v>
      </c>
      <c r="AR2185" s="99">
        <v>6472853.8432006799</v>
      </c>
      <c r="AS2185" s="99">
        <v>3794536.8092956501</v>
      </c>
      <c r="AT2185" s="99">
        <v>0</v>
      </c>
      <c r="AU2185" s="99">
        <v>0</v>
      </c>
      <c r="AV2185" s="99">
        <v>73459482.275390595</v>
      </c>
      <c r="AW2185" s="99">
        <v>211131.35737228399</v>
      </c>
      <c r="AX2185" s="99">
        <v>627942.25128936803</v>
      </c>
      <c r="AY2185" s="99">
        <v>20521253.652099598</v>
      </c>
      <c r="AZ2185" s="99">
        <v>12752144.7193604</v>
      </c>
      <c r="BA2185" s="99">
        <v>0</v>
      </c>
      <c r="BB2185" s="99">
        <v>25645952.895996101</v>
      </c>
      <c r="BC2185" s="99">
        <v>5696870.3503417997</v>
      </c>
      <c r="BD2185" s="99">
        <v>0</v>
      </c>
      <c r="BE2185" s="99">
        <v>3783535.12176514</v>
      </c>
      <c r="BF2185" s="99">
        <v>0</v>
      </c>
      <c r="BG2185" s="99">
        <v>73805509.676757798</v>
      </c>
      <c r="BH2185" s="99">
        <v>13153466.275512701</v>
      </c>
      <c r="BI2185" s="99">
        <v>0</v>
      </c>
      <c r="BJ2185" s="99">
        <v>3060056.7160644499</v>
      </c>
      <c r="BK2185" s="99">
        <v>2366814.4771728502</v>
      </c>
      <c r="BL2185" s="99">
        <v>0</v>
      </c>
      <c r="BM2185" s="99">
        <v>0</v>
      </c>
      <c r="BN2185" s="99">
        <v>0</v>
      </c>
      <c r="BO2185" s="99">
        <v>0</v>
      </c>
      <c r="BP2185" s="99">
        <v>0</v>
      </c>
      <c r="BQ2185" s="99">
        <v>0</v>
      </c>
      <c r="BR2185" s="99">
        <v>6693418.12963867</v>
      </c>
      <c r="BS2185" s="99">
        <v>4795015.2536010696</v>
      </c>
      <c r="BT2185" s="99">
        <v>0</v>
      </c>
      <c r="BU2185" s="99">
        <v>1998779.8299865699</v>
      </c>
      <c r="BV2185" s="99">
        <v>2796080.8876953102</v>
      </c>
      <c r="BW2185" s="99">
        <v>0</v>
      </c>
      <c r="BX2185" s="99">
        <v>321303.79976654099</v>
      </c>
      <c r="BY2185" s="99">
        <v>0</v>
      </c>
      <c r="BZ2185" s="99">
        <v>0</v>
      </c>
      <c r="CA2185" s="99">
        <v>127299.654943466</v>
      </c>
      <c r="CB2185" s="99">
        <v>7268997.6997070303</v>
      </c>
      <c r="CC2185" s="99">
        <v>65473403.898925804</v>
      </c>
      <c r="CD2185" s="99">
        <v>16221993.587524399</v>
      </c>
      <c r="CE2185" s="99">
        <v>2925.9722894728202</v>
      </c>
      <c r="CF2185" s="99">
        <v>466067.65218353301</v>
      </c>
      <c r="CG2185" s="99">
        <v>3793070.6002502399</v>
      </c>
      <c r="CH2185" s="99">
        <v>0</v>
      </c>
      <c r="CI2185" s="99">
        <v>130270.38548564901</v>
      </c>
      <c r="CJ2185" s="99">
        <v>7726882.4379272498</v>
      </c>
      <c r="CK2185" s="99">
        <v>69212176.689453095</v>
      </c>
      <c r="CL2185" s="99">
        <v>16532185.0354004</v>
      </c>
      <c r="CM2185" s="203">
        <f t="shared" si="102"/>
        <v>208213.30760574329</v>
      </c>
      <c r="CN2185" s="203">
        <f t="shared" si="103"/>
        <v>31949391.948913548</v>
      </c>
      <c r="CO2185" s="203">
        <f t="shared" si="104"/>
        <v>143017686.36621088</v>
      </c>
      <c r="CP2185" s="99">
        <v>16532185.0354004</v>
      </c>
      <c r="CQ2185" s="99">
        <v>0</v>
      </c>
      <c r="CR2185" s="99">
        <v>0</v>
      </c>
      <c r="CS2185" s="99">
        <v>0</v>
      </c>
      <c r="CT2185" s="99">
        <v>0</v>
      </c>
    </row>
    <row r="2186" spans="1:98">
      <c r="A2186" s="98" t="s">
        <v>199</v>
      </c>
      <c r="B2186" s="100">
        <v>41518</v>
      </c>
      <c r="C2186" s="99">
        <v>110592.064106941</v>
      </c>
      <c r="D2186" s="99">
        <v>0</v>
      </c>
      <c r="E2186" s="99">
        <v>16195.6946555376</v>
      </c>
      <c r="F2186" s="99">
        <v>13837.867656350099</v>
      </c>
      <c r="G2186" s="99">
        <v>2905.85880163312</v>
      </c>
      <c r="H2186" s="99">
        <v>0</v>
      </c>
      <c r="I2186" s="99">
        <v>0</v>
      </c>
      <c r="J2186" s="99">
        <v>77282.746523857102</v>
      </c>
      <c r="K2186" s="99">
        <v>670.34756617993105</v>
      </c>
      <c r="L2186" s="99">
        <v>314.23806880414497</v>
      </c>
      <c r="M2186" s="99">
        <v>44706.208673477202</v>
      </c>
      <c r="N2186" s="99">
        <v>12333.8066681623</v>
      </c>
      <c r="O2186" s="99">
        <v>0</v>
      </c>
      <c r="P2186" s="99">
        <v>64226.140109062202</v>
      </c>
      <c r="Q2186" s="99">
        <v>5438.7523599266997</v>
      </c>
      <c r="R2186" s="99">
        <v>0</v>
      </c>
      <c r="S2186" s="99">
        <v>2908.0218971967702</v>
      </c>
      <c r="T2186" s="99">
        <v>0</v>
      </c>
      <c r="U2186" s="99">
        <v>77977.695670127898</v>
      </c>
      <c r="V2186" s="99">
        <v>6201002.5081176804</v>
      </c>
      <c r="W2186" s="99">
        <v>0</v>
      </c>
      <c r="X2186" s="99">
        <v>988228.00014495896</v>
      </c>
      <c r="Y2186" s="99">
        <v>724305.51336669899</v>
      </c>
      <c r="Z2186" s="99">
        <v>462653.34137344401</v>
      </c>
      <c r="AA2186" s="99">
        <v>0</v>
      </c>
      <c r="AB2186" s="99">
        <v>0</v>
      </c>
      <c r="AC2186" s="99">
        <v>24104662.111083999</v>
      </c>
      <c r="AD2186" s="99">
        <v>58614.8986263275</v>
      </c>
      <c r="AE2186" s="99">
        <v>22066.095582008398</v>
      </c>
      <c r="AF2186" s="99">
        <v>2178430.47729492</v>
      </c>
      <c r="AG2186" s="99">
        <v>1534824.1801757801</v>
      </c>
      <c r="AH2186" s="99">
        <v>0</v>
      </c>
      <c r="AI2186" s="99">
        <v>2808531.1476440402</v>
      </c>
      <c r="AJ2186" s="99">
        <v>657650.45426178002</v>
      </c>
      <c r="AK2186" s="99">
        <v>0</v>
      </c>
      <c r="AL2186" s="99">
        <v>462869.402893066</v>
      </c>
      <c r="AM2186" s="99">
        <v>0</v>
      </c>
      <c r="AN2186" s="99">
        <v>24080617.552002002</v>
      </c>
      <c r="AO2186" s="99">
        <v>56348500.839843802</v>
      </c>
      <c r="AP2186" s="99">
        <v>0</v>
      </c>
      <c r="AQ2186" s="99">
        <v>8503808.1751709003</v>
      </c>
      <c r="AR2186" s="99">
        <v>6166018.2465209998</v>
      </c>
      <c r="AS2186" s="99">
        <v>3756086.7398071298</v>
      </c>
      <c r="AT2186" s="99">
        <v>0</v>
      </c>
      <c r="AU2186" s="99">
        <v>0</v>
      </c>
      <c r="AV2186" s="99">
        <v>73731269.724609405</v>
      </c>
      <c r="AW2186" s="99">
        <v>187982.13250732399</v>
      </c>
      <c r="AX2186" s="99">
        <v>184634.32784462001</v>
      </c>
      <c r="AY2186" s="99">
        <v>20633475.853027299</v>
      </c>
      <c r="AZ2186" s="99">
        <v>12438252.4602051</v>
      </c>
      <c r="BA2186" s="99">
        <v>0</v>
      </c>
      <c r="BB2186" s="99">
        <v>26148765.094970699</v>
      </c>
      <c r="BC2186" s="99">
        <v>5747737.2871704102</v>
      </c>
      <c r="BD2186" s="99">
        <v>0</v>
      </c>
      <c r="BE2186" s="99">
        <v>3760335.1698608398</v>
      </c>
      <c r="BF2186" s="99">
        <v>0</v>
      </c>
      <c r="BG2186" s="99">
        <v>73698319.377929702</v>
      </c>
      <c r="BH2186" s="99">
        <v>13141096.188598599</v>
      </c>
      <c r="BI2186" s="99">
        <v>0</v>
      </c>
      <c r="BJ2186" s="99">
        <v>3014128.2072448698</v>
      </c>
      <c r="BK2186" s="99">
        <v>2335114.12683105</v>
      </c>
      <c r="BL2186" s="99">
        <v>0</v>
      </c>
      <c r="BM2186" s="99">
        <v>0</v>
      </c>
      <c r="BN2186" s="99">
        <v>0</v>
      </c>
      <c r="BO2186" s="99">
        <v>0</v>
      </c>
      <c r="BP2186" s="99">
        <v>0</v>
      </c>
      <c r="BQ2186" s="99">
        <v>0</v>
      </c>
      <c r="BR2186" s="99">
        <v>6761636.7071533203</v>
      </c>
      <c r="BS2186" s="99">
        <v>4683646.6759033203</v>
      </c>
      <c r="BT2186" s="99">
        <v>0</v>
      </c>
      <c r="BU2186" s="99">
        <v>1709742.52998352</v>
      </c>
      <c r="BV2186" s="99">
        <v>2804962.7320251502</v>
      </c>
      <c r="BW2186" s="99">
        <v>0</v>
      </c>
      <c r="BX2186" s="99">
        <v>283155.17980575602</v>
      </c>
      <c r="BY2186" s="99">
        <v>0</v>
      </c>
      <c r="BZ2186" s="99">
        <v>0</v>
      </c>
      <c r="CA2186" s="99">
        <v>126902.542460442</v>
      </c>
      <c r="CB2186" s="99">
        <v>7175661.8067627</v>
      </c>
      <c r="CC2186" s="99">
        <v>64809036.473144501</v>
      </c>
      <c r="CD2186" s="99">
        <v>16141253.248413101</v>
      </c>
      <c r="CE2186" s="99">
        <v>2905.7119349837299</v>
      </c>
      <c r="CF2186" s="99">
        <v>463000.87658309902</v>
      </c>
      <c r="CG2186" s="99">
        <v>3759009.9844665499</v>
      </c>
      <c r="CH2186" s="99">
        <v>0</v>
      </c>
      <c r="CI2186" s="99">
        <v>129736.202577591</v>
      </c>
      <c r="CJ2186" s="99">
        <v>7638255.1951904297</v>
      </c>
      <c r="CK2186" s="99">
        <v>68554522.143554702</v>
      </c>
      <c r="CL2186" s="99">
        <v>16444289.388549799</v>
      </c>
      <c r="CM2186" s="203">
        <f t="shared" si="102"/>
        <v>207713.8982477189</v>
      </c>
      <c r="CN2186" s="203">
        <f t="shared" si="103"/>
        <v>31718872.747192431</v>
      </c>
      <c r="CO2186" s="203">
        <f t="shared" si="104"/>
        <v>142252841.5214844</v>
      </c>
      <c r="CP2186" s="99">
        <v>16444289.388549799</v>
      </c>
      <c r="CQ2186" s="99">
        <v>0</v>
      </c>
      <c r="CR2186" s="99">
        <v>0</v>
      </c>
      <c r="CS2186" s="99">
        <v>0</v>
      </c>
      <c r="CT2186" s="99">
        <v>0</v>
      </c>
    </row>
    <row r="2187" spans="1:98">
      <c r="A2187" s="98" t="s">
        <v>199</v>
      </c>
      <c r="B2187" s="100">
        <v>41609</v>
      </c>
      <c r="C2187" s="99">
        <v>110093.73885154699</v>
      </c>
      <c r="D2187" s="99">
        <v>0</v>
      </c>
      <c r="E2187" s="99">
        <v>15563.661514282199</v>
      </c>
      <c r="F2187" s="99">
        <v>13227.827186226799</v>
      </c>
      <c r="G2187" s="99">
        <v>2875.41466614604</v>
      </c>
      <c r="H2187" s="99">
        <v>0</v>
      </c>
      <c r="I2187" s="99">
        <v>0</v>
      </c>
      <c r="J2187" s="99">
        <v>77325.998538970904</v>
      </c>
      <c r="K2187" s="99">
        <v>585.63427116721903</v>
      </c>
      <c r="L2187" s="99">
        <v>204.322746766731</v>
      </c>
      <c r="M2187" s="99">
        <v>44641.831467151598</v>
      </c>
      <c r="N2187" s="99">
        <v>12174.981663227099</v>
      </c>
      <c r="O2187" s="99">
        <v>0</v>
      </c>
      <c r="P2187" s="99">
        <v>63345.059408187903</v>
      </c>
      <c r="Q2187" s="99">
        <v>5349.2036371827098</v>
      </c>
      <c r="R2187" s="99">
        <v>0</v>
      </c>
      <c r="S2187" s="99">
        <v>2849.8397152125799</v>
      </c>
      <c r="T2187" s="99">
        <v>0</v>
      </c>
      <c r="U2187" s="99">
        <v>77893.304344177202</v>
      </c>
      <c r="V2187" s="99">
        <v>6091081.7994995099</v>
      </c>
      <c r="W2187" s="99">
        <v>0</v>
      </c>
      <c r="X2187" s="99">
        <v>946938.85701751697</v>
      </c>
      <c r="Y2187" s="99">
        <v>696996.72100067104</v>
      </c>
      <c r="Z2187" s="99">
        <v>451549.83850097703</v>
      </c>
      <c r="AA2187" s="99">
        <v>0</v>
      </c>
      <c r="AB2187" s="99">
        <v>0</v>
      </c>
      <c r="AC2187" s="99">
        <v>23892905.8366699</v>
      </c>
      <c r="AD2187" s="99">
        <v>52182.296985149398</v>
      </c>
      <c r="AE2187" s="99">
        <v>14101.854387044899</v>
      </c>
      <c r="AF2187" s="99">
        <v>2155884.01416016</v>
      </c>
      <c r="AG2187" s="99">
        <v>1497170.5980682401</v>
      </c>
      <c r="AH2187" s="99">
        <v>0</v>
      </c>
      <c r="AI2187" s="99">
        <v>2730266.88952637</v>
      </c>
      <c r="AJ2187" s="99">
        <v>642849.73365020799</v>
      </c>
      <c r="AK2187" s="99">
        <v>0</v>
      </c>
      <c r="AL2187" s="99">
        <v>448604.25928497303</v>
      </c>
      <c r="AM2187" s="99">
        <v>0</v>
      </c>
      <c r="AN2187" s="99">
        <v>23966535.7976074</v>
      </c>
      <c r="AO2187" s="99">
        <v>55676420.620117202</v>
      </c>
      <c r="AP2187" s="99">
        <v>0</v>
      </c>
      <c r="AQ2187" s="99">
        <v>8085047.26318359</v>
      </c>
      <c r="AR2187" s="99">
        <v>5880075.1543579102</v>
      </c>
      <c r="AS2187" s="99">
        <v>3681492.3766174298</v>
      </c>
      <c r="AT2187" s="99">
        <v>0</v>
      </c>
      <c r="AU2187" s="99">
        <v>0</v>
      </c>
      <c r="AV2187" s="99">
        <v>73729669.415039107</v>
      </c>
      <c r="AW2187" s="99">
        <v>168759.570730209</v>
      </c>
      <c r="AX2187" s="99">
        <v>118012.721324921</v>
      </c>
      <c r="AY2187" s="99">
        <v>20505571.854247998</v>
      </c>
      <c r="AZ2187" s="99">
        <v>12187765.2113037</v>
      </c>
      <c r="BA2187" s="99">
        <v>0</v>
      </c>
      <c r="BB2187" s="99">
        <v>25384323.5615234</v>
      </c>
      <c r="BC2187" s="99">
        <v>5587455.9320068397</v>
      </c>
      <c r="BD2187" s="99">
        <v>0</v>
      </c>
      <c r="BE2187" s="99">
        <v>3655928.03207397</v>
      </c>
      <c r="BF2187" s="99">
        <v>0</v>
      </c>
      <c r="BG2187" s="99">
        <v>73797008.975585893</v>
      </c>
      <c r="BH2187" s="99">
        <v>13035559.7227783</v>
      </c>
      <c r="BI2187" s="99">
        <v>0</v>
      </c>
      <c r="BJ2187" s="99">
        <v>2963960.8166809101</v>
      </c>
      <c r="BK2187" s="99">
        <v>2294898.38739014</v>
      </c>
      <c r="BL2187" s="99">
        <v>0</v>
      </c>
      <c r="BM2187" s="99">
        <v>0</v>
      </c>
      <c r="BN2187" s="99">
        <v>0</v>
      </c>
      <c r="BO2187" s="99">
        <v>0</v>
      </c>
      <c r="BP2187" s="99">
        <v>0</v>
      </c>
      <c r="BQ2187" s="99">
        <v>0</v>
      </c>
      <c r="BR2187" s="99">
        <v>6753153.0753784198</v>
      </c>
      <c r="BS2187" s="99">
        <v>4587906.5236206101</v>
      </c>
      <c r="BT2187" s="99">
        <v>0</v>
      </c>
      <c r="BU2187" s="99">
        <v>1935890.1899871801</v>
      </c>
      <c r="BV2187" s="99">
        <v>2763949.8530883798</v>
      </c>
      <c r="BW2187" s="99">
        <v>0</v>
      </c>
      <c r="BX2187" s="99">
        <v>300713.29979705799</v>
      </c>
      <c r="BY2187" s="99">
        <v>0</v>
      </c>
      <c r="BZ2187" s="99">
        <v>0</v>
      </c>
      <c r="CA2187" s="99">
        <v>125616.387390137</v>
      </c>
      <c r="CB2187" s="99">
        <v>7043043.4173584003</v>
      </c>
      <c r="CC2187" s="99">
        <v>63762289.424804702</v>
      </c>
      <c r="CD2187" s="99">
        <v>15998851.4373779</v>
      </c>
      <c r="CE2187" s="99">
        <v>2874.37676817179</v>
      </c>
      <c r="CF2187" s="99">
        <v>451322.96691131598</v>
      </c>
      <c r="CG2187" s="99">
        <v>3678878.7863159198</v>
      </c>
      <c r="CH2187" s="99">
        <v>0</v>
      </c>
      <c r="CI2187" s="99">
        <v>128510.614973068</v>
      </c>
      <c r="CJ2187" s="99">
        <v>7493354.1004028302</v>
      </c>
      <c r="CK2187" s="99">
        <v>67453457.444335893</v>
      </c>
      <c r="CL2187" s="99">
        <v>16305488.740966801</v>
      </c>
      <c r="CM2187" s="203">
        <f t="shared" si="102"/>
        <v>206403.91931724519</v>
      </c>
      <c r="CN2187" s="203">
        <f t="shared" si="103"/>
        <v>31459889.898010232</v>
      </c>
      <c r="CO2187" s="203">
        <f t="shared" si="104"/>
        <v>141250466.41992179</v>
      </c>
      <c r="CP2187" s="99">
        <v>16305488.740966801</v>
      </c>
      <c r="CQ2187" s="99">
        <v>0</v>
      </c>
      <c r="CR2187" s="99">
        <v>0</v>
      </c>
      <c r="CS2187" s="99">
        <v>0</v>
      </c>
      <c r="CT2187" s="99">
        <v>0</v>
      </c>
    </row>
    <row r="2188" spans="1:98">
      <c r="A2188" s="98" t="s">
        <v>199</v>
      </c>
      <c r="B2188" s="100">
        <v>41699</v>
      </c>
      <c r="C2188" s="99">
        <v>110051.464122772</v>
      </c>
      <c r="D2188" s="99">
        <v>0</v>
      </c>
      <c r="E2188" s="99">
        <v>15379.7502441406</v>
      </c>
      <c r="F2188" s="99">
        <v>13050.86533916</v>
      </c>
      <c r="G2188" s="99">
        <v>2859.7056789100202</v>
      </c>
      <c r="H2188" s="99">
        <v>0</v>
      </c>
      <c r="I2188" s="99">
        <v>0</v>
      </c>
      <c r="J2188" s="99">
        <v>77443.040040969805</v>
      </c>
      <c r="K2188" s="99">
        <v>431.76753694564098</v>
      </c>
      <c r="L2188" s="99">
        <v>196.72140627354401</v>
      </c>
      <c r="M2188" s="99">
        <v>44745.770060539202</v>
      </c>
      <c r="N2188" s="99">
        <v>11965.268162488899</v>
      </c>
      <c r="O2188" s="99">
        <v>0</v>
      </c>
      <c r="P2188" s="99">
        <v>63009.469012260401</v>
      </c>
      <c r="Q2188" s="99">
        <v>5330.5741110444096</v>
      </c>
      <c r="R2188" s="99">
        <v>0</v>
      </c>
      <c r="S2188" s="99">
        <v>2852.8818904459499</v>
      </c>
      <c r="T2188" s="99">
        <v>0</v>
      </c>
      <c r="U2188" s="99">
        <v>77837.0521821976</v>
      </c>
      <c r="V2188" s="99">
        <v>6075019.2291870099</v>
      </c>
      <c r="W2188" s="99">
        <v>0</v>
      </c>
      <c r="X2188" s="99">
        <v>920927.47693633998</v>
      </c>
      <c r="Y2188" s="99">
        <v>675909.35604095506</v>
      </c>
      <c r="Z2188" s="99">
        <v>444937.69826507597</v>
      </c>
      <c r="AA2188" s="99">
        <v>0</v>
      </c>
      <c r="AB2188" s="99">
        <v>0</v>
      </c>
      <c r="AC2188" s="99">
        <v>23802914.503906298</v>
      </c>
      <c r="AD2188" s="99">
        <v>37393.322323322303</v>
      </c>
      <c r="AE2188" s="99">
        <v>12397.6318478584</v>
      </c>
      <c r="AF2188" s="99">
        <v>2164947.8424987802</v>
      </c>
      <c r="AG2188" s="99">
        <v>1461193.3184966999</v>
      </c>
      <c r="AH2188" s="99">
        <v>0</v>
      </c>
      <c r="AI2188" s="99">
        <v>2712940.26062012</v>
      </c>
      <c r="AJ2188" s="99">
        <v>635393.77027130104</v>
      </c>
      <c r="AK2188" s="99">
        <v>0</v>
      </c>
      <c r="AL2188" s="99">
        <v>443931.51338195801</v>
      </c>
      <c r="AM2188" s="99">
        <v>0</v>
      </c>
      <c r="AN2188" s="99">
        <v>23886914.030029301</v>
      </c>
      <c r="AO2188" s="99">
        <v>55827123.229980499</v>
      </c>
      <c r="AP2188" s="99">
        <v>0</v>
      </c>
      <c r="AQ2188" s="99">
        <v>7846307.2942504901</v>
      </c>
      <c r="AR2188" s="99">
        <v>5754017.38037109</v>
      </c>
      <c r="AS2188" s="99">
        <v>3660184.2753906301</v>
      </c>
      <c r="AT2188" s="99">
        <v>0</v>
      </c>
      <c r="AU2188" s="99">
        <v>0</v>
      </c>
      <c r="AV2188" s="99">
        <v>73770869.633789107</v>
      </c>
      <c r="AW2188" s="99">
        <v>121701.60736846901</v>
      </c>
      <c r="AX2188" s="99">
        <v>95358.381134986907</v>
      </c>
      <c r="AY2188" s="99">
        <v>20649741.561035201</v>
      </c>
      <c r="AZ2188" s="99">
        <v>11916076.927368199</v>
      </c>
      <c r="BA2188" s="99">
        <v>0</v>
      </c>
      <c r="BB2188" s="99">
        <v>25257401.9611816</v>
      </c>
      <c r="BC2188" s="99">
        <v>5532744.09729004</v>
      </c>
      <c r="BD2188" s="99">
        <v>0</v>
      </c>
      <c r="BE2188" s="99">
        <v>3650260.29229736</v>
      </c>
      <c r="BF2188" s="99">
        <v>0</v>
      </c>
      <c r="BG2188" s="99">
        <v>74028021.258789107</v>
      </c>
      <c r="BH2188" s="99">
        <v>12958815.096679701</v>
      </c>
      <c r="BI2188" s="99">
        <v>0</v>
      </c>
      <c r="BJ2188" s="99">
        <v>2883067.4938354502</v>
      </c>
      <c r="BK2188" s="99">
        <v>2228616.5695190402</v>
      </c>
      <c r="BL2188" s="99">
        <v>0</v>
      </c>
      <c r="BM2188" s="99">
        <v>0</v>
      </c>
      <c r="BN2188" s="99">
        <v>0</v>
      </c>
      <c r="BO2188" s="99">
        <v>0</v>
      </c>
      <c r="BP2188" s="99">
        <v>0</v>
      </c>
      <c r="BQ2188" s="99">
        <v>0</v>
      </c>
      <c r="BR2188" s="99">
        <v>6729050.35583496</v>
      </c>
      <c r="BS2188" s="99">
        <v>4490295.5853881799</v>
      </c>
      <c r="BT2188" s="99">
        <v>0</v>
      </c>
      <c r="BU2188" s="99">
        <v>1921149.0599823</v>
      </c>
      <c r="BV2188" s="99">
        <v>2743464.4373168899</v>
      </c>
      <c r="BW2188" s="99">
        <v>0</v>
      </c>
      <c r="BX2188" s="99">
        <v>305225.20979690598</v>
      </c>
      <c r="BY2188" s="99">
        <v>0</v>
      </c>
      <c r="BZ2188" s="99">
        <v>0</v>
      </c>
      <c r="CA2188" s="99">
        <v>125354.362569809</v>
      </c>
      <c r="CB2188" s="99">
        <v>7014850.3043823196</v>
      </c>
      <c r="CC2188" s="99">
        <v>63782103.012207001</v>
      </c>
      <c r="CD2188" s="99">
        <v>15851230.009399399</v>
      </c>
      <c r="CE2188" s="99">
        <v>2860.7847433686302</v>
      </c>
      <c r="CF2188" s="99">
        <v>444875.16151428199</v>
      </c>
      <c r="CG2188" s="99">
        <v>3660304.2395324698</v>
      </c>
      <c r="CH2188" s="99">
        <v>0</v>
      </c>
      <c r="CI2188" s="99">
        <v>128217.416843414</v>
      </c>
      <c r="CJ2188" s="99">
        <v>7459742.7432251005</v>
      </c>
      <c r="CK2188" s="99">
        <v>67440681.825195298</v>
      </c>
      <c r="CL2188" s="99">
        <v>16148139.447631801</v>
      </c>
      <c r="CM2188" s="203">
        <f t="shared" si="102"/>
        <v>206054.46902561159</v>
      </c>
      <c r="CN2188" s="203">
        <f t="shared" si="103"/>
        <v>31346656.773254402</v>
      </c>
      <c r="CO2188" s="203">
        <f t="shared" si="104"/>
        <v>141468703.0839844</v>
      </c>
      <c r="CP2188" s="99">
        <v>16148139.447631801</v>
      </c>
      <c r="CQ2188" s="99">
        <v>0</v>
      </c>
      <c r="CR2188" s="99">
        <v>0</v>
      </c>
      <c r="CS2188" s="99">
        <v>0</v>
      </c>
      <c r="CT2188" s="99">
        <v>0</v>
      </c>
    </row>
    <row r="2189" spans="1:98">
      <c r="A2189" s="98" t="s">
        <v>199</v>
      </c>
      <c r="B2189" s="100">
        <v>41791</v>
      </c>
      <c r="C2189" s="99">
        <v>109560.715299606</v>
      </c>
      <c r="D2189" s="99">
        <v>0</v>
      </c>
      <c r="E2189" s="99">
        <v>15047.958348751101</v>
      </c>
      <c r="F2189" s="99">
        <v>12806.610479712501</v>
      </c>
      <c r="G2189" s="99">
        <v>2871.19423666596</v>
      </c>
      <c r="H2189" s="99">
        <v>0</v>
      </c>
      <c r="I2189" s="99">
        <v>0</v>
      </c>
      <c r="J2189" s="99">
        <v>77415.680828094497</v>
      </c>
      <c r="K2189" s="99">
        <v>300.48528501018899</v>
      </c>
      <c r="L2189" s="99">
        <v>868.26025122404099</v>
      </c>
      <c r="M2189" s="99">
        <v>44509.331254482298</v>
      </c>
      <c r="N2189" s="99">
        <v>11896.504538536101</v>
      </c>
      <c r="O2189" s="99">
        <v>0</v>
      </c>
      <c r="P2189" s="99">
        <v>62081.585732936903</v>
      </c>
      <c r="Q2189" s="99">
        <v>5274.9938124418304</v>
      </c>
      <c r="R2189" s="99">
        <v>0</v>
      </c>
      <c r="S2189" s="99">
        <v>2870.0039804875901</v>
      </c>
      <c r="T2189" s="99">
        <v>0</v>
      </c>
      <c r="U2189" s="99">
        <v>77741.501801490798</v>
      </c>
      <c r="V2189" s="99">
        <v>6023159.1436767597</v>
      </c>
      <c r="W2189" s="99">
        <v>0</v>
      </c>
      <c r="X2189" s="99">
        <v>896255.800575256</v>
      </c>
      <c r="Y2189" s="99">
        <v>658141.26593017601</v>
      </c>
      <c r="Z2189" s="99">
        <v>441260.31970596302</v>
      </c>
      <c r="AA2189" s="99">
        <v>0</v>
      </c>
      <c r="AB2189" s="99">
        <v>0</v>
      </c>
      <c r="AC2189" s="99">
        <v>23772907.119384799</v>
      </c>
      <c r="AD2189" s="99">
        <v>25389.531531333902</v>
      </c>
      <c r="AE2189" s="99">
        <v>21661.054014444398</v>
      </c>
      <c r="AF2189" s="99">
        <v>2149519.5852966299</v>
      </c>
      <c r="AG2189" s="99">
        <v>1436950.2489624</v>
      </c>
      <c r="AH2189" s="99">
        <v>0</v>
      </c>
      <c r="AI2189" s="99">
        <v>2655160.90542603</v>
      </c>
      <c r="AJ2189" s="99">
        <v>631054.18287658703</v>
      </c>
      <c r="AK2189" s="99">
        <v>0</v>
      </c>
      <c r="AL2189" s="99">
        <v>439803.39986801101</v>
      </c>
      <c r="AM2189" s="99">
        <v>0</v>
      </c>
      <c r="AN2189" s="99">
        <v>23799917.9677734</v>
      </c>
      <c r="AO2189" s="99">
        <v>55312087.004882798</v>
      </c>
      <c r="AP2189" s="99">
        <v>0</v>
      </c>
      <c r="AQ2189" s="99">
        <v>7647334.3165283203</v>
      </c>
      <c r="AR2189" s="99">
        <v>5549572.2392578097</v>
      </c>
      <c r="AS2189" s="99">
        <v>3633779.9825134301</v>
      </c>
      <c r="AT2189" s="99">
        <v>0</v>
      </c>
      <c r="AU2189" s="99">
        <v>0</v>
      </c>
      <c r="AV2189" s="99">
        <v>74195771.996093795</v>
      </c>
      <c r="AW2189" s="99">
        <v>82836.109468460098</v>
      </c>
      <c r="AX2189" s="99">
        <v>165830.535079956</v>
      </c>
      <c r="AY2189" s="99">
        <v>20555879.5708008</v>
      </c>
      <c r="AZ2189" s="99">
        <v>11754631.6870117</v>
      </c>
      <c r="BA2189" s="99">
        <v>0</v>
      </c>
      <c r="BB2189" s="99">
        <v>24832722.166992199</v>
      </c>
      <c r="BC2189" s="99">
        <v>5500940.3596191397</v>
      </c>
      <c r="BD2189" s="99">
        <v>0</v>
      </c>
      <c r="BE2189" s="99">
        <v>3621769.4593810998</v>
      </c>
      <c r="BF2189" s="99">
        <v>0</v>
      </c>
      <c r="BG2189" s="99">
        <v>74053645.260742202</v>
      </c>
      <c r="BH2189" s="99">
        <v>12825900.4815674</v>
      </c>
      <c r="BI2189" s="99">
        <v>0</v>
      </c>
      <c r="BJ2189" s="99">
        <v>2816346.9389343299</v>
      </c>
      <c r="BK2189" s="99">
        <v>2169866.6904907199</v>
      </c>
      <c r="BL2189" s="99">
        <v>0</v>
      </c>
      <c r="BM2189" s="99">
        <v>0</v>
      </c>
      <c r="BN2189" s="99">
        <v>0</v>
      </c>
      <c r="BO2189" s="99">
        <v>0</v>
      </c>
      <c r="BP2189" s="99">
        <v>0</v>
      </c>
      <c r="BQ2189" s="99">
        <v>0</v>
      </c>
      <c r="BR2189" s="99">
        <v>6721388.5494384803</v>
      </c>
      <c r="BS2189" s="99">
        <v>4425387.0791015597</v>
      </c>
      <c r="BT2189" s="99">
        <v>0</v>
      </c>
      <c r="BU2189" s="99">
        <v>1906936.8099823</v>
      </c>
      <c r="BV2189" s="99">
        <v>2710281.0910339402</v>
      </c>
      <c r="BW2189" s="99">
        <v>0</v>
      </c>
      <c r="BX2189" s="99">
        <v>305531.48980331398</v>
      </c>
      <c r="BY2189" s="99">
        <v>0</v>
      </c>
      <c r="BZ2189" s="99">
        <v>0</v>
      </c>
      <c r="CA2189" s="99">
        <v>124606.93874836</v>
      </c>
      <c r="CB2189" s="99">
        <v>6902428.4063110398</v>
      </c>
      <c r="CC2189" s="99">
        <v>62861771.434570298</v>
      </c>
      <c r="CD2189" s="99">
        <v>15644406.4134521</v>
      </c>
      <c r="CE2189" s="99">
        <v>2870.7644251585002</v>
      </c>
      <c r="CF2189" s="99">
        <v>440943.58797836298</v>
      </c>
      <c r="CG2189" s="99">
        <v>3632225.2995605501</v>
      </c>
      <c r="CH2189" s="99">
        <v>0</v>
      </c>
      <c r="CI2189" s="99">
        <v>127519.250828743</v>
      </c>
      <c r="CJ2189" s="99">
        <v>7349566.3504028302</v>
      </c>
      <c r="CK2189" s="99">
        <v>66562729.9453125</v>
      </c>
      <c r="CL2189" s="99">
        <v>15936737.6838379</v>
      </c>
      <c r="CM2189" s="203">
        <f t="shared" si="102"/>
        <v>205260.75263023379</v>
      </c>
      <c r="CN2189" s="203">
        <f t="shared" si="103"/>
        <v>31149484.318176232</v>
      </c>
      <c r="CO2189" s="203">
        <f t="shared" si="104"/>
        <v>140616375.20605469</v>
      </c>
      <c r="CP2189" s="99">
        <v>15936737.6838379</v>
      </c>
      <c r="CQ2189" s="99">
        <v>0</v>
      </c>
      <c r="CR2189" s="99">
        <v>0</v>
      </c>
      <c r="CS2189" s="99">
        <v>0</v>
      </c>
      <c r="CT2189" s="99">
        <v>0</v>
      </c>
    </row>
    <row r="2190" spans="1:98">
      <c r="A2190" s="98" t="s">
        <v>199</v>
      </c>
      <c r="B2190" s="100">
        <v>41883</v>
      </c>
      <c r="C2190" s="99">
        <v>109175.764616013</v>
      </c>
      <c r="D2190" s="99">
        <v>0</v>
      </c>
      <c r="E2190" s="99">
        <v>14454.890654921501</v>
      </c>
      <c r="F2190" s="99">
        <v>12253.0079017878</v>
      </c>
      <c r="G2190" s="99">
        <v>2899.8966700732699</v>
      </c>
      <c r="H2190" s="99">
        <v>0</v>
      </c>
      <c r="I2190" s="99">
        <v>0</v>
      </c>
      <c r="J2190" s="99">
        <v>77403.201050758405</v>
      </c>
      <c r="K2190" s="99">
        <v>191.43025760166299</v>
      </c>
      <c r="L2190" s="99">
        <v>273.17135318741202</v>
      </c>
      <c r="M2190" s="99">
        <v>44482.082803249403</v>
      </c>
      <c r="N2190" s="99">
        <v>11628.632153153399</v>
      </c>
      <c r="O2190" s="99">
        <v>0</v>
      </c>
      <c r="P2190" s="99">
        <v>62152.644609928102</v>
      </c>
      <c r="Q2190" s="99">
        <v>5227.1342855691901</v>
      </c>
      <c r="R2190" s="99">
        <v>0</v>
      </c>
      <c r="S2190" s="99">
        <v>2895.07079780102</v>
      </c>
      <c r="T2190" s="99">
        <v>0</v>
      </c>
      <c r="U2190" s="99">
        <v>77630.1177864075</v>
      </c>
      <c r="V2190" s="99">
        <v>5963485.5836181603</v>
      </c>
      <c r="W2190" s="99">
        <v>0</v>
      </c>
      <c r="X2190" s="99">
        <v>866690.815338135</v>
      </c>
      <c r="Y2190" s="99">
        <v>637131.76498413098</v>
      </c>
      <c r="Z2190" s="99">
        <v>443698.885700226</v>
      </c>
      <c r="AA2190" s="99">
        <v>0</v>
      </c>
      <c r="AB2190" s="99">
        <v>0</v>
      </c>
      <c r="AC2190" s="99">
        <v>23751529.194091801</v>
      </c>
      <c r="AD2190" s="99">
        <v>16033.8890483379</v>
      </c>
      <c r="AE2190" s="99">
        <v>18540.439359188102</v>
      </c>
      <c r="AF2190" s="99">
        <v>2133575.2202453599</v>
      </c>
      <c r="AG2190" s="99">
        <v>1394348.73387146</v>
      </c>
      <c r="AH2190" s="99">
        <v>0</v>
      </c>
      <c r="AI2190" s="99">
        <v>2650514.0218810998</v>
      </c>
      <c r="AJ2190" s="99">
        <v>628753.28703308105</v>
      </c>
      <c r="AK2190" s="99">
        <v>0</v>
      </c>
      <c r="AL2190" s="99">
        <v>443226.39089965803</v>
      </c>
      <c r="AM2190" s="99">
        <v>0</v>
      </c>
      <c r="AN2190" s="99">
        <v>23750446.162841801</v>
      </c>
      <c r="AO2190" s="99">
        <v>55168013.430175804</v>
      </c>
      <c r="AP2190" s="99">
        <v>0</v>
      </c>
      <c r="AQ2190" s="99">
        <v>7387761.0963745099</v>
      </c>
      <c r="AR2190" s="99">
        <v>5337492.6158447303</v>
      </c>
      <c r="AS2190" s="99">
        <v>3655680.4863891602</v>
      </c>
      <c r="AT2190" s="99">
        <v>0</v>
      </c>
      <c r="AU2190" s="99">
        <v>0</v>
      </c>
      <c r="AV2190" s="99">
        <v>74132110.639648393</v>
      </c>
      <c r="AW2190" s="99">
        <v>52387.569030284903</v>
      </c>
      <c r="AX2190" s="99">
        <v>148487.70858573899</v>
      </c>
      <c r="AY2190" s="99">
        <v>20478710.5869141</v>
      </c>
      <c r="AZ2190" s="99">
        <v>11426783.655151401</v>
      </c>
      <c r="BA2190" s="99">
        <v>0</v>
      </c>
      <c r="BB2190" s="99">
        <v>24973939.9614258</v>
      </c>
      <c r="BC2190" s="99">
        <v>5476728.7024536096</v>
      </c>
      <c r="BD2190" s="99">
        <v>0</v>
      </c>
      <c r="BE2190" s="99">
        <v>3652436.2208557101</v>
      </c>
      <c r="BF2190" s="99">
        <v>0</v>
      </c>
      <c r="BG2190" s="99">
        <v>74177118.682617202</v>
      </c>
      <c r="BH2190" s="99">
        <v>12873272.512573199</v>
      </c>
      <c r="BI2190" s="99">
        <v>0</v>
      </c>
      <c r="BJ2190" s="99">
        <v>2757160.2977600102</v>
      </c>
      <c r="BK2190" s="99">
        <v>2122171.18286133</v>
      </c>
      <c r="BL2190" s="99">
        <v>0</v>
      </c>
      <c r="BM2190" s="99">
        <v>0</v>
      </c>
      <c r="BN2190" s="99">
        <v>0</v>
      </c>
      <c r="BO2190" s="99">
        <v>0</v>
      </c>
      <c r="BP2190" s="99">
        <v>0</v>
      </c>
      <c r="BQ2190" s="99">
        <v>0</v>
      </c>
      <c r="BR2190" s="99">
        <v>6757069.1542968797</v>
      </c>
      <c r="BS2190" s="99">
        <v>4323823.3859252902</v>
      </c>
      <c r="BT2190" s="99">
        <v>0</v>
      </c>
      <c r="BU2190" s="99">
        <v>1614095.1299896201</v>
      </c>
      <c r="BV2190" s="99">
        <v>2716803.6550293001</v>
      </c>
      <c r="BW2190" s="99">
        <v>0</v>
      </c>
      <c r="BX2190" s="99">
        <v>273427.38983535802</v>
      </c>
      <c r="BY2190" s="99">
        <v>0</v>
      </c>
      <c r="BZ2190" s="99">
        <v>0</v>
      </c>
      <c r="CA2190" s="99">
        <v>123771.935147285</v>
      </c>
      <c r="CB2190" s="99">
        <v>6833959.2650146503</v>
      </c>
      <c r="CC2190" s="99">
        <v>62540130.133300804</v>
      </c>
      <c r="CD2190" s="99">
        <v>15621786.915283199</v>
      </c>
      <c r="CE2190" s="99">
        <v>2901.2925748825101</v>
      </c>
      <c r="CF2190" s="99">
        <v>444668.12608337402</v>
      </c>
      <c r="CG2190" s="99">
        <v>3661763.2313842801</v>
      </c>
      <c r="CH2190" s="99">
        <v>0</v>
      </c>
      <c r="CI2190" s="99">
        <v>126610.510014534</v>
      </c>
      <c r="CJ2190" s="99">
        <v>7281240.5665893601</v>
      </c>
      <c r="CK2190" s="99">
        <v>66222504.502441399</v>
      </c>
      <c r="CL2190" s="99">
        <v>15919717.598877</v>
      </c>
      <c r="CM2190" s="203">
        <f t="shared" si="102"/>
        <v>204240.6278009415</v>
      </c>
      <c r="CN2190" s="203">
        <f t="shared" si="103"/>
        <v>31031686.72943116</v>
      </c>
      <c r="CO2190" s="203">
        <f t="shared" si="104"/>
        <v>140399623.18505859</v>
      </c>
      <c r="CP2190" s="99">
        <v>15919717.598877</v>
      </c>
      <c r="CQ2190" s="99">
        <v>0</v>
      </c>
      <c r="CR2190" s="99">
        <v>0</v>
      </c>
      <c r="CS2190" s="99">
        <v>0</v>
      </c>
      <c r="CT2190" s="99">
        <v>0</v>
      </c>
    </row>
    <row r="2191" spans="1:98">
      <c r="A2191" s="98" t="s">
        <v>199</v>
      </c>
      <c r="B2191" s="100">
        <v>41974</v>
      </c>
      <c r="C2191" s="99">
        <v>108445.9889431</v>
      </c>
      <c r="D2191" s="99">
        <v>0</v>
      </c>
      <c r="E2191" s="99">
        <v>14449.263883948301</v>
      </c>
      <c r="F2191" s="99">
        <v>12288.4326894283</v>
      </c>
      <c r="G2191" s="99">
        <v>2921.7204208672001</v>
      </c>
      <c r="H2191" s="99">
        <v>0</v>
      </c>
      <c r="I2191" s="99">
        <v>0</v>
      </c>
      <c r="J2191" s="99">
        <v>76569.869025230393</v>
      </c>
      <c r="K2191" s="99">
        <v>86.242425749078393</v>
      </c>
      <c r="L2191" s="99">
        <v>417.77190613746598</v>
      </c>
      <c r="M2191" s="99">
        <v>44339.994372367903</v>
      </c>
      <c r="N2191" s="99">
        <v>11428.655613422399</v>
      </c>
      <c r="O2191" s="99">
        <v>0</v>
      </c>
      <c r="P2191" s="99">
        <v>61580.781186103799</v>
      </c>
      <c r="Q2191" s="99">
        <v>5171.0681840181396</v>
      </c>
      <c r="R2191" s="99">
        <v>0</v>
      </c>
      <c r="S2191" s="99">
        <v>2902.9332919716799</v>
      </c>
      <c r="T2191" s="99">
        <v>0</v>
      </c>
      <c r="U2191" s="99">
        <v>76627.992464065595</v>
      </c>
      <c r="V2191" s="99">
        <v>5899383.69384766</v>
      </c>
      <c r="W2191" s="99">
        <v>0</v>
      </c>
      <c r="X2191" s="99">
        <v>835039.67762756301</v>
      </c>
      <c r="Y2191" s="99">
        <v>614849.72255706799</v>
      </c>
      <c r="Z2191" s="99">
        <v>440203.32826995902</v>
      </c>
      <c r="AA2191" s="99">
        <v>0</v>
      </c>
      <c r="AB2191" s="99">
        <v>0</v>
      </c>
      <c r="AC2191" s="99">
        <v>23497383.123291001</v>
      </c>
      <c r="AD2191" s="99">
        <v>7713.4856749772998</v>
      </c>
      <c r="AE2191" s="99">
        <v>18526.1389007568</v>
      </c>
      <c r="AF2191" s="99">
        <v>2134441.2089233398</v>
      </c>
      <c r="AG2191" s="99">
        <v>1367067.1085357701</v>
      </c>
      <c r="AH2191" s="99">
        <v>0</v>
      </c>
      <c r="AI2191" s="99">
        <v>2606095.3449706999</v>
      </c>
      <c r="AJ2191" s="99">
        <v>625630.83574676502</v>
      </c>
      <c r="AK2191" s="99">
        <v>0</v>
      </c>
      <c r="AL2191" s="99">
        <v>439164.76198196399</v>
      </c>
      <c r="AM2191" s="99">
        <v>0</v>
      </c>
      <c r="AN2191" s="99">
        <v>23542109.236328099</v>
      </c>
      <c r="AO2191" s="99">
        <v>54803130.442871101</v>
      </c>
      <c r="AP2191" s="99">
        <v>0</v>
      </c>
      <c r="AQ2191" s="99">
        <v>7166747.8345336895</v>
      </c>
      <c r="AR2191" s="99">
        <v>5184030.8801879901</v>
      </c>
      <c r="AS2191" s="99">
        <v>3650441.0339050302</v>
      </c>
      <c r="AT2191" s="99">
        <v>0</v>
      </c>
      <c r="AU2191" s="99">
        <v>0</v>
      </c>
      <c r="AV2191" s="99">
        <v>73898745.170898393</v>
      </c>
      <c r="AW2191" s="99">
        <v>25399.682448148698</v>
      </c>
      <c r="AX2191" s="99">
        <v>161518.63554000901</v>
      </c>
      <c r="AY2191" s="99">
        <v>20581953.759521499</v>
      </c>
      <c r="AZ2191" s="99">
        <v>11257588.197143599</v>
      </c>
      <c r="BA2191" s="99">
        <v>0</v>
      </c>
      <c r="BB2191" s="99">
        <v>24620503.657714799</v>
      </c>
      <c r="BC2191" s="99">
        <v>5486015.1886596698</v>
      </c>
      <c r="BD2191" s="99">
        <v>0</v>
      </c>
      <c r="BE2191" s="99">
        <v>3637814.9404907199</v>
      </c>
      <c r="BF2191" s="99">
        <v>0</v>
      </c>
      <c r="BG2191" s="99">
        <v>73928822.8046875</v>
      </c>
      <c r="BH2191" s="99">
        <v>12854452.876708999</v>
      </c>
      <c r="BI2191" s="99">
        <v>0</v>
      </c>
      <c r="BJ2191" s="99">
        <v>2688859.3140564002</v>
      </c>
      <c r="BK2191" s="99">
        <v>2063449.59683228</v>
      </c>
      <c r="BL2191" s="99">
        <v>0</v>
      </c>
      <c r="BM2191" s="99">
        <v>0</v>
      </c>
      <c r="BN2191" s="99">
        <v>0</v>
      </c>
      <c r="BO2191" s="99">
        <v>0</v>
      </c>
      <c r="BP2191" s="99">
        <v>0</v>
      </c>
      <c r="BQ2191" s="99">
        <v>0</v>
      </c>
      <c r="BR2191" s="99">
        <v>6760667.8486328097</v>
      </c>
      <c r="BS2191" s="99">
        <v>4255943.59265137</v>
      </c>
      <c r="BT2191" s="99">
        <v>0</v>
      </c>
      <c r="BU2191" s="99">
        <v>1843716.39997864</v>
      </c>
      <c r="BV2191" s="99">
        <v>2728984.6440734901</v>
      </c>
      <c r="BW2191" s="99">
        <v>0</v>
      </c>
      <c r="BX2191" s="99">
        <v>295431.46977615397</v>
      </c>
      <c r="BY2191" s="99">
        <v>0</v>
      </c>
      <c r="BZ2191" s="99">
        <v>0</v>
      </c>
      <c r="CA2191" s="99">
        <v>122873.251112938</v>
      </c>
      <c r="CB2191" s="99">
        <v>6741019.6317748995</v>
      </c>
      <c r="CC2191" s="99">
        <v>61961927.1572266</v>
      </c>
      <c r="CD2191" s="99">
        <v>15538348.506103501</v>
      </c>
      <c r="CE2191" s="99">
        <v>2919.72515547276</v>
      </c>
      <c r="CF2191" s="99">
        <v>439947.42680358898</v>
      </c>
      <c r="CG2191" s="99">
        <v>3647975.9039001502</v>
      </c>
      <c r="CH2191" s="99">
        <v>0</v>
      </c>
      <c r="CI2191" s="99">
        <v>125818.484635353</v>
      </c>
      <c r="CJ2191" s="99">
        <v>7185119.1814575205</v>
      </c>
      <c r="CK2191" s="99">
        <v>65667140.755859397</v>
      </c>
      <c r="CL2191" s="99">
        <v>15840087.6561279</v>
      </c>
      <c r="CM2191" s="203">
        <f t="shared" si="102"/>
        <v>202446.47709941858</v>
      </c>
      <c r="CN2191" s="203">
        <f t="shared" si="103"/>
        <v>30727228.417785618</v>
      </c>
      <c r="CO2191" s="203">
        <f t="shared" si="104"/>
        <v>139595963.5605469</v>
      </c>
      <c r="CP2191" s="99">
        <v>15840087.6561279</v>
      </c>
      <c r="CQ2191" s="99">
        <v>0</v>
      </c>
      <c r="CR2191" s="99">
        <v>0</v>
      </c>
      <c r="CS2191" s="99">
        <v>0</v>
      </c>
      <c r="CT2191" s="99">
        <v>0</v>
      </c>
    </row>
    <row r="2192" spans="1:98">
      <c r="A2192" s="98" t="s">
        <v>199</v>
      </c>
      <c r="B2192" s="100">
        <v>42064</v>
      </c>
      <c r="C2192" s="99">
        <v>107961.18297290801</v>
      </c>
      <c r="D2192" s="99">
        <v>0</v>
      </c>
      <c r="E2192" s="99">
        <v>14068.6992418766</v>
      </c>
      <c r="F2192" s="99">
        <v>11966.854677319499</v>
      </c>
      <c r="G2192" s="99">
        <v>2934.0624231100101</v>
      </c>
      <c r="H2192" s="99">
        <v>0</v>
      </c>
      <c r="I2192" s="99">
        <v>0</v>
      </c>
      <c r="J2192" s="99">
        <v>76401.279195785493</v>
      </c>
      <c r="K2192" s="99">
        <v>73.856111440807595</v>
      </c>
      <c r="L2192" s="99">
        <v>202.970259189606</v>
      </c>
      <c r="M2192" s="99">
        <v>44217.527699470498</v>
      </c>
      <c r="N2192" s="99">
        <v>11245.405325293499</v>
      </c>
      <c r="O2192" s="99">
        <v>0</v>
      </c>
      <c r="P2192" s="99">
        <v>61103.997538566597</v>
      </c>
      <c r="Q2192" s="99">
        <v>5128.5008524656296</v>
      </c>
      <c r="R2192" s="99">
        <v>0</v>
      </c>
      <c r="S2192" s="99">
        <v>2933.8573005497501</v>
      </c>
      <c r="T2192" s="99">
        <v>0</v>
      </c>
      <c r="U2192" s="99">
        <v>76446.859081268296</v>
      </c>
      <c r="V2192" s="99">
        <v>5822233.9642334003</v>
      </c>
      <c r="W2192" s="99">
        <v>0</v>
      </c>
      <c r="X2192" s="99">
        <v>805999.71627807606</v>
      </c>
      <c r="Y2192" s="99">
        <v>594831.92971801804</v>
      </c>
      <c r="Z2192" s="99">
        <v>439503.17751693702</v>
      </c>
      <c r="AA2192" s="99">
        <v>0</v>
      </c>
      <c r="AB2192" s="99">
        <v>0</v>
      </c>
      <c r="AC2192" s="99">
        <v>23441317.903320301</v>
      </c>
      <c r="AD2192" s="99">
        <v>6902.7999463677397</v>
      </c>
      <c r="AE2192" s="99">
        <v>13354.4104171991</v>
      </c>
      <c r="AF2192" s="99">
        <v>2107801.3311767601</v>
      </c>
      <c r="AG2192" s="99">
        <v>1327074.4914855999</v>
      </c>
      <c r="AH2192" s="99">
        <v>0</v>
      </c>
      <c r="AI2192" s="99">
        <v>2545285.1629028302</v>
      </c>
      <c r="AJ2192" s="99">
        <v>619527.14000701904</v>
      </c>
      <c r="AK2192" s="99">
        <v>0</v>
      </c>
      <c r="AL2192" s="99">
        <v>437964.06208038301</v>
      </c>
      <c r="AM2192" s="99">
        <v>0</v>
      </c>
      <c r="AN2192" s="99">
        <v>23442086.549560498</v>
      </c>
      <c r="AO2192" s="99">
        <v>54179774.964355499</v>
      </c>
      <c r="AP2192" s="99">
        <v>0</v>
      </c>
      <c r="AQ2192" s="99">
        <v>6913336.3316040002</v>
      </c>
      <c r="AR2192" s="99">
        <v>5049852.5783081101</v>
      </c>
      <c r="AS2192" s="99">
        <v>3648008.44641113</v>
      </c>
      <c r="AT2192" s="99">
        <v>0</v>
      </c>
      <c r="AU2192" s="99">
        <v>0</v>
      </c>
      <c r="AV2192" s="99">
        <v>73864816.158203095</v>
      </c>
      <c r="AW2192" s="99">
        <v>22817.414902687098</v>
      </c>
      <c r="AX2192" s="99">
        <v>104028.685118675</v>
      </c>
      <c r="AY2192" s="99">
        <v>20397407.347167999</v>
      </c>
      <c r="AZ2192" s="99">
        <v>10947811.9608154</v>
      </c>
      <c r="BA2192" s="99">
        <v>0</v>
      </c>
      <c r="BB2192" s="99">
        <v>24082822.987792999</v>
      </c>
      <c r="BC2192" s="99">
        <v>5443486.1550292997</v>
      </c>
      <c r="BD2192" s="99">
        <v>0</v>
      </c>
      <c r="BE2192" s="99">
        <v>3638431.52307129</v>
      </c>
      <c r="BF2192" s="99">
        <v>0</v>
      </c>
      <c r="BG2192" s="99">
        <v>73827839.498046905</v>
      </c>
      <c r="BH2192" s="99">
        <v>12630779.708252</v>
      </c>
      <c r="BI2192" s="99">
        <v>0</v>
      </c>
      <c r="BJ2192" s="99">
        <v>2650498.5889282199</v>
      </c>
      <c r="BK2192" s="99">
        <v>2020788.3547668499</v>
      </c>
      <c r="BL2192" s="99">
        <v>0</v>
      </c>
      <c r="BM2192" s="99">
        <v>0</v>
      </c>
      <c r="BN2192" s="99">
        <v>0</v>
      </c>
      <c r="BO2192" s="99">
        <v>0</v>
      </c>
      <c r="BP2192" s="99">
        <v>0</v>
      </c>
      <c r="BQ2192" s="99">
        <v>0</v>
      </c>
      <c r="BR2192" s="99">
        <v>6688051.3342285203</v>
      </c>
      <c r="BS2192" s="99">
        <v>4151942.9248657199</v>
      </c>
      <c r="BT2192" s="99">
        <v>0</v>
      </c>
      <c r="BU2192" s="99">
        <v>1802006.8199920701</v>
      </c>
      <c r="BV2192" s="99">
        <v>2718236.05792236</v>
      </c>
      <c r="BW2192" s="99">
        <v>0</v>
      </c>
      <c r="BX2192" s="99">
        <v>332964.649505615</v>
      </c>
      <c r="BY2192" s="99">
        <v>0</v>
      </c>
      <c r="BZ2192" s="99">
        <v>0</v>
      </c>
      <c r="CA2192" s="99">
        <v>121910.222114563</v>
      </c>
      <c r="CB2192" s="99">
        <v>6618007.1276245099</v>
      </c>
      <c r="CC2192" s="99">
        <v>61100028.118652299</v>
      </c>
      <c r="CD2192" s="99">
        <v>15293006.8787842</v>
      </c>
      <c r="CE2192" s="99">
        <v>2934.09968194366</v>
      </c>
      <c r="CF2192" s="99">
        <v>438759.424869537</v>
      </c>
      <c r="CG2192" s="99">
        <v>3643195.6401977502</v>
      </c>
      <c r="CH2192" s="99">
        <v>0</v>
      </c>
      <c r="CI2192" s="99">
        <v>124839.267588615</v>
      </c>
      <c r="CJ2192" s="99">
        <v>7063618.8276367197</v>
      </c>
      <c r="CK2192" s="99">
        <v>64778761.011718802</v>
      </c>
      <c r="CL2192" s="99">
        <v>15613375.666259799</v>
      </c>
      <c r="CM2192" s="203">
        <f t="shared" si="102"/>
        <v>201286.12666988329</v>
      </c>
      <c r="CN2192" s="203">
        <f t="shared" si="103"/>
        <v>30505705.377197217</v>
      </c>
      <c r="CO2192" s="203">
        <f t="shared" si="104"/>
        <v>138606600.50976571</v>
      </c>
      <c r="CP2192" s="99">
        <v>15613375.666259799</v>
      </c>
      <c r="CQ2192" s="99">
        <v>0</v>
      </c>
      <c r="CR2192" s="99">
        <v>0</v>
      </c>
      <c r="CS2192" s="99">
        <v>0</v>
      </c>
      <c r="CT2192" s="99">
        <v>0</v>
      </c>
    </row>
    <row r="2193" spans="1:98">
      <c r="A2193" s="98" t="s">
        <v>199</v>
      </c>
      <c r="B2193" s="100">
        <v>42156</v>
      </c>
      <c r="C2193" s="99">
        <v>107609.99706840501</v>
      </c>
      <c r="D2193" s="99">
        <v>0</v>
      </c>
      <c r="E2193" s="99">
        <v>13782.7767709494</v>
      </c>
      <c r="F2193" s="99">
        <v>11731.344840169</v>
      </c>
      <c r="G2193" s="99">
        <v>2972.7461850047098</v>
      </c>
      <c r="H2193" s="99">
        <v>0</v>
      </c>
      <c r="I2193" s="99">
        <v>0</v>
      </c>
      <c r="J2193" s="99">
        <v>76332.993740081802</v>
      </c>
      <c r="K2193" s="99">
        <v>59.178914744406903</v>
      </c>
      <c r="L2193" s="99">
        <v>218.339822221547</v>
      </c>
      <c r="M2193" s="99">
        <v>44094.697054386103</v>
      </c>
      <c r="N2193" s="99">
        <v>11068.6034315825</v>
      </c>
      <c r="O2193" s="99">
        <v>0</v>
      </c>
      <c r="P2193" s="99">
        <v>60948.1416745186</v>
      </c>
      <c r="Q2193" s="99">
        <v>5093.8208277225503</v>
      </c>
      <c r="R2193" s="99">
        <v>0</v>
      </c>
      <c r="S2193" s="99">
        <v>2969.3843410611198</v>
      </c>
      <c r="T2193" s="99">
        <v>0</v>
      </c>
      <c r="U2193" s="99">
        <v>76412.7138576508</v>
      </c>
      <c r="V2193" s="99">
        <v>5765297.3332519503</v>
      </c>
      <c r="W2193" s="99">
        <v>0</v>
      </c>
      <c r="X2193" s="99">
        <v>785355.89476013195</v>
      </c>
      <c r="Y2193" s="99">
        <v>577141.98823547398</v>
      </c>
      <c r="Z2193" s="99">
        <v>443286.81615447998</v>
      </c>
      <c r="AA2193" s="99">
        <v>0</v>
      </c>
      <c r="AB2193" s="99">
        <v>0</v>
      </c>
      <c r="AC2193" s="99">
        <v>23389494.549804699</v>
      </c>
      <c r="AD2193" s="99">
        <v>5595.76796495914</v>
      </c>
      <c r="AE2193" s="99">
        <v>15146.600235342999</v>
      </c>
      <c r="AF2193" s="99">
        <v>2094142.8977966299</v>
      </c>
      <c r="AG2193" s="99">
        <v>1288481.0931091299</v>
      </c>
      <c r="AH2193" s="99">
        <v>0</v>
      </c>
      <c r="AI2193" s="99">
        <v>2526558.4330139202</v>
      </c>
      <c r="AJ2193" s="99">
        <v>615678.88694763195</v>
      </c>
      <c r="AK2193" s="99">
        <v>0</v>
      </c>
      <c r="AL2193" s="99">
        <v>442167.83624649001</v>
      </c>
      <c r="AM2193" s="99">
        <v>0</v>
      </c>
      <c r="AN2193" s="99">
        <v>23362985.412841801</v>
      </c>
      <c r="AO2193" s="99">
        <v>54050034.709472701</v>
      </c>
      <c r="AP2193" s="99">
        <v>0</v>
      </c>
      <c r="AQ2193" s="99">
        <v>6782546.65942383</v>
      </c>
      <c r="AR2193" s="99">
        <v>4877181.5943603497</v>
      </c>
      <c r="AS2193" s="99">
        <v>3673650.8770752</v>
      </c>
      <c r="AT2193" s="99">
        <v>0</v>
      </c>
      <c r="AU2193" s="99">
        <v>0</v>
      </c>
      <c r="AV2193" s="99">
        <v>74191934.09375</v>
      </c>
      <c r="AW2193" s="99">
        <v>18553.183086156801</v>
      </c>
      <c r="AX2193" s="99">
        <v>106469.178513527</v>
      </c>
      <c r="AY2193" s="99">
        <v>20347306.4379883</v>
      </c>
      <c r="AZ2193" s="99">
        <v>10710978.459228501</v>
      </c>
      <c r="BA2193" s="99">
        <v>0</v>
      </c>
      <c r="BB2193" s="99">
        <v>24052686.224365201</v>
      </c>
      <c r="BC2193" s="99">
        <v>5429670.2748413105</v>
      </c>
      <c r="BD2193" s="99">
        <v>0</v>
      </c>
      <c r="BE2193" s="99">
        <v>3667617.1238708501</v>
      </c>
      <c r="BF2193" s="99">
        <v>0</v>
      </c>
      <c r="BG2193" s="99">
        <v>74050141.076171905</v>
      </c>
      <c r="BH2193" s="99">
        <v>12612065.0440674</v>
      </c>
      <c r="BI2193" s="99">
        <v>0</v>
      </c>
      <c r="BJ2193" s="99">
        <v>2619154.1763916002</v>
      </c>
      <c r="BK2193" s="99">
        <v>1975372.9457397501</v>
      </c>
      <c r="BL2193" s="99">
        <v>0</v>
      </c>
      <c r="BM2193" s="99">
        <v>0</v>
      </c>
      <c r="BN2193" s="99">
        <v>0</v>
      </c>
      <c r="BO2193" s="99">
        <v>0</v>
      </c>
      <c r="BP2193" s="99">
        <v>0</v>
      </c>
      <c r="BQ2193" s="99">
        <v>0</v>
      </c>
      <c r="BR2193" s="99">
        <v>6730037.1416015597</v>
      </c>
      <c r="BS2193" s="99">
        <v>4068386.1865844699</v>
      </c>
      <c r="BT2193" s="99">
        <v>0</v>
      </c>
      <c r="BU2193" s="99">
        <v>1813509.1999969501</v>
      </c>
      <c r="BV2193" s="99">
        <v>2727069.1290283198</v>
      </c>
      <c r="BW2193" s="99">
        <v>0</v>
      </c>
      <c r="BX2193" s="99">
        <v>341765.31948852498</v>
      </c>
      <c r="BY2193" s="99">
        <v>0</v>
      </c>
      <c r="BZ2193" s="99">
        <v>0</v>
      </c>
      <c r="CA2193" s="99">
        <v>121406.440143585</v>
      </c>
      <c r="CB2193" s="99">
        <v>6552921.0210571298</v>
      </c>
      <c r="CC2193" s="99">
        <v>60690247.228027299</v>
      </c>
      <c r="CD2193" s="99">
        <v>15226937.3818359</v>
      </c>
      <c r="CE2193" s="99">
        <v>2973.9307056367402</v>
      </c>
      <c r="CF2193" s="99">
        <v>443658.82839584397</v>
      </c>
      <c r="CG2193" s="99">
        <v>3677397.2871398898</v>
      </c>
      <c r="CH2193" s="99">
        <v>0</v>
      </c>
      <c r="CI2193" s="99">
        <v>124409.89926242801</v>
      </c>
      <c r="CJ2193" s="99">
        <v>7002557.6762695303</v>
      </c>
      <c r="CK2193" s="99">
        <v>64413620.504882798</v>
      </c>
      <c r="CL2193" s="99">
        <v>15552979.5187988</v>
      </c>
      <c r="CM2193" s="203">
        <f t="shared" si="102"/>
        <v>200822.61312007881</v>
      </c>
      <c r="CN2193" s="203">
        <f t="shared" si="103"/>
        <v>30365543.089111332</v>
      </c>
      <c r="CO2193" s="203">
        <f t="shared" si="104"/>
        <v>138463761.58105469</v>
      </c>
      <c r="CP2193" s="99">
        <v>15552979.5187988</v>
      </c>
      <c r="CQ2193" s="99">
        <v>0</v>
      </c>
      <c r="CR2193" s="99">
        <v>0</v>
      </c>
      <c r="CS2193" s="99">
        <v>0</v>
      </c>
      <c r="CT2193" s="99">
        <v>0</v>
      </c>
    </row>
    <row r="2194" spans="1:98">
      <c r="A2194" s="98" t="s">
        <v>199</v>
      </c>
      <c r="B2194" s="100">
        <v>42248</v>
      </c>
      <c r="C2194" s="99">
        <v>107020.75521659901</v>
      </c>
      <c r="D2194" s="99">
        <v>0</v>
      </c>
      <c r="E2194" s="99">
        <v>13408.742094039901</v>
      </c>
      <c r="F2194" s="99">
        <v>11446.7809654474</v>
      </c>
      <c r="G2194" s="99">
        <v>2976.8332196772099</v>
      </c>
      <c r="H2194" s="99">
        <v>0</v>
      </c>
      <c r="I2194" s="99">
        <v>0</v>
      </c>
      <c r="J2194" s="99">
        <v>76175.208775520296</v>
      </c>
      <c r="K2194" s="99">
        <v>51.222459604963703</v>
      </c>
      <c r="L2194" s="99">
        <v>226.38762823119799</v>
      </c>
      <c r="M2194" s="99">
        <v>43719.912951946302</v>
      </c>
      <c r="N2194" s="99">
        <v>10879.605971336399</v>
      </c>
      <c r="O2194" s="99">
        <v>0</v>
      </c>
      <c r="P2194" s="99">
        <v>60633.982364654497</v>
      </c>
      <c r="Q2194" s="99">
        <v>5042.1390814781198</v>
      </c>
      <c r="R2194" s="99">
        <v>0</v>
      </c>
      <c r="S2194" s="99">
        <v>2971.53729623556</v>
      </c>
      <c r="T2194" s="99">
        <v>0</v>
      </c>
      <c r="U2194" s="99">
        <v>76272.589798927307</v>
      </c>
      <c r="V2194" s="99">
        <v>5719756.6301269503</v>
      </c>
      <c r="W2194" s="99">
        <v>0</v>
      </c>
      <c r="X2194" s="99">
        <v>765801.04938507103</v>
      </c>
      <c r="Y2194" s="99">
        <v>562266.67046356201</v>
      </c>
      <c r="Z2194" s="99">
        <v>433787.21810531599</v>
      </c>
      <c r="AA2194" s="99">
        <v>0</v>
      </c>
      <c r="AB2194" s="99">
        <v>0</v>
      </c>
      <c r="AC2194" s="99">
        <v>23364889.285156298</v>
      </c>
      <c r="AD2194" s="99">
        <v>4286.3811364173898</v>
      </c>
      <c r="AE2194" s="99">
        <v>17858.8138210773</v>
      </c>
      <c r="AF2194" s="99">
        <v>2075224.0630493199</v>
      </c>
      <c r="AG2194" s="99">
        <v>1268029.1240387</v>
      </c>
      <c r="AH2194" s="99">
        <v>0</v>
      </c>
      <c r="AI2194" s="99">
        <v>2512038.6355896001</v>
      </c>
      <c r="AJ2194" s="99">
        <v>615609.04345703102</v>
      </c>
      <c r="AK2194" s="99">
        <v>0</v>
      </c>
      <c r="AL2194" s="99">
        <v>433253.80975341803</v>
      </c>
      <c r="AM2194" s="99">
        <v>0</v>
      </c>
      <c r="AN2194" s="99">
        <v>23346100.433837902</v>
      </c>
      <c r="AO2194" s="99">
        <v>53727577.850097701</v>
      </c>
      <c r="AP2194" s="99">
        <v>0</v>
      </c>
      <c r="AQ2194" s="99">
        <v>6589992.6943359403</v>
      </c>
      <c r="AR2194" s="99">
        <v>4784239.0634155301</v>
      </c>
      <c r="AS2194" s="99">
        <v>3607346.5850830101</v>
      </c>
      <c r="AT2194" s="99">
        <v>0</v>
      </c>
      <c r="AU2194" s="99">
        <v>0</v>
      </c>
      <c r="AV2194" s="99">
        <v>74257133.006835893</v>
      </c>
      <c r="AW2194" s="99">
        <v>14236.169869899801</v>
      </c>
      <c r="AX2194" s="99">
        <v>128416.072477341</v>
      </c>
      <c r="AY2194" s="99">
        <v>20249314.162597701</v>
      </c>
      <c r="AZ2194" s="99">
        <v>10540999.192382799</v>
      </c>
      <c r="BA2194" s="99">
        <v>0</v>
      </c>
      <c r="BB2194" s="99">
        <v>24036536.322997998</v>
      </c>
      <c r="BC2194" s="99">
        <v>5437538.9598998995</v>
      </c>
      <c r="BD2194" s="99">
        <v>0</v>
      </c>
      <c r="BE2194" s="99">
        <v>3603609.4766540499</v>
      </c>
      <c r="BF2194" s="99">
        <v>0</v>
      </c>
      <c r="BG2194" s="99">
        <v>74327644.933593795</v>
      </c>
      <c r="BH2194" s="99">
        <v>12687222.4727783</v>
      </c>
      <c r="BI2194" s="99">
        <v>0</v>
      </c>
      <c r="BJ2194" s="99">
        <v>2545875.9459533701</v>
      </c>
      <c r="BK2194" s="99">
        <v>1927247.3379821801</v>
      </c>
      <c r="BL2194" s="99">
        <v>0</v>
      </c>
      <c r="BM2194" s="99">
        <v>0</v>
      </c>
      <c r="BN2194" s="99">
        <v>0</v>
      </c>
      <c r="BO2194" s="99">
        <v>0</v>
      </c>
      <c r="BP2194" s="99">
        <v>0</v>
      </c>
      <c r="BQ2194" s="99">
        <v>0</v>
      </c>
      <c r="BR2194" s="99">
        <v>6731883.50244141</v>
      </c>
      <c r="BS2194" s="99">
        <v>4006615.6911621098</v>
      </c>
      <c r="BT2194" s="99">
        <v>0</v>
      </c>
      <c r="BU2194" s="99">
        <v>1531349.9099884001</v>
      </c>
      <c r="BV2194" s="99">
        <v>2707406.8967285198</v>
      </c>
      <c r="BW2194" s="99">
        <v>0</v>
      </c>
      <c r="BX2194" s="99">
        <v>295350.00957107497</v>
      </c>
      <c r="BY2194" s="99">
        <v>0</v>
      </c>
      <c r="BZ2194" s="99">
        <v>0</v>
      </c>
      <c r="CA2194" s="99">
        <v>120542.576628685</v>
      </c>
      <c r="CB2194" s="99">
        <v>6480485.43786621</v>
      </c>
      <c r="CC2194" s="99">
        <v>60332358.489746101</v>
      </c>
      <c r="CD2194" s="99">
        <v>15231579.029174799</v>
      </c>
      <c r="CE2194" s="99">
        <v>2977.7667293548602</v>
      </c>
      <c r="CF2194" s="99">
        <v>434334.03082656901</v>
      </c>
      <c r="CG2194" s="99">
        <v>3610177.0076599098</v>
      </c>
      <c r="CH2194" s="99">
        <v>0</v>
      </c>
      <c r="CI2194" s="99">
        <v>123477.17233657801</v>
      </c>
      <c r="CJ2194" s="99">
        <v>6916215.7711181603</v>
      </c>
      <c r="CK2194" s="99">
        <v>63925573.498535201</v>
      </c>
      <c r="CL2194" s="99">
        <v>15556290.830444301</v>
      </c>
      <c r="CM2194" s="203">
        <f t="shared" si="102"/>
        <v>199749.76213550533</v>
      </c>
      <c r="CN2194" s="203">
        <f t="shared" si="103"/>
        <v>30262316.204956062</v>
      </c>
      <c r="CO2194" s="203">
        <f t="shared" si="104"/>
        <v>138253218.432129</v>
      </c>
      <c r="CP2194" s="99">
        <v>15556290.830444301</v>
      </c>
      <c r="CQ2194" s="99">
        <v>0</v>
      </c>
      <c r="CR2194" s="99">
        <v>0</v>
      </c>
      <c r="CS2194" s="99">
        <v>0</v>
      </c>
      <c r="CT2194" s="99">
        <v>0</v>
      </c>
    </row>
    <row r="2195" spans="1:98">
      <c r="A2195" s="98" t="s">
        <v>199</v>
      </c>
      <c r="B2195" s="100">
        <v>42339</v>
      </c>
      <c r="C2195" s="99">
        <v>107002.18372154199</v>
      </c>
      <c r="D2195" s="99">
        <v>0</v>
      </c>
      <c r="E2195" s="99">
        <v>13045.977339982999</v>
      </c>
      <c r="F2195" s="99">
        <v>11133.8458907604</v>
      </c>
      <c r="G2195" s="99">
        <v>2984.5940650105499</v>
      </c>
      <c r="H2195" s="99">
        <v>0</v>
      </c>
      <c r="I2195" s="99">
        <v>0</v>
      </c>
      <c r="J2195" s="99">
        <v>76032.094323158293</v>
      </c>
      <c r="K2195" s="99">
        <v>42.9041225519031</v>
      </c>
      <c r="L2195" s="99">
        <v>202.40745921805501</v>
      </c>
      <c r="M2195" s="99">
        <v>43905.573311805703</v>
      </c>
      <c r="N2195" s="99">
        <v>10739.7465085983</v>
      </c>
      <c r="O2195" s="99">
        <v>0</v>
      </c>
      <c r="P2195" s="99">
        <v>60290.368384838097</v>
      </c>
      <c r="Q2195" s="99">
        <v>4992.3869321346301</v>
      </c>
      <c r="R2195" s="99">
        <v>0</v>
      </c>
      <c r="S2195" s="99">
        <v>2969.1592301130299</v>
      </c>
      <c r="T2195" s="99">
        <v>0</v>
      </c>
      <c r="U2195" s="99">
        <v>76020.740458488493</v>
      </c>
      <c r="V2195" s="99">
        <v>5702806.4032592801</v>
      </c>
      <c r="W2195" s="99">
        <v>0</v>
      </c>
      <c r="X2195" s="99">
        <v>732340.07518768299</v>
      </c>
      <c r="Y2195" s="99">
        <v>538837.08048248303</v>
      </c>
      <c r="Z2195" s="99">
        <v>428177.052707672</v>
      </c>
      <c r="AA2195" s="99">
        <v>0</v>
      </c>
      <c r="AB2195" s="99">
        <v>0</v>
      </c>
      <c r="AC2195" s="99">
        <v>23320502.575195301</v>
      </c>
      <c r="AD2195" s="99">
        <v>3416.4438672065698</v>
      </c>
      <c r="AE2195" s="99">
        <v>14061.7973636389</v>
      </c>
      <c r="AF2195" s="99">
        <v>2087805.83660889</v>
      </c>
      <c r="AG2195" s="99">
        <v>1240383.4446716299</v>
      </c>
      <c r="AH2195" s="99">
        <v>0</v>
      </c>
      <c r="AI2195" s="99">
        <v>2513662.27587891</v>
      </c>
      <c r="AJ2195" s="99">
        <v>611802.960464478</v>
      </c>
      <c r="AK2195" s="99">
        <v>0</v>
      </c>
      <c r="AL2195" s="99">
        <v>428237.869998932</v>
      </c>
      <c r="AM2195" s="99">
        <v>0</v>
      </c>
      <c r="AN2195" s="99">
        <v>23322444.8200684</v>
      </c>
      <c r="AO2195" s="99">
        <v>53840176.193359397</v>
      </c>
      <c r="AP2195" s="99">
        <v>0</v>
      </c>
      <c r="AQ2195" s="99">
        <v>6303124.6597290002</v>
      </c>
      <c r="AR2195" s="99">
        <v>4566951.5194091797</v>
      </c>
      <c r="AS2195" s="99">
        <v>3570269.1421203599</v>
      </c>
      <c r="AT2195" s="99">
        <v>0</v>
      </c>
      <c r="AU2195" s="99">
        <v>0</v>
      </c>
      <c r="AV2195" s="99">
        <v>74580581.432617202</v>
      </c>
      <c r="AW2195" s="99">
        <v>11422.126883626001</v>
      </c>
      <c r="AX2195" s="99">
        <v>123987.43385314901</v>
      </c>
      <c r="AY2195" s="99">
        <v>20517775.582519501</v>
      </c>
      <c r="AZ2195" s="99">
        <v>10331112.342041001</v>
      </c>
      <c r="BA2195" s="99">
        <v>0</v>
      </c>
      <c r="BB2195" s="99">
        <v>24162839.972656298</v>
      </c>
      <c r="BC2195" s="99">
        <v>5396583.2039794903</v>
      </c>
      <c r="BD2195" s="99">
        <v>0</v>
      </c>
      <c r="BE2195" s="99">
        <v>3562608.1084289602</v>
      </c>
      <c r="BF2195" s="99">
        <v>0</v>
      </c>
      <c r="BG2195" s="99">
        <v>74495143.303710893</v>
      </c>
      <c r="BH2195" s="99">
        <v>13566458.103759799</v>
      </c>
      <c r="BI2195" s="99">
        <v>0</v>
      </c>
      <c r="BJ2195" s="99">
        <v>2551985.0776672401</v>
      </c>
      <c r="BK2195" s="99">
        <v>1931928.2924346901</v>
      </c>
      <c r="BL2195" s="99">
        <v>0</v>
      </c>
      <c r="BM2195" s="99">
        <v>0</v>
      </c>
      <c r="BN2195" s="99">
        <v>0</v>
      </c>
      <c r="BO2195" s="99">
        <v>0</v>
      </c>
      <c r="BP2195" s="99">
        <v>0</v>
      </c>
      <c r="BQ2195" s="99">
        <v>0</v>
      </c>
      <c r="BR2195" s="99">
        <v>6827059.0841674795</v>
      </c>
      <c r="BS2195" s="99">
        <v>3929765.6101379399</v>
      </c>
      <c r="BT2195" s="99">
        <v>0</v>
      </c>
      <c r="BU2195" s="99">
        <v>2734473.5199890099</v>
      </c>
      <c r="BV2195" s="99">
        <v>2699832.0098877</v>
      </c>
      <c r="BW2195" s="99">
        <v>0</v>
      </c>
      <c r="BX2195" s="99">
        <v>456998.63874435402</v>
      </c>
      <c r="BY2195" s="99">
        <v>0</v>
      </c>
      <c r="BZ2195" s="99">
        <v>0</v>
      </c>
      <c r="CA2195" s="99">
        <v>120085.33552742</v>
      </c>
      <c r="CB2195" s="99">
        <v>6443206.9851684598</v>
      </c>
      <c r="CC2195" s="99">
        <v>60209980.353027299</v>
      </c>
      <c r="CD2195" s="99">
        <v>16119005.431152301</v>
      </c>
      <c r="CE2195" s="99">
        <v>2981.2204511165601</v>
      </c>
      <c r="CF2195" s="99">
        <v>428168.46704864502</v>
      </c>
      <c r="CG2195" s="99">
        <v>3569577.5448608398</v>
      </c>
      <c r="CH2195" s="99">
        <v>0</v>
      </c>
      <c r="CI2195" s="99">
        <v>123084.120930672</v>
      </c>
      <c r="CJ2195" s="99">
        <v>6862313.6002807599</v>
      </c>
      <c r="CK2195" s="99">
        <v>63756011.777832001</v>
      </c>
      <c r="CL2195" s="99">
        <v>16579557.810058599</v>
      </c>
      <c r="CM2195" s="203">
        <f t="shared" si="102"/>
        <v>199104.86138916051</v>
      </c>
      <c r="CN2195" s="203">
        <f t="shared" si="103"/>
        <v>30184758.420349158</v>
      </c>
      <c r="CO2195" s="203">
        <f t="shared" si="104"/>
        <v>138251155.08154291</v>
      </c>
      <c r="CP2195" s="99">
        <v>16579557.810058599</v>
      </c>
      <c r="CQ2195" s="99">
        <v>0</v>
      </c>
      <c r="CR2195" s="99">
        <v>0</v>
      </c>
      <c r="CS2195" s="99">
        <v>0</v>
      </c>
      <c r="CT2195" s="99">
        <v>0</v>
      </c>
    </row>
    <row r="2196" spans="1:98">
      <c r="A2196" s="98" t="s">
        <v>199</v>
      </c>
      <c r="B2196" s="100">
        <v>42430</v>
      </c>
      <c r="C2196" s="99">
        <v>106257.749418259</v>
      </c>
      <c r="D2196" s="99">
        <v>0</v>
      </c>
      <c r="E2196" s="99">
        <v>13260.501739859599</v>
      </c>
      <c r="F2196" s="99">
        <v>11431.2697069645</v>
      </c>
      <c r="G2196" s="99">
        <v>2940.35219401121</v>
      </c>
      <c r="H2196" s="99">
        <v>0</v>
      </c>
      <c r="I2196" s="99">
        <v>0</v>
      </c>
      <c r="J2196" s="99">
        <v>76052.6734743118</v>
      </c>
      <c r="K2196" s="99">
        <v>37.239246325101703</v>
      </c>
      <c r="L2196" s="99">
        <v>193.070881024003</v>
      </c>
      <c r="M2196" s="99">
        <v>43570.917193889603</v>
      </c>
      <c r="N2196" s="99">
        <v>10565.392141819</v>
      </c>
      <c r="O2196" s="99">
        <v>0</v>
      </c>
      <c r="P2196" s="99">
        <v>60140.584228515603</v>
      </c>
      <c r="Q2196" s="99">
        <v>4907.4463899135599</v>
      </c>
      <c r="R2196" s="99">
        <v>0</v>
      </c>
      <c r="S2196" s="99">
        <v>2947.60335874558</v>
      </c>
      <c r="T2196" s="99">
        <v>0</v>
      </c>
      <c r="U2196" s="99">
        <v>76074.410194397002</v>
      </c>
      <c r="V2196" s="99">
        <v>5629575.2839355497</v>
      </c>
      <c r="W2196" s="99">
        <v>0</v>
      </c>
      <c r="X2196" s="99">
        <v>743867.68925476098</v>
      </c>
      <c r="Y2196" s="99">
        <v>560345.93464660598</v>
      </c>
      <c r="Z2196" s="99">
        <v>426960.26123428298</v>
      </c>
      <c r="AA2196" s="99">
        <v>0</v>
      </c>
      <c r="AB2196" s="99">
        <v>0</v>
      </c>
      <c r="AC2196" s="99">
        <v>23278345.9677734</v>
      </c>
      <c r="AD2196" s="99">
        <v>2924.9777234196699</v>
      </c>
      <c r="AE2196" s="99">
        <v>13052.1344908476</v>
      </c>
      <c r="AF2196" s="99">
        <v>2030222.55978394</v>
      </c>
      <c r="AG2196" s="99">
        <v>1208919.1964416499</v>
      </c>
      <c r="AH2196" s="99">
        <v>0</v>
      </c>
      <c r="AI2196" s="99">
        <v>2509894.2766418499</v>
      </c>
      <c r="AJ2196" s="99">
        <v>607312.25666809105</v>
      </c>
      <c r="AK2196" s="99">
        <v>0</v>
      </c>
      <c r="AL2196" s="99">
        <v>425522.25436019897</v>
      </c>
      <c r="AM2196" s="99">
        <v>0</v>
      </c>
      <c r="AN2196" s="99">
        <v>23212574.136230499</v>
      </c>
      <c r="AO2196" s="99">
        <v>53345219.1572266</v>
      </c>
      <c r="AP2196" s="99">
        <v>0</v>
      </c>
      <c r="AQ2196" s="99">
        <v>6420687.1336669903</v>
      </c>
      <c r="AR2196" s="99">
        <v>4670357.2411498995</v>
      </c>
      <c r="AS2196" s="99">
        <v>3557958.9767761198</v>
      </c>
      <c r="AT2196" s="99">
        <v>0</v>
      </c>
      <c r="AU2196" s="99">
        <v>0</v>
      </c>
      <c r="AV2196" s="99">
        <v>74880654.959960893</v>
      </c>
      <c r="AW2196" s="99">
        <v>9812.6353636980093</v>
      </c>
      <c r="AX2196" s="99">
        <v>83876.411240577698</v>
      </c>
      <c r="AY2196" s="99">
        <v>19993504.8508301</v>
      </c>
      <c r="AZ2196" s="99">
        <v>10093311.2067871</v>
      </c>
      <c r="BA2196" s="99">
        <v>0</v>
      </c>
      <c r="BB2196" s="99">
        <v>24122303.8520508</v>
      </c>
      <c r="BC2196" s="99">
        <v>5383080.1943969699</v>
      </c>
      <c r="BD2196" s="99">
        <v>0</v>
      </c>
      <c r="BE2196" s="99">
        <v>3550578.2767944299</v>
      </c>
      <c r="BF2196" s="99">
        <v>0</v>
      </c>
      <c r="BG2196" s="99">
        <v>74633173.283203095</v>
      </c>
      <c r="BH2196" s="99">
        <v>15148284.989502</v>
      </c>
      <c r="BI2196" s="99">
        <v>0</v>
      </c>
      <c r="BJ2196" s="99">
        <v>2714654.7591247601</v>
      </c>
      <c r="BK2196" s="99">
        <v>2047801.95054626</v>
      </c>
      <c r="BL2196" s="99">
        <v>0</v>
      </c>
      <c r="BM2196" s="99">
        <v>0</v>
      </c>
      <c r="BN2196" s="99">
        <v>0</v>
      </c>
      <c r="BO2196" s="99">
        <v>0</v>
      </c>
      <c r="BP2196" s="99">
        <v>0</v>
      </c>
      <c r="BQ2196" s="99">
        <v>0</v>
      </c>
      <c r="BR2196" s="99">
        <v>6720047.2161254901</v>
      </c>
      <c r="BS2196" s="99">
        <v>3848582.4435119601</v>
      </c>
      <c r="BT2196" s="99">
        <v>0</v>
      </c>
      <c r="BU2196" s="99">
        <v>4742383.7799682599</v>
      </c>
      <c r="BV2196" s="99">
        <v>2684412.7651977502</v>
      </c>
      <c r="BW2196" s="99">
        <v>0</v>
      </c>
      <c r="BX2196" s="99">
        <v>756134.51723480201</v>
      </c>
      <c r="BY2196" s="99">
        <v>0</v>
      </c>
      <c r="BZ2196" s="99">
        <v>0</v>
      </c>
      <c r="CA2196" s="99">
        <v>119372.269111633</v>
      </c>
      <c r="CB2196" s="99">
        <v>6350785.5579223596</v>
      </c>
      <c r="CC2196" s="99">
        <v>59496705.034667999</v>
      </c>
      <c r="CD2196" s="99">
        <v>17868041.684326202</v>
      </c>
      <c r="CE2196" s="99">
        <v>2942.5097603201898</v>
      </c>
      <c r="CF2196" s="99">
        <v>426266.58761215198</v>
      </c>
      <c r="CG2196" s="99">
        <v>3553182.3525085398</v>
      </c>
      <c r="CH2196" s="99">
        <v>0</v>
      </c>
      <c r="CI2196" s="99">
        <v>122311.729416847</v>
      </c>
      <c r="CJ2196" s="99">
        <v>6789991.91552734</v>
      </c>
      <c r="CK2196" s="99">
        <v>63090335.095214799</v>
      </c>
      <c r="CL2196" s="99">
        <v>18604968.321533199</v>
      </c>
      <c r="CM2196" s="203">
        <f t="shared" si="102"/>
        <v>198386.139611244</v>
      </c>
      <c r="CN2196" s="203">
        <f t="shared" si="103"/>
        <v>30002566.051757839</v>
      </c>
      <c r="CO2196" s="203">
        <f t="shared" si="104"/>
        <v>137723508.37841791</v>
      </c>
      <c r="CP2196" s="99">
        <v>18604968.321533199</v>
      </c>
      <c r="CQ2196" s="99">
        <v>0</v>
      </c>
      <c r="CR2196" s="99">
        <v>0</v>
      </c>
      <c r="CS2196" s="99">
        <v>0</v>
      </c>
      <c r="CT2196" s="99">
        <v>0</v>
      </c>
    </row>
    <row r="2197" spans="1:98">
      <c r="A2197" s="98" t="s">
        <v>199</v>
      </c>
      <c r="B2197" s="100">
        <v>42522</v>
      </c>
      <c r="C2197" s="99">
        <v>105997.443405151</v>
      </c>
      <c r="D2197" s="99">
        <v>0</v>
      </c>
      <c r="E2197" s="99">
        <v>12745.341683030099</v>
      </c>
      <c r="F2197" s="99">
        <v>10949.2256304026</v>
      </c>
      <c r="G2197" s="99">
        <v>2962.7738054096699</v>
      </c>
      <c r="H2197" s="99">
        <v>0</v>
      </c>
      <c r="I2197" s="99">
        <v>0</v>
      </c>
      <c r="J2197" s="99">
        <v>75863.304799079895</v>
      </c>
      <c r="K2197" s="99">
        <v>29.638952884590299</v>
      </c>
      <c r="L2197" s="99">
        <v>215.727871481329</v>
      </c>
      <c r="M2197" s="99">
        <v>43586.0880508423</v>
      </c>
      <c r="N2197" s="99">
        <v>10394.9166549444</v>
      </c>
      <c r="O2197" s="99">
        <v>0</v>
      </c>
      <c r="P2197" s="99">
        <v>59712.4942445755</v>
      </c>
      <c r="Q2197" s="99">
        <v>4844.8589158058203</v>
      </c>
      <c r="R2197" s="99">
        <v>0</v>
      </c>
      <c r="S2197" s="99">
        <v>2959.2241244614102</v>
      </c>
      <c r="T2197" s="99">
        <v>0</v>
      </c>
      <c r="U2197" s="99">
        <v>75907.872567176804</v>
      </c>
      <c r="V2197" s="99">
        <v>5570432.8527832003</v>
      </c>
      <c r="W2197" s="99">
        <v>0</v>
      </c>
      <c r="X2197" s="99">
        <v>701664.57956695603</v>
      </c>
      <c r="Y2197" s="99">
        <v>521340.37490463298</v>
      </c>
      <c r="Z2197" s="99">
        <v>431473.79214858997</v>
      </c>
      <c r="AA2197" s="99">
        <v>0</v>
      </c>
      <c r="AB2197" s="99">
        <v>0</v>
      </c>
      <c r="AC2197" s="99">
        <v>23301907.360595699</v>
      </c>
      <c r="AD2197" s="99">
        <v>2534.7645831406098</v>
      </c>
      <c r="AE2197" s="99">
        <v>14580.4997075796</v>
      </c>
      <c r="AF2197" s="99">
        <v>2008779.2241516099</v>
      </c>
      <c r="AG2197" s="99">
        <v>1185045.9995422401</v>
      </c>
      <c r="AH2197" s="99">
        <v>0</v>
      </c>
      <c r="AI2197" s="99">
        <v>2496914.5374145498</v>
      </c>
      <c r="AJ2197" s="99">
        <v>595228.72029876697</v>
      </c>
      <c r="AK2197" s="99">
        <v>0</v>
      </c>
      <c r="AL2197" s="99">
        <v>429724.43131637602</v>
      </c>
      <c r="AM2197" s="99">
        <v>0</v>
      </c>
      <c r="AN2197" s="99">
        <v>23106674.655029301</v>
      </c>
      <c r="AO2197" s="99">
        <v>53068269.048828103</v>
      </c>
      <c r="AP2197" s="99">
        <v>0</v>
      </c>
      <c r="AQ2197" s="99">
        <v>6088302.4940795898</v>
      </c>
      <c r="AR2197" s="99">
        <v>4439839.0680542002</v>
      </c>
      <c r="AS2197" s="99">
        <v>3610492.80776978</v>
      </c>
      <c r="AT2197" s="99">
        <v>0</v>
      </c>
      <c r="AU2197" s="99">
        <v>0</v>
      </c>
      <c r="AV2197" s="99">
        <v>74571474.761718795</v>
      </c>
      <c r="AW2197" s="99">
        <v>8526.5135335922205</v>
      </c>
      <c r="AX2197" s="99">
        <v>111884.04016590099</v>
      </c>
      <c r="AY2197" s="99">
        <v>19940882.1259766</v>
      </c>
      <c r="AZ2197" s="99">
        <v>9942914.2464599591</v>
      </c>
      <c r="BA2197" s="99">
        <v>0</v>
      </c>
      <c r="BB2197" s="99">
        <v>24161669.395996101</v>
      </c>
      <c r="BC2197" s="99">
        <v>5320246.0079956101</v>
      </c>
      <c r="BD2197" s="99">
        <v>0</v>
      </c>
      <c r="BE2197" s="99">
        <v>3600784.6763610798</v>
      </c>
      <c r="BF2197" s="99">
        <v>0</v>
      </c>
      <c r="BG2197" s="99">
        <v>74657723.288085893</v>
      </c>
      <c r="BH2197" s="99">
        <v>15196692.807617201</v>
      </c>
      <c r="BI2197" s="99">
        <v>0</v>
      </c>
      <c r="BJ2197" s="99">
        <v>2617624.4899902302</v>
      </c>
      <c r="BK2197" s="99">
        <v>1959189.0719604499</v>
      </c>
      <c r="BL2197" s="99">
        <v>0</v>
      </c>
      <c r="BM2197" s="99">
        <v>0</v>
      </c>
      <c r="BN2197" s="99">
        <v>0</v>
      </c>
      <c r="BO2197" s="99">
        <v>0</v>
      </c>
      <c r="BP2197" s="99">
        <v>0</v>
      </c>
      <c r="BQ2197" s="99">
        <v>0</v>
      </c>
      <c r="BR2197" s="99">
        <v>6737185.8786010696</v>
      </c>
      <c r="BS2197" s="99">
        <v>3793234.0373840299</v>
      </c>
      <c r="BT2197" s="99">
        <v>0</v>
      </c>
      <c r="BU2197" s="99">
        <v>4776137.4599609403</v>
      </c>
      <c r="BV2197" s="99">
        <v>2674855.0361633301</v>
      </c>
      <c r="BW2197" s="99">
        <v>0</v>
      </c>
      <c r="BX2197" s="99">
        <v>775745.96715545701</v>
      </c>
      <c r="BY2197" s="99">
        <v>0</v>
      </c>
      <c r="BZ2197" s="99">
        <v>0</v>
      </c>
      <c r="CA2197" s="99">
        <v>118728.68049049401</v>
      </c>
      <c r="CB2197" s="99">
        <v>6273821.7863769503</v>
      </c>
      <c r="CC2197" s="99">
        <v>59193632.547363304</v>
      </c>
      <c r="CD2197" s="99">
        <v>17801274.282714799</v>
      </c>
      <c r="CE2197" s="99">
        <v>2963.5673375725701</v>
      </c>
      <c r="CF2197" s="99">
        <v>431523.95842361503</v>
      </c>
      <c r="CG2197" s="99">
        <v>3612034.6922912602</v>
      </c>
      <c r="CH2197" s="99">
        <v>0</v>
      </c>
      <c r="CI2197" s="99">
        <v>121713.570052147</v>
      </c>
      <c r="CJ2197" s="99">
        <v>6693439.7856445303</v>
      </c>
      <c r="CK2197" s="99">
        <v>62696444.0771484</v>
      </c>
      <c r="CL2197" s="99">
        <v>18547224.299072299</v>
      </c>
      <c r="CM2197" s="203">
        <f t="shared" si="102"/>
        <v>197621.44261932379</v>
      </c>
      <c r="CN2197" s="203">
        <f t="shared" si="103"/>
        <v>29800114.440673832</v>
      </c>
      <c r="CO2197" s="203">
        <f t="shared" si="104"/>
        <v>137354167.36523429</v>
      </c>
      <c r="CP2197" s="99">
        <v>18547224.299072299</v>
      </c>
      <c r="CQ2197" s="99">
        <v>0</v>
      </c>
      <c r="CR2197" s="99">
        <v>0</v>
      </c>
      <c r="CS2197" s="99">
        <v>0</v>
      </c>
      <c r="CT2197" s="99">
        <v>0</v>
      </c>
    </row>
    <row r="2198" spans="1:98">
      <c r="A2198" s="98" t="s">
        <v>199</v>
      </c>
      <c r="B2198" s="100">
        <v>42614</v>
      </c>
      <c r="C2198" s="99">
        <v>105756.917876244</v>
      </c>
      <c r="D2198" s="99">
        <v>0</v>
      </c>
      <c r="E2198" s="99">
        <v>12715.836080908801</v>
      </c>
      <c r="F2198" s="99">
        <v>10989.398230910299</v>
      </c>
      <c r="G2198" s="99">
        <v>2992.7788239419501</v>
      </c>
      <c r="H2198" s="99">
        <v>0</v>
      </c>
      <c r="I2198" s="99">
        <v>0</v>
      </c>
      <c r="J2198" s="99">
        <v>75463.091288566604</v>
      </c>
      <c r="K2198" s="99">
        <v>25.2189337089658</v>
      </c>
      <c r="L2198" s="99">
        <v>242.426572136581</v>
      </c>
      <c r="M2198" s="99">
        <v>43604.500905036897</v>
      </c>
      <c r="N2198" s="99">
        <v>10245.3946707249</v>
      </c>
      <c r="O2198" s="99">
        <v>0</v>
      </c>
      <c r="P2198" s="99">
        <v>59645.119921207399</v>
      </c>
      <c r="Q2198" s="99">
        <v>4801.6342468857802</v>
      </c>
      <c r="R2198" s="99">
        <v>0</v>
      </c>
      <c r="S2198" s="99">
        <v>2985.31277248263</v>
      </c>
      <c r="T2198" s="99">
        <v>0</v>
      </c>
      <c r="U2198" s="99">
        <v>75553.085458755493</v>
      </c>
      <c r="V2198" s="99">
        <v>5553625.1572876005</v>
      </c>
      <c r="W2198" s="99">
        <v>0</v>
      </c>
      <c r="X2198" s="99">
        <v>679638.82167816197</v>
      </c>
      <c r="Y2198" s="99">
        <v>504212.52531051601</v>
      </c>
      <c r="Z2198" s="99">
        <v>433307.00889205898</v>
      </c>
      <c r="AA2198" s="99">
        <v>0</v>
      </c>
      <c r="AB2198" s="99">
        <v>0</v>
      </c>
      <c r="AC2198" s="99">
        <v>23031193.1008301</v>
      </c>
      <c r="AD2198" s="99">
        <v>2123.9812913536998</v>
      </c>
      <c r="AE2198" s="99">
        <v>16084.304274678199</v>
      </c>
      <c r="AF2198" s="99">
        <v>2012371.57008362</v>
      </c>
      <c r="AG2198" s="99">
        <v>1164600.6781311</v>
      </c>
      <c r="AH2198" s="99">
        <v>0</v>
      </c>
      <c r="AI2198" s="99">
        <v>2442806.6027831999</v>
      </c>
      <c r="AJ2198" s="99">
        <v>588554.89814758301</v>
      </c>
      <c r="AK2198" s="99">
        <v>0</v>
      </c>
      <c r="AL2198" s="99">
        <v>432195.80154418899</v>
      </c>
      <c r="AM2198" s="99">
        <v>0</v>
      </c>
      <c r="AN2198" s="99">
        <v>23078937.6411133</v>
      </c>
      <c r="AO2198" s="99">
        <v>53302442.971679702</v>
      </c>
      <c r="AP2198" s="99">
        <v>0</v>
      </c>
      <c r="AQ2198" s="99">
        <v>5965360.4022216797</v>
      </c>
      <c r="AR2198" s="99">
        <v>4410396.0804443397</v>
      </c>
      <c r="AS2198" s="99">
        <v>3628170.7228088402</v>
      </c>
      <c r="AT2198" s="99">
        <v>0</v>
      </c>
      <c r="AU2198" s="99">
        <v>0</v>
      </c>
      <c r="AV2198" s="99">
        <v>74413989.259765595</v>
      </c>
      <c r="AW2198" s="99">
        <v>7182.9922587871597</v>
      </c>
      <c r="AX2198" s="99">
        <v>132379.01853561401</v>
      </c>
      <c r="AY2198" s="99">
        <v>20077808.4611816</v>
      </c>
      <c r="AZ2198" s="99">
        <v>9849698.8250732403</v>
      </c>
      <c r="BA2198" s="99">
        <v>0</v>
      </c>
      <c r="BB2198" s="99">
        <v>23802839.284179699</v>
      </c>
      <c r="BC2198" s="99">
        <v>5341309.15942383</v>
      </c>
      <c r="BD2198" s="99">
        <v>0</v>
      </c>
      <c r="BE2198" s="99">
        <v>3620837.3517456101</v>
      </c>
      <c r="BF2198" s="99">
        <v>0</v>
      </c>
      <c r="BG2198" s="99">
        <v>74485101.754882798</v>
      </c>
      <c r="BH2198" s="99">
        <v>15011867.3743896</v>
      </c>
      <c r="BI2198" s="99">
        <v>0</v>
      </c>
      <c r="BJ2198" s="99">
        <v>2526055.9071655301</v>
      </c>
      <c r="BK2198" s="99">
        <v>1890522.5066528299</v>
      </c>
      <c r="BL2198" s="99">
        <v>0</v>
      </c>
      <c r="BM2198" s="99">
        <v>0</v>
      </c>
      <c r="BN2198" s="99">
        <v>0</v>
      </c>
      <c r="BO2198" s="99">
        <v>0</v>
      </c>
      <c r="BP2198" s="99">
        <v>0</v>
      </c>
      <c r="BQ2198" s="99">
        <v>0</v>
      </c>
      <c r="BR2198" s="99">
        <v>6751565.7813110398</v>
      </c>
      <c r="BS2198" s="99">
        <v>3759823.2529602102</v>
      </c>
      <c r="BT2198" s="99">
        <v>0</v>
      </c>
      <c r="BU2198" s="99">
        <v>3966136.2099609398</v>
      </c>
      <c r="BV2198" s="99">
        <v>2651264.1661377</v>
      </c>
      <c r="BW2198" s="99">
        <v>0</v>
      </c>
      <c r="BX2198" s="99">
        <v>691723.55751800502</v>
      </c>
      <c r="BY2198" s="99">
        <v>0</v>
      </c>
      <c r="BZ2198" s="99">
        <v>0</v>
      </c>
      <c r="CA2198" s="99">
        <v>118613.88076973001</v>
      </c>
      <c r="CB2198" s="99">
        <v>6241913.2288207998</v>
      </c>
      <c r="CC2198" s="99">
        <v>59414663.767089799</v>
      </c>
      <c r="CD2198" s="99">
        <v>17556538.936279301</v>
      </c>
      <c r="CE2198" s="99">
        <v>2993.2053029835201</v>
      </c>
      <c r="CF2198" s="99">
        <v>433587.77260971098</v>
      </c>
      <c r="CG2198" s="99">
        <v>3630266.5832519499</v>
      </c>
      <c r="CH2198" s="99">
        <v>0</v>
      </c>
      <c r="CI2198" s="99">
        <v>121577.90798377999</v>
      </c>
      <c r="CJ2198" s="99">
        <v>6672536.7869262705</v>
      </c>
      <c r="CK2198" s="99">
        <v>63032246.691406302</v>
      </c>
      <c r="CL2198" s="99">
        <v>18304418.459228501</v>
      </c>
      <c r="CM2198" s="203">
        <f t="shared" si="102"/>
        <v>197130.99344253549</v>
      </c>
      <c r="CN2198" s="203">
        <f t="shared" si="103"/>
        <v>29751474.428039569</v>
      </c>
      <c r="CO2198" s="203">
        <f t="shared" si="104"/>
        <v>137517348.44628909</v>
      </c>
      <c r="CP2198" s="99">
        <v>18304418.459228501</v>
      </c>
      <c r="CQ2198" s="99">
        <v>0</v>
      </c>
      <c r="CR2198" s="99">
        <v>0</v>
      </c>
      <c r="CS2198" s="99">
        <v>0</v>
      </c>
      <c r="CT2198" s="99">
        <v>0</v>
      </c>
    </row>
    <row r="2199" spans="1:98">
      <c r="A2199" s="98" t="s">
        <v>199</v>
      </c>
      <c r="B2199" s="100">
        <v>42705</v>
      </c>
      <c r="C2199" s="99">
        <v>105159.875932693</v>
      </c>
      <c r="D2199" s="99">
        <v>0</v>
      </c>
      <c r="E2199" s="99">
        <v>12532.016416430501</v>
      </c>
      <c r="F2199" s="99">
        <v>10848.371931314499</v>
      </c>
      <c r="G2199" s="99">
        <v>3039.4326456487202</v>
      </c>
      <c r="H2199" s="99">
        <v>0</v>
      </c>
      <c r="I2199" s="99">
        <v>0</v>
      </c>
      <c r="J2199" s="99">
        <v>75094.625679016099</v>
      </c>
      <c r="K2199" s="99">
        <v>23.633233215427001</v>
      </c>
      <c r="L2199" s="99">
        <v>211.380824351683</v>
      </c>
      <c r="M2199" s="99">
        <v>43427.155611038201</v>
      </c>
      <c r="N2199" s="99">
        <v>10124.5649548769</v>
      </c>
      <c r="O2199" s="99">
        <v>0</v>
      </c>
      <c r="P2199" s="99">
        <v>59311.856425285303</v>
      </c>
      <c r="Q2199" s="99">
        <v>4701.01947396994</v>
      </c>
      <c r="R2199" s="99">
        <v>0</v>
      </c>
      <c r="S2199" s="99">
        <v>3021.92280980945</v>
      </c>
      <c r="T2199" s="99">
        <v>0</v>
      </c>
      <c r="U2199" s="99">
        <v>75035.226801872297</v>
      </c>
      <c r="V2199" s="99">
        <v>5493130.3062744103</v>
      </c>
      <c r="W2199" s="99">
        <v>0</v>
      </c>
      <c r="X2199" s="99">
        <v>663502.03488922096</v>
      </c>
      <c r="Y2199" s="99">
        <v>496984.14160537702</v>
      </c>
      <c r="Z2199" s="99">
        <v>431582.05050659197</v>
      </c>
      <c r="AA2199" s="99">
        <v>0</v>
      </c>
      <c r="AB2199" s="99">
        <v>0</v>
      </c>
      <c r="AC2199" s="99">
        <v>22738757.658691399</v>
      </c>
      <c r="AD2199" s="99">
        <v>1870.50129695237</v>
      </c>
      <c r="AE2199" s="99">
        <v>15081.080564379699</v>
      </c>
      <c r="AF2199" s="99">
        <v>2000621.1734771701</v>
      </c>
      <c r="AG2199" s="99">
        <v>1150602.2090606701</v>
      </c>
      <c r="AH2199" s="99">
        <v>0</v>
      </c>
      <c r="AI2199" s="99">
        <v>2422908.3973693801</v>
      </c>
      <c r="AJ2199" s="99">
        <v>582435.25710296596</v>
      </c>
      <c r="AK2199" s="99">
        <v>0</v>
      </c>
      <c r="AL2199" s="99">
        <v>433126.67141723598</v>
      </c>
      <c r="AM2199" s="99">
        <v>0</v>
      </c>
      <c r="AN2199" s="99">
        <v>22835883.856445301</v>
      </c>
      <c r="AO2199" s="99">
        <v>53185146.9599609</v>
      </c>
      <c r="AP2199" s="99">
        <v>0</v>
      </c>
      <c r="AQ2199" s="99">
        <v>5824510.1388549795</v>
      </c>
      <c r="AR2199" s="99">
        <v>4329716.2579956101</v>
      </c>
      <c r="AS2199" s="99">
        <v>3632219.7370605501</v>
      </c>
      <c r="AT2199" s="99">
        <v>0</v>
      </c>
      <c r="AU2199" s="99">
        <v>0</v>
      </c>
      <c r="AV2199" s="99">
        <v>74132395.496093795</v>
      </c>
      <c r="AW2199" s="99">
        <v>6367.0946373343504</v>
      </c>
      <c r="AX2199" s="99">
        <v>118407.015469551</v>
      </c>
      <c r="AY2199" s="99">
        <v>20028119.543701202</v>
      </c>
      <c r="AZ2199" s="99">
        <v>9773503.5964355506</v>
      </c>
      <c r="BA2199" s="99">
        <v>0</v>
      </c>
      <c r="BB2199" s="99">
        <v>23841647.8994141</v>
      </c>
      <c r="BC2199" s="99">
        <v>5305027.0071411096</v>
      </c>
      <c r="BD2199" s="99">
        <v>0</v>
      </c>
      <c r="BE2199" s="99">
        <v>3630119.0405883798</v>
      </c>
      <c r="BF2199" s="99">
        <v>0</v>
      </c>
      <c r="BG2199" s="99">
        <v>74335318.670898393</v>
      </c>
      <c r="BH2199" s="99">
        <v>15017539.53125</v>
      </c>
      <c r="BI2199" s="99">
        <v>0</v>
      </c>
      <c r="BJ2199" s="99">
        <v>2433242.0498962398</v>
      </c>
      <c r="BK2199" s="99">
        <v>1820369.7527771001</v>
      </c>
      <c r="BL2199" s="99">
        <v>0</v>
      </c>
      <c r="BM2199" s="99">
        <v>0</v>
      </c>
      <c r="BN2199" s="99">
        <v>0</v>
      </c>
      <c r="BO2199" s="99">
        <v>0</v>
      </c>
      <c r="BP2199" s="99">
        <v>0</v>
      </c>
      <c r="BQ2199" s="99">
        <v>0</v>
      </c>
      <c r="BR2199" s="99">
        <v>6693137.8005371103</v>
      </c>
      <c r="BS2199" s="99">
        <v>3728913.6892395001</v>
      </c>
      <c r="BT2199" s="99">
        <v>0</v>
      </c>
      <c r="BU2199" s="99">
        <v>4565666.0599365197</v>
      </c>
      <c r="BV2199" s="99">
        <v>2573323.90734863</v>
      </c>
      <c r="BW2199" s="99">
        <v>0</v>
      </c>
      <c r="BX2199" s="99">
        <v>751425.25725555397</v>
      </c>
      <c r="BY2199" s="99">
        <v>0</v>
      </c>
      <c r="BZ2199" s="99">
        <v>0</v>
      </c>
      <c r="CA2199" s="99">
        <v>117732.178467751</v>
      </c>
      <c r="CB2199" s="99">
        <v>6177978.5545043899</v>
      </c>
      <c r="CC2199" s="99">
        <v>58996013.493652299</v>
      </c>
      <c r="CD2199" s="99">
        <v>17444469.833984401</v>
      </c>
      <c r="CE2199" s="99">
        <v>3033.30193594098</v>
      </c>
      <c r="CF2199" s="99">
        <v>432458.39725494402</v>
      </c>
      <c r="CG2199" s="99">
        <v>3636026.8208618201</v>
      </c>
      <c r="CH2199" s="99">
        <v>0</v>
      </c>
      <c r="CI2199" s="99">
        <v>120772.244722366</v>
      </c>
      <c r="CJ2199" s="99">
        <v>6604490.3201904297</v>
      </c>
      <c r="CK2199" s="99">
        <v>62690380.761718802</v>
      </c>
      <c r="CL2199" s="99">
        <v>18192918.4914551</v>
      </c>
      <c r="CM2199" s="203">
        <f t="shared" si="102"/>
        <v>195807.4715242383</v>
      </c>
      <c r="CN2199" s="203">
        <f t="shared" si="103"/>
        <v>29440374.176635731</v>
      </c>
      <c r="CO2199" s="203">
        <f t="shared" si="104"/>
        <v>137025699.43261719</v>
      </c>
      <c r="CP2199" s="99">
        <v>18192918.4914551</v>
      </c>
      <c r="CQ2199" s="99">
        <v>0</v>
      </c>
      <c r="CR2199" s="99">
        <v>0</v>
      </c>
      <c r="CS2199" s="99">
        <v>0</v>
      </c>
      <c r="CT2199" s="99">
        <v>0</v>
      </c>
    </row>
    <row r="2200" spans="1:98">
      <c r="A2200" s="98" t="s">
        <v>199</v>
      </c>
      <c r="B2200" s="100">
        <v>42795</v>
      </c>
      <c r="C2200" s="99">
        <v>105207.724609375</v>
      </c>
      <c r="D2200" s="99">
        <v>0</v>
      </c>
      <c r="E2200" s="99">
        <v>12194.395140528701</v>
      </c>
      <c r="F2200" s="99">
        <v>10569.502021193501</v>
      </c>
      <c r="G2200" s="99">
        <v>3070.1596647501001</v>
      </c>
      <c r="H2200" s="99">
        <v>0</v>
      </c>
      <c r="I2200" s="99">
        <v>0</v>
      </c>
      <c r="J2200" s="99">
        <v>74806.318592071504</v>
      </c>
      <c r="K2200" s="99">
        <v>20.588068766985099</v>
      </c>
      <c r="L2200" s="99">
        <v>189.12279420718599</v>
      </c>
      <c r="M2200" s="99">
        <v>43573.924040794402</v>
      </c>
      <c r="N2200" s="99">
        <v>9934.0232759714108</v>
      </c>
      <c r="O2200" s="99">
        <v>0</v>
      </c>
      <c r="P2200" s="99">
        <v>58966.496467113502</v>
      </c>
      <c r="Q2200" s="99">
        <v>4587.1749910712197</v>
      </c>
      <c r="R2200" s="99">
        <v>0</v>
      </c>
      <c r="S2200" s="99">
        <v>3085.1647806763599</v>
      </c>
      <c r="T2200" s="99">
        <v>0</v>
      </c>
      <c r="U2200" s="99">
        <v>74831.042995452895</v>
      </c>
      <c r="V2200" s="99">
        <v>5540366.4608764602</v>
      </c>
      <c r="W2200" s="99">
        <v>0</v>
      </c>
      <c r="X2200" s="99">
        <v>653583.23500061</v>
      </c>
      <c r="Y2200" s="99">
        <v>493203.33048629801</v>
      </c>
      <c r="Z2200" s="99">
        <v>447689.55513763399</v>
      </c>
      <c r="AA2200" s="99">
        <v>0</v>
      </c>
      <c r="AB2200" s="99">
        <v>0</v>
      </c>
      <c r="AC2200" s="99">
        <v>22920238.9775391</v>
      </c>
      <c r="AD2200" s="99">
        <v>1654.6176225692</v>
      </c>
      <c r="AE2200" s="99">
        <v>10366.126301407799</v>
      </c>
      <c r="AF2200" s="99">
        <v>2006490.1236877399</v>
      </c>
      <c r="AG2200" s="99">
        <v>1141717.5173645001</v>
      </c>
      <c r="AH2200" s="99">
        <v>0</v>
      </c>
      <c r="AI2200" s="99">
        <v>2466174.5426940899</v>
      </c>
      <c r="AJ2200" s="99">
        <v>585490.03713989304</v>
      </c>
      <c r="AK2200" s="99">
        <v>0</v>
      </c>
      <c r="AL2200" s="99">
        <v>446227.569320679</v>
      </c>
      <c r="AM2200" s="99">
        <v>0</v>
      </c>
      <c r="AN2200" s="99">
        <v>22864580.888671901</v>
      </c>
      <c r="AO2200" s="99">
        <v>54032962.604980499</v>
      </c>
      <c r="AP2200" s="99">
        <v>0</v>
      </c>
      <c r="AQ2200" s="99">
        <v>5736220.7392578097</v>
      </c>
      <c r="AR2200" s="99">
        <v>4238410.4082641602</v>
      </c>
      <c r="AS2200" s="99">
        <v>3771954.4800415002</v>
      </c>
      <c r="AT2200" s="99">
        <v>0</v>
      </c>
      <c r="AU2200" s="99">
        <v>0</v>
      </c>
      <c r="AV2200" s="99">
        <v>74259887.604492202</v>
      </c>
      <c r="AW2200" s="99">
        <v>5630.9746349453899</v>
      </c>
      <c r="AX2200" s="99">
        <v>72858.732595443696</v>
      </c>
      <c r="AY2200" s="99">
        <v>20134967.131347701</v>
      </c>
      <c r="AZ2200" s="99">
        <v>9731567.3614502009</v>
      </c>
      <c r="BA2200" s="99">
        <v>0</v>
      </c>
      <c r="BB2200" s="99">
        <v>24378341.245605499</v>
      </c>
      <c r="BC2200" s="99">
        <v>5397714.3025512705</v>
      </c>
      <c r="BD2200" s="99">
        <v>0</v>
      </c>
      <c r="BE2200" s="99">
        <v>3768194.1674499498</v>
      </c>
      <c r="BF2200" s="99">
        <v>0</v>
      </c>
      <c r="BG2200" s="99">
        <v>74421347.910156295</v>
      </c>
      <c r="BH2200" s="99">
        <v>15294811.9801025</v>
      </c>
      <c r="BI2200" s="99">
        <v>0</v>
      </c>
      <c r="BJ2200" s="99">
        <v>2370616.3966979999</v>
      </c>
      <c r="BK2200" s="99">
        <v>1768571.41088867</v>
      </c>
      <c r="BL2200" s="99">
        <v>0</v>
      </c>
      <c r="BM2200" s="99">
        <v>0</v>
      </c>
      <c r="BN2200" s="99">
        <v>0</v>
      </c>
      <c r="BO2200" s="99">
        <v>0</v>
      </c>
      <c r="BP2200" s="99">
        <v>0</v>
      </c>
      <c r="BQ2200" s="99">
        <v>0</v>
      </c>
      <c r="BR2200" s="99">
        <v>6812718.1638183603</v>
      </c>
      <c r="BS2200" s="99">
        <v>3713262.6492919899</v>
      </c>
      <c r="BT2200" s="99">
        <v>0</v>
      </c>
      <c r="BU2200" s="99">
        <v>4653740.8999633798</v>
      </c>
      <c r="BV2200" s="99">
        <v>2582635.1945495601</v>
      </c>
      <c r="BW2200" s="99">
        <v>0</v>
      </c>
      <c r="BX2200" s="99">
        <v>796451.24711608898</v>
      </c>
      <c r="BY2200" s="99">
        <v>0</v>
      </c>
      <c r="BZ2200" s="99">
        <v>0</v>
      </c>
      <c r="CA2200" s="99">
        <v>117215.587670326</v>
      </c>
      <c r="CB2200" s="99">
        <v>6190993.4054565402</v>
      </c>
      <c r="CC2200" s="99">
        <v>59711052.9150391</v>
      </c>
      <c r="CD2200" s="99">
        <v>17662766.447021499</v>
      </c>
      <c r="CE2200" s="99">
        <v>3076.6404313743101</v>
      </c>
      <c r="CF2200" s="99">
        <v>446830.71574401902</v>
      </c>
      <c r="CG2200" s="99">
        <v>3767925.0748291002</v>
      </c>
      <c r="CH2200" s="99">
        <v>0</v>
      </c>
      <c r="CI2200" s="99">
        <v>120293.63680172</v>
      </c>
      <c r="CJ2200" s="99">
        <v>6651061.3825683603</v>
      </c>
      <c r="CK2200" s="99">
        <v>63468873.2646484</v>
      </c>
      <c r="CL2200" s="99">
        <v>18439376.800292999</v>
      </c>
      <c r="CM2200" s="203">
        <f t="shared" si="102"/>
        <v>195124.6797971729</v>
      </c>
      <c r="CN2200" s="203">
        <f t="shared" si="103"/>
        <v>29515642.27124026</v>
      </c>
      <c r="CO2200" s="203">
        <f t="shared" si="104"/>
        <v>137890221.17480469</v>
      </c>
      <c r="CP2200" s="99">
        <v>18439376.800292999</v>
      </c>
      <c r="CQ2200" s="99">
        <v>0</v>
      </c>
      <c r="CR2200" s="99">
        <v>0</v>
      </c>
      <c r="CS2200" s="99">
        <v>0</v>
      </c>
      <c r="CT2200" s="99">
        <v>0</v>
      </c>
    </row>
    <row r="2201" spans="1:98">
      <c r="A2201" s="98" t="s">
        <v>199</v>
      </c>
      <c r="B2201" s="100">
        <v>42887</v>
      </c>
      <c r="C2201" s="99">
        <v>104289.774279594</v>
      </c>
      <c r="D2201" s="99">
        <v>0</v>
      </c>
      <c r="E2201" s="99">
        <v>11967.448603033999</v>
      </c>
      <c r="F2201" s="99">
        <v>10389.690852046</v>
      </c>
      <c r="G2201" s="99">
        <v>3086.5468982756101</v>
      </c>
      <c r="H2201" s="99">
        <v>0</v>
      </c>
      <c r="I2201" s="99">
        <v>0</v>
      </c>
      <c r="J2201" s="99">
        <v>74494.468252182007</v>
      </c>
      <c r="K2201" s="99">
        <v>18.044187945779399</v>
      </c>
      <c r="L2201" s="99">
        <v>193.34049454331401</v>
      </c>
      <c r="M2201" s="99">
        <v>43107.461483478502</v>
      </c>
      <c r="N2201" s="99">
        <v>9753.2677283286994</v>
      </c>
      <c r="O2201" s="99">
        <v>0</v>
      </c>
      <c r="P2201" s="99">
        <v>58705.829248905196</v>
      </c>
      <c r="Q2201" s="99">
        <v>4462.1127665042904</v>
      </c>
      <c r="R2201" s="99">
        <v>0</v>
      </c>
      <c r="S2201" s="99">
        <v>3081.6831961870198</v>
      </c>
      <c r="T2201" s="99">
        <v>0</v>
      </c>
      <c r="U2201" s="99">
        <v>74511.358804702802</v>
      </c>
      <c r="V2201" s="99">
        <v>5486848.8435058603</v>
      </c>
      <c r="W2201" s="99">
        <v>0</v>
      </c>
      <c r="X2201" s="99">
        <v>633694.14183044399</v>
      </c>
      <c r="Y2201" s="99">
        <v>480876.06212616002</v>
      </c>
      <c r="Z2201" s="99">
        <v>439486.05440902698</v>
      </c>
      <c r="AA2201" s="99">
        <v>0</v>
      </c>
      <c r="AB2201" s="99">
        <v>0</v>
      </c>
      <c r="AC2201" s="99">
        <v>22682031.745361298</v>
      </c>
      <c r="AD2201" s="99">
        <v>1383.5509536117299</v>
      </c>
      <c r="AE2201" s="99">
        <v>10142.241907834999</v>
      </c>
      <c r="AF2201" s="99">
        <v>1989472.6888122601</v>
      </c>
      <c r="AG2201" s="99">
        <v>1116018.3695983901</v>
      </c>
      <c r="AH2201" s="99">
        <v>0</v>
      </c>
      <c r="AI2201" s="99">
        <v>2388793.6910095201</v>
      </c>
      <c r="AJ2201" s="99">
        <v>580930.10060882603</v>
      </c>
      <c r="AK2201" s="99">
        <v>0</v>
      </c>
      <c r="AL2201" s="99">
        <v>436988.63536453201</v>
      </c>
      <c r="AM2201" s="99">
        <v>0</v>
      </c>
      <c r="AN2201" s="99">
        <v>22753170.119140599</v>
      </c>
      <c r="AO2201" s="99">
        <v>53610275.3271484</v>
      </c>
      <c r="AP2201" s="99">
        <v>0</v>
      </c>
      <c r="AQ2201" s="99">
        <v>5624701.0436401404</v>
      </c>
      <c r="AR2201" s="99">
        <v>4238316.0256347703</v>
      </c>
      <c r="AS2201" s="99">
        <v>3715360.5938110398</v>
      </c>
      <c r="AT2201" s="99">
        <v>0</v>
      </c>
      <c r="AU2201" s="99">
        <v>0</v>
      </c>
      <c r="AV2201" s="99">
        <v>74369237.088867202</v>
      </c>
      <c r="AW2201" s="99">
        <v>4744.6012408733404</v>
      </c>
      <c r="AX2201" s="99">
        <v>83498.887008667007</v>
      </c>
      <c r="AY2201" s="99">
        <v>20053628.013183601</v>
      </c>
      <c r="AZ2201" s="99">
        <v>9559547.515625</v>
      </c>
      <c r="BA2201" s="99">
        <v>0</v>
      </c>
      <c r="BB2201" s="99">
        <v>23820230.628173798</v>
      </c>
      <c r="BC2201" s="99">
        <v>5390043.7228393601</v>
      </c>
      <c r="BD2201" s="99">
        <v>0</v>
      </c>
      <c r="BE2201" s="99">
        <v>3699876.9971008301</v>
      </c>
      <c r="BF2201" s="99">
        <v>0</v>
      </c>
      <c r="BG2201" s="99">
        <v>74705142.661132798</v>
      </c>
      <c r="BH2201" s="99">
        <v>14931268.2537842</v>
      </c>
      <c r="BI2201" s="99">
        <v>0</v>
      </c>
      <c r="BJ2201" s="99">
        <v>2316517.2528991699</v>
      </c>
      <c r="BK2201" s="99">
        <v>1732030.90196228</v>
      </c>
      <c r="BL2201" s="99">
        <v>0</v>
      </c>
      <c r="BM2201" s="99">
        <v>0</v>
      </c>
      <c r="BN2201" s="99">
        <v>0</v>
      </c>
      <c r="BO2201" s="99">
        <v>0</v>
      </c>
      <c r="BP2201" s="99">
        <v>0</v>
      </c>
      <c r="BQ2201" s="99">
        <v>0</v>
      </c>
      <c r="BR2201" s="99">
        <v>6722575.0335082998</v>
      </c>
      <c r="BS2201" s="99">
        <v>3651044.1793518099</v>
      </c>
      <c r="BT2201" s="99">
        <v>0</v>
      </c>
      <c r="BU2201" s="99">
        <v>4570806.7499389602</v>
      </c>
      <c r="BV2201" s="99">
        <v>2523225.6854858398</v>
      </c>
      <c r="BW2201" s="99">
        <v>0</v>
      </c>
      <c r="BX2201" s="99">
        <v>791792.70715331996</v>
      </c>
      <c r="BY2201" s="99">
        <v>0</v>
      </c>
      <c r="BZ2201" s="99">
        <v>0</v>
      </c>
      <c r="CA2201" s="99">
        <v>116224.971288681</v>
      </c>
      <c r="CB2201" s="99">
        <v>6127235.3849487295</v>
      </c>
      <c r="CC2201" s="99">
        <v>59343045.323730499</v>
      </c>
      <c r="CD2201" s="99">
        <v>17235509.552734401</v>
      </c>
      <c r="CE2201" s="99">
        <v>3086.2834683060601</v>
      </c>
      <c r="CF2201" s="99">
        <v>438726.49673461902</v>
      </c>
      <c r="CG2201" s="99">
        <v>3709627.0363464402</v>
      </c>
      <c r="CH2201" s="99">
        <v>0</v>
      </c>
      <c r="CI2201" s="99">
        <v>119326.93635177601</v>
      </c>
      <c r="CJ2201" s="99">
        <v>6556916.2185668899</v>
      </c>
      <c r="CK2201" s="99">
        <v>63016838.308105499</v>
      </c>
      <c r="CL2201" s="99">
        <v>17996417.043212902</v>
      </c>
      <c r="CM2201" s="203">
        <f t="shared" si="102"/>
        <v>193838.29515647882</v>
      </c>
      <c r="CN2201" s="203">
        <f t="shared" si="103"/>
        <v>29310086.33770749</v>
      </c>
      <c r="CO2201" s="203">
        <f t="shared" si="104"/>
        <v>137721980.96923828</v>
      </c>
      <c r="CP2201" s="99">
        <v>17996417.043212902</v>
      </c>
      <c r="CQ2201" s="99">
        <v>0</v>
      </c>
      <c r="CR2201" s="99">
        <v>0</v>
      </c>
      <c r="CS2201" s="99">
        <v>0</v>
      </c>
      <c r="CT2201" s="99">
        <v>0</v>
      </c>
    </row>
    <row r="2202" spans="1:98">
      <c r="A2202" s="98" t="s">
        <v>199</v>
      </c>
      <c r="B2202" s="100">
        <v>42979</v>
      </c>
      <c r="C2202" s="99">
        <v>103861.968511581</v>
      </c>
      <c r="D2202" s="99">
        <v>0</v>
      </c>
      <c r="E2202" s="99">
        <v>11814.752482295</v>
      </c>
      <c r="F2202" s="99">
        <v>10376.0684435368</v>
      </c>
      <c r="G2202" s="99">
        <v>3093.6659309267998</v>
      </c>
      <c r="H2202" s="99">
        <v>0</v>
      </c>
      <c r="I2202" s="99">
        <v>0</v>
      </c>
      <c r="J2202" s="99">
        <v>74553.550607681304</v>
      </c>
      <c r="K2202" s="99">
        <v>15.575643539312299</v>
      </c>
      <c r="L2202" s="99">
        <v>205.44365983456399</v>
      </c>
      <c r="M2202" s="99">
        <v>43105.798606872602</v>
      </c>
      <c r="N2202" s="99">
        <v>9559.1283206939697</v>
      </c>
      <c r="O2202" s="99">
        <v>0</v>
      </c>
      <c r="P2202" s="99">
        <v>58532.023005485498</v>
      </c>
      <c r="Q2202" s="99">
        <v>4371.0346106290799</v>
      </c>
      <c r="R2202" s="99">
        <v>0</v>
      </c>
      <c r="S2202" s="99">
        <v>3087.6029343009</v>
      </c>
      <c r="T2202" s="99">
        <v>0</v>
      </c>
      <c r="U2202" s="99">
        <v>74658.919229507403</v>
      </c>
      <c r="V2202" s="99">
        <v>5421081.9924316397</v>
      </c>
      <c r="W2202" s="99">
        <v>0</v>
      </c>
      <c r="X2202" s="99">
        <v>616984.81782531703</v>
      </c>
      <c r="Y2202" s="99">
        <v>471633.09876632702</v>
      </c>
      <c r="Z2202" s="99">
        <v>437632.41696929903</v>
      </c>
      <c r="AA2202" s="99">
        <v>0</v>
      </c>
      <c r="AB2202" s="99">
        <v>0</v>
      </c>
      <c r="AC2202" s="99">
        <v>22527777.348632801</v>
      </c>
      <c r="AD2202" s="99">
        <v>1311.26103706658</v>
      </c>
      <c r="AE2202" s="99">
        <v>11738.5894925594</v>
      </c>
      <c r="AF2202" s="99">
        <v>1978915.2505493199</v>
      </c>
      <c r="AG2202" s="99">
        <v>1093897.4947814899</v>
      </c>
      <c r="AH2202" s="99">
        <v>0</v>
      </c>
      <c r="AI2202" s="99">
        <v>2373288.0600891099</v>
      </c>
      <c r="AJ2202" s="99">
        <v>574142.48250579799</v>
      </c>
      <c r="AK2202" s="99">
        <v>0</v>
      </c>
      <c r="AL2202" s="99">
        <v>436707.98345565802</v>
      </c>
      <c r="AM2202" s="99">
        <v>0</v>
      </c>
      <c r="AN2202" s="99">
        <v>22604316.550537098</v>
      </c>
      <c r="AO2202" s="99">
        <v>53271863.013183601</v>
      </c>
      <c r="AP2202" s="99">
        <v>0</v>
      </c>
      <c r="AQ2202" s="99">
        <v>5450657.21801758</v>
      </c>
      <c r="AR2202" s="99">
        <v>4138033.1646728502</v>
      </c>
      <c r="AS2202" s="99">
        <v>3717268.84338379</v>
      </c>
      <c r="AT2202" s="99">
        <v>0</v>
      </c>
      <c r="AU2202" s="99">
        <v>0</v>
      </c>
      <c r="AV2202" s="99">
        <v>74271421.076171905</v>
      </c>
      <c r="AW2202" s="99">
        <v>4513.4338187575304</v>
      </c>
      <c r="AX2202" s="99">
        <v>93141.965806961103</v>
      </c>
      <c r="AY2202" s="99">
        <v>20070285.260497998</v>
      </c>
      <c r="AZ2202" s="99">
        <v>9390467.9849853497</v>
      </c>
      <c r="BA2202" s="99">
        <v>0</v>
      </c>
      <c r="BB2202" s="99">
        <v>23794394.021972701</v>
      </c>
      <c r="BC2202" s="99">
        <v>5336509.8807373</v>
      </c>
      <c r="BD2202" s="99">
        <v>0</v>
      </c>
      <c r="BE2202" s="99">
        <v>3712731.4992065402</v>
      </c>
      <c r="BF2202" s="99">
        <v>0</v>
      </c>
      <c r="BG2202" s="99">
        <v>74338087.652343795</v>
      </c>
      <c r="BH2202" s="99">
        <v>14855046.800415</v>
      </c>
      <c r="BI2202" s="99">
        <v>0</v>
      </c>
      <c r="BJ2202" s="99">
        <v>2231849.1865234398</v>
      </c>
      <c r="BK2202" s="99">
        <v>1687786.74690247</v>
      </c>
      <c r="BL2202" s="99">
        <v>0</v>
      </c>
      <c r="BM2202" s="99">
        <v>0</v>
      </c>
      <c r="BN2202" s="99">
        <v>0</v>
      </c>
      <c r="BO2202" s="99">
        <v>0</v>
      </c>
      <c r="BP2202" s="99">
        <v>0</v>
      </c>
      <c r="BQ2202" s="99">
        <v>0</v>
      </c>
      <c r="BR2202" s="99">
        <v>6721166.0270996103</v>
      </c>
      <c r="BS2202" s="99">
        <v>3584698.97235107</v>
      </c>
      <c r="BT2202" s="99">
        <v>0</v>
      </c>
      <c r="BU2202" s="99">
        <v>3850382.2199706999</v>
      </c>
      <c r="BV2202" s="99">
        <v>2498370.3503418001</v>
      </c>
      <c r="BW2202" s="99">
        <v>0</v>
      </c>
      <c r="BX2202" s="99">
        <v>700740.21752929699</v>
      </c>
      <c r="BY2202" s="99">
        <v>0</v>
      </c>
      <c r="BZ2202" s="99">
        <v>0</v>
      </c>
      <c r="CA2202" s="99">
        <v>115857.528985977</v>
      </c>
      <c r="CB2202" s="99">
        <v>6049359.8922119103</v>
      </c>
      <c r="CC2202" s="99">
        <v>58810062.618652299</v>
      </c>
      <c r="CD2202" s="99">
        <v>17118350.100097701</v>
      </c>
      <c r="CE2202" s="99">
        <v>3094.2486271560201</v>
      </c>
      <c r="CF2202" s="99">
        <v>438150.05529022199</v>
      </c>
      <c r="CG2202" s="99">
        <v>3722389.62286377</v>
      </c>
      <c r="CH2202" s="99">
        <v>0</v>
      </c>
      <c r="CI2202" s="99">
        <v>118933.647050858</v>
      </c>
      <c r="CJ2202" s="99">
        <v>6487623.0560302697</v>
      </c>
      <c r="CK2202" s="99">
        <v>62541041.116699196</v>
      </c>
      <c r="CL2202" s="99">
        <v>17878889.145507801</v>
      </c>
      <c r="CM2202" s="203">
        <f t="shared" si="102"/>
        <v>193592.5662803654</v>
      </c>
      <c r="CN2202" s="203">
        <f t="shared" si="103"/>
        <v>29091939.606567368</v>
      </c>
      <c r="CO2202" s="203">
        <f t="shared" si="104"/>
        <v>136879128.769043</v>
      </c>
      <c r="CP2202" s="99">
        <v>17878889.145507801</v>
      </c>
      <c r="CQ2202" s="99">
        <v>0</v>
      </c>
      <c r="CR2202" s="99">
        <v>0</v>
      </c>
      <c r="CS2202" s="99">
        <v>0</v>
      </c>
      <c r="CT2202" s="99">
        <v>0</v>
      </c>
    </row>
    <row r="2203" spans="1:98">
      <c r="A2203" s="98" t="s">
        <v>199</v>
      </c>
      <c r="B2203" s="100">
        <v>43070</v>
      </c>
      <c r="C2203" s="99">
        <v>103725.87185001399</v>
      </c>
      <c r="D2203" s="99">
        <v>0</v>
      </c>
      <c r="E2203" s="99">
        <v>11645.3726323843</v>
      </c>
      <c r="F2203" s="99">
        <v>10166.7514282465</v>
      </c>
      <c r="G2203" s="99">
        <v>3090.4110125601301</v>
      </c>
      <c r="H2203" s="99">
        <v>0</v>
      </c>
      <c r="I2203" s="99">
        <v>0</v>
      </c>
      <c r="J2203" s="99">
        <v>73603.169043540998</v>
      </c>
      <c r="K2203" s="99">
        <v>13.4200858918484</v>
      </c>
      <c r="L2203" s="99">
        <v>208.38038362562699</v>
      </c>
      <c r="M2203" s="99">
        <v>43187.1818742752</v>
      </c>
      <c r="N2203" s="99">
        <v>9322.7294588089007</v>
      </c>
      <c r="O2203" s="99">
        <v>0</v>
      </c>
      <c r="P2203" s="99">
        <v>58390.041840076403</v>
      </c>
      <c r="Q2203" s="99">
        <v>4349.0410254001599</v>
      </c>
      <c r="R2203" s="99">
        <v>0</v>
      </c>
      <c r="S2203" s="99">
        <v>3068.7234266400301</v>
      </c>
      <c r="T2203" s="99">
        <v>0</v>
      </c>
      <c r="U2203" s="99">
        <v>73502.522445678696</v>
      </c>
      <c r="V2203" s="99">
        <v>5389349.59521484</v>
      </c>
      <c r="W2203" s="99">
        <v>0</v>
      </c>
      <c r="X2203" s="99">
        <v>608813.32873535203</v>
      </c>
      <c r="Y2203" s="99">
        <v>467277.33852386498</v>
      </c>
      <c r="Z2203" s="99">
        <v>438641.84017944301</v>
      </c>
      <c r="AA2203" s="99">
        <v>0</v>
      </c>
      <c r="AB2203" s="99">
        <v>0</v>
      </c>
      <c r="AC2203" s="99">
        <v>22372252.228027299</v>
      </c>
      <c r="AD2203" s="99">
        <v>1125.6259510219099</v>
      </c>
      <c r="AE2203" s="99">
        <v>9011.9147448539698</v>
      </c>
      <c r="AF2203" s="99">
        <v>1982432.0472259501</v>
      </c>
      <c r="AG2203" s="99">
        <v>1067551.8117065399</v>
      </c>
      <c r="AH2203" s="99">
        <v>0</v>
      </c>
      <c r="AI2203" s="99">
        <v>2371090.0793456999</v>
      </c>
      <c r="AJ2203" s="99">
        <v>569399.34180450405</v>
      </c>
      <c r="AK2203" s="99">
        <v>0</v>
      </c>
      <c r="AL2203" s="99">
        <v>441066.42705917399</v>
      </c>
      <c r="AM2203" s="99">
        <v>0</v>
      </c>
      <c r="AN2203" s="99">
        <v>22488794.868896499</v>
      </c>
      <c r="AO2203" s="99">
        <v>53113078.459472701</v>
      </c>
      <c r="AP2203" s="99">
        <v>0</v>
      </c>
      <c r="AQ2203" s="99">
        <v>5440091.5813598596</v>
      </c>
      <c r="AR2203" s="99">
        <v>4123845.7435302702</v>
      </c>
      <c r="AS2203" s="99">
        <v>3753564.9649352999</v>
      </c>
      <c r="AT2203" s="99">
        <v>0</v>
      </c>
      <c r="AU2203" s="99">
        <v>0</v>
      </c>
      <c r="AV2203" s="99">
        <v>74131883.752929702</v>
      </c>
      <c r="AW2203" s="99">
        <v>3885.0985328257102</v>
      </c>
      <c r="AX2203" s="99">
        <v>79071.554947853103</v>
      </c>
      <c r="AY2203" s="99">
        <v>20251965.2585449</v>
      </c>
      <c r="AZ2203" s="99">
        <v>9208777.31396484</v>
      </c>
      <c r="BA2203" s="99">
        <v>0</v>
      </c>
      <c r="BB2203" s="99">
        <v>23649863.490722701</v>
      </c>
      <c r="BC2203" s="99">
        <v>5331584.1114502</v>
      </c>
      <c r="BD2203" s="99">
        <v>0</v>
      </c>
      <c r="BE2203" s="99">
        <v>3753209.5362853999</v>
      </c>
      <c r="BF2203" s="99">
        <v>0</v>
      </c>
      <c r="BG2203" s="99">
        <v>74193176.524414107</v>
      </c>
      <c r="BH2203" s="99">
        <v>14931213.4030762</v>
      </c>
      <c r="BI2203" s="99">
        <v>0</v>
      </c>
      <c r="BJ2203" s="99">
        <v>2226959.4181213402</v>
      </c>
      <c r="BK2203" s="99">
        <v>1684407.45083618</v>
      </c>
      <c r="BL2203" s="99">
        <v>0</v>
      </c>
      <c r="BM2203" s="99">
        <v>0</v>
      </c>
      <c r="BN2203" s="99">
        <v>0</v>
      </c>
      <c r="BO2203" s="99">
        <v>0</v>
      </c>
      <c r="BP2203" s="99">
        <v>0</v>
      </c>
      <c r="BQ2203" s="99">
        <v>0</v>
      </c>
      <c r="BR2203" s="99">
        <v>6796622.3734741202</v>
      </c>
      <c r="BS2203" s="99">
        <v>3508712.4701843299</v>
      </c>
      <c r="BT2203" s="99">
        <v>0</v>
      </c>
      <c r="BU2203" s="99">
        <v>4470187.8807373</v>
      </c>
      <c r="BV2203" s="99">
        <v>2503187.00863647</v>
      </c>
      <c r="BW2203" s="99">
        <v>0</v>
      </c>
      <c r="BX2203" s="99">
        <v>767242.05348205601</v>
      </c>
      <c r="BY2203" s="99">
        <v>0</v>
      </c>
      <c r="BZ2203" s="99">
        <v>0</v>
      </c>
      <c r="CA2203" s="99">
        <v>115427.162119865</v>
      </c>
      <c r="CB2203" s="99">
        <v>6004667.6229858398</v>
      </c>
      <c r="CC2203" s="99">
        <v>58512944.1884766</v>
      </c>
      <c r="CD2203" s="99">
        <v>17138754.341308601</v>
      </c>
      <c r="CE2203" s="99">
        <v>3081.32893380523</v>
      </c>
      <c r="CF2203" s="99">
        <v>440396.11491394002</v>
      </c>
      <c r="CG2203" s="99">
        <v>3761978.1632080101</v>
      </c>
      <c r="CH2203" s="99">
        <v>0</v>
      </c>
      <c r="CI2203" s="99">
        <v>118503.16759586299</v>
      </c>
      <c r="CJ2203" s="99">
        <v>6438830.3731079102</v>
      </c>
      <c r="CK2203" s="99">
        <v>62323294.9287109</v>
      </c>
      <c r="CL2203" s="99">
        <v>17900517.7817383</v>
      </c>
      <c r="CM2203" s="203">
        <f t="shared" si="102"/>
        <v>192005.6900415417</v>
      </c>
      <c r="CN2203" s="203">
        <f t="shared" si="103"/>
        <v>28927625.242004409</v>
      </c>
      <c r="CO2203" s="203">
        <f t="shared" si="104"/>
        <v>136516471.453125</v>
      </c>
      <c r="CP2203" s="99">
        <v>17900517.7817383</v>
      </c>
      <c r="CQ2203" s="99">
        <v>0</v>
      </c>
      <c r="CR2203" s="99">
        <v>0</v>
      </c>
      <c r="CS2203" s="99">
        <v>0</v>
      </c>
      <c r="CT2203" s="99">
        <v>0</v>
      </c>
    </row>
    <row r="2204" spans="1:98">
      <c r="A2204" s="98" t="s">
        <v>199</v>
      </c>
      <c r="B2204" s="100">
        <v>43160</v>
      </c>
      <c r="C2204" s="99">
        <v>103491.47603416401</v>
      </c>
      <c r="D2204" s="99">
        <v>0</v>
      </c>
      <c r="E2204" s="99">
        <v>11580.833214402201</v>
      </c>
      <c r="F2204" s="99">
        <v>10169.8322821856</v>
      </c>
      <c r="G2204" s="99">
        <v>3089.4328620433798</v>
      </c>
      <c r="H2204" s="99">
        <v>0</v>
      </c>
      <c r="I2204" s="99">
        <v>0</v>
      </c>
      <c r="J2204" s="99">
        <v>73155.857892990098</v>
      </c>
      <c r="K2204" s="99">
        <v>12.325310652260701</v>
      </c>
      <c r="L2204" s="99">
        <v>210.02672290801999</v>
      </c>
      <c r="M2204" s="99">
        <v>43289.797068118998</v>
      </c>
      <c r="N2204" s="99">
        <v>9137.4223968982697</v>
      </c>
      <c r="O2204" s="99">
        <v>0</v>
      </c>
      <c r="P2204" s="99">
        <v>57898.449082374602</v>
      </c>
      <c r="Q2204" s="99">
        <v>4374.0990347266197</v>
      </c>
      <c r="R2204" s="99">
        <v>0</v>
      </c>
      <c r="S2204" s="99">
        <v>3111.20279219747</v>
      </c>
      <c r="T2204" s="99">
        <v>0</v>
      </c>
      <c r="U2204" s="99">
        <v>73193.464210510298</v>
      </c>
      <c r="V2204" s="99">
        <v>5352762.0902709998</v>
      </c>
      <c r="W2204" s="99">
        <v>0</v>
      </c>
      <c r="X2204" s="99">
        <v>590067.343307495</v>
      </c>
      <c r="Y2204" s="99">
        <v>455839.01985549898</v>
      </c>
      <c r="Z2204" s="99">
        <v>436699.08814621001</v>
      </c>
      <c r="AA2204" s="99">
        <v>0</v>
      </c>
      <c r="AB2204" s="99">
        <v>0</v>
      </c>
      <c r="AC2204" s="99">
        <v>22222701.4057617</v>
      </c>
      <c r="AD2204" s="99">
        <v>1065.4969274103601</v>
      </c>
      <c r="AE2204" s="99">
        <v>11038.5935527086</v>
      </c>
      <c r="AF2204" s="99">
        <v>2006198.20518494</v>
      </c>
      <c r="AG2204" s="99">
        <v>1046832.64568329</v>
      </c>
      <c r="AH2204" s="99">
        <v>0</v>
      </c>
      <c r="AI2204" s="99">
        <v>2301513.7576904302</v>
      </c>
      <c r="AJ2204" s="99">
        <v>568852.65188598598</v>
      </c>
      <c r="AK2204" s="99">
        <v>0</v>
      </c>
      <c r="AL2204" s="99">
        <v>434984.97975540202</v>
      </c>
      <c r="AM2204" s="99">
        <v>0</v>
      </c>
      <c r="AN2204" s="99">
        <v>22280586.140625</v>
      </c>
      <c r="AO2204" s="99">
        <v>53191554.9833984</v>
      </c>
      <c r="AP2204" s="99">
        <v>0</v>
      </c>
      <c r="AQ2204" s="99">
        <v>5330517.0065917997</v>
      </c>
      <c r="AR2204" s="99">
        <v>4067759.84405518</v>
      </c>
      <c r="AS2204" s="99">
        <v>3751993.29656982</v>
      </c>
      <c r="AT2204" s="99">
        <v>0</v>
      </c>
      <c r="AU2204" s="99">
        <v>0</v>
      </c>
      <c r="AV2204" s="99">
        <v>74129669.228515595</v>
      </c>
      <c r="AW2204" s="99">
        <v>3706.5146750509698</v>
      </c>
      <c r="AX2204" s="99">
        <v>95204.589076042204</v>
      </c>
      <c r="AY2204" s="99">
        <v>20711011.306884799</v>
      </c>
      <c r="AZ2204" s="99">
        <v>9123452.9589843806</v>
      </c>
      <c r="BA2204" s="99">
        <v>0</v>
      </c>
      <c r="BB2204" s="99">
        <v>23061409.441406298</v>
      </c>
      <c r="BC2204" s="99">
        <v>5368709.4547119103</v>
      </c>
      <c r="BD2204" s="99">
        <v>0</v>
      </c>
      <c r="BE2204" s="99">
        <v>3749902.6430358901</v>
      </c>
      <c r="BF2204" s="99">
        <v>0</v>
      </c>
      <c r="BG2204" s="99">
        <v>74279451.994140595</v>
      </c>
      <c r="BH2204" s="99">
        <v>14841292.1258545</v>
      </c>
      <c r="BI2204" s="99">
        <v>0</v>
      </c>
      <c r="BJ2204" s="99">
        <v>2169447.9984741202</v>
      </c>
      <c r="BK2204" s="99">
        <v>1649928.14445496</v>
      </c>
      <c r="BL2204" s="99">
        <v>0</v>
      </c>
      <c r="BM2204" s="99">
        <v>0</v>
      </c>
      <c r="BN2204" s="99">
        <v>0</v>
      </c>
      <c r="BO2204" s="99">
        <v>0</v>
      </c>
      <c r="BP2204" s="99">
        <v>0</v>
      </c>
      <c r="BQ2204" s="99">
        <v>0</v>
      </c>
      <c r="BR2204" s="99">
        <v>6873818.5393676804</v>
      </c>
      <c r="BS2204" s="99">
        <v>3449264.50036621</v>
      </c>
      <c r="BT2204" s="99">
        <v>0</v>
      </c>
      <c r="BU2204" s="99">
        <v>4332912.4866332998</v>
      </c>
      <c r="BV2204" s="99">
        <v>2498347.77880859</v>
      </c>
      <c r="BW2204" s="99">
        <v>0</v>
      </c>
      <c r="BX2204" s="99">
        <v>776729.87014007603</v>
      </c>
      <c r="BY2204" s="99">
        <v>0</v>
      </c>
      <c r="BZ2204" s="99">
        <v>0</v>
      </c>
      <c r="CA2204" s="99">
        <v>114863.56990528099</v>
      </c>
      <c r="CB2204" s="99">
        <v>5925942.50817871</v>
      </c>
      <c r="CC2204" s="99">
        <v>58471262.963867202</v>
      </c>
      <c r="CD2204" s="99">
        <v>17011237.627685498</v>
      </c>
      <c r="CE2204" s="99">
        <v>3099.1394025981399</v>
      </c>
      <c r="CF2204" s="99">
        <v>435518.383800507</v>
      </c>
      <c r="CG2204" s="99">
        <v>3747868.5947265602</v>
      </c>
      <c r="CH2204" s="99">
        <v>0</v>
      </c>
      <c r="CI2204" s="99">
        <v>117971.05664157899</v>
      </c>
      <c r="CJ2204" s="99">
        <v>6376163.68640137</v>
      </c>
      <c r="CK2204" s="99">
        <v>62235797.638183601</v>
      </c>
      <c r="CL2204" s="99">
        <v>17769254.466796901</v>
      </c>
      <c r="CM2204" s="203">
        <f t="shared" si="102"/>
        <v>191164.52085208928</v>
      </c>
      <c r="CN2204" s="203">
        <f t="shared" si="103"/>
        <v>28656749.827026371</v>
      </c>
      <c r="CO2204" s="203">
        <f t="shared" si="104"/>
        <v>136515249.63232419</v>
      </c>
      <c r="CP2204" s="99">
        <v>17769254.466796901</v>
      </c>
      <c r="CQ2204" s="99">
        <v>0</v>
      </c>
      <c r="CR2204" s="99">
        <v>0</v>
      </c>
      <c r="CS2204" s="99">
        <v>0</v>
      </c>
      <c r="CT2204" s="99">
        <v>0</v>
      </c>
    </row>
    <row r="2205" spans="1:98">
      <c r="A2205" s="98" t="s">
        <v>199</v>
      </c>
      <c r="B2205" s="100">
        <v>43252</v>
      </c>
      <c r="C2205" s="99">
        <v>103899.680048943</v>
      </c>
      <c r="D2205" s="99">
        <v>0</v>
      </c>
      <c r="E2205" s="99">
        <v>11490.0300662518</v>
      </c>
      <c r="F2205" s="99">
        <v>10079.720600128199</v>
      </c>
      <c r="G2205" s="99">
        <v>3064.6588015556299</v>
      </c>
      <c r="H2205" s="99">
        <v>0</v>
      </c>
      <c r="I2205" s="99">
        <v>0</v>
      </c>
      <c r="J2205" s="99">
        <v>72622.049019813494</v>
      </c>
      <c r="K2205" s="99">
        <v>10.8876399873989</v>
      </c>
      <c r="L2205" s="99">
        <v>245.43155082315201</v>
      </c>
      <c r="M2205" s="99">
        <v>43858.368510246299</v>
      </c>
      <c r="N2205" s="99">
        <v>8969.9964535236395</v>
      </c>
      <c r="O2205" s="99">
        <v>0</v>
      </c>
      <c r="P2205" s="99">
        <v>57845.785222530401</v>
      </c>
      <c r="Q2205" s="99">
        <v>4355.1161777377101</v>
      </c>
      <c r="R2205" s="99">
        <v>0</v>
      </c>
      <c r="S2205" s="99">
        <v>3066.0343450903902</v>
      </c>
      <c r="T2205" s="99">
        <v>0</v>
      </c>
      <c r="U2205" s="99">
        <v>72619.374834060698</v>
      </c>
      <c r="V2205" s="99">
        <v>5399818.15515137</v>
      </c>
      <c r="W2205" s="99">
        <v>0</v>
      </c>
      <c r="X2205" s="99">
        <v>576522.54472351098</v>
      </c>
      <c r="Y2205" s="99">
        <v>445004.57057952898</v>
      </c>
      <c r="Z2205" s="99">
        <v>434354.97642517101</v>
      </c>
      <c r="AA2205" s="99">
        <v>0</v>
      </c>
      <c r="AB2205" s="99">
        <v>0</v>
      </c>
      <c r="AC2205" s="99">
        <v>22243275.975097701</v>
      </c>
      <c r="AD2205" s="99">
        <v>932.28664127737295</v>
      </c>
      <c r="AE2205" s="99">
        <v>9567.9013520479202</v>
      </c>
      <c r="AF2205" s="99">
        <v>2064872.7309570301</v>
      </c>
      <c r="AG2205" s="99">
        <v>1033510.2753753701</v>
      </c>
      <c r="AH2205" s="99">
        <v>0</v>
      </c>
      <c r="AI2205" s="99">
        <v>2269638.2646179199</v>
      </c>
      <c r="AJ2205" s="99">
        <v>572791.16825866699</v>
      </c>
      <c r="AK2205" s="99">
        <v>0</v>
      </c>
      <c r="AL2205" s="99">
        <v>436139.49950790399</v>
      </c>
      <c r="AM2205" s="99">
        <v>0</v>
      </c>
      <c r="AN2205" s="99">
        <v>22285113.686279301</v>
      </c>
      <c r="AO2205" s="99">
        <v>53939009.680175804</v>
      </c>
      <c r="AP2205" s="99">
        <v>0</v>
      </c>
      <c r="AQ2205" s="99">
        <v>5182111.2002563505</v>
      </c>
      <c r="AR2205" s="99">
        <v>3965649.14630127</v>
      </c>
      <c r="AS2205" s="99">
        <v>3751696.34698486</v>
      </c>
      <c r="AT2205" s="99">
        <v>0</v>
      </c>
      <c r="AU2205" s="99">
        <v>0</v>
      </c>
      <c r="AV2205" s="99">
        <v>74166797.860351607</v>
      </c>
      <c r="AW2205" s="99">
        <v>3267.7615855634199</v>
      </c>
      <c r="AX2205" s="99">
        <v>82318.857928276106</v>
      </c>
      <c r="AY2205" s="99">
        <v>21317665.0473633</v>
      </c>
      <c r="AZ2205" s="99">
        <v>9039367.6604003906</v>
      </c>
      <c r="BA2205" s="99">
        <v>0</v>
      </c>
      <c r="BB2205" s="99">
        <v>22908034.1098633</v>
      </c>
      <c r="BC2205" s="99">
        <v>5405430.9123535203</v>
      </c>
      <c r="BD2205" s="99">
        <v>0</v>
      </c>
      <c r="BE2205" s="99">
        <v>3775001.2387390099</v>
      </c>
      <c r="BF2205" s="99">
        <v>0</v>
      </c>
      <c r="BG2205" s="99">
        <v>74765318.9609375</v>
      </c>
      <c r="BH2205" s="99">
        <v>14905840.7188721</v>
      </c>
      <c r="BI2205" s="99">
        <v>0</v>
      </c>
      <c r="BJ2205" s="99">
        <v>2109921.1660156301</v>
      </c>
      <c r="BK2205" s="99">
        <v>1594487.94561768</v>
      </c>
      <c r="BL2205" s="99">
        <v>0</v>
      </c>
      <c r="BM2205" s="99">
        <v>0</v>
      </c>
      <c r="BN2205" s="99">
        <v>0</v>
      </c>
      <c r="BO2205" s="99">
        <v>0</v>
      </c>
      <c r="BP2205" s="99">
        <v>0</v>
      </c>
      <c r="BQ2205" s="99">
        <v>0</v>
      </c>
      <c r="BR2205" s="99">
        <v>6980757.50891113</v>
      </c>
      <c r="BS2205" s="99">
        <v>3399987.4090271001</v>
      </c>
      <c r="BT2205" s="99">
        <v>0</v>
      </c>
      <c r="BU2205" s="99">
        <v>4304683.0990600605</v>
      </c>
      <c r="BV2205" s="99">
        <v>2498734.7623291002</v>
      </c>
      <c r="BW2205" s="99">
        <v>0</v>
      </c>
      <c r="BX2205" s="99">
        <v>784962.37314605701</v>
      </c>
      <c r="BY2205" s="99">
        <v>0</v>
      </c>
      <c r="BZ2205" s="99">
        <v>0</v>
      </c>
      <c r="CA2205" s="99">
        <v>115345.19440650901</v>
      </c>
      <c r="CB2205" s="99">
        <v>6001818.10400391</v>
      </c>
      <c r="CC2205" s="99">
        <v>59246123.962890603</v>
      </c>
      <c r="CD2205" s="99">
        <v>17005997.308349598</v>
      </c>
      <c r="CE2205" s="99">
        <v>3063.5621215701099</v>
      </c>
      <c r="CF2205" s="99">
        <v>432845.46769332897</v>
      </c>
      <c r="CG2205" s="99">
        <v>3738485.2273559598</v>
      </c>
      <c r="CH2205" s="99">
        <v>0</v>
      </c>
      <c r="CI2205" s="99">
        <v>118427.30940914201</v>
      </c>
      <c r="CJ2205" s="99">
        <v>6421914.3150024395</v>
      </c>
      <c r="CK2205" s="99">
        <v>62910450.041503899</v>
      </c>
      <c r="CL2205" s="99">
        <v>17760920.927246101</v>
      </c>
      <c r="CM2205" s="203">
        <f t="shared" si="102"/>
        <v>191046.6842432027</v>
      </c>
      <c r="CN2205" s="203">
        <f t="shared" si="103"/>
        <v>28707028.001281738</v>
      </c>
      <c r="CO2205" s="203">
        <f t="shared" si="104"/>
        <v>137675769.00244141</v>
      </c>
      <c r="CP2205" s="99">
        <v>17760920.927246101</v>
      </c>
      <c r="CQ2205" s="99">
        <v>0</v>
      </c>
      <c r="CR2205" s="99">
        <v>0</v>
      </c>
      <c r="CS2205" s="99">
        <v>0</v>
      </c>
      <c r="CT2205" s="99">
        <v>0</v>
      </c>
    </row>
    <row r="2206" spans="1:98">
      <c r="A2206" s="98" t="s">
        <v>190</v>
      </c>
      <c r="B2206" s="100">
        <v>38047</v>
      </c>
      <c r="C2206" s="99">
        <v>68315.081809043899</v>
      </c>
      <c r="D2206" s="99">
        <v>0</v>
      </c>
      <c r="E2206" s="99">
        <v>33975.4080023766</v>
      </c>
      <c r="F2206" s="99">
        <v>16547.983026266102</v>
      </c>
      <c r="G2206" s="99">
        <v>9.7830978468991798</v>
      </c>
      <c r="H2206" s="99">
        <v>0</v>
      </c>
      <c r="I2206" s="99">
        <v>0</v>
      </c>
      <c r="J2206" s="99">
        <v>232.210426589474</v>
      </c>
      <c r="K2206" s="99">
        <v>69674.194392204299</v>
      </c>
      <c r="L2206" s="99">
        <v>52493.374413013502</v>
      </c>
      <c r="M2206" s="99">
        <v>39372.531334400199</v>
      </c>
      <c r="N2206" s="99">
        <v>5085.81382954121</v>
      </c>
      <c r="O2206" s="99">
        <v>0</v>
      </c>
      <c r="P2206" s="99">
        <v>0</v>
      </c>
      <c r="Q2206" s="99">
        <v>4704.8712081909198</v>
      </c>
      <c r="R2206" s="99">
        <v>0</v>
      </c>
      <c r="S2206" s="99">
        <v>0</v>
      </c>
      <c r="T2206" s="99">
        <v>2858.44938242435</v>
      </c>
      <c r="U2206" s="99">
        <v>69540.477470397906</v>
      </c>
      <c r="V2206" s="99">
        <v>3425312.2207641602</v>
      </c>
      <c r="W2206" s="99">
        <v>0</v>
      </c>
      <c r="X2206" s="99">
        <v>2494547.8659057599</v>
      </c>
      <c r="Y2206" s="99">
        <v>993795.16324615502</v>
      </c>
      <c r="Z2206" s="99">
        <v>372.82103734463499</v>
      </c>
      <c r="AA2206" s="99">
        <v>0</v>
      </c>
      <c r="AB2206" s="99">
        <v>0</v>
      </c>
      <c r="AC2206" s="99">
        <v>14317.0680187941</v>
      </c>
      <c r="AD2206" s="99">
        <v>18032735.653076202</v>
      </c>
      <c r="AE2206" s="99">
        <v>2689013.4485168499</v>
      </c>
      <c r="AF2206" s="99">
        <v>1903782.1220703099</v>
      </c>
      <c r="AG2206" s="99">
        <v>821702.86694335903</v>
      </c>
      <c r="AH2206" s="99">
        <v>0</v>
      </c>
      <c r="AI2206" s="99">
        <v>0</v>
      </c>
      <c r="AJ2206" s="99">
        <v>520534.56854248</v>
      </c>
      <c r="AK2206" s="99">
        <v>0</v>
      </c>
      <c r="AL2206" s="99">
        <v>0</v>
      </c>
      <c r="AM2206" s="99">
        <v>449911.09103012102</v>
      </c>
      <c r="AN2206" s="99">
        <v>17816151.411377002</v>
      </c>
      <c r="AO2206" s="99">
        <v>23597501.9528809</v>
      </c>
      <c r="AP2206" s="99">
        <v>0</v>
      </c>
      <c r="AQ2206" s="99">
        <v>16763672.9067383</v>
      </c>
      <c r="AR2206" s="99">
        <v>6800280.7939453097</v>
      </c>
      <c r="AS2206" s="99">
        <v>2255.7434604167902</v>
      </c>
      <c r="AT2206" s="99">
        <v>0</v>
      </c>
      <c r="AU2206" s="99">
        <v>0</v>
      </c>
      <c r="AV2206" s="99">
        <v>28493.4417562485</v>
      </c>
      <c r="AW2206" s="99">
        <v>41651919.854003899</v>
      </c>
      <c r="AX2206" s="99">
        <v>18551551.118896499</v>
      </c>
      <c r="AY2206" s="99">
        <v>13050592.9179688</v>
      </c>
      <c r="AZ2206" s="99">
        <v>5262488.8047485398</v>
      </c>
      <c r="BA2206" s="99">
        <v>0</v>
      </c>
      <c r="BB2206" s="99">
        <v>0</v>
      </c>
      <c r="BC2206" s="99">
        <v>3401658.36651611</v>
      </c>
      <c r="BD2206" s="99">
        <v>0</v>
      </c>
      <c r="BE2206" s="99">
        <v>0</v>
      </c>
      <c r="BF2206" s="99">
        <v>2745584.8360595698</v>
      </c>
      <c r="BG2206" s="99">
        <v>41099022.4443359</v>
      </c>
      <c r="BH2206" s="99">
        <v>3813645.2884826702</v>
      </c>
      <c r="BI2206" s="99">
        <v>0</v>
      </c>
      <c r="BJ2206" s="99">
        <v>4268285.9474487295</v>
      </c>
      <c r="BK2206" s="99">
        <v>2346070.8756103502</v>
      </c>
      <c r="BL2206" s="99">
        <v>0</v>
      </c>
      <c r="BM2206" s="99">
        <v>0</v>
      </c>
      <c r="BN2206" s="99">
        <v>0</v>
      </c>
      <c r="BO2206" s="99">
        <v>0</v>
      </c>
      <c r="BP2206" s="99">
        <v>0</v>
      </c>
      <c r="BQ2206" s="99">
        <v>0</v>
      </c>
      <c r="BR2206" s="99">
        <v>4324104.2473144503</v>
      </c>
      <c r="BS2206" s="99">
        <v>2070857.9157257101</v>
      </c>
      <c r="BT2206" s="99">
        <v>0</v>
      </c>
      <c r="BU2206" s="99">
        <v>0</v>
      </c>
      <c r="BV2206" s="99">
        <v>1630929.1940765399</v>
      </c>
      <c r="BW2206" s="99">
        <v>0</v>
      </c>
      <c r="BX2206" s="99">
        <v>0</v>
      </c>
      <c r="BY2206" s="99">
        <v>0</v>
      </c>
      <c r="BZ2206" s="99">
        <v>0</v>
      </c>
      <c r="CA2206" s="99">
        <v>102403.464524269</v>
      </c>
      <c r="CB2206" s="99">
        <v>5925139.3114623995</v>
      </c>
      <c r="CC2206" s="99">
        <v>40315491.027343802</v>
      </c>
      <c r="CD2206" s="99">
        <v>8067088.8765258798</v>
      </c>
      <c r="CE2206" s="99">
        <v>2882.2921225130599</v>
      </c>
      <c r="CF2206" s="99">
        <v>444607.08801651001</v>
      </c>
      <c r="CG2206" s="99">
        <v>2704418.1258850102</v>
      </c>
      <c r="CH2206" s="99">
        <v>0</v>
      </c>
      <c r="CI2206" s="99">
        <v>105287.18991375</v>
      </c>
      <c r="CJ2206" s="99">
        <v>6367319.8026733398</v>
      </c>
      <c r="CK2206" s="99">
        <v>43013178.5146484</v>
      </c>
      <c r="CL2206" s="99">
        <v>8063435.20703125</v>
      </c>
      <c r="CM2206" s="203">
        <f t="shared" si="102"/>
        <v>174827.66738414791</v>
      </c>
      <c r="CN2206" s="203">
        <f t="shared" si="103"/>
        <v>24183471.214050341</v>
      </c>
      <c r="CO2206" s="203">
        <f t="shared" si="104"/>
        <v>84112200.9589843</v>
      </c>
      <c r="CP2206" s="99">
        <v>8063435.20703125</v>
      </c>
      <c r="CQ2206" s="99">
        <v>0</v>
      </c>
      <c r="CR2206" s="99">
        <v>0</v>
      </c>
      <c r="CS2206" s="99">
        <v>0</v>
      </c>
      <c r="CT2206" s="99">
        <v>0</v>
      </c>
    </row>
    <row r="2207" spans="1:98">
      <c r="A2207" s="98" t="s">
        <v>190</v>
      </c>
      <c r="B2207" s="100">
        <v>38139</v>
      </c>
      <c r="C2207" s="99">
        <v>69014.104519844099</v>
      </c>
      <c r="D2207" s="99">
        <v>0</v>
      </c>
      <c r="E2207" s="99">
        <v>33361.258385658301</v>
      </c>
      <c r="F2207" s="99">
        <v>16671.081385135702</v>
      </c>
      <c r="G2207" s="99">
        <v>105.634100118652</v>
      </c>
      <c r="H2207" s="99">
        <v>0</v>
      </c>
      <c r="I2207" s="99">
        <v>0</v>
      </c>
      <c r="J2207" s="99">
        <v>4063.3447105884602</v>
      </c>
      <c r="K2207" s="99">
        <v>64624.767468929298</v>
      </c>
      <c r="L2207" s="99">
        <v>53166.465743541703</v>
      </c>
      <c r="M2207" s="99">
        <v>39209.801238536798</v>
      </c>
      <c r="N2207" s="99">
        <v>5219.5736052989996</v>
      </c>
      <c r="O2207" s="99">
        <v>0</v>
      </c>
      <c r="P2207" s="99">
        <v>0</v>
      </c>
      <c r="Q2207" s="99">
        <v>4696.9217237234097</v>
      </c>
      <c r="R2207" s="99">
        <v>0</v>
      </c>
      <c r="S2207" s="99">
        <v>0</v>
      </c>
      <c r="T2207" s="99">
        <v>2828.8710159659399</v>
      </c>
      <c r="U2207" s="99">
        <v>70063.745827674895</v>
      </c>
      <c r="V2207" s="99">
        <v>3393488.4170532199</v>
      </c>
      <c r="W2207" s="99">
        <v>0</v>
      </c>
      <c r="X2207" s="99">
        <v>2460976.0630798298</v>
      </c>
      <c r="Y2207" s="99">
        <v>1009575.1279296899</v>
      </c>
      <c r="Z2207" s="99">
        <v>16562.383740663499</v>
      </c>
      <c r="AA2207" s="99">
        <v>0</v>
      </c>
      <c r="AB2207" s="99">
        <v>0</v>
      </c>
      <c r="AC2207" s="99">
        <v>860781.39353942894</v>
      </c>
      <c r="AD2207" s="99">
        <v>16660687.677978501</v>
      </c>
      <c r="AE2207" s="99">
        <v>2654251.0626831101</v>
      </c>
      <c r="AF2207" s="99">
        <v>1887138.59538269</v>
      </c>
      <c r="AG2207" s="99">
        <v>825519.68319702102</v>
      </c>
      <c r="AH2207" s="99">
        <v>0</v>
      </c>
      <c r="AI2207" s="99">
        <v>0</v>
      </c>
      <c r="AJ2207" s="99">
        <v>511232.96977615397</v>
      </c>
      <c r="AK2207" s="99">
        <v>0</v>
      </c>
      <c r="AL2207" s="99">
        <v>0</v>
      </c>
      <c r="AM2207" s="99">
        <v>444757.84657669102</v>
      </c>
      <c r="AN2207" s="99">
        <v>18111444.300781298</v>
      </c>
      <c r="AO2207" s="99">
        <v>23589006.206298798</v>
      </c>
      <c r="AP2207" s="99">
        <v>0</v>
      </c>
      <c r="AQ2207" s="99">
        <v>16689430.645385699</v>
      </c>
      <c r="AR2207" s="99">
        <v>7041050.1369628897</v>
      </c>
      <c r="AS2207" s="99">
        <v>99424.250576973005</v>
      </c>
      <c r="AT2207" s="99">
        <v>0</v>
      </c>
      <c r="AU2207" s="99">
        <v>0</v>
      </c>
      <c r="AV2207" s="99">
        <v>2092761.60302734</v>
      </c>
      <c r="AW2207" s="99">
        <v>38756999.0078125</v>
      </c>
      <c r="AX2207" s="99">
        <v>18548276.067382801</v>
      </c>
      <c r="AY2207" s="99">
        <v>12942980.6362305</v>
      </c>
      <c r="AZ2207" s="99">
        <v>5334546.0264282199</v>
      </c>
      <c r="BA2207" s="99">
        <v>0</v>
      </c>
      <c r="BB2207" s="99">
        <v>0</v>
      </c>
      <c r="BC2207" s="99">
        <v>3376976.5862121601</v>
      </c>
      <c r="BD2207" s="99">
        <v>0</v>
      </c>
      <c r="BE2207" s="99">
        <v>0</v>
      </c>
      <c r="BF2207" s="99">
        <v>2737802.2770080599</v>
      </c>
      <c r="BG2207" s="99">
        <v>41810302.980957001</v>
      </c>
      <c r="BH2207" s="99">
        <v>3795002.2061157199</v>
      </c>
      <c r="BI2207" s="99">
        <v>0</v>
      </c>
      <c r="BJ2207" s="99">
        <v>4263827.3773803702</v>
      </c>
      <c r="BK2207" s="99">
        <v>2412085.0649719201</v>
      </c>
      <c r="BL2207" s="99">
        <v>0</v>
      </c>
      <c r="BM2207" s="99">
        <v>0</v>
      </c>
      <c r="BN2207" s="99">
        <v>0</v>
      </c>
      <c r="BO2207" s="99">
        <v>0</v>
      </c>
      <c r="BP2207" s="99">
        <v>0</v>
      </c>
      <c r="BQ2207" s="99">
        <v>0</v>
      </c>
      <c r="BR2207" s="99">
        <v>4363312.1401977502</v>
      </c>
      <c r="BS2207" s="99">
        <v>2103943.2099609398</v>
      </c>
      <c r="BT2207" s="99">
        <v>0</v>
      </c>
      <c r="BU2207" s="99">
        <v>0</v>
      </c>
      <c r="BV2207" s="99">
        <v>1626165.1357116699</v>
      </c>
      <c r="BW2207" s="99">
        <v>0</v>
      </c>
      <c r="BX2207" s="99">
        <v>0</v>
      </c>
      <c r="BY2207" s="99">
        <v>0</v>
      </c>
      <c r="BZ2207" s="99">
        <v>0</v>
      </c>
      <c r="CA2207" s="99">
        <v>102515.753308296</v>
      </c>
      <c r="CB2207" s="99">
        <v>5824334.5370483398</v>
      </c>
      <c r="CC2207" s="99">
        <v>39882436.708007798</v>
      </c>
      <c r="CD2207" s="99">
        <v>8019196.5136718797</v>
      </c>
      <c r="CE2207" s="99">
        <v>2841.8886639177799</v>
      </c>
      <c r="CF2207" s="99">
        <v>439994.17373275798</v>
      </c>
      <c r="CG2207" s="99">
        <v>2713230.0440368699</v>
      </c>
      <c r="CH2207" s="99">
        <v>0</v>
      </c>
      <c r="CI2207" s="99">
        <v>105320.831119537</v>
      </c>
      <c r="CJ2207" s="99">
        <v>6264526.5402221698</v>
      </c>
      <c r="CK2207" s="99">
        <v>42583090.074218802</v>
      </c>
      <c r="CL2207" s="99">
        <v>8016068.6890869103</v>
      </c>
      <c r="CM2207" s="203">
        <f t="shared" si="102"/>
        <v>175384.5769472119</v>
      </c>
      <c r="CN2207" s="203">
        <f t="shared" si="103"/>
        <v>24375970.84100347</v>
      </c>
      <c r="CO2207" s="203">
        <f t="shared" si="104"/>
        <v>84393393.055175811</v>
      </c>
      <c r="CP2207" s="99">
        <v>8016068.6890869103</v>
      </c>
      <c r="CQ2207" s="99">
        <v>0</v>
      </c>
      <c r="CR2207" s="99">
        <v>0</v>
      </c>
      <c r="CS2207" s="99">
        <v>0</v>
      </c>
      <c r="CT2207" s="99">
        <v>0</v>
      </c>
    </row>
    <row r="2208" spans="1:98">
      <c r="A2208" s="98" t="s">
        <v>190</v>
      </c>
      <c r="B2208" s="100">
        <v>38231</v>
      </c>
      <c r="C2208" s="99">
        <v>70415.050555229202</v>
      </c>
      <c r="D2208" s="99">
        <v>0</v>
      </c>
      <c r="E2208" s="99">
        <v>33558.374933719599</v>
      </c>
      <c r="F2208" s="99">
        <v>17266.860958576199</v>
      </c>
      <c r="G2208" s="99">
        <v>226.19832878746101</v>
      </c>
      <c r="H2208" s="99">
        <v>0</v>
      </c>
      <c r="I2208" s="99">
        <v>0</v>
      </c>
      <c r="J2208" s="99">
        <v>8951.7939370870608</v>
      </c>
      <c r="K2208" s="99">
        <v>61073.650594234503</v>
      </c>
      <c r="L2208" s="99">
        <v>56021.635127544403</v>
      </c>
      <c r="M2208" s="99">
        <v>39562.7203378677</v>
      </c>
      <c r="N2208" s="99">
        <v>5318.1718292236301</v>
      </c>
      <c r="O2208" s="99">
        <v>0</v>
      </c>
      <c r="P2208" s="99">
        <v>0</v>
      </c>
      <c r="Q2208" s="99">
        <v>4669.4632768034899</v>
      </c>
      <c r="R2208" s="99">
        <v>0</v>
      </c>
      <c r="S2208" s="99">
        <v>0</v>
      </c>
      <c r="T2208" s="99">
        <v>2794.3379169404502</v>
      </c>
      <c r="U2208" s="99">
        <v>70029.723501205401</v>
      </c>
      <c r="V2208" s="99">
        <v>3440498.8886108398</v>
      </c>
      <c r="W2208" s="99">
        <v>0</v>
      </c>
      <c r="X2208" s="99">
        <v>2448705.6126708998</v>
      </c>
      <c r="Y2208" s="99">
        <v>1027313.47995758</v>
      </c>
      <c r="Z2208" s="99">
        <v>36720.887753009803</v>
      </c>
      <c r="AA2208" s="99">
        <v>0</v>
      </c>
      <c r="AB2208" s="99">
        <v>0</v>
      </c>
      <c r="AC2208" s="99">
        <v>2007193.03413391</v>
      </c>
      <c r="AD2208" s="99">
        <v>14822543.1065674</v>
      </c>
      <c r="AE2208" s="99">
        <v>2709831.9857482901</v>
      </c>
      <c r="AF2208" s="99">
        <v>1886806.1913757301</v>
      </c>
      <c r="AG2208" s="99">
        <v>841921.199897766</v>
      </c>
      <c r="AH2208" s="99">
        <v>0</v>
      </c>
      <c r="AI2208" s="99">
        <v>0</v>
      </c>
      <c r="AJ2208" s="99">
        <v>506153.541381836</v>
      </c>
      <c r="AK2208" s="99">
        <v>0</v>
      </c>
      <c r="AL2208" s="99">
        <v>0</v>
      </c>
      <c r="AM2208" s="99">
        <v>440856.16984939598</v>
      </c>
      <c r="AN2208" s="99">
        <v>17316959.428466801</v>
      </c>
      <c r="AO2208" s="99">
        <v>24282563.459228501</v>
      </c>
      <c r="AP2208" s="99">
        <v>0</v>
      </c>
      <c r="AQ2208" s="99">
        <v>16756812.9683838</v>
      </c>
      <c r="AR2208" s="99">
        <v>7154740.0426635696</v>
      </c>
      <c r="AS2208" s="99">
        <v>225025.91253471401</v>
      </c>
      <c r="AT2208" s="99">
        <v>0</v>
      </c>
      <c r="AU2208" s="99">
        <v>0</v>
      </c>
      <c r="AV2208" s="99">
        <v>4962270.5338134803</v>
      </c>
      <c r="AW2208" s="99">
        <v>35048373.386230499</v>
      </c>
      <c r="AX2208" s="99">
        <v>19258122.972167999</v>
      </c>
      <c r="AY2208" s="99">
        <v>13209340.9295654</v>
      </c>
      <c r="AZ2208" s="99">
        <v>5542010.9182128897</v>
      </c>
      <c r="BA2208" s="99">
        <v>0</v>
      </c>
      <c r="BB2208" s="99">
        <v>0</v>
      </c>
      <c r="BC2208" s="99">
        <v>3397420.4605407701</v>
      </c>
      <c r="BD2208" s="99">
        <v>0</v>
      </c>
      <c r="BE2208" s="99">
        <v>0</v>
      </c>
      <c r="BF2208" s="99">
        <v>2747525.7427063002</v>
      </c>
      <c r="BG2208" s="99">
        <v>40919891.797363304</v>
      </c>
      <c r="BH2208" s="99">
        <v>4031118.1821594201</v>
      </c>
      <c r="BI2208" s="99">
        <v>0</v>
      </c>
      <c r="BJ2208" s="99">
        <v>4312423.7053832998</v>
      </c>
      <c r="BK2208" s="99">
        <v>2496677.1469116202</v>
      </c>
      <c r="BL2208" s="99">
        <v>0</v>
      </c>
      <c r="BM2208" s="99">
        <v>0</v>
      </c>
      <c r="BN2208" s="99">
        <v>0</v>
      </c>
      <c r="BO2208" s="99">
        <v>0</v>
      </c>
      <c r="BP2208" s="99">
        <v>0</v>
      </c>
      <c r="BQ2208" s="99">
        <v>0</v>
      </c>
      <c r="BR2208" s="99">
        <v>4458253.1189575205</v>
      </c>
      <c r="BS2208" s="99">
        <v>2178791.7423400902</v>
      </c>
      <c r="BT2208" s="99">
        <v>0</v>
      </c>
      <c r="BU2208" s="99">
        <v>0</v>
      </c>
      <c r="BV2208" s="99">
        <v>1658958.38658142</v>
      </c>
      <c r="BW2208" s="99">
        <v>0</v>
      </c>
      <c r="BX2208" s="99">
        <v>0</v>
      </c>
      <c r="BY2208" s="99">
        <v>0</v>
      </c>
      <c r="BZ2208" s="99">
        <v>0</v>
      </c>
      <c r="CA2208" s="99">
        <v>103864.194011688</v>
      </c>
      <c r="CB2208" s="99">
        <v>5902356.4416503897</v>
      </c>
      <c r="CC2208" s="99">
        <v>41050675.660644501</v>
      </c>
      <c r="CD2208" s="99">
        <v>8416674.2165527306</v>
      </c>
      <c r="CE2208" s="99">
        <v>2738.1897798478599</v>
      </c>
      <c r="CF2208" s="99">
        <v>436925.74459838902</v>
      </c>
      <c r="CG2208" s="99">
        <v>2722481.9578247098</v>
      </c>
      <c r="CH2208" s="99">
        <v>0</v>
      </c>
      <c r="CI2208" s="99">
        <v>106615.059363365</v>
      </c>
      <c r="CJ2208" s="99">
        <v>6341495.9746093797</v>
      </c>
      <c r="CK2208" s="99">
        <v>43793742.296386696</v>
      </c>
      <c r="CL2208" s="99">
        <v>8427091.27197266</v>
      </c>
      <c r="CM2208" s="203">
        <f t="shared" si="102"/>
        <v>176644.78286457038</v>
      </c>
      <c r="CN2208" s="203">
        <f t="shared" si="103"/>
        <v>23658455.403076179</v>
      </c>
      <c r="CO2208" s="203">
        <f t="shared" si="104"/>
        <v>84713634.09375</v>
      </c>
      <c r="CP2208" s="99">
        <v>8427091.27197266</v>
      </c>
      <c r="CQ2208" s="99">
        <v>0</v>
      </c>
      <c r="CR2208" s="99">
        <v>0</v>
      </c>
      <c r="CS2208" s="99">
        <v>0</v>
      </c>
      <c r="CT2208" s="99">
        <v>0</v>
      </c>
    </row>
    <row r="2209" spans="1:98">
      <c r="A2209" s="98" t="s">
        <v>190</v>
      </c>
      <c r="B2209" s="100">
        <v>38322</v>
      </c>
      <c r="C2209" s="99">
        <v>72008.888578414902</v>
      </c>
      <c r="D2209" s="99">
        <v>0</v>
      </c>
      <c r="E2209" s="99">
        <v>32523.587145805399</v>
      </c>
      <c r="F2209" s="99">
        <v>16809.708432436</v>
      </c>
      <c r="G2209" s="99">
        <v>367.93135748058597</v>
      </c>
      <c r="H2209" s="99">
        <v>0</v>
      </c>
      <c r="I2209" s="99">
        <v>0</v>
      </c>
      <c r="J2209" s="99">
        <v>13786.959851503399</v>
      </c>
      <c r="K2209" s="99">
        <v>58735.368066787698</v>
      </c>
      <c r="L2209" s="99">
        <v>54849.116089344003</v>
      </c>
      <c r="M2209" s="99">
        <v>39958.598554134398</v>
      </c>
      <c r="N2209" s="99">
        <v>5437.8745142221496</v>
      </c>
      <c r="O2209" s="99">
        <v>0</v>
      </c>
      <c r="P2209" s="99">
        <v>0</v>
      </c>
      <c r="Q2209" s="99">
        <v>4715.9598188996297</v>
      </c>
      <c r="R2209" s="99">
        <v>0</v>
      </c>
      <c r="S2209" s="99">
        <v>0</v>
      </c>
      <c r="T2209" s="99">
        <v>2835.5707302987598</v>
      </c>
      <c r="U2209" s="99">
        <v>71581.633003234907</v>
      </c>
      <c r="V2209" s="99">
        <v>3555539.5316467299</v>
      </c>
      <c r="W2209" s="99">
        <v>0</v>
      </c>
      <c r="X2209" s="99">
        <v>2411374.24682617</v>
      </c>
      <c r="Y2209" s="99">
        <v>1037029.28057098</v>
      </c>
      <c r="Z2209" s="99">
        <v>67142.731164932295</v>
      </c>
      <c r="AA2209" s="99">
        <v>0</v>
      </c>
      <c r="AB2209" s="99">
        <v>0</v>
      </c>
      <c r="AC2209" s="99">
        <v>3974732.29150391</v>
      </c>
      <c r="AD2209" s="99">
        <v>15352233.756713901</v>
      </c>
      <c r="AE2209" s="99">
        <v>2691860.7474365202</v>
      </c>
      <c r="AF2209" s="99">
        <v>1911767.2228546101</v>
      </c>
      <c r="AG2209" s="99">
        <v>855492.18801116897</v>
      </c>
      <c r="AH2209" s="99">
        <v>0</v>
      </c>
      <c r="AI2209" s="99">
        <v>0</v>
      </c>
      <c r="AJ2209" s="99">
        <v>500065.12231445301</v>
      </c>
      <c r="AK2209" s="99">
        <v>0</v>
      </c>
      <c r="AL2209" s="99">
        <v>0</v>
      </c>
      <c r="AM2209" s="99">
        <v>446847.68631362898</v>
      </c>
      <c r="AN2209" s="99">
        <v>18776080.2822266</v>
      </c>
      <c r="AO2209" s="99">
        <v>25374176.947997998</v>
      </c>
      <c r="AP2209" s="99">
        <v>0</v>
      </c>
      <c r="AQ2209" s="99">
        <v>16650306.741088901</v>
      </c>
      <c r="AR2209" s="99">
        <v>7291247.1951293899</v>
      </c>
      <c r="AS2209" s="99">
        <v>432758.39723587001</v>
      </c>
      <c r="AT2209" s="99">
        <v>0</v>
      </c>
      <c r="AU2209" s="99">
        <v>0</v>
      </c>
      <c r="AV2209" s="99">
        <v>9709972.2001953106</v>
      </c>
      <c r="AW2209" s="99">
        <v>36437752.981445298</v>
      </c>
      <c r="AX2209" s="99">
        <v>19397022.715576202</v>
      </c>
      <c r="AY2209" s="99">
        <v>13560641.7532959</v>
      </c>
      <c r="AZ2209" s="99">
        <v>5701506.9331054697</v>
      </c>
      <c r="BA2209" s="99">
        <v>0</v>
      </c>
      <c r="BB2209" s="99">
        <v>0</v>
      </c>
      <c r="BC2209" s="99">
        <v>3412056.37713623</v>
      </c>
      <c r="BD2209" s="99">
        <v>0</v>
      </c>
      <c r="BE2209" s="99">
        <v>0</v>
      </c>
      <c r="BF2209" s="99">
        <v>2837682.9687194801</v>
      </c>
      <c r="BG2209" s="99">
        <v>44694449.888671897</v>
      </c>
      <c r="BH2209" s="99">
        <v>4123458.3336486798</v>
      </c>
      <c r="BI2209" s="99">
        <v>0</v>
      </c>
      <c r="BJ2209" s="99">
        <v>4326701.42431641</v>
      </c>
      <c r="BK2209" s="99">
        <v>2561286.5176696801</v>
      </c>
      <c r="BL2209" s="99">
        <v>0</v>
      </c>
      <c r="BM2209" s="99">
        <v>0</v>
      </c>
      <c r="BN2209" s="99">
        <v>0</v>
      </c>
      <c r="BO2209" s="99">
        <v>0</v>
      </c>
      <c r="BP2209" s="99">
        <v>0</v>
      </c>
      <c r="BQ2209" s="99">
        <v>0</v>
      </c>
      <c r="BR2209" s="99">
        <v>4580479.2760009803</v>
      </c>
      <c r="BS2209" s="99">
        <v>2234962.01098633</v>
      </c>
      <c r="BT2209" s="99">
        <v>0</v>
      </c>
      <c r="BU2209" s="99">
        <v>0</v>
      </c>
      <c r="BV2209" s="99">
        <v>1693799.99778748</v>
      </c>
      <c r="BW2209" s="99">
        <v>0</v>
      </c>
      <c r="BX2209" s="99">
        <v>0</v>
      </c>
      <c r="BY2209" s="99">
        <v>0</v>
      </c>
      <c r="BZ2209" s="99">
        <v>0</v>
      </c>
      <c r="CA2209" s="99">
        <v>104400.518046379</v>
      </c>
      <c r="CB2209" s="99">
        <v>5961318.0373535203</v>
      </c>
      <c r="CC2209" s="99">
        <v>41967750.279785201</v>
      </c>
      <c r="CD2209" s="99">
        <v>8433601.5278320294</v>
      </c>
      <c r="CE2209" s="99">
        <v>2858.0535133778999</v>
      </c>
      <c r="CF2209" s="99">
        <v>448713.31969833397</v>
      </c>
      <c r="CG2209" s="99">
        <v>2847038.9450378399</v>
      </c>
      <c r="CH2209" s="99">
        <v>0</v>
      </c>
      <c r="CI2209" s="99">
        <v>107279.234320641</v>
      </c>
      <c r="CJ2209" s="99">
        <v>6410541.7734375</v>
      </c>
      <c r="CK2209" s="99">
        <v>44810832.418945298</v>
      </c>
      <c r="CL2209" s="99">
        <v>8430992.2946777306</v>
      </c>
      <c r="CM2209" s="203">
        <f t="shared" si="102"/>
        <v>178860.86732387589</v>
      </c>
      <c r="CN2209" s="203">
        <f t="shared" si="103"/>
        <v>25186622.0556641</v>
      </c>
      <c r="CO2209" s="203">
        <f t="shared" si="104"/>
        <v>89505282.307617187</v>
      </c>
      <c r="CP2209" s="99">
        <v>8430992.2946777306</v>
      </c>
      <c r="CQ2209" s="99">
        <v>0</v>
      </c>
      <c r="CR2209" s="99">
        <v>0</v>
      </c>
      <c r="CS2209" s="99">
        <v>0</v>
      </c>
      <c r="CT2209" s="99">
        <v>0</v>
      </c>
    </row>
    <row r="2210" spans="1:98">
      <c r="A2210" s="98" t="s">
        <v>190</v>
      </c>
      <c r="B2210" s="100">
        <v>38412</v>
      </c>
      <c r="C2210" s="99">
        <v>74172.533666610703</v>
      </c>
      <c r="D2210" s="99">
        <v>0</v>
      </c>
      <c r="E2210" s="99">
        <v>32272.154932975802</v>
      </c>
      <c r="F2210" s="99">
        <v>17061.879709959001</v>
      </c>
      <c r="G2210" s="99">
        <v>505.37134652957297</v>
      </c>
      <c r="H2210" s="99">
        <v>0</v>
      </c>
      <c r="I2210" s="99">
        <v>0</v>
      </c>
      <c r="J2210" s="99">
        <v>19300.873449325602</v>
      </c>
      <c r="K2210" s="99">
        <v>52970.445155143701</v>
      </c>
      <c r="L2210" s="99">
        <v>54793.328812599197</v>
      </c>
      <c r="M2210" s="99">
        <v>40695.197518348701</v>
      </c>
      <c r="N2210" s="99">
        <v>5571.6911343336096</v>
      </c>
      <c r="O2210" s="99">
        <v>0</v>
      </c>
      <c r="P2210" s="99">
        <v>0</v>
      </c>
      <c r="Q2210" s="99">
        <v>4788.7330294847497</v>
      </c>
      <c r="R2210" s="99">
        <v>0</v>
      </c>
      <c r="S2210" s="99">
        <v>0</v>
      </c>
      <c r="T2210" s="99">
        <v>2848.7696955800102</v>
      </c>
      <c r="U2210" s="99">
        <v>72131.526467323303</v>
      </c>
      <c r="V2210" s="99">
        <v>3685563.2051391602</v>
      </c>
      <c r="W2210" s="99">
        <v>0</v>
      </c>
      <c r="X2210" s="99">
        <v>2389202.7049255399</v>
      </c>
      <c r="Y2210" s="99">
        <v>1052780.3359375</v>
      </c>
      <c r="Z2210" s="99">
        <v>94475.323705673203</v>
      </c>
      <c r="AA2210" s="99">
        <v>0</v>
      </c>
      <c r="AB2210" s="99">
        <v>0</v>
      </c>
      <c r="AC2210" s="99">
        <v>6785973.88916016</v>
      </c>
      <c r="AD2210" s="99">
        <v>13485507.3631592</v>
      </c>
      <c r="AE2210" s="99">
        <v>2733354.4738464402</v>
      </c>
      <c r="AF2210" s="99">
        <v>1944705.7974090599</v>
      </c>
      <c r="AG2210" s="99">
        <v>861060.68531799305</v>
      </c>
      <c r="AH2210" s="99">
        <v>0</v>
      </c>
      <c r="AI2210" s="99">
        <v>0</v>
      </c>
      <c r="AJ2210" s="99">
        <v>494622.089012146</v>
      </c>
      <c r="AK2210" s="99">
        <v>0</v>
      </c>
      <c r="AL2210" s="99">
        <v>0</v>
      </c>
      <c r="AM2210" s="99">
        <v>448137.26922225999</v>
      </c>
      <c r="AN2210" s="99">
        <v>19508464.943847701</v>
      </c>
      <c r="AO2210" s="99">
        <v>26643674.6247559</v>
      </c>
      <c r="AP2210" s="99">
        <v>0</v>
      </c>
      <c r="AQ2210" s="99">
        <v>16638798.009765601</v>
      </c>
      <c r="AR2210" s="99">
        <v>7557545.2297973596</v>
      </c>
      <c r="AS2210" s="99">
        <v>585254.72686004604</v>
      </c>
      <c r="AT2210" s="99">
        <v>0</v>
      </c>
      <c r="AU2210" s="99">
        <v>0</v>
      </c>
      <c r="AV2210" s="99">
        <v>14466364.560668901</v>
      </c>
      <c r="AW2210" s="99">
        <v>32359082.676025402</v>
      </c>
      <c r="AX2210" s="99">
        <v>19770592.677002002</v>
      </c>
      <c r="AY2210" s="99">
        <v>14048175.6966553</v>
      </c>
      <c r="AZ2210" s="99">
        <v>5809205.0825195303</v>
      </c>
      <c r="BA2210" s="99">
        <v>0</v>
      </c>
      <c r="BB2210" s="99">
        <v>0</v>
      </c>
      <c r="BC2210" s="99">
        <v>3425229.2106933598</v>
      </c>
      <c r="BD2210" s="99">
        <v>0</v>
      </c>
      <c r="BE2210" s="99">
        <v>0</v>
      </c>
      <c r="BF2210" s="99">
        <v>2884842.3714904799</v>
      </c>
      <c r="BG2210" s="99">
        <v>46764774.536132798</v>
      </c>
      <c r="BH2210" s="99">
        <v>4319671.2727661096</v>
      </c>
      <c r="BI2210" s="99">
        <v>0</v>
      </c>
      <c r="BJ2210" s="99">
        <v>4410206.4786377</v>
      </c>
      <c r="BK2210" s="99">
        <v>2706181.9081115699</v>
      </c>
      <c r="BL2210" s="99">
        <v>0</v>
      </c>
      <c r="BM2210" s="99">
        <v>0</v>
      </c>
      <c r="BN2210" s="99">
        <v>0</v>
      </c>
      <c r="BO2210" s="99">
        <v>0</v>
      </c>
      <c r="BP2210" s="99">
        <v>0</v>
      </c>
      <c r="BQ2210" s="99">
        <v>0</v>
      </c>
      <c r="BR2210" s="99">
        <v>4671627.3638305701</v>
      </c>
      <c r="BS2210" s="99">
        <v>2301994.2242736798</v>
      </c>
      <c r="BT2210" s="99">
        <v>0</v>
      </c>
      <c r="BU2210" s="99">
        <v>0</v>
      </c>
      <c r="BV2210" s="99">
        <v>1760734.9673004199</v>
      </c>
      <c r="BW2210" s="99">
        <v>0</v>
      </c>
      <c r="BX2210" s="99">
        <v>0</v>
      </c>
      <c r="BY2210" s="99">
        <v>0</v>
      </c>
      <c r="BZ2210" s="99">
        <v>0</v>
      </c>
      <c r="CA2210" s="99">
        <v>106526.323013306</v>
      </c>
      <c r="CB2210" s="99">
        <v>6060068.1814575205</v>
      </c>
      <c r="CC2210" s="99">
        <v>43296566.761718802</v>
      </c>
      <c r="CD2210" s="99">
        <v>8718551.2381591797</v>
      </c>
      <c r="CE2210" s="99">
        <v>2870.2026987075801</v>
      </c>
      <c r="CF2210" s="99">
        <v>454248.90108108497</v>
      </c>
      <c r="CG2210" s="99">
        <v>2916888.1962280301</v>
      </c>
      <c r="CH2210" s="99">
        <v>0</v>
      </c>
      <c r="CI2210" s="99">
        <v>109396.072321892</v>
      </c>
      <c r="CJ2210" s="99">
        <v>6513293.4302978497</v>
      </c>
      <c r="CK2210" s="99">
        <v>46222299.529785201</v>
      </c>
      <c r="CL2210" s="99">
        <v>8714828.7165527306</v>
      </c>
      <c r="CM2210" s="203">
        <f t="shared" si="102"/>
        <v>181527.59878921532</v>
      </c>
      <c r="CN2210" s="203">
        <f t="shared" si="103"/>
        <v>26021758.374145553</v>
      </c>
      <c r="CO2210" s="203">
        <f t="shared" si="104"/>
        <v>92987074.065917999</v>
      </c>
      <c r="CP2210" s="99">
        <v>8714828.7165527306</v>
      </c>
      <c r="CQ2210" s="99">
        <v>0</v>
      </c>
      <c r="CR2210" s="99">
        <v>0</v>
      </c>
      <c r="CS2210" s="99">
        <v>0</v>
      </c>
      <c r="CT2210" s="99">
        <v>0</v>
      </c>
    </row>
    <row r="2211" spans="1:98">
      <c r="A2211" s="98" t="s">
        <v>190</v>
      </c>
      <c r="B2211" s="100">
        <v>38504</v>
      </c>
      <c r="C2211" s="99">
        <v>75826.204433441206</v>
      </c>
      <c r="D2211" s="99">
        <v>1.9093084859923699</v>
      </c>
      <c r="E2211" s="99">
        <v>31800.8149058819</v>
      </c>
      <c r="F2211" s="99">
        <v>17262.483292102799</v>
      </c>
      <c r="G2211" s="99">
        <v>668.78412389755204</v>
      </c>
      <c r="H2211" s="99">
        <v>0</v>
      </c>
      <c r="I2211" s="99">
        <v>0</v>
      </c>
      <c r="J2211" s="99">
        <v>24300.0424427986</v>
      </c>
      <c r="K2211" s="99">
        <v>47432.152079105399</v>
      </c>
      <c r="L2211" s="99">
        <v>55976.389752864801</v>
      </c>
      <c r="M2211" s="99">
        <v>41308.249410629302</v>
      </c>
      <c r="N2211" s="99">
        <v>5647.5489198565501</v>
      </c>
      <c r="O2211" s="99">
        <v>0</v>
      </c>
      <c r="P2211" s="99">
        <v>0</v>
      </c>
      <c r="Q2211" s="99">
        <v>4817.1724017262504</v>
      </c>
      <c r="R2211" s="99">
        <v>0</v>
      </c>
      <c r="S2211" s="99">
        <v>0</v>
      </c>
      <c r="T2211" s="99">
        <v>2920.89652857184</v>
      </c>
      <c r="U2211" s="99">
        <v>72551.937214851394</v>
      </c>
      <c r="V2211" s="99">
        <v>3706056.4169616699</v>
      </c>
      <c r="W2211" s="99">
        <v>50.289831831585602</v>
      </c>
      <c r="X2211" s="99">
        <v>2350900.7301330599</v>
      </c>
      <c r="Y2211" s="99">
        <v>1077849.3952331501</v>
      </c>
      <c r="Z2211" s="99">
        <v>123458.90165329</v>
      </c>
      <c r="AA2211" s="99">
        <v>0</v>
      </c>
      <c r="AB2211" s="99">
        <v>0</v>
      </c>
      <c r="AC2211" s="99">
        <v>8174250.7338867197</v>
      </c>
      <c r="AD2211" s="99">
        <v>11896197.259399399</v>
      </c>
      <c r="AE2211" s="99">
        <v>2780433.7097168001</v>
      </c>
      <c r="AF2211" s="99">
        <v>1952996.6198883101</v>
      </c>
      <c r="AG2211" s="99">
        <v>862103.79240417504</v>
      </c>
      <c r="AH2211" s="99">
        <v>0</v>
      </c>
      <c r="AI2211" s="99">
        <v>0</v>
      </c>
      <c r="AJ2211" s="99">
        <v>494283.95759582502</v>
      </c>
      <c r="AK2211" s="99">
        <v>0</v>
      </c>
      <c r="AL2211" s="99">
        <v>0</v>
      </c>
      <c r="AM2211" s="99">
        <v>471283.596252441</v>
      </c>
      <c r="AN2211" s="99">
        <v>20581531.810791001</v>
      </c>
      <c r="AO2211" s="99">
        <v>26990276.447997998</v>
      </c>
      <c r="AP2211" s="99">
        <v>460.86987234652003</v>
      </c>
      <c r="AQ2211" s="99">
        <v>16776124.959716801</v>
      </c>
      <c r="AR2211" s="99">
        <v>7842336.0942382803</v>
      </c>
      <c r="AS2211" s="99">
        <v>793011.00155639602</v>
      </c>
      <c r="AT2211" s="99">
        <v>0</v>
      </c>
      <c r="AU2211" s="99">
        <v>0</v>
      </c>
      <c r="AV2211" s="99">
        <v>19257722.145263702</v>
      </c>
      <c r="AW2211" s="99">
        <v>28722646.934814502</v>
      </c>
      <c r="AX2211" s="99">
        <v>20309517.0151367</v>
      </c>
      <c r="AY2211" s="99">
        <v>14110790.0852051</v>
      </c>
      <c r="AZ2211" s="99">
        <v>5868612.6991577102</v>
      </c>
      <c r="BA2211" s="99">
        <v>0</v>
      </c>
      <c r="BB2211" s="99">
        <v>0</v>
      </c>
      <c r="BC2211" s="99">
        <v>3448452.5844421401</v>
      </c>
      <c r="BD2211" s="99">
        <v>0</v>
      </c>
      <c r="BE2211" s="99">
        <v>0</v>
      </c>
      <c r="BF2211" s="99">
        <v>3053803.1514587398</v>
      </c>
      <c r="BG2211" s="99">
        <v>48166219.854980499</v>
      </c>
      <c r="BH2211" s="99">
        <v>4475503.0603637705</v>
      </c>
      <c r="BI2211" s="99">
        <v>52.8017731276341</v>
      </c>
      <c r="BJ2211" s="99">
        <v>4488248.4678955097</v>
      </c>
      <c r="BK2211" s="99">
        <v>2814499.0031127902</v>
      </c>
      <c r="BL2211" s="99">
        <v>0</v>
      </c>
      <c r="BM2211" s="99">
        <v>0</v>
      </c>
      <c r="BN2211" s="99">
        <v>0</v>
      </c>
      <c r="BO2211" s="99">
        <v>0</v>
      </c>
      <c r="BP2211" s="99">
        <v>0</v>
      </c>
      <c r="BQ2211" s="99">
        <v>0</v>
      </c>
      <c r="BR2211" s="99">
        <v>4763326.5231933603</v>
      </c>
      <c r="BS2211" s="99">
        <v>2345874.5858459501</v>
      </c>
      <c r="BT2211" s="99">
        <v>0</v>
      </c>
      <c r="BU2211" s="99">
        <v>0</v>
      </c>
      <c r="BV2211" s="99">
        <v>1832500.9071807901</v>
      </c>
      <c r="BW2211" s="99">
        <v>0</v>
      </c>
      <c r="BX2211" s="99">
        <v>0</v>
      </c>
      <c r="BY2211" s="99">
        <v>0</v>
      </c>
      <c r="BZ2211" s="99">
        <v>0</v>
      </c>
      <c r="CA2211" s="99">
        <v>107768.333677292</v>
      </c>
      <c r="CB2211" s="99">
        <v>6047575.1771850605</v>
      </c>
      <c r="CC2211" s="99">
        <v>43530695.943847701</v>
      </c>
      <c r="CD2211" s="99">
        <v>8926939.7678222694</v>
      </c>
      <c r="CE2211" s="99">
        <v>2937.1346122324499</v>
      </c>
      <c r="CF2211" s="99">
        <v>464483.62168121297</v>
      </c>
      <c r="CG2211" s="99">
        <v>3017974.3399352999</v>
      </c>
      <c r="CH2211" s="99">
        <v>0</v>
      </c>
      <c r="CI2211" s="99">
        <v>110672.149962425</v>
      </c>
      <c r="CJ2211" s="99">
        <v>6511902.1728515597</v>
      </c>
      <c r="CK2211" s="99">
        <v>46534953.275390603</v>
      </c>
      <c r="CL2211" s="99">
        <v>8923520.8112793006</v>
      </c>
      <c r="CM2211" s="203">
        <f t="shared" si="102"/>
        <v>183224.08717727638</v>
      </c>
      <c r="CN2211" s="203">
        <f t="shared" si="103"/>
        <v>27093433.983642559</v>
      </c>
      <c r="CO2211" s="203">
        <f t="shared" si="104"/>
        <v>94701173.130371094</v>
      </c>
      <c r="CP2211" s="99">
        <v>8923520.8112793006</v>
      </c>
      <c r="CQ2211" s="99">
        <v>0</v>
      </c>
      <c r="CR2211" s="99">
        <v>0</v>
      </c>
      <c r="CS2211" s="99">
        <v>0</v>
      </c>
      <c r="CT2211" s="99">
        <v>0</v>
      </c>
    </row>
    <row r="2212" spans="1:98">
      <c r="A2212" s="98" t="s">
        <v>190</v>
      </c>
      <c r="B2212" s="100">
        <v>38596</v>
      </c>
      <c r="C2212" s="99">
        <v>77134.7776317596</v>
      </c>
      <c r="D2212" s="99">
        <v>2.21403954498237</v>
      </c>
      <c r="E2212" s="99">
        <v>31551.876225948301</v>
      </c>
      <c r="F2212" s="99">
        <v>17594.874363184001</v>
      </c>
      <c r="G2212" s="99">
        <v>802.26527333259605</v>
      </c>
      <c r="H2212" s="99">
        <v>0</v>
      </c>
      <c r="I2212" s="99">
        <v>0</v>
      </c>
      <c r="J2212" s="99">
        <v>29644.400761842699</v>
      </c>
      <c r="K2212" s="99">
        <v>42676.489645481102</v>
      </c>
      <c r="L2212" s="99">
        <v>57688.406435966499</v>
      </c>
      <c r="M2212" s="99">
        <v>41985.048249721498</v>
      </c>
      <c r="N2212" s="99">
        <v>5722.4668715000198</v>
      </c>
      <c r="O2212" s="99">
        <v>0</v>
      </c>
      <c r="P2212" s="99">
        <v>0</v>
      </c>
      <c r="Q2212" s="99">
        <v>4854.8272240757897</v>
      </c>
      <c r="R2212" s="99">
        <v>0</v>
      </c>
      <c r="S2212" s="99">
        <v>0</v>
      </c>
      <c r="T2212" s="99">
        <v>2968.0325568616399</v>
      </c>
      <c r="U2212" s="99">
        <v>72166.432574272199</v>
      </c>
      <c r="V2212" s="99">
        <v>3758250.3475036598</v>
      </c>
      <c r="W2212" s="99">
        <v>261.90872997418001</v>
      </c>
      <c r="X2212" s="99">
        <v>2326309.3137817401</v>
      </c>
      <c r="Y2212" s="99">
        <v>1099000.7360992399</v>
      </c>
      <c r="Z2212" s="99">
        <v>153995.536979675</v>
      </c>
      <c r="AA2212" s="99">
        <v>0</v>
      </c>
      <c r="AB2212" s="99">
        <v>0</v>
      </c>
      <c r="AC2212" s="99">
        <v>10224528.6102295</v>
      </c>
      <c r="AD2212" s="99">
        <v>10025675.47229</v>
      </c>
      <c r="AE2212" s="99">
        <v>2757171.98937988</v>
      </c>
      <c r="AF2212" s="99">
        <v>1990002.635849</v>
      </c>
      <c r="AG2212" s="99">
        <v>860835.78733062698</v>
      </c>
      <c r="AH2212" s="99">
        <v>0</v>
      </c>
      <c r="AI2212" s="99">
        <v>0</v>
      </c>
      <c r="AJ2212" s="99">
        <v>495777.29821395897</v>
      </c>
      <c r="AK2212" s="99">
        <v>0</v>
      </c>
      <c r="AL2212" s="99">
        <v>0</v>
      </c>
      <c r="AM2212" s="99">
        <v>471030.48456191999</v>
      </c>
      <c r="AN2212" s="99">
        <v>20828193.290527299</v>
      </c>
      <c r="AO2212" s="99">
        <v>27790883.196777299</v>
      </c>
      <c r="AP2212" s="99">
        <v>2179.4364260137099</v>
      </c>
      <c r="AQ2212" s="99">
        <v>16548946.5206299</v>
      </c>
      <c r="AR2212" s="99">
        <v>7836866.1332397498</v>
      </c>
      <c r="AS2212" s="99">
        <v>1031715.36051178</v>
      </c>
      <c r="AT2212" s="99">
        <v>0</v>
      </c>
      <c r="AU2212" s="99">
        <v>0</v>
      </c>
      <c r="AV2212" s="99">
        <v>23557090.896728501</v>
      </c>
      <c r="AW2212" s="99">
        <v>24539919.521240201</v>
      </c>
      <c r="AX2212" s="99">
        <v>20449876.017089799</v>
      </c>
      <c r="AY2212" s="99">
        <v>14593838.6019287</v>
      </c>
      <c r="AZ2212" s="99">
        <v>5943900.2008667002</v>
      </c>
      <c r="BA2212" s="99">
        <v>0</v>
      </c>
      <c r="BB2212" s="99">
        <v>0</v>
      </c>
      <c r="BC2212" s="99">
        <v>3524709.3906555199</v>
      </c>
      <c r="BD2212" s="99">
        <v>0</v>
      </c>
      <c r="BE2212" s="99">
        <v>0</v>
      </c>
      <c r="BF2212" s="99">
        <v>3095564.2461242699</v>
      </c>
      <c r="BG2212" s="99">
        <v>48565556.597656302</v>
      </c>
      <c r="BH2212" s="99">
        <v>4754444.7885742197</v>
      </c>
      <c r="BI2212" s="99">
        <v>76.7859639339149</v>
      </c>
      <c r="BJ2212" s="99">
        <v>4556840.4224853497</v>
      </c>
      <c r="BK2212" s="99">
        <v>2935043.5793151902</v>
      </c>
      <c r="BL2212" s="99">
        <v>0</v>
      </c>
      <c r="BM2212" s="99">
        <v>0</v>
      </c>
      <c r="BN2212" s="99">
        <v>0</v>
      </c>
      <c r="BO2212" s="99">
        <v>0</v>
      </c>
      <c r="BP2212" s="99">
        <v>0</v>
      </c>
      <c r="BQ2212" s="99">
        <v>0</v>
      </c>
      <c r="BR2212" s="99">
        <v>4944784.6781005897</v>
      </c>
      <c r="BS2212" s="99">
        <v>2382575.8521423298</v>
      </c>
      <c r="BT2212" s="99">
        <v>0</v>
      </c>
      <c r="BU2212" s="99">
        <v>0</v>
      </c>
      <c r="BV2212" s="99">
        <v>1891950.0953064</v>
      </c>
      <c r="BW2212" s="99">
        <v>0</v>
      </c>
      <c r="BX2212" s="99">
        <v>0</v>
      </c>
      <c r="BY2212" s="99">
        <v>0</v>
      </c>
      <c r="BZ2212" s="99">
        <v>0</v>
      </c>
      <c r="CA2212" s="99">
        <v>108597.58941650399</v>
      </c>
      <c r="CB2212" s="99">
        <v>6105723.86047363</v>
      </c>
      <c r="CC2212" s="99">
        <v>44546011.085449196</v>
      </c>
      <c r="CD2212" s="99">
        <v>9375313.7454834003</v>
      </c>
      <c r="CE2212" s="99">
        <v>2911.15922167897</v>
      </c>
      <c r="CF2212" s="99">
        <v>470287.93547820998</v>
      </c>
      <c r="CG2212" s="99">
        <v>3089411.5284118699</v>
      </c>
      <c r="CH2212" s="99">
        <v>0</v>
      </c>
      <c r="CI2212" s="99">
        <v>111521.033492088</v>
      </c>
      <c r="CJ2212" s="99">
        <v>6577616.4041748</v>
      </c>
      <c r="CK2212" s="99">
        <v>47647648.340820298</v>
      </c>
      <c r="CL2212" s="99">
        <v>9387129.8165283203</v>
      </c>
      <c r="CM2212" s="203">
        <f t="shared" si="102"/>
        <v>183687.46606636018</v>
      </c>
      <c r="CN2212" s="203">
        <f t="shared" si="103"/>
        <v>27405809.6947021</v>
      </c>
      <c r="CO2212" s="203">
        <f t="shared" si="104"/>
        <v>96213204.938476592</v>
      </c>
      <c r="CP2212" s="99">
        <v>9387129.8165283203</v>
      </c>
      <c r="CQ2212" s="99">
        <v>0</v>
      </c>
      <c r="CR2212" s="99">
        <v>0</v>
      </c>
      <c r="CS2212" s="99">
        <v>0</v>
      </c>
      <c r="CT2212" s="99">
        <v>0</v>
      </c>
    </row>
    <row r="2213" spans="1:98">
      <c r="A2213" s="98" t="s">
        <v>190</v>
      </c>
      <c r="B2213" s="100">
        <v>38687</v>
      </c>
      <c r="C2213" s="99">
        <v>78921.425365447998</v>
      </c>
      <c r="D2213" s="99">
        <v>2.7456781879882302</v>
      </c>
      <c r="E2213" s="99">
        <v>31339.027760744098</v>
      </c>
      <c r="F2213" s="99">
        <v>17962.310114145301</v>
      </c>
      <c r="G2213" s="99">
        <v>960.03736537694897</v>
      </c>
      <c r="H2213" s="99">
        <v>0</v>
      </c>
      <c r="I2213" s="99">
        <v>0</v>
      </c>
      <c r="J2213" s="99">
        <v>35358.3711099625</v>
      </c>
      <c r="K2213" s="99">
        <v>38335.936850547798</v>
      </c>
      <c r="L2213" s="99">
        <v>56639.957268714898</v>
      </c>
      <c r="M2213" s="99">
        <v>42850.995262146003</v>
      </c>
      <c r="N2213" s="99">
        <v>5731.2565600872003</v>
      </c>
      <c r="O2213" s="99">
        <v>0</v>
      </c>
      <c r="P2213" s="99">
        <v>0</v>
      </c>
      <c r="Q2213" s="99">
        <v>4891.1597704887399</v>
      </c>
      <c r="R2213" s="99">
        <v>0</v>
      </c>
      <c r="S2213" s="99">
        <v>0</v>
      </c>
      <c r="T2213" s="99">
        <v>2913.5813479721501</v>
      </c>
      <c r="U2213" s="99">
        <v>73323.410071373</v>
      </c>
      <c r="V2213" s="99">
        <v>3835106.0628356901</v>
      </c>
      <c r="W2213" s="99">
        <v>169.70816911757001</v>
      </c>
      <c r="X2213" s="99">
        <v>2290826.6375122098</v>
      </c>
      <c r="Y2213" s="99">
        <v>1110416.2220916699</v>
      </c>
      <c r="Z2213" s="99">
        <v>186462.916316986</v>
      </c>
      <c r="AA2213" s="99">
        <v>0</v>
      </c>
      <c r="AB2213" s="99">
        <v>0</v>
      </c>
      <c r="AC2213" s="99">
        <v>12915025.103637701</v>
      </c>
      <c r="AD2213" s="99">
        <v>8991095.7210693397</v>
      </c>
      <c r="AE2213" s="99">
        <v>2644296.5479431199</v>
      </c>
      <c r="AF2213" s="99">
        <v>2016530.1035766599</v>
      </c>
      <c r="AG2213" s="99">
        <v>865431.06515502895</v>
      </c>
      <c r="AH2213" s="99">
        <v>0</v>
      </c>
      <c r="AI2213" s="99">
        <v>0</v>
      </c>
      <c r="AJ2213" s="99">
        <v>492274.65991592401</v>
      </c>
      <c r="AK2213" s="99">
        <v>0</v>
      </c>
      <c r="AL2213" s="99">
        <v>0</v>
      </c>
      <c r="AM2213" s="99">
        <v>464061.89261245698</v>
      </c>
      <c r="AN2213" s="99">
        <v>21994158.549560498</v>
      </c>
      <c r="AO2213" s="99">
        <v>28730418.683349598</v>
      </c>
      <c r="AP2213" s="99">
        <v>1575.1645488291999</v>
      </c>
      <c r="AQ2213" s="99">
        <v>16561261.442260699</v>
      </c>
      <c r="AR2213" s="99">
        <v>8175804.4134521503</v>
      </c>
      <c r="AS2213" s="99">
        <v>1273169.8961944601</v>
      </c>
      <c r="AT2213" s="99">
        <v>0</v>
      </c>
      <c r="AU2213" s="99">
        <v>0</v>
      </c>
      <c r="AV2213" s="99">
        <v>29026955.191894501</v>
      </c>
      <c r="AW2213" s="99">
        <v>22285082.052734401</v>
      </c>
      <c r="AX2213" s="99">
        <v>20056764.916992199</v>
      </c>
      <c r="AY2213" s="99">
        <v>15046559.0164795</v>
      </c>
      <c r="AZ2213" s="99">
        <v>6064003.9166259803</v>
      </c>
      <c r="BA2213" s="99">
        <v>0</v>
      </c>
      <c r="BB2213" s="99">
        <v>0</v>
      </c>
      <c r="BC2213" s="99">
        <v>3552018.5436096201</v>
      </c>
      <c r="BD2213" s="99">
        <v>0</v>
      </c>
      <c r="BE2213" s="99">
        <v>0</v>
      </c>
      <c r="BF2213" s="99">
        <v>3107395.5285644499</v>
      </c>
      <c r="BG2213" s="99">
        <v>50988814.002441399</v>
      </c>
      <c r="BH2213" s="99">
        <v>4960336.9670410203</v>
      </c>
      <c r="BI2213" s="99">
        <v>145.93726942688201</v>
      </c>
      <c r="BJ2213" s="99">
        <v>4537681.3552246103</v>
      </c>
      <c r="BK2213" s="99">
        <v>2984739.2426452599</v>
      </c>
      <c r="BL2213" s="99">
        <v>0</v>
      </c>
      <c r="BM2213" s="99">
        <v>0</v>
      </c>
      <c r="BN2213" s="99">
        <v>0</v>
      </c>
      <c r="BO2213" s="99">
        <v>0</v>
      </c>
      <c r="BP2213" s="99">
        <v>0</v>
      </c>
      <c r="BQ2213" s="99">
        <v>0</v>
      </c>
      <c r="BR2213" s="99">
        <v>5105749.41687012</v>
      </c>
      <c r="BS2213" s="99">
        <v>2428649.6566772498</v>
      </c>
      <c r="BT2213" s="99">
        <v>0</v>
      </c>
      <c r="BU2213" s="99">
        <v>0</v>
      </c>
      <c r="BV2213" s="99">
        <v>1923354.1470642099</v>
      </c>
      <c r="BW2213" s="99">
        <v>0</v>
      </c>
      <c r="BX2213" s="99">
        <v>0</v>
      </c>
      <c r="BY2213" s="99">
        <v>0</v>
      </c>
      <c r="BZ2213" s="99">
        <v>0</v>
      </c>
      <c r="CA2213" s="99">
        <v>110136.653281212</v>
      </c>
      <c r="CB2213" s="99">
        <v>6131965.3021240197</v>
      </c>
      <c r="CC2213" s="99">
        <v>45415178.743652299</v>
      </c>
      <c r="CD2213" s="99">
        <v>9485316.8570556603</v>
      </c>
      <c r="CE2213" s="99">
        <v>2943.9351171255098</v>
      </c>
      <c r="CF2213" s="99">
        <v>479979.595703125</v>
      </c>
      <c r="CG2213" s="99">
        <v>3214723.4713439899</v>
      </c>
      <c r="CH2213" s="99">
        <v>0</v>
      </c>
      <c r="CI2213" s="99">
        <v>113100.62529754599</v>
      </c>
      <c r="CJ2213" s="99">
        <v>6612127.4530029297</v>
      </c>
      <c r="CK2213" s="99">
        <v>48627954.315429702</v>
      </c>
      <c r="CL2213" s="99">
        <v>9491052.4638671894</v>
      </c>
      <c r="CM2213" s="203">
        <f t="shared" si="102"/>
        <v>186424.03536891899</v>
      </c>
      <c r="CN2213" s="203">
        <f t="shared" si="103"/>
        <v>28606286.002563428</v>
      </c>
      <c r="CO2213" s="203">
        <f t="shared" si="104"/>
        <v>99616768.317871094</v>
      </c>
      <c r="CP2213" s="99">
        <v>9491052.4638671894</v>
      </c>
      <c r="CQ2213" s="99">
        <v>0</v>
      </c>
      <c r="CR2213" s="99">
        <v>0</v>
      </c>
      <c r="CS2213" s="99">
        <v>0</v>
      </c>
      <c r="CT2213" s="99">
        <v>0</v>
      </c>
    </row>
    <row r="2214" spans="1:98">
      <c r="A2214" s="98" t="s">
        <v>190</v>
      </c>
      <c r="B2214" s="100">
        <v>38777</v>
      </c>
      <c r="C2214" s="99">
        <v>80869.873256683393</v>
      </c>
      <c r="D2214" s="99">
        <v>4.2414398269611402</v>
      </c>
      <c r="E2214" s="99">
        <v>30691.8970220089</v>
      </c>
      <c r="F2214" s="99">
        <v>17699.401349306099</v>
      </c>
      <c r="G2214" s="99">
        <v>1133.3907070606899</v>
      </c>
      <c r="H2214" s="99">
        <v>0</v>
      </c>
      <c r="I2214" s="99">
        <v>0</v>
      </c>
      <c r="J2214" s="99">
        <v>40658.983287334398</v>
      </c>
      <c r="K2214" s="99">
        <v>33540.192884921998</v>
      </c>
      <c r="L2214" s="99">
        <v>27279.153095006899</v>
      </c>
      <c r="M2214" s="99">
        <v>43529.714719772302</v>
      </c>
      <c r="N2214" s="99">
        <v>5900.9082465171796</v>
      </c>
      <c r="O2214" s="99">
        <v>37352.115365028403</v>
      </c>
      <c r="P2214" s="99">
        <v>0</v>
      </c>
      <c r="Q2214" s="99">
        <v>4905.3096422553099</v>
      </c>
      <c r="R2214" s="99">
        <v>2015.21466332674</v>
      </c>
      <c r="S2214" s="99">
        <v>0</v>
      </c>
      <c r="T2214" s="99">
        <v>1049.2398623824099</v>
      </c>
      <c r="U2214" s="99">
        <v>74210.799733161897</v>
      </c>
      <c r="V2214" s="99">
        <v>3948510.06219482</v>
      </c>
      <c r="W2214" s="99">
        <v>162.29211750999099</v>
      </c>
      <c r="X2214" s="99">
        <v>2264471.2464904799</v>
      </c>
      <c r="Y2214" s="99">
        <v>1119422.96453857</v>
      </c>
      <c r="Z2214" s="99">
        <v>225943.99461746201</v>
      </c>
      <c r="AA2214" s="99">
        <v>0</v>
      </c>
      <c r="AB2214" s="99">
        <v>0</v>
      </c>
      <c r="AC2214" s="99">
        <v>16832721.161132801</v>
      </c>
      <c r="AD2214" s="99">
        <v>7411331.484375</v>
      </c>
      <c r="AE2214" s="99">
        <v>1112849.1362457301</v>
      </c>
      <c r="AF2214" s="99">
        <v>2043180.9199981701</v>
      </c>
      <c r="AG2214" s="99">
        <v>869442.82416534401</v>
      </c>
      <c r="AH2214" s="99">
        <v>1716218.82901001</v>
      </c>
      <c r="AI2214" s="99">
        <v>0</v>
      </c>
      <c r="AJ2214" s="99">
        <v>495672.110340118</v>
      </c>
      <c r="AK2214" s="99">
        <v>319568.75156784098</v>
      </c>
      <c r="AL2214" s="99">
        <v>0</v>
      </c>
      <c r="AM2214" s="99">
        <v>174655.989816666</v>
      </c>
      <c r="AN2214" s="99">
        <v>22795900.744384799</v>
      </c>
      <c r="AO2214" s="99">
        <v>29861970.138183601</v>
      </c>
      <c r="AP2214" s="99">
        <v>1361.2494460344301</v>
      </c>
      <c r="AQ2214" s="99">
        <v>16592273.2180176</v>
      </c>
      <c r="AR2214" s="99">
        <v>8225617.9282836895</v>
      </c>
      <c r="AS2214" s="99">
        <v>1491293.6867370601</v>
      </c>
      <c r="AT2214" s="99">
        <v>0</v>
      </c>
      <c r="AU2214" s="99">
        <v>0</v>
      </c>
      <c r="AV2214" s="99">
        <v>33942070.338867202</v>
      </c>
      <c r="AW2214" s="99">
        <v>18459721.5478516</v>
      </c>
      <c r="AX2214" s="99">
        <v>8789407.6159668006</v>
      </c>
      <c r="AY2214" s="99">
        <v>15487302.7099609</v>
      </c>
      <c r="AZ2214" s="99">
        <v>6178269.6011352502</v>
      </c>
      <c r="BA2214" s="99">
        <v>12565261.9559326</v>
      </c>
      <c r="BB2214" s="99">
        <v>0</v>
      </c>
      <c r="BC2214" s="99">
        <v>3633472.5516967801</v>
      </c>
      <c r="BD2214" s="99">
        <v>2164544.6483154302</v>
      </c>
      <c r="BE2214" s="99">
        <v>0</v>
      </c>
      <c r="BF2214" s="99">
        <v>1195517.1424255399</v>
      </c>
      <c r="BG2214" s="99">
        <v>52427878.660644501</v>
      </c>
      <c r="BH2214" s="99">
        <v>7001582.86901855</v>
      </c>
      <c r="BI2214" s="99">
        <v>188.34157076850499</v>
      </c>
      <c r="BJ2214" s="99">
        <v>5461285.9686889602</v>
      </c>
      <c r="BK2214" s="99">
        <v>3257778.6073913602</v>
      </c>
      <c r="BL2214" s="99">
        <v>0</v>
      </c>
      <c r="BM2214" s="99">
        <v>0</v>
      </c>
      <c r="BN2214" s="99">
        <v>0</v>
      </c>
      <c r="BO2214" s="99">
        <v>0</v>
      </c>
      <c r="BP2214" s="99">
        <v>0</v>
      </c>
      <c r="BQ2214" s="99">
        <v>0</v>
      </c>
      <c r="BR2214" s="99">
        <v>5427582.1696167002</v>
      </c>
      <c r="BS2214" s="99">
        <v>2558675.5079650902</v>
      </c>
      <c r="BT2214" s="99">
        <v>2448380.3988952599</v>
      </c>
      <c r="BU2214" s="99">
        <v>0</v>
      </c>
      <c r="BV2214" s="99">
        <v>1960312.67651367</v>
      </c>
      <c r="BW2214" s="99">
        <v>251695.45765876799</v>
      </c>
      <c r="BX2214" s="99">
        <v>0</v>
      </c>
      <c r="BY2214" s="99">
        <v>0</v>
      </c>
      <c r="BZ2214" s="99">
        <v>0</v>
      </c>
      <c r="CA2214" s="99">
        <v>111622.38381958001</v>
      </c>
      <c r="CB2214" s="99">
        <v>6202902.48254395</v>
      </c>
      <c r="CC2214" s="99">
        <v>46346697.643066399</v>
      </c>
      <c r="CD2214" s="99">
        <v>12461743.78125</v>
      </c>
      <c r="CE2214" s="99">
        <v>2962.1669464409401</v>
      </c>
      <c r="CF2214" s="99">
        <v>491304.91159820597</v>
      </c>
      <c r="CG2214" s="99">
        <v>3334320.62973022</v>
      </c>
      <c r="CH2214" s="99">
        <v>0</v>
      </c>
      <c r="CI2214" s="99">
        <v>114581.788755417</v>
      </c>
      <c r="CJ2214" s="99">
        <v>6693258.30541992</v>
      </c>
      <c r="CK2214" s="99">
        <v>49685857.935058601</v>
      </c>
      <c r="CL2214" s="99">
        <v>12713090.356445299</v>
      </c>
      <c r="CM2214" s="203">
        <f t="shared" si="102"/>
        <v>188792.58848857891</v>
      </c>
      <c r="CN2214" s="203">
        <f t="shared" si="103"/>
        <v>29489159.049804717</v>
      </c>
      <c r="CO2214" s="203">
        <f t="shared" si="104"/>
        <v>102113736.5957031</v>
      </c>
      <c r="CP2214" s="99">
        <v>12713090.356445299</v>
      </c>
      <c r="CQ2214" s="99">
        <v>0</v>
      </c>
      <c r="CR2214" s="99">
        <v>0</v>
      </c>
      <c r="CS2214" s="99">
        <v>0</v>
      </c>
      <c r="CT2214" s="99">
        <v>0</v>
      </c>
    </row>
    <row r="2215" spans="1:98">
      <c r="A2215" s="98" t="s">
        <v>190</v>
      </c>
      <c r="B2215" s="100">
        <v>38869</v>
      </c>
      <c r="C2215" s="99">
        <v>83633.9352731705</v>
      </c>
      <c r="D2215" s="99">
        <v>2.8070116379822099</v>
      </c>
      <c r="E2215" s="99">
        <v>30394.011644124999</v>
      </c>
      <c r="F2215" s="99">
        <v>18028.3446121216</v>
      </c>
      <c r="G2215" s="99">
        <v>1308.2886494249101</v>
      </c>
      <c r="H2215" s="99">
        <v>0</v>
      </c>
      <c r="I2215" s="99">
        <v>0</v>
      </c>
      <c r="J2215" s="99">
        <v>45589.387439250902</v>
      </c>
      <c r="K2215" s="99">
        <v>29091.738002300299</v>
      </c>
      <c r="L2215" s="99">
        <v>25509.7404949665</v>
      </c>
      <c r="M2215" s="99">
        <v>44410.688744544997</v>
      </c>
      <c r="N2215" s="99">
        <v>5863.0762658119202</v>
      </c>
      <c r="O2215" s="99">
        <v>39245.142485141798</v>
      </c>
      <c r="P2215" s="99">
        <v>0</v>
      </c>
      <c r="Q2215" s="99">
        <v>5025.7932165861102</v>
      </c>
      <c r="R2215" s="99">
        <v>2150.93817189336</v>
      </c>
      <c r="S2215" s="99">
        <v>0</v>
      </c>
      <c r="T2215" s="99">
        <v>971.06113058328594</v>
      </c>
      <c r="U2215" s="99">
        <v>74995.726431846604</v>
      </c>
      <c r="V2215" s="99">
        <v>4072568.33349609</v>
      </c>
      <c r="W2215" s="99">
        <v>122.470195864327</v>
      </c>
      <c r="X2215" s="99">
        <v>2244577.4072570801</v>
      </c>
      <c r="Y2215" s="99">
        <v>1124973.3374939</v>
      </c>
      <c r="Z2215" s="99">
        <v>248303.76392364499</v>
      </c>
      <c r="AA2215" s="99">
        <v>0</v>
      </c>
      <c r="AB2215" s="99">
        <v>0</v>
      </c>
      <c r="AC2215" s="99">
        <v>16834983.221191399</v>
      </c>
      <c r="AD2215" s="99">
        <v>6123189.0146484403</v>
      </c>
      <c r="AE2215" s="99">
        <v>1042849.03404236</v>
      </c>
      <c r="AF2215" s="99">
        <v>2116344.7923583998</v>
      </c>
      <c r="AG2215" s="99">
        <v>869184.33449554397</v>
      </c>
      <c r="AH2215" s="99">
        <v>1793845.08970642</v>
      </c>
      <c r="AI2215" s="99">
        <v>0</v>
      </c>
      <c r="AJ2215" s="99">
        <v>499132.70209121698</v>
      </c>
      <c r="AK2215" s="99">
        <v>333583.699295044</v>
      </c>
      <c r="AL2215" s="99">
        <v>0</v>
      </c>
      <c r="AM2215" s="99">
        <v>156271.208396912</v>
      </c>
      <c r="AN2215" s="99">
        <v>23495819.100097701</v>
      </c>
      <c r="AO2215" s="99">
        <v>31191261.020263702</v>
      </c>
      <c r="AP2215" s="99">
        <v>1012.78179132193</v>
      </c>
      <c r="AQ2215" s="99">
        <v>16303110.888305699</v>
      </c>
      <c r="AR2215" s="99">
        <v>8221985.6604003897</v>
      </c>
      <c r="AS2215" s="99">
        <v>1735224.1605529799</v>
      </c>
      <c r="AT2215" s="99">
        <v>0</v>
      </c>
      <c r="AU2215" s="99">
        <v>0</v>
      </c>
      <c r="AV2215" s="99">
        <v>38666033.5859375</v>
      </c>
      <c r="AW2215" s="99">
        <v>15365521.715332</v>
      </c>
      <c r="AX2215" s="99">
        <v>8324966.1900024395</v>
      </c>
      <c r="AY2215" s="99">
        <v>16032126.3879395</v>
      </c>
      <c r="AZ2215" s="99">
        <v>6263532.3344116202</v>
      </c>
      <c r="BA2215" s="99">
        <v>13219389.9683838</v>
      </c>
      <c r="BB2215" s="99">
        <v>0</v>
      </c>
      <c r="BC2215" s="99">
        <v>3702939.00994873</v>
      </c>
      <c r="BD2215" s="99">
        <v>2270235.3918456999</v>
      </c>
      <c r="BE2215" s="99">
        <v>0</v>
      </c>
      <c r="BF2215" s="99">
        <v>1083077.85951233</v>
      </c>
      <c r="BG2215" s="99">
        <v>53979364.060058601</v>
      </c>
      <c r="BH2215" s="99">
        <v>7370692.4105834998</v>
      </c>
      <c r="BI2215" s="99">
        <v>139.56030437350299</v>
      </c>
      <c r="BJ2215" s="99">
        <v>5408297.9581909198</v>
      </c>
      <c r="BK2215" s="99">
        <v>3242402.0219421401</v>
      </c>
      <c r="BL2215" s="99">
        <v>0</v>
      </c>
      <c r="BM2215" s="99">
        <v>0</v>
      </c>
      <c r="BN2215" s="99">
        <v>0</v>
      </c>
      <c r="BO2215" s="99">
        <v>0</v>
      </c>
      <c r="BP2215" s="99">
        <v>0</v>
      </c>
      <c r="BQ2215" s="99">
        <v>0</v>
      </c>
      <c r="BR2215" s="99">
        <v>5635093.7489623995</v>
      </c>
      <c r="BS2215" s="99">
        <v>2553194.3359985398</v>
      </c>
      <c r="BT2215" s="99">
        <v>2577046.50036621</v>
      </c>
      <c r="BU2215" s="99">
        <v>0</v>
      </c>
      <c r="BV2215" s="99">
        <v>2014202.7784271201</v>
      </c>
      <c r="BW2215" s="99">
        <v>262117.38426780701</v>
      </c>
      <c r="BX2215" s="99">
        <v>0</v>
      </c>
      <c r="BY2215" s="99">
        <v>0</v>
      </c>
      <c r="BZ2215" s="99">
        <v>0</v>
      </c>
      <c r="CA2215" s="99">
        <v>114185.702892303</v>
      </c>
      <c r="CB2215" s="99">
        <v>6322767.3612670898</v>
      </c>
      <c r="CC2215" s="99">
        <v>47710943.9453125</v>
      </c>
      <c r="CD2215" s="99">
        <v>12757050.802123999</v>
      </c>
      <c r="CE2215" s="99">
        <v>3014.1098645925499</v>
      </c>
      <c r="CF2215" s="99">
        <v>496480.84856033302</v>
      </c>
      <c r="CG2215" s="99">
        <v>3404101.8855285598</v>
      </c>
      <c r="CH2215" s="99">
        <v>0</v>
      </c>
      <c r="CI2215" s="99">
        <v>117177.408587456</v>
      </c>
      <c r="CJ2215" s="99">
        <v>6819560.7703247098</v>
      </c>
      <c r="CK2215" s="99">
        <v>51112587.8125</v>
      </c>
      <c r="CL2215" s="99">
        <v>13020600.244751001</v>
      </c>
      <c r="CM2215" s="203">
        <f t="shared" si="102"/>
        <v>192173.1350193026</v>
      </c>
      <c r="CN2215" s="203">
        <f t="shared" si="103"/>
        <v>30315379.870422412</v>
      </c>
      <c r="CO2215" s="203">
        <f t="shared" si="104"/>
        <v>105091951.87255859</v>
      </c>
      <c r="CP2215" s="99">
        <v>13020600.244751001</v>
      </c>
      <c r="CQ2215" s="99">
        <v>0</v>
      </c>
      <c r="CR2215" s="99">
        <v>0</v>
      </c>
      <c r="CS2215" s="99">
        <v>0</v>
      </c>
      <c r="CT2215" s="99">
        <v>0</v>
      </c>
    </row>
    <row r="2216" spans="1:98">
      <c r="A2216" s="98" t="s">
        <v>190</v>
      </c>
      <c r="B2216" s="100">
        <v>38961</v>
      </c>
      <c r="C2216" s="99">
        <v>85670.968119621306</v>
      </c>
      <c r="D2216" s="99">
        <v>4.47371517296415</v>
      </c>
      <c r="E2216" s="99">
        <v>29797.011580467199</v>
      </c>
      <c r="F2216" s="99">
        <v>17813.776101350799</v>
      </c>
      <c r="G2216" s="99">
        <v>1528.5419925302299</v>
      </c>
      <c r="H2216" s="99">
        <v>0</v>
      </c>
      <c r="I2216" s="99">
        <v>0</v>
      </c>
      <c r="J2216" s="99">
        <v>50399.9678606987</v>
      </c>
      <c r="K2216" s="99">
        <v>25235.6519331932</v>
      </c>
      <c r="L2216" s="99">
        <v>24066.438427925099</v>
      </c>
      <c r="M2216" s="99">
        <v>44818.802586555503</v>
      </c>
      <c r="N2216" s="99">
        <v>5919.96819460392</v>
      </c>
      <c r="O2216" s="99">
        <v>40335.951208591498</v>
      </c>
      <c r="P2216" s="99">
        <v>0</v>
      </c>
      <c r="Q2216" s="99">
        <v>5088.4890102744102</v>
      </c>
      <c r="R2216" s="99">
        <v>2271.45960575342</v>
      </c>
      <c r="S2216" s="99">
        <v>0</v>
      </c>
      <c r="T2216" s="99">
        <v>924.90131471306097</v>
      </c>
      <c r="U2216" s="99">
        <v>75444.660667419404</v>
      </c>
      <c r="V2216" s="99">
        <v>4152649.3354186998</v>
      </c>
      <c r="W2216" s="99">
        <v>136.45665129087899</v>
      </c>
      <c r="X2216" s="99">
        <v>2185488.5695495601</v>
      </c>
      <c r="Y2216" s="99">
        <v>1112983.2027740499</v>
      </c>
      <c r="Z2216" s="99">
        <v>282894.07736969</v>
      </c>
      <c r="AA2216" s="99">
        <v>0</v>
      </c>
      <c r="AB2216" s="99">
        <v>0</v>
      </c>
      <c r="AC2216" s="99">
        <v>18520638.097900402</v>
      </c>
      <c r="AD2216" s="99">
        <v>4678269.91015625</v>
      </c>
      <c r="AE2216" s="99">
        <v>968166.05423736596</v>
      </c>
      <c r="AF2216" s="99">
        <v>2128326.8182373</v>
      </c>
      <c r="AG2216" s="99">
        <v>872662.24425506603</v>
      </c>
      <c r="AH2216" s="99">
        <v>1824004.62669373</v>
      </c>
      <c r="AI2216" s="99">
        <v>0</v>
      </c>
      <c r="AJ2216" s="99">
        <v>491639.75561523403</v>
      </c>
      <c r="AK2216" s="99">
        <v>348474.53597641003</v>
      </c>
      <c r="AL2216" s="99">
        <v>0</v>
      </c>
      <c r="AM2216" s="99">
        <v>148671.731809616</v>
      </c>
      <c r="AN2216" s="99">
        <v>23741204.286377002</v>
      </c>
      <c r="AO2216" s="99">
        <v>32129154.7424316</v>
      </c>
      <c r="AP2216" s="99">
        <v>1329.79821698368</v>
      </c>
      <c r="AQ2216" s="99">
        <v>16080006.8630371</v>
      </c>
      <c r="AR2216" s="99">
        <v>8209778.8872680701</v>
      </c>
      <c r="AS2216" s="99">
        <v>1990935.85391235</v>
      </c>
      <c r="AT2216" s="99">
        <v>0</v>
      </c>
      <c r="AU2216" s="99">
        <v>0</v>
      </c>
      <c r="AV2216" s="99">
        <v>43530756.520507798</v>
      </c>
      <c r="AW2216" s="99">
        <v>12012686.5001221</v>
      </c>
      <c r="AX2216" s="99">
        <v>7776287.4931030301</v>
      </c>
      <c r="AY2216" s="99">
        <v>16381546.3287354</v>
      </c>
      <c r="AZ2216" s="99">
        <v>6343471.8518676804</v>
      </c>
      <c r="BA2216" s="99">
        <v>13642206.270873999</v>
      </c>
      <c r="BB2216" s="99">
        <v>0</v>
      </c>
      <c r="BC2216" s="99">
        <v>3677363.1525268601</v>
      </c>
      <c r="BD2216" s="99">
        <v>2377061.85443115</v>
      </c>
      <c r="BE2216" s="99">
        <v>0</v>
      </c>
      <c r="BF2216" s="99">
        <v>1047487.73298645</v>
      </c>
      <c r="BG2216" s="99">
        <v>55577133.860839799</v>
      </c>
      <c r="BH2216" s="99">
        <v>7571147.1109008798</v>
      </c>
      <c r="BI2216" s="99">
        <v>245.48912283591901</v>
      </c>
      <c r="BJ2216" s="99">
        <v>5333331.9096069299</v>
      </c>
      <c r="BK2216" s="99">
        <v>3242550.8390502902</v>
      </c>
      <c r="BL2216" s="99">
        <v>0</v>
      </c>
      <c r="BM2216" s="99">
        <v>0</v>
      </c>
      <c r="BN2216" s="99">
        <v>0</v>
      </c>
      <c r="BO2216" s="99">
        <v>0</v>
      </c>
      <c r="BP2216" s="99">
        <v>0</v>
      </c>
      <c r="BQ2216" s="99">
        <v>0</v>
      </c>
      <c r="BR2216" s="99">
        <v>5684742.1017456101</v>
      </c>
      <c r="BS2216" s="99">
        <v>2589300.1094055199</v>
      </c>
      <c r="BT2216" s="99">
        <v>2660151.1283569299</v>
      </c>
      <c r="BU2216" s="99">
        <v>0</v>
      </c>
      <c r="BV2216" s="99">
        <v>2022577.2729187</v>
      </c>
      <c r="BW2216" s="99">
        <v>268975.049194336</v>
      </c>
      <c r="BX2216" s="99">
        <v>0</v>
      </c>
      <c r="BY2216" s="99">
        <v>0</v>
      </c>
      <c r="BZ2216" s="99">
        <v>0</v>
      </c>
      <c r="CA2216" s="99">
        <v>115386.380304337</v>
      </c>
      <c r="CB2216" s="99">
        <v>6354268.0021362295</v>
      </c>
      <c r="CC2216" s="99">
        <v>48415114.033691399</v>
      </c>
      <c r="CD2216" s="99">
        <v>12930305.857910199</v>
      </c>
      <c r="CE2216" s="99">
        <v>3119.4512027800101</v>
      </c>
      <c r="CF2216" s="99">
        <v>503011.87610626197</v>
      </c>
      <c r="CG2216" s="99">
        <v>3475213.28161621</v>
      </c>
      <c r="CH2216" s="99">
        <v>0</v>
      </c>
      <c r="CI2216" s="99">
        <v>118513.674736977</v>
      </c>
      <c r="CJ2216" s="99">
        <v>6858172.9395752</v>
      </c>
      <c r="CK2216" s="99">
        <v>51897594.909179702</v>
      </c>
      <c r="CL2216" s="99">
        <v>13201234.611206099</v>
      </c>
      <c r="CM2216" s="203">
        <f t="shared" si="102"/>
        <v>193958.33540439641</v>
      </c>
      <c r="CN2216" s="203">
        <f t="shared" si="103"/>
        <v>30599377.225952201</v>
      </c>
      <c r="CO2216" s="203">
        <f t="shared" si="104"/>
        <v>107474728.7700195</v>
      </c>
      <c r="CP2216" s="99">
        <v>13201234.611206099</v>
      </c>
      <c r="CQ2216" s="99">
        <v>0</v>
      </c>
      <c r="CR2216" s="99">
        <v>0</v>
      </c>
      <c r="CS2216" s="99">
        <v>0</v>
      </c>
      <c r="CT2216" s="99">
        <v>0</v>
      </c>
    </row>
    <row r="2217" spans="1:98">
      <c r="A2217" s="98" t="s">
        <v>190</v>
      </c>
      <c r="B2217" s="100">
        <v>39052</v>
      </c>
      <c r="C2217" s="99">
        <v>88267.257484436006</v>
      </c>
      <c r="D2217" s="99">
        <v>4.5447761139948897</v>
      </c>
      <c r="E2217" s="99">
        <v>29633.129086256002</v>
      </c>
      <c r="F2217" s="99">
        <v>18107.9649767876</v>
      </c>
      <c r="G2217" s="99">
        <v>1679.3558451384299</v>
      </c>
      <c r="H2217" s="99">
        <v>0</v>
      </c>
      <c r="I2217" s="99">
        <v>0</v>
      </c>
      <c r="J2217" s="99">
        <v>56320.097228050203</v>
      </c>
      <c r="K2217" s="99">
        <v>20605.629117965698</v>
      </c>
      <c r="L2217" s="99">
        <v>24233.7580316067</v>
      </c>
      <c r="M2217" s="99">
        <v>45453.089355468801</v>
      </c>
      <c r="N2217" s="99">
        <v>5919.42946380377</v>
      </c>
      <c r="O2217" s="99">
        <v>42116.3116836548</v>
      </c>
      <c r="P2217" s="99">
        <v>0</v>
      </c>
      <c r="Q2217" s="99">
        <v>5100.9710029959697</v>
      </c>
      <c r="R2217" s="99">
        <v>2356.81337782741</v>
      </c>
      <c r="S2217" s="99">
        <v>0</v>
      </c>
      <c r="T2217" s="99">
        <v>843.71019669622206</v>
      </c>
      <c r="U2217" s="99">
        <v>76962.304443359404</v>
      </c>
      <c r="V2217" s="99">
        <v>4256238.7466430701</v>
      </c>
      <c r="W2217" s="99">
        <v>230.750592147931</v>
      </c>
      <c r="X2217" s="99">
        <v>2169102.9046325702</v>
      </c>
      <c r="Y2217" s="99">
        <v>1134355.3078765899</v>
      </c>
      <c r="Z2217" s="99">
        <v>313485.54473114002</v>
      </c>
      <c r="AA2217" s="99">
        <v>0</v>
      </c>
      <c r="AB2217" s="99">
        <v>0</v>
      </c>
      <c r="AC2217" s="99">
        <v>21059132.622070301</v>
      </c>
      <c r="AD2217" s="99">
        <v>3350996.9817199698</v>
      </c>
      <c r="AE2217" s="99">
        <v>985698.70306396496</v>
      </c>
      <c r="AF2217" s="99">
        <v>2142410.4454650902</v>
      </c>
      <c r="AG2217" s="99">
        <v>870665.86254882801</v>
      </c>
      <c r="AH2217" s="99">
        <v>1922793.2537231401</v>
      </c>
      <c r="AI2217" s="99">
        <v>0</v>
      </c>
      <c r="AJ2217" s="99">
        <v>491561.99208068801</v>
      </c>
      <c r="AK2217" s="99">
        <v>373508.00624465902</v>
      </c>
      <c r="AL2217" s="99">
        <v>0</v>
      </c>
      <c r="AM2217" s="99">
        <v>138123.393051147</v>
      </c>
      <c r="AN2217" s="99">
        <v>24903018.660400402</v>
      </c>
      <c r="AO2217" s="99">
        <v>33325664.681152299</v>
      </c>
      <c r="AP2217" s="99">
        <v>1914.8379393369</v>
      </c>
      <c r="AQ2217" s="99">
        <v>16033568.927978501</v>
      </c>
      <c r="AR2217" s="99">
        <v>8317987.6064453097</v>
      </c>
      <c r="AS2217" s="99">
        <v>2201957.8863220201</v>
      </c>
      <c r="AT2217" s="99">
        <v>0</v>
      </c>
      <c r="AU2217" s="99">
        <v>0</v>
      </c>
      <c r="AV2217" s="99">
        <v>48443363.174804702</v>
      </c>
      <c r="AW2217" s="99">
        <v>8597648.51489258</v>
      </c>
      <c r="AX2217" s="99">
        <v>8099395.2313842801</v>
      </c>
      <c r="AY2217" s="99">
        <v>16679348.166503901</v>
      </c>
      <c r="AZ2217" s="99">
        <v>6346709.8718872098</v>
      </c>
      <c r="BA2217" s="99">
        <v>14511828.1831055</v>
      </c>
      <c r="BB2217" s="99">
        <v>0</v>
      </c>
      <c r="BC2217" s="99">
        <v>3692737.6543273898</v>
      </c>
      <c r="BD2217" s="99">
        <v>2581999.2563171401</v>
      </c>
      <c r="BE2217" s="99">
        <v>0</v>
      </c>
      <c r="BF2217" s="99">
        <v>973971.16637420701</v>
      </c>
      <c r="BG2217" s="99">
        <v>57667585.052734397</v>
      </c>
      <c r="BH2217" s="99">
        <v>8005333.4185790997</v>
      </c>
      <c r="BI2217" s="99">
        <v>344.02626518160099</v>
      </c>
      <c r="BJ2217" s="99">
        <v>5308744.8132934598</v>
      </c>
      <c r="BK2217" s="99">
        <v>3253792.4615478502</v>
      </c>
      <c r="BL2217" s="99">
        <v>0</v>
      </c>
      <c r="BM2217" s="99">
        <v>0</v>
      </c>
      <c r="BN2217" s="99">
        <v>0</v>
      </c>
      <c r="BO2217" s="99">
        <v>0</v>
      </c>
      <c r="BP2217" s="99">
        <v>0</v>
      </c>
      <c r="BQ2217" s="99">
        <v>0</v>
      </c>
      <c r="BR2217" s="99">
        <v>5846724.3642578097</v>
      </c>
      <c r="BS2217" s="99">
        <v>2598590.9351806599</v>
      </c>
      <c r="BT2217" s="99">
        <v>2829168.8637390099</v>
      </c>
      <c r="BU2217" s="99">
        <v>0</v>
      </c>
      <c r="BV2217" s="99">
        <v>2050539.1602783201</v>
      </c>
      <c r="BW2217" s="99">
        <v>292247.60991287202</v>
      </c>
      <c r="BX2217" s="99">
        <v>0</v>
      </c>
      <c r="BY2217" s="99">
        <v>0</v>
      </c>
      <c r="BZ2217" s="99">
        <v>0</v>
      </c>
      <c r="CA2217" s="99">
        <v>117783.478494644</v>
      </c>
      <c r="CB2217" s="99">
        <v>6427912.09558105</v>
      </c>
      <c r="CC2217" s="99">
        <v>49408993.682128899</v>
      </c>
      <c r="CD2217" s="99">
        <v>13310519.7036133</v>
      </c>
      <c r="CE2217" s="99">
        <v>3150.5924241840798</v>
      </c>
      <c r="CF2217" s="99">
        <v>515004.43088150001</v>
      </c>
      <c r="CG2217" s="99">
        <v>3569570.8929443401</v>
      </c>
      <c r="CH2217" s="99">
        <v>0</v>
      </c>
      <c r="CI2217" s="99">
        <v>120949.967799187</v>
      </c>
      <c r="CJ2217" s="99">
        <v>6943328.7178344699</v>
      </c>
      <c r="CK2217" s="99">
        <v>52982815.240722701</v>
      </c>
      <c r="CL2217" s="99">
        <v>13601538.1099854</v>
      </c>
      <c r="CM2217" s="203">
        <f t="shared" si="102"/>
        <v>197912.2722425464</v>
      </c>
      <c r="CN2217" s="203">
        <f t="shared" si="103"/>
        <v>31846347.378234871</v>
      </c>
      <c r="CO2217" s="203">
        <f t="shared" si="104"/>
        <v>110650400.29345709</v>
      </c>
      <c r="CP2217" s="99">
        <v>13601538.1099854</v>
      </c>
      <c r="CQ2217" s="99">
        <v>0</v>
      </c>
      <c r="CR2217" s="99">
        <v>0</v>
      </c>
      <c r="CS2217" s="99">
        <v>0</v>
      </c>
      <c r="CT2217" s="99">
        <v>0</v>
      </c>
    </row>
    <row r="2218" spans="1:98">
      <c r="A2218" s="98" t="s">
        <v>190</v>
      </c>
      <c r="B2218" s="100">
        <v>39142</v>
      </c>
      <c r="C2218" s="99">
        <v>91098.758004188494</v>
      </c>
      <c r="D2218" s="99">
        <v>6.4538298499537596</v>
      </c>
      <c r="E2218" s="99">
        <v>28554.986508846301</v>
      </c>
      <c r="F2218" s="99">
        <v>17820.906879186601</v>
      </c>
      <c r="G2218" s="99">
        <v>1891.16018037498</v>
      </c>
      <c r="H2218" s="99">
        <v>0</v>
      </c>
      <c r="I2218" s="99">
        <v>0</v>
      </c>
      <c r="J2218" s="99">
        <v>60472.919350147196</v>
      </c>
      <c r="K2218" s="99">
        <v>17377.7169539928</v>
      </c>
      <c r="L2218" s="99">
        <v>23403.962729692499</v>
      </c>
      <c r="M2218" s="99">
        <v>46052.955215930902</v>
      </c>
      <c r="N2218" s="99">
        <v>5910.0322338938704</v>
      </c>
      <c r="O2218" s="99">
        <v>43650.341770172097</v>
      </c>
      <c r="P2218" s="99">
        <v>0</v>
      </c>
      <c r="Q2218" s="99">
        <v>5147.7906485796002</v>
      </c>
      <c r="R2218" s="99">
        <v>2479.5189547538798</v>
      </c>
      <c r="S2218" s="99">
        <v>0</v>
      </c>
      <c r="T2218" s="99">
        <v>857.39973628521</v>
      </c>
      <c r="U2218" s="99">
        <v>77909.801503181501</v>
      </c>
      <c r="V2218" s="99">
        <v>4368232.5581054697</v>
      </c>
      <c r="W2218" s="99">
        <v>286.60931622982002</v>
      </c>
      <c r="X2218" s="99">
        <v>2095012.5491790799</v>
      </c>
      <c r="Y2218" s="99">
        <v>1110331.4199981701</v>
      </c>
      <c r="Z2218" s="99">
        <v>343067.33066940302</v>
      </c>
      <c r="AA2218" s="99">
        <v>0</v>
      </c>
      <c r="AB2218" s="99">
        <v>0</v>
      </c>
      <c r="AC2218" s="99">
        <v>24346539.785644501</v>
      </c>
      <c r="AD2218" s="99">
        <v>2629269.9487915002</v>
      </c>
      <c r="AE2218" s="99">
        <v>957042.13727569603</v>
      </c>
      <c r="AF2218" s="99">
        <v>2165384.34375</v>
      </c>
      <c r="AG2218" s="99">
        <v>864879.89640808105</v>
      </c>
      <c r="AH2218" s="99">
        <v>1987898.9356841999</v>
      </c>
      <c r="AI2218" s="99">
        <v>0</v>
      </c>
      <c r="AJ2218" s="99">
        <v>493173.59522247303</v>
      </c>
      <c r="AK2218" s="99">
        <v>384979.38948440598</v>
      </c>
      <c r="AL2218" s="99">
        <v>0</v>
      </c>
      <c r="AM2218" s="99">
        <v>133357.68922233599</v>
      </c>
      <c r="AN2218" s="99">
        <v>25434450.7263184</v>
      </c>
      <c r="AO2218" s="99">
        <v>34612252.838378899</v>
      </c>
      <c r="AP2218" s="99">
        <v>2527.9669440090702</v>
      </c>
      <c r="AQ2218" s="99">
        <v>15371253.2458496</v>
      </c>
      <c r="AR2218" s="99">
        <v>8067566.6387329102</v>
      </c>
      <c r="AS2218" s="99">
        <v>2397550.10791016</v>
      </c>
      <c r="AT2218" s="99">
        <v>0</v>
      </c>
      <c r="AU2218" s="99">
        <v>0</v>
      </c>
      <c r="AV2218" s="99">
        <v>52062245.2177734</v>
      </c>
      <c r="AW2218" s="99">
        <v>6820973.2854003897</v>
      </c>
      <c r="AX2218" s="99">
        <v>7875297.5257568397</v>
      </c>
      <c r="AY2218" s="99">
        <v>17038262.354492199</v>
      </c>
      <c r="AZ2218" s="99">
        <v>6317273.5371704102</v>
      </c>
      <c r="BA2218" s="99">
        <v>15192475.1802979</v>
      </c>
      <c r="BB2218" s="99">
        <v>0</v>
      </c>
      <c r="BC2218" s="99">
        <v>3709474.8758850102</v>
      </c>
      <c r="BD2218" s="99">
        <v>2663607.0811157199</v>
      </c>
      <c r="BE2218" s="99">
        <v>0</v>
      </c>
      <c r="BF2218" s="99">
        <v>942751.20574188197</v>
      </c>
      <c r="BG2218" s="99">
        <v>59085133.937011696</v>
      </c>
      <c r="BH2218" s="99">
        <v>8394902.9018554706</v>
      </c>
      <c r="BI2218" s="99">
        <v>700.88984733074903</v>
      </c>
      <c r="BJ2218" s="99">
        <v>5218430.5733642597</v>
      </c>
      <c r="BK2218" s="99">
        <v>3230011.1391296401</v>
      </c>
      <c r="BL2218" s="99">
        <v>0</v>
      </c>
      <c r="BM2218" s="99">
        <v>0</v>
      </c>
      <c r="BN2218" s="99">
        <v>0</v>
      </c>
      <c r="BO2218" s="99">
        <v>0</v>
      </c>
      <c r="BP2218" s="99">
        <v>0</v>
      </c>
      <c r="BQ2218" s="99">
        <v>0</v>
      </c>
      <c r="BR2218" s="99">
        <v>5939043.7565307599</v>
      </c>
      <c r="BS2218" s="99">
        <v>2596325.6476440402</v>
      </c>
      <c r="BT2218" s="99">
        <v>2958585.88641357</v>
      </c>
      <c r="BU2218" s="99">
        <v>0</v>
      </c>
      <c r="BV2218" s="99">
        <v>2067336.0850219701</v>
      </c>
      <c r="BW2218" s="99">
        <v>303746.41165542603</v>
      </c>
      <c r="BX2218" s="99">
        <v>0</v>
      </c>
      <c r="BY2218" s="99">
        <v>0</v>
      </c>
      <c r="BZ2218" s="99">
        <v>0</v>
      </c>
      <c r="CA2218" s="99">
        <v>119708.38475036601</v>
      </c>
      <c r="CB2218" s="99">
        <v>6464452.8311157199</v>
      </c>
      <c r="CC2218" s="99">
        <v>50114397.398925804</v>
      </c>
      <c r="CD2218" s="99">
        <v>13622434.9176025</v>
      </c>
      <c r="CE2218" s="99">
        <v>3264.87126889825</v>
      </c>
      <c r="CF2218" s="99">
        <v>521308.72346496599</v>
      </c>
      <c r="CG2218" s="99">
        <v>3629566.3491516099</v>
      </c>
      <c r="CH2218" s="99">
        <v>0</v>
      </c>
      <c r="CI2218" s="99">
        <v>122971.61141014101</v>
      </c>
      <c r="CJ2218" s="99">
        <v>6984560.6384277297</v>
      </c>
      <c r="CK2218" s="99">
        <v>53741695.231933601</v>
      </c>
      <c r="CL2218" s="99">
        <v>13927515.2661133</v>
      </c>
      <c r="CM2218" s="203">
        <f t="shared" si="102"/>
        <v>200881.41291332251</v>
      </c>
      <c r="CN2218" s="203">
        <f t="shared" si="103"/>
        <v>32419011.364746131</v>
      </c>
      <c r="CO2218" s="203">
        <f t="shared" si="104"/>
        <v>112826829.1689453</v>
      </c>
      <c r="CP2218" s="99">
        <v>13927515.2661133</v>
      </c>
      <c r="CQ2218" s="99">
        <v>0</v>
      </c>
      <c r="CR2218" s="99">
        <v>0</v>
      </c>
      <c r="CS2218" s="99">
        <v>0</v>
      </c>
      <c r="CT2218" s="99">
        <v>0</v>
      </c>
    </row>
    <row r="2219" spans="1:98">
      <c r="A2219" s="98" t="s">
        <v>190</v>
      </c>
      <c r="B2219" s="100">
        <v>39234</v>
      </c>
      <c r="C2219" s="99">
        <v>92768.147577285796</v>
      </c>
      <c r="D2219" s="99">
        <v>5.5620221539866197</v>
      </c>
      <c r="E2219" s="99">
        <v>27922.136444091801</v>
      </c>
      <c r="F2219" s="99">
        <v>17743.256989717502</v>
      </c>
      <c r="G2219" s="99">
        <v>2085.0066513717202</v>
      </c>
      <c r="H2219" s="99">
        <v>0</v>
      </c>
      <c r="I2219" s="99">
        <v>0</v>
      </c>
      <c r="J2219" s="99">
        <v>64225.754940509803</v>
      </c>
      <c r="K2219" s="99">
        <v>14653.762265920601</v>
      </c>
      <c r="L2219" s="99">
        <v>23339.395426988602</v>
      </c>
      <c r="M2219" s="99">
        <v>46206.375265598297</v>
      </c>
      <c r="N2219" s="99">
        <v>5989.8371807932899</v>
      </c>
      <c r="O2219" s="99">
        <v>44418.710402488701</v>
      </c>
      <c r="P2219" s="99">
        <v>0</v>
      </c>
      <c r="Q2219" s="99">
        <v>5144.6484161019298</v>
      </c>
      <c r="R2219" s="99">
        <v>2560.8722067773301</v>
      </c>
      <c r="S2219" s="99">
        <v>0</v>
      </c>
      <c r="T2219" s="99">
        <v>848.71455720067001</v>
      </c>
      <c r="U2219" s="99">
        <v>78838.825150489807</v>
      </c>
      <c r="V2219" s="99">
        <v>4480658.1880493201</v>
      </c>
      <c r="W2219" s="99">
        <v>255.39467908255801</v>
      </c>
      <c r="X2219" s="99">
        <v>2039455.77853394</v>
      </c>
      <c r="Y2219" s="99">
        <v>1094230.1947479199</v>
      </c>
      <c r="Z2219" s="99">
        <v>369026.83668136603</v>
      </c>
      <c r="AA2219" s="99">
        <v>0</v>
      </c>
      <c r="AB2219" s="99">
        <v>0</v>
      </c>
      <c r="AC2219" s="99">
        <v>23385350.626953099</v>
      </c>
      <c r="AD2219" s="99">
        <v>2090891.34257507</v>
      </c>
      <c r="AE2219" s="99">
        <v>947497.29379272496</v>
      </c>
      <c r="AF2219" s="99">
        <v>2177669.26849365</v>
      </c>
      <c r="AG2219" s="99">
        <v>877456.94818878197</v>
      </c>
      <c r="AH2219" s="99">
        <v>2009573.65655518</v>
      </c>
      <c r="AI2219" s="99">
        <v>0</v>
      </c>
      <c r="AJ2219" s="99">
        <v>495734.94626998901</v>
      </c>
      <c r="AK2219" s="99">
        <v>396784.86254882801</v>
      </c>
      <c r="AL2219" s="99">
        <v>0</v>
      </c>
      <c r="AM2219" s="99">
        <v>130634.854824066</v>
      </c>
      <c r="AN2219" s="99">
        <v>25932925.532714799</v>
      </c>
      <c r="AO2219" s="99">
        <v>35835286.112792999</v>
      </c>
      <c r="AP2219" s="99">
        <v>2259.739028126</v>
      </c>
      <c r="AQ2219" s="99">
        <v>15074823.6143799</v>
      </c>
      <c r="AR2219" s="99">
        <v>8052886.73193359</v>
      </c>
      <c r="AS2219" s="99">
        <v>2609612.1883544899</v>
      </c>
      <c r="AT2219" s="99">
        <v>0</v>
      </c>
      <c r="AU2219" s="99">
        <v>0</v>
      </c>
      <c r="AV2219" s="99">
        <v>55300321.619628899</v>
      </c>
      <c r="AW2219" s="99">
        <v>5465500.9119873</v>
      </c>
      <c r="AX2219" s="99">
        <v>7932027.4195556603</v>
      </c>
      <c r="AY2219" s="99">
        <v>17224122.462646499</v>
      </c>
      <c r="AZ2219" s="99">
        <v>6432410.5062866202</v>
      </c>
      <c r="BA2219" s="99">
        <v>15479987.8752441</v>
      </c>
      <c r="BB2219" s="99">
        <v>0</v>
      </c>
      <c r="BC2219" s="99">
        <v>3764071.8508605999</v>
      </c>
      <c r="BD2219" s="99">
        <v>2748639.9998474098</v>
      </c>
      <c r="BE2219" s="99">
        <v>0</v>
      </c>
      <c r="BF2219" s="99">
        <v>930562.50172424305</v>
      </c>
      <c r="BG2219" s="99">
        <v>60566044.242675804</v>
      </c>
      <c r="BH2219" s="99">
        <v>8614897.6955566406</v>
      </c>
      <c r="BI2219" s="99">
        <v>208.96280185692001</v>
      </c>
      <c r="BJ2219" s="99">
        <v>5129688.9423217801</v>
      </c>
      <c r="BK2219" s="99">
        <v>3205892.9974060101</v>
      </c>
      <c r="BL2219" s="99">
        <v>0</v>
      </c>
      <c r="BM2219" s="99">
        <v>0</v>
      </c>
      <c r="BN2219" s="99">
        <v>0</v>
      </c>
      <c r="BO2219" s="99">
        <v>0</v>
      </c>
      <c r="BP2219" s="99">
        <v>0</v>
      </c>
      <c r="BQ2219" s="99">
        <v>0</v>
      </c>
      <c r="BR2219" s="99">
        <v>6002744.5577392597</v>
      </c>
      <c r="BS2219" s="99">
        <v>2652499.9819030799</v>
      </c>
      <c r="BT2219" s="99">
        <v>3015484.5635070801</v>
      </c>
      <c r="BU2219" s="99">
        <v>0</v>
      </c>
      <c r="BV2219" s="99">
        <v>2090491.64533997</v>
      </c>
      <c r="BW2219" s="99">
        <v>312492.95233917201</v>
      </c>
      <c r="BX2219" s="99">
        <v>0</v>
      </c>
      <c r="BY2219" s="99">
        <v>0</v>
      </c>
      <c r="BZ2219" s="99">
        <v>0</v>
      </c>
      <c r="CA2219" s="99">
        <v>120816.307567596</v>
      </c>
      <c r="CB2219" s="99">
        <v>6527413.5665893601</v>
      </c>
      <c r="CC2219" s="99">
        <v>51044549.174316399</v>
      </c>
      <c r="CD2219" s="99">
        <v>13731926.588378901</v>
      </c>
      <c r="CE2219" s="99">
        <v>3322.5160302519798</v>
      </c>
      <c r="CF2219" s="99">
        <v>531244.35932922398</v>
      </c>
      <c r="CG2219" s="99">
        <v>3717743.96875</v>
      </c>
      <c r="CH2219" s="99">
        <v>0</v>
      </c>
      <c r="CI2219" s="99">
        <v>124123.354447365</v>
      </c>
      <c r="CJ2219" s="99">
        <v>7058554.4824218797</v>
      </c>
      <c r="CK2219" s="99">
        <v>54763083.501464799</v>
      </c>
      <c r="CL2219" s="99">
        <v>14046440.681640601</v>
      </c>
      <c r="CM2219" s="203">
        <f t="shared" si="102"/>
        <v>202962.17959785479</v>
      </c>
      <c r="CN2219" s="203">
        <f t="shared" si="103"/>
        <v>32991480.015136678</v>
      </c>
      <c r="CO2219" s="203">
        <f t="shared" si="104"/>
        <v>115329127.7441406</v>
      </c>
      <c r="CP2219" s="99">
        <v>14046440.681640601</v>
      </c>
      <c r="CQ2219" s="99">
        <v>0</v>
      </c>
      <c r="CR2219" s="99">
        <v>0</v>
      </c>
      <c r="CS2219" s="99">
        <v>0</v>
      </c>
      <c r="CT2219" s="99">
        <v>0</v>
      </c>
    </row>
    <row r="2220" spans="1:98">
      <c r="A2220" s="98" t="s">
        <v>190</v>
      </c>
      <c r="B2220" s="100">
        <v>39326</v>
      </c>
      <c r="C2220" s="99">
        <v>95103.909838676496</v>
      </c>
      <c r="D2220" s="99">
        <v>4.4906441369675996</v>
      </c>
      <c r="E2220" s="99">
        <v>27802.929821252801</v>
      </c>
      <c r="F2220" s="99">
        <v>17955.1391074657</v>
      </c>
      <c r="G2220" s="99">
        <v>2324.0630193054699</v>
      </c>
      <c r="H2220" s="99">
        <v>0</v>
      </c>
      <c r="I2220" s="99">
        <v>0</v>
      </c>
      <c r="J2220" s="99">
        <v>67154.441031455994</v>
      </c>
      <c r="K2220" s="99">
        <v>12397.631372690201</v>
      </c>
      <c r="L2220" s="99">
        <v>22977.983819007899</v>
      </c>
      <c r="M2220" s="99">
        <v>46806.339428901701</v>
      </c>
      <c r="N2220" s="99">
        <v>6068.6814007759103</v>
      </c>
      <c r="O2220" s="99">
        <v>45477.554320812204</v>
      </c>
      <c r="P2220" s="99">
        <v>0</v>
      </c>
      <c r="Q2220" s="99">
        <v>5195.4666628241503</v>
      </c>
      <c r="R2220" s="99">
        <v>2653.4283621013201</v>
      </c>
      <c r="S2220" s="99">
        <v>0</v>
      </c>
      <c r="T2220" s="99">
        <v>833.65943952649798</v>
      </c>
      <c r="U2220" s="99">
        <v>79445.133665084795</v>
      </c>
      <c r="V2220" s="99">
        <v>4574848.0716552697</v>
      </c>
      <c r="W2220" s="99">
        <v>236.116134395823</v>
      </c>
      <c r="X2220" s="99">
        <v>1994077.4120330799</v>
      </c>
      <c r="Y2220" s="99">
        <v>1094234.9937744101</v>
      </c>
      <c r="Z2220" s="99">
        <v>401504.256275177</v>
      </c>
      <c r="AA2220" s="99">
        <v>0</v>
      </c>
      <c r="AB2220" s="99">
        <v>0</v>
      </c>
      <c r="AC2220" s="99">
        <v>24192167.228515599</v>
      </c>
      <c r="AD2220" s="99">
        <v>1804766.05563354</v>
      </c>
      <c r="AE2220" s="99">
        <v>933557.45278930699</v>
      </c>
      <c r="AF2220" s="99">
        <v>2181734.9458923298</v>
      </c>
      <c r="AG2220" s="99">
        <v>876422.77815246605</v>
      </c>
      <c r="AH2220" s="99">
        <v>2056670.40151978</v>
      </c>
      <c r="AI2220" s="99">
        <v>0</v>
      </c>
      <c r="AJ2220" s="99">
        <v>500336.142810822</v>
      </c>
      <c r="AK2220" s="99">
        <v>410480.59739685099</v>
      </c>
      <c r="AL2220" s="99">
        <v>0</v>
      </c>
      <c r="AM2220" s="99">
        <v>128111.86453628499</v>
      </c>
      <c r="AN2220" s="99">
        <v>26291107.4367676</v>
      </c>
      <c r="AO2220" s="99">
        <v>36891194.822265603</v>
      </c>
      <c r="AP2220" s="99">
        <v>1919.3783686459101</v>
      </c>
      <c r="AQ2220" s="99">
        <v>15067937.4489746</v>
      </c>
      <c r="AR2220" s="99">
        <v>8168994.85400391</v>
      </c>
      <c r="AS2220" s="99">
        <v>2820226.8869628902</v>
      </c>
      <c r="AT2220" s="99">
        <v>0</v>
      </c>
      <c r="AU2220" s="99">
        <v>0</v>
      </c>
      <c r="AV2220" s="99">
        <v>57492562.955078103</v>
      </c>
      <c r="AW2220" s="99">
        <v>4768706.0391845703</v>
      </c>
      <c r="AX2220" s="99">
        <v>7907105.44421387</v>
      </c>
      <c r="AY2220" s="99">
        <v>17471758.342285201</v>
      </c>
      <c r="AZ2220" s="99">
        <v>6460841.1448364304</v>
      </c>
      <c r="BA2220" s="99">
        <v>16038716.3708496</v>
      </c>
      <c r="BB2220" s="99">
        <v>0</v>
      </c>
      <c r="BC2220" s="99">
        <v>3836580.2419738802</v>
      </c>
      <c r="BD2220" s="99">
        <v>2876099.8467407199</v>
      </c>
      <c r="BE2220" s="99">
        <v>0</v>
      </c>
      <c r="BF2220" s="99">
        <v>919121.29670715297</v>
      </c>
      <c r="BG2220" s="99">
        <v>62073609.6552734</v>
      </c>
      <c r="BH2220" s="99">
        <v>8962830.8063964806</v>
      </c>
      <c r="BI2220" s="99">
        <v>294.07145825400897</v>
      </c>
      <c r="BJ2220" s="99">
        <v>5064760.76416016</v>
      </c>
      <c r="BK2220" s="99">
        <v>3206441.4447326702</v>
      </c>
      <c r="BL2220" s="99">
        <v>0</v>
      </c>
      <c r="BM2220" s="99">
        <v>0</v>
      </c>
      <c r="BN2220" s="99">
        <v>0</v>
      </c>
      <c r="BO2220" s="99">
        <v>0</v>
      </c>
      <c r="BP2220" s="99">
        <v>0</v>
      </c>
      <c r="BQ2220" s="99">
        <v>0</v>
      </c>
      <c r="BR2220" s="99">
        <v>6121042.8562622098</v>
      </c>
      <c r="BS2220" s="99">
        <v>2672686.5108337398</v>
      </c>
      <c r="BT2220" s="99">
        <v>3125231.32730103</v>
      </c>
      <c r="BU2220" s="99">
        <v>0</v>
      </c>
      <c r="BV2220" s="99">
        <v>2121181.3191528302</v>
      </c>
      <c r="BW2220" s="99">
        <v>324084.50313186599</v>
      </c>
      <c r="BX2220" s="99">
        <v>0</v>
      </c>
      <c r="BY2220" s="99">
        <v>0</v>
      </c>
      <c r="BZ2220" s="99">
        <v>0</v>
      </c>
      <c r="CA2220" s="99">
        <v>122863.03029155701</v>
      </c>
      <c r="CB2220" s="99">
        <v>6559343.9860839797</v>
      </c>
      <c r="CC2220" s="99">
        <v>51813086.049804702</v>
      </c>
      <c r="CD2220" s="99">
        <v>14025393.9227295</v>
      </c>
      <c r="CE2220" s="99">
        <v>3396.73831042647</v>
      </c>
      <c r="CF2220" s="99">
        <v>539038.34951019299</v>
      </c>
      <c r="CG2220" s="99">
        <v>3796373.67474365</v>
      </c>
      <c r="CH2220" s="99">
        <v>0</v>
      </c>
      <c r="CI2220" s="99">
        <v>126263.339661598</v>
      </c>
      <c r="CJ2220" s="99">
        <v>7098924.7036132803</v>
      </c>
      <c r="CK2220" s="99">
        <v>55616042.184082001</v>
      </c>
      <c r="CL2220" s="99">
        <v>14349812.3745117</v>
      </c>
      <c r="CM2220" s="203">
        <f t="shared" si="102"/>
        <v>205708.47332668281</v>
      </c>
      <c r="CN2220" s="203">
        <f t="shared" si="103"/>
        <v>33390032.140380882</v>
      </c>
      <c r="CO2220" s="203">
        <f t="shared" si="104"/>
        <v>117689651.83935541</v>
      </c>
      <c r="CP2220" s="99">
        <v>14349812.3745117</v>
      </c>
      <c r="CQ2220" s="99">
        <v>0</v>
      </c>
      <c r="CR2220" s="99">
        <v>0</v>
      </c>
      <c r="CS2220" s="99">
        <v>0</v>
      </c>
      <c r="CT2220" s="99">
        <v>0</v>
      </c>
    </row>
    <row r="2221" spans="1:98">
      <c r="A2221" s="98" t="s">
        <v>190</v>
      </c>
      <c r="B2221" s="100">
        <v>39417</v>
      </c>
      <c r="C2221" s="99">
        <v>96713.1344919205</v>
      </c>
      <c r="D2221" s="99">
        <v>5.4471101449453299</v>
      </c>
      <c r="E2221" s="99">
        <v>27367.8675377369</v>
      </c>
      <c r="F2221" s="99">
        <v>17852.3991618156</v>
      </c>
      <c r="G2221" s="99">
        <v>2553.6134540438702</v>
      </c>
      <c r="H2221" s="99">
        <v>0</v>
      </c>
      <c r="I2221" s="99">
        <v>0</v>
      </c>
      <c r="J2221" s="99">
        <v>69480.722359657302</v>
      </c>
      <c r="K2221" s="99">
        <v>10565.9689848423</v>
      </c>
      <c r="L2221" s="99">
        <v>22387.277354717298</v>
      </c>
      <c r="M2221" s="99">
        <v>47246.3052415848</v>
      </c>
      <c r="N2221" s="99">
        <v>6085.4571552872703</v>
      </c>
      <c r="O2221" s="99">
        <v>46698.207694053701</v>
      </c>
      <c r="P2221" s="99">
        <v>0</v>
      </c>
      <c r="Q2221" s="99">
        <v>5214.8360605835896</v>
      </c>
      <c r="R2221" s="99">
        <v>2767.3627193868201</v>
      </c>
      <c r="S2221" s="99">
        <v>0</v>
      </c>
      <c r="T2221" s="99">
        <v>819.59316008537996</v>
      </c>
      <c r="U2221" s="99">
        <v>80188.275328636199</v>
      </c>
      <c r="V2221" s="99">
        <v>4658678.8505859403</v>
      </c>
      <c r="W2221" s="99">
        <v>210.138071119785</v>
      </c>
      <c r="X2221" s="99">
        <v>1965365.6301116899</v>
      </c>
      <c r="Y2221" s="99">
        <v>1094608.5846252399</v>
      </c>
      <c r="Z2221" s="99">
        <v>429557.12618255598</v>
      </c>
      <c r="AA2221" s="99">
        <v>0</v>
      </c>
      <c r="AB2221" s="99">
        <v>0</v>
      </c>
      <c r="AC2221" s="99">
        <v>24957055.114013702</v>
      </c>
      <c r="AD2221" s="99">
        <v>1391467.52172852</v>
      </c>
      <c r="AE2221" s="99">
        <v>923071.053359985</v>
      </c>
      <c r="AF2221" s="99">
        <v>2193626.6447753902</v>
      </c>
      <c r="AG2221" s="99">
        <v>875274.80696868896</v>
      </c>
      <c r="AH2221" s="99">
        <v>2121320.9175415002</v>
      </c>
      <c r="AI2221" s="99">
        <v>0</v>
      </c>
      <c r="AJ2221" s="99">
        <v>502119.48177719099</v>
      </c>
      <c r="AK2221" s="99">
        <v>424324.70790863002</v>
      </c>
      <c r="AL2221" s="99">
        <v>0</v>
      </c>
      <c r="AM2221" s="99">
        <v>123627.00088787101</v>
      </c>
      <c r="AN2221" s="99">
        <v>26692473.182861298</v>
      </c>
      <c r="AO2221" s="99">
        <v>37975206.630859397</v>
      </c>
      <c r="AP2221" s="99">
        <v>1860.4974948465799</v>
      </c>
      <c r="AQ2221" s="99">
        <v>14936252.134277301</v>
      </c>
      <c r="AR2221" s="99">
        <v>8213472.1619873</v>
      </c>
      <c r="AS2221" s="99">
        <v>3055686.72338867</v>
      </c>
      <c r="AT2221" s="99">
        <v>0</v>
      </c>
      <c r="AU2221" s="99">
        <v>0</v>
      </c>
      <c r="AV2221" s="99">
        <v>59089361.715820298</v>
      </c>
      <c r="AW2221" s="99">
        <v>3715882.0265502902</v>
      </c>
      <c r="AX2221" s="99">
        <v>7913161.1640014602</v>
      </c>
      <c r="AY2221" s="99">
        <v>17782790.3361816</v>
      </c>
      <c r="AZ2221" s="99">
        <v>6535202.6524047898</v>
      </c>
      <c r="BA2221" s="99">
        <v>16736591.809448199</v>
      </c>
      <c r="BB2221" s="99">
        <v>0</v>
      </c>
      <c r="BC2221" s="99">
        <v>3891773.6617736798</v>
      </c>
      <c r="BD2221" s="99">
        <v>3021662.2389831501</v>
      </c>
      <c r="BE2221" s="99">
        <v>0</v>
      </c>
      <c r="BF2221" s="99">
        <v>898439.187026978</v>
      </c>
      <c r="BG2221" s="99">
        <v>63355110.3115234</v>
      </c>
      <c r="BH2221" s="99">
        <v>9279542.3206787091</v>
      </c>
      <c r="BI2221" s="99">
        <v>185.844725111499</v>
      </c>
      <c r="BJ2221" s="99">
        <v>5032564.8889770498</v>
      </c>
      <c r="BK2221" s="99">
        <v>3210594.88995361</v>
      </c>
      <c r="BL2221" s="99">
        <v>0</v>
      </c>
      <c r="BM2221" s="99">
        <v>0</v>
      </c>
      <c r="BN2221" s="99">
        <v>0</v>
      </c>
      <c r="BO2221" s="99">
        <v>0</v>
      </c>
      <c r="BP2221" s="99">
        <v>0</v>
      </c>
      <c r="BQ2221" s="99">
        <v>0</v>
      </c>
      <c r="BR2221" s="99">
        <v>6205848.3397827102</v>
      </c>
      <c r="BS2221" s="99">
        <v>2691381.82739258</v>
      </c>
      <c r="BT2221" s="99">
        <v>3259437.7566528302</v>
      </c>
      <c r="BU2221" s="99">
        <v>0</v>
      </c>
      <c r="BV2221" s="99">
        <v>2162967.8735046401</v>
      </c>
      <c r="BW2221" s="99">
        <v>350008.86132049601</v>
      </c>
      <c r="BX2221" s="99">
        <v>0</v>
      </c>
      <c r="BY2221" s="99">
        <v>0</v>
      </c>
      <c r="BZ2221" s="99">
        <v>0</v>
      </c>
      <c r="CA2221" s="99">
        <v>123955.130328178</v>
      </c>
      <c r="CB2221" s="99">
        <v>6628242.7635498</v>
      </c>
      <c r="CC2221" s="99">
        <v>52870733.8505859</v>
      </c>
      <c r="CD2221" s="99">
        <v>14317618.0537109</v>
      </c>
      <c r="CE2221" s="99">
        <v>3503.3407944738901</v>
      </c>
      <c r="CF2221" s="99">
        <v>545938.10671997105</v>
      </c>
      <c r="CG2221" s="99">
        <v>3897146.1928405799</v>
      </c>
      <c r="CH2221" s="99">
        <v>0</v>
      </c>
      <c r="CI2221" s="99">
        <v>127467.937578201</v>
      </c>
      <c r="CJ2221" s="99">
        <v>7174381.7365112295</v>
      </c>
      <c r="CK2221" s="99">
        <v>56768127.523925804</v>
      </c>
      <c r="CL2221" s="99">
        <v>14666996.553833</v>
      </c>
      <c r="CM2221" s="203">
        <f t="shared" si="102"/>
        <v>207656.2129068372</v>
      </c>
      <c r="CN2221" s="203">
        <f t="shared" si="103"/>
        <v>33866854.919372529</v>
      </c>
      <c r="CO2221" s="203">
        <f t="shared" si="104"/>
        <v>120123237.8354492</v>
      </c>
      <c r="CP2221" s="99">
        <v>14666996.553833</v>
      </c>
      <c r="CQ2221" s="99">
        <v>0</v>
      </c>
      <c r="CR2221" s="99">
        <v>0</v>
      </c>
      <c r="CS2221" s="99">
        <v>0</v>
      </c>
      <c r="CT2221" s="99">
        <v>0</v>
      </c>
    </row>
    <row r="2222" spans="1:98">
      <c r="A2222" s="98" t="s">
        <v>190</v>
      </c>
      <c r="B2222" s="100">
        <v>39508</v>
      </c>
      <c r="C2222" s="99">
        <v>97836.581896781907</v>
      </c>
      <c r="D2222" s="99">
        <v>4.3007334059802798</v>
      </c>
      <c r="E2222" s="99">
        <v>27465.062124013901</v>
      </c>
      <c r="F2222" s="99">
        <v>18294.521975040399</v>
      </c>
      <c r="G2222" s="99">
        <v>2730.20337894559</v>
      </c>
      <c r="H2222" s="99">
        <v>0</v>
      </c>
      <c r="I2222" s="99">
        <v>0</v>
      </c>
      <c r="J2222" s="99">
        <v>72173.747055053696</v>
      </c>
      <c r="K2222" s="99">
        <v>8872.4984003305399</v>
      </c>
      <c r="L2222" s="99">
        <v>22048.2107758522</v>
      </c>
      <c r="M2222" s="99">
        <v>47595.639028072401</v>
      </c>
      <c r="N2222" s="99">
        <v>6113.3696789741498</v>
      </c>
      <c r="O2222" s="99">
        <v>47633.2984223366</v>
      </c>
      <c r="P2222" s="99">
        <v>0</v>
      </c>
      <c r="Q2222" s="99">
        <v>5226.8485759496698</v>
      </c>
      <c r="R2222" s="99">
        <v>2874.7088614106201</v>
      </c>
      <c r="S2222" s="99">
        <v>0</v>
      </c>
      <c r="T2222" s="99">
        <v>820.70603497326397</v>
      </c>
      <c r="U2222" s="99">
        <v>81086.9380846024</v>
      </c>
      <c r="V2222" s="99">
        <v>4684173.6384277297</v>
      </c>
      <c r="W2222" s="99">
        <v>162.43768533691801</v>
      </c>
      <c r="X2222" s="99">
        <v>1922959.47956848</v>
      </c>
      <c r="Y2222" s="99">
        <v>1090844.9938354499</v>
      </c>
      <c r="Z2222" s="99">
        <v>451410.661872864</v>
      </c>
      <c r="AA2222" s="99">
        <v>0</v>
      </c>
      <c r="AB2222" s="99">
        <v>0</v>
      </c>
      <c r="AC2222" s="99">
        <v>26450919.3662109</v>
      </c>
      <c r="AD2222" s="99">
        <v>1120745.19743347</v>
      </c>
      <c r="AE2222" s="99">
        <v>902294.67047119106</v>
      </c>
      <c r="AF2222" s="99">
        <v>2195163.0469970698</v>
      </c>
      <c r="AG2222" s="99">
        <v>870606.87195587205</v>
      </c>
      <c r="AH2222" s="99">
        <v>2153212.1759948698</v>
      </c>
      <c r="AI2222" s="99">
        <v>0</v>
      </c>
      <c r="AJ2222" s="99">
        <v>498575.73558807402</v>
      </c>
      <c r="AK2222" s="99">
        <v>435141.95809173601</v>
      </c>
      <c r="AL2222" s="99">
        <v>0</v>
      </c>
      <c r="AM2222" s="99">
        <v>121848.292611122</v>
      </c>
      <c r="AN2222" s="99">
        <v>27000405.799072299</v>
      </c>
      <c r="AO2222" s="99">
        <v>38602104.087890603</v>
      </c>
      <c r="AP2222" s="99">
        <v>1568.4480881541999</v>
      </c>
      <c r="AQ2222" s="99">
        <v>14830624.7573242</v>
      </c>
      <c r="AR2222" s="99">
        <v>8342875.1302490197</v>
      </c>
      <c r="AS2222" s="99">
        <v>3247512.0649719201</v>
      </c>
      <c r="AT2222" s="99">
        <v>0</v>
      </c>
      <c r="AU2222" s="99">
        <v>0</v>
      </c>
      <c r="AV2222" s="99">
        <v>61892691.677734397</v>
      </c>
      <c r="AW2222" s="99">
        <v>3052798.2334899898</v>
      </c>
      <c r="AX2222" s="99">
        <v>7781609.8570556603</v>
      </c>
      <c r="AY2222" s="99">
        <v>18021316.239013702</v>
      </c>
      <c r="AZ2222" s="99">
        <v>6599576.5786132803</v>
      </c>
      <c r="BA2222" s="99">
        <v>17194672.479980499</v>
      </c>
      <c r="BB2222" s="99">
        <v>0</v>
      </c>
      <c r="BC2222" s="99">
        <v>3903482.0177917499</v>
      </c>
      <c r="BD2222" s="99">
        <v>3121345.1586303702</v>
      </c>
      <c r="BE2222" s="99">
        <v>0</v>
      </c>
      <c r="BF2222" s="99">
        <v>902142.71543884301</v>
      </c>
      <c r="BG2222" s="99">
        <v>64951048.505371101</v>
      </c>
      <c r="BH2222" s="99">
        <v>8687616.1129150409</v>
      </c>
      <c r="BI2222" s="99">
        <v>224.11282418295701</v>
      </c>
      <c r="BJ2222" s="99">
        <v>4590985.22546387</v>
      </c>
      <c r="BK2222" s="99">
        <v>2960176.5921630901</v>
      </c>
      <c r="BL2222" s="99">
        <v>0</v>
      </c>
      <c r="BM2222" s="99">
        <v>0</v>
      </c>
      <c r="BN2222" s="99">
        <v>0</v>
      </c>
      <c r="BO2222" s="99">
        <v>0</v>
      </c>
      <c r="BP2222" s="99">
        <v>0</v>
      </c>
      <c r="BQ2222" s="99">
        <v>0</v>
      </c>
      <c r="BR2222" s="99">
        <v>5576590.7738647498</v>
      </c>
      <c r="BS2222" s="99">
        <v>2453308.8911743201</v>
      </c>
      <c r="BT2222" s="99">
        <v>3346347.4984130901</v>
      </c>
      <c r="BU2222" s="99">
        <v>0</v>
      </c>
      <c r="BV2222" s="99">
        <v>1929960.6090545701</v>
      </c>
      <c r="BW2222" s="99">
        <v>360316.154663086</v>
      </c>
      <c r="BX2222" s="99">
        <v>0</v>
      </c>
      <c r="BY2222" s="99">
        <v>0</v>
      </c>
      <c r="BZ2222" s="99">
        <v>0</v>
      </c>
      <c r="CA2222" s="99">
        <v>125377.17513179799</v>
      </c>
      <c r="CB2222" s="99">
        <v>6595914.5722045898</v>
      </c>
      <c r="CC2222" s="99">
        <v>53296965.9140625</v>
      </c>
      <c r="CD2222" s="99">
        <v>13285006.966918901</v>
      </c>
      <c r="CE2222" s="99">
        <v>3609.36142987013</v>
      </c>
      <c r="CF2222" s="99">
        <v>553145.620651245</v>
      </c>
      <c r="CG2222" s="99">
        <v>4002646.1732177702</v>
      </c>
      <c r="CH2222" s="99">
        <v>0</v>
      </c>
      <c r="CI2222" s="99">
        <v>128983.74600029</v>
      </c>
      <c r="CJ2222" s="99">
        <v>7147406.1645507803</v>
      </c>
      <c r="CK2222" s="99">
        <v>57280407.433105499</v>
      </c>
      <c r="CL2222" s="99">
        <v>13647401.751831099</v>
      </c>
      <c r="CM2222" s="203">
        <f t="shared" si="102"/>
        <v>210070.68408489239</v>
      </c>
      <c r="CN2222" s="203">
        <f t="shared" si="103"/>
        <v>34147811.963623077</v>
      </c>
      <c r="CO2222" s="203">
        <f t="shared" si="104"/>
        <v>122231455.93847659</v>
      </c>
      <c r="CP2222" s="99">
        <v>13647401.751831099</v>
      </c>
      <c r="CQ2222" s="99">
        <v>0</v>
      </c>
      <c r="CR2222" s="99">
        <v>0</v>
      </c>
      <c r="CS2222" s="99">
        <v>0</v>
      </c>
      <c r="CT2222" s="99">
        <v>0</v>
      </c>
    </row>
    <row r="2223" spans="1:98">
      <c r="A2223" s="98" t="s">
        <v>190</v>
      </c>
      <c r="B2223" s="100">
        <v>39600</v>
      </c>
      <c r="C2223" s="99">
        <v>99901.685619354204</v>
      </c>
      <c r="D2223" s="99">
        <v>4.63761668396182</v>
      </c>
      <c r="E2223" s="99">
        <v>27189.090971708301</v>
      </c>
      <c r="F2223" s="99">
        <v>18481.007013082501</v>
      </c>
      <c r="G2223" s="99">
        <v>2948.0322355329999</v>
      </c>
      <c r="H2223" s="99">
        <v>0</v>
      </c>
      <c r="I2223" s="99">
        <v>0</v>
      </c>
      <c r="J2223" s="99">
        <v>74539.980229377703</v>
      </c>
      <c r="K2223" s="99">
        <v>7353.3517463207199</v>
      </c>
      <c r="L2223" s="99">
        <v>22130.092390775699</v>
      </c>
      <c r="M2223" s="99">
        <v>48527.384919643402</v>
      </c>
      <c r="N2223" s="99">
        <v>6071.0925006866501</v>
      </c>
      <c r="O2223" s="99">
        <v>48648.6480741501</v>
      </c>
      <c r="P2223" s="99">
        <v>0</v>
      </c>
      <c r="Q2223" s="99">
        <v>5283.3148769140198</v>
      </c>
      <c r="R2223" s="99">
        <v>2977.6665422320398</v>
      </c>
      <c r="S2223" s="99">
        <v>0</v>
      </c>
      <c r="T2223" s="99">
        <v>845.42794904112804</v>
      </c>
      <c r="U2223" s="99">
        <v>81785.519284248396</v>
      </c>
      <c r="V2223" s="99">
        <v>4752370.78051758</v>
      </c>
      <c r="W2223" s="99">
        <v>204.87054948136199</v>
      </c>
      <c r="X2223" s="99">
        <v>1885335.39364624</v>
      </c>
      <c r="Y2223" s="99">
        <v>1081960.5251159701</v>
      </c>
      <c r="Z2223" s="99">
        <v>478085.647418976</v>
      </c>
      <c r="AA2223" s="99">
        <v>0</v>
      </c>
      <c r="AB2223" s="99">
        <v>0</v>
      </c>
      <c r="AC2223" s="99">
        <v>26363961.5461426</v>
      </c>
      <c r="AD2223" s="99">
        <v>904549.41936492897</v>
      </c>
      <c r="AE2223" s="99">
        <v>906849.87857055699</v>
      </c>
      <c r="AF2223" s="99">
        <v>2211564.5091552702</v>
      </c>
      <c r="AG2223" s="99">
        <v>865873.41404724098</v>
      </c>
      <c r="AH2223" s="99">
        <v>2179501.5659484901</v>
      </c>
      <c r="AI2223" s="99">
        <v>0</v>
      </c>
      <c r="AJ2223" s="99">
        <v>498106.79714202898</v>
      </c>
      <c r="AK2223" s="99">
        <v>451127.354297638</v>
      </c>
      <c r="AL2223" s="99">
        <v>0</v>
      </c>
      <c r="AM2223" s="99">
        <v>120981.06770420101</v>
      </c>
      <c r="AN2223" s="99">
        <v>27387312.596679699</v>
      </c>
      <c r="AO2223" s="99">
        <v>39586828.526855499</v>
      </c>
      <c r="AP2223" s="99">
        <v>1842.9519692957399</v>
      </c>
      <c r="AQ2223" s="99">
        <v>14727582.3125</v>
      </c>
      <c r="AR2223" s="99">
        <v>8349618.4545288105</v>
      </c>
      <c r="AS2223" s="99">
        <v>3483535.74359131</v>
      </c>
      <c r="AT2223" s="99">
        <v>0</v>
      </c>
      <c r="AU2223" s="99">
        <v>0</v>
      </c>
      <c r="AV2223" s="99">
        <v>64598443.544433601</v>
      </c>
      <c r="AW2223" s="99">
        <v>2481321.8344421401</v>
      </c>
      <c r="AX2223" s="99">
        <v>7967283.1191406297</v>
      </c>
      <c r="AY2223" s="99">
        <v>18329915.744140599</v>
      </c>
      <c r="AZ2223" s="99">
        <v>6636982.9503784198</v>
      </c>
      <c r="BA2223" s="99">
        <v>17586696.045410201</v>
      </c>
      <c r="BB2223" s="99">
        <v>0</v>
      </c>
      <c r="BC2223" s="99">
        <v>3942522.5675964402</v>
      </c>
      <c r="BD2223" s="99">
        <v>3278786.0021972698</v>
      </c>
      <c r="BE2223" s="99">
        <v>0</v>
      </c>
      <c r="BF2223" s="99">
        <v>899128.15711212205</v>
      </c>
      <c r="BG2223" s="99">
        <v>66585124.166503899</v>
      </c>
      <c r="BH2223" s="99">
        <v>8981531.4666747991</v>
      </c>
      <c r="BI2223" s="99">
        <v>236.631853416562</v>
      </c>
      <c r="BJ2223" s="99">
        <v>4556145.2772827102</v>
      </c>
      <c r="BK2223" s="99">
        <v>2937395.9450683598</v>
      </c>
      <c r="BL2223" s="99">
        <v>0</v>
      </c>
      <c r="BM2223" s="99">
        <v>0</v>
      </c>
      <c r="BN2223" s="99">
        <v>0</v>
      </c>
      <c r="BO2223" s="99">
        <v>0</v>
      </c>
      <c r="BP2223" s="99">
        <v>0</v>
      </c>
      <c r="BQ2223" s="99">
        <v>0</v>
      </c>
      <c r="BR2223" s="99">
        <v>5694947.60119629</v>
      </c>
      <c r="BS2223" s="99">
        <v>2428057.0226440402</v>
      </c>
      <c r="BT2223" s="99">
        <v>3423072.5024108901</v>
      </c>
      <c r="BU2223" s="99">
        <v>0</v>
      </c>
      <c r="BV2223" s="99">
        <v>1940150.97943115</v>
      </c>
      <c r="BW2223" s="99">
        <v>378117.89905166603</v>
      </c>
      <c r="BX2223" s="99">
        <v>0</v>
      </c>
      <c r="BY2223" s="99">
        <v>0</v>
      </c>
      <c r="BZ2223" s="99">
        <v>0</v>
      </c>
      <c r="CA2223" s="99">
        <v>127211.548278809</v>
      </c>
      <c r="CB2223" s="99">
        <v>6649734.7432251005</v>
      </c>
      <c r="CC2223" s="99">
        <v>54378517.668945298</v>
      </c>
      <c r="CD2223" s="99">
        <v>13532806.9763184</v>
      </c>
      <c r="CE2223" s="99">
        <v>3710.6026867628102</v>
      </c>
      <c r="CF2223" s="99">
        <v>567126.47823333705</v>
      </c>
      <c r="CG2223" s="99">
        <v>4151935.9857482901</v>
      </c>
      <c r="CH2223" s="99">
        <v>0</v>
      </c>
      <c r="CI2223" s="99">
        <v>130917.135477066</v>
      </c>
      <c r="CJ2223" s="99">
        <v>7217135.4022827102</v>
      </c>
      <c r="CK2223" s="99">
        <v>58530665.048828103</v>
      </c>
      <c r="CL2223" s="99">
        <v>13914820.6606445</v>
      </c>
      <c r="CM2223" s="203">
        <f t="shared" si="102"/>
        <v>212702.65476131439</v>
      </c>
      <c r="CN2223" s="203">
        <f t="shared" si="103"/>
        <v>34604447.99896241</v>
      </c>
      <c r="CO2223" s="203">
        <f t="shared" si="104"/>
        <v>125115789.215332</v>
      </c>
      <c r="CP2223" s="99">
        <v>13914820.6606445</v>
      </c>
      <c r="CQ2223" s="99">
        <v>0</v>
      </c>
      <c r="CR2223" s="99">
        <v>0</v>
      </c>
      <c r="CS2223" s="99">
        <v>0</v>
      </c>
      <c r="CT2223" s="99">
        <v>0</v>
      </c>
    </row>
    <row r="2224" spans="1:98">
      <c r="A2224" s="98" t="s">
        <v>190</v>
      </c>
      <c r="B2224" s="100">
        <v>39692</v>
      </c>
      <c r="C2224" s="99">
        <v>101736.66222381601</v>
      </c>
      <c r="D2224" s="99">
        <v>5.6404537589987704</v>
      </c>
      <c r="E2224" s="99">
        <v>26232.298257112499</v>
      </c>
      <c r="F2224" s="99">
        <v>18407.990554809599</v>
      </c>
      <c r="G2224" s="99">
        <v>3139.1294282674799</v>
      </c>
      <c r="H2224" s="99">
        <v>0</v>
      </c>
      <c r="I2224" s="99">
        <v>0</v>
      </c>
      <c r="J2224" s="99">
        <v>76735.336967468305</v>
      </c>
      <c r="K2224" s="99">
        <v>6047.8261143565196</v>
      </c>
      <c r="L2224" s="99">
        <v>21291.451120138201</v>
      </c>
      <c r="M2224" s="99">
        <v>49080.364565849297</v>
      </c>
      <c r="N2224" s="99">
        <v>5994.0606341958</v>
      </c>
      <c r="O2224" s="99">
        <v>49226.897346019701</v>
      </c>
      <c r="P2224" s="99">
        <v>0</v>
      </c>
      <c r="Q2224" s="99">
        <v>5332.6778663396799</v>
      </c>
      <c r="R2224" s="99">
        <v>3023.8409639894999</v>
      </c>
      <c r="S2224" s="99">
        <v>0</v>
      </c>
      <c r="T2224" s="99">
        <v>864.55499933659996</v>
      </c>
      <c r="U2224" s="99">
        <v>82727.184597015395</v>
      </c>
      <c r="V2224" s="99">
        <v>4831994.6308593797</v>
      </c>
      <c r="W2224" s="99">
        <v>156.75747138261801</v>
      </c>
      <c r="X2224" s="99">
        <v>1802788.5595855699</v>
      </c>
      <c r="Y2224" s="99">
        <v>1061148.8495636</v>
      </c>
      <c r="Z2224" s="99">
        <v>497501.843540192</v>
      </c>
      <c r="AA2224" s="99">
        <v>0</v>
      </c>
      <c r="AB2224" s="99">
        <v>0</v>
      </c>
      <c r="AC2224" s="99">
        <v>27039990.475341801</v>
      </c>
      <c r="AD2224" s="99">
        <v>753613.10166931199</v>
      </c>
      <c r="AE2224" s="99">
        <v>871619.01832580601</v>
      </c>
      <c r="AF2224" s="99">
        <v>2211512.0836792002</v>
      </c>
      <c r="AG2224" s="99">
        <v>850504.36013030994</v>
      </c>
      <c r="AH2224" s="99">
        <v>2197406.4425353999</v>
      </c>
      <c r="AI2224" s="99">
        <v>0</v>
      </c>
      <c r="AJ2224" s="99">
        <v>490966.81074142503</v>
      </c>
      <c r="AK2224" s="99">
        <v>452638.37419891398</v>
      </c>
      <c r="AL2224" s="99">
        <v>0</v>
      </c>
      <c r="AM2224" s="99">
        <v>119204.72793102299</v>
      </c>
      <c r="AN2224" s="99">
        <v>27735652.030029301</v>
      </c>
      <c r="AO2224" s="99">
        <v>40680079.361328103</v>
      </c>
      <c r="AP2224" s="99">
        <v>1485.2064794451001</v>
      </c>
      <c r="AQ2224" s="99">
        <v>14096468.482299799</v>
      </c>
      <c r="AR2224" s="99">
        <v>8254699.70166016</v>
      </c>
      <c r="AS2224" s="99">
        <v>3706330.5489807101</v>
      </c>
      <c r="AT2224" s="99">
        <v>0</v>
      </c>
      <c r="AU2224" s="99">
        <v>0</v>
      </c>
      <c r="AV2224" s="99">
        <v>66561167.925292999</v>
      </c>
      <c r="AW2224" s="99">
        <v>2091535.0677948</v>
      </c>
      <c r="AX2224" s="99">
        <v>7735749.7377319299</v>
      </c>
      <c r="AY2224" s="99">
        <v>18502365.7038574</v>
      </c>
      <c r="AZ2224" s="99">
        <v>6587114.98510742</v>
      </c>
      <c r="BA2224" s="99">
        <v>17916173.689697299</v>
      </c>
      <c r="BB2224" s="99">
        <v>0</v>
      </c>
      <c r="BC2224" s="99">
        <v>3910635.3137817401</v>
      </c>
      <c r="BD2224" s="99">
        <v>3348286.4868469201</v>
      </c>
      <c r="BE2224" s="99">
        <v>0</v>
      </c>
      <c r="BF2224" s="99">
        <v>902374.90246581996</v>
      </c>
      <c r="BG2224" s="99">
        <v>68339791.6640625</v>
      </c>
      <c r="BH2224" s="99">
        <v>9238382.3410644494</v>
      </c>
      <c r="BI2224" s="99">
        <v>249.31681851111401</v>
      </c>
      <c r="BJ2224" s="99">
        <v>4385512.7348022498</v>
      </c>
      <c r="BK2224" s="99">
        <v>2903512.8257751502</v>
      </c>
      <c r="BL2224" s="99">
        <v>0</v>
      </c>
      <c r="BM2224" s="99">
        <v>0</v>
      </c>
      <c r="BN2224" s="99">
        <v>0</v>
      </c>
      <c r="BO2224" s="99">
        <v>0</v>
      </c>
      <c r="BP2224" s="99">
        <v>0</v>
      </c>
      <c r="BQ2224" s="99">
        <v>0</v>
      </c>
      <c r="BR2224" s="99">
        <v>5805649.2076415997</v>
      </c>
      <c r="BS2224" s="99">
        <v>2409338.0791626</v>
      </c>
      <c r="BT2224" s="99">
        <v>3487616.46020508</v>
      </c>
      <c r="BU2224" s="99">
        <v>0</v>
      </c>
      <c r="BV2224" s="99">
        <v>1946376.51783752</v>
      </c>
      <c r="BW2224" s="99">
        <v>388827.83740615798</v>
      </c>
      <c r="BX2224" s="99">
        <v>0</v>
      </c>
      <c r="BY2224" s="99">
        <v>0</v>
      </c>
      <c r="BZ2224" s="99">
        <v>0</v>
      </c>
      <c r="CA2224" s="99">
        <v>127916.740216255</v>
      </c>
      <c r="CB2224" s="99">
        <v>6640763.5189819299</v>
      </c>
      <c r="CC2224" s="99">
        <v>54873292.0615234</v>
      </c>
      <c r="CD2224" s="99">
        <v>13608376.236206099</v>
      </c>
      <c r="CE2224" s="99">
        <v>3774.8482040464901</v>
      </c>
      <c r="CF2224" s="99">
        <v>576587.66792297398</v>
      </c>
      <c r="CG2224" s="99">
        <v>4268006.7037963904</v>
      </c>
      <c r="CH2224" s="99">
        <v>0</v>
      </c>
      <c r="CI2224" s="99">
        <v>131692.32796096799</v>
      </c>
      <c r="CJ2224" s="99">
        <v>7218064.5383911096</v>
      </c>
      <c r="CK2224" s="99">
        <v>59139644.686035201</v>
      </c>
      <c r="CL2224" s="99">
        <v>13994715.1103516</v>
      </c>
      <c r="CM2224" s="203">
        <f t="shared" si="102"/>
        <v>214419.5125579834</v>
      </c>
      <c r="CN2224" s="203">
        <f t="shared" si="103"/>
        <v>34953716.56842041</v>
      </c>
      <c r="CO2224" s="203">
        <f t="shared" si="104"/>
        <v>127479436.3500977</v>
      </c>
      <c r="CP2224" s="99">
        <v>13994715.1103516</v>
      </c>
      <c r="CQ2224" s="99">
        <v>0</v>
      </c>
      <c r="CR2224" s="99">
        <v>0</v>
      </c>
      <c r="CS2224" s="99">
        <v>0</v>
      </c>
      <c r="CT2224" s="99">
        <v>0</v>
      </c>
    </row>
    <row r="2225" spans="1:98">
      <c r="A2225" s="98" t="s">
        <v>190</v>
      </c>
      <c r="B2225" s="100">
        <v>39783</v>
      </c>
      <c r="C2225" s="99">
        <v>102298.194619179</v>
      </c>
      <c r="D2225" s="99">
        <v>3.6152241069939901</v>
      </c>
      <c r="E2225" s="99">
        <v>25444.782493114501</v>
      </c>
      <c r="F2225" s="99">
        <v>18255.571249723402</v>
      </c>
      <c r="G2225" s="99">
        <v>3311.7723964452698</v>
      </c>
      <c r="H2225" s="99">
        <v>0</v>
      </c>
      <c r="I2225" s="99">
        <v>0</v>
      </c>
      <c r="J2225" s="99">
        <v>77751.510033607497</v>
      </c>
      <c r="K2225" s="99">
        <v>4899.0670765638397</v>
      </c>
      <c r="L2225" s="99">
        <v>20637.276124477401</v>
      </c>
      <c r="M2225" s="99">
        <v>49110.324819087997</v>
      </c>
      <c r="N2225" s="99">
        <v>5978.17697113752</v>
      </c>
      <c r="O2225" s="99">
        <v>49426.346338748903</v>
      </c>
      <c r="P2225" s="99">
        <v>0</v>
      </c>
      <c r="Q2225" s="99">
        <v>5420.1811298727998</v>
      </c>
      <c r="R2225" s="99">
        <v>3119.3617219626899</v>
      </c>
      <c r="S2225" s="99">
        <v>0</v>
      </c>
      <c r="T2225" s="99">
        <v>850.45647884905304</v>
      </c>
      <c r="U2225" s="99">
        <v>82778.6432151794</v>
      </c>
      <c r="V2225" s="99">
        <v>4868404.0321655301</v>
      </c>
      <c r="W2225" s="99">
        <v>146.808898255229</v>
      </c>
      <c r="X2225" s="99">
        <v>1718623.29600525</v>
      </c>
      <c r="Y2225" s="99">
        <v>1046243.05384064</v>
      </c>
      <c r="Z2225" s="99">
        <v>520760.03764724702</v>
      </c>
      <c r="AA2225" s="99">
        <v>0</v>
      </c>
      <c r="AB2225" s="99">
        <v>0</v>
      </c>
      <c r="AC2225" s="99">
        <v>27080030.056396499</v>
      </c>
      <c r="AD2225" s="99">
        <v>584602.39727020299</v>
      </c>
      <c r="AE2225" s="99">
        <v>844519.96194457996</v>
      </c>
      <c r="AF2225" s="99">
        <v>2207942.6696472201</v>
      </c>
      <c r="AG2225" s="99">
        <v>835412.61871337902</v>
      </c>
      <c r="AH2225" s="99">
        <v>2204210.6837768601</v>
      </c>
      <c r="AI2225" s="99">
        <v>0</v>
      </c>
      <c r="AJ2225" s="99">
        <v>491802.66589355498</v>
      </c>
      <c r="AK2225" s="99">
        <v>464916.42536926299</v>
      </c>
      <c r="AL2225" s="99">
        <v>0</v>
      </c>
      <c r="AM2225" s="99">
        <v>117930.119597435</v>
      </c>
      <c r="AN2225" s="99">
        <v>27852812.465576202</v>
      </c>
      <c r="AO2225" s="99">
        <v>41314548.137695298</v>
      </c>
      <c r="AP2225" s="99">
        <v>1307.1715678125599</v>
      </c>
      <c r="AQ2225" s="99">
        <v>13508576.72229</v>
      </c>
      <c r="AR2225" s="99">
        <v>8115011.2185058603</v>
      </c>
      <c r="AS2225" s="99">
        <v>3856001.9019165002</v>
      </c>
      <c r="AT2225" s="99">
        <v>0</v>
      </c>
      <c r="AU2225" s="99">
        <v>0</v>
      </c>
      <c r="AV2225" s="99">
        <v>67587795.464843795</v>
      </c>
      <c r="AW2225" s="99">
        <v>1650382.6262207001</v>
      </c>
      <c r="AX2225" s="99">
        <v>7564801.24853516</v>
      </c>
      <c r="AY2225" s="99">
        <v>18672836.5700684</v>
      </c>
      <c r="AZ2225" s="99">
        <v>6495625.5537719699</v>
      </c>
      <c r="BA2225" s="99">
        <v>18083654.987304699</v>
      </c>
      <c r="BB2225" s="99">
        <v>0</v>
      </c>
      <c r="BC2225" s="99">
        <v>3960346.93276978</v>
      </c>
      <c r="BD2225" s="99">
        <v>3444964.06890869</v>
      </c>
      <c r="BE2225" s="99">
        <v>0</v>
      </c>
      <c r="BF2225" s="99">
        <v>900003.859138489</v>
      </c>
      <c r="BG2225" s="99">
        <v>69512543.947265595</v>
      </c>
      <c r="BH2225" s="99">
        <v>9497525.0065918006</v>
      </c>
      <c r="BI2225" s="99">
        <v>283.66986232995998</v>
      </c>
      <c r="BJ2225" s="99">
        <v>4251112.6644897498</v>
      </c>
      <c r="BK2225" s="99">
        <v>2868398.3123779302</v>
      </c>
      <c r="BL2225" s="99">
        <v>0</v>
      </c>
      <c r="BM2225" s="99">
        <v>0</v>
      </c>
      <c r="BN2225" s="99">
        <v>0</v>
      </c>
      <c r="BO2225" s="99">
        <v>0</v>
      </c>
      <c r="BP2225" s="99">
        <v>0</v>
      </c>
      <c r="BQ2225" s="99">
        <v>0</v>
      </c>
      <c r="BR2225" s="99">
        <v>5867587.3507690402</v>
      </c>
      <c r="BS2225" s="99">
        <v>2385664.2383422898</v>
      </c>
      <c r="BT2225" s="99">
        <v>3518523.9751892099</v>
      </c>
      <c r="BU2225" s="99">
        <v>0</v>
      </c>
      <c r="BV2225" s="99">
        <v>1960509.9252929699</v>
      </c>
      <c r="BW2225" s="99">
        <v>397366.51104736299</v>
      </c>
      <c r="BX2225" s="99">
        <v>0</v>
      </c>
      <c r="BY2225" s="99">
        <v>0</v>
      </c>
      <c r="BZ2225" s="99">
        <v>0</v>
      </c>
      <c r="CA2225" s="99">
        <v>127650.963984489</v>
      </c>
      <c r="CB2225" s="99">
        <v>6596214.3929443397</v>
      </c>
      <c r="CC2225" s="99">
        <v>54824374.120117202</v>
      </c>
      <c r="CD2225" s="99">
        <v>13758163.5303955</v>
      </c>
      <c r="CE2225" s="99">
        <v>3856.4526458978698</v>
      </c>
      <c r="CF2225" s="99">
        <v>583683.37943267799</v>
      </c>
      <c r="CG2225" s="99">
        <v>4337408.7101440402</v>
      </c>
      <c r="CH2225" s="99">
        <v>0</v>
      </c>
      <c r="CI2225" s="99">
        <v>131510.363838196</v>
      </c>
      <c r="CJ2225" s="99">
        <v>7180492.5947265597</v>
      </c>
      <c r="CK2225" s="99">
        <v>59162777.377441399</v>
      </c>
      <c r="CL2225" s="99">
        <v>14155313.215698199</v>
      </c>
      <c r="CM2225" s="203">
        <f t="shared" si="102"/>
        <v>214289.00705337542</v>
      </c>
      <c r="CN2225" s="203">
        <f t="shared" si="103"/>
        <v>35033305.060302764</v>
      </c>
      <c r="CO2225" s="203">
        <f t="shared" si="104"/>
        <v>128675321.324707</v>
      </c>
      <c r="CP2225" s="99">
        <v>14155313.215698199</v>
      </c>
      <c r="CQ2225" s="99">
        <v>0</v>
      </c>
      <c r="CR2225" s="99">
        <v>0</v>
      </c>
      <c r="CS2225" s="99">
        <v>0</v>
      </c>
      <c r="CT2225" s="99">
        <v>0</v>
      </c>
    </row>
    <row r="2226" spans="1:98">
      <c r="A2226" s="98" t="s">
        <v>190</v>
      </c>
      <c r="B2226" s="100">
        <v>39873</v>
      </c>
      <c r="C2226" s="99">
        <v>103937.327270508</v>
      </c>
      <c r="D2226" s="99">
        <v>3.22390165898832</v>
      </c>
      <c r="E2226" s="99">
        <v>24508.757275342901</v>
      </c>
      <c r="F2226" s="99">
        <v>18075.322700023698</v>
      </c>
      <c r="G2226" s="99">
        <v>3485.66643568873</v>
      </c>
      <c r="H2226" s="99">
        <v>0</v>
      </c>
      <c r="I2226" s="99">
        <v>0</v>
      </c>
      <c r="J2226" s="99">
        <v>79215.079865455598</v>
      </c>
      <c r="K2226" s="99">
        <v>3863.0452907383401</v>
      </c>
      <c r="L2226" s="99">
        <v>20290.499973297101</v>
      </c>
      <c r="M2226" s="99">
        <v>49713.404668807998</v>
      </c>
      <c r="N2226" s="99">
        <v>5812.0002409219696</v>
      </c>
      <c r="O2226" s="99">
        <v>50080.993966579401</v>
      </c>
      <c r="P2226" s="99">
        <v>0</v>
      </c>
      <c r="Q2226" s="99">
        <v>5436.4826841950398</v>
      </c>
      <c r="R2226" s="99">
        <v>3245.79837882519</v>
      </c>
      <c r="S2226" s="99">
        <v>0</v>
      </c>
      <c r="T2226" s="99">
        <v>833.63586828857694</v>
      </c>
      <c r="U2226" s="99">
        <v>83114.985081672698</v>
      </c>
      <c r="V2226" s="99">
        <v>4906895.6365966797</v>
      </c>
      <c r="W2226" s="99">
        <v>162.54782632924599</v>
      </c>
      <c r="X2226" s="99">
        <v>1648807.2671051</v>
      </c>
      <c r="Y2226" s="99">
        <v>1025823.14774323</v>
      </c>
      <c r="Z2226" s="99">
        <v>536749.45085907006</v>
      </c>
      <c r="AA2226" s="99">
        <v>0</v>
      </c>
      <c r="AB2226" s="99">
        <v>0</v>
      </c>
      <c r="AC2226" s="99">
        <v>27688346.095703099</v>
      </c>
      <c r="AD2226" s="99">
        <v>438531.369140625</v>
      </c>
      <c r="AE2226" s="99">
        <v>820245.50213623</v>
      </c>
      <c r="AF2226" s="99">
        <v>2212846.4541015602</v>
      </c>
      <c r="AG2226" s="99">
        <v>817363.92719268799</v>
      </c>
      <c r="AH2226" s="99">
        <v>2227283.4246215802</v>
      </c>
      <c r="AI2226" s="99">
        <v>0</v>
      </c>
      <c r="AJ2226" s="99">
        <v>485176.13866806001</v>
      </c>
      <c r="AK2226" s="99">
        <v>477960.23797225999</v>
      </c>
      <c r="AL2226" s="99">
        <v>0</v>
      </c>
      <c r="AM2226" s="99">
        <v>115770.364030838</v>
      </c>
      <c r="AN2226" s="99">
        <v>28080480.6794434</v>
      </c>
      <c r="AO2226" s="99">
        <v>41923081.7724609</v>
      </c>
      <c r="AP2226" s="99">
        <v>1470.72682748735</v>
      </c>
      <c r="AQ2226" s="99">
        <v>12827375.556640601</v>
      </c>
      <c r="AR2226" s="99">
        <v>7896988.7787475605</v>
      </c>
      <c r="AS2226" s="99">
        <v>4006735.1360778799</v>
      </c>
      <c r="AT2226" s="99">
        <v>0</v>
      </c>
      <c r="AU2226" s="99">
        <v>0</v>
      </c>
      <c r="AV2226" s="99">
        <v>69235269.416992202</v>
      </c>
      <c r="AW2226" s="99">
        <v>1250477.3906707801</v>
      </c>
      <c r="AX2226" s="99">
        <v>7385415.7268676804</v>
      </c>
      <c r="AY2226" s="99">
        <v>18816929.333007801</v>
      </c>
      <c r="AZ2226" s="99">
        <v>6364466.1535644503</v>
      </c>
      <c r="BA2226" s="99">
        <v>18418108.822021499</v>
      </c>
      <c r="BB2226" s="99">
        <v>0</v>
      </c>
      <c r="BC2226" s="99">
        <v>3904027.5963134798</v>
      </c>
      <c r="BD2226" s="99">
        <v>3531918.8482360798</v>
      </c>
      <c r="BE2226" s="99">
        <v>0</v>
      </c>
      <c r="BF2226" s="99">
        <v>887461.02261352504</v>
      </c>
      <c r="BG2226" s="99">
        <v>70539181.580078095</v>
      </c>
      <c r="BH2226" s="99">
        <v>9558058.9230956994</v>
      </c>
      <c r="BI2226" s="99">
        <v>213.40755740739399</v>
      </c>
      <c r="BJ2226" s="99">
        <v>4114563.0878906301</v>
      </c>
      <c r="BK2226" s="99">
        <v>2816448.3270568801</v>
      </c>
      <c r="BL2226" s="99">
        <v>0</v>
      </c>
      <c r="BM2226" s="99">
        <v>0</v>
      </c>
      <c r="BN2226" s="99">
        <v>0</v>
      </c>
      <c r="BO2226" s="99">
        <v>0</v>
      </c>
      <c r="BP2226" s="99">
        <v>0</v>
      </c>
      <c r="BQ2226" s="99">
        <v>0</v>
      </c>
      <c r="BR2226" s="99">
        <v>5817630.4320678702</v>
      </c>
      <c r="BS2226" s="99">
        <v>2316356.3097839402</v>
      </c>
      <c r="BT2226" s="99">
        <v>3582799.7561950702</v>
      </c>
      <c r="BU2226" s="99">
        <v>0</v>
      </c>
      <c r="BV2226" s="99">
        <v>1932984.5699920701</v>
      </c>
      <c r="BW2226" s="99">
        <v>406625.67955017101</v>
      </c>
      <c r="BX2226" s="99">
        <v>0</v>
      </c>
      <c r="BY2226" s="99">
        <v>0</v>
      </c>
      <c r="BZ2226" s="99">
        <v>0</v>
      </c>
      <c r="CA2226" s="99">
        <v>128501.76628494301</v>
      </c>
      <c r="CB2226" s="99">
        <v>6559513.5559692401</v>
      </c>
      <c r="CC2226" s="99">
        <v>54822581.5078125</v>
      </c>
      <c r="CD2226" s="99">
        <v>13681049.322387701</v>
      </c>
      <c r="CE2226" s="99">
        <v>3962.6904219090902</v>
      </c>
      <c r="CF2226" s="99">
        <v>593214.03460693394</v>
      </c>
      <c r="CG2226" s="99">
        <v>4425166.5784301804</v>
      </c>
      <c r="CH2226" s="99">
        <v>0</v>
      </c>
      <c r="CI2226" s="99">
        <v>132461.66830444301</v>
      </c>
      <c r="CJ2226" s="99">
        <v>7152908.3605957003</v>
      </c>
      <c r="CK2226" s="99">
        <v>59249634.239257798</v>
      </c>
      <c r="CL2226" s="99">
        <v>14090980.7200928</v>
      </c>
      <c r="CM2226" s="203">
        <f t="shared" si="102"/>
        <v>215576.65338611571</v>
      </c>
      <c r="CN2226" s="203">
        <f t="shared" si="103"/>
        <v>35233389.0400391</v>
      </c>
      <c r="CO2226" s="203">
        <f t="shared" si="104"/>
        <v>129788815.81933589</v>
      </c>
      <c r="CP2226" s="99">
        <v>14090980.7200928</v>
      </c>
      <c r="CQ2226" s="99">
        <v>0</v>
      </c>
      <c r="CR2226" s="99">
        <v>0</v>
      </c>
      <c r="CS2226" s="99">
        <v>0</v>
      </c>
      <c r="CT2226" s="99">
        <v>0</v>
      </c>
    </row>
    <row r="2227" spans="1:98">
      <c r="A2227" s="98" t="s">
        <v>190</v>
      </c>
      <c r="B2227" s="100">
        <v>39965</v>
      </c>
      <c r="C2227" s="99">
        <v>105557.030534744</v>
      </c>
      <c r="D2227" s="99">
        <v>3.7099223179975498</v>
      </c>
      <c r="E2227" s="99">
        <v>23638.850753545801</v>
      </c>
      <c r="F2227" s="99">
        <v>17603.4703705311</v>
      </c>
      <c r="G2227" s="99">
        <v>3656.5674620270702</v>
      </c>
      <c r="H2227" s="99">
        <v>0</v>
      </c>
      <c r="I2227" s="99">
        <v>0</v>
      </c>
      <c r="J2227" s="99">
        <v>80738.101830482497</v>
      </c>
      <c r="K2227" s="99">
        <v>2994.7365615963899</v>
      </c>
      <c r="L2227" s="99">
        <v>20402.0980644226</v>
      </c>
      <c r="M2227" s="99">
        <v>50073.753336906397</v>
      </c>
      <c r="N2227" s="99">
        <v>5738.5901921987497</v>
      </c>
      <c r="O2227" s="99">
        <v>50680.225219726599</v>
      </c>
      <c r="P2227" s="99">
        <v>0</v>
      </c>
      <c r="Q2227" s="99">
        <v>5495.58442026377</v>
      </c>
      <c r="R2227" s="99">
        <v>3303.4401993751499</v>
      </c>
      <c r="S2227" s="99">
        <v>0</v>
      </c>
      <c r="T2227" s="99">
        <v>839.57826198637497</v>
      </c>
      <c r="U2227" s="99">
        <v>83617.309266090393</v>
      </c>
      <c r="V2227" s="99">
        <v>4978904.7867431603</v>
      </c>
      <c r="W2227" s="99">
        <v>264.19919589906903</v>
      </c>
      <c r="X2227" s="99">
        <v>1582118.1392517099</v>
      </c>
      <c r="Y2227" s="99">
        <v>994372.74224853504</v>
      </c>
      <c r="Z2227" s="99">
        <v>549007.76617431606</v>
      </c>
      <c r="AA2227" s="99">
        <v>0</v>
      </c>
      <c r="AB2227" s="99">
        <v>0</v>
      </c>
      <c r="AC2227" s="99">
        <v>28004914.1091309</v>
      </c>
      <c r="AD2227" s="99">
        <v>330665.87570190401</v>
      </c>
      <c r="AE2227" s="99">
        <v>804933.43455505394</v>
      </c>
      <c r="AF2227" s="99">
        <v>2232647.8666686998</v>
      </c>
      <c r="AG2227" s="99">
        <v>797823.04194641102</v>
      </c>
      <c r="AH2227" s="99">
        <v>2237642.9335022001</v>
      </c>
      <c r="AI2227" s="99">
        <v>0</v>
      </c>
      <c r="AJ2227" s="99">
        <v>484967.18195724499</v>
      </c>
      <c r="AK2227" s="99">
        <v>480451.34011459397</v>
      </c>
      <c r="AL2227" s="99">
        <v>0</v>
      </c>
      <c r="AM2227" s="99">
        <v>111692.23677063</v>
      </c>
      <c r="AN2227" s="99">
        <v>28379753.862060498</v>
      </c>
      <c r="AO2227" s="99">
        <v>42807058.802246101</v>
      </c>
      <c r="AP2227" s="99">
        <v>2653.1876651346702</v>
      </c>
      <c r="AQ2227" s="99">
        <v>12303362.935791001</v>
      </c>
      <c r="AR2227" s="99">
        <v>7692571.2077026404</v>
      </c>
      <c r="AS2227" s="99">
        <v>4102919.8927307101</v>
      </c>
      <c r="AT2227" s="99">
        <v>0</v>
      </c>
      <c r="AU2227" s="99">
        <v>0</v>
      </c>
      <c r="AV2227" s="99">
        <v>70818106.144531295</v>
      </c>
      <c r="AW2227" s="99">
        <v>945770.11525726295</v>
      </c>
      <c r="AX2227" s="99">
        <v>7295436.4861450205</v>
      </c>
      <c r="AY2227" s="99">
        <v>19063073.074462902</v>
      </c>
      <c r="AZ2227" s="99">
        <v>6242636.3141479502</v>
      </c>
      <c r="BA2227" s="99">
        <v>18610804.060546901</v>
      </c>
      <c r="BB2227" s="99">
        <v>0</v>
      </c>
      <c r="BC2227" s="99">
        <v>3920745.61968994</v>
      </c>
      <c r="BD2227" s="99">
        <v>3560378.4977417002</v>
      </c>
      <c r="BE2227" s="99">
        <v>0</v>
      </c>
      <c r="BF2227" s="99">
        <v>860977.74554443394</v>
      </c>
      <c r="BG2227" s="99">
        <v>71402887.949218795</v>
      </c>
      <c r="BH2227" s="99">
        <v>9784822.6386718806</v>
      </c>
      <c r="BI2227" s="99">
        <v>315.300148963928</v>
      </c>
      <c r="BJ2227" s="99">
        <v>4024728.2771911598</v>
      </c>
      <c r="BK2227" s="99">
        <v>2772494.3848877</v>
      </c>
      <c r="BL2227" s="99">
        <v>0</v>
      </c>
      <c r="BM2227" s="99">
        <v>0</v>
      </c>
      <c r="BN2227" s="99">
        <v>0</v>
      </c>
      <c r="BO2227" s="99">
        <v>0</v>
      </c>
      <c r="BP2227" s="99">
        <v>0</v>
      </c>
      <c r="BQ2227" s="99">
        <v>0</v>
      </c>
      <c r="BR2227" s="99">
        <v>5961088.01843262</v>
      </c>
      <c r="BS2227" s="99">
        <v>2280248.39666748</v>
      </c>
      <c r="BT2227" s="99">
        <v>3621348.1293945299</v>
      </c>
      <c r="BU2227" s="99">
        <v>0</v>
      </c>
      <c r="BV2227" s="99">
        <v>1966579.10702515</v>
      </c>
      <c r="BW2227" s="99">
        <v>406456.33077621501</v>
      </c>
      <c r="BX2227" s="99">
        <v>0</v>
      </c>
      <c r="BY2227" s="99">
        <v>0</v>
      </c>
      <c r="BZ2227" s="99">
        <v>0</v>
      </c>
      <c r="CA2227" s="99">
        <v>129247.42312812799</v>
      </c>
      <c r="CB2227" s="99">
        <v>6556662.45495605</v>
      </c>
      <c r="CC2227" s="99">
        <v>55061012.871093802</v>
      </c>
      <c r="CD2227" s="99">
        <v>13814157.7462158</v>
      </c>
      <c r="CE2227" s="99">
        <v>3998.8063391447099</v>
      </c>
      <c r="CF2227" s="99">
        <v>594575.69979858398</v>
      </c>
      <c r="CG2227" s="99">
        <v>4456096.0677490197</v>
      </c>
      <c r="CH2227" s="99">
        <v>0</v>
      </c>
      <c r="CI2227" s="99">
        <v>133248.826015472</v>
      </c>
      <c r="CJ2227" s="99">
        <v>7151474.5580444299</v>
      </c>
      <c r="CK2227" s="99">
        <v>59523725.107421897</v>
      </c>
      <c r="CL2227" s="99">
        <v>14225880.5500488</v>
      </c>
      <c r="CM2227" s="203">
        <f t="shared" si="102"/>
        <v>216866.1352815624</v>
      </c>
      <c r="CN2227" s="203">
        <f t="shared" si="103"/>
        <v>35531228.420104928</v>
      </c>
      <c r="CO2227" s="203">
        <f t="shared" si="104"/>
        <v>130926613.05664068</v>
      </c>
      <c r="CP2227" s="99">
        <v>14225880.5500488</v>
      </c>
      <c r="CQ2227" s="99">
        <v>0</v>
      </c>
      <c r="CR2227" s="99">
        <v>0</v>
      </c>
      <c r="CS2227" s="99">
        <v>0</v>
      </c>
      <c r="CT2227" s="99">
        <v>0</v>
      </c>
    </row>
    <row r="2228" spans="1:98">
      <c r="A2228" s="98" t="s">
        <v>190</v>
      </c>
      <c r="B2228" s="100">
        <v>40057</v>
      </c>
      <c r="C2228" s="99">
        <v>107422.82559108701</v>
      </c>
      <c r="D2228" s="99">
        <v>2.27340516299591</v>
      </c>
      <c r="E2228" s="99">
        <v>23136.603444337801</v>
      </c>
      <c r="F2228" s="99">
        <v>17378.4521615505</v>
      </c>
      <c r="G2228" s="99">
        <v>3912.6339787542802</v>
      </c>
      <c r="H2228" s="99">
        <v>0</v>
      </c>
      <c r="I2228" s="99">
        <v>0</v>
      </c>
      <c r="J2228" s="99">
        <v>81976.897290229797</v>
      </c>
      <c r="K2228" s="99">
        <v>2160.6677556932</v>
      </c>
      <c r="L2228" s="99">
        <v>19597.930482387499</v>
      </c>
      <c r="M2228" s="99">
        <v>50417.752248287201</v>
      </c>
      <c r="N2228" s="99">
        <v>5651.3295289278003</v>
      </c>
      <c r="O2228" s="99">
        <v>51900.9029831886</v>
      </c>
      <c r="P2228" s="99">
        <v>0</v>
      </c>
      <c r="Q2228" s="99">
        <v>5525.7759885788</v>
      </c>
      <c r="R2228" s="99">
        <v>3541.4460300505202</v>
      </c>
      <c r="S2228" s="99">
        <v>0</v>
      </c>
      <c r="T2228" s="99">
        <v>787.512706317008</v>
      </c>
      <c r="U2228" s="99">
        <v>84116.389414787307</v>
      </c>
      <c r="V2228" s="99">
        <v>5057931.0581054697</v>
      </c>
      <c r="W2228" s="99">
        <v>147.34758633934001</v>
      </c>
      <c r="X2228" s="99">
        <v>1545017.3405303999</v>
      </c>
      <c r="Y2228" s="99">
        <v>986217.83279418899</v>
      </c>
      <c r="Z2228" s="99">
        <v>564405.56429290795</v>
      </c>
      <c r="AA2228" s="99">
        <v>0</v>
      </c>
      <c r="AB2228" s="99">
        <v>0</v>
      </c>
      <c r="AC2228" s="99">
        <v>28860512.525390599</v>
      </c>
      <c r="AD2228" s="99">
        <v>238279.221834183</v>
      </c>
      <c r="AE2228" s="99">
        <v>792788.02344512905</v>
      </c>
      <c r="AF2228" s="99">
        <v>2255411.5293884301</v>
      </c>
      <c r="AG2228" s="99">
        <v>781764.98725891102</v>
      </c>
      <c r="AH2228" s="99">
        <v>2261584.3322143601</v>
      </c>
      <c r="AI2228" s="99">
        <v>0</v>
      </c>
      <c r="AJ2228" s="99">
        <v>487666.99367523199</v>
      </c>
      <c r="AK2228" s="99">
        <v>490350.01170730602</v>
      </c>
      <c r="AL2228" s="99">
        <v>0</v>
      </c>
      <c r="AM2228" s="99">
        <v>105926.513010979</v>
      </c>
      <c r="AN2228" s="99">
        <v>28819880.9528809</v>
      </c>
      <c r="AO2228" s="99">
        <v>43869429.549804702</v>
      </c>
      <c r="AP2228" s="99">
        <v>1355.2456719577301</v>
      </c>
      <c r="AQ2228" s="99">
        <v>12122525.294433599</v>
      </c>
      <c r="AR2228" s="99">
        <v>7639235.4249877902</v>
      </c>
      <c r="AS2228" s="99">
        <v>4265640.0225830097</v>
      </c>
      <c r="AT2228" s="99">
        <v>0</v>
      </c>
      <c r="AU2228" s="99">
        <v>0</v>
      </c>
      <c r="AV2228" s="99">
        <v>72614749.083984405</v>
      </c>
      <c r="AW2228" s="99">
        <v>684873.95890045201</v>
      </c>
      <c r="AX2228" s="99">
        <v>7244699.0966796903</v>
      </c>
      <c r="AY2228" s="99">
        <v>19434718.709716801</v>
      </c>
      <c r="AZ2228" s="99">
        <v>6148900.3477172898</v>
      </c>
      <c r="BA2228" s="99">
        <v>18953788.864257801</v>
      </c>
      <c r="BB2228" s="99">
        <v>0</v>
      </c>
      <c r="BC2228" s="99">
        <v>3959479.2881774898</v>
      </c>
      <c r="BD2228" s="99">
        <v>3713275.4158630399</v>
      </c>
      <c r="BE2228" s="99">
        <v>0</v>
      </c>
      <c r="BF2228" s="99">
        <v>829422.11983490002</v>
      </c>
      <c r="BG2228" s="99">
        <v>73172363.503906295</v>
      </c>
      <c r="BH2228" s="99">
        <v>9984039.8525390606</v>
      </c>
      <c r="BI2228" s="99">
        <v>279.72181808575999</v>
      </c>
      <c r="BJ2228" s="99">
        <v>3979324.3523559598</v>
      </c>
      <c r="BK2228" s="99">
        <v>2749686.5025329599</v>
      </c>
      <c r="BL2228" s="99">
        <v>0</v>
      </c>
      <c r="BM2228" s="99">
        <v>0</v>
      </c>
      <c r="BN2228" s="99">
        <v>0</v>
      </c>
      <c r="BO2228" s="99">
        <v>0</v>
      </c>
      <c r="BP2228" s="99">
        <v>0</v>
      </c>
      <c r="BQ2228" s="99">
        <v>0</v>
      </c>
      <c r="BR2228" s="99">
        <v>6051350.3428344699</v>
      </c>
      <c r="BS2228" s="99">
        <v>2262805.8871459998</v>
      </c>
      <c r="BT2228" s="99">
        <v>3690936.0090637198</v>
      </c>
      <c r="BU2228" s="99">
        <v>0</v>
      </c>
      <c r="BV2228" s="99">
        <v>1997308.2417907701</v>
      </c>
      <c r="BW2228" s="99">
        <v>422940.94691085798</v>
      </c>
      <c r="BX2228" s="99">
        <v>0</v>
      </c>
      <c r="BY2228" s="99">
        <v>0</v>
      </c>
      <c r="BZ2228" s="99">
        <v>0</v>
      </c>
      <c r="CA2228" s="99">
        <v>130540.80422020001</v>
      </c>
      <c r="CB2228" s="99">
        <v>6602109.6770019503</v>
      </c>
      <c r="CC2228" s="99">
        <v>55938580.498046897</v>
      </c>
      <c r="CD2228" s="99">
        <v>13938730.358276401</v>
      </c>
      <c r="CE2228" s="99">
        <v>4191.5927725434303</v>
      </c>
      <c r="CF2228" s="99">
        <v>599841.78742217994</v>
      </c>
      <c r="CG2228" s="99">
        <v>4543731.0689086895</v>
      </c>
      <c r="CH2228" s="99">
        <v>0</v>
      </c>
      <c r="CI2228" s="99">
        <v>134734.875141144</v>
      </c>
      <c r="CJ2228" s="99">
        <v>7202878.0656127902</v>
      </c>
      <c r="CK2228" s="99">
        <v>60473072.7578125</v>
      </c>
      <c r="CL2228" s="99">
        <v>14360742.7026367</v>
      </c>
      <c r="CM2228" s="203">
        <f t="shared" si="102"/>
        <v>218851.26455593132</v>
      </c>
      <c r="CN2228" s="203">
        <f t="shared" si="103"/>
        <v>36022759.01849369</v>
      </c>
      <c r="CO2228" s="203">
        <f t="shared" si="104"/>
        <v>133645436.26171879</v>
      </c>
      <c r="CP2228" s="99">
        <v>14360742.7026367</v>
      </c>
      <c r="CQ2228" s="99">
        <v>0</v>
      </c>
      <c r="CR2228" s="99">
        <v>0</v>
      </c>
      <c r="CS2228" s="99">
        <v>0</v>
      </c>
      <c r="CT2228" s="99">
        <v>0</v>
      </c>
    </row>
    <row r="2229" spans="1:98">
      <c r="A2229" s="98" t="s">
        <v>190</v>
      </c>
      <c r="B2229" s="100">
        <v>40148</v>
      </c>
      <c r="C2229" s="99">
        <v>109338.604042053</v>
      </c>
      <c r="D2229" s="99">
        <v>1.7944965179922301</v>
      </c>
      <c r="E2229" s="99">
        <v>22703.539728879899</v>
      </c>
      <c r="F2229" s="99">
        <v>17186.890219450001</v>
      </c>
      <c r="G2229" s="99">
        <v>4065.49369817972</v>
      </c>
      <c r="H2229" s="99">
        <v>0</v>
      </c>
      <c r="I2229" s="99">
        <v>0</v>
      </c>
      <c r="J2229" s="99">
        <v>83374.134952545195</v>
      </c>
      <c r="K2229" s="99">
        <v>1462.51741461456</v>
      </c>
      <c r="L2229" s="99">
        <v>19262.933922767599</v>
      </c>
      <c r="M2229" s="99">
        <v>50779.788126945503</v>
      </c>
      <c r="N2229" s="99">
        <v>5574.0267129540398</v>
      </c>
      <c r="O2229" s="99">
        <v>53393.287684917501</v>
      </c>
      <c r="P2229" s="99">
        <v>0</v>
      </c>
      <c r="Q2229" s="99">
        <v>5520.47200810909</v>
      </c>
      <c r="R2229" s="99">
        <v>3580.1424666345101</v>
      </c>
      <c r="S2229" s="99">
        <v>0</v>
      </c>
      <c r="T2229" s="99">
        <v>774.11771864443995</v>
      </c>
      <c r="U2229" s="99">
        <v>84936.458557128906</v>
      </c>
      <c r="V2229" s="99">
        <v>5100390.4281005897</v>
      </c>
      <c r="W2229" s="99">
        <v>143.35743162222201</v>
      </c>
      <c r="X2229" s="99">
        <v>1502678.7677002</v>
      </c>
      <c r="Y2229" s="99">
        <v>967745.05694580101</v>
      </c>
      <c r="Z2229" s="99">
        <v>580985.89306640602</v>
      </c>
      <c r="AA2229" s="99">
        <v>0</v>
      </c>
      <c r="AB2229" s="99">
        <v>0</v>
      </c>
      <c r="AC2229" s="99">
        <v>28718424.051757801</v>
      </c>
      <c r="AD2229" s="99">
        <v>149302.885831833</v>
      </c>
      <c r="AE2229" s="99">
        <v>771240.78913879395</v>
      </c>
      <c r="AF2229" s="99">
        <v>2259476.8034362802</v>
      </c>
      <c r="AG2229" s="99">
        <v>765745.84597778297</v>
      </c>
      <c r="AH2229" s="99">
        <v>2327589.1348266602</v>
      </c>
      <c r="AI2229" s="99">
        <v>0</v>
      </c>
      <c r="AJ2229" s="99">
        <v>488716.53090286301</v>
      </c>
      <c r="AK2229" s="99">
        <v>498455.32744216901</v>
      </c>
      <c r="AL2229" s="99">
        <v>0</v>
      </c>
      <c r="AM2229" s="99">
        <v>101129.743770599</v>
      </c>
      <c r="AN2229" s="99">
        <v>28919318.650634799</v>
      </c>
      <c r="AO2229" s="99">
        <v>44547582.661621101</v>
      </c>
      <c r="AP2229" s="99">
        <v>1370.50259675086</v>
      </c>
      <c r="AQ2229" s="99">
        <v>11930535.810791001</v>
      </c>
      <c r="AR2229" s="99">
        <v>7556504.9785156297</v>
      </c>
      <c r="AS2229" s="99">
        <v>4417392.7531127902</v>
      </c>
      <c r="AT2229" s="99">
        <v>0</v>
      </c>
      <c r="AU2229" s="99">
        <v>0</v>
      </c>
      <c r="AV2229" s="99">
        <v>73703318.921875</v>
      </c>
      <c r="AW2229" s="99">
        <v>435328.747215271</v>
      </c>
      <c r="AX2229" s="99">
        <v>7135823.4425659198</v>
      </c>
      <c r="AY2229" s="99">
        <v>19621088.997070301</v>
      </c>
      <c r="AZ2229" s="99">
        <v>6069889.7763061495</v>
      </c>
      <c r="BA2229" s="99">
        <v>19702037.862792999</v>
      </c>
      <c r="BB2229" s="99">
        <v>0</v>
      </c>
      <c r="BC2229" s="99">
        <v>4011327.05386353</v>
      </c>
      <c r="BD2229" s="99">
        <v>3799747.2369384798</v>
      </c>
      <c r="BE2229" s="99">
        <v>0</v>
      </c>
      <c r="BF2229" s="99">
        <v>790656.13122558605</v>
      </c>
      <c r="BG2229" s="99">
        <v>74270614.709960893</v>
      </c>
      <c r="BH2229" s="99">
        <v>10288049.996582</v>
      </c>
      <c r="BI2229" s="99">
        <v>144.85980107821501</v>
      </c>
      <c r="BJ2229" s="99">
        <v>3949920.2449646001</v>
      </c>
      <c r="BK2229" s="99">
        <v>2737840.0290527302</v>
      </c>
      <c r="BL2229" s="99">
        <v>0</v>
      </c>
      <c r="BM2229" s="99">
        <v>0</v>
      </c>
      <c r="BN2229" s="99">
        <v>0</v>
      </c>
      <c r="BO2229" s="99">
        <v>0</v>
      </c>
      <c r="BP2229" s="99">
        <v>0</v>
      </c>
      <c r="BQ2229" s="99">
        <v>0</v>
      </c>
      <c r="BR2229" s="99">
        <v>6113664.45275879</v>
      </c>
      <c r="BS2229" s="99">
        <v>2223593.8062133798</v>
      </c>
      <c r="BT2229" s="99">
        <v>3832317.9071044899</v>
      </c>
      <c r="BU2229" s="99">
        <v>0</v>
      </c>
      <c r="BV2229" s="99">
        <v>2021460.9751281701</v>
      </c>
      <c r="BW2229" s="99">
        <v>435128.67775344802</v>
      </c>
      <c r="BX2229" s="99">
        <v>0</v>
      </c>
      <c r="BY2229" s="99">
        <v>0</v>
      </c>
      <c r="BZ2229" s="99">
        <v>0</v>
      </c>
      <c r="CA2229" s="99">
        <v>131999.145534515</v>
      </c>
      <c r="CB2229" s="99">
        <v>6596811.3119506799</v>
      </c>
      <c r="CC2229" s="99">
        <v>56373016.012695298</v>
      </c>
      <c r="CD2229" s="99">
        <v>14247924.2301025</v>
      </c>
      <c r="CE2229" s="99">
        <v>4234.2736626267397</v>
      </c>
      <c r="CF2229" s="99">
        <v>600245.77582550002</v>
      </c>
      <c r="CG2229" s="99">
        <v>4583093.4653930701</v>
      </c>
      <c r="CH2229" s="99">
        <v>0</v>
      </c>
      <c r="CI2229" s="99">
        <v>136234.393569946</v>
      </c>
      <c r="CJ2229" s="99">
        <v>7196273.9107665997</v>
      </c>
      <c r="CK2229" s="99">
        <v>60957753.004882798</v>
      </c>
      <c r="CL2229" s="99">
        <v>14683270.7032471</v>
      </c>
      <c r="CM2229" s="203">
        <f t="shared" si="102"/>
        <v>221170.8521270749</v>
      </c>
      <c r="CN2229" s="203">
        <f t="shared" si="103"/>
        <v>36115592.561401397</v>
      </c>
      <c r="CO2229" s="203">
        <f t="shared" si="104"/>
        <v>135228367.71484369</v>
      </c>
      <c r="CP2229" s="99">
        <v>14683270.7032471</v>
      </c>
      <c r="CQ2229" s="99">
        <v>0</v>
      </c>
      <c r="CR2229" s="99">
        <v>0</v>
      </c>
      <c r="CS2229" s="99">
        <v>0</v>
      </c>
      <c r="CT2229" s="99">
        <v>0</v>
      </c>
    </row>
    <row r="2230" spans="1:98">
      <c r="A2230" s="98" t="s">
        <v>190</v>
      </c>
      <c r="B2230" s="100">
        <v>40238</v>
      </c>
      <c r="C2230" s="99">
        <v>109959.788878441</v>
      </c>
      <c r="D2230" s="99">
        <v>1.0829419759975301</v>
      </c>
      <c r="E2230" s="99">
        <v>22319.134980916999</v>
      </c>
      <c r="F2230" s="99">
        <v>17123.527117252401</v>
      </c>
      <c r="G2230" s="99">
        <v>4170.8435118794396</v>
      </c>
      <c r="H2230" s="99">
        <v>0</v>
      </c>
      <c r="I2230" s="99">
        <v>0</v>
      </c>
      <c r="J2230" s="99">
        <v>84444.711656570405</v>
      </c>
      <c r="K2230" s="99">
        <v>966.56531460583199</v>
      </c>
      <c r="L2230" s="99">
        <v>19591.373742580399</v>
      </c>
      <c r="M2230" s="99">
        <v>50573.6197071075</v>
      </c>
      <c r="N2230" s="99">
        <v>5507.9479944109898</v>
      </c>
      <c r="O2230" s="99">
        <v>53714.934422493003</v>
      </c>
      <c r="P2230" s="99">
        <v>0</v>
      </c>
      <c r="Q2230" s="99">
        <v>5486.41297572851</v>
      </c>
      <c r="R2230" s="99">
        <v>3568.47230514884</v>
      </c>
      <c r="S2230" s="99">
        <v>0</v>
      </c>
      <c r="T2230" s="99">
        <v>722.84478674828995</v>
      </c>
      <c r="U2230" s="99">
        <v>85446.088403701797</v>
      </c>
      <c r="V2230" s="99">
        <v>5141608.2114257803</v>
      </c>
      <c r="W2230" s="99">
        <v>91.164405098184901</v>
      </c>
      <c r="X2230" s="99">
        <v>1455094.44537354</v>
      </c>
      <c r="Y2230" s="99">
        <v>949928.66598510696</v>
      </c>
      <c r="Z2230" s="99">
        <v>589476.73213195801</v>
      </c>
      <c r="AA2230" s="99">
        <v>0</v>
      </c>
      <c r="AB2230" s="99">
        <v>0</v>
      </c>
      <c r="AC2230" s="99">
        <v>28744377.368896499</v>
      </c>
      <c r="AD2230" s="99">
        <v>92281.363366127</v>
      </c>
      <c r="AE2230" s="99">
        <v>760115.03445434605</v>
      </c>
      <c r="AF2230" s="99">
        <v>2251903.0085754399</v>
      </c>
      <c r="AG2230" s="99">
        <v>753656.24111175502</v>
      </c>
      <c r="AH2230" s="99">
        <v>2354104.3090820299</v>
      </c>
      <c r="AI2230" s="99">
        <v>0</v>
      </c>
      <c r="AJ2230" s="99">
        <v>484659.74472045898</v>
      </c>
      <c r="AK2230" s="99">
        <v>498431.52387619001</v>
      </c>
      <c r="AL2230" s="99">
        <v>0</v>
      </c>
      <c r="AM2230" s="99">
        <v>93585.837810516401</v>
      </c>
      <c r="AN2230" s="99">
        <v>29210460.736572299</v>
      </c>
      <c r="AO2230" s="99">
        <v>45185539.1962891</v>
      </c>
      <c r="AP2230" s="99">
        <v>796.76291137188696</v>
      </c>
      <c r="AQ2230" s="99">
        <v>11682245.6400146</v>
      </c>
      <c r="AR2230" s="99">
        <v>7561806.5686645498</v>
      </c>
      <c r="AS2230" s="99">
        <v>4505709.7362670898</v>
      </c>
      <c r="AT2230" s="99">
        <v>0</v>
      </c>
      <c r="AU2230" s="99">
        <v>0</v>
      </c>
      <c r="AV2230" s="99">
        <v>75319294.087890595</v>
      </c>
      <c r="AW2230" s="99">
        <v>272192.93152236898</v>
      </c>
      <c r="AX2230" s="99">
        <v>7150842.8609619103</v>
      </c>
      <c r="AY2230" s="99">
        <v>19720701.9694824</v>
      </c>
      <c r="AZ2230" s="99">
        <v>6046237.2432251005</v>
      </c>
      <c r="BA2230" s="99">
        <v>20061247.112304699</v>
      </c>
      <c r="BB2230" s="99">
        <v>0</v>
      </c>
      <c r="BC2230" s="99">
        <v>4027857.8614807101</v>
      </c>
      <c r="BD2230" s="99">
        <v>3810337.0903930701</v>
      </c>
      <c r="BE2230" s="99">
        <v>0</v>
      </c>
      <c r="BF2230" s="99">
        <v>741902.44962310803</v>
      </c>
      <c r="BG2230" s="99">
        <v>75550892.069335893</v>
      </c>
      <c r="BH2230" s="99">
        <v>10409752.009643599</v>
      </c>
      <c r="BI2230" s="99">
        <v>67.095535440370398</v>
      </c>
      <c r="BJ2230" s="99">
        <v>3872190.6540222201</v>
      </c>
      <c r="BK2230" s="99">
        <v>2727747.1795959501</v>
      </c>
      <c r="BL2230" s="99">
        <v>0</v>
      </c>
      <c r="BM2230" s="99">
        <v>0</v>
      </c>
      <c r="BN2230" s="99">
        <v>0</v>
      </c>
      <c r="BO2230" s="99">
        <v>0</v>
      </c>
      <c r="BP2230" s="99">
        <v>0</v>
      </c>
      <c r="BQ2230" s="99">
        <v>0</v>
      </c>
      <c r="BR2230" s="99">
        <v>6198662.2957153302</v>
      </c>
      <c r="BS2230" s="99">
        <v>2203531.5133667002</v>
      </c>
      <c r="BT2230" s="99">
        <v>3902028.0994873</v>
      </c>
      <c r="BU2230" s="99">
        <v>0</v>
      </c>
      <c r="BV2230" s="99">
        <v>2019083.82701111</v>
      </c>
      <c r="BW2230" s="99">
        <v>431296.21105194098</v>
      </c>
      <c r="BX2230" s="99">
        <v>0</v>
      </c>
      <c r="BY2230" s="99">
        <v>0</v>
      </c>
      <c r="BZ2230" s="99">
        <v>0</v>
      </c>
      <c r="CA2230" s="99">
        <v>132309.18247985799</v>
      </c>
      <c r="CB2230" s="99">
        <v>6593803.0509643601</v>
      </c>
      <c r="CC2230" s="99">
        <v>56810174.752441399</v>
      </c>
      <c r="CD2230" s="99">
        <v>14290240.3636475</v>
      </c>
      <c r="CE2230" s="99">
        <v>4185.0209957361203</v>
      </c>
      <c r="CF2230" s="99">
        <v>591702.51760101295</v>
      </c>
      <c r="CG2230" s="99">
        <v>4557640.9052123995</v>
      </c>
      <c r="CH2230" s="99">
        <v>0</v>
      </c>
      <c r="CI2230" s="99">
        <v>136485.40798759501</v>
      </c>
      <c r="CJ2230" s="99">
        <v>7186070.4976196298</v>
      </c>
      <c r="CK2230" s="99">
        <v>61369826.6943359</v>
      </c>
      <c r="CL2230" s="99">
        <v>14724071.935180699</v>
      </c>
      <c r="CM2230" s="203">
        <f t="shared" si="102"/>
        <v>221931.49639129679</v>
      </c>
      <c r="CN2230" s="203">
        <f t="shared" si="103"/>
        <v>36396531.234191932</v>
      </c>
      <c r="CO2230" s="203">
        <f t="shared" si="104"/>
        <v>136920718.76367179</v>
      </c>
      <c r="CP2230" s="99">
        <v>14724071.935180699</v>
      </c>
      <c r="CQ2230" s="99">
        <v>0</v>
      </c>
      <c r="CR2230" s="99">
        <v>0</v>
      </c>
      <c r="CS2230" s="99">
        <v>0</v>
      </c>
      <c r="CT2230" s="99">
        <v>0</v>
      </c>
    </row>
    <row r="2231" spans="1:98">
      <c r="A2231" s="98" t="s">
        <v>190</v>
      </c>
      <c r="B2231" s="100">
        <v>40330</v>
      </c>
      <c r="C2231" s="99">
        <v>111229.81505393999</v>
      </c>
      <c r="D2231" s="99">
        <v>1.8358609629940501</v>
      </c>
      <c r="E2231" s="99">
        <v>21819.261553525899</v>
      </c>
      <c r="F2231" s="99">
        <v>16875.659360408801</v>
      </c>
      <c r="G2231" s="99">
        <v>4257.1969364285496</v>
      </c>
      <c r="H2231" s="99">
        <v>0</v>
      </c>
      <c r="I2231" s="99">
        <v>0</v>
      </c>
      <c r="J2231" s="99">
        <v>85289.980090141296</v>
      </c>
      <c r="K2231" s="99">
        <v>834.52567661553599</v>
      </c>
      <c r="L2231" s="99">
        <v>20067.7727677822</v>
      </c>
      <c r="M2231" s="99">
        <v>51361.243060112</v>
      </c>
      <c r="N2231" s="99">
        <v>5443.8369569182396</v>
      </c>
      <c r="O2231" s="99">
        <v>54204.249111175501</v>
      </c>
      <c r="P2231" s="99">
        <v>0</v>
      </c>
      <c r="Q2231" s="99">
        <v>5401.2685336470604</v>
      </c>
      <c r="R2231" s="99">
        <v>3630.4406320452699</v>
      </c>
      <c r="S2231" s="99">
        <v>0</v>
      </c>
      <c r="T2231" s="99">
        <v>725.47623869776703</v>
      </c>
      <c r="U2231" s="99">
        <v>86029.804781913801</v>
      </c>
      <c r="V2231" s="99">
        <v>5153142.4458007803</v>
      </c>
      <c r="W2231" s="99">
        <v>49.694101273547901</v>
      </c>
      <c r="X2231" s="99">
        <v>1400606.6882934601</v>
      </c>
      <c r="Y2231" s="99">
        <v>936260.634971619</v>
      </c>
      <c r="Z2231" s="99">
        <v>594912.94746398902</v>
      </c>
      <c r="AA2231" s="99">
        <v>0</v>
      </c>
      <c r="AB2231" s="99">
        <v>0</v>
      </c>
      <c r="AC2231" s="99">
        <v>29602616.717529301</v>
      </c>
      <c r="AD2231" s="99">
        <v>79325.731433868394</v>
      </c>
      <c r="AE2231" s="99">
        <v>773261.39469909703</v>
      </c>
      <c r="AF2231" s="99">
        <v>2253213.3829345698</v>
      </c>
      <c r="AG2231" s="99">
        <v>736426.418174744</v>
      </c>
      <c r="AH2231" s="99">
        <v>2354286.3886718801</v>
      </c>
      <c r="AI2231" s="99">
        <v>0</v>
      </c>
      <c r="AJ2231" s="99">
        <v>472350.597187042</v>
      </c>
      <c r="AK2231" s="99">
        <v>501717.60173797602</v>
      </c>
      <c r="AL2231" s="99">
        <v>0</v>
      </c>
      <c r="AM2231" s="99">
        <v>92459.010138511701</v>
      </c>
      <c r="AN2231" s="99">
        <v>29593850.235839799</v>
      </c>
      <c r="AO2231" s="99">
        <v>45561619.912597701</v>
      </c>
      <c r="AP2231" s="99">
        <v>414.67994510382402</v>
      </c>
      <c r="AQ2231" s="99">
        <v>11430919.3759766</v>
      </c>
      <c r="AR2231" s="99">
        <v>7506559.0628051804</v>
      </c>
      <c r="AS2231" s="99">
        <v>4584300.4072876005</v>
      </c>
      <c r="AT2231" s="99">
        <v>0</v>
      </c>
      <c r="AU2231" s="99">
        <v>0</v>
      </c>
      <c r="AV2231" s="99">
        <v>76766753.6015625</v>
      </c>
      <c r="AW2231" s="99">
        <v>234060.21433067301</v>
      </c>
      <c r="AX2231" s="99">
        <v>7325590.21911621</v>
      </c>
      <c r="AY2231" s="99">
        <v>19880521.454833999</v>
      </c>
      <c r="AZ2231" s="99">
        <v>5936454.1506957998</v>
      </c>
      <c r="BA2231" s="99">
        <v>20185034.417724598</v>
      </c>
      <c r="BB2231" s="99">
        <v>0</v>
      </c>
      <c r="BC2231" s="99">
        <v>3941892.6887817401</v>
      </c>
      <c r="BD2231" s="99">
        <v>3856031.0954284701</v>
      </c>
      <c r="BE2231" s="99">
        <v>0</v>
      </c>
      <c r="BF2231" s="99">
        <v>741910.55605316197</v>
      </c>
      <c r="BG2231" s="99">
        <v>76622575.169921905</v>
      </c>
      <c r="BH2231" s="99">
        <v>10660344.8793945</v>
      </c>
      <c r="BI2231" s="99">
        <v>88.714726300910101</v>
      </c>
      <c r="BJ2231" s="99">
        <v>3808221.2977905301</v>
      </c>
      <c r="BK2231" s="99">
        <v>2695696.1042175302</v>
      </c>
      <c r="BL2231" s="99">
        <v>0</v>
      </c>
      <c r="BM2231" s="99">
        <v>0</v>
      </c>
      <c r="BN2231" s="99">
        <v>0</v>
      </c>
      <c r="BO2231" s="99">
        <v>0</v>
      </c>
      <c r="BP2231" s="99">
        <v>0</v>
      </c>
      <c r="BQ2231" s="99">
        <v>0</v>
      </c>
      <c r="BR2231" s="99">
        <v>6308761.9097290002</v>
      </c>
      <c r="BS2231" s="99">
        <v>2181679.3635559101</v>
      </c>
      <c r="BT2231" s="99">
        <v>3925581.3230896001</v>
      </c>
      <c r="BU2231" s="99">
        <v>0</v>
      </c>
      <c r="BV2231" s="99">
        <v>2003429.19287109</v>
      </c>
      <c r="BW2231" s="99">
        <v>437657.448852539</v>
      </c>
      <c r="BX2231" s="99">
        <v>0</v>
      </c>
      <c r="BY2231" s="99">
        <v>0</v>
      </c>
      <c r="BZ2231" s="99">
        <v>0</v>
      </c>
      <c r="CA2231" s="99">
        <v>133077.09173583999</v>
      </c>
      <c r="CB2231" s="99">
        <v>6549396.0000610398</v>
      </c>
      <c r="CC2231" s="99">
        <v>56847425.638671897</v>
      </c>
      <c r="CD2231" s="99">
        <v>14480430.173461899</v>
      </c>
      <c r="CE2231" s="99">
        <v>4241.2728131413496</v>
      </c>
      <c r="CF2231" s="99">
        <v>592273.45313262905</v>
      </c>
      <c r="CG2231" s="99">
        <v>4599619.2127075205</v>
      </c>
      <c r="CH2231" s="99">
        <v>0</v>
      </c>
      <c r="CI2231" s="99">
        <v>137332.40707778899</v>
      </c>
      <c r="CJ2231" s="99">
        <v>7141271.0896606399</v>
      </c>
      <c r="CK2231" s="99">
        <v>61458486.199707001</v>
      </c>
      <c r="CL2231" s="99">
        <v>14925076.0429688</v>
      </c>
      <c r="CM2231" s="203">
        <f t="shared" si="102"/>
        <v>223362.21185970277</v>
      </c>
      <c r="CN2231" s="203">
        <f t="shared" si="103"/>
        <v>36735121.325500436</v>
      </c>
      <c r="CO2231" s="203">
        <f t="shared" si="104"/>
        <v>138081061.36962891</v>
      </c>
      <c r="CP2231" s="99">
        <v>14925076.0429688</v>
      </c>
      <c r="CQ2231" s="99">
        <v>0</v>
      </c>
      <c r="CR2231" s="99">
        <v>0</v>
      </c>
      <c r="CS2231" s="99">
        <v>0</v>
      </c>
      <c r="CT2231" s="99">
        <v>0</v>
      </c>
    </row>
    <row r="2232" spans="1:98">
      <c r="A2232" s="98" t="s">
        <v>190</v>
      </c>
      <c r="B2232" s="100">
        <v>40422</v>
      </c>
      <c r="C2232" s="99">
        <v>110944.829209328</v>
      </c>
      <c r="D2232" s="99">
        <v>1.1559817579982301</v>
      </c>
      <c r="E2232" s="99">
        <v>21286.964512825001</v>
      </c>
      <c r="F2232" s="99">
        <v>16540.2691645622</v>
      </c>
      <c r="G2232" s="99">
        <v>4288.1309018135098</v>
      </c>
      <c r="H2232" s="99">
        <v>0</v>
      </c>
      <c r="I2232" s="99">
        <v>0</v>
      </c>
      <c r="J2232" s="99">
        <v>85922.4691982269</v>
      </c>
      <c r="K2232" s="99">
        <v>695.573759168386</v>
      </c>
      <c r="L2232" s="99">
        <v>19251.655035972599</v>
      </c>
      <c r="M2232" s="99">
        <v>51118.249299049399</v>
      </c>
      <c r="N2232" s="99">
        <v>5303.0280042886698</v>
      </c>
      <c r="O2232" s="99">
        <v>54099.835134506196</v>
      </c>
      <c r="P2232" s="99">
        <v>0</v>
      </c>
      <c r="Q2232" s="99">
        <v>5299.7830699086198</v>
      </c>
      <c r="R2232" s="99">
        <v>3701.6226452887099</v>
      </c>
      <c r="S2232" s="99">
        <v>0</v>
      </c>
      <c r="T2232" s="99">
        <v>748.88828070461796</v>
      </c>
      <c r="U2232" s="99">
        <v>86610.635259628296</v>
      </c>
      <c r="V2232" s="99">
        <v>5144897.8208618201</v>
      </c>
      <c r="W2232" s="99">
        <v>35.6833939859644</v>
      </c>
      <c r="X2232" s="99">
        <v>1369578.5852966299</v>
      </c>
      <c r="Y2232" s="99">
        <v>912908.96047973598</v>
      </c>
      <c r="Z2232" s="99">
        <v>596444.58643341099</v>
      </c>
      <c r="AA2232" s="99">
        <v>0</v>
      </c>
      <c r="AB2232" s="99">
        <v>0</v>
      </c>
      <c r="AC2232" s="99">
        <v>30092796.4289551</v>
      </c>
      <c r="AD2232" s="99">
        <v>62906.657996654503</v>
      </c>
      <c r="AE2232" s="99">
        <v>744833.654922485</v>
      </c>
      <c r="AF2232" s="99">
        <v>2260117.05041504</v>
      </c>
      <c r="AG2232" s="99">
        <v>719516.64837646496</v>
      </c>
      <c r="AH2232" s="99">
        <v>2303779.5658264202</v>
      </c>
      <c r="AI2232" s="99">
        <v>0</v>
      </c>
      <c r="AJ2232" s="99">
        <v>465917.34311676002</v>
      </c>
      <c r="AK2232" s="99">
        <v>501881.78039550799</v>
      </c>
      <c r="AL2232" s="99">
        <v>0</v>
      </c>
      <c r="AM2232" s="99">
        <v>90365.091548919707</v>
      </c>
      <c r="AN2232" s="99">
        <v>29885137.748291001</v>
      </c>
      <c r="AO2232" s="99">
        <v>45680633.224609397</v>
      </c>
      <c r="AP2232" s="99">
        <v>309.03941849991702</v>
      </c>
      <c r="AQ2232" s="99">
        <v>11015205.130371099</v>
      </c>
      <c r="AR2232" s="99">
        <v>7259847.65979004</v>
      </c>
      <c r="AS2232" s="99">
        <v>4639693.5722656297</v>
      </c>
      <c r="AT2232" s="99">
        <v>0</v>
      </c>
      <c r="AU2232" s="99">
        <v>0</v>
      </c>
      <c r="AV2232" s="99">
        <v>77742371.733398393</v>
      </c>
      <c r="AW2232" s="99">
        <v>186490.13560104399</v>
      </c>
      <c r="AX2232" s="99">
        <v>7017703.4773559598</v>
      </c>
      <c r="AY2232" s="99">
        <v>19979079.049316399</v>
      </c>
      <c r="AZ2232" s="99">
        <v>5810461.18786621</v>
      </c>
      <c r="BA2232" s="99">
        <v>19780171.334228501</v>
      </c>
      <c r="BB2232" s="99">
        <v>0</v>
      </c>
      <c r="BC2232" s="99">
        <v>3881285.9649047898</v>
      </c>
      <c r="BD2232" s="99">
        <v>3894957.72183228</v>
      </c>
      <c r="BE2232" s="99">
        <v>0</v>
      </c>
      <c r="BF2232" s="99">
        <v>727799.82606506301</v>
      </c>
      <c r="BG2232" s="99">
        <v>78006017.466796905</v>
      </c>
      <c r="BH2232" s="99">
        <v>10473709.3011475</v>
      </c>
      <c r="BI2232" s="99">
        <v>140.10225726105301</v>
      </c>
      <c r="BJ2232" s="99">
        <v>3712990.3232116699</v>
      </c>
      <c r="BK2232" s="99">
        <v>2626606.0780944801</v>
      </c>
      <c r="BL2232" s="99">
        <v>0</v>
      </c>
      <c r="BM2232" s="99">
        <v>0</v>
      </c>
      <c r="BN2232" s="99">
        <v>0</v>
      </c>
      <c r="BO2232" s="99">
        <v>0</v>
      </c>
      <c r="BP2232" s="99">
        <v>0</v>
      </c>
      <c r="BQ2232" s="99">
        <v>0</v>
      </c>
      <c r="BR2232" s="99">
        <v>6303194.7987670898</v>
      </c>
      <c r="BS2232" s="99">
        <v>2121428.2866821298</v>
      </c>
      <c r="BT2232" s="99">
        <v>3849771.7251892099</v>
      </c>
      <c r="BU2232" s="99">
        <v>0</v>
      </c>
      <c r="BV2232" s="99">
        <v>1991912.9011077899</v>
      </c>
      <c r="BW2232" s="99">
        <v>444991.44714355498</v>
      </c>
      <c r="BX2232" s="99">
        <v>0</v>
      </c>
      <c r="BY2232" s="99">
        <v>0</v>
      </c>
      <c r="BZ2232" s="99">
        <v>0</v>
      </c>
      <c r="CA2232" s="99">
        <v>132206.79958724999</v>
      </c>
      <c r="CB2232" s="99">
        <v>6498942.5631103497</v>
      </c>
      <c r="CC2232" s="99">
        <v>56583507.711425804</v>
      </c>
      <c r="CD2232" s="99">
        <v>14156879.219848599</v>
      </c>
      <c r="CE2232" s="99">
        <v>4310.33229804039</v>
      </c>
      <c r="CF2232" s="99">
        <v>596919.14743804897</v>
      </c>
      <c r="CG2232" s="99">
        <v>4637641.8408203097</v>
      </c>
      <c r="CH2232" s="99">
        <v>0</v>
      </c>
      <c r="CI2232" s="99">
        <v>136511.472305298</v>
      </c>
      <c r="CJ2232" s="99">
        <v>7096671.1357421903</v>
      </c>
      <c r="CK2232" s="99">
        <v>61203921.615234397</v>
      </c>
      <c r="CL2232" s="99">
        <v>14603585.1643066</v>
      </c>
      <c r="CM2232" s="203">
        <f t="shared" si="102"/>
        <v>223122.10756492629</v>
      </c>
      <c r="CN2232" s="203">
        <f t="shared" si="103"/>
        <v>36981808.884033188</v>
      </c>
      <c r="CO2232" s="203">
        <f t="shared" si="104"/>
        <v>139209939.08203131</v>
      </c>
      <c r="CP2232" s="99">
        <v>14603585.1643066</v>
      </c>
      <c r="CQ2232" s="99">
        <v>0</v>
      </c>
      <c r="CR2232" s="99">
        <v>0</v>
      </c>
      <c r="CS2232" s="99">
        <v>0</v>
      </c>
      <c r="CT2232" s="99">
        <v>0</v>
      </c>
    </row>
    <row r="2233" spans="1:98">
      <c r="A2233" s="98" t="s">
        <v>190</v>
      </c>
      <c r="B2233" s="100">
        <v>40513</v>
      </c>
      <c r="C2233" s="99">
        <v>110348.774944305</v>
      </c>
      <c r="D2233" s="99">
        <v>1.76569691298937</v>
      </c>
      <c r="E2233" s="99">
        <v>20784.278494119601</v>
      </c>
      <c r="F2233" s="99">
        <v>16249.875979542699</v>
      </c>
      <c r="G2233" s="99">
        <v>4393.0410823226002</v>
      </c>
      <c r="H2233" s="99">
        <v>0</v>
      </c>
      <c r="I2233" s="99">
        <v>0</v>
      </c>
      <c r="J2233" s="99">
        <v>86474.685002326994</v>
      </c>
      <c r="K2233" s="99">
        <v>625.79403450339998</v>
      </c>
      <c r="L2233" s="99">
        <v>25633.608937978701</v>
      </c>
      <c r="M2233" s="99">
        <v>50945.577638626099</v>
      </c>
      <c r="N2233" s="99">
        <v>5252.6416708827001</v>
      </c>
      <c r="O2233" s="99">
        <v>52431.582897663102</v>
      </c>
      <c r="P2233" s="99">
        <v>0</v>
      </c>
      <c r="Q2233" s="99">
        <v>5250.98910993338</v>
      </c>
      <c r="R2233" s="99">
        <v>3722.3859711587402</v>
      </c>
      <c r="S2233" s="99">
        <v>0</v>
      </c>
      <c r="T2233" s="99">
        <v>952.37220782041595</v>
      </c>
      <c r="U2233" s="99">
        <v>87154.564964294404</v>
      </c>
      <c r="V2233" s="99">
        <v>5074187.3088989304</v>
      </c>
      <c r="W2233" s="99">
        <v>134.20349069312201</v>
      </c>
      <c r="X2233" s="99">
        <v>1308834.39054871</v>
      </c>
      <c r="Y2233" s="99">
        <v>884412.01729583705</v>
      </c>
      <c r="Z2233" s="99">
        <v>594434.22650909401</v>
      </c>
      <c r="AA2233" s="99">
        <v>0</v>
      </c>
      <c r="AB2233" s="99">
        <v>0</v>
      </c>
      <c r="AC2233" s="99">
        <v>29878291.4689941</v>
      </c>
      <c r="AD2233" s="99">
        <v>60186.166257381403</v>
      </c>
      <c r="AE2233" s="99">
        <v>859655.82997131301</v>
      </c>
      <c r="AF2233" s="99">
        <v>2236148.0306701702</v>
      </c>
      <c r="AG2233" s="99">
        <v>700837.50914764404</v>
      </c>
      <c r="AH2233" s="99">
        <v>2135165.6547546401</v>
      </c>
      <c r="AI2233" s="99">
        <v>0</v>
      </c>
      <c r="AJ2233" s="99">
        <v>459935.73312377901</v>
      </c>
      <c r="AK2233" s="99">
        <v>487673.06439971901</v>
      </c>
      <c r="AL2233" s="99">
        <v>0</v>
      </c>
      <c r="AM2233" s="99">
        <v>99114.683238983198</v>
      </c>
      <c r="AN2233" s="99">
        <v>30063980.9226074</v>
      </c>
      <c r="AO2233" s="99">
        <v>45370806.729492202</v>
      </c>
      <c r="AP2233" s="99">
        <v>1354.49744457006</v>
      </c>
      <c r="AQ2233" s="99">
        <v>10637839.5706787</v>
      </c>
      <c r="AR2233" s="99">
        <v>7086792.1174316397</v>
      </c>
      <c r="AS2233" s="99">
        <v>4661104.7115478497</v>
      </c>
      <c r="AT2233" s="99">
        <v>0</v>
      </c>
      <c r="AU2233" s="99">
        <v>0</v>
      </c>
      <c r="AV2233" s="99">
        <v>79044857.360351607</v>
      </c>
      <c r="AW2233" s="99">
        <v>180694.80688095099</v>
      </c>
      <c r="AX2233" s="99">
        <v>8123720.4733276404</v>
      </c>
      <c r="AY2233" s="99">
        <v>19825837.6474609</v>
      </c>
      <c r="AZ2233" s="99">
        <v>5706190.6631469699</v>
      </c>
      <c r="BA2233" s="99">
        <v>18505187.338867199</v>
      </c>
      <c r="BB2233" s="99">
        <v>0</v>
      </c>
      <c r="BC2233" s="99">
        <v>3864042.6591796898</v>
      </c>
      <c r="BD2233" s="99">
        <v>3829851.4209899898</v>
      </c>
      <c r="BE2233" s="99">
        <v>0</v>
      </c>
      <c r="BF2233" s="99">
        <v>798818.39595031703</v>
      </c>
      <c r="BG2233" s="99">
        <v>79304504.599609405</v>
      </c>
      <c r="BH2233" s="99">
        <v>10390437.5469971</v>
      </c>
      <c r="BI2233" s="99">
        <v>109.478501369245</v>
      </c>
      <c r="BJ2233" s="99">
        <v>3637589.4899292002</v>
      </c>
      <c r="BK2233" s="99">
        <v>2572651.5293273898</v>
      </c>
      <c r="BL2233" s="99">
        <v>0</v>
      </c>
      <c r="BM2233" s="99">
        <v>0</v>
      </c>
      <c r="BN2233" s="99">
        <v>0</v>
      </c>
      <c r="BO2233" s="99">
        <v>0</v>
      </c>
      <c r="BP2233" s="99">
        <v>0</v>
      </c>
      <c r="BQ2233" s="99">
        <v>0</v>
      </c>
      <c r="BR2233" s="99">
        <v>6292548.56677246</v>
      </c>
      <c r="BS2233" s="99">
        <v>2077063.72227478</v>
      </c>
      <c r="BT2233" s="99">
        <v>3601748.8228759798</v>
      </c>
      <c r="BU2233" s="99">
        <v>0</v>
      </c>
      <c r="BV2233" s="99">
        <v>1993904.1048431401</v>
      </c>
      <c r="BW2233" s="99">
        <v>409042.15266036999</v>
      </c>
      <c r="BX2233" s="99">
        <v>0</v>
      </c>
      <c r="BY2233" s="99">
        <v>0</v>
      </c>
      <c r="BZ2233" s="99">
        <v>0</v>
      </c>
      <c r="CA2233" s="99">
        <v>131118.78024101301</v>
      </c>
      <c r="CB2233" s="99">
        <v>6383677.81005859</v>
      </c>
      <c r="CC2233" s="99">
        <v>56010702.740722701</v>
      </c>
      <c r="CD2233" s="99">
        <v>14034707.8934326</v>
      </c>
      <c r="CE2233" s="99">
        <v>4373.0966843366596</v>
      </c>
      <c r="CF2233" s="99">
        <v>590268.58202362095</v>
      </c>
      <c r="CG2233" s="99">
        <v>4639534.92297363</v>
      </c>
      <c r="CH2233" s="99">
        <v>0</v>
      </c>
      <c r="CI2233" s="99">
        <v>135492.84266090399</v>
      </c>
      <c r="CJ2233" s="99">
        <v>6973140.6787719699</v>
      </c>
      <c r="CK2233" s="99">
        <v>60647084.6650391</v>
      </c>
      <c r="CL2233" s="99">
        <v>14444545.134765601</v>
      </c>
      <c r="CM2233" s="203">
        <f t="shared" si="102"/>
        <v>222647.40762519839</v>
      </c>
      <c r="CN2233" s="203">
        <f t="shared" si="103"/>
        <v>37037121.601379372</v>
      </c>
      <c r="CO2233" s="203">
        <f t="shared" si="104"/>
        <v>139951589.2646485</v>
      </c>
      <c r="CP2233" s="99">
        <v>14444545.134765601</v>
      </c>
      <c r="CQ2233" s="99">
        <v>0</v>
      </c>
      <c r="CR2233" s="99">
        <v>0</v>
      </c>
      <c r="CS2233" s="99">
        <v>0</v>
      </c>
      <c r="CT2233" s="99">
        <v>0</v>
      </c>
    </row>
    <row r="2234" spans="1:98">
      <c r="A2234" s="98" t="s">
        <v>190</v>
      </c>
      <c r="B2234" s="100">
        <v>40603</v>
      </c>
      <c r="C2234" s="99">
        <v>110372.880545616</v>
      </c>
      <c r="D2234" s="99">
        <v>2.2120506089995602</v>
      </c>
      <c r="E2234" s="99">
        <v>20387.709802150701</v>
      </c>
      <c r="F2234" s="99">
        <v>15941.762328147899</v>
      </c>
      <c r="G2234" s="99">
        <v>4466.8116656541797</v>
      </c>
      <c r="H2234" s="99">
        <v>0</v>
      </c>
      <c r="I2234" s="99">
        <v>0</v>
      </c>
      <c r="J2234" s="99">
        <v>87354.031553268404</v>
      </c>
      <c r="K2234" s="99">
        <v>554.02999667823303</v>
      </c>
      <c r="L2234" s="99">
        <v>68024.906217575102</v>
      </c>
      <c r="M2234" s="99">
        <v>51100.726805687002</v>
      </c>
      <c r="N2234" s="99">
        <v>5212.9912402629898</v>
      </c>
      <c r="O2234" s="99">
        <v>0</v>
      </c>
      <c r="P2234" s="99">
        <v>0</v>
      </c>
      <c r="Q2234" s="99">
        <v>5229.9437278509104</v>
      </c>
      <c r="R2234" s="99">
        <v>0</v>
      </c>
      <c r="S2234" s="99">
        <v>0</v>
      </c>
      <c r="T2234" s="99">
        <v>4424.4258214235297</v>
      </c>
      <c r="U2234" s="99">
        <v>87925.759478569002</v>
      </c>
      <c r="V2234" s="99">
        <v>5040045.1652221698</v>
      </c>
      <c r="W2234" s="99">
        <v>86.105803425423801</v>
      </c>
      <c r="X2234" s="99">
        <v>1288501.7699585001</v>
      </c>
      <c r="Y2234" s="99">
        <v>864595.79210662795</v>
      </c>
      <c r="Z2234" s="99">
        <v>598507.01679992699</v>
      </c>
      <c r="AA2234" s="99">
        <v>0</v>
      </c>
      <c r="AB2234" s="99">
        <v>0</v>
      </c>
      <c r="AC2234" s="99">
        <v>30231745.1176758</v>
      </c>
      <c r="AD2234" s="99">
        <v>51844.510809421503</v>
      </c>
      <c r="AE2234" s="99">
        <v>2955420.9923095698</v>
      </c>
      <c r="AF2234" s="99">
        <v>2230418.4094543499</v>
      </c>
      <c r="AG2234" s="99">
        <v>685759.30796051002</v>
      </c>
      <c r="AH2234" s="99">
        <v>0</v>
      </c>
      <c r="AI2234" s="99">
        <v>0</v>
      </c>
      <c r="AJ2234" s="99">
        <v>458296.98826217698</v>
      </c>
      <c r="AK2234" s="99">
        <v>0</v>
      </c>
      <c r="AL2234" s="99">
        <v>0</v>
      </c>
      <c r="AM2234" s="99">
        <v>590558.07837677002</v>
      </c>
      <c r="AN2234" s="99">
        <v>30369989.1242676</v>
      </c>
      <c r="AO2234" s="99">
        <v>45413253.626953103</v>
      </c>
      <c r="AP2234" s="99">
        <v>775.20745297521398</v>
      </c>
      <c r="AQ2234" s="99">
        <v>10525141.2816162</v>
      </c>
      <c r="AR2234" s="99">
        <v>6958966.7283325205</v>
      </c>
      <c r="AS2234" s="99">
        <v>4674068.0087890597</v>
      </c>
      <c r="AT2234" s="99">
        <v>0</v>
      </c>
      <c r="AU2234" s="99">
        <v>0</v>
      </c>
      <c r="AV2234" s="99">
        <v>80866767.999023393</v>
      </c>
      <c r="AW2234" s="99">
        <v>157338.44244384801</v>
      </c>
      <c r="AX2234" s="99">
        <v>26461057.441650402</v>
      </c>
      <c r="AY2234" s="99">
        <v>20051147.995605499</v>
      </c>
      <c r="AZ2234" s="99">
        <v>5588851.8900146503</v>
      </c>
      <c r="BA2234" s="99">
        <v>0</v>
      </c>
      <c r="BB2234" s="99">
        <v>0</v>
      </c>
      <c r="BC2234" s="99">
        <v>3852058.3992309598</v>
      </c>
      <c r="BD2234" s="99">
        <v>0</v>
      </c>
      <c r="BE2234" s="99">
        <v>0</v>
      </c>
      <c r="BF2234" s="99">
        <v>4645520.2018432599</v>
      </c>
      <c r="BG2234" s="99">
        <v>80831140.194335893</v>
      </c>
      <c r="BH2234" s="99">
        <v>7216268.2752075205</v>
      </c>
      <c r="BI2234" s="99">
        <v>109.99141684360799</v>
      </c>
      <c r="BJ2234" s="99">
        <v>3105207.38464355</v>
      </c>
      <c r="BK2234" s="99">
        <v>2350687.8734130901</v>
      </c>
      <c r="BL2234" s="99">
        <v>0</v>
      </c>
      <c r="BM2234" s="99">
        <v>0</v>
      </c>
      <c r="BN2234" s="99">
        <v>0</v>
      </c>
      <c r="BO2234" s="99">
        <v>0</v>
      </c>
      <c r="BP2234" s="99">
        <v>0</v>
      </c>
      <c r="BQ2234" s="99">
        <v>0</v>
      </c>
      <c r="BR2234" s="99">
        <v>6298838.2160644503</v>
      </c>
      <c r="BS2234" s="99">
        <v>2043793.03855896</v>
      </c>
      <c r="BT2234" s="99">
        <v>0</v>
      </c>
      <c r="BU2234" s="99">
        <v>0</v>
      </c>
      <c r="BV2234" s="99">
        <v>1993876.4367217999</v>
      </c>
      <c r="BW2234" s="99">
        <v>0</v>
      </c>
      <c r="BX2234" s="99">
        <v>0</v>
      </c>
      <c r="BY2234" s="99">
        <v>0</v>
      </c>
      <c r="BZ2234" s="99">
        <v>0</v>
      </c>
      <c r="CA2234" s="99">
        <v>130787.073041916</v>
      </c>
      <c r="CB2234" s="99">
        <v>6336378.4334716797</v>
      </c>
      <c r="CC2234" s="99">
        <v>55936547.224609397</v>
      </c>
      <c r="CD2234" s="99">
        <v>10326728.739502</v>
      </c>
      <c r="CE2234" s="99">
        <v>4477.1483171582204</v>
      </c>
      <c r="CF2234" s="99">
        <v>599296.43996429397</v>
      </c>
      <c r="CG2234" s="99">
        <v>4704422.1177978497</v>
      </c>
      <c r="CH2234" s="99">
        <v>0</v>
      </c>
      <c r="CI2234" s="99">
        <v>135255.85953521699</v>
      </c>
      <c r="CJ2234" s="99">
        <v>6936794.7058715802</v>
      </c>
      <c r="CK2234" s="99">
        <v>60657085.8134766</v>
      </c>
      <c r="CL2234" s="99">
        <v>10322560.3280029</v>
      </c>
      <c r="CM2234" s="203">
        <f t="shared" si="102"/>
        <v>223181.619013786</v>
      </c>
      <c r="CN2234" s="203">
        <f t="shared" si="103"/>
        <v>37306783.830139183</v>
      </c>
      <c r="CO2234" s="203">
        <f t="shared" si="104"/>
        <v>141488226.0078125</v>
      </c>
      <c r="CP2234" s="99">
        <v>10322560.3280029</v>
      </c>
      <c r="CQ2234" s="99">
        <v>0</v>
      </c>
      <c r="CR2234" s="99">
        <v>0</v>
      </c>
      <c r="CS2234" s="99">
        <v>0</v>
      </c>
      <c r="CT2234" s="99">
        <v>0</v>
      </c>
    </row>
    <row r="2235" spans="1:98">
      <c r="A2235" s="98" t="s">
        <v>190</v>
      </c>
      <c r="B2235" s="100">
        <v>40695</v>
      </c>
      <c r="C2235" s="99">
        <v>109719.124929428</v>
      </c>
      <c r="D2235" s="99">
        <v>3.6305395399977001</v>
      </c>
      <c r="E2235" s="99">
        <v>20006.109435796701</v>
      </c>
      <c r="F2235" s="99">
        <v>15709.8470885754</v>
      </c>
      <c r="G2235" s="99">
        <v>4500.7488364577302</v>
      </c>
      <c r="H2235" s="99">
        <v>0</v>
      </c>
      <c r="I2235" s="99">
        <v>0</v>
      </c>
      <c r="J2235" s="99">
        <v>87938.621723175005</v>
      </c>
      <c r="K2235" s="99">
        <v>485.92145895585401</v>
      </c>
      <c r="L2235" s="99">
        <v>68494.164828300505</v>
      </c>
      <c r="M2235" s="99">
        <v>50864.685262203202</v>
      </c>
      <c r="N2235" s="99">
        <v>5120.39781880379</v>
      </c>
      <c r="O2235" s="99">
        <v>0</v>
      </c>
      <c r="P2235" s="99">
        <v>0</v>
      </c>
      <c r="Q2235" s="99">
        <v>5151.3566735386803</v>
      </c>
      <c r="R2235" s="99">
        <v>0</v>
      </c>
      <c r="S2235" s="99">
        <v>0</v>
      </c>
      <c r="T2235" s="99">
        <v>4479.0882819294902</v>
      </c>
      <c r="U2235" s="99">
        <v>88377.590388298006</v>
      </c>
      <c r="V2235" s="99">
        <v>4987994.8580932599</v>
      </c>
      <c r="W2235" s="99">
        <v>226.11806044727601</v>
      </c>
      <c r="X2235" s="99">
        <v>1253252.5727233901</v>
      </c>
      <c r="Y2235" s="99">
        <v>847560.44153595006</v>
      </c>
      <c r="Z2235" s="99">
        <v>594718.64463806199</v>
      </c>
      <c r="AA2235" s="99">
        <v>0</v>
      </c>
      <c r="AB2235" s="99">
        <v>0</v>
      </c>
      <c r="AC2235" s="99">
        <v>30617314.112060498</v>
      </c>
      <c r="AD2235" s="99">
        <v>45838.868334293402</v>
      </c>
      <c r="AE2235" s="99">
        <v>2907275.0099792499</v>
      </c>
      <c r="AF2235" s="99">
        <v>2215245.9896545401</v>
      </c>
      <c r="AG2235" s="99">
        <v>675558.27160644496</v>
      </c>
      <c r="AH2235" s="99">
        <v>0</v>
      </c>
      <c r="AI2235" s="99">
        <v>0</v>
      </c>
      <c r="AJ2235" s="99">
        <v>457408.76884460403</v>
      </c>
      <c r="AK2235" s="99">
        <v>0</v>
      </c>
      <c r="AL2235" s="99">
        <v>0</v>
      </c>
      <c r="AM2235" s="99">
        <v>594905.032997131</v>
      </c>
      <c r="AN2235" s="99">
        <v>30657015.503662098</v>
      </c>
      <c r="AO2235" s="99">
        <v>45256198.157714799</v>
      </c>
      <c r="AP2235" s="99">
        <v>2231.80420574546</v>
      </c>
      <c r="AQ2235" s="99">
        <v>10303643.9331055</v>
      </c>
      <c r="AR2235" s="99">
        <v>6876246.9283447303</v>
      </c>
      <c r="AS2235" s="99">
        <v>4703989.8810424795</v>
      </c>
      <c r="AT2235" s="99">
        <v>0</v>
      </c>
      <c r="AU2235" s="99">
        <v>0</v>
      </c>
      <c r="AV2235" s="99">
        <v>82144175.3359375</v>
      </c>
      <c r="AW2235" s="99">
        <v>139416.52923965501</v>
      </c>
      <c r="AX2235" s="99">
        <v>26138530.486816399</v>
      </c>
      <c r="AY2235" s="99">
        <v>20064008.475341801</v>
      </c>
      <c r="AZ2235" s="99">
        <v>5540930.0236816397</v>
      </c>
      <c r="BA2235" s="99">
        <v>0</v>
      </c>
      <c r="BB2235" s="99">
        <v>0</v>
      </c>
      <c r="BC2235" s="99">
        <v>3834623.4647522001</v>
      </c>
      <c r="BD2235" s="99">
        <v>0</v>
      </c>
      <c r="BE2235" s="99">
        <v>0</v>
      </c>
      <c r="BF2235" s="99">
        <v>4712228.9342040997</v>
      </c>
      <c r="BG2235" s="99">
        <v>82145535.03125</v>
      </c>
      <c r="BH2235" s="99">
        <v>7232856.94030762</v>
      </c>
      <c r="BI2235" s="99">
        <v>402.90758972614998</v>
      </c>
      <c r="BJ2235" s="99">
        <v>3046580.2699279799</v>
      </c>
      <c r="BK2235" s="99">
        <v>2317190.40875244</v>
      </c>
      <c r="BL2235" s="99">
        <v>0</v>
      </c>
      <c r="BM2235" s="99">
        <v>0</v>
      </c>
      <c r="BN2235" s="99">
        <v>0</v>
      </c>
      <c r="BO2235" s="99">
        <v>0</v>
      </c>
      <c r="BP2235" s="99">
        <v>0</v>
      </c>
      <c r="BQ2235" s="99">
        <v>0</v>
      </c>
      <c r="BR2235" s="99">
        <v>6316545.18249512</v>
      </c>
      <c r="BS2235" s="99">
        <v>2020915.7441406299</v>
      </c>
      <c r="BT2235" s="99">
        <v>0</v>
      </c>
      <c r="BU2235" s="99">
        <v>0</v>
      </c>
      <c r="BV2235" s="99">
        <v>2005139.1934966999</v>
      </c>
      <c r="BW2235" s="99">
        <v>0</v>
      </c>
      <c r="BX2235" s="99">
        <v>0</v>
      </c>
      <c r="BY2235" s="99">
        <v>0</v>
      </c>
      <c r="BZ2235" s="99">
        <v>0</v>
      </c>
      <c r="CA2235" s="99">
        <v>129742.46580219299</v>
      </c>
      <c r="CB2235" s="99">
        <v>6228508.6135864304</v>
      </c>
      <c r="CC2235" s="99">
        <v>55397044.766113304</v>
      </c>
      <c r="CD2235" s="99">
        <v>10267724.5430908</v>
      </c>
      <c r="CE2235" s="99">
        <v>4493.4104053378096</v>
      </c>
      <c r="CF2235" s="99">
        <v>594724.60982513404</v>
      </c>
      <c r="CG2235" s="99">
        <v>4712633.9397582998</v>
      </c>
      <c r="CH2235" s="99">
        <v>0</v>
      </c>
      <c r="CI2235" s="99">
        <v>134243.451276779</v>
      </c>
      <c r="CJ2235" s="99">
        <v>6822446.6060790997</v>
      </c>
      <c r="CK2235" s="99">
        <v>60117736.287597701</v>
      </c>
      <c r="CL2235" s="99">
        <v>10265160.501098599</v>
      </c>
      <c r="CM2235" s="203">
        <f t="shared" si="102"/>
        <v>222621.04166507701</v>
      </c>
      <c r="CN2235" s="203">
        <f t="shared" si="103"/>
        <v>37479462.109741196</v>
      </c>
      <c r="CO2235" s="203">
        <f t="shared" si="104"/>
        <v>142263271.31884772</v>
      </c>
      <c r="CP2235" s="99">
        <v>10265160.501098599</v>
      </c>
      <c r="CQ2235" s="99">
        <v>0</v>
      </c>
      <c r="CR2235" s="99">
        <v>0</v>
      </c>
      <c r="CS2235" s="99">
        <v>0</v>
      </c>
      <c r="CT2235" s="99">
        <v>0</v>
      </c>
    </row>
    <row r="2236" spans="1:98">
      <c r="A2236" s="98" t="s">
        <v>190</v>
      </c>
      <c r="B2236" s="100">
        <v>40787</v>
      </c>
      <c r="C2236" s="99">
        <v>109290.381041527</v>
      </c>
      <c r="D2236" s="99">
        <v>4.6521180299460001</v>
      </c>
      <c r="E2236" s="99">
        <v>19532.068191289902</v>
      </c>
      <c r="F2236" s="99">
        <v>15412.0557303429</v>
      </c>
      <c r="G2236" s="99">
        <v>4484.7746010422698</v>
      </c>
      <c r="H2236" s="99">
        <v>0</v>
      </c>
      <c r="I2236" s="99">
        <v>0</v>
      </c>
      <c r="J2236" s="99">
        <v>87952.515196800203</v>
      </c>
      <c r="K2236" s="99">
        <v>420.70937464758799</v>
      </c>
      <c r="L2236" s="99">
        <v>69035.499464035005</v>
      </c>
      <c r="M2236" s="99">
        <v>50883.033485412598</v>
      </c>
      <c r="N2236" s="99">
        <v>5035.9260940551803</v>
      </c>
      <c r="O2236" s="99">
        <v>0</v>
      </c>
      <c r="P2236" s="99">
        <v>0</v>
      </c>
      <c r="Q2236" s="99">
        <v>5047.1698136329696</v>
      </c>
      <c r="R2236" s="99">
        <v>0</v>
      </c>
      <c r="S2236" s="99">
        <v>0</v>
      </c>
      <c r="T2236" s="99">
        <v>4564.3482912182799</v>
      </c>
      <c r="U2236" s="99">
        <v>88373.906591415405</v>
      </c>
      <c r="V2236" s="99">
        <v>4935823.9257202102</v>
      </c>
      <c r="W2236" s="99">
        <v>504.23086746409501</v>
      </c>
      <c r="X2236" s="99">
        <v>1212923.6376342799</v>
      </c>
      <c r="Y2236" s="99">
        <v>822708.45162963902</v>
      </c>
      <c r="Z2236" s="99">
        <v>585777.79447174096</v>
      </c>
      <c r="AA2236" s="99">
        <v>0</v>
      </c>
      <c r="AB2236" s="99">
        <v>0</v>
      </c>
      <c r="AC2236" s="99">
        <v>30754276.654541001</v>
      </c>
      <c r="AD2236" s="99">
        <v>38248.467475414298</v>
      </c>
      <c r="AE2236" s="99">
        <v>2834006.0697936998</v>
      </c>
      <c r="AF2236" s="99">
        <v>2210191.9191894499</v>
      </c>
      <c r="AG2236" s="99">
        <v>656689.86551666295</v>
      </c>
      <c r="AH2236" s="99">
        <v>0</v>
      </c>
      <c r="AI2236" s="99">
        <v>0</v>
      </c>
      <c r="AJ2236" s="99">
        <v>455108.562633514</v>
      </c>
      <c r="AK2236" s="99">
        <v>0</v>
      </c>
      <c r="AL2236" s="99">
        <v>0</v>
      </c>
      <c r="AM2236" s="99">
        <v>590946.59929657006</v>
      </c>
      <c r="AN2236" s="99">
        <v>30655061.691162098</v>
      </c>
      <c r="AO2236" s="99">
        <v>44963590.779296897</v>
      </c>
      <c r="AP2236" s="99">
        <v>5993.98656326532</v>
      </c>
      <c r="AQ2236" s="99">
        <v>9925344.52661133</v>
      </c>
      <c r="AR2236" s="99">
        <v>6680329.72119141</v>
      </c>
      <c r="AS2236" s="99">
        <v>4701651.54443359</v>
      </c>
      <c r="AT2236" s="99">
        <v>0</v>
      </c>
      <c r="AU2236" s="99">
        <v>0</v>
      </c>
      <c r="AV2236" s="99">
        <v>82650653.083984405</v>
      </c>
      <c r="AW2236" s="99">
        <v>117315.36022377</v>
      </c>
      <c r="AX2236" s="99">
        <v>25683163.978027299</v>
      </c>
      <c r="AY2236" s="99">
        <v>20075579.333740201</v>
      </c>
      <c r="AZ2236" s="99">
        <v>5439391.6023559598</v>
      </c>
      <c r="BA2236" s="99">
        <v>0</v>
      </c>
      <c r="BB2236" s="99">
        <v>0</v>
      </c>
      <c r="BC2236" s="99">
        <v>3843850.5641174298</v>
      </c>
      <c r="BD2236" s="99">
        <v>0</v>
      </c>
      <c r="BE2236" s="99">
        <v>0</v>
      </c>
      <c r="BF2236" s="99">
        <v>4682332.35546875</v>
      </c>
      <c r="BG2236" s="99">
        <v>82975363.877929702</v>
      </c>
      <c r="BH2236" s="99">
        <v>7360163.19641113</v>
      </c>
      <c r="BI2236" s="99">
        <v>308.49774415045999</v>
      </c>
      <c r="BJ2236" s="99">
        <v>3013818.4810180701</v>
      </c>
      <c r="BK2236" s="99">
        <v>2290111.3270874</v>
      </c>
      <c r="BL2236" s="99">
        <v>0</v>
      </c>
      <c r="BM2236" s="99">
        <v>0</v>
      </c>
      <c r="BN2236" s="99">
        <v>0</v>
      </c>
      <c r="BO2236" s="99">
        <v>0</v>
      </c>
      <c r="BP2236" s="99">
        <v>0</v>
      </c>
      <c r="BQ2236" s="99">
        <v>0</v>
      </c>
      <c r="BR2236" s="99">
        <v>6287904.8182983398</v>
      </c>
      <c r="BS2236" s="99">
        <v>1966393.3904418901</v>
      </c>
      <c r="BT2236" s="99">
        <v>0</v>
      </c>
      <c r="BU2236" s="99">
        <v>0</v>
      </c>
      <c r="BV2236" s="99">
        <v>1999749.0987091099</v>
      </c>
      <c r="BW2236" s="99">
        <v>0</v>
      </c>
      <c r="BX2236" s="99">
        <v>0</v>
      </c>
      <c r="BY2236" s="99">
        <v>0</v>
      </c>
      <c r="BZ2236" s="99">
        <v>0</v>
      </c>
      <c r="CA2236" s="99">
        <v>128813.73122119901</v>
      </c>
      <c r="CB2236" s="99">
        <v>6148671.3552856399</v>
      </c>
      <c r="CC2236" s="99">
        <v>55028754.338378899</v>
      </c>
      <c r="CD2236" s="99">
        <v>10379032.471191401</v>
      </c>
      <c r="CE2236" s="99">
        <v>4496.7840414047196</v>
      </c>
      <c r="CF2236" s="99">
        <v>590156.74762725795</v>
      </c>
      <c r="CG2236" s="99">
        <v>4673214.39990234</v>
      </c>
      <c r="CH2236" s="99">
        <v>0</v>
      </c>
      <c r="CI2236" s="99">
        <v>133311.25402069101</v>
      </c>
      <c r="CJ2236" s="99">
        <v>6739719.3403320303</v>
      </c>
      <c r="CK2236" s="99">
        <v>59674395.823242202</v>
      </c>
      <c r="CL2236" s="99">
        <v>10394464.9454346</v>
      </c>
      <c r="CM2236" s="203">
        <f t="shared" si="102"/>
        <v>221685.16061210641</v>
      </c>
      <c r="CN2236" s="203">
        <f t="shared" si="103"/>
        <v>37394781.031494126</v>
      </c>
      <c r="CO2236" s="203">
        <f t="shared" si="104"/>
        <v>142649759.7011719</v>
      </c>
      <c r="CP2236" s="99">
        <v>10394464.9454346</v>
      </c>
      <c r="CQ2236" s="99">
        <v>0</v>
      </c>
      <c r="CR2236" s="99">
        <v>0</v>
      </c>
      <c r="CS2236" s="99">
        <v>0</v>
      </c>
      <c r="CT2236" s="99">
        <v>0</v>
      </c>
    </row>
    <row r="2237" spans="1:98">
      <c r="A2237" s="98" t="s">
        <v>190</v>
      </c>
      <c r="B2237" s="100">
        <v>40878</v>
      </c>
      <c r="C2237" s="99">
        <v>110385.143810272</v>
      </c>
      <c r="D2237" s="99">
        <v>4.3931397089618303</v>
      </c>
      <c r="E2237" s="99">
        <v>19186.7822551727</v>
      </c>
      <c r="F2237" s="99">
        <v>15164.9288754463</v>
      </c>
      <c r="G2237" s="99">
        <v>4646.37313091755</v>
      </c>
      <c r="H2237" s="99">
        <v>0</v>
      </c>
      <c r="I2237" s="99">
        <v>0</v>
      </c>
      <c r="J2237" s="99">
        <v>88636.383744239807</v>
      </c>
      <c r="K2237" s="99">
        <v>377.15909592062201</v>
      </c>
      <c r="L2237" s="99">
        <v>68208.902090072603</v>
      </c>
      <c r="M2237" s="99">
        <v>51370.501867771098</v>
      </c>
      <c r="N2237" s="99">
        <v>4874.1911706328401</v>
      </c>
      <c r="O2237" s="99">
        <v>0</v>
      </c>
      <c r="P2237" s="99">
        <v>0</v>
      </c>
      <c r="Q2237" s="99">
        <v>5114.1055693030403</v>
      </c>
      <c r="R2237" s="99">
        <v>0</v>
      </c>
      <c r="S2237" s="99">
        <v>0</v>
      </c>
      <c r="T2237" s="99">
        <v>4590.2772158384296</v>
      </c>
      <c r="U2237" s="99">
        <v>89034.450253486604</v>
      </c>
      <c r="V2237" s="99">
        <v>4953259.10583496</v>
      </c>
      <c r="W2237" s="99">
        <v>444.65959517285199</v>
      </c>
      <c r="X2237" s="99">
        <v>1173692.7111969001</v>
      </c>
      <c r="Y2237" s="99">
        <v>800132.91059112502</v>
      </c>
      <c r="Z2237" s="99">
        <v>607086.858253479</v>
      </c>
      <c r="AA2237" s="99">
        <v>0</v>
      </c>
      <c r="AB2237" s="99">
        <v>0</v>
      </c>
      <c r="AC2237" s="99">
        <v>30623562.3127441</v>
      </c>
      <c r="AD2237" s="99">
        <v>34013.811542511001</v>
      </c>
      <c r="AE2237" s="99">
        <v>2783143.5318603502</v>
      </c>
      <c r="AF2237" s="99">
        <v>2222924.8945007301</v>
      </c>
      <c r="AG2237" s="99">
        <v>634774.14397430397</v>
      </c>
      <c r="AH2237" s="99">
        <v>0</v>
      </c>
      <c r="AI2237" s="99">
        <v>0</v>
      </c>
      <c r="AJ2237" s="99">
        <v>460682.50883865397</v>
      </c>
      <c r="AK2237" s="99">
        <v>0</v>
      </c>
      <c r="AL2237" s="99">
        <v>0</v>
      </c>
      <c r="AM2237" s="99">
        <v>597695.20957946801</v>
      </c>
      <c r="AN2237" s="99">
        <v>30761107.574707001</v>
      </c>
      <c r="AO2237" s="99">
        <v>45591094.770019501</v>
      </c>
      <c r="AP2237" s="99">
        <v>4297.0788517594301</v>
      </c>
      <c r="AQ2237" s="99">
        <v>9689141.8939209003</v>
      </c>
      <c r="AR2237" s="99">
        <v>6520112.9032592801</v>
      </c>
      <c r="AS2237" s="99">
        <v>4872502.3159790002</v>
      </c>
      <c r="AT2237" s="99">
        <v>0</v>
      </c>
      <c r="AU2237" s="99">
        <v>0</v>
      </c>
      <c r="AV2237" s="99">
        <v>83820748.149414107</v>
      </c>
      <c r="AW2237" s="99">
        <v>105407.95057869</v>
      </c>
      <c r="AX2237" s="99">
        <v>25544567.637451202</v>
      </c>
      <c r="AY2237" s="99">
        <v>20358413.775390599</v>
      </c>
      <c r="AZ2237" s="99">
        <v>5278174.6407470703</v>
      </c>
      <c r="BA2237" s="99">
        <v>0</v>
      </c>
      <c r="BB2237" s="99">
        <v>0</v>
      </c>
      <c r="BC2237" s="99">
        <v>3895380.5041809101</v>
      </c>
      <c r="BD2237" s="99">
        <v>0</v>
      </c>
      <c r="BE2237" s="99">
        <v>0</v>
      </c>
      <c r="BF2237" s="99">
        <v>4778120.5958862295</v>
      </c>
      <c r="BG2237" s="99">
        <v>84060634.734375</v>
      </c>
      <c r="BH2237" s="99">
        <v>7417540.5382080097</v>
      </c>
      <c r="BI2237" s="99">
        <v>560.00315865874302</v>
      </c>
      <c r="BJ2237" s="99">
        <v>2918316.1933898898</v>
      </c>
      <c r="BK2237" s="99">
        <v>2204963.5225219699</v>
      </c>
      <c r="BL2237" s="99">
        <v>0</v>
      </c>
      <c r="BM2237" s="99">
        <v>0</v>
      </c>
      <c r="BN2237" s="99">
        <v>0</v>
      </c>
      <c r="BO2237" s="99">
        <v>0</v>
      </c>
      <c r="BP2237" s="99">
        <v>0</v>
      </c>
      <c r="BQ2237" s="99">
        <v>0</v>
      </c>
      <c r="BR2237" s="99">
        <v>6411806.1986694299</v>
      </c>
      <c r="BS2237" s="99">
        <v>1919125.1568603499</v>
      </c>
      <c r="BT2237" s="99">
        <v>0</v>
      </c>
      <c r="BU2237" s="99">
        <v>0</v>
      </c>
      <c r="BV2237" s="99">
        <v>2025097.5135192899</v>
      </c>
      <c r="BW2237" s="99">
        <v>0</v>
      </c>
      <c r="BX2237" s="99">
        <v>0</v>
      </c>
      <c r="BY2237" s="99">
        <v>0</v>
      </c>
      <c r="BZ2237" s="99">
        <v>0</v>
      </c>
      <c r="CA2237" s="99">
        <v>129538.28787994399</v>
      </c>
      <c r="CB2237" s="99">
        <v>6137875.3067627</v>
      </c>
      <c r="CC2237" s="99">
        <v>55398403.343261696</v>
      </c>
      <c r="CD2237" s="99">
        <v>10335359.751098599</v>
      </c>
      <c r="CE2237" s="99">
        <v>4631.7229298949196</v>
      </c>
      <c r="CF2237" s="99">
        <v>605549.65636444103</v>
      </c>
      <c r="CG2237" s="99">
        <v>4853507.8092040997</v>
      </c>
      <c r="CH2237" s="99">
        <v>0</v>
      </c>
      <c r="CI2237" s="99">
        <v>134170.17299079901</v>
      </c>
      <c r="CJ2237" s="99">
        <v>6742126.7598266602</v>
      </c>
      <c r="CK2237" s="99">
        <v>60250454.438964799</v>
      </c>
      <c r="CL2237" s="99">
        <v>10341259.717529301</v>
      </c>
      <c r="CM2237" s="203">
        <f t="shared" si="102"/>
        <v>223204.62324428561</v>
      </c>
      <c r="CN2237" s="203">
        <f t="shared" si="103"/>
        <v>37503234.334533662</v>
      </c>
      <c r="CO2237" s="203">
        <f t="shared" si="104"/>
        <v>144311089.17333978</v>
      </c>
      <c r="CP2237" s="99">
        <v>10341259.717529301</v>
      </c>
      <c r="CQ2237" s="99">
        <v>0</v>
      </c>
      <c r="CR2237" s="99">
        <v>0</v>
      </c>
      <c r="CS2237" s="99">
        <v>0</v>
      </c>
      <c r="CT2237" s="99">
        <v>0</v>
      </c>
    </row>
    <row r="2238" spans="1:98">
      <c r="A2238" s="98" t="s">
        <v>190</v>
      </c>
      <c r="B2238" s="100">
        <v>40969</v>
      </c>
      <c r="C2238" s="99">
        <v>110701.45344162</v>
      </c>
      <c r="D2238" s="99">
        <v>4.4674774449667902</v>
      </c>
      <c r="E2238" s="99">
        <v>18680.3833963871</v>
      </c>
      <c r="F2238" s="99">
        <v>14723.9571303129</v>
      </c>
      <c r="G2238" s="99">
        <v>4661.0868918299702</v>
      </c>
      <c r="H2238" s="99">
        <v>0</v>
      </c>
      <c r="I2238" s="99">
        <v>0</v>
      </c>
      <c r="J2238" s="99">
        <v>88948.891828537002</v>
      </c>
      <c r="K2238" s="99">
        <v>356.27149659767701</v>
      </c>
      <c r="L2238" s="99">
        <v>67145.682703971906</v>
      </c>
      <c r="M2238" s="99">
        <v>51551.602785110503</v>
      </c>
      <c r="N2238" s="99">
        <v>4731.34356451035</v>
      </c>
      <c r="O2238" s="99">
        <v>0</v>
      </c>
      <c r="P2238" s="99">
        <v>0</v>
      </c>
      <c r="Q2238" s="99">
        <v>5080.5124604701996</v>
      </c>
      <c r="R2238" s="99">
        <v>0</v>
      </c>
      <c r="S2238" s="99">
        <v>0</v>
      </c>
      <c r="T2238" s="99">
        <v>4615.5761013627098</v>
      </c>
      <c r="U2238" s="99">
        <v>89311.767095565796</v>
      </c>
      <c r="V2238" s="99">
        <v>4957580.4646606399</v>
      </c>
      <c r="W2238" s="99">
        <v>566.25684976577804</v>
      </c>
      <c r="X2238" s="99">
        <v>1129992.6365509001</v>
      </c>
      <c r="Y2238" s="99">
        <v>781969.85501098598</v>
      </c>
      <c r="Z2238" s="99">
        <v>610628.15856933605</v>
      </c>
      <c r="AA2238" s="99">
        <v>0</v>
      </c>
      <c r="AB2238" s="99">
        <v>0</v>
      </c>
      <c r="AC2238" s="99">
        <v>31030136.660888702</v>
      </c>
      <c r="AD2238" s="99">
        <v>31868.0763192177</v>
      </c>
      <c r="AE2238" s="99">
        <v>2821507.69671631</v>
      </c>
      <c r="AF2238" s="99">
        <v>2230276.22573853</v>
      </c>
      <c r="AG2238" s="99">
        <v>609384.218307495</v>
      </c>
      <c r="AH2238" s="99">
        <v>0</v>
      </c>
      <c r="AI2238" s="99">
        <v>0</v>
      </c>
      <c r="AJ2238" s="99">
        <v>470257.639217377</v>
      </c>
      <c r="AK2238" s="99">
        <v>0</v>
      </c>
      <c r="AL2238" s="99">
        <v>0</v>
      </c>
      <c r="AM2238" s="99">
        <v>606268.00881195103</v>
      </c>
      <c r="AN2238" s="99">
        <v>31040612.7817383</v>
      </c>
      <c r="AO2238" s="99">
        <v>46005701.8115234</v>
      </c>
      <c r="AP2238" s="99">
        <v>5466.8290960192699</v>
      </c>
      <c r="AQ2238" s="99">
        <v>9538138.42114258</v>
      </c>
      <c r="AR2238" s="99">
        <v>6414642.0906982403</v>
      </c>
      <c r="AS2238" s="99">
        <v>4881094.7599487295</v>
      </c>
      <c r="AT2238" s="99">
        <v>0</v>
      </c>
      <c r="AU2238" s="99">
        <v>0</v>
      </c>
      <c r="AV2238" s="99">
        <v>85442838.819335893</v>
      </c>
      <c r="AW2238" s="99">
        <v>99473.651782035799</v>
      </c>
      <c r="AX2238" s="99">
        <v>26038471.485595699</v>
      </c>
      <c r="AY2238" s="99">
        <v>20660815.151122998</v>
      </c>
      <c r="AZ2238" s="99">
        <v>5097168.4215698196</v>
      </c>
      <c r="BA2238" s="99">
        <v>0</v>
      </c>
      <c r="BB2238" s="99">
        <v>0</v>
      </c>
      <c r="BC2238" s="99">
        <v>4022743.6476440402</v>
      </c>
      <c r="BD2238" s="99">
        <v>0</v>
      </c>
      <c r="BE2238" s="99">
        <v>0</v>
      </c>
      <c r="BF2238" s="99">
        <v>4889691.3134765597</v>
      </c>
      <c r="BG2238" s="99">
        <v>85194486.986328095</v>
      </c>
      <c r="BH2238" s="99">
        <v>7602823.9595336895</v>
      </c>
      <c r="BI2238" s="99">
        <v>645.77132689207804</v>
      </c>
      <c r="BJ2238" s="99">
        <v>2849640.8366394001</v>
      </c>
      <c r="BK2238" s="99">
        <v>2145177.3787231399</v>
      </c>
      <c r="BL2238" s="99">
        <v>0</v>
      </c>
      <c r="BM2238" s="99">
        <v>0</v>
      </c>
      <c r="BN2238" s="99">
        <v>0</v>
      </c>
      <c r="BO2238" s="99">
        <v>0</v>
      </c>
      <c r="BP2238" s="99">
        <v>0</v>
      </c>
      <c r="BQ2238" s="99">
        <v>0</v>
      </c>
      <c r="BR2238" s="99">
        <v>6562023.6268920898</v>
      </c>
      <c r="BS2238" s="99">
        <v>1865853.50434875</v>
      </c>
      <c r="BT2238" s="99">
        <v>0</v>
      </c>
      <c r="BU2238" s="99">
        <v>0</v>
      </c>
      <c r="BV2238" s="99">
        <v>2062623.9923706099</v>
      </c>
      <c r="BW2238" s="99">
        <v>0</v>
      </c>
      <c r="BX2238" s="99">
        <v>0</v>
      </c>
      <c r="BY2238" s="99">
        <v>0</v>
      </c>
      <c r="BZ2238" s="99">
        <v>0</v>
      </c>
      <c r="CA2238" s="99">
        <v>129424.657588959</v>
      </c>
      <c r="CB2238" s="99">
        <v>6090591.87646484</v>
      </c>
      <c r="CC2238" s="99">
        <v>55462125.125488304</v>
      </c>
      <c r="CD2238" s="99">
        <v>10464261.439331099</v>
      </c>
      <c r="CE2238" s="99">
        <v>4668.4031906127902</v>
      </c>
      <c r="CF2238" s="99">
        <v>601144.14488983201</v>
      </c>
      <c r="CG2238" s="99">
        <v>4839597.76989746</v>
      </c>
      <c r="CH2238" s="99">
        <v>0</v>
      </c>
      <c r="CI2238" s="99">
        <v>134083.67908286999</v>
      </c>
      <c r="CJ2238" s="99">
        <v>6692855.5593872098</v>
      </c>
      <c r="CK2238" s="99">
        <v>60308614.4775391</v>
      </c>
      <c r="CL2238" s="99">
        <v>10458198.286498999</v>
      </c>
      <c r="CM2238" s="203">
        <f t="shared" si="102"/>
        <v>223395.44617843578</v>
      </c>
      <c r="CN2238" s="203">
        <f t="shared" si="103"/>
        <v>37733468.341125511</v>
      </c>
      <c r="CO2238" s="203">
        <f t="shared" si="104"/>
        <v>145503101.46386719</v>
      </c>
      <c r="CP2238" s="99">
        <v>10458198.286498999</v>
      </c>
      <c r="CQ2238" s="99">
        <v>0</v>
      </c>
      <c r="CR2238" s="99">
        <v>0</v>
      </c>
      <c r="CS2238" s="99">
        <v>0</v>
      </c>
      <c r="CT2238" s="99">
        <v>0</v>
      </c>
    </row>
    <row r="2239" spans="1:98">
      <c r="A2239" s="98" t="s">
        <v>190</v>
      </c>
      <c r="B2239" s="100">
        <v>41061</v>
      </c>
      <c r="C2239" s="99">
        <v>110055.395085335</v>
      </c>
      <c r="D2239" s="99">
        <v>2.69910178799182</v>
      </c>
      <c r="E2239" s="99">
        <v>18270.385023355499</v>
      </c>
      <c r="F2239" s="99">
        <v>14477.0099315643</v>
      </c>
      <c r="G2239" s="99">
        <v>4669.1210865378398</v>
      </c>
      <c r="H2239" s="99">
        <v>0</v>
      </c>
      <c r="I2239" s="99">
        <v>0</v>
      </c>
      <c r="J2239" s="99">
        <v>89001.883244514494</v>
      </c>
      <c r="K2239" s="99">
        <v>305.49486839398702</v>
      </c>
      <c r="L2239" s="99">
        <v>67417.496305465698</v>
      </c>
      <c r="M2239" s="99">
        <v>51383.324189186103</v>
      </c>
      <c r="N2239" s="99">
        <v>4560.1616032719603</v>
      </c>
      <c r="O2239" s="99">
        <v>0</v>
      </c>
      <c r="P2239" s="99">
        <v>0</v>
      </c>
      <c r="Q2239" s="99">
        <v>5079.5982518792198</v>
      </c>
      <c r="R2239" s="99">
        <v>0</v>
      </c>
      <c r="S2239" s="99">
        <v>0</v>
      </c>
      <c r="T2239" s="99">
        <v>4659.5204369425801</v>
      </c>
      <c r="U2239" s="99">
        <v>89293.038532257095</v>
      </c>
      <c r="V2239" s="99">
        <v>4923880.3222045898</v>
      </c>
      <c r="W2239" s="99">
        <v>380.20449659228302</v>
      </c>
      <c r="X2239" s="99">
        <v>1097519.5822143599</v>
      </c>
      <c r="Y2239" s="99">
        <v>749331.39083862305</v>
      </c>
      <c r="Z2239" s="99">
        <v>591563.33069610596</v>
      </c>
      <c r="AA2239" s="99">
        <v>0</v>
      </c>
      <c r="AB2239" s="99">
        <v>0</v>
      </c>
      <c r="AC2239" s="99">
        <v>30799525.5087891</v>
      </c>
      <c r="AD2239" s="99">
        <v>27660.6812336445</v>
      </c>
      <c r="AE2239" s="99">
        <v>2722234.0429992699</v>
      </c>
      <c r="AF2239" s="99">
        <v>2224914.7529907199</v>
      </c>
      <c r="AG2239" s="99">
        <v>583135.28258514404</v>
      </c>
      <c r="AH2239" s="99">
        <v>0</v>
      </c>
      <c r="AI2239" s="99">
        <v>0</v>
      </c>
      <c r="AJ2239" s="99">
        <v>462744.75665664702</v>
      </c>
      <c r="AK2239" s="99">
        <v>0</v>
      </c>
      <c r="AL2239" s="99">
        <v>0</v>
      </c>
      <c r="AM2239" s="99">
        <v>591081.38139343297</v>
      </c>
      <c r="AN2239" s="99">
        <v>30864355.4135742</v>
      </c>
      <c r="AO2239" s="99">
        <v>45980545.291992202</v>
      </c>
      <c r="AP2239" s="99">
        <v>3883.73198348284</v>
      </c>
      <c r="AQ2239" s="99">
        <v>9166313.0146484394</v>
      </c>
      <c r="AR2239" s="99">
        <v>6224019.7083129901</v>
      </c>
      <c r="AS2239" s="99">
        <v>4837962.4319457998</v>
      </c>
      <c r="AT2239" s="99">
        <v>0</v>
      </c>
      <c r="AU2239" s="99">
        <v>0</v>
      </c>
      <c r="AV2239" s="99">
        <v>85602570.661132798</v>
      </c>
      <c r="AW2239" s="99">
        <v>86912.663173675493</v>
      </c>
      <c r="AX2239" s="99">
        <v>25235520.332519501</v>
      </c>
      <c r="AY2239" s="99">
        <v>20725728.987060498</v>
      </c>
      <c r="AZ2239" s="99">
        <v>4919263.4846191397</v>
      </c>
      <c r="BA2239" s="99">
        <v>0</v>
      </c>
      <c r="BB2239" s="99">
        <v>0</v>
      </c>
      <c r="BC2239" s="99">
        <v>3991567.8496704102</v>
      </c>
      <c r="BD2239" s="99">
        <v>0</v>
      </c>
      <c r="BE2239" s="99">
        <v>0</v>
      </c>
      <c r="BF2239" s="99">
        <v>4779254.1726684598</v>
      </c>
      <c r="BG2239" s="99">
        <v>86013081.038085893</v>
      </c>
      <c r="BH2239" s="99">
        <v>7483569.2467651404</v>
      </c>
      <c r="BI2239" s="99">
        <v>390.56194415316003</v>
      </c>
      <c r="BJ2239" s="99">
        <v>2789475.6037292499</v>
      </c>
      <c r="BK2239" s="99">
        <v>2090671.69338989</v>
      </c>
      <c r="BL2239" s="99">
        <v>0</v>
      </c>
      <c r="BM2239" s="99">
        <v>0</v>
      </c>
      <c r="BN2239" s="99">
        <v>0</v>
      </c>
      <c r="BO2239" s="99">
        <v>0</v>
      </c>
      <c r="BP2239" s="99">
        <v>0</v>
      </c>
      <c r="BQ2239" s="99">
        <v>0</v>
      </c>
      <c r="BR2239" s="99">
        <v>6474926.8111572303</v>
      </c>
      <c r="BS2239" s="99">
        <v>1782755.2295532201</v>
      </c>
      <c r="BT2239" s="99">
        <v>0</v>
      </c>
      <c r="BU2239" s="99">
        <v>0</v>
      </c>
      <c r="BV2239" s="99">
        <v>2073430.8885192899</v>
      </c>
      <c r="BW2239" s="99">
        <v>0</v>
      </c>
      <c r="BX2239" s="99">
        <v>0</v>
      </c>
      <c r="BY2239" s="99">
        <v>0</v>
      </c>
      <c r="BZ2239" s="99">
        <v>0</v>
      </c>
      <c r="CA2239" s="99">
        <v>128330.56161499</v>
      </c>
      <c r="CB2239" s="99">
        <v>6023082.0959472703</v>
      </c>
      <c r="CC2239" s="99">
        <v>55179867.525390603</v>
      </c>
      <c r="CD2239" s="99">
        <v>10266516.701904301</v>
      </c>
      <c r="CE2239" s="99">
        <v>4667.0134160518601</v>
      </c>
      <c r="CF2239" s="99">
        <v>597232.80277252197</v>
      </c>
      <c r="CG2239" s="99">
        <v>4836360.8681640597</v>
      </c>
      <c r="CH2239" s="99">
        <v>0</v>
      </c>
      <c r="CI2239" s="99">
        <v>133001.31314659101</v>
      </c>
      <c r="CJ2239" s="99">
        <v>6619820.5211181603</v>
      </c>
      <c r="CK2239" s="99">
        <v>60032649.790527299</v>
      </c>
      <c r="CL2239" s="99">
        <v>10263517.142578101</v>
      </c>
      <c r="CM2239" s="203">
        <f t="shared" si="102"/>
        <v>222294.35167884809</v>
      </c>
      <c r="CN2239" s="203">
        <f t="shared" si="103"/>
        <v>37484175.93469236</v>
      </c>
      <c r="CO2239" s="203">
        <f t="shared" si="104"/>
        <v>146045730.82861319</v>
      </c>
      <c r="CP2239" s="99">
        <v>10263517.142578101</v>
      </c>
      <c r="CQ2239" s="99">
        <v>0</v>
      </c>
      <c r="CR2239" s="99">
        <v>0</v>
      </c>
      <c r="CS2239" s="99">
        <v>0</v>
      </c>
      <c r="CT2239" s="99">
        <v>0</v>
      </c>
    </row>
    <row r="2240" spans="1:98">
      <c r="A2240" s="98" t="s">
        <v>190</v>
      </c>
      <c r="B2240" s="100">
        <v>41153</v>
      </c>
      <c r="C2240" s="99">
        <v>110308.05188942001</v>
      </c>
      <c r="D2240" s="99">
        <v>3.5351134229858898</v>
      </c>
      <c r="E2240" s="99">
        <v>17837.023052453998</v>
      </c>
      <c r="F2240" s="99">
        <v>14161.324480295199</v>
      </c>
      <c r="G2240" s="99">
        <v>4613.9176339507103</v>
      </c>
      <c r="H2240" s="99">
        <v>0</v>
      </c>
      <c r="I2240" s="99">
        <v>0</v>
      </c>
      <c r="J2240" s="99">
        <v>88712.283847808794</v>
      </c>
      <c r="K2240" s="99">
        <v>281.173502232879</v>
      </c>
      <c r="L2240" s="99">
        <v>67589.524768829302</v>
      </c>
      <c r="M2240" s="99">
        <v>51767.923851013198</v>
      </c>
      <c r="N2240" s="99">
        <v>4469.9130343794805</v>
      </c>
      <c r="O2240" s="99">
        <v>0</v>
      </c>
      <c r="P2240" s="99">
        <v>0</v>
      </c>
      <c r="Q2240" s="99">
        <v>5050.0009072422999</v>
      </c>
      <c r="R2240" s="99">
        <v>0</v>
      </c>
      <c r="S2240" s="99">
        <v>0</v>
      </c>
      <c r="T2240" s="99">
        <v>4661.2054753899602</v>
      </c>
      <c r="U2240" s="99">
        <v>88987.874195098906</v>
      </c>
      <c r="V2240" s="99">
        <v>4847182.8034667997</v>
      </c>
      <c r="W2240" s="99">
        <v>295.72324276342999</v>
      </c>
      <c r="X2240" s="99">
        <v>1054138.7346496601</v>
      </c>
      <c r="Y2240" s="99">
        <v>725114.31977081299</v>
      </c>
      <c r="Z2240" s="99">
        <v>583857.53107452404</v>
      </c>
      <c r="AA2240" s="99">
        <v>0</v>
      </c>
      <c r="AB2240" s="99">
        <v>0</v>
      </c>
      <c r="AC2240" s="99">
        <v>30796765.441406298</v>
      </c>
      <c r="AD2240" s="99">
        <v>25890.394552230799</v>
      </c>
      <c r="AE2240" s="99">
        <v>2678984.2383422898</v>
      </c>
      <c r="AF2240" s="99">
        <v>2198990.0104675302</v>
      </c>
      <c r="AG2240" s="99">
        <v>563148.64488983201</v>
      </c>
      <c r="AH2240" s="99">
        <v>0</v>
      </c>
      <c r="AI2240" s="99">
        <v>0</v>
      </c>
      <c r="AJ2240" s="99">
        <v>465395.77600479103</v>
      </c>
      <c r="AK2240" s="99">
        <v>0</v>
      </c>
      <c r="AL2240" s="99">
        <v>0</v>
      </c>
      <c r="AM2240" s="99">
        <v>587607.11076355004</v>
      </c>
      <c r="AN2240" s="99">
        <v>30732443.8354492</v>
      </c>
      <c r="AO2240" s="99">
        <v>45585562.223632798</v>
      </c>
      <c r="AP2240" s="99">
        <v>2820.5970584750198</v>
      </c>
      <c r="AQ2240" s="99">
        <v>8896328.9887695294</v>
      </c>
      <c r="AR2240" s="99">
        <v>6056532.1361694299</v>
      </c>
      <c r="AS2240" s="99">
        <v>4767024.7825927697</v>
      </c>
      <c r="AT2240" s="99">
        <v>0</v>
      </c>
      <c r="AU2240" s="99">
        <v>0</v>
      </c>
      <c r="AV2240" s="99">
        <v>86243579.314453095</v>
      </c>
      <c r="AW2240" s="99">
        <v>82168.242341995196</v>
      </c>
      <c r="AX2240" s="99">
        <v>25030094.1955566</v>
      </c>
      <c r="AY2240" s="99">
        <v>20700483.0629883</v>
      </c>
      <c r="AZ2240" s="99">
        <v>4806738.9118042002</v>
      </c>
      <c r="BA2240" s="99">
        <v>0</v>
      </c>
      <c r="BB2240" s="99">
        <v>0</v>
      </c>
      <c r="BC2240" s="99">
        <v>4069369.3186645498</v>
      </c>
      <c r="BD2240" s="99">
        <v>0</v>
      </c>
      <c r="BE2240" s="99">
        <v>0</v>
      </c>
      <c r="BF2240" s="99">
        <v>4821156.2978515597</v>
      </c>
      <c r="BG2240" s="99">
        <v>86450616.913085893</v>
      </c>
      <c r="BH2240" s="99">
        <v>7736893.0218505897</v>
      </c>
      <c r="BI2240" s="99">
        <v>176.43852379173001</v>
      </c>
      <c r="BJ2240" s="99">
        <v>2796193.7697753902</v>
      </c>
      <c r="BK2240" s="99">
        <v>2069740.6511077899</v>
      </c>
      <c r="BL2240" s="99">
        <v>0</v>
      </c>
      <c r="BM2240" s="99">
        <v>0</v>
      </c>
      <c r="BN2240" s="99">
        <v>0</v>
      </c>
      <c r="BO2240" s="99">
        <v>0</v>
      </c>
      <c r="BP2240" s="99">
        <v>0</v>
      </c>
      <c r="BQ2240" s="99">
        <v>0</v>
      </c>
      <c r="BR2240" s="99">
        <v>6549699.9677734403</v>
      </c>
      <c r="BS2240" s="99">
        <v>1745452.63789368</v>
      </c>
      <c r="BT2240" s="99">
        <v>0</v>
      </c>
      <c r="BU2240" s="99">
        <v>0</v>
      </c>
      <c r="BV2240" s="99">
        <v>2115114.7566223098</v>
      </c>
      <c r="BW2240" s="99">
        <v>0</v>
      </c>
      <c r="BX2240" s="99">
        <v>0</v>
      </c>
      <c r="BY2240" s="99">
        <v>0</v>
      </c>
      <c r="BZ2240" s="99">
        <v>0</v>
      </c>
      <c r="CA2240" s="99">
        <v>128153.390836716</v>
      </c>
      <c r="CB2240" s="99">
        <v>5885886.5117797898</v>
      </c>
      <c r="CC2240" s="99">
        <v>54363340.162109397</v>
      </c>
      <c r="CD2240" s="99">
        <v>10527071.692627</v>
      </c>
      <c r="CE2240" s="99">
        <v>4620.0896812677402</v>
      </c>
      <c r="CF2240" s="99">
        <v>582947.19516754197</v>
      </c>
      <c r="CG2240" s="99">
        <v>4780400.81750488</v>
      </c>
      <c r="CH2240" s="99">
        <v>0</v>
      </c>
      <c r="CI2240" s="99">
        <v>132776.426292419</v>
      </c>
      <c r="CJ2240" s="99">
        <v>6469627.0477905301</v>
      </c>
      <c r="CK2240" s="99">
        <v>59114149.996582001</v>
      </c>
      <c r="CL2240" s="99">
        <v>10544165.650146499</v>
      </c>
      <c r="CM2240" s="203">
        <f t="shared" si="102"/>
        <v>221764.3004875179</v>
      </c>
      <c r="CN2240" s="203">
        <f t="shared" si="103"/>
        <v>37202070.883239731</v>
      </c>
      <c r="CO2240" s="203">
        <f t="shared" si="104"/>
        <v>145564766.90966791</v>
      </c>
      <c r="CP2240" s="99">
        <v>10544165.650146499</v>
      </c>
      <c r="CQ2240" s="99">
        <v>0</v>
      </c>
      <c r="CR2240" s="99">
        <v>0</v>
      </c>
      <c r="CS2240" s="99">
        <v>0</v>
      </c>
      <c r="CT2240" s="99">
        <v>0</v>
      </c>
    </row>
    <row r="2241" spans="1:98">
      <c r="A2241" s="98" t="s">
        <v>190</v>
      </c>
      <c r="B2241" s="100">
        <v>41244</v>
      </c>
      <c r="C2241" s="99">
        <v>109498.768267632</v>
      </c>
      <c r="D2241" s="99">
        <v>2.61564507897128</v>
      </c>
      <c r="E2241" s="99">
        <v>17375.480365514799</v>
      </c>
      <c r="F2241" s="99">
        <v>13786.209661483799</v>
      </c>
      <c r="G2241" s="99">
        <v>4552.0537401437796</v>
      </c>
      <c r="H2241" s="99">
        <v>0</v>
      </c>
      <c r="I2241" s="99">
        <v>0</v>
      </c>
      <c r="J2241" s="99">
        <v>88609.010353088393</v>
      </c>
      <c r="K2241" s="99">
        <v>258.88894569128797</v>
      </c>
      <c r="L2241" s="99">
        <v>65935.314910888701</v>
      </c>
      <c r="M2241" s="99">
        <v>51573.196152687102</v>
      </c>
      <c r="N2241" s="99">
        <v>4353.0190401673299</v>
      </c>
      <c r="O2241" s="99">
        <v>0</v>
      </c>
      <c r="P2241" s="99">
        <v>0</v>
      </c>
      <c r="Q2241" s="99">
        <v>4986.8496193289802</v>
      </c>
      <c r="R2241" s="99">
        <v>0</v>
      </c>
      <c r="S2241" s="99">
        <v>0</v>
      </c>
      <c r="T2241" s="99">
        <v>4521.6102651357696</v>
      </c>
      <c r="U2241" s="99">
        <v>88879.027767181396</v>
      </c>
      <c r="V2241" s="99">
        <v>4802022.4943847703</v>
      </c>
      <c r="W2241" s="99">
        <v>262.565514530987</v>
      </c>
      <c r="X2241" s="99">
        <v>1018678.59544373</v>
      </c>
      <c r="Y2241" s="99">
        <v>700871.26834869396</v>
      </c>
      <c r="Z2241" s="99">
        <v>580949.53545379604</v>
      </c>
      <c r="AA2241" s="99">
        <v>0</v>
      </c>
      <c r="AB2241" s="99">
        <v>0</v>
      </c>
      <c r="AC2241" s="99">
        <v>30617859.6943359</v>
      </c>
      <c r="AD2241" s="99">
        <v>24757.3301787376</v>
      </c>
      <c r="AE2241" s="99">
        <v>2636188.20349121</v>
      </c>
      <c r="AF2241" s="99">
        <v>2180122.96057129</v>
      </c>
      <c r="AG2241" s="99">
        <v>542071.941879272</v>
      </c>
      <c r="AH2241" s="99">
        <v>0</v>
      </c>
      <c r="AI2241" s="99">
        <v>0</v>
      </c>
      <c r="AJ2241" s="99">
        <v>457371.77365112299</v>
      </c>
      <c r="AK2241" s="99">
        <v>0</v>
      </c>
      <c r="AL2241" s="99">
        <v>0</v>
      </c>
      <c r="AM2241" s="99">
        <v>574828.10253906297</v>
      </c>
      <c r="AN2241" s="99">
        <v>30712266.801757801</v>
      </c>
      <c r="AO2241" s="99">
        <v>45473826.156738304</v>
      </c>
      <c r="AP2241" s="99">
        <v>2515.5209899544702</v>
      </c>
      <c r="AQ2241" s="99">
        <v>8644867.6981201209</v>
      </c>
      <c r="AR2241" s="99">
        <v>5862539.5017089797</v>
      </c>
      <c r="AS2241" s="99">
        <v>4696391.2332153302</v>
      </c>
      <c r="AT2241" s="99">
        <v>0</v>
      </c>
      <c r="AU2241" s="99">
        <v>0</v>
      </c>
      <c r="AV2241" s="99">
        <v>86549663.087890595</v>
      </c>
      <c r="AW2241" s="99">
        <v>78814.477480888396</v>
      </c>
      <c r="AX2241" s="99">
        <v>24759357.567138702</v>
      </c>
      <c r="AY2241" s="99">
        <v>20636444.454345699</v>
      </c>
      <c r="AZ2241" s="99">
        <v>4653173.5505981399</v>
      </c>
      <c r="BA2241" s="99">
        <v>0</v>
      </c>
      <c r="BB2241" s="99">
        <v>0</v>
      </c>
      <c r="BC2241" s="99">
        <v>4008762.3258361798</v>
      </c>
      <c r="BD2241" s="99">
        <v>0</v>
      </c>
      <c r="BE2241" s="99">
        <v>0</v>
      </c>
      <c r="BF2241" s="99">
        <v>4716582.5155639602</v>
      </c>
      <c r="BG2241" s="99">
        <v>86572197.160156295</v>
      </c>
      <c r="BH2241" s="99">
        <v>7656189.2814331101</v>
      </c>
      <c r="BI2241" s="99">
        <v>221.94919553585399</v>
      </c>
      <c r="BJ2241" s="99">
        <v>2701311.7066955599</v>
      </c>
      <c r="BK2241" s="99">
        <v>1977740.1858215299</v>
      </c>
      <c r="BL2241" s="99">
        <v>0</v>
      </c>
      <c r="BM2241" s="99">
        <v>0</v>
      </c>
      <c r="BN2241" s="99">
        <v>0</v>
      </c>
      <c r="BO2241" s="99">
        <v>0</v>
      </c>
      <c r="BP2241" s="99">
        <v>0</v>
      </c>
      <c r="BQ2241" s="99">
        <v>0</v>
      </c>
      <c r="BR2241" s="99">
        <v>6582523.2037963904</v>
      </c>
      <c r="BS2241" s="99">
        <v>1698286.26200867</v>
      </c>
      <c r="BT2241" s="99">
        <v>0</v>
      </c>
      <c r="BU2241" s="99">
        <v>0</v>
      </c>
      <c r="BV2241" s="99">
        <v>2088992.2136383101</v>
      </c>
      <c r="BW2241" s="99">
        <v>0</v>
      </c>
      <c r="BX2241" s="99">
        <v>0</v>
      </c>
      <c r="BY2241" s="99">
        <v>0</v>
      </c>
      <c r="BZ2241" s="99">
        <v>0</v>
      </c>
      <c r="CA2241" s="99">
        <v>126829.603333473</v>
      </c>
      <c r="CB2241" s="99">
        <v>5817792.8250122098</v>
      </c>
      <c r="CC2241" s="99">
        <v>54011063.565917999</v>
      </c>
      <c r="CD2241" s="99">
        <v>10355181.4919434</v>
      </c>
      <c r="CE2241" s="99">
        <v>4543.44532996416</v>
      </c>
      <c r="CF2241" s="99">
        <v>573134.29188537598</v>
      </c>
      <c r="CG2241" s="99">
        <v>4710640.1891479502</v>
      </c>
      <c r="CH2241" s="99">
        <v>0</v>
      </c>
      <c r="CI2241" s="99">
        <v>131376.109453201</v>
      </c>
      <c r="CJ2241" s="99">
        <v>6390238.8692627</v>
      </c>
      <c r="CK2241" s="99">
        <v>58721259.645507798</v>
      </c>
      <c r="CL2241" s="99">
        <v>10361390.021728501</v>
      </c>
      <c r="CM2241" s="203">
        <f t="shared" si="102"/>
        <v>220255.1372203824</v>
      </c>
      <c r="CN2241" s="203">
        <f t="shared" si="103"/>
        <v>37102505.6710205</v>
      </c>
      <c r="CO2241" s="203">
        <f t="shared" si="104"/>
        <v>145293456.80566409</v>
      </c>
      <c r="CP2241" s="99">
        <v>10361390.021728501</v>
      </c>
      <c r="CQ2241" s="99">
        <v>0</v>
      </c>
      <c r="CR2241" s="99">
        <v>0</v>
      </c>
      <c r="CS2241" s="99">
        <v>0</v>
      </c>
      <c r="CT2241" s="99">
        <v>0</v>
      </c>
    </row>
    <row r="2242" spans="1:98">
      <c r="A2242" s="98" t="s">
        <v>190</v>
      </c>
      <c r="B2242" s="100">
        <v>41334</v>
      </c>
      <c r="C2242" s="99">
        <v>108087.669887543</v>
      </c>
      <c r="D2242" s="99">
        <v>3.3442811349814301</v>
      </c>
      <c r="E2242" s="99">
        <v>16949.346924781799</v>
      </c>
      <c r="F2242" s="99">
        <v>13460.300981402401</v>
      </c>
      <c r="G2242" s="99">
        <v>4423.2904844284103</v>
      </c>
      <c r="H2242" s="99">
        <v>0</v>
      </c>
      <c r="I2242" s="99">
        <v>0</v>
      </c>
      <c r="J2242" s="99">
        <v>88494.956614494295</v>
      </c>
      <c r="K2242" s="99">
        <v>235.429219789803</v>
      </c>
      <c r="L2242" s="99">
        <v>2594.31514051557</v>
      </c>
      <c r="M2242" s="99">
        <v>51148.883028030403</v>
      </c>
      <c r="N2242" s="99">
        <v>4256.2979056239101</v>
      </c>
      <c r="O2242" s="99">
        <v>0</v>
      </c>
      <c r="P2242" s="99">
        <v>61588.167394161203</v>
      </c>
      <c r="Q2242" s="99">
        <v>4953.2577793598202</v>
      </c>
      <c r="R2242" s="99">
        <v>0</v>
      </c>
      <c r="S2242" s="99">
        <v>4383.4406486153603</v>
      </c>
      <c r="T2242" s="99">
        <v>0</v>
      </c>
      <c r="U2242" s="99">
        <v>88731.321938514695</v>
      </c>
      <c r="V2242" s="99">
        <v>4731790.6696167002</v>
      </c>
      <c r="W2242" s="99">
        <v>403.95877913758198</v>
      </c>
      <c r="X2242" s="99">
        <v>981670.03912353504</v>
      </c>
      <c r="Y2242" s="99">
        <v>669580.69731903099</v>
      </c>
      <c r="Z2242" s="99">
        <v>550297.54991912795</v>
      </c>
      <c r="AA2242" s="99">
        <v>0</v>
      </c>
      <c r="AB2242" s="99">
        <v>0</v>
      </c>
      <c r="AC2242" s="99">
        <v>30511877.643066399</v>
      </c>
      <c r="AD2242" s="99">
        <v>21435.736961364699</v>
      </c>
      <c r="AE2242" s="99">
        <v>51060.318647861503</v>
      </c>
      <c r="AF2242" s="99">
        <v>2165761.9028320299</v>
      </c>
      <c r="AG2242" s="99">
        <v>533050.65170288098</v>
      </c>
      <c r="AH2242" s="99">
        <v>0</v>
      </c>
      <c r="AI2242" s="99">
        <v>2476355.49108887</v>
      </c>
      <c r="AJ2242" s="99">
        <v>451024.17971038801</v>
      </c>
      <c r="AK2242" s="99">
        <v>0</v>
      </c>
      <c r="AL2242" s="99">
        <v>547391.02439880394</v>
      </c>
      <c r="AM2242" s="99">
        <v>0</v>
      </c>
      <c r="AN2242" s="99">
        <v>30639618.2663574</v>
      </c>
      <c r="AO2242" s="99">
        <v>44841056.659179702</v>
      </c>
      <c r="AP2242" s="99">
        <v>3644.0035392343998</v>
      </c>
      <c r="AQ2242" s="99">
        <v>8215069.2017211895</v>
      </c>
      <c r="AR2242" s="99">
        <v>5562997.7268066397</v>
      </c>
      <c r="AS2242" s="99">
        <v>4580454.42077637</v>
      </c>
      <c r="AT2242" s="99">
        <v>0</v>
      </c>
      <c r="AU2242" s="99">
        <v>0</v>
      </c>
      <c r="AV2242" s="99">
        <v>86613369.540039107</v>
      </c>
      <c r="AW2242" s="99">
        <v>68592.217984199495</v>
      </c>
      <c r="AX2242" s="99">
        <v>603777.49852752697</v>
      </c>
      <c r="AY2242" s="99">
        <v>20555001.904541001</v>
      </c>
      <c r="AZ2242" s="99">
        <v>4590530.63037109</v>
      </c>
      <c r="BA2242" s="99">
        <v>0</v>
      </c>
      <c r="BB2242" s="99">
        <v>23005127.03125</v>
      </c>
      <c r="BC2242" s="99">
        <v>3954710.3454895001</v>
      </c>
      <c r="BD2242" s="99">
        <v>0</v>
      </c>
      <c r="BE2242" s="99">
        <v>4504561.2941894503</v>
      </c>
      <c r="BF2242" s="99">
        <v>0</v>
      </c>
      <c r="BG2242" s="99">
        <v>86891621.915039107</v>
      </c>
      <c r="BH2242" s="99">
        <v>9429568.8496093806</v>
      </c>
      <c r="BI2242" s="99">
        <v>273.30341096967499</v>
      </c>
      <c r="BJ2242" s="99">
        <v>2784960.5484314002</v>
      </c>
      <c r="BK2242" s="99">
        <v>1998971.85391235</v>
      </c>
      <c r="BL2242" s="99">
        <v>0</v>
      </c>
      <c r="BM2242" s="99">
        <v>0</v>
      </c>
      <c r="BN2242" s="99">
        <v>0</v>
      </c>
      <c r="BO2242" s="99">
        <v>0</v>
      </c>
      <c r="BP2242" s="99">
        <v>0</v>
      </c>
      <c r="BQ2242" s="99">
        <v>0</v>
      </c>
      <c r="BR2242" s="99">
        <v>6751428.3300170898</v>
      </c>
      <c r="BS2242" s="99">
        <v>1705759.72427368</v>
      </c>
      <c r="BT2242" s="99">
        <v>0</v>
      </c>
      <c r="BU2242" s="99">
        <v>1767311.6999816899</v>
      </c>
      <c r="BV2242" s="99">
        <v>2123306.2912597698</v>
      </c>
      <c r="BW2242" s="99">
        <v>0</v>
      </c>
      <c r="BX2242" s="99">
        <v>382191.169635773</v>
      </c>
      <c r="BY2242" s="99">
        <v>0</v>
      </c>
      <c r="BZ2242" s="99">
        <v>0</v>
      </c>
      <c r="CA2242" s="99">
        <v>125088.078132629</v>
      </c>
      <c r="CB2242" s="99">
        <v>5708776.2368774395</v>
      </c>
      <c r="CC2242" s="99">
        <v>53033185.824707001</v>
      </c>
      <c r="CD2242" s="99">
        <v>12235213.6470947</v>
      </c>
      <c r="CE2242" s="99">
        <v>4427.3177002668399</v>
      </c>
      <c r="CF2242" s="99">
        <v>558646.99889373803</v>
      </c>
      <c r="CG2242" s="99">
        <v>4595588.2732543899</v>
      </c>
      <c r="CH2242" s="99">
        <v>0</v>
      </c>
      <c r="CI2242" s="99">
        <v>129504.076525688</v>
      </c>
      <c r="CJ2242" s="99">
        <v>6267551.3001098596</v>
      </c>
      <c r="CK2242" s="99">
        <v>57642762.876464799</v>
      </c>
      <c r="CL2242" s="99">
        <v>12603568.330078101</v>
      </c>
      <c r="CM2242" s="203">
        <f t="shared" si="102"/>
        <v>218235.39846420271</v>
      </c>
      <c r="CN2242" s="203">
        <f t="shared" si="103"/>
        <v>36907169.566467255</v>
      </c>
      <c r="CO2242" s="203">
        <f t="shared" si="104"/>
        <v>144534384.79150391</v>
      </c>
      <c r="CP2242" s="99">
        <v>12603568.330078101</v>
      </c>
      <c r="CQ2242" s="99">
        <v>0</v>
      </c>
      <c r="CR2242" s="99">
        <v>0</v>
      </c>
      <c r="CS2242" s="99">
        <v>0</v>
      </c>
      <c r="CT2242" s="99">
        <v>0</v>
      </c>
    </row>
    <row r="2243" spans="1:98">
      <c r="A2243" s="98" t="s">
        <v>190</v>
      </c>
      <c r="B2243" s="100">
        <v>41426</v>
      </c>
      <c r="C2243" s="99">
        <v>108861.787172318</v>
      </c>
      <c r="D2243" s="99">
        <v>2.70657479797956</v>
      </c>
      <c r="E2243" s="99">
        <v>16373.8996378183</v>
      </c>
      <c r="F2243" s="99">
        <v>13009.8388931751</v>
      </c>
      <c r="G2243" s="99">
        <v>4399.76867580414</v>
      </c>
      <c r="H2243" s="99">
        <v>0</v>
      </c>
      <c r="I2243" s="99">
        <v>0</v>
      </c>
      <c r="J2243" s="99">
        <v>88203.771409988403</v>
      </c>
      <c r="K2243" s="99">
        <v>210.175749568269</v>
      </c>
      <c r="L2243" s="99">
        <v>1929.4017560184</v>
      </c>
      <c r="M2243" s="99">
        <v>51776.053135871902</v>
      </c>
      <c r="N2243" s="99">
        <v>4226.0260336399097</v>
      </c>
      <c r="O2243" s="99">
        <v>0</v>
      </c>
      <c r="P2243" s="99">
        <v>62613.750931262999</v>
      </c>
      <c r="Q2243" s="99">
        <v>4901.5596041083299</v>
      </c>
      <c r="R2243" s="99">
        <v>0</v>
      </c>
      <c r="S2243" s="99">
        <v>4400.3457105159796</v>
      </c>
      <c r="T2243" s="99">
        <v>0</v>
      </c>
      <c r="U2243" s="99">
        <v>88414.449603080793</v>
      </c>
      <c r="V2243" s="99">
        <v>4702599.9540405301</v>
      </c>
      <c r="W2243" s="99">
        <v>276.570182707161</v>
      </c>
      <c r="X2243" s="99">
        <v>948587.635597229</v>
      </c>
      <c r="Y2243" s="99">
        <v>650178.73598480201</v>
      </c>
      <c r="Z2243" s="99">
        <v>540220.92633819603</v>
      </c>
      <c r="AA2243" s="99">
        <v>0</v>
      </c>
      <c r="AB2243" s="99">
        <v>0</v>
      </c>
      <c r="AC2243" s="99">
        <v>30442088.416259799</v>
      </c>
      <c r="AD2243" s="99">
        <v>19230.484025239901</v>
      </c>
      <c r="AE2243" s="99">
        <v>40954.488639831499</v>
      </c>
      <c r="AF2243" s="99">
        <v>2151102.5513610798</v>
      </c>
      <c r="AG2243" s="99">
        <v>519576.19282531698</v>
      </c>
      <c r="AH2243" s="99">
        <v>0</v>
      </c>
      <c r="AI2243" s="99">
        <v>2492061.5916442899</v>
      </c>
      <c r="AJ2243" s="99">
        <v>450339.18527603103</v>
      </c>
      <c r="AK2243" s="99">
        <v>0</v>
      </c>
      <c r="AL2243" s="99">
        <v>540155.33355712902</v>
      </c>
      <c r="AM2243" s="99">
        <v>0</v>
      </c>
      <c r="AN2243" s="99">
        <v>30376760.493408199</v>
      </c>
      <c r="AO2243" s="99">
        <v>44726660.128417999</v>
      </c>
      <c r="AP2243" s="99">
        <v>2936.2403986752001</v>
      </c>
      <c r="AQ2243" s="99">
        <v>7948316.5473632803</v>
      </c>
      <c r="AR2243" s="99">
        <v>5377548.6017456101</v>
      </c>
      <c r="AS2243" s="99">
        <v>4501808.0313110398</v>
      </c>
      <c r="AT2243" s="99">
        <v>0</v>
      </c>
      <c r="AU2243" s="99">
        <v>0</v>
      </c>
      <c r="AV2243" s="99">
        <v>86237603.665039107</v>
      </c>
      <c r="AW2243" s="99">
        <v>61549.426404476202</v>
      </c>
      <c r="AX2243" s="99">
        <v>452993.01255798299</v>
      </c>
      <c r="AY2243" s="99">
        <v>20528210.276855499</v>
      </c>
      <c r="AZ2243" s="99">
        <v>4503094.8769531297</v>
      </c>
      <c r="BA2243" s="99">
        <v>0</v>
      </c>
      <c r="BB2243" s="99">
        <v>23276372.423095699</v>
      </c>
      <c r="BC2243" s="99">
        <v>3948464.8639221201</v>
      </c>
      <c r="BD2243" s="99">
        <v>0</v>
      </c>
      <c r="BE2243" s="99">
        <v>4456671.2290649395</v>
      </c>
      <c r="BF2243" s="99">
        <v>0</v>
      </c>
      <c r="BG2243" s="99">
        <v>86602887.677734405</v>
      </c>
      <c r="BH2243" s="99">
        <v>9569957.6505127009</v>
      </c>
      <c r="BI2243" s="99">
        <v>203.14368983358099</v>
      </c>
      <c r="BJ2243" s="99">
        <v>2767761.3498535198</v>
      </c>
      <c r="BK2243" s="99">
        <v>1960948.9076690699</v>
      </c>
      <c r="BL2243" s="99">
        <v>0</v>
      </c>
      <c r="BM2243" s="99">
        <v>0</v>
      </c>
      <c r="BN2243" s="99">
        <v>0</v>
      </c>
      <c r="BO2243" s="99">
        <v>0</v>
      </c>
      <c r="BP2243" s="99">
        <v>0</v>
      </c>
      <c r="BQ2243" s="99">
        <v>0</v>
      </c>
      <c r="BR2243" s="99">
        <v>6787498.33312988</v>
      </c>
      <c r="BS2243" s="99">
        <v>1675212.4819030799</v>
      </c>
      <c r="BT2243" s="99">
        <v>0</v>
      </c>
      <c r="BU2243" s="99">
        <v>1809645.0999908401</v>
      </c>
      <c r="BV2243" s="99">
        <v>2128674.59832764</v>
      </c>
      <c r="BW2243" s="99">
        <v>0</v>
      </c>
      <c r="BX2243" s="99">
        <v>378917.40964126599</v>
      </c>
      <c r="BY2243" s="99">
        <v>0</v>
      </c>
      <c r="BZ2243" s="99">
        <v>0</v>
      </c>
      <c r="CA2243" s="99">
        <v>125228.299607277</v>
      </c>
      <c r="CB2243" s="99">
        <v>5661288.3841552697</v>
      </c>
      <c r="CC2243" s="99">
        <v>52832956.5615234</v>
      </c>
      <c r="CD2243" s="99">
        <v>12342251.893676801</v>
      </c>
      <c r="CE2243" s="99">
        <v>4399.9278093576404</v>
      </c>
      <c r="CF2243" s="99">
        <v>540957.02430725098</v>
      </c>
      <c r="CG2243" s="99">
        <v>4468022.54443359</v>
      </c>
      <c r="CH2243" s="99">
        <v>0</v>
      </c>
      <c r="CI2243" s="99">
        <v>129637.301280022</v>
      </c>
      <c r="CJ2243" s="99">
        <v>6201145.5979614304</v>
      </c>
      <c r="CK2243" s="99">
        <v>57312841.027832001</v>
      </c>
      <c r="CL2243" s="99">
        <v>12699753.6732178</v>
      </c>
      <c r="CM2243" s="203">
        <f t="shared" ref="CM2243:CM2306" si="105">SUM(U2243,CI2243)</f>
        <v>218051.7508831028</v>
      </c>
      <c r="CN2243" s="203">
        <f t="shared" ref="CN2243:CN2306" si="106">SUM(AN2243,CJ2243)</f>
        <v>36577906.091369629</v>
      </c>
      <c r="CO2243" s="203">
        <f t="shared" ref="CO2243:CO2306" si="107">SUM(BG2243,CK2243)</f>
        <v>143915728.70556641</v>
      </c>
      <c r="CP2243" s="99">
        <v>12699753.6732178</v>
      </c>
      <c r="CQ2243" s="99">
        <v>0</v>
      </c>
      <c r="CR2243" s="99">
        <v>0</v>
      </c>
      <c r="CS2243" s="99">
        <v>0</v>
      </c>
      <c r="CT2243" s="99">
        <v>0</v>
      </c>
    </row>
    <row r="2244" spans="1:98">
      <c r="A2244" s="98" t="s">
        <v>190</v>
      </c>
      <c r="B2244" s="100">
        <v>41518</v>
      </c>
      <c r="C2244" s="99">
        <v>108567.873527527</v>
      </c>
      <c r="D2244" s="99">
        <v>2.3819716899888599</v>
      </c>
      <c r="E2244" s="99">
        <v>15981.9323292971</v>
      </c>
      <c r="F2244" s="99">
        <v>12715.1205610037</v>
      </c>
      <c r="G2244" s="99">
        <v>4385.5942378640202</v>
      </c>
      <c r="H2244" s="99">
        <v>0</v>
      </c>
      <c r="I2244" s="99">
        <v>0</v>
      </c>
      <c r="J2244" s="99">
        <v>87846.496821403503</v>
      </c>
      <c r="K2244" s="99">
        <v>194.00345767661901</v>
      </c>
      <c r="L2244" s="99">
        <v>307.618966005743</v>
      </c>
      <c r="M2244" s="99">
        <v>51663.588716030099</v>
      </c>
      <c r="N2244" s="99">
        <v>4197.7927669286701</v>
      </c>
      <c r="O2244" s="99">
        <v>0</v>
      </c>
      <c r="P2244" s="99">
        <v>63901.884601593003</v>
      </c>
      <c r="Q2244" s="99">
        <v>4877.1059827804602</v>
      </c>
      <c r="R2244" s="99">
        <v>0</v>
      </c>
      <c r="S2244" s="99">
        <v>4407.79916858673</v>
      </c>
      <c r="T2244" s="99">
        <v>0</v>
      </c>
      <c r="U2244" s="99">
        <v>88028.487548828096</v>
      </c>
      <c r="V2244" s="99">
        <v>4684550.7909545898</v>
      </c>
      <c r="W2244" s="99">
        <v>282.852192919701</v>
      </c>
      <c r="X2244" s="99">
        <v>928335.57607269299</v>
      </c>
      <c r="Y2244" s="99">
        <v>646391.993255615</v>
      </c>
      <c r="Z2244" s="99">
        <v>539059.62319183396</v>
      </c>
      <c r="AA2244" s="99">
        <v>0</v>
      </c>
      <c r="AB2244" s="99">
        <v>0</v>
      </c>
      <c r="AC2244" s="99">
        <v>30464493.6486816</v>
      </c>
      <c r="AD2244" s="99">
        <v>16452.035391569101</v>
      </c>
      <c r="AE2244" s="99">
        <v>24718.7259304523</v>
      </c>
      <c r="AF2244" s="99">
        <v>2150748.9313964802</v>
      </c>
      <c r="AG2244" s="99">
        <v>508975.57707595802</v>
      </c>
      <c r="AH2244" s="99">
        <v>0</v>
      </c>
      <c r="AI2244" s="99">
        <v>2487260.1583557101</v>
      </c>
      <c r="AJ2244" s="99">
        <v>448366.68217849702</v>
      </c>
      <c r="AK2244" s="99">
        <v>0</v>
      </c>
      <c r="AL2244" s="99">
        <v>540043.22774505604</v>
      </c>
      <c r="AM2244" s="99">
        <v>0</v>
      </c>
      <c r="AN2244" s="99">
        <v>30380722.934814502</v>
      </c>
      <c r="AO2244" s="99">
        <v>44726146.735839799</v>
      </c>
      <c r="AP2244" s="99">
        <v>2686.89986687899</v>
      </c>
      <c r="AQ2244" s="99">
        <v>7806988.97058105</v>
      </c>
      <c r="AR2244" s="99">
        <v>5349510.8899536096</v>
      </c>
      <c r="AS2244" s="99">
        <v>4403023.3633422898</v>
      </c>
      <c r="AT2244" s="99">
        <v>0</v>
      </c>
      <c r="AU2244" s="99">
        <v>0</v>
      </c>
      <c r="AV2244" s="99">
        <v>86333664.263671905</v>
      </c>
      <c r="AW2244" s="99">
        <v>52748.584565162702</v>
      </c>
      <c r="AX2244" s="99">
        <v>235577.31164550799</v>
      </c>
      <c r="AY2244" s="99">
        <v>20656427.525878899</v>
      </c>
      <c r="AZ2244" s="99">
        <v>4416059.4861450205</v>
      </c>
      <c r="BA2244" s="99">
        <v>0</v>
      </c>
      <c r="BB2244" s="99">
        <v>23376130.019287098</v>
      </c>
      <c r="BC2244" s="99">
        <v>3964845.6191101102</v>
      </c>
      <c r="BD2244" s="99">
        <v>0</v>
      </c>
      <c r="BE2244" s="99">
        <v>4466940.2199096698</v>
      </c>
      <c r="BF2244" s="99">
        <v>0</v>
      </c>
      <c r="BG2244" s="99">
        <v>86263409.317382798</v>
      </c>
      <c r="BH2244" s="99">
        <v>9606939.10473633</v>
      </c>
      <c r="BI2244" s="99">
        <v>390.96606910601298</v>
      </c>
      <c r="BJ2244" s="99">
        <v>2760151.9500122098</v>
      </c>
      <c r="BK2244" s="99">
        <v>1954544.16893005</v>
      </c>
      <c r="BL2244" s="99">
        <v>0</v>
      </c>
      <c r="BM2244" s="99">
        <v>0</v>
      </c>
      <c r="BN2244" s="99">
        <v>0</v>
      </c>
      <c r="BO2244" s="99">
        <v>0</v>
      </c>
      <c r="BP2244" s="99">
        <v>0</v>
      </c>
      <c r="BQ2244" s="99">
        <v>0</v>
      </c>
      <c r="BR2244" s="99">
        <v>6852603.51989746</v>
      </c>
      <c r="BS2244" s="99">
        <v>1652410.11245728</v>
      </c>
      <c r="BT2244" s="99">
        <v>0</v>
      </c>
      <c r="BU2244" s="99">
        <v>1457652.1699829099</v>
      </c>
      <c r="BV2244" s="99">
        <v>2160915.6462097201</v>
      </c>
      <c r="BW2244" s="99">
        <v>0</v>
      </c>
      <c r="BX2244" s="99">
        <v>313456.989715576</v>
      </c>
      <c r="BY2244" s="99">
        <v>0</v>
      </c>
      <c r="BZ2244" s="99">
        <v>0</v>
      </c>
      <c r="CA2244" s="99">
        <v>124576.104444504</v>
      </c>
      <c r="CB2244" s="99">
        <v>5599344.2930297898</v>
      </c>
      <c r="CC2244" s="99">
        <v>52382236.8583984</v>
      </c>
      <c r="CD2244" s="99">
        <v>12340581.6002197</v>
      </c>
      <c r="CE2244" s="99">
        <v>4388.5228661894798</v>
      </c>
      <c r="CF2244" s="99">
        <v>534184.01166534401</v>
      </c>
      <c r="CG2244" s="99">
        <v>4419222.41259766</v>
      </c>
      <c r="CH2244" s="99">
        <v>0</v>
      </c>
      <c r="CI2244" s="99">
        <v>128959.849894524</v>
      </c>
      <c r="CJ2244" s="99">
        <v>6135731.0631713904</v>
      </c>
      <c r="CK2244" s="99">
        <v>56785465.213378899</v>
      </c>
      <c r="CL2244" s="99">
        <v>12698644.967651401</v>
      </c>
      <c r="CM2244" s="203">
        <f t="shared" si="105"/>
        <v>216988.33744335209</v>
      </c>
      <c r="CN2244" s="203">
        <f t="shared" si="106"/>
        <v>36516453.997985892</v>
      </c>
      <c r="CO2244" s="203">
        <f t="shared" si="107"/>
        <v>143048874.53076169</v>
      </c>
      <c r="CP2244" s="99">
        <v>12698644.967651401</v>
      </c>
      <c r="CQ2244" s="99">
        <v>0</v>
      </c>
      <c r="CR2244" s="99">
        <v>0</v>
      </c>
      <c r="CS2244" s="99">
        <v>0</v>
      </c>
      <c r="CT2244" s="99">
        <v>0</v>
      </c>
    </row>
    <row r="2245" spans="1:98">
      <c r="A2245" s="98" t="s">
        <v>190</v>
      </c>
      <c r="B2245" s="100">
        <v>41609</v>
      </c>
      <c r="C2245" s="99">
        <v>108378.46573162101</v>
      </c>
      <c r="D2245" s="99">
        <v>3.4633822389878302</v>
      </c>
      <c r="E2245" s="99">
        <v>15520.571313500401</v>
      </c>
      <c r="F2245" s="99">
        <v>12329.469073414801</v>
      </c>
      <c r="G2245" s="99">
        <v>4380.7888901829701</v>
      </c>
      <c r="H2245" s="99">
        <v>0</v>
      </c>
      <c r="I2245" s="99">
        <v>0</v>
      </c>
      <c r="J2245" s="99">
        <v>87308.396713256807</v>
      </c>
      <c r="K2245" s="99">
        <v>157.08210096880799</v>
      </c>
      <c r="L2245" s="99">
        <v>216.487966543064</v>
      </c>
      <c r="M2245" s="99">
        <v>51639.887534141497</v>
      </c>
      <c r="N2245" s="99">
        <v>4193.8197940587997</v>
      </c>
      <c r="O2245" s="99">
        <v>0</v>
      </c>
      <c r="P2245" s="99">
        <v>63061.264153480501</v>
      </c>
      <c r="Q2245" s="99">
        <v>4831.7928495407104</v>
      </c>
      <c r="R2245" s="99">
        <v>0</v>
      </c>
      <c r="S2245" s="99">
        <v>4375.5322282314301</v>
      </c>
      <c r="T2245" s="99">
        <v>0</v>
      </c>
      <c r="U2245" s="99">
        <v>87474.130929946899</v>
      </c>
      <c r="V2245" s="99">
        <v>4617853.6585693397</v>
      </c>
      <c r="W2245" s="99">
        <v>257.435038231313</v>
      </c>
      <c r="X2245" s="99">
        <v>902005.82482910203</v>
      </c>
      <c r="Y2245" s="99">
        <v>622075.23371887195</v>
      </c>
      <c r="Z2245" s="99">
        <v>529423.51969146705</v>
      </c>
      <c r="AA2245" s="99">
        <v>0</v>
      </c>
      <c r="AB2245" s="99">
        <v>0</v>
      </c>
      <c r="AC2245" s="99">
        <v>29919290.9372559</v>
      </c>
      <c r="AD2245" s="99">
        <v>13620.945273757001</v>
      </c>
      <c r="AE2245" s="99">
        <v>22989.546111345298</v>
      </c>
      <c r="AF2245" s="99">
        <v>2118748.9014892601</v>
      </c>
      <c r="AG2245" s="99">
        <v>500624.54728317301</v>
      </c>
      <c r="AH2245" s="99">
        <v>0</v>
      </c>
      <c r="AI2245" s="99">
        <v>2443611.9854431199</v>
      </c>
      <c r="AJ2245" s="99">
        <v>443238.64925384498</v>
      </c>
      <c r="AK2245" s="99">
        <v>0</v>
      </c>
      <c r="AL2245" s="99">
        <v>526314.24521636998</v>
      </c>
      <c r="AM2245" s="99">
        <v>0</v>
      </c>
      <c r="AN2245" s="99">
        <v>30002198.033691399</v>
      </c>
      <c r="AO2245" s="99">
        <v>44310750.800292999</v>
      </c>
      <c r="AP2245" s="99">
        <v>2922.4860067367599</v>
      </c>
      <c r="AQ2245" s="99">
        <v>7558113.7882690402</v>
      </c>
      <c r="AR2245" s="99">
        <v>5136399.4839477502</v>
      </c>
      <c r="AS2245" s="99">
        <v>4408623.3340454102</v>
      </c>
      <c r="AT2245" s="99">
        <v>0</v>
      </c>
      <c r="AU2245" s="99">
        <v>0</v>
      </c>
      <c r="AV2245" s="99">
        <v>85958782.489257798</v>
      </c>
      <c r="AW2245" s="99">
        <v>44047.604769229903</v>
      </c>
      <c r="AX2245" s="99">
        <v>207975.262163162</v>
      </c>
      <c r="AY2245" s="99">
        <v>20357212.079589799</v>
      </c>
      <c r="AZ2245" s="99">
        <v>4355210.30786133</v>
      </c>
      <c r="BA2245" s="99">
        <v>0</v>
      </c>
      <c r="BB2245" s="99">
        <v>23089169.3508301</v>
      </c>
      <c r="BC2245" s="99">
        <v>3929528.4757690402</v>
      </c>
      <c r="BD2245" s="99">
        <v>0</v>
      </c>
      <c r="BE2245" s="99">
        <v>4383762.7824707003</v>
      </c>
      <c r="BF2245" s="99">
        <v>0</v>
      </c>
      <c r="BG2245" s="99">
        <v>85895803.295898393</v>
      </c>
      <c r="BH2245" s="99">
        <v>9599411.1195068397</v>
      </c>
      <c r="BI2245" s="99">
        <v>413.80454499646999</v>
      </c>
      <c r="BJ2245" s="99">
        <v>2722513.6319274898</v>
      </c>
      <c r="BK2245" s="99">
        <v>1924127.17350769</v>
      </c>
      <c r="BL2245" s="99">
        <v>0</v>
      </c>
      <c r="BM2245" s="99">
        <v>0</v>
      </c>
      <c r="BN2245" s="99">
        <v>0</v>
      </c>
      <c r="BO2245" s="99">
        <v>0</v>
      </c>
      <c r="BP2245" s="99">
        <v>0</v>
      </c>
      <c r="BQ2245" s="99">
        <v>0</v>
      </c>
      <c r="BR2245" s="99">
        <v>6828490.7979126005</v>
      </c>
      <c r="BS2245" s="99">
        <v>1626403.98031616</v>
      </c>
      <c r="BT2245" s="99">
        <v>0</v>
      </c>
      <c r="BU2245" s="99">
        <v>1754320.5199890099</v>
      </c>
      <c r="BV2245" s="99">
        <v>2152239.6250305199</v>
      </c>
      <c r="BW2245" s="99">
        <v>0</v>
      </c>
      <c r="BX2245" s="99">
        <v>354696.42966842698</v>
      </c>
      <c r="BY2245" s="99">
        <v>0</v>
      </c>
      <c r="BZ2245" s="99">
        <v>0</v>
      </c>
      <c r="CA2245" s="99">
        <v>123852.163970947</v>
      </c>
      <c r="CB2245" s="99">
        <v>5526789.4713745099</v>
      </c>
      <c r="CC2245" s="99">
        <v>51966795.230957001</v>
      </c>
      <c r="CD2245" s="99">
        <v>12320711.0164795</v>
      </c>
      <c r="CE2245" s="99">
        <v>4375.8404871821404</v>
      </c>
      <c r="CF2245" s="99">
        <v>528662.91886901902</v>
      </c>
      <c r="CG2245" s="99">
        <v>4401057.7385253897</v>
      </c>
      <c r="CH2245" s="99">
        <v>0</v>
      </c>
      <c r="CI2245" s="99">
        <v>128239.309419632</v>
      </c>
      <c r="CJ2245" s="99">
        <v>6054692.7432251005</v>
      </c>
      <c r="CK2245" s="99">
        <v>56363338.502929702</v>
      </c>
      <c r="CL2245" s="99">
        <v>12677939.4420166</v>
      </c>
      <c r="CM2245" s="203">
        <f t="shared" si="105"/>
        <v>215713.44034957892</v>
      </c>
      <c r="CN2245" s="203">
        <f t="shared" si="106"/>
        <v>36056890.776916496</v>
      </c>
      <c r="CO2245" s="203">
        <f t="shared" si="107"/>
        <v>142259141.7988281</v>
      </c>
      <c r="CP2245" s="99">
        <v>12677939.4420166</v>
      </c>
      <c r="CQ2245" s="99">
        <v>0</v>
      </c>
      <c r="CR2245" s="99">
        <v>0</v>
      </c>
      <c r="CS2245" s="99">
        <v>0</v>
      </c>
      <c r="CT2245" s="99">
        <v>0</v>
      </c>
    </row>
    <row r="2246" spans="1:98">
      <c r="A2246" s="98" t="s">
        <v>190</v>
      </c>
      <c r="B2246" s="100">
        <v>41699</v>
      </c>
      <c r="C2246" s="99">
        <v>108313.50407886499</v>
      </c>
      <c r="D2246" s="99">
        <v>0</v>
      </c>
      <c r="E2246" s="99">
        <v>15161.4758803844</v>
      </c>
      <c r="F2246" s="99">
        <v>12055.790841817899</v>
      </c>
      <c r="G2246" s="99">
        <v>4423.2560704350499</v>
      </c>
      <c r="H2246" s="99">
        <v>0</v>
      </c>
      <c r="I2246" s="99">
        <v>0</v>
      </c>
      <c r="J2246" s="99">
        <v>86948.098489761396</v>
      </c>
      <c r="K2246" s="99">
        <v>125.892119238153</v>
      </c>
      <c r="L2246" s="99">
        <v>213.47583087533701</v>
      </c>
      <c r="M2246" s="99">
        <v>51664.780746936798</v>
      </c>
      <c r="N2246" s="99">
        <v>4142.7995569109898</v>
      </c>
      <c r="O2246" s="99">
        <v>0</v>
      </c>
      <c r="P2246" s="99">
        <v>62307.011198520697</v>
      </c>
      <c r="Q2246" s="99">
        <v>4790.5388840436899</v>
      </c>
      <c r="R2246" s="99">
        <v>0</v>
      </c>
      <c r="S2246" s="99">
        <v>4395.4896367192296</v>
      </c>
      <c r="T2246" s="99">
        <v>0</v>
      </c>
      <c r="U2246" s="99">
        <v>87078.806284904495</v>
      </c>
      <c r="V2246" s="99">
        <v>4615870.6561279297</v>
      </c>
      <c r="W2246" s="99">
        <v>0</v>
      </c>
      <c r="X2246" s="99">
        <v>882431.16429138195</v>
      </c>
      <c r="Y2246" s="99">
        <v>605610.90784454299</v>
      </c>
      <c r="Z2246" s="99">
        <v>521370.99004745501</v>
      </c>
      <c r="AA2246" s="99">
        <v>0</v>
      </c>
      <c r="AB2246" s="99">
        <v>0</v>
      </c>
      <c r="AC2246" s="99">
        <v>29671183.627929699</v>
      </c>
      <c r="AD2246" s="99">
        <v>10816.258996009799</v>
      </c>
      <c r="AE2246" s="99">
        <v>22176.9244282246</v>
      </c>
      <c r="AF2246" s="99">
        <v>2116850.4164428702</v>
      </c>
      <c r="AG2246" s="99">
        <v>484833.17139816302</v>
      </c>
      <c r="AH2246" s="99">
        <v>0</v>
      </c>
      <c r="AI2246" s="99">
        <v>2413249.2725219699</v>
      </c>
      <c r="AJ2246" s="99">
        <v>441953.595024109</v>
      </c>
      <c r="AK2246" s="99">
        <v>0</v>
      </c>
      <c r="AL2246" s="99">
        <v>519247.21482086199</v>
      </c>
      <c r="AM2246" s="99">
        <v>0</v>
      </c>
      <c r="AN2246" s="99">
        <v>29702089.362548798</v>
      </c>
      <c r="AO2246" s="99">
        <v>44555800.217285201</v>
      </c>
      <c r="AP2246" s="99">
        <v>0</v>
      </c>
      <c r="AQ2246" s="99">
        <v>7388289.2902832003</v>
      </c>
      <c r="AR2246" s="99">
        <v>5000819.4161377</v>
      </c>
      <c r="AS2246" s="99">
        <v>4401473.9337158203</v>
      </c>
      <c r="AT2246" s="99">
        <v>0</v>
      </c>
      <c r="AU2246" s="99">
        <v>0</v>
      </c>
      <c r="AV2246" s="99">
        <v>85739305.3984375</v>
      </c>
      <c r="AW2246" s="99">
        <v>35204.429128169999</v>
      </c>
      <c r="AX2246" s="99">
        <v>192197.24018669099</v>
      </c>
      <c r="AY2246" s="99">
        <v>20524793.059570301</v>
      </c>
      <c r="AZ2246" s="99">
        <v>4251186.5962524395</v>
      </c>
      <c r="BA2246" s="99">
        <v>0</v>
      </c>
      <c r="BB2246" s="99">
        <v>22885642.229736298</v>
      </c>
      <c r="BC2246" s="99">
        <v>3929173.0637206999</v>
      </c>
      <c r="BD2246" s="99">
        <v>0</v>
      </c>
      <c r="BE2246" s="99">
        <v>4339976.7746582003</v>
      </c>
      <c r="BF2246" s="99">
        <v>0</v>
      </c>
      <c r="BG2246" s="99">
        <v>86006210.247070298</v>
      </c>
      <c r="BH2246" s="99">
        <v>9509916.43676758</v>
      </c>
      <c r="BI2246" s="99">
        <v>0</v>
      </c>
      <c r="BJ2246" s="99">
        <v>2661480.99328613</v>
      </c>
      <c r="BK2246" s="99">
        <v>1873516.5402069101</v>
      </c>
      <c r="BL2246" s="99">
        <v>0</v>
      </c>
      <c r="BM2246" s="99">
        <v>0</v>
      </c>
      <c r="BN2246" s="99">
        <v>0</v>
      </c>
      <c r="BO2246" s="99">
        <v>0</v>
      </c>
      <c r="BP2246" s="99">
        <v>0</v>
      </c>
      <c r="BQ2246" s="99">
        <v>0</v>
      </c>
      <c r="BR2246" s="99">
        <v>6775098.3995971698</v>
      </c>
      <c r="BS2246" s="99">
        <v>1587026.8037262</v>
      </c>
      <c r="BT2246" s="99">
        <v>0</v>
      </c>
      <c r="BU2246" s="99">
        <v>1715150.4199829099</v>
      </c>
      <c r="BV2246" s="99">
        <v>2155790.44598389</v>
      </c>
      <c r="BW2246" s="99">
        <v>0</v>
      </c>
      <c r="BX2246" s="99">
        <v>363567.92967987101</v>
      </c>
      <c r="BY2246" s="99">
        <v>0</v>
      </c>
      <c r="BZ2246" s="99">
        <v>0</v>
      </c>
      <c r="CA2246" s="99">
        <v>123508.199410439</v>
      </c>
      <c r="CB2246" s="99">
        <v>5508566.3006591797</v>
      </c>
      <c r="CC2246" s="99">
        <v>52070200.408203103</v>
      </c>
      <c r="CD2246" s="99">
        <v>12196387.303222699</v>
      </c>
      <c r="CE2246" s="99">
        <v>4425.1786878704997</v>
      </c>
      <c r="CF2246" s="99">
        <v>524681.65676879894</v>
      </c>
      <c r="CG2246" s="99">
        <v>4389581.9424438505</v>
      </c>
      <c r="CH2246" s="99">
        <v>0</v>
      </c>
      <c r="CI2246" s="99">
        <v>127913.735066414</v>
      </c>
      <c r="CJ2246" s="99">
        <v>6031864.9725341797</v>
      </c>
      <c r="CK2246" s="99">
        <v>56464070.3505859</v>
      </c>
      <c r="CL2246" s="99">
        <v>12543279.4613037</v>
      </c>
      <c r="CM2246" s="203">
        <f t="shared" si="105"/>
        <v>214992.54135131848</v>
      </c>
      <c r="CN2246" s="203">
        <f t="shared" si="106"/>
        <v>35733954.335082978</v>
      </c>
      <c r="CO2246" s="203">
        <f t="shared" si="107"/>
        <v>142470280.59765619</v>
      </c>
      <c r="CP2246" s="99">
        <v>12543279.4613037</v>
      </c>
      <c r="CQ2246" s="99">
        <v>0</v>
      </c>
      <c r="CR2246" s="99">
        <v>0</v>
      </c>
      <c r="CS2246" s="99">
        <v>0</v>
      </c>
      <c r="CT2246" s="99">
        <v>0</v>
      </c>
    </row>
    <row r="2247" spans="1:98">
      <c r="A2247" s="98" t="s">
        <v>190</v>
      </c>
      <c r="B2247" s="100">
        <v>41791</v>
      </c>
      <c r="C2247" s="99">
        <v>107766.881521225</v>
      </c>
      <c r="D2247" s="99">
        <v>0</v>
      </c>
      <c r="E2247" s="99">
        <v>14911.217247963001</v>
      </c>
      <c r="F2247" s="99">
        <v>11883.287932992</v>
      </c>
      <c r="G2247" s="99">
        <v>4447.2674387693396</v>
      </c>
      <c r="H2247" s="99">
        <v>0</v>
      </c>
      <c r="I2247" s="99">
        <v>0</v>
      </c>
      <c r="J2247" s="99">
        <v>86727.851371765093</v>
      </c>
      <c r="K2247" s="99">
        <v>95.2235208945349</v>
      </c>
      <c r="L2247" s="99">
        <v>709.83742783963703</v>
      </c>
      <c r="M2247" s="99">
        <v>51469.789377212503</v>
      </c>
      <c r="N2247" s="99">
        <v>4081.67618772388</v>
      </c>
      <c r="O2247" s="99">
        <v>0</v>
      </c>
      <c r="P2247" s="99">
        <v>61739.165715217598</v>
      </c>
      <c r="Q2247" s="99">
        <v>4773.9164168238603</v>
      </c>
      <c r="R2247" s="99">
        <v>0</v>
      </c>
      <c r="S2247" s="99">
        <v>4447.4531732201604</v>
      </c>
      <c r="T2247" s="99">
        <v>0</v>
      </c>
      <c r="U2247" s="99">
        <v>86825.070712089495</v>
      </c>
      <c r="V2247" s="99">
        <v>4594251.9288330097</v>
      </c>
      <c r="W2247" s="99">
        <v>0</v>
      </c>
      <c r="X2247" s="99">
        <v>855747.47217559803</v>
      </c>
      <c r="Y2247" s="99">
        <v>590100.11283111596</v>
      </c>
      <c r="Z2247" s="99">
        <v>526827.63764953602</v>
      </c>
      <c r="AA2247" s="99">
        <v>0</v>
      </c>
      <c r="AB2247" s="99">
        <v>0</v>
      </c>
      <c r="AC2247" s="99">
        <v>29679576.587402299</v>
      </c>
      <c r="AD2247" s="99">
        <v>8705.3758409023303</v>
      </c>
      <c r="AE2247" s="99">
        <v>27465.086286067999</v>
      </c>
      <c r="AF2247" s="99">
        <v>2110781.2369995099</v>
      </c>
      <c r="AG2247" s="99">
        <v>472099.17189788801</v>
      </c>
      <c r="AH2247" s="99">
        <v>0</v>
      </c>
      <c r="AI2247" s="99">
        <v>2373413.1902160598</v>
      </c>
      <c r="AJ2247" s="99">
        <v>447095.74913787801</v>
      </c>
      <c r="AK2247" s="99">
        <v>0</v>
      </c>
      <c r="AL2247" s="99">
        <v>526653.339660645</v>
      </c>
      <c r="AM2247" s="99">
        <v>0</v>
      </c>
      <c r="AN2247" s="99">
        <v>29686749.084228501</v>
      </c>
      <c r="AO2247" s="99">
        <v>44539648.077636696</v>
      </c>
      <c r="AP2247" s="99">
        <v>0</v>
      </c>
      <c r="AQ2247" s="99">
        <v>7191185.0524292002</v>
      </c>
      <c r="AR2247" s="99">
        <v>4872053.6361694299</v>
      </c>
      <c r="AS2247" s="99">
        <v>4387526.4431762705</v>
      </c>
      <c r="AT2247" s="99">
        <v>0</v>
      </c>
      <c r="AU2247" s="99">
        <v>0</v>
      </c>
      <c r="AV2247" s="99">
        <v>85856756.356445298</v>
      </c>
      <c r="AW2247" s="99">
        <v>28400.791753292098</v>
      </c>
      <c r="AX2247" s="99">
        <v>261757.180791855</v>
      </c>
      <c r="AY2247" s="99">
        <v>20571079.907958999</v>
      </c>
      <c r="AZ2247" s="99">
        <v>4148591.9343872098</v>
      </c>
      <c r="BA2247" s="99">
        <v>0</v>
      </c>
      <c r="BB2247" s="99">
        <v>22606258.707031298</v>
      </c>
      <c r="BC2247" s="99">
        <v>3967676.52233887</v>
      </c>
      <c r="BD2247" s="99">
        <v>0</v>
      </c>
      <c r="BE2247" s="99">
        <v>4412608.1572876005</v>
      </c>
      <c r="BF2247" s="99">
        <v>0</v>
      </c>
      <c r="BG2247" s="99">
        <v>85818979.580078095</v>
      </c>
      <c r="BH2247" s="99">
        <v>9524919.3807372991</v>
      </c>
      <c r="BI2247" s="99">
        <v>0</v>
      </c>
      <c r="BJ2247" s="99">
        <v>2618537.9414672898</v>
      </c>
      <c r="BK2247" s="99">
        <v>1835571.27896118</v>
      </c>
      <c r="BL2247" s="99">
        <v>0</v>
      </c>
      <c r="BM2247" s="99">
        <v>0</v>
      </c>
      <c r="BN2247" s="99">
        <v>0</v>
      </c>
      <c r="BO2247" s="99">
        <v>0</v>
      </c>
      <c r="BP2247" s="99">
        <v>0</v>
      </c>
      <c r="BQ2247" s="99">
        <v>0</v>
      </c>
      <c r="BR2247" s="99">
        <v>6835007.6686401404</v>
      </c>
      <c r="BS2247" s="99">
        <v>1549426.5731506301</v>
      </c>
      <c r="BT2247" s="99">
        <v>0</v>
      </c>
      <c r="BU2247" s="99">
        <v>1718173.7299804699</v>
      </c>
      <c r="BV2247" s="99">
        <v>2191238.4396972698</v>
      </c>
      <c r="BW2247" s="99">
        <v>0</v>
      </c>
      <c r="BX2247" s="99">
        <v>371776.55967330898</v>
      </c>
      <c r="BY2247" s="99">
        <v>0</v>
      </c>
      <c r="BZ2247" s="99">
        <v>0</v>
      </c>
      <c r="CA2247" s="99">
        <v>122673.282252312</v>
      </c>
      <c r="CB2247" s="99">
        <v>5441268.0778808603</v>
      </c>
      <c r="CC2247" s="99">
        <v>51647280.5009766</v>
      </c>
      <c r="CD2247" s="99">
        <v>12143811.1278076</v>
      </c>
      <c r="CE2247" s="99">
        <v>4445.5032578110704</v>
      </c>
      <c r="CF2247" s="99">
        <v>526889.12075042701</v>
      </c>
      <c r="CG2247" s="99">
        <v>4410562.1553955097</v>
      </c>
      <c r="CH2247" s="99">
        <v>0</v>
      </c>
      <c r="CI2247" s="99">
        <v>127131.734770775</v>
      </c>
      <c r="CJ2247" s="99">
        <v>5968807.5919799795</v>
      </c>
      <c r="CK2247" s="99">
        <v>56071301.890625</v>
      </c>
      <c r="CL2247" s="99">
        <v>12491338.4179688</v>
      </c>
      <c r="CM2247" s="203">
        <f t="shared" si="105"/>
        <v>213956.8054828645</v>
      </c>
      <c r="CN2247" s="203">
        <f t="shared" si="106"/>
        <v>35655556.676208481</v>
      </c>
      <c r="CO2247" s="203">
        <f t="shared" si="107"/>
        <v>141890281.4707031</v>
      </c>
      <c r="CP2247" s="99">
        <v>12491338.4179688</v>
      </c>
      <c r="CQ2247" s="99">
        <v>0</v>
      </c>
      <c r="CR2247" s="99">
        <v>0</v>
      </c>
      <c r="CS2247" s="99">
        <v>0</v>
      </c>
      <c r="CT2247" s="99">
        <v>0</v>
      </c>
    </row>
    <row r="2248" spans="1:98">
      <c r="A2248" s="98" t="s">
        <v>190</v>
      </c>
      <c r="B2248" s="100">
        <v>41883</v>
      </c>
      <c r="C2248" s="99">
        <v>108165.991311073</v>
      </c>
      <c r="D2248" s="99">
        <v>0</v>
      </c>
      <c r="E2248" s="99">
        <v>14440.1087882519</v>
      </c>
      <c r="F2248" s="99">
        <v>11479.693018555599</v>
      </c>
      <c r="G2248" s="99">
        <v>4440.8981010317802</v>
      </c>
      <c r="H2248" s="99">
        <v>0</v>
      </c>
      <c r="I2248" s="99">
        <v>0</v>
      </c>
      <c r="J2248" s="99">
        <v>86436.322890281706</v>
      </c>
      <c r="K2248" s="99">
        <v>59.3260785434395</v>
      </c>
      <c r="L2248" s="99">
        <v>298.20647566765501</v>
      </c>
      <c r="M2248" s="99">
        <v>51669.796945571899</v>
      </c>
      <c r="N2248" s="99">
        <v>4009.2713035643101</v>
      </c>
      <c r="O2248" s="99">
        <v>0</v>
      </c>
      <c r="P2248" s="99">
        <v>62047.584065914198</v>
      </c>
      <c r="Q2248" s="99">
        <v>4779.7428207397497</v>
      </c>
      <c r="R2248" s="99">
        <v>0</v>
      </c>
      <c r="S2248" s="99">
        <v>4448.7423448562604</v>
      </c>
      <c r="T2248" s="99">
        <v>0</v>
      </c>
      <c r="U2248" s="99">
        <v>86478.206230163603</v>
      </c>
      <c r="V2248" s="99">
        <v>4574754.6230468797</v>
      </c>
      <c r="W2248" s="99">
        <v>0</v>
      </c>
      <c r="X2248" s="99">
        <v>827376.98710632301</v>
      </c>
      <c r="Y2248" s="99">
        <v>570153.77902221703</v>
      </c>
      <c r="Z2248" s="99">
        <v>520419.09879303002</v>
      </c>
      <c r="AA2248" s="99">
        <v>0</v>
      </c>
      <c r="AB2248" s="99">
        <v>0</v>
      </c>
      <c r="AC2248" s="99">
        <v>29642975.654296901</v>
      </c>
      <c r="AD2248" s="99">
        <v>5147.7871996164304</v>
      </c>
      <c r="AE2248" s="99">
        <v>27700.825090169899</v>
      </c>
      <c r="AF2248" s="99">
        <v>2100594.7748718299</v>
      </c>
      <c r="AG2248" s="99">
        <v>459341.97105026199</v>
      </c>
      <c r="AH2248" s="99">
        <v>0</v>
      </c>
      <c r="AI2248" s="99">
        <v>2375819.3083190899</v>
      </c>
      <c r="AJ2248" s="99">
        <v>446615.06746292103</v>
      </c>
      <c r="AK2248" s="99">
        <v>0</v>
      </c>
      <c r="AL2248" s="99">
        <v>520881.77758407599</v>
      </c>
      <c r="AM2248" s="99">
        <v>0</v>
      </c>
      <c r="AN2248" s="99">
        <v>29551539.517089799</v>
      </c>
      <c r="AO2248" s="99">
        <v>44536637.219238304</v>
      </c>
      <c r="AP2248" s="99">
        <v>0</v>
      </c>
      <c r="AQ2248" s="99">
        <v>6994922.8216552697</v>
      </c>
      <c r="AR2248" s="99">
        <v>4741580.9020996103</v>
      </c>
      <c r="AS2248" s="99">
        <v>4373424.5927123995</v>
      </c>
      <c r="AT2248" s="99">
        <v>0</v>
      </c>
      <c r="AU2248" s="99">
        <v>0</v>
      </c>
      <c r="AV2248" s="99">
        <v>85619423.8828125</v>
      </c>
      <c r="AW2248" s="99">
        <v>16818.7571697235</v>
      </c>
      <c r="AX2248" s="99">
        <v>273718.38732910203</v>
      </c>
      <c r="AY2248" s="99">
        <v>20552892.119628899</v>
      </c>
      <c r="AZ2248" s="99">
        <v>4068825.4813537602</v>
      </c>
      <c r="BA2248" s="99">
        <v>0</v>
      </c>
      <c r="BB2248" s="99">
        <v>22774720.543945301</v>
      </c>
      <c r="BC2248" s="99">
        <v>3982026.79937744</v>
      </c>
      <c r="BD2248" s="99">
        <v>0</v>
      </c>
      <c r="BE2248" s="99">
        <v>4362900.1283569299</v>
      </c>
      <c r="BF2248" s="99">
        <v>0</v>
      </c>
      <c r="BG2248" s="99">
        <v>85539374.46875</v>
      </c>
      <c r="BH2248" s="99">
        <v>9686351.1868896503</v>
      </c>
      <c r="BI2248" s="99">
        <v>0</v>
      </c>
      <c r="BJ2248" s="99">
        <v>2596268.2880859398</v>
      </c>
      <c r="BK2248" s="99">
        <v>1802219.10517883</v>
      </c>
      <c r="BL2248" s="99">
        <v>0</v>
      </c>
      <c r="BM2248" s="99">
        <v>0</v>
      </c>
      <c r="BN2248" s="99">
        <v>0</v>
      </c>
      <c r="BO2248" s="99">
        <v>0</v>
      </c>
      <c r="BP2248" s="99">
        <v>0</v>
      </c>
      <c r="BQ2248" s="99">
        <v>0</v>
      </c>
      <c r="BR2248" s="99">
        <v>6889471.7995605497</v>
      </c>
      <c r="BS2248" s="99">
        <v>1527767.94287109</v>
      </c>
      <c r="BT2248" s="99">
        <v>0</v>
      </c>
      <c r="BU2248" s="99">
        <v>1391742.9499816899</v>
      </c>
      <c r="BV2248" s="99">
        <v>2204008.80932617</v>
      </c>
      <c r="BW2248" s="99">
        <v>0</v>
      </c>
      <c r="BX2248" s="99">
        <v>304630.27975082397</v>
      </c>
      <c r="BY2248" s="99">
        <v>0</v>
      </c>
      <c r="BZ2248" s="99">
        <v>0</v>
      </c>
      <c r="CA2248" s="99">
        <v>122632.420733452</v>
      </c>
      <c r="CB2248" s="99">
        <v>5405021.6704711895</v>
      </c>
      <c r="CC2248" s="99">
        <v>51626764.207031302</v>
      </c>
      <c r="CD2248" s="99">
        <v>12257855.771606401</v>
      </c>
      <c r="CE2248" s="99">
        <v>4445.07421928644</v>
      </c>
      <c r="CF2248" s="99">
        <v>522643.13681411702</v>
      </c>
      <c r="CG2248" s="99">
        <v>4371903.4563598596</v>
      </c>
      <c r="CH2248" s="99">
        <v>0</v>
      </c>
      <c r="CI2248" s="99">
        <v>127071.852111816</v>
      </c>
      <c r="CJ2248" s="99">
        <v>5929628.37426758</v>
      </c>
      <c r="CK2248" s="99">
        <v>55999381.252929702</v>
      </c>
      <c r="CL2248" s="99">
        <v>12607430.522338901</v>
      </c>
      <c r="CM2248" s="203">
        <f t="shared" si="105"/>
        <v>213550.0583419796</v>
      </c>
      <c r="CN2248" s="203">
        <f t="shared" si="106"/>
        <v>35481167.891357377</v>
      </c>
      <c r="CO2248" s="203">
        <f t="shared" si="107"/>
        <v>141538755.72167969</v>
      </c>
      <c r="CP2248" s="99">
        <v>12607430.522338901</v>
      </c>
      <c r="CQ2248" s="99">
        <v>0</v>
      </c>
      <c r="CR2248" s="99">
        <v>0</v>
      </c>
      <c r="CS2248" s="99">
        <v>0</v>
      </c>
      <c r="CT2248" s="99">
        <v>0</v>
      </c>
    </row>
    <row r="2249" spans="1:98">
      <c r="A2249" s="98" t="s">
        <v>190</v>
      </c>
      <c r="B2249" s="100">
        <v>41974</v>
      </c>
      <c r="C2249" s="99">
        <v>107706.69862365699</v>
      </c>
      <c r="D2249" s="99">
        <v>0</v>
      </c>
      <c r="E2249" s="99">
        <v>14420.045391559601</v>
      </c>
      <c r="F2249" s="99">
        <v>11550.5215673447</v>
      </c>
      <c r="G2249" s="99">
        <v>4443.8903181552896</v>
      </c>
      <c r="H2249" s="99">
        <v>0</v>
      </c>
      <c r="I2249" s="99">
        <v>0</v>
      </c>
      <c r="J2249" s="99">
        <v>84996.821026802107</v>
      </c>
      <c r="K2249" s="99">
        <v>32.210150742437698</v>
      </c>
      <c r="L2249" s="99">
        <v>1024.3322007358099</v>
      </c>
      <c r="M2249" s="99">
        <v>51663.234298706098</v>
      </c>
      <c r="N2249" s="99">
        <v>3972.1802285015601</v>
      </c>
      <c r="O2249" s="99">
        <v>0</v>
      </c>
      <c r="P2249" s="99">
        <v>60752.984628200502</v>
      </c>
      <c r="Q2249" s="99">
        <v>4756.6412824988402</v>
      </c>
      <c r="R2249" s="99">
        <v>0</v>
      </c>
      <c r="S2249" s="99">
        <v>4441.4705815315201</v>
      </c>
      <c r="T2249" s="99">
        <v>0</v>
      </c>
      <c r="U2249" s="99">
        <v>85035.948364257798</v>
      </c>
      <c r="V2249" s="99">
        <v>4532980.2984619103</v>
      </c>
      <c r="W2249" s="99">
        <v>0</v>
      </c>
      <c r="X2249" s="99">
        <v>796493.870704651</v>
      </c>
      <c r="Y2249" s="99">
        <v>556163.700965881</v>
      </c>
      <c r="Z2249" s="99">
        <v>518998.18764877302</v>
      </c>
      <c r="AA2249" s="99">
        <v>0</v>
      </c>
      <c r="AB2249" s="99">
        <v>0</v>
      </c>
      <c r="AC2249" s="99">
        <v>29079356.337158199</v>
      </c>
      <c r="AD2249" s="99">
        <v>3299.0107149779801</v>
      </c>
      <c r="AE2249" s="99">
        <v>27214.3040904999</v>
      </c>
      <c r="AF2249" s="99">
        <v>2080296.8462829599</v>
      </c>
      <c r="AG2249" s="99">
        <v>448861.82947540301</v>
      </c>
      <c r="AH2249" s="99">
        <v>0</v>
      </c>
      <c r="AI2249" s="99">
        <v>2326940.234375</v>
      </c>
      <c r="AJ2249" s="99">
        <v>452920.510444641</v>
      </c>
      <c r="AK2249" s="99">
        <v>0</v>
      </c>
      <c r="AL2249" s="99">
        <v>517585.86815643299</v>
      </c>
      <c r="AM2249" s="99">
        <v>0</v>
      </c>
      <c r="AN2249" s="99">
        <v>29170544.161377002</v>
      </c>
      <c r="AO2249" s="99">
        <v>44350477.71875</v>
      </c>
      <c r="AP2249" s="99">
        <v>0</v>
      </c>
      <c r="AQ2249" s="99">
        <v>6781786.0225830097</v>
      </c>
      <c r="AR2249" s="99">
        <v>4612268.6385498</v>
      </c>
      <c r="AS2249" s="99">
        <v>4342733.1451415997</v>
      </c>
      <c r="AT2249" s="99">
        <v>0</v>
      </c>
      <c r="AU2249" s="99">
        <v>0</v>
      </c>
      <c r="AV2249" s="99">
        <v>85083694.826171905</v>
      </c>
      <c r="AW2249" s="99">
        <v>10864.033258438099</v>
      </c>
      <c r="AX2249" s="99">
        <v>275091.83454513602</v>
      </c>
      <c r="AY2249" s="99">
        <v>20471673.778564502</v>
      </c>
      <c r="AZ2249" s="99">
        <v>3990787.390625</v>
      </c>
      <c r="BA2249" s="99">
        <v>0</v>
      </c>
      <c r="BB2249" s="99">
        <v>22404298.6804199</v>
      </c>
      <c r="BC2249" s="99">
        <v>4032301.7923583998</v>
      </c>
      <c r="BD2249" s="99">
        <v>0</v>
      </c>
      <c r="BE2249" s="99">
        <v>4363159.5375366202</v>
      </c>
      <c r="BF2249" s="99">
        <v>0</v>
      </c>
      <c r="BG2249" s="99">
        <v>84884430.696289107</v>
      </c>
      <c r="BH2249" s="99">
        <v>9689401.8250732403</v>
      </c>
      <c r="BI2249" s="99">
        <v>0</v>
      </c>
      <c r="BJ2249" s="99">
        <v>2554700.2593689002</v>
      </c>
      <c r="BK2249" s="99">
        <v>1758019.95016479</v>
      </c>
      <c r="BL2249" s="99">
        <v>0</v>
      </c>
      <c r="BM2249" s="99">
        <v>0</v>
      </c>
      <c r="BN2249" s="99">
        <v>0</v>
      </c>
      <c r="BO2249" s="99">
        <v>0</v>
      </c>
      <c r="BP2249" s="99">
        <v>0</v>
      </c>
      <c r="BQ2249" s="99">
        <v>0</v>
      </c>
      <c r="BR2249" s="99">
        <v>6886678.24035645</v>
      </c>
      <c r="BS2249" s="99">
        <v>1510564.98851013</v>
      </c>
      <c r="BT2249" s="99">
        <v>0</v>
      </c>
      <c r="BU2249" s="99">
        <v>1667488.7699890099</v>
      </c>
      <c r="BV2249" s="99">
        <v>2231289.0743102999</v>
      </c>
      <c r="BW2249" s="99">
        <v>0</v>
      </c>
      <c r="BX2249" s="99">
        <v>350542.02966690098</v>
      </c>
      <c r="BY2249" s="99">
        <v>0</v>
      </c>
      <c r="BZ2249" s="99">
        <v>0</v>
      </c>
      <c r="CA2249" s="99">
        <v>122079.100395203</v>
      </c>
      <c r="CB2249" s="99">
        <v>5335928.6652832003</v>
      </c>
      <c r="CC2249" s="99">
        <v>51154487.153320298</v>
      </c>
      <c r="CD2249" s="99">
        <v>12237973.1966553</v>
      </c>
      <c r="CE2249" s="99">
        <v>4440.99274343252</v>
      </c>
      <c r="CF2249" s="99">
        <v>517047.23331451399</v>
      </c>
      <c r="CG2249" s="99">
        <v>4359575.0274658203</v>
      </c>
      <c r="CH2249" s="99">
        <v>0</v>
      </c>
      <c r="CI2249" s="99">
        <v>126533.73309135401</v>
      </c>
      <c r="CJ2249" s="99">
        <v>5853112.2412109403</v>
      </c>
      <c r="CK2249" s="99">
        <v>55493277.4599609</v>
      </c>
      <c r="CL2249" s="99">
        <v>12593509.509277301</v>
      </c>
      <c r="CM2249" s="203">
        <f t="shared" si="105"/>
        <v>211569.6814556118</v>
      </c>
      <c r="CN2249" s="203">
        <f t="shared" si="106"/>
        <v>35023656.402587943</v>
      </c>
      <c r="CO2249" s="203">
        <f t="shared" si="107"/>
        <v>140377708.15625</v>
      </c>
      <c r="CP2249" s="99">
        <v>12593509.509277301</v>
      </c>
      <c r="CQ2249" s="99">
        <v>0</v>
      </c>
      <c r="CR2249" s="99">
        <v>0</v>
      </c>
      <c r="CS2249" s="99">
        <v>0</v>
      </c>
      <c r="CT2249" s="99">
        <v>0</v>
      </c>
    </row>
    <row r="2250" spans="1:98">
      <c r="A2250" s="98" t="s">
        <v>190</v>
      </c>
      <c r="B2250" s="100">
        <v>42064</v>
      </c>
      <c r="C2250" s="99">
        <v>107304.84116744999</v>
      </c>
      <c r="D2250" s="99">
        <v>0</v>
      </c>
      <c r="E2250" s="99">
        <v>13821.455246686901</v>
      </c>
      <c r="F2250" s="99">
        <v>11053.177762389199</v>
      </c>
      <c r="G2250" s="99">
        <v>4544.7921848297101</v>
      </c>
      <c r="H2250" s="99">
        <v>0</v>
      </c>
      <c r="I2250" s="99">
        <v>0</v>
      </c>
      <c r="J2250" s="99">
        <v>84940.834178924604</v>
      </c>
      <c r="K2250" s="99">
        <v>29.360779319889801</v>
      </c>
      <c r="L2250" s="99">
        <v>205.08598259650199</v>
      </c>
      <c r="M2250" s="99">
        <v>51492.832773208604</v>
      </c>
      <c r="N2250" s="99">
        <v>3916.54860824347</v>
      </c>
      <c r="O2250" s="99">
        <v>0</v>
      </c>
      <c r="P2250" s="99">
        <v>60596.405130863197</v>
      </c>
      <c r="Q2250" s="99">
        <v>4702.5591831207303</v>
      </c>
      <c r="R2250" s="99">
        <v>0</v>
      </c>
      <c r="S2250" s="99">
        <v>4526.9382371902502</v>
      </c>
      <c r="T2250" s="99">
        <v>0</v>
      </c>
      <c r="U2250" s="99">
        <v>84984.095500946001</v>
      </c>
      <c r="V2250" s="99">
        <v>4483707.3581542997</v>
      </c>
      <c r="W2250" s="99">
        <v>0</v>
      </c>
      <c r="X2250" s="99">
        <v>768324.54634857201</v>
      </c>
      <c r="Y2250" s="99">
        <v>537347.92001342797</v>
      </c>
      <c r="Z2250" s="99">
        <v>515735.86250305199</v>
      </c>
      <c r="AA2250" s="99">
        <v>0</v>
      </c>
      <c r="AB2250" s="99">
        <v>0</v>
      </c>
      <c r="AC2250" s="99">
        <v>28896974.1865234</v>
      </c>
      <c r="AD2250" s="99">
        <v>2883.6219430863898</v>
      </c>
      <c r="AE2250" s="99">
        <v>14791.5147171021</v>
      </c>
      <c r="AF2250" s="99">
        <v>2063310.4687194801</v>
      </c>
      <c r="AG2250" s="99">
        <v>434378.21686935402</v>
      </c>
      <c r="AH2250" s="99">
        <v>0</v>
      </c>
      <c r="AI2250" s="99">
        <v>2279206.8984375</v>
      </c>
      <c r="AJ2250" s="99">
        <v>442063.17744064302</v>
      </c>
      <c r="AK2250" s="99">
        <v>0</v>
      </c>
      <c r="AL2250" s="99">
        <v>513308.00905609102</v>
      </c>
      <c r="AM2250" s="99">
        <v>0</v>
      </c>
      <c r="AN2250" s="99">
        <v>28925735.6953125</v>
      </c>
      <c r="AO2250" s="99">
        <v>44072300.058105499</v>
      </c>
      <c r="AP2250" s="99">
        <v>0</v>
      </c>
      <c r="AQ2250" s="99">
        <v>6519177.81750488</v>
      </c>
      <c r="AR2250" s="99">
        <v>4464424.09692383</v>
      </c>
      <c r="AS2250" s="99">
        <v>4350565.7454223596</v>
      </c>
      <c r="AT2250" s="99">
        <v>0</v>
      </c>
      <c r="AU2250" s="99">
        <v>0</v>
      </c>
      <c r="AV2250" s="99">
        <v>84767978.725585893</v>
      </c>
      <c r="AW2250" s="99">
        <v>9526.2648220062292</v>
      </c>
      <c r="AX2250" s="99">
        <v>151368.38312149001</v>
      </c>
      <c r="AY2250" s="99">
        <v>20436953.557128899</v>
      </c>
      <c r="AZ2250" s="99">
        <v>3886126.28833008</v>
      </c>
      <c r="BA2250" s="99">
        <v>0</v>
      </c>
      <c r="BB2250" s="99">
        <v>21995160.5622559</v>
      </c>
      <c r="BC2250" s="99">
        <v>3954540.7945861798</v>
      </c>
      <c r="BD2250" s="99">
        <v>0</v>
      </c>
      <c r="BE2250" s="99">
        <v>4342486.8592529297</v>
      </c>
      <c r="BF2250" s="99">
        <v>0</v>
      </c>
      <c r="BG2250" s="99">
        <v>84878453.196289107</v>
      </c>
      <c r="BH2250" s="99">
        <v>9545725.4383544903</v>
      </c>
      <c r="BI2250" s="99">
        <v>0</v>
      </c>
      <c r="BJ2250" s="99">
        <v>2482995.5310668899</v>
      </c>
      <c r="BK2250" s="99">
        <v>1725036.0848541299</v>
      </c>
      <c r="BL2250" s="99">
        <v>0</v>
      </c>
      <c r="BM2250" s="99">
        <v>0</v>
      </c>
      <c r="BN2250" s="99">
        <v>0</v>
      </c>
      <c r="BO2250" s="99">
        <v>0</v>
      </c>
      <c r="BP2250" s="99">
        <v>0</v>
      </c>
      <c r="BQ2250" s="99">
        <v>0</v>
      </c>
      <c r="BR2250" s="99">
        <v>6853816.4946899395</v>
      </c>
      <c r="BS2250" s="99">
        <v>1456211.94044495</v>
      </c>
      <c r="BT2250" s="99">
        <v>0</v>
      </c>
      <c r="BU2250" s="99">
        <v>1617113.2199859601</v>
      </c>
      <c r="BV2250" s="99">
        <v>2210611.4035644499</v>
      </c>
      <c r="BW2250" s="99">
        <v>0</v>
      </c>
      <c r="BX2250" s="99">
        <v>394358.83940887498</v>
      </c>
      <c r="BY2250" s="99">
        <v>0</v>
      </c>
      <c r="BZ2250" s="99">
        <v>0</v>
      </c>
      <c r="CA2250" s="99">
        <v>121148.22126388599</v>
      </c>
      <c r="CB2250" s="99">
        <v>5249258.7692260696</v>
      </c>
      <c r="CC2250" s="99">
        <v>50542775.3984375</v>
      </c>
      <c r="CD2250" s="99">
        <v>12059819.7180176</v>
      </c>
      <c r="CE2250" s="99">
        <v>4546.2420895099604</v>
      </c>
      <c r="CF2250" s="99">
        <v>516348.05405807501</v>
      </c>
      <c r="CG2250" s="99">
        <v>4365822.4748535203</v>
      </c>
      <c r="CH2250" s="99">
        <v>0</v>
      </c>
      <c r="CI2250" s="99">
        <v>125670.193490028</v>
      </c>
      <c r="CJ2250" s="99">
        <v>5763661.9755248995</v>
      </c>
      <c r="CK2250" s="99">
        <v>54916430.140136696</v>
      </c>
      <c r="CL2250" s="99">
        <v>12435336.5550537</v>
      </c>
      <c r="CM2250" s="203">
        <f t="shared" si="105"/>
        <v>210654.28899097402</v>
      </c>
      <c r="CN2250" s="203">
        <f t="shared" si="106"/>
        <v>34689397.670837402</v>
      </c>
      <c r="CO2250" s="203">
        <f t="shared" si="107"/>
        <v>139794883.33642581</v>
      </c>
      <c r="CP2250" s="99">
        <v>12435336.5550537</v>
      </c>
      <c r="CQ2250" s="99">
        <v>0</v>
      </c>
      <c r="CR2250" s="99">
        <v>0</v>
      </c>
      <c r="CS2250" s="99">
        <v>0</v>
      </c>
      <c r="CT2250" s="99">
        <v>0</v>
      </c>
    </row>
    <row r="2251" spans="1:98">
      <c r="A2251" s="98" t="s">
        <v>190</v>
      </c>
      <c r="B2251" s="100">
        <v>42156</v>
      </c>
      <c r="C2251" s="99">
        <v>107848.168680191</v>
      </c>
      <c r="D2251" s="99">
        <v>0</v>
      </c>
      <c r="E2251" s="99">
        <v>13547.7795729637</v>
      </c>
      <c r="F2251" s="99">
        <v>10843.991357922599</v>
      </c>
      <c r="G2251" s="99">
        <v>4593.3137838244402</v>
      </c>
      <c r="H2251" s="99">
        <v>0</v>
      </c>
      <c r="I2251" s="99">
        <v>0</v>
      </c>
      <c r="J2251" s="99">
        <v>84416.935766220093</v>
      </c>
      <c r="K2251" s="99">
        <v>20.889781156089199</v>
      </c>
      <c r="L2251" s="99">
        <v>198.24326063133799</v>
      </c>
      <c r="M2251" s="99">
        <v>51755.496188640602</v>
      </c>
      <c r="N2251" s="99">
        <v>3885.5031284391898</v>
      </c>
      <c r="O2251" s="99">
        <v>0</v>
      </c>
      <c r="P2251" s="99">
        <v>60866.569427490198</v>
      </c>
      <c r="Q2251" s="99">
        <v>4726.5034902691796</v>
      </c>
      <c r="R2251" s="99">
        <v>0</v>
      </c>
      <c r="S2251" s="99">
        <v>4586.7763987779599</v>
      </c>
      <c r="T2251" s="99">
        <v>0</v>
      </c>
      <c r="U2251" s="99">
        <v>84450.348058700605</v>
      </c>
      <c r="V2251" s="99">
        <v>4476643.05114746</v>
      </c>
      <c r="W2251" s="99">
        <v>0</v>
      </c>
      <c r="X2251" s="99">
        <v>749629.16458892799</v>
      </c>
      <c r="Y2251" s="99">
        <v>526427.91985320998</v>
      </c>
      <c r="Z2251" s="99">
        <v>516434.58999252302</v>
      </c>
      <c r="AA2251" s="99">
        <v>0</v>
      </c>
      <c r="AB2251" s="99">
        <v>0</v>
      </c>
      <c r="AC2251" s="99">
        <v>28939204.2729492</v>
      </c>
      <c r="AD2251" s="99">
        <v>2346.5822800993901</v>
      </c>
      <c r="AE2251" s="99">
        <v>16688.159127950701</v>
      </c>
      <c r="AF2251" s="99">
        <v>2062409.60105896</v>
      </c>
      <c r="AG2251" s="99">
        <v>421681.285808563</v>
      </c>
      <c r="AH2251" s="99">
        <v>0</v>
      </c>
      <c r="AI2251" s="99">
        <v>2271261.4798889202</v>
      </c>
      <c r="AJ2251" s="99">
        <v>450330.06876754801</v>
      </c>
      <c r="AK2251" s="99">
        <v>0</v>
      </c>
      <c r="AL2251" s="99">
        <v>516141.41595459002</v>
      </c>
      <c r="AM2251" s="99">
        <v>0</v>
      </c>
      <c r="AN2251" s="99">
        <v>28899574.2275391</v>
      </c>
      <c r="AO2251" s="99">
        <v>44162185.610839799</v>
      </c>
      <c r="AP2251" s="99">
        <v>0</v>
      </c>
      <c r="AQ2251" s="99">
        <v>6378236.3578491202</v>
      </c>
      <c r="AR2251" s="99">
        <v>4385339.9328002902</v>
      </c>
      <c r="AS2251" s="99">
        <v>4359095.7880859403</v>
      </c>
      <c r="AT2251" s="99">
        <v>0</v>
      </c>
      <c r="AU2251" s="99">
        <v>0</v>
      </c>
      <c r="AV2251" s="99">
        <v>84924871.248046905</v>
      </c>
      <c r="AW2251" s="99">
        <v>7779.7311472892798</v>
      </c>
      <c r="AX2251" s="99">
        <v>170991.376836777</v>
      </c>
      <c r="AY2251" s="99">
        <v>20500883.733154301</v>
      </c>
      <c r="AZ2251" s="99">
        <v>3791172.1174011198</v>
      </c>
      <c r="BA2251" s="99">
        <v>0</v>
      </c>
      <c r="BB2251" s="99">
        <v>22033532.307861298</v>
      </c>
      <c r="BC2251" s="99">
        <v>4045100.2309265099</v>
      </c>
      <c r="BD2251" s="99">
        <v>0</v>
      </c>
      <c r="BE2251" s="99">
        <v>4372976.7029418899</v>
      </c>
      <c r="BF2251" s="99">
        <v>0</v>
      </c>
      <c r="BG2251" s="99">
        <v>84702188.941406295</v>
      </c>
      <c r="BH2251" s="99">
        <v>9687587.7833252009</v>
      </c>
      <c r="BI2251" s="99">
        <v>0</v>
      </c>
      <c r="BJ2251" s="99">
        <v>2455250.6733093299</v>
      </c>
      <c r="BK2251" s="99">
        <v>1697865.0828247101</v>
      </c>
      <c r="BL2251" s="99">
        <v>0</v>
      </c>
      <c r="BM2251" s="99">
        <v>0</v>
      </c>
      <c r="BN2251" s="99">
        <v>0</v>
      </c>
      <c r="BO2251" s="99">
        <v>0</v>
      </c>
      <c r="BP2251" s="99">
        <v>0</v>
      </c>
      <c r="BQ2251" s="99">
        <v>0</v>
      </c>
      <c r="BR2251" s="99">
        <v>6916434.09020996</v>
      </c>
      <c r="BS2251" s="99">
        <v>1435848.0821533201</v>
      </c>
      <c r="BT2251" s="99">
        <v>0</v>
      </c>
      <c r="BU2251" s="99">
        <v>1645892.0399932901</v>
      </c>
      <c r="BV2251" s="99">
        <v>2258859.7188720698</v>
      </c>
      <c r="BW2251" s="99">
        <v>0</v>
      </c>
      <c r="BX2251" s="99">
        <v>403794.83938980103</v>
      </c>
      <c r="BY2251" s="99">
        <v>0</v>
      </c>
      <c r="BZ2251" s="99">
        <v>0</v>
      </c>
      <c r="CA2251" s="99">
        <v>121385.354281425</v>
      </c>
      <c r="CB2251" s="99">
        <v>5231145.7734375</v>
      </c>
      <c r="CC2251" s="99">
        <v>50583063.495605499</v>
      </c>
      <c r="CD2251" s="99">
        <v>12138978.0467529</v>
      </c>
      <c r="CE2251" s="99">
        <v>4587.3425412178003</v>
      </c>
      <c r="CF2251" s="99">
        <v>517279.28094100999</v>
      </c>
      <c r="CG2251" s="99">
        <v>4377569.8716430701</v>
      </c>
      <c r="CH2251" s="99">
        <v>0</v>
      </c>
      <c r="CI2251" s="99">
        <v>125988.476079941</v>
      </c>
      <c r="CJ2251" s="99">
        <v>5750087.2786254901</v>
      </c>
      <c r="CK2251" s="99">
        <v>54976757.014160201</v>
      </c>
      <c r="CL2251" s="99">
        <v>12513982.5667725</v>
      </c>
      <c r="CM2251" s="203">
        <f t="shared" si="105"/>
        <v>210438.82413864159</v>
      </c>
      <c r="CN2251" s="203">
        <f t="shared" si="106"/>
        <v>34649661.506164588</v>
      </c>
      <c r="CO2251" s="203">
        <f t="shared" si="107"/>
        <v>139678945.9555665</v>
      </c>
      <c r="CP2251" s="99">
        <v>12513982.5667725</v>
      </c>
      <c r="CQ2251" s="99">
        <v>0</v>
      </c>
      <c r="CR2251" s="99">
        <v>0</v>
      </c>
      <c r="CS2251" s="99">
        <v>0</v>
      </c>
      <c r="CT2251" s="99">
        <v>0</v>
      </c>
    </row>
    <row r="2252" spans="1:98">
      <c r="A2252" s="98" t="s">
        <v>190</v>
      </c>
      <c r="B2252" s="100">
        <v>42248</v>
      </c>
      <c r="C2252" s="99">
        <v>107586.583192825</v>
      </c>
      <c r="D2252" s="99">
        <v>0</v>
      </c>
      <c r="E2252" s="99">
        <v>13239.446009278299</v>
      </c>
      <c r="F2252" s="99">
        <v>10604.419004797899</v>
      </c>
      <c r="G2252" s="99">
        <v>4680.3788282871201</v>
      </c>
      <c r="H2252" s="99">
        <v>0</v>
      </c>
      <c r="I2252" s="99">
        <v>0</v>
      </c>
      <c r="J2252" s="99">
        <v>83859.653275489807</v>
      </c>
      <c r="K2252" s="99">
        <v>16.157584285130699</v>
      </c>
      <c r="L2252" s="99">
        <v>237.97622749581899</v>
      </c>
      <c r="M2252" s="99">
        <v>51548.645002365098</v>
      </c>
      <c r="N2252" s="99">
        <v>3886.7525631189301</v>
      </c>
      <c r="O2252" s="99">
        <v>0</v>
      </c>
      <c r="P2252" s="99">
        <v>60594.3106012344</v>
      </c>
      <c r="Q2252" s="99">
        <v>4685.6851477623004</v>
      </c>
      <c r="R2252" s="99">
        <v>0</v>
      </c>
      <c r="S2252" s="99">
        <v>4681.3734959363901</v>
      </c>
      <c r="T2252" s="99">
        <v>0</v>
      </c>
      <c r="U2252" s="99">
        <v>83829.652521133394</v>
      </c>
      <c r="V2252" s="99">
        <v>4449928.8508911096</v>
      </c>
      <c r="W2252" s="99">
        <v>0</v>
      </c>
      <c r="X2252" s="99">
        <v>731121.49658966099</v>
      </c>
      <c r="Y2252" s="99">
        <v>514901.92382049601</v>
      </c>
      <c r="Z2252" s="99">
        <v>520176.36426544201</v>
      </c>
      <c r="AA2252" s="99">
        <v>0</v>
      </c>
      <c r="AB2252" s="99">
        <v>0</v>
      </c>
      <c r="AC2252" s="99">
        <v>28789428.971923798</v>
      </c>
      <c r="AD2252" s="99">
        <v>1997.47201372683</v>
      </c>
      <c r="AE2252" s="99">
        <v>18479.3203558922</v>
      </c>
      <c r="AF2252" s="99">
        <v>2047438.19110107</v>
      </c>
      <c r="AG2252" s="99">
        <v>410821.52308654803</v>
      </c>
      <c r="AH2252" s="99">
        <v>0</v>
      </c>
      <c r="AI2252" s="99">
        <v>2260600.6825866699</v>
      </c>
      <c r="AJ2252" s="99">
        <v>446542.65445709199</v>
      </c>
      <c r="AK2252" s="99">
        <v>0</v>
      </c>
      <c r="AL2252" s="99">
        <v>519592.01216888399</v>
      </c>
      <c r="AM2252" s="99">
        <v>0</v>
      </c>
      <c r="AN2252" s="99">
        <v>28734413.331054699</v>
      </c>
      <c r="AO2252" s="99">
        <v>44071969.597167999</v>
      </c>
      <c r="AP2252" s="99">
        <v>0</v>
      </c>
      <c r="AQ2252" s="99">
        <v>6260776.5080566397</v>
      </c>
      <c r="AR2252" s="99">
        <v>4309385.32458496</v>
      </c>
      <c r="AS2252" s="99">
        <v>4385086.1724853497</v>
      </c>
      <c r="AT2252" s="99">
        <v>0</v>
      </c>
      <c r="AU2252" s="99">
        <v>0</v>
      </c>
      <c r="AV2252" s="99">
        <v>84697572.430664107</v>
      </c>
      <c r="AW2252" s="99">
        <v>6634.3766531944302</v>
      </c>
      <c r="AX2252" s="99">
        <v>188988.05378341701</v>
      </c>
      <c r="AY2252" s="99">
        <v>20474391.572753899</v>
      </c>
      <c r="AZ2252" s="99">
        <v>3707627.36245728</v>
      </c>
      <c r="BA2252" s="99">
        <v>0</v>
      </c>
      <c r="BB2252" s="99">
        <v>22028827.385742199</v>
      </c>
      <c r="BC2252" s="99">
        <v>3992269.6941223098</v>
      </c>
      <c r="BD2252" s="99">
        <v>0</v>
      </c>
      <c r="BE2252" s="99">
        <v>4404257.1714477502</v>
      </c>
      <c r="BF2252" s="99">
        <v>0</v>
      </c>
      <c r="BG2252" s="99">
        <v>84644608.386718795</v>
      </c>
      <c r="BH2252" s="99">
        <v>9727761.2098388709</v>
      </c>
      <c r="BI2252" s="99">
        <v>0</v>
      </c>
      <c r="BJ2252" s="99">
        <v>2448642.4258422898</v>
      </c>
      <c r="BK2252" s="99">
        <v>1676501.28067017</v>
      </c>
      <c r="BL2252" s="99">
        <v>0</v>
      </c>
      <c r="BM2252" s="99">
        <v>0</v>
      </c>
      <c r="BN2252" s="99">
        <v>0</v>
      </c>
      <c r="BO2252" s="99">
        <v>0</v>
      </c>
      <c r="BP2252" s="99">
        <v>0</v>
      </c>
      <c r="BQ2252" s="99">
        <v>0</v>
      </c>
      <c r="BR2252" s="99">
        <v>6916853.4805297898</v>
      </c>
      <c r="BS2252" s="99">
        <v>1410481.9625396701</v>
      </c>
      <c r="BT2252" s="99">
        <v>0</v>
      </c>
      <c r="BU2252" s="99">
        <v>1324518.24998474</v>
      </c>
      <c r="BV2252" s="99">
        <v>2231475.1116943401</v>
      </c>
      <c r="BW2252" s="99">
        <v>0</v>
      </c>
      <c r="BX2252" s="99">
        <v>335245.81952667201</v>
      </c>
      <c r="BY2252" s="99">
        <v>0</v>
      </c>
      <c r="BZ2252" s="99">
        <v>0</v>
      </c>
      <c r="CA2252" s="99">
        <v>120854.608153343</v>
      </c>
      <c r="CB2252" s="99">
        <v>5173591.0838012705</v>
      </c>
      <c r="CC2252" s="99">
        <v>50237720.271972701</v>
      </c>
      <c r="CD2252" s="99">
        <v>12155497.545288101</v>
      </c>
      <c r="CE2252" s="99">
        <v>4688.0315049886703</v>
      </c>
      <c r="CF2252" s="99">
        <v>519505.69248199498</v>
      </c>
      <c r="CG2252" s="99">
        <v>4399876.8733520498</v>
      </c>
      <c r="CH2252" s="99">
        <v>0</v>
      </c>
      <c r="CI2252" s="99">
        <v>125543.43354034401</v>
      </c>
      <c r="CJ2252" s="99">
        <v>5694837.7874145498</v>
      </c>
      <c r="CK2252" s="99">
        <v>54647307.898925804</v>
      </c>
      <c r="CL2252" s="99">
        <v>12539145.081665</v>
      </c>
      <c r="CM2252" s="203">
        <f t="shared" si="105"/>
        <v>209373.0860614774</v>
      </c>
      <c r="CN2252" s="203">
        <f t="shared" si="106"/>
        <v>34429251.118469246</v>
      </c>
      <c r="CO2252" s="203">
        <f t="shared" si="107"/>
        <v>139291916.28564459</v>
      </c>
      <c r="CP2252" s="99">
        <v>12539145.081665</v>
      </c>
      <c r="CQ2252" s="99">
        <v>0</v>
      </c>
      <c r="CR2252" s="99">
        <v>0</v>
      </c>
      <c r="CS2252" s="99">
        <v>0</v>
      </c>
      <c r="CT2252" s="99">
        <v>0</v>
      </c>
    </row>
    <row r="2253" spans="1:98">
      <c r="A2253" s="98" t="s">
        <v>190</v>
      </c>
      <c r="B2253" s="100">
        <v>42339</v>
      </c>
      <c r="C2253" s="99">
        <v>107746.742876053</v>
      </c>
      <c r="D2253" s="99">
        <v>0</v>
      </c>
      <c r="E2253" s="99">
        <v>13039.738278389001</v>
      </c>
      <c r="F2253" s="99">
        <v>10458.961924552899</v>
      </c>
      <c r="G2253" s="99">
        <v>4756.5747566223099</v>
      </c>
      <c r="H2253" s="99">
        <v>0</v>
      </c>
      <c r="I2253" s="99">
        <v>0</v>
      </c>
      <c r="J2253" s="99">
        <v>83255.437470436096</v>
      </c>
      <c r="K2253" s="99">
        <v>13.376903421245499</v>
      </c>
      <c r="L2253" s="99">
        <v>211.54752823710399</v>
      </c>
      <c r="M2253" s="99">
        <v>51753.707893371597</v>
      </c>
      <c r="N2253" s="99">
        <v>3765.4797552526002</v>
      </c>
      <c r="O2253" s="99">
        <v>0</v>
      </c>
      <c r="P2253" s="99">
        <v>60437.349445819898</v>
      </c>
      <c r="Q2253" s="99">
        <v>4669.7331686615898</v>
      </c>
      <c r="R2253" s="99">
        <v>0</v>
      </c>
      <c r="S2253" s="99">
        <v>4751.7522242069199</v>
      </c>
      <c r="T2253" s="99">
        <v>0</v>
      </c>
      <c r="U2253" s="99">
        <v>83285.003504753098</v>
      </c>
      <c r="V2253" s="99">
        <v>4432306.8060913105</v>
      </c>
      <c r="W2253" s="99">
        <v>0</v>
      </c>
      <c r="X2253" s="99">
        <v>702309.01554107701</v>
      </c>
      <c r="Y2253" s="99">
        <v>493457.37470245402</v>
      </c>
      <c r="Z2253" s="99">
        <v>521148.949504852</v>
      </c>
      <c r="AA2253" s="99">
        <v>0</v>
      </c>
      <c r="AB2253" s="99">
        <v>0</v>
      </c>
      <c r="AC2253" s="99">
        <v>28442709.7258301</v>
      </c>
      <c r="AD2253" s="99">
        <v>1591.80888327956</v>
      </c>
      <c r="AE2253" s="99">
        <v>15213.2392219305</v>
      </c>
      <c r="AF2253" s="99">
        <v>2052165.0991821301</v>
      </c>
      <c r="AG2253" s="99">
        <v>403520.13981246902</v>
      </c>
      <c r="AH2253" s="99">
        <v>0</v>
      </c>
      <c r="AI2253" s="99">
        <v>2239420.28869629</v>
      </c>
      <c r="AJ2253" s="99">
        <v>443422.27953720099</v>
      </c>
      <c r="AK2253" s="99">
        <v>0</v>
      </c>
      <c r="AL2253" s="99">
        <v>520975.05540084798</v>
      </c>
      <c r="AM2253" s="99">
        <v>0</v>
      </c>
      <c r="AN2253" s="99">
        <v>28540258.045654301</v>
      </c>
      <c r="AO2253" s="99">
        <v>44125624.520996101</v>
      </c>
      <c r="AP2253" s="99">
        <v>0</v>
      </c>
      <c r="AQ2253" s="99">
        <v>6051795.7448120099</v>
      </c>
      <c r="AR2253" s="99">
        <v>4139958.4056396498</v>
      </c>
      <c r="AS2253" s="99">
        <v>4432056.73864746</v>
      </c>
      <c r="AT2253" s="99">
        <v>0</v>
      </c>
      <c r="AU2253" s="99">
        <v>0</v>
      </c>
      <c r="AV2253" s="99">
        <v>84679257.885742202</v>
      </c>
      <c r="AW2253" s="99">
        <v>5324.1036440134003</v>
      </c>
      <c r="AX2253" s="99">
        <v>157673.967185974</v>
      </c>
      <c r="AY2253" s="99">
        <v>20594888.705566399</v>
      </c>
      <c r="AZ2253" s="99">
        <v>3657787.2620544401</v>
      </c>
      <c r="BA2253" s="99">
        <v>0</v>
      </c>
      <c r="BB2253" s="99">
        <v>21941684.027099598</v>
      </c>
      <c r="BC2253" s="99">
        <v>3991605.8027038602</v>
      </c>
      <c r="BD2253" s="99">
        <v>0</v>
      </c>
      <c r="BE2253" s="99">
        <v>4431263.2236938505</v>
      </c>
      <c r="BF2253" s="99">
        <v>0</v>
      </c>
      <c r="BG2253" s="99">
        <v>84551956.1953125</v>
      </c>
      <c r="BH2253" s="99">
        <v>10524177.6049805</v>
      </c>
      <c r="BI2253" s="99">
        <v>0</v>
      </c>
      <c r="BJ2253" s="99">
        <v>2465917.2007751502</v>
      </c>
      <c r="BK2253" s="99">
        <v>1659351.90336609</v>
      </c>
      <c r="BL2253" s="99">
        <v>0</v>
      </c>
      <c r="BM2253" s="99">
        <v>0</v>
      </c>
      <c r="BN2253" s="99">
        <v>0</v>
      </c>
      <c r="BO2253" s="99">
        <v>0</v>
      </c>
      <c r="BP2253" s="99">
        <v>0</v>
      </c>
      <c r="BQ2253" s="99">
        <v>0</v>
      </c>
      <c r="BR2253" s="99">
        <v>6982804.7907714797</v>
      </c>
      <c r="BS2253" s="99">
        <v>1388575.8066558801</v>
      </c>
      <c r="BT2253" s="99">
        <v>0</v>
      </c>
      <c r="BU2253" s="99">
        <v>2462508.1499633798</v>
      </c>
      <c r="BV2253" s="99">
        <v>2240759.5088806199</v>
      </c>
      <c r="BW2253" s="99">
        <v>0</v>
      </c>
      <c r="BX2253" s="99">
        <v>558828.98844909703</v>
      </c>
      <c r="BY2253" s="99">
        <v>0</v>
      </c>
      <c r="BZ2253" s="99">
        <v>0</v>
      </c>
      <c r="CA2253" s="99">
        <v>120760.33310699501</v>
      </c>
      <c r="CB2253" s="99">
        <v>5137570.7194213904</v>
      </c>
      <c r="CC2253" s="99">
        <v>50199291.553222701</v>
      </c>
      <c r="CD2253" s="99">
        <v>12983536.7495117</v>
      </c>
      <c r="CE2253" s="99">
        <v>4755.0628158450099</v>
      </c>
      <c r="CF2253" s="99">
        <v>520560.03528595</v>
      </c>
      <c r="CG2253" s="99">
        <v>4434504.9664917002</v>
      </c>
      <c r="CH2253" s="99">
        <v>0</v>
      </c>
      <c r="CI2253" s="99">
        <v>125525.511680603</v>
      </c>
      <c r="CJ2253" s="99">
        <v>5656919.8259887705</v>
      </c>
      <c r="CK2253" s="99">
        <v>54596275.410644501</v>
      </c>
      <c r="CL2253" s="99">
        <v>13548245.4412842</v>
      </c>
      <c r="CM2253" s="203">
        <f t="shared" si="105"/>
        <v>208810.51518535608</v>
      </c>
      <c r="CN2253" s="203">
        <f t="shared" si="106"/>
        <v>34197177.871643074</v>
      </c>
      <c r="CO2253" s="203">
        <f t="shared" si="107"/>
        <v>139148231.605957</v>
      </c>
      <c r="CP2253" s="99">
        <v>13548245.4412842</v>
      </c>
      <c r="CQ2253" s="99">
        <v>0</v>
      </c>
      <c r="CR2253" s="99">
        <v>0</v>
      </c>
      <c r="CS2253" s="99">
        <v>0</v>
      </c>
      <c r="CT2253" s="99">
        <v>0</v>
      </c>
    </row>
    <row r="2254" spans="1:98">
      <c r="A2254" s="98" t="s">
        <v>190</v>
      </c>
      <c r="B2254" s="100">
        <v>42430</v>
      </c>
      <c r="C2254" s="99">
        <v>107597.43890094799</v>
      </c>
      <c r="D2254" s="99">
        <v>0</v>
      </c>
      <c r="E2254" s="99">
        <v>12908.717023134201</v>
      </c>
      <c r="F2254" s="99">
        <v>10488.6427354813</v>
      </c>
      <c r="G2254" s="99">
        <v>4807.5599941611299</v>
      </c>
      <c r="H2254" s="99">
        <v>0</v>
      </c>
      <c r="I2254" s="99">
        <v>0</v>
      </c>
      <c r="J2254" s="99">
        <v>82820.995464324995</v>
      </c>
      <c r="K2254" s="99">
        <v>10.081623727805001</v>
      </c>
      <c r="L2254" s="99">
        <v>195.29688558541201</v>
      </c>
      <c r="M2254" s="99">
        <v>51604.378619194002</v>
      </c>
      <c r="N2254" s="99">
        <v>3787.4934322238</v>
      </c>
      <c r="O2254" s="99">
        <v>0</v>
      </c>
      <c r="P2254" s="99">
        <v>60127.404220581098</v>
      </c>
      <c r="Q2254" s="99">
        <v>4614.61426925659</v>
      </c>
      <c r="R2254" s="99">
        <v>0</v>
      </c>
      <c r="S2254" s="99">
        <v>4787.2329443097096</v>
      </c>
      <c r="T2254" s="99">
        <v>0</v>
      </c>
      <c r="U2254" s="99">
        <v>82857.031568527207</v>
      </c>
      <c r="V2254" s="99">
        <v>4419204.8477783203</v>
      </c>
      <c r="W2254" s="99">
        <v>0</v>
      </c>
      <c r="X2254" s="99">
        <v>688870.65821838402</v>
      </c>
      <c r="Y2254" s="99">
        <v>496377.19519805902</v>
      </c>
      <c r="Z2254" s="99">
        <v>531441.87349700904</v>
      </c>
      <c r="AA2254" s="99">
        <v>0</v>
      </c>
      <c r="AB2254" s="99">
        <v>0</v>
      </c>
      <c r="AC2254" s="99">
        <v>28389902.517578099</v>
      </c>
      <c r="AD2254" s="99">
        <v>1256.21021014452</v>
      </c>
      <c r="AE2254" s="99">
        <v>11669.3236031532</v>
      </c>
      <c r="AF2254" s="99">
        <v>2029186.8848877</v>
      </c>
      <c r="AG2254" s="99">
        <v>398025.62478637701</v>
      </c>
      <c r="AH2254" s="99">
        <v>0</v>
      </c>
      <c r="AI2254" s="99">
        <v>2237842.3700256301</v>
      </c>
      <c r="AJ2254" s="99">
        <v>437170.582942963</v>
      </c>
      <c r="AK2254" s="99">
        <v>0</v>
      </c>
      <c r="AL2254" s="99">
        <v>527556.33415985096</v>
      </c>
      <c r="AM2254" s="99">
        <v>0</v>
      </c>
      <c r="AN2254" s="99">
        <v>28501783.9541016</v>
      </c>
      <c r="AO2254" s="99">
        <v>44203219.768554702</v>
      </c>
      <c r="AP2254" s="99">
        <v>0</v>
      </c>
      <c r="AQ2254" s="99">
        <v>5979133.4283447303</v>
      </c>
      <c r="AR2254" s="99">
        <v>4176001.3680419899</v>
      </c>
      <c r="AS2254" s="99">
        <v>4508092.6720581101</v>
      </c>
      <c r="AT2254" s="99">
        <v>0</v>
      </c>
      <c r="AU2254" s="99">
        <v>0</v>
      </c>
      <c r="AV2254" s="99">
        <v>84849568.432617202</v>
      </c>
      <c r="AW2254" s="99">
        <v>4208.6606621742203</v>
      </c>
      <c r="AX2254" s="99">
        <v>127916.138424873</v>
      </c>
      <c r="AY2254" s="99">
        <v>20443069.7895508</v>
      </c>
      <c r="AZ2254" s="99">
        <v>3649736.5675964402</v>
      </c>
      <c r="BA2254" s="99">
        <v>0</v>
      </c>
      <c r="BB2254" s="99">
        <v>22011641.407470699</v>
      </c>
      <c r="BC2254" s="99">
        <v>3960357.8377380399</v>
      </c>
      <c r="BD2254" s="99">
        <v>0</v>
      </c>
      <c r="BE2254" s="99">
        <v>4511395.8354492197</v>
      </c>
      <c r="BF2254" s="99">
        <v>0</v>
      </c>
      <c r="BG2254" s="99">
        <v>84527938.729492202</v>
      </c>
      <c r="BH2254" s="99">
        <v>12115896.9100342</v>
      </c>
      <c r="BI2254" s="99">
        <v>0</v>
      </c>
      <c r="BJ2254" s="99">
        <v>2545190.5873718299</v>
      </c>
      <c r="BK2254" s="99">
        <v>1726429.6946258501</v>
      </c>
      <c r="BL2254" s="99">
        <v>0</v>
      </c>
      <c r="BM2254" s="99">
        <v>0</v>
      </c>
      <c r="BN2254" s="99">
        <v>0</v>
      </c>
      <c r="BO2254" s="99">
        <v>0</v>
      </c>
      <c r="BP2254" s="99">
        <v>0</v>
      </c>
      <c r="BQ2254" s="99">
        <v>0</v>
      </c>
      <c r="BR2254" s="99">
        <v>6995950.6169433603</v>
      </c>
      <c r="BS2254" s="99">
        <v>1386939.3725128199</v>
      </c>
      <c r="BT2254" s="99">
        <v>0</v>
      </c>
      <c r="BU2254" s="99">
        <v>4226481.2699584998</v>
      </c>
      <c r="BV2254" s="99">
        <v>2215985.0588073698</v>
      </c>
      <c r="BW2254" s="99">
        <v>0</v>
      </c>
      <c r="BX2254" s="99">
        <v>949858.42659759498</v>
      </c>
      <c r="BY2254" s="99">
        <v>0</v>
      </c>
      <c r="BZ2254" s="99">
        <v>0</v>
      </c>
      <c r="CA2254" s="99">
        <v>120517.103176117</v>
      </c>
      <c r="CB2254" s="99">
        <v>5105043.7479248</v>
      </c>
      <c r="CC2254" s="99">
        <v>50066134.3359375</v>
      </c>
      <c r="CD2254" s="99">
        <v>14698882.1939697</v>
      </c>
      <c r="CE2254" s="99">
        <v>4808.3945292830504</v>
      </c>
      <c r="CF2254" s="99">
        <v>526849.505180359</v>
      </c>
      <c r="CG2254" s="99">
        <v>4496873.9400024395</v>
      </c>
      <c r="CH2254" s="99">
        <v>0</v>
      </c>
      <c r="CI2254" s="99">
        <v>125295.273360252</v>
      </c>
      <c r="CJ2254" s="99">
        <v>5629558.94287109</v>
      </c>
      <c r="CK2254" s="99">
        <v>54566315.712402299</v>
      </c>
      <c r="CL2254" s="99">
        <v>15622521.459350601</v>
      </c>
      <c r="CM2254" s="203">
        <f t="shared" si="105"/>
        <v>208152.30492877919</v>
      </c>
      <c r="CN2254" s="203">
        <f t="shared" si="106"/>
        <v>34131342.896972686</v>
      </c>
      <c r="CO2254" s="203">
        <f t="shared" si="107"/>
        <v>139094254.4418945</v>
      </c>
      <c r="CP2254" s="99">
        <v>15622521.459350601</v>
      </c>
      <c r="CQ2254" s="99">
        <v>0</v>
      </c>
      <c r="CR2254" s="99">
        <v>0</v>
      </c>
      <c r="CS2254" s="99">
        <v>0</v>
      </c>
      <c r="CT2254" s="99">
        <v>0</v>
      </c>
    </row>
    <row r="2255" spans="1:98">
      <c r="A2255" s="98" t="s">
        <v>190</v>
      </c>
      <c r="B2255" s="100">
        <v>42522</v>
      </c>
      <c r="C2255" s="99">
        <v>107834.195494652</v>
      </c>
      <c r="D2255" s="99">
        <v>0</v>
      </c>
      <c r="E2255" s="99">
        <v>12577.9786686897</v>
      </c>
      <c r="F2255" s="99">
        <v>10216.788594961199</v>
      </c>
      <c r="G2255" s="99">
        <v>4889.03767675161</v>
      </c>
      <c r="H2255" s="99">
        <v>0</v>
      </c>
      <c r="I2255" s="99">
        <v>0</v>
      </c>
      <c r="J2255" s="99">
        <v>82278.881371498093</v>
      </c>
      <c r="K2255" s="99">
        <v>9.5923223741119692</v>
      </c>
      <c r="L2255" s="99">
        <v>199.270493485034</v>
      </c>
      <c r="M2255" s="99">
        <v>51733.349956989303</v>
      </c>
      <c r="N2255" s="99">
        <v>3771.67326807976</v>
      </c>
      <c r="O2255" s="99">
        <v>0</v>
      </c>
      <c r="P2255" s="99">
        <v>60199.3215937614</v>
      </c>
      <c r="Q2255" s="99">
        <v>4542.50021386147</v>
      </c>
      <c r="R2255" s="99">
        <v>0</v>
      </c>
      <c r="S2255" s="99">
        <v>4879.3682167530096</v>
      </c>
      <c r="T2255" s="99">
        <v>0</v>
      </c>
      <c r="U2255" s="99">
        <v>82318.149656295805</v>
      </c>
      <c r="V2255" s="99">
        <v>4386424.7316894503</v>
      </c>
      <c r="W2255" s="99">
        <v>0</v>
      </c>
      <c r="X2255" s="99">
        <v>664592.38397979701</v>
      </c>
      <c r="Y2255" s="99">
        <v>477313.22072219802</v>
      </c>
      <c r="Z2255" s="99">
        <v>533224.04113769496</v>
      </c>
      <c r="AA2255" s="99">
        <v>0</v>
      </c>
      <c r="AB2255" s="99">
        <v>0</v>
      </c>
      <c r="AC2255" s="99">
        <v>28461111.1005859</v>
      </c>
      <c r="AD2255" s="99">
        <v>1010.41983739287</v>
      </c>
      <c r="AE2255" s="99">
        <v>15427.6146364212</v>
      </c>
      <c r="AF2255" s="99">
        <v>2008862.9640655499</v>
      </c>
      <c r="AG2255" s="99">
        <v>395585.82544708299</v>
      </c>
      <c r="AH2255" s="99">
        <v>0</v>
      </c>
      <c r="AI2255" s="99">
        <v>2230348.5899047898</v>
      </c>
      <c r="AJ2255" s="99">
        <v>430314.99710083002</v>
      </c>
      <c r="AK2255" s="99">
        <v>0</v>
      </c>
      <c r="AL2255" s="99">
        <v>533306.74144744896</v>
      </c>
      <c r="AM2255" s="99">
        <v>0</v>
      </c>
      <c r="AN2255" s="99">
        <v>28291952.058593798</v>
      </c>
      <c r="AO2255" s="99">
        <v>44164817.986816399</v>
      </c>
      <c r="AP2255" s="99">
        <v>0</v>
      </c>
      <c r="AQ2255" s="99">
        <v>5875903.6411743201</v>
      </c>
      <c r="AR2255" s="99">
        <v>4086128.3478698698</v>
      </c>
      <c r="AS2255" s="99">
        <v>4532713.1672973596</v>
      </c>
      <c r="AT2255" s="99">
        <v>0</v>
      </c>
      <c r="AU2255" s="99">
        <v>0</v>
      </c>
      <c r="AV2255" s="99">
        <v>84516037.813476607</v>
      </c>
      <c r="AW2255" s="99">
        <v>3399.0299950540102</v>
      </c>
      <c r="AX2255" s="99">
        <v>165596.827358246</v>
      </c>
      <c r="AY2255" s="99">
        <v>20437544.911132801</v>
      </c>
      <c r="AZ2255" s="99">
        <v>3678455.9939270001</v>
      </c>
      <c r="BA2255" s="99">
        <v>0</v>
      </c>
      <c r="BB2255" s="99">
        <v>22082986.564453099</v>
      </c>
      <c r="BC2255" s="99">
        <v>3954162.5757751502</v>
      </c>
      <c r="BD2255" s="99">
        <v>0</v>
      </c>
      <c r="BE2255" s="99">
        <v>4569416.4418334998</v>
      </c>
      <c r="BF2255" s="99">
        <v>0</v>
      </c>
      <c r="BG2255" s="99">
        <v>84435559.498046905</v>
      </c>
      <c r="BH2255" s="99">
        <v>12169924.284301801</v>
      </c>
      <c r="BI2255" s="99">
        <v>0</v>
      </c>
      <c r="BJ2255" s="99">
        <v>2502459.0584411598</v>
      </c>
      <c r="BK2255" s="99">
        <v>1686653.78353882</v>
      </c>
      <c r="BL2255" s="99">
        <v>0</v>
      </c>
      <c r="BM2255" s="99">
        <v>0</v>
      </c>
      <c r="BN2255" s="99">
        <v>0</v>
      </c>
      <c r="BO2255" s="99">
        <v>0</v>
      </c>
      <c r="BP2255" s="99">
        <v>0</v>
      </c>
      <c r="BQ2255" s="99">
        <v>0</v>
      </c>
      <c r="BR2255" s="99">
        <v>6967697.0931396503</v>
      </c>
      <c r="BS2255" s="99">
        <v>1398521.8052978499</v>
      </c>
      <c r="BT2255" s="99">
        <v>0</v>
      </c>
      <c r="BU2255" s="99">
        <v>4307278.4099731399</v>
      </c>
      <c r="BV2255" s="99">
        <v>2202771.0895690899</v>
      </c>
      <c r="BW2255" s="99">
        <v>0</v>
      </c>
      <c r="BX2255" s="99">
        <v>974260.93650054897</v>
      </c>
      <c r="BY2255" s="99">
        <v>0</v>
      </c>
      <c r="BZ2255" s="99">
        <v>0</v>
      </c>
      <c r="CA2255" s="99">
        <v>120397.72536087</v>
      </c>
      <c r="CB2255" s="99">
        <v>5046871.0675659198</v>
      </c>
      <c r="CC2255" s="99">
        <v>49960230.556152299</v>
      </c>
      <c r="CD2255" s="99">
        <v>14673798.028198199</v>
      </c>
      <c r="CE2255" s="99">
        <v>4877.3135619163504</v>
      </c>
      <c r="CF2255" s="99">
        <v>526979.18511962902</v>
      </c>
      <c r="CG2255" s="99">
        <v>4516783.6235961895</v>
      </c>
      <c r="CH2255" s="99">
        <v>0</v>
      </c>
      <c r="CI2255" s="99">
        <v>125292.608390808</v>
      </c>
      <c r="CJ2255" s="99">
        <v>5576637.48681641</v>
      </c>
      <c r="CK2255" s="99">
        <v>54501451.739746101</v>
      </c>
      <c r="CL2255" s="99">
        <v>15589158.995239301</v>
      </c>
      <c r="CM2255" s="203">
        <f t="shared" si="105"/>
        <v>207610.75804710382</v>
      </c>
      <c r="CN2255" s="203">
        <f t="shared" si="106"/>
        <v>33868589.545410208</v>
      </c>
      <c r="CO2255" s="203">
        <f t="shared" si="107"/>
        <v>138937011.237793</v>
      </c>
      <c r="CP2255" s="99">
        <v>15589158.995239301</v>
      </c>
      <c r="CQ2255" s="99">
        <v>0</v>
      </c>
      <c r="CR2255" s="99">
        <v>0</v>
      </c>
      <c r="CS2255" s="99">
        <v>0</v>
      </c>
      <c r="CT2255" s="99">
        <v>0</v>
      </c>
    </row>
    <row r="2256" spans="1:98">
      <c r="A2256" s="98" t="s">
        <v>190</v>
      </c>
      <c r="B2256" s="100">
        <v>42614</v>
      </c>
      <c r="C2256" s="99">
        <v>108104.30661296799</v>
      </c>
      <c r="D2256" s="99">
        <v>0</v>
      </c>
      <c r="E2256" s="99">
        <v>12316.308211207401</v>
      </c>
      <c r="F2256" s="99">
        <v>10078.498566985099</v>
      </c>
      <c r="G2256" s="99">
        <v>4881.5409700870496</v>
      </c>
      <c r="H2256" s="99">
        <v>0</v>
      </c>
      <c r="I2256" s="99">
        <v>0</v>
      </c>
      <c r="J2256" s="99">
        <v>81682.065862655596</v>
      </c>
      <c r="K2256" s="99">
        <v>9.1180015844292903</v>
      </c>
      <c r="L2256" s="99">
        <v>211.080795731395</v>
      </c>
      <c r="M2256" s="99">
        <v>51873.639359950997</v>
      </c>
      <c r="N2256" s="99">
        <v>3759.3208548426601</v>
      </c>
      <c r="O2256" s="99">
        <v>0</v>
      </c>
      <c r="P2256" s="99">
        <v>60174.5013823509</v>
      </c>
      <c r="Q2256" s="99">
        <v>4498.4354263544101</v>
      </c>
      <c r="R2256" s="99">
        <v>0</v>
      </c>
      <c r="S2256" s="99">
        <v>4886.9761959910402</v>
      </c>
      <c r="T2256" s="99">
        <v>0</v>
      </c>
      <c r="U2256" s="99">
        <v>81601.626406669602</v>
      </c>
      <c r="V2256" s="99">
        <v>4420423.3598022498</v>
      </c>
      <c r="W2256" s="99">
        <v>0</v>
      </c>
      <c r="X2256" s="99">
        <v>642083.92780304002</v>
      </c>
      <c r="Y2256" s="99">
        <v>462120.83326339698</v>
      </c>
      <c r="Z2256" s="99">
        <v>535341.67475128197</v>
      </c>
      <c r="AA2256" s="99">
        <v>0</v>
      </c>
      <c r="AB2256" s="99">
        <v>0</v>
      </c>
      <c r="AC2256" s="99">
        <v>27987962.668457001</v>
      </c>
      <c r="AD2256" s="99">
        <v>873.53278545290198</v>
      </c>
      <c r="AE2256" s="99">
        <v>15387.4924111366</v>
      </c>
      <c r="AF2256" s="99">
        <v>2017351.1088104199</v>
      </c>
      <c r="AG2256" s="99">
        <v>395003.247890472</v>
      </c>
      <c r="AH2256" s="99">
        <v>0</v>
      </c>
      <c r="AI2256" s="99">
        <v>2193785.05187988</v>
      </c>
      <c r="AJ2256" s="99">
        <v>431283.77808380098</v>
      </c>
      <c r="AK2256" s="99">
        <v>0</v>
      </c>
      <c r="AL2256" s="99">
        <v>534956.76063537598</v>
      </c>
      <c r="AM2256" s="99">
        <v>0</v>
      </c>
      <c r="AN2256" s="99">
        <v>27989959.513427701</v>
      </c>
      <c r="AO2256" s="99">
        <v>44783362.608886696</v>
      </c>
      <c r="AP2256" s="99">
        <v>0</v>
      </c>
      <c r="AQ2256" s="99">
        <v>5619138.4674072303</v>
      </c>
      <c r="AR2256" s="99">
        <v>3996641.5657043499</v>
      </c>
      <c r="AS2256" s="99">
        <v>4650586.4251098596</v>
      </c>
      <c r="AT2256" s="99">
        <v>0</v>
      </c>
      <c r="AU2256" s="99">
        <v>0</v>
      </c>
      <c r="AV2256" s="99">
        <v>83954371.633789107</v>
      </c>
      <c r="AW2256" s="99">
        <v>2954.4470236003399</v>
      </c>
      <c r="AX2256" s="99">
        <v>157713.33790969799</v>
      </c>
      <c r="AY2256" s="99">
        <v>20643349.214355499</v>
      </c>
      <c r="AZ2256" s="99">
        <v>3698721.8897705101</v>
      </c>
      <c r="BA2256" s="99">
        <v>0</v>
      </c>
      <c r="BB2256" s="99">
        <v>21835063.941894501</v>
      </c>
      <c r="BC2256" s="99">
        <v>3978043.16827393</v>
      </c>
      <c r="BD2256" s="99">
        <v>0</v>
      </c>
      <c r="BE2256" s="99">
        <v>4600416.3737182599</v>
      </c>
      <c r="BF2256" s="99">
        <v>0</v>
      </c>
      <c r="BG2256" s="99">
        <v>84076358.379882798</v>
      </c>
      <c r="BH2256" s="99">
        <v>12096883.986328101</v>
      </c>
      <c r="BI2256" s="99">
        <v>0</v>
      </c>
      <c r="BJ2256" s="99">
        <v>2409131.61651611</v>
      </c>
      <c r="BK2256" s="99">
        <v>1627603.01937866</v>
      </c>
      <c r="BL2256" s="99">
        <v>0</v>
      </c>
      <c r="BM2256" s="99">
        <v>0</v>
      </c>
      <c r="BN2256" s="99">
        <v>0</v>
      </c>
      <c r="BO2256" s="99">
        <v>0</v>
      </c>
      <c r="BP2256" s="99">
        <v>0</v>
      </c>
      <c r="BQ2256" s="99">
        <v>0</v>
      </c>
      <c r="BR2256" s="99">
        <v>6982331.5012207003</v>
      </c>
      <c r="BS2256" s="99">
        <v>1390451.5829467799</v>
      </c>
      <c r="BT2256" s="99">
        <v>0</v>
      </c>
      <c r="BU2256" s="99">
        <v>3425062.6599426302</v>
      </c>
      <c r="BV2256" s="99">
        <v>2197741.6485900902</v>
      </c>
      <c r="BW2256" s="99">
        <v>0</v>
      </c>
      <c r="BX2256" s="99">
        <v>808825.42716216994</v>
      </c>
      <c r="BY2256" s="99">
        <v>0</v>
      </c>
      <c r="BZ2256" s="99">
        <v>0</v>
      </c>
      <c r="CA2256" s="99">
        <v>120449.723567009</v>
      </c>
      <c r="CB2256" s="99">
        <v>5058061.61608887</v>
      </c>
      <c r="CC2256" s="99">
        <v>50458567.109863304</v>
      </c>
      <c r="CD2256" s="99">
        <v>14463639.259033199</v>
      </c>
      <c r="CE2256" s="99">
        <v>4894.8509873747798</v>
      </c>
      <c r="CF2256" s="99">
        <v>537807.22869110096</v>
      </c>
      <c r="CG2256" s="99">
        <v>4624089.0314331101</v>
      </c>
      <c r="CH2256" s="99">
        <v>0</v>
      </c>
      <c r="CI2256" s="99">
        <v>125348.86002445201</v>
      </c>
      <c r="CJ2256" s="99">
        <v>5596409.4745483398</v>
      </c>
      <c r="CK2256" s="99">
        <v>55088308.939453103</v>
      </c>
      <c r="CL2256" s="99">
        <v>15359985.142333999</v>
      </c>
      <c r="CM2256" s="203">
        <f t="shared" si="105"/>
        <v>206950.48643112159</v>
      </c>
      <c r="CN2256" s="203">
        <f t="shared" si="106"/>
        <v>33586368.987976044</v>
      </c>
      <c r="CO2256" s="203">
        <f t="shared" si="107"/>
        <v>139164667.31933591</v>
      </c>
      <c r="CP2256" s="99">
        <v>15359985.142333999</v>
      </c>
      <c r="CQ2256" s="99">
        <v>0</v>
      </c>
      <c r="CR2256" s="99">
        <v>0</v>
      </c>
      <c r="CS2256" s="99">
        <v>0</v>
      </c>
      <c r="CT2256" s="99">
        <v>0</v>
      </c>
    </row>
    <row r="2257" spans="1:98">
      <c r="A2257" s="98" t="s">
        <v>190</v>
      </c>
      <c r="B2257" s="100">
        <v>42705</v>
      </c>
      <c r="C2257" s="99">
        <v>108224.55591869399</v>
      </c>
      <c r="D2257" s="99">
        <v>0</v>
      </c>
      <c r="E2257" s="99">
        <v>12070.163182616199</v>
      </c>
      <c r="F2257" s="99">
        <v>9924.4266432523691</v>
      </c>
      <c r="G2257" s="99">
        <v>4946.5238781571397</v>
      </c>
      <c r="H2257" s="99">
        <v>0</v>
      </c>
      <c r="I2257" s="99">
        <v>0</v>
      </c>
      <c r="J2257" s="99">
        <v>80955.502164840698</v>
      </c>
      <c r="K2257" s="99">
        <v>8.1527861645445192</v>
      </c>
      <c r="L2257" s="99">
        <v>144.25469235517099</v>
      </c>
      <c r="M2257" s="99">
        <v>51894.230706691698</v>
      </c>
      <c r="N2257" s="99">
        <v>3786.88498875499</v>
      </c>
      <c r="O2257" s="99">
        <v>0</v>
      </c>
      <c r="P2257" s="99">
        <v>60135.433840751597</v>
      </c>
      <c r="Q2257" s="99">
        <v>4400.5257961154002</v>
      </c>
      <c r="R2257" s="99">
        <v>0</v>
      </c>
      <c r="S2257" s="99">
        <v>4937.6349542736998</v>
      </c>
      <c r="T2257" s="99">
        <v>0</v>
      </c>
      <c r="U2257" s="99">
        <v>80996.007879257202</v>
      </c>
      <c r="V2257" s="99">
        <v>4359529.4122924795</v>
      </c>
      <c r="W2257" s="99">
        <v>0</v>
      </c>
      <c r="X2257" s="99">
        <v>624971.058410645</v>
      </c>
      <c r="Y2257" s="99">
        <v>448018.27714538598</v>
      </c>
      <c r="Z2257" s="99">
        <v>532953.08533477795</v>
      </c>
      <c r="AA2257" s="99">
        <v>0</v>
      </c>
      <c r="AB2257" s="99">
        <v>0</v>
      </c>
      <c r="AC2257" s="99">
        <v>27703332.919433601</v>
      </c>
      <c r="AD2257" s="99">
        <v>772.39609043300197</v>
      </c>
      <c r="AE2257" s="99">
        <v>13260.9791067839</v>
      </c>
      <c r="AF2257" s="99">
        <v>1997090.54399109</v>
      </c>
      <c r="AG2257" s="99">
        <v>393585.55219650298</v>
      </c>
      <c r="AH2257" s="99">
        <v>0</v>
      </c>
      <c r="AI2257" s="99">
        <v>2152458.8053894001</v>
      </c>
      <c r="AJ2257" s="99">
        <v>426414.24356079102</v>
      </c>
      <c r="AK2257" s="99">
        <v>0</v>
      </c>
      <c r="AL2257" s="99">
        <v>534161.76051330601</v>
      </c>
      <c r="AM2257" s="99">
        <v>0</v>
      </c>
      <c r="AN2257" s="99">
        <v>27777568.042236298</v>
      </c>
      <c r="AO2257" s="99">
        <v>44418168.864746101</v>
      </c>
      <c r="AP2257" s="99">
        <v>0</v>
      </c>
      <c r="AQ2257" s="99">
        <v>5465510.8931884803</v>
      </c>
      <c r="AR2257" s="99">
        <v>3896658.1667785598</v>
      </c>
      <c r="AS2257" s="99">
        <v>4660377.0571899395</v>
      </c>
      <c r="AT2257" s="99">
        <v>0</v>
      </c>
      <c r="AU2257" s="99">
        <v>0</v>
      </c>
      <c r="AV2257" s="99">
        <v>83833158.200195298</v>
      </c>
      <c r="AW2257" s="99">
        <v>2630.6508885026001</v>
      </c>
      <c r="AX2257" s="99">
        <v>98641.3218412399</v>
      </c>
      <c r="AY2257" s="99">
        <v>20524668.956787098</v>
      </c>
      <c r="AZ2257" s="99">
        <v>3708743.10827637</v>
      </c>
      <c r="BA2257" s="99">
        <v>0</v>
      </c>
      <c r="BB2257" s="99">
        <v>21585282.174316399</v>
      </c>
      <c r="BC2257" s="99">
        <v>3951611.9999389602</v>
      </c>
      <c r="BD2257" s="99">
        <v>0</v>
      </c>
      <c r="BE2257" s="99">
        <v>4614049.5494995099</v>
      </c>
      <c r="BF2257" s="99">
        <v>0</v>
      </c>
      <c r="BG2257" s="99">
        <v>83843591.303710893</v>
      </c>
      <c r="BH2257" s="99">
        <v>12102900.0244141</v>
      </c>
      <c r="BI2257" s="99">
        <v>0</v>
      </c>
      <c r="BJ2257" s="99">
        <v>2344782.4174499498</v>
      </c>
      <c r="BK2257" s="99">
        <v>1580101.7297058101</v>
      </c>
      <c r="BL2257" s="99">
        <v>0</v>
      </c>
      <c r="BM2257" s="99">
        <v>0</v>
      </c>
      <c r="BN2257" s="99">
        <v>0</v>
      </c>
      <c r="BO2257" s="99">
        <v>0</v>
      </c>
      <c r="BP2257" s="99">
        <v>0</v>
      </c>
      <c r="BQ2257" s="99">
        <v>0</v>
      </c>
      <c r="BR2257" s="99">
        <v>6920705.7255859403</v>
      </c>
      <c r="BS2257" s="99">
        <v>1395887.8127594001</v>
      </c>
      <c r="BT2257" s="99">
        <v>0</v>
      </c>
      <c r="BU2257" s="99">
        <v>4111513.8399658198</v>
      </c>
      <c r="BV2257" s="99">
        <v>2173949.08740234</v>
      </c>
      <c r="BW2257" s="99">
        <v>0</v>
      </c>
      <c r="BX2257" s="99">
        <v>928387.12667846703</v>
      </c>
      <c r="BY2257" s="99">
        <v>0</v>
      </c>
      <c r="BZ2257" s="99">
        <v>0</v>
      </c>
      <c r="CA2257" s="99">
        <v>120303.97504711201</v>
      </c>
      <c r="CB2257" s="99">
        <v>5002358.8223877</v>
      </c>
      <c r="CC2257" s="99">
        <v>50120286.859863304</v>
      </c>
      <c r="CD2257" s="99">
        <v>14451354.560668901</v>
      </c>
      <c r="CE2257" s="99">
        <v>4945.1145695447904</v>
      </c>
      <c r="CF2257" s="99">
        <v>537155.48149871803</v>
      </c>
      <c r="CG2257" s="99">
        <v>4652109.2647705097</v>
      </c>
      <c r="CH2257" s="99">
        <v>0</v>
      </c>
      <c r="CI2257" s="99">
        <v>125255.885595322</v>
      </c>
      <c r="CJ2257" s="99">
        <v>5537740.5332641602</v>
      </c>
      <c r="CK2257" s="99">
        <v>54721765.1572266</v>
      </c>
      <c r="CL2257" s="99">
        <v>15383563.6362305</v>
      </c>
      <c r="CM2257" s="203">
        <f t="shared" si="105"/>
        <v>206251.89347457921</v>
      </c>
      <c r="CN2257" s="203">
        <f t="shared" si="106"/>
        <v>33315308.575500458</v>
      </c>
      <c r="CO2257" s="203">
        <f t="shared" si="107"/>
        <v>138565356.4609375</v>
      </c>
      <c r="CP2257" s="99">
        <v>15383563.6362305</v>
      </c>
      <c r="CQ2257" s="99">
        <v>0</v>
      </c>
      <c r="CR2257" s="99">
        <v>0</v>
      </c>
      <c r="CS2257" s="99">
        <v>0</v>
      </c>
      <c r="CT2257" s="99">
        <v>0</v>
      </c>
    </row>
    <row r="2258" spans="1:98">
      <c r="A2258" s="98" t="s">
        <v>190</v>
      </c>
      <c r="B2258" s="100">
        <v>42795</v>
      </c>
      <c r="C2258" s="99">
        <v>108924.158842087</v>
      </c>
      <c r="D2258" s="99">
        <v>0</v>
      </c>
      <c r="E2258" s="99">
        <v>11961.284245729399</v>
      </c>
      <c r="F2258" s="99">
        <v>9886.0857770442999</v>
      </c>
      <c r="G2258" s="99">
        <v>5009.1019954085396</v>
      </c>
      <c r="H2258" s="99">
        <v>0</v>
      </c>
      <c r="I2258" s="99">
        <v>0</v>
      </c>
      <c r="J2258" s="99">
        <v>80318.932606697097</v>
      </c>
      <c r="K2258" s="99">
        <v>7.0172140923677899</v>
      </c>
      <c r="L2258" s="99">
        <v>156.31002408452301</v>
      </c>
      <c r="M2258" s="99">
        <v>52323.721459388697</v>
      </c>
      <c r="N2258" s="99">
        <v>3772.49243488908</v>
      </c>
      <c r="O2258" s="99">
        <v>0</v>
      </c>
      <c r="P2258" s="99">
        <v>60040.083033561699</v>
      </c>
      <c r="Q2258" s="99">
        <v>4404.3471927642804</v>
      </c>
      <c r="R2258" s="99">
        <v>0</v>
      </c>
      <c r="S2258" s="99">
        <v>4991.1955477595302</v>
      </c>
      <c r="T2258" s="99">
        <v>0</v>
      </c>
      <c r="U2258" s="99">
        <v>80366.509360313401</v>
      </c>
      <c r="V2258" s="99">
        <v>4442036.6328125</v>
      </c>
      <c r="W2258" s="99">
        <v>0</v>
      </c>
      <c r="X2258" s="99">
        <v>602818.84391021705</v>
      </c>
      <c r="Y2258" s="99">
        <v>437775.37689209002</v>
      </c>
      <c r="Z2258" s="99">
        <v>547443.36318969703</v>
      </c>
      <c r="AA2258" s="99">
        <v>0</v>
      </c>
      <c r="AB2258" s="99">
        <v>0</v>
      </c>
      <c r="AC2258" s="99">
        <v>27657261.2963867</v>
      </c>
      <c r="AD2258" s="99">
        <v>521.98261366039503</v>
      </c>
      <c r="AE2258" s="99">
        <v>10045.6277046204</v>
      </c>
      <c r="AF2258" s="99">
        <v>2004281.36680603</v>
      </c>
      <c r="AG2258" s="99">
        <v>391448.67177963298</v>
      </c>
      <c r="AH2258" s="99">
        <v>0</v>
      </c>
      <c r="AI2258" s="99">
        <v>2217834.1830444299</v>
      </c>
      <c r="AJ2258" s="99">
        <v>432266.45067596401</v>
      </c>
      <c r="AK2258" s="99">
        <v>0</v>
      </c>
      <c r="AL2258" s="99">
        <v>542015.11179351795</v>
      </c>
      <c r="AM2258" s="99">
        <v>0</v>
      </c>
      <c r="AN2258" s="99">
        <v>27624262.722412098</v>
      </c>
      <c r="AO2258" s="99">
        <v>45514188.656738304</v>
      </c>
      <c r="AP2258" s="99">
        <v>0</v>
      </c>
      <c r="AQ2258" s="99">
        <v>5377759.5332031297</v>
      </c>
      <c r="AR2258" s="99">
        <v>3803718.7703857399</v>
      </c>
      <c r="AS2258" s="99">
        <v>4718485.5823364304</v>
      </c>
      <c r="AT2258" s="99">
        <v>0</v>
      </c>
      <c r="AU2258" s="99">
        <v>0</v>
      </c>
      <c r="AV2258" s="99">
        <v>83579663.884765595</v>
      </c>
      <c r="AW2258" s="99">
        <v>1773.25948736072</v>
      </c>
      <c r="AX2258" s="99">
        <v>107192.690937996</v>
      </c>
      <c r="AY2258" s="99">
        <v>20732370.3662109</v>
      </c>
      <c r="AZ2258" s="99">
        <v>3711333.9303283701</v>
      </c>
      <c r="BA2258" s="99">
        <v>0</v>
      </c>
      <c r="BB2258" s="99">
        <v>22387747.354247998</v>
      </c>
      <c r="BC2258" s="99">
        <v>4053410.97589111</v>
      </c>
      <c r="BD2258" s="99">
        <v>0</v>
      </c>
      <c r="BE2258" s="99">
        <v>4691308.2560424795</v>
      </c>
      <c r="BF2258" s="99">
        <v>0</v>
      </c>
      <c r="BG2258" s="99">
        <v>83536317.319335893</v>
      </c>
      <c r="BH2258" s="99">
        <v>12509064.866333</v>
      </c>
      <c r="BI2258" s="99">
        <v>0</v>
      </c>
      <c r="BJ2258" s="99">
        <v>2291835.5653991699</v>
      </c>
      <c r="BK2258" s="99">
        <v>1556640.786026</v>
      </c>
      <c r="BL2258" s="99">
        <v>0</v>
      </c>
      <c r="BM2258" s="99">
        <v>0</v>
      </c>
      <c r="BN2258" s="99">
        <v>0</v>
      </c>
      <c r="BO2258" s="99">
        <v>0</v>
      </c>
      <c r="BP2258" s="99">
        <v>0</v>
      </c>
      <c r="BQ2258" s="99">
        <v>0</v>
      </c>
      <c r="BR2258" s="99">
        <v>7098537.4553222703</v>
      </c>
      <c r="BS2258" s="99">
        <v>1402685.9095153799</v>
      </c>
      <c r="BT2258" s="99">
        <v>0</v>
      </c>
      <c r="BU2258" s="99">
        <v>4188752.7499389602</v>
      </c>
      <c r="BV2258" s="99">
        <v>2183536.1677246098</v>
      </c>
      <c r="BW2258" s="99">
        <v>0</v>
      </c>
      <c r="BX2258" s="99">
        <v>983195.03644561803</v>
      </c>
      <c r="BY2258" s="99">
        <v>0</v>
      </c>
      <c r="BZ2258" s="99">
        <v>0</v>
      </c>
      <c r="CA2258" s="99">
        <v>120853.815584183</v>
      </c>
      <c r="CB2258" s="99">
        <v>5050585.8047485398</v>
      </c>
      <c r="CC2258" s="99">
        <v>50837879.068847701</v>
      </c>
      <c r="CD2258" s="99">
        <v>14835856.4835205</v>
      </c>
      <c r="CE2258" s="99">
        <v>5009.1815377473804</v>
      </c>
      <c r="CF2258" s="99">
        <v>544352.88739013695</v>
      </c>
      <c r="CG2258" s="99">
        <v>4710947.8749389602</v>
      </c>
      <c r="CH2258" s="99">
        <v>0</v>
      </c>
      <c r="CI2258" s="99">
        <v>125829.30355072</v>
      </c>
      <c r="CJ2258" s="99">
        <v>5592499.7207031297</v>
      </c>
      <c r="CK2258" s="99">
        <v>55560171.786132798</v>
      </c>
      <c r="CL2258" s="99">
        <v>15790902.0941162</v>
      </c>
      <c r="CM2258" s="203">
        <f t="shared" si="105"/>
        <v>206195.8129110334</v>
      </c>
      <c r="CN2258" s="203">
        <f t="shared" si="106"/>
        <v>33216762.443115227</v>
      </c>
      <c r="CO2258" s="203">
        <f t="shared" si="107"/>
        <v>139096489.10546869</v>
      </c>
      <c r="CP2258" s="99">
        <v>15790902.0941162</v>
      </c>
      <c r="CQ2258" s="99">
        <v>0</v>
      </c>
      <c r="CR2258" s="99">
        <v>0</v>
      </c>
      <c r="CS2258" s="99">
        <v>0</v>
      </c>
      <c r="CT2258" s="99">
        <v>0</v>
      </c>
    </row>
    <row r="2259" spans="1:98">
      <c r="A2259" s="98" t="s">
        <v>190</v>
      </c>
      <c r="B2259" s="100">
        <v>42887</v>
      </c>
      <c r="C2259" s="99">
        <v>108296.175885201</v>
      </c>
      <c r="D2259" s="99">
        <v>0</v>
      </c>
      <c r="E2259" s="99">
        <v>11750.1297564507</v>
      </c>
      <c r="F2259" s="99">
        <v>9716.3134396076202</v>
      </c>
      <c r="G2259" s="99">
        <v>5031.73485511541</v>
      </c>
      <c r="H2259" s="99">
        <v>0</v>
      </c>
      <c r="I2259" s="99">
        <v>0</v>
      </c>
      <c r="J2259" s="99">
        <v>79728.204265594497</v>
      </c>
      <c r="K2259" s="99">
        <v>5.8264354327693599</v>
      </c>
      <c r="L2259" s="99">
        <v>180.672106668353</v>
      </c>
      <c r="M2259" s="99">
        <v>51966.0800900459</v>
      </c>
      <c r="N2259" s="99">
        <v>3737.5268207788499</v>
      </c>
      <c r="O2259" s="99">
        <v>0</v>
      </c>
      <c r="P2259" s="99">
        <v>59883.966138362899</v>
      </c>
      <c r="Q2259" s="99">
        <v>4317.6249123215703</v>
      </c>
      <c r="R2259" s="99">
        <v>0</v>
      </c>
      <c r="S2259" s="99">
        <v>5025.9800457358397</v>
      </c>
      <c r="T2259" s="99">
        <v>0</v>
      </c>
      <c r="U2259" s="99">
        <v>79781.7809009552</v>
      </c>
      <c r="V2259" s="99">
        <v>4375029.9060058603</v>
      </c>
      <c r="W2259" s="99">
        <v>0</v>
      </c>
      <c r="X2259" s="99">
        <v>577745.82260894799</v>
      </c>
      <c r="Y2259" s="99">
        <v>418919.03784561198</v>
      </c>
      <c r="Z2259" s="99">
        <v>539632.52764892601</v>
      </c>
      <c r="AA2259" s="99">
        <v>0</v>
      </c>
      <c r="AB2259" s="99">
        <v>0</v>
      </c>
      <c r="AC2259" s="99">
        <v>27470269.263183601</v>
      </c>
      <c r="AD2259" s="99">
        <v>504.41271275654401</v>
      </c>
      <c r="AE2259" s="99">
        <v>10714.2675869465</v>
      </c>
      <c r="AF2259" s="99">
        <v>1980326.6747894301</v>
      </c>
      <c r="AG2259" s="99">
        <v>383101.17570114101</v>
      </c>
      <c r="AH2259" s="99">
        <v>0</v>
      </c>
      <c r="AI2259" s="99">
        <v>2148297.4636840802</v>
      </c>
      <c r="AJ2259" s="99">
        <v>417092.53935623198</v>
      </c>
      <c r="AK2259" s="99">
        <v>0</v>
      </c>
      <c r="AL2259" s="99">
        <v>540931.85754394496</v>
      </c>
      <c r="AM2259" s="99">
        <v>0</v>
      </c>
      <c r="AN2259" s="99">
        <v>27425906.717041001</v>
      </c>
      <c r="AO2259" s="99">
        <v>45063789.345703103</v>
      </c>
      <c r="AP2259" s="99">
        <v>0</v>
      </c>
      <c r="AQ2259" s="99">
        <v>5101499.6884765597</v>
      </c>
      <c r="AR2259" s="99">
        <v>3635089.7868042002</v>
      </c>
      <c r="AS2259" s="99">
        <v>4767447.2882690402</v>
      </c>
      <c r="AT2259" s="99">
        <v>0</v>
      </c>
      <c r="AU2259" s="99">
        <v>0</v>
      </c>
      <c r="AV2259" s="99">
        <v>83450933.099609405</v>
      </c>
      <c r="AW2259" s="99">
        <v>1730.02202555537</v>
      </c>
      <c r="AX2259" s="99">
        <v>121716.309952736</v>
      </c>
      <c r="AY2259" s="99">
        <v>20557646.7106934</v>
      </c>
      <c r="AZ2259" s="99">
        <v>3628808.1798706101</v>
      </c>
      <c r="BA2259" s="99">
        <v>0</v>
      </c>
      <c r="BB2259" s="99">
        <v>21767006.136962902</v>
      </c>
      <c r="BC2259" s="99">
        <v>3919119.4800415002</v>
      </c>
      <c r="BD2259" s="99">
        <v>0</v>
      </c>
      <c r="BE2259" s="99">
        <v>4698303.9298706101</v>
      </c>
      <c r="BF2259" s="99">
        <v>0</v>
      </c>
      <c r="BG2259" s="99">
        <v>83807075.959960893</v>
      </c>
      <c r="BH2259" s="99">
        <v>12140803.3476563</v>
      </c>
      <c r="BI2259" s="99">
        <v>0</v>
      </c>
      <c r="BJ2259" s="99">
        <v>2204045.1457824698</v>
      </c>
      <c r="BK2259" s="99">
        <v>1494898.3465728799</v>
      </c>
      <c r="BL2259" s="99">
        <v>0</v>
      </c>
      <c r="BM2259" s="99">
        <v>0</v>
      </c>
      <c r="BN2259" s="99">
        <v>0</v>
      </c>
      <c r="BO2259" s="99">
        <v>0</v>
      </c>
      <c r="BP2259" s="99">
        <v>0</v>
      </c>
      <c r="BQ2259" s="99">
        <v>0</v>
      </c>
      <c r="BR2259" s="99">
        <v>6982326.9973144503</v>
      </c>
      <c r="BS2259" s="99">
        <v>1357837.13096619</v>
      </c>
      <c r="BT2259" s="99">
        <v>0</v>
      </c>
      <c r="BU2259" s="99">
        <v>4146092.8999633798</v>
      </c>
      <c r="BV2259" s="99">
        <v>2153997.1876831101</v>
      </c>
      <c r="BW2259" s="99">
        <v>0</v>
      </c>
      <c r="BX2259" s="99">
        <v>995060.14643096901</v>
      </c>
      <c r="BY2259" s="99">
        <v>0</v>
      </c>
      <c r="BZ2259" s="99">
        <v>0</v>
      </c>
      <c r="CA2259" s="99">
        <v>120030.52150154101</v>
      </c>
      <c r="CB2259" s="99">
        <v>4953870.9079589797</v>
      </c>
      <c r="CC2259" s="99">
        <v>50267817.567382798</v>
      </c>
      <c r="CD2259" s="99">
        <v>14345100.196167</v>
      </c>
      <c r="CE2259" s="99">
        <v>5015.29493439198</v>
      </c>
      <c r="CF2259" s="99">
        <v>547643.55834960903</v>
      </c>
      <c r="CG2259" s="99">
        <v>4751785.3001098596</v>
      </c>
      <c r="CH2259" s="99">
        <v>0</v>
      </c>
      <c r="CI2259" s="99">
        <v>125067.03167533901</v>
      </c>
      <c r="CJ2259" s="99">
        <v>5504490.3750610398</v>
      </c>
      <c r="CK2259" s="99">
        <v>55058230.219238304</v>
      </c>
      <c r="CL2259" s="99">
        <v>15276733.584106401</v>
      </c>
      <c r="CM2259" s="203">
        <f t="shared" si="105"/>
        <v>204848.81257629421</v>
      </c>
      <c r="CN2259" s="203">
        <f t="shared" si="106"/>
        <v>32930397.09210204</v>
      </c>
      <c r="CO2259" s="203">
        <f t="shared" si="107"/>
        <v>138865306.17919919</v>
      </c>
      <c r="CP2259" s="99">
        <v>15276733.584106401</v>
      </c>
      <c r="CQ2259" s="99">
        <v>0</v>
      </c>
      <c r="CR2259" s="99">
        <v>0</v>
      </c>
      <c r="CS2259" s="99">
        <v>0</v>
      </c>
      <c r="CT2259" s="99">
        <v>0</v>
      </c>
    </row>
    <row r="2260" spans="1:98">
      <c r="A2260" s="98" t="s">
        <v>190</v>
      </c>
      <c r="B2260" s="100">
        <v>42979</v>
      </c>
      <c r="C2260" s="99">
        <v>108271.36511611901</v>
      </c>
      <c r="D2260" s="99">
        <v>0</v>
      </c>
      <c r="E2260" s="99">
        <v>11665.694155097</v>
      </c>
      <c r="F2260" s="99">
        <v>9719.8952596187592</v>
      </c>
      <c r="G2260" s="99">
        <v>5133.48027837276</v>
      </c>
      <c r="H2260" s="99">
        <v>0</v>
      </c>
      <c r="I2260" s="99">
        <v>0</v>
      </c>
      <c r="J2260" s="99">
        <v>79744.067684173599</v>
      </c>
      <c r="K2260" s="99">
        <v>5.0670814544428104</v>
      </c>
      <c r="L2260" s="99">
        <v>194.56172716245101</v>
      </c>
      <c r="M2260" s="99">
        <v>52018.530550479903</v>
      </c>
      <c r="N2260" s="99">
        <v>3688.9556506276099</v>
      </c>
      <c r="O2260" s="99">
        <v>0</v>
      </c>
      <c r="P2260" s="99">
        <v>59836.481233120001</v>
      </c>
      <c r="Q2260" s="99">
        <v>4267.2418466210402</v>
      </c>
      <c r="R2260" s="99">
        <v>0</v>
      </c>
      <c r="S2260" s="99">
        <v>5144.08806413412</v>
      </c>
      <c r="T2260" s="99">
        <v>0</v>
      </c>
      <c r="U2260" s="99">
        <v>79609.315378189101</v>
      </c>
      <c r="V2260" s="99">
        <v>4357228.24926758</v>
      </c>
      <c r="W2260" s="99">
        <v>0</v>
      </c>
      <c r="X2260" s="99">
        <v>558911.72245788598</v>
      </c>
      <c r="Y2260" s="99">
        <v>408571.825698853</v>
      </c>
      <c r="Z2260" s="99">
        <v>543118.27372741699</v>
      </c>
      <c r="AA2260" s="99">
        <v>0</v>
      </c>
      <c r="AB2260" s="99">
        <v>0</v>
      </c>
      <c r="AC2260" s="99">
        <v>27191377.0859375</v>
      </c>
      <c r="AD2260" s="99">
        <v>512.00299799442303</v>
      </c>
      <c r="AE2260" s="99">
        <v>14000.323526382401</v>
      </c>
      <c r="AF2260" s="99">
        <v>1970852.1224823</v>
      </c>
      <c r="AG2260" s="99">
        <v>372030.866065979</v>
      </c>
      <c r="AH2260" s="99">
        <v>0</v>
      </c>
      <c r="AI2260" s="99">
        <v>2118526.3229370099</v>
      </c>
      <c r="AJ2260" s="99">
        <v>415881.57163238502</v>
      </c>
      <c r="AK2260" s="99">
        <v>0</v>
      </c>
      <c r="AL2260" s="99">
        <v>542886.48944854701</v>
      </c>
      <c r="AM2260" s="99">
        <v>0</v>
      </c>
      <c r="AN2260" s="99">
        <v>27232128.197509799</v>
      </c>
      <c r="AO2260" s="99">
        <v>45186833.011230499</v>
      </c>
      <c r="AP2260" s="99">
        <v>0</v>
      </c>
      <c r="AQ2260" s="99">
        <v>4881592.9061889602</v>
      </c>
      <c r="AR2260" s="99">
        <v>3552039.0023193401</v>
      </c>
      <c r="AS2260" s="99">
        <v>4765184.6201171903</v>
      </c>
      <c r="AT2260" s="99">
        <v>0</v>
      </c>
      <c r="AU2260" s="99">
        <v>0</v>
      </c>
      <c r="AV2260" s="99">
        <v>83261194.735351607</v>
      </c>
      <c r="AW2260" s="99">
        <v>1762.529946208</v>
      </c>
      <c r="AX2260" s="99">
        <v>133327.73499107399</v>
      </c>
      <c r="AY2260" s="99">
        <v>20584060.8508301</v>
      </c>
      <c r="AZ2260" s="99">
        <v>3551617.8388977102</v>
      </c>
      <c r="BA2260" s="99">
        <v>0</v>
      </c>
      <c r="BB2260" s="99">
        <v>21669033.9060059</v>
      </c>
      <c r="BC2260" s="99">
        <v>3937860.5787658701</v>
      </c>
      <c r="BD2260" s="99">
        <v>0</v>
      </c>
      <c r="BE2260" s="99">
        <v>4721402.8474731399</v>
      </c>
      <c r="BF2260" s="99">
        <v>0</v>
      </c>
      <c r="BG2260" s="99">
        <v>83331075.388671905</v>
      </c>
      <c r="BH2260" s="99">
        <v>12159199.605835</v>
      </c>
      <c r="BI2260" s="99">
        <v>0</v>
      </c>
      <c r="BJ2260" s="99">
        <v>2162782.37609863</v>
      </c>
      <c r="BK2260" s="99">
        <v>1454516.3515167199</v>
      </c>
      <c r="BL2260" s="99">
        <v>0</v>
      </c>
      <c r="BM2260" s="99">
        <v>0</v>
      </c>
      <c r="BN2260" s="99">
        <v>0</v>
      </c>
      <c r="BO2260" s="99">
        <v>0</v>
      </c>
      <c r="BP2260" s="99">
        <v>0</v>
      </c>
      <c r="BQ2260" s="99">
        <v>0</v>
      </c>
      <c r="BR2260" s="99">
        <v>7002815.63952637</v>
      </c>
      <c r="BS2260" s="99">
        <v>1336277.8072052</v>
      </c>
      <c r="BT2260" s="99">
        <v>0</v>
      </c>
      <c r="BU2260" s="99">
        <v>3309614.3699646001</v>
      </c>
      <c r="BV2260" s="99">
        <v>2142521.12255859</v>
      </c>
      <c r="BW2260" s="99">
        <v>0</v>
      </c>
      <c r="BX2260" s="99">
        <v>823416.53712463402</v>
      </c>
      <c r="BY2260" s="99">
        <v>0</v>
      </c>
      <c r="BZ2260" s="99">
        <v>0</v>
      </c>
      <c r="CA2260" s="99">
        <v>119967.28687000299</v>
      </c>
      <c r="CB2260" s="99">
        <v>4913031.3107910203</v>
      </c>
      <c r="CC2260" s="99">
        <v>50095538.167968802</v>
      </c>
      <c r="CD2260" s="99">
        <v>14275480.9605713</v>
      </c>
      <c r="CE2260" s="99">
        <v>5152.3887827396402</v>
      </c>
      <c r="CF2260" s="99">
        <v>546100.96686554002</v>
      </c>
      <c r="CG2260" s="99">
        <v>4754623.64343262</v>
      </c>
      <c r="CH2260" s="99">
        <v>0</v>
      </c>
      <c r="CI2260" s="99">
        <v>125131.15941619901</v>
      </c>
      <c r="CJ2260" s="99">
        <v>5459598.0328979502</v>
      </c>
      <c r="CK2260" s="99">
        <v>54849312.060546897</v>
      </c>
      <c r="CL2260" s="99">
        <v>15187769.228271499</v>
      </c>
      <c r="CM2260" s="203">
        <f t="shared" si="105"/>
        <v>204740.47479438811</v>
      </c>
      <c r="CN2260" s="203">
        <f t="shared" si="106"/>
        <v>32691726.230407748</v>
      </c>
      <c r="CO2260" s="203">
        <f t="shared" si="107"/>
        <v>138180387.44921881</v>
      </c>
      <c r="CP2260" s="99">
        <v>15187769.228271499</v>
      </c>
      <c r="CQ2260" s="99">
        <v>0</v>
      </c>
      <c r="CR2260" s="99">
        <v>0</v>
      </c>
      <c r="CS2260" s="99">
        <v>0</v>
      </c>
      <c r="CT2260" s="99">
        <v>0</v>
      </c>
    </row>
    <row r="2261" spans="1:98">
      <c r="A2261" s="98" t="s">
        <v>190</v>
      </c>
      <c r="B2261" s="100">
        <v>43070</v>
      </c>
      <c r="C2261" s="99">
        <v>109045.278156281</v>
      </c>
      <c r="D2261" s="99">
        <v>0</v>
      </c>
      <c r="E2261" s="99">
        <v>11537.626955628401</v>
      </c>
      <c r="F2261" s="99">
        <v>9618.3676211834008</v>
      </c>
      <c r="G2261" s="99">
        <v>5135.3896788954698</v>
      </c>
      <c r="H2261" s="99">
        <v>0</v>
      </c>
      <c r="I2261" s="99">
        <v>0</v>
      </c>
      <c r="J2261" s="99">
        <v>78132.136246681199</v>
      </c>
      <c r="K2261" s="99">
        <v>5.0596836023614697</v>
      </c>
      <c r="L2261" s="99">
        <v>159.04904429055799</v>
      </c>
      <c r="M2261" s="99">
        <v>52493.562344074198</v>
      </c>
      <c r="N2261" s="99">
        <v>3617.0407165586898</v>
      </c>
      <c r="O2261" s="99">
        <v>0</v>
      </c>
      <c r="P2261" s="99">
        <v>60117.0557088852</v>
      </c>
      <c r="Q2261" s="99">
        <v>4257.1404042840004</v>
      </c>
      <c r="R2261" s="99">
        <v>0</v>
      </c>
      <c r="S2261" s="99">
        <v>5126.2427439093599</v>
      </c>
      <c r="T2261" s="99">
        <v>0</v>
      </c>
      <c r="U2261" s="99">
        <v>78194.028693199201</v>
      </c>
      <c r="V2261" s="99">
        <v>4345879.21484375</v>
      </c>
      <c r="W2261" s="99">
        <v>0</v>
      </c>
      <c r="X2261" s="99">
        <v>551149.39633178699</v>
      </c>
      <c r="Y2261" s="99">
        <v>403204.02526473999</v>
      </c>
      <c r="Z2261" s="99">
        <v>550871.27075958299</v>
      </c>
      <c r="AA2261" s="99">
        <v>0</v>
      </c>
      <c r="AB2261" s="99">
        <v>0</v>
      </c>
      <c r="AC2261" s="99">
        <v>27072706.552002002</v>
      </c>
      <c r="AD2261" s="99">
        <v>445.16555014252702</v>
      </c>
      <c r="AE2261" s="99">
        <v>10735.995849728601</v>
      </c>
      <c r="AF2261" s="99">
        <v>1984383.7177887</v>
      </c>
      <c r="AG2261" s="99">
        <v>362448.392551422</v>
      </c>
      <c r="AH2261" s="99">
        <v>0</v>
      </c>
      <c r="AI2261" s="99">
        <v>2137167.4380188002</v>
      </c>
      <c r="AJ2261" s="99">
        <v>414388.43247604399</v>
      </c>
      <c r="AK2261" s="99">
        <v>0</v>
      </c>
      <c r="AL2261" s="99">
        <v>552964.58139801002</v>
      </c>
      <c r="AM2261" s="99">
        <v>0</v>
      </c>
      <c r="AN2261" s="99">
        <v>27112669.113525402</v>
      </c>
      <c r="AO2261" s="99">
        <v>45378783.514160201</v>
      </c>
      <c r="AP2261" s="99">
        <v>0</v>
      </c>
      <c r="AQ2261" s="99">
        <v>4926329.8415527297</v>
      </c>
      <c r="AR2261" s="99">
        <v>3545650.17681885</v>
      </c>
      <c r="AS2261" s="99">
        <v>4831565.58703613</v>
      </c>
      <c r="AT2261" s="99">
        <v>0</v>
      </c>
      <c r="AU2261" s="99">
        <v>0</v>
      </c>
      <c r="AV2261" s="99">
        <v>83360049.322265595</v>
      </c>
      <c r="AW2261" s="99">
        <v>1537.5262820273599</v>
      </c>
      <c r="AX2261" s="99">
        <v>114543.750311852</v>
      </c>
      <c r="AY2261" s="99">
        <v>20915097.276367199</v>
      </c>
      <c r="AZ2261" s="99">
        <v>3492352.2080078102</v>
      </c>
      <c r="BA2261" s="99">
        <v>0</v>
      </c>
      <c r="BB2261" s="99">
        <v>21907478.6872559</v>
      </c>
      <c r="BC2261" s="99">
        <v>3977190.5617370601</v>
      </c>
      <c r="BD2261" s="99">
        <v>0</v>
      </c>
      <c r="BE2261" s="99">
        <v>4816561.13635254</v>
      </c>
      <c r="BF2261" s="99">
        <v>0</v>
      </c>
      <c r="BG2261" s="99">
        <v>83422846.860351607</v>
      </c>
      <c r="BH2261" s="99">
        <v>12337954.4056396</v>
      </c>
      <c r="BI2261" s="99">
        <v>0</v>
      </c>
      <c r="BJ2261" s="99">
        <v>2129307.77020264</v>
      </c>
      <c r="BK2261" s="99">
        <v>1440473.9445190399</v>
      </c>
      <c r="BL2261" s="99">
        <v>0</v>
      </c>
      <c r="BM2261" s="99">
        <v>0</v>
      </c>
      <c r="BN2261" s="99">
        <v>0</v>
      </c>
      <c r="BO2261" s="99">
        <v>0</v>
      </c>
      <c r="BP2261" s="99">
        <v>0</v>
      </c>
      <c r="BQ2261" s="99">
        <v>0</v>
      </c>
      <c r="BR2261" s="99">
        <v>7111046.5455322303</v>
      </c>
      <c r="BS2261" s="99">
        <v>1311960.99034119</v>
      </c>
      <c r="BT2261" s="99">
        <v>0</v>
      </c>
      <c r="BU2261" s="99">
        <v>4083021.3449096698</v>
      </c>
      <c r="BV2261" s="99">
        <v>2134078.4190978999</v>
      </c>
      <c r="BW2261" s="99">
        <v>0</v>
      </c>
      <c r="BX2261" s="99">
        <v>961611.62068939197</v>
      </c>
      <c r="BY2261" s="99">
        <v>0</v>
      </c>
      <c r="BZ2261" s="99">
        <v>0</v>
      </c>
      <c r="CA2261" s="99">
        <v>120619.96197509801</v>
      </c>
      <c r="CB2261" s="99">
        <v>4909132.84338379</v>
      </c>
      <c r="CC2261" s="99">
        <v>50504327.746582001</v>
      </c>
      <c r="CD2261" s="99">
        <v>14481108.4682617</v>
      </c>
      <c r="CE2261" s="99">
        <v>5133.6530331373197</v>
      </c>
      <c r="CF2261" s="99">
        <v>555206.922943115</v>
      </c>
      <c r="CG2261" s="99">
        <v>4836911.01745605</v>
      </c>
      <c r="CH2261" s="99">
        <v>0</v>
      </c>
      <c r="CI2261" s="99">
        <v>125759.259012222</v>
      </c>
      <c r="CJ2261" s="99">
        <v>5461120.078125</v>
      </c>
      <c r="CK2261" s="99">
        <v>55282893.8515625</v>
      </c>
      <c r="CL2261" s="99">
        <v>15447966.760864301</v>
      </c>
      <c r="CM2261" s="203">
        <f t="shared" si="105"/>
        <v>203953.28770542121</v>
      </c>
      <c r="CN2261" s="203">
        <f t="shared" si="106"/>
        <v>32573789.191650402</v>
      </c>
      <c r="CO2261" s="203">
        <f t="shared" si="107"/>
        <v>138705740.71191412</v>
      </c>
      <c r="CP2261" s="99">
        <v>15447966.760864301</v>
      </c>
      <c r="CQ2261" s="99">
        <v>0</v>
      </c>
      <c r="CR2261" s="99">
        <v>0</v>
      </c>
      <c r="CS2261" s="99">
        <v>0</v>
      </c>
      <c r="CT2261" s="99">
        <v>0</v>
      </c>
    </row>
    <row r="2262" spans="1:98">
      <c r="A2262" s="98" t="s">
        <v>190</v>
      </c>
      <c r="B2262" s="100">
        <v>43160</v>
      </c>
      <c r="C2262" s="99">
        <v>107858.903205872</v>
      </c>
      <c r="D2262" s="99">
        <v>0</v>
      </c>
      <c r="E2262" s="99">
        <v>11246.1179991961</v>
      </c>
      <c r="F2262" s="99">
        <v>9463.8645701408404</v>
      </c>
      <c r="G2262" s="99">
        <v>5185.0898812413197</v>
      </c>
      <c r="H2262" s="99">
        <v>0</v>
      </c>
      <c r="I2262" s="99">
        <v>0</v>
      </c>
      <c r="J2262" s="99">
        <v>77643.183469772295</v>
      </c>
      <c r="K2262" s="99">
        <v>5.0065588983125098</v>
      </c>
      <c r="L2262" s="99">
        <v>163.33502984605701</v>
      </c>
      <c r="M2262" s="99">
        <v>51704.484550952897</v>
      </c>
      <c r="N2262" s="99">
        <v>3578.65426278114</v>
      </c>
      <c r="O2262" s="99">
        <v>0</v>
      </c>
      <c r="P2262" s="99">
        <v>59206.748005390204</v>
      </c>
      <c r="Q2262" s="99">
        <v>4211.8605384230596</v>
      </c>
      <c r="R2262" s="99">
        <v>0</v>
      </c>
      <c r="S2262" s="99">
        <v>5168.4324335455904</v>
      </c>
      <c r="T2262" s="99">
        <v>0</v>
      </c>
      <c r="U2262" s="99">
        <v>77701.647076606794</v>
      </c>
      <c r="V2262" s="99">
        <v>4340380.1965332003</v>
      </c>
      <c r="W2262" s="99">
        <v>0</v>
      </c>
      <c r="X2262" s="99">
        <v>528306.41485595703</v>
      </c>
      <c r="Y2262" s="99">
        <v>388106.479507446</v>
      </c>
      <c r="Z2262" s="99">
        <v>554111.71244812</v>
      </c>
      <c r="AA2262" s="99">
        <v>0</v>
      </c>
      <c r="AB2262" s="99">
        <v>0</v>
      </c>
      <c r="AC2262" s="99">
        <v>26874450.951416001</v>
      </c>
      <c r="AD2262" s="99">
        <v>400.489830099046</v>
      </c>
      <c r="AE2262" s="99">
        <v>9730.0198987722397</v>
      </c>
      <c r="AF2262" s="99">
        <v>1979831.2020721401</v>
      </c>
      <c r="AG2262" s="99">
        <v>356310.45502853399</v>
      </c>
      <c r="AH2262" s="99">
        <v>0</v>
      </c>
      <c r="AI2262" s="99">
        <v>2086229.2808380099</v>
      </c>
      <c r="AJ2262" s="99">
        <v>418559.99617385899</v>
      </c>
      <c r="AK2262" s="99">
        <v>0</v>
      </c>
      <c r="AL2262" s="99">
        <v>548013.22277069103</v>
      </c>
      <c r="AM2262" s="99">
        <v>0</v>
      </c>
      <c r="AN2262" s="99">
        <v>26936060.9599609</v>
      </c>
      <c r="AO2262" s="99">
        <v>45638935.059082001</v>
      </c>
      <c r="AP2262" s="99">
        <v>0</v>
      </c>
      <c r="AQ2262" s="99">
        <v>4730680.00817871</v>
      </c>
      <c r="AR2262" s="99">
        <v>3429162.1199646001</v>
      </c>
      <c r="AS2262" s="99">
        <v>4900875.2009887705</v>
      </c>
      <c r="AT2262" s="99">
        <v>0</v>
      </c>
      <c r="AU2262" s="99">
        <v>0</v>
      </c>
      <c r="AV2262" s="99">
        <v>83498029.65625</v>
      </c>
      <c r="AW2262" s="99">
        <v>1390.3387741148499</v>
      </c>
      <c r="AX2262" s="99">
        <v>91236.246851921096</v>
      </c>
      <c r="AY2262" s="99">
        <v>21017985.370117199</v>
      </c>
      <c r="AZ2262" s="99">
        <v>3457479.7041320801</v>
      </c>
      <c r="BA2262" s="99">
        <v>0</v>
      </c>
      <c r="BB2262" s="99">
        <v>21517005.891845699</v>
      </c>
      <c r="BC2262" s="99">
        <v>4055992.7820434598</v>
      </c>
      <c r="BD2262" s="99">
        <v>0</v>
      </c>
      <c r="BE2262" s="99">
        <v>4808416.2216796903</v>
      </c>
      <c r="BF2262" s="99">
        <v>0</v>
      </c>
      <c r="BG2262" s="99">
        <v>83710818.470703095</v>
      </c>
      <c r="BH2262" s="99">
        <v>12286504.310668901</v>
      </c>
      <c r="BI2262" s="99">
        <v>0</v>
      </c>
      <c r="BJ2262" s="99">
        <v>2050102.8320007301</v>
      </c>
      <c r="BK2262" s="99">
        <v>1407143.0560607901</v>
      </c>
      <c r="BL2262" s="99">
        <v>0</v>
      </c>
      <c r="BM2262" s="99">
        <v>0</v>
      </c>
      <c r="BN2262" s="99">
        <v>0</v>
      </c>
      <c r="BO2262" s="99">
        <v>0</v>
      </c>
      <c r="BP2262" s="99">
        <v>0</v>
      </c>
      <c r="BQ2262" s="99">
        <v>0</v>
      </c>
      <c r="BR2262" s="99">
        <v>7124917.5251464797</v>
      </c>
      <c r="BS2262" s="99">
        <v>1288575.18786621</v>
      </c>
      <c r="BT2262" s="99">
        <v>0</v>
      </c>
      <c r="BU2262" s="99">
        <v>3930827.0087280301</v>
      </c>
      <c r="BV2262" s="99">
        <v>2147065.0010681199</v>
      </c>
      <c r="BW2262" s="99">
        <v>0</v>
      </c>
      <c r="BX2262" s="99">
        <v>994723.28392791701</v>
      </c>
      <c r="BY2262" s="99">
        <v>0</v>
      </c>
      <c r="BZ2262" s="99">
        <v>0</v>
      </c>
      <c r="CA2262" s="99">
        <v>119039.260919571</v>
      </c>
      <c r="CB2262" s="99">
        <v>4860343.2117919903</v>
      </c>
      <c r="CC2262" s="99">
        <v>50176483.421875</v>
      </c>
      <c r="CD2262" s="99">
        <v>14364696.245117201</v>
      </c>
      <c r="CE2262" s="99">
        <v>5184.7701345682099</v>
      </c>
      <c r="CF2262" s="99">
        <v>556891.46321868896</v>
      </c>
      <c r="CG2262" s="99">
        <v>4896220.7184448196</v>
      </c>
      <c r="CH2262" s="99">
        <v>0</v>
      </c>
      <c r="CI2262" s="99">
        <v>124185.640812874</v>
      </c>
      <c r="CJ2262" s="99">
        <v>5414779.6455078097</v>
      </c>
      <c r="CK2262" s="99">
        <v>55084693.5478516</v>
      </c>
      <c r="CL2262" s="99">
        <v>15330636.633911099</v>
      </c>
      <c r="CM2262" s="203">
        <f t="shared" si="105"/>
        <v>201887.28788948079</v>
      </c>
      <c r="CN2262" s="203">
        <f t="shared" si="106"/>
        <v>32350840.605468709</v>
      </c>
      <c r="CO2262" s="203">
        <f t="shared" si="107"/>
        <v>138795512.01855469</v>
      </c>
      <c r="CP2262" s="99">
        <v>15330636.633911099</v>
      </c>
      <c r="CQ2262" s="99">
        <v>0</v>
      </c>
      <c r="CR2262" s="99">
        <v>0</v>
      </c>
      <c r="CS2262" s="99">
        <v>0</v>
      </c>
      <c r="CT2262" s="99">
        <v>0</v>
      </c>
    </row>
    <row r="2263" spans="1:98">
      <c r="A2263" s="98" t="s">
        <v>190</v>
      </c>
      <c r="B2263" s="100">
        <v>43252</v>
      </c>
      <c r="C2263" s="99">
        <v>109381.120001793</v>
      </c>
      <c r="D2263" s="99">
        <v>0</v>
      </c>
      <c r="E2263" s="99">
        <v>11384.861802101101</v>
      </c>
      <c r="F2263" s="99">
        <v>9732.0787681341208</v>
      </c>
      <c r="G2263" s="99">
        <v>5272.3896629214296</v>
      </c>
      <c r="H2263" s="99">
        <v>0</v>
      </c>
      <c r="I2263" s="99">
        <v>0</v>
      </c>
      <c r="J2263" s="99">
        <v>76983.545089721694</v>
      </c>
      <c r="K2263" s="99">
        <v>4.8945409533916999</v>
      </c>
      <c r="L2263" s="99">
        <v>145.342165373266</v>
      </c>
      <c r="M2263" s="99">
        <v>53295.185195446</v>
      </c>
      <c r="N2263" s="99">
        <v>3532.7962290942701</v>
      </c>
      <c r="O2263" s="99">
        <v>0</v>
      </c>
      <c r="P2263" s="99">
        <v>59567.3569145203</v>
      </c>
      <c r="Q2263" s="99">
        <v>4253.8742721676799</v>
      </c>
      <c r="R2263" s="99">
        <v>0</v>
      </c>
      <c r="S2263" s="99">
        <v>5280.1675063967696</v>
      </c>
      <c r="T2263" s="99">
        <v>0</v>
      </c>
      <c r="U2263" s="99">
        <v>77036.259000778198</v>
      </c>
      <c r="V2263" s="99">
        <v>4377311.4013061495</v>
      </c>
      <c r="W2263" s="99">
        <v>0</v>
      </c>
      <c r="X2263" s="99">
        <v>525228.93420410203</v>
      </c>
      <c r="Y2263" s="99">
        <v>393772.110286713</v>
      </c>
      <c r="Z2263" s="99">
        <v>571660.54566955601</v>
      </c>
      <c r="AA2263" s="99">
        <v>0</v>
      </c>
      <c r="AB2263" s="99">
        <v>0</v>
      </c>
      <c r="AC2263" s="99">
        <v>26963612.4370117</v>
      </c>
      <c r="AD2263" s="99">
        <v>350.56825432181398</v>
      </c>
      <c r="AE2263" s="99">
        <v>9290.3891022205407</v>
      </c>
      <c r="AF2263" s="99">
        <v>2032824.0484314</v>
      </c>
      <c r="AG2263" s="99">
        <v>355121.11677932699</v>
      </c>
      <c r="AH2263" s="99">
        <v>0</v>
      </c>
      <c r="AI2263" s="99">
        <v>2065948.69525146</v>
      </c>
      <c r="AJ2263" s="99">
        <v>424124.63138961798</v>
      </c>
      <c r="AK2263" s="99">
        <v>0</v>
      </c>
      <c r="AL2263" s="99">
        <v>581239.34099578904</v>
      </c>
      <c r="AM2263" s="99">
        <v>0</v>
      </c>
      <c r="AN2263" s="99">
        <v>26832234.869140599</v>
      </c>
      <c r="AO2263" s="99">
        <v>46317382.308105499</v>
      </c>
      <c r="AP2263" s="99">
        <v>0</v>
      </c>
      <c r="AQ2263" s="99">
        <v>4699176.69995117</v>
      </c>
      <c r="AR2263" s="99">
        <v>3475350.5749206501</v>
      </c>
      <c r="AS2263" s="99">
        <v>5087683.72509766</v>
      </c>
      <c r="AT2263" s="99">
        <v>0</v>
      </c>
      <c r="AU2263" s="99">
        <v>0</v>
      </c>
      <c r="AV2263" s="99">
        <v>83899861.848632798</v>
      </c>
      <c r="AW2263" s="99">
        <v>1229.0999117046599</v>
      </c>
      <c r="AX2263" s="99">
        <v>88472.748050689697</v>
      </c>
      <c r="AY2263" s="99">
        <v>21773768.887939502</v>
      </c>
      <c r="AZ2263" s="99">
        <v>3479324.6637268099</v>
      </c>
      <c r="BA2263" s="99">
        <v>0</v>
      </c>
      <c r="BB2263" s="99">
        <v>21417682.501708999</v>
      </c>
      <c r="BC2263" s="99">
        <v>4123057.9998168899</v>
      </c>
      <c r="BD2263" s="99">
        <v>0</v>
      </c>
      <c r="BE2263" s="99">
        <v>5117333.6253051804</v>
      </c>
      <c r="BF2263" s="99">
        <v>0</v>
      </c>
      <c r="BG2263" s="99">
        <v>84399427.682617202</v>
      </c>
      <c r="BH2263" s="99">
        <v>12387167.6881104</v>
      </c>
      <c r="BI2263" s="99">
        <v>0</v>
      </c>
      <c r="BJ2263" s="99">
        <v>2030255.7244567899</v>
      </c>
      <c r="BK2263" s="99">
        <v>1397540.0649108901</v>
      </c>
      <c r="BL2263" s="99">
        <v>0</v>
      </c>
      <c r="BM2263" s="99">
        <v>0</v>
      </c>
      <c r="BN2263" s="99">
        <v>0</v>
      </c>
      <c r="BO2263" s="99">
        <v>0</v>
      </c>
      <c r="BP2263" s="99">
        <v>0</v>
      </c>
      <c r="BQ2263" s="99">
        <v>0</v>
      </c>
      <c r="BR2263" s="99">
        <v>7239121.1678466797</v>
      </c>
      <c r="BS2263" s="99">
        <v>1280449.03944397</v>
      </c>
      <c r="BT2263" s="99">
        <v>0</v>
      </c>
      <c r="BU2263" s="99">
        <v>3957928.3081359901</v>
      </c>
      <c r="BV2263" s="99">
        <v>2145532.82489014</v>
      </c>
      <c r="BW2263" s="99">
        <v>0</v>
      </c>
      <c r="BX2263" s="99">
        <v>1060197.18638611</v>
      </c>
      <c r="BY2263" s="99">
        <v>0</v>
      </c>
      <c r="BZ2263" s="99">
        <v>0</v>
      </c>
      <c r="CA2263" s="99">
        <v>120758.72862815901</v>
      </c>
      <c r="CB2263" s="99">
        <v>4919308.1934204102</v>
      </c>
      <c r="CC2263" s="99">
        <v>51271215.8916016</v>
      </c>
      <c r="CD2263" s="99">
        <v>14419013.540771499</v>
      </c>
      <c r="CE2263" s="99">
        <v>5251.9704455733299</v>
      </c>
      <c r="CF2263" s="99">
        <v>575399.34280395496</v>
      </c>
      <c r="CG2263" s="99">
        <v>5054021.59301758</v>
      </c>
      <c r="CH2263" s="99">
        <v>0</v>
      </c>
      <c r="CI2263" s="99">
        <v>126035.218316078</v>
      </c>
      <c r="CJ2263" s="99">
        <v>5500123.3737182599</v>
      </c>
      <c r="CK2263" s="99">
        <v>56386604.825683601</v>
      </c>
      <c r="CL2263" s="99">
        <v>15409759.008911099</v>
      </c>
      <c r="CM2263" s="203">
        <f t="shared" si="105"/>
        <v>203071.47731685621</v>
      </c>
      <c r="CN2263" s="203">
        <f t="shared" si="106"/>
        <v>32332358.242858857</v>
      </c>
      <c r="CO2263" s="203">
        <f t="shared" si="107"/>
        <v>140786032.50830081</v>
      </c>
      <c r="CP2263" s="99">
        <v>15409759.008911099</v>
      </c>
      <c r="CQ2263" s="99">
        <v>0</v>
      </c>
      <c r="CR2263" s="99">
        <v>0</v>
      </c>
      <c r="CS2263" s="99">
        <v>0</v>
      </c>
      <c r="CT2263" s="99">
        <v>0</v>
      </c>
    </row>
    <row r="2264" spans="1:98">
      <c r="A2264" s="98" t="s">
        <v>191</v>
      </c>
      <c r="B2264" s="100">
        <v>38047</v>
      </c>
      <c r="C2264" s="99">
        <v>60072.574250221303</v>
      </c>
      <c r="D2264" s="99">
        <v>0</v>
      </c>
      <c r="E2264" s="99">
        <v>36883.040938854203</v>
      </c>
      <c r="F2264" s="99">
        <v>24125.404730081598</v>
      </c>
      <c r="G2264" s="99">
        <v>15.9406334569212</v>
      </c>
      <c r="H2264" s="99">
        <v>0</v>
      </c>
      <c r="I2264" s="99">
        <v>0</v>
      </c>
      <c r="J2264" s="99">
        <v>135.35837451554801</v>
      </c>
      <c r="K2264" s="99">
        <v>0</v>
      </c>
      <c r="L2264" s="99">
        <v>44943.000111579902</v>
      </c>
      <c r="M2264" s="99">
        <v>38811.193125247999</v>
      </c>
      <c r="N2264" s="99">
        <v>7273.2057561874399</v>
      </c>
      <c r="O2264" s="99">
        <v>0</v>
      </c>
      <c r="P2264" s="99">
        <v>0</v>
      </c>
      <c r="Q2264" s="99">
        <v>5391.2338109612501</v>
      </c>
      <c r="R2264" s="99">
        <v>0</v>
      </c>
      <c r="S2264" s="99">
        <v>0</v>
      </c>
      <c r="T2264" s="99">
        <v>2481.90880352259</v>
      </c>
      <c r="U2264" s="99">
        <v>49855.898876667001</v>
      </c>
      <c r="V2264" s="99">
        <v>2965031.4280090299</v>
      </c>
      <c r="W2264" s="99">
        <v>0</v>
      </c>
      <c r="X2264" s="99">
        <v>2600584.7522277799</v>
      </c>
      <c r="Y2264" s="99">
        <v>1500816.33901978</v>
      </c>
      <c r="Z2264" s="99">
        <v>1241.0770155489399</v>
      </c>
      <c r="AA2264" s="99">
        <v>0</v>
      </c>
      <c r="AB2264" s="99">
        <v>0</v>
      </c>
      <c r="AC2264" s="99">
        <v>11821.887642145201</v>
      </c>
      <c r="AD2264" s="99">
        <v>0</v>
      </c>
      <c r="AE2264" s="99">
        <v>2151492.5664977999</v>
      </c>
      <c r="AF2264" s="99">
        <v>1707589.5784606901</v>
      </c>
      <c r="AG2264" s="99">
        <v>1138505.0185546901</v>
      </c>
      <c r="AH2264" s="99">
        <v>0</v>
      </c>
      <c r="AI2264" s="99">
        <v>0</v>
      </c>
      <c r="AJ2264" s="99">
        <v>596809.03532409703</v>
      </c>
      <c r="AK2264" s="99">
        <v>0</v>
      </c>
      <c r="AL2264" s="99">
        <v>0</v>
      </c>
      <c r="AM2264" s="99">
        <v>388595.469638824</v>
      </c>
      <c r="AN2264" s="99">
        <v>14228480.8587646</v>
      </c>
      <c r="AO2264" s="99">
        <v>21231916.042968798</v>
      </c>
      <c r="AP2264" s="99">
        <v>0</v>
      </c>
      <c r="AQ2264" s="99">
        <v>17876691.582031298</v>
      </c>
      <c r="AR2264" s="99">
        <v>10331912.5546875</v>
      </c>
      <c r="AS2264" s="99">
        <v>6675.6087959408796</v>
      </c>
      <c r="AT2264" s="99">
        <v>0</v>
      </c>
      <c r="AU2264" s="99">
        <v>0</v>
      </c>
      <c r="AV2264" s="99">
        <v>26569.651940584201</v>
      </c>
      <c r="AW2264" s="99">
        <v>0</v>
      </c>
      <c r="AX2264" s="99">
        <v>15347235.2614746</v>
      </c>
      <c r="AY2264" s="99">
        <v>11983219.878051801</v>
      </c>
      <c r="AZ2264" s="99">
        <v>7618932.1318359403</v>
      </c>
      <c r="BA2264" s="99">
        <v>0</v>
      </c>
      <c r="BB2264" s="99">
        <v>0</v>
      </c>
      <c r="BC2264" s="99">
        <v>4039338.4097595201</v>
      </c>
      <c r="BD2264" s="99">
        <v>0</v>
      </c>
      <c r="BE2264" s="99">
        <v>0</v>
      </c>
      <c r="BF2264" s="99">
        <v>2364450.6343078599</v>
      </c>
      <c r="BG2264" s="99">
        <v>32891821.840820301</v>
      </c>
      <c r="BH2264" s="99">
        <v>3651465.4914245601</v>
      </c>
      <c r="BI2264" s="99">
        <v>0</v>
      </c>
      <c r="BJ2264" s="99">
        <v>5279060.80505371</v>
      </c>
      <c r="BK2264" s="99">
        <v>3931736.3371581999</v>
      </c>
      <c r="BL2264" s="99">
        <v>0</v>
      </c>
      <c r="BM2264" s="99">
        <v>0</v>
      </c>
      <c r="BN2264" s="99">
        <v>0</v>
      </c>
      <c r="BO2264" s="99">
        <v>0</v>
      </c>
      <c r="BP2264" s="99">
        <v>0</v>
      </c>
      <c r="BQ2264" s="99">
        <v>0</v>
      </c>
      <c r="BR2264" s="99">
        <v>4064350.6488342299</v>
      </c>
      <c r="BS2264" s="99">
        <v>2977038.4874877902</v>
      </c>
      <c r="BT2264" s="99">
        <v>0</v>
      </c>
      <c r="BU2264" s="99">
        <v>0</v>
      </c>
      <c r="BV2264" s="99">
        <v>1854710.8184356701</v>
      </c>
      <c r="BW2264" s="99">
        <v>0</v>
      </c>
      <c r="BX2264" s="99">
        <v>0</v>
      </c>
      <c r="BY2264" s="99">
        <v>0</v>
      </c>
      <c r="BZ2264" s="99">
        <v>0</v>
      </c>
      <c r="CA2264" s="99">
        <v>97007.322912216201</v>
      </c>
      <c r="CB2264" s="99">
        <v>5566442.9375</v>
      </c>
      <c r="CC2264" s="99">
        <v>38980005.816894501</v>
      </c>
      <c r="CD2264" s="99">
        <v>8913100.0451660194</v>
      </c>
      <c r="CE2264" s="99">
        <v>2479.41889977455</v>
      </c>
      <c r="CF2264" s="99">
        <v>390141.20639419602</v>
      </c>
      <c r="CG2264" s="99">
        <v>2352215.1229248</v>
      </c>
      <c r="CH2264" s="99">
        <v>0</v>
      </c>
      <c r="CI2264" s="99">
        <v>99485.783981323199</v>
      </c>
      <c r="CJ2264" s="99">
        <v>5947451.5275878897</v>
      </c>
      <c r="CK2264" s="99">
        <v>41364636.375488304</v>
      </c>
      <c r="CL2264" s="99">
        <v>8909207.9385986291</v>
      </c>
      <c r="CM2264" s="203">
        <f t="shared" si="105"/>
        <v>149341.68285799021</v>
      </c>
      <c r="CN2264" s="203">
        <f t="shared" si="106"/>
        <v>20175932.386352491</v>
      </c>
      <c r="CO2264" s="203">
        <f t="shared" si="107"/>
        <v>74256458.216308609</v>
      </c>
      <c r="CP2264" s="99">
        <v>8909207.9385986291</v>
      </c>
      <c r="CQ2264" s="99">
        <v>0</v>
      </c>
      <c r="CR2264" s="99">
        <v>0</v>
      </c>
      <c r="CS2264" s="99">
        <v>0</v>
      </c>
      <c r="CT2264" s="99">
        <v>0</v>
      </c>
    </row>
    <row r="2265" spans="1:98">
      <c r="A2265" s="98" t="s">
        <v>191</v>
      </c>
      <c r="B2265" s="100">
        <v>38139</v>
      </c>
      <c r="C2265" s="99">
        <v>60422.504851818099</v>
      </c>
      <c r="D2265" s="99">
        <v>0</v>
      </c>
      <c r="E2265" s="99">
        <v>36067.123433589899</v>
      </c>
      <c r="F2265" s="99">
        <v>24044.340214967699</v>
      </c>
      <c r="G2265" s="99">
        <v>65.900176843628302</v>
      </c>
      <c r="H2265" s="99">
        <v>0</v>
      </c>
      <c r="I2265" s="99">
        <v>0</v>
      </c>
      <c r="J2265" s="99">
        <v>2821.53213679791</v>
      </c>
      <c r="K2265" s="99">
        <v>0</v>
      </c>
      <c r="L2265" s="99">
        <v>45326.174081802397</v>
      </c>
      <c r="M2265" s="99">
        <v>38513.955638408697</v>
      </c>
      <c r="N2265" s="99">
        <v>7140.2975824475297</v>
      </c>
      <c r="O2265" s="99">
        <v>0</v>
      </c>
      <c r="P2265" s="99">
        <v>0</v>
      </c>
      <c r="Q2265" s="99">
        <v>5346.09667259455</v>
      </c>
      <c r="R2265" s="99">
        <v>0</v>
      </c>
      <c r="S2265" s="99">
        <v>0</v>
      </c>
      <c r="T2265" s="99">
        <v>2455.22578886151</v>
      </c>
      <c r="U2265" s="99">
        <v>50135.224681854197</v>
      </c>
      <c r="V2265" s="99">
        <v>2930033.6142883301</v>
      </c>
      <c r="W2265" s="99">
        <v>0</v>
      </c>
      <c r="X2265" s="99">
        <v>2549774.7831115699</v>
      </c>
      <c r="Y2265" s="99">
        <v>1489934.7583770801</v>
      </c>
      <c r="Z2265" s="99">
        <v>12333.912589073199</v>
      </c>
      <c r="AA2265" s="99">
        <v>0</v>
      </c>
      <c r="AB2265" s="99">
        <v>0</v>
      </c>
      <c r="AC2265" s="99">
        <v>642159.57231903099</v>
      </c>
      <c r="AD2265" s="99">
        <v>0</v>
      </c>
      <c r="AE2265" s="99">
        <v>2131187.7828369099</v>
      </c>
      <c r="AF2265" s="99">
        <v>1673491.2261505099</v>
      </c>
      <c r="AG2265" s="99">
        <v>1112524.9492492699</v>
      </c>
      <c r="AH2265" s="99">
        <v>0</v>
      </c>
      <c r="AI2265" s="99">
        <v>0</v>
      </c>
      <c r="AJ2265" s="99">
        <v>585156.97215270996</v>
      </c>
      <c r="AK2265" s="99">
        <v>0</v>
      </c>
      <c r="AL2265" s="99">
        <v>0</v>
      </c>
      <c r="AM2265" s="99">
        <v>380509.14783859299</v>
      </c>
      <c r="AN2265" s="99">
        <v>14240789.263671899</v>
      </c>
      <c r="AO2265" s="99">
        <v>21117663.337646499</v>
      </c>
      <c r="AP2265" s="99">
        <v>0</v>
      </c>
      <c r="AQ2265" s="99">
        <v>17733544.1337891</v>
      </c>
      <c r="AR2265" s="99">
        <v>10463189.685546899</v>
      </c>
      <c r="AS2265" s="99">
        <v>79037.958047866807</v>
      </c>
      <c r="AT2265" s="99">
        <v>0</v>
      </c>
      <c r="AU2265" s="99">
        <v>0</v>
      </c>
      <c r="AV2265" s="99">
        <v>1480575.1672668499</v>
      </c>
      <c r="AW2265" s="99">
        <v>0</v>
      </c>
      <c r="AX2265" s="99">
        <v>15467831.287841801</v>
      </c>
      <c r="AY2265" s="99">
        <v>11998750.5924072</v>
      </c>
      <c r="AZ2265" s="99">
        <v>7515909.5830078097</v>
      </c>
      <c r="BA2265" s="99">
        <v>0</v>
      </c>
      <c r="BB2265" s="99">
        <v>0</v>
      </c>
      <c r="BC2265" s="99">
        <v>4002182.1963501</v>
      </c>
      <c r="BD2265" s="99">
        <v>0</v>
      </c>
      <c r="BE2265" s="99">
        <v>0</v>
      </c>
      <c r="BF2265" s="99">
        <v>2339600.3085327102</v>
      </c>
      <c r="BG2265" s="99">
        <v>33148116.783447299</v>
      </c>
      <c r="BH2265" s="99">
        <v>3616118.1487121601</v>
      </c>
      <c r="BI2265" s="99">
        <v>0</v>
      </c>
      <c r="BJ2265" s="99">
        <v>5239904.9373168899</v>
      </c>
      <c r="BK2265" s="99">
        <v>3948753.12957764</v>
      </c>
      <c r="BL2265" s="99">
        <v>0</v>
      </c>
      <c r="BM2265" s="99">
        <v>0</v>
      </c>
      <c r="BN2265" s="99">
        <v>0</v>
      </c>
      <c r="BO2265" s="99">
        <v>0</v>
      </c>
      <c r="BP2265" s="99">
        <v>0</v>
      </c>
      <c r="BQ2265" s="99">
        <v>0</v>
      </c>
      <c r="BR2265" s="99">
        <v>4071653.0431823698</v>
      </c>
      <c r="BS2265" s="99">
        <v>2953399.5172119099</v>
      </c>
      <c r="BT2265" s="99">
        <v>0</v>
      </c>
      <c r="BU2265" s="99">
        <v>0</v>
      </c>
      <c r="BV2265" s="99">
        <v>1853220.72221375</v>
      </c>
      <c r="BW2265" s="99">
        <v>0</v>
      </c>
      <c r="BX2265" s="99">
        <v>0</v>
      </c>
      <c r="BY2265" s="99">
        <v>0</v>
      </c>
      <c r="BZ2265" s="99">
        <v>0</v>
      </c>
      <c r="CA2265" s="99">
        <v>96557.640715599104</v>
      </c>
      <c r="CB2265" s="99">
        <v>5452871.8958129901</v>
      </c>
      <c r="CC2265" s="99">
        <v>38669386.269531302</v>
      </c>
      <c r="CD2265" s="99">
        <v>8797470.5026855506</v>
      </c>
      <c r="CE2265" s="99">
        <v>2454.7443446517</v>
      </c>
      <c r="CF2265" s="99">
        <v>381592.14691543602</v>
      </c>
      <c r="CG2265" s="99">
        <v>2343461.8557434101</v>
      </c>
      <c r="CH2265" s="99">
        <v>0</v>
      </c>
      <c r="CI2265" s="99">
        <v>99009.766647338896</v>
      </c>
      <c r="CJ2265" s="99">
        <v>5835157.2284545898</v>
      </c>
      <c r="CK2265" s="99">
        <v>41176312.6259766</v>
      </c>
      <c r="CL2265" s="99">
        <v>8795146.11962891</v>
      </c>
      <c r="CM2265" s="203">
        <f t="shared" si="105"/>
        <v>149144.99132919309</v>
      </c>
      <c r="CN2265" s="203">
        <f t="shared" si="106"/>
        <v>20075946.492126487</v>
      </c>
      <c r="CO2265" s="203">
        <f t="shared" si="107"/>
        <v>74324429.409423903</v>
      </c>
      <c r="CP2265" s="99">
        <v>8795146.11962891</v>
      </c>
      <c r="CQ2265" s="99">
        <v>0</v>
      </c>
      <c r="CR2265" s="99">
        <v>0</v>
      </c>
      <c r="CS2265" s="99">
        <v>0</v>
      </c>
      <c r="CT2265" s="99">
        <v>0</v>
      </c>
    </row>
    <row r="2266" spans="1:98">
      <c r="A2266" s="98" t="s">
        <v>191</v>
      </c>
      <c r="B2266" s="100">
        <v>38231</v>
      </c>
      <c r="C2266" s="99">
        <v>61464.465171814001</v>
      </c>
      <c r="D2266" s="99">
        <v>0</v>
      </c>
      <c r="E2266" s="99">
        <v>36442.005465984301</v>
      </c>
      <c r="F2266" s="99">
        <v>24852.10810256</v>
      </c>
      <c r="G2266" s="99">
        <v>183.986679034308</v>
      </c>
      <c r="H2266" s="99">
        <v>0</v>
      </c>
      <c r="I2266" s="99">
        <v>0</v>
      </c>
      <c r="J2266" s="99">
        <v>6630.7295317649796</v>
      </c>
      <c r="K2266" s="99">
        <v>0</v>
      </c>
      <c r="L2266" s="99">
        <v>47492.961426734902</v>
      </c>
      <c r="M2266" s="99">
        <v>39028.361385822303</v>
      </c>
      <c r="N2266" s="99">
        <v>7161.5185921788197</v>
      </c>
      <c r="O2266" s="99">
        <v>0</v>
      </c>
      <c r="P2266" s="99">
        <v>0</v>
      </c>
      <c r="Q2266" s="99">
        <v>5380.8589187264397</v>
      </c>
      <c r="R2266" s="99">
        <v>0</v>
      </c>
      <c r="S2266" s="99">
        <v>0</v>
      </c>
      <c r="T2266" s="99">
        <v>2439.5463974773902</v>
      </c>
      <c r="U2266" s="99">
        <v>49561.051528453798</v>
      </c>
      <c r="V2266" s="99">
        <v>2970972.5278930701</v>
      </c>
      <c r="W2266" s="99">
        <v>0</v>
      </c>
      <c r="X2266" s="99">
        <v>2550716.2555542002</v>
      </c>
      <c r="Y2266" s="99">
        <v>1502979.26570129</v>
      </c>
      <c r="Z2266" s="99">
        <v>27038.057710647601</v>
      </c>
      <c r="AA2266" s="99">
        <v>0</v>
      </c>
      <c r="AB2266" s="99">
        <v>0</v>
      </c>
      <c r="AC2266" s="99">
        <v>1555693.10539246</v>
      </c>
      <c r="AD2266" s="99">
        <v>0</v>
      </c>
      <c r="AE2266" s="99">
        <v>2155261.0713501</v>
      </c>
      <c r="AF2266" s="99">
        <v>1701182.7514190699</v>
      </c>
      <c r="AG2266" s="99">
        <v>1115406.31036377</v>
      </c>
      <c r="AH2266" s="99">
        <v>0</v>
      </c>
      <c r="AI2266" s="99">
        <v>0</v>
      </c>
      <c r="AJ2266" s="99">
        <v>577350.42046356201</v>
      </c>
      <c r="AK2266" s="99">
        <v>0</v>
      </c>
      <c r="AL2266" s="99">
        <v>0</v>
      </c>
      <c r="AM2266" s="99">
        <v>375522.51292800897</v>
      </c>
      <c r="AN2266" s="99">
        <v>13801572.7877197</v>
      </c>
      <c r="AO2266" s="99">
        <v>21728478.4619141</v>
      </c>
      <c r="AP2266" s="99">
        <v>0</v>
      </c>
      <c r="AQ2266" s="99">
        <v>17899404.556396499</v>
      </c>
      <c r="AR2266" s="99">
        <v>10680085.725463901</v>
      </c>
      <c r="AS2266" s="99">
        <v>178404.14810180699</v>
      </c>
      <c r="AT2266" s="99">
        <v>0</v>
      </c>
      <c r="AU2266" s="99">
        <v>0</v>
      </c>
      <c r="AV2266" s="99">
        <v>3650212.8183898898</v>
      </c>
      <c r="AW2266" s="99">
        <v>0</v>
      </c>
      <c r="AX2266" s="99">
        <v>15938492.295043901</v>
      </c>
      <c r="AY2266" s="99">
        <v>12306724.5616455</v>
      </c>
      <c r="AZ2266" s="99">
        <v>7644458.3493042002</v>
      </c>
      <c r="BA2266" s="99">
        <v>0</v>
      </c>
      <c r="BB2266" s="99">
        <v>0</v>
      </c>
      <c r="BC2266" s="99">
        <v>4004953.5741577102</v>
      </c>
      <c r="BD2266" s="99">
        <v>0</v>
      </c>
      <c r="BE2266" s="99">
        <v>0</v>
      </c>
      <c r="BF2266" s="99">
        <v>2338313.3907775902</v>
      </c>
      <c r="BG2266" s="99">
        <v>32431738.895996101</v>
      </c>
      <c r="BH2266" s="99">
        <v>3804693.2320556599</v>
      </c>
      <c r="BI2266" s="99">
        <v>0</v>
      </c>
      <c r="BJ2266" s="99">
        <v>5253752.43359375</v>
      </c>
      <c r="BK2266" s="99">
        <v>3993503.5466308598</v>
      </c>
      <c r="BL2266" s="99">
        <v>0</v>
      </c>
      <c r="BM2266" s="99">
        <v>0</v>
      </c>
      <c r="BN2266" s="99">
        <v>0</v>
      </c>
      <c r="BO2266" s="99">
        <v>0</v>
      </c>
      <c r="BP2266" s="99">
        <v>0</v>
      </c>
      <c r="BQ2266" s="99">
        <v>0</v>
      </c>
      <c r="BR2266" s="99">
        <v>4139975.9463501</v>
      </c>
      <c r="BS2266" s="99">
        <v>3016190.4389343299</v>
      </c>
      <c r="BT2266" s="99">
        <v>0</v>
      </c>
      <c r="BU2266" s="99">
        <v>0</v>
      </c>
      <c r="BV2266" s="99">
        <v>1863389.35548401</v>
      </c>
      <c r="BW2266" s="99">
        <v>0</v>
      </c>
      <c r="BX2266" s="99">
        <v>0</v>
      </c>
      <c r="BY2266" s="99">
        <v>0</v>
      </c>
      <c r="BZ2266" s="99">
        <v>0</v>
      </c>
      <c r="CA2266" s="99">
        <v>97618.383715629607</v>
      </c>
      <c r="CB2266" s="99">
        <v>5526547.2588501005</v>
      </c>
      <c r="CC2266" s="99">
        <v>39613987.045410201</v>
      </c>
      <c r="CD2266" s="99">
        <v>9143921.0213622991</v>
      </c>
      <c r="CE2266" s="99">
        <v>2429.1638433635198</v>
      </c>
      <c r="CF2266" s="99">
        <v>372902.232082367</v>
      </c>
      <c r="CG2266" s="99">
        <v>2325870.88494873</v>
      </c>
      <c r="CH2266" s="99">
        <v>0</v>
      </c>
      <c r="CI2266" s="99">
        <v>100047.783057213</v>
      </c>
      <c r="CJ2266" s="99">
        <v>5895405.0861206101</v>
      </c>
      <c r="CK2266" s="99">
        <v>41965690.275390603</v>
      </c>
      <c r="CL2266" s="99">
        <v>9154705.3436279297</v>
      </c>
      <c r="CM2266" s="203">
        <f t="shared" si="105"/>
        <v>149608.8345856668</v>
      </c>
      <c r="CN2266" s="203">
        <f t="shared" si="106"/>
        <v>19696977.87384031</v>
      </c>
      <c r="CO2266" s="203">
        <f t="shared" si="107"/>
        <v>74397429.171386704</v>
      </c>
      <c r="CP2266" s="99">
        <v>9154705.3436279297</v>
      </c>
      <c r="CQ2266" s="99">
        <v>0</v>
      </c>
      <c r="CR2266" s="99">
        <v>0</v>
      </c>
      <c r="CS2266" s="99">
        <v>0</v>
      </c>
      <c r="CT2266" s="99">
        <v>0</v>
      </c>
    </row>
    <row r="2267" spans="1:98">
      <c r="A2267" s="98" t="s">
        <v>191</v>
      </c>
      <c r="B2267" s="100">
        <v>38322</v>
      </c>
      <c r="C2267" s="99">
        <v>62496.962521553003</v>
      </c>
      <c r="D2267" s="99">
        <v>0</v>
      </c>
      <c r="E2267" s="99">
        <v>35198.331265449502</v>
      </c>
      <c r="F2267" s="99">
        <v>24029.0063569546</v>
      </c>
      <c r="G2267" s="99">
        <v>273.18490216136001</v>
      </c>
      <c r="H2267" s="99">
        <v>0</v>
      </c>
      <c r="I2267" s="99">
        <v>0</v>
      </c>
      <c r="J2267" s="99">
        <v>10527.0806574821</v>
      </c>
      <c r="K2267" s="99">
        <v>0</v>
      </c>
      <c r="L2267" s="99">
        <v>46403.918254852302</v>
      </c>
      <c r="M2267" s="99">
        <v>39552.251410961202</v>
      </c>
      <c r="N2267" s="99">
        <v>7090.4637370109604</v>
      </c>
      <c r="O2267" s="99">
        <v>0</v>
      </c>
      <c r="P2267" s="99">
        <v>0</v>
      </c>
      <c r="Q2267" s="99">
        <v>5383.0338285565404</v>
      </c>
      <c r="R2267" s="99">
        <v>0</v>
      </c>
      <c r="S2267" s="99">
        <v>0</v>
      </c>
      <c r="T2267" s="99">
        <v>2418.5472668707398</v>
      </c>
      <c r="U2267" s="99">
        <v>50787.869251728102</v>
      </c>
      <c r="V2267" s="99">
        <v>3071112.0472717299</v>
      </c>
      <c r="W2267" s="99">
        <v>0</v>
      </c>
      <c r="X2267" s="99">
        <v>2469678.63134766</v>
      </c>
      <c r="Y2267" s="99">
        <v>1468407.61027527</v>
      </c>
      <c r="Z2267" s="99">
        <v>48096.979215145097</v>
      </c>
      <c r="AA2267" s="99">
        <v>0</v>
      </c>
      <c r="AB2267" s="99">
        <v>0</v>
      </c>
      <c r="AC2267" s="99">
        <v>3215507.1907043499</v>
      </c>
      <c r="AD2267" s="99">
        <v>0</v>
      </c>
      <c r="AE2267" s="99">
        <v>2158625.11645508</v>
      </c>
      <c r="AF2267" s="99">
        <v>1721462.0933532701</v>
      </c>
      <c r="AG2267" s="99">
        <v>1114706.4166870101</v>
      </c>
      <c r="AH2267" s="99">
        <v>0</v>
      </c>
      <c r="AI2267" s="99">
        <v>0</v>
      </c>
      <c r="AJ2267" s="99">
        <v>566768.29852294899</v>
      </c>
      <c r="AK2267" s="99">
        <v>0</v>
      </c>
      <c r="AL2267" s="99">
        <v>0</v>
      </c>
      <c r="AM2267" s="99">
        <v>368690.38649368298</v>
      </c>
      <c r="AN2267" s="99">
        <v>14750031.2651367</v>
      </c>
      <c r="AO2267" s="99">
        <v>22714777.891845699</v>
      </c>
      <c r="AP2267" s="99">
        <v>0</v>
      </c>
      <c r="AQ2267" s="99">
        <v>17515796.317382801</v>
      </c>
      <c r="AR2267" s="99">
        <v>10548620.626464801</v>
      </c>
      <c r="AS2267" s="99">
        <v>315111.39175033598</v>
      </c>
      <c r="AT2267" s="99">
        <v>0</v>
      </c>
      <c r="AU2267" s="99">
        <v>0</v>
      </c>
      <c r="AV2267" s="99">
        <v>7893309.1965942401</v>
      </c>
      <c r="AW2267" s="99">
        <v>0</v>
      </c>
      <c r="AX2267" s="99">
        <v>16072338.9558105</v>
      </c>
      <c r="AY2267" s="99">
        <v>12600408.479248</v>
      </c>
      <c r="AZ2267" s="99">
        <v>7710154.8382568397</v>
      </c>
      <c r="BA2267" s="99">
        <v>0</v>
      </c>
      <c r="BB2267" s="99">
        <v>0</v>
      </c>
      <c r="BC2267" s="99">
        <v>3985996.74749756</v>
      </c>
      <c r="BD2267" s="99">
        <v>0</v>
      </c>
      <c r="BE2267" s="99">
        <v>0</v>
      </c>
      <c r="BF2267" s="99">
        <v>2331975.1171264602</v>
      </c>
      <c r="BG2267" s="99">
        <v>35236819.189941399</v>
      </c>
      <c r="BH2267" s="99">
        <v>3900560.1304321298</v>
      </c>
      <c r="BI2267" s="99">
        <v>0</v>
      </c>
      <c r="BJ2267" s="99">
        <v>5206911.6437377902</v>
      </c>
      <c r="BK2267" s="99">
        <v>3998763.0375060998</v>
      </c>
      <c r="BL2267" s="99">
        <v>0</v>
      </c>
      <c r="BM2267" s="99">
        <v>0</v>
      </c>
      <c r="BN2267" s="99">
        <v>0</v>
      </c>
      <c r="BO2267" s="99">
        <v>0</v>
      </c>
      <c r="BP2267" s="99">
        <v>0</v>
      </c>
      <c r="BQ2267" s="99">
        <v>0</v>
      </c>
      <c r="BR2267" s="99">
        <v>4241691.1638793899</v>
      </c>
      <c r="BS2267" s="99">
        <v>3040135.1849670401</v>
      </c>
      <c r="BT2267" s="99">
        <v>0</v>
      </c>
      <c r="BU2267" s="99">
        <v>0</v>
      </c>
      <c r="BV2267" s="99">
        <v>1867647.4857330299</v>
      </c>
      <c r="BW2267" s="99">
        <v>0</v>
      </c>
      <c r="BX2267" s="99">
        <v>0</v>
      </c>
      <c r="BY2267" s="99">
        <v>0</v>
      </c>
      <c r="BZ2267" s="99">
        <v>0</v>
      </c>
      <c r="CA2267" s="99">
        <v>97847.342917442307</v>
      </c>
      <c r="CB2267" s="99">
        <v>5539178.3527832003</v>
      </c>
      <c r="CC2267" s="99">
        <v>40146375.412597701</v>
      </c>
      <c r="CD2267" s="99">
        <v>9099497.2994384803</v>
      </c>
      <c r="CE2267" s="99">
        <v>2432.9492982029901</v>
      </c>
      <c r="CF2267" s="99">
        <v>368280.72930145299</v>
      </c>
      <c r="CG2267" s="99">
        <v>2306934.9848022498</v>
      </c>
      <c r="CH2267" s="99">
        <v>0</v>
      </c>
      <c r="CI2267" s="99">
        <v>100283.194361687</v>
      </c>
      <c r="CJ2267" s="99">
        <v>5905237.6607665997</v>
      </c>
      <c r="CK2267" s="99">
        <v>42339166.270507798</v>
      </c>
      <c r="CL2267" s="99">
        <v>9095570.4320068397</v>
      </c>
      <c r="CM2267" s="203">
        <f t="shared" si="105"/>
        <v>151071.06361341511</v>
      </c>
      <c r="CN2267" s="203">
        <f t="shared" si="106"/>
        <v>20655268.925903298</v>
      </c>
      <c r="CO2267" s="203">
        <f t="shared" si="107"/>
        <v>77575985.460449189</v>
      </c>
      <c r="CP2267" s="99">
        <v>9095570.4320068397</v>
      </c>
      <c r="CQ2267" s="99">
        <v>0</v>
      </c>
      <c r="CR2267" s="99">
        <v>0</v>
      </c>
      <c r="CS2267" s="99">
        <v>0</v>
      </c>
      <c r="CT2267" s="99">
        <v>0</v>
      </c>
    </row>
    <row r="2268" spans="1:98">
      <c r="A2268" s="98" t="s">
        <v>191</v>
      </c>
      <c r="B2268" s="100">
        <v>38412</v>
      </c>
      <c r="C2268" s="99">
        <v>64715.110230445898</v>
      </c>
      <c r="D2268" s="99">
        <v>0</v>
      </c>
      <c r="E2268" s="99">
        <v>34703.705123424501</v>
      </c>
      <c r="F2268" s="99">
        <v>23747.058135986299</v>
      </c>
      <c r="G2268" s="99">
        <v>391.77728737890698</v>
      </c>
      <c r="H2268" s="99">
        <v>0</v>
      </c>
      <c r="I2268" s="99">
        <v>0</v>
      </c>
      <c r="J2268" s="99">
        <v>14749.982315421101</v>
      </c>
      <c r="K2268" s="99">
        <v>0</v>
      </c>
      <c r="L2268" s="99">
        <v>46304.369366168998</v>
      </c>
      <c r="M2268" s="99">
        <v>39987.674808025396</v>
      </c>
      <c r="N2268" s="99">
        <v>7148.1733636856097</v>
      </c>
      <c r="O2268" s="99">
        <v>0</v>
      </c>
      <c r="P2268" s="99">
        <v>0</v>
      </c>
      <c r="Q2268" s="99">
        <v>5369.0718039870299</v>
      </c>
      <c r="R2268" s="99">
        <v>0</v>
      </c>
      <c r="S2268" s="99">
        <v>0</v>
      </c>
      <c r="T2268" s="99">
        <v>2440.7697465717802</v>
      </c>
      <c r="U2268" s="99">
        <v>51041.5495285988</v>
      </c>
      <c r="V2268" s="99">
        <v>3153267.99365234</v>
      </c>
      <c r="W2268" s="99">
        <v>0</v>
      </c>
      <c r="X2268" s="99">
        <v>2438041.83526611</v>
      </c>
      <c r="Y2268" s="99">
        <v>1455054.4140319801</v>
      </c>
      <c r="Z2268" s="99">
        <v>69847.997521400495</v>
      </c>
      <c r="AA2268" s="99">
        <v>0</v>
      </c>
      <c r="AB2268" s="99">
        <v>0</v>
      </c>
      <c r="AC2268" s="99">
        <v>5551192.23754883</v>
      </c>
      <c r="AD2268" s="99">
        <v>0</v>
      </c>
      <c r="AE2268" s="99">
        <v>2159242.1039428702</v>
      </c>
      <c r="AF2268" s="99">
        <v>1738745.1865387</v>
      </c>
      <c r="AG2268" s="99">
        <v>1113703.0684509301</v>
      </c>
      <c r="AH2268" s="99">
        <v>0</v>
      </c>
      <c r="AI2268" s="99">
        <v>0</v>
      </c>
      <c r="AJ2268" s="99">
        <v>558706.71503448498</v>
      </c>
      <c r="AK2268" s="99">
        <v>0</v>
      </c>
      <c r="AL2268" s="99">
        <v>0</v>
      </c>
      <c r="AM2268" s="99">
        <v>375335.27399063099</v>
      </c>
      <c r="AN2268" s="99">
        <v>15223870.334350601</v>
      </c>
      <c r="AO2268" s="99">
        <v>23668519.685058601</v>
      </c>
      <c r="AP2268" s="99">
        <v>0</v>
      </c>
      <c r="AQ2268" s="99">
        <v>17536392.902587902</v>
      </c>
      <c r="AR2268" s="99">
        <v>10636169.8189697</v>
      </c>
      <c r="AS2268" s="99">
        <v>408170.89413070702</v>
      </c>
      <c r="AT2268" s="99">
        <v>0</v>
      </c>
      <c r="AU2268" s="99">
        <v>0</v>
      </c>
      <c r="AV2268" s="99">
        <v>13029137.9421387</v>
      </c>
      <c r="AW2268" s="99">
        <v>0</v>
      </c>
      <c r="AX2268" s="99">
        <v>16216483.009521499</v>
      </c>
      <c r="AY2268" s="99">
        <v>12911759.017700201</v>
      </c>
      <c r="AZ2268" s="99">
        <v>7825091.5076904297</v>
      </c>
      <c r="BA2268" s="99">
        <v>0</v>
      </c>
      <c r="BB2268" s="99">
        <v>0</v>
      </c>
      <c r="BC2268" s="99">
        <v>4000156.9921264602</v>
      </c>
      <c r="BD2268" s="99">
        <v>0</v>
      </c>
      <c r="BE2268" s="99">
        <v>0</v>
      </c>
      <c r="BF2268" s="99">
        <v>2411908.2984314002</v>
      </c>
      <c r="BG2268" s="99">
        <v>36480229.445800804</v>
      </c>
      <c r="BH2268" s="99">
        <v>4087742.2176208501</v>
      </c>
      <c r="BI2268" s="99">
        <v>0</v>
      </c>
      <c r="BJ2268" s="99">
        <v>5226889.3776855497</v>
      </c>
      <c r="BK2268" s="99">
        <v>4032068.6621398898</v>
      </c>
      <c r="BL2268" s="99">
        <v>0</v>
      </c>
      <c r="BM2268" s="99">
        <v>0</v>
      </c>
      <c r="BN2268" s="99">
        <v>0</v>
      </c>
      <c r="BO2268" s="99">
        <v>0</v>
      </c>
      <c r="BP2268" s="99">
        <v>0</v>
      </c>
      <c r="BQ2268" s="99">
        <v>0</v>
      </c>
      <c r="BR2268" s="99">
        <v>4337016.7636718797</v>
      </c>
      <c r="BS2268" s="99">
        <v>3073465.3873291002</v>
      </c>
      <c r="BT2268" s="99">
        <v>0</v>
      </c>
      <c r="BU2268" s="99">
        <v>0</v>
      </c>
      <c r="BV2268" s="99">
        <v>1910095.86888123</v>
      </c>
      <c r="BW2268" s="99">
        <v>0</v>
      </c>
      <c r="BX2268" s="99">
        <v>0</v>
      </c>
      <c r="BY2268" s="99">
        <v>0</v>
      </c>
      <c r="BZ2268" s="99">
        <v>0</v>
      </c>
      <c r="CA2268" s="99">
        <v>99446.735367775007</v>
      </c>
      <c r="CB2268" s="99">
        <v>5601810.02734375</v>
      </c>
      <c r="CC2268" s="99">
        <v>41211638.144042999</v>
      </c>
      <c r="CD2268" s="99">
        <v>9300821.5789794903</v>
      </c>
      <c r="CE2268" s="99">
        <v>2436.8806535005601</v>
      </c>
      <c r="CF2268" s="99">
        <v>380491.20332336402</v>
      </c>
      <c r="CG2268" s="99">
        <v>2464019.8209533701</v>
      </c>
      <c r="CH2268" s="99">
        <v>0</v>
      </c>
      <c r="CI2268" s="99">
        <v>101880.68865585299</v>
      </c>
      <c r="CJ2268" s="99">
        <v>5981177.5076293899</v>
      </c>
      <c r="CK2268" s="99">
        <v>43842795.9443359</v>
      </c>
      <c r="CL2268" s="99">
        <v>9296843.6838378906</v>
      </c>
      <c r="CM2268" s="203">
        <f t="shared" si="105"/>
        <v>152922.23818445179</v>
      </c>
      <c r="CN2268" s="203">
        <f t="shared" si="106"/>
        <v>21205047.841979992</v>
      </c>
      <c r="CO2268" s="203">
        <f t="shared" si="107"/>
        <v>80323025.390136704</v>
      </c>
      <c r="CP2268" s="99">
        <v>9296843.6838378906</v>
      </c>
      <c r="CQ2268" s="99">
        <v>0</v>
      </c>
      <c r="CR2268" s="99">
        <v>0</v>
      </c>
      <c r="CS2268" s="99">
        <v>0</v>
      </c>
      <c r="CT2268" s="99">
        <v>0</v>
      </c>
    </row>
    <row r="2269" spans="1:98">
      <c r="A2269" s="98" t="s">
        <v>191</v>
      </c>
      <c r="B2269" s="100">
        <v>38504</v>
      </c>
      <c r="C2269" s="99">
        <v>65852.896680831895</v>
      </c>
      <c r="D2269" s="99">
        <v>0</v>
      </c>
      <c r="E2269" s="99">
        <v>33900.620340347297</v>
      </c>
      <c r="F2269" s="99">
        <v>23319.155490159999</v>
      </c>
      <c r="G2269" s="99">
        <v>529.10383822768904</v>
      </c>
      <c r="H2269" s="99">
        <v>0</v>
      </c>
      <c r="I2269" s="99">
        <v>0</v>
      </c>
      <c r="J2269" s="99">
        <v>18649.650554657001</v>
      </c>
      <c r="K2269" s="99">
        <v>0</v>
      </c>
      <c r="L2269" s="99">
        <v>46964.471329688997</v>
      </c>
      <c r="M2269" s="99">
        <v>40210.146564960502</v>
      </c>
      <c r="N2269" s="99">
        <v>7231.2168367505101</v>
      </c>
      <c r="O2269" s="99">
        <v>0</v>
      </c>
      <c r="P2269" s="99">
        <v>0</v>
      </c>
      <c r="Q2269" s="99">
        <v>5394.9781759977304</v>
      </c>
      <c r="R2269" s="99">
        <v>0</v>
      </c>
      <c r="S2269" s="99">
        <v>0</v>
      </c>
      <c r="T2269" s="99">
        <v>2492.53257924318</v>
      </c>
      <c r="U2269" s="99">
        <v>51277.992287159002</v>
      </c>
      <c r="V2269" s="99">
        <v>3179921.1584472698</v>
      </c>
      <c r="W2269" s="99">
        <v>403.42178352549701</v>
      </c>
      <c r="X2269" s="99">
        <v>2408895.5900268601</v>
      </c>
      <c r="Y2269" s="99">
        <v>1443327.9107208301</v>
      </c>
      <c r="Z2269" s="99">
        <v>97170.4800157547</v>
      </c>
      <c r="AA2269" s="99">
        <v>0</v>
      </c>
      <c r="AB2269" s="99">
        <v>0</v>
      </c>
      <c r="AC2269" s="99">
        <v>6413296.0231933603</v>
      </c>
      <c r="AD2269" s="99">
        <v>0</v>
      </c>
      <c r="AE2269" s="99">
        <v>2180192.2551879901</v>
      </c>
      <c r="AF2269" s="99">
        <v>1726124.6223907501</v>
      </c>
      <c r="AG2269" s="99">
        <v>1121192.2197265599</v>
      </c>
      <c r="AH2269" s="99">
        <v>0</v>
      </c>
      <c r="AI2269" s="99">
        <v>0</v>
      </c>
      <c r="AJ2269" s="99">
        <v>569061.76303100598</v>
      </c>
      <c r="AK2269" s="99">
        <v>0</v>
      </c>
      <c r="AL2269" s="99">
        <v>0</v>
      </c>
      <c r="AM2269" s="99">
        <v>387078.54741287202</v>
      </c>
      <c r="AN2269" s="99">
        <v>15517493.9049072</v>
      </c>
      <c r="AO2269" s="99">
        <v>24040095.221435498</v>
      </c>
      <c r="AP2269" s="99">
        <v>2860.19452172518</v>
      </c>
      <c r="AQ2269" s="99">
        <v>17616212.443603501</v>
      </c>
      <c r="AR2269" s="99">
        <v>10697987.8479004</v>
      </c>
      <c r="AS2269" s="99">
        <v>648333.27686309803</v>
      </c>
      <c r="AT2269" s="99">
        <v>0</v>
      </c>
      <c r="AU2269" s="99">
        <v>0</v>
      </c>
      <c r="AV2269" s="99">
        <v>15269485.5578613</v>
      </c>
      <c r="AW2269" s="99">
        <v>0</v>
      </c>
      <c r="AX2269" s="99">
        <v>16616335.533569301</v>
      </c>
      <c r="AY2269" s="99">
        <v>13050319.366333</v>
      </c>
      <c r="AZ2269" s="99">
        <v>7919060.0845947303</v>
      </c>
      <c r="BA2269" s="99">
        <v>0</v>
      </c>
      <c r="BB2269" s="99">
        <v>0</v>
      </c>
      <c r="BC2269" s="99">
        <v>4089383.9284668001</v>
      </c>
      <c r="BD2269" s="99">
        <v>0</v>
      </c>
      <c r="BE2269" s="99">
        <v>0</v>
      </c>
      <c r="BF2269" s="99">
        <v>2506066.04968262</v>
      </c>
      <c r="BG2269" s="99">
        <v>37529647.855957001</v>
      </c>
      <c r="BH2269" s="99">
        <v>4206923.5990600605</v>
      </c>
      <c r="BI2269" s="99">
        <v>451.35240417718899</v>
      </c>
      <c r="BJ2269" s="99">
        <v>5293957.3862304697</v>
      </c>
      <c r="BK2269" s="99">
        <v>4101885.7437439002</v>
      </c>
      <c r="BL2269" s="99">
        <v>0</v>
      </c>
      <c r="BM2269" s="99">
        <v>0</v>
      </c>
      <c r="BN2269" s="99">
        <v>0</v>
      </c>
      <c r="BO2269" s="99">
        <v>0</v>
      </c>
      <c r="BP2269" s="99">
        <v>0</v>
      </c>
      <c r="BQ2269" s="99">
        <v>0</v>
      </c>
      <c r="BR2269" s="99">
        <v>4366496.5032348596</v>
      </c>
      <c r="BS2269" s="99">
        <v>3125433.44036865</v>
      </c>
      <c r="BT2269" s="99">
        <v>0</v>
      </c>
      <c r="BU2269" s="99">
        <v>0</v>
      </c>
      <c r="BV2269" s="99">
        <v>1991863.74757385</v>
      </c>
      <c r="BW2269" s="99">
        <v>0</v>
      </c>
      <c r="BX2269" s="99">
        <v>0</v>
      </c>
      <c r="BY2269" s="99">
        <v>0</v>
      </c>
      <c r="BZ2269" s="99">
        <v>0</v>
      </c>
      <c r="CA2269" s="99">
        <v>99841.532503128095</v>
      </c>
      <c r="CB2269" s="99">
        <v>5567596.8605346698</v>
      </c>
      <c r="CC2269" s="99">
        <v>41490553.739746101</v>
      </c>
      <c r="CD2269" s="99">
        <v>9446039.9937744103</v>
      </c>
      <c r="CE2269" s="99">
        <v>2493.8124192058999</v>
      </c>
      <c r="CF2269" s="99">
        <v>384613.93385696399</v>
      </c>
      <c r="CG2269" s="99">
        <v>2477825.3300170898</v>
      </c>
      <c r="CH2269" s="99">
        <v>0</v>
      </c>
      <c r="CI2269" s="99">
        <v>102334.44183158901</v>
      </c>
      <c r="CJ2269" s="99">
        <v>5953617.11474609</v>
      </c>
      <c r="CK2269" s="99">
        <v>43984893.5078125</v>
      </c>
      <c r="CL2269" s="99">
        <v>9443711.8582763709</v>
      </c>
      <c r="CM2269" s="203">
        <f t="shared" si="105"/>
        <v>153612.434118748</v>
      </c>
      <c r="CN2269" s="203">
        <f t="shared" si="106"/>
        <v>21471111.019653291</v>
      </c>
      <c r="CO2269" s="203">
        <f t="shared" si="107"/>
        <v>81514541.363769501</v>
      </c>
      <c r="CP2269" s="99">
        <v>9443711.8582763709</v>
      </c>
      <c r="CQ2269" s="99">
        <v>0</v>
      </c>
      <c r="CR2269" s="99">
        <v>0</v>
      </c>
      <c r="CS2269" s="99">
        <v>0</v>
      </c>
      <c r="CT2269" s="99">
        <v>0</v>
      </c>
    </row>
    <row r="2270" spans="1:98">
      <c r="A2270" s="98" t="s">
        <v>191</v>
      </c>
      <c r="B2270" s="100">
        <v>38596</v>
      </c>
      <c r="C2270" s="99">
        <v>66800.604955673203</v>
      </c>
      <c r="D2270" s="99">
        <v>0</v>
      </c>
      <c r="E2270" s="99">
        <v>33651.811735629999</v>
      </c>
      <c r="F2270" s="99">
        <v>23475.747857570601</v>
      </c>
      <c r="G2270" s="99">
        <v>644.60595831274998</v>
      </c>
      <c r="H2270" s="99">
        <v>0</v>
      </c>
      <c r="I2270" s="99">
        <v>0</v>
      </c>
      <c r="J2270" s="99">
        <v>22745.469593048099</v>
      </c>
      <c r="K2270" s="99">
        <v>0</v>
      </c>
      <c r="L2270" s="99">
        <v>48497.088693141901</v>
      </c>
      <c r="M2270" s="99">
        <v>40584.979166507699</v>
      </c>
      <c r="N2270" s="99">
        <v>7208.3114200830496</v>
      </c>
      <c r="O2270" s="99">
        <v>0</v>
      </c>
      <c r="P2270" s="99">
        <v>0</v>
      </c>
      <c r="Q2270" s="99">
        <v>5385.1143250465402</v>
      </c>
      <c r="R2270" s="99">
        <v>0</v>
      </c>
      <c r="S2270" s="99">
        <v>0</v>
      </c>
      <c r="T2270" s="99">
        <v>2493.6150808334401</v>
      </c>
      <c r="U2270" s="99">
        <v>50403.216365814202</v>
      </c>
      <c r="V2270" s="99">
        <v>3233370.8900146498</v>
      </c>
      <c r="W2270" s="99">
        <v>742.35799959301903</v>
      </c>
      <c r="X2270" s="99">
        <v>2357715.2217407199</v>
      </c>
      <c r="Y2270" s="99">
        <v>1427340.4040069601</v>
      </c>
      <c r="Z2270" s="99">
        <v>119388.28189945201</v>
      </c>
      <c r="AA2270" s="99">
        <v>0</v>
      </c>
      <c r="AB2270" s="99">
        <v>0</v>
      </c>
      <c r="AC2270" s="99">
        <v>7561859.8798828097</v>
      </c>
      <c r="AD2270" s="99">
        <v>0</v>
      </c>
      <c r="AE2270" s="99">
        <v>2162028.3126525902</v>
      </c>
      <c r="AF2270" s="99">
        <v>1746553.95202637</v>
      </c>
      <c r="AG2270" s="99">
        <v>1112954.7783355699</v>
      </c>
      <c r="AH2270" s="99">
        <v>0</v>
      </c>
      <c r="AI2270" s="99">
        <v>0</v>
      </c>
      <c r="AJ2270" s="99">
        <v>564197.04681396496</v>
      </c>
      <c r="AK2270" s="99">
        <v>0</v>
      </c>
      <c r="AL2270" s="99">
        <v>0</v>
      </c>
      <c r="AM2270" s="99">
        <v>387403.02977752697</v>
      </c>
      <c r="AN2270" s="99">
        <v>15400146.4403076</v>
      </c>
      <c r="AO2270" s="99">
        <v>24873807.168457001</v>
      </c>
      <c r="AP2270" s="99">
        <v>6132.0878670215598</v>
      </c>
      <c r="AQ2270" s="99">
        <v>17382073.170166001</v>
      </c>
      <c r="AR2270" s="99">
        <v>10626022.2862549</v>
      </c>
      <c r="AS2270" s="99">
        <v>816406.47203064</v>
      </c>
      <c r="AT2270" s="99">
        <v>0</v>
      </c>
      <c r="AU2270" s="99">
        <v>0</v>
      </c>
      <c r="AV2270" s="99">
        <v>18473485.233154301</v>
      </c>
      <c r="AW2270" s="99">
        <v>0</v>
      </c>
      <c r="AX2270" s="99">
        <v>16722832.647338901</v>
      </c>
      <c r="AY2270" s="99">
        <v>13367163.830688501</v>
      </c>
      <c r="AZ2270" s="99">
        <v>7990002.31213379</v>
      </c>
      <c r="BA2270" s="99">
        <v>0</v>
      </c>
      <c r="BB2270" s="99">
        <v>0</v>
      </c>
      <c r="BC2270" s="99">
        <v>4133242.9576416002</v>
      </c>
      <c r="BD2270" s="99">
        <v>0</v>
      </c>
      <c r="BE2270" s="99">
        <v>0</v>
      </c>
      <c r="BF2270" s="99">
        <v>2546575.2264709501</v>
      </c>
      <c r="BG2270" s="99">
        <v>37526888.264160201</v>
      </c>
      <c r="BH2270" s="99">
        <v>4472327.04931641</v>
      </c>
      <c r="BI2270" s="99">
        <v>899.98730286955799</v>
      </c>
      <c r="BJ2270" s="99">
        <v>5273011.1611328097</v>
      </c>
      <c r="BK2270" s="99">
        <v>4124728.6873474098</v>
      </c>
      <c r="BL2270" s="99">
        <v>0</v>
      </c>
      <c r="BM2270" s="99">
        <v>0</v>
      </c>
      <c r="BN2270" s="99">
        <v>0</v>
      </c>
      <c r="BO2270" s="99">
        <v>0</v>
      </c>
      <c r="BP2270" s="99">
        <v>0</v>
      </c>
      <c r="BQ2270" s="99">
        <v>0</v>
      </c>
      <c r="BR2270" s="99">
        <v>4457141.22619629</v>
      </c>
      <c r="BS2270" s="99">
        <v>3180693.4043884301</v>
      </c>
      <c r="BT2270" s="99">
        <v>0</v>
      </c>
      <c r="BU2270" s="99">
        <v>0</v>
      </c>
      <c r="BV2270" s="99">
        <v>2027628.7182617199</v>
      </c>
      <c r="BW2270" s="99">
        <v>0</v>
      </c>
      <c r="BX2270" s="99">
        <v>0</v>
      </c>
      <c r="BY2270" s="99">
        <v>0</v>
      </c>
      <c r="BZ2270" s="99">
        <v>0</v>
      </c>
      <c r="CA2270" s="99">
        <v>100216.73858547201</v>
      </c>
      <c r="CB2270" s="99">
        <v>5606141.4541015597</v>
      </c>
      <c r="CC2270" s="99">
        <v>42293895.810058601</v>
      </c>
      <c r="CD2270" s="99">
        <v>9822275.9959716797</v>
      </c>
      <c r="CE2270" s="99">
        <v>2481.5120451450298</v>
      </c>
      <c r="CF2270" s="99">
        <v>384732.91394424398</v>
      </c>
      <c r="CG2270" s="99">
        <v>2519582.6138305701</v>
      </c>
      <c r="CH2270" s="99">
        <v>0</v>
      </c>
      <c r="CI2270" s="99">
        <v>102698.139153481</v>
      </c>
      <c r="CJ2270" s="99">
        <v>5986348.8588867197</v>
      </c>
      <c r="CK2270" s="99">
        <v>44745799.305175804</v>
      </c>
      <c r="CL2270" s="99">
        <v>9834561.5218505897</v>
      </c>
      <c r="CM2270" s="203">
        <f t="shared" si="105"/>
        <v>153101.3555192952</v>
      </c>
      <c r="CN2270" s="203">
        <f t="shared" si="106"/>
        <v>21386495.299194321</v>
      </c>
      <c r="CO2270" s="203">
        <f t="shared" si="107"/>
        <v>82272687.569335997</v>
      </c>
      <c r="CP2270" s="99">
        <v>9834561.5218505897</v>
      </c>
      <c r="CQ2270" s="99">
        <v>0</v>
      </c>
      <c r="CR2270" s="99">
        <v>0</v>
      </c>
      <c r="CS2270" s="99">
        <v>0</v>
      </c>
      <c r="CT2270" s="99">
        <v>0</v>
      </c>
    </row>
    <row r="2271" spans="1:98">
      <c r="A2271" s="98" t="s">
        <v>191</v>
      </c>
      <c r="B2271" s="100">
        <v>38687</v>
      </c>
      <c r="C2271" s="99">
        <v>67937.858844757095</v>
      </c>
      <c r="D2271" s="99">
        <v>0</v>
      </c>
      <c r="E2271" s="99">
        <v>33150.184389114402</v>
      </c>
      <c r="F2271" s="99">
        <v>23479.6217777729</v>
      </c>
      <c r="G2271" s="99">
        <v>731.45249514281795</v>
      </c>
      <c r="H2271" s="99">
        <v>0</v>
      </c>
      <c r="I2271" s="99">
        <v>0</v>
      </c>
      <c r="J2271" s="99">
        <v>27626.6015744209</v>
      </c>
      <c r="K2271" s="99">
        <v>0</v>
      </c>
      <c r="L2271" s="99">
        <v>47392.767705917402</v>
      </c>
      <c r="M2271" s="99">
        <v>41018.263195991502</v>
      </c>
      <c r="N2271" s="99">
        <v>7118.3825910687401</v>
      </c>
      <c r="O2271" s="99">
        <v>0</v>
      </c>
      <c r="P2271" s="99">
        <v>0</v>
      </c>
      <c r="Q2271" s="99">
        <v>5455.1668271422404</v>
      </c>
      <c r="R2271" s="99">
        <v>0</v>
      </c>
      <c r="S2271" s="99">
        <v>0</v>
      </c>
      <c r="T2271" s="99">
        <v>2486.4206910431399</v>
      </c>
      <c r="U2271" s="99">
        <v>51042.172489166303</v>
      </c>
      <c r="V2271" s="99">
        <v>3303528.796875</v>
      </c>
      <c r="W2271" s="99">
        <v>739.95060955733095</v>
      </c>
      <c r="X2271" s="99">
        <v>2310607.1432189899</v>
      </c>
      <c r="Y2271" s="99">
        <v>1406779.19223022</v>
      </c>
      <c r="Z2271" s="99">
        <v>140517.97179222101</v>
      </c>
      <c r="AA2271" s="99">
        <v>0</v>
      </c>
      <c r="AB2271" s="99">
        <v>0</v>
      </c>
      <c r="AC2271" s="99">
        <v>9446706.63598633</v>
      </c>
      <c r="AD2271" s="99">
        <v>0</v>
      </c>
      <c r="AE2271" s="99">
        <v>2095305.4730682401</v>
      </c>
      <c r="AF2271" s="99">
        <v>1768432.0411529499</v>
      </c>
      <c r="AG2271" s="99">
        <v>1098987.3784484901</v>
      </c>
      <c r="AH2271" s="99">
        <v>0</v>
      </c>
      <c r="AI2271" s="99">
        <v>0</v>
      </c>
      <c r="AJ2271" s="99">
        <v>565767.23132324195</v>
      </c>
      <c r="AK2271" s="99">
        <v>0</v>
      </c>
      <c r="AL2271" s="99">
        <v>0</v>
      </c>
      <c r="AM2271" s="99">
        <v>374572.067367554</v>
      </c>
      <c r="AN2271" s="99">
        <v>15776470.971191401</v>
      </c>
      <c r="AO2271" s="99">
        <v>25744208.707763702</v>
      </c>
      <c r="AP2271" s="99">
        <v>5730.0621659755698</v>
      </c>
      <c r="AQ2271" s="99">
        <v>17262710.201660201</v>
      </c>
      <c r="AR2271" s="99">
        <v>10736938.806518599</v>
      </c>
      <c r="AS2271" s="99">
        <v>956743.06369781506</v>
      </c>
      <c r="AT2271" s="99">
        <v>0</v>
      </c>
      <c r="AU2271" s="99">
        <v>0</v>
      </c>
      <c r="AV2271" s="99">
        <v>24090468.558105499</v>
      </c>
      <c r="AW2271" s="99">
        <v>0</v>
      </c>
      <c r="AX2271" s="99">
        <v>16527248.2177734</v>
      </c>
      <c r="AY2271" s="99">
        <v>13716263.314697299</v>
      </c>
      <c r="AZ2271" s="99">
        <v>7971265.8323364304</v>
      </c>
      <c r="BA2271" s="99">
        <v>0</v>
      </c>
      <c r="BB2271" s="99">
        <v>0</v>
      </c>
      <c r="BC2271" s="99">
        <v>4221832.9682006799</v>
      </c>
      <c r="BD2271" s="99">
        <v>0</v>
      </c>
      <c r="BE2271" s="99">
        <v>0</v>
      </c>
      <c r="BF2271" s="99">
        <v>2505195.3619079599</v>
      </c>
      <c r="BG2271" s="99">
        <v>39261007.7822266</v>
      </c>
      <c r="BH2271" s="99">
        <v>4658876.2208862295</v>
      </c>
      <c r="BI2271" s="99">
        <v>1357.30502314866</v>
      </c>
      <c r="BJ2271" s="99">
        <v>5223511.8241577102</v>
      </c>
      <c r="BK2271" s="99">
        <v>4104618.64489746</v>
      </c>
      <c r="BL2271" s="99">
        <v>0</v>
      </c>
      <c r="BM2271" s="99">
        <v>0</v>
      </c>
      <c r="BN2271" s="99">
        <v>0</v>
      </c>
      <c r="BO2271" s="99">
        <v>0</v>
      </c>
      <c r="BP2271" s="99">
        <v>0</v>
      </c>
      <c r="BQ2271" s="99">
        <v>0</v>
      </c>
      <c r="BR2271" s="99">
        <v>4544043.92297363</v>
      </c>
      <c r="BS2271" s="99">
        <v>3179661.8733825702</v>
      </c>
      <c r="BT2271" s="99">
        <v>0</v>
      </c>
      <c r="BU2271" s="99">
        <v>0</v>
      </c>
      <c r="BV2271" s="99">
        <v>2094361.8130340599</v>
      </c>
      <c r="BW2271" s="99">
        <v>0</v>
      </c>
      <c r="BX2271" s="99">
        <v>0</v>
      </c>
      <c r="BY2271" s="99">
        <v>0</v>
      </c>
      <c r="BZ2271" s="99">
        <v>0</v>
      </c>
      <c r="CA2271" s="99">
        <v>101198.901158333</v>
      </c>
      <c r="CB2271" s="99">
        <v>5619717.4803466797</v>
      </c>
      <c r="CC2271" s="99">
        <v>43044108.6630859</v>
      </c>
      <c r="CD2271" s="99">
        <v>9876678.7385253906</v>
      </c>
      <c r="CE2271" s="99">
        <v>2519.6339354515098</v>
      </c>
      <c r="CF2271" s="99">
        <v>383468.58519363397</v>
      </c>
      <c r="CG2271" s="99">
        <v>2561051.46734619</v>
      </c>
      <c r="CH2271" s="99">
        <v>0</v>
      </c>
      <c r="CI2271" s="99">
        <v>103720.874276161</v>
      </c>
      <c r="CJ2271" s="99">
        <v>6006788.5583496103</v>
      </c>
      <c r="CK2271" s="99">
        <v>45472945.482910201</v>
      </c>
      <c r="CL2271" s="99">
        <v>9878763.14916992</v>
      </c>
      <c r="CM2271" s="203">
        <f t="shared" si="105"/>
        <v>154763.04676532731</v>
      </c>
      <c r="CN2271" s="203">
        <f t="shared" si="106"/>
        <v>21783259.529541012</v>
      </c>
      <c r="CO2271" s="203">
        <f t="shared" si="107"/>
        <v>84733953.265136808</v>
      </c>
      <c r="CP2271" s="99">
        <v>9878763.14916992</v>
      </c>
      <c r="CQ2271" s="99">
        <v>0</v>
      </c>
      <c r="CR2271" s="99">
        <v>0</v>
      </c>
      <c r="CS2271" s="99">
        <v>0</v>
      </c>
      <c r="CT2271" s="99">
        <v>0</v>
      </c>
    </row>
    <row r="2272" spans="1:98">
      <c r="A2272" s="98" t="s">
        <v>191</v>
      </c>
      <c r="B2272" s="100">
        <v>38777</v>
      </c>
      <c r="C2272" s="99">
        <v>69781.637733459502</v>
      </c>
      <c r="D2272" s="99">
        <v>0</v>
      </c>
      <c r="E2272" s="99">
        <v>32180.492969751402</v>
      </c>
      <c r="F2272" s="99">
        <v>23096.242896079999</v>
      </c>
      <c r="G2272" s="99">
        <v>902.30834363400902</v>
      </c>
      <c r="H2272" s="99">
        <v>0</v>
      </c>
      <c r="I2272" s="99">
        <v>0</v>
      </c>
      <c r="J2272" s="99">
        <v>31635.781987905499</v>
      </c>
      <c r="K2272" s="99">
        <v>0</v>
      </c>
      <c r="L2272" s="99">
        <v>23324.897641420401</v>
      </c>
      <c r="M2272" s="99">
        <v>41703.403285980203</v>
      </c>
      <c r="N2272" s="99">
        <v>7034.0908163189897</v>
      </c>
      <c r="O2272" s="99">
        <v>30743.862771034201</v>
      </c>
      <c r="P2272" s="99">
        <v>0</v>
      </c>
      <c r="Q2272" s="99">
        <v>5540.7462778091403</v>
      </c>
      <c r="R2272" s="99">
        <v>1733.33595561981</v>
      </c>
      <c r="S2272" s="99">
        <v>0</v>
      </c>
      <c r="T2272" s="99">
        <v>849.51903468370404</v>
      </c>
      <c r="U2272" s="99">
        <v>51494.566341876998</v>
      </c>
      <c r="V2272" s="99">
        <v>3414074.2673645001</v>
      </c>
      <c r="W2272" s="99">
        <v>773.91127834469103</v>
      </c>
      <c r="X2272" s="99">
        <v>2255704.9017028799</v>
      </c>
      <c r="Y2272" s="99">
        <v>1394084.70046997</v>
      </c>
      <c r="Z2272" s="99">
        <v>162756.46690559399</v>
      </c>
      <c r="AA2272" s="99">
        <v>0</v>
      </c>
      <c r="AB2272" s="99">
        <v>0</v>
      </c>
      <c r="AC2272" s="99">
        <v>12412285.126586899</v>
      </c>
      <c r="AD2272" s="99">
        <v>0</v>
      </c>
      <c r="AE2272" s="99">
        <v>902591.39103698696</v>
      </c>
      <c r="AF2272" s="99">
        <v>1809105.97471619</v>
      </c>
      <c r="AG2272" s="99">
        <v>1094884.21498108</v>
      </c>
      <c r="AH2272" s="99">
        <v>1310700.03163147</v>
      </c>
      <c r="AI2272" s="99">
        <v>0</v>
      </c>
      <c r="AJ2272" s="99">
        <v>580307.50159454299</v>
      </c>
      <c r="AK2272" s="99">
        <v>246934.65839004499</v>
      </c>
      <c r="AL2272" s="99">
        <v>0</v>
      </c>
      <c r="AM2272" s="99">
        <v>133121.40705871599</v>
      </c>
      <c r="AN2272" s="99">
        <v>16143440.0618896</v>
      </c>
      <c r="AO2272" s="99">
        <v>26836423.332519501</v>
      </c>
      <c r="AP2272" s="99">
        <v>6077.9992569088899</v>
      </c>
      <c r="AQ2272" s="99">
        <v>16984567.661132801</v>
      </c>
      <c r="AR2272" s="99">
        <v>10659754.8312988</v>
      </c>
      <c r="AS2272" s="99">
        <v>1051531.2068481401</v>
      </c>
      <c r="AT2272" s="99">
        <v>0</v>
      </c>
      <c r="AU2272" s="99">
        <v>0</v>
      </c>
      <c r="AV2272" s="99">
        <v>30451690.393554699</v>
      </c>
      <c r="AW2272" s="99">
        <v>0</v>
      </c>
      <c r="AX2272" s="99">
        <v>7451260.4849853497</v>
      </c>
      <c r="AY2272" s="99">
        <v>14137257.807617201</v>
      </c>
      <c r="AZ2272" s="99">
        <v>8037486.4667358398</v>
      </c>
      <c r="BA2272" s="99">
        <v>9934784.3041992206</v>
      </c>
      <c r="BB2272" s="99">
        <v>0</v>
      </c>
      <c r="BC2272" s="99">
        <v>4400525.9306030301</v>
      </c>
      <c r="BD2272" s="99">
        <v>1675291.81521606</v>
      </c>
      <c r="BE2272" s="99">
        <v>0</v>
      </c>
      <c r="BF2272" s="99">
        <v>907725.44528198196</v>
      </c>
      <c r="BG2272" s="99">
        <v>40332688.918457001</v>
      </c>
      <c r="BH2272" s="99">
        <v>6511698.2009277297</v>
      </c>
      <c r="BI2272" s="99">
        <v>647.79311238974299</v>
      </c>
      <c r="BJ2272" s="99">
        <v>5901272.58410645</v>
      </c>
      <c r="BK2272" s="99">
        <v>4329932.2987670898</v>
      </c>
      <c r="BL2272" s="99">
        <v>0</v>
      </c>
      <c r="BM2272" s="99">
        <v>0</v>
      </c>
      <c r="BN2272" s="99">
        <v>0</v>
      </c>
      <c r="BO2272" s="99">
        <v>0</v>
      </c>
      <c r="BP2272" s="99">
        <v>0</v>
      </c>
      <c r="BQ2272" s="99">
        <v>0</v>
      </c>
      <c r="BR2272" s="99">
        <v>4966669.42687988</v>
      </c>
      <c r="BS2272" s="99">
        <v>3270488.70135498</v>
      </c>
      <c r="BT2272" s="99">
        <v>1936388.4979095501</v>
      </c>
      <c r="BU2272" s="99">
        <v>0</v>
      </c>
      <c r="BV2272" s="99">
        <v>2198971.4429016099</v>
      </c>
      <c r="BW2272" s="99">
        <v>187668.351314545</v>
      </c>
      <c r="BX2272" s="99">
        <v>0</v>
      </c>
      <c r="BY2272" s="99">
        <v>0</v>
      </c>
      <c r="BZ2272" s="99">
        <v>0</v>
      </c>
      <c r="CA2272" s="99">
        <v>102006.85546398201</v>
      </c>
      <c r="CB2272" s="99">
        <v>5670242.8142700205</v>
      </c>
      <c r="CC2272" s="99">
        <v>43786781.042480499</v>
      </c>
      <c r="CD2272" s="99">
        <v>12406244.920043901</v>
      </c>
      <c r="CE2272" s="99">
        <v>2522.2883044779301</v>
      </c>
      <c r="CF2272" s="99">
        <v>380718.00219726597</v>
      </c>
      <c r="CG2272" s="99">
        <v>2594758.5824279799</v>
      </c>
      <c r="CH2272" s="99">
        <v>0</v>
      </c>
      <c r="CI2272" s="99">
        <v>104526.37325191501</v>
      </c>
      <c r="CJ2272" s="99">
        <v>6048410.8536987295</v>
      </c>
      <c r="CK2272" s="99">
        <v>46445549.491699196</v>
      </c>
      <c r="CL2272" s="99">
        <v>12598474.3791504</v>
      </c>
      <c r="CM2272" s="203">
        <f t="shared" si="105"/>
        <v>156020.93959379202</v>
      </c>
      <c r="CN2272" s="203">
        <f t="shared" si="106"/>
        <v>22191850.91558833</v>
      </c>
      <c r="CO2272" s="203">
        <f t="shared" si="107"/>
        <v>86778238.41015619</v>
      </c>
      <c r="CP2272" s="99">
        <v>12598474.3791504</v>
      </c>
      <c r="CQ2272" s="99">
        <v>0</v>
      </c>
      <c r="CR2272" s="99">
        <v>0</v>
      </c>
      <c r="CS2272" s="99">
        <v>0</v>
      </c>
      <c r="CT2272" s="99">
        <v>0</v>
      </c>
    </row>
    <row r="2273" spans="1:98">
      <c r="A2273" s="98" t="s">
        <v>191</v>
      </c>
      <c r="B2273" s="100">
        <v>38869</v>
      </c>
      <c r="C2273" s="99">
        <v>72665.460144042998</v>
      </c>
      <c r="D2273" s="99">
        <v>0</v>
      </c>
      <c r="E2273" s="99">
        <v>31849.199286699299</v>
      </c>
      <c r="F2273" s="99">
        <v>23241.184086084399</v>
      </c>
      <c r="G2273" s="99">
        <v>1007.14232368022</v>
      </c>
      <c r="H2273" s="99">
        <v>0</v>
      </c>
      <c r="I2273" s="99">
        <v>0</v>
      </c>
      <c r="J2273" s="99">
        <v>35296.316768646197</v>
      </c>
      <c r="K2273" s="99">
        <v>0</v>
      </c>
      <c r="L2273" s="99">
        <v>22314.709743022901</v>
      </c>
      <c r="M2273" s="99">
        <v>42519.579308032997</v>
      </c>
      <c r="N2273" s="99">
        <v>6959.4230058193198</v>
      </c>
      <c r="O2273" s="99">
        <v>32010.5708065033</v>
      </c>
      <c r="P2273" s="99">
        <v>0</v>
      </c>
      <c r="Q2273" s="99">
        <v>5620.6298781633404</v>
      </c>
      <c r="R2273" s="99">
        <v>1817.2656199932101</v>
      </c>
      <c r="S2273" s="99">
        <v>0</v>
      </c>
      <c r="T2273" s="99">
        <v>786.34370217472303</v>
      </c>
      <c r="U2273" s="99">
        <v>51955.616351604498</v>
      </c>
      <c r="V2273" s="99">
        <v>3545973.9725341802</v>
      </c>
      <c r="W2273" s="99">
        <v>1044.4687860459101</v>
      </c>
      <c r="X2273" s="99">
        <v>2206146.52416992</v>
      </c>
      <c r="Y2273" s="99">
        <v>1382872.2067108201</v>
      </c>
      <c r="Z2273" s="99">
        <v>184814.022031784</v>
      </c>
      <c r="AA2273" s="99">
        <v>0</v>
      </c>
      <c r="AB2273" s="99">
        <v>0</v>
      </c>
      <c r="AC2273" s="99">
        <v>12522660.4517822</v>
      </c>
      <c r="AD2273" s="99">
        <v>0</v>
      </c>
      <c r="AE2273" s="99">
        <v>865076.36541748</v>
      </c>
      <c r="AF2273" s="99">
        <v>1844108.7256012</v>
      </c>
      <c r="AG2273" s="99">
        <v>1084799.98657227</v>
      </c>
      <c r="AH2273" s="99">
        <v>1360740.60847473</v>
      </c>
      <c r="AI2273" s="99">
        <v>0</v>
      </c>
      <c r="AJ2273" s="99">
        <v>581955.83241271996</v>
      </c>
      <c r="AK2273" s="99">
        <v>258472.60291862499</v>
      </c>
      <c r="AL2273" s="99">
        <v>0</v>
      </c>
      <c r="AM2273" s="99">
        <v>121403.868512154</v>
      </c>
      <c r="AN2273" s="99">
        <v>16449478.4682617</v>
      </c>
      <c r="AO2273" s="99">
        <v>28238874.5244141</v>
      </c>
      <c r="AP2273" s="99">
        <v>8194.1477084159906</v>
      </c>
      <c r="AQ2273" s="99">
        <v>16629969.463256801</v>
      </c>
      <c r="AR2273" s="99">
        <v>10561701.057128901</v>
      </c>
      <c r="AS2273" s="99">
        <v>1278181.95547485</v>
      </c>
      <c r="AT2273" s="99">
        <v>0</v>
      </c>
      <c r="AU2273" s="99">
        <v>0</v>
      </c>
      <c r="AV2273" s="99">
        <v>31246280.5546875</v>
      </c>
      <c r="AW2273" s="99">
        <v>0</v>
      </c>
      <c r="AX2273" s="99">
        <v>7164935.5598754901</v>
      </c>
      <c r="AY2273" s="99">
        <v>14789705.4929199</v>
      </c>
      <c r="AZ2273" s="99">
        <v>8064325.7587890597</v>
      </c>
      <c r="BA2273" s="99">
        <v>10417715.021972699</v>
      </c>
      <c r="BB2273" s="99">
        <v>0</v>
      </c>
      <c r="BC2273" s="99">
        <v>4427406.3098144503</v>
      </c>
      <c r="BD2273" s="99">
        <v>1769900.54017639</v>
      </c>
      <c r="BE2273" s="99">
        <v>0</v>
      </c>
      <c r="BF2273" s="99">
        <v>839937.88856506301</v>
      </c>
      <c r="BG2273" s="99">
        <v>41459995.625</v>
      </c>
      <c r="BH2273" s="99">
        <v>6856470.63000488</v>
      </c>
      <c r="BI2273" s="99">
        <v>1245.4683686047799</v>
      </c>
      <c r="BJ2273" s="99">
        <v>5779205.4436035203</v>
      </c>
      <c r="BK2273" s="99">
        <v>4269980.6376342801</v>
      </c>
      <c r="BL2273" s="99">
        <v>0</v>
      </c>
      <c r="BM2273" s="99">
        <v>0</v>
      </c>
      <c r="BN2273" s="99">
        <v>0</v>
      </c>
      <c r="BO2273" s="99">
        <v>0</v>
      </c>
      <c r="BP2273" s="99">
        <v>0</v>
      </c>
      <c r="BQ2273" s="99">
        <v>0</v>
      </c>
      <c r="BR2273" s="99">
        <v>5104090.7670288105</v>
      </c>
      <c r="BS2273" s="99">
        <v>3283572.6650085398</v>
      </c>
      <c r="BT2273" s="99">
        <v>2030425.3630981401</v>
      </c>
      <c r="BU2273" s="99">
        <v>0</v>
      </c>
      <c r="BV2273" s="99">
        <v>2210337.0615539602</v>
      </c>
      <c r="BW2273" s="99">
        <v>199454.252698898</v>
      </c>
      <c r="BX2273" s="99">
        <v>0</v>
      </c>
      <c r="BY2273" s="99">
        <v>0</v>
      </c>
      <c r="BZ2273" s="99">
        <v>0</v>
      </c>
      <c r="CA2273" s="99">
        <v>104628.194244385</v>
      </c>
      <c r="CB2273" s="99">
        <v>5757110.5654296903</v>
      </c>
      <c r="CC2273" s="99">
        <v>44823793.549804702</v>
      </c>
      <c r="CD2273" s="99">
        <v>12601603.673095699</v>
      </c>
      <c r="CE2273" s="99">
        <v>2542.3053627908198</v>
      </c>
      <c r="CF2273" s="99">
        <v>382112.81933593802</v>
      </c>
      <c r="CG2273" s="99">
        <v>2626215.6549682599</v>
      </c>
      <c r="CH2273" s="99">
        <v>0</v>
      </c>
      <c r="CI2273" s="99">
        <v>107173.16390228301</v>
      </c>
      <c r="CJ2273" s="99">
        <v>6142357.9935302697</v>
      </c>
      <c r="CK2273" s="99">
        <v>47429491.427734397</v>
      </c>
      <c r="CL2273" s="99">
        <v>12805245.9068604</v>
      </c>
      <c r="CM2273" s="203">
        <f t="shared" si="105"/>
        <v>159128.7802538875</v>
      </c>
      <c r="CN2273" s="203">
        <f t="shared" si="106"/>
        <v>22591836.46179197</v>
      </c>
      <c r="CO2273" s="203">
        <f t="shared" si="107"/>
        <v>88889487.052734405</v>
      </c>
      <c r="CP2273" s="99">
        <v>12805245.9068604</v>
      </c>
      <c r="CQ2273" s="99">
        <v>0</v>
      </c>
      <c r="CR2273" s="99">
        <v>0</v>
      </c>
      <c r="CS2273" s="99">
        <v>0</v>
      </c>
      <c r="CT2273" s="99">
        <v>0</v>
      </c>
    </row>
    <row r="2274" spans="1:98">
      <c r="A2274" s="98" t="s">
        <v>191</v>
      </c>
      <c r="B2274" s="100">
        <v>38961</v>
      </c>
      <c r="C2274" s="99">
        <v>74118.545324325605</v>
      </c>
      <c r="D2274" s="99">
        <v>0</v>
      </c>
      <c r="E2274" s="99">
        <v>31208.908223390601</v>
      </c>
      <c r="F2274" s="99">
        <v>22999.5315072536</v>
      </c>
      <c r="G2274" s="99">
        <v>1154.08682024479</v>
      </c>
      <c r="H2274" s="99">
        <v>0</v>
      </c>
      <c r="I2274" s="99">
        <v>0</v>
      </c>
      <c r="J2274" s="99">
        <v>38729.642665863001</v>
      </c>
      <c r="K2274" s="99">
        <v>0</v>
      </c>
      <c r="L2274" s="99">
        <v>21019.902132511099</v>
      </c>
      <c r="M2274" s="99">
        <v>42812.124894142202</v>
      </c>
      <c r="N2274" s="99">
        <v>6952.8129289746303</v>
      </c>
      <c r="O2274" s="99">
        <v>33055.226275444002</v>
      </c>
      <c r="P2274" s="99">
        <v>0</v>
      </c>
      <c r="Q2274" s="99">
        <v>5667.7749327421197</v>
      </c>
      <c r="R2274" s="99">
        <v>1881.83447170258</v>
      </c>
      <c r="S2274" s="99">
        <v>0</v>
      </c>
      <c r="T2274" s="99">
        <v>745.30039268732105</v>
      </c>
      <c r="U2274" s="99">
        <v>52163.042206287399</v>
      </c>
      <c r="V2274" s="99">
        <v>3605272.5197448698</v>
      </c>
      <c r="W2274" s="99">
        <v>274.83386448770801</v>
      </c>
      <c r="X2274" s="99">
        <v>2146093.0846252399</v>
      </c>
      <c r="Y2274" s="99">
        <v>1357215.5096283001</v>
      </c>
      <c r="Z2274" s="99">
        <v>206092.96073341399</v>
      </c>
      <c r="AA2274" s="99">
        <v>0</v>
      </c>
      <c r="AB2274" s="99">
        <v>0</v>
      </c>
      <c r="AC2274" s="99">
        <v>13361764.036743199</v>
      </c>
      <c r="AD2274" s="99">
        <v>0</v>
      </c>
      <c r="AE2274" s="99">
        <v>796093.59352111805</v>
      </c>
      <c r="AF2274" s="99">
        <v>1851068.4000396701</v>
      </c>
      <c r="AG2274" s="99">
        <v>1065611.5520935101</v>
      </c>
      <c r="AH2274" s="99">
        <v>1398214.58999634</v>
      </c>
      <c r="AI2274" s="99">
        <v>0</v>
      </c>
      <c r="AJ2274" s="99">
        <v>584059.52426147496</v>
      </c>
      <c r="AK2274" s="99">
        <v>266203.726768494</v>
      </c>
      <c r="AL2274" s="99">
        <v>0</v>
      </c>
      <c r="AM2274" s="99">
        <v>115884.961418152</v>
      </c>
      <c r="AN2274" s="99">
        <v>16555316.333862299</v>
      </c>
      <c r="AO2274" s="99">
        <v>29010670.517333999</v>
      </c>
      <c r="AP2274" s="99">
        <v>2522.5403825938702</v>
      </c>
      <c r="AQ2274" s="99">
        <v>16243114.0432129</v>
      </c>
      <c r="AR2274" s="99">
        <v>10385978.3892822</v>
      </c>
      <c r="AS2274" s="99">
        <v>1456852.4706420901</v>
      </c>
      <c r="AT2274" s="99">
        <v>0</v>
      </c>
      <c r="AU2274" s="99">
        <v>0</v>
      </c>
      <c r="AV2274" s="99">
        <v>34656326.224121101</v>
      </c>
      <c r="AW2274" s="99">
        <v>0</v>
      </c>
      <c r="AX2274" s="99">
        <v>6602453.2551269503</v>
      </c>
      <c r="AY2274" s="99">
        <v>14826468.111816401</v>
      </c>
      <c r="AZ2274" s="99">
        <v>7963844.8072509803</v>
      </c>
      <c r="BA2274" s="99">
        <v>10847786.454956099</v>
      </c>
      <c r="BB2274" s="99">
        <v>0</v>
      </c>
      <c r="BC2274" s="99">
        <v>4502855.6114502</v>
      </c>
      <c r="BD2274" s="99">
        <v>1831419.64755249</v>
      </c>
      <c r="BE2274" s="99">
        <v>0</v>
      </c>
      <c r="BF2274" s="99">
        <v>809730.72303771996</v>
      </c>
      <c r="BG2274" s="99">
        <v>42613665.021484397</v>
      </c>
      <c r="BH2274" s="99">
        <v>6967714.3866577102</v>
      </c>
      <c r="BI2274" s="99">
        <v>305.39762427657797</v>
      </c>
      <c r="BJ2274" s="99">
        <v>5676697.0299072303</v>
      </c>
      <c r="BK2274" s="99">
        <v>4240691.9142456101</v>
      </c>
      <c r="BL2274" s="99">
        <v>0</v>
      </c>
      <c r="BM2274" s="99">
        <v>0</v>
      </c>
      <c r="BN2274" s="99">
        <v>0</v>
      </c>
      <c r="BO2274" s="99">
        <v>0</v>
      </c>
      <c r="BP2274" s="99">
        <v>0</v>
      </c>
      <c r="BQ2274" s="99">
        <v>0</v>
      </c>
      <c r="BR2274" s="99">
        <v>5077462.8977661096</v>
      </c>
      <c r="BS2274" s="99">
        <v>3248491.8352966299</v>
      </c>
      <c r="BT2274" s="99">
        <v>2115317.1232910198</v>
      </c>
      <c r="BU2274" s="99">
        <v>0</v>
      </c>
      <c r="BV2274" s="99">
        <v>2255726.4972228999</v>
      </c>
      <c r="BW2274" s="99">
        <v>204063.128437042</v>
      </c>
      <c r="BX2274" s="99">
        <v>0</v>
      </c>
      <c r="BY2274" s="99">
        <v>0</v>
      </c>
      <c r="BZ2274" s="99">
        <v>0</v>
      </c>
      <c r="CA2274" s="99">
        <v>105140.552453995</v>
      </c>
      <c r="CB2274" s="99">
        <v>5752077.2728271503</v>
      </c>
      <c r="CC2274" s="99">
        <v>45337113.8193359</v>
      </c>
      <c r="CD2274" s="99">
        <v>12689420.227661099</v>
      </c>
      <c r="CE2274" s="99">
        <v>2572.0047786533801</v>
      </c>
      <c r="CF2274" s="99">
        <v>386230.67982482899</v>
      </c>
      <c r="CG2274" s="99">
        <v>2686514.0935974098</v>
      </c>
      <c r="CH2274" s="99">
        <v>0</v>
      </c>
      <c r="CI2274" s="99">
        <v>107711.468978882</v>
      </c>
      <c r="CJ2274" s="99">
        <v>6141308.7861938505</v>
      </c>
      <c r="CK2274" s="99">
        <v>47933825.8427734</v>
      </c>
      <c r="CL2274" s="99">
        <v>12894656.0429688</v>
      </c>
      <c r="CM2274" s="203">
        <f t="shared" si="105"/>
        <v>159874.51118516939</v>
      </c>
      <c r="CN2274" s="203">
        <f t="shared" si="106"/>
        <v>22696625.120056149</v>
      </c>
      <c r="CO2274" s="203">
        <f t="shared" si="107"/>
        <v>90547490.864257798</v>
      </c>
      <c r="CP2274" s="99">
        <v>12894656.0429688</v>
      </c>
      <c r="CQ2274" s="99">
        <v>0</v>
      </c>
      <c r="CR2274" s="99">
        <v>0</v>
      </c>
      <c r="CS2274" s="99">
        <v>0</v>
      </c>
      <c r="CT2274" s="99">
        <v>0</v>
      </c>
    </row>
    <row r="2275" spans="1:98">
      <c r="A2275" s="98" t="s">
        <v>191</v>
      </c>
      <c r="B2275" s="100">
        <v>39052</v>
      </c>
      <c r="C2275" s="99">
        <v>76519.953945159898</v>
      </c>
      <c r="D2275" s="99">
        <v>0</v>
      </c>
      <c r="E2275" s="99">
        <v>30742.444179534901</v>
      </c>
      <c r="F2275" s="99">
        <v>22948.231724977501</v>
      </c>
      <c r="G2275" s="99">
        <v>1258.8651756793299</v>
      </c>
      <c r="H2275" s="99">
        <v>0</v>
      </c>
      <c r="I2275" s="99">
        <v>0</v>
      </c>
      <c r="J2275" s="99">
        <v>43276.510924339302</v>
      </c>
      <c r="K2275" s="99">
        <v>0</v>
      </c>
      <c r="L2275" s="99">
        <v>21450.748092174501</v>
      </c>
      <c r="M2275" s="99">
        <v>43375.660498142199</v>
      </c>
      <c r="N2275" s="99">
        <v>6983.39420282841</v>
      </c>
      <c r="O2275" s="99">
        <v>34336.827909946398</v>
      </c>
      <c r="P2275" s="99">
        <v>0</v>
      </c>
      <c r="Q2275" s="99">
        <v>5681.6112165451104</v>
      </c>
      <c r="R2275" s="99">
        <v>1945.5818626284599</v>
      </c>
      <c r="S2275" s="99">
        <v>0</v>
      </c>
      <c r="T2275" s="99">
        <v>696.89022985845804</v>
      </c>
      <c r="U2275" s="99">
        <v>53123.037766933398</v>
      </c>
      <c r="V2275" s="99">
        <v>3682913.2305602999</v>
      </c>
      <c r="W2275" s="99">
        <v>482.25419948995102</v>
      </c>
      <c r="X2275" s="99">
        <v>2110869.2622680701</v>
      </c>
      <c r="Y2275" s="99">
        <v>1347532.9387970001</v>
      </c>
      <c r="Z2275" s="99">
        <v>230299.411966324</v>
      </c>
      <c r="AA2275" s="99">
        <v>0</v>
      </c>
      <c r="AB2275" s="99">
        <v>0</v>
      </c>
      <c r="AC2275" s="99">
        <v>15040463.038208</v>
      </c>
      <c r="AD2275" s="99">
        <v>0</v>
      </c>
      <c r="AE2275" s="99">
        <v>820123.77858734096</v>
      </c>
      <c r="AF2275" s="99">
        <v>1851061.8549804699</v>
      </c>
      <c r="AG2275" s="99">
        <v>1067794.7875061</v>
      </c>
      <c r="AH2275" s="99">
        <v>1458067.9859619101</v>
      </c>
      <c r="AI2275" s="99">
        <v>0</v>
      </c>
      <c r="AJ2275" s="99">
        <v>586632.87048339797</v>
      </c>
      <c r="AK2275" s="99">
        <v>285817.492160797</v>
      </c>
      <c r="AL2275" s="99">
        <v>0</v>
      </c>
      <c r="AM2275" s="99">
        <v>107752.456321716</v>
      </c>
      <c r="AN2275" s="99">
        <v>17092800.182861298</v>
      </c>
      <c r="AO2275" s="99">
        <v>29981608.395996101</v>
      </c>
      <c r="AP2275" s="99">
        <v>3992.1351527571701</v>
      </c>
      <c r="AQ2275" s="99">
        <v>16036163.6060791</v>
      </c>
      <c r="AR2275" s="99">
        <v>10342955.5352783</v>
      </c>
      <c r="AS2275" s="99">
        <v>1601790.35169983</v>
      </c>
      <c r="AT2275" s="99">
        <v>0</v>
      </c>
      <c r="AU2275" s="99">
        <v>0</v>
      </c>
      <c r="AV2275" s="99">
        <v>39688539.227050804</v>
      </c>
      <c r="AW2275" s="99">
        <v>0</v>
      </c>
      <c r="AX2275" s="99">
        <v>7025035.0698852502</v>
      </c>
      <c r="AY2275" s="99">
        <v>14962434.9924316</v>
      </c>
      <c r="AZ2275" s="99">
        <v>8030476.5480346698</v>
      </c>
      <c r="BA2275" s="99">
        <v>11470621.8828125</v>
      </c>
      <c r="BB2275" s="99">
        <v>0</v>
      </c>
      <c r="BC2275" s="99">
        <v>4547980.3189086895</v>
      </c>
      <c r="BD2275" s="99">
        <v>1974682.37338257</v>
      </c>
      <c r="BE2275" s="99">
        <v>0</v>
      </c>
      <c r="BF2275" s="99">
        <v>758066.51551055897</v>
      </c>
      <c r="BG2275" s="99">
        <v>44153149.630859397</v>
      </c>
      <c r="BH2275" s="99">
        <v>7407528.04541016</v>
      </c>
      <c r="BI2275" s="99">
        <v>453.59576082974701</v>
      </c>
      <c r="BJ2275" s="99">
        <v>5594996.35229492</v>
      </c>
      <c r="BK2275" s="99">
        <v>4189662.0089721698</v>
      </c>
      <c r="BL2275" s="99">
        <v>0</v>
      </c>
      <c r="BM2275" s="99">
        <v>0</v>
      </c>
      <c r="BN2275" s="99">
        <v>0</v>
      </c>
      <c r="BO2275" s="99">
        <v>0</v>
      </c>
      <c r="BP2275" s="99">
        <v>0</v>
      </c>
      <c r="BQ2275" s="99">
        <v>0</v>
      </c>
      <c r="BR2275" s="99">
        <v>5206495.1549682599</v>
      </c>
      <c r="BS2275" s="99">
        <v>3271187.2081603999</v>
      </c>
      <c r="BT2275" s="99">
        <v>2235737.3580627399</v>
      </c>
      <c r="BU2275" s="99">
        <v>0</v>
      </c>
      <c r="BV2275" s="99">
        <v>2283613.0175781301</v>
      </c>
      <c r="BW2275" s="99">
        <v>220832.91226959199</v>
      </c>
      <c r="BX2275" s="99">
        <v>0</v>
      </c>
      <c r="BY2275" s="99">
        <v>0</v>
      </c>
      <c r="BZ2275" s="99">
        <v>0</v>
      </c>
      <c r="CA2275" s="99">
        <v>107268.14076995901</v>
      </c>
      <c r="CB2275" s="99">
        <v>5796036.8520507803</v>
      </c>
      <c r="CC2275" s="99">
        <v>46008256.253417999</v>
      </c>
      <c r="CD2275" s="99">
        <v>13000313.201416001</v>
      </c>
      <c r="CE2275" s="99">
        <v>2605.4419145882098</v>
      </c>
      <c r="CF2275" s="99">
        <v>395361.786224365</v>
      </c>
      <c r="CG2275" s="99">
        <v>2745125.7718200702</v>
      </c>
      <c r="CH2275" s="99">
        <v>0</v>
      </c>
      <c r="CI2275" s="99">
        <v>109875.501854897</v>
      </c>
      <c r="CJ2275" s="99">
        <v>6193231.4118652297</v>
      </c>
      <c r="CK2275" s="99">
        <v>48677196.222167999</v>
      </c>
      <c r="CL2275" s="99">
        <v>13220745.470214801</v>
      </c>
      <c r="CM2275" s="203">
        <f t="shared" si="105"/>
        <v>162998.53962183039</v>
      </c>
      <c r="CN2275" s="203">
        <f t="shared" si="106"/>
        <v>23286031.594726529</v>
      </c>
      <c r="CO2275" s="203">
        <f t="shared" si="107"/>
        <v>92830345.853027403</v>
      </c>
      <c r="CP2275" s="99">
        <v>13220745.470214801</v>
      </c>
      <c r="CQ2275" s="99">
        <v>0</v>
      </c>
      <c r="CR2275" s="99">
        <v>0</v>
      </c>
      <c r="CS2275" s="99">
        <v>0</v>
      </c>
      <c r="CT2275" s="99">
        <v>0</v>
      </c>
    </row>
    <row r="2276" spans="1:98">
      <c r="A2276" s="98" t="s">
        <v>191</v>
      </c>
      <c r="B2276" s="100">
        <v>39142</v>
      </c>
      <c r="C2276" s="99">
        <v>78898.103866577105</v>
      </c>
      <c r="D2276" s="99">
        <v>0</v>
      </c>
      <c r="E2276" s="99">
        <v>29344.6919453144</v>
      </c>
      <c r="F2276" s="99">
        <v>22250.2070150375</v>
      </c>
      <c r="G2276" s="99">
        <v>1449.8524949699599</v>
      </c>
      <c r="H2276" s="99">
        <v>0</v>
      </c>
      <c r="I2276" s="99">
        <v>0</v>
      </c>
      <c r="J2276" s="99">
        <v>45958.066822528803</v>
      </c>
      <c r="K2276" s="99">
        <v>0</v>
      </c>
      <c r="L2276" s="99">
        <v>20776.557193279299</v>
      </c>
      <c r="M2276" s="99">
        <v>43772.148594379403</v>
      </c>
      <c r="N2276" s="99">
        <v>6817.1382272839501</v>
      </c>
      <c r="O2276" s="99">
        <v>35459.033614158601</v>
      </c>
      <c r="P2276" s="99">
        <v>0</v>
      </c>
      <c r="Q2276" s="99">
        <v>5723.7267306447002</v>
      </c>
      <c r="R2276" s="99">
        <v>2021.78050337732</v>
      </c>
      <c r="S2276" s="99">
        <v>0</v>
      </c>
      <c r="T2276" s="99">
        <v>678.22240773588396</v>
      </c>
      <c r="U2276" s="99">
        <v>53948.166748046897</v>
      </c>
      <c r="V2276" s="99">
        <v>3775936.1569519001</v>
      </c>
      <c r="W2276" s="99">
        <v>480.44365970417903</v>
      </c>
      <c r="X2276" s="99">
        <v>2014049.2405242899</v>
      </c>
      <c r="Y2276" s="99">
        <v>1312355.9219665499</v>
      </c>
      <c r="Z2276" s="99">
        <v>245790.97901725801</v>
      </c>
      <c r="AA2276" s="99">
        <v>0</v>
      </c>
      <c r="AB2276" s="99">
        <v>0</v>
      </c>
      <c r="AC2276" s="99">
        <v>17323084.645996101</v>
      </c>
      <c r="AD2276" s="99">
        <v>0</v>
      </c>
      <c r="AE2276" s="99">
        <v>789470.38073730504</v>
      </c>
      <c r="AF2276" s="99">
        <v>1851322.7095184301</v>
      </c>
      <c r="AG2276" s="99">
        <v>1054078.0932922401</v>
      </c>
      <c r="AH2276" s="99">
        <v>1503757.7203369101</v>
      </c>
      <c r="AI2276" s="99">
        <v>0</v>
      </c>
      <c r="AJ2276" s="99">
        <v>589177.96004486096</v>
      </c>
      <c r="AK2276" s="99">
        <v>290730.49922943098</v>
      </c>
      <c r="AL2276" s="99">
        <v>0</v>
      </c>
      <c r="AM2276" s="99">
        <v>101386.736176491</v>
      </c>
      <c r="AN2276" s="99">
        <v>17432482.295410201</v>
      </c>
      <c r="AO2276" s="99">
        <v>31084059.621826202</v>
      </c>
      <c r="AP2276" s="99">
        <v>3818.3331577479798</v>
      </c>
      <c r="AQ2276" s="99">
        <v>15307960.2302246</v>
      </c>
      <c r="AR2276" s="99">
        <v>10025332.170410199</v>
      </c>
      <c r="AS2276" s="99">
        <v>1719332.8396453899</v>
      </c>
      <c r="AT2276" s="99">
        <v>0</v>
      </c>
      <c r="AU2276" s="99">
        <v>0</v>
      </c>
      <c r="AV2276" s="99">
        <v>44390040.660156302</v>
      </c>
      <c r="AW2276" s="99">
        <v>0</v>
      </c>
      <c r="AX2276" s="99">
        <v>6787242.2051391602</v>
      </c>
      <c r="AY2276" s="99">
        <v>15145987.631713901</v>
      </c>
      <c r="AZ2276" s="99">
        <v>7924326.6635131799</v>
      </c>
      <c r="BA2276" s="99">
        <v>11958957.1276855</v>
      </c>
      <c r="BB2276" s="99">
        <v>0</v>
      </c>
      <c r="BC2276" s="99">
        <v>4580017.5874633798</v>
      </c>
      <c r="BD2276" s="99">
        <v>2024839.2032470701</v>
      </c>
      <c r="BE2276" s="99">
        <v>0</v>
      </c>
      <c r="BF2276" s="99">
        <v>712871.27617645299</v>
      </c>
      <c r="BG2276" s="99">
        <v>45397849.2177734</v>
      </c>
      <c r="BH2276" s="99">
        <v>7746582.7733764602</v>
      </c>
      <c r="BI2276" s="99">
        <v>575.77954496443294</v>
      </c>
      <c r="BJ2276" s="99">
        <v>5452181.7147216797</v>
      </c>
      <c r="BK2276" s="99">
        <v>4115963.2834472698</v>
      </c>
      <c r="BL2276" s="99">
        <v>0</v>
      </c>
      <c r="BM2276" s="99">
        <v>0</v>
      </c>
      <c r="BN2276" s="99">
        <v>0</v>
      </c>
      <c r="BO2276" s="99">
        <v>0</v>
      </c>
      <c r="BP2276" s="99">
        <v>0</v>
      </c>
      <c r="BQ2276" s="99">
        <v>0</v>
      </c>
      <c r="BR2276" s="99">
        <v>5299214.0993652297</v>
      </c>
      <c r="BS2276" s="99">
        <v>3238551.55551147</v>
      </c>
      <c r="BT2276" s="99">
        <v>2330615.5954284701</v>
      </c>
      <c r="BU2276" s="99">
        <v>0</v>
      </c>
      <c r="BV2276" s="99">
        <v>2300818.5711059598</v>
      </c>
      <c r="BW2276" s="99">
        <v>228464.49015235901</v>
      </c>
      <c r="BX2276" s="99">
        <v>0</v>
      </c>
      <c r="BY2276" s="99">
        <v>0</v>
      </c>
      <c r="BZ2276" s="99">
        <v>0</v>
      </c>
      <c r="CA2276" s="99">
        <v>108320.030755997</v>
      </c>
      <c r="CB2276" s="99">
        <v>5797037.2634887705</v>
      </c>
      <c r="CC2276" s="99">
        <v>46438820.921875</v>
      </c>
      <c r="CD2276" s="99">
        <v>13196982.526123</v>
      </c>
      <c r="CE2276" s="99">
        <v>2663.62807235122</v>
      </c>
      <c r="CF2276" s="99">
        <v>393618.86354064901</v>
      </c>
      <c r="CG2276" s="99">
        <v>2760764.3673095698</v>
      </c>
      <c r="CH2276" s="99">
        <v>0</v>
      </c>
      <c r="CI2276" s="99">
        <v>110979.4441576</v>
      </c>
      <c r="CJ2276" s="99">
        <v>6191203.3211059598</v>
      </c>
      <c r="CK2276" s="99">
        <v>49188666.672363304</v>
      </c>
      <c r="CL2276" s="99">
        <v>13433833.0783691</v>
      </c>
      <c r="CM2276" s="203">
        <f t="shared" si="105"/>
        <v>164927.6109056469</v>
      </c>
      <c r="CN2276" s="203">
        <f t="shared" si="106"/>
        <v>23623685.616516162</v>
      </c>
      <c r="CO2276" s="203">
        <f t="shared" si="107"/>
        <v>94586515.890136704</v>
      </c>
      <c r="CP2276" s="99">
        <v>13433833.0783691</v>
      </c>
      <c r="CQ2276" s="99">
        <v>0</v>
      </c>
      <c r="CR2276" s="99">
        <v>0</v>
      </c>
      <c r="CS2276" s="99">
        <v>0</v>
      </c>
      <c r="CT2276" s="99">
        <v>0</v>
      </c>
    </row>
    <row r="2277" spans="1:98">
      <c r="A2277" s="98" t="s">
        <v>191</v>
      </c>
      <c r="B2277" s="100">
        <v>39234</v>
      </c>
      <c r="C2277" s="99">
        <v>80138.727519035296</v>
      </c>
      <c r="D2277" s="99">
        <v>0</v>
      </c>
      <c r="E2277" s="99">
        <v>27899.080139637001</v>
      </c>
      <c r="F2277" s="99">
        <v>21493.8009262085</v>
      </c>
      <c r="G2277" s="99">
        <v>1598.95387160778</v>
      </c>
      <c r="H2277" s="99">
        <v>0</v>
      </c>
      <c r="I2277" s="99">
        <v>0</v>
      </c>
      <c r="J2277" s="99">
        <v>48197.623986244202</v>
      </c>
      <c r="K2277" s="99">
        <v>0</v>
      </c>
      <c r="L2277" s="99">
        <v>20528.514001131101</v>
      </c>
      <c r="M2277" s="99">
        <v>43402.401293754599</v>
      </c>
      <c r="N2277" s="99">
        <v>6715.6902122497604</v>
      </c>
      <c r="O2277" s="99">
        <v>35470.833120822899</v>
      </c>
      <c r="P2277" s="99">
        <v>0</v>
      </c>
      <c r="Q2277" s="99">
        <v>5622.8790533542597</v>
      </c>
      <c r="R2277" s="99">
        <v>2071.6496559381499</v>
      </c>
      <c r="S2277" s="99">
        <v>0</v>
      </c>
      <c r="T2277" s="99">
        <v>687.50662498176098</v>
      </c>
      <c r="U2277" s="99">
        <v>54530.224933147401</v>
      </c>
      <c r="V2277" s="99">
        <v>3863108.5027771001</v>
      </c>
      <c r="W2277" s="99">
        <v>581.89456314593599</v>
      </c>
      <c r="X2277" s="99">
        <v>1936396.9129028299</v>
      </c>
      <c r="Y2277" s="99">
        <v>1275698.8560943599</v>
      </c>
      <c r="Z2277" s="99">
        <v>263581.56006622303</v>
      </c>
      <c r="AA2277" s="99">
        <v>0</v>
      </c>
      <c r="AB2277" s="99">
        <v>0</v>
      </c>
      <c r="AC2277" s="99">
        <v>16703141.282958999</v>
      </c>
      <c r="AD2277" s="99">
        <v>0</v>
      </c>
      <c r="AE2277" s="99">
        <v>767793.91170501697</v>
      </c>
      <c r="AF2277" s="99">
        <v>1854075.6307220501</v>
      </c>
      <c r="AG2277" s="99">
        <v>1049389.5713653599</v>
      </c>
      <c r="AH2277" s="99">
        <v>1512222.88887024</v>
      </c>
      <c r="AI2277" s="99">
        <v>0</v>
      </c>
      <c r="AJ2277" s="99">
        <v>597191.37921905494</v>
      </c>
      <c r="AK2277" s="99">
        <v>294183.47389602702</v>
      </c>
      <c r="AL2277" s="99">
        <v>0</v>
      </c>
      <c r="AM2277" s="99">
        <v>97241.885243415803</v>
      </c>
      <c r="AN2277" s="99">
        <v>17752729.814208999</v>
      </c>
      <c r="AO2277" s="99">
        <v>32111605.111083999</v>
      </c>
      <c r="AP2277" s="99">
        <v>4675.6387352347401</v>
      </c>
      <c r="AQ2277" s="99">
        <v>14775825.267700201</v>
      </c>
      <c r="AR2277" s="99">
        <v>9774397.0418701209</v>
      </c>
      <c r="AS2277" s="99">
        <v>1858672.7964782701</v>
      </c>
      <c r="AT2277" s="99">
        <v>0</v>
      </c>
      <c r="AU2277" s="99">
        <v>0</v>
      </c>
      <c r="AV2277" s="99">
        <v>43549403.472656302</v>
      </c>
      <c r="AW2277" s="99">
        <v>0</v>
      </c>
      <c r="AX2277" s="99">
        <v>6713534.4117431603</v>
      </c>
      <c r="AY2277" s="99">
        <v>15366980.259643599</v>
      </c>
      <c r="AZ2277" s="99">
        <v>7961768.9674072303</v>
      </c>
      <c r="BA2277" s="99">
        <v>12098314.5638428</v>
      </c>
      <c r="BB2277" s="99">
        <v>0</v>
      </c>
      <c r="BC2277" s="99">
        <v>4645013.6752929697</v>
      </c>
      <c r="BD2277" s="99">
        <v>2064878.5680694601</v>
      </c>
      <c r="BE2277" s="99">
        <v>0</v>
      </c>
      <c r="BF2277" s="99">
        <v>690868.39386749303</v>
      </c>
      <c r="BG2277" s="99">
        <v>46527571.718261696</v>
      </c>
      <c r="BH2277" s="99">
        <v>7953586.9407959003</v>
      </c>
      <c r="BI2277" s="99">
        <v>542.90715099126101</v>
      </c>
      <c r="BJ2277" s="99">
        <v>5285725.1794433603</v>
      </c>
      <c r="BK2277" s="99">
        <v>4031698.6993408198</v>
      </c>
      <c r="BL2277" s="99">
        <v>0</v>
      </c>
      <c r="BM2277" s="99">
        <v>0</v>
      </c>
      <c r="BN2277" s="99">
        <v>0</v>
      </c>
      <c r="BO2277" s="99">
        <v>0</v>
      </c>
      <c r="BP2277" s="99">
        <v>0</v>
      </c>
      <c r="BQ2277" s="99">
        <v>0</v>
      </c>
      <c r="BR2277" s="99">
        <v>5300571.1589965802</v>
      </c>
      <c r="BS2277" s="99">
        <v>3254281.1309509301</v>
      </c>
      <c r="BT2277" s="99">
        <v>2357168.7510681199</v>
      </c>
      <c r="BU2277" s="99">
        <v>0</v>
      </c>
      <c r="BV2277" s="99">
        <v>2339359.2686157199</v>
      </c>
      <c r="BW2277" s="99">
        <v>232073.720727921</v>
      </c>
      <c r="BX2277" s="99">
        <v>0</v>
      </c>
      <c r="BY2277" s="99">
        <v>0</v>
      </c>
      <c r="BZ2277" s="99">
        <v>0</v>
      </c>
      <c r="CA2277" s="99">
        <v>108145.304635048</v>
      </c>
      <c r="CB2277" s="99">
        <v>5802320.1276245099</v>
      </c>
      <c r="CC2277" s="99">
        <v>46966828.5703125</v>
      </c>
      <c r="CD2277" s="99">
        <v>13221726.454589801</v>
      </c>
      <c r="CE2277" s="99">
        <v>2700.4280407428701</v>
      </c>
      <c r="CF2277" s="99">
        <v>394144.96159362799</v>
      </c>
      <c r="CG2277" s="99">
        <v>2790503.8968810998</v>
      </c>
      <c r="CH2277" s="99">
        <v>0</v>
      </c>
      <c r="CI2277" s="99">
        <v>110849.381173134</v>
      </c>
      <c r="CJ2277" s="99">
        <v>6199933.3815917997</v>
      </c>
      <c r="CK2277" s="99">
        <v>49765227.483886696</v>
      </c>
      <c r="CL2277" s="99">
        <v>13465178.485839801</v>
      </c>
      <c r="CM2277" s="203">
        <f t="shared" si="105"/>
        <v>165379.6061062814</v>
      </c>
      <c r="CN2277" s="203">
        <f t="shared" si="106"/>
        <v>23952663.1958008</v>
      </c>
      <c r="CO2277" s="203">
        <f t="shared" si="107"/>
        <v>96292799.202148393</v>
      </c>
      <c r="CP2277" s="99">
        <v>13465178.485839801</v>
      </c>
      <c r="CQ2277" s="99">
        <v>0</v>
      </c>
      <c r="CR2277" s="99">
        <v>0</v>
      </c>
      <c r="CS2277" s="99">
        <v>0</v>
      </c>
      <c r="CT2277" s="99">
        <v>0</v>
      </c>
    </row>
    <row r="2278" spans="1:98">
      <c r="A2278" s="98" t="s">
        <v>191</v>
      </c>
      <c r="B2278" s="100">
        <v>39326</v>
      </c>
      <c r="C2278" s="99">
        <v>82135.345398902893</v>
      </c>
      <c r="D2278" s="99">
        <v>0</v>
      </c>
      <c r="E2278" s="99">
        <v>26719.471856832501</v>
      </c>
      <c r="F2278" s="99">
        <v>20724.369638443</v>
      </c>
      <c r="G2278" s="99">
        <v>1803.5611011982</v>
      </c>
      <c r="H2278" s="99">
        <v>0</v>
      </c>
      <c r="I2278" s="99">
        <v>0</v>
      </c>
      <c r="J2278" s="99">
        <v>49906.040005683899</v>
      </c>
      <c r="K2278" s="99">
        <v>0</v>
      </c>
      <c r="L2278" s="99">
        <v>20018.485001564</v>
      </c>
      <c r="M2278" s="99">
        <v>43589.708904743202</v>
      </c>
      <c r="N2278" s="99">
        <v>6517.6551159620303</v>
      </c>
      <c r="O2278" s="99">
        <v>36416.991085052498</v>
      </c>
      <c r="P2278" s="99">
        <v>0</v>
      </c>
      <c r="Q2278" s="99">
        <v>5637.7624939084099</v>
      </c>
      <c r="R2278" s="99">
        <v>2121.9465497434098</v>
      </c>
      <c r="S2278" s="99">
        <v>0</v>
      </c>
      <c r="T2278" s="99">
        <v>691.85982072353397</v>
      </c>
      <c r="U2278" s="99">
        <v>55133.615182876601</v>
      </c>
      <c r="V2278" s="99">
        <v>3928921.3305358901</v>
      </c>
      <c r="W2278" s="99">
        <v>344.28988931700599</v>
      </c>
      <c r="X2278" s="99">
        <v>1863944.7266693099</v>
      </c>
      <c r="Y2278" s="99">
        <v>1231390.8457794201</v>
      </c>
      <c r="Z2278" s="99">
        <v>285995.04248046898</v>
      </c>
      <c r="AA2278" s="99">
        <v>0</v>
      </c>
      <c r="AB2278" s="99">
        <v>0</v>
      </c>
      <c r="AC2278" s="99">
        <v>16971009.626464799</v>
      </c>
      <c r="AD2278" s="99">
        <v>0</v>
      </c>
      <c r="AE2278" s="99">
        <v>760769.53617858898</v>
      </c>
      <c r="AF2278" s="99">
        <v>1854037.70991516</v>
      </c>
      <c r="AG2278" s="99">
        <v>1019255.73808289</v>
      </c>
      <c r="AH2278" s="99">
        <v>1549490.0759582501</v>
      </c>
      <c r="AI2278" s="99">
        <v>0</v>
      </c>
      <c r="AJ2278" s="99">
        <v>598491.10462188697</v>
      </c>
      <c r="AK2278" s="99">
        <v>303280.85829925502</v>
      </c>
      <c r="AL2278" s="99">
        <v>0</v>
      </c>
      <c r="AM2278" s="99">
        <v>90593.571393013</v>
      </c>
      <c r="AN2278" s="99">
        <v>18025319.559082001</v>
      </c>
      <c r="AO2278" s="99">
        <v>32976759.7893066</v>
      </c>
      <c r="AP2278" s="99">
        <v>3260.04655501246</v>
      </c>
      <c r="AQ2278" s="99">
        <v>14398734.759521499</v>
      </c>
      <c r="AR2278" s="99">
        <v>9594516.8917236291</v>
      </c>
      <c r="AS2278" s="99">
        <v>2036930.8966979999</v>
      </c>
      <c r="AT2278" s="99">
        <v>0</v>
      </c>
      <c r="AU2278" s="99">
        <v>0</v>
      </c>
      <c r="AV2278" s="99">
        <v>45075529.5869141</v>
      </c>
      <c r="AW2278" s="99">
        <v>0</v>
      </c>
      <c r="AX2278" s="99">
        <v>6713909.0205078097</v>
      </c>
      <c r="AY2278" s="99">
        <v>15442277.583373999</v>
      </c>
      <c r="AZ2278" s="99">
        <v>7808733.7099609403</v>
      </c>
      <c r="BA2278" s="99">
        <v>12574581.755493199</v>
      </c>
      <c r="BB2278" s="99">
        <v>0</v>
      </c>
      <c r="BC2278" s="99">
        <v>4687625.6826782199</v>
      </c>
      <c r="BD2278" s="99">
        <v>2141768.3320922898</v>
      </c>
      <c r="BE2278" s="99">
        <v>0</v>
      </c>
      <c r="BF2278" s="99">
        <v>651611.22076416004</v>
      </c>
      <c r="BG2278" s="99">
        <v>47690593.097167999</v>
      </c>
      <c r="BH2278" s="99">
        <v>8252584.9748535203</v>
      </c>
      <c r="BI2278" s="99">
        <v>499.45402234047702</v>
      </c>
      <c r="BJ2278" s="99">
        <v>5106770.56433105</v>
      </c>
      <c r="BK2278" s="99">
        <v>3921391.6009521498</v>
      </c>
      <c r="BL2278" s="99">
        <v>0</v>
      </c>
      <c r="BM2278" s="99">
        <v>0</v>
      </c>
      <c r="BN2278" s="99">
        <v>0</v>
      </c>
      <c r="BO2278" s="99">
        <v>0</v>
      </c>
      <c r="BP2278" s="99">
        <v>0</v>
      </c>
      <c r="BQ2278" s="99">
        <v>0</v>
      </c>
      <c r="BR2278" s="99">
        <v>5371485.8748168899</v>
      </c>
      <c r="BS2278" s="99">
        <v>3186605.0949706999</v>
      </c>
      <c r="BT2278" s="99">
        <v>2449904.6942749</v>
      </c>
      <c r="BU2278" s="99">
        <v>0</v>
      </c>
      <c r="BV2278" s="99">
        <v>2365745.0640564002</v>
      </c>
      <c r="BW2278" s="99">
        <v>235409.92497062701</v>
      </c>
      <c r="BX2278" s="99">
        <v>0</v>
      </c>
      <c r="BY2278" s="99">
        <v>0</v>
      </c>
      <c r="BZ2278" s="99">
        <v>0</v>
      </c>
      <c r="CA2278" s="99">
        <v>108764.30717658999</v>
      </c>
      <c r="CB2278" s="99">
        <v>5779477.77844238</v>
      </c>
      <c r="CC2278" s="99">
        <v>47363558.815917999</v>
      </c>
      <c r="CD2278" s="99">
        <v>13373349.2568359</v>
      </c>
      <c r="CE2278" s="99">
        <v>2741.1766895651799</v>
      </c>
      <c r="CF2278" s="99">
        <v>397640.57814407302</v>
      </c>
      <c r="CG2278" s="99">
        <v>2826991.65588379</v>
      </c>
      <c r="CH2278" s="99">
        <v>0</v>
      </c>
      <c r="CI2278" s="99">
        <v>111504.292789459</v>
      </c>
      <c r="CJ2278" s="99">
        <v>6177014.0316772498</v>
      </c>
      <c r="CK2278" s="99">
        <v>50236155.059570298</v>
      </c>
      <c r="CL2278" s="99">
        <v>13599111.392456099</v>
      </c>
      <c r="CM2278" s="203">
        <f t="shared" si="105"/>
        <v>166637.90797233558</v>
      </c>
      <c r="CN2278" s="203">
        <f t="shared" si="106"/>
        <v>24202333.590759251</v>
      </c>
      <c r="CO2278" s="203">
        <f t="shared" si="107"/>
        <v>97926748.156738296</v>
      </c>
      <c r="CP2278" s="99">
        <v>13599111.392456099</v>
      </c>
      <c r="CQ2278" s="99">
        <v>0</v>
      </c>
      <c r="CR2278" s="99">
        <v>0</v>
      </c>
      <c r="CS2278" s="99">
        <v>0</v>
      </c>
      <c r="CT2278" s="99">
        <v>0</v>
      </c>
    </row>
    <row r="2279" spans="1:98">
      <c r="A2279" s="98" t="s">
        <v>191</v>
      </c>
      <c r="B2279" s="100">
        <v>39417</v>
      </c>
      <c r="C2279" s="99">
        <v>83570.190530777007</v>
      </c>
      <c r="D2279" s="99">
        <v>0</v>
      </c>
      <c r="E2279" s="99">
        <v>25493.183821439699</v>
      </c>
      <c r="F2279" s="99">
        <v>19814.029221057899</v>
      </c>
      <c r="G2279" s="99">
        <v>1875.3487280458201</v>
      </c>
      <c r="H2279" s="99">
        <v>0</v>
      </c>
      <c r="I2279" s="99">
        <v>0</v>
      </c>
      <c r="J2279" s="99">
        <v>51387.610524177602</v>
      </c>
      <c r="K2279" s="99">
        <v>0</v>
      </c>
      <c r="L2279" s="99">
        <v>19663.6627054214</v>
      </c>
      <c r="M2279" s="99">
        <v>43495.600121498101</v>
      </c>
      <c r="N2279" s="99">
        <v>6383.4917540550196</v>
      </c>
      <c r="O2279" s="99">
        <v>37106.340534210198</v>
      </c>
      <c r="P2279" s="99">
        <v>0</v>
      </c>
      <c r="Q2279" s="99">
        <v>5622.2103201150903</v>
      </c>
      <c r="R2279" s="99">
        <v>2150.85950127244</v>
      </c>
      <c r="S2279" s="99">
        <v>0</v>
      </c>
      <c r="T2279" s="99">
        <v>651.29615110158898</v>
      </c>
      <c r="U2279" s="99">
        <v>55731.158890724197</v>
      </c>
      <c r="V2279" s="99">
        <v>3990144.06103516</v>
      </c>
      <c r="W2279" s="99">
        <v>293.35796254873298</v>
      </c>
      <c r="X2279" s="99">
        <v>1811860.07060242</v>
      </c>
      <c r="Y2279" s="99">
        <v>1208837.4271240199</v>
      </c>
      <c r="Z2279" s="99">
        <v>300824.98494339001</v>
      </c>
      <c r="AA2279" s="99">
        <v>0</v>
      </c>
      <c r="AB2279" s="99">
        <v>0</v>
      </c>
      <c r="AC2279" s="99">
        <v>17350370.231201202</v>
      </c>
      <c r="AD2279" s="99">
        <v>0</v>
      </c>
      <c r="AE2279" s="99">
        <v>753303.09815216099</v>
      </c>
      <c r="AF2279" s="99">
        <v>1855599.47029114</v>
      </c>
      <c r="AG2279" s="99">
        <v>1016476.95018005</v>
      </c>
      <c r="AH2279" s="99">
        <v>1576468.2422943099</v>
      </c>
      <c r="AI2279" s="99">
        <v>0</v>
      </c>
      <c r="AJ2279" s="99">
        <v>603286.62633514404</v>
      </c>
      <c r="AK2279" s="99">
        <v>312155.04942321801</v>
      </c>
      <c r="AL2279" s="99">
        <v>0</v>
      </c>
      <c r="AM2279" s="99">
        <v>89638.679189682007</v>
      </c>
      <c r="AN2279" s="99">
        <v>18195419.2197266</v>
      </c>
      <c r="AO2279" s="99">
        <v>33925476.700683601</v>
      </c>
      <c r="AP2279" s="99">
        <v>2695.8390897214399</v>
      </c>
      <c r="AQ2279" s="99">
        <v>14062996.6682129</v>
      </c>
      <c r="AR2279" s="99">
        <v>9424624.6029052697</v>
      </c>
      <c r="AS2279" s="99">
        <v>2181659.7986145001</v>
      </c>
      <c r="AT2279" s="99">
        <v>0</v>
      </c>
      <c r="AU2279" s="99">
        <v>0</v>
      </c>
      <c r="AV2279" s="99">
        <v>47300024.501953103</v>
      </c>
      <c r="AW2279" s="99">
        <v>0</v>
      </c>
      <c r="AX2279" s="99">
        <v>6739562.6600341797</v>
      </c>
      <c r="AY2279" s="99">
        <v>15661693.537475601</v>
      </c>
      <c r="AZ2279" s="99">
        <v>7858909.7488403302</v>
      </c>
      <c r="BA2279" s="99">
        <v>12981333.25</v>
      </c>
      <c r="BB2279" s="99">
        <v>0</v>
      </c>
      <c r="BC2279" s="99">
        <v>4771854.0629882803</v>
      </c>
      <c r="BD2279" s="99">
        <v>2243564.2962951702</v>
      </c>
      <c r="BE2279" s="99">
        <v>0</v>
      </c>
      <c r="BF2279" s="99">
        <v>653953.50014495896</v>
      </c>
      <c r="BG2279" s="99">
        <v>48746505.666015603</v>
      </c>
      <c r="BH2279" s="99">
        <v>8491399.2840576209</v>
      </c>
      <c r="BI2279" s="99">
        <v>445.33674601837998</v>
      </c>
      <c r="BJ2279" s="99">
        <v>5051950.9267578097</v>
      </c>
      <c r="BK2279" s="99">
        <v>3882084.5816345201</v>
      </c>
      <c r="BL2279" s="99">
        <v>0</v>
      </c>
      <c r="BM2279" s="99">
        <v>0</v>
      </c>
      <c r="BN2279" s="99">
        <v>0</v>
      </c>
      <c r="BO2279" s="99">
        <v>0</v>
      </c>
      <c r="BP2279" s="99">
        <v>0</v>
      </c>
      <c r="BQ2279" s="99">
        <v>0</v>
      </c>
      <c r="BR2279" s="99">
        <v>5396948.6403198196</v>
      </c>
      <c r="BS2279" s="99">
        <v>3198175.51275635</v>
      </c>
      <c r="BT2279" s="99">
        <v>2528312.0180969201</v>
      </c>
      <c r="BU2279" s="99">
        <v>0</v>
      </c>
      <c r="BV2279" s="99">
        <v>2412119.3656921401</v>
      </c>
      <c r="BW2279" s="99">
        <v>254971.922384262</v>
      </c>
      <c r="BX2279" s="99">
        <v>0</v>
      </c>
      <c r="BY2279" s="99">
        <v>0</v>
      </c>
      <c r="BZ2279" s="99">
        <v>0</v>
      </c>
      <c r="CA2279" s="99">
        <v>108976.15091896099</v>
      </c>
      <c r="CB2279" s="99">
        <v>5811846.4484252902</v>
      </c>
      <c r="CC2279" s="99">
        <v>48057258.497070298</v>
      </c>
      <c r="CD2279" s="99">
        <v>13545062.3288574</v>
      </c>
      <c r="CE2279" s="99">
        <v>2746.2707054912999</v>
      </c>
      <c r="CF2279" s="99">
        <v>403389.409507751</v>
      </c>
      <c r="CG2279" s="99">
        <v>2892706.3319702102</v>
      </c>
      <c r="CH2279" s="99">
        <v>0</v>
      </c>
      <c r="CI2279" s="99">
        <v>111723.070997238</v>
      </c>
      <c r="CJ2279" s="99">
        <v>6214420.6819457998</v>
      </c>
      <c r="CK2279" s="99">
        <v>50970636.102050804</v>
      </c>
      <c r="CL2279" s="99">
        <v>13797160.8626709</v>
      </c>
      <c r="CM2279" s="203">
        <f t="shared" si="105"/>
        <v>167454.2298879622</v>
      </c>
      <c r="CN2279" s="203">
        <f t="shared" si="106"/>
        <v>24409839.901672401</v>
      </c>
      <c r="CO2279" s="203">
        <f t="shared" si="107"/>
        <v>99717141.768066406</v>
      </c>
      <c r="CP2279" s="99">
        <v>13797160.8626709</v>
      </c>
      <c r="CQ2279" s="99">
        <v>0</v>
      </c>
      <c r="CR2279" s="99">
        <v>0</v>
      </c>
      <c r="CS2279" s="99">
        <v>0</v>
      </c>
      <c r="CT2279" s="99">
        <v>0</v>
      </c>
    </row>
    <row r="2280" spans="1:98">
      <c r="A2280" s="98" t="s">
        <v>191</v>
      </c>
      <c r="B2280" s="100">
        <v>39508</v>
      </c>
      <c r="C2280" s="99">
        <v>84289.0839700699</v>
      </c>
      <c r="D2280" s="99">
        <v>0</v>
      </c>
      <c r="E2280" s="99">
        <v>24652.3632092476</v>
      </c>
      <c r="F2280" s="99">
        <v>19209.164308786399</v>
      </c>
      <c r="G2280" s="99">
        <v>2078.3951252996899</v>
      </c>
      <c r="H2280" s="99">
        <v>0</v>
      </c>
      <c r="I2280" s="99">
        <v>0</v>
      </c>
      <c r="J2280" s="99">
        <v>52810.973002433799</v>
      </c>
      <c r="K2280" s="99">
        <v>0</v>
      </c>
      <c r="L2280" s="99">
        <v>19585.0967714787</v>
      </c>
      <c r="M2280" s="99">
        <v>43154.593972206101</v>
      </c>
      <c r="N2280" s="99">
        <v>6188.96960055828</v>
      </c>
      <c r="O2280" s="99">
        <v>37672.066708564802</v>
      </c>
      <c r="P2280" s="99">
        <v>0</v>
      </c>
      <c r="Q2280" s="99">
        <v>5591.0315302610397</v>
      </c>
      <c r="R2280" s="99">
        <v>2252.39583650231</v>
      </c>
      <c r="S2280" s="99">
        <v>0</v>
      </c>
      <c r="T2280" s="99">
        <v>632.82245036214601</v>
      </c>
      <c r="U2280" s="99">
        <v>56412.859998226202</v>
      </c>
      <c r="V2280" s="99">
        <v>3971572.8524780301</v>
      </c>
      <c r="W2280" s="99">
        <v>312.96015830338001</v>
      </c>
      <c r="X2280" s="99">
        <v>1743620.80172729</v>
      </c>
      <c r="Y2280" s="99">
        <v>1162605.2610778799</v>
      </c>
      <c r="Z2280" s="99">
        <v>314797.50262069702</v>
      </c>
      <c r="AA2280" s="99">
        <v>0</v>
      </c>
      <c r="AB2280" s="99">
        <v>0</v>
      </c>
      <c r="AC2280" s="99">
        <v>18414074.324462902</v>
      </c>
      <c r="AD2280" s="99">
        <v>0</v>
      </c>
      <c r="AE2280" s="99">
        <v>737772.39930725098</v>
      </c>
      <c r="AF2280" s="99">
        <v>1827192.8973693801</v>
      </c>
      <c r="AG2280" s="99">
        <v>991001.22236633301</v>
      </c>
      <c r="AH2280" s="99">
        <v>1593838.3628845201</v>
      </c>
      <c r="AI2280" s="99">
        <v>0</v>
      </c>
      <c r="AJ2280" s="99">
        <v>601889.47521209705</v>
      </c>
      <c r="AK2280" s="99">
        <v>318673.61879348801</v>
      </c>
      <c r="AL2280" s="99">
        <v>0</v>
      </c>
      <c r="AM2280" s="99">
        <v>82437.332406044006</v>
      </c>
      <c r="AN2280" s="99">
        <v>18390882.8974609</v>
      </c>
      <c r="AO2280" s="99">
        <v>34061291.947265603</v>
      </c>
      <c r="AP2280" s="99">
        <v>2700.74332010746</v>
      </c>
      <c r="AQ2280" s="99">
        <v>13872060.2155762</v>
      </c>
      <c r="AR2280" s="99">
        <v>9234802.4189453106</v>
      </c>
      <c r="AS2280" s="99">
        <v>2305894.4633178702</v>
      </c>
      <c r="AT2280" s="99">
        <v>0</v>
      </c>
      <c r="AU2280" s="99">
        <v>0</v>
      </c>
      <c r="AV2280" s="99">
        <v>49510452.737792999</v>
      </c>
      <c r="AW2280" s="99">
        <v>0</v>
      </c>
      <c r="AX2280" s="99">
        <v>6684150.5725707998</v>
      </c>
      <c r="AY2280" s="99">
        <v>15649696.119506801</v>
      </c>
      <c r="AZ2280" s="99">
        <v>7771406.74682617</v>
      </c>
      <c r="BA2280" s="99">
        <v>13251008.279296899</v>
      </c>
      <c r="BB2280" s="99">
        <v>0</v>
      </c>
      <c r="BC2280" s="99">
        <v>4842637.7902221698</v>
      </c>
      <c r="BD2280" s="99">
        <v>2313145.9320068401</v>
      </c>
      <c r="BE2280" s="99">
        <v>0</v>
      </c>
      <c r="BF2280" s="99">
        <v>607358.49166107201</v>
      </c>
      <c r="BG2280" s="99">
        <v>49984270.588378899</v>
      </c>
      <c r="BH2280" s="99">
        <v>7865750.4507446298</v>
      </c>
      <c r="BI2280" s="99">
        <v>426.56529565900598</v>
      </c>
      <c r="BJ2280" s="99">
        <v>4525472.0581054697</v>
      </c>
      <c r="BK2280" s="99">
        <v>3465928.4616394001</v>
      </c>
      <c r="BL2280" s="99">
        <v>0</v>
      </c>
      <c r="BM2280" s="99">
        <v>0</v>
      </c>
      <c r="BN2280" s="99">
        <v>0</v>
      </c>
      <c r="BO2280" s="99">
        <v>0</v>
      </c>
      <c r="BP2280" s="99">
        <v>0</v>
      </c>
      <c r="BQ2280" s="99">
        <v>0</v>
      </c>
      <c r="BR2280" s="99">
        <v>4843765.0314941397</v>
      </c>
      <c r="BS2280" s="99">
        <v>2820176.1986999498</v>
      </c>
      <c r="BT2280" s="99">
        <v>2580120.2664184598</v>
      </c>
      <c r="BU2280" s="99">
        <v>0</v>
      </c>
      <c r="BV2280" s="99">
        <v>2169695.9552917499</v>
      </c>
      <c r="BW2280" s="99">
        <v>262775.97491455101</v>
      </c>
      <c r="BX2280" s="99">
        <v>0</v>
      </c>
      <c r="BY2280" s="99">
        <v>0</v>
      </c>
      <c r="BZ2280" s="99">
        <v>0</v>
      </c>
      <c r="CA2280" s="99">
        <v>109020.629733086</v>
      </c>
      <c r="CB2280" s="99">
        <v>5715023.5246582003</v>
      </c>
      <c r="CC2280" s="99">
        <v>48008547.103515603</v>
      </c>
      <c r="CD2280" s="99">
        <v>12390081.9090576</v>
      </c>
      <c r="CE2280" s="99">
        <v>2817.8971196114999</v>
      </c>
      <c r="CF2280" s="99">
        <v>406386.133201599</v>
      </c>
      <c r="CG2280" s="99">
        <v>2943696.9457702599</v>
      </c>
      <c r="CH2280" s="99">
        <v>0</v>
      </c>
      <c r="CI2280" s="99">
        <v>111836.238564491</v>
      </c>
      <c r="CJ2280" s="99">
        <v>6114078.2703857403</v>
      </c>
      <c r="CK2280" s="99">
        <v>51050834.472167999</v>
      </c>
      <c r="CL2280" s="99">
        <v>12666357.7335205</v>
      </c>
      <c r="CM2280" s="203">
        <f t="shared" si="105"/>
        <v>168249.0985627172</v>
      </c>
      <c r="CN2280" s="203">
        <f t="shared" si="106"/>
        <v>24504961.167846642</v>
      </c>
      <c r="CO2280" s="203">
        <f t="shared" si="107"/>
        <v>101035105.0605469</v>
      </c>
      <c r="CP2280" s="99">
        <v>12666357.7335205</v>
      </c>
      <c r="CQ2280" s="99">
        <v>0</v>
      </c>
      <c r="CR2280" s="99">
        <v>0</v>
      </c>
      <c r="CS2280" s="99">
        <v>0</v>
      </c>
      <c r="CT2280" s="99">
        <v>0</v>
      </c>
    </row>
    <row r="2281" spans="1:98">
      <c r="A2281" s="98" t="s">
        <v>191</v>
      </c>
      <c r="B2281" s="100">
        <v>39600</v>
      </c>
      <c r="C2281" s="99">
        <v>85923.627434730501</v>
      </c>
      <c r="D2281" s="99">
        <v>0</v>
      </c>
      <c r="E2281" s="99">
        <v>23488.2536289692</v>
      </c>
      <c r="F2281" s="99">
        <v>18356.5745830536</v>
      </c>
      <c r="G2281" s="99">
        <v>2227.42889288068</v>
      </c>
      <c r="H2281" s="99">
        <v>0</v>
      </c>
      <c r="I2281" s="99">
        <v>0</v>
      </c>
      <c r="J2281" s="99">
        <v>54257.712199211099</v>
      </c>
      <c r="K2281" s="99">
        <v>0</v>
      </c>
      <c r="L2281" s="99">
        <v>19489.344910144799</v>
      </c>
      <c r="M2281" s="99">
        <v>43141.566515922503</v>
      </c>
      <c r="N2281" s="99">
        <v>5961.2759852409399</v>
      </c>
      <c r="O2281" s="99">
        <v>38213.638203144103</v>
      </c>
      <c r="P2281" s="99">
        <v>0</v>
      </c>
      <c r="Q2281" s="99">
        <v>5574.3370417952501</v>
      </c>
      <c r="R2281" s="99">
        <v>2324.4614155888598</v>
      </c>
      <c r="S2281" s="99">
        <v>0</v>
      </c>
      <c r="T2281" s="99">
        <v>623.01069397479296</v>
      </c>
      <c r="U2281" s="99">
        <v>56983.6702446938</v>
      </c>
      <c r="V2281" s="99">
        <v>4021696.9570007301</v>
      </c>
      <c r="W2281" s="99">
        <v>323.99661382287701</v>
      </c>
      <c r="X2281" s="99">
        <v>1670958.0239563</v>
      </c>
      <c r="Y2281" s="99">
        <v>1116408.21130371</v>
      </c>
      <c r="Z2281" s="99">
        <v>336529.60631942702</v>
      </c>
      <c r="AA2281" s="99">
        <v>0</v>
      </c>
      <c r="AB2281" s="99">
        <v>0</v>
      </c>
      <c r="AC2281" s="99">
        <v>18401437.1162109</v>
      </c>
      <c r="AD2281" s="99">
        <v>0</v>
      </c>
      <c r="AE2281" s="99">
        <v>735580.71500396705</v>
      </c>
      <c r="AF2281" s="99">
        <v>1815894.9381866499</v>
      </c>
      <c r="AG2281" s="99">
        <v>948553.07785797096</v>
      </c>
      <c r="AH2281" s="99">
        <v>1609865.8394470201</v>
      </c>
      <c r="AI2281" s="99">
        <v>0</v>
      </c>
      <c r="AJ2281" s="99">
        <v>592057.35823821998</v>
      </c>
      <c r="AK2281" s="99">
        <v>324128.24113082897</v>
      </c>
      <c r="AL2281" s="99">
        <v>0</v>
      </c>
      <c r="AM2281" s="99">
        <v>83242.542622566194</v>
      </c>
      <c r="AN2281" s="99">
        <v>18704950.9853516</v>
      </c>
      <c r="AO2281" s="99">
        <v>34886598.331054702</v>
      </c>
      <c r="AP2281" s="99">
        <v>2753.91388356686</v>
      </c>
      <c r="AQ2281" s="99">
        <v>13393778.4310303</v>
      </c>
      <c r="AR2281" s="99">
        <v>9000777.5989990197</v>
      </c>
      <c r="AS2281" s="99">
        <v>2495366.6940002399</v>
      </c>
      <c r="AT2281" s="99">
        <v>0</v>
      </c>
      <c r="AU2281" s="99">
        <v>0</v>
      </c>
      <c r="AV2281" s="99">
        <v>50426979.571777299</v>
      </c>
      <c r="AW2281" s="99">
        <v>0</v>
      </c>
      <c r="AX2281" s="99">
        <v>6760668.3255004901</v>
      </c>
      <c r="AY2281" s="99">
        <v>15744921.700195299</v>
      </c>
      <c r="AZ2281" s="99">
        <v>7457951.21276855</v>
      </c>
      <c r="BA2281" s="99">
        <v>13547414.1373291</v>
      </c>
      <c r="BB2281" s="99">
        <v>0</v>
      </c>
      <c r="BC2281" s="99">
        <v>4798592.8328247098</v>
      </c>
      <c r="BD2281" s="99">
        <v>2385372.6919860798</v>
      </c>
      <c r="BE2281" s="99">
        <v>0</v>
      </c>
      <c r="BF2281" s="99">
        <v>627721.17303466797</v>
      </c>
      <c r="BG2281" s="99">
        <v>51416529.187011696</v>
      </c>
      <c r="BH2281" s="99">
        <v>8074031.0845336895</v>
      </c>
      <c r="BI2281" s="99">
        <v>492.37855097278998</v>
      </c>
      <c r="BJ2281" s="99">
        <v>4359883.34448242</v>
      </c>
      <c r="BK2281" s="99">
        <v>3336627.18667603</v>
      </c>
      <c r="BL2281" s="99">
        <v>0</v>
      </c>
      <c r="BM2281" s="99">
        <v>0</v>
      </c>
      <c r="BN2281" s="99">
        <v>0</v>
      </c>
      <c r="BO2281" s="99">
        <v>0</v>
      </c>
      <c r="BP2281" s="99">
        <v>0</v>
      </c>
      <c r="BQ2281" s="99">
        <v>0</v>
      </c>
      <c r="BR2281" s="99">
        <v>4874352.31848145</v>
      </c>
      <c r="BS2281" s="99">
        <v>2709110.8438110398</v>
      </c>
      <c r="BT2281" s="99">
        <v>2636885.6396484398</v>
      </c>
      <c r="BU2281" s="99">
        <v>0</v>
      </c>
      <c r="BV2281" s="99">
        <v>2178272.18182373</v>
      </c>
      <c r="BW2281" s="99">
        <v>269364.73504257202</v>
      </c>
      <c r="BX2281" s="99">
        <v>0</v>
      </c>
      <c r="BY2281" s="99">
        <v>0</v>
      </c>
      <c r="BZ2281" s="99">
        <v>0</v>
      </c>
      <c r="CA2281" s="99">
        <v>109512.76603984799</v>
      </c>
      <c r="CB2281" s="99">
        <v>5692787.7614746103</v>
      </c>
      <c r="CC2281" s="99">
        <v>48338693.494140603</v>
      </c>
      <c r="CD2281" s="99">
        <v>12431559.3879395</v>
      </c>
      <c r="CE2281" s="99">
        <v>2853.8232177793998</v>
      </c>
      <c r="CF2281" s="99">
        <v>406173.537788391</v>
      </c>
      <c r="CG2281" s="99">
        <v>2995443.3774719201</v>
      </c>
      <c r="CH2281" s="99">
        <v>0</v>
      </c>
      <c r="CI2281" s="99">
        <v>112369.347307205</v>
      </c>
      <c r="CJ2281" s="99">
        <v>6099786.3983764602</v>
      </c>
      <c r="CK2281" s="99">
        <v>51262727.275878899</v>
      </c>
      <c r="CL2281" s="99">
        <v>12720971.689208999</v>
      </c>
      <c r="CM2281" s="203">
        <f t="shared" si="105"/>
        <v>169353.01755189878</v>
      </c>
      <c r="CN2281" s="203">
        <f t="shared" si="106"/>
        <v>24804737.383728061</v>
      </c>
      <c r="CO2281" s="203">
        <f t="shared" si="107"/>
        <v>102679256.4628906</v>
      </c>
      <c r="CP2281" s="99">
        <v>12720971.689208999</v>
      </c>
      <c r="CQ2281" s="99">
        <v>0</v>
      </c>
      <c r="CR2281" s="99">
        <v>0</v>
      </c>
      <c r="CS2281" s="99">
        <v>0</v>
      </c>
      <c r="CT2281" s="99">
        <v>0</v>
      </c>
    </row>
    <row r="2282" spans="1:98">
      <c r="A2282" s="98" t="s">
        <v>191</v>
      </c>
      <c r="B2282" s="100">
        <v>39692</v>
      </c>
      <c r="C2282" s="99">
        <v>86667.817681312605</v>
      </c>
      <c r="D2282" s="99">
        <v>0</v>
      </c>
      <c r="E2282" s="99">
        <v>22427.064586401</v>
      </c>
      <c r="F2282" s="99">
        <v>17591.586019992799</v>
      </c>
      <c r="G2282" s="99">
        <v>2390.1693933904198</v>
      </c>
      <c r="H2282" s="99">
        <v>0</v>
      </c>
      <c r="I2282" s="99">
        <v>0</v>
      </c>
      <c r="J2282" s="99">
        <v>55345.6456255913</v>
      </c>
      <c r="K2282" s="99">
        <v>0</v>
      </c>
      <c r="L2282" s="99">
        <v>18949.426585197401</v>
      </c>
      <c r="M2282" s="99">
        <v>42944.029050826997</v>
      </c>
      <c r="N2282" s="99">
        <v>5786.95899146795</v>
      </c>
      <c r="O2282" s="99">
        <v>38502.621497631102</v>
      </c>
      <c r="P2282" s="99">
        <v>0</v>
      </c>
      <c r="Q2282" s="99">
        <v>5526.6646110415504</v>
      </c>
      <c r="R2282" s="99">
        <v>2357.8729618191701</v>
      </c>
      <c r="S2282" s="99">
        <v>0</v>
      </c>
      <c r="T2282" s="99">
        <v>611.987260386348</v>
      </c>
      <c r="U2282" s="99">
        <v>57600.712486267097</v>
      </c>
      <c r="V2282" s="99">
        <v>4073368.4340209998</v>
      </c>
      <c r="W2282" s="99">
        <v>221.87635209038899</v>
      </c>
      <c r="X2282" s="99">
        <v>1598399.6786346401</v>
      </c>
      <c r="Y2282" s="99">
        <v>1076682.74232483</v>
      </c>
      <c r="Z2282" s="99">
        <v>348701.40555572498</v>
      </c>
      <c r="AA2282" s="99">
        <v>0</v>
      </c>
      <c r="AB2282" s="99">
        <v>0</v>
      </c>
      <c r="AC2282" s="99">
        <v>18743349.579345699</v>
      </c>
      <c r="AD2282" s="99">
        <v>0</v>
      </c>
      <c r="AE2282" s="99">
        <v>718267.96930694603</v>
      </c>
      <c r="AF2282" s="99">
        <v>1803962.75619507</v>
      </c>
      <c r="AG2282" s="99">
        <v>919467.67941284203</v>
      </c>
      <c r="AH2282" s="99">
        <v>1622632.07194519</v>
      </c>
      <c r="AI2282" s="99">
        <v>0</v>
      </c>
      <c r="AJ2282" s="99">
        <v>596244.62827301002</v>
      </c>
      <c r="AK2282" s="99">
        <v>324297.78898239101</v>
      </c>
      <c r="AL2282" s="99">
        <v>0</v>
      </c>
      <c r="AM2282" s="99">
        <v>79354.533749580398</v>
      </c>
      <c r="AN2282" s="99">
        <v>19010121.660888702</v>
      </c>
      <c r="AO2282" s="99">
        <v>35682304.877929702</v>
      </c>
      <c r="AP2282" s="99">
        <v>2201.1692573130099</v>
      </c>
      <c r="AQ2282" s="99">
        <v>12930245.6176758</v>
      </c>
      <c r="AR2282" s="99">
        <v>8717109.5861816406</v>
      </c>
      <c r="AS2282" s="99">
        <v>2618345.9753723098</v>
      </c>
      <c r="AT2282" s="99">
        <v>0</v>
      </c>
      <c r="AU2282" s="99">
        <v>0</v>
      </c>
      <c r="AV2282" s="99">
        <v>51997096.521484397</v>
      </c>
      <c r="AW2282" s="99">
        <v>0</v>
      </c>
      <c r="AX2282" s="99">
        <v>6685305.06884766</v>
      </c>
      <c r="AY2282" s="99">
        <v>15811222.2888184</v>
      </c>
      <c r="AZ2282" s="99">
        <v>7273477.01916504</v>
      </c>
      <c r="BA2282" s="99">
        <v>13804613.4648438</v>
      </c>
      <c r="BB2282" s="99">
        <v>0</v>
      </c>
      <c r="BC2282" s="99">
        <v>4845581.2498779297</v>
      </c>
      <c r="BD2282" s="99">
        <v>2415532.3432006799</v>
      </c>
      <c r="BE2282" s="99">
        <v>0</v>
      </c>
      <c r="BF2282" s="99">
        <v>607832.06243896496</v>
      </c>
      <c r="BG2282" s="99">
        <v>52808553.885742202</v>
      </c>
      <c r="BH2282" s="99">
        <v>8203364.3005981399</v>
      </c>
      <c r="BI2282" s="99">
        <v>545.44885264337097</v>
      </c>
      <c r="BJ2282" s="99">
        <v>4217182.3570556603</v>
      </c>
      <c r="BK2282" s="99">
        <v>3247289.1000671401</v>
      </c>
      <c r="BL2282" s="99">
        <v>0</v>
      </c>
      <c r="BM2282" s="99">
        <v>0</v>
      </c>
      <c r="BN2282" s="99">
        <v>0</v>
      </c>
      <c r="BO2282" s="99">
        <v>0</v>
      </c>
      <c r="BP2282" s="99">
        <v>0</v>
      </c>
      <c r="BQ2282" s="99">
        <v>0</v>
      </c>
      <c r="BR2282" s="99">
        <v>4902182.2141723596</v>
      </c>
      <c r="BS2282" s="99">
        <v>2647872.2455139202</v>
      </c>
      <c r="BT2282" s="99">
        <v>2686385.4760436998</v>
      </c>
      <c r="BU2282" s="99">
        <v>0</v>
      </c>
      <c r="BV2282" s="99">
        <v>2215081.3672180199</v>
      </c>
      <c r="BW2282" s="99">
        <v>270488.72559356701</v>
      </c>
      <c r="BX2282" s="99">
        <v>0</v>
      </c>
      <c r="BY2282" s="99">
        <v>0</v>
      </c>
      <c r="BZ2282" s="99">
        <v>0</v>
      </c>
      <c r="CA2282" s="99">
        <v>109057.93896389</v>
      </c>
      <c r="CB2282" s="99">
        <v>5670676.6991577102</v>
      </c>
      <c r="CC2282" s="99">
        <v>48464306.733886696</v>
      </c>
      <c r="CD2282" s="99">
        <v>12418523.3898926</v>
      </c>
      <c r="CE2282" s="99">
        <v>2878.4264062345001</v>
      </c>
      <c r="CF2282" s="99">
        <v>407586.40031814598</v>
      </c>
      <c r="CG2282" s="99">
        <v>3048049.9648742699</v>
      </c>
      <c r="CH2282" s="99">
        <v>0</v>
      </c>
      <c r="CI2282" s="99">
        <v>111935.90945625299</v>
      </c>
      <c r="CJ2282" s="99">
        <v>6078245.56848145</v>
      </c>
      <c r="CK2282" s="99">
        <v>51437323.001464799</v>
      </c>
      <c r="CL2282" s="99">
        <v>12669309.8088379</v>
      </c>
      <c r="CM2282" s="203">
        <f t="shared" si="105"/>
        <v>169536.62194252008</v>
      </c>
      <c r="CN2282" s="203">
        <f t="shared" si="106"/>
        <v>25088367.229370151</v>
      </c>
      <c r="CO2282" s="203">
        <f t="shared" si="107"/>
        <v>104245876.887207</v>
      </c>
      <c r="CP2282" s="99">
        <v>12669309.8088379</v>
      </c>
      <c r="CQ2282" s="99">
        <v>0</v>
      </c>
      <c r="CR2282" s="99">
        <v>0</v>
      </c>
      <c r="CS2282" s="99">
        <v>0</v>
      </c>
      <c r="CT2282" s="99">
        <v>0</v>
      </c>
    </row>
    <row r="2283" spans="1:98">
      <c r="A2283" s="98" t="s">
        <v>191</v>
      </c>
      <c r="B2283" s="100">
        <v>39783</v>
      </c>
      <c r="C2283" s="99">
        <v>86787.789329528794</v>
      </c>
      <c r="D2283" s="99">
        <v>0</v>
      </c>
      <c r="E2283" s="99">
        <v>21305.453208208099</v>
      </c>
      <c r="F2283" s="99">
        <v>16767.5872924328</v>
      </c>
      <c r="G2283" s="99">
        <v>2526.7772217989</v>
      </c>
      <c r="H2283" s="99">
        <v>0</v>
      </c>
      <c r="I2283" s="99">
        <v>0</v>
      </c>
      <c r="J2283" s="99">
        <v>56017.256600856803</v>
      </c>
      <c r="K2283" s="99">
        <v>0</v>
      </c>
      <c r="L2283" s="99">
        <v>18383.465981245001</v>
      </c>
      <c r="M2283" s="99">
        <v>42606.575951099403</v>
      </c>
      <c r="N2283" s="99">
        <v>5581.5075744390497</v>
      </c>
      <c r="O2283" s="99">
        <v>38574.245591640502</v>
      </c>
      <c r="P2283" s="99">
        <v>0</v>
      </c>
      <c r="Q2283" s="99">
        <v>5510.1473729610398</v>
      </c>
      <c r="R2283" s="99">
        <v>2405.7178081274001</v>
      </c>
      <c r="S2283" s="99">
        <v>0</v>
      </c>
      <c r="T2283" s="99">
        <v>636.915292561054</v>
      </c>
      <c r="U2283" s="99">
        <v>57906.1918544769</v>
      </c>
      <c r="V2283" s="99">
        <v>4063844.7501220698</v>
      </c>
      <c r="W2283" s="99">
        <v>268.06447184830898</v>
      </c>
      <c r="X2283" s="99">
        <v>1537156.5457305899</v>
      </c>
      <c r="Y2283" s="99">
        <v>1038131.38941956</v>
      </c>
      <c r="Z2283" s="99">
        <v>362571.91507720901</v>
      </c>
      <c r="AA2283" s="99">
        <v>0</v>
      </c>
      <c r="AB2283" s="99">
        <v>0</v>
      </c>
      <c r="AC2283" s="99">
        <v>18675852.860839799</v>
      </c>
      <c r="AD2283" s="99">
        <v>0</v>
      </c>
      <c r="AE2283" s="99">
        <v>694262.16291046096</v>
      </c>
      <c r="AF2283" s="99">
        <v>1796469.03678894</v>
      </c>
      <c r="AG2283" s="99">
        <v>891739.84149932896</v>
      </c>
      <c r="AH2283" s="99">
        <v>1618439.2702484101</v>
      </c>
      <c r="AI2283" s="99">
        <v>0</v>
      </c>
      <c r="AJ2283" s="99">
        <v>599699.72776031506</v>
      </c>
      <c r="AK2283" s="99">
        <v>327826.15750503499</v>
      </c>
      <c r="AL2283" s="99">
        <v>0</v>
      </c>
      <c r="AM2283" s="99">
        <v>79540.701843261704</v>
      </c>
      <c r="AN2283" s="99">
        <v>19099592.949462902</v>
      </c>
      <c r="AO2283" s="99">
        <v>35822607.357421897</v>
      </c>
      <c r="AP2283" s="99">
        <v>2763.57392629981</v>
      </c>
      <c r="AQ2283" s="99">
        <v>12361829.645996099</v>
      </c>
      <c r="AR2283" s="99">
        <v>8357232.4099121103</v>
      </c>
      <c r="AS2283" s="99">
        <v>2734212.5074768099</v>
      </c>
      <c r="AT2283" s="99">
        <v>0</v>
      </c>
      <c r="AU2283" s="99">
        <v>0</v>
      </c>
      <c r="AV2283" s="99">
        <v>53463009.872070298</v>
      </c>
      <c r="AW2283" s="99">
        <v>0</v>
      </c>
      <c r="AX2283" s="99">
        <v>6457398.4576415997</v>
      </c>
      <c r="AY2283" s="99">
        <v>15846549.193603501</v>
      </c>
      <c r="AZ2283" s="99">
        <v>7075809.70495605</v>
      </c>
      <c r="BA2283" s="99">
        <v>13877458.708618199</v>
      </c>
      <c r="BB2283" s="99">
        <v>0</v>
      </c>
      <c r="BC2283" s="99">
        <v>4891743.94177246</v>
      </c>
      <c r="BD2283" s="99">
        <v>2456378.1002502399</v>
      </c>
      <c r="BE2283" s="99">
        <v>0</v>
      </c>
      <c r="BF2283" s="99">
        <v>613270.14172363305</v>
      </c>
      <c r="BG2283" s="99">
        <v>53893574.3447266</v>
      </c>
      <c r="BH2283" s="99">
        <v>8380173.3353271503</v>
      </c>
      <c r="BI2283" s="99">
        <v>246.70578566566101</v>
      </c>
      <c r="BJ2283" s="99">
        <v>4094374.4341735798</v>
      </c>
      <c r="BK2283" s="99">
        <v>3158291.9824218801</v>
      </c>
      <c r="BL2283" s="99">
        <v>0</v>
      </c>
      <c r="BM2283" s="99">
        <v>0</v>
      </c>
      <c r="BN2283" s="99">
        <v>0</v>
      </c>
      <c r="BO2283" s="99">
        <v>0</v>
      </c>
      <c r="BP2283" s="99">
        <v>0</v>
      </c>
      <c r="BQ2283" s="99">
        <v>0</v>
      </c>
      <c r="BR2283" s="99">
        <v>4933484.6702880897</v>
      </c>
      <c r="BS2283" s="99">
        <v>2581118.3226623498</v>
      </c>
      <c r="BT2283" s="99">
        <v>2700924.5299987802</v>
      </c>
      <c r="BU2283" s="99">
        <v>0</v>
      </c>
      <c r="BV2283" s="99">
        <v>2232754.6021118201</v>
      </c>
      <c r="BW2283" s="99">
        <v>277800.60019683797</v>
      </c>
      <c r="BX2283" s="99">
        <v>0</v>
      </c>
      <c r="BY2283" s="99">
        <v>0</v>
      </c>
      <c r="BZ2283" s="99">
        <v>0</v>
      </c>
      <c r="CA2283" s="99">
        <v>107982.12093544001</v>
      </c>
      <c r="CB2283" s="99">
        <v>5607650.05432129</v>
      </c>
      <c r="CC2283" s="99">
        <v>48189523.228515603</v>
      </c>
      <c r="CD2283" s="99">
        <v>12478552.7805176</v>
      </c>
      <c r="CE2283" s="99">
        <v>2956.7715303301802</v>
      </c>
      <c r="CF2283" s="99">
        <v>408748.19105529803</v>
      </c>
      <c r="CG2283" s="99">
        <v>3067317.3822021498</v>
      </c>
      <c r="CH2283" s="99">
        <v>0</v>
      </c>
      <c r="CI2283" s="99">
        <v>110938.186320305</v>
      </c>
      <c r="CJ2283" s="99">
        <v>6015496.3034057599</v>
      </c>
      <c r="CK2283" s="99">
        <v>51205351.002441399</v>
      </c>
      <c r="CL2283" s="99">
        <v>12749904.0623779</v>
      </c>
      <c r="CM2283" s="203">
        <f t="shared" si="105"/>
        <v>168844.37817478192</v>
      </c>
      <c r="CN2283" s="203">
        <f t="shared" si="106"/>
        <v>25115089.25286866</v>
      </c>
      <c r="CO2283" s="203">
        <f t="shared" si="107"/>
        <v>105098925.347168</v>
      </c>
      <c r="CP2283" s="99">
        <v>12749904.0623779</v>
      </c>
      <c r="CQ2283" s="99">
        <v>0</v>
      </c>
      <c r="CR2283" s="99">
        <v>0</v>
      </c>
      <c r="CS2283" s="99">
        <v>0</v>
      </c>
      <c r="CT2283" s="99">
        <v>0</v>
      </c>
    </row>
    <row r="2284" spans="1:98">
      <c r="A2284" s="98" t="s">
        <v>191</v>
      </c>
      <c r="B2284" s="100">
        <v>39873</v>
      </c>
      <c r="C2284" s="99">
        <v>87812.151312828093</v>
      </c>
      <c r="D2284" s="99">
        <v>0</v>
      </c>
      <c r="E2284" s="99">
        <v>20173.926799774199</v>
      </c>
      <c r="F2284" s="99">
        <v>16005.5156904459</v>
      </c>
      <c r="G2284" s="99">
        <v>2670.5929874479798</v>
      </c>
      <c r="H2284" s="99">
        <v>0</v>
      </c>
      <c r="I2284" s="99">
        <v>0</v>
      </c>
      <c r="J2284" s="99">
        <v>56832.116644859299</v>
      </c>
      <c r="K2284" s="99">
        <v>0</v>
      </c>
      <c r="L2284" s="99">
        <v>17969.318507432901</v>
      </c>
      <c r="M2284" s="99">
        <v>42741.866973400101</v>
      </c>
      <c r="N2284" s="99">
        <v>5449.1342179775202</v>
      </c>
      <c r="O2284" s="99">
        <v>39095.174999713898</v>
      </c>
      <c r="P2284" s="99">
        <v>0</v>
      </c>
      <c r="Q2284" s="99">
        <v>5462.4307034611702</v>
      </c>
      <c r="R2284" s="99">
        <v>2453.55724513531</v>
      </c>
      <c r="S2284" s="99">
        <v>0</v>
      </c>
      <c r="T2284" s="99">
        <v>622.44922464340902</v>
      </c>
      <c r="U2284" s="99">
        <v>58259.914301872297</v>
      </c>
      <c r="V2284" s="99">
        <v>4078075.0685119601</v>
      </c>
      <c r="W2284" s="99">
        <v>172.16253637894999</v>
      </c>
      <c r="X2284" s="99">
        <v>1481719.98231506</v>
      </c>
      <c r="Y2284" s="99">
        <v>1019521.52954102</v>
      </c>
      <c r="Z2284" s="99">
        <v>367592.07210540801</v>
      </c>
      <c r="AA2284" s="99">
        <v>0</v>
      </c>
      <c r="AB2284" s="99">
        <v>0</v>
      </c>
      <c r="AC2284" s="99">
        <v>19135334.635742199</v>
      </c>
      <c r="AD2284" s="99">
        <v>0</v>
      </c>
      <c r="AE2284" s="99">
        <v>667147.23986816395</v>
      </c>
      <c r="AF2284" s="99">
        <v>1796385.8399352999</v>
      </c>
      <c r="AG2284" s="99">
        <v>867649.14132690395</v>
      </c>
      <c r="AH2284" s="99">
        <v>1628184.69692993</v>
      </c>
      <c r="AI2284" s="99">
        <v>0</v>
      </c>
      <c r="AJ2284" s="99">
        <v>599873.66839599598</v>
      </c>
      <c r="AK2284" s="99">
        <v>327878.754192352</v>
      </c>
      <c r="AL2284" s="99">
        <v>0</v>
      </c>
      <c r="AM2284" s="99">
        <v>76769.473587036104</v>
      </c>
      <c r="AN2284" s="99">
        <v>19321495.426269501</v>
      </c>
      <c r="AO2284" s="99">
        <v>36271897.533691399</v>
      </c>
      <c r="AP2284" s="99">
        <v>1521.33316995204</v>
      </c>
      <c r="AQ2284" s="99">
        <v>11665218.1727295</v>
      </c>
      <c r="AR2284" s="99">
        <v>8090367.3665161096</v>
      </c>
      <c r="AS2284" s="99">
        <v>2795723.8400878902</v>
      </c>
      <c r="AT2284" s="99">
        <v>0</v>
      </c>
      <c r="AU2284" s="99">
        <v>0</v>
      </c>
      <c r="AV2284" s="99">
        <v>53868768.166503899</v>
      </c>
      <c r="AW2284" s="99">
        <v>0</v>
      </c>
      <c r="AX2284" s="99">
        <v>6263736.08093262</v>
      </c>
      <c r="AY2284" s="99">
        <v>15959880.9296875</v>
      </c>
      <c r="AZ2284" s="99">
        <v>6838752.8740234403</v>
      </c>
      <c r="BA2284" s="99">
        <v>14088091.0345459</v>
      </c>
      <c r="BB2284" s="99">
        <v>0</v>
      </c>
      <c r="BC2284" s="99">
        <v>4892924.7260131799</v>
      </c>
      <c r="BD2284" s="99">
        <v>2467375.7750549298</v>
      </c>
      <c r="BE2284" s="99">
        <v>0</v>
      </c>
      <c r="BF2284" s="99">
        <v>591432.68466949498</v>
      </c>
      <c r="BG2284" s="99">
        <v>54747453.7724609</v>
      </c>
      <c r="BH2284" s="99">
        <v>8443912.2658691406</v>
      </c>
      <c r="BI2284" s="99">
        <v>260.69492536410701</v>
      </c>
      <c r="BJ2284" s="99">
        <v>3906673.4753418001</v>
      </c>
      <c r="BK2284" s="99">
        <v>3011543.1554565402</v>
      </c>
      <c r="BL2284" s="99">
        <v>0</v>
      </c>
      <c r="BM2284" s="99">
        <v>0</v>
      </c>
      <c r="BN2284" s="99">
        <v>0</v>
      </c>
      <c r="BO2284" s="99">
        <v>0</v>
      </c>
      <c r="BP2284" s="99">
        <v>0</v>
      </c>
      <c r="BQ2284" s="99">
        <v>0</v>
      </c>
      <c r="BR2284" s="99">
        <v>4881885.84338379</v>
      </c>
      <c r="BS2284" s="99">
        <v>2492006.88922119</v>
      </c>
      <c r="BT2284" s="99">
        <v>2741661.22265625</v>
      </c>
      <c r="BU2284" s="99">
        <v>0</v>
      </c>
      <c r="BV2284" s="99">
        <v>2231416.6932678199</v>
      </c>
      <c r="BW2284" s="99">
        <v>279607.589946747</v>
      </c>
      <c r="BX2284" s="99">
        <v>0</v>
      </c>
      <c r="BY2284" s="99">
        <v>0</v>
      </c>
      <c r="BZ2284" s="99">
        <v>0</v>
      </c>
      <c r="CA2284" s="99">
        <v>108032.430067062</v>
      </c>
      <c r="CB2284" s="99">
        <v>5566507.5783691397</v>
      </c>
      <c r="CC2284" s="99">
        <v>48121216.016113304</v>
      </c>
      <c r="CD2284" s="99">
        <v>12351799.9875488</v>
      </c>
      <c r="CE2284" s="99">
        <v>2984.2144172489602</v>
      </c>
      <c r="CF2284" s="99">
        <v>403968.80013656599</v>
      </c>
      <c r="CG2284" s="99">
        <v>3061683.7021484398</v>
      </c>
      <c r="CH2284" s="99">
        <v>0</v>
      </c>
      <c r="CI2284" s="99">
        <v>111016.663281441</v>
      </c>
      <c r="CJ2284" s="99">
        <v>5973825.2353515597</v>
      </c>
      <c r="CK2284" s="99">
        <v>51187213.412109397</v>
      </c>
      <c r="CL2284" s="99">
        <v>12647958.481445299</v>
      </c>
      <c r="CM2284" s="203">
        <f t="shared" si="105"/>
        <v>169276.57758331328</v>
      </c>
      <c r="CN2284" s="203">
        <f t="shared" si="106"/>
        <v>25295320.66162106</v>
      </c>
      <c r="CO2284" s="203">
        <f t="shared" si="107"/>
        <v>105934667.1845703</v>
      </c>
      <c r="CP2284" s="99">
        <v>12647958.481445299</v>
      </c>
      <c r="CQ2284" s="99">
        <v>0</v>
      </c>
      <c r="CR2284" s="99">
        <v>0</v>
      </c>
      <c r="CS2284" s="99">
        <v>0</v>
      </c>
      <c r="CT2284" s="99">
        <v>0</v>
      </c>
    </row>
    <row r="2285" spans="1:98">
      <c r="A2285" s="98" t="s">
        <v>191</v>
      </c>
      <c r="B2285" s="100">
        <v>39965</v>
      </c>
      <c r="C2285" s="99">
        <v>89045.798480033904</v>
      </c>
      <c r="D2285" s="99">
        <v>0</v>
      </c>
      <c r="E2285" s="99">
        <v>19041.160562515299</v>
      </c>
      <c r="F2285" s="99">
        <v>15223.0432151556</v>
      </c>
      <c r="G2285" s="99">
        <v>2792.51785361767</v>
      </c>
      <c r="H2285" s="99">
        <v>0</v>
      </c>
      <c r="I2285" s="99">
        <v>0</v>
      </c>
      <c r="J2285" s="99">
        <v>57842.2617468834</v>
      </c>
      <c r="K2285" s="99">
        <v>0</v>
      </c>
      <c r="L2285" s="99">
        <v>17945.646644115401</v>
      </c>
      <c r="M2285" s="99">
        <v>42785.953050613403</v>
      </c>
      <c r="N2285" s="99">
        <v>5319.4069173932103</v>
      </c>
      <c r="O2285" s="99">
        <v>39313.5861568451</v>
      </c>
      <c r="P2285" s="99">
        <v>0</v>
      </c>
      <c r="Q2285" s="99">
        <v>5476.8462796807298</v>
      </c>
      <c r="R2285" s="99">
        <v>2504.5720126330898</v>
      </c>
      <c r="S2285" s="99">
        <v>0</v>
      </c>
      <c r="T2285" s="99">
        <v>620.34151496738195</v>
      </c>
      <c r="U2285" s="99">
        <v>58826.303949356101</v>
      </c>
      <c r="V2285" s="99">
        <v>4141176.2937316899</v>
      </c>
      <c r="W2285" s="99">
        <v>138.884862679988</v>
      </c>
      <c r="X2285" s="99">
        <v>1398683.2504882801</v>
      </c>
      <c r="Y2285" s="99">
        <v>970905.08811187698</v>
      </c>
      <c r="Z2285" s="99">
        <v>376791.82935333299</v>
      </c>
      <c r="AA2285" s="99">
        <v>0</v>
      </c>
      <c r="AB2285" s="99">
        <v>0</v>
      </c>
      <c r="AC2285" s="99">
        <v>19513224.4606934</v>
      </c>
      <c r="AD2285" s="99">
        <v>0</v>
      </c>
      <c r="AE2285" s="99">
        <v>658755.81770324695</v>
      </c>
      <c r="AF2285" s="99">
        <v>1803241.85186768</v>
      </c>
      <c r="AG2285" s="99">
        <v>853123.42025756801</v>
      </c>
      <c r="AH2285" s="99">
        <v>1620994.9311828599</v>
      </c>
      <c r="AI2285" s="99">
        <v>0</v>
      </c>
      <c r="AJ2285" s="99">
        <v>602583.55269622803</v>
      </c>
      <c r="AK2285" s="99">
        <v>327615.37298965501</v>
      </c>
      <c r="AL2285" s="99">
        <v>0</v>
      </c>
      <c r="AM2285" s="99">
        <v>74764.521213531494</v>
      </c>
      <c r="AN2285" s="99">
        <v>19530923.213378899</v>
      </c>
      <c r="AO2285" s="99">
        <v>37036055.520507798</v>
      </c>
      <c r="AP2285" s="99">
        <v>1233.28626036644</v>
      </c>
      <c r="AQ2285" s="99">
        <v>11184298.197876001</v>
      </c>
      <c r="AR2285" s="99">
        <v>7730189.0971069299</v>
      </c>
      <c r="AS2285" s="99">
        <v>2865776.6408386198</v>
      </c>
      <c r="AT2285" s="99">
        <v>0</v>
      </c>
      <c r="AU2285" s="99">
        <v>0</v>
      </c>
      <c r="AV2285" s="99">
        <v>55563904.086425804</v>
      </c>
      <c r="AW2285" s="99">
        <v>0</v>
      </c>
      <c r="AX2285" s="99">
        <v>6281183.6587524395</v>
      </c>
      <c r="AY2285" s="99">
        <v>16157974.791137701</v>
      </c>
      <c r="AZ2285" s="99">
        <v>6771515.5480957003</v>
      </c>
      <c r="BA2285" s="99">
        <v>14098420.744751001</v>
      </c>
      <c r="BB2285" s="99">
        <v>0</v>
      </c>
      <c r="BC2285" s="99">
        <v>4942045.31604004</v>
      </c>
      <c r="BD2285" s="99">
        <v>2472046.3971252399</v>
      </c>
      <c r="BE2285" s="99">
        <v>0</v>
      </c>
      <c r="BF2285" s="99">
        <v>580686.03751373303</v>
      </c>
      <c r="BG2285" s="99">
        <v>55630633.551269501</v>
      </c>
      <c r="BH2285" s="99">
        <v>8648351.5274658203</v>
      </c>
      <c r="BI2285" s="99">
        <v>247.388420777395</v>
      </c>
      <c r="BJ2285" s="99">
        <v>3779857.5210266099</v>
      </c>
      <c r="BK2285" s="99">
        <v>2930988.46130371</v>
      </c>
      <c r="BL2285" s="99">
        <v>0</v>
      </c>
      <c r="BM2285" s="99">
        <v>0</v>
      </c>
      <c r="BN2285" s="99">
        <v>0</v>
      </c>
      <c r="BO2285" s="99">
        <v>0</v>
      </c>
      <c r="BP2285" s="99">
        <v>0</v>
      </c>
      <c r="BQ2285" s="99">
        <v>0</v>
      </c>
      <c r="BR2285" s="99">
        <v>4968377.0665893601</v>
      </c>
      <c r="BS2285" s="99">
        <v>2469428.3837585398</v>
      </c>
      <c r="BT2285" s="99">
        <v>2743891.0640869099</v>
      </c>
      <c r="BU2285" s="99">
        <v>0</v>
      </c>
      <c r="BV2285" s="99">
        <v>2250540.2749328599</v>
      </c>
      <c r="BW2285" s="99">
        <v>278879.40851974499</v>
      </c>
      <c r="BX2285" s="99">
        <v>0</v>
      </c>
      <c r="BY2285" s="99">
        <v>0</v>
      </c>
      <c r="BZ2285" s="99">
        <v>0</v>
      </c>
      <c r="CA2285" s="99">
        <v>108162.762494087</v>
      </c>
      <c r="CB2285" s="99">
        <v>5536384.3587036096</v>
      </c>
      <c r="CC2285" s="99">
        <v>48192716.4140625</v>
      </c>
      <c r="CD2285" s="99">
        <v>12436413.4886475</v>
      </c>
      <c r="CE2285" s="99">
        <v>3024.9853991866098</v>
      </c>
      <c r="CF2285" s="99">
        <v>404078.53174209601</v>
      </c>
      <c r="CG2285" s="99">
        <v>3086816.0124206501</v>
      </c>
      <c r="CH2285" s="99">
        <v>0</v>
      </c>
      <c r="CI2285" s="99">
        <v>111186.84700298301</v>
      </c>
      <c r="CJ2285" s="99">
        <v>5943141.69641113</v>
      </c>
      <c r="CK2285" s="99">
        <v>51308276.173339799</v>
      </c>
      <c r="CL2285" s="99">
        <v>12736250.3699951</v>
      </c>
      <c r="CM2285" s="203">
        <f t="shared" si="105"/>
        <v>170013.15095233911</v>
      </c>
      <c r="CN2285" s="203">
        <f t="shared" si="106"/>
        <v>25474064.909790028</v>
      </c>
      <c r="CO2285" s="203">
        <f t="shared" si="107"/>
        <v>106938909.7246093</v>
      </c>
      <c r="CP2285" s="99">
        <v>12736250.3699951</v>
      </c>
      <c r="CQ2285" s="99">
        <v>0</v>
      </c>
      <c r="CR2285" s="99">
        <v>0</v>
      </c>
      <c r="CS2285" s="99">
        <v>0</v>
      </c>
      <c r="CT2285" s="99">
        <v>0</v>
      </c>
    </row>
    <row r="2286" spans="1:98">
      <c r="A2286" s="98" t="s">
        <v>191</v>
      </c>
      <c r="B2286" s="100">
        <v>40057</v>
      </c>
      <c r="C2286" s="99">
        <v>90881.786272048994</v>
      </c>
      <c r="D2286" s="99">
        <v>0</v>
      </c>
      <c r="E2286" s="99">
        <v>17727.042263269399</v>
      </c>
      <c r="F2286" s="99">
        <v>14489.6371289492</v>
      </c>
      <c r="G2286" s="99">
        <v>2970.6984655260999</v>
      </c>
      <c r="H2286" s="99">
        <v>0</v>
      </c>
      <c r="I2286" s="99">
        <v>0</v>
      </c>
      <c r="J2286" s="99">
        <v>58476.675488471999</v>
      </c>
      <c r="K2286" s="99">
        <v>0</v>
      </c>
      <c r="L2286" s="99">
        <v>17299.622630357699</v>
      </c>
      <c r="M2286" s="99">
        <v>42780.746349334702</v>
      </c>
      <c r="N2286" s="99">
        <v>5211.1958961486798</v>
      </c>
      <c r="O2286" s="99">
        <v>39995.933326244398</v>
      </c>
      <c r="P2286" s="99">
        <v>0</v>
      </c>
      <c r="Q2286" s="99">
        <v>5493.2519251704198</v>
      </c>
      <c r="R2286" s="99">
        <v>2594.5373082757001</v>
      </c>
      <c r="S2286" s="99">
        <v>0</v>
      </c>
      <c r="T2286" s="99">
        <v>595.451230220497</v>
      </c>
      <c r="U2286" s="99">
        <v>59203.630539417303</v>
      </c>
      <c r="V2286" s="99">
        <v>4221132.4546508798</v>
      </c>
      <c r="W2286" s="99">
        <v>266.36442448571302</v>
      </c>
      <c r="X2286" s="99">
        <v>1304487.8441925</v>
      </c>
      <c r="Y2286" s="99">
        <v>936695.15363311803</v>
      </c>
      <c r="Z2286" s="99">
        <v>388431.296222687</v>
      </c>
      <c r="AA2286" s="99">
        <v>0</v>
      </c>
      <c r="AB2286" s="99">
        <v>0</v>
      </c>
      <c r="AC2286" s="99">
        <v>19905482.356445301</v>
      </c>
      <c r="AD2286" s="99">
        <v>0</v>
      </c>
      <c r="AE2286" s="99">
        <v>633350.00084686303</v>
      </c>
      <c r="AF2286" s="99">
        <v>1808948.7291870101</v>
      </c>
      <c r="AG2286" s="99">
        <v>846168.78137206996</v>
      </c>
      <c r="AH2286" s="99">
        <v>1621176.5996856701</v>
      </c>
      <c r="AI2286" s="99">
        <v>0</v>
      </c>
      <c r="AJ2286" s="99">
        <v>602869.95530700695</v>
      </c>
      <c r="AK2286" s="99">
        <v>326513.17354583699</v>
      </c>
      <c r="AL2286" s="99">
        <v>0</v>
      </c>
      <c r="AM2286" s="99">
        <v>75020.156023025498</v>
      </c>
      <c r="AN2286" s="99">
        <v>19817120.1022949</v>
      </c>
      <c r="AO2286" s="99">
        <v>38031067.149902299</v>
      </c>
      <c r="AP2286" s="99">
        <v>2732.1651297807698</v>
      </c>
      <c r="AQ2286" s="99">
        <v>10558754.126586899</v>
      </c>
      <c r="AR2286" s="99">
        <v>7468246.9111328097</v>
      </c>
      <c r="AS2286" s="99">
        <v>2991483.8252868699</v>
      </c>
      <c r="AT2286" s="99">
        <v>0</v>
      </c>
      <c r="AU2286" s="99">
        <v>0</v>
      </c>
      <c r="AV2286" s="99">
        <v>56968354.265625</v>
      </c>
      <c r="AW2286" s="99">
        <v>0</v>
      </c>
      <c r="AX2286" s="99">
        <v>6030278.8450317401</v>
      </c>
      <c r="AY2286" s="99">
        <v>16309803.90271</v>
      </c>
      <c r="AZ2286" s="99">
        <v>6774421.9748535203</v>
      </c>
      <c r="BA2286" s="99">
        <v>14173856.7976074</v>
      </c>
      <c r="BB2286" s="99">
        <v>0</v>
      </c>
      <c r="BC2286" s="99">
        <v>4946445.8723144503</v>
      </c>
      <c r="BD2286" s="99">
        <v>2510752.3186035198</v>
      </c>
      <c r="BE2286" s="99">
        <v>0</v>
      </c>
      <c r="BF2286" s="99">
        <v>585141.55782318104</v>
      </c>
      <c r="BG2286" s="99">
        <v>56810661.108886696</v>
      </c>
      <c r="BH2286" s="99">
        <v>8860010.2452392597</v>
      </c>
      <c r="BI2286" s="99">
        <v>60.234531466849099</v>
      </c>
      <c r="BJ2286" s="99">
        <v>3628421.77557373</v>
      </c>
      <c r="BK2286" s="99">
        <v>2870517.4038696298</v>
      </c>
      <c r="BL2286" s="99">
        <v>0</v>
      </c>
      <c r="BM2286" s="99">
        <v>0</v>
      </c>
      <c r="BN2286" s="99">
        <v>0</v>
      </c>
      <c r="BO2286" s="99">
        <v>0</v>
      </c>
      <c r="BP2286" s="99">
        <v>0</v>
      </c>
      <c r="BQ2286" s="99">
        <v>0</v>
      </c>
      <c r="BR2286" s="99">
        <v>5030756.8574218797</v>
      </c>
      <c r="BS2286" s="99">
        <v>2466892.2422485398</v>
      </c>
      <c r="BT2286" s="99">
        <v>2758521.57113647</v>
      </c>
      <c r="BU2286" s="99">
        <v>0</v>
      </c>
      <c r="BV2286" s="99">
        <v>2262127.65478516</v>
      </c>
      <c r="BW2286" s="99">
        <v>280177.14393234299</v>
      </c>
      <c r="BX2286" s="99">
        <v>0</v>
      </c>
      <c r="BY2286" s="99">
        <v>0</v>
      </c>
      <c r="BZ2286" s="99">
        <v>0</v>
      </c>
      <c r="CA2286" s="99">
        <v>108620.166807175</v>
      </c>
      <c r="CB2286" s="99">
        <v>5523680.8904418899</v>
      </c>
      <c r="CC2286" s="99">
        <v>48409185.309082001</v>
      </c>
      <c r="CD2286" s="99">
        <v>12468368.4949951</v>
      </c>
      <c r="CE2286" s="99">
        <v>3105.0095423757998</v>
      </c>
      <c r="CF2286" s="99">
        <v>405337.01047897298</v>
      </c>
      <c r="CG2286" s="99">
        <v>3130240.98931885</v>
      </c>
      <c r="CH2286" s="99">
        <v>0</v>
      </c>
      <c r="CI2286" s="99">
        <v>111726.927350044</v>
      </c>
      <c r="CJ2286" s="99">
        <v>5926943.5343017597</v>
      </c>
      <c r="CK2286" s="99">
        <v>51484045.6025391</v>
      </c>
      <c r="CL2286" s="99">
        <v>12724033.9956055</v>
      </c>
      <c r="CM2286" s="203">
        <f t="shared" si="105"/>
        <v>170930.55788946131</v>
      </c>
      <c r="CN2286" s="203">
        <f t="shared" si="106"/>
        <v>25744063.636596657</v>
      </c>
      <c r="CO2286" s="203">
        <f t="shared" si="107"/>
        <v>108294706.7114258</v>
      </c>
      <c r="CP2286" s="99">
        <v>12724033.9956055</v>
      </c>
      <c r="CQ2286" s="99">
        <v>0</v>
      </c>
      <c r="CR2286" s="99">
        <v>0</v>
      </c>
      <c r="CS2286" s="99">
        <v>0</v>
      </c>
      <c r="CT2286" s="99">
        <v>0</v>
      </c>
    </row>
    <row r="2287" spans="1:98">
      <c r="A2287" s="98" t="s">
        <v>191</v>
      </c>
      <c r="B2287" s="100">
        <v>40148</v>
      </c>
      <c r="C2287" s="99">
        <v>91852.280247688293</v>
      </c>
      <c r="D2287" s="99">
        <v>0</v>
      </c>
      <c r="E2287" s="99">
        <v>16383.565040707599</v>
      </c>
      <c r="F2287" s="99">
        <v>13949.356609463701</v>
      </c>
      <c r="G2287" s="99">
        <v>3057.6623076200499</v>
      </c>
      <c r="H2287" s="99">
        <v>0</v>
      </c>
      <c r="I2287" s="99">
        <v>0</v>
      </c>
      <c r="J2287" s="99">
        <v>59324.523051261902</v>
      </c>
      <c r="K2287" s="99">
        <v>0</v>
      </c>
      <c r="L2287" s="99">
        <v>16905.081097602801</v>
      </c>
      <c r="M2287" s="99">
        <v>42427.466994285598</v>
      </c>
      <c r="N2287" s="99">
        <v>5104.3725152015704</v>
      </c>
      <c r="O2287" s="99">
        <v>40775.100316524498</v>
      </c>
      <c r="P2287" s="99">
        <v>0</v>
      </c>
      <c r="Q2287" s="99">
        <v>5397.2692883014697</v>
      </c>
      <c r="R2287" s="99">
        <v>2613.9594791531599</v>
      </c>
      <c r="S2287" s="99">
        <v>0</v>
      </c>
      <c r="T2287" s="99">
        <v>590.13077878207002</v>
      </c>
      <c r="U2287" s="99">
        <v>59905.466810703299</v>
      </c>
      <c r="V2287" s="99">
        <v>4258721.0620117197</v>
      </c>
      <c r="W2287" s="99">
        <v>164.73682590574001</v>
      </c>
      <c r="X2287" s="99">
        <v>1202691.93611145</v>
      </c>
      <c r="Y2287" s="99">
        <v>908470.19532775902</v>
      </c>
      <c r="Z2287" s="99">
        <v>392457.15929031401</v>
      </c>
      <c r="AA2287" s="99">
        <v>0</v>
      </c>
      <c r="AB2287" s="99">
        <v>0</v>
      </c>
      <c r="AC2287" s="99">
        <v>19708984.041503899</v>
      </c>
      <c r="AD2287" s="99">
        <v>0</v>
      </c>
      <c r="AE2287" s="99">
        <v>611502.16104126</v>
      </c>
      <c r="AF2287" s="99">
        <v>1794318.5134582501</v>
      </c>
      <c r="AG2287" s="99">
        <v>831654.59366607701</v>
      </c>
      <c r="AH2287" s="99">
        <v>1659067.5072784401</v>
      </c>
      <c r="AI2287" s="99">
        <v>0</v>
      </c>
      <c r="AJ2287" s="99">
        <v>579465.690933228</v>
      </c>
      <c r="AK2287" s="99">
        <v>321166.08329391503</v>
      </c>
      <c r="AL2287" s="99">
        <v>0</v>
      </c>
      <c r="AM2287" s="99">
        <v>72931.228823661804</v>
      </c>
      <c r="AN2287" s="99">
        <v>19813001.558105499</v>
      </c>
      <c r="AO2287" s="99">
        <v>38558894.179199196</v>
      </c>
      <c r="AP2287" s="99">
        <v>966.06522230058897</v>
      </c>
      <c r="AQ2287" s="99">
        <v>9611445.3001709003</v>
      </c>
      <c r="AR2287" s="99">
        <v>7288540.3030395498</v>
      </c>
      <c r="AS2287" s="99">
        <v>3041836.0892333998</v>
      </c>
      <c r="AT2287" s="99">
        <v>0</v>
      </c>
      <c r="AU2287" s="99">
        <v>0</v>
      </c>
      <c r="AV2287" s="99">
        <v>57835702.237792999</v>
      </c>
      <c r="AW2287" s="99">
        <v>0</v>
      </c>
      <c r="AX2287" s="99">
        <v>5930982.8896484403</v>
      </c>
      <c r="AY2287" s="99">
        <v>16345892.865112299</v>
      </c>
      <c r="AZ2287" s="99">
        <v>6696328.6636352502</v>
      </c>
      <c r="BA2287" s="99">
        <v>14658099.9064941</v>
      </c>
      <c r="BB2287" s="99">
        <v>0</v>
      </c>
      <c r="BC2287" s="99">
        <v>4799504.03552246</v>
      </c>
      <c r="BD2287" s="99">
        <v>2488868.3283386198</v>
      </c>
      <c r="BE2287" s="99">
        <v>0</v>
      </c>
      <c r="BF2287" s="99">
        <v>572529.85036468494</v>
      </c>
      <c r="BG2287" s="99">
        <v>57657766.9052734</v>
      </c>
      <c r="BH2287" s="99">
        <v>9090642.71728516</v>
      </c>
      <c r="BI2287" s="99">
        <v>128.38547788560399</v>
      </c>
      <c r="BJ2287" s="99">
        <v>3439642.9947814899</v>
      </c>
      <c r="BK2287" s="99">
        <v>2805281.7966308598</v>
      </c>
      <c r="BL2287" s="99">
        <v>0</v>
      </c>
      <c r="BM2287" s="99">
        <v>0</v>
      </c>
      <c r="BN2287" s="99">
        <v>0</v>
      </c>
      <c r="BO2287" s="99">
        <v>0</v>
      </c>
      <c r="BP2287" s="99">
        <v>0</v>
      </c>
      <c r="BQ2287" s="99">
        <v>0</v>
      </c>
      <c r="BR2287" s="99">
        <v>4992198.57385254</v>
      </c>
      <c r="BS2287" s="99">
        <v>2435666.2901001</v>
      </c>
      <c r="BT2287" s="99">
        <v>2852870.9479064899</v>
      </c>
      <c r="BU2287" s="99">
        <v>0</v>
      </c>
      <c r="BV2287" s="99">
        <v>2206939.6842956501</v>
      </c>
      <c r="BW2287" s="99">
        <v>280073.67746734602</v>
      </c>
      <c r="BX2287" s="99">
        <v>0</v>
      </c>
      <c r="BY2287" s="99">
        <v>0</v>
      </c>
      <c r="BZ2287" s="99">
        <v>0</v>
      </c>
      <c r="CA2287" s="99">
        <v>108192.145515442</v>
      </c>
      <c r="CB2287" s="99">
        <v>5461662.2288207998</v>
      </c>
      <c r="CC2287" s="99">
        <v>48264567.7177734</v>
      </c>
      <c r="CD2287" s="99">
        <v>12533550.4421387</v>
      </c>
      <c r="CE2287" s="99">
        <v>3121.7184374928502</v>
      </c>
      <c r="CF2287" s="99">
        <v>397220.05801010103</v>
      </c>
      <c r="CG2287" s="99">
        <v>3083539.67510986</v>
      </c>
      <c r="CH2287" s="99">
        <v>0</v>
      </c>
      <c r="CI2287" s="99">
        <v>111313.855989456</v>
      </c>
      <c r="CJ2287" s="99">
        <v>5859671.5345459003</v>
      </c>
      <c r="CK2287" s="99">
        <v>51402287.945800804</v>
      </c>
      <c r="CL2287" s="99">
        <v>12804944.909668</v>
      </c>
      <c r="CM2287" s="203">
        <f t="shared" si="105"/>
        <v>171219.32280015931</v>
      </c>
      <c r="CN2287" s="203">
        <f t="shared" si="106"/>
        <v>25672673.092651397</v>
      </c>
      <c r="CO2287" s="203">
        <f t="shared" si="107"/>
        <v>109060054.8510742</v>
      </c>
      <c r="CP2287" s="99">
        <v>12804944.909668</v>
      </c>
      <c r="CQ2287" s="99">
        <v>0</v>
      </c>
      <c r="CR2287" s="99">
        <v>0</v>
      </c>
      <c r="CS2287" s="99">
        <v>0</v>
      </c>
      <c r="CT2287" s="99">
        <v>0</v>
      </c>
    </row>
    <row r="2288" spans="1:98">
      <c r="A2288" s="98" t="s">
        <v>191</v>
      </c>
      <c r="B2288" s="100">
        <v>40238</v>
      </c>
      <c r="C2288" s="99">
        <v>92109.028959274307</v>
      </c>
      <c r="D2288" s="99">
        <v>0</v>
      </c>
      <c r="E2288" s="99">
        <v>15716.597988486301</v>
      </c>
      <c r="F2288" s="99">
        <v>13548.509853482199</v>
      </c>
      <c r="G2288" s="99">
        <v>3130.9877255857</v>
      </c>
      <c r="H2288" s="99">
        <v>0</v>
      </c>
      <c r="I2288" s="99">
        <v>0</v>
      </c>
      <c r="J2288" s="99">
        <v>59983.277670860298</v>
      </c>
      <c r="K2288" s="99">
        <v>0</v>
      </c>
      <c r="L2288" s="99">
        <v>17155.729032993298</v>
      </c>
      <c r="M2288" s="99">
        <v>41948.249583244302</v>
      </c>
      <c r="N2288" s="99">
        <v>5007.4203621149099</v>
      </c>
      <c r="O2288" s="99">
        <v>40844.543424129501</v>
      </c>
      <c r="P2288" s="99">
        <v>0</v>
      </c>
      <c r="Q2288" s="99">
        <v>5379.9567056298301</v>
      </c>
      <c r="R2288" s="99">
        <v>2619.0885285139102</v>
      </c>
      <c r="S2288" s="99">
        <v>0</v>
      </c>
      <c r="T2288" s="99">
        <v>610.84809707105205</v>
      </c>
      <c r="U2288" s="99">
        <v>60357.886559009603</v>
      </c>
      <c r="V2288" s="99">
        <v>4275190.8352661096</v>
      </c>
      <c r="W2288" s="99">
        <v>154.20353732630599</v>
      </c>
      <c r="X2288" s="99">
        <v>1139779.62153625</v>
      </c>
      <c r="Y2288" s="99">
        <v>884467.36059570301</v>
      </c>
      <c r="Z2288" s="99">
        <v>392826.266643524</v>
      </c>
      <c r="AA2288" s="99">
        <v>0</v>
      </c>
      <c r="AB2288" s="99">
        <v>0</v>
      </c>
      <c r="AC2288" s="99">
        <v>19755388.756591801</v>
      </c>
      <c r="AD2288" s="99">
        <v>0</v>
      </c>
      <c r="AE2288" s="99">
        <v>604523.72818756104</v>
      </c>
      <c r="AF2288" s="99">
        <v>1776208.3044891399</v>
      </c>
      <c r="AG2288" s="99">
        <v>814996.29183959996</v>
      </c>
      <c r="AH2288" s="99">
        <v>1649735.9505767799</v>
      </c>
      <c r="AI2288" s="99">
        <v>0</v>
      </c>
      <c r="AJ2288" s="99">
        <v>580632.01348877</v>
      </c>
      <c r="AK2288" s="99">
        <v>321040.15175628703</v>
      </c>
      <c r="AL2288" s="99">
        <v>0</v>
      </c>
      <c r="AM2288" s="99">
        <v>72386.256969451904</v>
      </c>
      <c r="AN2288" s="99">
        <v>20089110.329833999</v>
      </c>
      <c r="AO2288" s="99">
        <v>38923016.384277299</v>
      </c>
      <c r="AP2288" s="99">
        <v>1571.0265810787701</v>
      </c>
      <c r="AQ2288" s="99">
        <v>9354668.5592040997</v>
      </c>
      <c r="AR2288" s="99">
        <v>7267170.5842895498</v>
      </c>
      <c r="AS2288" s="99">
        <v>3075514.7095642099</v>
      </c>
      <c r="AT2288" s="99">
        <v>0</v>
      </c>
      <c r="AU2288" s="99">
        <v>0</v>
      </c>
      <c r="AV2288" s="99">
        <v>57643619.918457001</v>
      </c>
      <c r="AW2288" s="99">
        <v>0</v>
      </c>
      <c r="AX2288" s="99">
        <v>5936534.9040527297</v>
      </c>
      <c r="AY2288" s="99">
        <v>16329523.0046387</v>
      </c>
      <c r="AZ2288" s="99">
        <v>6639352.2956542997</v>
      </c>
      <c r="BA2288" s="99">
        <v>14697911.0224609</v>
      </c>
      <c r="BB2288" s="99">
        <v>0</v>
      </c>
      <c r="BC2288" s="99">
        <v>4852684.9326171903</v>
      </c>
      <c r="BD2288" s="99">
        <v>2497392.0580749498</v>
      </c>
      <c r="BE2288" s="99">
        <v>0</v>
      </c>
      <c r="BF2288" s="99">
        <v>575695.20037841797</v>
      </c>
      <c r="BG2288" s="99">
        <v>58761981.954589799</v>
      </c>
      <c r="BH2288" s="99">
        <v>9124284.7012939509</v>
      </c>
      <c r="BI2288" s="99">
        <v>118.803995077498</v>
      </c>
      <c r="BJ2288" s="99">
        <v>3378439.1167907701</v>
      </c>
      <c r="BK2288" s="99">
        <v>2795438.1246643099</v>
      </c>
      <c r="BL2288" s="99">
        <v>0</v>
      </c>
      <c r="BM2288" s="99">
        <v>0</v>
      </c>
      <c r="BN2288" s="99">
        <v>0</v>
      </c>
      <c r="BO2288" s="99">
        <v>0</v>
      </c>
      <c r="BP2288" s="99">
        <v>0</v>
      </c>
      <c r="BQ2288" s="99">
        <v>0</v>
      </c>
      <c r="BR2288" s="99">
        <v>5037441.6790771503</v>
      </c>
      <c r="BS2288" s="99">
        <v>2408825.00634766</v>
      </c>
      <c r="BT2288" s="99">
        <v>2860341.2919921898</v>
      </c>
      <c r="BU2288" s="99">
        <v>0</v>
      </c>
      <c r="BV2288" s="99">
        <v>2234687.7485656701</v>
      </c>
      <c r="BW2288" s="99">
        <v>282607.09401702898</v>
      </c>
      <c r="BX2288" s="99">
        <v>0</v>
      </c>
      <c r="BY2288" s="99">
        <v>0</v>
      </c>
      <c r="BZ2288" s="99">
        <v>0</v>
      </c>
      <c r="CA2288" s="99">
        <v>107796.18628788</v>
      </c>
      <c r="CB2288" s="99">
        <v>5423476.7266235398</v>
      </c>
      <c r="CC2288" s="99">
        <v>48327271.505371101</v>
      </c>
      <c r="CD2288" s="99">
        <v>12510601.8710938</v>
      </c>
      <c r="CE2288" s="99">
        <v>3124.65434649587</v>
      </c>
      <c r="CF2288" s="99">
        <v>392514.53369140602</v>
      </c>
      <c r="CG2288" s="99">
        <v>3085206.4303283701</v>
      </c>
      <c r="CH2288" s="99">
        <v>0</v>
      </c>
      <c r="CI2288" s="99">
        <v>110921.830968857</v>
      </c>
      <c r="CJ2288" s="99">
        <v>5820031.2550659198</v>
      </c>
      <c r="CK2288" s="99">
        <v>51478873.529785201</v>
      </c>
      <c r="CL2288" s="99">
        <v>12814275.6209717</v>
      </c>
      <c r="CM2288" s="203">
        <f t="shared" si="105"/>
        <v>171279.7175278666</v>
      </c>
      <c r="CN2288" s="203">
        <f t="shared" si="106"/>
        <v>25909141.584899917</v>
      </c>
      <c r="CO2288" s="203">
        <f t="shared" si="107"/>
        <v>110240855.484375</v>
      </c>
      <c r="CP2288" s="99">
        <v>12814275.6209717</v>
      </c>
      <c r="CQ2288" s="99">
        <v>0</v>
      </c>
      <c r="CR2288" s="99">
        <v>0</v>
      </c>
      <c r="CS2288" s="99">
        <v>0</v>
      </c>
      <c r="CT2288" s="99">
        <v>0</v>
      </c>
    </row>
    <row r="2289" spans="1:98">
      <c r="A2289" s="98" t="s">
        <v>191</v>
      </c>
      <c r="B2289" s="100">
        <v>40330</v>
      </c>
      <c r="C2289" s="99">
        <v>93319.218190193205</v>
      </c>
      <c r="D2289" s="99">
        <v>0</v>
      </c>
      <c r="E2289" s="99">
        <v>15105.326939582799</v>
      </c>
      <c r="F2289" s="99">
        <v>13234.6943196058</v>
      </c>
      <c r="G2289" s="99">
        <v>3119.4701001942199</v>
      </c>
      <c r="H2289" s="99">
        <v>0</v>
      </c>
      <c r="I2289" s="99">
        <v>0</v>
      </c>
      <c r="J2289" s="99">
        <v>60459.018796920798</v>
      </c>
      <c r="K2289" s="99">
        <v>0</v>
      </c>
      <c r="L2289" s="99">
        <v>17803.750454664201</v>
      </c>
      <c r="M2289" s="99">
        <v>42553.941264152498</v>
      </c>
      <c r="N2289" s="99">
        <v>4928.45998382568</v>
      </c>
      <c r="O2289" s="99">
        <v>40937.715998172796</v>
      </c>
      <c r="P2289" s="99">
        <v>0</v>
      </c>
      <c r="Q2289" s="99">
        <v>5353.8624965548497</v>
      </c>
      <c r="R2289" s="99">
        <v>2637.0599884390799</v>
      </c>
      <c r="S2289" s="99">
        <v>0</v>
      </c>
      <c r="T2289" s="99">
        <v>583.43309950083506</v>
      </c>
      <c r="U2289" s="99">
        <v>60754.220479011499</v>
      </c>
      <c r="V2289" s="99">
        <v>4300828.6550903302</v>
      </c>
      <c r="W2289" s="99">
        <v>100.88195081148299</v>
      </c>
      <c r="X2289" s="99">
        <v>1095409.48777771</v>
      </c>
      <c r="Y2289" s="99">
        <v>865303.20735931396</v>
      </c>
      <c r="Z2289" s="99">
        <v>389761.77967071498</v>
      </c>
      <c r="AA2289" s="99">
        <v>0</v>
      </c>
      <c r="AB2289" s="99">
        <v>0</v>
      </c>
      <c r="AC2289" s="99">
        <v>20469788.728271499</v>
      </c>
      <c r="AD2289" s="99">
        <v>0</v>
      </c>
      <c r="AE2289" s="99">
        <v>614835.89639282203</v>
      </c>
      <c r="AF2289" s="99">
        <v>1778431.2961578399</v>
      </c>
      <c r="AG2289" s="99">
        <v>808517.83363342297</v>
      </c>
      <c r="AH2289" s="99">
        <v>1652026.3910217299</v>
      </c>
      <c r="AI2289" s="99">
        <v>0</v>
      </c>
      <c r="AJ2289" s="99">
        <v>578981.03023529099</v>
      </c>
      <c r="AK2289" s="99">
        <v>319744.95194625901</v>
      </c>
      <c r="AL2289" s="99">
        <v>0</v>
      </c>
      <c r="AM2289" s="99">
        <v>69349.532899856596</v>
      </c>
      <c r="AN2289" s="99">
        <v>20276166.681396499</v>
      </c>
      <c r="AO2289" s="99">
        <v>39375895.190917999</v>
      </c>
      <c r="AP2289" s="99">
        <v>957.59674232453096</v>
      </c>
      <c r="AQ2289" s="99">
        <v>9107710.8736572303</v>
      </c>
      <c r="AR2289" s="99">
        <v>7132590.9545288105</v>
      </c>
      <c r="AS2289" s="99">
        <v>3068966.1692810101</v>
      </c>
      <c r="AT2289" s="99">
        <v>0</v>
      </c>
      <c r="AU2289" s="99">
        <v>0</v>
      </c>
      <c r="AV2289" s="99">
        <v>60025965.665527299</v>
      </c>
      <c r="AW2289" s="99">
        <v>0</v>
      </c>
      <c r="AX2289" s="99">
        <v>6067276.8911743201</v>
      </c>
      <c r="AY2289" s="99">
        <v>16409184.7762451</v>
      </c>
      <c r="AZ2289" s="99">
        <v>6614923.5981445303</v>
      </c>
      <c r="BA2289" s="99">
        <v>14815478.759521499</v>
      </c>
      <c r="BB2289" s="99">
        <v>0</v>
      </c>
      <c r="BC2289" s="99">
        <v>4882491.64526367</v>
      </c>
      <c r="BD2289" s="99">
        <v>2502443.5907592801</v>
      </c>
      <c r="BE2289" s="99">
        <v>0</v>
      </c>
      <c r="BF2289" s="99">
        <v>553897.46944427502</v>
      </c>
      <c r="BG2289" s="99">
        <v>59555927.9833984</v>
      </c>
      <c r="BH2289" s="99">
        <v>9394249.1494140606</v>
      </c>
      <c r="BI2289" s="99">
        <v>133.16994803585101</v>
      </c>
      <c r="BJ2289" s="99">
        <v>3303340.3089294401</v>
      </c>
      <c r="BK2289" s="99">
        <v>2765955.4058227502</v>
      </c>
      <c r="BL2289" s="99">
        <v>0</v>
      </c>
      <c r="BM2289" s="99">
        <v>0</v>
      </c>
      <c r="BN2289" s="99">
        <v>0</v>
      </c>
      <c r="BO2289" s="99">
        <v>0</v>
      </c>
      <c r="BP2289" s="99">
        <v>0</v>
      </c>
      <c r="BQ2289" s="99">
        <v>0</v>
      </c>
      <c r="BR2289" s="99">
        <v>5135483.2785644503</v>
      </c>
      <c r="BS2289" s="99">
        <v>2401431.3493347201</v>
      </c>
      <c r="BT2289" s="99">
        <v>2882747.0783691402</v>
      </c>
      <c r="BU2289" s="99">
        <v>0</v>
      </c>
      <c r="BV2289" s="99">
        <v>2237811.3016357399</v>
      </c>
      <c r="BW2289" s="99">
        <v>284374.95782470697</v>
      </c>
      <c r="BX2289" s="99">
        <v>0</v>
      </c>
      <c r="BY2289" s="99">
        <v>0</v>
      </c>
      <c r="BZ2289" s="99">
        <v>0</v>
      </c>
      <c r="CA2289" s="99">
        <v>108444.96072483101</v>
      </c>
      <c r="CB2289" s="99">
        <v>5394569.3101196298</v>
      </c>
      <c r="CC2289" s="99">
        <v>48434225.767089799</v>
      </c>
      <c r="CD2289" s="99">
        <v>12714745.211792</v>
      </c>
      <c r="CE2289" s="99">
        <v>3114.0145885646298</v>
      </c>
      <c r="CF2289" s="99">
        <v>390685.91754150402</v>
      </c>
      <c r="CG2289" s="99">
        <v>3065299.55609131</v>
      </c>
      <c r="CH2289" s="99">
        <v>0</v>
      </c>
      <c r="CI2289" s="99">
        <v>111557.510625839</v>
      </c>
      <c r="CJ2289" s="99">
        <v>5780840.9071044903</v>
      </c>
      <c r="CK2289" s="99">
        <v>51495115.851074196</v>
      </c>
      <c r="CL2289" s="99">
        <v>13016888.783813501</v>
      </c>
      <c r="CM2289" s="203">
        <f t="shared" si="105"/>
        <v>172311.73110485051</v>
      </c>
      <c r="CN2289" s="203">
        <f t="shared" si="106"/>
        <v>26057007.588500991</v>
      </c>
      <c r="CO2289" s="203">
        <f t="shared" si="107"/>
        <v>111051043.8344726</v>
      </c>
      <c r="CP2289" s="99">
        <v>13016888.783813501</v>
      </c>
      <c r="CQ2289" s="99">
        <v>0</v>
      </c>
      <c r="CR2289" s="99">
        <v>0</v>
      </c>
      <c r="CS2289" s="99">
        <v>0</v>
      </c>
      <c r="CT2289" s="99">
        <v>0</v>
      </c>
    </row>
    <row r="2290" spans="1:98">
      <c r="A2290" s="98" t="s">
        <v>191</v>
      </c>
      <c r="B2290" s="100">
        <v>40422</v>
      </c>
      <c r="C2290" s="99">
        <v>92777.409469604507</v>
      </c>
      <c r="D2290" s="99">
        <v>0</v>
      </c>
      <c r="E2290" s="99">
        <v>14628.633359670601</v>
      </c>
      <c r="F2290" s="99">
        <v>12893.739213466601</v>
      </c>
      <c r="G2290" s="99">
        <v>3206.3320381045301</v>
      </c>
      <c r="H2290" s="99">
        <v>0</v>
      </c>
      <c r="I2290" s="99">
        <v>0</v>
      </c>
      <c r="J2290" s="99">
        <v>60661.835834503203</v>
      </c>
      <c r="K2290" s="99">
        <v>0</v>
      </c>
      <c r="L2290" s="99">
        <v>17296.352914810199</v>
      </c>
      <c r="M2290" s="99">
        <v>42253.335185527802</v>
      </c>
      <c r="N2290" s="99">
        <v>4826.0835887193698</v>
      </c>
      <c r="O2290" s="99">
        <v>40309.564619541197</v>
      </c>
      <c r="P2290" s="99">
        <v>0</v>
      </c>
      <c r="Q2290" s="99">
        <v>5274.8564198613203</v>
      </c>
      <c r="R2290" s="99">
        <v>2672.6838316619401</v>
      </c>
      <c r="S2290" s="99">
        <v>0</v>
      </c>
      <c r="T2290" s="99">
        <v>617.66015934944198</v>
      </c>
      <c r="U2290" s="99">
        <v>60891.027170181304</v>
      </c>
      <c r="V2290" s="99">
        <v>4275897.0132446298</v>
      </c>
      <c r="W2290" s="99">
        <v>0</v>
      </c>
      <c r="X2290" s="99">
        <v>1060752.00486755</v>
      </c>
      <c r="Y2290" s="99">
        <v>840063.96695709205</v>
      </c>
      <c r="Z2290" s="99">
        <v>387097.83823394799</v>
      </c>
      <c r="AA2290" s="99">
        <v>0</v>
      </c>
      <c r="AB2290" s="99">
        <v>0</v>
      </c>
      <c r="AC2290" s="99">
        <v>20695006.231933601</v>
      </c>
      <c r="AD2290" s="99">
        <v>0</v>
      </c>
      <c r="AE2290" s="99">
        <v>604552.37876892101</v>
      </c>
      <c r="AF2290" s="99">
        <v>1769747.69569397</v>
      </c>
      <c r="AG2290" s="99">
        <v>774384.32711029099</v>
      </c>
      <c r="AH2290" s="99">
        <v>1604765.11924744</v>
      </c>
      <c r="AI2290" s="99">
        <v>0</v>
      </c>
      <c r="AJ2290" s="99">
        <v>570041.76439666701</v>
      </c>
      <c r="AK2290" s="99">
        <v>315174.930675507</v>
      </c>
      <c r="AL2290" s="99">
        <v>0</v>
      </c>
      <c r="AM2290" s="99">
        <v>68850.963671684294</v>
      </c>
      <c r="AN2290" s="99">
        <v>20509968.974121101</v>
      </c>
      <c r="AO2290" s="99">
        <v>39340894.909667999</v>
      </c>
      <c r="AP2290" s="99">
        <v>0</v>
      </c>
      <c r="AQ2290" s="99">
        <v>8790839.6910400409</v>
      </c>
      <c r="AR2290" s="99">
        <v>6937650.20275879</v>
      </c>
      <c r="AS2290" s="99">
        <v>3059513.1174621601</v>
      </c>
      <c r="AT2290" s="99">
        <v>0</v>
      </c>
      <c r="AU2290" s="99">
        <v>0</v>
      </c>
      <c r="AV2290" s="99">
        <v>60835302.775878899</v>
      </c>
      <c r="AW2290" s="99">
        <v>0</v>
      </c>
      <c r="AX2290" s="99">
        <v>5928614.42651367</v>
      </c>
      <c r="AY2290" s="99">
        <v>16408223.615600601</v>
      </c>
      <c r="AZ2290" s="99">
        <v>6365254.3754882803</v>
      </c>
      <c r="BA2290" s="99">
        <v>14359023.622924799</v>
      </c>
      <c r="BB2290" s="99">
        <v>0</v>
      </c>
      <c r="BC2290" s="99">
        <v>4808238.9873046903</v>
      </c>
      <c r="BD2290" s="99">
        <v>2477720.8677978502</v>
      </c>
      <c r="BE2290" s="99">
        <v>0</v>
      </c>
      <c r="BF2290" s="99">
        <v>554082.51241302502</v>
      </c>
      <c r="BG2290" s="99">
        <v>60475751.017578103</v>
      </c>
      <c r="BH2290" s="99">
        <v>9143317.8841552697</v>
      </c>
      <c r="BI2290" s="99">
        <v>0</v>
      </c>
      <c r="BJ2290" s="99">
        <v>3190917.95620728</v>
      </c>
      <c r="BK2290" s="99">
        <v>2661657.6730346698</v>
      </c>
      <c r="BL2290" s="99">
        <v>0</v>
      </c>
      <c r="BM2290" s="99">
        <v>0</v>
      </c>
      <c r="BN2290" s="99">
        <v>0</v>
      </c>
      <c r="BO2290" s="99">
        <v>0</v>
      </c>
      <c r="BP2290" s="99">
        <v>0</v>
      </c>
      <c r="BQ2290" s="99">
        <v>0</v>
      </c>
      <c r="BR2290" s="99">
        <v>5084091.5214843797</v>
      </c>
      <c r="BS2290" s="99">
        <v>2306751.3144836398</v>
      </c>
      <c r="BT2290" s="99">
        <v>2793423.4570922898</v>
      </c>
      <c r="BU2290" s="99">
        <v>0</v>
      </c>
      <c r="BV2290" s="99">
        <v>2210155.3572692899</v>
      </c>
      <c r="BW2290" s="99">
        <v>278477.14998626697</v>
      </c>
      <c r="BX2290" s="99">
        <v>0</v>
      </c>
      <c r="BY2290" s="99">
        <v>0</v>
      </c>
      <c r="BZ2290" s="99">
        <v>0</v>
      </c>
      <c r="CA2290" s="99">
        <v>107428.997105598</v>
      </c>
      <c r="CB2290" s="99">
        <v>5326067.4901733398</v>
      </c>
      <c r="CC2290" s="99">
        <v>48029855.414550804</v>
      </c>
      <c r="CD2290" s="99">
        <v>12305246.412231401</v>
      </c>
      <c r="CE2290" s="99">
        <v>3215.4582783579799</v>
      </c>
      <c r="CF2290" s="99">
        <v>388590.07941436803</v>
      </c>
      <c r="CG2290" s="99">
        <v>3077747.4972839402</v>
      </c>
      <c r="CH2290" s="99">
        <v>0</v>
      </c>
      <c r="CI2290" s="99">
        <v>110647.67022991199</v>
      </c>
      <c r="CJ2290" s="99">
        <v>5713430.5179443397</v>
      </c>
      <c r="CK2290" s="99">
        <v>51137514.844238304</v>
      </c>
      <c r="CL2290" s="99">
        <v>12564203.520385699</v>
      </c>
      <c r="CM2290" s="203">
        <f t="shared" si="105"/>
        <v>171538.69740009331</v>
      </c>
      <c r="CN2290" s="203">
        <f t="shared" si="106"/>
        <v>26223399.492065441</v>
      </c>
      <c r="CO2290" s="203">
        <f t="shared" si="107"/>
        <v>111613265.86181641</v>
      </c>
      <c r="CP2290" s="99">
        <v>12564203.520385699</v>
      </c>
      <c r="CQ2290" s="99">
        <v>0</v>
      </c>
      <c r="CR2290" s="99">
        <v>0</v>
      </c>
      <c r="CS2290" s="99">
        <v>0</v>
      </c>
      <c r="CT2290" s="99">
        <v>0</v>
      </c>
    </row>
    <row r="2291" spans="1:98">
      <c r="A2291" s="98" t="s">
        <v>191</v>
      </c>
      <c r="B2291" s="100">
        <v>40513</v>
      </c>
      <c r="C2291" s="99">
        <v>92447.830077171297</v>
      </c>
      <c r="D2291" s="99">
        <v>0</v>
      </c>
      <c r="E2291" s="99">
        <v>14139.9783583879</v>
      </c>
      <c r="F2291" s="99">
        <v>12455.5316973925</v>
      </c>
      <c r="G2291" s="99">
        <v>3248.9418949782798</v>
      </c>
      <c r="H2291" s="99">
        <v>0</v>
      </c>
      <c r="I2291" s="99">
        <v>0</v>
      </c>
      <c r="J2291" s="99">
        <v>61114.748240947702</v>
      </c>
      <c r="K2291" s="99">
        <v>0</v>
      </c>
      <c r="L2291" s="99">
        <v>22781.4557483196</v>
      </c>
      <c r="M2291" s="99">
        <v>42228.431198120103</v>
      </c>
      <c r="N2291" s="99">
        <v>4722.0527244210198</v>
      </c>
      <c r="O2291" s="99">
        <v>39024.027170181304</v>
      </c>
      <c r="P2291" s="99">
        <v>0</v>
      </c>
      <c r="Q2291" s="99">
        <v>5223.8619742989504</v>
      </c>
      <c r="R2291" s="99">
        <v>2698.4626760780802</v>
      </c>
      <c r="S2291" s="99">
        <v>0</v>
      </c>
      <c r="T2291" s="99">
        <v>750.19708691537403</v>
      </c>
      <c r="U2291" s="99">
        <v>61386.122139930703</v>
      </c>
      <c r="V2291" s="99">
        <v>4227267.4591674795</v>
      </c>
      <c r="W2291" s="99">
        <v>0</v>
      </c>
      <c r="X2291" s="99">
        <v>1019115.24969482</v>
      </c>
      <c r="Y2291" s="99">
        <v>813523.85118866002</v>
      </c>
      <c r="Z2291" s="99">
        <v>388225.259349823</v>
      </c>
      <c r="AA2291" s="99">
        <v>0</v>
      </c>
      <c r="AB2291" s="99">
        <v>0</v>
      </c>
      <c r="AC2291" s="99">
        <v>20377303.480712902</v>
      </c>
      <c r="AD2291" s="99">
        <v>0</v>
      </c>
      <c r="AE2291" s="99">
        <v>704804.56295013404</v>
      </c>
      <c r="AF2291" s="99">
        <v>1762412.3750457801</v>
      </c>
      <c r="AG2291" s="99">
        <v>753478.72974395799</v>
      </c>
      <c r="AH2291" s="99">
        <v>1470544.93247986</v>
      </c>
      <c r="AI2291" s="99">
        <v>0</v>
      </c>
      <c r="AJ2291" s="99">
        <v>565379.69144439697</v>
      </c>
      <c r="AK2291" s="99">
        <v>308226.50940322899</v>
      </c>
      <c r="AL2291" s="99">
        <v>0</v>
      </c>
      <c r="AM2291" s="99">
        <v>74636.149188041702</v>
      </c>
      <c r="AN2291" s="99">
        <v>20502821.715576202</v>
      </c>
      <c r="AO2291" s="99">
        <v>39169365.498046897</v>
      </c>
      <c r="AP2291" s="99">
        <v>0</v>
      </c>
      <c r="AQ2291" s="99">
        <v>8489610.9549560491</v>
      </c>
      <c r="AR2291" s="99">
        <v>6771019.55859375</v>
      </c>
      <c r="AS2291" s="99">
        <v>3077864.6719665499</v>
      </c>
      <c r="AT2291" s="99">
        <v>0</v>
      </c>
      <c r="AU2291" s="99">
        <v>0</v>
      </c>
      <c r="AV2291" s="99">
        <v>60907375.667968802</v>
      </c>
      <c r="AW2291" s="99">
        <v>0</v>
      </c>
      <c r="AX2291" s="99">
        <v>6928934.9296875</v>
      </c>
      <c r="AY2291" s="99">
        <v>16517787.871582</v>
      </c>
      <c r="AZ2291" s="99">
        <v>6248305.4055786096</v>
      </c>
      <c r="BA2291" s="99">
        <v>13317273.057739301</v>
      </c>
      <c r="BB2291" s="99">
        <v>0</v>
      </c>
      <c r="BC2291" s="99">
        <v>4825681.7108154297</v>
      </c>
      <c r="BD2291" s="99">
        <v>2449319.9886779799</v>
      </c>
      <c r="BE2291" s="99">
        <v>0</v>
      </c>
      <c r="BF2291" s="99">
        <v>598513.04304504395</v>
      </c>
      <c r="BG2291" s="99">
        <v>61144389.643554702</v>
      </c>
      <c r="BH2291" s="99">
        <v>9108199.5869140606</v>
      </c>
      <c r="BI2291" s="99">
        <v>0</v>
      </c>
      <c r="BJ2291" s="99">
        <v>3128375.9024963402</v>
      </c>
      <c r="BK2291" s="99">
        <v>2622999.4136352502</v>
      </c>
      <c r="BL2291" s="99">
        <v>0</v>
      </c>
      <c r="BM2291" s="99">
        <v>0</v>
      </c>
      <c r="BN2291" s="99">
        <v>0</v>
      </c>
      <c r="BO2291" s="99">
        <v>0</v>
      </c>
      <c r="BP2291" s="99">
        <v>0</v>
      </c>
      <c r="BQ2291" s="99">
        <v>0</v>
      </c>
      <c r="BR2291" s="99">
        <v>5131644.1621093797</v>
      </c>
      <c r="BS2291" s="99">
        <v>2257555.6490783701</v>
      </c>
      <c r="BT2291" s="99">
        <v>2590743.6976013202</v>
      </c>
      <c r="BU2291" s="99">
        <v>0</v>
      </c>
      <c r="BV2291" s="99">
        <v>2210540.4541626</v>
      </c>
      <c r="BW2291" s="99">
        <v>262060.843137741</v>
      </c>
      <c r="BX2291" s="99">
        <v>0</v>
      </c>
      <c r="BY2291" s="99">
        <v>0</v>
      </c>
      <c r="BZ2291" s="99">
        <v>0</v>
      </c>
      <c r="CA2291" s="99">
        <v>106583.947013855</v>
      </c>
      <c r="CB2291" s="99">
        <v>5247647.21020508</v>
      </c>
      <c r="CC2291" s="99">
        <v>47751914.595703103</v>
      </c>
      <c r="CD2291" s="99">
        <v>12239938.5754395</v>
      </c>
      <c r="CE2291" s="99">
        <v>3250.23195621371</v>
      </c>
      <c r="CF2291" s="99">
        <v>386450.07764434803</v>
      </c>
      <c r="CG2291" s="99">
        <v>3046297.4223327599</v>
      </c>
      <c r="CH2291" s="99">
        <v>0</v>
      </c>
      <c r="CI2291" s="99">
        <v>109834.437420845</v>
      </c>
      <c r="CJ2291" s="99">
        <v>5631621.30932617</v>
      </c>
      <c r="CK2291" s="99">
        <v>50821055.271484397</v>
      </c>
      <c r="CL2291" s="99">
        <v>12490997.5731201</v>
      </c>
      <c r="CM2291" s="203">
        <f t="shared" si="105"/>
        <v>171220.5595607757</v>
      </c>
      <c r="CN2291" s="203">
        <f t="shared" si="106"/>
        <v>26134443.024902374</v>
      </c>
      <c r="CO2291" s="203">
        <f t="shared" si="107"/>
        <v>111965444.91503909</v>
      </c>
      <c r="CP2291" s="99">
        <v>12490997.5731201</v>
      </c>
      <c r="CQ2291" s="99">
        <v>0</v>
      </c>
      <c r="CR2291" s="99">
        <v>0</v>
      </c>
      <c r="CS2291" s="99">
        <v>0</v>
      </c>
      <c r="CT2291" s="99">
        <v>0</v>
      </c>
    </row>
    <row r="2292" spans="1:98">
      <c r="A2292" s="98" t="s">
        <v>191</v>
      </c>
      <c r="B2292" s="100">
        <v>40603</v>
      </c>
      <c r="C2292" s="99">
        <v>92971.297825813293</v>
      </c>
      <c r="D2292" s="99">
        <v>0</v>
      </c>
      <c r="E2292" s="99">
        <v>13761.9635888338</v>
      </c>
      <c r="F2292" s="99">
        <v>12155.545749664299</v>
      </c>
      <c r="G2292" s="99">
        <v>3274.2583886385</v>
      </c>
      <c r="H2292" s="99">
        <v>0</v>
      </c>
      <c r="I2292" s="99">
        <v>0</v>
      </c>
      <c r="J2292" s="99">
        <v>61614.413823604598</v>
      </c>
      <c r="K2292" s="99">
        <v>0</v>
      </c>
      <c r="L2292" s="99">
        <v>53237.041779995001</v>
      </c>
      <c r="M2292" s="99">
        <v>42366.687175750703</v>
      </c>
      <c r="N2292" s="99">
        <v>4658.0268884301204</v>
      </c>
      <c r="O2292" s="99">
        <v>0</v>
      </c>
      <c r="P2292" s="99">
        <v>0</v>
      </c>
      <c r="Q2292" s="99">
        <v>5215.2806192636499</v>
      </c>
      <c r="R2292" s="99">
        <v>0</v>
      </c>
      <c r="S2292" s="99">
        <v>0</v>
      </c>
      <c r="T2292" s="99">
        <v>3224.4989886581898</v>
      </c>
      <c r="U2292" s="99">
        <v>61840.193304061897</v>
      </c>
      <c r="V2292" s="99">
        <v>4228435.3353271503</v>
      </c>
      <c r="W2292" s="99">
        <v>0</v>
      </c>
      <c r="X2292" s="99">
        <v>990602.62250518799</v>
      </c>
      <c r="Y2292" s="99">
        <v>798605.29674529994</v>
      </c>
      <c r="Z2292" s="99">
        <v>388559.71358108497</v>
      </c>
      <c r="AA2292" s="99">
        <v>0</v>
      </c>
      <c r="AB2292" s="99">
        <v>0</v>
      </c>
      <c r="AC2292" s="99">
        <v>20683409.7978516</v>
      </c>
      <c r="AD2292" s="99">
        <v>0</v>
      </c>
      <c r="AE2292" s="99">
        <v>2154009.9972839402</v>
      </c>
      <c r="AF2292" s="99">
        <v>1762279.7715454099</v>
      </c>
      <c r="AG2292" s="99">
        <v>739141.14415741002</v>
      </c>
      <c r="AH2292" s="99">
        <v>0</v>
      </c>
      <c r="AI2292" s="99">
        <v>0</v>
      </c>
      <c r="AJ2292" s="99">
        <v>555887.37403106701</v>
      </c>
      <c r="AK2292" s="99">
        <v>0</v>
      </c>
      <c r="AL2292" s="99">
        <v>0</v>
      </c>
      <c r="AM2292" s="99">
        <v>383962.52880477899</v>
      </c>
      <c r="AN2292" s="99">
        <v>20730479.318359401</v>
      </c>
      <c r="AO2292" s="99">
        <v>39645785.1328125</v>
      </c>
      <c r="AP2292" s="99">
        <v>0</v>
      </c>
      <c r="AQ2292" s="99">
        <v>8274092.3580932599</v>
      </c>
      <c r="AR2292" s="99">
        <v>6650219.3663940402</v>
      </c>
      <c r="AS2292" s="99">
        <v>3091760.7617492699</v>
      </c>
      <c r="AT2292" s="99">
        <v>0</v>
      </c>
      <c r="AU2292" s="99">
        <v>0</v>
      </c>
      <c r="AV2292" s="99">
        <v>61956686.677246101</v>
      </c>
      <c r="AW2292" s="99">
        <v>0</v>
      </c>
      <c r="AX2292" s="99">
        <v>20277643.704589799</v>
      </c>
      <c r="AY2292" s="99">
        <v>16658302.9176025</v>
      </c>
      <c r="AZ2292" s="99">
        <v>6157649.4436645498</v>
      </c>
      <c r="BA2292" s="99">
        <v>0</v>
      </c>
      <c r="BB2292" s="99">
        <v>0</v>
      </c>
      <c r="BC2292" s="99">
        <v>4755830.0794677697</v>
      </c>
      <c r="BD2292" s="99">
        <v>0</v>
      </c>
      <c r="BE2292" s="99">
        <v>0</v>
      </c>
      <c r="BF2292" s="99">
        <v>3053013.70620728</v>
      </c>
      <c r="BG2292" s="99">
        <v>62156981.3515625</v>
      </c>
      <c r="BH2292" s="99">
        <v>6697960.1746215802</v>
      </c>
      <c r="BI2292" s="99">
        <v>0</v>
      </c>
      <c r="BJ2292" s="99">
        <v>2850461.6808471698</v>
      </c>
      <c r="BK2292" s="99">
        <v>2475486.7626342801</v>
      </c>
      <c r="BL2292" s="99">
        <v>0</v>
      </c>
      <c r="BM2292" s="99">
        <v>0</v>
      </c>
      <c r="BN2292" s="99">
        <v>0</v>
      </c>
      <c r="BO2292" s="99">
        <v>0</v>
      </c>
      <c r="BP2292" s="99">
        <v>0</v>
      </c>
      <c r="BQ2292" s="99">
        <v>0</v>
      </c>
      <c r="BR2292" s="99">
        <v>5163690.8182983398</v>
      </c>
      <c r="BS2292" s="99">
        <v>2223112.13354492</v>
      </c>
      <c r="BT2292" s="99">
        <v>0</v>
      </c>
      <c r="BU2292" s="99">
        <v>0</v>
      </c>
      <c r="BV2292" s="99">
        <v>2189653.4816589402</v>
      </c>
      <c r="BW2292" s="99">
        <v>0</v>
      </c>
      <c r="BX2292" s="99">
        <v>0</v>
      </c>
      <c r="BY2292" s="99">
        <v>0</v>
      </c>
      <c r="BZ2292" s="99">
        <v>0</v>
      </c>
      <c r="CA2292" s="99">
        <v>106716.424527168</v>
      </c>
      <c r="CB2292" s="99">
        <v>5226941.5599975605</v>
      </c>
      <c r="CC2292" s="99">
        <v>47861489.34375</v>
      </c>
      <c r="CD2292" s="99">
        <v>9556515.4754638709</v>
      </c>
      <c r="CE2292" s="99">
        <v>3271.1316172480601</v>
      </c>
      <c r="CF2292" s="99">
        <v>388365.71069335903</v>
      </c>
      <c r="CG2292" s="99">
        <v>3099165.1810302702</v>
      </c>
      <c r="CH2292" s="99">
        <v>0</v>
      </c>
      <c r="CI2292" s="99">
        <v>109989.794919968</v>
      </c>
      <c r="CJ2292" s="99">
        <v>5617965.0822753897</v>
      </c>
      <c r="CK2292" s="99">
        <v>50903714.304199196</v>
      </c>
      <c r="CL2292" s="99">
        <v>9565261.7980956994</v>
      </c>
      <c r="CM2292" s="203">
        <f t="shared" si="105"/>
        <v>171829.98822402989</v>
      </c>
      <c r="CN2292" s="203">
        <f t="shared" si="106"/>
        <v>26348444.400634792</v>
      </c>
      <c r="CO2292" s="203">
        <f t="shared" si="107"/>
        <v>113060695.65576169</v>
      </c>
      <c r="CP2292" s="99">
        <v>9565261.7980956994</v>
      </c>
      <c r="CQ2292" s="99">
        <v>0</v>
      </c>
      <c r="CR2292" s="99">
        <v>0</v>
      </c>
      <c r="CS2292" s="99">
        <v>0</v>
      </c>
      <c r="CT2292" s="99">
        <v>0</v>
      </c>
    </row>
    <row r="2293" spans="1:98">
      <c r="A2293" s="98" t="s">
        <v>191</v>
      </c>
      <c r="B2293" s="100">
        <v>40695</v>
      </c>
      <c r="C2293" s="99">
        <v>92152.9620790482</v>
      </c>
      <c r="D2293" s="99">
        <v>0</v>
      </c>
      <c r="E2293" s="99">
        <v>13313.7411289215</v>
      </c>
      <c r="F2293" s="99">
        <v>11783.326359033599</v>
      </c>
      <c r="G2293" s="99">
        <v>3275.2860638499301</v>
      </c>
      <c r="H2293" s="99">
        <v>0</v>
      </c>
      <c r="I2293" s="99">
        <v>0</v>
      </c>
      <c r="J2293" s="99">
        <v>61976.114797115297</v>
      </c>
      <c r="K2293" s="99">
        <v>0</v>
      </c>
      <c r="L2293" s="99">
        <v>54025.058019638098</v>
      </c>
      <c r="M2293" s="99">
        <v>42015.808678150199</v>
      </c>
      <c r="N2293" s="99">
        <v>4528.32277464867</v>
      </c>
      <c r="O2293" s="99">
        <v>0</v>
      </c>
      <c r="P2293" s="99">
        <v>0</v>
      </c>
      <c r="Q2293" s="99">
        <v>5129.22623407841</v>
      </c>
      <c r="R2293" s="99">
        <v>0</v>
      </c>
      <c r="S2293" s="99">
        <v>0</v>
      </c>
      <c r="T2293" s="99">
        <v>3276.5115165412399</v>
      </c>
      <c r="U2293" s="99">
        <v>62167.109584331498</v>
      </c>
      <c r="V2293" s="99">
        <v>4169482.8660278302</v>
      </c>
      <c r="W2293" s="99">
        <v>0</v>
      </c>
      <c r="X2293" s="99">
        <v>962502.34819030797</v>
      </c>
      <c r="Y2293" s="99">
        <v>780796.32069396996</v>
      </c>
      <c r="Z2293" s="99">
        <v>384396.44501495402</v>
      </c>
      <c r="AA2293" s="99">
        <v>0</v>
      </c>
      <c r="AB2293" s="99">
        <v>0</v>
      </c>
      <c r="AC2293" s="99">
        <v>20969988.7495117</v>
      </c>
      <c r="AD2293" s="99">
        <v>0</v>
      </c>
      <c r="AE2293" s="99">
        <v>2121536.4713745099</v>
      </c>
      <c r="AF2293" s="99">
        <v>1751327.1627044701</v>
      </c>
      <c r="AG2293" s="99">
        <v>723741.65307617199</v>
      </c>
      <c r="AH2293" s="99">
        <v>0</v>
      </c>
      <c r="AI2293" s="99">
        <v>0</v>
      </c>
      <c r="AJ2293" s="99">
        <v>551731.87213134801</v>
      </c>
      <c r="AK2293" s="99">
        <v>0</v>
      </c>
      <c r="AL2293" s="99">
        <v>0</v>
      </c>
      <c r="AM2293" s="99">
        <v>383814.81042098999</v>
      </c>
      <c r="AN2293" s="99">
        <v>20874002.748046901</v>
      </c>
      <c r="AO2293" s="99">
        <v>39255269.846679702</v>
      </c>
      <c r="AP2293" s="99">
        <v>0</v>
      </c>
      <c r="AQ2293" s="99">
        <v>8080243.9633178702</v>
      </c>
      <c r="AR2293" s="99">
        <v>6521198.5083618201</v>
      </c>
      <c r="AS2293" s="99">
        <v>3079404.1964721698</v>
      </c>
      <c r="AT2293" s="99">
        <v>0</v>
      </c>
      <c r="AU2293" s="99">
        <v>0</v>
      </c>
      <c r="AV2293" s="99">
        <v>63179101.9296875</v>
      </c>
      <c r="AW2293" s="99">
        <v>0</v>
      </c>
      <c r="AX2293" s="99">
        <v>20038711.717285201</v>
      </c>
      <c r="AY2293" s="99">
        <v>16664113.7862549</v>
      </c>
      <c r="AZ2293" s="99">
        <v>6036055.8970947303</v>
      </c>
      <c r="BA2293" s="99">
        <v>0</v>
      </c>
      <c r="BB2293" s="99">
        <v>0</v>
      </c>
      <c r="BC2293" s="99">
        <v>4717688.4802246103</v>
      </c>
      <c r="BD2293" s="99">
        <v>0</v>
      </c>
      <c r="BE2293" s="99">
        <v>0</v>
      </c>
      <c r="BF2293" s="99">
        <v>3073601.0670166002</v>
      </c>
      <c r="BG2293" s="99">
        <v>63124899.219238304</v>
      </c>
      <c r="BH2293" s="99">
        <v>6668331.9727783203</v>
      </c>
      <c r="BI2293" s="99">
        <v>0</v>
      </c>
      <c r="BJ2293" s="99">
        <v>2799917.4580993699</v>
      </c>
      <c r="BK2293" s="99">
        <v>2444108.61010742</v>
      </c>
      <c r="BL2293" s="99">
        <v>0</v>
      </c>
      <c r="BM2293" s="99">
        <v>0</v>
      </c>
      <c r="BN2293" s="99">
        <v>0</v>
      </c>
      <c r="BO2293" s="99">
        <v>0</v>
      </c>
      <c r="BP2293" s="99">
        <v>0</v>
      </c>
      <c r="BQ2293" s="99">
        <v>0</v>
      </c>
      <c r="BR2293" s="99">
        <v>5152724.3417968797</v>
      </c>
      <c r="BS2293" s="99">
        <v>2177295.2926940899</v>
      </c>
      <c r="BT2293" s="99">
        <v>0</v>
      </c>
      <c r="BU2293" s="99">
        <v>0</v>
      </c>
      <c r="BV2293" s="99">
        <v>2174579.2706603999</v>
      </c>
      <c r="BW2293" s="99">
        <v>0</v>
      </c>
      <c r="BX2293" s="99">
        <v>0</v>
      </c>
      <c r="BY2293" s="99">
        <v>0</v>
      </c>
      <c r="BZ2293" s="99">
        <v>0</v>
      </c>
      <c r="CA2293" s="99">
        <v>105462.778004646</v>
      </c>
      <c r="CB2293" s="99">
        <v>5125886.2160034198</v>
      </c>
      <c r="CC2293" s="99">
        <v>47220611.6337891</v>
      </c>
      <c r="CD2293" s="99">
        <v>9457650.4387206994</v>
      </c>
      <c r="CE2293" s="99">
        <v>3268.5079220235302</v>
      </c>
      <c r="CF2293" s="99">
        <v>385339.58460235602</v>
      </c>
      <c r="CG2293" s="99">
        <v>3070869.1524352999</v>
      </c>
      <c r="CH2293" s="99">
        <v>0</v>
      </c>
      <c r="CI2293" s="99">
        <v>108724.303800583</v>
      </c>
      <c r="CJ2293" s="99">
        <v>5507062.54223633</v>
      </c>
      <c r="CK2293" s="99">
        <v>50416317.611328103</v>
      </c>
      <c r="CL2293" s="99">
        <v>9462665.5207519494</v>
      </c>
      <c r="CM2293" s="203">
        <f t="shared" si="105"/>
        <v>170891.41338491451</v>
      </c>
      <c r="CN2293" s="203">
        <f t="shared" si="106"/>
        <v>26381065.290283233</v>
      </c>
      <c r="CO2293" s="203">
        <f t="shared" si="107"/>
        <v>113541216.83056641</v>
      </c>
      <c r="CP2293" s="99">
        <v>9462665.5207519494</v>
      </c>
      <c r="CQ2293" s="99">
        <v>0</v>
      </c>
      <c r="CR2293" s="99">
        <v>0</v>
      </c>
      <c r="CS2293" s="99">
        <v>0</v>
      </c>
      <c r="CT2293" s="99">
        <v>0</v>
      </c>
    </row>
    <row r="2294" spans="1:98">
      <c r="A2294" s="98" t="s">
        <v>191</v>
      </c>
      <c r="B2294" s="100">
        <v>40787</v>
      </c>
      <c r="C2294" s="99">
        <v>91538.311539650007</v>
      </c>
      <c r="D2294" s="99">
        <v>0</v>
      </c>
      <c r="E2294" s="99">
        <v>12890.0728702545</v>
      </c>
      <c r="F2294" s="99">
        <v>11434.5939954519</v>
      </c>
      <c r="G2294" s="99">
        <v>3210.1963268816498</v>
      </c>
      <c r="H2294" s="99">
        <v>0</v>
      </c>
      <c r="I2294" s="99">
        <v>0</v>
      </c>
      <c r="J2294" s="99">
        <v>61837.486393928499</v>
      </c>
      <c r="K2294" s="99">
        <v>0</v>
      </c>
      <c r="L2294" s="99">
        <v>54156.488718986497</v>
      </c>
      <c r="M2294" s="99">
        <v>41809.7398996353</v>
      </c>
      <c r="N2294" s="99">
        <v>4422.6970219016102</v>
      </c>
      <c r="O2294" s="99">
        <v>0</v>
      </c>
      <c r="P2294" s="99">
        <v>0</v>
      </c>
      <c r="Q2294" s="99">
        <v>5058.7412878274899</v>
      </c>
      <c r="R2294" s="99">
        <v>0</v>
      </c>
      <c r="S2294" s="99">
        <v>0</v>
      </c>
      <c r="T2294" s="99">
        <v>3252.34106880426</v>
      </c>
      <c r="U2294" s="99">
        <v>61999.024912357301</v>
      </c>
      <c r="V2294" s="99">
        <v>4146836.5485229502</v>
      </c>
      <c r="W2294" s="99">
        <v>0</v>
      </c>
      <c r="X2294" s="99">
        <v>939301.65128326404</v>
      </c>
      <c r="Y2294" s="99">
        <v>760670.57926178002</v>
      </c>
      <c r="Z2294" s="99">
        <v>376185.34825897199</v>
      </c>
      <c r="AA2294" s="99">
        <v>0</v>
      </c>
      <c r="AB2294" s="99">
        <v>0</v>
      </c>
      <c r="AC2294" s="99">
        <v>20968538.561035201</v>
      </c>
      <c r="AD2294" s="99">
        <v>0</v>
      </c>
      <c r="AE2294" s="99">
        <v>2082164.1023254399</v>
      </c>
      <c r="AF2294" s="99">
        <v>1740584.3274230999</v>
      </c>
      <c r="AG2294" s="99">
        <v>707089.43866729701</v>
      </c>
      <c r="AH2294" s="99">
        <v>0</v>
      </c>
      <c r="AI2294" s="99">
        <v>0</v>
      </c>
      <c r="AJ2294" s="99">
        <v>549776.94982147205</v>
      </c>
      <c r="AK2294" s="99">
        <v>0</v>
      </c>
      <c r="AL2294" s="99">
        <v>0</v>
      </c>
      <c r="AM2294" s="99">
        <v>379502.68792343099</v>
      </c>
      <c r="AN2294" s="99">
        <v>20950734.7727051</v>
      </c>
      <c r="AO2294" s="99">
        <v>39336914.7099609</v>
      </c>
      <c r="AP2294" s="99">
        <v>0</v>
      </c>
      <c r="AQ2294" s="99">
        <v>7906235.7733154297</v>
      </c>
      <c r="AR2294" s="99">
        <v>6379437.9636840802</v>
      </c>
      <c r="AS2294" s="99">
        <v>3031852.5808105501</v>
      </c>
      <c r="AT2294" s="99">
        <v>0</v>
      </c>
      <c r="AU2294" s="99">
        <v>0</v>
      </c>
      <c r="AV2294" s="99">
        <v>63652085.266113304</v>
      </c>
      <c r="AW2294" s="99">
        <v>0</v>
      </c>
      <c r="AX2294" s="99">
        <v>19815780.074707001</v>
      </c>
      <c r="AY2294" s="99">
        <v>16651307.3588867</v>
      </c>
      <c r="AZ2294" s="99">
        <v>5955899.9808959998</v>
      </c>
      <c r="BA2294" s="99">
        <v>0</v>
      </c>
      <c r="BB2294" s="99">
        <v>0</v>
      </c>
      <c r="BC2294" s="99">
        <v>4722247.98937988</v>
      </c>
      <c r="BD2294" s="99">
        <v>0</v>
      </c>
      <c r="BE2294" s="99">
        <v>0</v>
      </c>
      <c r="BF2294" s="99">
        <v>3068229.8011779799</v>
      </c>
      <c r="BG2294" s="99">
        <v>63736895.634765603</v>
      </c>
      <c r="BH2294" s="99">
        <v>6776774.8790893601</v>
      </c>
      <c r="BI2294" s="99">
        <v>0</v>
      </c>
      <c r="BJ2294" s="99">
        <v>2778708.5084533701</v>
      </c>
      <c r="BK2294" s="99">
        <v>2404500.4621581999</v>
      </c>
      <c r="BL2294" s="99">
        <v>0</v>
      </c>
      <c r="BM2294" s="99">
        <v>0</v>
      </c>
      <c r="BN2294" s="99">
        <v>0</v>
      </c>
      <c r="BO2294" s="99">
        <v>0</v>
      </c>
      <c r="BP2294" s="99">
        <v>0</v>
      </c>
      <c r="BQ2294" s="99">
        <v>0</v>
      </c>
      <c r="BR2294" s="99">
        <v>5131692.2470703097</v>
      </c>
      <c r="BS2294" s="99">
        <v>2151656.5091247601</v>
      </c>
      <c r="BT2294" s="99">
        <v>0</v>
      </c>
      <c r="BU2294" s="99">
        <v>0</v>
      </c>
      <c r="BV2294" s="99">
        <v>2176899.0991821298</v>
      </c>
      <c r="BW2294" s="99">
        <v>0</v>
      </c>
      <c r="BX2294" s="99">
        <v>0</v>
      </c>
      <c r="BY2294" s="99">
        <v>0</v>
      </c>
      <c r="BZ2294" s="99">
        <v>0</v>
      </c>
      <c r="CA2294" s="99">
        <v>104435.71764946</v>
      </c>
      <c r="CB2294" s="99">
        <v>5076760.2179565402</v>
      </c>
      <c r="CC2294" s="99">
        <v>47157834.056152299</v>
      </c>
      <c r="CD2294" s="99">
        <v>9557177.2604980506</v>
      </c>
      <c r="CE2294" s="99">
        <v>3217.6425927877399</v>
      </c>
      <c r="CF2294" s="99">
        <v>376753.93738937401</v>
      </c>
      <c r="CG2294" s="99">
        <v>3029958.5941467299</v>
      </c>
      <c r="CH2294" s="99">
        <v>0</v>
      </c>
      <c r="CI2294" s="99">
        <v>107656.979939461</v>
      </c>
      <c r="CJ2294" s="99">
        <v>5452025.1234130897</v>
      </c>
      <c r="CK2294" s="99">
        <v>50100927.5703125</v>
      </c>
      <c r="CL2294" s="99">
        <v>9559425.0289306603</v>
      </c>
      <c r="CM2294" s="203">
        <f t="shared" si="105"/>
        <v>169656.00485181832</v>
      </c>
      <c r="CN2294" s="203">
        <f t="shared" si="106"/>
        <v>26402759.89611819</v>
      </c>
      <c r="CO2294" s="203">
        <f t="shared" si="107"/>
        <v>113837823.2050781</v>
      </c>
      <c r="CP2294" s="99">
        <v>9559425.0289306603</v>
      </c>
      <c r="CQ2294" s="99">
        <v>0</v>
      </c>
      <c r="CR2294" s="99">
        <v>0</v>
      </c>
      <c r="CS2294" s="99">
        <v>0</v>
      </c>
      <c r="CT2294" s="99">
        <v>0</v>
      </c>
    </row>
    <row r="2295" spans="1:98">
      <c r="A2295" s="98" t="s">
        <v>191</v>
      </c>
      <c r="B2295" s="100">
        <v>40878</v>
      </c>
      <c r="C2295" s="99">
        <v>92259.141145706206</v>
      </c>
      <c r="D2295" s="99">
        <v>0</v>
      </c>
      <c r="E2295" s="99">
        <v>12638.7697234154</v>
      </c>
      <c r="F2295" s="99">
        <v>11214.619191527399</v>
      </c>
      <c r="G2295" s="99">
        <v>3237.44465124607</v>
      </c>
      <c r="H2295" s="99">
        <v>0</v>
      </c>
      <c r="I2295" s="99">
        <v>0</v>
      </c>
      <c r="J2295" s="99">
        <v>62543.862816810601</v>
      </c>
      <c r="K2295" s="99">
        <v>0</v>
      </c>
      <c r="L2295" s="99">
        <v>53230.305931091301</v>
      </c>
      <c r="M2295" s="99">
        <v>42093.166887760199</v>
      </c>
      <c r="N2295" s="99">
        <v>4353.6723678112003</v>
      </c>
      <c r="O2295" s="99">
        <v>0</v>
      </c>
      <c r="P2295" s="99">
        <v>0</v>
      </c>
      <c r="Q2295" s="99">
        <v>5077.5179223418199</v>
      </c>
      <c r="R2295" s="99">
        <v>0</v>
      </c>
      <c r="S2295" s="99">
        <v>0</v>
      </c>
      <c r="T2295" s="99">
        <v>3187.72212949395</v>
      </c>
      <c r="U2295" s="99">
        <v>62747.193407535597</v>
      </c>
      <c r="V2295" s="99">
        <v>4158627.3976440402</v>
      </c>
      <c r="W2295" s="99">
        <v>0</v>
      </c>
      <c r="X2295" s="99">
        <v>911842.59016418504</v>
      </c>
      <c r="Y2295" s="99">
        <v>738097.45812988305</v>
      </c>
      <c r="Z2295" s="99">
        <v>369433.12405777001</v>
      </c>
      <c r="AA2295" s="99">
        <v>0</v>
      </c>
      <c r="AB2295" s="99">
        <v>0</v>
      </c>
      <c r="AC2295" s="99">
        <v>20902095.655029301</v>
      </c>
      <c r="AD2295" s="99">
        <v>0</v>
      </c>
      <c r="AE2295" s="99">
        <v>2044565.04762268</v>
      </c>
      <c r="AF2295" s="99">
        <v>1761390.03627014</v>
      </c>
      <c r="AG2295" s="99">
        <v>688924.37102508498</v>
      </c>
      <c r="AH2295" s="99">
        <v>0</v>
      </c>
      <c r="AI2295" s="99">
        <v>0</v>
      </c>
      <c r="AJ2295" s="99">
        <v>551265.74050903297</v>
      </c>
      <c r="AK2295" s="99">
        <v>0</v>
      </c>
      <c r="AL2295" s="99">
        <v>0</v>
      </c>
      <c r="AM2295" s="99">
        <v>363915.41393661499</v>
      </c>
      <c r="AN2295" s="99">
        <v>21047479.920654301</v>
      </c>
      <c r="AO2295" s="99">
        <v>39834529.517089799</v>
      </c>
      <c r="AP2295" s="99">
        <v>0</v>
      </c>
      <c r="AQ2295" s="99">
        <v>7622739.2525634803</v>
      </c>
      <c r="AR2295" s="99">
        <v>6189233.6779174795</v>
      </c>
      <c r="AS2295" s="99">
        <v>2999392.0578002902</v>
      </c>
      <c r="AT2295" s="99">
        <v>0</v>
      </c>
      <c r="AU2295" s="99">
        <v>0</v>
      </c>
      <c r="AV2295" s="99">
        <v>64088249.134277299</v>
      </c>
      <c r="AW2295" s="99">
        <v>0</v>
      </c>
      <c r="AX2295" s="99">
        <v>19633596.658691399</v>
      </c>
      <c r="AY2295" s="99">
        <v>17086081.666503899</v>
      </c>
      <c r="AZ2295" s="99">
        <v>5809955.90869141</v>
      </c>
      <c r="BA2295" s="99">
        <v>0</v>
      </c>
      <c r="BB2295" s="99">
        <v>0</v>
      </c>
      <c r="BC2295" s="99">
        <v>4753274.0094604502</v>
      </c>
      <c r="BD2295" s="99">
        <v>0</v>
      </c>
      <c r="BE2295" s="99">
        <v>0</v>
      </c>
      <c r="BF2295" s="99">
        <v>2946981.3704528799</v>
      </c>
      <c r="BG2295" s="99">
        <v>64467610.463378899</v>
      </c>
      <c r="BH2295" s="99">
        <v>6810354.3182373</v>
      </c>
      <c r="BI2295" s="99">
        <v>0</v>
      </c>
      <c r="BJ2295" s="99">
        <v>2713953.1785278302</v>
      </c>
      <c r="BK2295" s="99">
        <v>2346888.15875244</v>
      </c>
      <c r="BL2295" s="99">
        <v>0</v>
      </c>
      <c r="BM2295" s="99">
        <v>0</v>
      </c>
      <c r="BN2295" s="99">
        <v>0</v>
      </c>
      <c r="BO2295" s="99">
        <v>0</v>
      </c>
      <c r="BP2295" s="99">
        <v>0</v>
      </c>
      <c r="BQ2295" s="99">
        <v>0</v>
      </c>
      <c r="BR2295" s="99">
        <v>5249673.3195190402</v>
      </c>
      <c r="BS2295" s="99">
        <v>2098512.0311279302</v>
      </c>
      <c r="BT2295" s="99">
        <v>0</v>
      </c>
      <c r="BU2295" s="99">
        <v>0</v>
      </c>
      <c r="BV2295" s="99">
        <v>2196451.7508850102</v>
      </c>
      <c r="BW2295" s="99">
        <v>0</v>
      </c>
      <c r="BX2295" s="99">
        <v>0</v>
      </c>
      <c r="BY2295" s="99">
        <v>0</v>
      </c>
      <c r="BZ2295" s="99">
        <v>0</v>
      </c>
      <c r="CA2295" s="99">
        <v>104899.63539886499</v>
      </c>
      <c r="CB2295" s="99">
        <v>5073487.1593017597</v>
      </c>
      <c r="CC2295" s="99">
        <v>47580188.738281302</v>
      </c>
      <c r="CD2295" s="99">
        <v>9523784.5667724591</v>
      </c>
      <c r="CE2295" s="99">
        <v>3236.0805572867398</v>
      </c>
      <c r="CF2295" s="99">
        <v>368309.749610901</v>
      </c>
      <c r="CG2295" s="99">
        <v>2995686.4106445299</v>
      </c>
      <c r="CH2295" s="99">
        <v>0</v>
      </c>
      <c r="CI2295" s="99">
        <v>108137.126441956</v>
      </c>
      <c r="CJ2295" s="99">
        <v>5444852.9475097703</v>
      </c>
      <c r="CK2295" s="99">
        <v>50562993.734375</v>
      </c>
      <c r="CL2295" s="99">
        <v>9518499.0572509803</v>
      </c>
      <c r="CM2295" s="203">
        <f t="shared" si="105"/>
        <v>170884.31984949159</v>
      </c>
      <c r="CN2295" s="203">
        <f t="shared" si="106"/>
        <v>26492332.86816407</v>
      </c>
      <c r="CO2295" s="203">
        <f t="shared" si="107"/>
        <v>115030604.19775391</v>
      </c>
      <c r="CP2295" s="99">
        <v>9518499.0572509803</v>
      </c>
      <c r="CQ2295" s="99">
        <v>0</v>
      </c>
      <c r="CR2295" s="99">
        <v>0</v>
      </c>
      <c r="CS2295" s="99">
        <v>0</v>
      </c>
      <c r="CT2295" s="99">
        <v>0</v>
      </c>
    </row>
    <row r="2296" spans="1:98">
      <c r="A2296" s="98" t="s">
        <v>191</v>
      </c>
      <c r="B2296" s="100">
        <v>40969</v>
      </c>
      <c r="C2296" s="99">
        <v>93004.000856399507</v>
      </c>
      <c r="D2296" s="99">
        <v>0</v>
      </c>
      <c r="E2296" s="99">
        <v>12309.091734767</v>
      </c>
      <c r="F2296" s="99">
        <v>10882.954820036901</v>
      </c>
      <c r="G2296" s="99">
        <v>3255.0777400135999</v>
      </c>
      <c r="H2296" s="99">
        <v>0</v>
      </c>
      <c r="I2296" s="99">
        <v>0</v>
      </c>
      <c r="J2296" s="99">
        <v>62880.706960678101</v>
      </c>
      <c r="K2296" s="99">
        <v>0</v>
      </c>
      <c r="L2296" s="99">
        <v>52644.775644302397</v>
      </c>
      <c r="M2296" s="99">
        <v>42505.493481159203</v>
      </c>
      <c r="N2296" s="99">
        <v>4263.8840650320099</v>
      </c>
      <c r="O2296" s="99">
        <v>0</v>
      </c>
      <c r="P2296" s="99">
        <v>0</v>
      </c>
      <c r="Q2296" s="99">
        <v>5026.37400269508</v>
      </c>
      <c r="R2296" s="99">
        <v>0</v>
      </c>
      <c r="S2296" s="99">
        <v>0</v>
      </c>
      <c r="T2296" s="99">
        <v>3220.6023451983901</v>
      </c>
      <c r="U2296" s="99">
        <v>63050.485892295801</v>
      </c>
      <c r="V2296" s="99">
        <v>4141322.6055297898</v>
      </c>
      <c r="W2296" s="99">
        <v>0</v>
      </c>
      <c r="X2296" s="99">
        <v>883839.17613983201</v>
      </c>
      <c r="Y2296" s="99">
        <v>712704.36600494396</v>
      </c>
      <c r="Z2296" s="99">
        <v>371873.02358245902</v>
      </c>
      <c r="AA2296" s="99">
        <v>0</v>
      </c>
      <c r="AB2296" s="99">
        <v>0</v>
      </c>
      <c r="AC2296" s="99">
        <v>21263845.71875</v>
      </c>
      <c r="AD2296" s="99">
        <v>0</v>
      </c>
      <c r="AE2296" s="99">
        <v>2072555.5745697001</v>
      </c>
      <c r="AF2296" s="99">
        <v>1766962.76260376</v>
      </c>
      <c r="AG2296" s="99">
        <v>667662.47816467297</v>
      </c>
      <c r="AH2296" s="99">
        <v>0</v>
      </c>
      <c r="AI2296" s="99">
        <v>0</v>
      </c>
      <c r="AJ2296" s="99">
        <v>557512.19545745896</v>
      </c>
      <c r="AK2296" s="99">
        <v>0</v>
      </c>
      <c r="AL2296" s="99">
        <v>0</v>
      </c>
      <c r="AM2296" s="99">
        <v>368143.02572631801</v>
      </c>
      <c r="AN2296" s="99">
        <v>21155157.373291001</v>
      </c>
      <c r="AO2296" s="99">
        <v>40028539.653320298</v>
      </c>
      <c r="AP2296" s="99">
        <v>0</v>
      </c>
      <c r="AQ2296" s="99">
        <v>7608627.6116943397</v>
      </c>
      <c r="AR2296" s="99">
        <v>6037158.6347656297</v>
      </c>
      <c r="AS2296" s="99">
        <v>3036126.3648071298</v>
      </c>
      <c r="AT2296" s="99">
        <v>0</v>
      </c>
      <c r="AU2296" s="99">
        <v>0</v>
      </c>
      <c r="AV2296" s="99">
        <v>65422349.0869141</v>
      </c>
      <c r="AW2296" s="99">
        <v>0</v>
      </c>
      <c r="AX2296" s="99">
        <v>20177740.033203099</v>
      </c>
      <c r="AY2296" s="99">
        <v>17238899.550781298</v>
      </c>
      <c r="AZ2296" s="99">
        <v>5677322.4218139602</v>
      </c>
      <c r="BA2296" s="99">
        <v>0</v>
      </c>
      <c r="BB2296" s="99">
        <v>0</v>
      </c>
      <c r="BC2296" s="99">
        <v>4846473.4052734403</v>
      </c>
      <c r="BD2296" s="99">
        <v>0</v>
      </c>
      <c r="BE2296" s="99">
        <v>0</v>
      </c>
      <c r="BF2296" s="99">
        <v>3006611.5387268099</v>
      </c>
      <c r="BG2296" s="99">
        <v>65229421.272949196</v>
      </c>
      <c r="BH2296" s="99">
        <v>6970010.11010742</v>
      </c>
      <c r="BI2296" s="99">
        <v>0</v>
      </c>
      <c r="BJ2296" s="99">
        <v>2662651.4152831999</v>
      </c>
      <c r="BK2296" s="99">
        <v>2305707.22766113</v>
      </c>
      <c r="BL2296" s="99">
        <v>0</v>
      </c>
      <c r="BM2296" s="99">
        <v>0</v>
      </c>
      <c r="BN2296" s="99">
        <v>0</v>
      </c>
      <c r="BO2296" s="99">
        <v>0</v>
      </c>
      <c r="BP2296" s="99">
        <v>0</v>
      </c>
      <c r="BQ2296" s="99">
        <v>0</v>
      </c>
      <c r="BR2296" s="99">
        <v>5393489.7002563505</v>
      </c>
      <c r="BS2296" s="99">
        <v>2053423.0760955799</v>
      </c>
      <c r="BT2296" s="99">
        <v>0</v>
      </c>
      <c r="BU2296" s="99">
        <v>0</v>
      </c>
      <c r="BV2296" s="99">
        <v>2223361.5996093801</v>
      </c>
      <c r="BW2296" s="99">
        <v>0</v>
      </c>
      <c r="BX2296" s="99">
        <v>0</v>
      </c>
      <c r="BY2296" s="99">
        <v>0</v>
      </c>
      <c r="BZ2296" s="99">
        <v>0</v>
      </c>
      <c r="CA2296" s="99">
        <v>105318.360764503</v>
      </c>
      <c r="CB2296" s="99">
        <v>5023288.74645996</v>
      </c>
      <c r="CC2296" s="99">
        <v>47525196.496582001</v>
      </c>
      <c r="CD2296" s="99">
        <v>9646253.81640625</v>
      </c>
      <c r="CE2296" s="99">
        <v>3259.4842616915698</v>
      </c>
      <c r="CF2296" s="99">
        <v>371742.18939590501</v>
      </c>
      <c r="CG2296" s="99">
        <v>2993064.9245300302</v>
      </c>
      <c r="CH2296" s="99">
        <v>0</v>
      </c>
      <c r="CI2296" s="99">
        <v>108577.392004967</v>
      </c>
      <c r="CJ2296" s="99">
        <v>5387111.4241332998</v>
      </c>
      <c r="CK2296" s="99">
        <v>50498831.479003899</v>
      </c>
      <c r="CL2296" s="99">
        <v>9653156.3558349591</v>
      </c>
      <c r="CM2296" s="203">
        <f t="shared" si="105"/>
        <v>171627.87789726281</v>
      </c>
      <c r="CN2296" s="203">
        <f t="shared" si="106"/>
        <v>26542268.797424302</v>
      </c>
      <c r="CO2296" s="203">
        <f t="shared" si="107"/>
        <v>115728252.7519531</v>
      </c>
      <c r="CP2296" s="99">
        <v>9653156.3558349591</v>
      </c>
      <c r="CQ2296" s="99">
        <v>0</v>
      </c>
      <c r="CR2296" s="99">
        <v>0</v>
      </c>
      <c r="CS2296" s="99">
        <v>0</v>
      </c>
      <c r="CT2296" s="99">
        <v>0</v>
      </c>
    </row>
    <row r="2297" spans="1:98">
      <c r="A2297" s="98" t="s">
        <v>191</v>
      </c>
      <c r="B2297" s="100">
        <v>41061</v>
      </c>
      <c r="C2297" s="99">
        <v>91529.078346252398</v>
      </c>
      <c r="D2297" s="99">
        <v>0</v>
      </c>
      <c r="E2297" s="99">
        <v>11872.5163319111</v>
      </c>
      <c r="F2297" s="99">
        <v>10517.315095424699</v>
      </c>
      <c r="G2297" s="99">
        <v>3276.6700992882302</v>
      </c>
      <c r="H2297" s="99">
        <v>0</v>
      </c>
      <c r="I2297" s="99">
        <v>0</v>
      </c>
      <c r="J2297" s="99">
        <v>62923.654713153803</v>
      </c>
      <c r="K2297" s="99">
        <v>0</v>
      </c>
      <c r="L2297" s="99">
        <v>52758.895701885202</v>
      </c>
      <c r="M2297" s="99">
        <v>41880.3749718666</v>
      </c>
      <c r="N2297" s="99">
        <v>4161.5175431370699</v>
      </c>
      <c r="O2297" s="99">
        <v>0</v>
      </c>
      <c r="P2297" s="99">
        <v>0</v>
      </c>
      <c r="Q2297" s="99">
        <v>4946.7328265309297</v>
      </c>
      <c r="R2297" s="99">
        <v>0</v>
      </c>
      <c r="S2297" s="99">
        <v>0</v>
      </c>
      <c r="T2297" s="99">
        <v>3274.2280682027299</v>
      </c>
      <c r="U2297" s="99">
        <v>63082.540209770203</v>
      </c>
      <c r="V2297" s="99">
        <v>4076612.8083801302</v>
      </c>
      <c r="W2297" s="99">
        <v>0</v>
      </c>
      <c r="X2297" s="99">
        <v>860983.98542785598</v>
      </c>
      <c r="Y2297" s="99">
        <v>693358.16720581101</v>
      </c>
      <c r="Z2297" s="99">
        <v>362429.68461990397</v>
      </c>
      <c r="AA2297" s="99">
        <v>0</v>
      </c>
      <c r="AB2297" s="99">
        <v>0</v>
      </c>
      <c r="AC2297" s="99">
        <v>21095370.267089799</v>
      </c>
      <c r="AD2297" s="99">
        <v>0</v>
      </c>
      <c r="AE2297" s="99">
        <v>1975033.5596618699</v>
      </c>
      <c r="AF2297" s="99">
        <v>1752454.87095642</v>
      </c>
      <c r="AG2297" s="99">
        <v>639037.21432495106</v>
      </c>
      <c r="AH2297" s="99">
        <v>0</v>
      </c>
      <c r="AI2297" s="99">
        <v>0</v>
      </c>
      <c r="AJ2297" s="99">
        <v>544041.04306030297</v>
      </c>
      <c r="AK2297" s="99">
        <v>0</v>
      </c>
      <c r="AL2297" s="99">
        <v>0</v>
      </c>
      <c r="AM2297" s="99">
        <v>360836.50011444098</v>
      </c>
      <c r="AN2297" s="99">
        <v>21222815.6640625</v>
      </c>
      <c r="AO2297" s="99">
        <v>39701894.876953103</v>
      </c>
      <c r="AP2297" s="99">
        <v>0</v>
      </c>
      <c r="AQ2297" s="99">
        <v>7399331.33776855</v>
      </c>
      <c r="AR2297" s="99">
        <v>5955632.4636840802</v>
      </c>
      <c r="AS2297" s="99">
        <v>2970166.3700866699</v>
      </c>
      <c r="AT2297" s="99">
        <v>0</v>
      </c>
      <c r="AU2297" s="99">
        <v>0</v>
      </c>
      <c r="AV2297" s="99">
        <v>65475624.321777299</v>
      </c>
      <c r="AW2297" s="99">
        <v>0</v>
      </c>
      <c r="AX2297" s="99">
        <v>19317896.142822299</v>
      </c>
      <c r="AY2297" s="99">
        <v>17239671.066650402</v>
      </c>
      <c r="AZ2297" s="99">
        <v>5486724.1827392597</v>
      </c>
      <c r="BA2297" s="99">
        <v>0</v>
      </c>
      <c r="BB2297" s="99">
        <v>0</v>
      </c>
      <c r="BC2297" s="99">
        <v>4721495.7684936495</v>
      </c>
      <c r="BD2297" s="99">
        <v>0</v>
      </c>
      <c r="BE2297" s="99">
        <v>0</v>
      </c>
      <c r="BF2297" s="99">
        <v>2958474.8432311998</v>
      </c>
      <c r="BG2297" s="99">
        <v>65791359.635253899</v>
      </c>
      <c r="BH2297" s="99">
        <v>6804906.3847045898</v>
      </c>
      <c r="BI2297" s="99">
        <v>0</v>
      </c>
      <c r="BJ2297" s="99">
        <v>2596225.6823120099</v>
      </c>
      <c r="BK2297" s="99">
        <v>2243721.2507629399</v>
      </c>
      <c r="BL2297" s="99">
        <v>0</v>
      </c>
      <c r="BM2297" s="99">
        <v>0</v>
      </c>
      <c r="BN2297" s="99">
        <v>0</v>
      </c>
      <c r="BO2297" s="99">
        <v>0</v>
      </c>
      <c r="BP2297" s="99">
        <v>0</v>
      </c>
      <c r="BQ2297" s="99">
        <v>0</v>
      </c>
      <c r="BR2297" s="99">
        <v>5264356.2293090802</v>
      </c>
      <c r="BS2297" s="99">
        <v>1990158.9277343799</v>
      </c>
      <c r="BT2297" s="99">
        <v>0</v>
      </c>
      <c r="BU2297" s="99">
        <v>0</v>
      </c>
      <c r="BV2297" s="99">
        <v>2174547.4858703599</v>
      </c>
      <c r="BW2297" s="99">
        <v>0</v>
      </c>
      <c r="BX2297" s="99">
        <v>0</v>
      </c>
      <c r="BY2297" s="99">
        <v>0</v>
      </c>
      <c r="BZ2297" s="99">
        <v>0</v>
      </c>
      <c r="CA2297" s="99">
        <v>103386.470947266</v>
      </c>
      <c r="CB2297" s="99">
        <v>4934015.1018676804</v>
      </c>
      <c r="CC2297" s="99">
        <v>47035591.425292999</v>
      </c>
      <c r="CD2297" s="99">
        <v>9388673.7517089806</v>
      </c>
      <c r="CE2297" s="99">
        <v>3267.25998002291</v>
      </c>
      <c r="CF2297" s="99">
        <v>363262.89663696301</v>
      </c>
      <c r="CG2297" s="99">
        <v>2994745.50421143</v>
      </c>
      <c r="CH2297" s="99">
        <v>0</v>
      </c>
      <c r="CI2297" s="99">
        <v>106648.458017349</v>
      </c>
      <c r="CJ2297" s="99">
        <v>5298903.6824340802</v>
      </c>
      <c r="CK2297" s="99">
        <v>50039345.212402299</v>
      </c>
      <c r="CL2297" s="99">
        <v>9389435.0946044903</v>
      </c>
      <c r="CM2297" s="203">
        <f t="shared" si="105"/>
        <v>169730.99822711921</v>
      </c>
      <c r="CN2297" s="203">
        <f t="shared" si="106"/>
        <v>26521719.346496582</v>
      </c>
      <c r="CO2297" s="203">
        <f t="shared" si="107"/>
        <v>115830704.84765619</v>
      </c>
      <c r="CP2297" s="99">
        <v>9389435.0946044903</v>
      </c>
      <c r="CQ2297" s="99">
        <v>0</v>
      </c>
      <c r="CR2297" s="99">
        <v>0</v>
      </c>
      <c r="CS2297" s="99">
        <v>0</v>
      </c>
      <c r="CT2297" s="99">
        <v>0</v>
      </c>
    </row>
    <row r="2298" spans="1:98">
      <c r="A2298" s="98" t="s">
        <v>191</v>
      </c>
      <c r="B2298" s="100">
        <v>41153</v>
      </c>
      <c r="C2298" s="99">
        <v>91911.078987121597</v>
      </c>
      <c r="D2298" s="99">
        <v>0</v>
      </c>
      <c r="E2298" s="99">
        <v>11536.169532895099</v>
      </c>
      <c r="F2298" s="99">
        <v>10243.176162481301</v>
      </c>
      <c r="G2298" s="99">
        <v>3232.1628678441002</v>
      </c>
      <c r="H2298" s="99">
        <v>0</v>
      </c>
      <c r="I2298" s="99">
        <v>0</v>
      </c>
      <c r="J2298" s="99">
        <v>62843.798470497102</v>
      </c>
      <c r="K2298" s="99">
        <v>0</v>
      </c>
      <c r="L2298" s="99">
        <v>52613.118406295798</v>
      </c>
      <c r="M2298" s="99">
        <v>42273.819915771499</v>
      </c>
      <c r="N2298" s="99">
        <v>4089.0801942646499</v>
      </c>
      <c r="O2298" s="99">
        <v>0</v>
      </c>
      <c r="P2298" s="99">
        <v>0</v>
      </c>
      <c r="Q2298" s="99">
        <v>4967.5650646090498</v>
      </c>
      <c r="R2298" s="99">
        <v>0</v>
      </c>
      <c r="S2298" s="99">
        <v>0</v>
      </c>
      <c r="T2298" s="99">
        <v>3251.1193590164198</v>
      </c>
      <c r="U2298" s="99">
        <v>62974.320350647002</v>
      </c>
      <c r="V2298" s="99">
        <v>4000843.4046325702</v>
      </c>
      <c r="W2298" s="99">
        <v>0</v>
      </c>
      <c r="X2298" s="99">
        <v>841932.44321441697</v>
      </c>
      <c r="Y2298" s="99">
        <v>684404.11006164597</v>
      </c>
      <c r="Z2298" s="99">
        <v>353879.42024993902</v>
      </c>
      <c r="AA2298" s="99">
        <v>0</v>
      </c>
      <c r="AB2298" s="99">
        <v>0</v>
      </c>
      <c r="AC2298" s="99">
        <v>21152247.739013702</v>
      </c>
      <c r="AD2298" s="99">
        <v>0</v>
      </c>
      <c r="AE2298" s="99">
        <v>1946036.3512115499</v>
      </c>
      <c r="AF2298" s="99">
        <v>1735589.02740479</v>
      </c>
      <c r="AG2298" s="99">
        <v>618202.15435028099</v>
      </c>
      <c r="AH2298" s="99">
        <v>0</v>
      </c>
      <c r="AI2298" s="99">
        <v>0</v>
      </c>
      <c r="AJ2298" s="99">
        <v>558002.34770965599</v>
      </c>
      <c r="AK2298" s="99">
        <v>0</v>
      </c>
      <c r="AL2298" s="99">
        <v>0</v>
      </c>
      <c r="AM2298" s="99">
        <v>355454.59689331101</v>
      </c>
      <c r="AN2298" s="99">
        <v>21135130.2338867</v>
      </c>
      <c r="AO2298" s="99">
        <v>39282414.654296897</v>
      </c>
      <c r="AP2298" s="99">
        <v>0</v>
      </c>
      <c r="AQ2298" s="99">
        <v>7244924.8421020498</v>
      </c>
      <c r="AR2298" s="99">
        <v>5892717.5122680701</v>
      </c>
      <c r="AS2298" s="99">
        <v>2949968.8189392099</v>
      </c>
      <c r="AT2298" s="99">
        <v>0</v>
      </c>
      <c r="AU2298" s="99">
        <v>0</v>
      </c>
      <c r="AV2298" s="99">
        <v>66259821.0146484</v>
      </c>
      <c r="AW2298" s="99">
        <v>0</v>
      </c>
      <c r="AX2298" s="99">
        <v>19189012.685791001</v>
      </c>
      <c r="AY2298" s="99">
        <v>17220250.401367199</v>
      </c>
      <c r="AZ2298" s="99">
        <v>5371649.7254028302</v>
      </c>
      <c r="BA2298" s="99">
        <v>0</v>
      </c>
      <c r="BB2298" s="99">
        <v>0</v>
      </c>
      <c r="BC2298" s="99">
        <v>4886429.1074829102</v>
      </c>
      <c r="BD2298" s="99">
        <v>0</v>
      </c>
      <c r="BE2298" s="99">
        <v>0</v>
      </c>
      <c r="BF2298" s="99">
        <v>2964103.5457153302</v>
      </c>
      <c r="BG2298" s="99">
        <v>66069649.279296897</v>
      </c>
      <c r="BH2298" s="99">
        <v>7029866.5679321298</v>
      </c>
      <c r="BI2298" s="99">
        <v>0</v>
      </c>
      <c r="BJ2298" s="99">
        <v>2648979.5768127399</v>
      </c>
      <c r="BK2298" s="99">
        <v>2275130.3400268601</v>
      </c>
      <c r="BL2298" s="99">
        <v>0</v>
      </c>
      <c r="BM2298" s="99">
        <v>0</v>
      </c>
      <c r="BN2298" s="99">
        <v>0</v>
      </c>
      <c r="BO2298" s="99">
        <v>0</v>
      </c>
      <c r="BP2298" s="99">
        <v>0</v>
      </c>
      <c r="BQ2298" s="99">
        <v>0</v>
      </c>
      <c r="BR2298" s="99">
        <v>5363589.5626220703</v>
      </c>
      <c r="BS2298" s="99">
        <v>1959173.5700378399</v>
      </c>
      <c r="BT2298" s="99">
        <v>0</v>
      </c>
      <c r="BU2298" s="99">
        <v>0</v>
      </c>
      <c r="BV2298" s="99">
        <v>2262474.4350280799</v>
      </c>
      <c r="BW2298" s="99">
        <v>0</v>
      </c>
      <c r="BX2298" s="99">
        <v>0</v>
      </c>
      <c r="BY2298" s="99">
        <v>0</v>
      </c>
      <c r="BZ2298" s="99">
        <v>0</v>
      </c>
      <c r="CA2298" s="99">
        <v>103445.932484627</v>
      </c>
      <c r="CB2298" s="99">
        <v>4840526.6294555701</v>
      </c>
      <c r="CC2298" s="99">
        <v>46621422.3369141</v>
      </c>
      <c r="CD2298" s="99">
        <v>9676713.51708984</v>
      </c>
      <c r="CE2298" s="99">
        <v>3235.90533098578</v>
      </c>
      <c r="CF2298" s="99">
        <v>354059.69452285802</v>
      </c>
      <c r="CG2298" s="99">
        <v>2967454.0148315402</v>
      </c>
      <c r="CH2298" s="99">
        <v>0</v>
      </c>
      <c r="CI2298" s="99">
        <v>106684.72369956999</v>
      </c>
      <c r="CJ2298" s="99">
        <v>5195401.8472290002</v>
      </c>
      <c r="CK2298" s="99">
        <v>49607386.695800804</v>
      </c>
      <c r="CL2298" s="99">
        <v>9688794.4689941406</v>
      </c>
      <c r="CM2298" s="203">
        <f t="shared" si="105"/>
        <v>169659.04405021699</v>
      </c>
      <c r="CN2298" s="203">
        <f t="shared" si="106"/>
        <v>26330532.0811157</v>
      </c>
      <c r="CO2298" s="203">
        <f t="shared" si="107"/>
        <v>115677035.9750977</v>
      </c>
      <c r="CP2298" s="99">
        <v>9688794.4689941406</v>
      </c>
      <c r="CQ2298" s="99">
        <v>0</v>
      </c>
      <c r="CR2298" s="99">
        <v>0</v>
      </c>
      <c r="CS2298" s="99">
        <v>0</v>
      </c>
      <c r="CT2298" s="99">
        <v>0</v>
      </c>
    </row>
    <row r="2299" spans="1:98">
      <c r="A2299" s="98" t="s">
        <v>191</v>
      </c>
      <c r="B2299" s="100">
        <v>41244</v>
      </c>
      <c r="C2299" s="99">
        <v>91204.447245597796</v>
      </c>
      <c r="D2299" s="99">
        <v>0</v>
      </c>
      <c r="E2299" s="99">
        <v>11313.0816699266</v>
      </c>
      <c r="F2299" s="99">
        <v>10053.198046326601</v>
      </c>
      <c r="G2299" s="99">
        <v>3197.0917361676702</v>
      </c>
      <c r="H2299" s="99">
        <v>0</v>
      </c>
      <c r="I2299" s="99">
        <v>0</v>
      </c>
      <c r="J2299" s="99">
        <v>62795.912535667398</v>
      </c>
      <c r="K2299" s="99">
        <v>0</v>
      </c>
      <c r="L2299" s="99">
        <v>51663.380415916399</v>
      </c>
      <c r="M2299" s="99">
        <v>41951.927485942797</v>
      </c>
      <c r="N2299" s="99">
        <v>3911.1067171692798</v>
      </c>
      <c r="O2299" s="99">
        <v>0</v>
      </c>
      <c r="P2299" s="99">
        <v>0</v>
      </c>
      <c r="Q2299" s="99">
        <v>4958.2410509586298</v>
      </c>
      <c r="R2299" s="99">
        <v>0</v>
      </c>
      <c r="S2299" s="99">
        <v>0</v>
      </c>
      <c r="T2299" s="99">
        <v>3161.6914801001499</v>
      </c>
      <c r="U2299" s="99">
        <v>62929.3590660095</v>
      </c>
      <c r="V2299" s="99">
        <v>3956972.9276123</v>
      </c>
      <c r="W2299" s="99">
        <v>0</v>
      </c>
      <c r="X2299" s="99">
        <v>826703.30935668899</v>
      </c>
      <c r="Y2299" s="99">
        <v>673941.66268920898</v>
      </c>
      <c r="Z2299" s="99">
        <v>357577.090156555</v>
      </c>
      <c r="AA2299" s="99">
        <v>0</v>
      </c>
      <c r="AB2299" s="99">
        <v>0</v>
      </c>
      <c r="AC2299" s="99">
        <v>21117197.837890599</v>
      </c>
      <c r="AD2299" s="99">
        <v>0</v>
      </c>
      <c r="AE2299" s="99">
        <v>1919331.3374633801</v>
      </c>
      <c r="AF2299" s="99">
        <v>1716693.6914520301</v>
      </c>
      <c r="AG2299" s="99">
        <v>597746.24583435105</v>
      </c>
      <c r="AH2299" s="99">
        <v>0</v>
      </c>
      <c r="AI2299" s="99">
        <v>0</v>
      </c>
      <c r="AJ2299" s="99">
        <v>562560.46571350098</v>
      </c>
      <c r="AK2299" s="99">
        <v>0</v>
      </c>
      <c r="AL2299" s="99">
        <v>0</v>
      </c>
      <c r="AM2299" s="99">
        <v>352759.10149764997</v>
      </c>
      <c r="AN2299" s="99">
        <v>21145688.5700684</v>
      </c>
      <c r="AO2299" s="99">
        <v>39069160.686035201</v>
      </c>
      <c r="AP2299" s="99">
        <v>0</v>
      </c>
      <c r="AQ2299" s="99">
        <v>7180996.8294677697</v>
      </c>
      <c r="AR2299" s="99">
        <v>5853231.67370605</v>
      </c>
      <c r="AS2299" s="99">
        <v>2976197.1473083501</v>
      </c>
      <c r="AT2299" s="99">
        <v>0</v>
      </c>
      <c r="AU2299" s="99">
        <v>0</v>
      </c>
      <c r="AV2299" s="99">
        <v>66229796.8818359</v>
      </c>
      <c r="AW2299" s="99">
        <v>0</v>
      </c>
      <c r="AX2299" s="99">
        <v>19081715.410644501</v>
      </c>
      <c r="AY2299" s="99">
        <v>17174895.370117199</v>
      </c>
      <c r="AZ2299" s="99">
        <v>5198268.84484863</v>
      </c>
      <c r="BA2299" s="99">
        <v>0</v>
      </c>
      <c r="BB2299" s="99">
        <v>0</v>
      </c>
      <c r="BC2299" s="99">
        <v>4932607.1289672898</v>
      </c>
      <c r="BD2299" s="99">
        <v>0</v>
      </c>
      <c r="BE2299" s="99">
        <v>0</v>
      </c>
      <c r="BF2299" s="99">
        <v>2934453.10968018</v>
      </c>
      <c r="BG2299" s="99">
        <v>66300699.9072266</v>
      </c>
      <c r="BH2299" s="99">
        <v>6921311.7428588904</v>
      </c>
      <c r="BI2299" s="99">
        <v>0</v>
      </c>
      <c r="BJ2299" s="99">
        <v>2610464.22729492</v>
      </c>
      <c r="BK2299" s="99">
        <v>2245557.8616943401</v>
      </c>
      <c r="BL2299" s="99">
        <v>0</v>
      </c>
      <c r="BM2299" s="99">
        <v>0</v>
      </c>
      <c r="BN2299" s="99">
        <v>0</v>
      </c>
      <c r="BO2299" s="99">
        <v>0</v>
      </c>
      <c r="BP2299" s="99">
        <v>0</v>
      </c>
      <c r="BQ2299" s="99">
        <v>0</v>
      </c>
      <c r="BR2299" s="99">
        <v>5371241.1535644503</v>
      </c>
      <c r="BS2299" s="99">
        <v>1891620.77932739</v>
      </c>
      <c r="BT2299" s="99">
        <v>0</v>
      </c>
      <c r="BU2299" s="99">
        <v>0</v>
      </c>
      <c r="BV2299" s="99">
        <v>2290461.2404479999</v>
      </c>
      <c r="BW2299" s="99">
        <v>0</v>
      </c>
      <c r="BX2299" s="99">
        <v>0</v>
      </c>
      <c r="BY2299" s="99">
        <v>0</v>
      </c>
      <c r="BZ2299" s="99">
        <v>0</v>
      </c>
      <c r="CA2299" s="99">
        <v>102532.40081596401</v>
      </c>
      <c r="CB2299" s="99">
        <v>4789319.13781738</v>
      </c>
      <c r="CC2299" s="99">
        <v>46480559.431640603</v>
      </c>
      <c r="CD2299" s="99">
        <v>9533180.8432617206</v>
      </c>
      <c r="CE2299" s="99">
        <v>3195.2028329074401</v>
      </c>
      <c r="CF2299" s="99">
        <v>356821.13237762498</v>
      </c>
      <c r="CG2299" s="99">
        <v>2959473.19384766</v>
      </c>
      <c r="CH2299" s="99">
        <v>0</v>
      </c>
      <c r="CI2299" s="99">
        <v>105729.56711196899</v>
      </c>
      <c r="CJ2299" s="99">
        <v>5145267.8303222703</v>
      </c>
      <c r="CK2299" s="99">
        <v>49530052.472167999</v>
      </c>
      <c r="CL2299" s="99">
        <v>9530801.25146484</v>
      </c>
      <c r="CM2299" s="203">
        <f t="shared" si="105"/>
        <v>168658.92617797849</v>
      </c>
      <c r="CN2299" s="203">
        <f t="shared" si="106"/>
        <v>26290956.40039067</v>
      </c>
      <c r="CO2299" s="203">
        <f t="shared" si="107"/>
        <v>115830752.37939459</v>
      </c>
      <c r="CP2299" s="99">
        <v>9530801.25146484</v>
      </c>
      <c r="CQ2299" s="99">
        <v>0</v>
      </c>
      <c r="CR2299" s="99">
        <v>0</v>
      </c>
      <c r="CS2299" s="99">
        <v>0</v>
      </c>
      <c r="CT2299" s="99">
        <v>0</v>
      </c>
    </row>
    <row r="2300" spans="1:98">
      <c r="A2300" s="98" t="s">
        <v>191</v>
      </c>
      <c r="B2300" s="100">
        <v>41334</v>
      </c>
      <c r="C2300" s="99">
        <v>89633.439694404602</v>
      </c>
      <c r="D2300" s="99">
        <v>0</v>
      </c>
      <c r="E2300" s="99">
        <v>11016.7860815525</v>
      </c>
      <c r="F2300" s="99">
        <v>9744.3382097482699</v>
      </c>
      <c r="G2300" s="99">
        <v>3139.2750056683999</v>
      </c>
      <c r="H2300" s="99">
        <v>0</v>
      </c>
      <c r="I2300" s="99">
        <v>0</v>
      </c>
      <c r="J2300" s="99">
        <v>62795.081282138803</v>
      </c>
      <c r="K2300" s="99">
        <v>0</v>
      </c>
      <c r="L2300" s="99">
        <v>2290.1516925096498</v>
      </c>
      <c r="M2300" s="99">
        <v>41411.545979499802</v>
      </c>
      <c r="N2300" s="99">
        <v>3863.1642588674999</v>
      </c>
      <c r="O2300" s="99">
        <v>0</v>
      </c>
      <c r="P2300" s="99">
        <v>47707.159973621398</v>
      </c>
      <c r="Q2300" s="99">
        <v>4897.4215944409398</v>
      </c>
      <c r="R2300" s="99">
        <v>0</v>
      </c>
      <c r="S2300" s="99">
        <v>3114.4769126474898</v>
      </c>
      <c r="T2300" s="99">
        <v>0</v>
      </c>
      <c r="U2300" s="99">
        <v>62908.299543380701</v>
      </c>
      <c r="V2300" s="99">
        <v>3886885.94598389</v>
      </c>
      <c r="W2300" s="99">
        <v>0</v>
      </c>
      <c r="X2300" s="99">
        <v>805559.84975433396</v>
      </c>
      <c r="Y2300" s="99">
        <v>656766.88373565697</v>
      </c>
      <c r="Z2300" s="99">
        <v>342843.833827972</v>
      </c>
      <c r="AA2300" s="99">
        <v>0</v>
      </c>
      <c r="AB2300" s="99">
        <v>0</v>
      </c>
      <c r="AC2300" s="99">
        <v>21082200.276122998</v>
      </c>
      <c r="AD2300" s="99">
        <v>0</v>
      </c>
      <c r="AE2300" s="99">
        <v>45199.763576984398</v>
      </c>
      <c r="AF2300" s="99">
        <v>1707833.5531005899</v>
      </c>
      <c r="AG2300" s="99">
        <v>588150.27740478504</v>
      </c>
      <c r="AH2300" s="99">
        <v>0</v>
      </c>
      <c r="AI2300" s="99">
        <v>1773076.5068054199</v>
      </c>
      <c r="AJ2300" s="99">
        <v>545867.45169067394</v>
      </c>
      <c r="AK2300" s="99">
        <v>0</v>
      </c>
      <c r="AL2300" s="99">
        <v>339538.54989624</v>
      </c>
      <c r="AM2300" s="99">
        <v>0</v>
      </c>
      <c r="AN2300" s="99">
        <v>21147229.792724598</v>
      </c>
      <c r="AO2300" s="99">
        <v>38384893.052734397</v>
      </c>
      <c r="AP2300" s="99">
        <v>0</v>
      </c>
      <c r="AQ2300" s="99">
        <v>6988826.0375366202</v>
      </c>
      <c r="AR2300" s="99">
        <v>5695452.9221801804</v>
      </c>
      <c r="AS2300" s="99">
        <v>2859647.3900146498</v>
      </c>
      <c r="AT2300" s="99">
        <v>0</v>
      </c>
      <c r="AU2300" s="99">
        <v>0</v>
      </c>
      <c r="AV2300" s="99">
        <v>66385671.149902299</v>
      </c>
      <c r="AW2300" s="99">
        <v>0</v>
      </c>
      <c r="AX2300" s="99">
        <v>539273.40887451195</v>
      </c>
      <c r="AY2300" s="99">
        <v>17160638.5776367</v>
      </c>
      <c r="AZ2300" s="99">
        <v>5131132.5432128897</v>
      </c>
      <c r="BA2300" s="99">
        <v>0</v>
      </c>
      <c r="BB2300" s="99">
        <v>17414890.213134799</v>
      </c>
      <c r="BC2300" s="99">
        <v>4814867.4609375</v>
      </c>
      <c r="BD2300" s="99">
        <v>0</v>
      </c>
      <c r="BE2300" s="99">
        <v>2832724.3448181199</v>
      </c>
      <c r="BF2300" s="99">
        <v>0</v>
      </c>
      <c r="BG2300" s="99">
        <v>66684357.936035201</v>
      </c>
      <c r="BH2300" s="99">
        <v>8301042.7355957003</v>
      </c>
      <c r="BI2300" s="99">
        <v>0</v>
      </c>
      <c r="BJ2300" s="99">
        <v>2633023.2334899898</v>
      </c>
      <c r="BK2300" s="99">
        <v>2247192.2935485798</v>
      </c>
      <c r="BL2300" s="99">
        <v>0</v>
      </c>
      <c r="BM2300" s="99">
        <v>0</v>
      </c>
      <c r="BN2300" s="99">
        <v>0</v>
      </c>
      <c r="BO2300" s="99">
        <v>0</v>
      </c>
      <c r="BP2300" s="99">
        <v>0</v>
      </c>
      <c r="BQ2300" s="99">
        <v>0</v>
      </c>
      <c r="BR2300" s="99">
        <v>5540190.7824096698</v>
      </c>
      <c r="BS2300" s="99">
        <v>1907114.8917083701</v>
      </c>
      <c r="BT2300" s="99">
        <v>0</v>
      </c>
      <c r="BU2300" s="99">
        <v>1255191.9799957301</v>
      </c>
      <c r="BV2300" s="99">
        <v>2308306.1304016099</v>
      </c>
      <c r="BW2300" s="99">
        <v>0</v>
      </c>
      <c r="BX2300" s="99">
        <v>240109.54977226301</v>
      </c>
      <c r="BY2300" s="99">
        <v>0</v>
      </c>
      <c r="BZ2300" s="99">
        <v>0</v>
      </c>
      <c r="CA2300" s="99">
        <v>100660.773694038</v>
      </c>
      <c r="CB2300" s="99">
        <v>4692657.5112304697</v>
      </c>
      <c r="CC2300" s="99">
        <v>45186800.5087891</v>
      </c>
      <c r="CD2300" s="99">
        <v>10954108.62854</v>
      </c>
      <c r="CE2300" s="99">
        <v>3148.8834498524702</v>
      </c>
      <c r="CF2300" s="99">
        <v>345878.93923187302</v>
      </c>
      <c r="CG2300" s="99">
        <v>2887561.00494385</v>
      </c>
      <c r="CH2300" s="99">
        <v>0</v>
      </c>
      <c r="CI2300" s="99">
        <v>103806.778512955</v>
      </c>
      <c r="CJ2300" s="99">
        <v>5039604.5086059598</v>
      </c>
      <c r="CK2300" s="99">
        <v>48134803.915527299</v>
      </c>
      <c r="CL2300" s="99">
        <v>11195785.146850601</v>
      </c>
      <c r="CM2300" s="203">
        <f t="shared" si="105"/>
        <v>166715.07805633571</v>
      </c>
      <c r="CN2300" s="203">
        <f t="shared" si="106"/>
        <v>26186834.301330559</v>
      </c>
      <c r="CO2300" s="203">
        <f t="shared" si="107"/>
        <v>114819161.8515625</v>
      </c>
      <c r="CP2300" s="99">
        <v>11195785.146850601</v>
      </c>
      <c r="CQ2300" s="99">
        <v>0</v>
      </c>
      <c r="CR2300" s="99">
        <v>0</v>
      </c>
      <c r="CS2300" s="99">
        <v>0</v>
      </c>
      <c r="CT2300" s="99">
        <v>0</v>
      </c>
    </row>
    <row r="2301" spans="1:98">
      <c r="A2301" s="98" t="s">
        <v>191</v>
      </c>
      <c r="B2301" s="100">
        <v>41426</v>
      </c>
      <c r="C2301" s="99">
        <v>89615.096261024504</v>
      </c>
      <c r="D2301" s="99">
        <v>0</v>
      </c>
      <c r="E2301" s="99">
        <v>10653.4834597111</v>
      </c>
      <c r="F2301" s="99">
        <v>9462.0781522989291</v>
      </c>
      <c r="G2301" s="99">
        <v>3195.51286169887</v>
      </c>
      <c r="H2301" s="99">
        <v>0</v>
      </c>
      <c r="I2301" s="99">
        <v>0</v>
      </c>
      <c r="J2301" s="99">
        <v>62514.4720144272</v>
      </c>
      <c r="K2301" s="99">
        <v>0</v>
      </c>
      <c r="L2301" s="99">
        <v>1838.57996234298</v>
      </c>
      <c r="M2301" s="99">
        <v>41672.770468711897</v>
      </c>
      <c r="N2301" s="99">
        <v>3828.6549104154101</v>
      </c>
      <c r="O2301" s="99">
        <v>0</v>
      </c>
      <c r="P2301" s="99">
        <v>48320.727992534601</v>
      </c>
      <c r="Q2301" s="99">
        <v>4849.9544314742097</v>
      </c>
      <c r="R2301" s="99">
        <v>0</v>
      </c>
      <c r="S2301" s="99">
        <v>3192.46877864003</v>
      </c>
      <c r="T2301" s="99">
        <v>0</v>
      </c>
      <c r="U2301" s="99">
        <v>62636.462167739897</v>
      </c>
      <c r="V2301" s="99">
        <v>3858364.6166381799</v>
      </c>
      <c r="W2301" s="99">
        <v>0</v>
      </c>
      <c r="X2301" s="99">
        <v>781148.873931885</v>
      </c>
      <c r="Y2301" s="99">
        <v>638586.69296264602</v>
      </c>
      <c r="Z2301" s="99">
        <v>345382.13900756801</v>
      </c>
      <c r="AA2301" s="99">
        <v>0</v>
      </c>
      <c r="AB2301" s="99">
        <v>0</v>
      </c>
      <c r="AC2301" s="99">
        <v>20922019.231445301</v>
      </c>
      <c r="AD2301" s="99">
        <v>0</v>
      </c>
      <c r="AE2301" s="99">
        <v>31812.208320379301</v>
      </c>
      <c r="AF2301" s="99">
        <v>1701424.0262146001</v>
      </c>
      <c r="AG2301" s="99">
        <v>586422.18218994106</v>
      </c>
      <c r="AH2301" s="99">
        <v>0</v>
      </c>
      <c r="AI2301" s="99">
        <v>1780388.7149352999</v>
      </c>
      <c r="AJ2301" s="99">
        <v>535465.66530609096</v>
      </c>
      <c r="AK2301" s="99">
        <v>0</v>
      </c>
      <c r="AL2301" s="99">
        <v>344137.68037414597</v>
      </c>
      <c r="AM2301" s="99">
        <v>0</v>
      </c>
      <c r="AN2301" s="99">
        <v>21033898.299560498</v>
      </c>
      <c r="AO2301" s="99">
        <v>38261721.650390603</v>
      </c>
      <c r="AP2301" s="99">
        <v>0</v>
      </c>
      <c r="AQ2301" s="99">
        <v>6754308.72509766</v>
      </c>
      <c r="AR2301" s="99">
        <v>5521829.22509766</v>
      </c>
      <c r="AS2301" s="99">
        <v>2888748.3052673298</v>
      </c>
      <c r="AT2301" s="99">
        <v>0</v>
      </c>
      <c r="AU2301" s="99">
        <v>0</v>
      </c>
      <c r="AV2301" s="99">
        <v>66142047.002441399</v>
      </c>
      <c r="AW2301" s="99">
        <v>0</v>
      </c>
      <c r="AX2301" s="99">
        <v>416312.10134887701</v>
      </c>
      <c r="AY2301" s="99">
        <v>17132252.051025402</v>
      </c>
      <c r="AZ2301" s="99">
        <v>5121850.7451782199</v>
      </c>
      <c r="BA2301" s="99">
        <v>0</v>
      </c>
      <c r="BB2301" s="99">
        <v>17538291.650390599</v>
      </c>
      <c r="BC2301" s="99">
        <v>4759990.2100830097</v>
      </c>
      <c r="BD2301" s="99">
        <v>0</v>
      </c>
      <c r="BE2301" s="99">
        <v>2878946.9270629901</v>
      </c>
      <c r="BF2301" s="99">
        <v>0</v>
      </c>
      <c r="BG2301" s="99">
        <v>66314826.4130859</v>
      </c>
      <c r="BH2301" s="99">
        <v>8464192.6314697303</v>
      </c>
      <c r="BI2301" s="99">
        <v>0</v>
      </c>
      <c r="BJ2301" s="99">
        <v>2592742.2950744601</v>
      </c>
      <c r="BK2301" s="99">
        <v>2208422.5315856901</v>
      </c>
      <c r="BL2301" s="99">
        <v>0</v>
      </c>
      <c r="BM2301" s="99">
        <v>0</v>
      </c>
      <c r="BN2301" s="99">
        <v>0</v>
      </c>
      <c r="BO2301" s="99">
        <v>0</v>
      </c>
      <c r="BP2301" s="99">
        <v>0</v>
      </c>
      <c r="BQ2301" s="99">
        <v>0</v>
      </c>
      <c r="BR2301" s="99">
        <v>5599818.2777709998</v>
      </c>
      <c r="BS2301" s="99">
        <v>1904463.4019164999</v>
      </c>
      <c r="BT2301" s="99">
        <v>0</v>
      </c>
      <c r="BU2301" s="99">
        <v>1287435.86997986</v>
      </c>
      <c r="BV2301" s="99">
        <v>2302244.0961303702</v>
      </c>
      <c r="BW2301" s="99">
        <v>0</v>
      </c>
      <c r="BX2301" s="99">
        <v>241978.489780426</v>
      </c>
      <c r="BY2301" s="99">
        <v>0</v>
      </c>
      <c r="BZ2301" s="99">
        <v>0</v>
      </c>
      <c r="CA2301" s="99">
        <v>100263.18895530701</v>
      </c>
      <c r="CB2301" s="99">
        <v>4643059.0567016602</v>
      </c>
      <c r="CC2301" s="99">
        <v>45103932.119628899</v>
      </c>
      <c r="CD2301" s="99">
        <v>11047979.6568604</v>
      </c>
      <c r="CE2301" s="99">
        <v>3187.5756287276699</v>
      </c>
      <c r="CF2301" s="99">
        <v>343006.35494613601</v>
      </c>
      <c r="CG2301" s="99">
        <v>2884925.8073120099</v>
      </c>
      <c r="CH2301" s="99">
        <v>0</v>
      </c>
      <c r="CI2301" s="99">
        <v>103449.615403175</v>
      </c>
      <c r="CJ2301" s="99">
        <v>4989344.60046387</v>
      </c>
      <c r="CK2301" s="99">
        <v>47932383.963867202</v>
      </c>
      <c r="CL2301" s="99">
        <v>11273107.4954834</v>
      </c>
      <c r="CM2301" s="203">
        <f t="shared" si="105"/>
        <v>166086.0775709149</v>
      </c>
      <c r="CN2301" s="203">
        <f t="shared" si="106"/>
        <v>26023242.900024369</v>
      </c>
      <c r="CO2301" s="203">
        <f t="shared" si="107"/>
        <v>114247210.3769531</v>
      </c>
      <c r="CP2301" s="99">
        <v>11273107.4954834</v>
      </c>
      <c r="CQ2301" s="99">
        <v>0</v>
      </c>
      <c r="CR2301" s="99">
        <v>0</v>
      </c>
      <c r="CS2301" s="99">
        <v>0</v>
      </c>
      <c r="CT2301" s="99">
        <v>0</v>
      </c>
    </row>
    <row r="2302" spans="1:98">
      <c r="A2302" s="98" t="s">
        <v>191</v>
      </c>
      <c r="B2302" s="100">
        <v>41518</v>
      </c>
      <c r="C2302" s="99">
        <v>89356.905399322495</v>
      </c>
      <c r="D2302" s="99">
        <v>0</v>
      </c>
      <c r="E2302" s="99">
        <v>10382.4447470903</v>
      </c>
      <c r="F2302" s="99">
        <v>9213.7076151371002</v>
      </c>
      <c r="G2302" s="99">
        <v>3129.7488669157001</v>
      </c>
      <c r="H2302" s="99">
        <v>0</v>
      </c>
      <c r="I2302" s="99">
        <v>0</v>
      </c>
      <c r="J2302" s="99">
        <v>62175.458733081803</v>
      </c>
      <c r="K2302" s="99">
        <v>0</v>
      </c>
      <c r="L2302" s="99">
        <v>238.457933023572</v>
      </c>
      <c r="M2302" s="99">
        <v>41717.780049323999</v>
      </c>
      <c r="N2302" s="99">
        <v>3747.5425338447099</v>
      </c>
      <c r="O2302" s="99">
        <v>0</v>
      </c>
      <c r="P2302" s="99">
        <v>49435.439836502097</v>
      </c>
      <c r="Q2302" s="99">
        <v>4777.8972790241196</v>
      </c>
      <c r="R2302" s="99">
        <v>0</v>
      </c>
      <c r="S2302" s="99">
        <v>3128.0349952578499</v>
      </c>
      <c r="T2302" s="99">
        <v>0</v>
      </c>
      <c r="U2302" s="99">
        <v>62237.850044250503</v>
      </c>
      <c r="V2302" s="99">
        <v>3817618.2699890099</v>
      </c>
      <c r="W2302" s="99">
        <v>0</v>
      </c>
      <c r="X2302" s="99">
        <v>762610.190101624</v>
      </c>
      <c r="Y2302" s="99">
        <v>626749.493255615</v>
      </c>
      <c r="Z2302" s="99">
        <v>343007.23082733201</v>
      </c>
      <c r="AA2302" s="99">
        <v>0</v>
      </c>
      <c r="AB2302" s="99">
        <v>0</v>
      </c>
      <c r="AC2302" s="99">
        <v>21006236.6477051</v>
      </c>
      <c r="AD2302" s="99">
        <v>0</v>
      </c>
      <c r="AE2302" s="99">
        <v>18569.902801275301</v>
      </c>
      <c r="AF2302" s="99">
        <v>1699983.9879302999</v>
      </c>
      <c r="AG2302" s="99">
        <v>578100.38529968297</v>
      </c>
      <c r="AH2302" s="99">
        <v>0</v>
      </c>
      <c r="AI2302" s="99">
        <v>1776657.7674255399</v>
      </c>
      <c r="AJ2302" s="99">
        <v>521976.93538284302</v>
      </c>
      <c r="AK2302" s="99">
        <v>0</v>
      </c>
      <c r="AL2302" s="99">
        <v>343624.081848145</v>
      </c>
      <c r="AM2302" s="99">
        <v>0</v>
      </c>
      <c r="AN2302" s="99">
        <v>20899564.9208984</v>
      </c>
      <c r="AO2302" s="99">
        <v>37940182.386230499</v>
      </c>
      <c r="AP2302" s="99">
        <v>0</v>
      </c>
      <c r="AQ2302" s="99">
        <v>6573367.1159667997</v>
      </c>
      <c r="AR2302" s="99">
        <v>5359939.0484619103</v>
      </c>
      <c r="AS2302" s="99">
        <v>2858524.8745727502</v>
      </c>
      <c r="AT2302" s="99">
        <v>0</v>
      </c>
      <c r="AU2302" s="99">
        <v>0</v>
      </c>
      <c r="AV2302" s="99">
        <v>66232665.151855499</v>
      </c>
      <c r="AW2302" s="99">
        <v>0</v>
      </c>
      <c r="AX2302" s="99">
        <v>195074.20624160799</v>
      </c>
      <c r="AY2302" s="99">
        <v>17160151.5461426</v>
      </c>
      <c r="AZ2302" s="99">
        <v>5041406.6914672898</v>
      </c>
      <c r="BA2302" s="99">
        <v>0</v>
      </c>
      <c r="BB2302" s="99">
        <v>17572828.5153809</v>
      </c>
      <c r="BC2302" s="99">
        <v>4654940.13879395</v>
      </c>
      <c r="BD2302" s="99">
        <v>0</v>
      </c>
      <c r="BE2302" s="99">
        <v>2862931.93051147</v>
      </c>
      <c r="BF2302" s="99">
        <v>0</v>
      </c>
      <c r="BG2302" s="99">
        <v>65952703.316894501</v>
      </c>
      <c r="BH2302" s="99">
        <v>8452072.7779540997</v>
      </c>
      <c r="BI2302" s="99">
        <v>0</v>
      </c>
      <c r="BJ2302" s="99">
        <v>2553439.6422729502</v>
      </c>
      <c r="BK2302" s="99">
        <v>2174137.3693542499</v>
      </c>
      <c r="BL2302" s="99">
        <v>0</v>
      </c>
      <c r="BM2302" s="99">
        <v>0</v>
      </c>
      <c r="BN2302" s="99">
        <v>0</v>
      </c>
      <c r="BO2302" s="99">
        <v>0</v>
      </c>
      <c r="BP2302" s="99">
        <v>0</v>
      </c>
      <c r="BQ2302" s="99">
        <v>0</v>
      </c>
      <c r="BR2302" s="99">
        <v>5649780.5082397498</v>
      </c>
      <c r="BS2302" s="99">
        <v>1877707.4524841299</v>
      </c>
      <c r="BT2302" s="99">
        <v>0</v>
      </c>
      <c r="BU2302" s="99">
        <v>1056000.7299957301</v>
      </c>
      <c r="BV2302" s="99">
        <v>2265125.5393371601</v>
      </c>
      <c r="BW2302" s="99">
        <v>0</v>
      </c>
      <c r="BX2302" s="99">
        <v>195305.82982444801</v>
      </c>
      <c r="BY2302" s="99">
        <v>0</v>
      </c>
      <c r="BZ2302" s="99">
        <v>0</v>
      </c>
      <c r="CA2302" s="99">
        <v>99726.172159194903</v>
      </c>
      <c r="CB2302" s="99">
        <v>4580618.2427368201</v>
      </c>
      <c r="CC2302" s="99">
        <v>44617382.259277299</v>
      </c>
      <c r="CD2302" s="99">
        <v>10985912.2147217</v>
      </c>
      <c r="CE2302" s="99">
        <v>3127.3931061029398</v>
      </c>
      <c r="CF2302" s="99">
        <v>342971.19913864101</v>
      </c>
      <c r="CG2302" s="99">
        <v>2849438.1822814899</v>
      </c>
      <c r="CH2302" s="99">
        <v>0</v>
      </c>
      <c r="CI2302" s="99">
        <v>102853.796308517</v>
      </c>
      <c r="CJ2302" s="99">
        <v>4921425.50500488</v>
      </c>
      <c r="CK2302" s="99">
        <v>47528652.072265603</v>
      </c>
      <c r="CL2302" s="99">
        <v>11215135.0625</v>
      </c>
      <c r="CM2302" s="203">
        <f t="shared" si="105"/>
        <v>165091.64635276751</v>
      </c>
      <c r="CN2302" s="203">
        <f t="shared" si="106"/>
        <v>25820990.425903279</v>
      </c>
      <c r="CO2302" s="203">
        <f t="shared" si="107"/>
        <v>113481355.3891601</v>
      </c>
      <c r="CP2302" s="99">
        <v>11215135.0625</v>
      </c>
      <c r="CQ2302" s="99">
        <v>0</v>
      </c>
      <c r="CR2302" s="99">
        <v>0</v>
      </c>
      <c r="CS2302" s="99">
        <v>0</v>
      </c>
      <c r="CT2302" s="99">
        <v>0</v>
      </c>
    </row>
    <row r="2303" spans="1:98">
      <c r="A2303" s="98" t="s">
        <v>191</v>
      </c>
      <c r="B2303" s="100">
        <v>41609</v>
      </c>
      <c r="C2303" s="99">
        <v>89172.152265548706</v>
      </c>
      <c r="D2303" s="99">
        <v>0</v>
      </c>
      <c r="E2303" s="99">
        <v>9984.6547627448999</v>
      </c>
      <c r="F2303" s="99">
        <v>8864.2564264535904</v>
      </c>
      <c r="G2303" s="99">
        <v>3121.2092312872401</v>
      </c>
      <c r="H2303" s="99">
        <v>0</v>
      </c>
      <c r="I2303" s="99">
        <v>0</v>
      </c>
      <c r="J2303" s="99">
        <v>61682.3021092415</v>
      </c>
      <c r="K2303" s="99">
        <v>0</v>
      </c>
      <c r="L2303" s="99">
        <v>183.71057680994301</v>
      </c>
      <c r="M2303" s="99">
        <v>41812.749487876899</v>
      </c>
      <c r="N2303" s="99">
        <v>3662.88430678844</v>
      </c>
      <c r="O2303" s="99">
        <v>0</v>
      </c>
      <c r="P2303" s="99">
        <v>48838.370384216301</v>
      </c>
      <c r="Q2303" s="99">
        <v>4730.4186018705404</v>
      </c>
      <c r="R2303" s="99">
        <v>0</v>
      </c>
      <c r="S2303" s="99">
        <v>3098.93622010946</v>
      </c>
      <c r="T2303" s="99">
        <v>0</v>
      </c>
      <c r="U2303" s="99">
        <v>61733.484171390497</v>
      </c>
      <c r="V2303" s="99">
        <v>3762304.6732482901</v>
      </c>
      <c r="W2303" s="99">
        <v>0</v>
      </c>
      <c r="X2303" s="99">
        <v>731192.65370178199</v>
      </c>
      <c r="Y2303" s="99">
        <v>603443.66764068604</v>
      </c>
      <c r="Z2303" s="99">
        <v>336482.90304565401</v>
      </c>
      <c r="AA2303" s="99">
        <v>0</v>
      </c>
      <c r="AB2303" s="99">
        <v>0</v>
      </c>
      <c r="AC2303" s="99">
        <v>20702462.279541001</v>
      </c>
      <c r="AD2303" s="99">
        <v>0</v>
      </c>
      <c r="AE2303" s="99">
        <v>12280.856541991199</v>
      </c>
      <c r="AF2303" s="99">
        <v>1678473.0099792499</v>
      </c>
      <c r="AG2303" s="99">
        <v>561028.98426818801</v>
      </c>
      <c r="AH2303" s="99">
        <v>0</v>
      </c>
      <c r="AI2303" s="99">
        <v>1741016.2204284701</v>
      </c>
      <c r="AJ2303" s="99">
        <v>507682.411117554</v>
      </c>
      <c r="AK2303" s="99">
        <v>0</v>
      </c>
      <c r="AL2303" s="99">
        <v>332576.87262344401</v>
      </c>
      <c r="AM2303" s="99">
        <v>0</v>
      </c>
      <c r="AN2303" s="99">
        <v>20706838.5310059</v>
      </c>
      <c r="AO2303" s="99">
        <v>37567962.240234397</v>
      </c>
      <c r="AP2303" s="99">
        <v>0</v>
      </c>
      <c r="AQ2303" s="99">
        <v>6262032.3811035203</v>
      </c>
      <c r="AR2303" s="99">
        <v>5167782.0357665997</v>
      </c>
      <c r="AS2303" s="99">
        <v>2821880.2402038602</v>
      </c>
      <c r="AT2303" s="99">
        <v>0</v>
      </c>
      <c r="AU2303" s="99">
        <v>0</v>
      </c>
      <c r="AV2303" s="99">
        <v>65853788.688964799</v>
      </c>
      <c r="AW2303" s="99">
        <v>0</v>
      </c>
      <c r="AX2303" s="99">
        <v>115625.909158707</v>
      </c>
      <c r="AY2303" s="99">
        <v>17157679.441406298</v>
      </c>
      <c r="AZ2303" s="99">
        <v>4929792.3077392597</v>
      </c>
      <c r="BA2303" s="99">
        <v>0</v>
      </c>
      <c r="BB2303" s="99">
        <v>17275476.510253899</v>
      </c>
      <c r="BC2303" s="99">
        <v>4544781.3439331101</v>
      </c>
      <c r="BD2303" s="99">
        <v>0</v>
      </c>
      <c r="BE2303" s="99">
        <v>2791008.3603515602</v>
      </c>
      <c r="BF2303" s="99">
        <v>0</v>
      </c>
      <c r="BG2303" s="99">
        <v>65884500.245117202</v>
      </c>
      <c r="BH2303" s="99">
        <v>8430656.21728516</v>
      </c>
      <c r="BI2303" s="99">
        <v>0</v>
      </c>
      <c r="BJ2303" s="99">
        <v>2495600.2282714802</v>
      </c>
      <c r="BK2303" s="99">
        <v>2126867.3804321298</v>
      </c>
      <c r="BL2303" s="99">
        <v>0</v>
      </c>
      <c r="BM2303" s="99">
        <v>0</v>
      </c>
      <c r="BN2303" s="99">
        <v>0</v>
      </c>
      <c r="BO2303" s="99">
        <v>0</v>
      </c>
      <c r="BP2303" s="99">
        <v>0</v>
      </c>
      <c r="BQ2303" s="99">
        <v>0</v>
      </c>
      <c r="BR2303" s="99">
        <v>5660512.81323242</v>
      </c>
      <c r="BS2303" s="99">
        <v>1835878.3901367199</v>
      </c>
      <c r="BT2303" s="99">
        <v>0</v>
      </c>
      <c r="BU2303" s="99">
        <v>1243502.33999634</v>
      </c>
      <c r="BV2303" s="99">
        <v>2225975.0025634798</v>
      </c>
      <c r="BW2303" s="99">
        <v>0</v>
      </c>
      <c r="BX2303" s="99">
        <v>226911.11979484599</v>
      </c>
      <c r="BY2303" s="99">
        <v>0</v>
      </c>
      <c r="BZ2303" s="99">
        <v>0</v>
      </c>
      <c r="CA2303" s="99">
        <v>99177.167260169997</v>
      </c>
      <c r="CB2303" s="99">
        <v>4498151.6865844699</v>
      </c>
      <c r="CC2303" s="99">
        <v>43962464.286132798</v>
      </c>
      <c r="CD2303" s="99">
        <v>10936071.2501221</v>
      </c>
      <c r="CE2303" s="99">
        <v>3118.99940094352</v>
      </c>
      <c r="CF2303" s="99">
        <v>335909.52642440802</v>
      </c>
      <c r="CG2303" s="99">
        <v>2817845.7206726102</v>
      </c>
      <c r="CH2303" s="99">
        <v>0</v>
      </c>
      <c r="CI2303" s="99">
        <v>102298.95305919601</v>
      </c>
      <c r="CJ2303" s="99">
        <v>4835423.4548950205</v>
      </c>
      <c r="CK2303" s="99">
        <v>46777377.90625</v>
      </c>
      <c r="CL2303" s="99">
        <v>11162965.2821045</v>
      </c>
      <c r="CM2303" s="203">
        <f t="shared" si="105"/>
        <v>164032.43723058651</v>
      </c>
      <c r="CN2303" s="203">
        <f t="shared" si="106"/>
        <v>25542261.98590092</v>
      </c>
      <c r="CO2303" s="203">
        <f t="shared" si="107"/>
        <v>112661878.1513672</v>
      </c>
      <c r="CP2303" s="99">
        <v>11162965.2821045</v>
      </c>
      <c r="CQ2303" s="99">
        <v>0</v>
      </c>
      <c r="CR2303" s="99">
        <v>0</v>
      </c>
      <c r="CS2303" s="99">
        <v>0</v>
      </c>
      <c r="CT2303" s="99">
        <v>0</v>
      </c>
    </row>
    <row r="2304" spans="1:98">
      <c r="A2304" s="98" t="s">
        <v>191</v>
      </c>
      <c r="B2304" s="100">
        <v>41699</v>
      </c>
      <c r="C2304" s="99">
        <v>88901.778254509001</v>
      </c>
      <c r="D2304" s="99">
        <v>0</v>
      </c>
      <c r="E2304" s="99">
        <v>9668.5630302429199</v>
      </c>
      <c r="F2304" s="99">
        <v>8785.3535795211792</v>
      </c>
      <c r="G2304" s="99">
        <v>3083.8015792667902</v>
      </c>
      <c r="H2304" s="99">
        <v>0</v>
      </c>
      <c r="I2304" s="99">
        <v>0</v>
      </c>
      <c r="J2304" s="99">
        <v>61405.098223209403</v>
      </c>
      <c r="K2304" s="99">
        <v>0</v>
      </c>
      <c r="L2304" s="99">
        <v>196.12733371742101</v>
      </c>
      <c r="M2304" s="99">
        <v>41838.770489215902</v>
      </c>
      <c r="N2304" s="99">
        <v>3596.1977157592801</v>
      </c>
      <c r="O2304" s="99">
        <v>0</v>
      </c>
      <c r="P2304" s="99">
        <v>48021.023324966402</v>
      </c>
      <c r="Q2304" s="99">
        <v>4662.0352371335002</v>
      </c>
      <c r="R2304" s="99">
        <v>0</v>
      </c>
      <c r="S2304" s="99">
        <v>3074.4163805544399</v>
      </c>
      <c r="T2304" s="99">
        <v>0</v>
      </c>
      <c r="U2304" s="99">
        <v>61425.587265968301</v>
      </c>
      <c r="V2304" s="99">
        <v>3780525.5083007799</v>
      </c>
      <c r="W2304" s="99">
        <v>0</v>
      </c>
      <c r="X2304" s="99">
        <v>702849.30895996105</v>
      </c>
      <c r="Y2304" s="99">
        <v>595644.67049408006</v>
      </c>
      <c r="Z2304" s="99">
        <v>328580.427368164</v>
      </c>
      <c r="AA2304" s="99">
        <v>0</v>
      </c>
      <c r="AB2304" s="99">
        <v>0</v>
      </c>
      <c r="AC2304" s="99">
        <v>20460976.1958008</v>
      </c>
      <c r="AD2304" s="99">
        <v>0</v>
      </c>
      <c r="AE2304" s="99">
        <v>16253.656869053801</v>
      </c>
      <c r="AF2304" s="99">
        <v>1680439.9076690699</v>
      </c>
      <c r="AG2304" s="99">
        <v>555607.97859954799</v>
      </c>
      <c r="AH2304" s="99">
        <v>0</v>
      </c>
      <c r="AI2304" s="99">
        <v>1697668.2349243199</v>
      </c>
      <c r="AJ2304" s="99">
        <v>510490.51975250198</v>
      </c>
      <c r="AK2304" s="99">
        <v>0</v>
      </c>
      <c r="AL2304" s="99">
        <v>325598.92271804798</v>
      </c>
      <c r="AM2304" s="99">
        <v>0</v>
      </c>
      <c r="AN2304" s="99">
        <v>20594877.3430176</v>
      </c>
      <c r="AO2304" s="99">
        <v>38023419.5009766</v>
      </c>
      <c r="AP2304" s="99">
        <v>0</v>
      </c>
      <c r="AQ2304" s="99">
        <v>6008439.8865356399</v>
      </c>
      <c r="AR2304" s="99">
        <v>5077500.5208740197</v>
      </c>
      <c r="AS2304" s="99">
        <v>2778764.9919128399</v>
      </c>
      <c r="AT2304" s="99">
        <v>0</v>
      </c>
      <c r="AU2304" s="99">
        <v>0</v>
      </c>
      <c r="AV2304" s="99">
        <v>65647036.837402299</v>
      </c>
      <c r="AW2304" s="99">
        <v>0</v>
      </c>
      <c r="AX2304" s="99">
        <v>156175.16517639201</v>
      </c>
      <c r="AY2304" s="99">
        <v>17246416.762451202</v>
      </c>
      <c r="AZ2304" s="99">
        <v>4883077.7717285203</v>
      </c>
      <c r="BA2304" s="99">
        <v>0</v>
      </c>
      <c r="BB2304" s="99">
        <v>16921100.217285201</v>
      </c>
      <c r="BC2304" s="99">
        <v>4584092.3310546903</v>
      </c>
      <c r="BD2304" s="99">
        <v>0</v>
      </c>
      <c r="BE2304" s="99">
        <v>2752757.4799194299</v>
      </c>
      <c r="BF2304" s="99">
        <v>0</v>
      </c>
      <c r="BG2304" s="99">
        <v>65921168.519042999</v>
      </c>
      <c r="BH2304" s="99">
        <v>8386199.5709838904</v>
      </c>
      <c r="BI2304" s="99">
        <v>0</v>
      </c>
      <c r="BJ2304" s="99">
        <v>2431314.5657043499</v>
      </c>
      <c r="BK2304" s="99">
        <v>2090941.1806030299</v>
      </c>
      <c r="BL2304" s="99">
        <v>0</v>
      </c>
      <c r="BM2304" s="99">
        <v>0</v>
      </c>
      <c r="BN2304" s="99">
        <v>0</v>
      </c>
      <c r="BO2304" s="99">
        <v>0</v>
      </c>
      <c r="BP2304" s="99">
        <v>0</v>
      </c>
      <c r="BQ2304" s="99">
        <v>0</v>
      </c>
      <c r="BR2304" s="99">
        <v>5607184.6460571298</v>
      </c>
      <c r="BS2304" s="99">
        <v>1819981.0366058401</v>
      </c>
      <c r="BT2304" s="99">
        <v>0</v>
      </c>
      <c r="BU2304" s="99">
        <v>1197054.6499939</v>
      </c>
      <c r="BV2304" s="99">
        <v>2232693.6043090802</v>
      </c>
      <c r="BW2304" s="99">
        <v>0</v>
      </c>
      <c r="BX2304" s="99">
        <v>231088.81981086699</v>
      </c>
      <c r="BY2304" s="99">
        <v>0</v>
      </c>
      <c r="BZ2304" s="99">
        <v>0</v>
      </c>
      <c r="CA2304" s="99">
        <v>98551.267765045195</v>
      </c>
      <c r="CB2304" s="99">
        <v>4486323.3729248</v>
      </c>
      <c r="CC2304" s="99">
        <v>44008645.464355499</v>
      </c>
      <c r="CD2304" s="99">
        <v>10839515.275634799</v>
      </c>
      <c r="CE2304" s="99">
        <v>3096.26752984524</v>
      </c>
      <c r="CF2304" s="99">
        <v>328125.52970123303</v>
      </c>
      <c r="CG2304" s="99">
        <v>2786477.0999755901</v>
      </c>
      <c r="CH2304" s="99">
        <v>0</v>
      </c>
      <c r="CI2304" s="99">
        <v>101641.636953354</v>
      </c>
      <c r="CJ2304" s="99">
        <v>4818289.6103515597</v>
      </c>
      <c r="CK2304" s="99">
        <v>46732863.064453103</v>
      </c>
      <c r="CL2304" s="99">
        <v>11059973.4851074</v>
      </c>
      <c r="CM2304" s="203">
        <f t="shared" si="105"/>
        <v>163067.22421932229</v>
      </c>
      <c r="CN2304" s="203">
        <f t="shared" si="106"/>
        <v>25413166.953369159</v>
      </c>
      <c r="CO2304" s="203">
        <f t="shared" si="107"/>
        <v>112654031.58349609</v>
      </c>
      <c r="CP2304" s="99">
        <v>11059973.4851074</v>
      </c>
      <c r="CQ2304" s="99">
        <v>0</v>
      </c>
      <c r="CR2304" s="99">
        <v>0</v>
      </c>
      <c r="CS2304" s="99">
        <v>0</v>
      </c>
      <c r="CT2304" s="99">
        <v>0</v>
      </c>
    </row>
    <row r="2305" spans="1:98">
      <c r="A2305" s="98" t="s">
        <v>191</v>
      </c>
      <c r="B2305" s="100">
        <v>41791</v>
      </c>
      <c r="C2305" s="99">
        <v>88839.227222442598</v>
      </c>
      <c r="D2305" s="99">
        <v>0</v>
      </c>
      <c r="E2305" s="99">
        <v>9482.3325616121292</v>
      </c>
      <c r="F2305" s="99">
        <v>8654.9685446023905</v>
      </c>
      <c r="G2305" s="99">
        <v>3120.2948966026302</v>
      </c>
      <c r="H2305" s="99">
        <v>0</v>
      </c>
      <c r="I2305" s="99">
        <v>0</v>
      </c>
      <c r="J2305" s="99">
        <v>61137.718259334601</v>
      </c>
      <c r="K2305" s="99">
        <v>0</v>
      </c>
      <c r="L2305" s="99">
        <v>875.674094416201</v>
      </c>
      <c r="M2305" s="99">
        <v>41832.032994270303</v>
      </c>
      <c r="N2305" s="99">
        <v>3528.3257689774</v>
      </c>
      <c r="O2305" s="99">
        <v>0</v>
      </c>
      <c r="P2305" s="99">
        <v>47552.317703247099</v>
      </c>
      <c r="Q2305" s="99">
        <v>4623.6739481091499</v>
      </c>
      <c r="R2305" s="99">
        <v>0</v>
      </c>
      <c r="S2305" s="99">
        <v>3113.28063163161</v>
      </c>
      <c r="T2305" s="99">
        <v>0</v>
      </c>
      <c r="U2305" s="99">
        <v>61195.219394683802</v>
      </c>
      <c r="V2305" s="99">
        <v>3763615.7289428702</v>
      </c>
      <c r="W2305" s="99">
        <v>0</v>
      </c>
      <c r="X2305" s="99">
        <v>685752.392784119</v>
      </c>
      <c r="Y2305" s="99">
        <v>585981.93151092494</v>
      </c>
      <c r="Z2305" s="99">
        <v>325866.75048446702</v>
      </c>
      <c r="AA2305" s="99">
        <v>0</v>
      </c>
      <c r="AB2305" s="99">
        <v>0</v>
      </c>
      <c r="AC2305" s="99">
        <v>20467321.927002002</v>
      </c>
      <c r="AD2305" s="99">
        <v>0</v>
      </c>
      <c r="AE2305" s="99">
        <v>24384.887181282</v>
      </c>
      <c r="AF2305" s="99">
        <v>1684342.62071228</v>
      </c>
      <c r="AG2305" s="99">
        <v>544708.11027526902</v>
      </c>
      <c r="AH2305" s="99">
        <v>0</v>
      </c>
      <c r="AI2305" s="99">
        <v>1677855.6963806199</v>
      </c>
      <c r="AJ2305" s="99">
        <v>513603.93490982102</v>
      </c>
      <c r="AK2305" s="99">
        <v>0</v>
      </c>
      <c r="AL2305" s="99">
        <v>324352.88754272502</v>
      </c>
      <c r="AM2305" s="99">
        <v>0</v>
      </c>
      <c r="AN2305" s="99">
        <v>20454247.717529301</v>
      </c>
      <c r="AO2305" s="99">
        <v>37937903.062988304</v>
      </c>
      <c r="AP2305" s="99">
        <v>0</v>
      </c>
      <c r="AQ2305" s="99">
        <v>5905726.8173217801</v>
      </c>
      <c r="AR2305" s="99">
        <v>4990204.4688110398</v>
      </c>
      <c r="AS2305" s="99">
        <v>2761163.2774047898</v>
      </c>
      <c r="AT2305" s="99">
        <v>0</v>
      </c>
      <c r="AU2305" s="99">
        <v>0</v>
      </c>
      <c r="AV2305" s="99">
        <v>65654286.802734397</v>
      </c>
      <c r="AW2305" s="99">
        <v>0</v>
      </c>
      <c r="AX2305" s="99">
        <v>242516.04817199701</v>
      </c>
      <c r="AY2305" s="99">
        <v>17359777.6318359</v>
      </c>
      <c r="AZ2305" s="99">
        <v>4801654.7173461895</v>
      </c>
      <c r="BA2305" s="99">
        <v>0</v>
      </c>
      <c r="BB2305" s="99">
        <v>16791050.278076202</v>
      </c>
      <c r="BC2305" s="99">
        <v>4583036.9428100605</v>
      </c>
      <c r="BD2305" s="99">
        <v>0</v>
      </c>
      <c r="BE2305" s="99">
        <v>2748605.0616455101</v>
      </c>
      <c r="BF2305" s="99">
        <v>0</v>
      </c>
      <c r="BG2305" s="99">
        <v>65550226.653320298</v>
      </c>
      <c r="BH2305" s="99">
        <v>8467464.7923584003</v>
      </c>
      <c r="BI2305" s="99">
        <v>0</v>
      </c>
      <c r="BJ2305" s="99">
        <v>2397403.3279113802</v>
      </c>
      <c r="BK2305" s="99">
        <v>2066419.7905731199</v>
      </c>
      <c r="BL2305" s="99">
        <v>0</v>
      </c>
      <c r="BM2305" s="99">
        <v>0</v>
      </c>
      <c r="BN2305" s="99">
        <v>0</v>
      </c>
      <c r="BO2305" s="99">
        <v>0</v>
      </c>
      <c r="BP2305" s="99">
        <v>0</v>
      </c>
      <c r="BQ2305" s="99">
        <v>0</v>
      </c>
      <c r="BR2305" s="99">
        <v>5700411.4161377</v>
      </c>
      <c r="BS2305" s="99">
        <v>1791938.28898621</v>
      </c>
      <c r="BT2305" s="99">
        <v>0</v>
      </c>
      <c r="BU2305" s="99">
        <v>1213941.9199829099</v>
      </c>
      <c r="BV2305" s="99">
        <v>2242445.11083984</v>
      </c>
      <c r="BW2305" s="99">
        <v>0</v>
      </c>
      <c r="BX2305" s="99">
        <v>229228.05980873099</v>
      </c>
      <c r="BY2305" s="99">
        <v>0</v>
      </c>
      <c r="BZ2305" s="99">
        <v>0</v>
      </c>
      <c r="CA2305" s="99">
        <v>98329.547149658203</v>
      </c>
      <c r="CB2305" s="99">
        <v>4451036.0516967801</v>
      </c>
      <c r="CC2305" s="99">
        <v>43872592.822753899</v>
      </c>
      <c r="CD2305" s="99">
        <v>10850622.560180699</v>
      </c>
      <c r="CE2305" s="99">
        <v>3114.97187748551</v>
      </c>
      <c r="CF2305" s="99">
        <v>327000.91955184902</v>
      </c>
      <c r="CG2305" s="99">
        <v>2758313.91223145</v>
      </c>
      <c r="CH2305" s="99">
        <v>0</v>
      </c>
      <c r="CI2305" s="99">
        <v>101448.466344833</v>
      </c>
      <c r="CJ2305" s="99">
        <v>4776482.0737304697</v>
      </c>
      <c r="CK2305" s="99">
        <v>46700742.4521484</v>
      </c>
      <c r="CL2305" s="99">
        <v>11059746.803833</v>
      </c>
      <c r="CM2305" s="203">
        <f t="shared" si="105"/>
        <v>162643.6857395168</v>
      </c>
      <c r="CN2305" s="203">
        <f t="shared" si="106"/>
        <v>25230729.791259769</v>
      </c>
      <c r="CO2305" s="203">
        <f t="shared" si="107"/>
        <v>112250969.10546869</v>
      </c>
      <c r="CP2305" s="99">
        <v>11059746.803833</v>
      </c>
      <c r="CQ2305" s="99">
        <v>0</v>
      </c>
      <c r="CR2305" s="99">
        <v>0</v>
      </c>
      <c r="CS2305" s="99">
        <v>0</v>
      </c>
      <c r="CT2305" s="99">
        <v>0</v>
      </c>
    </row>
    <row r="2306" spans="1:98">
      <c r="A2306" s="98" t="s">
        <v>191</v>
      </c>
      <c r="B2306" s="100">
        <v>41883</v>
      </c>
      <c r="C2306" s="99">
        <v>88940.3555679321</v>
      </c>
      <c r="D2306" s="99">
        <v>0</v>
      </c>
      <c r="E2306" s="99">
        <v>9188.7095676660501</v>
      </c>
      <c r="F2306" s="99">
        <v>8388.3280831575394</v>
      </c>
      <c r="G2306" s="99">
        <v>3163.09662374854</v>
      </c>
      <c r="H2306" s="99">
        <v>0</v>
      </c>
      <c r="I2306" s="99">
        <v>0</v>
      </c>
      <c r="J2306" s="99">
        <v>60753.923829078703</v>
      </c>
      <c r="K2306" s="99">
        <v>0</v>
      </c>
      <c r="L2306" s="99">
        <v>741.28509562462602</v>
      </c>
      <c r="M2306" s="99">
        <v>41965.448062419899</v>
      </c>
      <c r="N2306" s="99">
        <v>3425.1732019484002</v>
      </c>
      <c r="O2306" s="99">
        <v>0</v>
      </c>
      <c r="P2306" s="99">
        <v>47456.700147151903</v>
      </c>
      <c r="Q2306" s="99">
        <v>4595.2403162717801</v>
      </c>
      <c r="R2306" s="99">
        <v>0</v>
      </c>
      <c r="S2306" s="99">
        <v>3147.2307080328501</v>
      </c>
      <c r="T2306" s="99">
        <v>0</v>
      </c>
      <c r="U2306" s="99">
        <v>60767.408807277701</v>
      </c>
      <c r="V2306" s="99">
        <v>3749514.1634521498</v>
      </c>
      <c r="W2306" s="99">
        <v>0</v>
      </c>
      <c r="X2306" s="99">
        <v>668906.30238342297</v>
      </c>
      <c r="Y2306" s="99">
        <v>575563.38568878197</v>
      </c>
      <c r="Z2306" s="99">
        <v>324380.60301590001</v>
      </c>
      <c r="AA2306" s="99">
        <v>0</v>
      </c>
      <c r="AB2306" s="99">
        <v>0</v>
      </c>
      <c r="AC2306" s="99">
        <v>20403046.6867676</v>
      </c>
      <c r="AD2306" s="99">
        <v>0</v>
      </c>
      <c r="AE2306" s="99">
        <v>23616.904857397101</v>
      </c>
      <c r="AF2306" s="99">
        <v>1673407.37538147</v>
      </c>
      <c r="AG2306" s="99">
        <v>535056.11337280297</v>
      </c>
      <c r="AH2306" s="99">
        <v>0</v>
      </c>
      <c r="AI2306" s="99">
        <v>1666575.7057952899</v>
      </c>
      <c r="AJ2306" s="99">
        <v>514442.93365478498</v>
      </c>
      <c r="AK2306" s="99">
        <v>0</v>
      </c>
      <c r="AL2306" s="99">
        <v>323835.74183273298</v>
      </c>
      <c r="AM2306" s="99">
        <v>0</v>
      </c>
      <c r="AN2306" s="99">
        <v>20307726.962646499</v>
      </c>
      <c r="AO2306" s="99">
        <v>37978488.7255859</v>
      </c>
      <c r="AP2306" s="99">
        <v>0</v>
      </c>
      <c r="AQ2306" s="99">
        <v>5782446.6115112295</v>
      </c>
      <c r="AR2306" s="99">
        <v>4943824.1868286096</v>
      </c>
      <c r="AS2306" s="99">
        <v>2749849.3231506301</v>
      </c>
      <c r="AT2306" s="99">
        <v>0</v>
      </c>
      <c r="AU2306" s="99">
        <v>0</v>
      </c>
      <c r="AV2306" s="99">
        <v>65325987.089355499</v>
      </c>
      <c r="AW2306" s="99">
        <v>0</v>
      </c>
      <c r="AX2306" s="99">
        <v>223337.586380005</v>
      </c>
      <c r="AY2306" s="99">
        <v>17349512.480712902</v>
      </c>
      <c r="AZ2306" s="99">
        <v>4743914.5147705097</v>
      </c>
      <c r="BA2306" s="99">
        <v>0</v>
      </c>
      <c r="BB2306" s="99">
        <v>16808156.073730499</v>
      </c>
      <c r="BC2306" s="99">
        <v>4615172.78723145</v>
      </c>
      <c r="BD2306" s="99">
        <v>0</v>
      </c>
      <c r="BE2306" s="99">
        <v>2744862.8782958998</v>
      </c>
      <c r="BF2306" s="99">
        <v>0</v>
      </c>
      <c r="BG2306" s="99">
        <v>65142707.803222701</v>
      </c>
      <c r="BH2306" s="99">
        <v>8563870.1107177697</v>
      </c>
      <c r="BI2306" s="99">
        <v>0</v>
      </c>
      <c r="BJ2306" s="99">
        <v>2371478.9206543001</v>
      </c>
      <c r="BK2306" s="99">
        <v>2055093.1724243199</v>
      </c>
      <c r="BL2306" s="99">
        <v>0</v>
      </c>
      <c r="BM2306" s="99">
        <v>0</v>
      </c>
      <c r="BN2306" s="99">
        <v>0</v>
      </c>
      <c r="BO2306" s="99">
        <v>0</v>
      </c>
      <c r="BP2306" s="99">
        <v>0</v>
      </c>
      <c r="BQ2306" s="99">
        <v>0</v>
      </c>
      <c r="BR2306" s="99">
        <v>5741730.9561767597</v>
      </c>
      <c r="BS2306" s="99">
        <v>1773481.96234131</v>
      </c>
      <c r="BT2306" s="99">
        <v>0</v>
      </c>
      <c r="BU2306" s="99">
        <v>990013.53999328602</v>
      </c>
      <c r="BV2306" s="99">
        <v>2247683.6308898898</v>
      </c>
      <c r="BW2306" s="99">
        <v>0</v>
      </c>
      <c r="BX2306" s="99">
        <v>185089.79985237101</v>
      </c>
      <c r="BY2306" s="99">
        <v>0</v>
      </c>
      <c r="BZ2306" s="99">
        <v>0</v>
      </c>
      <c r="CA2306" s="99">
        <v>98114.890755653396</v>
      </c>
      <c r="CB2306" s="99">
        <v>4418883.2090454102</v>
      </c>
      <c r="CC2306" s="99">
        <v>43735865.322753899</v>
      </c>
      <c r="CD2306" s="99">
        <v>10914290.5698242</v>
      </c>
      <c r="CE2306" s="99">
        <v>3156.40612125397</v>
      </c>
      <c r="CF2306" s="99">
        <v>324096.24090576201</v>
      </c>
      <c r="CG2306" s="99">
        <v>2753613.6881103502</v>
      </c>
      <c r="CH2306" s="99">
        <v>0</v>
      </c>
      <c r="CI2306" s="99">
        <v>101270.41330814399</v>
      </c>
      <c r="CJ2306" s="99">
        <v>4744856.2843017597</v>
      </c>
      <c r="CK2306" s="99">
        <v>46447600.373535201</v>
      </c>
      <c r="CL2306" s="99">
        <v>11144587.5161133</v>
      </c>
      <c r="CM2306" s="203">
        <f t="shared" si="105"/>
        <v>162037.8221154217</v>
      </c>
      <c r="CN2306" s="203">
        <f t="shared" si="106"/>
        <v>25052583.246948257</v>
      </c>
      <c r="CO2306" s="203">
        <f t="shared" si="107"/>
        <v>111590308.1767579</v>
      </c>
      <c r="CP2306" s="99">
        <v>11144587.5161133</v>
      </c>
      <c r="CQ2306" s="99">
        <v>0</v>
      </c>
      <c r="CR2306" s="99">
        <v>0</v>
      </c>
      <c r="CS2306" s="99">
        <v>0</v>
      </c>
      <c r="CT2306" s="99">
        <v>0</v>
      </c>
    </row>
    <row r="2307" spans="1:98">
      <c r="A2307" s="98" t="s">
        <v>191</v>
      </c>
      <c r="B2307" s="100">
        <v>41974</v>
      </c>
      <c r="C2307" s="99">
        <v>88529.992602348299</v>
      </c>
      <c r="D2307" s="99">
        <v>0</v>
      </c>
      <c r="E2307" s="99">
        <v>9001.5487118959409</v>
      </c>
      <c r="F2307" s="99">
        <v>8240.4415953159296</v>
      </c>
      <c r="G2307" s="99">
        <v>3198.8909175396002</v>
      </c>
      <c r="H2307" s="99">
        <v>0</v>
      </c>
      <c r="I2307" s="99">
        <v>0</v>
      </c>
      <c r="J2307" s="99">
        <v>59521.798057556203</v>
      </c>
      <c r="K2307" s="99">
        <v>0</v>
      </c>
      <c r="L2307" s="99">
        <v>757.67331255227305</v>
      </c>
      <c r="M2307" s="99">
        <v>41749.471912383997</v>
      </c>
      <c r="N2307" s="99">
        <v>3350.5996671318999</v>
      </c>
      <c r="O2307" s="99">
        <v>0</v>
      </c>
      <c r="P2307" s="99">
        <v>47272.097391128496</v>
      </c>
      <c r="Q2307" s="99">
        <v>4525.9919311404201</v>
      </c>
      <c r="R2307" s="99">
        <v>0</v>
      </c>
      <c r="S2307" s="99">
        <v>3183.2224010229102</v>
      </c>
      <c r="T2307" s="99">
        <v>0</v>
      </c>
      <c r="U2307" s="99">
        <v>59519.210891723596</v>
      </c>
      <c r="V2307" s="99">
        <v>3709471.8773803702</v>
      </c>
      <c r="W2307" s="99">
        <v>0</v>
      </c>
      <c r="X2307" s="99">
        <v>648751.78779602097</v>
      </c>
      <c r="Y2307" s="99">
        <v>558669.63976287795</v>
      </c>
      <c r="Z2307" s="99">
        <v>325124.50254440302</v>
      </c>
      <c r="AA2307" s="99">
        <v>0</v>
      </c>
      <c r="AB2307" s="99">
        <v>0</v>
      </c>
      <c r="AC2307" s="99">
        <v>19996020.071533199</v>
      </c>
      <c r="AD2307" s="99">
        <v>0</v>
      </c>
      <c r="AE2307" s="99">
        <v>23191.066463708899</v>
      </c>
      <c r="AF2307" s="99">
        <v>1659957.5013427699</v>
      </c>
      <c r="AG2307" s="99">
        <v>522444.99914932298</v>
      </c>
      <c r="AH2307" s="99">
        <v>0</v>
      </c>
      <c r="AI2307" s="99">
        <v>1646701.1465454099</v>
      </c>
      <c r="AJ2307" s="99">
        <v>508576.21819686901</v>
      </c>
      <c r="AK2307" s="99">
        <v>0</v>
      </c>
      <c r="AL2307" s="99">
        <v>322796.31181716901</v>
      </c>
      <c r="AM2307" s="99">
        <v>0</v>
      </c>
      <c r="AN2307" s="99">
        <v>20031652.303466801</v>
      </c>
      <c r="AO2307" s="99">
        <v>37721103.687988304</v>
      </c>
      <c r="AP2307" s="99">
        <v>0</v>
      </c>
      <c r="AQ2307" s="99">
        <v>5623087.2246093797</v>
      </c>
      <c r="AR2307" s="99">
        <v>4788324.9837036096</v>
      </c>
      <c r="AS2307" s="99">
        <v>2766455.0684509301</v>
      </c>
      <c r="AT2307" s="99">
        <v>0</v>
      </c>
      <c r="AU2307" s="99">
        <v>0</v>
      </c>
      <c r="AV2307" s="99">
        <v>64563541.294921897</v>
      </c>
      <c r="AW2307" s="99">
        <v>0</v>
      </c>
      <c r="AX2307" s="99">
        <v>203098.26875495899</v>
      </c>
      <c r="AY2307" s="99">
        <v>17288474.4294434</v>
      </c>
      <c r="AZ2307" s="99">
        <v>4648074.9240722703</v>
      </c>
      <c r="BA2307" s="99">
        <v>0</v>
      </c>
      <c r="BB2307" s="99">
        <v>16667402.318725601</v>
      </c>
      <c r="BC2307" s="99">
        <v>4554720.6248779297</v>
      </c>
      <c r="BD2307" s="99">
        <v>0</v>
      </c>
      <c r="BE2307" s="99">
        <v>2748779.4064636198</v>
      </c>
      <c r="BF2307" s="99">
        <v>0</v>
      </c>
      <c r="BG2307" s="99">
        <v>64600128.286621101</v>
      </c>
      <c r="BH2307" s="99">
        <v>8485650.7060546894</v>
      </c>
      <c r="BI2307" s="99">
        <v>0</v>
      </c>
      <c r="BJ2307" s="99">
        <v>2320935.1510925302</v>
      </c>
      <c r="BK2307" s="99">
        <v>2009928.6952667199</v>
      </c>
      <c r="BL2307" s="99">
        <v>0</v>
      </c>
      <c r="BM2307" s="99">
        <v>0</v>
      </c>
      <c r="BN2307" s="99">
        <v>0</v>
      </c>
      <c r="BO2307" s="99">
        <v>0</v>
      </c>
      <c r="BP2307" s="99">
        <v>0</v>
      </c>
      <c r="BQ2307" s="99">
        <v>0</v>
      </c>
      <c r="BR2307" s="99">
        <v>5726059.30078125</v>
      </c>
      <c r="BS2307" s="99">
        <v>1737122.5941925</v>
      </c>
      <c r="BT2307" s="99">
        <v>0</v>
      </c>
      <c r="BU2307" s="99">
        <v>1173790.58998108</v>
      </c>
      <c r="BV2307" s="99">
        <v>2231474.11151123</v>
      </c>
      <c r="BW2307" s="99">
        <v>0</v>
      </c>
      <c r="BX2307" s="99">
        <v>221506.809804916</v>
      </c>
      <c r="BY2307" s="99">
        <v>0</v>
      </c>
      <c r="BZ2307" s="99">
        <v>0</v>
      </c>
      <c r="CA2307" s="99">
        <v>97567.370907783494</v>
      </c>
      <c r="CB2307" s="99">
        <v>4356692.9891967801</v>
      </c>
      <c r="CC2307" s="99">
        <v>43373764.362792999</v>
      </c>
      <c r="CD2307" s="99">
        <v>10822435.4642334</v>
      </c>
      <c r="CE2307" s="99">
        <v>3198.6976471245298</v>
      </c>
      <c r="CF2307" s="99">
        <v>324701.86895370501</v>
      </c>
      <c r="CG2307" s="99">
        <v>2762766.6060485798</v>
      </c>
      <c r="CH2307" s="99">
        <v>0</v>
      </c>
      <c r="CI2307" s="99">
        <v>100767.36562919601</v>
      </c>
      <c r="CJ2307" s="99">
        <v>4680065.7459716797</v>
      </c>
      <c r="CK2307" s="99">
        <v>46113774.945800804</v>
      </c>
      <c r="CL2307" s="99">
        <v>11047018.571899399</v>
      </c>
      <c r="CM2307" s="203">
        <f t="shared" ref="CM2307:CM2370" si="108">SUM(U2307,CI2307)</f>
        <v>160286.5765209196</v>
      </c>
      <c r="CN2307" s="203">
        <f t="shared" ref="CN2307:CN2370" si="109">SUM(AN2307,CJ2307)</f>
        <v>24711718.04943848</v>
      </c>
      <c r="CO2307" s="203">
        <f t="shared" ref="CO2307:CO2370" si="110">SUM(BG2307,CK2307)</f>
        <v>110713903.2324219</v>
      </c>
      <c r="CP2307" s="99">
        <v>11047018.571899399</v>
      </c>
      <c r="CQ2307" s="99">
        <v>0</v>
      </c>
      <c r="CR2307" s="99">
        <v>0</v>
      </c>
      <c r="CS2307" s="99">
        <v>0</v>
      </c>
      <c r="CT2307" s="99">
        <v>0</v>
      </c>
    </row>
    <row r="2308" spans="1:98">
      <c r="A2308" s="98" t="s">
        <v>191</v>
      </c>
      <c r="B2308" s="100">
        <v>42064</v>
      </c>
      <c r="C2308" s="99">
        <v>88261.187601089507</v>
      </c>
      <c r="D2308" s="99">
        <v>0</v>
      </c>
      <c r="E2308" s="99">
        <v>8686.6382268667203</v>
      </c>
      <c r="F2308" s="99">
        <v>7939.7282186150596</v>
      </c>
      <c r="G2308" s="99">
        <v>3226.81478589773</v>
      </c>
      <c r="H2308" s="99">
        <v>0</v>
      </c>
      <c r="I2308" s="99">
        <v>0</v>
      </c>
      <c r="J2308" s="99">
        <v>59157.047245025598</v>
      </c>
      <c r="K2308" s="99">
        <v>0</v>
      </c>
      <c r="L2308" s="99">
        <v>168.469700116664</v>
      </c>
      <c r="M2308" s="99">
        <v>41701.698086261698</v>
      </c>
      <c r="N2308" s="99">
        <v>3281.9827199876299</v>
      </c>
      <c r="O2308" s="99">
        <v>0</v>
      </c>
      <c r="P2308" s="99">
        <v>47089.803184032397</v>
      </c>
      <c r="Q2308" s="99">
        <v>4508.8077799081802</v>
      </c>
      <c r="R2308" s="99">
        <v>0</v>
      </c>
      <c r="S2308" s="99">
        <v>3225.2570030987299</v>
      </c>
      <c r="T2308" s="99">
        <v>0</v>
      </c>
      <c r="U2308" s="99">
        <v>59139.234933853098</v>
      </c>
      <c r="V2308" s="99">
        <v>3649947.0211792002</v>
      </c>
      <c r="W2308" s="99">
        <v>0</v>
      </c>
      <c r="X2308" s="99">
        <v>633416.58370971703</v>
      </c>
      <c r="Y2308" s="99">
        <v>540286.87496948196</v>
      </c>
      <c r="Z2308" s="99">
        <v>322602.76234436</v>
      </c>
      <c r="AA2308" s="99">
        <v>0</v>
      </c>
      <c r="AB2308" s="99">
        <v>0</v>
      </c>
      <c r="AC2308" s="99">
        <v>19776453.7038574</v>
      </c>
      <c r="AD2308" s="99">
        <v>0</v>
      </c>
      <c r="AE2308" s="99">
        <v>15883.1128842831</v>
      </c>
      <c r="AF2308" s="99">
        <v>1648622.38098145</v>
      </c>
      <c r="AG2308" s="99">
        <v>499572.86517334002</v>
      </c>
      <c r="AH2308" s="99">
        <v>0</v>
      </c>
      <c r="AI2308" s="99">
        <v>1611227.7096252399</v>
      </c>
      <c r="AJ2308" s="99">
        <v>500808.00469970697</v>
      </c>
      <c r="AK2308" s="99">
        <v>0</v>
      </c>
      <c r="AL2308" s="99">
        <v>320586.34774017299</v>
      </c>
      <c r="AM2308" s="99">
        <v>0</v>
      </c>
      <c r="AN2308" s="99">
        <v>19856754.424560498</v>
      </c>
      <c r="AO2308" s="99">
        <v>37329817.551269501</v>
      </c>
      <c r="AP2308" s="99">
        <v>0</v>
      </c>
      <c r="AQ2308" s="99">
        <v>5433048.6566772498</v>
      </c>
      <c r="AR2308" s="99">
        <v>4631888.9180908203</v>
      </c>
      <c r="AS2308" s="99">
        <v>2772045.7137756301</v>
      </c>
      <c r="AT2308" s="99">
        <v>0</v>
      </c>
      <c r="AU2308" s="99">
        <v>0</v>
      </c>
      <c r="AV2308" s="99">
        <v>64142115.895507798</v>
      </c>
      <c r="AW2308" s="99">
        <v>0</v>
      </c>
      <c r="AX2308" s="99">
        <v>144167.36005020101</v>
      </c>
      <c r="AY2308" s="99">
        <v>17243611.388916001</v>
      </c>
      <c r="AZ2308" s="99">
        <v>4445115.3599243201</v>
      </c>
      <c r="BA2308" s="99">
        <v>0</v>
      </c>
      <c r="BB2308" s="99">
        <v>16384466.2017822</v>
      </c>
      <c r="BC2308" s="99">
        <v>4501895.1365966797</v>
      </c>
      <c r="BD2308" s="99">
        <v>0</v>
      </c>
      <c r="BE2308" s="99">
        <v>2752940.9565124498</v>
      </c>
      <c r="BF2308" s="99">
        <v>0</v>
      </c>
      <c r="BG2308" s="99">
        <v>64265588.796875</v>
      </c>
      <c r="BH2308" s="99">
        <v>8392247.3223877009</v>
      </c>
      <c r="BI2308" s="99">
        <v>0</v>
      </c>
      <c r="BJ2308" s="99">
        <v>2250388.58129883</v>
      </c>
      <c r="BK2308" s="99">
        <v>1955778.96292114</v>
      </c>
      <c r="BL2308" s="99">
        <v>0</v>
      </c>
      <c r="BM2308" s="99">
        <v>0</v>
      </c>
      <c r="BN2308" s="99">
        <v>0</v>
      </c>
      <c r="BO2308" s="99">
        <v>0</v>
      </c>
      <c r="BP2308" s="99">
        <v>0</v>
      </c>
      <c r="BQ2308" s="99">
        <v>0</v>
      </c>
      <c r="BR2308" s="99">
        <v>5693724.3468017597</v>
      </c>
      <c r="BS2308" s="99">
        <v>1665966.09919739</v>
      </c>
      <c r="BT2308" s="99">
        <v>0</v>
      </c>
      <c r="BU2308" s="99">
        <v>1134709.1599884001</v>
      </c>
      <c r="BV2308" s="99">
        <v>2209373.9695129399</v>
      </c>
      <c r="BW2308" s="99">
        <v>0</v>
      </c>
      <c r="BX2308" s="99">
        <v>250633.72964096101</v>
      </c>
      <c r="BY2308" s="99">
        <v>0</v>
      </c>
      <c r="BZ2308" s="99">
        <v>0</v>
      </c>
      <c r="CA2308" s="99">
        <v>96916.8998765945</v>
      </c>
      <c r="CB2308" s="99">
        <v>4287690.3591308603</v>
      </c>
      <c r="CC2308" s="99">
        <v>42805104.911132798</v>
      </c>
      <c r="CD2308" s="99">
        <v>10661286.098510699</v>
      </c>
      <c r="CE2308" s="99">
        <v>3237.8646921515501</v>
      </c>
      <c r="CF2308" s="99">
        <v>322028.10953521699</v>
      </c>
      <c r="CG2308" s="99">
        <v>2768393.3326721201</v>
      </c>
      <c r="CH2308" s="99">
        <v>0</v>
      </c>
      <c r="CI2308" s="99">
        <v>100151.98450279199</v>
      </c>
      <c r="CJ2308" s="99">
        <v>4612578.1765747098</v>
      </c>
      <c r="CK2308" s="99">
        <v>45620780.7666016</v>
      </c>
      <c r="CL2308" s="99">
        <v>10888310.2501221</v>
      </c>
      <c r="CM2308" s="203">
        <f t="shared" si="108"/>
        <v>159291.2194366451</v>
      </c>
      <c r="CN2308" s="203">
        <f t="shared" si="109"/>
        <v>24469332.601135209</v>
      </c>
      <c r="CO2308" s="203">
        <f t="shared" si="110"/>
        <v>109886369.56347659</v>
      </c>
      <c r="CP2308" s="99">
        <v>10888310.2501221</v>
      </c>
      <c r="CQ2308" s="99">
        <v>0</v>
      </c>
      <c r="CR2308" s="99">
        <v>0</v>
      </c>
      <c r="CS2308" s="99">
        <v>0</v>
      </c>
      <c r="CT2308" s="99">
        <v>0</v>
      </c>
    </row>
    <row r="2309" spans="1:98">
      <c r="A2309" s="98" t="s">
        <v>191</v>
      </c>
      <c r="B2309" s="100">
        <v>42156</v>
      </c>
      <c r="C2309" s="99">
        <v>88528.631523132295</v>
      </c>
      <c r="D2309" s="99">
        <v>0</v>
      </c>
      <c r="E2309" s="99">
        <v>8549.4154033660907</v>
      </c>
      <c r="F2309" s="99">
        <v>7847.2790529131898</v>
      </c>
      <c r="G2309" s="99">
        <v>3232.8878282308601</v>
      </c>
      <c r="H2309" s="99">
        <v>0</v>
      </c>
      <c r="I2309" s="99">
        <v>0</v>
      </c>
      <c r="J2309" s="99">
        <v>58930.391969203898</v>
      </c>
      <c r="K2309" s="99">
        <v>0</v>
      </c>
      <c r="L2309" s="99">
        <v>172.500827072188</v>
      </c>
      <c r="M2309" s="99">
        <v>41936.892458438902</v>
      </c>
      <c r="N2309" s="99">
        <v>3204.2675086557902</v>
      </c>
      <c r="O2309" s="99">
        <v>0</v>
      </c>
      <c r="P2309" s="99">
        <v>47290.565722465501</v>
      </c>
      <c r="Q2309" s="99">
        <v>4515.90819275379</v>
      </c>
      <c r="R2309" s="99">
        <v>0</v>
      </c>
      <c r="S2309" s="99">
        <v>3227.3136870562998</v>
      </c>
      <c r="T2309" s="99">
        <v>0</v>
      </c>
      <c r="U2309" s="99">
        <v>58973.841804981203</v>
      </c>
      <c r="V2309" s="99">
        <v>3637776.0836486798</v>
      </c>
      <c r="W2309" s="99">
        <v>0</v>
      </c>
      <c r="X2309" s="99">
        <v>621684.24700164795</v>
      </c>
      <c r="Y2309" s="99">
        <v>532866.28308868397</v>
      </c>
      <c r="Z2309" s="99">
        <v>319879.96483612101</v>
      </c>
      <c r="AA2309" s="99">
        <v>0</v>
      </c>
      <c r="AB2309" s="99">
        <v>0</v>
      </c>
      <c r="AC2309" s="99">
        <v>19836440.533935498</v>
      </c>
      <c r="AD2309" s="99">
        <v>0</v>
      </c>
      <c r="AE2309" s="99">
        <v>17381.9603133202</v>
      </c>
      <c r="AF2309" s="99">
        <v>1647617.8184204099</v>
      </c>
      <c r="AG2309" s="99">
        <v>495783.05953979498</v>
      </c>
      <c r="AH2309" s="99">
        <v>0</v>
      </c>
      <c r="AI2309" s="99">
        <v>1600564.46070862</v>
      </c>
      <c r="AJ2309" s="99">
        <v>491347.43704223598</v>
      </c>
      <c r="AK2309" s="99">
        <v>0</v>
      </c>
      <c r="AL2309" s="99">
        <v>319539.42239761399</v>
      </c>
      <c r="AM2309" s="99">
        <v>0</v>
      </c>
      <c r="AN2309" s="99">
        <v>19799800.1328125</v>
      </c>
      <c r="AO2309" s="99">
        <v>37347596.202636696</v>
      </c>
      <c r="AP2309" s="99">
        <v>0</v>
      </c>
      <c r="AQ2309" s="99">
        <v>5317405.7614135696</v>
      </c>
      <c r="AR2309" s="99">
        <v>4549160.3794555701</v>
      </c>
      <c r="AS2309" s="99">
        <v>2760537.6238098098</v>
      </c>
      <c r="AT2309" s="99">
        <v>0</v>
      </c>
      <c r="AU2309" s="99">
        <v>0</v>
      </c>
      <c r="AV2309" s="99">
        <v>64410587.468261696</v>
      </c>
      <c r="AW2309" s="99">
        <v>0</v>
      </c>
      <c r="AX2309" s="99">
        <v>124393.421220779</v>
      </c>
      <c r="AY2309" s="99">
        <v>17310316.028076202</v>
      </c>
      <c r="AZ2309" s="99">
        <v>4424903.73901367</v>
      </c>
      <c r="BA2309" s="99">
        <v>0</v>
      </c>
      <c r="BB2309" s="99">
        <v>16329389.831054701</v>
      </c>
      <c r="BC2309" s="99">
        <v>4406055.2355346698</v>
      </c>
      <c r="BD2309" s="99">
        <v>0</v>
      </c>
      <c r="BE2309" s="99">
        <v>2754549.9255981399</v>
      </c>
      <c r="BF2309" s="99">
        <v>0</v>
      </c>
      <c r="BG2309" s="99">
        <v>64138569.287597701</v>
      </c>
      <c r="BH2309" s="99">
        <v>8464681.1674804706</v>
      </c>
      <c r="BI2309" s="99">
        <v>0</v>
      </c>
      <c r="BJ2309" s="99">
        <v>2230968.5837097201</v>
      </c>
      <c r="BK2309" s="99">
        <v>1947938.21905518</v>
      </c>
      <c r="BL2309" s="99">
        <v>0</v>
      </c>
      <c r="BM2309" s="99">
        <v>0</v>
      </c>
      <c r="BN2309" s="99">
        <v>0</v>
      </c>
      <c r="BO2309" s="99">
        <v>0</v>
      </c>
      <c r="BP2309" s="99">
        <v>0</v>
      </c>
      <c r="BQ2309" s="99">
        <v>0</v>
      </c>
      <c r="BR2309" s="99">
        <v>5757877.2744140597</v>
      </c>
      <c r="BS2309" s="99">
        <v>1661695.2780303999</v>
      </c>
      <c r="BT2309" s="99">
        <v>0</v>
      </c>
      <c r="BU2309" s="99">
        <v>1159754.5099792499</v>
      </c>
      <c r="BV2309" s="99">
        <v>2179173.1857910198</v>
      </c>
      <c r="BW2309" s="99">
        <v>0</v>
      </c>
      <c r="BX2309" s="99">
        <v>250435.68963623</v>
      </c>
      <c r="BY2309" s="99">
        <v>0</v>
      </c>
      <c r="BZ2309" s="99">
        <v>0</v>
      </c>
      <c r="CA2309" s="99">
        <v>97077.462265968294</v>
      </c>
      <c r="CB2309" s="99">
        <v>4260088.9218139602</v>
      </c>
      <c r="CC2309" s="99">
        <v>42661289.760253899</v>
      </c>
      <c r="CD2309" s="99">
        <v>10679841.8952637</v>
      </c>
      <c r="CE2309" s="99">
        <v>3230.25253361464</v>
      </c>
      <c r="CF2309" s="99">
        <v>321243.12057113601</v>
      </c>
      <c r="CG2309" s="99">
        <v>2776984.7007141099</v>
      </c>
      <c r="CH2309" s="99">
        <v>0</v>
      </c>
      <c r="CI2309" s="99">
        <v>100311.55115509</v>
      </c>
      <c r="CJ2309" s="99">
        <v>4582477.4317016602</v>
      </c>
      <c r="CK2309" s="99">
        <v>45376495.930175804</v>
      </c>
      <c r="CL2309" s="99">
        <v>10908440.318237299</v>
      </c>
      <c r="CM2309" s="203">
        <f t="shared" si="108"/>
        <v>159285.39296007121</v>
      </c>
      <c r="CN2309" s="203">
        <f t="shared" si="109"/>
        <v>24382277.56451416</v>
      </c>
      <c r="CO2309" s="203">
        <f t="shared" si="110"/>
        <v>109515065.2177735</v>
      </c>
      <c r="CP2309" s="99">
        <v>10908440.318237299</v>
      </c>
      <c r="CQ2309" s="99">
        <v>0</v>
      </c>
      <c r="CR2309" s="99">
        <v>0</v>
      </c>
      <c r="CS2309" s="99">
        <v>0</v>
      </c>
      <c r="CT2309" s="99">
        <v>0</v>
      </c>
    </row>
    <row r="2310" spans="1:98">
      <c r="A2310" s="98" t="s">
        <v>191</v>
      </c>
      <c r="B2310" s="100">
        <v>42248</v>
      </c>
      <c r="C2310" s="99">
        <v>88270.1683607101</v>
      </c>
      <c r="D2310" s="99">
        <v>0</v>
      </c>
      <c r="E2310" s="99">
        <v>8465.5163100957907</v>
      </c>
      <c r="F2310" s="99">
        <v>7761.2228867411604</v>
      </c>
      <c r="G2310" s="99">
        <v>3323.2685359418401</v>
      </c>
      <c r="H2310" s="99">
        <v>0</v>
      </c>
      <c r="I2310" s="99">
        <v>0</v>
      </c>
      <c r="J2310" s="99">
        <v>58479.191326141401</v>
      </c>
      <c r="K2310" s="99">
        <v>0</v>
      </c>
      <c r="L2310" s="99">
        <v>193.52084158361001</v>
      </c>
      <c r="M2310" s="99">
        <v>41817.338971138</v>
      </c>
      <c r="N2310" s="99">
        <v>3165.6289691328998</v>
      </c>
      <c r="O2310" s="99">
        <v>0</v>
      </c>
      <c r="P2310" s="99">
        <v>47091.443940162702</v>
      </c>
      <c r="Q2310" s="99">
        <v>4497.6817744970303</v>
      </c>
      <c r="R2310" s="99">
        <v>0</v>
      </c>
      <c r="S2310" s="99">
        <v>3298.1735151410098</v>
      </c>
      <c r="T2310" s="99">
        <v>0</v>
      </c>
      <c r="U2310" s="99">
        <v>58484.651583671599</v>
      </c>
      <c r="V2310" s="99">
        <v>3611730.45880127</v>
      </c>
      <c r="W2310" s="99">
        <v>0</v>
      </c>
      <c r="X2310" s="99">
        <v>602929.02375030494</v>
      </c>
      <c r="Y2310" s="99">
        <v>519941.82344055199</v>
      </c>
      <c r="Z2310" s="99">
        <v>328174.66714096098</v>
      </c>
      <c r="AA2310" s="99">
        <v>0</v>
      </c>
      <c r="AB2310" s="99">
        <v>0</v>
      </c>
      <c r="AC2310" s="99">
        <v>19781704.817871101</v>
      </c>
      <c r="AD2310" s="99">
        <v>0</v>
      </c>
      <c r="AE2310" s="99">
        <v>16341.8641562462</v>
      </c>
      <c r="AF2310" s="99">
        <v>1644409.13502502</v>
      </c>
      <c r="AG2310" s="99">
        <v>486118.547058105</v>
      </c>
      <c r="AH2310" s="99">
        <v>0</v>
      </c>
      <c r="AI2310" s="99">
        <v>1588029.5260620101</v>
      </c>
      <c r="AJ2310" s="99">
        <v>486307.75216674799</v>
      </c>
      <c r="AK2310" s="99">
        <v>0</v>
      </c>
      <c r="AL2310" s="99">
        <v>326492.32097625697</v>
      </c>
      <c r="AM2310" s="99">
        <v>0</v>
      </c>
      <c r="AN2310" s="99">
        <v>19714042.493652299</v>
      </c>
      <c r="AO2310" s="99">
        <v>37247237.693359397</v>
      </c>
      <c r="AP2310" s="99">
        <v>0</v>
      </c>
      <c r="AQ2310" s="99">
        <v>5251749.7298584003</v>
      </c>
      <c r="AR2310" s="99">
        <v>4453356.7736816397</v>
      </c>
      <c r="AS2310" s="99">
        <v>2816602.9342956501</v>
      </c>
      <c r="AT2310" s="99">
        <v>0</v>
      </c>
      <c r="AU2310" s="99">
        <v>0</v>
      </c>
      <c r="AV2310" s="99">
        <v>64176748.473144501</v>
      </c>
      <c r="AW2310" s="99">
        <v>0</v>
      </c>
      <c r="AX2310" s="99">
        <v>160378.224531174</v>
      </c>
      <c r="AY2310" s="99">
        <v>17362505.136474598</v>
      </c>
      <c r="AZ2310" s="99">
        <v>4352412.23156738</v>
      </c>
      <c r="BA2310" s="99">
        <v>0</v>
      </c>
      <c r="BB2310" s="99">
        <v>16237898.644043</v>
      </c>
      <c r="BC2310" s="99">
        <v>4373038.3150024395</v>
      </c>
      <c r="BD2310" s="99">
        <v>0</v>
      </c>
      <c r="BE2310" s="99">
        <v>2805228.9144592299</v>
      </c>
      <c r="BF2310" s="99">
        <v>0</v>
      </c>
      <c r="BG2310" s="99">
        <v>64039841.258300804</v>
      </c>
      <c r="BH2310" s="99">
        <v>8538307.5861816406</v>
      </c>
      <c r="BI2310" s="99">
        <v>0</v>
      </c>
      <c r="BJ2310" s="99">
        <v>2215708.80926514</v>
      </c>
      <c r="BK2310" s="99">
        <v>1934498.29760742</v>
      </c>
      <c r="BL2310" s="99">
        <v>0</v>
      </c>
      <c r="BM2310" s="99">
        <v>0</v>
      </c>
      <c r="BN2310" s="99">
        <v>0</v>
      </c>
      <c r="BO2310" s="99">
        <v>0</v>
      </c>
      <c r="BP2310" s="99">
        <v>0</v>
      </c>
      <c r="BQ2310" s="99">
        <v>0</v>
      </c>
      <c r="BR2310" s="99">
        <v>5798828.9665527297</v>
      </c>
      <c r="BS2310" s="99">
        <v>1635044.79568481</v>
      </c>
      <c r="BT2310" s="99">
        <v>0</v>
      </c>
      <c r="BU2310" s="99">
        <v>943940.479995728</v>
      </c>
      <c r="BV2310" s="99">
        <v>2175971.7034606901</v>
      </c>
      <c r="BW2310" s="99">
        <v>0</v>
      </c>
      <c r="BX2310" s="99">
        <v>205789.419713974</v>
      </c>
      <c r="BY2310" s="99">
        <v>0</v>
      </c>
      <c r="BZ2310" s="99">
        <v>0</v>
      </c>
      <c r="CA2310" s="99">
        <v>96718.144932746902</v>
      </c>
      <c r="CB2310" s="99">
        <v>4213602.14025879</v>
      </c>
      <c r="CC2310" s="99">
        <v>42440963.113281302</v>
      </c>
      <c r="CD2310" s="99">
        <v>10735013.0198975</v>
      </c>
      <c r="CE2310" s="99">
        <v>3313.8481473028701</v>
      </c>
      <c r="CF2310" s="99">
        <v>327616.587993622</v>
      </c>
      <c r="CG2310" s="99">
        <v>2827172.8907775902</v>
      </c>
      <c r="CH2310" s="99">
        <v>0</v>
      </c>
      <c r="CI2310" s="99">
        <v>100031.514766693</v>
      </c>
      <c r="CJ2310" s="99">
        <v>4541141.2750244103</v>
      </c>
      <c r="CK2310" s="99">
        <v>45257495.983886696</v>
      </c>
      <c r="CL2310" s="99">
        <v>10991672.4758301</v>
      </c>
      <c r="CM2310" s="203">
        <f t="shared" si="108"/>
        <v>158516.1663503646</v>
      </c>
      <c r="CN2310" s="203">
        <f t="shared" si="109"/>
        <v>24255183.768676709</v>
      </c>
      <c r="CO2310" s="203">
        <f t="shared" si="110"/>
        <v>109297337.2421875</v>
      </c>
      <c r="CP2310" s="99">
        <v>10991672.4758301</v>
      </c>
      <c r="CQ2310" s="99">
        <v>0</v>
      </c>
      <c r="CR2310" s="99">
        <v>0</v>
      </c>
      <c r="CS2310" s="99">
        <v>0</v>
      </c>
      <c r="CT2310" s="99">
        <v>0</v>
      </c>
    </row>
    <row r="2311" spans="1:98">
      <c r="A2311" s="98" t="s">
        <v>191</v>
      </c>
      <c r="B2311" s="100">
        <v>42339</v>
      </c>
      <c r="C2311" s="99">
        <v>88387.868744850202</v>
      </c>
      <c r="D2311" s="99">
        <v>0</v>
      </c>
      <c r="E2311" s="99">
        <v>7979.2130042314502</v>
      </c>
      <c r="F2311" s="99">
        <v>7333.3943409323701</v>
      </c>
      <c r="G2311" s="99">
        <v>3370.7608208060301</v>
      </c>
      <c r="H2311" s="99">
        <v>0</v>
      </c>
      <c r="I2311" s="99">
        <v>0</v>
      </c>
      <c r="J2311" s="99">
        <v>58076.294903278402</v>
      </c>
      <c r="K2311" s="99">
        <v>0</v>
      </c>
      <c r="L2311" s="99">
        <v>161.04201844893399</v>
      </c>
      <c r="M2311" s="99">
        <v>42044.553348541303</v>
      </c>
      <c r="N2311" s="99">
        <v>3105.7574627101399</v>
      </c>
      <c r="O2311" s="99">
        <v>0</v>
      </c>
      <c r="P2311" s="99">
        <v>46750.596754550897</v>
      </c>
      <c r="Q2311" s="99">
        <v>4438.1541507244101</v>
      </c>
      <c r="R2311" s="99">
        <v>0</v>
      </c>
      <c r="S2311" s="99">
        <v>3351.6344419419802</v>
      </c>
      <c r="T2311" s="99">
        <v>0</v>
      </c>
      <c r="U2311" s="99">
        <v>58064.488538742102</v>
      </c>
      <c r="V2311" s="99">
        <v>3601146.3821716299</v>
      </c>
      <c r="W2311" s="99">
        <v>0</v>
      </c>
      <c r="X2311" s="99">
        <v>584292.86293792701</v>
      </c>
      <c r="Y2311" s="99">
        <v>508592.38305282599</v>
      </c>
      <c r="Z2311" s="99">
        <v>330946.625545502</v>
      </c>
      <c r="AA2311" s="99">
        <v>0</v>
      </c>
      <c r="AB2311" s="99">
        <v>0</v>
      </c>
      <c r="AC2311" s="99">
        <v>19534625.128417999</v>
      </c>
      <c r="AD2311" s="99">
        <v>0</v>
      </c>
      <c r="AE2311" s="99">
        <v>15335.127164483099</v>
      </c>
      <c r="AF2311" s="99">
        <v>1646756.8869018599</v>
      </c>
      <c r="AG2311" s="99">
        <v>477241.26028060901</v>
      </c>
      <c r="AH2311" s="99">
        <v>0</v>
      </c>
      <c r="AI2311" s="99">
        <v>1572780.22406006</v>
      </c>
      <c r="AJ2311" s="99">
        <v>485503.95530319202</v>
      </c>
      <c r="AK2311" s="99">
        <v>0</v>
      </c>
      <c r="AL2311" s="99">
        <v>328301.220882416</v>
      </c>
      <c r="AM2311" s="99">
        <v>0</v>
      </c>
      <c r="AN2311" s="99">
        <v>19537941.2416992</v>
      </c>
      <c r="AO2311" s="99">
        <v>37314379.463378899</v>
      </c>
      <c r="AP2311" s="99">
        <v>0</v>
      </c>
      <c r="AQ2311" s="99">
        <v>5003773.7498779297</v>
      </c>
      <c r="AR2311" s="99">
        <v>4365786.5734252902</v>
      </c>
      <c r="AS2311" s="99">
        <v>2863191.8757629399</v>
      </c>
      <c r="AT2311" s="99">
        <v>0</v>
      </c>
      <c r="AU2311" s="99">
        <v>0</v>
      </c>
      <c r="AV2311" s="99">
        <v>63805998.4853516</v>
      </c>
      <c r="AW2311" s="99">
        <v>0</v>
      </c>
      <c r="AX2311" s="99">
        <v>114111.863454819</v>
      </c>
      <c r="AY2311" s="99">
        <v>17526188.543212902</v>
      </c>
      <c r="AZ2311" s="99">
        <v>4304267.1748657199</v>
      </c>
      <c r="BA2311" s="99">
        <v>0</v>
      </c>
      <c r="BB2311" s="99">
        <v>16191811.8431396</v>
      </c>
      <c r="BC2311" s="99">
        <v>4381346.7518920898</v>
      </c>
      <c r="BD2311" s="99">
        <v>0</v>
      </c>
      <c r="BE2311" s="99">
        <v>2842370.5100402799</v>
      </c>
      <c r="BF2311" s="99">
        <v>0</v>
      </c>
      <c r="BG2311" s="99">
        <v>63828907.5625</v>
      </c>
      <c r="BH2311" s="99">
        <v>9100385.0379638709</v>
      </c>
      <c r="BI2311" s="99">
        <v>0</v>
      </c>
      <c r="BJ2311" s="99">
        <v>2187644.0100402799</v>
      </c>
      <c r="BK2311" s="99">
        <v>1933762.43197632</v>
      </c>
      <c r="BL2311" s="99">
        <v>0</v>
      </c>
      <c r="BM2311" s="99">
        <v>0</v>
      </c>
      <c r="BN2311" s="99">
        <v>0</v>
      </c>
      <c r="BO2311" s="99">
        <v>0</v>
      </c>
      <c r="BP2311" s="99">
        <v>0</v>
      </c>
      <c r="BQ2311" s="99">
        <v>0</v>
      </c>
      <c r="BR2311" s="99">
        <v>5846793.0958862295</v>
      </c>
      <c r="BS2311" s="99">
        <v>1616265.4478759801</v>
      </c>
      <c r="BT2311" s="99">
        <v>0</v>
      </c>
      <c r="BU2311" s="99">
        <v>1722775.14997864</v>
      </c>
      <c r="BV2311" s="99">
        <v>2187521.2047424298</v>
      </c>
      <c r="BW2311" s="99">
        <v>0</v>
      </c>
      <c r="BX2311" s="99">
        <v>357139.48903274501</v>
      </c>
      <c r="BY2311" s="99">
        <v>0</v>
      </c>
      <c r="BZ2311" s="99">
        <v>0</v>
      </c>
      <c r="CA2311" s="99">
        <v>96418.7131500244</v>
      </c>
      <c r="CB2311" s="99">
        <v>4184876.1630249</v>
      </c>
      <c r="CC2311" s="99">
        <v>42344475.404296897</v>
      </c>
      <c r="CD2311" s="99">
        <v>11308828.2408447</v>
      </c>
      <c r="CE2311" s="99">
        <v>3373.2666673958302</v>
      </c>
      <c r="CF2311" s="99">
        <v>330477.04047393799</v>
      </c>
      <c r="CG2311" s="99">
        <v>2870758.05395508</v>
      </c>
      <c r="CH2311" s="99">
        <v>0</v>
      </c>
      <c r="CI2311" s="99">
        <v>99791.100983619704</v>
      </c>
      <c r="CJ2311" s="99">
        <v>4513989.0960693397</v>
      </c>
      <c r="CK2311" s="99">
        <v>45253641.589355499</v>
      </c>
      <c r="CL2311" s="99">
        <v>11673829.2225342</v>
      </c>
      <c r="CM2311" s="203">
        <f t="shared" si="108"/>
        <v>157855.58952236181</v>
      </c>
      <c r="CN2311" s="203">
        <f t="shared" si="109"/>
        <v>24051930.33776854</v>
      </c>
      <c r="CO2311" s="203">
        <f t="shared" si="110"/>
        <v>109082549.1518555</v>
      </c>
      <c r="CP2311" s="99">
        <v>11673829.2225342</v>
      </c>
      <c r="CQ2311" s="99">
        <v>0</v>
      </c>
      <c r="CR2311" s="99">
        <v>0</v>
      </c>
      <c r="CS2311" s="99">
        <v>0</v>
      </c>
      <c r="CT2311" s="99">
        <v>0</v>
      </c>
    </row>
    <row r="2312" spans="1:98">
      <c r="A2312" s="98" t="s">
        <v>191</v>
      </c>
      <c r="B2312" s="100">
        <v>42430</v>
      </c>
      <c r="C2312" s="99">
        <v>88311.894221305804</v>
      </c>
      <c r="D2312" s="99">
        <v>0</v>
      </c>
      <c r="E2312" s="99">
        <v>8012.6614463925398</v>
      </c>
      <c r="F2312" s="99">
        <v>7462.0541186928704</v>
      </c>
      <c r="G2312" s="99">
        <v>3422.3511269688602</v>
      </c>
      <c r="H2312" s="99">
        <v>0</v>
      </c>
      <c r="I2312" s="99">
        <v>0</v>
      </c>
      <c r="J2312" s="99">
        <v>57761.874713897698</v>
      </c>
      <c r="K2312" s="99">
        <v>0</v>
      </c>
      <c r="L2312" s="99">
        <v>164.65376675687699</v>
      </c>
      <c r="M2312" s="99">
        <v>41959.334455013297</v>
      </c>
      <c r="N2312" s="99">
        <v>3022.1044322848302</v>
      </c>
      <c r="O2312" s="99">
        <v>0</v>
      </c>
      <c r="P2312" s="99">
        <v>46635.401532650001</v>
      </c>
      <c r="Q2312" s="99">
        <v>4346.36099696159</v>
      </c>
      <c r="R2312" s="99">
        <v>0</v>
      </c>
      <c r="S2312" s="99">
        <v>3417.5811423957298</v>
      </c>
      <c r="T2312" s="99">
        <v>0</v>
      </c>
      <c r="U2312" s="99">
        <v>57741.2661652565</v>
      </c>
      <c r="V2312" s="99">
        <v>3587756.9896240202</v>
      </c>
      <c r="W2312" s="99">
        <v>0</v>
      </c>
      <c r="X2312" s="99">
        <v>567495.05574798596</v>
      </c>
      <c r="Y2312" s="99">
        <v>506261.78277969401</v>
      </c>
      <c r="Z2312" s="99">
        <v>335434.17865371698</v>
      </c>
      <c r="AA2312" s="99">
        <v>0</v>
      </c>
      <c r="AB2312" s="99">
        <v>0</v>
      </c>
      <c r="AC2312" s="99">
        <v>19494724.208984401</v>
      </c>
      <c r="AD2312" s="99">
        <v>0</v>
      </c>
      <c r="AE2312" s="99">
        <v>15631.6988247633</v>
      </c>
      <c r="AF2312" s="99">
        <v>1637682.7822113</v>
      </c>
      <c r="AG2312" s="99">
        <v>466962.34826278698</v>
      </c>
      <c r="AH2312" s="99">
        <v>0</v>
      </c>
      <c r="AI2312" s="99">
        <v>1575705.45437622</v>
      </c>
      <c r="AJ2312" s="99">
        <v>478510.42240905802</v>
      </c>
      <c r="AK2312" s="99">
        <v>0</v>
      </c>
      <c r="AL2312" s="99">
        <v>332923.07896041899</v>
      </c>
      <c r="AM2312" s="99">
        <v>0</v>
      </c>
      <c r="AN2312" s="99">
        <v>19448603.8674316</v>
      </c>
      <c r="AO2312" s="99">
        <v>37272603.458007798</v>
      </c>
      <c r="AP2312" s="99">
        <v>0</v>
      </c>
      <c r="AQ2312" s="99">
        <v>4965792.3584594699</v>
      </c>
      <c r="AR2312" s="99">
        <v>4361510.6369628897</v>
      </c>
      <c r="AS2312" s="99">
        <v>2912633.0286865202</v>
      </c>
      <c r="AT2312" s="99">
        <v>0</v>
      </c>
      <c r="AU2312" s="99">
        <v>0</v>
      </c>
      <c r="AV2312" s="99">
        <v>63829747.90625</v>
      </c>
      <c r="AW2312" s="99">
        <v>0</v>
      </c>
      <c r="AX2312" s="99">
        <v>121278.832925797</v>
      </c>
      <c r="AY2312" s="99">
        <v>17429711.4692383</v>
      </c>
      <c r="AZ2312" s="99">
        <v>4216490.5136718797</v>
      </c>
      <c r="BA2312" s="99">
        <v>0</v>
      </c>
      <c r="BB2312" s="99">
        <v>16326327.731811499</v>
      </c>
      <c r="BC2312" s="99">
        <v>4344179.0203857403</v>
      </c>
      <c r="BD2312" s="99">
        <v>0</v>
      </c>
      <c r="BE2312" s="99">
        <v>2885408.42651367</v>
      </c>
      <c r="BF2312" s="99">
        <v>0</v>
      </c>
      <c r="BG2312" s="99">
        <v>63617507.593261696</v>
      </c>
      <c r="BH2312" s="99">
        <v>10315578.4173584</v>
      </c>
      <c r="BI2312" s="99">
        <v>0</v>
      </c>
      <c r="BJ2312" s="99">
        <v>2207443.8506774898</v>
      </c>
      <c r="BK2312" s="99">
        <v>1990678.29089355</v>
      </c>
      <c r="BL2312" s="99">
        <v>0</v>
      </c>
      <c r="BM2312" s="99">
        <v>0</v>
      </c>
      <c r="BN2312" s="99">
        <v>0</v>
      </c>
      <c r="BO2312" s="99">
        <v>0</v>
      </c>
      <c r="BP2312" s="99">
        <v>0</v>
      </c>
      <c r="BQ2312" s="99">
        <v>0</v>
      </c>
      <c r="BR2312" s="99">
        <v>5865254.9873657199</v>
      </c>
      <c r="BS2312" s="99">
        <v>1588656.9942932101</v>
      </c>
      <c r="BT2312" s="99">
        <v>0</v>
      </c>
      <c r="BU2312" s="99">
        <v>2962446.1999816899</v>
      </c>
      <c r="BV2312" s="99">
        <v>2168583.6444702102</v>
      </c>
      <c r="BW2312" s="99">
        <v>0</v>
      </c>
      <c r="BX2312" s="99">
        <v>609857.86777496303</v>
      </c>
      <c r="BY2312" s="99">
        <v>0</v>
      </c>
      <c r="BZ2312" s="99">
        <v>0</v>
      </c>
      <c r="CA2312" s="99">
        <v>96295.378678321795</v>
      </c>
      <c r="CB2312" s="99">
        <v>4153182.1773986798</v>
      </c>
      <c r="CC2312" s="99">
        <v>42217265.903808601</v>
      </c>
      <c r="CD2312" s="99">
        <v>12539818.7393799</v>
      </c>
      <c r="CE2312" s="99">
        <v>3430.62162676454</v>
      </c>
      <c r="CF2312" s="99">
        <v>338163.74057769799</v>
      </c>
      <c r="CG2312" s="99">
        <v>2898931.4537048298</v>
      </c>
      <c r="CH2312" s="99">
        <v>0</v>
      </c>
      <c r="CI2312" s="99">
        <v>99726.979162216201</v>
      </c>
      <c r="CJ2312" s="99">
        <v>4487844.3446044903</v>
      </c>
      <c r="CK2312" s="99">
        <v>45142208.239746101</v>
      </c>
      <c r="CL2312" s="99">
        <v>13113720.1690674</v>
      </c>
      <c r="CM2312" s="203">
        <f t="shared" si="108"/>
        <v>157468.24532747269</v>
      </c>
      <c r="CN2312" s="203">
        <f t="shared" si="109"/>
        <v>23936448.212036088</v>
      </c>
      <c r="CO2312" s="203">
        <f t="shared" si="110"/>
        <v>108759715.8330078</v>
      </c>
      <c r="CP2312" s="99">
        <v>13113720.1690674</v>
      </c>
      <c r="CQ2312" s="99">
        <v>0</v>
      </c>
      <c r="CR2312" s="99">
        <v>0</v>
      </c>
      <c r="CS2312" s="99">
        <v>0</v>
      </c>
      <c r="CT2312" s="99">
        <v>0</v>
      </c>
    </row>
    <row r="2313" spans="1:98">
      <c r="A2313" s="98" t="s">
        <v>191</v>
      </c>
      <c r="B2313" s="100">
        <v>42522</v>
      </c>
      <c r="C2313" s="99">
        <v>87828.201331138596</v>
      </c>
      <c r="D2313" s="99">
        <v>0</v>
      </c>
      <c r="E2313" s="99">
        <v>7845.5077255368196</v>
      </c>
      <c r="F2313" s="99">
        <v>7328.4882349968002</v>
      </c>
      <c r="G2313" s="99">
        <v>3507.20057284832</v>
      </c>
      <c r="H2313" s="99">
        <v>0</v>
      </c>
      <c r="I2313" s="99">
        <v>0</v>
      </c>
      <c r="J2313" s="99">
        <v>57373.259143352501</v>
      </c>
      <c r="K2313" s="99">
        <v>0</v>
      </c>
      <c r="L2313" s="99">
        <v>177.51617090590301</v>
      </c>
      <c r="M2313" s="99">
        <v>41873.311652183504</v>
      </c>
      <c r="N2313" s="99">
        <v>2959.37020257115</v>
      </c>
      <c r="O2313" s="99">
        <v>0</v>
      </c>
      <c r="P2313" s="99">
        <v>46436.084508895903</v>
      </c>
      <c r="Q2313" s="99">
        <v>4286.9832960963204</v>
      </c>
      <c r="R2313" s="99">
        <v>0</v>
      </c>
      <c r="S2313" s="99">
        <v>3496.6649304032298</v>
      </c>
      <c r="T2313" s="99">
        <v>0</v>
      </c>
      <c r="U2313" s="99">
        <v>57407.690937995903</v>
      </c>
      <c r="V2313" s="99">
        <v>3572185.18676758</v>
      </c>
      <c r="W2313" s="99">
        <v>0</v>
      </c>
      <c r="X2313" s="99">
        <v>548458.04310607899</v>
      </c>
      <c r="Y2313" s="99">
        <v>491717.49250793498</v>
      </c>
      <c r="Z2313" s="99">
        <v>339941.30822372402</v>
      </c>
      <c r="AA2313" s="99">
        <v>0</v>
      </c>
      <c r="AB2313" s="99">
        <v>0</v>
      </c>
      <c r="AC2313" s="99">
        <v>19388784.040283199</v>
      </c>
      <c r="AD2313" s="99">
        <v>0</v>
      </c>
      <c r="AE2313" s="99">
        <v>17569.419173240702</v>
      </c>
      <c r="AF2313" s="99">
        <v>1627142.7475280799</v>
      </c>
      <c r="AG2313" s="99">
        <v>457973.071899414</v>
      </c>
      <c r="AH2313" s="99">
        <v>0</v>
      </c>
      <c r="AI2313" s="99">
        <v>1567915.9060058601</v>
      </c>
      <c r="AJ2313" s="99">
        <v>470284.63566207897</v>
      </c>
      <c r="AK2313" s="99">
        <v>0</v>
      </c>
      <c r="AL2313" s="99">
        <v>338255.70942306501</v>
      </c>
      <c r="AM2313" s="99">
        <v>0</v>
      </c>
      <c r="AN2313" s="99">
        <v>19285500.450927701</v>
      </c>
      <c r="AO2313" s="99">
        <v>37403618.688964799</v>
      </c>
      <c r="AP2313" s="99">
        <v>0</v>
      </c>
      <c r="AQ2313" s="99">
        <v>4876664.8372192401</v>
      </c>
      <c r="AR2313" s="99">
        <v>4349861.7711181603</v>
      </c>
      <c r="AS2313" s="99">
        <v>2953264.6201171898</v>
      </c>
      <c r="AT2313" s="99">
        <v>0</v>
      </c>
      <c r="AU2313" s="99">
        <v>0</v>
      </c>
      <c r="AV2313" s="99">
        <v>63731366.352050804</v>
      </c>
      <c r="AW2313" s="99">
        <v>0</v>
      </c>
      <c r="AX2313" s="99">
        <v>148875.062772751</v>
      </c>
      <c r="AY2313" s="99">
        <v>17444213.106445301</v>
      </c>
      <c r="AZ2313" s="99">
        <v>4225506.66223145</v>
      </c>
      <c r="BA2313" s="99">
        <v>0</v>
      </c>
      <c r="BB2313" s="99">
        <v>16300566.033813501</v>
      </c>
      <c r="BC2313" s="99">
        <v>4338591.0471801804</v>
      </c>
      <c r="BD2313" s="99">
        <v>0</v>
      </c>
      <c r="BE2313" s="99">
        <v>2937623.4006042499</v>
      </c>
      <c r="BF2313" s="99">
        <v>0</v>
      </c>
      <c r="BG2313" s="99">
        <v>63570718.730468802</v>
      </c>
      <c r="BH2313" s="99">
        <v>10315311.505615201</v>
      </c>
      <c r="BI2313" s="99">
        <v>0</v>
      </c>
      <c r="BJ2313" s="99">
        <v>2186095.7587280301</v>
      </c>
      <c r="BK2313" s="99">
        <v>1985215.7766571001</v>
      </c>
      <c r="BL2313" s="99">
        <v>0</v>
      </c>
      <c r="BM2313" s="99">
        <v>0</v>
      </c>
      <c r="BN2313" s="99">
        <v>0</v>
      </c>
      <c r="BO2313" s="99">
        <v>0</v>
      </c>
      <c r="BP2313" s="99">
        <v>0</v>
      </c>
      <c r="BQ2313" s="99">
        <v>0</v>
      </c>
      <c r="BR2313" s="99">
        <v>5850161.71166992</v>
      </c>
      <c r="BS2313" s="99">
        <v>1593094.7714386</v>
      </c>
      <c r="BT2313" s="99">
        <v>0</v>
      </c>
      <c r="BU2313" s="99">
        <v>3028003.1399841299</v>
      </c>
      <c r="BV2313" s="99">
        <v>2163013.2211608901</v>
      </c>
      <c r="BW2313" s="99">
        <v>0</v>
      </c>
      <c r="BX2313" s="99">
        <v>619938.66775512695</v>
      </c>
      <c r="BY2313" s="99">
        <v>0</v>
      </c>
      <c r="BZ2313" s="99">
        <v>0</v>
      </c>
      <c r="CA2313" s="99">
        <v>95660.982603073106</v>
      </c>
      <c r="CB2313" s="99">
        <v>4115144.2615051302</v>
      </c>
      <c r="CC2313" s="99">
        <v>42264828.440917999</v>
      </c>
      <c r="CD2313" s="99">
        <v>12494666.295166001</v>
      </c>
      <c r="CE2313" s="99">
        <v>3506.5360187590099</v>
      </c>
      <c r="CF2313" s="99">
        <v>338297.49331664998</v>
      </c>
      <c r="CG2313" s="99">
        <v>2920415.1747131301</v>
      </c>
      <c r="CH2313" s="99">
        <v>0</v>
      </c>
      <c r="CI2313" s="99">
        <v>99166.039896964998</v>
      </c>
      <c r="CJ2313" s="99">
        <v>4450645.3865356399</v>
      </c>
      <c r="CK2313" s="99">
        <v>45175929.0927734</v>
      </c>
      <c r="CL2313" s="99">
        <v>13078354.034301801</v>
      </c>
      <c r="CM2313" s="203">
        <f t="shared" si="108"/>
        <v>156573.73083496091</v>
      </c>
      <c r="CN2313" s="203">
        <f t="shared" si="109"/>
        <v>23736145.837463342</v>
      </c>
      <c r="CO2313" s="203">
        <f t="shared" si="110"/>
        <v>108746647.8232422</v>
      </c>
      <c r="CP2313" s="99">
        <v>13078354.034301801</v>
      </c>
      <c r="CQ2313" s="99">
        <v>0</v>
      </c>
      <c r="CR2313" s="99">
        <v>0</v>
      </c>
      <c r="CS2313" s="99">
        <v>0</v>
      </c>
      <c r="CT2313" s="99">
        <v>0</v>
      </c>
    </row>
    <row r="2314" spans="1:98">
      <c r="A2314" s="98" t="s">
        <v>191</v>
      </c>
      <c r="B2314" s="100">
        <v>42614</v>
      </c>
      <c r="C2314" s="99">
        <v>88256.832681655898</v>
      </c>
      <c r="D2314" s="99">
        <v>0</v>
      </c>
      <c r="E2314" s="99">
        <v>7676.21839702129</v>
      </c>
      <c r="F2314" s="99">
        <v>7166.7186455726596</v>
      </c>
      <c r="G2314" s="99">
        <v>3558.9084077477501</v>
      </c>
      <c r="H2314" s="99">
        <v>0</v>
      </c>
      <c r="I2314" s="99">
        <v>0</v>
      </c>
      <c r="J2314" s="99">
        <v>56969.797352314003</v>
      </c>
      <c r="K2314" s="99">
        <v>0</v>
      </c>
      <c r="L2314" s="99">
        <v>190.096040824428</v>
      </c>
      <c r="M2314" s="99">
        <v>42129.392338275902</v>
      </c>
      <c r="N2314" s="99">
        <v>2892.3317976295898</v>
      </c>
      <c r="O2314" s="99">
        <v>0</v>
      </c>
      <c r="P2314" s="99">
        <v>46453.307100295999</v>
      </c>
      <c r="Q2314" s="99">
        <v>4276.63763475418</v>
      </c>
      <c r="R2314" s="99">
        <v>0</v>
      </c>
      <c r="S2314" s="99">
        <v>3536.1535342335701</v>
      </c>
      <c r="T2314" s="99">
        <v>0</v>
      </c>
      <c r="U2314" s="99">
        <v>56971.232571125001</v>
      </c>
      <c r="V2314" s="99">
        <v>3583811.9837341299</v>
      </c>
      <c r="W2314" s="99">
        <v>0</v>
      </c>
      <c r="X2314" s="99">
        <v>540345.27886199998</v>
      </c>
      <c r="Y2314" s="99">
        <v>488702.41996002197</v>
      </c>
      <c r="Z2314" s="99">
        <v>340975.482421875</v>
      </c>
      <c r="AA2314" s="99">
        <v>0</v>
      </c>
      <c r="AB2314" s="99">
        <v>0</v>
      </c>
      <c r="AC2314" s="99">
        <v>19210707.9919434</v>
      </c>
      <c r="AD2314" s="99">
        <v>0</v>
      </c>
      <c r="AE2314" s="99">
        <v>18377.3319296837</v>
      </c>
      <c r="AF2314" s="99">
        <v>1636811.69618225</v>
      </c>
      <c r="AG2314" s="99">
        <v>449377.20422744798</v>
      </c>
      <c r="AH2314" s="99">
        <v>0</v>
      </c>
      <c r="AI2314" s="99">
        <v>1542623.7119903599</v>
      </c>
      <c r="AJ2314" s="99">
        <v>470181.99688339198</v>
      </c>
      <c r="AK2314" s="99">
        <v>0</v>
      </c>
      <c r="AL2314" s="99">
        <v>337684.032161713</v>
      </c>
      <c r="AM2314" s="99">
        <v>0</v>
      </c>
      <c r="AN2314" s="99">
        <v>19191952.146728501</v>
      </c>
      <c r="AO2314" s="99">
        <v>37782790.166992202</v>
      </c>
      <c r="AP2314" s="99">
        <v>0</v>
      </c>
      <c r="AQ2314" s="99">
        <v>4840189.91760254</v>
      </c>
      <c r="AR2314" s="99">
        <v>4364181.5880127</v>
      </c>
      <c r="AS2314" s="99">
        <v>2965864.1447143601</v>
      </c>
      <c r="AT2314" s="99">
        <v>0</v>
      </c>
      <c r="AU2314" s="99">
        <v>0</v>
      </c>
      <c r="AV2314" s="99">
        <v>63272628.518066399</v>
      </c>
      <c r="AW2314" s="99">
        <v>0</v>
      </c>
      <c r="AX2314" s="99">
        <v>163319.08173370399</v>
      </c>
      <c r="AY2314" s="99">
        <v>17694254.082031298</v>
      </c>
      <c r="AZ2314" s="99">
        <v>4151701.80078125</v>
      </c>
      <c r="BA2314" s="99">
        <v>0</v>
      </c>
      <c r="BB2314" s="99">
        <v>16134848.74646</v>
      </c>
      <c r="BC2314" s="99">
        <v>4368417.0377197303</v>
      </c>
      <c r="BD2314" s="99">
        <v>0</v>
      </c>
      <c r="BE2314" s="99">
        <v>2941228.6043090802</v>
      </c>
      <c r="BF2314" s="99">
        <v>0</v>
      </c>
      <c r="BG2314" s="99">
        <v>63384057.363281302</v>
      </c>
      <c r="BH2314" s="99">
        <v>10250749.7958984</v>
      </c>
      <c r="BI2314" s="99">
        <v>0</v>
      </c>
      <c r="BJ2314" s="99">
        <v>2136989.5558776902</v>
      </c>
      <c r="BK2314" s="99">
        <v>1948035.6443481401</v>
      </c>
      <c r="BL2314" s="99">
        <v>0</v>
      </c>
      <c r="BM2314" s="99">
        <v>0</v>
      </c>
      <c r="BN2314" s="99">
        <v>0</v>
      </c>
      <c r="BO2314" s="99">
        <v>0</v>
      </c>
      <c r="BP2314" s="99">
        <v>0</v>
      </c>
      <c r="BQ2314" s="99">
        <v>0</v>
      </c>
      <c r="BR2314" s="99">
        <v>5898476.5595703097</v>
      </c>
      <c r="BS2314" s="99">
        <v>1566474.1891479499</v>
      </c>
      <c r="BT2314" s="99">
        <v>0</v>
      </c>
      <c r="BU2314" s="99">
        <v>2439924.5099792499</v>
      </c>
      <c r="BV2314" s="99">
        <v>2167878.08734131</v>
      </c>
      <c r="BW2314" s="99">
        <v>0</v>
      </c>
      <c r="BX2314" s="99">
        <v>500462.53823852498</v>
      </c>
      <c r="BY2314" s="99">
        <v>0</v>
      </c>
      <c r="BZ2314" s="99">
        <v>0</v>
      </c>
      <c r="CA2314" s="99">
        <v>95924.228950500503</v>
      </c>
      <c r="CB2314" s="99">
        <v>4124453.2218933101</v>
      </c>
      <c r="CC2314" s="99">
        <v>42584572.046875</v>
      </c>
      <c r="CD2314" s="99">
        <v>12346254.2663574</v>
      </c>
      <c r="CE2314" s="99">
        <v>3547.72927066684</v>
      </c>
      <c r="CF2314" s="99">
        <v>340114.34914398199</v>
      </c>
      <c r="CG2314" s="99">
        <v>2961557.6219787602</v>
      </c>
      <c r="CH2314" s="99">
        <v>0</v>
      </c>
      <c r="CI2314" s="99">
        <v>99473.032938003496</v>
      </c>
      <c r="CJ2314" s="99">
        <v>4464228.64953613</v>
      </c>
      <c r="CK2314" s="99">
        <v>45523039.111816399</v>
      </c>
      <c r="CL2314" s="99">
        <v>12922078.8513184</v>
      </c>
      <c r="CM2314" s="203">
        <f t="shared" si="108"/>
        <v>156444.26550912851</v>
      </c>
      <c r="CN2314" s="203">
        <f t="shared" si="109"/>
        <v>23656180.79626463</v>
      </c>
      <c r="CO2314" s="203">
        <f t="shared" si="110"/>
        <v>108907096.4750977</v>
      </c>
      <c r="CP2314" s="99">
        <v>12922078.8513184</v>
      </c>
      <c r="CQ2314" s="99">
        <v>0</v>
      </c>
      <c r="CR2314" s="99">
        <v>0</v>
      </c>
      <c r="CS2314" s="99">
        <v>0</v>
      </c>
      <c r="CT2314" s="99">
        <v>0</v>
      </c>
    </row>
    <row r="2315" spans="1:98">
      <c r="A2315" s="98" t="s">
        <v>191</v>
      </c>
      <c r="B2315" s="100">
        <v>42705</v>
      </c>
      <c r="C2315" s="99">
        <v>87806.124103546099</v>
      </c>
      <c r="D2315" s="99">
        <v>0</v>
      </c>
      <c r="E2315" s="99">
        <v>7586.5166606903103</v>
      </c>
      <c r="F2315" s="99">
        <v>7083.1403744816798</v>
      </c>
      <c r="G2315" s="99">
        <v>3569.85436046124</v>
      </c>
      <c r="H2315" s="99">
        <v>0</v>
      </c>
      <c r="I2315" s="99">
        <v>0</v>
      </c>
      <c r="J2315" s="99">
        <v>56454.0038166046</v>
      </c>
      <c r="K2315" s="99">
        <v>0</v>
      </c>
      <c r="L2315" s="99">
        <v>165.01762580126501</v>
      </c>
      <c r="M2315" s="99">
        <v>42052.925407886498</v>
      </c>
      <c r="N2315" s="99">
        <v>2847.91544741392</v>
      </c>
      <c r="O2315" s="99">
        <v>0</v>
      </c>
      <c r="P2315" s="99">
        <v>46207.899612903602</v>
      </c>
      <c r="Q2315" s="99">
        <v>4260.7631593942597</v>
      </c>
      <c r="R2315" s="99">
        <v>0</v>
      </c>
      <c r="S2315" s="99">
        <v>3552.0021875500702</v>
      </c>
      <c r="T2315" s="99">
        <v>0</v>
      </c>
      <c r="U2315" s="99">
        <v>56434.2363610268</v>
      </c>
      <c r="V2315" s="99">
        <v>3561824.3983764602</v>
      </c>
      <c r="W2315" s="99">
        <v>0</v>
      </c>
      <c r="X2315" s="99">
        <v>536085.25170135498</v>
      </c>
      <c r="Y2315" s="99">
        <v>486029.93610763602</v>
      </c>
      <c r="Z2315" s="99">
        <v>336505.19422531099</v>
      </c>
      <c r="AA2315" s="99">
        <v>0</v>
      </c>
      <c r="AB2315" s="99">
        <v>0</v>
      </c>
      <c r="AC2315" s="99">
        <v>18922430.778076202</v>
      </c>
      <c r="AD2315" s="99">
        <v>0</v>
      </c>
      <c r="AE2315" s="99">
        <v>14458.2731822729</v>
      </c>
      <c r="AF2315" s="99">
        <v>1638270.8603057901</v>
      </c>
      <c r="AG2315" s="99">
        <v>439218.43489074701</v>
      </c>
      <c r="AH2315" s="99">
        <v>0</v>
      </c>
      <c r="AI2315" s="99">
        <v>1503750.9676666299</v>
      </c>
      <c r="AJ2315" s="99">
        <v>478799.92722701997</v>
      </c>
      <c r="AK2315" s="99">
        <v>0</v>
      </c>
      <c r="AL2315" s="99">
        <v>333891.39451217698</v>
      </c>
      <c r="AM2315" s="99">
        <v>0</v>
      </c>
      <c r="AN2315" s="99">
        <v>19005926.746826202</v>
      </c>
      <c r="AO2315" s="99">
        <v>37765654.610839799</v>
      </c>
      <c r="AP2315" s="99">
        <v>0</v>
      </c>
      <c r="AQ2315" s="99">
        <v>4795157.1638183603</v>
      </c>
      <c r="AR2315" s="99">
        <v>4346672.1063232403</v>
      </c>
      <c r="AS2315" s="99">
        <v>2944722.0971679701</v>
      </c>
      <c r="AT2315" s="99">
        <v>0</v>
      </c>
      <c r="AU2315" s="99">
        <v>0</v>
      </c>
      <c r="AV2315" s="99">
        <v>62823645.454589799</v>
      </c>
      <c r="AW2315" s="99">
        <v>0</v>
      </c>
      <c r="AX2315" s="99">
        <v>115785.05726337399</v>
      </c>
      <c r="AY2315" s="99">
        <v>17827344.583252002</v>
      </c>
      <c r="AZ2315" s="99">
        <v>4077556.68035889</v>
      </c>
      <c r="BA2315" s="99">
        <v>0</v>
      </c>
      <c r="BB2315" s="99">
        <v>15861525.8748779</v>
      </c>
      <c r="BC2315" s="99">
        <v>4473260.5516967801</v>
      </c>
      <c r="BD2315" s="99">
        <v>0</v>
      </c>
      <c r="BE2315" s="99">
        <v>2923850.5338439899</v>
      </c>
      <c r="BF2315" s="99">
        <v>0</v>
      </c>
      <c r="BG2315" s="99">
        <v>63121902.033691399</v>
      </c>
      <c r="BH2315" s="99">
        <v>10225785.1912842</v>
      </c>
      <c r="BI2315" s="99">
        <v>0</v>
      </c>
      <c r="BJ2315" s="99">
        <v>2158375.9720458998</v>
      </c>
      <c r="BK2315" s="99">
        <v>1970358.86056519</v>
      </c>
      <c r="BL2315" s="99">
        <v>0</v>
      </c>
      <c r="BM2315" s="99">
        <v>0</v>
      </c>
      <c r="BN2315" s="99">
        <v>0</v>
      </c>
      <c r="BO2315" s="99">
        <v>0</v>
      </c>
      <c r="BP2315" s="99">
        <v>0</v>
      </c>
      <c r="BQ2315" s="99">
        <v>0</v>
      </c>
      <c r="BR2315" s="99">
        <v>5894695.0311889602</v>
      </c>
      <c r="BS2315" s="99">
        <v>1538763.3332519501</v>
      </c>
      <c r="BT2315" s="99">
        <v>0</v>
      </c>
      <c r="BU2315" s="99">
        <v>2859865.8799743699</v>
      </c>
      <c r="BV2315" s="99">
        <v>2214212.5710144001</v>
      </c>
      <c r="BW2315" s="99">
        <v>0</v>
      </c>
      <c r="BX2315" s="99">
        <v>590368.71786499</v>
      </c>
      <c r="BY2315" s="99">
        <v>0</v>
      </c>
      <c r="BZ2315" s="99">
        <v>0</v>
      </c>
      <c r="CA2315" s="99">
        <v>95456.000859260603</v>
      </c>
      <c r="CB2315" s="99">
        <v>4092964.0541992201</v>
      </c>
      <c r="CC2315" s="99">
        <v>42484318.5849609</v>
      </c>
      <c r="CD2315" s="99">
        <v>12413294.0543213</v>
      </c>
      <c r="CE2315" s="99">
        <v>3574.6678844988301</v>
      </c>
      <c r="CF2315" s="99">
        <v>335987.12454605103</v>
      </c>
      <c r="CG2315" s="99">
        <v>2952676.2167663602</v>
      </c>
      <c r="CH2315" s="99">
        <v>0</v>
      </c>
      <c r="CI2315" s="99">
        <v>99026.564291953997</v>
      </c>
      <c r="CJ2315" s="99">
        <v>4428103.1407470703</v>
      </c>
      <c r="CK2315" s="99">
        <v>45396197.962402299</v>
      </c>
      <c r="CL2315" s="99">
        <v>13014186.515625</v>
      </c>
      <c r="CM2315" s="203">
        <f t="shared" si="108"/>
        <v>155460.8006529808</v>
      </c>
      <c r="CN2315" s="203">
        <f t="shared" si="109"/>
        <v>23434029.887573272</v>
      </c>
      <c r="CO2315" s="203">
        <f t="shared" si="110"/>
        <v>108518099.99609369</v>
      </c>
      <c r="CP2315" s="99">
        <v>13014186.515625</v>
      </c>
      <c r="CQ2315" s="99">
        <v>0</v>
      </c>
      <c r="CR2315" s="99">
        <v>0</v>
      </c>
      <c r="CS2315" s="99">
        <v>0</v>
      </c>
      <c r="CT2315" s="99">
        <v>0</v>
      </c>
    </row>
    <row r="2316" spans="1:98">
      <c r="A2316" s="98" t="s">
        <v>191</v>
      </c>
      <c r="B2316" s="100">
        <v>42795</v>
      </c>
      <c r="C2316" s="99">
        <v>88407.845897674604</v>
      </c>
      <c r="D2316" s="99">
        <v>0</v>
      </c>
      <c r="E2316" s="99">
        <v>7587.0213735699699</v>
      </c>
      <c r="F2316" s="99">
        <v>7096.5527304410898</v>
      </c>
      <c r="G2316" s="99">
        <v>3611.3846631646202</v>
      </c>
      <c r="H2316" s="99">
        <v>0</v>
      </c>
      <c r="I2316" s="99">
        <v>0</v>
      </c>
      <c r="J2316" s="99">
        <v>55962.765601635001</v>
      </c>
      <c r="K2316" s="99">
        <v>0</v>
      </c>
      <c r="L2316" s="99">
        <v>168.783377848566</v>
      </c>
      <c r="M2316" s="99">
        <v>42519.990792751298</v>
      </c>
      <c r="N2316" s="99">
        <v>2796.0785959958998</v>
      </c>
      <c r="O2316" s="99">
        <v>0</v>
      </c>
      <c r="P2316" s="99">
        <v>46063.712647914901</v>
      </c>
      <c r="Q2316" s="99">
        <v>4268.6349883079502</v>
      </c>
      <c r="R2316" s="99">
        <v>0</v>
      </c>
      <c r="S2316" s="99">
        <v>3615.2771185934498</v>
      </c>
      <c r="T2316" s="99">
        <v>0</v>
      </c>
      <c r="U2316" s="99">
        <v>55942.512320995302</v>
      </c>
      <c r="V2316" s="99">
        <v>3576774.6313171401</v>
      </c>
      <c r="W2316" s="99">
        <v>0</v>
      </c>
      <c r="X2316" s="99">
        <v>538745.92433166504</v>
      </c>
      <c r="Y2316" s="99">
        <v>486846.19487762498</v>
      </c>
      <c r="Z2316" s="99">
        <v>346006.415103912</v>
      </c>
      <c r="AA2316" s="99">
        <v>0</v>
      </c>
      <c r="AB2316" s="99">
        <v>0</v>
      </c>
      <c r="AC2316" s="99">
        <v>18942799.292236298</v>
      </c>
      <c r="AD2316" s="99">
        <v>0</v>
      </c>
      <c r="AE2316" s="99">
        <v>13655.726680874801</v>
      </c>
      <c r="AF2316" s="99">
        <v>1639683.94950867</v>
      </c>
      <c r="AG2316" s="99">
        <v>430899.78081130999</v>
      </c>
      <c r="AH2316" s="99">
        <v>0</v>
      </c>
      <c r="AI2316" s="99">
        <v>1542990.11726379</v>
      </c>
      <c r="AJ2316" s="99">
        <v>491127.13818359398</v>
      </c>
      <c r="AK2316" s="99">
        <v>0</v>
      </c>
      <c r="AL2316" s="99">
        <v>343752.79021072399</v>
      </c>
      <c r="AM2316" s="99">
        <v>0</v>
      </c>
      <c r="AN2316" s="99">
        <v>18971774.240478501</v>
      </c>
      <c r="AO2316" s="99">
        <v>38135350.246582001</v>
      </c>
      <c r="AP2316" s="99">
        <v>0</v>
      </c>
      <c r="AQ2316" s="99">
        <v>4794074.3354492197</v>
      </c>
      <c r="AR2316" s="99">
        <v>4329706.1760253897</v>
      </c>
      <c r="AS2316" s="99">
        <v>3056437.1501770001</v>
      </c>
      <c r="AT2316" s="99">
        <v>0</v>
      </c>
      <c r="AU2316" s="99">
        <v>0</v>
      </c>
      <c r="AV2316" s="99">
        <v>62938816.439941399</v>
      </c>
      <c r="AW2316" s="99">
        <v>0</v>
      </c>
      <c r="AX2316" s="99">
        <v>99857.396542549104</v>
      </c>
      <c r="AY2316" s="99">
        <v>17887372.448242199</v>
      </c>
      <c r="AZ2316" s="99">
        <v>3983119.8784179701</v>
      </c>
      <c r="BA2316" s="99">
        <v>0</v>
      </c>
      <c r="BB2316" s="99">
        <v>16369693.4602051</v>
      </c>
      <c r="BC2316" s="99">
        <v>4600116.8442993201</v>
      </c>
      <c r="BD2316" s="99">
        <v>0</v>
      </c>
      <c r="BE2316" s="99">
        <v>3027042.5907592801</v>
      </c>
      <c r="BF2316" s="99">
        <v>0</v>
      </c>
      <c r="BG2316" s="99">
        <v>63012547.736816399</v>
      </c>
      <c r="BH2316" s="99">
        <v>10506709.174438501</v>
      </c>
      <c r="BI2316" s="99">
        <v>0</v>
      </c>
      <c r="BJ2316" s="99">
        <v>2151227.7076110798</v>
      </c>
      <c r="BK2316" s="99">
        <v>1965594.46911621</v>
      </c>
      <c r="BL2316" s="99">
        <v>0</v>
      </c>
      <c r="BM2316" s="99">
        <v>0</v>
      </c>
      <c r="BN2316" s="99">
        <v>0</v>
      </c>
      <c r="BO2316" s="99">
        <v>0</v>
      </c>
      <c r="BP2316" s="99">
        <v>0</v>
      </c>
      <c r="BQ2316" s="99">
        <v>0</v>
      </c>
      <c r="BR2316" s="99">
        <v>6006638.6107177697</v>
      </c>
      <c r="BS2316" s="99">
        <v>1504115.62419128</v>
      </c>
      <c r="BT2316" s="99">
        <v>0</v>
      </c>
      <c r="BU2316" s="99">
        <v>2902719.4099731399</v>
      </c>
      <c r="BV2316" s="99">
        <v>2256153.3544616699</v>
      </c>
      <c r="BW2316" s="99">
        <v>0</v>
      </c>
      <c r="BX2316" s="99">
        <v>633158.17770385696</v>
      </c>
      <c r="BY2316" s="99">
        <v>0</v>
      </c>
      <c r="BZ2316" s="99">
        <v>0</v>
      </c>
      <c r="CA2316" s="99">
        <v>95968.094086647005</v>
      </c>
      <c r="CB2316" s="99">
        <v>4117411.7486267099</v>
      </c>
      <c r="CC2316" s="99">
        <v>42908018.069824196</v>
      </c>
      <c r="CD2316" s="99">
        <v>12674519.8409424</v>
      </c>
      <c r="CE2316" s="99">
        <v>3618.6762682795502</v>
      </c>
      <c r="CF2316" s="99">
        <v>345454.7498703</v>
      </c>
      <c r="CG2316" s="99">
        <v>3036811.7398986798</v>
      </c>
      <c r="CH2316" s="99">
        <v>0</v>
      </c>
      <c r="CI2316" s="99">
        <v>99592.356972694397</v>
      </c>
      <c r="CJ2316" s="99">
        <v>4466287.5423584003</v>
      </c>
      <c r="CK2316" s="99">
        <v>45901732.330566399</v>
      </c>
      <c r="CL2316" s="99">
        <v>13265470.466186499</v>
      </c>
      <c r="CM2316" s="203">
        <f t="shared" si="108"/>
        <v>155534.8692936897</v>
      </c>
      <c r="CN2316" s="203">
        <f t="shared" si="109"/>
        <v>23438061.782836899</v>
      </c>
      <c r="CO2316" s="203">
        <f t="shared" si="110"/>
        <v>108914280.0673828</v>
      </c>
      <c r="CP2316" s="99">
        <v>13265470.466186499</v>
      </c>
      <c r="CQ2316" s="99">
        <v>0</v>
      </c>
      <c r="CR2316" s="99">
        <v>0</v>
      </c>
      <c r="CS2316" s="99">
        <v>0</v>
      </c>
      <c r="CT2316" s="99">
        <v>0</v>
      </c>
    </row>
    <row r="2317" spans="1:98">
      <c r="A2317" s="98" t="s">
        <v>191</v>
      </c>
      <c r="B2317" s="100">
        <v>42887</v>
      </c>
      <c r="C2317" s="99">
        <v>88094.021476745605</v>
      </c>
      <c r="D2317" s="99">
        <v>0</v>
      </c>
      <c r="E2317" s="99">
        <v>7486.1291046142596</v>
      </c>
      <c r="F2317" s="99">
        <v>7006.7726718783397</v>
      </c>
      <c r="G2317" s="99">
        <v>3633.2372882068198</v>
      </c>
      <c r="H2317" s="99">
        <v>0</v>
      </c>
      <c r="I2317" s="99">
        <v>0</v>
      </c>
      <c r="J2317" s="99">
        <v>55682.536980628996</v>
      </c>
      <c r="K2317" s="99">
        <v>0</v>
      </c>
      <c r="L2317" s="99">
        <v>160.00868351385</v>
      </c>
      <c r="M2317" s="99">
        <v>42289.610302925103</v>
      </c>
      <c r="N2317" s="99">
        <v>2731.4371986389201</v>
      </c>
      <c r="O2317" s="99">
        <v>0</v>
      </c>
      <c r="P2317" s="99">
        <v>46190.799412250497</v>
      </c>
      <c r="Q2317" s="99">
        <v>4217.3851106762904</v>
      </c>
      <c r="R2317" s="99">
        <v>0</v>
      </c>
      <c r="S2317" s="99">
        <v>3625.5608125627</v>
      </c>
      <c r="T2317" s="99">
        <v>0</v>
      </c>
      <c r="U2317" s="99">
        <v>55723.299904346502</v>
      </c>
      <c r="V2317" s="99">
        <v>3548588.63244629</v>
      </c>
      <c r="W2317" s="99">
        <v>0</v>
      </c>
      <c r="X2317" s="99">
        <v>527398.43547058105</v>
      </c>
      <c r="Y2317" s="99">
        <v>476164.695236206</v>
      </c>
      <c r="Z2317" s="99">
        <v>339910.70512390102</v>
      </c>
      <c r="AA2317" s="99">
        <v>0</v>
      </c>
      <c r="AB2317" s="99">
        <v>0</v>
      </c>
      <c r="AC2317" s="99">
        <v>18903354.591552701</v>
      </c>
      <c r="AD2317" s="99">
        <v>0</v>
      </c>
      <c r="AE2317" s="99">
        <v>13936.297919988599</v>
      </c>
      <c r="AF2317" s="99">
        <v>1623569.16950989</v>
      </c>
      <c r="AG2317" s="99">
        <v>417553.95423507702</v>
      </c>
      <c r="AH2317" s="99">
        <v>0</v>
      </c>
      <c r="AI2317" s="99">
        <v>1500278.60966492</v>
      </c>
      <c r="AJ2317" s="99">
        <v>499090.046535492</v>
      </c>
      <c r="AK2317" s="99">
        <v>0</v>
      </c>
      <c r="AL2317" s="99">
        <v>340394.86038589501</v>
      </c>
      <c r="AM2317" s="99">
        <v>0</v>
      </c>
      <c r="AN2317" s="99">
        <v>18906754.533935498</v>
      </c>
      <c r="AO2317" s="99">
        <v>37988784.645507798</v>
      </c>
      <c r="AP2317" s="99">
        <v>0</v>
      </c>
      <c r="AQ2317" s="99">
        <v>4736023.8239746103</v>
      </c>
      <c r="AR2317" s="99">
        <v>4264477.3104858398</v>
      </c>
      <c r="AS2317" s="99">
        <v>2996432.9203185998</v>
      </c>
      <c r="AT2317" s="99">
        <v>0</v>
      </c>
      <c r="AU2317" s="99">
        <v>0</v>
      </c>
      <c r="AV2317" s="99">
        <v>63107590.853027299</v>
      </c>
      <c r="AW2317" s="99">
        <v>0</v>
      </c>
      <c r="AX2317" s="99">
        <v>117656.060046196</v>
      </c>
      <c r="AY2317" s="99">
        <v>17846001.825683601</v>
      </c>
      <c r="AZ2317" s="99">
        <v>3881309.5147705101</v>
      </c>
      <c r="BA2317" s="99">
        <v>0</v>
      </c>
      <c r="BB2317" s="99">
        <v>15989552.2923584</v>
      </c>
      <c r="BC2317" s="99">
        <v>4704901.83776855</v>
      </c>
      <c r="BD2317" s="99">
        <v>0</v>
      </c>
      <c r="BE2317" s="99">
        <v>3003758.8287048298</v>
      </c>
      <c r="BF2317" s="99">
        <v>0</v>
      </c>
      <c r="BG2317" s="99">
        <v>63308328.219238304</v>
      </c>
      <c r="BH2317" s="99">
        <v>10285535.915161099</v>
      </c>
      <c r="BI2317" s="99">
        <v>0</v>
      </c>
      <c r="BJ2317" s="99">
        <v>2127314.2095031701</v>
      </c>
      <c r="BK2317" s="99">
        <v>1936462.18969727</v>
      </c>
      <c r="BL2317" s="99">
        <v>0</v>
      </c>
      <c r="BM2317" s="99">
        <v>0</v>
      </c>
      <c r="BN2317" s="99">
        <v>0</v>
      </c>
      <c r="BO2317" s="99">
        <v>0</v>
      </c>
      <c r="BP2317" s="99">
        <v>0</v>
      </c>
      <c r="BQ2317" s="99">
        <v>0</v>
      </c>
      <c r="BR2317" s="99">
        <v>5947681.67785645</v>
      </c>
      <c r="BS2317" s="99">
        <v>1464154.45874023</v>
      </c>
      <c r="BT2317" s="99">
        <v>0</v>
      </c>
      <c r="BU2317" s="99">
        <v>2895970.7599792499</v>
      </c>
      <c r="BV2317" s="99">
        <v>2288612.3441772498</v>
      </c>
      <c r="BW2317" s="99">
        <v>0</v>
      </c>
      <c r="BX2317" s="99">
        <v>628098.13775634801</v>
      </c>
      <c r="BY2317" s="99">
        <v>0</v>
      </c>
      <c r="BZ2317" s="99">
        <v>0</v>
      </c>
      <c r="CA2317" s="99">
        <v>95546.735224723801</v>
      </c>
      <c r="CB2317" s="99">
        <v>4069694.7224121098</v>
      </c>
      <c r="CC2317" s="99">
        <v>42589345.9287109</v>
      </c>
      <c r="CD2317" s="99">
        <v>12404787.809936499</v>
      </c>
      <c r="CE2317" s="99">
        <v>3631.6901124715801</v>
      </c>
      <c r="CF2317" s="99">
        <v>341845.99686813401</v>
      </c>
      <c r="CG2317" s="99">
        <v>3006200.5308532701</v>
      </c>
      <c r="CH2317" s="99">
        <v>0</v>
      </c>
      <c r="CI2317" s="99">
        <v>99176.4817094803</v>
      </c>
      <c r="CJ2317" s="99">
        <v>4411358.0850830097</v>
      </c>
      <c r="CK2317" s="99">
        <v>45569955.0068359</v>
      </c>
      <c r="CL2317" s="99">
        <v>12992013.419799799</v>
      </c>
      <c r="CM2317" s="203">
        <f t="shared" si="108"/>
        <v>154899.78161382681</v>
      </c>
      <c r="CN2317" s="203">
        <f t="shared" si="109"/>
        <v>23318112.61901851</v>
      </c>
      <c r="CO2317" s="203">
        <f t="shared" si="110"/>
        <v>108878283.2260742</v>
      </c>
      <c r="CP2317" s="99">
        <v>12992013.419799799</v>
      </c>
      <c r="CQ2317" s="99">
        <v>0</v>
      </c>
      <c r="CR2317" s="99">
        <v>0</v>
      </c>
      <c r="CS2317" s="99">
        <v>0</v>
      </c>
      <c r="CT2317" s="99">
        <v>0</v>
      </c>
    </row>
    <row r="2318" spans="1:98">
      <c r="A2318" s="98" t="s">
        <v>191</v>
      </c>
      <c r="B2318" s="100">
        <v>42979</v>
      </c>
      <c r="C2318" s="99">
        <v>88134.460580825806</v>
      </c>
      <c r="D2318" s="99">
        <v>0</v>
      </c>
      <c r="E2318" s="99">
        <v>7498.7732489705104</v>
      </c>
      <c r="F2318" s="99">
        <v>7020.1248953938502</v>
      </c>
      <c r="G2318" s="99">
        <v>3652.0274532437302</v>
      </c>
      <c r="H2318" s="99">
        <v>0</v>
      </c>
      <c r="I2318" s="99">
        <v>0</v>
      </c>
      <c r="J2318" s="99">
        <v>55436.1522727013</v>
      </c>
      <c r="K2318" s="99">
        <v>0</v>
      </c>
      <c r="L2318" s="99">
        <v>177.66021480225001</v>
      </c>
      <c r="M2318" s="99">
        <v>42453.756278038003</v>
      </c>
      <c r="N2318" s="99">
        <v>2722.4673250615601</v>
      </c>
      <c r="O2318" s="99">
        <v>0</v>
      </c>
      <c r="P2318" s="99">
        <v>46176.251783847802</v>
      </c>
      <c r="Q2318" s="99">
        <v>4143.8003139495904</v>
      </c>
      <c r="R2318" s="99">
        <v>0</v>
      </c>
      <c r="S2318" s="99">
        <v>3629.31153437495</v>
      </c>
      <c r="T2318" s="99">
        <v>0</v>
      </c>
      <c r="U2318" s="99">
        <v>55437.565970420801</v>
      </c>
      <c r="V2318" s="99">
        <v>3531499.78839111</v>
      </c>
      <c r="W2318" s="99">
        <v>0</v>
      </c>
      <c r="X2318" s="99">
        <v>517585.120780945</v>
      </c>
      <c r="Y2318" s="99">
        <v>470563.768566132</v>
      </c>
      <c r="Z2318" s="99">
        <v>333926.57967758202</v>
      </c>
      <c r="AA2318" s="99">
        <v>0</v>
      </c>
      <c r="AB2318" s="99">
        <v>0</v>
      </c>
      <c r="AC2318" s="99">
        <v>18749719.494384799</v>
      </c>
      <c r="AD2318" s="99">
        <v>0</v>
      </c>
      <c r="AE2318" s="99">
        <v>15148.8109441996</v>
      </c>
      <c r="AF2318" s="99">
        <v>1618733.8337097201</v>
      </c>
      <c r="AG2318" s="99">
        <v>416961.88322448701</v>
      </c>
      <c r="AH2318" s="99">
        <v>0</v>
      </c>
      <c r="AI2318" s="99">
        <v>1486628.04354858</v>
      </c>
      <c r="AJ2318" s="99">
        <v>492476.25886917103</v>
      </c>
      <c r="AK2318" s="99">
        <v>0</v>
      </c>
      <c r="AL2318" s="99">
        <v>330896.206302643</v>
      </c>
      <c r="AM2318" s="99">
        <v>0</v>
      </c>
      <c r="AN2318" s="99">
        <v>18815738.598144501</v>
      </c>
      <c r="AO2318" s="99">
        <v>38013582.833007798</v>
      </c>
      <c r="AP2318" s="99">
        <v>0</v>
      </c>
      <c r="AQ2318" s="99">
        <v>4671744.2360839797</v>
      </c>
      <c r="AR2318" s="99">
        <v>4215856.7454223596</v>
      </c>
      <c r="AS2318" s="99">
        <v>2945863.47192383</v>
      </c>
      <c r="AT2318" s="99">
        <v>0</v>
      </c>
      <c r="AU2318" s="99">
        <v>0</v>
      </c>
      <c r="AV2318" s="99">
        <v>62723922.436035201</v>
      </c>
      <c r="AW2318" s="99">
        <v>0</v>
      </c>
      <c r="AX2318" s="99">
        <v>138798.46677589399</v>
      </c>
      <c r="AY2318" s="99">
        <v>17866700.6711426</v>
      </c>
      <c r="AZ2318" s="99">
        <v>3884574.82113647</v>
      </c>
      <c r="BA2318" s="99">
        <v>0</v>
      </c>
      <c r="BB2318" s="99">
        <v>15869147.6846924</v>
      </c>
      <c r="BC2318" s="99">
        <v>4670697.5716552697</v>
      </c>
      <c r="BD2318" s="99">
        <v>0</v>
      </c>
      <c r="BE2318" s="99">
        <v>2924324.1386718801</v>
      </c>
      <c r="BF2318" s="99">
        <v>0</v>
      </c>
      <c r="BG2318" s="99">
        <v>62810622.8525391</v>
      </c>
      <c r="BH2318" s="99">
        <v>10295989.1419678</v>
      </c>
      <c r="BI2318" s="99">
        <v>0</v>
      </c>
      <c r="BJ2318" s="99">
        <v>2091667.4354553199</v>
      </c>
      <c r="BK2318" s="99">
        <v>1908533.0146484401</v>
      </c>
      <c r="BL2318" s="99">
        <v>0</v>
      </c>
      <c r="BM2318" s="99">
        <v>0</v>
      </c>
      <c r="BN2318" s="99">
        <v>0</v>
      </c>
      <c r="BO2318" s="99">
        <v>0</v>
      </c>
      <c r="BP2318" s="99">
        <v>0</v>
      </c>
      <c r="BQ2318" s="99">
        <v>0</v>
      </c>
      <c r="BR2318" s="99">
        <v>5961309.5636596698</v>
      </c>
      <c r="BS2318" s="99">
        <v>1467024.6008758501</v>
      </c>
      <c r="BT2318" s="99">
        <v>0</v>
      </c>
      <c r="BU2318" s="99">
        <v>2348911.4599609398</v>
      </c>
      <c r="BV2318" s="99">
        <v>2286145.6142883301</v>
      </c>
      <c r="BW2318" s="99">
        <v>0</v>
      </c>
      <c r="BX2318" s="99">
        <v>492791.60828399699</v>
      </c>
      <c r="BY2318" s="99">
        <v>0</v>
      </c>
      <c r="BZ2318" s="99">
        <v>0</v>
      </c>
      <c r="CA2318" s="99">
        <v>95623.255507469206</v>
      </c>
      <c r="CB2318" s="99">
        <v>4049859.0938720698</v>
      </c>
      <c r="CC2318" s="99">
        <v>42669141.392578103</v>
      </c>
      <c r="CD2318" s="99">
        <v>12347839.4460449</v>
      </c>
      <c r="CE2318" s="99">
        <v>3641.2253595888601</v>
      </c>
      <c r="CF2318" s="99">
        <v>332877.42042541498</v>
      </c>
      <c r="CG2318" s="99">
        <v>2978137.63708496</v>
      </c>
      <c r="CH2318" s="99">
        <v>0</v>
      </c>
      <c r="CI2318" s="99">
        <v>99264.285744667097</v>
      </c>
      <c r="CJ2318" s="99">
        <v>4387656.7666015597</v>
      </c>
      <c r="CK2318" s="99">
        <v>45591442.623535201</v>
      </c>
      <c r="CL2318" s="99">
        <v>12921247.4720459</v>
      </c>
      <c r="CM2318" s="203">
        <f t="shared" si="108"/>
        <v>154701.85171508789</v>
      </c>
      <c r="CN2318" s="203">
        <f t="shared" si="109"/>
        <v>23203395.36474606</v>
      </c>
      <c r="CO2318" s="203">
        <f t="shared" si="110"/>
        <v>108402065.47607431</v>
      </c>
      <c r="CP2318" s="99">
        <v>12921247.4720459</v>
      </c>
      <c r="CQ2318" s="99">
        <v>0</v>
      </c>
      <c r="CR2318" s="99">
        <v>0</v>
      </c>
      <c r="CS2318" s="99">
        <v>0</v>
      </c>
      <c r="CT2318" s="99">
        <v>0</v>
      </c>
    </row>
    <row r="2319" spans="1:98">
      <c r="A2319" s="98" t="s">
        <v>191</v>
      </c>
      <c r="B2319" s="100">
        <v>43070</v>
      </c>
      <c r="C2319" s="99">
        <v>88761.859408378601</v>
      </c>
      <c r="D2319" s="99">
        <v>0</v>
      </c>
      <c r="E2319" s="99">
        <v>7522.3901467323303</v>
      </c>
      <c r="F2319" s="99">
        <v>7040.6809503436098</v>
      </c>
      <c r="G2319" s="99">
        <v>3627.5088360309601</v>
      </c>
      <c r="H2319" s="99">
        <v>0</v>
      </c>
      <c r="I2319" s="99">
        <v>0</v>
      </c>
      <c r="J2319" s="99">
        <v>54980.1393442154</v>
      </c>
      <c r="K2319" s="99">
        <v>0</v>
      </c>
      <c r="L2319" s="99">
        <v>166.00610600784401</v>
      </c>
      <c r="M2319" s="99">
        <v>42974.348589897199</v>
      </c>
      <c r="N2319" s="99">
        <v>2693.4414434433002</v>
      </c>
      <c r="O2319" s="99">
        <v>0</v>
      </c>
      <c r="P2319" s="99">
        <v>46391.154394626603</v>
      </c>
      <c r="Q2319" s="99">
        <v>4150.9142304062798</v>
      </c>
      <c r="R2319" s="99">
        <v>0</v>
      </c>
      <c r="S2319" s="99">
        <v>3617.0167934000501</v>
      </c>
      <c r="T2319" s="99">
        <v>0</v>
      </c>
      <c r="U2319" s="99">
        <v>54952.847896099098</v>
      </c>
      <c r="V2319" s="99">
        <v>3537982.8159790002</v>
      </c>
      <c r="W2319" s="99">
        <v>0</v>
      </c>
      <c r="X2319" s="99">
        <v>517993.19325256301</v>
      </c>
      <c r="Y2319" s="99">
        <v>470686.493179321</v>
      </c>
      <c r="Z2319" s="99">
        <v>337262.93208313</v>
      </c>
      <c r="AA2319" s="99">
        <v>0</v>
      </c>
      <c r="AB2319" s="99">
        <v>0</v>
      </c>
      <c r="AC2319" s="99">
        <v>18704472.0866699</v>
      </c>
      <c r="AD2319" s="99">
        <v>0</v>
      </c>
      <c r="AE2319" s="99">
        <v>13166.3150446415</v>
      </c>
      <c r="AF2319" s="99">
        <v>1627171.6890258801</v>
      </c>
      <c r="AG2319" s="99">
        <v>421001.56563949602</v>
      </c>
      <c r="AH2319" s="99">
        <v>0</v>
      </c>
      <c r="AI2319" s="99">
        <v>1508583.60731506</v>
      </c>
      <c r="AJ2319" s="99">
        <v>484800.266197205</v>
      </c>
      <c r="AK2319" s="99">
        <v>0</v>
      </c>
      <c r="AL2319" s="99">
        <v>336105.87061691302</v>
      </c>
      <c r="AM2319" s="99">
        <v>0</v>
      </c>
      <c r="AN2319" s="99">
        <v>18727561.143554699</v>
      </c>
      <c r="AO2319" s="99">
        <v>38333131.692382798</v>
      </c>
      <c r="AP2319" s="99">
        <v>0</v>
      </c>
      <c r="AQ2319" s="99">
        <v>4683130.3676147498</v>
      </c>
      <c r="AR2319" s="99">
        <v>4255301.17578125</v>
      </c>
      <c r="AS2319" s="99">
        <v>2990866.2957153302</v>
      </c>
      <c r="AT2319" s="99">
        <v>0</v>
      </c>
      <c r="AU2319" s="99">
        <v>0</v>
      </c>
      <c r="AV2319" s="99">
        <v>62727910.522949196</v>
      </c>
      <c r="AW2319" s="99">
        <v>0</v>
      </c>
      <c r="AX2319" s="99">
        <v>112828.954061508</v>
      </c>
      <c r="AY2319" s="99">
        <v>18130311.016845699</v>
      </c>
      <c r="AZ2319" s="99">
        <v>3936583.8580932599</v>
      </c>
      <c r="BA2319" s="99">
        <v>0</v>
      </c>
      <c r="BB2319" s="99">
        <v>16241657.513671899</v>
      </c>
      <c r="BC2319" s="99">
        <v>4651542.6412353497</v>
      </c>
      <c r="BD2319" s="99">
        <v>0</v>
      </c>
      <c r="BE2319" s="99">
        <v>2989127.3745117201</v>
      </c>
      <c r="BF2319" s="99">
        <v>0</v>
      </c>
      <c r="BG2319" s="99">
        <v>62879328.1318359</v>
      </c>
      <c r="BH2319" s="99">
        <v>10473800.9642334</v>
      </c>
      <c r="BI2319" s="99">
        <v>0</v>
      </c>
      <c r="BJ2319" s="99">
        <v>2112203.9782714802</v>
      </c>
      <c r="BK2319" s="99">
        <v>1922443.57356262</v>
      </c>
      <c r="BL2319" s="99">
        <v>0</v>
      </c>
      <c r="BM2319" s="99">
        <v>0</v>
      </c>
      <c r="BN2319" s="99">
        <v>0</v>
      </c>
      <c r="BO2319" s="99">
        <v>0</v>
      </c>
      <c r="BP2319" s="99">
        <v>0</v>
      </c>
      <c r="BQ2319" s="99">
        <v>0</v>
      </c>
      <c r="BR2319" s="99">
        <v>6077745.6000366202</v>
      </c>
      <c r="BS2319" s="99">
        <v>1484338.3673858601</v>
      </c>
      <c r="BT2319" s="99">
        <v>0</v>
      </c>
      <c r="BU2319" s="99">
        <v>2871163.6290893601</v>
      </c>
      <c r="BV2319" s="99">
        <v>2278070.3750915499</v>
      </c>
      <c r="BW2319" s="99">
        <v>0</v>
      </c>
      <c r="BX2319" s="99">
        <v>597495.80268859898</v>
      </c>
      <c r="BY2319" s="99">
        <v>0</v>
      </c>
      <c r="BZ2319" s="99">
        <v>0</v>
      </c>
      <c r="CA2319" s="99">
        <v>96355.441411972002</v>
      </c>
      <c r="CB2319" s="99">
        <v>4056814.2264099098</v>
      </c>
      <c r="CC2319" s="99">
        <v>42991050.65625</v>
      </c>
      <c r="CD2319" s="99">
        <v>12613110.5128174</v>
      </c>
      <c r="CE2319" s="99">
        <v>3633.1361285150101</v>
      </c>
      <c r="CF2319" s="99">
        <v>336536.39704513602</v>
      </c>
      <c r="CG2319" s="99">
        <v>2995964.9827575702</v>
      </c>
      <c r="CH2319" s="99">
        <v>0</v>
      </c>
      <c r="CI2319" s="99">
        <v>99985.609552383394</v>
      </c>
      <c r="CJ2319" s="99">
        <v>4389619.3119506799</v>
      </c>
      <c r="CK2319" s="99">
        <v>45989760.2578125</v>
      </c>
      <c r="CL2319" s="99">
        <v>13222539.9191895</v>
      </c>
      <c r="CM2319" s="203">
        <f t="shared" si="108"/>
        <v>154938.45744848248</v>
      </c>
      <c r="CN2319" s="203">
        <f t="shared" si="109"/>
        <v>23117180.455505379</v>
      </c>
      <c r="CO2319" s="203">
        <f t="shared" si="110"/>
        <v>108869088.38964841</v>
      </c>
      <c r="CP2319" s="99">
        <v>13222539.9191895</v>
      </c>
      <c r="CQ2319" s="99">
        <v>0</v>
      </c>
      <c r="CR2319" s="99">
        <v>0</v>
      </c>
      <c r="CS2319" s="99">
        <v>0</v>
      </c>
      <c r="CT2319" s="99">
        <v>0</v>
      </c>
    </row>
    <row r="2320" spans="1:98">
      <c r="A2320" s="98" t="s">
        <v>191</v>
      </c>
      <c r="B2320" s="100">
        <v>43160</v>
      </c>
      <c r="C2320" s="99">
        <v>87577.613679885893</v>
      </c>
      <c r="D2320" s="99">
        <v>0</v>
      </c>
      <c r="E2320" s="99">
        <v>7520.7442998290098</v>
      </c>
      <c r="F2320" s="99">
        <v>7065.9850372672099</v>
      </c>
      <c r="G2320" s="99">
        <v>3642.19396957755</v>
      </c>
      <c r="H2320" s="99">
        <v>0</v>
      </c>
      <c r="I2320" s="99">
        <v>0</v>
      </c>
      <c r="J2320" s="99">
        <v>54590.603880405397</v>
      </c>
      <c r="K2320" s="99">
        <v>0</v>
      </c>
      <c r="L2320" s="99">
        <v>153.65250534564299</v>
      </c>
      <c r="M2320" s="99">
        <v>42411.024971008301</v>
      </c>
      <c r="N2320" s="99">
        <v>2657.6758249104</v>
      </c>
      <c r="O2320" s="99">
        <v>0</v>
      </c>
      <c r="P2320" s="99">
        <v>45626.747094154402</v>
      </c>
      <c r="Q2320" s="99">
        <v>4103.2577289938899</v>
      </c>
      <c r="R2320" s="99">
        <v>0</v>
      </c>
      <c r="S2320" s="99">
        <v>3654.6463855206998</v>
      </c>
      <c r="T2320" s="99">
        <v>0</v>
      </c>
      <c r="U2320" s="99">
        <v>54566.847837925001</v>
      </c>
      <c r="V2320" s="99">
        <v>3510924.2892456101</v>
      </c>
      <c r="W2320" s="99">
        <v>0</v>
      </c>
      <c r="X2320" s="99">
        <v>513988.78499221802</v>
      </c>
      <c r="Y2320" s="99">
        <v>464311.96897888201</v>
      </c>
      <c r="Z2320" s="99">
        <v>323380.32572555501</v>
      </c>
      <c r="AA2320" s="99">
        <v>0</v>
      </c>
      <c r="AB2320" s="99">
        <v>0</v>
      </c>
      <c r="AC2320" s="99">
        <v>18550160.738037098</v>
      </c>
      <c r="AD2320" s="99">
        <v>0</v>
      </c>
      <c r="AE2320" s="99">
        <v>12731.4887056351</v>
      </c>
      <c r="AF2320" s="99">
        <v>1638493.11422729</v>
      </c>
      <c r="AG2320" s="99">
        <v>423243.32987976098</v>
      </c>
      <c r="AH2320" s="99">
        <v>0</v>
      </c>
      <c r="AI2320" s="99">
        <v>1456638.3048553499</v>
      </c>
      <c r="AJ2320" s="99">
        <v>479241.73673248303</v>
      </c>
      <c r="AK2320" s="99">
        <v>0</v>
      </c>
      <c r="AL2320" s="99">
        <v>321896.556251526</v>
      </c>
      <c r="AM2320" s="99">
        <v>0</v>
      </c>
      <c r="AN2320" s="99">
        <v>18597631.160888702</v>
      </c>
      <c r="AO2320" s="99">
        <v>38484429.586425804</v>
      </c>
      <c r="AP2320" s="99">
        <v>0</v>
      </c>
      <c r="AQ2320" s="99">
        <v>4662295.1343383798</v>
      </c>
      <c r="AR2320" s="99">
        <v>4206497.1660156297</v>
      </c>
      <c r="AS2320" s="99">
        <v>2930699.4888916002</v>
      </c>
      <c r="AT2320" s="99">
        <v>0</v>
      </c>
      <c r="AU2320" s="99">
        <v>0</v>
      </c>
      <c r="AV2320" s="99">
        <v>62722191.987792999</v>
      </c>
      <c r="AW2320" s="99">
        <v>0</v>
      </c>
      <c r="AX2320" s="99">
        <v>108041.22790813399</v>
      </c>
      <c r="AY2320" s="99">
        <v>18428146.3828125</v>
      </c>
      <c r="AZ2320" s="99">
        <v>3993215.8142395001</v>
      </c>
      <c r="BA2320" s="99">
        <v>0</v>
      </c>
      <c r="BB2320" s="99">
        <v>15836560.963989301</v>
      </c>
      <c r="BC2320" s="99">
        <v>4635912.5994262705</v>
      </c>
      <c r="BD2320" s="99">
        <v>0</v>
      </c>
      <c r="BE2320" s="99">
        <v>2900461.7681884798</v>
      </c>
      <c r="BF2320" s="99">
        <v>0</v>
      </c>
      <c r="BG2320" s="99">
        <v>62970414.7724609</v>
      </c>
      <c r="BH2320" s="99">
        <v>10413416.6217041</v>
      </c>
      <c r="BI2320" s="99">
        <v>0</v>
      </c>
      <c r="BJ2320" s="99">
        <v>2113522.0517883301</v>
      </c>
      <c r="BK2320" s="99">
        <v>1917808.7000122101</v>
      </c>
      <c r="BL2320" s="99">
        <v>0</v>
      </c>
      <c r="BM2320" s="99">
        <v>0</v>
      </c>
      <c r="BN2320" s="99">
        <v>0</v>
      </c>
      <c r="BO2320" s="99">
        <v>0</v>
      </c>
      <c r="BP2320" s="99">
        <v>0</v>
      </c>
      <c r="BQ2320" s="99">
        <v>0</v>
      </c>
      <c r="BR2320" s="99">
        <v>6100159.8623657199</v>
      </c>
      <c r="BS2320" s="99">
        <v>1496799.38664246</v>
      </c>
      <c r="BT2320" s="99">
        <v>0</v>
      </c>
      <c r="BU2320" s="99">
        <v>2736238.77667236</v>
      </c>
      <c r="BV2320" s="99">
        <v>2275101.3339843801</v>
      </c>
      <c r="BW2320" s="99">
        <v>0</v>
      </c>
      <c r="BX2320" s="99">
        <v>595494.51169586205</v>
      </c>
      <c r="BY2320" s="99">
        <v>0</v>
      </c>
      <c r="BZ2320" s="99">
        <v>0</v>
      </c>
      <c r="CA2320" s="99">
        <v>95076.082355499297</v>
      </c>
      <c r="CB2320" s="99">
        <v>4022488.84457397</v>
      </c>
      <c r="CC2320" s="99">
        <v>43087161.957519501</v>
      </c>
      <c r="CD2320" s="99">
        <v>12546949.923706099</v>
      </c>
      <c r="CE2320" s="99">
        <v>3648.8358943462399</v>
      </c>
      <c r="CF2320" s="99">
        <v>326141.322681427</v>
      </c>
      <c r="CG2320" s="99">
        <v>2937037.7679748498</v>
      </c>
      <c r="CH2320" s="99">
        <v>0</v>
      </c>
      <c r="CI2320" s="99">
        <v>98731.442721366897</v>
      </c>
      <c r="CJ2320" s="99">
        <v>4351782.7700195303</v>
      </c>
      <c r="CK2320" s="99">
        <v>46084833.504394501</v>
      </c>
      <c r="CL2320" s="99">
        <v>13095637.460083</v>
      </c>
      <c r="CM2320" s="203">
        <f t="shared" si="108"/>
        <v>153298.2905592919</v>
      </c>
      <c r="CN2320" s="203">
        <f t="shared" si="109"/>
        <v>22949413.930908233</v>
      </c>
      <c r="CO2320" s="203">
        <f t="shared" si="110"/>
        <v>109055248.27685541</v>
      </c>
      <c r="CP2320" s="99">
        <v>13095637.460083</v>
      </c>
      <c r="CQ2320" s="99">
        <v>0</v>
      </c>
      <c r="CR2320" s="99">
        <v>0</v>
      </c>
      <c r="CS2320" s="99">
        <v>0</v>
      </c>
      <c r="CT2320" s="99">
        <v>0</v>
      </c>
    </row>
    <row r="2321" spans="1:98">
      <c r="A2321" s="98" t="s">
        <v>191</v>
      </c>
      <c r="B2321" s="100">
        <v>43252</v>
      </c>
      <c r="C2321" s="99">
        <v>89077.138724327102</v>
      </c>
      <c r="D2321" s="99">
        <v>0</v>
      </c>
      <c r="E2321" s="99">
        <v>7523.1520869731903</v>
      </c>
      <c r="F2321" s="99">
        <v>7075.9845877289799</v>
      </c>
      <c r="G2321" s="99">
        <v>3660.8081340789799</v>
      </c>
      <c r="H2321" s="99">
        <v>0</v>
      </c>
      <c r="I2321" s="99">
        <v>0</v>
      </c>
      <c r="J2321" s="99">
        <v>54009.870000362404</v>
      </c>
      <c r="K2321" s="99">
        <v>0</v>
      </c>
      <c r="L2321" s="99">
        <v>171.72385122627</v>
      </c>
      <c r="M2321" s="99">
        <v>43634.702576160402</v>
      </c>
      <c r="N2321" s="99">
        <v>2647.15301969647</v>
      </c>
      <c r="O2321" s="99">
        <v>0</v>
      </c>
      <c r="P2321" s="99">
        <v>45986.242449760401</v>
      </c>
      <c r="Q2321" s="99">
        <v>4109.1917906999597</v>
      </c>
      <c r="R2321" s="99">
        <v>0</v>
      </c>
      <c r="S2321" s="99">
        <v>3666.4871620535901</v>
      </c>
      <c r="T2321" s="99">
        <v>0</v>
      </c>
      <c r="U2321" s="99">
        <v>54062.163323402398</v>
      </c>
      <c r="V2321" s="99">
        <v>3576057.0305480999</v>
      </c>
      <c r="W2321" s="99">
        <v>0</v>
      </c>
      <c r="X2321" s="99">
        <v>514664.301670074</v>
      </c>
      <c r="Y2321" s="99">
        <v>467160.17082214402</v>
      </c>
      <c r="Z2321" s="99">
        <v>330293.64646911598</v>
      </c>
      <c r="AA2321" s="99">
        <v>0</v>
      </c>
      <c r="AB2321" s="99">
        <v>0</v>
      </c>
      <c r="AC2321" s="99">
        <v>18496019.1166992</v>
      </c>
      <c r="AD2321" s="99">
        <v>0</v>
      </c>
      <c r="AE2321" s="99">
        <v>12793.742451787</v>
      </c>
      <c r="AF2321" s="99">
        <v>1680709.2406768801</v>
      </c>
      <c r="AG2321" s="99">
        <v>425431.96686554002</v>
      </c>
      <c r="AH2321" s="99">
        <v>0</v>
      </c>
      <c r="AI2321" s="99">
        <v>1451201.6009368901</v>
      </c>
      <c r="AJ2321" s="99">
        <v>494879.60021591198</v>
      </c>
      <c r="AK2321" s="99">
        <v>0</v>
      </c>
      <c r="AL2321" s="99">
        <v>336676.22160720802</v>
      </c>
      <c r="AM2321" s="99">
        <v>0</v>
      </c>
      <c r="AN2321" s="99">
        <v>18621014.190429699</v>
      </c>
      <c r="AO2321" s="99">
        <v>39559171.8583984</v>
      </c>
      <c r="AP2321" s="99">
        <v>0</v>
      </c>
      <c r="AQ2321" s="99">
        <v>4633139.5904540997</v>
      </c>
      <c r="AR2321" s="99">
        <v>4208356.2680053702</v>
      </c>
      <c r="AS2321" s="99">
        <v>2971743.8021240202</v>
      </c>
      <c r="AT2321" s="99">
        <v>0</v>
      </c>
      <c r="AU2321" s="99">
        <v>0</v>
      </c>
      <c r="AV2321" s="99">
        <v>63147167.512207001</v>
      </c>
      <c r="AW2321" s="99">
        <v>0</v>
      </c>
      <c r="AX2321" s="99">
        <v>85794.482941627502</v>
      </c>
      <c r="AY2321" s="99">
        <v>19028838.842041001</v>
      </c>
      <c r="AZ2321" s="99">
        <v>4016354.1059570299</v>
      </c>
      <c r="BA2321" s="99">
        <v>0</v>
      </c>
      <c r="BB2321" s="99">
        <v>15947855.412963901</v>
      </c>
      <c r="BC2321" s="99">
        <v>4772747.18286133</v>
      </c>
      <c r="BD2321" s="99">
        <v>0</v>
      </c>
      <c r="BE2321" s="99">
        <v>3041127.8055419899</v>
      </c>
      <c r="BF2321" s="99">
        <v>0</v>
      </c>
      <c r="BG2321" s="99">
        <v>63440301.458984397</v>
      </c>
      <c r="BH2321" s="99">
        <v>10564700.033203101</v>
      </c>
      <c r="BI2321" s="99">
        <v>0</v>
      </c>
      <c r="BJ2321" s="99">
        <v>2117099.26870728</v>
      </c>
      <c r="BK2321" s="99">
        <v>1922623.6278228799</v>
      </c>
      <c r="BL2321" s="99">
        <v>0</v>
      </c>
      <c r="BM2321" s="99">
        <v>0</v>
      </c>
      <c r="BN2321" s="99">
        <v>0</v>
      </c>
      <c r="BO2321" s="99">
        <v>0</v>
      </c>
      <c r="BP2321" s="99">
        <v>0</v>
      </c>
      <c r="BQ2321" s="99">
        <v>0</v>
      </c>
      <c r="BR2321" s="99">
        <v>6214438.0194702102</v>
      </c>
      <c r="BS2321" s="99">
        <v>1501181.1443328899</v>
      </c>
      <c r="BT2321" s="99">
        <v>0</v>
      </c>
      <c r="BU2321" s="99">
        <v>2776448.1253356901</v>
      </c>
      <c r="BV2321" s="99">
        <v>2310841.9110412602</v>
      </c>
      <c r="BW2321" s="99">
        <v>0</v>
      </c>
      <c r="BX2321" s="99">
        <v>615428.70410156297</v>
      </c>
      <c r="BY2321" s="99">
        <v>0</v>
      </c>
      <c r="BZ2321" s="99">
        <v>0</v>
      </c>
      <c r="CA2321" s="99">
        <v>96569.681089401201</v>
      </c>
      <c r="CB2321" s="99">
        <v>4089736.0671997098</v>
      </c>
      <c r="CC2321" s="99">
        <v>44152441.115722701</v>
      </c>
      <c r="CD2321" s="99">
        <v>12673662.1368408</v>
      </c>
      <c r="CE2321" s="99">
        <v>3659.4443087577802</v>
      </c>
      <c r="CF2321" s="99">
        <v>329150.24590683001</v>
      </c>
      <c r="CG2321" s="99">
        <v>2975075.6979064899</v>
      </c>
      <c r="CH2321" s="99">
        <v>0</v>
      </c>
      <c r="CI2321" s="99">
        <v>100229.006687164</v>
      </c>
      <c r="CJ2321" s="99">
        <v>4422150.99890137</v>
      </c>
      <c r="CK2321" s="99">
        <v>46968575.894042999</v>
      </c>
      <c r="CL2321" s="99">
        <v>13244843.8896484</v>
      </c>
      <c r="CM2321" s="203">
        <f t="shared" si="108"/>
        <v>154291.17001056639</v>
      </c>
      <c r="CN2321" s="203">
        <f t="shared" si="109"/>
        <v>23043165.18933107</v>
      </c>
      <c r="CO2321" s="203">
        <f t="shared" si="110"/>
        <v>110408877.3530274</v>
      </c>
      <c r="CP2321" s="99">
        <v>13244843.8896484</v>
      </c>
      <c r="CQ2321" s="99">
        <v>0</v>
      </c>
      <c r="CR2321" s="99">
        <v>0</v>
      </c>
      <c r="CS2321" s="99">
        <v>0</v>
      </c>
      <c r="CT2321" s="99">
        <v>0</v>
      </c>
    </row>
    <row r="2322" spans="1:98">
      <c r="A2322" s="98" t="s">
        <v>200</v>
      </c>
      <c r="B2322" s="100">
        <v>38047</v>
      </c>
      <c r="C2322" s="99">
        <v>133031.43587684599</v>
      </c>
      <c r="D2322" s="99">
        <v>0</v>
      </c>
      <c r="E2322" s="99">
        <v>87002.249535560593</v>
      </c>
      <c r="F2322" s="99">
        <v>49655.004130840302</v>
      </c>
      <c r="G2322" s="99">
        <v>7.9367608309839897</v>
      </c>
      <c r="H2322" s="99">
        <v>0</v>
      </c>
      <c r="I2322" s="99">
        <v>0</v>
      </c>
      <c r="J2322" s="99">
        <v>195.41403892263801</v>
      </c>
      <c r="K2322" s="99">
        <v>59305.981683731101</v>
      </c>
      <c r="L2322" s="99">
        <v>93366.431852340698</v>
      </c>
      <c r="M2322" s="99">
        <v>87390.538105964704</v>
      </c>
      <c r="N2322" s="99">
        <v>25052.886103630099</v>
      </c>
      <c r="O2322" s="99">
        <v>0</v>
      </c>
      <c r="P2322" s="99">
        <v>0</v>
      </c>
      <c r="Q2322" s="99">
        <v>13834.148215293901</v>
      </c>
      <c r="R2322" s="99">
        <v>0</v>
      </c>
      <c r="S2322" s="99">
        <v>0</v>
      </c>
      <c r="T2322" s="99">
        <v>3614.6094776690002</v>
      </c>
      <c r="U2322" s="99">
        <v>59005.489727497101</v>
      </c>
      <c r="V2322" s="99">
        <v>8085194.7479248</v>
      </c>
      <c r="W2322" s="99">
        <v>0</v>
      </c>
      <c r="X2322" s="99">
        <v>7093571.6408081101</v>
      </c>
      <c r="Y2322" s="99">
        <v>3679607.8640441899</v>
      </c>
      <c r="Z2322" s="99">
        <v>807.33355150371801</v>
      </c>
      <c r="AA2322" s="99">
        <v>0</v>
      </c>
      <c r="AB2322" s="99">
        <v>0</v>
      </c>
      <c r="AC2322" s="99">
        <v>12063.9551817179</v>
      </c>
      <c r="AD2322" s="99">
        <v>16545004.7302246</v>
      </c>
      <c r="AE2322" s="99">
        <v>5172055.7516479502</v>
      </c>
      <c r="AF2322" s="99">
        <v>4743414.4780883798</v>
      </c>
      <c r="AG2322" s="99">
        <v>3658358.1368102999</v>
      </c>
      <c r="AH2322" s="99">
        <v>0</v>
      </c>
      <c r="AI2322" s="99">
        <v>0</v>
      </c>
      <c r="AJ2322" s="99">
        <v>1657921.42202759</v>
      </c>
      <c r="AK2322" s="99">
        <v>0</v>
      </c>
      <c r="AL2322" s="99">
        <v>0</v>
      </c>
      <c r="AM2322" s="99">
        <v>568897.458152771</v>
      </c>
      <c r="AN2322" s="99">
        <v>16278249.3314209</v>
      </c>
      <c r="AO2322" s="99">
        <v>55147040.678222701</v>
      </c>
      <c r="AP2322" s="99">
        <v>0</v>
      </c>
      <c r="AQ2322" s="99">
        <v>45966480.972656302</v>
      </c>
      <c r="AR2322" s="99">
        <v>23954385.544677701</v>
      </c>
      <c r="AS2322" s="99">
        <v>5690.8106442093804</v>
      </c>
      <c r="AT2322" s="99">
        <v>0</v>
      </c>
      <c r="AU2322" s="99">
        <v>0</v>
      </c>
      <c r="AV2322" s="99">
        <v>27683.4277465343</v>
      </c>
      <c r="AW2322" s="99">
        <v>38192372.303222701</v>
      </c>
      <c r="AX2322" s="99">
        <v>35330594.765625</v>
      </c>
      <c r="AY2322" s="99">
        <v>32064644.946533199</v>
      </c>
      <c r="AZ2322" s="99">
        <v>23241876.2724609</v>
      </c>
      <c r="BA2322" s="99">
        <v>0</v>
      </c>
      <c r="BB2322" s="99">
        <v>0</v>
      </c>
      <c r="BC2322" s="99">
        <v>10851109.6300049</v>
      </c>
      <c r="BD2322" s="99">
        <v>0</v>
      </c>
      <c r="BE2322" s="99">
        <v>0</v>
      </c>
      <c r="BF2322" s="99">
        <v>3475462.5122070299</v>
      </c>
      <c r="BG2322" s="99">
        <v>37520952.618652299</v>
      </c>
      <c r="BH2322" s="99">
        <v>10809911.184936499</v>
      </c>
      <c r="BI2322" s="99">
        <v>0</v>
      </c>
      <c r="BJ2322" s="99">
        <v>14305052.002319301</v>
      </c>
      <c r="BK2322" s="99">
        <v>8987098.5837402306</v>
      </c>
      <c r="BL2322" s="99">
        <v>0</v>
      </c>
      <c r="BM2322" s="99">
        <v>0</v>
      </c>
      <c r="BN2322" s="99">
        <v>0</v>
      </c>
      <c r="BO2322" s="99">
        <v>0</v>
      </c>
      <c r="BP2322" s="99">
        <v>0</v>
      </c>
      <c r="BQ2322" s="99">
        <v>0</v>
      </c>
      <c r="BR2322" s="99">
        <v>10664974.9287109</v>
      </c>
      <c r="BS2322" s="99">
        <v>9321508.1684570294</v>
      </c>
      <c r="BT2322" s="99">
        <v>0</v>
      </c>
      <c r="BU2322" s="99">
        <v>0</v>
      </c>
      <c r="BV2322" s="99">
        <v>5017478.3157348596</v>
      </c>
      <c r="BW2322" s="99">
        <v>0</v>
      </c>
      <c r="BX2322" s="99">
        <v>0</v>
      </c>
      <c r="BY2322" s="99">
        <v>0</v>
      </c>
      <c r="BZ2322" s="99">
        <v>0</v>
      </c>
      <c r="CA2322" s="99">
        <v>220245.263410568</v>
      </c>
      <c r="CB2322" s="99">
        <v>15193745.3242188</v>
      </c>
      <c r="CC2322" s="99">
        <v>101365605.128906</v>
      </c>
      <c r="CD2322" s="99">
        <v>25060814.660400402</v>
      </c>
      <c r="CE2322" s="99">
        <v>3631.43010157347</v>
      </c>
      <c r="CF2322" s="99">
        <v>555943.93724060105</v>
      </c>
      <c r="CG2322" s="99">
        <v>3394120.1042175302</v>
      </c>
      <c r="CH2322" s="99">
        <v>0</v>
      </c>
      <c r="CI2322" s="99">
        <v>223860.760105133</v>
      </c>
      <c r="CJ2322" s="99">
        <v>15758122.243042</v>
      </c>
      <c r="CK2322" s="99">
        <v>104759303.28222699</v>
      </c>
      <c r="CL2322" s="99">
        <v>25053563.3198242</v>
      </c>
      <c r="CM2322" s="203">
        <f t="shared" si="108"/>
        <v>282866.2498326301</v>
      </c>
      <c r="CN2322" s="203">
        <f t="shared" si="109"/>
        <v>32036371.574462898</v>
      </c>
      <c r="CO2322" s="203">
        <f t="shared" si="110"/>
        <v>142280255.90087929</v>
      </c>
      <c r="CP2322" s="99">
        <v>25053563.3198242</v>
      </c>
      <c r="CQ2322" s="99">
        <v>0</v>
      </c>
      <c r="CR2322" s="99">
        <v>0</v>
      </c>
      <c r="CS2322" s="99">
        <v>0</v>
      </c>
      <c r="CT2322" s="99">
        <v>0</v>
      </c>
    </row>
    <row r="2323" spans="1:98">
      <c r="A2323" s="98" t="s">
        <v>200</v>
      </c>
      <c r="B2323" s="100">
        <v>38139</v>
      </c>
      <c r="C2323" s="99">
        <v>134420.02230072001</v>
      </c>
      <c r="D2323" s="99">
        <v>0</v>
      </c>
      <c r="E2323" s="99">
        <v>86355.281690597505</v>
      </c>
      <c r="F2323" s="99">
        <v>50737.8077774048</v>
      </c>
      <c r="G2323" s="99">
        <v>132.83942150138299</v>
      </c>
      <c r="H2323" s="99">
        <v>0</v>
      </c>
      <c r="I2323" s="99">
        <v>0</v>
      </c>
      <c r="J2323" s="99">
        <v>3164.0355508923499</v>
      </c>
      <c r="K2323" s="99">
        <v>55010.159253120401</v>
      </c>
      <c r="L2323" s="99">
        <v>94427.410100936904</v>
      </c>
      <c r="M2323" s="99">
        <v>87410.199395179705</v>
      </c>
      <c r="N2323" s="99">
        <v>25522.935160875299</v>
      </c>
      <c r="O2323" s="99">
        <v>0</v>
      </c>
      <c r="P2323" s="99">
        <v>0</v>
      </c>
      <c r="Q2323" s="99">
        <v>13824.4858008623</v>
      </c>
      <c r="R2323" s="99">
        <v>0</v>
      </c>
      <c r="S2323" s="99">
        <v>0</v>
      </c>
      <c r="T2323" s="99">
        <v>3574.3293314278098</v>
      </c>
      <c r="U2323" s="99">
        <v>59544.908888340004</v>
      </c>
      <c r="V2323" s="99">
        <v>8020957.1220092801</v>
      </c>
      <c r="W2323" s="99">
        <v>0</v>
      </c>
      <c r="X2323" s="99">
        <v>7065727.9032592801</v>
      </c>
      <c r="Y2323" s="99">
        <v>3771839.8399352999</v>
      </c>
      <c r="Z2323" s="99">
        <v>20593.3776853085</v>
      </c>
      <c r="AA2323" s="99">
        <v>0</v>
      </c>
      <c r="AB2323" s="99">
        <v>0</v>
      </c>
      <c r="AC2323" s="99">
        <v>713593.885597229</v>
      </c>
      <c r="AD2323" s="99">
        <v>15094838.5239258</v>
      </c>
      <c r="AE2323" s="99">
        <v>5115665.9951782199</v>
      </c>
      <c r="AF2323" s="99">
        <v>4700324.7330932599</v>
      </c>
      <c r="AG2323" s="99">
        <v>3661369.8000793499</v>
      </c>
      <c r="AH2323" s="99">
        <v>0</v>
      </c>
      <c r="AI2323" s="99">
        <v>0</v>
      </c>
      <c r="AJ2323" s="99">
        <v>1640286.4587097201</v>
      </c>
      <c r="AK2323" s="99">
        <v>0</v>
      </c>
      <c r="AL2323" s="99">
        <v>0</v>
      </c>
      <c r="AM2323" s="99">
        <v>551571.77088928199</v>
      </c>
      <c r="AN2323" s="99">
        <v>16447946.9926758</v>
      </c>
      <c r="AO2323" s="99">
        <v>55260613.312011696</v>
      </c>
      <c r="AP2323" s="99">
        <v>0</v>
      </c>
      <c r="AQ2323" s="99">
        <v>46479371.8212891</v>
      </c>
      <c r="AR2323" s="99">
        <v>24882612.1711426</v>
      </c>
      <c r="AS2323" s="99">
        <v>127549.00066757201</v>
      </c>
      <c r="AT2323" s="99">
        <v>0</v>
      </c>
      <c r="AU2323" s="99">
        <v>0</v>
      </c>
      <c r="AV2323" s="99">
        <v>1661228.21409607</v>
      </c>
      <c r="AW2323" s="99">
        <v>35134787.512207001</v>
      </c>
      <c r="AX2323" s="99">
        <v>35343477.410644501</v>
      </c>
      <c r="AY2323" s="99">
        <v>32291131.339355499</v>
      </c>
      <c r="AZ2323" s="99">
        <v>23521502.339599598</v>
      </c>
      <c r="BA2323" s="99">
        <v>0</v>
      </c>
      <c r="BB2323" s="99">
        <v>0</v>
      </c>
      <c r="BC2323" s="99">
        <v>10831497.811279301</v>
      </c>
      <c r="BD2323" s="99">
        <v>0</v>
      </c>
      <c r="BE2323" s="99">
        <v>0</v>
      </c>
      <c r="BF2323" s="99">
        <v>3419974.2517089802</v>
      </c>
      <c r="BG2323" s="99">
        <v>38130648.638671897</v>
      </c>
      <c r="BH2323" s="99">
        <v>10757042.532836899</v>
      </c>
      <c r="BI2323" s="99">
        <v>0</v>
      </c>
      <c r="BJ2323" s="99">
        <v>14423385.7802734</v>
      </c>
      <c r="BK2323" s="99">
        <v>9325536.4549560491</v>
      </c>
      <c r="BL2323" s="99">
        <v>0</v>
      </c>
      <c r="BM2323" s="99">
        <v>0</v>
      </c>
      <c r="BN2323" s="99">
        <v>0</v>
      </c>
      <c r="BO2323" s="99">
        <v>0</v>
      </c>
      <c r="BP2323" s="99">
        <v>0</v>
      </c>
      <c r="BQ2323" s="99">
        <v>0</v>
      </c>
      <c r="BR2323" s="99">
        <v>10675409.892822299</v>
      </c>
      <c r="BS2323" s="99">
        <v>9534150.9486084003</v>
      </c>
      <c r="BT2323" s="99">
        <v>0</v>
      </c>
      <c r="BU2323" s="99">
        <v>0</v>
      </c>
      <c r="BV2323" s="99">
        <v>5035098.9279785203</v>
      </c>
      <c r="BW2323" s="99">
        <v>0</v>
      </c>
      <c r="BX2323" s="99">
        <v>0</v>
      </c>
      <c r="BY2323" s="99">
        <v>0</v>
      </c>
      <c r="BZ2323" s="99">
        <v>0</v>
      </c>
      <c r="CA2323" s="99">
        <v>220936.74234199501</v>
      </c>
      <c r="CB2323" s="99">
        <v>15067204.68396</v>
      </c>
      <c r="CC2323" s="99">
        <v>101448605.987305</v>
      </c>
      <c r="CD2323" s="99">
        <v>25091212.527587902</v>
      </c>
      <c r="CE2323" s="99">
        <v>3580.6447300911</v>
      </c>
      <c r="CF2323" s="99">
        <v>550736.20845031703</v>
      </c>
      <c r="CG2323" s="99">
        <v>3405751.0613403302</v>
      </c>
      <c r="CH2323" s="99">
        <v>0</v>
      </c>
      <c r="CI2323" s="99">
        <v>224520.12260055501</v>
      </c>
      <c r="CJ2323" s="99">
        <v>15613211.880127</v>
      </c>
      <c r="CK2323" s="99">
        <v>104837821.90527301</v>
      </c>
      <c r="CL2323" s="99">
        <v>25127598.2197266</v>
      </c>
      <c r="CM2323" s="203">
        <f t="shared" si="108"/>
        <v>284065.03148889501</v>
      </c>
      <c r="CN2323" s="203">
        <f t="shared" si="109"/>
        <v>32061158.872802801</v>
      </c>
      <c r="CO2323" s="203">
        <f t="shared" si="110"/>
        <v>142968470.5439449</v>
      </c>
      <c r="CP2323" s="99">
        <v>25127598.2197266</v>
      </c>
      <c r="CQ2323" s="99">
        <v>0</v>
      </c>
      <c r="CR2323" s="99">
        <v>0</v>
      </c>
      <c r="CS2323" s="99">
        <v>0</v>
      </c>
      <c r="CT2323" s="99">
        <v>0</v>
      </c>
    </row>
    <row r="2324" spans="1:98">
      <c r="A2324" s="98" t="s">
        <v>200</v>
      </c>
      <c r="B2324" s="100">
        <v>38231</v>
      </c>
      <c r="C2324" s="99">
        <v>137024.32125091599</v>
      </c>
      <c r="D2324" s="99">
        <v>0</v>
      </c>
      <c r="E2324" s="99">
        <v>86777.469397544904</v>
      </c>
      <c r="F2324" s="99">
        <v>52192.938204288497</v>
      </c>
      <c r="G2324" s="99">
        <v>276.08334389701503</v>
      </c>
      <c r="H2324" s="99">
        <v>0</v>
      </c>
      <c r="I2324" s="99">
        <v>0</v>
      </c>
      <c r="J2324" s="99">
        <v>7431.5378682017299</v>
      </c>
      <c r="K2324" s="99">
        <v>52261.557224750497</v>
      </c>
      <c r="L2324" s="99">
        <v>98126.225335121198</v>
      </c>
      <c r="M2324" s="99">
        <v>88233.849754333496</v>
      </c>
      <c r="N2324" s="99">
        <v>26012.8300073147</v>
      </c>
      <c r="O2324" s="99">
        <v>0</v>
      </c>
      <c r="P2324" s="99">
        <v>0</v>
      </c>
      <c r="Q2324" s="99">
        <v>13852.154530406</v>
      </c>
      <c r="R2324" s="99">
        <v>0</v>
      </c>
      <c r="S2324" s="99">
        <v>0</v>
      </c>
      <c r="T2324" s="99">
        <v>3534.0264174342201</v>
      </c>
      <c r="U2324" s="99">
        <v>59274.451487541199</v>
      </c>
      <c r="V2324" s="99">
        <v>8107095.4432983398</v>
      </c>
      <c r="W2324" s="99">
        <v>0</v>
      </c>
      <c r="X2324" s="99">
        <v>7064803.19250488</v>
      </c>
      <c r="Y2324" s="99">
        <v>3863487.1087646498</v>
      </c>
      <c r="Z2324" s="99">
        <v>47319.373323440603</v>
      </c>
      <c r="AA2324" s="99">
        <v>0</v>
      </c>
      <c r="AB2324" s="99">
        <v>0</v>
      </c>
      <c r="AC2324" s="99">
        <v>1848174.0716552699</v>
      </c>
      <c r="AD2324" s="99">
        <v>13809879.830322299</v>
      </c>
      <c r="AE2324" s="99">
        <v>5202740.0629882803</v>
      </c>
      <c r="AF2324" s="99">
        <v>4720624.14306641</v>
      </c>
      <c r="AG2324" s="99">
        <v>3707085.7405395498</v>
      </c>
      <c r="AH2324" s="99">
        <v>0</v>
      </c>
      <c r="AI2324" s="99">
        <v>0</v>
      </c>
      <c r="AJ2324" s="99">
        <v>1634109.94544983</v>
      </c>
      <c r="AK2324" s="99">
        <v>0</v>
      </c>
      <c r="AL2324" s="99">
        <v>0</v>
      </c>
      <c r="AM2324" s="99">
        <v>548242.72295379604</v>
      </c>
      <c r="AN2324" s="99">
        <v>15648486.397583</v>
      </c>
      <c r="AO2324" s="99">
        <v>56608392.543457001</v>
      </c>
      <c r="AP2324" s="99">
        <v>0</v>
      </c>
      <c r="AQ2324" s="99">
        <v>47288208.392578103</v>
      </c>
      <c r="AR2324" s="99">
        <v>25763221.556152299</v>
      </c>
      <c r="AS2324" s="99">
        <v>294173.442943573</v>
      </c>
      <c r="AT2324" s="99">
        <v>0</v>
      </c>
      <c r="AU2324" s="99">
        <v>0</v>
      </c>
      <c r="AV2324" s="99">
        <v>4420005.2293090802</v>
      </c>
      <c r="AW2324" s="99">
        <v>32575819.667724598</v>
      </c>
      <c r="AX2324" s="99">
        <v>36916820.808105499</v>
      </c>
      <c r="AY2324" s="99">
        <v>32902109.4755859</v>
      </c>
      <c r="AZ2324" s="99">
        <v>24115801.078125</v>
      </c>
      <c r="BA2324" s="99">
        <v>0</v>
      </c>
      <c r="BB2324" s="99">
        <v>0</v>
      </c>
      <c r="BC2324" s="99">
        <v>10942844.2575684</v>
      </c>
      <c r="BD2324" s="99">
        <v>0</v>
      </c>
      <c r="BE2324" s="99">
        <v>0</v>
      </c>
      <c r="BF2324" s="99">
        <v>3418574.9182128902</v>
      </c>
      <c r="BG2324" s="99">
        <v>37536984.917968802</v>
      </c>
      <c r="BH2324" s="99">
        <v>11295927.895507799</v>
      </c>
      <c r="BI2324" s="99">
        <v>0</v>
      </c>
      <c r="BJ2324" s="99">
        <v>14673057.513916001</v>
      </c>
      <c r="BK2324" s="99">
        <v>9655739.9472656306</v>
      </c>
      <c r="BL2324" s="99">
        <v>0</v>
      </c>
      <c r="BM2324" s="99">
        <v>0</v>
      </c>
      <c r="BN2324" s="99">
        <v>0</v>
      </c>
      <c r="BO2324" s="99">
        <v>0</v>
      </c>
      <c r="BP2324" s="99">
        <v>0</v>
      </c>
      <c r="BQ2324" s="99">
        <v>0</v>
      </c>
      <c r="BR2324" s="99">
        <v>10963488.912963901</v>
      </c>
      <c r="BS2324" s="99">
        <v>9802301.0032959003</v>
      </c>
      <c r="BT2324" s="99">
        <v>0</v>
      </c>
      <c r="BU2324" s="99">
        <v>0</v>
      </c>
      <c r="BV2324" s="99">
        <v>5113971.8850097703</v>
      </c>
      <c r="BW2324" s="99">
        <v>0</v>
      </c>
      <c r="BX2324" s="99">
        <v>0</v>
      </c>
      <c r="BY2324" s="99">
        <v>0</v>
      </c>
      <c r="BZ2324" s="99">
        <v>0</v>
      </c>
      <c r="CA2324" s="99">
        <v>223533.58146095299</v>
      </c>
      <c r="CB2324" s="99">
        <v>15187401.0987549</v>
      </c>
      <c r="CC2324" s="99">
        <v>103991470.355469</v>
      </c>
      <c r="CD2324" s="99">
        <v>26096676.1638184</v>
      </c>
      <c r="CE2324" s="99">
        <v>3493.3678159117699</v>
      </c>
      <c r="CF2324" s="99">
        <v>550471.72669982899</v>
      </c>
      <c r="CG2324" s="99">
        <v>3448240.8486328102</v>
      </c>
      <c r="CH2324" s="99">
        <v>0</v>
      </c>
      <c r="CI2324" s="99">
        <v>227024.515117645</v>
      </c>
      <c r="CJ2324" s="99">
        <v>15735876.0418701</v>
      </c>
      <c r="CK2324" s="99">
        <v>107450867.352539</v>
      </c>
      <c r="CL2324" s="99">
        <v>26071200.126220699</v>
      </c>
      <c r="CM2324" s="203">
        <f t="shared" si="108"/>
        <v>286298.96660518623</v>
      </c>
      <c r="CN2324" s="203">
        <f t="shared" si="109"/>
        <v>31384362.439453103</v>
      </c>
      <c r="CO2324" s="203">
        <f t="shared" si="110"/>
        <v>144987852.27050781</v>
      </c>
      <c r="CP2324" s="99">
        <v>26071200.126220699</v>
      </c>
      <c r="CQ2324" s="99">
        <v>0</v>
      </c>
      <c r="CR2324" s="99">
        <v>0</v>
      </c>
      <c r="CS2324" s="99">
        <v>0</v>
      </c>
      <c r="CT2324" s="99">
        <v>0</v>
      </c>
    </row>
    <row r="2325" spans="1:98">
      <c r="A2325" s="98" t="s">
        <v>200</v>
      </c>
      <c r="B2325" s="100">
        <v>38322</v>
      </c>
      <c r="C2325" s="99">
        <v>139544.698814392</v>
      </c>
      <c r="D2325" s="99">
        <v>0</v>
      </c>
      <c r="E2325" s="99">
        <v>85197.266260147095</v>
      </c>
      <c r="F2325" s="99">
        <v>52194.370964527101</v>
      </c>
      <c r="G2325" s="99">
        <v>429.46406714990701</v>
      </c>
      <c r="H2325" s="99">
        <v>0</v>
      </c>
      <c r="I2325" s="99">
        <v>0</v>
      </c>
      <c r="J2325" s="99">
        <v>12032.373945236201</v>
      </c>
      <c r="K2325" s="99">
        <v>49570.061146259301</v>
      </c>
      <c r="L2325" s="99">
        <v>96231.211554527297</v>
      </c>
      <c r="M2325" s="99">
        <v>88967.156934738203</v>
      </c>
      <c r="N2325" s="99">
        <v>26194.886729717298</v>
      </c>
      <c r="O2325" s="99">
        <v>0</v>
      </c>
      <c r="P2325" s="99">
        <v>0</v>
      </c>
      <c r="Q2325" s="99">
        <v>13915.460937857601</v>
      </c>
      <c r="R2325" s="99">
        <v>0</v>
      </c>
      <c r="S2325" s="99">
        <v>0</v>
      </c>
      <c r="T2325" s="99">
        <v>3521.72106453776</v>
      </c>
      <c r="U2325" s="99">
        <v>61222.258271694198</v>
      </c>
      <c r="V2325" s="99">
        <v>8319700.9091796903</v>
      </c>
      <c r="W2325" s="99">
        <v>0</v>
      </c>
      <c r="X2325" s="99">
        <v>6984860.2393188505</v>
      </c>
      <c r="Y2325" s="99">
        <v>3894683.7104797401</v>
      </c>
      <c r="Z2325" s="99">
        <v>84241.847599029497</v>
      </c>
      <c r="AA2325" s="99">
        <v>0</v>
      </c>
      <c r="AB2325" s="99">
        <v>0</v>
      </c>
      <c r="AC2325" s="99">
        <v>3784514.6429748498</v>
      </c>
      <c r="AD2325" s="99">
        <v>13753100.6206055</v>
      </c>
      <c r="AE2325" s="99">
        <v>5135078.4434204102</v>
      </c>
      <c r="AF2325" s="99">
        <v>4770759.3747558603</v>
      </c>
      <c r="AG2325" s="99">
        <v>3738965.8199768099</v>
      </c>
      <c r="AH2325" s="99">
        <v>0</v>
      </c>
      <c r="AI2325" s="99">
        <v>0</v>
      </c>
      <c r="AJ2325" s="99">
        <v>1625861.8324890099</v>
      </c>
      <c r="AK2325" s="99">
        <v>0</v>
      </c>
      <c r="AL2325" s="99">
        <v>0</v>
      </c>
      <c r="AM2325" s="99">
        <v>561457.57303619396</v>
      </c>
      <c r="AN2325" s="99">
        <v>17064283.088378899</v>
      </c>
      <c r="AO2325" s="99">
        <v>58803806.749511696</v>
      </c>
      <c r="AP2325" s="99">
        <v>0</v>
      </c>
      <c r="AQ2325" s="99">
        <v>47147283.556152299</v>
      </c>
      <c r="AR2325" s="99">
        <v>26386575.651367199</v>
      </c>
      <c r="AS2325" s="99">
        <v>542793.46812439</v>
      </c>
      <c r="AT2325" s="99">
        <v>0</v>
      </c>
      <c r="AU2325" s="99">
        <v>0</v>
      </c>
      <c r="AV2325" s="99">
        <v>8917674.17651367</v>
      </c>
      <c r="AW2325" s="99">
        <v>32687800.223877002</v>
      </c>
      <c r="AX2325" s="99">
        <v>36487146.362304702</v>
      </c>
      <c r="AY2325" s="99">
        <v>33648844.190429702</v>
      </c>
      <c r="AZ2325" s="99">
        <v>24606046.076904301</v>
      </c>
      <c r="BA2325" s="99">
        <v>0</v>
      </c>
      <c r="BB2325" s="99">
        <v>0</v>
      </c>
      <c r="BC2325" s="99">
        <v>11035552.056884799</v>
      </c>
      <c r="BD2325" s="99">
        <v>0</v>
      </c>
      <c r="BE2325" s="99">
        <v>0</v>
      </c>
      <c r="BF2325" s="99">
        <v>3588656.1229858398</v>
      </c>
      <c r="BG2325" s="99">
        <v>40496524.511230499</v>
      </c>
      <c r="BH2325" s="99">
        <v>11530932.103149399</v>
      </c>
      <c r="BI2325" s="99">
        <v>0</v>
      </c>
      <c r="BJ2325" s="99">
        <v>14694744.532836899</v>
      </c>
      <c r="BK2325" s="99">
        <v>9898508.9547119103</v>
      </c>
      <c r="BL2325" s="99">
        <v>0</v>
      </c>
      <c r="BM2325" s="99">
        <v>0</v>
      </c>
      <c r="BN2325" s="99">
        <v>0</v>
      </c>
      <c r="BO2325" s="99">
        <v>0</v>
      </c>
      <c r="BP2325" s="99">
        <v>0</v>
      </c>
      <c r="BQ2325" s="99">
        <v>0</v>
      </c>
      <c r="BR2325" s="99">
        <v>11147788.59375</v>
      </c>
      <c r="BS2325" s="99">
        <v>10038621.760131801</v>
      </c>
      <c r="BT2325" s="99">
        <v>0</v>
      </c>
      <c r="BU2325" s="99">
        <v>0</v>
      </c>
      <c r="BV2325" s="99">
        <v>5157787.6967163105</v>
      </c>
      <c r="BW2325" s="99">
        <v>0</v>
      </c>
      <c r="BX2325" s="99">
        <v>0</v>
      </c>
      <c r="BY2325" s="99">
        <v>0</v>
      </c>
      <c r="BZ2325" s="99">
        <v>0</v>
      </c>
      <c r="CA2325" s="99">
        <v>224641.74614334101</v>
      </c>
      <c r="CB2325" s="99">
        <v>15294362.8435059</v>
      </c>
      <c r="CC2325" s="99">
        <v>106016756.85156301</v>
      </c>
      <c r="CD2325" s="99">
        <v>26240956.478759799</v>
      </c>
      <c r="CE2325" s="99">
        <v>3545.5624060332798</v>
      </c>
      <c r="CF2325" s="99">
        <v>562254.01811981201</v>
      </c>
      <c r="CG2325" s="99">
        <v>3589082.7533569299</v>
      </c>
      <c r="CH2325" s="99">
        <v>0</v>
      </c>
      <c r="CI2325" s="99">
        <v>228202.31419944801</v>
      </c>
      <c r="CJ2325" s="99">
        <v>15853609.3430176</v>
      </c>
      <c r="CK2325" s="99">
        <v>109599174.246094</v>
      </c>
      <c r="CL2325" s="99">
        <v>26237503.8427734</v>
      </c>
      <c r="CM2325" s="203">
        <f t="shared" si="108"/>
        <v>289424.57247114222</v>
      </c>
      <c r="CN2325" s="203">
        <f t="shared" si="109"/>
        <v>32917892.431396499</v>
      </c>
      <c r="CO2325" s="203">
        <f t="shared" si="110"/>
        <v>150095698.75732452</v>
      </c>
      <c r="CP2325" s="99">
        <v>26237503.8427734</v>
      </c>
      <c r="CQ2325" s="99">
        <v>0</v>
      </c>
      <c r="CR2325" s="99">
        <v>0</v>
      </c>
      <c r="CS2325" s="99">
        <v>0</v>
      </c>
      <c r="CT2325" s="99">
        <v>0</v>
      </c>
    </row>
    <row r="2326" spans="1:98">
      <c r="A2326" s="98" t="s">
        <v>200</v>
      </c>
      <c r="B2326" s="100">
        <v>38412</v>
      </c>
      <c r="C2326" s="99">
        <v>143204.12926864601</v>
      </c>
      <c r="D2326" s="99">
        <v>0</v>
      </c>
      <c r="E2326" s="99">
        <v>84659.5045289993</v>
      </c>
      <c r="F2326" s="99">
        <v>52937.397352218599</v>
      </c>
      <c r="G2326" s="99">
        <v>627.92973051965203</v>
      </c>
      <c r="H2326" s="99">
        <v>0</v>
      </c>
      <c r="I2326" s="99">
        <v>0</v>
      </c>
      <c r="J2326" s="99">
        <v>17124.2046558857</v>
      </c>
      <c r="K2326" s="99">
        <v>44911.424169540398</v>
      </c>
      <c r="L2326" s="99">
        <v>96577.130356788606</v>
      </c>
      <c r="M2326" s="99">
        <v>90339.589961051897</v>
      </c>
      <c r="N2326" s="99">
        <v>26621.6817419529</v>
      </c>
      <c r="O2326" s="99">
        <v>0</v>
      </c>
      <c r="P2326" s="99">
        <v>0</v>
      </c>
      <c r="Q2326" s="99">
        <v>13980.873220920599</v>
      </c>
      <c r="R2326" s="99">
        <v>0</v>
      </c>
      <c r="S2326" s="99">
        <v>0</v>
      </c>
      <c r="T2326" s="99">
        <v>3475.1099032759698</v>
      </c>
      <c r="U2326" s="99">
        <v>61835.484435558297</v>
      </c>
      <c r="V2326" s="99">
        <v>8573158.1545410194</v>
      </c>
      <c r="W2326" s="99">
        <v>0</v>
      </c>
      <c r="X2326" s="99">
        <v>6908752.1818847703</v>
      </c>
      <c r="Y2326" s="99">
        <v>3934388.9222717299</v>
      </c>
      <c r="Z2326" s="99">
        <v>122467.710329056</v>
      </c>
      <c r="AA2326" s="99">
        <v>0</v>
      </c>
      <c r="AB2326" s="99">
        <v>0</v>
      </c>
      <c r="AC2326" s="99">
        <v>5572564.89660645</v>
      </c>
      <c r="AD2326" s="99">
        <v>12247403.1677246</v>
      </c>
      <c r="AE2326" s="99">
        <v>5186835.8158569299</v>
      </c>
      <c r="AF2326" s="99">
        <v>4844820.2242431603</v>
      </c>
      <c r="AG2326" s="99">
        <v>3782266.7555236798</v>
      </c>
      <c r="AH2326" s="99">
        <v>0</v>
      </c>
      <c r="AI2326" s="99">
        <v>0</v>
      </c>
      <c r="AJ2326" s="99">
        <v>1599400.26319885</v>
      </c>
      <c r="AK2326" s="99">
        <v>0</v>
      </c>
      <c r="AL2326" s="99">
        <v>0</v>
      </c>
      <c r="AM2326" s="99">
        <v>562837.86160278297</v>
      </c>
      <c r="AN2326" s="99">
        <v>17698365.845458999</v>
      </c>
      <c r="AO2326" s="99">
        <v>61344820.8974609</v>
      </c>
      <c r="AP2326" s="99">
        <v>0</v>
      </c>
      <c r="AQ2326" s="99">
        <v>47365450.809082001</v>
      </c>
      <c r="AR2326" s="99">
        <v>27008235.011230499</v>
      </c>
      <c r="AS2326" s="99">
        <v>792380.89475250198</v>
      </c>
      <c r="AT2326" s="99">
        <v>0</v>
      </c>
      <c r="AU2326" s="99">
        <v>0</v>
      </c>
      <c r="AV2326" s="99">
        <v>13301455.0462646</v>
      </c>
      <c r="AW2326" s="99">
        <v>29371777.248046901</v>
      </c>
      <c r="AX2326" s="99">
        <v>37182268.333496101</v>
      </c>
      <c r="AY2326" s="99">
        <v>34529427.3759766</v>
      </c>
      <c r="AZ2326" s="99">
        <v>25171994.0461426</v>
      </c>
      <c r="BA2326" s="99">
        <v>0</v>
      </c>
      <c r="BB2326" s="99">
        <v>0</v>
      </c>
      <c r="BC2326" s="99">
        <v>11044072.145996099</v>
      </c>
      <c r="BD2326" s="99">
        <v>0</v>
      </c>
      <c r="BE2326" s="99">
        <v>0</v>
      </c>
      <c r="BF2326" s="99">
        <v>3637308.3870544401</v>
      </c>
      <c r="BG2326" s="99">
        <v>42413517.646484397</v>
      </c>
      <c r="BH2326" s="99">
        <v>11979547.1098633</v>
      </c>
      <c r="BI2326" s="99">
        <v>0</v>
      </c>
      <c r="BJ2326" s="99">
        <v>14925212.0046387</v>
      </c>
      <c r="BK2326" s="99">
        <v>10201890.0667725</v>
      </c>
      <c r="BL2326" s="99">
        <v>0</v>
      </c>
      <c r="BM2326" s="99">
        <v>0</v>
      </c>
      <c r="BN2326" s="99">
        <v>0</v>
      </c>
      <c r="BO2326" s="99">
        <v>0</v>
      </c>
      <c r="BP2326" s="99">
        <v>0</v>
      </c>
      <c r="BQ2326" s="99">
        <v>0</v>
      </c>
      <c r="BR2326" s="99">
        <v>11433297.8431396</v>
      </c>
      <c r="BS2326" s="99">
        <v>10269282.392089801</v>
      </c>
      <c r="BT2326" s="99">
        <v>0</v>
      </c>
      <c r="BU2326" s="99">
        <v>0</v>
      </c>
      <c r="BV2326" s="99">
        <v>5189600.0758667002</v>
      </c>
      <c r="BW2326" s="99">
        <v>0</v>
      </c>
      <c r="BX2326" s="99">
        <v>0</v>
      </c>
      <c r="BY2326" s="99">
        <v>0</v>
      </c>
      <c r="BZ2326" s="99">
        <v>0</v>
      </c>
      <c r="CA2326" s="99">
        <v>228018.20993995701</v>
      </c>
      <c r="CB2326" s="99">
        <v>15486298.2279053</v>
      </c>
      <c r="CC2326" s="99">
        <v>108723099.96777301</v>
      </c>
      <c r="CD2326" s="99">
        <v>26855920.097656298</v>
      </c>
      <c r="CE2326" s="99">
        <v>3491.4784530699299</v>
      </c>
      <c r="CF2326" s="99">
        <v>564140.78766632103</v>
      </c>
      <c r="CG2326" s="99">
        <v>3642223.2300720201</v>
      </c>
      <c r="CH2326" s="99">
        <v>0</v>
      </c>
      <c r="CI2326" s="99">
        <v>231490.97412300101</v>
      </c>
      <c r="CJ2326" s="99">
        <v>16058903.978271499</v>
      </c>
      <c r="CK2326" s="99">
        <v>112378475.60742199</v>
      </c>
      <c r="CL2326" s="99">
        <v>26847964.459472701</v>
      </c>
      <c r="CM2326" s="203">
        <f t="shared" si="108"/>
        <v>293326.4585585593</v>
      </c>
      <c r="CN2326" s="203">
        <f t="shared" si="109"/>
        <v>33757269.823730499</v>
      </c>
      <c r="CO2326" s="203">
        <f t="shared" si="110"/>
        <v>154791993.2539064</v>
      </c>
      <c r="CP2326" s="99">
        <v>26847964.459472701</v>
      </c>
      <c r="CQ2326" s="99">
        <v>0</v>
      </c>
      <c r="CR2326" s="99">
        <v>0</v>
      </c>
      <c r="CS2326" s="99">
        <v>0</v>
      </c>
      <c r="CT2326" s="99">
        <v>0</v>
      </c>
    </row>
    <row r="2327" spans="1:98">
      <c r="A2327" s="98" t="s">
        <v>200</v>
      </c>
      <c r="B2327" s="100">
        <v>38504</v>
      </c>
      <c r="C2327" s="99">
        <v>145825.63396072399</v>
      </c>
      <c r="D2327" s="99">
        <v>11.044737164978899</v>
      </c>
      <c r="E2327" s="99">
        <v>83797.002974510193</v>
      </c>
      <c r="F2327" s="99">
        <v>53422.484671592698</v>
      </c>
      <c r="G2327" s="99">
        <v>785.95879105478502</v>
      </c>
      <c r="H2327" s="99">
        <v>0</v>
      </c>
      <c r="I2327" s="99">
        <v>0</v>
      </c>
      <c r="J2327" s="99">
        <v>21694.9661364555</v>
      </c>
      <c r="K2327" s="99">
        <v>40012.242571353898</v>
      </c>
      <c r="L2327" s="99">
        <v>98359.3419008255</v>
      </c>
      <c r="M2327" s="99">
        <v>91853.805481910706</v>
      </c>
      <c r="N2327" s="99">
        <v>26566.268721818898</v>
      </c>
      <c r="O2327" s="99">
        <v>0</v>
      </c>
      <c r="P2327" s="99">
        <v>0</v>
      </c>
      <c r="Q2327" s="99">
        <v>14016.0450515747</v>
      </c>
      <c r="R2327" s="99">
        <v>0</v>
      </c>
      <c r="S2327" s="99">
        <v>0</v>
      </c>
      <c r="T2327" s="99">
        <v>3448.6575174033601</v>
      </c>
      <c r="U2327" s="99">
        <v>62442.658489227302</v>
      </c>
      <c r="V2327" s="99">
        <v>8591213.3116455097</v>
      </c>
      <c r="W2327" s="99">
        <v>935.57530245930002</v>
      </c>
      <c r="X2327" s="99">
        <v>6839870.6902465802</v>
      </c>
      <c r="Y2327" s="99">
        <v>3974047.4853820801</v>
      </c>
      <c r="Z2327" s="99">
        <v>160110.90293502799</v>
      </c>
      <c r="AA2327" s="99">
        <v>0</v>
      </c>
      <c r="AB2327" s="99">
        <v>0</v>
      </c>
      <c r="AC2327" s="99">
        <v>7456458.66796875</v>
      </c>
      <c r="AD2327" s="99">
        <v>10694557.306762701</v>
      </c>
      <c r="AE2327" s="99">
        <v>5284257.1232910203</v>
      </c>
      <c r="AF2327" s="99">
        <v>4839110.2239990197</v>
      </c>
      <c r="AG2327" s="99">
        <v>3765638.3783874498</v>
      </c>
      <c r="AH2327" s="99">
        <v>0</v>
      </c>
      <c r="AI2327" s="99">
        <v>0</v>
      </c>
      <c r="AJ2327" s="99">
        <v>1605852.77401733</v>
      </c>
      <c r="AK2327" s="99">
        <v>0</v>
      </c>
      <c r="AL2327" s="99">
        <v>0</v>
      </c>
      <c r="AM2327" s="99">
        <v>565363.62862396205</v>
      </c>
      <c r="AN2327" s="99">
        <v>18469290.705810498</v>
      </c>
      <c r="AO2327" s="99">
        <v>62026005.487304702</v>
      </c>
      <c r="AP2327" s="99">
        <v>9037.0914651155508</v>
      </c>
      <c r="AQ2327" s="99">
        <v>47264368.828613304</v>
      </c>
      <c r="AR2327" s="99">
        <v>27454567.751953099</v>
      </c>
      <c r="AS2327" s="99">
        <v>1044075.93403625</v>
      </c>
      <c r="AT2327" s="99">
        <v>0</v>
      </c>
      <c r="AU2327" s="99">
        <v>0</v>
      </c>
      <c r="AV2327" s="99">
        <v>17679415.2666016</v>
      </c>
      <c r="AW2327" s="99">
        <v>25835983.630127002</v>
      </c>
      <c r="AX2327" s="99">
        <v>38234969.2177734</v>
      </c>
      <c r="AY2327" s="99">
        <v>35007743.438964799</v>
      </c>
      <c r="AZ2327" s="99">
        <v>25358427.96875</v>
      </c>
      <c r="BA2327" s="99">
        <v>0</v>
      </c>
      <c r="BB2327" s="99">
        <v>0</v>
      </c>
      <c r="BC2327" s="99">
        <v>11156521.252319301</v>
      </c>
      <c r="BD2327" s="99">
        <v>0</v>
      </c>
      <c r="BE2327" s="99">
        <v>0</v>
      </c>
      <c r="BF2327" s="99">
        <v>3693548.6233520498</v>
      </c>
      <c r="BG2327" s="99">
        <v>43957878.0849609</v>
      </c>
      <c r="BH2327" s="99">
        <v>12269181.666259799</v>
      </c>
      <c r="BI2327" s="99">
        <v>810.90793728083395</v>
      </c>
      <c r="BJ2327" s="99">
        <v>15198257.9517822</v>
      </c>
      <c r="BK2327" s="99">
        <v>10486176.934570299</v>
      </c>
      <c r="BL2327" s="99">
        <v>0</v>
      </c>
      <c r="BM2327" s="99">
        <v>0</v>
      </c>
      <c r="BN2327" s="99">
        <v>0</v>
      </c>
      <c r="BO2327" s="99">
        <v>0</v>
      </c>
      <c r="BP2327" s="99">
        <v>0</v>
      </c>
      <c r="BQ2327" s="99">
        <v>0</v>
      </c>
      <c r="BR2327" s="99">
        <v>11622521.3046875</v>
      </c>
      <c r="BS2327" s="99">
        <v>10453267.811035199</v>
      </c>
      <c r="BT2327" s="99">
        <v>0</v>
      </c>
      <c r="BU2327" s="99">
        <v>0</v>
      </c>
      <c r="BV2327" s="99">
        <v>5358551.9196167002</v>
      </c>
      <c r="BW2327" s="99">
        <v>0</v>
      </c>
      <c r="BX2327" s="99">
        <v>0</v>
      </c>
      <c r="BY2327" s="99">
        <v>0</v>
      </c>
      <c r="BZ2327" s="99">
        <v>0</v>
      </c>
      <c r="CA2327" s="99">
        <v>229883.326757431</v>
      </c>
      <c r="CB2327" s="99">
        <v>15398692.419799799</v>
      </c>
      <c r="CC2327" s="99">
        <v>108956962.696289</v>
      </c>
      <c r="CD2327" s="99">
        <v>27382620.377685498</v>
      </c>
      <c r="CE2327" s="99">
        <v>3457.1628146171602</v>
      </c>
      <c r="CF2327" s="99">
        <v>562203.21474456799</v>
      </c>
      <c r="CG2327" s="99">
        <v>3671963.0776367201</v>
      </c>
      <c r="CH2327" s="99">
        <v>0</v>
      </c>
      <c r="CI2327" s="99">
        <v>233347.592237473</v>
      </c>
      <c r="CJ2327" s="99">
        <v>15955845.6846924</v>
      </c>
      <c r="CK2327" s="99">
        <v>112608261.255859</v>
      </c>
      <c r="CL2327" s="99">
        <v>27419269.293457001</v>
      </c>
      <c r="CM2327" s="203">
        <f t="shared" si="108"/>
        <v>295790.25072670029</v>
      </c>
      <c r="CN2327" s="203">
        <f t="shared" si="109"/>
        <v>34425136.3905029</v>
      </c>
      <c r="CO2327" s="203">
        <f t="shared" si="110"/>
        <v>156566139.3408199</v>
      </c>
      <c r="CP2327" s="99">
        <v>27419269.293457001</v>
      </c>
      <c r="CQ2327" s="99">
        <v>0</v>
      </c>
      <c r="CR2327" s="99">
        <v>0</v>
      </c>
      <c r="CS2327" s="99">
        <v>0</v>
      </c>
      <c r="CT2327" s="99">
        <v>0</v>
      </c>
    </row>
    <row r="2328" spans="1:98">
      <c r="A2328" s="98" t="s">
        <v>200</v>
      </c>
      <c r="B2328" s="100">
        <v>38596</v>
      </c>
      <c r="C2328" s="99">
        <v>148097.72332954401</v>
      </c>
      <c r="D2328" s="99">
        <v>9.4678593919379601</v>
      </c>
      <c r="E2328" s="99">
        <v>83828.860232353196</v>
      </c>
      <c r="F2328" s="99">
        <v>54652.741618156397</v>
      </c>
      <c r="G2328" s="99">
        <v>959.72724069654896</v>
      </c>
      <c r="H2328" s="99">
        <v>0</v>
      </c>
      <c r="I2328" s="99">
        <v>0</v>
      </c>
      <c r="J2328" s="99">
        <v>26799.782907962799</v>
      </c>
      <c r="K2328" s="99">
        <v>36030.756102562002</v>
      </c>
      <c r="L2328" s="99">
        <v>100068.219050407</v>
      </c>
      <c r="M2328" s="99">
        <v>93494.975081443801</v>
      </c>
      <c r="N2328" s="99">
        <v>26528.8683965206</v>
      </c>
      <c r="O2328" s="99">
        <v>0</v>
      </c>
      <c r="P2328" s="99">
        <v>0</v>
      </c>
      <c r="Q2328" s="99">
        <v>14076.3958210945</v>
      </c>
      <c r="R2328" s="99">
        <v>0</v>
      </c>
      <c r="S2328" s="99">
        <v>0</v>
      </c>
      <c r="T2328" s="99">
        <v>3464.57243609428</v>
      </c>
      <c r="U2328" s="99">
        <v>62339.9164237976</v>
      </c>
      <c r="V2328" s="99">
        <v>8701568.88916016</v>
      </c>
      <c r="W2328" s="99">
        <v>644.56210374087095</v>
      </c>
      <c r="X2328" s="99">
        <v>6765946.06848145</v>
      </c>
      <c r="Y2328" s="99">
        <v>4013705.1305236798</v>
      </c>
      <c r="Z2328" s="99">
        <v>197782.77473068199</v>
      </c>
      <c r="AA2328" s="99">
        <v>0</v>
      </c>
      <c r="AB2328" s="99">
        <v>0</v>
      </c>
      <c r="AC2328" s="99">
        <v>9322996.4627685491</v>
      </c>
      <c r="AD2328" s="99">
        <v>8974860.4207763709</v>
      </c>
      <c r="AE2328" s="99">
        <v>5189150.4511718797</v>
      </c>
      <c r="AF2328" s="99">
        <v>4932064.3109741202</v>
      </c>
      <c r="AG2328" s="99">
        <v>3770833.3207702599</v>
      </c>
      <c r="AH2328" s="99">
        <v>0</v>
      </c>
      <c r="AI2328" s="99">
        <v>0</v>
      </c>
      <c r="AJ2328" s="99">
        <v>1587592.3126983601</v>
      </c>
      <c r="AK2328" s="99">
        <v>0</v>
      </c>
      <c r="AL2328" s="99">
        <v>0</v>
      </c>
      <c r="AM2328" s="99">
        <v>553194.23364257801</v>
      </c>
      <c r="AN2328" s="99">
        <v>18260191.455566399</v>
      </c>
      <c r="AO2328" s="99">
        <v>63778165.887207001</v>
      </c>
      <c r="AP2328" s="99">
        <v>4704.7850559949902</v>
      </c>
      <c r="AQ2328" s="99">
        <v>47561748.755371101</v>
      </c>
      <c r="AR2328" s="99">
        <v>28235432.635986298</v>
      </c>
      <c r="AS2328" s="99">
        <v>1309970.35421753</v>
      </c>
      <c r="AT2328" s="99">
        <v>0</v>
      </c>
      <c r="AU2328" s="99">
        <v>0</v>
      </c>
      <c r="AV2328" s="99">
        <v>22231570.173339799</v>
      </c>
      <c r="AW2328" s="99">
        <v>21921792.622070301</v>
      </c>
      <c r="AX2328" s="99">
        <v>38538326.902343802</v>
      </c>
      <c r="AY2328" s="99">
        <v>36283962.2900391</v>
      </c>
      <c r="AZ2328" s="99">
        <v>25708480.521484401</v>
      </c>
      <c r="BA2328" s="99">
        <v>0</v>
      </c>
      <c r="BB2328" s="99">
        <v>0</v>
      </c>
      <c r="BC2328" s="99">
        <v>11258611.017578101</v>
      </c>
      <c r="BD2328" s="99">
        <v>0</v>
      </c>
      <c r="BE2328" s="99">
        <v>0</v>
      </c>
      <c r="BF2328" s="99">
        <v>3660397.5174865699</v>
      </c>
      <c r="BG2328" s="99">
        <v>44327881.634277299</v>
      </c>
      <c r="BH2328" s="99">
        <v>12893736.217529301</v>
      </c>
      <c r="BI2328" s="99">
        <v>810.68889463692904</v>
      </c>
      <c r="BJ2328" s="99">
        <v>15508964.9034424</v>
      </c>
      <c r="BK2328" s="99">
        <v>10816171.469848599</v>
      </c>
      <c r="BL2328" s="99">
        <v>0</v>
      </c>
      <c r="BM2328" s="99">
        <v>0</v>
      </c>
      <c r="BN2328" s="99">
        <v>0</v>
      </c>
      <c r="BO2328" s="99">
        <v>0</v>
      </c>
      <c r="BP2328" s="99">
        <v>0</v>
      </c>
      <c r="BQ2328" s="99">
        <v>0</v>
      </c>
      <c r="BR2328" s="99">
        <v>12031278.673339801</v>
      </c>
      <c r="BS2328" s="99">
        <v>10710851.4890137</v>
      </c>
      <c r="BT2328" s="99">
        <v>0</v>
      </c>
      <c r="BU2328" s="99">
        <v>0</v>
      </c>
      <c r="BV2328" s="99">
        <v>5509821.2990722703</v>
      </c>
      <c r="BW2328" s="99">
        <v>0</v>
      </c>
      <c r="BX2328" s="99">
        <v>0</v>
      </c>
      <c r="BY2328" s="99">
        <v>0</v>
      </c>
      <c r="BZ2328" s="99">
        <v>0</v>
      </c>
      <c r="CA2328" s="99">
        <v>231610.722862244</v>
      </c>
      <c r="CB2328" s="99">
        <v>15488618.9415283</v>
      </c>
      <c r="CC2328" s="99">
        <v>111585391.068359</v>
      </c>
      <c r="CD2328" s="99">
        <v>28526841.332519501</v>
      </c>
      <c r="CE2328" s="99">
        <v>3427.05603671074</v>
      </c>
      <c r="CF2328" s="99">
        <v>558771.26486206101</v>
      </c>
      <c r="CG2328" s="99">
        <v>3713895.4864502</v>
      </c>
      <c r="CH2328" s="99">
        <v>0</v>
      </c>
      <c r="CI2328" s="99">
        <v>235031.68105888399</v>
      </c>
      <c r="CJ2328" s="99">
        <v>16046148.0944824</v>
      </c>
      <c r="CK2328" s="99">
        <v>115304126.006836</v>
      </c>
      <c r="CL2328" s="99">
        <v>28505275.7883301</v>
      </c>
      <c r="CM2328" s="203">
        <f t="shared" si="108"/>
        <v>297371.59748268157</v>
      </c>
      <c r="CN2328" s="203">
        <f t="shared" si="109"/>
        <v>34306339.550048798</v>
      </c>
      <c r="CO2328" s="203">
        <f t="shared" si="110"/>
        <v>159632007.64111328</v>
      </c>
      <c r="CP2328" s="99">
        <v>28505275.7883301</v>
      </c>
      <c r="CQ2328" s="99">
        <v>0</v>
      </c>
      <c r="CR2328" s="99">
        <v>0</v>
      </c>
      <c r="CS2328" s="99">
        <v>0</v>
      </c>
      <c r="CT2328" s="99">
        <v>0</v>
      </c>
    </row>
    <row r="2329" spans="1:98">
      <c r="A2329" s="98" t="s">
        <v>200</v>
      </c>
      <c r="B2329" s="100">
        <v>38687</v>
      </c>
      <c r="C2329" s="99">
        <v>150968.81269264201</v>
      </c>
      <c r="D2329" s="99">
        <v>12.602032015915</v>
      </c>
      <c r="E2329" s="99">
        <v>82913.243676185593</v>
      </c>
      <c r="F2329" s="99">
        <v>55192.5188775063</v>
      </c>
      <c r="G2329" s="99">
        <v>1134.78945273161</v>
      </c>
      <c r="H2329" s="99">
        <v>0</v>
      </c>
      <c r="I2329" s="99">
        <v>0</v>
      </c>
      <c r="J2329" s="99">
        <v>32809.792615890503</v>
      </c>
      <c r="K2329" s="99">
        <v>31029.8957576752</v>
      </c>
      <c r="L2329" s="99">
        <v>97172.282249450698</v>
      </c>
      <c r="M2329" s="99">
        <v>95561.447219848604</v>
      </c>
      <c r="N2329" s="99">
        <v>26501.435974597902</v>
      </c>
      <c r="O2329" s="99">
        <v>0</v>
      </c>
      <c r="P2329" s="99">
        <v>0</v>
      </c>
      <c r="Q2329" s="99">
        <v>14104.2265582085</v>
      </c>
      <c r="R2329" s="99">
        <v>0</v>
      </c>
      <c r="S2329" s="99">
        <v>0</v>
      </c>
      <c r="T2329" s="99">
        <v>3408.8257047831999</v>
      </c>
      <c r="U2329" s="99">
        <v>63956.977469921098</v>
      </c>
      <c r="V2329" s="99">
        <v>8844997.4260253906</v>
      </c>
      <c r="W2329" s="99">
        <v>1202.3767563700701</v>
      </c>
      <c r="X2329" s="99">
        <v>6666000.3029174795</v>
      </c>
      <c r="Y2329" s="99">
        <v>4033469.7406310998</v>
      </c>
      <c r="Z2329" s="99">
        <v>231456.53999137899</v>
      </c>
      <c r="AA2329" s="99">
        <v>0</v>
      </c>
      <c r="AB2329" s="99">
        <v>0</v>
      </c>
      <c r="AC2329" s="99">
        <v>11751544.342529301</v>
      </c>
      <c r="AD2329" s="99">
        <v>7655179.9588012705</v>
      </c>
      <c r="AE2329" s="99">
        <v>4937338.2122802697</v>
      </c>
      <c r="AF2329" s="99">
        <v>5025411.0692748995</v>
      </c>
      <c r="AG2329" s="99">
        <v>3773320.4291686998</v>
      </c>
      <c r="AH2329" s="99">
        <v>0</v>
      </c>
      <c r="AI2329" s="99">
        <v>0</v>
      </c>
      <c r="AJ2329" s="99">
        <v>1592715.6939392099</v>
      </c>
      <c r="AK2329" s="99">
        <v>0</v>
      </c>
      <c r="AL2329" s="99">
        <v>0</v>
      </c>
      <c r="AM2329" s="99">
        <v>543458.93152618397</v>
      </c>
      <c r="AN2329" s="99">
        <v>19399695.762451202</v>
      </c>
      <c r="AO2329" s="99">
        <v>65668361.405761696</v>
      </c>
      <c r="AP2329" s="99">
        <v>9187.7638779878598</v>
      </c>
      <c r="AQ2329" s="99">
        <v>47547671.940917999</v>
      </c>
      <c r="AR2329" s="99">
        <v>28872601.9919434</v>
      </c>
      <c r="AS2329" s="99">
        <v>1564937.7347869901</v>
      </c>
      <c r="AT2329" s="99">
        <v>0</v>
      </c>
      <c r="AU2329" s="99">
        <v>0</v>
      </c>
      <c r="AV2329" s="99">
        <v>27870822.901855499</v>
      </c>
      <c r="AW2329" s="99">
        <v>18995884.895752002</v>
      </c>
      <c r="AX2329" s="99">
        <v>36939272.385742202</v>
      </c>
      <c r="AY2329" s="99">
        <v>37375023.405761696</v>
      </c>
      <c r="AZ2329" s="99">
        <v>26012487.244628899</v>
      </c>
      <c r="BA2329" s="99">
        <v>0</v>
      </c>
      <c r="BB2329" s="99">
        <v>0</v>
      </c>
      <c r="BC2329" s="99">
        <v>11429084.471191401</v>
      </c>
      <c r="BD2329" s="99">
        <v>0</v>
      </c>
      <c r="BE2329" s="99">
        <v>0</v>
      </c>
      <c r="BF2329" s="99">
        <v>3667243.0702514602</v>
      </c>
      <c r="BG2329" s="99">
        <v>46833883.880859397</v>
      </c>
      <c r="BH2329" s="99">
        <v>13404308.833252</v>
      </c>
      <c r="BI2329" s="99">
        <v>1521.5404226928899</v>
      </c>
      <c r="BJ2329" s="99">
        <v>15619496.5147705</v>
      </c>
      <c r="BK2329" s="99">
        <v>10992182.505981401</v>
      </c>
      <c r="BL2329" s="99">
        <v>0</v>
      </c>
      <c r="BM2329" s="99">
        <v>0</v>
      </c>
      <c r="BN2329" s="99">
        <v>0</v>
      </c>
      <c r="BO2329" s="99">
        <v>0</v>
      </c>
      <c r="BP2329" s="99">
        <v>0</v>
      </c>
      <c r="BQ2329" s="99">
        <v>0</v>
      </c>
      <c r="BR2329" s="99">
        <v>12417780.166992201</v>
      </c>
      <c r="BS2329" s="99">
        <v>10855122.712646499</v>
      </c>
      <c r="BT2329" s="99">
        <v>0</v>
      </c>
      <c r="BU2329" s="99">
        <v>0</v>
      </c>
      <c r="BV2329" s="99">
        <v>5662657.2871093797</v>
      </c>
      <c r="BW2329" s="99">
        <v>0</v>
      </c>
      <c r="BX2329" s="99">
        <v>0</v>
      </c>
      <c r="BY2329" s="99">
        <v>0</v>
      </c>
      <c r="BZ2329" s="99">
        <v>0</v>
      </c>
      <c r="CA2329" s="99">
        <v>233833.318840027</v>
      </c>
      <c r="CB2329" s="99">
        <v>15505386.5667725</v>
      </c>
      <c r="CC2329" s="99">
        <v>113231028.07910199</v>
      </c>
      <c r="CD2329" s="99">
        <v>29031001.4221191</v>
      </c>
      <c r="CE2329" s="99">
        <v>3446.0657217800599</v>
      </c>
      <c r="CF2329" s="99">
        <v>558783.61586761498</v>
      </c>
      <c r="CG2329" s="99">
        <v>3771241.1734619099</v>
      </c>
      <c r="CH2329" s="99">
        <v>0</v>
      </c>
      <c r="CI2329" s="99">
        <v>237298.533069611</v>
      </c>
      <c r="CJ2329" s="99">
        <v>16063307.8640137</v>
      </c>
      <c r="CK2329" s="99">
        <v>117008277.475586</v>
      </c>
      <c r="CL2329" s="99">
        <v>29036232.822021499</v>
      </c>
      <c r="CM2329" s="203">
        <f t="shared" si="108"/>
        <v>301255.51053953212</v>
      </c>
      <c r="CN2329" s="203">
        <f t="shared" si="109"/>
        <v>35463003.626464903</v>
      </c>
      <c r="CO2329" s="203">
        <f t="shared" si="110"/>
        <v>163842161.3564454</v>
      </c>
      <c r="CP2329" s="99">
        <v>29036232.822021499</v>
      </c>
      <c r="CQ2329" s="99">
        <v>0</v>
      </c>
      <c r="CR2329" s="99">
        <v>0</v>
      </c>
      <c r="CS2329" s="99">
        <v>0</v>
      </c>
      <c r="CT2329" s="99">
        <v>0</v>
      </c>
    </row>
    <row r="2330" spans="1:98">
      <c r="A2330" s="98" t="s">
        <v>200</v>
      </c>
      <c r="B2330" s="100">
        <v>38777</v>
      </c>
      <c r="C2330" s="99">
        <v>154309.92576599101</v>
      </c>
      <c r="D2330" s="99">
        <v>9.7740383188938704</v>
      </c>
      <c r="E2330" s="99">
        <v>81699.027443885803</v>
      </c>
      <c r="F2330" s="99">
        <v>55190.1715259552</v>
      </c>
      <c r="G2330" s="99">
        <v>1320.0619115084401</v>
      </c>
      <c r="H2330" s="99">
        <v>0</v>
      </c>
      <c r="I2330" s="99">
        <v>0</v>
      </c>
      <c r="J2330" s="99">
        <v>37501.788291454301</v>
      </c>
      <c r="K2330" s="99">
        <v>27245.083277463898</v>
      </c>
      <c r="L2330" s="99">
        <v>48456.9468436241</v>
      </c>
      <c r="M2330" s="99">
        <v>97083.823821067796</v>
      </c>
      <c r="N2330" s="99">
        <v>26496.819319725</v>
      </c>
      <c r="O2330" s="99">
        <v>63468.496169567101</v>
      </c>
      <c r="P2330" s="99">
        <v>0</v>
      </c>
      <c r="Q2330" s="99">
        <v>14143.5147141218</v>
      </c>
      <c r="R2330" s="99">
        <v>2260.0323051810301</v>
      </c>
      <c r="S2330" s="99">
        <v>0</v>
      </c>
      <c r="T2330" s="99">
        <v>1282.36455389857</v>
      </c>
      <c r="U2330" s="99">
        <v>64832.121221065499</v>
      </c>
      <c r="V2330" s="99">
        <v>9078973.9509277306</v>
      </c>
      <c r="W2330" s="99">
        <v>695.85270243883099</v>
      </c>
      <c r="X2330" s="99">
        <v>6587370.8276977502</v>
      </c>
      <c r="Y2330" s="99">
        <v>4063892.1861572298</v>
      </c>
      <c r="Z2330" s="99">
        <v>265240.37571716303</v>
      </c>
      <c r="AA2330" s="99">
        <v>0</v>
      </c>
      <c r="AB2330" s="99">
        <v>0</v>
      </c>
      <c r="AC2330" s="99">
        <v>13657215.380248999</v>
      </c>
      <c r="AD2330" s="99">
        <v>6512382.2465820303</v>
      </c>
      <c r="AE2330" s="99">
        <v>2174257.9416503902</v>
      </c>
      <c r="AF2330" s="99">
        <v>5121475.73510742</v>
      </c>
      <c r="AG2330" s="99">
        <v>3752769.6374206501</v>
      </c>
      <c r="AH2330" s="99">
        <v>3071081.40911865</v>
      </c>
      <c r="AI2330" s="99">
        <v>0</v>
      </c>
      <c r="AJ2330" s="99">
        <v>1606830.4836120601</v>
      </c>
      <c r="AK2330" s="99">
        <v>350064.96298980701</v>
      </c>
      <c r="AL2330" s="99">
        <v>0</v>
      </c>
      <c r="AM2330" s="99">
        <v>220303.19608497599</v>
      </c>
      <c r="AN2330" s="99">
        <v>20077235.167236298</v>
      </c>
      <c r="AO2330" s="99">
        <v>68059948.9921875</v>
      </c>
      <c r="AP2330" s="99">
        <v>6745.4644647836703</v>
      </c>
      <c r="AQ2330" s="99">
        <v>47481409.2587891</v>
      </c>
      <c r="AR2330" s="99">
        <v>29297807.145019501</v>
      </c>
      <c r="AS2330" s="99">
        <v>1819361.3571319601</v>
      </c>
      <c r="AT2330" s="99">
        <v>0</v>
      </c>
      <c r="AU2330" s="99">
        <v>0</v>
      </c>
      <c r="AV2330" s="99">
        <v>32683056.660156298</v>
      </c>
      <c r="AW2330" s="99">
        <v>16211367.1641846</v>
      </c>
      <c r="AX2330" s="99">
        <v>16890705.653564502</v>
      </c>
      <c r="AY2330" s="99">
        <v>38379356.001953103</v>
      </c>
      <c r="AZ2330" s="99">
        <v>26267560.892333999</v>
      </c>
      <c r="BA2330" s="99">
        <v>22533997.020752002</v>
      </c>
      <c r="BB2330" s="99">
        <v>0</v>
      </c>
      <c r="BC2330" s="99">
        <v>11693439.6722412</v>
      </c>
      <c r="BD2330" s="99">
        <v>2376043.2378540002</v>
      </c>
      <c r="BE2330" s="99">
        <v>0</v>
      </c>
      <c r="BF2330" s="99">
        <v>1527286.8383483901</v>
      </c>
      <c r="BG2330" s="99">
        <v>48745721.562011696</v>
      </c>
      <c r="BH2330" s="99">
        <v>17385747.348877002</v>
      </c>
      <c r="BI2330" s="99">
        <v>1470.0986556708799</v>
      </c>
      <c r="BJ2330" s="99">
        <v>17474675.162353501</v>
      </c>
      <c r="BK2330" s="99">
        <v>11820246.920166001</v>
      </c>
      <c r="BL2330" s="99">
        <v>0</v>
      </c>
      <c r="BM2330" s="99">
        <v>0</v>
      </c>
      <c r="BN2330" s="99">
        <v>0</v>
      </c>
      <c r="BO2330" s="99">
        <v>0</v>
      </c>
      <c r="BP2330" s="99">
        <v>0</v>
      </c>
      <c r="BQ2330" s="99">
        <v>0</v>
      </c>
      <c r="BR2330" s="99">
        <v>13319473.8011475</v>
      </c>
      <c r="BS2330" s="99">
        <v>11137937.486328101</v>
      </c>
      <c r="BT2330" s="99">
        <v>4392399.1441040002</v>
      </c>
      <c r="BU2330" s="99">
        <v>0</v>
      </c>
      <c r="BV2330" s="99">
        <v>5890474.1882934598</v>
      </c>
      <c r="BW2330" s="99">
        <v>267052.22173309303</v>
      </c>
      <c r="BX2330" s="99">
        <v>0</v>
      </c>
      <c r="BY2330" s="99">
        <v>0</v>
      </c>
      <c r="BZ2330" s="99">
        <v>0</v>
      </c>
      <c r="CA2330" s="99">
        <v>236110.000520706</v>
      </c>
      <c r="CB2330" s="99">
        <v>15639155.517944301</v>
      </c>
      <c r="CC2330" s="99">
        <v>115325184.387695</v>
      </c>
      <c r="CD2330" s="99">
        <v>34837058.1474609</v>
      </c>
      <c r="CE2330" s="99">
        <v>3445.1074852943402</v>
      </c>
      <c r="CF2330" s="99">
        <v>566582.810935974</v>
      </c>
      <c r="CG2330" s="99">
        <v>3876187.9921875</v>
      </c>
      <c r="CH2330" s="99">
        <v>0</v>
      </c>
      <c r="CI2330" s="99">
        <v>239532.67517471299</v>
      </c>
      <c r="CJ2330" s="99">
        <v>16211194.6599121</v>
      </c>
      <c r="CK2330" s="99">
        <v>119200789.011719</v>
      </c>
      <c r="CL2330" s="99">
        <v>35108102.210449196</v>
      </c>
      <c r="CM2330" s="203">
        <f t="shared" si="108"/>
        <v>304364.79639577848</v>
      </c>
      <c r="CN2330" s="203">
        <f t="shared" si="109"/>
        <v>36288429.8271484</v>
      </c>
      <c r="CO2330" s="203">
        <f t="shared" si="110"/>
        <v>167946510.57373071</v>
      </c>
      <c r="CP2330" s="99">
        <v>35108102.210449196</v>
      </c>
      <c r="CQ2330" s="99">
        <v>0</v>
      </c>
      <c r="CR2330" s="99">
        <v>0</v>
      </c>
      <c r="CS2330" s="99">
        <v>0</v>
      </c>
      <c r="CT2330" s="99">
        <v>0</v>
      </c>
    </row>
    <row r="2331" spans="1:98">
      <c r="A2331" s="98" t="s">
        <v>200</v>
      </c>
      <c r="B2331" s="100">
        <v>38869</v>
      </c>
      <c r="C2331" s="99">
        <v>158689.40394973801</v>
      </c>
      <c r="D2331" s="99">
        <v>11.0715453509474</v>
      </c>
      <c r="E2331" s="99">
        <v>81234.407324790998</v>
      </c>
      <c r="F2331" s="99">
        <v>56026.8284029961</v>
      </c>
      <c r="G2331" s="99">
        <v>1536.93414670229</v>
      </c>
      <c r="H2331" s="99">
        <v>0</v>
      </c>
      <c r="I2331" s="99">
        <v>0</v>
      </c>
      <c r="J2331" s="99">
        <v>42256.566332340197</v>
      </c>
      <c r="K2331" s="99">
        <v>23515.623820066499</v>
      </c>
      <c r="L2331" s="99">
        <v>45228.011786460898</v>
      </c>
      <c r="M2331" s="99">
        <v>98512.537917137102</v>
      </c>
      <c r="N2331" s="99">
        <v>26453.568780183799</v>
      </c>
      <c r="O2331" s="99">
        <v>66680.369761466995</v>
      </c>
      <c r="P2331" s="99">
        <v>0</v>
      </c>
      <c r="Q2331" s="99">
        <v>14198.9081497192</v>
      </c>
      <c r="R2331" s="99">
        <v>2374.1441326737399</v>
      </c>
      <c r="S2331" s="99">
        <v>0</v>
      </c>
      <c r="T2331" s="99">
        <v>1221.70404046774</v>
      </c>
      <c r="U2331" s="99">
        <v>65819.796503067002</v>
      </c>
      <c r="V2331" s="99">
        <v>9308021.3726806603</v>
      </c>
      <c r="W2331" s="99">
        <v>748.74386196583498</v>
      </c>
      <c r="X2331" s="99">
        <v>6513310.5595703097</v>
      </c>
      <c r="Y2331" s="99">
        <v>4074074.3000183101</v>
      </c>
      <c r="Z2331" s="99">
        <v>299849.96576309198</v>
      </c>
      <c r="AA2331" s="99">
        <v>0</v>
      </c>
      <c r="AB2331" s="99">
        <v>0</v>
      </c>
      <c r="AC2331" s="99">
        <v>15126577.221313501</v>
      </c>
      <c r="AD2331" s="99">
        <v>5336140.8598022498</v>
      </c>
      <c r="AE2331" s="99">
        <v>2042103.5298004199</v>
      </c>
      <c r="AF2331" s="99">
        <v>5210921.7421264602</v>
      </c>
      <c r="AG2331" s="99">
        <v>3730262.9970703102</v>
      </c>
      <c r="AH2331" s="99">
        <v>3213461.2184753399</v>
      </c>
      <c r="AI2331" s="99">
        <v>0</v>
      </c>
      <c r="AJ2331" s="99">
        <v>1588772.91810608</v>
      </c>
      <c r="AK2331" s="99">
        <v>362112.649372101</v>
      </c>
      <c r="AL2331" s="99">
        <v>0</v>
      </c>
      <c r="AM2331" s="99">
        <v>203581.51011467</v>
      </c>
      <c r="AN2331" s="99">
        <v>20627802.379394501</v>
      </c>
      <c r="AO2331" s="99">
        <v>70670735.629882798</v>
      </c>
      <c r="AP2331" s="99">
        <v>5999.7265633940697</v>
      </c>
      <c r="AQ2331" s="99">
        <v>47266477.503906302</v>
      </c>
      <c r="AR2331" s="99">
        <v>29552107.412353501</v>
      </c>
      <c r="AS2331" s="99">
        <v>2068443.4095306401</v>
      </c>
      <c r="AT2331" s="99">
        <v>0</v>
      </c>
      <c r="AU2331" s="99">
        <v>0</v>
      </c>
      <c r="AV2331" s="99">
        <v>36638677.262207001</v>
      </c>
      <c r="AW2331" s="99">
        <v>13395555.676635699</v>
      </c>
      <c r="AX2331" s="99">
        <v>16083477.900756801</v>
      </c>
      <c r="AY2331" s="99">
        <v>39981476.161621101</v>
      </c>
      <c r="AZ2331" s="99">
        <v>26253459.207275402</v>
      </c>
      <c r="BA2331" s="99">
        <v>23784741.291747998</v>
      </c>
      <c r="BB2331" s="99">
        <v>0</v>
      </c>
      <c r="BC2331" s="99">
        <v>11653105.5194092</v>
      </c>
      <c r="BD2331" s="99">
        <v>2467242.4284057599</v>
      </c>
      <c r="BE2331" s="99">
        <v>0</v>
      </c>
      <c r="BF2331" s="99">
        <v>1433226.2667083701</v>
      </c>
      <c r="BG2331" s="99">
        <v>49894874.130371101</v>
      </c>
      <c r="BH2331" s="99">
        <v>18026994.668945301</v>
      </c>
      <c r="BI2331" s="99">
        <v>949.12567457556702</v>
      </c>
      <c r="BJ2331" s="99">
        <v>17297014.209472701</v>
      </c>
      <c r="BK2331" s="99">
        <v>11855102.0006104</v>
      </c>
      <c r="BL2331" s="99">
        <v>0</v>
      </c>
      <c r="BM2331" s="99">
        <v>0</v>
      </c>
      <c r="BN2331" s="99">
        <v>0</v>
      </c>
      <c r="BO2331" s="99">
        <v>0</v>
      </c>
      <c r="BP2331" s="99">
        <v>0</v>
      </c>
      <c r="BQ2331" s="99">
        <v>0</v>
      </c>
      <c r="BR2331" s="99">
        <v>13590553.360473599</v>
      </c>
      <c r="BS2331" s="99">
        <v>11179413.208862299</v>
      </c>
      <c r="BT2331" s="99">
        <v>4635984.96447754</v>
      </c>
      <c r="BU2331" s="99">
        <v>0</v>
      </c>
      <c r="BV2331" s="99">
        <v>5904137.3693847703</v>
      </c>
      <c r="BW2331" s="99">
        <v>275760.46500778198</v>
      </c>
      <c r="BX2331" s="99">
        <v>0</v>
      </c>
      <c r="BY2331" s="99">
        <v>0</v>
      </c>
      <c r="BZ2331" s="99">
        <v>0</v>
      </c>
      <c r="CA2331" s="99">
        <v>240239.539701462</v>
      </c>
      <c r="CB2331" s="99">
        <v>15820377.8521729</v>
      </c>
      <c r="CC2331" s="99">
        <v>117897841.57031301</v>
      </c>
      <c r="CD2331" s="99">
        <v>35268529.120117202</v>
      </c>
      <c r="CE2331" s="99">
        <v>3484.6058572530701</v>
      </c>
      <c r="CF2331" s="99">
        <v>575321.94801330601</v>
      </c>
      <c r="CG2331" s="99">
        <v>3970723.72583008</v>
      </c>
      <c r="CH2331" s="99">
        <v>0</v>
      </c>
      <c r="CI2331" s="99">
        <v>243734.08439636201</v>
      </c>
      <c r="CJ2331" s="99">
        <v>16391259.068237299</v>
      </c>
      <c r="CK2331" s="99">
        <v>121856451.512695</v>
      </c>
      <c r="CL2331" s="99">
        <v>35579984.796875</v>
      </c>
      <c r="CM2331" s="203">
        <f t="shared" si="108"/>
        <v>309553.88089942903</v>
      </c>
      <c r="CN2331" s="203">
        <f t="shared" si="109"/>
        <v>37019061.447631799</v>
      </c>
      <c r="CO2331" s="203">
        <f t="shared" si="110"/>
        <v>171751325.64306611</v>
      </c>
      <c r="CP2331" s="99">
        <v>35579984.796875</v>
      </c>
      <c r="CQ2331" s="99">
        <v>0</v>
      </c>
      <c r="CR2331" s="99">
        <v>0</v>
      </c>
      <c r="CS2331" s="99">
        <v>0</v>
      </c>
      <c r="CT2331" s="99">
        <v>0</v>
      </c>
    </row>
    <row r="2332" spans="1:98">
      <c r="A2332" s="98" t="s">
        <v>200</v>
      </c>
      <c r="B2332" s="100">
        <v>38961</v>
      </c>
      <c r="C2332" s="99">
        <v>162306.60515213001</v>
      </c>
      <c r="D2332" s="99">
        <v>11.557322606910001</v>
      </c>
      <c r="E2332" s="99">
        <v>79881.459996223493</v>
      </c>
      <c r="F2332" s="99">
        <v>55709.6485977173</v>
      </c>
      <c r="G2332" s="99">
        <v>1724.30649359524</v>
      </c>
      <c r="H2332" s="99">
        <v>0</v>
      </c>
      <c r="I2332" s="99">
        <v>0</v>
      </c>
      <c r="J2332" s="99">
        <v>46594.923334598498</v>
      </c>
      <c r="K2332" s="99">
        <v>20301.524784088098</v>
      </c>
      <c r="L2332" s="99">
        <v>43129.736866951003</v>
      </c>
      <c r="M2332" s="99">
        <v>99425.568531990095</v>
      </c>
      <c r="N2332" s="99">
        <v>26302.203909158699</v>
      </c>
      <c r="O2332" s="99">
        <v>68336.393999099702</v>
      </c>
      <c r="P2332" s="99">
        <v>0</v>
      </c>
      <c r="Q2332" s="99">
        <v>14149.663922190701</v>
      </c>
      <c r="R2332" s="99">
        <v>2488.61773827672</v>
      </c>
      <c r="S2332" s="99">
        <v>0</v>
      </c>
      <c r="T2332" s="99">
        <v>1163.73236949742</v>
      </c>
      <c r="U2332" s="99">
        <v>66485.152074813799</v>
      </c>
      <c r="V2332" s="99">
        <v>9426807.8237304706</v>
      </c>
      <c r="W2332" s="99">
        <v>1175.89904542267</v>
      </c>
      <c r="X2332" s="99">
        <v>6355536.8999633798</v>
      </c>
      <c r="Y2332" s="99">
        <v>4053226.8955993699</v>
      </c>
      <c r="Z2332" s="99">
        <v>337582.84383392299</v>
      </c>
      <c r="AA2332" s="99">
        <v>0</v>
      </c>
      <c r="AB2332" s="99">
        <v>0</v>
      </c>
      <c r="AC2332" s="99">
        <v>17087547.928222701</v>
      </c>
      <c r="AD2332" s="99">
        <v>3849382.1887817401</v>
      </c>
      <c r="AE2332" s="99">
        <v>1911814.8694915799</v>
      </c>
      <c r="AF2332" s="99">
        <v>5216161.9103393601</v>
      </c>
      <c r="AG2332" s="99">
        <v>3700973.5488586398</v>
      </c>
      <c r="AH2332" s="99">
        <v>3296552.4299011198</v>
      </c>
      <c r="AI2332" s="99">
        <v>0</v>
      </c>
      <c r="AJ2332" s="99">
        <v>1589698.22782898</v>
      </c>
      <c r="AK2332" s="99">
        <v>384672.89181137102</v>
      </c>
      <c r="AL2332" s="99">
        <v>0</v>
      </c>
      <c r="AM2332" s="99">
        <v>195544.67091941799</v>
      </c>
      <c r="AN2332" s="99">
        <v>20912936.0700684</v>
      </c>
      <c r="AO2332" s="99">
        <v>72211865.349609405</v>
      </c>
      <c r="AP2332" s="99">
        <v>10006.3693034649</v>
      </c>
      <c r="AQ2332" s="99">
        <v>46447285.9599609</v>
      </c>
      <c r="AR2332" s="99">
        <v>29492852.5625</v>
      </c>
      <c r="AS2332" s="99">
        <v>2334936.390625</v>
      </c>
      <c r="AT2332" s="99">
        <v>0</v>
      </c>
      <c r="AU2332" s="99">
        <v>0</v>
      </c>
      <c r="AV2332" s="99">
        <v>42390242.532714799</v>
      </c>
      <c r="AW2332" s="99">
        <v>9872644.6120605506</v>
      </c>
      <c r="AX2332" s="99">
        <v>15192486.712768599</v>
      </c>
      <c r="AY2332" s="99">
        <v>40058426.963867202</v>
      </c>
      <c r="AZ2332" s="99">
        <v>26237560.699707001</v>
      </c>
      <c r="BA2332" s="99">
        <v>24766749.9685059</v>
      </c>
      <c r="BB2332" s="99">
        <v>0</v>
      </c>
      <c r="BC2332" s="99">
        <v>11774674.1945801</v>
      </c>
      <c r="BD2332" s="99">
        <v>2616854.19287109</v>
      </c>
      <c r="BE2332" s="99">
        <v>0</v>
      </c>
      <c r="BF2332" s="99">
        <v>1386839.4584503199</v>
      </c>
      <c r="BG2332" s="99">
        <v>52079252.4853516</v>
      </c>
      <c r="BH2332" s="99">
        <v>18421602.604980499</v>
      </c>
      <c r="BI2332" s="99">
        <v>1018.12619065493</v>
      </c>
      <c r="BJ2332" s="99">
        <v>17153048.040771499</v>
      </c>
      <c r="BK2332" s="99">
        <v>11868307.8280029</v>
      </c>
      <c r="BL2332" s="99">
        <v>0</v>
      </c>
      <c r="BM2332" s="99">
        <v>0</v>
      </c>
      <c r="BN2332" s="99">
        <v>0</v>
      </c>
      <c r="BO2332" s="99">
        <v>0</v>
      </c>
      <c r="BP2332" s="99">
        <v>0</v>
      </c>
      <c r="BQ2332" s="99">
        <v>0</v>
      </c>
      <c r="BR2332" s="99">
        <v>13686809.892456099</v>
      </c>
      <c r="BS2332" s="99">
        <v>11167148.689331099</v>
      </c>
      <c r="BT2332" s="99">
        <v>4827826.0364990197</v>
      </c>
      <c r="BU2332" s="99">
        <v>0</v>
      </c>
      <c r="BV2332" s="99">
        <v>5977391.2009887705</v>
      </c>
      <c r="BW2332" s="99">
        <v>293783.10605239897</v>
      </c>
      <c r="BX2332" s="99">
        <v>0</v>
      </c>
      <c r="BY2332" s="99">
        <v>0</v>
      </c>
      <c r="BZ2332" s="99">
        <v>0</v>
      </c>
      <c r="CA2332" s="99">
        <v>241871.68409156799</v>
      </c>
      <c r="CB2332" s="99">
        <v>15790647.3800049</v>
      </c>
      <c r="CC2332" s="99">
        <v>118695703.04785199</v>
      </c>
      <c r="CD2332" s="99">
        <v>35643110.3203125</v>
      </c>
      <c r="CE2332" s="99">
        <v>3551.1441910564899</v>
      </c>
      <c r="CF2332" s="99">
        <v>585890.21992492699</v>
      </c>
      <c r="CG2332" s="99">
        <v>4060973.9074096698</v>
      </c>
      <c r="CH2332" s="99">
        <v>0</v>
      </c>
      <c r="CI2332" s="99">
        <v>245415.931468964</v>
      </c>
      <c r="CJ2332" s="99">
        <v>16376996.052490201</v>
      </c>
      <c r="CK2332" s="99">
        <v>122768902.46972699</v>
      </c>
      <c r="CL2332" s="99">
        <v>35905868.784667999</v>
      </c>
      <c r="CM2332" s="203">
        <f t="shared" si="108"/>
        <v>311901.08354377782</v>
      </c>
      <c r="CN2332" s="203">
        <f t="shared" si="109"/>
        <v>37289932.122558601</v>
      </c>
      <c r="CO2332" s="203">
        <f t="shared" si="110"/>
        <v>174848154.9550786</v>
      </c>
      <c r="CP2332" s="99">
        <v>35905868.784667999</v>
      </c>
      <c r="CQ2332" s="99">
        <v>0</v>
      </c>
      <c r="CR2332" s="99">
        <v>0</v>
      </c>
      <c r="CS2332" s="99">
        <v>0</v>
      </c>
      <c r="CT2332" s="99">
        <v>0</v>
      </c>
    </row>
    <row r="2333" spans="1:98">
      <c r="A2333" s="98" t="s">
        <v>200</v>
      </c>
      <c r="B2333" s="100">
        <v>39052</v>
      </c>
      <c r="C2333" s="99">
        <v>166425.405469894</v>
      </c>
      <c r="D2333" s="99">
        <v>11.6248284219764</v>
      </c>
      <c r="E2333" s="99">
        <v>79239.071296691895</v>
      </c>
      <c r="F2333" s="99">
        <v>56131.272978782697</v>
      </c>
      <c r="G2333" s="99">
        <v>1894.3767033219301</v>
      </c>
      <c r="H2333" s="99">
        <v>0</v>
      </c>
      <c r="I2333" s="99">
        <v>0</v>
      </c>
      <c r="J2333" s="99">
        <v>53256.910130024</v>
      </c>
      <c r="K2333" s="99">
        <v>14774.1592634916</v>
      </c>
      <c r="L2333" s="99">
        <v>42921.627053260803</v>
      </c>
      <c r="M2333" s="99">
        <v>100359.84582138099</v>
      </c>
      <c r="N2333" s="99">
        <v>26285.989287138</v>
      </c>
      <c r="O2333" s="99">
        <v>71156.178645134001</v>
      </c>
      <c r="P2333" s="99">
        <v>0</v>
      </c>
      <c r="Q2333" s="99">
        <v>14144.164030551899</v>
      </c>
      <c r="R2333" s="99">
        <v>2612.4426288306699</v>
      </c>
      <c r="S2333" s="99">
        <v>0</v>
      </c>
      <c r="T2333" s="99">
        <v>1040.6566989570899</v>
      </c>
      <c r="U2333" s="99">
        <v>68531.029682159395</v>
      </c>
      <c r="V2333" s="99">
        <v>9634772.6925048791</v>
      </c>
      <c r="W2333" s="99">
        <v>780.10655103623901</v>
      </c>
      <c r="X2333" s="99">
        <v>6287039.3041992197</v>
      </c>
      <c r="Y2333" s="99">
        <v>4041893.6887206999</v>
      </c>
      <c r="Z2333" s="99">
        <v>370472.68350219697</v>
      </c>
      <c r="AA2333" s="99">
        <v>0</v>
      </c>
      <c r="AB2333" s="99">
        <v>0</v>
      </c>
      <c r="AC2333" s="99">
        <v>19505840.911132801</v>
      </c>
      <c r="AD2333" s="99">
        <v>2189875.0725097698</v>
      </c>
      <c r="AE2333" s="99">
        <v>1926700.6125793499</v>
      </c>
      <c r="AF2333" s="99">
        <v>5238386.6983642597</v>
      </c>
      <c r="AG2333" s="99">
        <v>3667721.8945617699</v>
      </c>
      <c r="AH2333" s="99">
        <v>3462636.5992126502</v>
      </c>
      <c r="AI2333" s="99">
        <v>0</v>
      </c>
      <c r="AJ2333" s="99">
        <v>1588582.86990356</v>
      </c>
      <c r="AK2333" s="99">
        <v>416108.61066055298</v>
      </c>
      <c r="AL2333" s="99">
        <v>0</v>
      </c>
      <c r="AM2333" s="99">
        <v>178851.44036102301</v>
      </c>
      <c r="AN2333" s="99">
        <v>21887915.1882324</v>
      </c>
      <c r="AO2333" s="99">
        <v>74740986.985351607</v>
      </c>
      <c r="AP2333" s="99">
        <v>6718.6596269607498</v>
      </c>
      <c r="AQ2333" s="99">
        <v>46127408.793945298</v>
      </c>
      <c r="AR2333" s="99">
        <v>29548709.620117199</v>
      </c>
      <c r="AS2333" s="99">
        <v>2589302.7360839802</v>
      </c>
      <c r="AT2333" s="99">
        <v>0</v>
      </c>
      <c r="AU2333" s="99">
        <v>0</v>
      </c>
      <c r="AV2333" s="99">
        <v>47924992.228515603</v>
      </c>
      <c r="AW2333" s="99">
        <v>5622385.6072387705</v>
      </c>
      <c r="AX2333" s="99">
        <v>15528316.0814209</v>
      </c>
      <c r="AY2333" s="99">
        <v>40621063.103515603</v>
      </c>
      <c r="AZ2333" s="99">
        <v>26246632.4072266</v>
      </c>
      <c r="BA2333" s="99">
        <v>26305984.967285201</v>
      </c>
      <c r="BB2333" s="99">
        <v>0</v>
      </c>
      <c r="BC2333" s="99">
        <v>11876466.258911099</v>
      </c>
      <c r="BD2333" s="99">
        <v>2878383.3575134301</v>
      </c>
      <c r="BE2333" s="99">
        <v>0</v>
      </c>
      <c r="BF2333" s="99">
        <v>1279694.2932891799</v>
      </c>
      <c r="BG2333" s="99">
        <v>54382525.150878899</v>
      </c>
      <c r="BH2333" s="99">
        <v>19257343.573730499</v>
      </c>
      <c r="BI2333" s="99">
        <v>751.931364350021</v>
      </c>
      <c r="BJ2333" s="99">
        <v>17041843.123779301</v>
      </c>
      <c r="BK2333" s="99">
        <v>11865850.346069301</v>
      </c>
      <c r="BL2333" s="99">
        <v>0</v>
      </c>
      <c r="BM2333" s="99">
        <v>0</v>
      </c>
      <c r="BN2333" s="99">
        <v>0</v>
      </c>
      <c r="BO2333" s="99">
        <v>0</v>
      </c>
      <c r="BP2333" s="99">
        <v>0</v>
      </c>
      <c r="BQ2333" s="99">
        <v>0</v>
      </c>
      <c r="BR2333" s="99">
        <v>13935259.300293</v>
      </c>
      <c r="BS2333" s="99">
        <v>11214931.9035645</v>
      </c>
      <c r="BT2333" s="99">
        <v>5124879.0476684598</v>
      </c>
      <c r="BU2333" s="99">
        <v>0</v>
      </c>
      <c r="BV2333" s="99">
        <v>6055623.15270996</v>
      </c>
      <c r="BW2333" s="99">
        <v>318552.43761825602</v>
      </c>
      <c r="BX2333" s="99">
        <v>0</v>
      </c>
      <c r="BY2333" s="99">
        <v>0</v>
      </c>
      <c r="BZ2333" s="99">
        <v>0</v>
      </c>
      <c r="CA2333" s="99">
        <v>245603.78992462199</v>
      </c>
      <c r="CB2333" s="99">
        <v>15924691.643188501</v>
      </c>
      <c r="CC2333" s="99">
        <v>120944940.22949199</v>
      </c>
      <c r="CD2333" s="99">
        <v>36298440.418945298</v>
      </c>
      <c r="CE2333" s="99">
        <v>3594.8354875743398</v>
      </c>
      <c r="CF2333" s="99">
        <v>597403.40260314895</v>
      </c>
      <c r="CG2333" s="99">
        <v>4164793.1405944801</v>
      </c>
      <c r="CH2333" s="99">
        <v>0</v>
      </c>
      <c r="CI2333" s="99">
        <v>249221.31747627299</v>
      </c>
      <c r="CJ2333" s="99">
        <v>16521715.3162842</v>
      </c>
      <c r="CK2333" s="99">
        <v>125115376.20214801</v>
      </c>
      <c r="CL2333" s="99">
        <v>36618021.324218802</v>
      </c>
      <c r="CM2333" s="203">
        <f t="shared" si="108"/>
        <v>317752.34715843236</v>
      </c>
      <c r="CN2333" s="203">
        <f t="shared" si="109"/>
        <v>38409630.504516602</v>
      </c>
      <c r="CO2333" s="203">
        <f t="shared" si="110"/>
        <v>179497901.3530269</v>
      </c>
      <c r="CP2333" s="99">
        <v>36618021.324218802</v>
      </c>
      <c r="CQ2333" s="99">
        <v>0</v>
      </c>
      <c r="CR2333" s="99">
        <v>0</v>
      </c>
      <c r="CS2333" s="99">
        <v>0</v>
      </c>
      <c r="CT2333" s="99">
        <v>0</v>
      </c>
    </row>
    <row r="2334" spans="1:98">
      <c r="A2334" s="98" t="s">
        <v>200</v>
      </c>
      <c r="B2334" s="100">
        <v>39142</v>
      </c>
      <c r="C2334" s="99">
        <v>170147.21738815299</v>
      </c>
      <c r="D2334" s="99">
        <v>10.7361154099926</v>
      </c>
      <c r="E2334" s="99">
        <v>77705.143646240205</v>
      </c>
      <c r="F2334" s="99">
        <v>55429.470558166497</v>
      </c>
      <c r="G2334" s="99">
        <v>2103.1415639519701</v>
      </c>
      <c r="H2334" s="99">
        <v>0</v>
      </c>
      <c r="I2334" s="99">
        <v>0</v>
      </c>
      <c r="J2334" s="99">
        <v>56951.805458068797</v>
      </c>
      <c r="K2334" s="99">
        <v>12454.2859181166</v>
      </c>
      <c r="L2334" s="99">
        <v>41753.3528175354</v>
      </c>
      <c r="M2334" s="99">
        <v>101130.770501137</v>
      </c>
      <c r="N2334" s="99">
        <v>26068.724363088601</v>
      </c>
      <c r="O2334" s="99">
        <v>73352.455633163496</v>
      </c>
      <c r="P2334" s="99">
        <v>0</v>
      </c>
      <c r="Q2334" s="99">
        <v>14120.9905245304</v>
      </c>
      <c r="R2334" s="99">
        <v>2726.94375681877</v>
      </c>
      <c r="S2334" s="99">
        <v>0</v>
      </c>
      <c r="T2334" s="99">
        <v>1030.15006724</v>
      </c>
      <c r="U2334" s="99">
        <v>69541.8900260925</v>
      </c>
      <c r="V2334" s="99">
        <v>9792887.59057617</v>
      </c>
      <c r="W2334" s="99">
        <v>622.41963988542602</v>
      </c>
      <c r="X2334" s="99">
        <v>6165478.9564819299</v>
      </c>
      <c r="Y2334" s="99">
        <v>4001204.1203918499</v>
      </c>
      <c r="Z2334" s="99">
        <v>394020.97039413499</v>
      </c>
      <c r="AA2334" s="99">
        <v>0</v>
      </c>
      <c r="AB2334" s="99">
        <v>0</v>
      </c>
      <c r="AC2334" s="99">
        <v>20609307.112060498</v>
      </c>
      <c r="AD2334" s="99">
        <v>1766168.61357117</v>
      </c>
      <c r="AE2334" s="99">
        <v>1876868.61416626</v>
      </c>
      <c r="AF2334" s="99">
        <v>5259865.3378906297</v>
      </c>
      <c r="AG2334" s="99">
        <v>3646942.1795043899</v>
      </c>
      <c r="AH2334" s="99">
        <v>3573388.2980041499</v>
      </c>
      <c r="AI2334" s="99">
        <v>0</v>
      </c>
      <c r="AJ2334" s="99">
        <v>1599037.1731720001</v>
      </c>
      <c r="AK2334" s="99">
        <v>427750.95772170997</v>
      </c>
      <c r="AL2334" s="99">
        <v>0</v>
      </c>
      <c r="AM2334" s="99">
        <v>166767.184415817</v>
      </c>
      <c r="AN2334" s="99">
        <v>22387856.927002002</v>
      </c>
      <c r="AO2334" s="99">
        <v>76829047.300781295</v>
      </c>
      <c r="AP2334" s="99">
        <v>5876.8730292320297</v>
      </c>
      <c r="AQ2334" s="99">
        <v>45238411.359375</v>
      </c>
      <c r="AR2334" s="99">
        <v>29137389.9208984</v>
      </c>
      <c r="AS2334" s="99">
        <v>2774925.2236022898</v>
      </c>
      <c r="AT2334" s="99">
        <v>0</v>
      </c>
      <c r="AU2334" s="99">
        <v>0</v>
      </c>
      <c r="AV2334" s="99">
        <v>51432438.581542999</v>
      </c>
      <c r="AW2334" s="99">
        <v>4576883.0028686495</v>
      </c>
      <c r="AX2334" s="99">
        <v>15253490.587036099</v>
      </c>
      <c r="AY2334" s="99">
        <v>41161107.4677734</v>
      </c>
      <c r="AZ2334" s="99">
        <v>26154715.033203099</v>
      </c>
      <c r="BA2334" s="99">
        <v>27369974.2497559</v>
      </c>
      <c r="BB2334" s="99">
        <v>0</v>
      </c>
      <c r="BC2334" s="99">
        <v>11951132.494262701</v>
      </c>
      <c r="BD2334" s="99">
        <v>2974978.4793090802</v>
      </c>
      <c r="BE2334" s="99">
        <v>0</v>
      </c>
      <c r="BF2334" s="99">
        <v>1199378.8853759801</v>
      </c>
      <c r="BG2334" s="99">
        <v>55915276.4052734</v>
      </c>
      <c r="BH2334" s="99">
        <v>19956548.071777299</v>
      </c>
      <c r="BI2334" s="99">
        <v>884.76538392156397</v>
      </c>
      <c r="BJ2334" s="99">
        <v>16909005.294677701</v>
      </c>
      <c r="BK2334" s="99">
        <v>11808292.9256592</v>
      </c>
      <c r="BL2334" s="99">
        <v>0</v>
      </c>
      <c r="BM2334" s="99">
        <v>0</v>
      </c>
      <c r="BN2334" s="99">
        <v>0</v>
      </c>
      <c r="BO2334" s="99">
        <v>0</v>
      </c>
      <c r="BP2334" s="99">
        <v>0</v>
      </c>
      <c r="BQ2334" s="99">
        <v>0</v>
      </c>
      <c r="BR2334" s="99">
        <v>14176318.178466801</v>
      </c>
      <c r="BS2334" s="99">
        <v>11172728.5462646</v>
      </c>
      <c r="BT2334" s="99">
        <v>5330830.1146850605</v>
      </c>
      <c r="BU2334" s="99">
        <v>0</v>
      </c>
      <c r="BV2334" s="99">
        <v>6106619.7996215802</v>
      </c>
      <c r="BW2334" s="99">
        <v>333460.06604766799</v>
      </c>
      <c r="BX2334" s="99">
        <v>0</v>
      </c>
      <c r="BY2334" s="99">
        <v>0</v>
      </c>
      <c r="BZ2334" s="99">
        <v>0</v>
      </c>
      <c r="CA2334" s="99">
        <v>247956.68241691601</v>
      </c>
      <c r="CB2334" s="99">
        <v>15933941.025634799</v>
      </c>
      <c r="CC2334" s="99">
        <v>121904895.424805</v>
      </c>
      <c r="CD2334" s="99">
        <v>36863464.551269501</v>
      </c>
      <c r="CE2334" s="99">
        <v>3669.2251655161399</v>
      </c>
      <c r="CF2334" s="99">
        <v>600180.75602722203</v>
      </c>
      <c r="CG2334" s="99">
        <v>4216634.9357299795</v>
      </c>
      <c r="CH2334" s="99">
        <v>0</v>
      </c>
      <c r="CI2334" s="99">
        <v>251598.22850036601</v>
      </c>
      <c r="CJ2334" s="99">
        <v>16536877.151001001</v>
      </c>
      <c r="CK2334" s="99">
        <v>126117571.37695301</v>
      </c>
      <c r="CL2334" s="99">
        <v>37205765.261718802</v>
      </c>
      <c r="CM2334" s="203">
        <f t="shared" si="108"/>
        <v>321140.11852645851</v>
      </c>
      <c r="CN2334" s="203">
        <f t="shared" si="109"/>
        <v>38924734.078003004</v>
      </c>
      <c r="CO2334" s="203">
        <f t="shared" si="110"/>
        <v>182032847.78222641</v>
      </c>
      <c r="CP2334" s="99">
        <v>37205765.261718802</v>
      </c>
      <c r="CQ2334" s="99">
        <v>0</v>
      </c>
      <c r="CR2334" s="99">
        <v>0</v>
      </c>
      <c r="CS2334" s="99">
        <v>0</v>
      </c>
      <c r="CT2334" s="99">
        <v>0</v>
      </c>
    </row>
    <row r="2335" spans="1:98">
      <c r="A2335" s="98" t="s">
        <v>200</v>
      </c>
      <c r="B2335" s="100">
        <v>39234</v>
      </c>
      <c r="C2335" s="99">
        <v>173834.18069648699</v>
      </c>
      <c r="D2335" s="99">
        <v>10.118407395901199</v>
      </c>
      <c r="E2335" s="99">
        <v>75365.285374641404</v>
      </c>
      <c r="F2335" s="99">
        <v>54674.812472343401</v>
      </c>
      <c r="G2335" s="99">
        <v>2336.29523587227</v>
      </c>
      <c r="H2335" s="99">
        <v>0</v>
      </c>
      <c r="I2335" s="99">
        <v>0</v>
      </c>
      <c r="J2335" s="99">
        <v>60346.916121959701</v>
      </c>
      <c r="K2335" s="99">
        <v>10412.1892250776</v>
      </c>
      <c r="L2335" s="99">
        <v>41270.4219036102</v>
      </c>
      <c r="M2335" s="99">
        <v>101733.87732029</v>
      </c>
      <c r="N2335" s="99">
        <v>25745.2293131351</v>
      </c>
      <c r="O2335" s="99">
        <v>74714.653272628799</v>
      </c>
      <c r="P2335" s="99">
        <v>0</v>
      </c>
      <c r="Q2335" s="99">
        <v>14106.4098169804</v>
      </c>
      <c r="R2335" s="99">
        <v>2821.59939494729</v>
      </c>
      <c r="S2335" s="99">
        <v>0</v>
      </c>
      <c r="T2335" s="99">
        <v>1028.8106151670199</v>
      </c>
      <c r="U2335" s="99">
        <v>70400.840802192703</v>
      </c>
      <c r="V2335" s="99">
        <v>10034211.149658199</v>
      </c>
      <c r="W2335" s="99">
        <v>952.37016811966896</v>
      </c>
      <c r="X2335" s="99">
        <v>5979562.6166381799</v>
      </c>
      <c r="Y2335" s="99">
        <v>3948739.2245483398</v>
      </c>
      <c r="Z2335" s="99">
        <v>422885.67611312901</v>
      </c>
      <c r="AA2335" s="99">
        <v>0</v>
      </c>
      <c r="AB2335" s="99">
        <v>0</v>
      </c>
      <c r="AC2335" s="99">
        <v>21421986.183593798</v>
      </c>
      <c r="AD2335" s="99">
        <v>1370712.3877868699</v>
      </c>
      <c r="AE2335" s="99">
        <v>1844262.1696166999</v>
      </c>
      <c r="AF2335" s="99">
        <v>5294597.4522705097</v>
      </c>
      <c r="AG2335" s="99">
        <v>3625852.1471862802</v>
      </c>
      <c r="AH2335" s="99">
        <v>3620495.9366455101</v>
      </c>
      <c r="AI2335" s="99">
        <v>0</v>
      </c>
      <c r="AJ2335" s="99">
        <v>1612346.6955566399</v>
      </c>
      <c r="AK2335" s="99">
        <v>439841.00494003302</v>
      </c>
      <c r="AL2335" s="99">
        <v>0</v>
      </c>
      <c r="AM2335" s="99">
        <v>163744.39659881601</v>
      </c>
      <c r="AN2335" s="99">
        <v>22869283.931640599</v>
      </c>
      <c r="AO2335" s="99">
        <v>79506408.759765595</v>
      </c>
      <c r="AP2335" s="99">
        <v>8602.5002505779303</v>
      </c>
      <c r="AQ2335" s="99">
        <v>44175412.964355499</v>
      </c>
      <c r="AR2335" s="99">
        <v>28896758.9223633</v>
      </c>
      <c r="AS2335" s="99">
        <v>2992410.41375732</v>
      </c>
      <c r="AT2335" s="99">
        <v>0</v>
      </c>
      <c r="AU2335" s="99">
        <v>0</v>
      </c>
      <c r="AV2335" s="99">
        <v>54219998.950195298</v>
      </c>
      <c r="AW2335" s="99">
        <v>3584910.0914306599</v>
      </c>
      <c r="AX2335" s="99">
        <v>15175827.760376001</v>
      </c>
      <c r="AY2335" s="99">
        <v>41928966.916992202</v>
      </c>
      <c r="AZ2335" s="99">
        <v>26273827.3830566</v>
      </c>
      <c r="BA2335" s="99">
        <v>27960528.660644501</v>
      </c>
      <c r="BB2335" s="99">
        <v>0</v>
      </c>
      <c r="BC2335" s="99">
        <v>12143260.1535645</v>
      </c>
      <c r="BD2335" s="99">
        <v>3075115.3763427702</v>
      </c>
      <c r="BE2335" s="99">
        <v>0</v>
      </c>
      <c r="BF2335" s="99">
        <v>1189709.9897766099</v>
      </c>
      <c r="BG2335" s="99">
        <v>57397116.412597701</v>
      </c>
      <c r="BH2335" s="99">
        <v>20590459.950927701</v>
      </c>
      <c r="BI2335" s="99">
        <v>988.31378132849898</v>
      </c>
      <c r="BJ2335" s="99">
        <v>16617728.4112549</v>
      </c>
      <c r="BK2335" s="99">
        <v>11778101.5201416</v>
      </c>
      <c r="BL2335" s="99">
        <v>0</v>
      </c>
      <c r="BM2335" s="99">
        <v>0</v>
      </c>
      <c r="BN2335" s="99">
        <v>0</v>
      </c>
      <c r="BO2335" s="99">
        <v>0</v>
      </c>
      <c r="BP2335" s="99">
        <v>0</v>
      </c>
      <c r="BQ2335" s="99">
        <v>0</v>
      </c>
      <c r="BR2335" s="99">
        <v>14370767.400024399</v>
      </c>
      <c r="BS2335" s="99">
        <v>11215377.0540771</v>
      </c>
      <c r="BT2335" s="99">
        <v>5445218.1304931603</v>
      </c>
      <c r="BU2335" s="99">
        <v>0</v>
      </c>
      <c r="BV2335" s="99">
        <v>6182889.26208496</v>
      </c>
      <c r="BW2335" s="99">
        <v>344898.50738906901</v>
      </c>
      <c r="BX2335" s="99">
        <v>0</v>
      </c>
      <c r="BY2335" s="99">
        <v>0</v>
      </c>
      <c r="BZ2335" s="99">
        <v>0</v>
      </c>
      <c r="CA2335" s="99">
        <v>249476.07026672401</v>
      </c>
      <c r="CB2335" s="99">
        <v>16029259.713867201</v>
      </c>
      <c r="CC2335" s="99">
        <v>123783090.37011699</v>
      </c>
      <c r="CD2335" s="99">
        <v>37183432.379394501</v>
      </c>
      <c r="CE2335" s="99">
        <v>3755.40140539408</v>
      </c>
      <c r="CF2335" s="99">
        <v>606980.06837463402</v>
      </c>
      <c r="CG2335" s="99">
        <v>4293396.5380248995</v>
      </c>
      <c r="CH2335" s="99">
        <v>0</v>
      </c>
      <c r="CI2335" s="99">
        <v>253241.95084571801</v>
      </c>
      <c r="CJ2335" s="99">
        <v>16634180.5362549</v>
      </c>
      <c r="CK2335" s="99">
        <v>128078563.60449199</v>
      </c>
      <c r="CL2335" s="99">
        <v>37549361.7568359</v>
      </c>
      <c r="CM2335" s="203">
        <f t="shared" si="108"/>
        <v>323642.79164791072</v>
      </c>
      <c r="CN2335" s="203">
        <f t="shared" si="109"/>
        <v>39503464.4678955</v>
      </c>
      <c r="CO2335" s="203">
        <f t="shared" si="110"/>
        <v>185475680.01708969</v>
      </c>
      <c r="CP2335" s="99">
        <v>37549361.7568359</v>
      </c>
      <c r="CQ2335" s="99">
        <v>0</v>
      </c>
      <c r="CR2335" s="99">
        <v>0</v>
      </c>
      <c r="CS2335" s="99">
        <v>0</v>
      </c>
      <c r="CT2335" s="99">
        <v>0</v>
      </c>
    </row>
    <row r="2336" spans="1:98">
      <c r="A2336" s="98" t="s">
        <v>200</v>
      </c>
      <c r="B2336" s="100">
        <v>39326</v>
      </c>
      <c r="C2336" s="99">
        <v>177819.85700798</v>
      </c>
      <c r="D2336" s="99">
        <v>11.518364792922499</v>
      </c>
      <c r="E2336" s="99">
        <v>74029.126617431597</v>
      </c>
      <c r="F2336" s="99">
        <v>54438.536712646499</v>
      </c>
      <c r="G2336" s="99">
        <v>2577.0518311560199</v>
      </c>
      <c r="H2336" s="99">
        <v>0</v>
      </c>
      <c r="I2336" s="99">
        <v>0</v>
      </c>
      <c r="J2336" s="99">
        <v>62567.490468502001</v>
      </c>
      <c r="K2336" s="99">
        <v>9026.4908673763293</v>
      </c>
      <c r="L2336" s="99">
        <v>40554.449166297898</v>
      </c>
      <c r="M2336" s="99">
        <v>102317.95613098099</v>
      </c>
      <c r="N2336" s="99">
        <v>25564.132158517801</v>
      </c>
      <c r="O2336" s="99">
        <v>76366.893079757705</v>
      </c>
      <c r="P2336" s="99">
        <v>0</v>
      </c>
      <c r="Q2336" s="99">
        <v>14066.505504369699</v>
      </c>
      <c r="R2336" s="99">
        <v>2928.43033456802</v>
      </c>
      <c r="S2336" s="99">
        <v>0</v>
      </c>
      <c r="T2336" s="99">
        <v>985.00748580694199</v>
      </c>
      <c r="U2336" s="99">
        <v>71401.992029190107</v>
      </c>
      <c r="V2336" s="99">
        <v>10254965.2346191</v>
      </c>
      <c r="W2336" s="99">
        <v>728.75023886561405</v>
      </c>
      <c r="X2336" s="99">
        <v>5812540.6503906297</v>
      </c>
      <c r="Y2336" s="99">
        <v>3903727.2761535598</v>
      </c>
      <c r="Z2336" s="99">
        <v>456529.37826538098</v>
      </c>
      <c r="AA2336" s="99">
        <v>0</v>
      </c>
      <c r="AB2336" s="99">
        <v>0</v>
      </c>
      <c r="AC2336" s="99">
        <v>21963311.776611298</v>
      </c>
      <c r="AD2336" s="99">
        <v>1271563.0968780499</v>
      </c>
      <c r="AE2336" s="99">
        <v>1826510.52851868</v>
      </c>
      <c r="AF2336" s="99">
        <v>5322366.1120605497</v>
      </c>
      <c r="AG2336" s="99">
        <v>3582472.5732421898</v>
      </c>
      <c r="AH2336" s="99">
        <v>3705327.6880798298</v>
      </c>
      <c r="AI2336" s="99">
        <v>0</v>
      </c>
      <c r="AJ2336" s="99">
        <v>1599626.27505493</v>
      </c>
      <c r="AK2336" s="99">
        <v>456028.02397537202</v>
      </c>
      <c r="AL2336" s="99">
        <v>0</v>
      </c>
      <c r="AM2336" s="99">
        <v>158062.59159278899</v>
      </c>
      <c r="AN2336" s="99">
        <v>23106217.318359401</v>
      </c>
      <c r="AO2336" s="99">
        <v>81989902.310546905</v>
      </c>
      <c r="AP2336" s="99">
        <v>6760.66346508265</v>
      </c>
      <c r="AQ2336" s="99">
        <v>43281764.497558601</v>
      </c>
      <c r="AR2336" s="99">
        <v>28849657.316650402</v>
      </c>
      <c r="AS2336" s="99">
        <v>3265740.2588806199</v>
      </c>
      <c r="AT2336" s="99">
        <v>0</v>
      </c>
      <c r="AU2336" s="99">
        <v>0</v>
      </c>
      <c r="AV2336" s="99">
        <v>56300659.748046897</v>
      </c>
      <c r="AW2336" s="99">
        <v>3358837.63922119</v>
      </c>
      <c r="AX2336" s="99">
        <v>15222418.4493408</v>
      </c>
      <c r="AY2336" s="99">
        <v>42325920.900878899</v>
      </c>
      <c r="AZ2336" s="99">
        <v>26365394.4538574</v>
      </c>
      <c r="BA2336" s="99">
        <v>28951010.3977051</v>
      </c>
      <c r="BB2336" s="99">
        <v>0</v>
      </c>
      <c r="BC2336" s="99">
        <v>12185281.232543901</v>
      </c>
      <c r="BD2336" s="99">
        <v>3215750.7941589402</v>
      </c>
      <c r="BE2336" s="99">
        <v>0</v>
      </c>
      <c r="BF2336" s="99">
        <v>1158591.6018371601</v>
      </c>
      <c r="BG2336" s="99">
        <v>59317895.986328103</v>
      </c>
      <c r="BH2336" s="99">
        <v>21283970.456787098</v>
      </c>
      <c r="BI2336" s="99">
        <v>1485.2827802151401</v>
      </c>
      <c r="BJ2336" s="99">
        <v>16380047.837158199</v>
      </c>
      <c r="BK2336" s="99">
        <v>11722529.673339801</v>
      </c>
      <c r="BL2336" s="99">
        <v>0</v>
      </c>
      <c r="BM2336" s="99">
        <v>0</v>
      </c>
      <c r="BN2336" s="99">
        <v>0</v>
      </c>
      <c r="BO2336" s="99">
        <v>0</v>
      </c>
      <c r="BP2336" s="99">
        <v>0</v>
      </c>
      <c r="BQ2336" s="99">
        <v>0</v>
      </c>
      <c r="BR2336" s="99">
        <v>14576202.239990201</v>
      </c>
      <c r="BS2336" s="99">
        <v>11240270.3132324</v>
      </c>
      <c r="BT2336" s="99">
        <v>5639361.7808227502</v>
      </c>
      <c r="BU2336" s="99">
        <v>0</v>
      </c>
      <c r="BV2336" s="99">
        <v>6240850.74145508</v>
      </c>
      <c r="BW2336" s="99">
        <v>361838.16144561803</v>
      </c>
      <c r="BX2336" s="99">
        <v>0</v>
      </c>
      <c r="BY2336" s="99">
        <v>0</v>
      </c>
      <c r="BZ2336" s="99">
        <v>0</v>
      </c>
      <c r="CA2336" s="99">
        <v>251571.75636291501</v>
      </c>
      <c r="CB2336" s="99">
        <v>16071556.5894775</v>
      </c>
      <c r="CC2336" s="99">
        <v>125272505.25781301</v>
      </c>
      <c r="CD2336" s="99">
        <v>37686483.5234375</v>
      </c>
      <c r="CE2336" s="99">
        <v>3803.7815627157702</v>
      </c>
      <c r="CF2336" s="99">
        <v>612699.59689331101</v>
      </c>
      <c r="CG2336" s="99">
        <v>4368968.4086303702</v>
      </c>
      <c r="CH2336" s="99">
        <v>0</v>
      </c>
      <c r="CI2336" s="99">
        <v>255369.96801567101</v>
      </c>
      <c r="CJ2336" s="99">
        <v>16683423.5749512</v>
      </c>
      <c r="CK2336" s="99">
        <v>129643609.496094</v>
      </c>
      <c r="CL2336" s="99">
        <v>38029439.0615234</v>
      </c>
      <c r="CM2336" s="203">
        <f t="shared" si="108"/>
        <v>326771.96004486113</v>
      </c>
      <c r="CN2336" s="203">
        <f t="shared" si="109"/>
        <v>39789640.893310599</v>
      </c>
      <c r="CO2336" s="203">
        <f t="shared" si="110"/>
        <v>188961505.48242211</v>
      </c>
      <c r="CP2336" s="99">
        <v>38029439.0615234</v>
      </c>
      <c r="CQ2336" s="99">
        <v>0</v>
      </c>
      <c r="CR2336" s="99">
        <v>0</v>
      </c>
      <c r="CS2336" s="99">
        <v>0</v>
      </c>
      <c r="CT2336" s="99">
        <v>0</v>
      </c>
    </row>
    <row r="2337" spans="1:98">
      <c r="A2337" s="98" t="s">
        <v>200</v>
      </c>
      <c r="B2337" s="100">
        <v>39417</v>
      </c>
      <c r="C2337" s="99">
        <v>181085.23683548</v>
      </c>
      <c r="D2337" s="99">
        <v>10.6536914659664</v>
      </c>
      <c r="E2337" s="99">
        <v>72351.606664657593</v>
      </c>
      <c r="F2337" s="99">
        <v>53817.659406185201</v>
      </c>
      <c r="G2337" s="99">
        <v>2787.7075258791401</v>
      </c>
      <c r="H2337" s="99">
        <v>0</v>
      </c>
      <c r="I2337" s="99">
        <v>0</v>
      </c>
      <c r="J2337" s="99">
        <v>63921.467874050097</v>
      </c>
      <c r="K2337" s="99">
        <v>7721.1393073797199</v>
      </c>
      <c r="L2337" s="99">
        <v>39619.315920829802</v>
      </c>
      <c r="M2337" s="99">
        <v>102958.93439865101</v>
      </c>
      <c r="N2337" s="99">
        <v>25254.908054351799</v>
      </c>
      <c r="O2337" s="99">
        <v>78354.877305984497</v>
      </c>
      <c r="P2337" s="99">
        <v>0</v>
      </c>
      <c r="Q2337" s="99">
        <v>13987.815025329601</v>
      </c>
      <c r="R2337" s="99">
        <v>2996.1342472732099</v>
      </c>
      <c r="S2337" s="99">
        <v>0</v>
      </c>
      <c r="T2337" s="99">
        <v>983.39472961425804</v>
      </c>
      <c r="U2337" s="99">
        <v>72095.682401657104</v>
      </c>
      <c r="V2337" s="99">
        <v>10423049.126708999</v>
      </c>
      <c r="W2337" s="99">
        <v>794.80161021649803</v>
      </c>
      <c r="X2337" s="99">
        <v>5692050.3521728497</v>
      </c>
      <c r="Y2337" s="99">
        <v>3863309.0311279302</v>
      </c>
      <c r="Z2337" s="99">
        <v>485672.23267364502</v>
      </c>
      <c r="AA2337" s="99">
        <v>0</v>
      </c>
      <c r="AB2337" s="99">
        <v>0</v>
      </c>
      <c r="AC2337" s="99">
        <v>22381370.076416001</v>
      </c>
      <c r="AD2337" s="99">
        <v>977584.68324279797</v>
      </c>
      <c r="AE2337" s="99">
        <v>1801663.1613006601</v>
      </c>
      <c r="AF2337" s="99">
        <v>5349541.6570434598</v>
      </c>
      <c r="AG2337" s="99">
        <v>3546942.7463684101</v>
      </c>
      <c r="AH2337" s="99">
        <v>3815965.7135620099</v>
      </c>
      <c r="AI2337" s="99">
        <v>0</v>
      </c>
      <c r="AJ2337" s="99">
        <v>1600890.6161499</v>
      </c>
      <c r="AK2337" s="99">
        <v>472144.883358002</v>
      </c>
      <c r="AL2337" s="99">
        <v>0</v>
      </c>
      <c r="AM2337" s="99">
        <v>150491.05298996001</v>
      </c>
      <c r="AN2337" s="99">
        <v>23492463.689208999</v>
      </c>
      <c r="AO2337" s="99">
        <v>84204438.466796905</v>
      </c>
      <c r="AP2337" s="99">
        <v>7051.2592657208397</v>
      </c>
      <c r="AQ2337" s="99">
        <v>42774375.578613304</v>
      </c>
      <c r="AR2337" s="99">
        <v>28886647.295410201</v>
      </c>
      <c r="AS2337" s="99">
        <v>3509893.39453125</v>
      </c>
      <c r="AT2337" s="99">
        <v>0</v>
      </c>
      <c r="AU2337" s="99">
        <v>0</v>
      </c>
      <c r="AV2337" s="99">
        <v>57403217.184570298</v>
      </c>
      <c r="AW2337" s="99">
        <v>2610706.2680053702</v>
      </c>
      <c r="AX2337" s="99">
        <v>15180819.731445299</v>
      </c>
      <c r="AY2337" s="99">
        <v>43003910.909667999</v>
      </c>
      <c r="AZ2337" s="99">
        <v>26374811.106445301</v>
      </c>
      <c r="BA2337" s="99">
        <v>30141687.287109401</v>
      </c>
      <c r="BB2337" s="99">
        <v>0</v>
      </c>
      <c r="BC2337" s="99">
        <v>12309020.3366699</v>
      </c>
      <c r="BD2337" s="99">
        <v>3383790.75811768</v>
      </c>
      <c r="BE2337" s="99">
        <v>0</v>
      </c>
      <c r="BF2337" s="99">
        <v>1118794.2814331099</v>
      </c>
      <c r="BG2337" s="99">
        <v>60814800.553222701</v>
      </c>
      <c r="BH2337" s="99">
        <v>21932295.424072299</v>
      </c>
      <c r="BI2337" s="99">
        <v>1185.27726736665</v>
      </c>
      <c r="BJ2337" s="99">
        <v>16272257.0578613</v>
      </c>
      <c r="BK2337" s="99">
        <v>11726551.7739258</v>
      </c>
      <c r="BL2337" s="99">
        <v>0</v>
      </c>
      <c r="BM2337" s="99">
        <v>0</v>
      </c>
      <c r="BN2337" s="99">
        <v>0</v>
      </c>
      <c r="BO2337" s="99">
        <v>0</v>
      </c>
      <c r="BP2337" s="99">
        <v>0</v>
      </c>
      <c r="BQ2337" s="99">
        <v>0</v>
      </c>
      <c r="BR2337" s="99">
        <v>14796138.7724609</v>
      </c>
      <c r="BS2337" s="99">
        <v>11214604.0616455</v>
      </c>
      <c r="BT2337" s="99">
        <v>5868618.6036987295</v>
      </c>
      <c r="BU2337" s="99">
        <v>0</v>
      </c>
      <c r="BV2337" s="99">
        <v>6343591.07702637</v>
      </c>
      <c r="BW2337" s="99">
        <v>390416.28618621803</v>
      </c>
      <c r="BX2337" s="99">
        <v>0</v>
      </c>
      <c r="BY2337" s="99">
        <v>0</v>
      </c>
      <c r="BZ2337" s="99">
        <v>0</v>
      </c>
      <c r="CA2337" s="99">
        <v>253417.11279678301</v>
      </c>
      <c r="CB2337" s="99">
        <v>16133993.9769287</v>
      </c>
      <c r="CC2337" s="99">
        <v>127185306.49218801</v>
      </c>
      <c r="CD2337" s="99">
        <v>38192820.470214799</v>
      </c>
      <c r="CE2337" s="99">
        <v>3853.7863665223099</v>
      </c>
      <c r="CF2337" s="99">
        <v>622210.42185974098</v>
      </c>
      <c r="CG2337" s="99">
        <v>4493540.6928100605</v>
      </c>
      <c r="CH2337" s="99">
        <v>0</v>
      </c>
      <c r="CI2337" s="99">
        <v>257295.03290557899</v>
      </c>
      <c r="CJ2337" s="99">
        <v>16756980.728271499</v>
      </c>
      <c r="CK2337" s="99">
        <v>131684882.334961</v>
      </c>
      <c r="CL2337" s="99">
        <v>38582654.482421897</v>
      </c>
      <c r="CM2337" s="203">
        <f t="shared" si="108"/>
        <v>329390.71530723607</v>
      </c>
      <c r="CN2337" s="203">
        <f t="shared" si="109"/>
        <v>40249444.417480499</v>
      </c>
      <c r="CO2337" s="203">
        <f t="shared" si="110"/>
        <v>192499682.88818371</v>
      </c>
      <c r="CP2337" s="99">
        <v>38582654.482421897</v>
      </c>
      <c r="CQ2337" s="99">
        <v>0</v>
      </c>
      <c r="CR2337" s="99">
        <v>0</v>
      </c>
      <c r="CS2337" s="99">
        <v>0</v>
      </c>
      <c r="CT2337" s="99">
        <v>0</v>
      </c>
    </row>
    <row r="2338" spans="1:98">
      <c r="A2338" s="98" t="s">
        <v>200</v>
      </c>
      <c r="B2338" s="100">
        <v>39508</v>
      </c>
      <c r="C2338" s="99">
        <v>184419.10275650001</v>
      </c>
      <c r="D2338" s="99">
        <v>10.7288675629534</v>
      </c>
      <c r="E2338" s="99">
        <v>70311.786736488299</v>
      </c>
      <c r="F2338" s="99">
        <v>53553.956151008599</v>
      </c>
      <c r="G2338" s="99">
        <v>3088.9232544302899</v>
      </c>
      <c r="H2338" s="99">
        <v>0</v>
      </c>
      <c r="I2338" s="99">
        <v>0</v>
      </c>
      <c r="J2338" s="99">
        <v>66543.507529258699</v>
      </c>
      <c r="K2338" s="99">
        <v>6486.9247037172299</v>
      </c>
      <c r="L2338" s="99">
        <v>39226.210297107697</v>
      </c>
      <c r="M2338" s="99">
        <v>103521.03285884899</v>
      </c>
      <c r="N2338" s="99">
        <v>24989.577027559299</v>
      </c>
      <c r="O2338" s="99">
        <v>79652.554225921602</v>
      </c>
      <c r="P2338" s="99">
        <v>0</v>
      </c>
      <c r="Q2338" s="99">
        <v>13865.9822888374</v>
      </c>
      <c r="R2338" s="99">
        <v>3172.38773077726</v>
      </c>
      <c r="S2338" s="99">
        <v>0</v>
      </c>
      <c r="T2338" s="99">
        <v>983.73506401479199</v>
      </c>
      <c r="U2338" s="99">
        <v>73076.5316038132</v>
      </c>
      <c r="V2338" s="99">
        <v>10548623.4335938</v>
      </c>
      <c r="W2338" s="99">
        <v>868.27663245797203</v>
      </c>
      <c r="X2338" s="99">
        <v>5482544.6085815402</v>
      </c>
      <c r="Y2338" s="99">
        <v>3816303.6425781301</v>
      </c>
      <c r="Z2338" s="99">
        <v>507212.78706741298</v>
      </c>
      <c r="AA2338" s="99">
        <v>0</v>
      </c>
      <c r="AB2338" s="99">
        <v>0</v>
      </c>
      <c r="AC2338" s="99">
        <v>22937923.918457001</v>
      </c>
      <c r="AD2338" s="99">
        <v>787583.55455017101</v>
      </c>
      <c r="AE2338" s="99">
        <v>1756851.6095733601</v>
      </c>
      <c r="AF2338" s="99">
        <v>5340350.5764770498</v>
      </c>
      <c r="AG2338" s="99">
        <v>3503408.69921875</v>
      </c>
      <c r="AH2338" s="99">
        <v>3882255.5269470201</v>
      </c>
      <c r="AI2338" s="99">
        <v>0</v>
      </c>
      <c r="AJ2338" s="99">
        <v>1593249.2964782701</v>
      </c>
      <c r="AK2338" s="99">
        <v>482113.80969619798</v>
      </c>
      <c r="AL2338" s="99">
        <v>0</v>
      </c>
      <c r="AM2338" s="99">
        <v>146521.94170379601</v>
      </c>
      <c r="AN2338" s="99">
        <v>23755376.408203099</v>
      </c>
      <c r="AO2338" s="99">
        <v>86113099.753906295</v>
      </c>
      <c r="AP2338" s="99">
        <v>6091.9522275924701</v>
      </c>
      <c r="AQ2338" s="99">
        <v>41853295.276367202</v>
      </c>
      <c r="AR2338" s="99">
        <v>29006451.199462902</v>
      </c>
      <c r="AS2338" s="99">
        <v>3724477.4950866699</v>
      </c>
      <c r="AT2338" s="99">
        <v>0</v>
      </c>
      <c r="AU2338" s="99">
        <v>0</v>
      </c>
      <c r="AV2338" s="99">
        <v>60339581.451660201</v>
      </c>
      <c r="AW2338" s="99">
        <v>2141936.0466613802</v>
      </c>
      <c r="AX2338" s="99">
        <v>15028861.3121338</v>
      </c>
      <c r="AY2338" s="99">
        <v>43515919.446777299</v>
      </c>
      <c r="AZ2338" s="99">
        <v>26448616.622558601</v>
      </c>
      <c r="BA2338" s="99">
        <v>30982086.3447266</v>
      </c>
      <c r="BB2338" s="99">
        <v>0</v>
      </c>
      <c r="BC2338" s="99">
        <v>12432821.9075928</v>
      </c>
      <c r="BD2338" s="99">
        <v>3501477.0687255901</v>
      </c>
      <c r="BE2338" s="99">
        <v>0</v>
      </c>
      <c r="BF2338" s="99">
        <v>1102620.0981445301</v>
      </c>
      <c r="BG2338" s="99">
        <v>62465961.184082001</v>
      </c>
      <c r="BH2338" s="99">
        <v>20608876.791015599</v>
      </c>
      <c r="BI2338" s="99">
        <v>831.46477030962706</v>
      </c>
      <c r="BJ2338" s="99">
        <v>14475525.916381801</v>
      </c>
      <c r="BK2338" s="99">
        <v>10640460.5151367</v>
      </c>
      <c r="BL2338" s="99">
        <v>0</v>
      </c>
      <c r="BM2338" s="99">
        <v>0</v>
      </c>
      <c r="BN2338" s="99">
        <v>0</v>
      </c>
      <c r="BO2338" s="99">
        <v>0</v>
      </c>
      <c r="BP2338" s="99">
        <v>0</v>
      </c>
      <c r="BQ2338" s="99">
        <v>0</v>
      </c>
      <c r="BR2338" s="99">
        <v>13375384.6486816</v>
      </c>
      <c r="BS2338" s="99">
        <v>10027696.5040283</v>
      </c>
      <c r="BT2338" s="99">
        <v>6030057.3901977502</v>
      </c>
      <c r="BU2338" s="99">
        <v>0</v>
      </c>
      <c r="BV2338" s="99">
        <v>5688353.33837891</v>
      </c>
      <c r="BW2338" s="99">
        <v>404754.49905013997</v>
      </c>
      <c r="BX2338" s="99">
        <v>0</v>
      </c>
      <c r="BY2338" s="99">
        <v>0</v>
      </c>
      <c r="BZ2338" s="99">
        <v>0</v>
      </c>
      <c r="CA2338" s="99">
        <v>254786.02396011399</v>
      </c>
      <c r="CB2338" s="99">
        <v>16048617.754760699</v>
      </c>
      <c r="CC2338" s="99">
        <v>128133950.74511699</v>
      </c>
      <c r="CD2338" s="99">
        <v>35112284.0869141</v>
      </c>
      <c r="CE2338" s="99">
        <v>4042.5985178947399</v>
      </c>
      <c r="CF2338" s="99">
        <v>628369.91852569603</v>
      </c>
      <c r="CG2338" s="99">
        <v>4599403.4953002902</v>
      </c>
      <c r="CH2338" s="99">
        <v>0</v>
      </c>
      <c r="CI2338" s="99">
        <v>258799.56567192101</v>
      </c>
      <c r="CJ2338" s="99">
        <v>16678059.5583496</v>
      </c>
      <c r="CK2338" s="99">
        <v>132729170.17285199</v>
      </c>
      <c r="CL2338" s="99">
        <v>35531131.560546897</v>
      </c>
      <c r="CM2338" s="203">
        <f t="shared" si="108"/>
        <v>331876.09727573418</v>
      </c>
      <c r="CN2338" s="203">
        <f t="shared" si="109"/>
        <v>40433435.966552697</v>
      </c>
      <c r="CO2338" s="203">
        <f t="shared" si="110"/>
        <v>195195131.35693401</v>
      </c>
      <c r="CP2338" s="99">
        <v>35531131.560546897</v>
      </c>
      <c r="CQ2338" s="99">
        <v>0</v>
      </c>
      <c r="CR2338" s="99">
        <v>0</v>
      </c>
      <c r="CS2338" s="99">
        <v>0</v>
      </c>
      <c r="CT2338" s="99">
        <v>0</v>
      </c>
    </row>
    <row r="2339" spans="1:98">
      <c r="A2339" s="98" t="s">
        <v>200</v>
      </c>
      <c r="B2339" s="100">
        <v>39600</v>
      </c>
      <c r="C2339" s="99">
        <v>187135.109218597</v>
      </c>
      <c r="D2339" s="99">
        <v>11.1516304989345</v>
      </c>
      <c r="E2339" s="99">
        <v>68579.947445869402</v>
      </c>
      <c r="F2339" s="99">
        <v>52732.719690322898</v>
      </c>
      <c r="G2339" s="99">
        <v>3280.87135398388</v>
      </c>
      <c r="H2339" s="99">
        <v>0</v>
      </c>
      <c r="I2339" s="99">
        <v>0</v>
      </c>
      <c r="J2339" s="99">
        <v>68994.123452186599</v>
      </c>
      <c r="K2339" s="99">
        <v>5318.3652421832103</v>
      </c>
      <c r="L2339" s="99">
        <v>39195.895312786102</v>
      </c>
      <c r="M2339" s="99">
        <v>103966.586688995</v>
      </c>
      <c r="N2339" s="99">
        <v>24785.354555845301</v>
      </c>
      <c r="O2339" s="99">
        <v>80721.854376792893</v>
      </c>
      <c r="P2339" s="99">
        <v>0</v>
      </c>
      <c r="Q2339" s="99">
        <v>13691.4138128757</v>
      </c>
      <c r="R2339" s="99">
        <v>3269.6133407950401</v>
      </c>
      <c r="S2339" s="99">
        <v>0</v>
      </c>
      <c r="T2339" s="99">
        <v>995.09230977296795</v>
      </c>
      <c r="U2339" s="99">
        <v>74013.658339500398</v>
      </c>
      <c r="V2339" s="99">
        <v>10692160.4102783</v>
      </c>
      <c r="W2339" s="99">
        <v>553.38601742684796</v>
      </c>
      <c r="X2339" s="99">
        <v>5316234.05358887</v>
      </c>
      <c r="Y2339" s="99">
        <v>3745890.0847168001</v>
      </c>
      <c r="Z2339" s="99">
        <v>533556.92053985596</v>
      </c>
      <c r="AA2339" s="99">
        <v>0</v>
      </c>
      <c r="AB2339" s="99">
        <v>0</v>
      </c>
      <c r="AC2339" s="99">
        <v>23661978.150146499</v>
      </c>
      <c r="AD2339" s="99">
        <v>631147.38962554897</v>
      </c>
      <c r="AE2339" s="99">
        <v>1743716.3407135</v>
      </c>
      <c r="AF2339" s="99">
        <v>5342122.9072265597</v>
      </c>
      <c r="AG2339" s="99">
        <v>3461266.9791870099</v>
      </c>
      <c r="AH2339" s="99">
        <v>3936108.7514953599</v>
      </c>
      <c r="AI2339" s="99">
        <v>0</v>
      </c>
      <c r="AJ2339" s="99">
        <v>1563229.3979492199</v>
      </c>
      <c r="AK2339" s="99">
        <v>493189.537242889</v>
      </c>
      <c r="AL2339" s="99">
        <v>0</v>
      </c>
      <c r="AM2339" s="99">
        <v>145501.34248924299</v>
      </c>
      <c r="AN2339" s="99">
        <v>24186506.878662098</v>
      </c>
      <c r="AO2339" s="99">
        <v>88183176.745117202</v>
      </c>
      <c r="AP2339" s="99">
        <v>6650.5551096200898</v>
      </c>
      <c r="AQ2339" s="99">
        <v>40966386.53125</v>
      </c>
      <c r="AR2339" s="99">
        <v>28761251.840332001</v>
      </c>
      <c r="AS2339" s="99">
        <v>3969391.81219482</v>
      </c>
      <c r="AT2339" s="99">
        <v>0</v>
      </c>
      <c r="AU2339" s="99">
        <v>0</v>
      </c>
      <c r="AV2339" s="99">
        <v>62954534.759765603</v>
      </c>
      <c r="AW2339" s="99">
        <v>1732957.09587097</v>
      </c>
      <c r="AX2339" s="99">
        <v>15156930.4956055</v>
      </c>
      <c r="AY2339" s="99">
        <v>44071659.413574196</v>
      </c>
      <c r="AZ2339" s="99">
        <v>26279475.435791001</v>
      </c>
      <c r="BA2339" s="99">
        <v>31767710.263916001</v>
      </c>
      <c r="BB2339" s="99">
        <v>0</v>
      </c>
      <c r="BC2339" s="99">
        <v>12319409.1600342</v>
      </c>
      <c r="BD2339" s="99">
        <v>3632865.64990234</v>
      </c>
      <c r="BE2339" s="99">
        <v>0</v>
      </c>
      <c r="BF2339" s="99">
        <v>1112524.7269592299</v>
      </c>
      <c r="BG2339" s="99">
        <v>64325284.646972701</v>
      </c>
      <c r="BH2339" s="99">
        <v>21148737.911865201</v>
      </c>
      <c r="BI2339" s="99">
        <v>898.448942407966</v>
      </c>
      <c r="BJ2339" s="99">
        <v>14279154.6911621</v>
      </c>
      <c r="BK2339" s="99">
        <v>10467061.967163101</v>
      </c>
      <c r="BL2339" s="99">
        <v>0</v>
      </c>
      <c r="BM2339" s="99">
        <v>0</v>
      </c>
      <c r="BN2339" s="99">
        <v>0</v>
      </c>
      <c r="BO2339" s="99">
        <v>0</v>
      </c>
      <c r="BP2339" s="99">
        <v>0</v>
      </c>
      <c r="BQ2339" s="99">
        <v>0</v>
      </c>
      <c r="BR2339" s="99">
        <v>13476061.8238525</v>
      </c>
      <c r="BS2339" s="99">
        <v>9976757.1119384803</v>
      </c>
      <c r="BT2339" s="99">
        <v>6182284.1028442401</v>
      </c>
      <c r="BU2339" s="99">
        <v>0</v>
      </c>
      <c r="BV2339" s="99">
        <v>5707848.8417968797</v>
      </c>
      <c r="BW2339" s="99">
        <v>420620.44656753499</v>
      </c>
      <c r="BX2339" s="99">
        <v>0</v>
      </c>
      <c r="BY2339" s="99">
        <v>0</v>
      </c>
      <c r="BZ2339" s="99">
        <v>0</v>
      </c>
      <c r="CA2339" s="99">
        <v>255931.955991745</v>
      </c>
      <c r="CB2339" s="99">
        <v>16018400.9141846</v>
      </c>
      <c r="CC2339" s="99">
        <v>129263139.94824199</v>
      </c>
      <c r="CD2339" s="99">
        <v>35400839.270507798</v>
      </c>
      <c r="CE2339" s="99">
        <v>4101.8955740332603</v>
      </c>
      <c r="CF2339" s="99">
        <v>634692.69061279297</v>
      </c>
      <c r="CG2339" s="99">
        <v>4710085.8306274395</v>
      </c>
      <c r="CH2339" s="99">
        <v>0</v>
      </c>
      <c r="CI2339" s="99">
        <v>260040.416849136</v>
      </c>
      <c r="CJ2339" s="99">
        <v>16652472.0111084</v>
      </c>
      <c r="CK2339" s="99">
        <v>133974192.431641</v>
      </c>
      <c r="CL2339" s="99">
        <v>35827818.817871101</v>
      </c>
      <c r="CM2339" s="203">
        <f t="shared" si="108"/>
        <v>334054.07518863643</v>
      </c>
      <c r="CN2339" s="203">
        <f t="shared" si="109"/>
        <v>40838978.8897705</v>
      </c>
      <c r="CO2339" s="203">
        <f t="shared" si="110"/>
        <v>198299477.0786137</v>
      </c>
      <c r="CP2339" s="99">
        <v>35827818.817871101</v>
      </c>
      <c r="CQ2339" s="99">
        <v>0</v>
      </c>
      <c r="CR2339" s="99">
        <v>0</v>
      </c>
      <c r="CS2339" s="99">
        <v>0</v>
      </c>
      <c r="CT2339" s="99">
        <v>0</v>
      </c>
    </row>
    <row r="2340" spans="1:98">
      <c r="A2340" s="98" t="s">
        <v>200</v>
      </c>
      <c r="B2340" s="100">
        <v>39692</v>
      </c>
      <c r="C2340" s="99">
        <v>190264.56522941601</v>
      </c>
      <c r="D2340" s="99">
        <v>9.4033985938876903</v>
      </c>
      <c r="E2340" s="99">
        <v>66327.239115714998</v>
      </c>
      <c r="F2340" s="99">
        <v>51599.0650806427</v>
      </c>
      <c r="G2340" s="99">
        <v>3459.2405582964402</v>
      </c>
      <c r="H2340" s="99">
        <v>0</v>
      </c>
      <c r="I2340" s="99">
        <v>0</v>
      </c>
      <c r="J2340" s="99">
        <v>70615.182968139605</v>
      </c>
      <c r="K2340" s="99">
        <v>4440.1292819380797</v>
      </c>
      <c r="L2340" s="99">
        <v>37768.529454708099</v>
      </c>
      <c r="M2340" s="99">
        <v>104680.285889626</v>
      </c>
      <c r="N2340" s="99">
        <v>24391.946266412699</v>
      </c>
      <c r="O2340" s="99">
        <v>81743.102772712693</v>
      </c>
      <c r="P2340" s="99">
        <v>0</v>
      </c>
      <c r="Q2340" s="99">
        <v>13637.861257553101</v>
      </c>
      <c r="R2340" s="99">
        <v>3312.7256308197998</v>
      </c>
      <c r="S2340" s="99">
        <v>0</v>
      </c>
      <c r="T2340" s="99">
        <v>987.56573989242304</v>
      </c>
      <c r="U2340" s="99">
        <v>75014.965579032898</v>
      </c>
      <c r="V2340" s="99">
        <v>10854781.0325928</v>
      </c>
      <c r="W2340" s="99">
        <v>1200.7668019831201</v>
      </c>
      <c r="X2340" s="99">
        <v>5102012.4032592801</v>
      </c>
      <c r="Y2340" s="99">
        <v>3633678.9988708501</v>
      </c>
      <c r="Z2340" s="99">
        <v>546281.41933441197</v>
      </c>
      <c r="AA2340" s="99">
        <v>0</v>
      </c>
      <c r="AB2340" s="99">
        <v>0</v>
      </c>
      <c r="AC2340" s="99">
        <v>24087080.955078099</v>
      </c>
      <c r="AD2340" s="99">
        <v>559004.73814392101</v>
      </c>
      <c r="AE2340" s="99">
        <v>1692637.41891479</v>
      </c>
      <c r="AF2340" s="99">
        <v>5343818.4834594699</v>
      </c>
      <c r="AG2340" s="99">
        <v>3382482.4194946298</v>
      </c>
      <c r="AH2340" s="99">
        <v>3951651.9538879399</v>
      </c>
      <c r="AI2340" s="99">
        <v>0</v>
      </c>
      <c r="AJ2340" s="99">
        <v>1557998.1606445301</v>
      </c>
      <c r="AK2340" s="99">
        <v>490811.18847274798</v>
      </c>
      <c r="AL2340" s="99">
        <v>0</v>
      </c>
      <c r="AM2340" s="99">
        <v>144852.01373100301</v>
      </c>
      <c r="AN2340" s="99">
        <v>24568478.975341801</v>
      </c>
      <c r="AO2340" s="99">
        <v>90459237.161132798</v>
      </c>
      <c r="AP2340" s="99">
        <v>10553.3839036226</v>
      </c>
      <c r="AQ2340" s="99">
        <v>39570732.962890603</v>
      </c>
      <c r="AR2340" s="99">
        <v>28036774.5305176</v>
      </c>
      <c r="AS2340" s="99">
        <v>4120586.5954284701</v>
      </c>
      <c r="AT2340" s="99">
        <v>0</v>
      </c>
      <c r="AU2340" s="99">
        <v>0</v>
      </c>
      <c r="AV2340" s="99">
        <v>65044888.114746101</v>
      </c>
      <c r="AW2340" s="99">
        <v>1551601.9582672101</v>
      </c>
      <c r="AX2340" s="99">
        <v>14759684.8410645</v>
      </c>
      <c r="AY2340" s="99">
        <v>44604573.744628899</v>
      </c>
      <c r="AZ2340" s="99">
        <v>25822676.978759799</v>
      </c>
      <c r="BA2340" s="99">
        <v>32235165.138671901</v>
      </c>
      <c r="BB2340" s="99">
        <v>0</v>
      </c>
      <c r="BC2340" s="99">
        <v>12410997.8704834</v>
      </c>
      <c r="BD2340" s="99">
        <v>3648418.65911865</v>
      </c>
      <c r="BE2340" s="99">
        <v>0</v>
      </c>
      <c r="BF2340" s="99">
        <v>1121610.1110992399</v>
      </c>
      <c r="BG2340" s="99">
        <v>66334579.9140625</v>
      </c>
      <c r="BH2340" s="99">
        <v>21620122.087890599</v>
      </c>
      <c r="BI2340" s="99">
        <v>826.37727073580004</v>
      </c>
      <c r="BJ2340" s="99">
        <v>13870482.3898926</v>
      </c>
      <c r="BK2340" s="99">
        <v>10237154.7463379</v>
      </c>
      <c r="BL2340" s="99">
        <v>0</v>
      </c>
      <c r="BM2340" s="99">
        <v>0</v>
      </c>
      <c r="BN2340" s="99">
        <v>0</v>
      </c>
      <c r="BO2340" s="99">
        <v>0</v>
      </c>
      <c r="BP2340" s="99">
        <v>0</v>
      </c>
      <c r="BQ2340" s="99">
        <v>0</v>
      </c>
      <c r="BR2340" s="99">
        <v>13691783.224609399</v>
      </c>
      <c r="BS2340" s="99">
        <v>9818569.8009033203</v>
      </c>
      <c r="BT2340" s="99">
        <v>6272126.17822266</v>
      </c>
      <c r="BU2340" s="99">
        <v>0</v>
      </c>
      <c r="BV2340" s="99">
        <v>5746879.0275268601</v>
      </c>
      <c r="BW2340" s="99">
        <v>422641.67829513602</v>
      </c>
      <c r="BX2340" s="99">
        <v>0</v>
      </c>
      <c r="BY2340" s="99">
        <v>0</v>
      </c>
      <c r="BZ2340" s="99">
        <v>0</v>
      </c>
      <c r="CA2340" s="99">
        <v>256422.91474723801</v>
      </c>
      <c r="CB2340" s="99">
        <v>15940718.017822299</v>
      </c>
      <c r="CC2340" s="99">
        <v>129893516.89843801</v>
      </c>
      <c r="CD2340" s="99">
        <v>35485286.840332001</v>
      </c>
      <c r="CE2340" s="99">
        <v>4160.5897454619399</v>
      </c>
      <c r="CF2340" s="99">
        <v>640494.33480071998</v>
      </c>
      <c r="CG2340" s="99">
        <v>4812983.2766723596</v>
      </c>
      <c r="CH2340" s="99">
        <v>0</v>
      </c>
      <c r="CI2340" s="99">
        <v>260584.20122909499</v>
      </c>
      <c r="CJ2340" s="99">
        <v>16580639.543823199</v>
      </c>
      <c r="CK2340" s="99">
        <v>134685879.42773399</v>
      </c>
      <c r="CL2340" s="99">
        <v>35900552.598144501</v>
      </c>
      <c r="CM2340" s="203">
        <f t="shared" si="108"/>
        <v>335599.16680812789</v>
      </c>
      <c r="CN2340" s="203">
        <f t="shared" si="109"/>
        <v>41149118.519165002</v>
      </c>
      <c r="CO2340" s="203">
        <f t="shared" si="110"/>
        <v>201020459.34179649</v>
      </c>
      <c r="CP2340" s="99">
        <v>35900552.598144501</v>
      </c>
      <c r="CQ2340" s="99">
        <v>0</v>
      </c>
      <c r="CR2340" s="99">
        <v>0</v>
      </c>
      <c r="CS2340" s="99">
        <v>0</v>
      </c>
      <c r="CT2340" s="99">
        <v>0</v>
      </c>
    </row>
    <row r="2341" spans="1:98">
      <c r="A2341" s="98" t="s">
        <v>200</v>
      </c>
      <c r="B2341" s="100">
        <v>39783</v>
      </c>
      <c r="C2341" s="99">
        <v>190386.56323814401</v>
      </c>
      <c r="D2341" s="99">
        <v>10.687487330986199</v>
      </c>
      <c r="E2341" s="99">
        <v>64597.7345399857</v>
      </c>
      <c r="F2341" s="99">
        <v>50701.041368961298</v>
      </c>
      <c r="G2341" s="99">
        <v>3674.5293493866898</v>
      </c>
      <c r="H2341" s="99">
        <v>0</v>
      </c>
      <c r="I2341" s="99">
        <v>0</v>
      </c>
      <c r="J2341" s="99">
        <v>71790.576081275896</v>
      </c>
      <c r="K2341" s="99">
        <v>3661.7672964334502</v>
      </c>
      <c r="L2341" s="99">
        <v>36833.5346446037</v>
      </c>
      <c r="M2341" s="99">
        <v>104081.394226074</v>
      </c>
      <c r="N2341" s="99">
        <v>23999.076328039198</v>
      </c>
      <c r="O2341" s="99">
        <v>82098.3865537643</v>
      </c>
      <c r="P2341" s="99">
        <v>0</v>
      </c>
      <c r="Q2341" s="99">
        <v>13464.4399704933</v>
      </c>
      <c r="R2341" s="99">
        <v>3393.6497502625002</v>
      </c>
      <c r="S2341" s="99">
        <v>0</v>
      </c>
      <c r="T2341" s="99">
        <v>970.48165703564905</v>
      </c>
      <c r="U2341" s="99">
        <v>75708.045670509295</v>
      </c>
      <c r="V2341" s="99">
        <v>10835210.9134521</v>
      </c>
      <c r="W2341" s="99">
        <v>1135.1086291372801</v>
      </c>
      <c r="X2341" s="99">
        <v>4917174.7965698196</v>
      </c>
      <c r="Y2341" s="99">
        <v>3534484.1500244099</v>
      </c>
      <c r="Z2341" s="99">
        <v>573509.77114868199</v>
      </c>
      <c r="AA2341" s="99">
        <v>0</v>
      </c>
      <c r="AB2341" s="99">
        <v>0</v>
      </c>
      <c r="AC2341" s="99">
        <v>24302495.720703099</v>
      </c>
      <c r="AD2341" s="99">
        <v>440304.86016082799</v>
      </c>
      <c r="AE2341" s="99">
        <v>1641820.59661865</v>
      </c>
      <c r="AF2341" s="99">
        <v>5325780.5679321298</v>
      </c>
      <c r="AG2341" s="99">
        <v>3293661.0054931599</v>
      </c>
      <c r="AH2341" s="99">
        <v>3968699.53207397</v>
      </c>
      <c r="AI2341" s="99">
        <v>0</v>
      </c>
      <c r="AJ2341" s="99">
        <v>1525878.22355652</v>
      </c>
      <c r="AK2341" s="99">
        <v>494963.57771301299</v>
      </c>
      <c r="AL2341" s="99">
        <v>0</v>
      </c>
      <c r="AM2341" s="99">
        <v>143432.61614990199</v>
      </c>
      <c r="AN2341" s="99">
        <v>24781694.441162098</v>
      </c>
      <c r="AO2341" s="99">
        <v>90985328.0390625</v>
      </c>
      <c r="AP2341" s="99">
        <v>10570.3028885126</v>
      </c>
      <c r="AQ2341" s="99">
        <v>38118450.2734375</v>
      </c>
      <c r="AR2341" s="99">
        <v>27278058.6330566</v>
      </c>
      <c r="AS2341" s="99">
        <v>4324598.1146240197</v>
      </c>
      <c r="AT2341" s="99">
        <v>0</v>
      </c>
      <c r="AU2341" s="99">
        <v>0</v>
      </c>
      <c r="AV2341" s="99">
        <v>66162852.681640603</v>
      </c>
      <c r="AW2341" s="99">
        <v>1242373.4217681901</v>
      </c>
      <c r="AX2341" s="99">
        <v>14400244.759765601</v>
      </c>
      <c r="AY2341" s="99">
        <v>44670781.075195298</v>
      </c>
      <c r="AZ2341" s="99">
        <v>25278813.638427701</v>
      </c>
      <c r="BA2341" s="99">
        <v>32578575.408935498</v>
      </c>
      <c r="BB2341" s="99">
        <v>0</v>
      </c>
      <c r="BC2341" s="99">
        <v>12170607.2264404</v>
      </c>
      <c r="BD2341" s="99">
        <v>3708542.5924377399</v>
      </c>
      <c r="BE2341" s="99">
        <v>0</v>
      </c>
      <c r="BF2341" s="99">
        <v>1111676.3019103999</v>
      </c>
      <c r="BG2341" s="99">
        <v>67912590.111328095</v>
      </c>
      <c r="BH2341" s="99">
        <v>21890600.841308601</v>
      </c>
      <c r="BI2341" s="99">
        <v>1628.4548924118301</v>
      </c>
      <c r="BJ2341" s="99">
        <v>13500095.9268799</v>
      </c>
      <c r="BK2341" s="99">
        <v>9996958.4479980506</v>
      </c>
      <c r="BL2341" s="99">
        <v>0</v>
      </c>
      <c r="BM2341" s="99">
        <v>0</v>
      </c>
      <c r="BN2341" s="99">
        <v>0</v>
      </c>
      <c r="BO2341" s="99">
        <v>0</v>
      </c>
      <c r="BP2341" s="99">
        <v>0</v>
      </c>
      <c r="BQ2341" s="99">
        <v>0</v>
      </c>
      <c r="BR2341" s="99">
        <v>13729398.4532471</v>
      </c>
      <c r="BS2341" s="99">
        <v>9625462.50244141</v>
      </c>
      <c r="BT2341" s="99">
        <v>6337803.13562012</v>
      </c>
      <c r="BU2341" s="99">
        <v>0</v>
      </c>
      <c r="BV2341" s="99">
        <v>5702898.6787109403</v>
      </c>
      <c r="BW2341" s="99">
        <v>424288.00496292103</v>
      </c>
      <c r="BX2341" s="99">
        <v>0</v>
      </c>
      <c r="BY2341" s="99">
        <v>0</v>
      </c>
      <c r="BZ2341" s="99">
        <v>0</v>
      </c>
      <c r="CA2341" s="99">
        <v>254925.48497772199</v>
      </c>
      <c r="CB2341" s="99">
        <v>15759135.692748999</v>
      </c>
      <c r="CC2341" s="99">
        <v>129160583.99804699</v>
      </c>
      <c r="CD2341" s="99">
        <v>35414957.564941399</v>
      </c>
      <c r="CE2341" s="99">
        <v>4225.0437657237098</v>
      </c>
      <c r="CF2341" s="99">
        <v>640605.92538452102</v>
      </c>
      <c r="CG2341" s="99">
        <v>4832574.9120483398</v>
      </c>
      <c r="CH2341" s="99">
        <v>0</v>
      </c>
      <c r="CI2341" s="99">
        <v>259173.30141258199</v>
      </c>
      <c r="CJ2341" s="99">
        <v>16401366.5396729</v>
      </c>
      <c r="CK2341" s="99">
        <v>134000858.69238301</v>
      </c>
      <c r="CL2341" s="99">
        <v>35836760.894531302</v>
      </c>
      <c r="CM2341" s="203">
        <f t="shared" si="108"/>
        <v>334881.34708309127</v>
      </c>
      <c r="CN2341" s="203">
        <f t="shared" si="109"/>
        <v>41183060.980834998</v>
      </c>
      <c r="CO2341" s="203">
        <f t="shared" si="110"/>
        <v>201913448.80371112</v>
      </c>
      <c r="CP2341" s="99">
        <v>35836760.894531302</v>
      </c>
      <c r="CQ2341" s="99">
        <v>0</v>
      </c>
      <c r="CR2341" s="99">
        <v>0</v>
      </c>
      <c r="CS2341" s="99">
        <v>0</v>
      </c>
      <c r="CT2341" s="99">
        <v>0</v>
      </c>
    </row>
    <row r="2342" spans="1:98">
      <c r="A2342" s="98" t="s">
        <v>200</v>
      </c>
      <c r="B2342" s="100">
        <v>39873</v>
      </c>
      <c r="C2342" s="99">
        <v>193009.51766777001</v>
      </c>
      <c r="D2342" s="99">
        <v>11.684529984952</v>
      </c>
      <c r="E2342" s="99">
        <v>63153.737267971002</v>
      </c>
      <c r="F2342" s="99">
        <v>49885.560323715203</v>
      </c>
      <c r="G2342" s="99">
        <v>3830.3412323296102</v>
      </c>
      <c r="H2342" s="99">
        <v>0</v>
      </c>
      <c r="I2342" s="99">
        <v>0</v>
      </c>
      <c r="J2342" s="99">
        <v>73338.793866157503</v>
      </c>
      <c r="K2342" s="99">
        <v>2988.8535922467699</v>
      </c>
      <c r="L2342" s="99">
        <v>36232.777430534399</v>
      </c>
      <c r="M2342" s="99">
        <v>105173.96258830999</v>
      </c>
      <c r="N2342" s="99">
        <v>23741.981646776199</v>
      </c>
      <c r="O2342" s="99">
        <v>83194.251672744795</v>
      </c>
      <c r="P2342" s="99">
        <v>0</v>
      </c>
      <c r="Q2342" s="99">
        <v>13364.166181802801</v>
      </c>
      <c r="R2342" s="99">
        <v>3448.3982144296201</v>
      </c>
      <c r="S2342" s="99">
        <v>0</v>
      </c>
      <c r="T2342" s="99">
        <v>968.88791631907202</v>
      </c>
      <c r="U2342" s="99">
        <v>76319.085994720503</v>
      </c>
      <c r="V2342" s="99">
        <v>10890190.3048096</v>
      </c>
      <c r="W2342" s="99">
        <v>1612.77263663709</v>
      </c>
      <c r="X2342" s="99">
        <v>4768397.8666992197</v>
      </c>
      <c r="Y2342" s="99">
        <v>3442711.1484069801</v>
      </c>
      <c r="Z2342" s="99">
        <v>588080.32604217494</v>
      </c>
      <c r="AA2342" s="99">
        <v>0</v>
      </c>
      <c r="AB2342" s="99">
        <v>0</v>
      </c>
      <c r="AC2342" s="99">
        <v>24744050.606445301</v>
      </c>
      <c r="AD2342" s="99">
        <v>340578.73939132702</v>
      </c>
      <c r="AE2342" s="99">
        <v>1583978.5968780499</v>
      </c>
      <c r="AF2342" s="99">
        <v>5348994.7760009803</v>
      </c>
      <c r="AG2342" s="99">
        <v>3214848.6282653799</v>
      </c>
      <c r="AH2342" s="99">
        <v>4012345.45394897</v>
      </c>
      <c r="AI2342" s="99">
        <v>0</v>
      </c>
      <c r="AJ2342" s="99">
        <v>1498469.2921905499</v>
      </c>
      <c r="AK2342" s="99">
        <v>505144.24519729603</v>
      </c>
      <c r="AL2342" s="99">
        <v>0</v>
      </c>
      <c r="AM2342" s="99">
        <v>142416.52012062099</v>
      </c>
      <c r="AN2342" s="99">
        <v>25075731.268310498</v>
      </c>
      <c r="AO2342" s="99">
        <v>92184158.400390595</v>
      </c>
      <c r="AP2342" s="99">
        <v>16427.739011526101</v>
      </c>
      <c r="AQ2342" s="99">
        <v>36953588.581542999</v>
      </c>
      <c r="AR2342" s="99">
        <v>26479359.822753899</v>
      </c>
      <c r="AS2342" s="99">
        <v>4468538.2305297898</v>
      </c>
      <c r="AT2342" s="99">
        <v>0</v>
      </c>
      <c r="AU2342" s="99">
        <v>0</v>
      </c>
      <c r="AV2342" s="99">
        <v>68152332.846679702</v>
      </c>
      <c r="AW2342" s="99">
        <v>969243.39187622105</v>
      </c>
      <c r="AX2342" s="99">
        <v>14122435.0428467</v>
      </c>
      <c r="AY2342" s="99">
        <v>45167806.418457001</v>
      </c>
      <c r="AZ2342" s="99">
        <v>24677071.2336426</v>
      </c>
      <c r="BA2342" s="99">
        <v>33169025.618896499</v>
      </c>
      <c r="BB2342" s="99">
        <v>0</v>
      </c>
      <c r="BC2342" s="99">
        <v>11996916.9481201</v>
      </c>
      <c r="BD2342" s="99">
        <v>3801384.8002929701</v>
      </c>
      <c r="BE2342" s="99">
        <v>0</v>
      </c>
      <c r="BF2342" s="99">
        <v>1107494.0435943599</v>
      </c>
      <c r="BG2342" s="99">
        <v>69091868.499023393</v>
      </c>
      <c r="BH2342" s="99">
        <v>22093511.732666001</v>
      </c>
      <c r="BI2342" s="99">
        <v>2833.5449732244001</v>
      </c>
      <c r="BJ2342" s="99">
        <v>13162468.897338901</v>
      </c>
      <c r="BK2342" s="99">
        <v>9734940.4652099591</v>
      </c>
      <c r="BL2342" s="99">
        <v>0</v>
      </c>
      <c r="BM2342" s="99">
        <v>0</v>
      </c>
      <c r="BN2342" s="99">
        <v>0</v>
      </c>
      <c r="BO2342" s="99">
        <v>0</v>
      </c>
      <c r="BP2342" s="99">
        <v>0</v>
      </c>
      <c r="BQ2342" s="99">
        <v>0</v>
      </c>
      <c r="BR2342" s="99">
        <v>13708200.9053955</v>
      </c>
      <c r="BS2342" s="99">
        <v>9397370.1478271503</v>
      </c>
      <c r="BT2342" s="99">
        <v>6453254.2981567401</v>
      </c>
      <c r="BU2342" s="99">
        <v>0</v>
      </c>
      <c r="BV2342" s="99">
        <v>5629192.5807495099</v>
      </c>
      <c r="BW2342" s="99">
        <v>437074.19812774699</v>
      </c>
      <c r="BX2342" s="99">
        <v>0</v>
      </c>
      <c r="BY2342" s="99">
        <v>0</v>
      </c>
      <c r="BZ2342" s="99">
        <v>0</v>
      </c>
      <c r="CA2342" s="99">
        <v>256241.402330399</v>
      </c>
      <c r="CB2342" s="99">
        <v>15666422.1378174</v>
      </c>
      <c r="CC2342" s="99">
        <v>129224537.49218801</v>
      </c>
      <c r="CD2342" s="99">
        <v>35261734.328613304</v>
      </c>
      <c r="CE2342" s="99">
        <v>4303.8914749026299</v>
      </c>
      <c r="CF2342" s="99">
        <v>646453.83143615699</v>
      </c>
      <c r="CG2342" s="99">
        <v>4893998.34057617</v>
      </c>
      <c r="CH2342" s="99">
        <v>0</v>
      </c>
      <c r="CI2342" s="99">
        <v>260515.14591217</v>
      </c>
      <c r="CJ2342" s="99">
        <v>16314014.647583</v>
      </c>
      <c r="CK2342" s="99">
        <v>134130673.09863301</v>
      </c>
      <c r="CL2342" s="99">
        <v>35715685.223144501</v>
      </c>
      <c r="CM2342" s="203">
        <f t="shared" si="108"/>
        <v>336834.23190689052</v>
      </c>
      <c r="CN2342" s="203">
        <f t="shared" si="109"/>
        <v>41389745.915893495</v>
      </c>
      <c r="CO2342" s="203">
        <f t="shared" si="110"/>
        <v>203222541.5976564</v>
      </c>
      <c r="CP2342" s="99">
        <v>35715685.223144501</v>
      </c>
      <c r="CQ2342" s="99">
        <v>0</v>
      </c>
      <c r="CR2342" s="99">
        <v>0</v>
      </c>
      <c r="CS2342" s="99">
        <v>0</v>
      </c>
      <c r="CT2342" s="99">
        <v>0</v>
      </c>
    </row>
    <row r="2343" spans="1:98">
      <c r="A2343" s="98" t="s">
        <v>200</v>
      </c>
      <c r="B2343" s="100">
        <v>39965</v>
      </c>
      <c r="C2343" s="99">
        <v>195363.363721848</v>
      </c>
      <c r="D2343" s="99">
        <v>11.139628800912799</v>
      </c>
      <c r="E2343" s="99">
        <v>61469.037903308898</v>
      </c>
      <c r="F2343" s="99">
        <v>48895.640230178797</v>
      </c>
      <c r="G2343" s="99">
        <v>4015.5325347185099</v>
      </c>
      <c r="H2343" s="99">
        <v>0</v>
      </c>
      <c r="I2343" s="99">
        <v>0</v>
      </c>
      <c r="J2343" s="99">
        <v>74835.622871398897</v>
      </c>
      <c r="K2343" s="99">
        <v>2345.0082060396699</v>
      </c>
      <c r="L2343" s="99">
        <v>36275.375185966499</v>
      </c>
      <c r="M2343" s="99">
        <v>105576.730100632</v>
      </c>
      <c r="N2343" s="99">
        <v>23451.790818691301</v>
      </c>
      <c r="O2343" s="99">
        <v>84067.599320411697</v>
      </c>
      <c r="P2343" s="99">
        <v>0</v>
      </c>
      <c r="Q2343" s="99">
        <v>13285.6023263931</v>
      </c>
      <c r="R2343" s="99">
        <v>3553.3199678659398</v>
      </c>
      <c r="S2343" s="99">
        <v>0</v>
      </c>
      <c r="T2343" s="99">
        <v>965.79437985271204</v>
      </c>
      <c r="U2343" s="99">
        <v>77030.795711517305</v>
      </c>
      <c r="V2343" s="99">
        <v>11001888.295166001</v>
      </c>
      <c r="W2343" s="99">
        <v>1497.4980447888399</v>
      </c>
      <c r="X2343" s="99">
        <v>4621336.9913940402</v>
      </c>
      <c r="Y2343" s="99">
        <v>3381913.2604064899</v>
      </c>
      <c r="Z2343" s="99">
        <v>600964.59634399402</v>
      </c>
      <c r="AA2343" s="99">
        <v>0</v>
      </c>
      <c r="AB2343" s="99">
        <v>0</v>
      </c>
      <c r="AC2343" s="99">
        <v>25109825.2961426</v>
      </c>
      <c r="AD2343" s="99">
        <v>261370.562734604</v>
      </c>
      <c r="AE2343" s="99">
        <v>1577863.5011291499</v>
      </c>
      <c r="AF2343" s="99">
        <v>5360959.3662719699</v>
      </c>
      <c r="AG2343" s="99">
        <v>3169290.0740356399</v>
      </c>
      <c r="AH2343" s="99">
        <v>4019315.8091430701</v>
      </c>
      <c r="AI2343" s="99">
        <v>0</v>
      </c>
      <c r="AJ2343" s="99">
        <v>1498376.01261902</v>
      </c>
      <c r="AK2343" s="99">
        <v>505801.69275283802</v>
      </c>
      <c r="AL2343" s="99">
        <v>0</v>
      </c>
      <c r="AM2343" s="99">
        <v>139484.51875495899</v>
      </c>
      <c r="AN2343" s="99">
        <v>25330436.247070301</v>
      </c>
      <c r="AO2343" s="99">
        <v>93664372.709960893</v>
      </c>
      <c r="AP2343" s="99">
        <v>12413.667540311801</v>
      </c>
      <c r="AQ2343" s="99">
        <v>36013046.878417999</v>
      </c>
      <c r="AR2343" s="99">
        <v>26054224.090332001</v>
      </c>
      <c r="AS2343" s="99">
        <v>4584249.6304321298</v>
      </c>
      <c r="AT2343" s="99">
        <v>0</v>
      </c>
      <c r="AU2343" s="99">
        <v>0</v>
      </c>
      <c r="AV2343" s="99">
        <v>69872892.707031295</v>
      </c>
      <c r="AW2343" s="99">
        <v>748984.33878326404</v>
      </c>
      <c r="AX2343" s="99">
        <v>14136321.7581787</v>
      </c>
      <c r="AY2343" s="99">
        <v>45619189.081542999</v>
      </c>
      <c r="AZ2343" s="99">
        <v>24470417.0068359</v>
      </c>
      <c r="BA2343" s="99">
        <v>33409674.9145508</v>
      </c>
      <c r="BB2343" s="99">
        <v>0</v>
      </c>
      <c r="BC2343" s="99">
        <v>12076042.5979004</v>
      </c>
      <c r="BD2343" s="99">
        <v>3826702.9060363802</v>
      </c>
      <c r="BE2343" s="99">
        <v>0</v>
      </c>
      <c r="BF2343" s="99">
        <v>1092361.5477142299</v>
      </c>
      <c r="BG2343" s="99">
        <v>70488495.860351607</v>
      </c>
      <c r="BH2343" s="99">
        <v>22458491.363525402</v>
      </c>
      <c r="BI2343" s="99">
        <v>3263.8112811744199</v>
      </c>
      <c r="BJ2343" s="99">
        <v>12932661.501708999</v>
      </c>
      <c r="BK2343" s="99">
        <v>9636158.9534912091</v>
      </c>
      <c r="BL2343" s="99">
        <v>0</v>
      </c>
      <c r="BM2343" s="99">
        <v>0</v>
      </c>
      <c r="BN2343" s="99">
        <v>0</v>
      </c>
      <c r="BO2343" s="99">
        <v>0</v>
      </c>
      <c r="BP2343" s="99">
        <v>0</v>
      </c>
      <c r="BQ2343" s="99">
        <v>0</v>
      </c>
      <c r="BR2343" s="99">
        <v>13907740.8314209</v>
      </c>
      <c r="BS2343" s="99">
        <v>9334829.2678222694</v>
      </c>
      <c r="BT2343" s="99">
        <v>6498928.7378540002</v>
      </c>
      <c r="BU2343" s="99">
        <v>0</v>
      </c>
      <c r="BV2343" s="99">
        <v>5669123.6219482403</v>
      </c>
      <c r="BW2343" s="99">
        <v>440540.28570938099</v>
      </c>
      <c r="BX2343" s="99">
        <v>0</v>
      </c>
      <c r="BY2343" s="99">
        <v>0</v>
      </c>
      <c r="BZ2343" s="99">
        <v>0</v>
      </c>
      <c r="CA2343" s="99">
        <v>256997.46772956799</v>
      </c>
      <c r="CB2343" s="99">
        <v>15623818.4659424</v>
      </c>
      <c r="CC2343" s="99">
        <v>129608501.29199199</v>
      </c>
      <c r="CD2343" s="99">
        <v>35365169.111816399</v>
      </c>
      <c r="CE2343" s="99">
        <v>4392.4300320148504</v>
      </c>
      <c r="CF2343" s="99">
        <v>651354.85423278797</v>
      </c>
      <c r="CG2343" s="99">
        <v>4959129.6736450205</v>
      </c>
      <c r="CH2343" s="99">
        <v>0</v>
      </c>
      <c r="CI2343" s="99">
        <v>261391.96194839501</v>
      </c>
      <c r="CJ2343" s="99">
        <v>16276721.690551801</v>
      </c>
      <c r="CK2343" s="99">
        <v>134586039.11132801</v>
      </c>
      <c r="CL2343" s="99">
        <v>35810465.4140625</v>
      </c>
      <c r="CM2343" s="203">
        <f t="shared" si="108"/>
        <v>338422.75765991234</v>
      </c>
      <c r="CN2343" s="203">
        <f t="shared" si="109"/>
        <v>41607157.9376221</v>
      </c>
      <c r="CO2343" s="203">
        <f t="shared" si="110"/>
        <v>205074534.97167963</v>
      </c>
      <c r="CP2343" s="99">
        <v>35810465.4140625</v>
      </c>
      <c r="CQ2343" s="99">
        <v>0</v>
      </c>
      <c r="CR2343" s="99">
        <v>0</v>
      </c>
      <c r="CS2343" s="99">
        <v>0</v>
      </c>
      <c r="CT2343" s="99">
        <v>0</v>
      </c>
    </row>
    <row r="2344" spans="1:98">
      <c r="A2344" s="98" t="s">
        <v>200</v>
      </c>
      <c r="B2344" s="100">
        <v>40057</v>
      </c>
      <c r="C2344" s="99">
        <v>198278.42692756699</v>
      </c>
      <c r="D2344" s="99">
        <v>8.3420411469414795</v>
      </c>
      <c r="E2344" s="99">
        <v>60057.808521747596</v>
      </c>
      <c r="F2344" s="99">
        <v>48140.162746906302</v>
      </c>
      <c r="G2344" s="99">
        <v>4271.1577094793302</v>
      </c>
      <c r="H2344" s="99">
        <v>0</v>
      </c>
      <c r="I2344" s="99">
        <v>0</v>
      </c>
      <c r="J2344" s="99">
        <v>75946.621788024902</v>
      </c>
      <c r="K2344" s="99">
        <v>1760.5690482258799</v>
      </c>
      <c r="L2344" s="99">
        <v>34848.126619338997</v>
      </c>
      <c r="M2344" s="99">
        <v>106086.855865479</v>
      </c>
      <c r="N2344" s="99">
        <v>23239.403107643098</v>
      </c>
      <c r="O2344" s="99">
        <v>85453.404914856001</v>
      </c>
      <c r="P2344" s="99">
        <v>0</v>
      </c>
      <c r="Q2344" s="99">
        <v>13220.418025970501</v>
      </c>
      <c r="R2344" s="99">
        <v>3668.93280592561</v>
      </c>
      <c r="S2344" s="99">
        <v>0</v>
      </c>
      <c r="T2344" s="99">
        <v>994.748354353011</v>
      </c>
      <c r="U2344" s="99">
        <v>77731.079293250994</v>
      </c>
      <c r="V2344" s="99">
        <v>11099534.1176758</v>
      </c>
      <c r="W2344" s="99">
        <v>1109.78392243385</v>
      </c>
      <c r="X2344" s="99">
        <v>4494640.9857177697</v>
      </c>
      <c r="Y2344" s="99">
        <v>3323923.49035645</v>
      </c>
      <c r="Z2344" s="99">
        <v>611269.14220428502</v>
      </c>
      <c r="AA2344" s="99">
        <v>0</v>
      </c>
      <c r="AB2344" s="99">
        <v>0</v>
      </c>
      <c r="AC2344" s="99">
        <v>25572944.8369141</v>
      </c>
      <c r="AD2344" s="99">
        <v>195666.89068412801</v>
      </c>
      <c r="AE2344" s="99">
        <v>1532580.0458679199</v>
      </c>
      <c r="AF2344" s="99">
        <v>5372950.6776733398</v>
      </c>
      <c r="AG2344" s="99">
        <v>3124449.8403015099</v>
      </c>
      <c r="AH2344" s="99">
        <v>4048928.0491332998</v>
      </c>
      <c r="AI2344" s="99">
        <v>0</v>
      </c>
      <c r="AJ2344" s="99">
        <v>1495940.1637268099</v>
      </c>
      <c r="AK2344" s="99">
        <v>508097.16086578398</v>
      </c>
      <c r="AL2344" s="99">
        <v>0</v>
      </c>
      <c r="AM2344" s="99">
        <v>135511.33010864299</v>
      </c>
      <c r="AN2344" s="99">
        <v>25746779.823242199</v>
      </c>
      <c r="AO2344" s="99">
        <v>95277768.029296905</v>
      </c>
      <c r="AP2344" s="99">
        <v>9661.9295195341092</v>
      </c>
      <c r="AQ2344" s="99">
        <v>35199666.645019501</v>
      </c>
      <c r="AR2344" s="99">
        <v>25742339.3745117</v>
      </c>
      <c r="AS2344" s="99">
        <v>4712883.2818603497</v>
      </c>
      <c r="AT2344" s="99">
        <v>0</v>
      </c>
      <c r="AU2344" s="99">
        <v>0</v>
      </c>
      <c r="AV2344" s="99">
        <v>71709854.482421905</v>
      </c>
      <c r="AW2344" s="99">
        <v>562447.84515380894</v>
      </c>
      <c r="AX2344" s="99">
        <v>13809928.0892334</v>
      </c>
      <c r="AY2344" s="99">
        <v>46038591.026367202</v>
      </c>
      <c r="AZ2344" s="99">
        <v>24322594.689453099</v>
      </c>
      <c r="BA2344" s="99">
        <v>33978506.2578125</v>
      </c>
      <c r="BB2344" s="99">
        <v>0</v>
      </c>
      <c r="BC2344" s="99">
        <v>12111648.126098599</v>
      </c>
      <c r="BD2344" s="99">
        <v>3873664.5880432101</v>
      </c>
      <c r="BE2344" s="99">
        <v>0</v>
      </c>
      <c r="BF2344" s="99">
        <v>1066805.71861267</v>
      </c>
      <c r="BG2344" s="99">
        <v>72083316.784179702</v>
      </c>
      <c r="BH2344" s="99">
        <v>22785467.108154301</v>
      </c>
      <c r="BI2344" s="99">
        <v>1439.49291609228</v>
      </c>
      <c r="BJ2344" s="99">
        <v>12770788.332885699</v>
      </c>
      <c r="BK2344" s="99">
        <v>9550942.15942383</v>
      </c>
      <c r="BL2344" s="99">
        <v>0</v>
      </c>
      <c r="BM2344" s="99">
        <v>0</v>
      </c>
      <c r="BN2344" s="99">
        <v>0</v>
      </c>
      <c r="BO2344" s="99">
        <v>0</v>
      </c>
      <c r="BP2344" s="99">
        <v>0</v>
      </c>
      <c r="BQ2344" s="99">
        <v>0</v>
      </c>
      <c r="BR2344" s="99">
        <v>14040481.0554199</v>
      </c>
      <c r="BS2344" s="99">
        <v>9292524.4903564509</v>
      </c>
      <c r="BT2344" s="99">
        <v>6609463.8368530301</v>
      </c>
      <c r="BU2344" s="99">
        <v>0</v>
      </c>
      <c r="BV2344" s="99">
        <v>5691689.7085571298</v>
      </c>
      <c r="BW2344" s="99">
        <v>446539.03157806402</v>
      </c>
      <c r="BX2344" s="99">
        <v>0</v>
      </c>
      <c r="BY2344" s="99">
        <v>0</v>
      </c>
      <c r="BZ2344" s="99">
        <v>0</v>
      </c>
      <c r="CA2344" s="99">
        <v>258153.99502372701</v>
      </c>
      <c r="CB2344" s="99">
        <v>15584172.907470699</v>
      </c>
      <c r="CC2344" s="99">
        <v>130371688.146484</v>
      </c>
      <c r="CD2344" s="99">
        <v>35558032.075195298</v>
      </c>
      <c r="CE2344" s="99">
        <v>4537.0216711163503</v>
      </c>
      <c r="CF2344" s="99">
        <v>647947.74661254894</v>
      </c>
      <c r="CG2344" s="99">
        <v>4985074.4396972703</v>
      </c>
      <c r="CH2344" s="99">
        <v>0</v>
      </c>
      <c r="CI2344" s="99">
        <v>262698.67432022101</v>
      </c>
      <c r="CJ2344" s="99">
        <v>16230649.818847699</v>
      </c>
      <c r="CK2344" s="99">
        <v>135321354.24414101</v>
      </c>
      <c r="CL2344" s="99">
        <v>35995069.4150391</v>
      </c>
      <c r="CM2344" s="203">
        <f t="shared" si="108"/>
        <v>340429.75361347198</v>
      </c>
      <c r="CN2344" s="203">
        <f t="shared" si="109"/>
        <v>41977429.642089896</v>
      </c>
      <c r="CO2344" s="203">
        <f t="shared" si="110"/>
        <v>207404671.02832073</v>
      </c>
      <c r="CP2344" s="99">
        <v>35995069.4150391</v>
      </c>
      <c r="CQ2344" s="99">
        <v>0</v>
      </c>
      <c r="CR2344" s="99">
        <v>0</v>
      </c>
      <c r="CS2344" s="99">
        <v>0</v>
      </c>
      <c r="CT2344" s="99">
        <v>0</v>
      </c>
    </row>
    <row r="2345" spans="1:98">
      <c r="A2345" s="98" t="s">
        <v>200</v>
      </c>
      <c r="B2345" s="100">
        <v>40148</v>
      </c>
      <c r="C2345" s="99">
        <v>201010.40085029599</v>
      </c>
      <c r="D2345" s="99">
        <v>6.8397718129563101</v>
      </c>
      <c r="E2345" s="99">
        <v>57977.681408882097</v>
      </c>
      <c r="F2345" s="99">
        <v>47330.403054237402</v>
      </c>
      <c r="G2345" s="99">
        <v>4454.2311214208603</v>
      </c>
      <c r="H2345" s="99">
        <v>0</v>
      </c>
      <c r="I2345" s="99">
        <v>0</v>
      </c>
      <c r="J2345" s="99">
        <v>77337.878628730803</v>
      </c>
      <c r="K2345" s="99">
        <v>1298.6729469746399</v>
      </c>
      <c r="L2345" s="99">
        <v>34198.757730007201</v>
      </c>
      <c r="M2345" s="99">
        <v>106075.920214653</v>
      </c>
      <c r="N2345" s="99">
        <v>23025.000041961699</v>
      </c>
      <c r="O2345" s="99">
        <v>87039.428052902207</v>
      </c>
      <c r="P2345" s="99">
        <v>0</v>
      </c>
      <c r="Q2345" s="99">
        <v>13124.3882362843</v>
      </c>
      <c r="R2345" s="99">
        <v>3736.1579997837498</v>
      </c>
      <c r="S2345" s="99">
        <v>0</v>
      </c>
      <c r="T2345" s="99">
        <v>998.91412193328097</v>
      </c>
      <c r="U2345" s="99">
        <v>78719.586785316496</v>
      </c>
      <c r="V2345" s="99">
        <v>11221986.7491455</v>
      </c>
      <c r="W2345" s="99">
        <v>998.33977299928699</v>
      </c>
      <c r="X2345" s="99">
        <v>4327911.7444457998</v>
      </c>
      <c r="Y2345" s="99">
        <v>3263615.9393005399</v>
      </c>
      <c r="Z2345" s="99">
        <v>625180.63240051304</v>
      </c>
      <c r="AA2345" s="99">
        <v>0</v>
      </c>
      <c r="AB2345" s="99">
        <v>0</v>
      </c>
      <c r="AC2345" s="99">
        <v>25695418.6411133</v>
      </c>
      <c r="AD2345" s="99">
        <v>133804.548864365</v>
      </c>
      <c r="AE2345" s="99">
        <v>1499714.8871154799</v>
      </c>
      <c r="AF2345" s="99">
        <v>5378233.4235839797</v>
      </c>
      <c r="AG2345" s="99">
        <v>3081458.7536621098</v>
      </c>
      <c r="AH2345" s="99">
        <v>4134466.5948181199</v>
      </c>
      <c r="AI2345" s="99">
        <v>0</v>
      </c>
      <c r="AJ2345" s="99">
        <v>1487792.8392028799</v>
      </c>
      <c r="AK2345" s="99">
        <v>507229.98766708397</v>
      </c>
      <c r="AL2345" s="99">
        <v>0</v>
      </c>
      <c r="AM2345" s="99">
        <v>132891.857042313</v>
      </c>
      <c r="AN2345" s="99">
        <v>25824255.763427701</v>
      </c>
      <c r="AO2345" s="99">
        <v>97043194.963867202</v>
      </c>
      <c r="AP2345" s="99">
        <v>9667.3986496925409</v>
      </c>
      <c r="AQ2345" s="99">
        <v>34189341.387207001</v>
      </c>
      <c r="AR2345" s="99">
        <v>25554706.323242199</v>
      </c>
      <c r="AS2345" s="99">
        <v>4837711.42651367</v>
      </c>
      <c r="AT2345" s="99">
        <v>0</v>
      </c>
      <c r="AU2345" s="99">
        <v>0</v>
      </c>
      <c r="AV2345" s="99">
        <v>72682958.7578125</v>
      </c>
      <c r="AW2345" s="99">
        <v>389079.349765778</v>
      </c>
      <c r="AX2345" s="99">
        <v>13695778.787475601</v>
      </c>
      <c r="AY2345" s="99">
        <v>46423821.974121101</v>
      </c>
      <c r="AZ2345" s="99">
        <v>24198223.466064502</v>
      </c>
      <c r="BA2345" s="99">
        <v>34964630.1181641</v>
      </c>
      <c r="BB2345" s="99">
        <v>0</v>
      </c>
      <c r="BC2345" s="99">
        <v>12151269.7145996</v>
      </c>
      <c r="BD2345" s="99">
        <v>3903920.7446594201</v>
      </c>
      <c r="BE2345" s="99">
        <v>0</v>
      </c>
      <c r="BF2345" s="99">
        <v>1058696.0315704299</v>
      </c>
      <c r="BG2345" s="99">
        <v>73329775.794921905</v>
      </c>
      <c r="BH2345" s="99">
        <v>23402876.010986298</v>
      </c>
      <c r="BI2345" s="99">
        <v>1453.34155067801</v>
      </c>
      <c r="BJ2345" s="99">
        <v>12522590.219970699</v>
      </c>
      <c r="BK2345" s="99">
        <v>9496897.2729492206</v>
      </c>
      <c r="BL2345" s="99">
        <v>0</v>
      </c>
      <c r="BM2345" s="99">
        <v>0</v>
      </c>
      <c r="BN2345" s="99">
        <v>0</v>
      </c>
      <c r="BO2345" s="99">
        <v>0</v>
      </c>
      <c r="BP2345" s="99">
        <v>0</v>
      </c>
      <c r="BQ2345" s="99">
        <v>0</v>
      </c>
      <c r="BR2345" s="99">
        <v>14111693.7022705</v>
      </c>
      <c r="BS2345" s="99">
        <v>9254178.5177002009</v>
      </c>
      <c r="BT2345" s="99">
        <v>6801097.6856079102</v>
      </c>
      <c r="BU2345" s="99">
        <v>0</v>
      </c>
      <c r="BV2345" s="99">
        <v>5744000.8359985398</v>
      </c>
      <c r="BW2345" s="99">
        <v>448982.30418014497</v>
      </c>
      <c r="BX2345" s="99">
        <v>0</v>
      </c>
      <c r="BY2345" s="99">
        <v>0</v>
      </c>
      <c r="BZ2345" s="99">
        <v>0</v>
      </c>
      <c r="CA2345" s="99">
        <v>259015.67435836801</v>
      </c>
      <c r="CB2345" s="99">
        <v>15550914.7698975</v>
      </c>
      <c r="CC2345" s="99">
        <v>131190087.71386699</v>
      </c>
      <c r="CD2345" s="99">
        <v>35981148.236816399</v>
      </c>
      <c r="CE2345" s="99">
        <v>4594.1997798681296</v>
      </c>
      <c r="CF2345" s="99">
        <v>641528.02812957799</v>
      </c>
      <c r="CG2345" s="99">
        <v>4966664.2869262705</v>
      </c>
      <c r="CH2345" s="99">
        <v>0</v>
      </c>
      <c r="CI2345" s="99">
        <v>263631.84799957299</v>
      </c>
      <c r="CJ2345" s="99">
        <v>16192995.8056641</v>
      </c>
      <c r="CK2345" s="99">
        <v>136170795.546875</v>
      </c>
      <c r="CL2345" s="99">
        <v>36424257.84375</v>
      </c>
      <c r="CM2345" s="203">
        <f t="shared" si="108"/>
        <v>342351.43478488945</v>
      </c>
      <c r="CN2345" s="203">
        <f t="shared" si="109"/>
        <v>42017251.569091797</v>
      </c>
      <c r="CO2345" s="203">
        <f t="shared" si="110"/>
        <v>209500571.3417969</v>
      </c>
      <c r="CP2345" s="99">
        <v>36424257.84375</v>
      </c>
      <c r="CQ2345" s="99">
        <v>0</v>
      </c>
      <c r="CR2345" s="99">
        <v>0</v>
      </c>
      <c r="CS2345" s="99">
        <v>0</v>
      </c>
      <c r="CT2345" s="99">
        <v>0</v>
      </c>
    </row>
    <row r="2346" spans="1:98">
      <c r="A2346" s="98" t="s">
        <v>200</v>
      </c>
      <c r="B2346" s="100">
        <v>40238</v>
      </c>
      <c r="C2346" s="99">
        <v>201811.64715003999</v>
      </c>
      <c r="D2346" s="99">
        <v>6.8049130209837996</v>
      </c>
      <c r="E2346" s="99">
        <v>56310.065247058898</v>
      </c>
      <c r="F2346" s="99">
        <v>46434.446800231897</v>
      </c>
      <c r="G2346" s="99">
        <v>4508.3680254220999</v>
      </c>
      <c r="H2346" s="99">
        <v>0</v>
      </c>
      <c r="I2346" s="99">
        <v>0</v>
      </c>
      <c r="J2346" s="99">
        <v>78610.040003776594</v>
      </c>
      <c r="K2346" s="99">
        <v>983.30218538641896</v>
      </c>
      <c r="L2346" s="99">
        <v>34513.491890430501</v>
      </c>
      <c r="M2346" s="99">
        <v>105623.280211449</v>
      </c>
      <c r="N2346" s="99">
        <v>22808.596480131098</v>
      </c>
      <c r="O2346" s="99">
        <v>87024.142968177795</v>
      </c>
      <c r="P2346" s="99">
        <v>0</v>
      </c>
      <c r="Q2346" s="99">
        <v>13025.683505892801</v>
      </c>
      <c r="R2346" s="99">
        <v>3699.8040648102801</v>
      </c>
      <c r="S2346" s="99">
        <v>0</v>
      </c>
      <c r="T2346" s="99">
        <v>954.91914480179503</v>
      </c>
      <c r="U2346" s="99">
        <v>79593.731334686294</v>
      </c>
      <c r="V2346" s="99">
        <v>11313406.7297363</v>
      </c>
      <c r="W2346" s="99">
        <v>1253.8169555515101</v>
      </c>
      <c r="X2346" s="99">
        <v>4165957.02484131</v>
      </c>
      <c r="Y2346" s="99">
        <v>3195426.0984497098</v>
      </c>
      <c r="Z2346" s="99">
        <v>629183.59314727795</v>
      </c>
      <c r="AA2346" s="99">
        <v>0</v>
      </c>
      <c r="AB2346" s="99">
        <v>0</v>
      </c>
      <c r="AC2346" s="99">
        <v>26161930.673583999</v>
      </c>
      <c r="AD2346" s="99">
        <v>95152.131930351301</v>
      </c>
      <c r="AE2346" s="99">
        <v>1472101.26193237</v>
      </c>
      <c r="AF2346" s="99">
        <v>5359904.8237304697</v>
      </c>
      <c r="AG2346" s="99">
        <v>3045175.0905456501</v>
      </c>
      <c r="AH2346" s="99">
        <v>4143672.9982910198</v>
      </c>
      <c r="AI2346" s="99">
        <v>0</v>
      </c>
      <c r="AJ2346" s="99">
        <v>1471183.8445282001</v>
      </c>
      <c r="AK2346" s="99">
        <v>504366.82413101202</v>
      </c>
      <c r="AL2346" s="99">
        <v>0</v>
      </c>
      <c r="AM2346" s="99">
        <v>126921.649138451</v>
      </c>
      <c r="AN2346" s="99">
        <v>26215300.232421901</v>
      </c>
      <c r="AO2346" s="99">
        <v>98405617.385742202</v>
      </c>
      <c r="AP2346" s="99">
        <v>10275.038061618799</v>
      </c>
      <c r="AQ2346" s="99">
        <v>33311380.590820301</v>
      </c>
      <c r="AR2346" s="99">
        <v>25383958.072265599</v>
      </c>
      <c r="AS2346" s="99">
        <v>4912280.7246704102</v>
      </c>
      <c r="AT2346" s="99">
        <v>0</v>
      </c>
      <c r="AU2346" s="99">
        <v>0</v>
      </c>
      <c r="AV2346" s="99">
        <v>74724143.727539107</v>
      </c>
      <c r="AW2346" s="99">
        <v>280657.606018066</v>
      </c>
      <c r="AX2346" s="99">
        <v>13563202.329589801</v>
      </c>
      <c r="AY2346" s="99">
        <v>46719188.981933601</v>
      </c>
      <c r="AZ2346" s="99">
        <v>24196813.989013702</v>
      </c>
      <c r="BA2346" s="99">
        <v>35302809.239746101</v>
      </c>
      <c r="BB2346" s="99">
        <v>0</v>
      </c>
      <c r="BC2346" s="99">
        <v>12122951.0151367</v>
      </c>
      <c r="BD2346" s="99">
        <v>3909593.8104858398</v>
      </c>
      <c r="BE2346" s="99">
        <v>0</v>
      </c>
      <c r="BF2346" s="99">
        <v>1020366.9365387</v>
      </c>
      <c r="BG2346" s="99">
        <v>75021090.590820298</v>
      </c>
      <c r="BH2346" s="99">
        <v>23813367.511962902</v>
      </c>
      <c r="BI2346" s="99">
        <v>844.53823067992903</v>
      </c>
      <c r="BJ2346" s="99">
        <v>12318641.8088379</v>
      </c>
      <c r="BK2346" s="99">
        <v>9395304.59619141</v>
      </c>
      <c r="BL2346" s="99">
        <v>0</v>
      </c>
      <c r="BM2346" s="99">
        <v>0</v>
      </c>
      <c r="BN2346" s="99">
        <v>0</v>
      </c>
      <c r="BO2346" s="99">
        <v>0</v>
      </c>
      <c r="BP2346" s="99">
        <v>0</v>
      </c>
      <c r="BQ2346" s="99">
        <v>0</v>
      </c>
      <c r="BR2346" s="99">
        <v>14308913.5477295</v>
      </c>
      <c r="BS2346" s="99">
        <v>9228251.1276855506</v>
      </c>
      <c r="BT2346" s="99">
        <v>6867487.2301635696</v>
      </c>
      <c r="BU2346" s="99">
        <v>0</v>
      </c>
      <c r="BV2346" s="99">
        <v>5729336.4348144503</v>
      </c>
      <c r="BW2346" s="99">
        <v>447349.50117492699</v>
      </c>
      <c r="BX2346" s="99">
        <v>0</v>
      </c>
      <c r="BY2346" s="99">
        <v>0</v>
      </c>
      <c r="BZ2346" s="99">
        <v>0</v>
      </c>
      <c r="CA2346" s="99">
        <v>258145.69141387899</v>
      </c>
      <c r="CB2346" s="99">
        <v>15492372.060546899</v>
      </c>
      <c r="CC2346" s="99">
        <v>131785869.462891</v>
      </c>
      <c r="CD2346" s="99">
        <v>36104734.7041016</v>
      </c>
      <c r="CE2346" s="99">
        <v>4514.5942944288299</v>
      </c>
      <c r="CF2346" s="99">
        <v>634717.78723907506</v>
      </c>
      <c r="CG2346" s="99">
        <v>4951786.2342529297</v>
      </c>
      <c r="CH2346" s="99">
        <v>0</v>
      </c>
      <c r="CI2346" s="99">
        <v>262629.63061523403</v>
      </c>
      <c r="CJ2346" s="99">
        <v>16127939.673339801</v>
      </c>
      <c r="CK2346" s="99">
        <v>136749080.10742199</v>
      </c>
      <c r="CL2346" s="99">
        <v>36576614.9150391</v>
      </c>
      <c r="CM2346" s="203">
        <f t="shared" si="108"/>
        <v>342223.36194992031</v>
      </c>
      <c r="CN2346" s="203">
        <f t="shared" si="109"/>
        <v>42343239.905761704</v>
      </c>
      <c r="CO2346" s="203">
        <f t="shared" si="110"/>
        <v>211770170.69824231</v>
      </c>
      <c r="CP2346" s="99">
        <v>36576614.9150391</v>
      </c>
      <c r="CQ2346" s="99">
        <v>0</v>
      </c>
      <c r="CR2346" s="99">
        <v>0</v>
      </c>
      <c r="CS2346" s="99">
        <v>0</v>
      </c>
      <c r="CT2346" s="99">
        <v>0</v>
      </c>
    </row>
    <row r="2347" spans="1:98">
      <c r="A2347" s="98" t="s">
        <v>200</v>
      </c>
      <c r="B2347" s="100">
        <v>40330</v>
      </c>
      <c r="C2347" s="99">
        <v>204350.18756103501</v>
      </c>
      <c r="D2347" s="99">
        <v>7.06526189198485</v>
      </c>
      <c r="E2347" s="99">
        <v>55099.4302845001</v>
      </c>
      <c r="F2347" s="99">
        <v>45683.647195339203</v>
      </c>
      <c r="G2347" s="99">
        <v>4599.23518514633</v>
      </c>
      <c r="H2347" s="99">
        <v>0</v>
      </c>
      <c r="I2347" s="99">
        <v>0</v>
      </c>
      <c r="J2347" s="99">
        <v>79728.185157775893</v>
      </c>
      <c r="K2347" s="99">
        <v>856.98764423281</v>
      </c>
      <c r="L2347" s="99">
        <v>35625.955440044403</v>
      </c>
      <c r="M2347" s="99">
        <v>106453.340520859</v>
      </c>
      <c r="N2347" s="99">
        <v>22674.549695968599</v>
      </c>
      <c r="O2347" s="99">
        <v>87924.368449211106</v>
      </c>
      <c r="P2347" s="99">
        <v>0</v>
      </c>
      <c r="Q2347" s="99">
        <v>12903.649518489799</v>
      </c>
      <c r="R2347" s="99">
        <v>3772.82893815637</v>
      </c>
      <c r="S2347" s="99">
        <v>0</v>
      </c>
      <c r="T2347" s="99">
        <v>951.40483275055897</v>
      </c>
      <c r="U2347" s="99">
        <v>80508.550585746794</v>
      </c>
      <c r="V2347" s="99">
        <v>11347328.6362305</v>
      </c>
      <c r="W2347" s="99">
        <v>960.234018459916</v>
      </c>
      <c r="X2347" s="99">
        <v>4026574.3162841802</v>
      </c>
      <c r="Y2347" s="99">
        <v>3105795.5503540002</v>
      </c>
      <c r="Z2347" s="99">
        <v>633621.79914856004</v>
      </c>
      <c r="AA2347" s="99">
        <v>0</v>
      </c>
      <c r="AB2347" s="99">
        <v>0</v>
      </c>
      <c r="AC2347" s="99">
        <v>26561343.313964799</v>
      </c>
      <c r="AD2347" s="99">
        <v>84599.023968696594</v>
      </c>
      <c r="AE2347" s="99">
        <v>1483074.0577545201</v>
      </c>
      <c r="AF2347" s="99">
        <v>5352385.5618286096</v>
      </c>
      <c r="AG2347" s="99">
        <v>3002185.35223389</v>
      </c>
      <c r="AH2347" s="99">
        <v>4144453.0509338402</v>
      </c>
      <c r="AI2347" s="99">
        <v>0</v>
      </c>
      <c r="AJ2347" s="99">
        <v>1449956.4362945601</v>
      </c>
      <c r="AK2347" s="99">
        <v>505361.50655365002</v>
      </c>
      <c r="AL2347" s="99">
        <v>0</v>
      </c>
      <c r="AM2347" s="99">
        <v>124922.033269882</v>
      </c>
      <c r="AN2347" s="99">
        <v>26510243.262207001</v>
      </c>
      <c r="AO2347" s="99">
        <v>99395015.957031295</v>
      </c>
      <c r="AP2347" s="99">
        <v>10861.1082476377</v>
      </c>
      <c r="AQ2347" s="99">
        <v>32343237.854736298</v>
      </c>
      <c r="AR2347" s="99">
        <v>24770809.721435498</v>
      </c>
      <c r="AS2347" s="99">
        <v>4976371.1567382803</v>
      </c>
      <c r="AT2347" s="99">
        <v>0</v>
      </c>
      <c r="AU2347" s="99">
        <v>0</v>
      </c>
      <c r="AV2347" s="99">
        <v>76420405.558593795</v>
      </c>
      <c r="AW2347" s="99">
        <v>250200.29509735099</v>
      </c>
      <c r="AX2347" s="99">
        <v>13799289.755248999</v>
      </c>
      <c r="AY2347" s="99">
        <v>46943246.096679702</v>
      </c>
      <c r="AZ2347" s="99">
        <v>23972528.995361298</v>
      </c>
      <c r="BA2347" s="99">
        <v>35532035.548339799</v>
      </c>
      <c r="BB2347" s="99">
        <v>0</v>
      </c>
      <c r="BC2347" s="99">
        <v>12046436.599731401</v>
      </c>
      <c r="BD2347" s="99">
        <v>3948416.4563293499</v>
      </c>
      <c r="BE2347" s="99">
        <v>0</v>
      </c>
      <c r="BF2347" s="99">
        <v>1007575.1125640901</v>
      </c>
      <c r="BG2347" s="99">
        <v>76601644.0859375</v>
      </c>
      <c r="BH2347" s="99">
        <v>24287601.767333999</v>
      </c>
      <c r="BI2347" s="99">
        <v>1020.17237434536</v>
      </c>
      <c r="BJ2347" s="99">
        <v>12060613.356933599</v>
      </c>
      <c r="BK2347" s="99">
        <v>9241279.2584228497</v>
      </c>
      <c r="BL2347" s="99">
        <v>0</v>
      </c>
      <c r="BM2347" s="99">
        <v>0</v>
      </c>
      <c r="BN2347" s="99">
        <v>0</v>
      </c>
      <c r="BO2347" s="99">
        <v>0</v>
      </c>
      <c r="BP2347" s="99">
        <v>0</v>
      </c>
      <c r="BQ2347" s="99">
        <v>0</v>
      </c>
      <c r="BR2347" s="99">
        <v>14498486.9532471</v>
      </c>
      <c r="BS2347" s="99">
        <v>9151454.21948242</v>
      </c>
      <c r="BT2347" s="99">
        <v>6911068.80432129</v>
      </c>
      <c r="BU2347" s="99">
        <v>0</v>
      </c>
      <c r="BV2347" s="99">
        <v>5698008.1333007803</v>
      </c>
      <c r="BW2347" s="99">
        <v>453600.24704361003</v>
      </c>
      <c r="BX2347" s="99">
        <v>0</v>
      </c>
      <c r="BY2347" s="99">
        <v>0</v>
      </c>
      <c r="BZ2347" s="99">
        <v>0</v>
      </c>
      <c r="CA2347" s="99">
        <v>259566.332275391</v>
      </c>
      <c r="CB2347" s="99">
        <v>15369681.130493199</v>
      </c>
      <c r="CC2347" s="99">
        <v>131706921.10449199</v>
      </c>
      <c r="CD2347" s="99">
        <v>36323229.351074196</v>
      </c>
      <c r="CE2347" s="99">
        <v>4596.8810037374496</v>
      </c>
      <c r="CF2347" s="99">
        <v>629259.36765289295</v>
      </c>
      <c r="CG2347" s="99">
        <v>4941831.3300170898</v>
      </c>
      <c r="CH2347" s="99">
        <v>0</v>
      </c>
      <c r="CI2347" s="99">
        <v>264162.23800659197</v>
      </c>
      <c r="CJ2347" s="99">
        <v>15998605.498168901</v>
      </c>
      <c r="CK2347" s="99">
        <v>136656963.00195301</v>
      </c>
      <c r="CL2347" s="99">
        <v>36784265.5009766</v>
      </c>
      <c r="CM2347" s="203">
        <f t="shared" si="108"/>
        <v>344670.78859233879</v>
      </c>
      <c r="CN2347" s="203">
        <f t="shared" si="109"/>
        <v>42508848.760375902</v>
      </c>
      <c r="CO2347" s="203">
        <f t="shared" si="110"/>
        <v>213258607.08789051</v>
      </c>
      <c r="CP2347" s="99">
        <v>36784265.5009766</v>
      </c>
      <c r="CQ2347" s="99">
        <v>0</v>
      </c>
      <c r="CR2347" s="99">
        <v>0</v>
      </c>
      <c r="CS2347" s="99">
        <v>0</v>
      </c>
      <c r="CT2347" s="99">
        <v>0</v>
      </c>
    </row>
    <row r="2348" spans="1:98">
      <c r="A2348" s="98" t="s">
        <v>200</v>
      </c>
      <c r="B2348" s="100">
        <v>40422</v>
      </c>
      <c r="C2348" s="99">
        <v>204340.94111061099</v>
      </c>
      <c r="D2348" s="99">
        <v>8.3341424559475907</v>
      </c>
      <c r="E2348" s="99">
        <v>53191.824051380201</v>
      </c>
      <c r="F2348" s="99">
        <v>44467.8367724419</v>
      </c>
      <c r="G2348" s="99">
        <v>4610.0656991004898</v>
      </c>
      <c r="H2348" s="99">
        <v>0</v>
      </c>
      <c r="I2348" s="99">
        <v>0</v>
      </c>
      <c r="J2348" s="99">
        <v>80432.081809997602</v>
      </c>
      <c r="K2348" s="99">
        <v>767.33181370049704</v>
      </c>
      <c r="L2348" s="99">
        <v>34612.0224022865</v>
      </c>
      <c r="M2348" s="99">
        <v>105804.45892906201</v>
      </c>
      <c r="N2348" s="99">
        <v>22393.563212871599</v>
      </c>
      <c r="O2348" s="99">
        <v>87206.816831588701</v>
      </c>
      <c r="P2348" s="99">
        <v>0</v>
      </c>
      <c r="Q2348" s="99">
        <v>12740.592081069901</v>
      </c>
      <c r="R2348" s="99">
        <v>3806.2336063981102</v>
      </c>
      <c r="S2348" s="99">
        <v>0</v>
      </c>
      <c r="T2348" s="99">
        <v>941.35420002788305</v>
      </c>
      <c r="U2348" s="99">
        <v>81231.896343231201</v>
      </c>
      <c r="V2348" s="99">
        <v>11370267.709228501</v>
      </c>
      <c r="W2348" s="99">
        <v>1260.1829851418699</v>
      </c>
      <c r="X2348" s="99">
        <v>3918080.1070556599</v>
      </c>
      <c r="Y2348" s="99">
        <v>3057399.3146667499</v>
      </c>
      <c r="Z2348" s="99">
        <v>633556.85554504395</v>
      </c>
      <c r="AA2348" s="99">
        <v>0</v>
      </c>
      <c r="AB2348" s="99">
        <v>0</v>
      </c>
      <c r="AC2348" s="99">
        <v>26894075.066894501</v>
      </c>
      <c r="AD2348" s="99">
        <v>75931.034647941604</v>
      </c>
      <c r="AE2348" s="99">
        <v>1457776.08535767</v>
      </c>
      <c r="AF2348" s="99">
        <v>5344141.7218017597</v>
      </c>
      <c r="AG2348" s="99">
        <v>2960412.1187439002</v>
      </c>
      <c r="AH2348" s="99">
        <v>4058831.9781494099</v>
      </c>
      <c r="AI2348" s="99">
        <v>0</v>
      </c>
      <c r="AJ2348" s="99">
        <v>1439710.8818206801</v>
      </c>
      <c r="AK2348" s="99">
        <v>505995.892787933</v>
      </c>
      <c r="AL2348" s="99">
        <v>0</v>
      </c>
      <c r="AM2348" s="99">
        <v>122544.134655952</v>
      </c>
      <c r="AN2348" s="99">
        <v>26997816.0695801</v>
      </c>
      <c r="AO2348" s="99">
        <v>99976263.994140595</v>
      </c>
      <c r="AP2348" s="99">
        <v>12419.4620209932</v>
      </c>
      <c r="AQ2348" s="99">
        <v>31366852.371582001</v>
      </c>
      <c r="AR2348" s="99">
        <v>24263013.256347701</v>
      </c>
      <c r="AS2348" s="99">
        <v>5007062.0209350605</v>
      </c>
      <c r="AT2348" s="99">
        <v>0</v>
      </c>
      <c r="AU2348" s="99">
        <v>0</v>
      </c>
      <c r="AV2348" s="99">
        <v>77754315.768554702</v>
      </c>
      <c r="AW2348" s="99">
        <v>225014.04588890099</v>
      </c>
      <c r="AX2348" s="99">
        <v>13509827.932617201</v>
      </c>
      <c r="AY2348" s="99">
        <v>47026134.478515603</v>
      </c>
      <c r="AZ2348" s="99">
        <v>23672269.300292999</v>
      </c>
      <c r="BA2348" s="99">
        <v>34858833.482910201</v>
      </c>
      <c r="BB2348" s="99">
        <v>0</v>
      </c>
      <c r="BC2348" s="99">
        <v>11970461.503418</v>
      </c>
      <c r="BD2348" s="99">
        <v>3952458.8006591802</v>
      </c>
      <c r="BE2348" s="99">
        <v>0</v>
      </c>
      <c r="BF2348" s="99">
        <v>995866.73088073696</v>
      </c>
      <c r="BG2348" s="99">
        <v>77895964.09375</v>
      </c>
      <c r="BH2348" s="99">
        <v>24093186.033935498</v>
      </c>
      <c r="BI2348" s="99">
        <v>1908.2406456917499</v>
      </c>
      <c r="BJ2348" s="99">
        <v>11736775.142944301</v>
      </c>
      <c r="BK2348" s="99">
        <v>9038192.6822509803</v>
      </c>
      <c r="BL2348" s="99">
        <v>0</v>
      </c>
      <c r="BM2348" s="99">
        <v>0</v>
      </c>
      <c r="BN2348" s="99">
        <v>0</v>
      </c>
      <c r="BO2348" s="99">
        <v>0</v>
      </c>
      <c r="BP2348" s="99">
        <v>0</v>
      </c>
      <c r="BQ2348" s="99">
        <v>0</v>
      </c>
      <c r="BR2348" s="99">
        <v>14464669.4460449</v>
      </c>
      <c r="BS2348" s="99">
        <v>9062442.4996337909</v>
      </c>
      <c r="BT2348" s="99">
        <v>6779660.4335327102</v>
      </c>
      <c r="BU2348" s="99">
        <v>0</v>
      </c>
      <c r="BV2348" s="99">
        <v>5654511.2785644503</v>
      </c>
      <c r="BW2348" s="99">
        <v>453281.880756378</v>
      </c>
      <c r="BX2348" s="99">
        <v>0</v>
      </c>
      <c r="BY2348" s="99">
        <v>0</v>
      </c>
      <c r="BZ2348" s="99">
        <v>0</v>
      </c>
      <c r="CA2348" s="99">
        <v>257393.720129013</v>
      </c>
      <c r="CB2348" s="99">
        <v>15268637.277832</v>
      </c>
      <c r="CC2348" s="99">
        <v>131151178.96972699</v>
      </c>
      <c r="CD2348" s="99">
        <v>35819822.313964799</v>
      </c>
      <c r="CE2348" s="99">
        <v>4617.2791758775702</v>
      </c>
      <c r="CF2348" s="99">
        <v>633917.65576934803</v>
      </c>
      <c r="CG2348" s="99">
        <v>5003367.4665527297</v>
      </c>
      <c r="CH2348" s="99">
        <v>0</v>
      </c>
      <c r="CI2348" s="99">
        <v>262021.18120956401</v>
      </c>
      <c r="CJ2348" s="99">
        <v>15900400.763671899</v>
      </c>
      <c r="CK2348" s="99">
        <v>136111265.921875</v>
      </c>
      <c r="CL2348" s="99">
        <v>36259658.040527299</v>
      </c>
      <c r="CM2348" s="203">
        <f t="shared" si="108"/>
        <v>343253.07755279518</v>
      </c>
      <c r="CN2348" s="203">
        <f t="shared" si="109"/>
        <v>42898216.833251998</v>
      </c>
      <c r="CO2348" s="203">
        <f t="shared" si="110"/>
        <v>214007230.015625</v>
      </c>
      <c r="CP2348" s="99">
        <v>36259658.040527299</v>
      </c>
      <c r="CQ2348" s="99">
        <v>0</v>
      </c>
      <c r="CR2348" s="99">
        <v>0</v>
      </c>
      <c r="CS2348" s="99">
        <v>0</v>
      </c>
      <c r="CT2348" s="99">
        <v>0</v>
      </c>
    </row>
    <row r="2349" spans="1:98">
      <c r="A2349" s="98" t="s">
        <v>200</v>
      </c>
      <c r="B2349" s="100">
        <v>40513</v>
      </c>
      <c r="C2349" s="99">
        <v>203205.11258506801</v>
      </c>
      <c r="D2349" s="99">
        <v>7.8663952099741401</v>
      </c>
      <c r="E2349" s="99">
        <v>51752.593752861001</v>
      </c>
      <c r="F2349" s="99">
        <v>43301.3479890823</v>
      </c>
      <c r="G2349" s="99">
        <v>4634.8115606904003</v>
      </c>
      <c r="H2349" s="99">
        <v>0</v>
      </c>
      <c r="I2349" s="99">
        <v>0</v>
      </c>
      <c r="J2349" s="99">
        <v>81426.300254821806</v>
      </c>
      <c r="K2349" s="99">
        <v>711.65367230772995</v>
      </c>
      <c r="L2349" s="99">
        <v>44494.581453800201</v>
      </c>
      <c r="M2349" s="99">
        <v>104824.066568375</v>
      </c>
      <c r="N2349" s="99">
        <v>22121.297877073299</v>
      </c>
      <c r="O2349" s="99">
        <v>85035.878678321795</v>
      </c>
      <c r="P2349" s="99">
        <v>0</v>
      </c>
      <c r="Q2349" s="99">
        <v>12577.038574337999</v>
      </c>
      <c r="R2349" s="99">
        <v>3765.2413319051302</v>
      </c>
      <c r="S2349" s="99">
        <v>0</v>
      </c>
      <c r="T2349" s="99">
        <v>1157.1527069210999</v>
      </c>
      <c r="U2349" s="99">
        <v>82164.020632743806</v>
      </c>
      <c r="V2349" s="99">
        <v>11260680.6599121</v>
      </c>
      <c r="W2349" s="99">
        <v>1058.4320396482899</v>
      </c>
      <c r="X2349" s="99">
        <v>3766064.9949646001</v>
      </c>
      <c r="Y2349" s="99">
        <v>2930408.9881286598</v>
      </c>
      <c r="Z2349" s="99">
        <v>632776.42073059105</v>
      </c>
      <c r="AA2349" s="99">
        <v>0</v>
      </c>
      <c r="AB2349" s="99">
        <v>0</v>
      </c>
      <c r="AC2349" s="99">
        <v>27058924.084228501</v>
      </c>
      <c r="AD2349" s="99">
        <v>72904.412230491595</v>
      </c>
      <c r="AE2349" s="99">
        <v>1647257.25154114</v>
      </c>
      <c r="AF2349" s="99">
        <v>5291320.7838134803</v>
      </c>
      <c r="AG2349" s="99">
        <v>2905485.421875</v>
      </c>
      <c r="AH2349" s="99">
        <v>3786984.4501953102</v>
      </c>
      <c r="AI2349" s="99">
        <v>0</v>
      </c>
      <c r="AJ2349" s="99">
        <v>1399889.0559692399</v>
      </c>
      <c r="AK2349" s="99">
        <v>491878.291976929</v>
      </c>
      <c r="AL2349" s="99">
        <v>0</v>
      </c>
      <c r="AM2349" s="99">
        <v>134125.33805084199</v>
      </c>
      <c r="AN2349" s="99">
        <v>27105091.1101074</v>
      </c>
      <c r="AO2349" s="99">
        <v>99611819.750976607</v>
      </c>
      <c r="AP2349" s="99">
        <v>9922.2119288444501</v>
      </c>
      <c r="AQ2349" s="99">
        <v>30248206.8911133</v>
      </c>
      <c r="AR2349" s="99">
        <v>23447708.9616699</v>
      </c>
      <c r="AS2349" s="99">
        <v>5016482.9133911096</v>
      </c>
      <c r="AT2349" s="99">
        <v>0</v>
      </c>
      <c r="AU2349" s="99">
        <v>0</v>
      </c>
      <c r="AV2349" s="99">
        <v>79027645.711914107</v>
      </c>
      <c r="AW2349" s="99">
        <v>217796.666603088</v>
      </c>
      <c r="AX2349" s="99">
        <v>15300925.8131104</v>
      </c>
      <c r="AY2349" s="99">
        <v>46898474.794433601</v>
      </c>
      <c r="AZ2349" s="99">
        <v>23290296.759033199</v>
      </c>
      <c r="BA2349" s="99">
        <v>32749354.0241699</v>
      </c>
      <c r="BB2349" s="99">
        <v>0</v>
      </c>
      <c r="BC2349" s="99">
        <v>11638980.342529301</v>
      </c>
      <c r="BD2349" s="99">
        <v>3875525.1858520498</v>
      </c>
      <c r="BE2349" s="99">
        <v>0</v>
      </c>
      <c r="BF2349" s="99">
        <v>1099253.5916442899</v>
      </c>
      <c r="BG2349" s="99">
        <v>79332064.147460893</v>
      </c>
      <c r="BH2349" s="99">
        <v>23880804.918701202</v>
      </c>
      <c r="BI2349" s="99">
        <v>1958.7316270321601</v>
      </c>
      <c r="BJ2349" s="99">
        <v>11454767.15271</v>
      </c>
      <c r="BK2349" s="99">
        <v>8798754.2880859394</v>
      </c>
      <c r="BL2349" s="99">
        <v>0</v>
      </c>
      <c r="BM2349" s="99">
        <v>0</v>
      </c>
      <c r="BN2349" s="99">
        <v>0</v>
      </c>
      <c r="BO2349" s="99">
        <v>0</v>
      </c>
      <c r="BP2349" s="99">
        <v>0</v>
      </c>
      <c r="BQ2349" s="99">
        <v>0</v>
      </c>
      <c r="BR2349" s="99">
        <v>14420837.127563501</v>
      </c>
      <c r="BS2349" s="99">
        <v>8935303.3131103497</v>
      </c>
      <c r="BT2349" s="99">
        <v>6366981.1514282199</v>
      </c>
      <c r="BU2349" s="99">
        <v>0</v>
      </c>
      <c r="BV2349" s="99">
        <v>5591941.2930297898</v>
      </c>
      <c r="BW2349" s="99">
        <v>420137.27507400501</v>
      </c>
      <c r="BX2349" s="99">
        <v>0</v>
      </c>
      <c r="BY2349" s="99">
        <v>0</v>
      </c>
      <c r="BZ2349" s="99">
        <v>0</v>
      </c>
      <c r="CA2349" s="99">
        <v>255006.21889877299</v>
      </c>
      <c r="CB2349" s="99">
        <v>15037336.3664551</v>
      </c>
      <c r="CC2349" s="99">
        <v>130010077.80175801</v>
      </c>
      <c r="CD2349" s="99">
        <v>35429809.841796897</v>
      </c>
      <c r="CE2349" s="99">
        <v>4629.7272880673399</v>
      </c>
      <c r="CF2349" s="99">
        <v>628831.44446563697</v>
      </c>
      <c r="CG2349" s="99">
        <v>4986313.2376098596</v>
      </c>
      <c r="CH2349" s="99">
        <v>0</v>
      </c>
      <c r="CI2349" s="99">
        <v>259656.62789344799</v>
      </c>
      <c r="CJ2349" s="99">
        <v>15666425.567260699</v>
      </c>
      <c r="CK2349" s="99">
        <v>135007903.52343801</v>
      </c>
      <c r="CL2349" s="99">
        <v>35844420.713378899</v>
      </c>
      <c r="CM2349" s="203">
        <f t="shared" si="108"/>
        <v>341820.64852619183</v>
      </c>
      <c r="CN2349" s="203">
        <f t="shared" si="109"/>
        <v>42771516.677368097</v>
      </c>
      <c r="CO2349" s="203">
        <f t="shared" si="110"/>
        <v>214339967.67089891</v>
      </c>
      <c r="CP2349" s="99">
        <v>35844420.713378899</v>
      </c>
      <c r="CQ2349" s="99">
        <v>0</v>
      </c>
      <c r="CR2349" s="99">
        <v>0</v>
      </c>
      <c r="CS2349" s="99">
        <v>0</v>
      </c>
      <c r="CT2349" s="99">
        <v>0</v>
      </c>
    </row>
    <row r="2350" spans="1:98">
      <c r="A2350" s="98" t="s">
        <v>200</v>
      </c>
      <c r="B2350" s="100">
        <v>40603</v>
      </c>
      <c r="C2350" s="99">
        <v>203488.9460392</v>
      </c>
      <c r="D2350" s="99">
        <v>5.8186453949892902</v>
      </c>
      <c r="E2350" s="99">
        <v>50574.829133987398</v>
      </c>
      <c r="F2350" s="99">
        <v>42315.408491611503</v>
      </c>
      <c r="G2350" s="99">
        <v>4675.8150040507298</v>
      </c>
      <c r="H2350" s="99">
        <v>0</v>
      </c>
      <c r="I2350" s="99">
        <v>0</v>
      </c>
      <c r="J2350" s="99">
        <v>82382.472740173296</v>
      </c>
      <c r="K2350" s="99">
        <v>674.95713564753498</v>
      </c>
      <c r="L2350" s="99">
        <v>113416.78366375</v>
      </c>
      <c r="M2350" s="99">
        <v>104930.394715309</v>
      </c>
      <c r="N2350" s="99">
        <v>21818.603625774402</v>
      </c>
      <c r="O2350" s="99">
        <v>0</v>
      </c>
      <c r="P2350" s="99">
        <v>0</v>
      </c>
      <c r="Q2350" s="99">
        <v>12706.9660856724</v>
      </c>
      <c r="R2350" s="99">
        <v>0</v>
      </c>
      <c r="S2350" s="99">
        <v>0</v>
      </c>
      <c r="T2350" s="99">
        <v>4631.1385124325798</v>
      </c>
      <c r="U2350" s="99">
        <v>83042.969770431504</v>
      </c>
      <c r="V2350" s="99">
        <v>11195447.185058599</v>
      </c>
      <c r="W2350" s="99">
        <v>782.41673566401005</v>
      </c>
      <c r="X2350" s="99">
        <v>3690436.9772033701</v>
      </c>
      <c r="Y2350" s="99">
        <v>2895128.9499816899</v>
      </c>
      <c r="Z2350" s="99">
        <v>639089.10081481899</v>
      </c>
      <c r="AA2350" s="99">
        <v>0</v>
      </c>
      <c r="AB2350" s="99">
        <v>0</v>
      </c>
      <c r="AC2350" s="99">
        <v>27459600.369384799</v>
      </c>
      <c r="AD2350" s="99">
        <v>71027.560899734497</v>
      </c>
      <c r="AE2350" s="99">
        <v>5370074.2428588904</v>
      </c>
      <c r="AF2350" s="99">
        <v>5268160.3038940402</v>
      </c>
      <c r="AG2350" s="99">
        <v>2819199.5054321298</v>
      </c>
      <c r="AH2350" s="99">
        <v>0</v>
      </c>
      <c r="AI2350" s="99">
        <v>0</v>
      </c>
      <c r="AJ2350" s="99">
        <v>1436021.1708068801</v>
      </c>
      <c r="AK2350" s="99">
        <v>0</v>
      </c>
      <c r="AL2350" s="99">
        <v>0</v>
      </c>
      <c r="AM2350" s="99">
        <v>632539.40778350795</v>
      </c>
      <c r="AN2350" s="99">
        <v>27427924.380615201</v>
      </c>
      <c r="AO2350" s="99">
        <v>99809919.565429702</v>
      </c>
      <c r="AP2350" s="99">
        <v>8415.5969665050507</v>
      </c>
      <c r="AQ2350" s="99">
        <v>29780966.521972701</v>
      </c>
      <c r="AR2350" s="99">
        <v>23111364.377685498</v>
      </c>
      <c r="AS2350" s="99">
        <v>5074975.2731933603</v>
      </c>
      <c r="AT2350" s="99">
        <v>0</v>
      </c>
      <c r="AU2350" s="99">
        <v>0</v>
      </c>
      <c r="AV2350" s="99">
        <v>80848776.731445298</v>
      </c>
      <c r="AW2350" s="99">
        <v>215984.566772461</v>
      </c>
      <c r="AX2350" s="99">
        <v>47909465.245605499</v>
      </c>
      <c r="AY2350" s="99">
        <v>47029287.698242202</v>
      </c>
      <c r="AZ2350" s="99">
        <v>22757852.084228501</v>
      </c>
      <c r="BA2350" s="99">
        <v>0</v>
      </c>
      <c r="BB2350" s="99">
        <v>0</v>
      </c>
      <c r="BC2350" s="99">
        <v>11955444.1326904</v>
      </c>
      <c r="BD2350" s="99">
        <v>0</v>
      </c>
      <c r="BE2350" s="99">
        <v>0</v>
      </c>
      <c r="BF2350" s="99">
        <v>5025826.41015625</v>
      </c>
      <c r="BG2350" s="99">
        <v>81092131.834960893</v>
      </c>
      <c r="BH2350" s="99">
        <v>18414498.4460449</v>
      </c>
      <c r="BI2350" s="99">
        <v>1426.78036685288</v>
      </c>
      <c r="BJ2350" s="99">
        <v>10488739.466430699</v>
      </c>
      <c r="BK2350" s="99">
        <v>8323827.3229980497</v>
      </c>
      <c r="BL2350" s="99">
        <v>0</v>
      </c>
      <c r="BM2350" s="99">
        <v>0</v>
      </c>
      <c r="BN2350" s="99">
        <v>0</v>
      </c>
      <c r="BO2350" s="99">
        <v>0</v>
      </c>
      <c r="BP2350" s="99">
        <v>0</v>
      </c>
      <c r="BQ2350" s="99">
        <v>0</v>
      </c>
      <c r="BR2350" s="99">
        <v>14425292.389526401</v>
      </c>
      <c r="BS2350" s="99">
        <v>8717284.8629150409</v>
      </c>
      <c r="BT2350" s="99">
        <v>0</v>
      </c>
      <c r="BU2350" s="99">
        <v>0</v>
      </c>
      <c r="BV2350" s="99">
        <v>5717175.18005371</v>
      </c>
      <c r="BW2350" s="99">
        <v>0</v>
      </c>
      <c r="BX2350" s="99">
        <v>0</v>
      </c>
      <c r="BY2350" s="99">
        <v>0</v>
      </c>
      <c r="BZ2350" s="99">
        <v>0</v>
      </c>
      <c r="CA2350" s="99">
        <v>254100.006484985</v>
      </c>
      <c r="CB2350" s="99">
        <v>14886058.938964801</v>
      </c>
      <c r="CC2350" s="99">
        <v>129536118.45507801</v>
      </c>
      <c r="CD2350" s="99">
        <v>28836581.800048798</v>
      </c>
      <c r="CE2350" s="99">
        <v>4676.6388189196596</v>
      </c>
      <c r="CF2350" s="99">
        <v>638296.413230896</v>
      </c>
      <c r="CG2350" s="99">
        <v>5077186.5347290002</v>
      </c>
      <c r="CH2350" s="99">
        <v>0</v>
      </c>
      <c r="CI2350" s="99">
        <v>258747.46643829299</v>
      </c>
      <c r="CJ2350" s="99">
        <v>15525979.2811279</v>
      </c>
      <c r="CK2350" s="99">
        <v>134628499.32226601</v>
      </c>
      <c r="CL2350" s="99">
        <v>28855221.432617199</v>
      </c>
      <c r="CM2350" s="203">
        <f t="shared" si="108"/>
        <v>341790.43620872451</v>
      </c>
      <c r="CN2350" s="203">
        <f t="shared" si="109"/>
        <v>42953903.661743104</v>
      </c>
      <c r="CO2350" s="203">
        <f t="shared" si="110"/>
        <v>215720631.15722692</v>
      </c>
      <c r="CP2350" s="99">
        <v>28855221.432617199</v>
      </c>
      <c r="CQ2350" s="99">
        <v>0</v>
      </c>
      <c r="CR2350" s="99">
        <v>0</v>
      </c>
      <c r="CS2350" s="99">
        <v>0</v>
      </c>
      <c r="CT2350" s="99">
        <v>0</v>
      </c>
    </row>
    <row r="2351" spans="1:98">
      <c r="A2351" s="98" t="s">
        <v>200</v>
      </c>
      <c r="B2351" s="100">
        <v>40695</v>
      </c>
      <c r="C2351" s="99">
        <v>202019.57069969201</v>
      </c>
      <c r="D2351" s="99">
        <v>4.0225253349635803</v>
      </c>
      <c r="E2351" s="99">
        <v>49294.923324108102</v>
      </c>
      <c r="F2351" s="99">
        <v>41351.024654865301</v>
      </c>
      <c r="G2351" s="99">
        <v>4671.16121029854</v>
      </c>
      <c r="H2351" s="99">
        <v>0</v>
      </c>
      <c r="I2351" s="99">
        <v>0</v>
      </c>
      <c r="J2351" s="99">
        <v>83051.690675735503</v>
      </c>
      <c r="K2351" s="99">
        <v>579.83428078889801</v>
      </c>
      <c r="L2351" s="99">
        <v>113202.149725914</v>
      </c>
      <c r="M2351" s="99">
        <v>104042.579302788</v>
      </c>
      <c r="N2351" s="99">
        <v>21532.323968172099</v>
      </c>
      <c r="O2351" s="99">
        <v>0</v>
      </c>
      <c r="P2351" s="99">
        <v>0</v>
      </c>
      <c r="Q2351" s="99">
        <v>12573.6564049721</v>
      </c>
      <c r="R2351" s="99">
        <v>0</v>
      </c>
      <c r="S2351" s="99">
        <v>0</v>
      </c>
      <c r="T2351" s="99">
        <v>4687.4982823133496</v>
      </c>
      <c r="U2351" s="99">
        <v>83609.374550819397</v>
      </c>
      <c r="V2351" s="99">
        <v>11078022.5809326</v>
      </c>
      <c r="W2351" s="99">
        <v>630.16169001162098</v>
      </c>
      <c r="X2351" s="99">
        <v>3588846.9911193801</v>
      </c>
      <c r="Y2351" s="99">
        <v>2823826.1640625</v>
      </c>
      <c r="Z2351" s="99">
        <v>635362.02201843297</v>
      </c>
      <c r="AA2351" s="99">
        <v>0</v>
      </c>
      <c r="AB2351" s="99">
        <v>0</v>
      </c>
      <c r="AC2351" s="99">
        <v>27682499.005615201</v>
      </c>
      <c r="AD2351" s="99">
        <v>58002.893743038199</v>
      </c>
      <c r="AE2351" s="99">
        <v>5266859.3663330097</v>
      </c>
      <c r="AF2351" s="99">
        <v>5230288.0610961895</v>
      </c>
      <c r="AG2351" s="99">
        <v>2765230.1403808598</v>
      </c>
      <c r="AH2351" s="99">
        <v>0</v>
      </c>
      <c r="AI2351" s="99">
        <v>0</v>
      </c>
      <c r="AJ2351" s="99">
        <v>1421735.17578125</v>
      </c>
      <c r="AK2351" s="99">
        <v>0</v>
      </c>
      <c r="AL2351" s="99">
        <v>0</v>
      </c>
      <c r="AM2351" s="99">
        <v>633339.07669067394</v>
      </c>
      <c r="AN2351" s="99">
        <v>27704519.196777299</v>
      </c>
      <c r="AO2351" s="99">
        <v>99447543.364257798</v>
      </c>
      <c r="AP2351" s="99">
        <v>5860.1694445014</v>
      </c>
      <c r="AQ2351" s="99">
        <v>29049469.1477051</v>
      </c>
      <c r="AR2351" s="99">
        <v>22660792.682128899</v>
      </c>
      <c r="AS2351" s="99">
        <v>5079396.7359008798</v>
      </c>
      <c r="AT2351" s="99">
        <v>0</v>
      </c>
      <c r="AU2351" s="99">
        <v>0</v>
      </c>
      <c r="AV2351" s="99">
        <v>82230804.350585893</v>
      </c>
      <c r="AW2351" s="99">
        <v>177002.77945137001</v>
      </c>
      <c r="AX2351" s="99">
        <v>47201773.245605499</v>
      </c>
      <c r="AY2351" s="99">
        <v>47108437.7412109</v>
      </c>
      <c r="AZ2351" s="99">
        <v>22449167.5163574</v>
      </c>
      <c r="BA2351" s="99">
        <v>0</v>
      </c>
      <c r="BB2351" s="99">
        <v>0</v>
      </c>
      <c r="BC2351" s="99">
        <v>11911167.016845699</v>
      </c>
      <c r="BD2351" s="99">
        <v>0</v>
      </c>
      <c r="BE2351" s="99">
        <v>0</v>
      </c>
      <c r="BF2351" s="99">
        <v>5064099.9423828097</v>
      </c>
      <c r="BG2351" s="99">
        <v>82388188.083984405</v>
      </c>
      <c r="BH2351" s="99">
        <v>18315329.532714799</v>
      </c>
      <c r="BI2351" s="99">
        <v>1159.12900197506</v>
      </c>
      <c r="BJ2351" s="99">
        <v>10308249.607666001</v>
      </c>
      <c r="BK2351" s="99">
        <v>8210974.5031127902</v>
      </c>
      <c r="BL2351" s="99">
        <v>0</v>
      </c>
      <c r="BM2351" s="99">
        <v>0</v>
      </c>
      <c r="BN2351" s="99">
        <v>0</v>
      </c>
      <c r="BO2351" s="99">
        <v>0</v>
      </c>
      <c r="BP2351" s="99">
        <v>0</v>
      </c>
      <c r="BQ2351" s="99">
        <v>0</v>
      </c>
      <c r="BR2351" s="99">
        <v>14378737.212646499</v>
      </c>
      <c r="BS2351" s="99">
        <v>8604958.1660156306</v>
      </c>
      <c r="BT2351" s="99">
        <v>0</v>
      </c>
      <c r="BU2351" s="99">
        <v>0</v>
      </c>
      <c r="BV2351" s="99">
        <v>5726232.93041992</v>
      </c>
      <c r="BW2351" s="99">
        <v>0</v>
      </c>
      <c r="BX2351" s="99">
        <v>0</v>
      </c>
      <c r="BY2351" s="99">
        <v>0</v>
      </c>
      <c r="BZ2351" s="99">
        <v>0</v>
      </c>
      <c r="CA2351" s="99">
        <v>251355.786836624</v>
      </c>
      <c r="CB2351" s="99">
        <v>14663238.7197266</v>
      </c>
      <c r="CC2351" s="99">
        <v>128506964.64843801</v>
      </c>
      <c r="CD2351" s="99">
        <v>28588972.027343798</v>
      </c>
      <c r="CE2351" s="99">
        <v>4670.86470407248</v>
      </c>
      <c r="CF2351" s="99">
        <v>638214.00750732399</v>
      </c>
      <c r="CG2351" s="99">
        <v>5105213.29833984</v>
      </c>
      <c r="CH2351" s="99">
        <v>0</v>
      </c>
      <c r="CI2351" s="99">
        <v>256024.34206581101</v>
      </c>
      <c r="CJ2351" s="99">
        <v>15300505.8294678</v>
      </c>
      <c r="CK2351" s="99">
        <v>133618113.77832</v>
      </c>
      <c r="CL2351" s="99">
        <v>28583424.190673798</v>
      </c>
      <c r="CM2351" s="203">
        <f t="shared" si="108"/>
        <v>339633.71661663044</v>
      </c>
      <c r="CN2351" s="203">
        <f t="shared" si="109"/>
        <v>43005025.026245102</v>
      </c>
      <c r="CO2351" s="203">
        <f t="shared" si="110"/>
        <v>216006301.86230439</v>
      </c>
      <c r="CP2351" s="99">
        <v>28583424.190673798</v>
      </c>
      <c r="CQ2351" s="99">
        <v>0</v>
      </c>
      <c r="CR2351" s="99">
        <v>0</v>
      </c>
      <c r="CS2351" s="99">
        <v>0</v>
      </c>
      <c r="CT2351" s="99">
        <v>0</v>
      </c>
    </row>
    <row r="2352" spans="1:98">
      <c r="A2352" s="98" t="s">
        <v>200</v>
      </c>
      <c r="B2352" s="100">
        <v>40787</v>
      </c>
      <c r="C2352" s="99">
        <v>201356.24202156099</v>
      </c>
      <c r="D2352" s="99">
        <v>5.2157681499957098</v>
      </c>
      <c r="E2352" s="99">
        <v>48154.273554801897</v>
      </c>
      <c r="F2352" s="99">
        <v>40474.385040283203</v>
      </c>
      <c r="G2352" s="99">
        <v>4699.8881709575699</v>
      </c>
      <c r="H2352" s="99">
        <v>0</v>
      </c>
      <c r="I2352" s="99">
        <v>0</v>
      </c>
      <c r="J2352" s="99">
        <v>83115.703084945693</v>
      </c>
      <c r="K2352" s="99">
        <v>515.18720040470396</v>
      </c>
      <c r="L2352" s="99">
        <v>113539.914638519</v>
      </c>
      <c r="M2352" s="99">
        <v>103534.96245288799</v>
      </c>
      <c r="N2352" s="99">
        <v>21336.882513284701</v>
      </c>
      <c r="O2352" s="99">
        <v>0</v>
      </c>
      <c r="P2352" s="99">
        <v>0</v>
      </c>
      <c r="Q2352" s="99">
        <v>12507.710085392</v>
      </c>
      <c r="R2352" s="99">
        <v>0</v>
      </c>
      <c r="S2352" s="99">
        <v>0</v>
      </c>
      <c r="T2352" s="99">
        <v>4712.8559086918804</v>
      </c>
      <c r="U2352" s="99">
        <v>83655.737179756194</v>
      </c>
      <c r="V2352" s="99">
        <v>11001218.811401401</v>
      </c>
      <c r="W2352" s="99">
        <v>567.02636075764894</v>
      </c>
      <c r="X2352" s="99">
        <v>3508777.6752319299</v>
      </c>
      <c r="Y2352" s="99">
        <v>2764432.2285461398</v>
      </c>
      <c r="Z2352" s="99">
        <v>632481.71634674096</v>
      </c>
      <c r="AA2352" s="99">
        <v>0</v>
      </c>
      <c r="AB2352" s="99">
        <v>0</v>
      </c>
      <c r="AC2352" s="99">
        <v>27773517.425537098</v>
      </c>
      <c r="AD2352" s="99">
        <v>50958.381042480498</v>
      </c>
      <c r="AE2352" s="99">
        <v>5173916.5591430701</v>
      </c>
      <c r="AF2352" s="99">
        <v>5208678.4320678702</v>
      </c>
      <c r="AG2352" s="99">
        <v>2732483.9905090299</v>
      </c>
      <c r="AH2352" s="99">
        <v>0</v>
      </c>
      <c r="AI2352" s="99">
        <v>0</v>
      </c>
      <c r="AJ2352" s="99">
        <v>1403837.7951965299</v>
      </c>
      <c r="AK2352" s="99">
        <v>0</v>
      </c>
      <c r="AL2352" s="99">
        <v>0</v>
      </c>
      <c r="AM2352" s="99">
        <v>630588.52814483596</v>
      </c>
      <c r="AN2352" s="99">
        <v>27933511.205078099</v>
      </c>
      <c r="AO2352" s="99">
        <v>99260203.690429702</v>
      </c>
      <c r="AP2352" s="99">
        <v>5681.0986543893796</v>
      </c>
      <c r="AQ2352" s="99">
        <v>28360724.942382801</v>
      </c>
      <c r="AR2352" s="99">
        <v>22155326.869628899</v>
      </c>
      <c r="AS2352" s="99">
        <v>5088498.8534545898</v>
      </c>
      <c r="AT2352" s="99">
        <v>0</v>
      </c>
      <c r="AU2352" s="99">
        <v>0</v>
      </c>
      <c r="AV2352" s="99">
        <v>83039596.862304702</v>
      </c>
      <c r="AW2352" s="99">
        <v>156245.01219558701</v>
      </c>
      <c r="AX2352" s="99">
        <v>46759773.645996101</v>
      </c>
      <c r="AY2352" s="99">
        <v>47154368.556152299</v>
      </c>
      <c r="AZ2352" s="99">
        <v>22137866.912109401</v>
      </c>
      <c r="BA2352" s="99">
        <v>0</v>
      </c>
      <c r="BB2352" s="99">
        <v>0</v>
      </c>
      <c r="BC2352" s="99">
        <v>11820082.719848599</v>
      </c>
      <c r="BD2352" s="99">
        <v>0</v>
      </c>
      <c r="BE2352" s="99">
        <v>0</v>
      </c>
      <c r="BF2352" s="99">
        <v>5066648.6212158203</v>
      </c>
      <c r="BG2352" s="99">
        <v>83154042.449218795</v>
      </c>
      <c r="BH2352" s="99">
        <v>18465638.2739258</v>
      </c>
      <c r="BI2352" s="99">
        <v>898.90410520136402</v>
      </c>
      <c r="BJ2352" s="99">
        <v>10141913.7458496</v>
      </c>
      <c r="BK2352" s="99">
        <v>8065506.3126220703</v>
      </c>
      <c r="BL2352" s="99">
        <v>0</v>
      </c>
      <c r="BM2352" s="99">
        <v>0</v>
      </c>
      <c r="BN2352" s="99">
        <v>0</v>
      </c>
      <c r="BO2352" s="99">
        <v>0</v>
      </c>
      <c r="BP2352" s="99">
        <v>0</v>
      </c>
      <c r="BQ2352" s="99">
        <v>0</v>
      </c>
      <c r="BR2352" s="99">
        <v>14307330.841918901</v>
      </c>
      <c r="BS2352" s="99">
        <v>8492416.1483154297</v>
      </c>
      <c r="BT2352" s="99">
        <v>0</v>
      </c>
      <c r="BU2352" s="99">
        <v>0</v>
      </c>
      <c r="BV2352" s="99">
        <v>5693707.3263549795</v>
      </c>
      <c r="BW2352" s="99">
        <v>0</v>
      </c>
      <c r="BX2352" s="99">
        <v>0</v>
      </c>
      <c r="BY2352" s="99">
        <v>0</v>
      </c>
      <c r="BZ2352" s="99">
        <v>0</v>
      </c>
      <c r="CA2352" s="99">
        <v>249378.06055259699</v>
      </c>
      <c r="CB2352" s="99">
        <v>14488911.7695313</v>
      </c>
      <c r="CC2352" s="99">
        <v>127493002.755859</v>
      </c>
      <c r="CD2352" s="99">
        <v>28644456.272216801</v>
      </c>
      <c r="CE2352" s="99">
        <v>4701.2287341356296</v>
      </c>
      <c r="CF2352" s="99">
        <v>635530.89270782506</v>
      </c>
      <c r="CG2352" s="99">
        <v>5107931.9395752</v>
      </c>
      <c r="CH2352" s="99">
        <v>0</v>
      </c>
      <c r="CI2352" s="99">
        <v>254091.67098999</v>
      </c>
      <c r="CJ2352" s="99">
        <v>15120707.129882799</v>
      </c>
      <c r="CK2352" s="99">
        <v>132540467.08593801</v>
      </c>
      <c r="CL2352" s="99">
        <v>28652350.732910201</v>
      </c>
      <c r="CM2352" s="203">
        <f t="shared" si="108"/>
        <v>337747.40816974617</v>
      </c>
      <c r="CN2352" s="203">
        <f t="shared" si="109"/>
        <v>43054218.3349609</v>
      </c>
      <c r="CO2352" s="203">
        <f t="shared" si="110"/>
        <v>215694509.53515679</v>
      </c>
      <c r="CP2352" s="99">
        <v>28652350.732910201</v>
      </c>
      <c r="CQ2352" s="99">
        <v>0</v>
      </c>
      <c r="CR2352" s="99">
        <v>0</v>
      </c>
      <c r="CS2352" s="99">
        <v>0</v>
      </c>
      <c r="CT2352" s="99">
        <v>0</v>
      </c>
    </row>
    <row r="2353" spans="1:98">
      <c r="A2353" s="98" t="s">
        <v>200</v>
      </c>
      <c r="B2353" s="100">
        <v>40878</v>
      </c>
      <c r="C2353" s="99">
        <v>202264.86515235901</v>
      </c>
      <c r="D2353" s="99">
        <v>5.9208521689870404</v>
      </c>
      <c r="E2353" s="99">
        <v>47127.194181919098</v>
      </c>
      <c r="F2353" s="99">
        <v>39610.674584388697</v>
      </c>
      <c r="G2353" s="99">
        <v>4787.57264041901</v>
      </c>
      <c r="H2353" s="99">
        <v>0</v>
      </c>
      <c r="I2353" s="99">
        <v>0</v>
      </c>
      <c r="J2353" s="99">
        <v>84342.600101470904</v>
      </c>
      <c r="K2353" s="99">
        <v>499.550732374191</v>
      </c>
      <c r="L2353" s="99">
        <v>111603.297603607</v>
      </c>
      <c r="M2353" s="99">
        <v>103919.882065773</v>
      </c>
      <c r="N2353" s="99">
        <v>21123.977097749699</v>
      </c>
      <c r="O2353" s="99">
        <v>0</v>
      </c>
      <c r="P2353" s="99">
        <v>0</v>
      </c>
      <c r="Q2353" s="99">
        <v>12533.1930810213</v>
      </c>
      <c r="R2353" s="99">
        <v>0</v>
      </c>
      <c r="S2353" s="99">
        <v>0</v>
      </c>
      <c r="T2353" s="99">
        <v>4725.7095049023601</v>
      </c>
      <c r="U2353" s="99">
        <v>84842.494441986099</v>
      </c>
      <c r="V2353" s="99">
        <v>10996019.8165283</v>
      </c>
      <c r="W2353" s="99">
        <v>887.43844410777103</v>
      </c>
      <c r="X2353" s="99">
        <v>3423257.1048583998</v>
      </c>
      <c r="Y2353" s="99">
        <v>2699822.0279846201</v>
      </c>
      <c r="Z2353" s="99">
        <v>632184.21954345703</v>
      </c>
      <c r="AA2353" s="99">
        <v>0</v>
      </c>
      <c r="AB2353" s="99">
        <v>0</v>
      </c>
      <c r="AC2353" s="99">
        <v>28014804.2033691</v>
      </c>
      <c r="AD2353" s="99">
        <v>50378.327222824097</v>
      </c>
      <c r="AE2353" s="99">
        <v>5046719.2220459003</v>
      </c>
      <c r="AF2353" s="99">
        <v>5213125.8629760696</v>
      </c>
      <c r="AG2353" s="99">
        <v>2713121.4792785598</v>
      </c>
      <c r="AH2353" s="99">
        <v>0</v>
      </c>
      <c r="AI2353" s="99">
        <v>0</v>
      </c>
      <c r="AJ2353" s="99">
        <v>1410115.00456238</v>
      </c>
      <c r="AK2353" s="99">
        <v>0</v>
      </c>
      <c r="AL2353" s="99">
        <v>0</v>
      </c>
      <c r="AM2353" s="99">
        <v>625466.49198913598</v>
      </c>
      <c r="AN2353" s="99">
        <v>28154235.4541016</v>
      </c>
      <c r="AO2353" s="99">
        <v>100102204.56054699</v>
      </c>
      <c r="AP2353" s="99">
        <v>9212.6283398866708</v>
      </c>
      <c r="AQ2353" s="99">
        <v>27859893.951416001</v>
      </c>
      <c r="AR2353" s="99">
        <v>21749903.0148926</v>
      </c>
      <c r="AS2353" s="99">
        <v>5128969.0800781297</v>
      </c>
      <c r="AT2353" s="99">
        <v>0</v>
      </c>
      <c r="AU2353" s="99">
        <v>0</v>
      </c>
      <c r="AV2353" s="99">
        <v>84493554.079101607</v>
      </c>
      <c r="AW2353" s="99">
        <v>154666.04103851301</v>
      </c>
      <c r="AX2353" s="99">
        <v>45898845.054199196</v>
      </c>
      <c r="AY2353" s="99">
        <v>47577981.220214799</v>
      </c>
      <c r="AZ2353" s="99">
        <v>22033490.2880859</v>
      </c>
      <c r="BA2353" s="99">
        <v>0</v>
      </c>
      <c r="BB2353" s="99">
        <v>0</v>
      </c>
      <c r="BC2353" s="99">
        <v>11907225.778320299</v>
      </c>
      <c r="BD2353" s="99">
        <v>0</v>
      </c>
      <c r="BE2353" s="99">
        <v>0</v>
      </c>
      <c r="BF2353" s="99">
        <v>5081819.2697753897</v>
      </c>
      <c r="BG2353" s="99">
        <v>84674394.7265625</v>
      </c>
      <c r="BH2353" s="99">
        <v>18705024.649902299</v>
      </c>
      <c r="BI2353" s="99">
        <v>759.47849132120598</v>
      </c>
      <c r="BJ2353" s="99">
        <v>10019350.4338379</v>
      </c>
      <c r="BK2353" s="99">
        <v>7964372.0361328097</v>
      </c>
      <c r="BL2353" s="99">
        <v>0</v>
      </c>
      <c r="BM2353" s="99">
        <v>0</v>
      </c>
      <c r="BN2353" s="99">
        <v>0</v>
      </c>
      <c r="BO2353" s="99">
        <v>0</v>
      </c>
      <c r="BP2353" s="99">
        <v>0</v>
      </c>
      <c r="BQ2353" s="99">
        <v>0</v>
      </c>
      <c r="BR2353" s="99">
        <v>14512478.2072754</v>
      </c>
      <c r="BS2353" s="99">
        <v>8485792.3728027306</v>
      </c>
      <c r="BT2353" s="99">
        <v>0</v>
      </c>
      <c r="BU2353" s="99">
        <v>0</v>
      </c>
      <c r="BV2353" s="99">
        <v>5781922.8228759803</v>
      </c>
      <c r="BW2353" s="99">
        <v>0</v>
      </c>
      <c r="BX2353" s="99">
        <v>0</v>
      </c>
      <c r="BY2353" s="99">
        <v>0</v>
      </c>
      <c r="BZ2353" s="99">
        <v>0</v>
      </c>
      <c r="CA2353" s="99">
        <v>249523.82556343099</v>
      </c>
      <c r="CB2353" s="99">
        <v>14433597.9185791</v>
      </c>
      <c r="CC2353" s="99">
        <v>128068303.50488301</v>
      </c>
      <c r="CD2353" s="99">
        <v>28774178.899658199</v>
      </c>
      <c r="CE2353" s="99">
        <v>4786.7401727438</v>
      </c>
      <c r="CF2353" s="99">
        <v>631938.00362396205</v>
      </c>
      <c r="CG2353" s="99">
        <v>5133757.4337158203</v>
      </c>
      <c r="CH2353" s="99">
        <v>0</v>
      </c>
      <c r="CI2353" s="99">
        <v>254326.15106582601</v>
      </c>
      <c r="CJ2353" s="99">
        <v>15067179.208007799</v>
      </c>
      <c r="CK2353" s="99">
        <v>133225188.92089801</v>
      </c>
      <c r="CL2353" s="99">
        <v>28773409.924316399</v>
      </c>
      <c r="CM2353" s="203">
        <f t="shared" si="108"/>
        <v>339168.64550781209</v>
      </c>
      <c r="CN2353" s="203">
        <f t="shared" si="109"/>
        <v>43221414.662109397</v>
      </c>
      <c r="CO2353" s="203">
        <f t="shared" si="110"/>
        <v>217899583.64746052</v>
      </c>
      <c r="CP2353" s="99">
        <v>28773409.924316399</v>
      </c>
      <c r="CQ2353" s="99">
        <v>0</v>
      </c>
      <c r="CR2353" s="99">
        <v>0</v>
      </c>
      <c r="CS2353" s="99">
        <v>0</v>
      </c>
      <c r="CT2353" s="99">
        <v>0</v>
      </c>
    </row>
    <row r="2354" spans="1:98">
      <c r="A2354" s="98" t="s">
        <v>200</v>
      </c>
      <c r="B2354" s="100">
        <v>40969</v>
      </c>
      <c r="C2354" s="99">
        <v>201959.51259612999</v>
      </c>
      <c r="D2354" s="99">
        <v>5.8058416479616399</v>
      </c>
      <c r="E2354" s="99">
        <v>46130.267069816597</v>
      </c>
      <c r="F2354" s="99">
        <v>38813.723948001898</v>
      </c>
      <c r="G2354" s="99">
        <v>4830.8034777641296</v>
      </c>
      <c r="H2354" s="99">
        <v>0</v>
      </c>
      <c r="I2354" s="99">
        <v>0</v>
      </c>
      <c r="J2354" s="99">
        <v>84873.308858871504</v>
      </c>
      <c r="K2354" s="99">
        <v>483.51463231071801</v>
      </c>
      <c r="L2354" s="99">
        <v>110266.889168739</v>
      </c>
      <c r="M2354" s="99">
        <v>103627.925878525</v>
      </c>
      <c r="N2354" s="99">
        <v>20914.774551153201</v>
      </c>
      <c r="O2354" s="99">
        <v>0</v>
      </c>
      <c r="P2354" s="99">
        <v>0</v>
      </c>
      <c r="Q2354" s="99">
        <v>12461.377644419699</v>
      </c>
      <c r="R2354" s="99">
        <v>0</v>
      </c>
      <c r="S2354" s="99">
        <v>0</v>
      </c>
      <c r="T2354" s="99">
        <v>4807.0999290347099</v>
      </c>
      <c r="U2354" s="99">
        <v>85343.0939149857</v>
      </c>
      <c r="V2354" s="99">
        <v>10957760.311279301</v>
      </c>
      <c r="W2354" s="99">
        <v>704.08818813413404</v>
      </c>
      <c r="X2354" s="99">
        <v>3338545.0104064899</v>
      </c>
      <c r="Y2354" s="99">
        <v>2641237.7244567899</v>
      </c>
      <c r="Z2354" s="99">
        <v>635459.66043090797</v>
      </c>
      <c r="AA2354" s="99">
        <v>0</v>
      </c>
      <c r="AB2354" s="99">
        <v>0</v>
      </c>
      <c r="AC2354" s="99">
        <v>28381444.123046901</v>
      </c>
      <c r="AD2354" s="99">
        <v>49255.888362407699</v>
      </c>
      <c r="AE2354" s="99">
        <v>5079508.7011108398</v>
      </c>
      <c r="AF2354" s="99">
        <v>5214667.7251586895</v>
      </c>
      <c r="AG2354" s="99">
        <v>2673424.6198425302</v>
      </c>
      <c r="AH2354" s="99">
        <v>0</v>
      </c>
      <c r="AI2354" s="99">
        <v>0</v>
      </c>
      <c r="AJ2354" s="99">
        <v>1416429.63465881</v>
      </c>
      <c r="AK2354" s="99">
        <v>0</v>
      </c>
      <c r="AL2354" s="99">
        <v>0</v>
      </c>
      <c r="AM2354" s="99">
        <v>633704.22138977097</v>
      </c>
      <c r="AN2354" s="99">
        <v>28306336.316162098</v>
      </c>
      <c r="AO2354" s="99">
        <v>100537231.27343801</v>
      </c>
      <c r="AP2354" s="99">
        <v>8125.2278569340697</v>
      </c>
      <c r="AQ2354" s="99">
        <v>27358629.322997998</v>
      </c>
      <c r="AR2354" s="99">
        <v>21407701.052978501</v>
      </c>
      <c r="AS2354" s="99">
        <v>5198482.1799316397</v>
      </c>
      <c r="AT2354" s="99">
        <v>0</v>
      </c>
      <c r="AU2354" s="99">
        <v>0</v>
      </c>
      <c r="AV2354" s="99">
        <v>86056167.979492202</v>
      </c>
      <c r="AW2354" s="99">
        <v>154789.48583984401</v>
      </c>
      <c r="AX2354" s="99">
        <v>46672438.667480499</v>
      </c>
      <c r="AY2354" s="99">
        <v>47943386.522949196</v>
      </c>
      <c r="AZ2354" s="99">
        <v>22291375.311279301</v>
      </c>
      <c r="BA2354" s="99">
        <v>0</v>
      </c>
      <c r="BB2354" s="99">
        <v>0</v>
      </c>
      <c r="BC2354" s="99">
        <v>12070488.3748779</v>
      </c>
      <c r="BD2354" s="99">
        <v>0</v>
      </c>
      <c r="BE2354" s="99">
        <v>0</v>
      </c>
      <c r="BF2354" s="99">
        <v>5189593.8925781297</v>
      </c>
      <c r="BG2354" s="99">
        <v>86223953.740234405</v>
      </c>
      <c r="BH2354" s="99">
        <v>19138942.861572299</v>
      </c>
      <c r="BI2354" s="99">
        <v>954.90272678434803</v>
      </c>
      <c r="BJ2354" s="99">
        <v>9956668.02978516</v>
      </c>
      <c r="BK2354" s="99">
        <v>7888735.9076538105</v>
      </c>
      <c r="BL2354" s="99">
        <v>0</v>
      </c>
      <c r="BM2354" s="99">
        <v>0</v>
      </c>
      <c r="BN2354" s="99">
        <v>0</v>
      </c>
      <c r="BO2354" s="99">
        <v>0</v>
      </c>
      <c r="BP2354" s="99">
        <v>0</v>
      </c>
      <c r="BQ2354" s="99">
        <v>0</v>
      </c>
      <c r="BR2354" s="99">
        <v>14720408.432251001</v>
      </c>
      <c r="BS2354" s="99">
        <v>8529135.8513183594</v>
      </c>
      <c r="BT2354" s="99">
        <v>0</v>
      </c>
      <c r="BU2354" s="99">
        <v>0</v>
      </c>
      <c r="BV2354" s="99">
        <v>5825059.2195434598</v>
      </c>
      <c r="BW2354" s="99">
        <v>0</v>
      </c>
      <c r="BX2354" s="99">
        <v>0</v>
      </c>
      <c r="BY2354" s="99">
        <v>0</v>
      </c>
      <c r="BZ2354" s="99">
        <v>0</v>
      </c>
      <c r="CA2354" s="99">
        <v>248064.61874771101</v>
      </c>
      <c r="CB2354" s="99">
        <v>14309346.2697754</v>
      </c>
      <c r="CC2354" s="99">
        <v>128031006.597656</v>
      </c>
      <c r="CD2354" s="99">
        <v>29050463.1320801</v>
      </c>
      <c r="CE2354" s="99">
        <v>4830.0954012870798</v>
      </c>
      <c r="CF2354" s="99">
        <v>629875.05429077102</v>
      </c>
      <c r="CG2354" s="99">
        <v>5167822.4505004901</v>
      </c>
      <c r="CH2354" s="99">
        <v>0</v>
      </c>
      <c r="CI2354" s="99">
        <v>252871.510625839</v>
      </c>
      <c r="CJ2354" s="99">
        <v>14938832.721191401</v>
      </c>
      <c r="CK2354" s="99">
        <v>133198809.43945301</v>
      </c>
      <c r="CL2354" s="99">
        <v>29064116.064453099</v>
      </c>
      <c r="CM2354" s="203">
        <f t="shared" si="108"/>
        <v>338214.60454082472</v>
      </c>
      <c r="CN2354" s="203">
        <f t="shared" si="109"/>
        <v>43245169.037353501</v>
      </c>
      <c r="CO2354" s="203">
        <f t="shared" si="110"/>
        <v>219422763.17968741</v>
      </c>
      <c r="CP2354" s="99">
        <v>29064116.064453099</v>
      </c>
      <c r="CQ2354" s="99">
        <v>0</v>
      </c>
      <c r="CR2354" s="99">
        <v>0</v>
      </c>
      <c r="CS2354" s="99">
        <v>0</v>
      </c>
      <c r="CT2354" s="99">
        <v>0</v>
      </c>
    </row>
    <row r="2355" spans="1:98">
      <c r="A2355" s="98" t="s">
        <v>200</v>
      </c>
      <c r="B2355" s="100">
        <v>41061</v>
      </c>
      <c r="C2355" s="99">
        <v>201056.53005981399</v>
      </c>
      <c r="D2355" s="99">
        <v>5.0230851069791198</v>
      </c>
      <c r="E2355" s="99">
        <v>44913.863213062301</v>
      </c>
      <c r="F2355" s="99">
        <v>37844.3775477409</v>
      </c>
      <c r="G2355" s="99">
        <v>4846.4797841310501</v>
      </c>
      <c r="H2355" s="99">
        <v>0</v>
      </c>
      <c r="I2355" s="99">
        <v>0</v>
      </c>
      <c r="J2355" s="99">
        <v>84881.657438278198</v>
      </c>
      <c r="K2355" s="99">
        <v>433.53274976462097</v>
      </c>
      <c r="L2355" s="99">
        <v>110426.20651340501</v>
      </c>
      <c r="M2355" s="99">
        <v>102824.080365181</v>
      </c>
      <c r="N2355" s="99">
        <v>20450.3186528683</v>
      </c>
      <c r="O2355" s="99">
        <v>0</v>
      </c>
      <c r="P2355" s="99">
        <v>0</v>
      </c>
      <c r="Q2355" s="99">
        <v>12417.859829664199</v>
      </c>
      <c r="R2355" s="99">
        <v>0</v>
      </c>
      <c r="S2355" s="99">
        <v>0</v>
      </c>
      <c r="T2355" s="99">
        <v>4856.7579930424699</v>
      </c>
      <c r="U2355" s="99">
        <v>85313.806129455596</v>
      </c>
      <c r="V2355" s="99">
        <v>10889646.5349121</v>
      </c>
      <c r="W2355" s="99">
        <v>361.90422656759603</v>
      </c>
      <c r="X2355" s="99">
        <v>3257596.3894043001</v>
      </c>
      <c r="Y2355" s="99">
        <v>2587128.7276916499</v>
      </c>
      <c r="Z2355" s="99">
        <v>624776.24855041504</v>
      </c>
      <c r="AA2355" s="99">
        <v>0</v>
      </c>
      <c r="AB2355" s="99">
        <v>0</v>
      </c>
      <c r="AC2355" s="99">
        <v>28140728.645019501</v>
      </c>
      <c r="AD2355" s="99">
        <v>43779.145244121602</v>
      </c>
      <c r="AE2355" s="99">
        <v>4918679.94604492</v>
      </c>
      <c r="AF2355" s="99">
        <v>5179429.2824096698</v>
      </c>
      <c r="AG2355" s="99">
        <v>2601402.9058532701</v>
      </c>
      <c r="AH2355" s="99">
        <v>0</v>
      </c>
      <c r="AI2355" s="99">
        <v>0</v>
      </c>
      <c r="AJ2355" s="99">
        <v>1407534.2752533001</v>
      </c>
      <c r="AK2355" s="99">
        <v>0</v>
      </c>
      <c r="AL2355" s="99">
        <v>0</v>
      </c>
      <c r="AM2355" s="99">
        <v>623186.31079864502</v>
      </c>
      <c r="AN2355" s="99">
        <v>28320653.1020508</v>
      </c>
      <c r="AO2355" s="99">
        <v>100511845.36425801</v>
      </c>
      <c r="AP2355" s="99">
        <v>3544.336710006</v>
      </c>
      <c r="AQ2355" s="99">
        <v>26848291.291015599</v>
      </c>
      <c r="AR2355" s="99">
        <v>21059568.1872559</v>
      </c>
      <c r="AS2355" s="99">
        <v>5159087.2164917002</v>
      </c>
      <c r="AT2355" s="99">
        <v>0</v>
      </c>
      <c r="AU2355" s="99">
        <v>0</v>
      </c>
      <c r="AV2355" s="99">
        <v>86297042.569335893</v>
      </c>
      <c r="AW2355" s="99">
        <v>137839.56542587301</v>
      </c>
      <c r="AX2355" s="99">
        <v>45397569.611816399</v>
      </c>
      <c r="AY2355" s="99">
        <v>47950359.583984397</v>
      </c>
      <c r="AZ2355" s="99">
        <v>21403415.990478501</v>
      </c>
      <c r="BA2355" s="99">
        <v>0</v>
      </c>
      <c r="BB2355" s="99">
        <v>0</v>
      </c>
      <c r="BC2355" s="99">
        <v>12038655.211792</v>
      </c>
      <c r="BD2355" s="99">
        <v>0</v>
      </c>
      <c r="BE2355" s="99">
        <v>0</v>
      </c>
      <c r="BF2355" s="99">
        <v>5139303.2056884803</v>
      </c>
      <c r="BG2355" s="99">
        <v>86432659.706054702</v>
      </c>
      <c r="BH2355" s="99">
        <v>18791750.360595699</v>
      </c>
      <c r="BI2355" s="99">
        <v>1016.52377481759</v>
      </c>
      <c r="BJ2355" s="99">
        <v>9723832.7740478497</v>
      </c>
      <c r="BK2355" s="99">
        <v>7720043.7764892597</v>
      </c>
      <c r="BL2355" s="99">
        <v>0</v>
      </c>
      <c r="BM2355" s="99">
        <v>0</v>
      </c>
      <c r="BN2355" s="99">
        <v>0</v>
      </c>
      <c r="BO2355" s="99">
        <v>0</v>
      </c>
      <c r="BP2355" s="99">
        <v>0</v>
      </c>
      <c r="BQ2355" s="99">
        <v>0</v>
      </c>
      <c r="BR2355" s="99">
        <v>14542997.0350342</v>
      </c>
      <c r="BS2355" s="99">
        <v>8226563.3610229502</v>
      </c>
      <c r="BT2355" s="99">
        <v>0</v>
      </c>
      <c r="BU2355" s="99">
        <v>0</v>
      </c>
      <c r="BV2355" s="99">
        <v>5829460.1600952102</v>
      </c>
      <c r="BW2355" s="99">
        <v>0</v>
      </c>
      <c r="BX2355" s="99">
        <v>0</v>
      </c>
      <c r="BY2355" s="99">
        <v>0</v>
      </c>
      <c r="BZ2355" s="99">
        <v>0</v>
      </c>
      <c r="CA2355" s="99">
        <v>245917.08456611601</v>
      </c>
      <c r="CB2355" s="99">
        <v>14143858.135376001</v>
      </c>
      <c r="CC2355" s="99">
        <v>127303129.478516</v>
      </c>
      <c r="CD2355" s="99">
        <v>28504075.044189502</v>
      </c>
      <c r="CE2355" s="99">
        <v>4847.5414478778803</v>
      </c>
      <c r="CF2355" s="99">
        <v>626590.726089478</v>
      </c>
      <c r="CG2355" s="99">
        <v>5174153.1327514602</v>
      </c>
      <c r="CH2355" s="99">
        <v>0</v>
      </c>
      <c r="CI2355" s="99">
        <v>250758.926261902</v>
      </c>
      <c r="CJ2355" s="99">
        <v>14771770.6595459</v>
      </c>
      <c r="CK2355" s="99">
        <v>132501071.200195</v>
      </c>
      <c r="CL2355" s="99">
        <v>28497552.534179699</v>
      </c>
      <c r="CM2355" s="203">
        <f t="shared" si="108"/>
        <v>336072.7323913576</v>
      </c>
      <c r="CN2355" s="203">
        <f t="shared" si="109"/>
        <v>43092423.761596702</v>
      </c>
      <c r="CO2355" s="203">
        <f t="shared" si="110"/>
        <v>218933730.9062497</v>
      </c>
      <c r="CP2355" s="99">
        <v>28497552.534179699</v>
      </c>
      <c r="CQ2355" s="99">
        <v>0</v>
      </c>
      <c r="CR2355" s="99">
        <v>0</v>
      </c>
      <c r="CS2355" s="99">
        <v>0</v>
      </c>
      <c r="CT2355" s="99">
        <v>0</v>
      </c>
    </row>
    <row r="2356" spans="1:98">
      <c r="A2356" s="98" t="s">
        <v>200</v>
      </c>
      <c r="B2356" s="100">
        <v>41153</v>
      </c>
      <c r="C2356" s="99">
        <v>200543.87641525301</v>
      </c>
      <c r="D2356" s="99">
        <v>5.2161169719765903</v>
      </c>
      <c r="E2356" s="99">
        <v>43878.971730709098</v>
      </c>
      <c r="F2356" s="99">
        <v>36951.922195434599</v>
      </c>
      <c r="G2356" s="99">
        <v>4834.5666819810904</v>
      </c>
      <c r="H2356" s="99">
        <v>0</v>
      </c>
      <c r="I2356" s="99">
        <v>0</v>
      </c>
      <c r="J2356" s="99">
        <v>84607.595755577102</v>
      </c>
      <c r="K2356" s="99">
        <v>403.86247416958201</v>
      </c>
      <c r="L2356" s="99">
        <v>110125.028861046</v>
      </c>
      <c r="M2356" s="99">
        <v>102708.735943794</v>
      </c>
      <c r="N2356" s="99">
        <v>20215.471472024899</v>
      </c>
      <c r="O2356" s="99">
        <v>0</v>
      </c>
      <c r="P2356" s="99">
        <v>0</v>
      </c>
      <c r="Q2356" s="99">
        <v>12324.8513431549</v>
      </c>
      <c r="R2356" s="99">
        <v>0</v>
      </c>
      <c r="S2356" s="99">
        <v>0</v>
      </c>
      <c r="T2356" s="99">
        <v>4836.5088487267503</v>
      </c>
      <c r="U2356" s="99">
        <v>85028.597987175002</v>
      </c>
      <c r="V2356" s="99">
        <v>10683859.8084717</v>
      </c>
      <c r="W2356" s="99">
        <v>717.10425195097901</v>
      </c>
      <c r="X2356" s="99">
        <v>3166915.6284484901</v>
      </c>
      <c r="Y2356" s="99">
        <v>2523703.4589843801</v>
      </c>
      <c r="Z2356" s="99">
        <v>619795.43614959705</v>
      </c>
      <c r="AA2356" s="99">
        <v>0</v>
      </c>
      <c r="AB2356" s="99">
        <v>0</v>
      </c>
      <c r="AC2356" s="99">
        <v>28097298.2890625</v>
      </c>
      <c r="AD2356" s="99">
        <v>41081.957283019998</v>
      </c>
      <c r="AE2356" s="99">
        <v>4838000.8546142597</v>
      </c>
      <c r="AF2356" s="99">
        <v>5104950.3721313505</v>
      </c>
      <c r="AG2356" s="99">
        <v>2538997.2249450702</v>
      </c>
      <c r="AH2356" s="99">
        <v>0</v>
      </c>
      <c r="AI2356" s="99">
        <v>0</v>
      </c>
      <c r="AJ2356" s="99">
        <v>1392729.5586852999</v>
      </c>
      <c r="AK2356" s="99">
        <v>0</v>
      </c>
      <c r="AL2356" s="99">
        <v>0</v>
      </c>
      <c r="AM2356" s="99">
        <v>619026.39085388195</v>
      </c>
      <c r="AN2356" s="99">
        <v>28159494.416503899</v>
      </c>
      <c r="AO2356" s="99">
        <v>99189961.193359405</v>
      </c>
      <c r="AP2356" s="99">
        <v>8111.1029973030099</v>
      </c>
      <c r="AQ2356" s="99">
        <v>26320134.8122559</v>
      </c>
      <c r="AR2356" s="99">
        <v>20702719.040527299</v>
      </c>
      <c r="AS2356" s="99">
        <v>5185978.3937377902</v>
      </c>
      <c r="AT2356" s="99">
        <v>0</v>
      </c>
      <c r="AU2356" s="99">
        <v>0</v>
      </c>
      <c r="AV2356" s="99">
        <v>86956764.786132798</v>
      </c>
      <c r="AW2356" s="99">
        <v>130616.202207565</v>
      </c>
      <c r="AX2356" s="99">
        <v>44909699.789550804</v>
      </c>
      <c r="AY2356" s="99">
        <v>47578389.595214799</v>
      </c>
      <c r="AZ2356" s="99">
        <v>21315266.482910201</v>
      </c>
      <c r="BA2356" s="99">
        <v>0</v>
      </c>
      <c r="BB2356" s="99">
        <v>0</v>
      </c>
      <c r="BC2356" s="99">
        <v>11998832.6330566</v>
      </c>
      <c r="BD2356" s="99">
        <v>0</v>
      </c>
      <c r="BE2356" s="99">
        <v>0</v>
      </c>
      <c r="BF2356" s="99">
        <v>5171797.9104003897</v>
      </c>
      <c r="BG2356" s="99">
        <v>87081820.114257798</v>
      </c>
      <c r="BH2356" s="99">
        <v>19065309.256103501</v>
      </c>
      <c r="BI2356" s="99">
        <v>779.747421070933</v>
      </c>
      <c r="BJ2356" s="99">
        <v>9756998.3851318397</v>
      </c>
      <c r="BK2356" s="99">
        <v>7708192.8695068397</v>
      </c>
      <c r="BL2356" s="99">
        <v>0</v>
      </c>
      <c r="BM2356" s="99">
        <v>0</v>
      </c>
      <c r="BN2356" s="99">
        <v>0</v>
      </c>
      <c r="BO2356" s="99">
        <v>0</v>
      </c>
      <c r="BP2356" s="99">
        <v>0</v>
      </c>
      <c r="BQ2356" s="99">
        <v>0</v>
      </c>
      <c r="BR2356" s="99">
        <v>14578268.940551801</v>
      </c>
      <c r="BS2356" s="99">
        <v>8245808.6541748</v>
      </c>
      <c r="BT2356" s="99">
        <v>0</v>
      </c>
      <c r="BU2356" s="99">
        <v>0</v>
      </c>
      <c r="BV2356" s="99">
        <v>5874879.0159301804</v>
      </c>
      <c r="BW2356" s="99">
        <v>0</v>
      </c>
      <c r="BX2356" s="99">
        <v>0</v>
      </c>
      <c r="BY2356" s="99">
        <v>0</v>
      </c>
      <c r="BZ2356" s="99">
        <v>0</v>
      </c>
      <c r="CA2356" s="99">
        <v>244490.413127899</v>
      </c>
      <c r="CB2356" s="99">
        <v>13845168.3879395</v>
      </c>
      <c r="CC2356" s="99">
        <v>125475982.19238301</v>
      </c>
      <c r="CD2356" s="99">
        <v>28830237.806884799</v>
      </c>
      <c r="CE2356" s="99">
        <v>4834.4905996322595</v>
      </c>
      <c r="CF2356" s="99">
        <v>618139.05164337205</v>
      </c>
      <c r="CG2356" s="99">
        <v>5152921.6156005897</v>
      </c>
      <c r="CH2356" s="99">
        <v>0</v>
      </c>
      <c r="CI2356" s="99">
        <v>249339.292789459</v>
      </c>
      <c r="CJ2356" s="99">
        <v>14460558.2585449</v>
      </c>
      <c r="CK2356" s="99">
        <v>130581465.631836</v>
      </c>
      <c r="CL2356" s="99">
        <v>28837474.354003899</v>
      </c>
      <c r="CM2356" s="203">
        <f t="shared" si="108"/>
        <v>334367.89077663398</v>
      </c>
      <c r="CN2356" s="203">
        <f t="shared" si="109"/>
        <v>42620052.675048798</v>
      </c>
      <c r="CO2356" s="203">
        <f t="shared" si="110"/>
        <v>217663285.74609381</v>
      </c>
      <c r="CP2356" s="99">
        <v>28837474.354003899</v>
      </c>
      <c r="CQ2356" s="99">
        <v>0</v>
      </c>
      <c r="CR2356" s="99">
        <v>0</v>
      </c>
      <c r="CS2356" s="99">
        <v>0</v>
      </c>
      <c r="CT2356" s="99">
        <v>0</v>
      </c>
    </row>
    <row r="2357" spans="1:98">
      <c r="A2357" s="98" t="s">
        <v>200</v>
      </c>
      <c r="B2357" s="100">
        <v>41244</v>
      </c>
      <c r="C2357" s="99">
        <v>199307.59585189799</v>
      </c>
      <c r="D2357" s="99">
        <v>3.9540096009732202</v>
      </c>
      <c r="E2357" s="99">
        <v>43179.645464897199</v>
      </c>
      <c r="F2357" s="99">
        <v>36478.020528316498</v>
      </c>
      <c r="G2357" s="99">
        <v>4830.1231398582504</v>
      </c>
      <c r="H2357" s="99">
        <v>0</v>
      </c>
      <c r="I2357" s="99">
        <v>0</v>
      </c>
      <c r="J2357" s="99">
        <v>84928.205642700195</v>
      </c>
      <c r="K2357" s="99">
        <v>360.85770579799998</v>
      </c>
      <c r="L2357" s="99">
        <v>108129.14691734299</v>
      </c>
      <c r="M2357" s="99">
        <v>102209.218432426</v>
      </c>
      <c r="N2357" s="99">
        <v>19853.8271353245</v>
      </c>
      <c r="O2357" s="99">
        <v>0</v>
      </c>
      <c r="P2357" s="99">
        <v>0</v>
      </c>
      <c r="Q2357" s="99">
        <v>12214.9589636326</v>
      </c>
      <c r="R2357" s="99">
        <v>0</v>
      </c>
      <c r="S2357" s="99">
        <v>0</v>
      </c>
      <c r="T2357" s="99">
        <v>4781.3222199678403</v>
      </c>
      <c r="U2357" s="99">
        <v>85277.639472007795</v>
      </c>
      <c r="V2357" s="99">
        <v>10651062.9224854</v>
      </c>
      <c r="W2357" s="99">
        <v>488.379543360323</v>
      </c>
      <c r="X2357" s="99">
        <v>3078283.0533142099</v>
      </c>
      <c r="Y2357" s="99">
        <v>2456024.6445922898</v>
      </c>
      <c r="Z2357" s="99">
        <v>617490.557762146</v>
      </c>
      <c r="AA2357" s="99">
        <v>0</v>
      </c>
      <c r="AB2357" s="99">
        <v>0</v>
      </c>
      <c r="AC2357" s="99">
        <v>28136063.4758301</v>
      </c>
      <c r="AD2357" s="99">
        <v>41387.425945281997</v>
      </c>
      <c r="AE2357" s="99">
        <v>4790584.7608032199</v>
      </c>
      <c r="AF2357" s="99">
        <v>5080004.6433105497</v>
      </c>
      <c r="AG2357" s="99">
        <v>2479874.7025756799</v>
      </c>
      <c r="AH2357" s="99">
        <v>0</v>
      </c>
      <c r="AI2357" s="99">
        <v>0</v>
      </c>
      <c r="AJ2357" s="99">
        <v>1380952.01835632</v>
      </c>
      <c r="AK2357" s="99">
        <v>0</v>
      </c>
      <c r="AL2357" s="99">
        <v>0</v>
      </c>
      <c r="AM2357" s="99">
        <v>612810.55230712902</v>
      </c>
      <c r="AN2357" s="99">
        <v>28150603.705322299</v>
      </c>
      <c r="AO2357" s="99">
        <v>99594296.214843795</v>
      </c>
      <c r="AP2357" s="99">
        <v>5104.0624399185199</v>
      </c>
      <c r="AQ2357" s="99">
        <v>25774197.850097701</v>
      </c>
      <c r="AR2357" s="99">
        <v>20367589.854003899</v>
      </c>
      <c r="AS2357" s="99">
        <v>5152412.6432495099</v>
      </c>
      <c r="AT2357" s="99">
        <v>0</v>
      </c>
      <c r="AU2357" s="99">
        <v>0</v>
      </c>
      <c r="AV2357" s="99">
        <v>87379605.479492202</v>
      </c>
      <c r="AW2357" s="99">
        <v>130016.598724365</v>
      </c>
      <c r="AX2357" s="99">
        <v>44808203.705566399</v>
      </c>
      <c r="AY2357" s="99">
        <v>47723033.136230499</v>
      </c>
      <c r="AZ2357" s="99">
        <v>20843637.752441399</v>
      </c>
      <c r="BA2357" s="99">
        <v>0</v>
      </c>
      <c r="BB2357" s="99">
        <v>0</v>
      </c>
      <c r="BC2357" s="99">
        <v>11900302.243774399</v>
      </c>
      <c r="BD2357" s="99">
        <v>0</v>
      </c>
      <c r="BE2357" s="99">
        <v>0</v>
      </c>
      <c r="BF2357" s="99">
        <v>5122628.28869629</v>
      </c>
      <c r="BG2357" s="99">
        <v>87507516.846679702</v>
      </c>
      <c r="BH2357" s="99">
        <v>19077144.550781298</v>
      </c>
      <c r="BI2357" s="99">
        <v>1043.9689536988701</v>
      </c>
      <c r="BJ2357" s="99">
        <v>9594765.5861816406</v>
      </c>
      <c r="BK2357" s="99">
        <v>7579428.4725341797</v>
      </c>
      <c r="BL2357" s="99">
        <v>0</v>
      </c>
      <c r="BM2357" s="99">
        <v>0</v>
      </c>
      <c r="BN2357" s="99">
        <v>0</v>
      </c>
      <c r="BO2357" s="99">
        <v>0</v>
      </c>
      <c r="BP2357" s="99">
        <v>0</v>
      </c>
      <c r="BQ2357" s="99">
        <v>0</v>
      </c>
      <c r="BR2357" s="99">
        <v>14729976.5545654</v>
      </c>
      <c r="BS2357" s="99">
        <v>8087529.33056641</v>
      </c>
      <c r="BT2357" s="99">
        <v>0</v>
      </c>
      <c r="BU2357" s="99">
        <v>0</v>
      </c>
      <c r="BV2357" s="99">
        <v>5905410.3203735398</v>
      </c>
      <c r="BW2357" s="99">
        <v>0</v>
      </c>
      <c r="BX2357" s="99">
        <v>0</v>
      </c>
      <c r="BY2357" s="99">
        <v>0</v>
      </c>
      <c r="BZ2357" s="99">
        <v>0</v>
      </c>
      <c r="CA2357" s="99">
        <v>242541.76577568101</v>
      </c>
      <c r="CB2357" s="99">
        <v>13750429.447387701</v>
      </c>
      <c r="CC2357" s="99">
        <v>125541087.181641</v>
      </c>
      <c r="CD2357" s="99">
        <v>28693456.628417999</v>
      </c>
      <c r="CE2357" s="99">
        <v>4829.6730018854096</v>
      </c>
      <c r="CF2357" s="99">
        <v>611813.80455779994</v>
      </c>
      <c r="CG2357" s="99">
        <v>5109373.6130371103</v>
      </c>
      <c r="CH2357" s="99">
        <v>0</v>
      </c>
      <c r="CI2357" s="99">
        <v>247382.60449409499</v>
      </c>
      <c r="CJ2357" s="99">
        <v>14363931.130615201</v>
      </c>
      <c r="CK2357" s="99">
        <v>130674007.856445</v>
      </c>
      <c r="CL2357" s="99">
        <v>28697452.347900402</v>
      </c>
      <c r="CM2357" s="203">
        <f t="shared" si="108"/>
        <v>332660.24396610277</v>
      </c>
      <c r="CN2357" s="203">
        <f t="shared" si="109"/>
        <v>42514534.8359375</v>
      </c>
      <c r="CO2357" s="203">
        <f t="shared" si="110"/>
        <v>218181524.7031247</v>
      </c>
      <c r="CP2357" s="99">
        <v>28697452.347900402</v>
      </c>
      <c r="CQ2357" s="99">
        <v>0</v>
      </c>
      <c r="CR2357" s="99">
        <v>0</v>
      </c>
      <c r="CS2357" s="99">
        <v>0</v>
      </c>
      <c r="CT2357" s="99">
        <v>0</v>
      </c>
    </row>
    <row r="2358" spans="1:98">
      <c r="A2358" s="98" t="s">
        <v>200</v>
      </c>
      <c r="B2358" s="100">
        <v>41334</v>
      </c>
      <c r="C2358" s="99">
        <v>197361.421497345</v>
      </c>
      <c r="D2358" s="99">
        <v>5.79739498498384</v>
      </c>
      <c r="E2358" s="99">
        <v>41928.643743038199</v>
      </c>
      <c r="F2358" s="99">
        <v>35570.67146492</v>
      </c>
      <c r="G2358" s="99">
        <v>4765.8224850297001</v>
      </c>
      <c r="H2358" s="99">
        <v>0</v>
      </c>
      <c r="I2358" s="99">
        <v>0</v>
      </c>
      <c r="J2358" s="99">
        <v>85152.488166809097</v>
      </c>
      <c r="K2358" s="99">
        <v>350.18468496948498</v>
      </c>
      <c r="L2358" s="99">
        <v>3636.60196021199</v>
      </c>
      <c r="M2358" s="99">
        <v>101280.08424186701</v>
      </c>
      <c r="N2358" s="99">
        <v>19512.906106472001</v>
      </c>
      <c r="O2358" s="99">
        <v>0</v>
      </c>
      <c r="P2358" s="99">
        <v>102183.519749641</v>
      </c>
      <c r="Q2358" s="99">
        <v>12109.5531620979</v>
      </c>
      <c r="R2358" s="99">
        <v>0</v>
      </c>
      <c r="S2358" s="99">
        <v>4741.6001483201999</v>
      </c>
      <c r="T2358" s="99">
        <v>0</v>
      </c>
      <c r="U2358" s="99">
        <v>85493.833146095305</v>
      </c>
      <c r="V2358" s="99">
        <v>10527448.3787842</v>
      </c>
      <c r="W2358" s="99">
        <v>559.28653775155499</v>
      </c>
      <c r="X2358" s="99">
        <v>2967177.9917297401</v>
      </c>
      <c r="Y2358" s="99">
        <v>2386893.3745422401</v>
      </c>
      <c r="Z2358" s="99">
        <v>594296.34014129604</v>
      </c>
      <c r="AA2358" s="99">
        <v>0</v>
      </c>
      <c r="AB2358" s="99">
        <v>0</v>
      </c>
      <c r="AC2358" s="99">
        <v>28097244.330810498</v>
      </c>
      <c r="AD2358" s="99">
        <v>34240.789618015297</v>
      </c>
      <c r="AE2358" s="99">
        <v>84192.080729484602</v>
      </c>
      <c r="AF2358" s="99">
        <v>5027154.2002563505</v>
      </c>
      <c r="AG2358" s="99">
        <v>2437280.1973266602</v>
      </c>
      <c r="AH2358" s="99">
        <v>0</v>
      </c>
      <c r="AI2358" s="99">
        <v>4522286.2633667002</v>
      </c>
      <c r="AJ2358" s="99">
        <v>1352209.63008118</v>
      </c>
      <c r="AK2358" s="99">
        <v>0</v>
      </c>
      <c r="AL2358" s="99">
        <v>591187.89231872605</v>
      </c>
      <c r="AM2358" s="99">
        <v>0</v>
      </c>
      <c r="AN2358" s="99">
        <v>28229300.167480499</v>
      </c>
      <c r="AO2358" s="99">
        <v>98432579.934570298</v>
      </c>
      <c r="AP2358" s="99">
        <v>5080.1761103272402</v>
      </c>
      <c r="AQ2358" s="99">
        <v>24799683.393554699</v>
      </c>
      <c r="AR2358" s="99">
        <v>19725162.073486298</v>
      </c>
      <c r="AS2358" s="99">
        <v>4932723.4353027297</v>
      </c>
      <c r="AT2358" s="99">
        <v>0</v>
      </c>
      <c r="AU2358" s="99">
        <v>0</v>
      </c>
      <c r="AV2358" s="99">
        <v>87699837.638671905</v>
      </c>
      <c r="AW2358" s="99">
        <v>110628.852374077</v>
      </c>
      <c r="AX2358" s="99">
        <v>931169.499763489</v>
      </c>
      <c r="AY2358" s="99">
        <v>47491743.000488304</v>
      </c>
      <c r="AZ2358" s="99">
        <v>20494241.659912098</v>
      </c>
      <c r="BA2358" s="99">
        <v>0</v>
      </c>
      <c r="BB2358" s="99">
        <v>41977870.002441399</v>
      </c>
      <c r="BC2358" s="99">
        <v>11677893.240722699</v>
      </c>
      <c r="BD2358" s="99">
        <v>0</v>
      </c>
      <c r="BE2358" s="99">
        <v>4913806.5693359403</v>
      </c>
      <c r="BF2358" s="99">
        <v>0</v>
      </c>
      <c r="BG2358" s="99">
        <v>87904833.114257798</v>
      </c>
      <c r="BH2358" s="99">
        <v>22620936.700439502</v>
      </c>
      <c r="BI2358" s="99">
        <v>1061.35538050532</v>
      </c>
      <c r="BJ2358" s="99">
        <v>9625104.7910156306</v>
      </c>
      <c r="BK2358" s="99">
        <v>7535469.27270508</v>
      </c>
      <c r="BL2358" s="99">
        <v>0</v>
      </c>
      <c r="BM2358" s="99">
        <v>0</v>
      </c>
      <c r="BN2358" s="99">
        <v>0</v>
      </c>
      <c r="BO2358" s="99">
        <v>0</v>
      </c>
      <c r="BP2358" s="99">
        <v>0</v>
      </c>
      <c r="BQ2358" s="99">
        <v>0</v>
      </c>
      <c r="BR2358" s="99">
        <v>15116739.9259033</v>
      </c>
      <c r="BS2358" s="99">
        <v>8058510.1840820303</v>
      </c>
      <c r="BT2358" s="99">
        <v>0</v>
      </c>
      <c r="BU2358" s="99">
        <v>3194678.75</v>
      </c>
      <c r="BV2358" s="99">
        <v>5975239.3957519503</v>
      </c>
      <c r="BW2358" s="99">
        <v>0</v>
      </c>
      <c r="BX2358" s="99">
        <v>410880.86962127697</v>
      </c>
      <c r="BY2358" s="99">
        <v>0</v>
      </c>
      <c r="BZ2358" s="99">
        <v>0</v>
      </c>
      <c r="CA2358" s="99">
        <v>239187.35165977501</v>
      </c>
      <c r="CB2358" s="99">
        <v>13491201.599243199</v>
      </c>
      <c r="CC2358" s="99">
        <v>123194685.10449199</v>
      </c>
      <c r="CD2358" s="99">
        <v>32248096.387939502</v>
      </c>
      <c r="CE2358" s="99">
        <v>4765.4114215374002</v>
      </c>
      <c r="CF2358" s="99">
        <v>603635.59011840797</v>
      </c>
      <c r="CG2358" s="99">
        <v>5028540.6858520498</v>
      </c>
      <c r="CH2358" s="99">
        <v>0</v>
      </c>
      <c r="CI2358" s="99">
        <v>243932.270051956</v>
      </c>
      <c r="CJ2358" s="99">
        <v>14094999.779541001</v>
      </c>
      <c r="CK2358" s="99">
        <v>128237257.24902301</v>
      </c>
      <c r="CL2358" s="99">
        <v>32663271.364257801</v>
      </c>
      <c r="CM2358" s="203">
        <f t="shared" si="108"/>
        <v>329426.10319805134</v>
      </c>
      <c r="CN2358" s="203">
        <f t="shared" si="109"/>
        <v>42324299.947021499</v>
      </c>
      <c r="CO2358" s="203">
        <f t="shared" si="110"/>
        <v>216142090.3632808</v>
      </c>
      <c r="CP2358" s="99">
        <v>32663271.364257801</v>
      </c>
      <c r="CQ2358" s="99">
        <v>0</v>
      </c>
      <c r="CR2358" s="99">
        <v>0</v>
      </c>
      <c r="CS2358" s="99">
        <v>0</v>
      </c>
      <c r="CT2358" s="99">
        <v>0</v>
      </c>
    </row>
    <row r="2359" spans="1:98">
      <c r="A2359" s="98" t="s">
        <v>200</v>
      </c>
      <c r="B2359" s="100">
        <v>41426</v>
      </c>
      <c r="C2359" s="99">
        <v>197842.308580399</v>
      </c>
      <c r="D2359" s="99">
        <v>7.0459773889742801</v>
      </c>
      <c r="E2359" s="99">
        <v>40907.853555679299</v>
      </c>
      <c r="F2359" s="99">
        <v>34813.505571842201</v>
      </c>
      <c r="G2359" s="99">
        <v>4818.4274817109099</v>
      </c>
      <c r="H2359" s="99">
        <v>0</v>
      </c>
      <c r="I2359" s="99">
        <v>0</v>
      </c>
      <c r="J2359" s="99">
        <v>85000.724543571501</v>
      </c>
      <c r="K2359" s="99">
        <v>319.224469598383</v>
      </c>
      <c r="L2359" s="99">
        <v>2875.03064879775</v>
      </c>
      <c r="M2359" s="99">
        <v>101690.933375359</v>
      </c>
      <c r="N2359" s="99">
        <v>19176.5974357128</v>
      </c>
      <c r="O2359" s="99">
        <v>0</v>
      </c>
      <c r="P2359" s="99">
        <v>103240.45227146101</v>
      </c>
      <c r="Q2359" s="99">
        <v>12034.0938353539</v>
      </c>
      <c r="R2359" s="99">
        <v>0</v>
      </c>
      <c r="S2359" s="99">
        <v>4811.9556626677504</v>
      </c>
      <c r="T2359" s="99">
        <v>0</v>
      </c>
      <c r="U2359" s="99">
        <v>85324.843536376997</v>
      </c>
      <c r="V2359" s="99">
        <v>10447997.7930908</v>
      </c>
      <c r="W2359" s="99">
        <v>875.91221971064795</v>
      </c>
      <c r="X2359" s="99">
        <v>2880253.7817077599</v>
      </c>
      <c r="Y2359" s="99">
        <v>2324176.8992004399</v>
      </c>
      <c r="Z2359" s="99">
        <v>599234.381980896</v>
      </c>
      <c r="AA2359" s="99">
        <v>0</v>
      </c>
      <c r="AB2359" s="99">
        <v>0</v>
      </c>
      <c r="AC2359" s="99">
        <v>28084282.988525402</v>
      </c>
      <c r="AD2359" s="99">
        <v>32484.429898261998</v>
      </c>
      <c r="AE2359" s="99">
        <v>51173.699619293198</v>
      </c>
      <c r="AF2359" s="99">
        <v>5003934.9580688505</v>
      </c>
      <c r="AG2359" s="99">
        <v>2387025.4475707998</v>
      </c>
      <c r="AH2359" s="99">
        <v>0</v>
      </c>
      <c r="AI2359" s="99">
        <v>4550582.7300415002</v>
      </c>
      <c r="AJ2359" s="99">
        <v>1332393.1086578399</v>
      </c>
      <c r="AK2359" s="99">
        <v>0</v>
      </c>
      <c r="AL2359" s="99">
        <v>596020.11818695103</v>
      </c>
      <c r="AM2359" s="99">
        <v>0</v>
      </c>
      <c r="AN2359" s="99">
        <v>28141444.6723633</v>
      </c>
      <c r="AO2359" s="99">
        <v>98022502.449218795</v>
      </c>
      <c r="AP2359" s="99">
        <v>12508.663226127601</v>
      </c>
      <c r="AQ2359" s="99">
        <v>24099502.8525391</v>
      </c>
      <c r="AR2359" s="99">
        <v>19204144.379882801</v>
      </c>
      <c r="AS2359" s="99">
        <v>5011470.6117553702</v>
      </c>
      <c r="AT2359" s="99">
        <v>0</v>
      </c>
      <c r="AU2359" s="99">
        <v>0</v>
      </c>
      <c r="AV2359" s="99">
        <v>87640085.973632798</v>
      </c>
      <c r="AW2359" s="99">
        <v>104093.626046181</v>
      </c>
      <c r="AX2359" s="99">
        <v>588480.69047546398</v>
      </c>
      <c r="AY2359" s="99">
        <v>47375294.863281302</v>
      </c>
      <c r="AZ2359" s="99">
        <v>20097175.044189502</v>
      </c>
      <c r="BA2359" s="99">
        <v>0</v>
      </c>
      <c r="BB2359" s="99">
        <v>42340552.723632798</v>
      </c>
      <c r="BC2359" s="99">
        <v>11581307.662597699</v>
      </c>
      <c r="BD2359" s="99">
        <v>0</v>
      </c>
      <c r="BE2359" s="99">
        <v>4973409.58056641</v>
      </c>
      <c r="BF2359" s="99">
        <v>0</v>
      </c>
      <c r="BG2359" s="99">
        <v>87660949.828125</v>
      </c>
      <c r="BH2359" s="99">
        <v>22793339.567871101</v>
      </c>
      <c r="BI2359" s="99">
        <v>811.75562454760097</v>
      </c>
      <c r="BJ2359" s="99">
        <v>9525804.5181884803</v>
      </c>
      <c r="BK2359" s="99">
        <v>7405805.1540527297</v>
      </c>
      <c r="BL2359" s="99">
        <v>0</v>
      </c>
      <c r="BM2359" s="99">
        <v>0</v>
      </c>
      <c r="BN2359" s="99">
        <v>0</v>
      </c>
      <c r="BO2359" s="99">
        <v>0</v>
      </c>
      <c r="BP2359" s="99">
        <v>0</v>
      </c>
      <c r="BQ2359" s="99">
        <v>0</v>
      </c>
      <c r="BR2359" s="99">
        <v>15231319.244506801</v>
      </c>
      <c r="BS2359" s="99">
        <v>7940160.2340698196</v>
      </c>
      <c r="BT2359" s="99">
        <v>0</v>
      </c>
      <c r="BU2359" s="99">
        <v>3259871.5999755901</v>
      </c>
      <c r="BV2359" s="99">
        <v>5978570.2009887705</v>
      </c>
      <c r="BW2359" s="99">
        <v>0</v>
      </c>
      <c r="BX2359" s="99">
        <v>419853.749633789</v>
      </c>
      <c r="BY2359" s="99">
        <v>0</v>
      </c>
      <c r="BZ2359" s="99">
        <v>0</v>
      </c>
      <c r="CA2359" s="99">
        <v>238740.124074936</v>
      </c>
      <c r="CB2359" s="99">
        <v>13334807.0812988</v>
      </c>
      <c r="CC2359" s="99">
        <v>122160923.477539</v>
      </c>
      <c r="CD2359" s="99">
        <v>32337712.6801758</v>
      </c>
      <c r="CE2359" s="99">
        <v>4819.5491294264802</v>
      </c>
      <c r="CF2359" s="99">
        <v>594787.84986114502</v>
      </c>
      <c r="CG2359" s="99">
        <v>4956473.8052978497</v>
      </c>
      <c r="CH2359" s="99">
        <v>0</v>
      </c>
      <c r="CI2359" s="99">
        <v>243554.52064132699</v>
      </c>
      <c r="CJ2359" s="99">
        <v>13930235.493896499</v>
      </c>
      <c r="CK2359" s="99">
        <v>127132682.525391</v>
      </c>
      <c r="CL2359" s="99">
        <v>32739121.8212891</v>
      </c>
      <c r="CM2359" s="203">
        <f t="shared" si="108"/>
        <v>328879.36417770397</v>
      </c>
      <c r="CN2359" s="203">
        <f t="shared" si="109"/>
        <v>42071680.166259795</v>
      </c>
      <c r="CO2359" s="203">
        <f t="shared" si="110"/>
        <v>214793632.35351598</v>
      </c>
      <c r="CP2359" s="99">
        <v>32739121.8212891</v>
      </c>
      <c r="CQ2359" s="99">
        <v>0</v>
      </c>
      <c r="CR2359" s="99">
        <v>0</v>
      </c>
      <c r="CS2359" s="99">
        <v>0</v>
      </c>
      <c r="CT2359" s="99">
        <v>0</v>
      </c>
    </row>
    <row r="2360" spans="1:98">
      <c r="A2360" s="98" t="s">
        <v>200</v>
      </c>
      <c r="B2360" s="100">
        <v>41518</v>
      </c>
      <c r="C2360" s="99">
        <v>197271.43552780201</v>
      </c>
      <c r="D2360" s="99">
        <v>7.28427749394905</v>
      </c>
      <c r="E2360" s="99">
        <v>39895.197311878197</v>
      </c>
      <c r="F2360" s="99">
        <v>33910.860069274902</v>
      </c>
      <c r="G2360" s="99">
        <v>4757.1241392493203</v>
      </c>
      <c r="H2360" s="99">
        <v>0</v>
      </c>
      <c r="I2360" s="99">
        <v>0</v>
      </c>
      <c r="J2360" s="99">
        <v>84718.716177940398</v>
      </c>
      <c r="K2360" s="99">
        <v>285.879297781736</v>
      </c>
      <c r="L2360" s="99">
        <v>451.783834848553</v>
      </c>
      <c r="M2360" s="99">
        <v>101616.713577271</v>
      </c>
      <c r="N2360" s="99">
        <v>18887.957574129101</v>
      </c>
      <c r="O2360" s="99">
        <v>0</v>
      </c>
      <c r="P2360" s="99">
        <v>104868.022859573</v>
      </c>
      <c r="Q2360" s="99">
        <v>11924.8518470526</v>
      </c>
      <c r="R2360" s="99">
        <v>0</v>
      </c>
      <c r="S2360" s="99">
        <v>4747.2481227517101</v>
      </c>
      <c r="T2360" s="99">
        <v>0</v>
      </c>
      <c r="U2360" s="99">
        <v>85020.221195220904</v>
      </c>
      <c r="V2360" s="99">
        <v>10416155.127319301</v>
      </c>
      <c r="W2360" s="99">
        <v>547.94425757974398</v>
      </c>
      <c r="X2360" s="99">
        <v>2791249.01104736</v>
      </c>
      <c r="Y2360" s="99">
        <v>2261927.0668334998</v>
      </c>
      <c r="Z2360" s="99">
        <v>589725.61920166004</v>
      </c>
      <c r="AA2360" s="99">
        <v>0</v>
      </c>
      <c r="AB2360" s="99">
        <v>0</v>
      </c>
      <c r="AC2360" s="99">
        <v>28001305.4838867</v>
      </c>
      <c r="AD2360" s="99">
        <v>27253.299314260501</v>
      </c>
      <c r="AE2360" s="99">
        <v>24973.115154504801</v>
      </c>
      <c r="AF2360" s="99">
        <v>5022001.8518676804</v>
      </c>
      <c r="AG2360" s="99">
        <v>2320531.4100952102</v>
      </c>
      <c r="AH2360" s="99">
        <v>0</v>
      </c>
      <c r="AI2360" s="99">
        <v>4544405.0673828097</v>
      </c>
      <c r="AJ2360" s="99">
        <v>1324063.54989624</v>
      </c>
      <c r="AK2360" s="99">
        <v>0</v>
      </c>
      <c r="AL2360" s="99">
        <v>587360.50631713902</v>
      </c>
      <c r="AM2360" s="99">
        <v>0</v>
      </c>
      <c r="AN2360" s="99">
        <v>28011567.6008301</v>
      </c>
      <c r="AO2360" s="99">
        <v>98026828.985351607</v>
      </c>
      <c r="AP2360" s="99">
        <v>6110.24474453926</v>
      </c>
      <c r="AQ2360" s="99">
        <v>23276961.474121101</v>
      </c>
      <c r="AR2360" s="99">
        <v>18629606.1091309</v>
      </c>
      <c r="AS2360" s="99">
        <v>4935288.9909057599</v>
      </c>
      <c r="AT2360" s="99">
        <v>0</v>
      </c>
      <c r="AU2360" s="99">
        <v>0</v>
      </c>
      <c r="AV2360" s="99">
        <v>87719629.0546875</v>
      </c>
      <c r="AW2360" s="99">
        <v>87773.902778625503</v>
      </c>
      <c r="AX2360" s="99">
        <v>199686.433349609</v>
      </c>
      <c r="AY2360" s="99">
        <v>47688286.863769501</v>
      </c>
      <c r="AZ2360" s="99">
        <v>19707664.743408199</v>
      </c>
      <c r="BA2360" s="99">
        <v>0</v>
      </c>
      <c r="BB2360" s="99">
        <v>42567213.593261696</v>
      </c>
      <c r="BC2360" s="99">
        <v>11532378.431640601</v>
      </c>
      <c r="BD2360" s="99">
        <v>0</v>
      </c>
      <c r="BE2360" s="99">
        <v>4907077.8901367197</v>
      </c>
      <c r="BF2360" s="99">
        <v>0</v>
      </c>
      <c r="BG2360" s="99">
        <v>87806338.395507798</v>
      </c>
      <c r="BH2360" s="99">
        <v>22907633.986083999</v>
      </c>
      <c r="BI2360" s="99">
        <v>970.70286477357104</v>
      </c>
      <c r="BJ2360" s="99">
        <v>9352578.5933837909</v>
      </c>
      <c r="BK2360" s="99">
        <v>7257211.0253906297</v>
      </c>
      <c r="BL2360" s="99">
        <v>0</v>
      </c>
      <c r="BM2360" s="99">
        <v>0</v>
      </c>
      <c r="BN2360" s="99">
        <v>0</v>
      </c>
      <c r="BO2360" s="99">
        <v>0</v>
      </c>
      <c r="BP2360" s="99">
        <v>0</v>
      </c>
      <c r="BQ2360" s="99">
        <v>0</v>
      </c>
      <c r="BR2360" s="99">
        <v>15425912.731323199</v>
      </c>
      <c r="BS2360" s="99">
        <v>7816336.6396484403</v>
      </c>
      <c r="BT2360" s="99">
        <v>0</v>
      </c>
      <c r="BU2360" s="99">
        <v>2788762.8599853502</v>
      </c>
      <c r="BV2360" s="99">
        <v>5950393.7747802697</v>
      </c>
      <c r="BW2360" s="99">
        <v>0</v>
      </c>
      <c r="BX2360" s="99">
        <v>345167.53970718401</v>
      </c>
      <c r="BY2360" s="99">
        <v>0</v>
      </c>
      <c r="BZ2360" s="99">
        <v>0</v>
      </c>
      <c r="CA2360" s="99">
        <v>237283.503908157</v>
      </c>
      <c r="CB2360" s="99">
        <v>13199337.3352051</v>
      </c>
      <c r="CC2360" s="99">
        <v>121324190.75</v>
      </c>
      <c r="CD2360" s="99">
        <v>32211375.689941399</v>
      </c>
      <c r="CE2360" s="99">
        <v>4756.7528812289202</v>
      </c>
      <c r="CF2360" s="99">
        <v>587497.55062103295</v>
      </c>
      <c r="CG2360" s="99">
        <v>4903768.52697754</v>
      </c>
      <c r="CH2360" s="99">
        <v>0</v>
      </c>
      <c r="CI2360" s="99">
        <v>242054.17340850801</v>
      </c>
      <c r="CJ2360" s="99">
        <v>13785286.1876221</v>
      </c>
      <c r="CK2360" s="99">
        <v>126198232.74804699</v>
      </c>
      <c r="CL2360" s="99">
        <v>32587864.7509766</v>
      </c>
      <c r="CM2360" s="203">
        <f t="shared" si="108"/>
        <v>327074.3946037289</v>
      </c>
      <c r="CN2360" s="203">
        <f t="shared" si="109"/>
        <v>41796853.788452201</v>
      </c>
      <c r="CO2360" s="203">
        <f t="shared" si="110"/>
        <v>214004571.14355481</v>
      </c>
      <c r="CP2360" s="99">
        <v>32587864.7509766</v>
      </c>
      <c r="CQ2360" s="99">
        <v>0</v>
      </c>
      <c r="CR2360" s="99">
        <v>0</v>
      </c>
      <c r="CS2360" s="99">
        <v>0</v>
      </c>
      <c r="CT2360" s="99">
        <v>0</v>
      </c>
    </row>
    <row r="2361" spans="1:98">
      <c r="A2361" s="98" t="s">
        <v>200</v>
      </c>
      <c r="B2361" s="100">
        <v>41609</v>
      </c>
      <c r="C2361" s="99">
        <v>196216.656484604</v>
      </c>
      <c r="D2361" s="99">
        <v>6.9267519869608796</v>
      </c>
      <c r="E2361" s="99">
        <v>38706.524554252603</v>
      </c>
      <c r="F2361" s="99">
        <v>32895.834209918998</v>
      </c>
      <c r="G2361" s="99">
        <v>4739.1517307162303</v>
      </c>
      <c r="H2361" s="99">
        <v>0</v>
      </c>
      <c r="I2361" s="99">
        <v>0</v>
      </c>
      <c r="J2361" s="99">
        <v>83905.537943839998</v>
      </c>
      <c r="K2361" s="99">
        <v>242.07188726030299</v>
      </c>
      <c r="L2361" s="99">
        <v>313.39650468155702</v>
      </c>
      <c r="M2361" s="99">
        <v>101123.051027298</v>
      </c>
      <c r="N2361" s="99">
        <v>18605.271214485201</v>
      </c>
      <c r="O2361" s="99">
        <v>0</v>
      </c>
      <c r="P2361" s="99">
        <v>103209.925723076</v>
      </c>
      <c r="Q2361" s="99">
        <v>11742.3033018112</v>
      </c>
      <c r="R2361" s="99">
        <v>0</v>
      </c>
      <c r="S2361" s="99">
        <v>4701.5293309092503</v>
      </c>
      <c r="T2361" s="99">
        <v>0</v>
      </c>
      <c r="U2361" s="99">
        <v>84127.147599220305</v>
      </c>
      <c r="V2361" s="99">
        <v>10255932.9960938</v>
      </c>
      <c r="W2361" s="99">
        <v>727.38842853158701</v>
      </c>
      <c r="X2361" s="99">
        <v>2713460.8131103502</v>
      </c>
      <c r="Y2361" s="99">
        <v>2183033.1870422401</v>
      </c>
      <c r="Z2361" s="99">
        <v>581395.19636535598</v>
      </c>
      <c r="AA2361" s="99">
        <v>0</v>
      </c>
      <c r="AB2361" s="99">
        <v>0</v>
      </c>
      <c r="AC2361" s="99">
        <v>27688691.371582001</v>
      </c>
      <c r="AD2361" s="99">
        <v>26589.105983495701</v>
      </c>
      <c r="AE2361" s="99">
        <v>23691.2471008301</v>
      </c>
      <c r="AF2361" s="99">
        <v>4953948.0928344699</v>
      </c>
      <c r="AG2361" s="99">
        <v>2280041.5442810101</v>
      </c>
      <c r="AH2361" s="99">
        <v>0</v>
      </c>
      <c r="AI2361" s="99">
        <v>4437711.5036621103</v>
      </c>
      <c r="AJ2361" s="99">
        <v>1281164.9183807401</v>
      </c>
      <c r="AK2361" s="99">
        <v>0</v>
      </c>
      <c r="AL2361" s="99">
        <v>576186.97856903099</v>
      </c>
      <c r="AM2361" s="99">
        <v>0</v>
      </c>
      <c r="AN2361" s="99">
        <v>27671252.650878899</v>
      </c>
      <c r="AO2361" s="99">
        <v>96980830.721679702</v>
      </c>
      <c r="AP2361" s="99">
        <v>7343.7926041483897</v>
      </c>
      <c r="AQ2361" s="99">
        <v>22680384.551025402</v>
      </c>
      <c r="AR2361" s="99">
        <v>18028093.2099609</v>
      </c>
      <c r="AS2361" s="99">
        <v>4872869.2250366202</v>
      </c>
      <c r="AT2361" s="99">
        <v>0</v>
      </c>
      <c r="AU2361" s="99">
        <v>0</v>
      </c>
      <c r="AV2361" s="99">
        <v>87403664.866210893</v>
      </c>
      <c r="AW2361" s="99">
        <v>84541.061903953596</v>
      </c>
      <c r="AX2361" s="99">
        <v>175220.18092727699</v>
      </c>
      <c r="AY2361" s="99">
        <v>47389869.499511696</v>
      </c>
      <c r="AZ2361" s="99">
        <v>19318996.933837902</v>
      </c>
      <c r="BA2361" s="99">
        <v>0</v>
      </c>
      <c r="BB2361" s="99">
        <v>41639022.455566399</v>
      </c>
      <c r="BC2361" s="99">
        <v>11187019.595947299</v>
      </c>
      <c r="BD2361" s="99">
        <v>0</v>
      </c>
      <c r="BE2361" s="99">
        <v>4843550.1936035203</v>
      </c>
      <c r="BF2361" s="99">
        <v>0</v>
      </c>
      <c r="BG2361" s="99">
        <v>87485997.777343795</v>
      </c>
      <c r="BH2361" s="99">
        <v>22797373.959716801</v>
      </c>
      <c r="BI2361" s="99">
        <v>1251.6447590738501</v>
      </c>
      <c r="BJ2361" s="99">
        <v>9180879.2613525409</v>
      </c>
      <c r="BK2361" s="99">
        <v>7083411.9425659198</v>
      </c>
      <c r="BL2361" s="99">
        <v>0</v>
      </c>
      <c r="BM2361" s="99">
        <v>0</v>
      </c>
      <c r="BN2361" s="99">
        <v>0</v>
      </c>
      <c r="BO2361" s="99">
        <v>0</v>
      </c>
      <c r="BP2361" s="99">
        <v>0</v>
      </c>
      <c r="BQ2361" s="99">
        <v>0</v>
      </c>
      <c r="BR2361" s="99">
        <v>15358889.5458984</v>
      </c>
      <c r="BS2361" s="99">
        <v>7662493.9656982403</v>
      </c>
      <c r="BT2361" s="99">
        <v>0</v>
      </c>
      <c r="BU2361" s="99">
        <v>3137740.5099792499</v>
      </c>
      <c r="BV2361" s="99">
        <v>5882600.3539428702</v>
      </c>
      <c r="BW2361" s="99">
        <v>0</v>
      </c>
      <c r="BX2361" s="99">
        <v>384560.60967254598</v>
      </c>
      <c r="BY2361" s="99">
        <v>0</v>
      </c>
      <c r="BZ2361" s="99">
        <v>0</v>
      </c>
      <c r="CA2361" s="99">
        <v>234967.782316208</v>
      </c>
      <c r="CB2361" s="99">
        <v>12986853.7037354</v>
      </c>
      <c r="CC2361" s="99">
        <v>119782906.41113301</v>
      </c>
      <c r="CD2361" s="99">
        <v>31976789.236328099</v>
      </c>
      <c r="CE2361" s="99">
        <v>4738.7977199554398</v>
      </c>
      <c r="CF2361" s="99">
        <v>579877.81027984596</v>
      </c>
      <c r="CG2361" s="99">
        <v>4866070.8232421903</v>
      </c>
      <c r="CH2361" s="99">
        <v>0</v>
      </c>
      <c r="CI2361" s="99">
        <v>239721.043008804</v>
      </c>
      <c r="CJ2361" s="99">
        <v>13567871.235595699</v>
      </c>
      <c r="CK2361" s="99">
        <v>124660238.95410199</v>
      </c>
      <c r="CL2361" s="99">
        <v>32370578.808837902</v>
      </c>
      <c r="CM2361" s="203">
        <f t="shared" si="108"/>
        <v>323848.19060802431</v>
      </c>
      <c r="CN2361" s="203">
        <f t="shared" si="109"/>
        <v>41239123.886474594</v>
      </c>
      <c r="CO2361" s="203">
        <f t="shared" si="110"/>
        <v>212146236.73144579</v>
      </c>
      <c r="CP2361" s="99">
        <v>32370578.808837902</v>
      </c>
      <c r="CQ2361" s="99">
        <v>0</v>
      </c>
      <c r="CR2361" s="99">
        <v>0</v>
      </c>
      <c r="CS2361" s="99">
        <v>0</v>
      </c>
      <c r="CT2361" s="99">
        <v>0</v>
      </c>
    </row>
    <row r="2362" spans="1:98">
      <c r="A2362" s="98" t="s">
        <v>200</v>
      </c>
      <c r="B2362" s="100">
        <v>41699</v>
      </c>
      <c r="C2362" s="99">
        <v>196442.17319679301</v>
      </c>
      <c r="D2362" s="99">
        <v>0</v>
      </c>
      <c r="E2362" s="99">
        <v>37764.375280380198</v>
      </c>
      <c r="F2362" s="99">
        <v>32041.4066295624</v>
      </c>
      <c r="G2362" s="99">
        <v>4751.8782072663298</v>
      </c>
      <c r="H2362" s="99">
        <v>0</v>
      </c>
      <c r="I2362" s="99">
        <v>0</v>
      </c>
      <c r="J2362" s="99">
        <v>83999.172174453706</v>
      </c>
      <c r="K2362" s="99">
        <v>186.24263940565299</v>
      </c>
      <c r="L2362" s="99">
        <v>308.61504097282898</v>
      </c>
      <c r="M2362" s="99">
        <v>101248.621604919</v>
      </c>
      <c r="N2362" s="99">
        <v>18367.6943490505</v>
      </c>
      <c r="O2362" s="99">
        <v>0</v>
      </c>
      <c r="P2362" s="99">
        <v>102103.48271179201</v>
      </c>
      <c r="Q2362" s="99">
        <v>11669.571310997</v>
      </c>
      <c r="R2362" s="99">
        <v>0</v>
      </c>
      <c r="S2362" s="99">
        <v>4726.1770369410497</v>
      </c>
      <c r="T2362" s="99">
        <v>0</v>
      </c>
      <c r="U2362" s="99">
        <v>84187.681247711196</v>
      </c>
      <c r="V2362" s="99">
        <v>10242266.786621099</v>
      </c>
      <c r="W2362" s="99">
        <v>0</v>
      </c>
      <c r="X2362" s="99">
        <v>2641203.3257446298</v>
      </c>
      <c r="Y2362" s="99">
        <v>2124917.8124084501</v>
      </c>
      <c r="Z2362" s="99">
        <v>570669.58264160203</v>
      </c>
      <c r="AA2362" s="99">
        <v>0</v>
      </c>
      <c r="AB2362" s="99">
        <v>0</v>
      </c>
      <c r="AC2362" s="99">
        <v>27589534.174316399</v>
      </c>
      <c r="AD2362" s="99">
        <v>18714.100604295701</v>
      </c>
      <c r="AE2362" s="99">
        <v>21716.644698143002</v>
      </c>
      <c r="AF2362" s="99">
        <v>4952838.6361694299</v>
      </c>
      <c r="AG2362" s="99">
        <v>2238882.8787841802</v>
      </c>
      <c r="AH2362" s="99">
        <v>0</v>
      </c>
      <c r="AI2362" s="99">
        <v>4368225.7607421903</v>
      </c>
      <c r="AJ2362" s="99">
        <v>1269543.3557281501</v>
      </c>
      <c r="AK2362" s="99">
        <v>0</v>
      </c>
      <c r="AL2362" s="99">
        <v>565818.58390808105</v>
      </c>
      <c r="AM2362" s="99">
        <v>0</v>
      </c>
      <c r="AN2362" s="99">
        <v>27660492.3586426</v>
      </c>
      <c r="AO2362" s="99">
        <v>97305773.319335893</v>
      </c>
      <c r="AP2362" s="99">
        <v>0</v>
      </c>
      <c r="AQ2362" s="99">
        <v>22182410.438720699</v>
      </c>
      <c r="AR2362" s="99">
        <v>17565505.548339799</v>
      </c>
      <c r="AS2362" s="99">
        <v>4803392.4832153302</v>
      </c>
      <c r="AT2362" s="99">
        <v>0</v>
      </c>
      <c r="AU2362" s="99">
        <v>0</v>
      </c>
      <c r="AV2362" s="99">
        <v>87482154.244140595</v>
      </c>
      <c r="AW2362" s="99">
        <v>61670.847068786599</v>
      </c>
      <c r="AX2362" s="99">
        <v>180096.93202209499</v>
      </c>
      <c r="AY2362" s="99">
        <v>47539168.7255859</v>
      </c>
      <c r="AZ2362" s="99">
        <v>19011839.363525402</v>
      </c>
      <c r="BA2362" s="99">
        <v>0</v>
      </c>
      <c r="BB2362" s="99">
        <v>41212480.90625</v>
      </c>
      <c r="BC2362" s="99">
        <v>11146430.9187012</v>
      </c>
      <c r="BD2362" s="99">
        <v>0</v>
      </c>
      <c r="BE2362" s="99">
        <v>4771181.3085327102</v>
      </c>
      <c r="BF2362" s="99">
        <v>0</v>
      </c>
      <c r="BG2362" s="99">
        <v>87516490.673828095</v>
      </c>
      <c r="BH2362" s="99">
        <v>22711546.838622998</v>
      </c>
      <c r="BI2362" s="99">
        <v>0</v>
      </c>
      <c r="BJ2362" s="99">
        <v>8990216.8355712909</v>
      </c>
      <c r="BK2362" s="99">
        <v>6929182.3716430701</v>
      </c>
      <c r="BL2362" s="99">
        <v>0</v>
      </c>
      <c r="BM2362" s="99">
        <v>0</v>
      </c>
      <c r="BN2362" s="99">
        <v>0</v>
      </c>
      <c r="BO2362" s="99">
        <v>0</v>
      </c>
      <c r="BP2362" s="99">
        <v>0</v>
      </c>
      <c r="BQ2362" s="99">
        <v>0</v>
      </c>
      <c r="BR2362" s="99">
        <v>15244757.1948242</v>
      </c>
      <c r="BS2362" s="99">
        <v>7527318.0045165997</v>
      </c>
      <c r="BT2362" s="99">
        <v>0</v>
      </c>
      <c r="BU2362" s="99">
        <v>3077533.0399780301</v>
      </c>
      <c r="BV2362" s="99">
        <v>5873192.6109008798</v>
      </c>
      <c r="BW2362" s="99">
        <v>0</v>
      </c>
      <c r="BX2362" s="99">
        <v>395226.36967086798</v>
      </c>
      <c r="BY2362" s="99">
        <v>0</v>
      </c>
      <c r="BZ2362" s="99">
        <v>0</v>
      </c>
      <c r="CA2362" s="99">
        <v>234045.95988464399</v>
      </c>
      <c r="CB2362" s="99">
        <v>12880346.6925049</v>
      </c>
      <c r="CC2362" s="99">
        <v>119454679.287109</v>
      </c>
      <c r="CD2362" s="99">
        <v>31750113.831542999</v>
      </c>
      <c r="CE2362" s="99">
        <v>4751.78271102905</v>
      </c>
      <c r="CF2362" s="99">
        <v>570399.15662383998</v>
      </c>
      <c r="CG2362" s="99">
        <v>4813878.6287231399</v>
      </c>
      <c r="CH2362" s="99">
        <v>0</v>
      </c>
      <c r="CI2362" s="99">
        <v>238765.87241554301</v>
      </c>
      <c r="CJ2362" s="99">
        <v>13451478.685913101</v>
      </c>
      <c r="CK2362" s="99">
        <v>124282762.140625</v>
      </c>
      <c r="CL2362" s="99">
        <v>32139896.9462891</v>
      </c>
      <c r="CM2362" s="203">
        <f t="shared" si="108"/>
        <v>322953.55366325419</v>
      </c>
      <c r="CN2362" s="203">
        <f t="shared" si="109"/>
        <v>41111971.044555701</v>
      </c>
      <c r="CO2362" s="203">
        <f t="shared" si="110"/>
        <v>211799252.8144531</v>
      </c>
      <c r="CP2362" s="99">
        <v>32139896.9462891</v>
      </c>
      <c r="CQ2362" s="99">
        <v>0</v>
      </c>
      <c r="CR2362" s="99">
        <v>0</v>
      </c>
      <c r="CS2362" s="99">
        <v>0</v>
      </c>
      <c r="CT2362" s="99">
        <v>0</v>
      </c>
    </row>
    <row r="2363" spans="1:98">
      <c r="A2363" s="98" t="s">
        <v>200</v>
      </c>
      <c r="B2363" s="100">
        <v>41791</v>
      </c>
      <c r="C2363" s="99">
        <v>195099.88294792199</v>
      </c>
      <c r="D2363" s="99">
        <v>0</v>
      </c>
      <c r="E2363" s="99">
        <v>37001.589246272997</v>
      </c>
      <c r="F2363" s="99">
        <v>31484.514367341999</v>
      </c>
      <c r="G2363" s="99">
        <v>4738.6465998887998</v>
      </c>
      <c r="H2363" s="99">
        <v>0</v>
      </c>
      <c r="I2363" s="99">
        <v>0</v>
      </c>
      <c r="J2363" s="99">
        <v>84070.512836456299</v>
      </c>
      <c r="K2363" s="99">
        <v>128.289558483288</v>
      </c>
      <c r="L2363" s="99">
        <v>787.31559802591801</v>
      </c>
      <c r="M2363" s="99">
        <v>100496.809960365</v>
      </c>
      <c r="N2363" s="99">
        <v>18231.650759697</v>
      </c>
      <c r="O2363" s="99">
        <v>0</v>
      </c>
      <c r="P2363" s="99">
        <v>101065.373807907</v>
      </c>
      <c r="Q2363" s="99">
        <v>11580.135400295299</v>
      </c>
      <c r="R2363" s="99">
        <v>0</v>
      </c>
      <c r="S2363" s="99">
        <v>4720.3921255469304</v>
      </c>
      <c r="T2363" s="99">
        <v>0</v>
      </c>
      <c r="U2363" s="99">
        <v>84199.742902755694</v>
      </c>
      <c r="V2363" s="99">
        <v>10182757.455078101</v>
      </c>
      <c r="W2363" s="99">
        <v>0</v>
      </c>
      <c r="X2363" s="99">
        <v>2569663.3023986798</v>
      </c>
      <c r="Y2363" s="99">
        <v>2071521.8511047401</v>
      </c>
      <c r="Z2363" s="99">
        <v>560910.72119903599</v>
      </c>
      <c r="AA2363" s="99">
        <v>0</v>
      </c>
      <c r="AB2363" s="99">
        <v>0</v>
      </c>
      <c r="AC2363" s="99">
        <v>27568282.8046875</v>
      </c>
      <c r="AD2363" s="99">
        <v>13877.9898359776</v>
      </c>
      <c r="AE2363" s="99">
        <v>30998.5335664749</v>
      </c>
      <c r="AF2363" s="99">
        <v>4923568.8527221698</v>
      </c>
      <c r="AG2363" s="99">
        <v>2193736.0476684598</v>
      </c>
      <c r="AH2363" s="99">
        <v>0</v>
      </c>
      <c r="AI2363" s="99">
        <v>4290795.3308715802</v>
      </c>
      <c r="AJ2363" s="99">
        <v>1268127.6590271001</v>
      </c>
      <c r="AK2363" s="99">
        <v>0</v>
      </c>
      <c r="AL2363" s="99">
        <v>556759.47948455799</v>
      </c>
      <c r="AM2363" s="99">
        <v>0</v>
      </c>
      <c r="AN2363" s="99">
        <v>27567698.818115201</v>
      </c>
      <c r="AO2363" s="99">
        <v>97100651.016601607</v>
      </c>
      <c r="AP2363" s="99">
        <v>0</v>
      </c>
      <c r="AQ2363" s="99">
        <v>21585061.222900402</v>
      </c>
      <c r="AR2363" s="99">
        <v>17175001.418701202</v>
      </c>
      <c r="AS2363" s="99">
        <v>4765875.56396484</v>
      </c>
      <c r="AT2363" s="99">
        <v>0</v>
      </c>
      <c r="AU2363" s="99">
        <v>0</v>
      </c>
      <c r="AV2363" s="99">
        <v>87971595.197265595</v>
      </c>
      <c r="AW2363" s="99">
        <v>45246.9695825577</v>
      </c>
      <c r="AX2363" s="99">
        <v>264952.27423477202</v>
      </c>
      <c r="AY2363" s="99">
        <v>47582045.708007798</v>
      </c>
      <c r="AZ2363" s="99">
        <v>18757697.915771499</v>
      </c>
      <c r="BA2363" s="99">
        <v>0</v>
      </c>
      <c r="BB2363" s="99">
        <v>40561989.9140625</v>
      </c>
      <c r="BC2363" s="99">
        <v>11173736.3989258</v>
      </c>
      <c r="BD2363" s="99">
        <v>0</v>
      </c>
      <c r="BE2363" s="99">
        <v>4713293.31677246</v>
      </c>
      <c r="BF2363" s="99">
        <v>0</v>
      </c>
      <c r="BG2363" s="99">
        <v>88045233.073242202</v>
      </c>
      <c r="BH2363" s="99">
        <v>22628253.996582001</v>
      </c>
      <c r="BI2363" s="99">
        <v>0</v>
      </c>
      <c r="BJ2363" s="99">
        <v>8884095.4305419903</v>
      </c>
      <c r="BK2363" s="99">
        <v>6851615.1151123</v>
      </c>
      <c r="BL2363" s="99">
        <v>0</v>
      </c>
      <c r="BM2363" s="99">
        <v>0</v>
      </c>
      <c r="BN2363" s="99">
        <v>0</v>
      </c>
      <c r="BO2363" s="99">
        <v>0</v>
      </c>
      <c r="BP2363" s="99">
        <v>0</v>
      </c>
      <c r="BQ2363" s="99">
        <v>0</v>
      </c>
      <c r="BR2363" s="99">
        <v>15310490.337402301</v>
      </c>
      <c r="BS2363" s="99">
        <v>7440287.9274902297</v>
      </c>
      <c r="BT2363" s="99">
        <v>0</v>
      </c>
      <c r="BU2363" s="99">
        <v>3070483.7599792499</v>
      </c>
      <c r="BV2363" s="99">
        <v>5910207.6392822303</v>
      </c>
      <c r="BW2363" s="99">
        <v>0</v>
      </c>
      <c r="BX2363" s="99">
        <v>394785.05969238299</v>
      </c>
      <c r="BY2363" s="99">
        <v>0</v>
      </c>
      <c r="BZ2363" s="99">
        <v>0</v>
      </c>
      <c r="CA2363" s="99">
        <v>232097.996980667</v>
      </c>
      <c r="CB2363" s="99">
        <v>12752559.197509799</v>
      </c>
      <c r="CC2363" s="99">
        <v>118708613.527344</v>
      </c>
      <c r="CD2363" s="99">
        <v>31512462.863037098</v>
      </c>
      <c r="CE2363" s="99">
        <v>4739.2755939364397</v>
      </c>
      <c r="CF2363" s="99">
        <v>564131.29894256603</v>
      </c>
      <c r="CG2363" s="99">
        <v>4767618.2058105497</v>
      </c>
      <c r="CH2363" s="99">
        <v>0</v>
      </c>
      <c r="CI2363" s="99">
        <v>236839.80542182899</v>
      </c>
      <c r="CJ2363" s="99">
        <v>13316330.876708999</v>
      </c>
      <c r="CK2363" s="99">
        <v>123477654.147461</v>
      </c>
      <c r="CL2363" s="99">
        <v>31887711.049560498</v>
      </c>
      <c r="CM2363" s="203">
        <f t="shared" si="108"/>
        <v>321039.54832458467</v>
      </c>
      <c r="CN2363" s="203">
        <f t="shared" si="109"/>
        <v>40884029.694824204</v>
      </c>
      <c r="CO2363" s="203">
        <f t="shared" si="110"/>
        <v>211522887.22070318</v>
      </c>
      <c r="CP2363" s="99">
        <v>31887711.049560498</v>
      </c>
      <c r="CQ2363" s="99">
        <v>0</v>
      </c>
      <c r="CR2363" s="99">
        <v>0</v>
      </c>
      <c r="CS2363" s="99">
        <v>0</v>
      </c>
      <c r="CT2363" s="99">
        <v>0</v>
      </c>
    </row>
    <row r="2364" spans="1:98">
      <c r="A2364" s="98" t="s">
        <v>200</v>
      </c>
      <c r="B2364" s="100">
        <v>41883</v>
      </c>
      <c r="C2364" s="99">
        <v>195336.586181641</v>
      </c>
      <c r="D2364" s="99">
        <v>0</v>
      </c>
      <c r="E2364" s="99">
        <v>35929.466026782997</v>
      </c>
      <c r="F2364" s="99">
        <v>30506.6141707897</v>
      </c>
      <c r="G2364" s="99">
        <v>4729.1861293315897</v>
      </c>
      <c r="H2364" s="99">
        <v>0</v>
      </c>
      <c r="I2364" s="99">
        <v>0</v>
      </c>
      <c r="J2364" s="99">
        <v>83671.813419341997</v>
      </c>
      <c r="K2364" s="99">
        <v>76.074720040895002</v>
      </c>
      <c r="L2364" s="99">
        <v>367.84827411547298</v>
      </c>
      <c r="M2364" s="99">
        <v>100779.49106884</v>
      </c>
      <c r="N2364" s="99">
        <v>17989.384442090999</v>
      </c>
      <c r="O2364" s="99">
        <v>0</v>
      </c>
      <c r="P2364" s="99">
        <v>100930.026037216</v>
      </c>
      <c r="Q2364" s="99">
        <v>11532.6908866167</v>
      </c>
      <c r="R2364" s="99">
        <v>0</v>
      </c>
      <c r="S2364" s="99">
        <v>4711.0664759874298</v>
      </c>
      <c r="T2364" s="99">
        <v>0</v>
      </c>
      <c r="U2364" s="99">
        <v>83760.597495078997</v>
      </c>
      <c r="V2364" s="99">
        <v>10129863.8759766</v>
      </c>
      <c r="W2364" s="99">
        <v>0</v>
      </c>
      <c r="X2364" s="99">
        <v>2509891.8779296898</v>
      </c>
      <c r="Y2364" s="99">
        <v>2031877.2302703899</v>
      </c>
      <c r="Z2364" s="99">
        <v>557140.83699035598</v>
      </c>
      <c r="AA2364" s="99">
        <v>0</v>
      </c>
      <c r="AB2364" s="99">
        <v>0</v>
      </c>
      <c r="AC2364" s="99">
        <v>27526364.869140599</v>
      </c>
      <c r="AD2364" s="99">
        <v>6858.2503337860098</v>
      </c>
      <c r="AE2364" s="99">
        <v>27134.6954152584</v>
      </c>
      <c r="AF2364" s="99">
        <v>4885015.5214843797</v>
      </c>
      <c r="AG2364" s="99">
        <v>2160272.0537109398</v>
      </c>
      <c r="AH2364" s="99">
        <v>0</v>
      </c>
      <c r="AI2364" s="99">
        <v>4297825.0495605497</v>
      </c>
      <c r="AJ2364" s="99">
        <v>1272244.66444397</v>
      </c>
      <c r="AK2364" s="99">
        <v>0</v>
      </c>
      <c r="AL2364" s="99">
        <v>554516.73896789597</v>
      </c>
      <c r="AM2364" s="99">
        <v>0</v>
      </c>
      <c r="AN2364" s="99">
        <v>27539446.8041992</v>
      </c>
      <c r="AO2364" s="99">
        <v>96986824.245117202</v>
      </c>
      <c r="AP2364" s="99">
        <v>0</v>
      </c>
      <c r="AQ2364" s="99">
        <v>21172337.6958008</v>
      </c>
      <c r="AR2364" s="99">
        <v>16894494.254394501</v>
      </c>
      <c r="AS2364" s="99">
        <v>4726113.2629394503</v>
      </c>
      <c r="AT2364" s="99">
        <v>0</v>
      </c>
      <c r="AU2364" s="99">
        <v>0</v>
      </c>
      <c r="AV2364" s="99">
        <v>87854922.984375</v>
      </c>
      <c r="AW2364" s="99">
        <v>22565.863536119501</v>
      </c>
      <c r="AX2364" s="99">
        <v>235875.10472106899</v>
      </c>
      <c r="AY2364" s="99">
        <v>47420842.955566399</v>
      </c>
      <c r="AZ2364" s="99">
        <v>18502684.840820301</v>
      </c>
      <c r="BA2364" s="99">
        <v>0</v>
      </c>
      <c r="BB2364" s="99">
        <v>40890530.656738304</v>
      </c>
      <c r="BC2364" s="99">
        <v>11238974.3704834</v>
      </c>
      <c r="BD2364" s="99">
        <v>0</v>
      </c>
      <c r="BE2364" s="99">
        <v>4695496.3010864304</v>
      </c>
      <c r="BF2364" s="99">
        <v>0</v>
      </c>
      <c r="BG2364" s="99">
        <v>87881754.478515595</v>
      </c>
      <c r="BH2364" s="99">
        <v>22939555.8740234</v>
      </c>
      <c r="BI2364" s="99">
        <v>0</v>
      </c>
      <c r="BJ2364" s="99">
        <v>8754243.07666016</v>
      </c>
      <c r="BK2364" s="99">
        <v>6750688.7934570303</v>
      </c>
      <c r="BL2364" s="99">
        <v>0</v>
      </c>
      <c r="BM2364" s="99">
        <v>0</v>
      </c>
      <c r="BN2364" s="99">
        <v>0</v>
      </c>
      <c r="BO2364" s="99">
        <v>0</v>
      </c>
      <c r="BP2364" s="99">
        <v>0</v>
      </c>
      <c r="BQ2364" s="99">
        <v>0</v>
      </c>
      <c r="BR2364" s="99">
        <v>15424973.815429701</v>
      </c>
      <c r="BS2364" s="99">
        <v>7346411.2188110398</v>
      </c>
      <c r="BT2364" s="99">
        <v>0</v>
      </c>
      <c r="BU2364" s="99">
        <v>2645876.5199584998</v>
      </c>
      <c r="BV2364" s="99">
        <v>5945941.7772827102</v>
      </c>
      <c r="BW2364" s="99">
        <v>0</v>
      </c>
      <c r="BX2364" s="99">
        <v>327901.23974990798</v>
      </c>
      <c r="BY2364" s="99">
        <v>0</v>
      </c>
      <c r="BZ2364" s="99">
        <v>0</v>
      </c>
      <c r="CA2364" s="99">
        <v>231416.27673530599</v>
      </c>
      <c r="CB2364" s="99">
        <v>12628012.7900391</v>
      </c>
      <c r="CC2364" s="99">
        <v>118108759.89843801</v>
      </c>
      <c r="CD2364" s="99">
        <v>31644505.8916016</v>
      </c>
      <c r="CE2364" s="99">
        <v>4728.8974761366799</v>
      </c>
      <c r="CF2364" s="99">
        <v>559711.30604553199</v>
      </c>
      <c r="CG2364" s="99">
        <v>4740365.3056030301</v>
      </c>
      <c r="CH2364" s="99">
        <v>0</v>
      </c>
      <c r="CI2364" s="99">
        <v>236161.96771431001</v>
      </c>
      <c r="CJ2364" s="99">
        <v>13188086.811401401</v>
      </c>
      <c r="CK2364" s="99">
        <v>122841637.89550801</v>
      </c>
      <c r="CL2364" s="99">
        <v>32016271.1711426</v>
      </c>
      <c r="CM2364" s="203">
        <f t="shared" si="108"/>
        <v>319922.56520938902</v>
      </c>
      <c r="CN2364" s="203">
        <f t="shared" si="109"/>
        <v>40727533.615600601</v>
      </c>
      <c r="CO2364" s="203">
        <f t="shared" si="110"/>
        <v>210723392.37402362</v>
      </c>
      <c r="CP2364" s="99">
        <v>32016271.1711426</v>
      </c>
      <c r="CQ2364" s="99">
        <v>0</v>
      </c>
      <c r="CR2364" s="99">
        <v>0</v>
      </c>
      <c r="CS2364" s="99">
        <v>0</v>
      </c>
      <c r="CT2364" s="99">
        <v>0</v>
      </c>
    </row>
    <row r="2365" spans="1:98">
      <c r="A2365" s="98" t="s">
        <v>200</v>
      </c>
      <c r="B2365" s="100">
        <v>41974</v>
      </c>
      <c r="C2365" s="99">
        <v>194385.451416016</v>
      </c>
      <c r="D2365" s="99">
        <v>0</v>
      </c>
      <c r="E2365" s="99">
        <v>35380.742480278001</v>
      </c>
      <c r="F2365" s="99">
        <v>30181.254409789999</v>
      </c>
      <c r="G2365" s="99">
        <v>4681.3243592381496</v>
      </c>
      <c r="H2365" s="99">
        <v>0</v>
      </c>
      <c r="I2365" s="99">
        <v>0</v>
      </c>
      <c r="J2365" s="99">
        <v>82420.417181968704</v>
      </c>
      <c r="K2365" s="99">
        <v>37.715266474988297</v>
      </c>
      <c r="L2365" s="99">
        <v>330.75510230287898</v>
      </c>
      <c r="M2365" s="99">
        <v>100037.44634151499</v>
      </c>
      <c r="N2365" s="99">
        <v>17899.393623828899</v>
      </c>
      <c r="O2365" s="99">
        <v>0</v>
      </c>
      <c r="P2365" s="99">
        <v>100221.784748077</v>
      </c>
      <c r="Q2365" s="99">
        <v>11478.3311867714</v>
      </c>
      <c r="R2365" s="99">
        <v>0</v>
      </c>
      <c r="S2365" s="99">
        <v>4654.6516869664201</v>
      </c>
      <c r="T2365" s="99">
        <v>0</v>
      </c>
      <c r="U2365" s="99">
        <v>82437.499473571806</v>
      </c>
      <c r="V2365" s="99">
        <v>10044486.715698199</v>
      </c>
      <c r="W2365" s="99">
        <v>0</v>
      </c>
      <c r="X2365" s="99">
        <v>2428402.3775939899</v>
      </c>
      <c r="Y2365" s="99">
        <v>1973634.7060241699</v>
      </c>
      <c r="Z2365" s="99">
        <v>556841.07269287098</v>
      </c>
      <c r="AA2365" s="99">
        <v>0</v>
      </c>
      <c r="AB2365" s="99">
        <v>0</v>
      </c>
      <c r="AC2365" s="99">
        <v>27252799.106933601</v>
      </c>
      <c r="AD2365" s="99">
        <v>2761.2570603787899</v>
      </c>
      <c r="AE2365" s="99">
        <v>23528.7060544491</v>
      </c>
      <c r="AF2365" s="99">
        <v>4833191.20849609</v>
      </c>
      <c r="AG2365" s="99">
        <v>2131520.2971191402</v>
      </c>
      <c r="AH2365" s="99">
        <v>0</v>
      </c>
      <c r="AI2365" s="99">
        <v>4235703.6831054697</v>
      </c>
      <c r="AJ2365" s="99">
        <v>1266559.21846008</v>
      </c>
      <c r="AK2365" s="99">
        <v>0</v>
      </c>
      <c r="AL2365" s="99">
        <v>553258.50017547596</v>
      </c>
      <c r="AM2365" s="99">
        <v>0</v>
      </c>
      <c r="AN2365" s="99">
        <v>27211826.998291001</v>
      </c>
      <c r="AO2365" s="99">
        <v>96673196.411132798</v>
      </c>
      <c r="AP2365" s="99">
        <v>0</v>
      </c>
      <c r="AQ2365" s="99">
        <v>20525194.1796875</v>
      </c>
      <c r="AR2365" s="99">
        <v>16438293.5357666</v>
      </c>
      <c r="AS2365" s="99">
        <v>4718145.7415771503</v>
      </c>
      <c r="AT2365" s="99">
        <v>0</v>
      </c>
      <c r="AU2365" s="99">
        <v>0</v>
      </c>
      <c r="AV2365" s="99">
        <v>87536516.967773393</v>
      </c>
      <c r="AW2365" s="99">
        <v>8939.6929504871405</v>
      </c>
      <c r="AX2365" s="99">
        <v>186221.99718284601</v>
      </c>
      <c r="AY2365" s="99">
        <v>47107367.840820298</v>
      </c>
      <c r="AZ2365" s="99">
        <v>18334087.940673798</v>
      </c>
      <c r="BA2365" s="99">
        <v>0</v>
      </c>
      <c r="BB2365" s="99">
        <v>40502565.217285201</v>
      </c>
      <c r="BC2365" s="99">
        <v>11210661.811279301</v>
      </c>
      <c r="BD2365" s="99">
        <v>0</v>
      </c>
      <c r="BE2365" s="99">
        <v>4697872.0973510696</v>
      </c>
      <c r="BF2365" s="99">
        <v>0</v>
      </c>
      <c r="BG2365" s="99">
        <v>87547626.143554702</v>
      </c>
      <c r="BH2365" s="99">
        <v>22896819.947021499</v>
      </c>
      <c r="BI2365" s="99">
        <v>0</v>
      </c>
      <c r="BJ2365" s="99">
        <v>8596940.0964355506</v>
      </c>
      <c r="BK2365" s="99">
        <v>6633147.4938354502</v>
      </c>
      <c r="BL2365" s="99">
        <v>0</v>
      </c>
      <c r="BM2365" s="99">
        <v>0</v>
      </c>
      <c r="BN2365" s="99">
        <v>0</v>
      </c>
      <c r="BO2365" s="99">
        <v>0</v>
      </c>
      <c r="BP2365" s="99">
        <v>0</v>
      </c>
      <c r="BQ2365" s="99">
        <v>0</v>
      </c>
      <c r="BR2365" s="99">
        <v>15331566.0772705</v>
      </c>
      <c r="BS2365" s="99">
        <v>7284305.1670532199</v>
      </c>
      <c r="BT2365" s="99">
        <v>0</v>
      </c>
      <c r="BU2365" s="99">
        <v>2984742.0699768099</v>
      </c>
      <c r="BV2365" s="99">
        <v>5960630.4392700205</v>
      </c>
      <c r="BW2365" s="99">
        <v>0</v>
      </c>
      <c r="BX2365" s="99">
        <v>372010.919685364</v>
      </c>
      <c r="BY2365" s="99">
        <v>0</v>
      </c>
      <c r="BZ2365" s="99">
        <v>0</v>
      </c>
      <c r="CA2365" s="99">
        <v>229777.67014694199</v>
      </c>
      <c r="CB2365" s="99">
        <v>12482110.451416001</v>
      </c>
      <c r="CC2365" s="99">
        <v>117259368.93261699</v>
      </c>
      <c r="CD2365" s="99">
        <v>31488322.581787098</v>
      </c>
      <c r="CE2365" s="99">
        <v>4680.9753947853997</v>
      </c>
      <c r="CF2365" s="99">
        <v>555064.36108398403</v>
      </c>
      <c r="CG2365" s="99">
        <v>4716209.0039672898</v>
      </c>
      <c r="CH2365" s="99">
        <v>0</v>
      </c>
      <c r="CI2365" s="99">
        <v>234484.43918609599</v>
      </c>
      <c r="CJ2365" s="99">
        <v>13038161.112915</v>
      </c>
      <c r="CK2365" s="99">
        <v>121976597.01367199</v>
      </c>
      <c r="CL2365" s="99">
        <v>31871088.724365201</v>
      </c>
      <c r="CM2365" s="203">
        <f t="shared" si="108"/>
        <v>316921.93865966779</v>
      </c>
      <c r="CN2365" s="203">
        <f t="shared" si="109"/>
        <v>40249988.111206003</v>
      </c>
      <c r="CO2365" s="203">
        <f t="shared" si="110"/>
        <v>209524223.15722668</v>
      </c>
      <c r="CP2365" s="99">
        <v>31871088.724365201</v>
      </c>
      <c r="CQ2365" s="99">
        <v>0</v>
      </c>
      <c r="CR2365" s="99">
        <v>0</v>
      </c>
      <c r="CS2365" s="99">
        <v>0</v>
      </c>
      <c r="CT2365" s="99">
        <v>0</v>
      </c>
    </row>
    <row r="2366" spans="1:98">
      <c r="A2366" s="98" t="s">
        <v>200</v>
      </c>
      <c r="B2366" s="100">
        <v>42064</v>
      </c>
      <c r="C2366" s="99">
        <v>193659.12950515701</v>
      </c>
      <c r="D2366" s="99">
        <v>0</v>
      </c>
      <c r="E2366" s="99">
        <v>34721.779211044297</v>
      </c>
      <c r="F2366" s="99">
        <v>29680.0271148682</v>
      </c>
      <c r="G2366" s="99">
        <v>4754.4938231706601</v>
      </c>
      <c r="H2366" s="99">
        <v>0</v>
      </c>
      <c r="I2366" s="99">
        <v>0</v>
      </c>
      <c r="J2366" s="99">
        <v>82141.555813789397</v>
      </c>
      <c r="K2366" s="99">
        <v>34.207374848891099</v>
      </c>
      <c r="L2366" s="99">
        <v>269.94494783133302</v>
      </c>
      <c r="M2366" s="99">
        <v>99611.862950324998</v>
      </c>
      <c r="N2366" s="99">
        <v>17693.642936945002</v>
      </c>
      <c r="O2366" s="99">
        <v>0</v>
      </c>
      <c r="P2366" s="99">
        <v>98948.370802879304</v>
      </c>
      <c r="Q2366" s="99">
        <v>11396.390779495199</v>
      </c>
      <c r="R2366" s="99">
        <v>0</v>
      </c>
      <c r="S2366" s="99">
        <v>4732.0207991003999</v>
      </c>
      <c r="T2366" s="99">
        <v>0</v>
      </c>
      <c r="U2366" s="99">
        <v>82186.9517383575</v>
      </c>
      <c r="V2366" s="99">
        <v>9938914.7305908203</v>
      </c>
      <c r="W2366" s="99">
        <v>0</v>
      </c>
      <c r="X2366" s="99">
        <v>2362609.38604736</v>
      </c>
      <c r="Y2366" s="99">
        <v>1920733.3268432601</v>
      </c>
      <c r="Z2366" s="99">
        <v>550846.920394897</v>
      </c>
      <c r="AA2366" s="99">
        <v>0</v>
      </c>
      <c r="AB2366" s="99">
        <v>0</v>
      </c>
      <c r="AC2366" s="99">
        <v>27047402.3195801</v>
      </c>
      <c r="AD2366" s="99">
        <v>2397.5791274309199</v>
      </c>
      <c r="AE2366" s="99">
        <v>20121.837723016699</v>
      </c>
      <c r="AF2366" s="99">
        <v>4786501.5895996103</v>
      </c>
      <c r="AG2366" s="99">
        <v>2086864.0250396701</v>
      </c>
      <c r="AH2366" s="99">
        <v>0</v>
      </c>
      <c r="AI2366" s="99">
        <v>4117789.08703613</v>
      </c>
      <c r="AJ2366" s="99">
        <v>1250300.0741882301</v>
      </c>
      <c r="AK2366" s="99">
        <v>0</v>
      </c>
      <c r="AL2366" s="99">
        <v>547141.80546569801</v>
      </c>
      <c r="AM2366" s="99">
        <v>0</v>
      </c>
      <c r="AN2366" s="99">
        <v>27038463.107421901</v>
      </c>
      <c r="AO2366" s="99">
        <v>95948643.533203095</v>
      </c>
      <c r="AP2366" s="99">
        <v>0</v>
      </c>
      <c r="AQ2366" s="99">
        <v>20015755.121337902</v>
      </c>
      <c r="AR2366" s="99">
        <v>16037597.8879395</v>
      </c>
      <c r="AS2366" s="99">
        <v>4681343.0610961895</v>
      </c>
      <c r="AT2366" s="99">
        <v>0</v>
      </c>
      <c r="AU2366" s="99">
        <v>0</v>
      </c>
      <c r="AV2366" s="99">
        <v>87118874.541015595</v>
      </c>
      <c r="AW2366" s="99">
        <v>8003.3956099152601</v>
      </c>
      <c r="AX2366" s="99">
        <v>158049.69144821199</v>
      </c>
      <c r="AY2366" s="99">
        <v>46786749.913574196</v>
      </c>
      <c r="AZ2366" s="99">
        <v>18049375.200683601</v>
      </c>
      <c r="BA2366" s="99">
        <v>0</v>
      </c>
      <c r="BB2366" s="99">
        <v>39491308.222656302</v>
      </c>
      <c r="BC2366" s="99">
        <v>11101512.4763184</v>
      </c>
      <c r="BD2366" s="99">
        <v>0</v>
      </c>
      <c r="BE2366" s="99">
        <v>4661973.8198852502</v>
      </c>
      <c r="BF2366" s="99">
        <v>0</v>
      </c>
      <c r="BG2366" s="99">
        <v>87086147.809570298</v>
      </c>
      <c r="BH2366" s="99">
        <v>22660371.511474598</v>
      </c>
      <c r="BI2366" s="99">
        <v>0</v>
      </c>
      <c r="BJ2366" s="99">
        <v>8411095.00463867</v>
      </c>
      <c r="BK2366" s="99">
        <v>6501172.0780029297</v>
      </c>
      <c r="BL2366" s="99">
        <v>0</v>
      </c>
      <c r="BM2366" s="99">
        <v>0</v>
      </c>
      <c r="BN2366" s="99">
        <v>0</v>
      </c>
      <c r="BO2366" s="99">
        <v>0</v>
      </c>
      <c r="BP2366" s="99">
        <v>0</v>
      </c>
      <c r="BQ2366" s="99">
        <v>0</v>
      </c>
      <c r="BR2366" s="99">
        <v>15172499.584472699</v>
      </c>
      <c r="BS2366" s="99">
        <v>7186576.4550781297</v>
      </c>
      <c r="BT2366" s="99">
        <v>0</v>
      </c>
      <c r="BU2366" s="99">
        <v>2896883.6999816899</v>
      </c>
      <c r="BV2366" s="99">
        <v>5927654.6353149395</v>
      </c>
      <c r="BW2366" s="99">
        <v>0</v>
      </c>
      <c r="BX2366" s="99">
        <v>417684.789402008</v>
      </c>
      <c r="BY2366" s="99">
        <v>0</v>
      </c>
      <c r="BZ2366" s="99">
        <v>0</v>
      </c>
      <c r="CA2366" s="99">
        <v>228204.85146331799</v>
      </c>
      <c r="CB2366" s="99">
        <v>12300104.7196045</v>
      </c>
      <c r="CC2366" s="99">
        <v>115948169.334961</v>
      </c>
      <c r="CD2366" s="99">
        <v>31131065.2412109</v>
      </c>
      <c r="CE2366" s="99">
        <v>4754.6451483368901</v>
      </c>
      <c r="CF2366" s="99">
        <v>552456.37103271496</v>
      </c>
      <c r="CG2366" s="99">
        <v>4703921.6707153302</v>
      </c>
      <c r="CH2366" s="99">
        <v>0</v>
      </c>
      <c r="CI2366" s="99">
        <v>232894.95947647101</v>
      </c>
      <c r="CJ2366" s="99">
        <v>12852806.4451904</v>
      </c>
      <c r="CK2366" s="99">
        <v>120660835.54589801</v>
      </c>
      <c r="CL2366" s="99">
        <v>31531789.459716801</v>
      </c>
      <c r="CM2366" s="203">
        <f t="shared" si="108"/>
        <v>315081.91121482849</v>
      </c>
      <c r="CN2366" s="203">
        <f t="shared" si="109"/>
        <v>39891269.552612305</v>
      </c>
      <c r="CO2366" s="203">
        <f t="shared" si="110"/>
        <v>207746983.3554683</v>
      </c>
      <c r="CP2366" s="99">
        <v>31531789.459716801</v>
      </c>
      <c r="CQ2366" s="99">
        <v>0</v>
      </c>
      <c r="CR2366" s="99">
        <v>0</v>
      </c>
      <c r="CS2366" s="99">
        <v>0</v>
      </c>
      <c r="CT2366" s="99">
        <v>0</v>
      </c>
    </row>
    <row r="2367" spans="1:98">
      <c r="A2367" s="98" t="s">
        <v>200</v>
      </c>
      <c r="B2367" s="100">
        <v>42156</v>
      </c>
      <c r="C2367" s="99">
        <v>193937.80528068499</v>
      </c>
      <c r="D2367" s="99">
        <v>0</v>
      </c>
      <c r="E2367" s="99">
        <v>33947.053547859199</v>
      </c>
      <c r="F2367" s="99">
        <v>29061.548001527801</v>
      </c>
      <c r="G2367" s="99">
        <v>4789.5698104500798</v>
      </c>
      <c r="H2367" s="99">
        <v>0</v>
      </c>
      <c r="I2367" s="99">
        <v>0</v>
      </c>
      <c r="J2367" s="99">
        <v>81823.329561233506</v>
      </c>
      <c r="K2367" s="99">
        <v>23.754313730867601</v>
      </c>
      <c r="L2367" s="99">
        <v>297.760044593364</v>
      </c>
      <c r="M2367" s="99">
        <v>99660.719489097595</v>
      </c>
      <c r="N2367" s="99">
        <v>17428.021536111799</v>
      </c>
      <c r="O2367" s="99">
        <v>0</v>
      </c>
      <c r="P2367" s="99">
        <v>99280.863977432295</v>
      </c>
      <c r="Q2367" s="99">
        <v>11316.8757853508</v>
      </c>
      <c r="R2367" s="99">
        <v>0</v>
      </c>
      <c r="S2367" s="99">
        <v>4768.6321232914897</v>
      </c>
      <c r="T2367" s="99">
        <v>0</v>
      </c>
      <c r="U2367" s="99">
        <v>81846.254961013794</v>
      </c>
      <c r="V2367" s="99">
        <v>9903631.2259521503</v>
      </c>
      <c r="W2367" s="99">
        <v>0</v>
      </c>
      <c r="X2367" s="99">
        <v>2301555.1698913602</v>
      </c>
      <c r="Y2367" s="99">
        <v>1873499.92437744</v>
      </c>
      <c r="Z2367" s="99">
        <v>549838.11428070103</v>
      </c>
      <c r="AA2367" s="99">
        <v>0</v>
      </c>
      <c r="AB2367" s="99">
        <v>0</v>
      </c>
      <c r="AC2367" s="99">
        <v>26993672.668457001</v>
      </c>
      <c r="AD2367" s="99">
        <v>1466.29276622832</v>
      </c>
      <c r="AE2367" s="99">
        <v>22576.160246372201</v>
      </c>
      <c r="AF2367" s="99">
        <v>4773332.1481323196</v>
      </c>
      <c r="AG2367" s="99">
        <v>2041721.0500030499</v>
      </c>
      <c r="AH2367" s="99">
        <v>0</v>
      </c>
      <c r="AI2367" s="99">
        <v>4120111.41098022</v>
      </c>
      <c r="AJ2367" s="99">
        <v>1242453.9505767799</v>
      </c>
      <c r="AK2367" s="99">
        <v>0</v>
      </c>
      <c r="AL2367" s="99">
        <v>547120.06257629395</v>
      </c>
      <c r="AM2367" s="99">
        <v>0</v>
      </c>
      <c r="AN2367" s="99">
        <v>26960661.927002002</v>
      </c>
      <c r="AO2367" s="99">
        <v>95982110.358398393</v>
      </c>
      <c r="AP2367" s="99">
        <v>0</v>
      </c>
      <c r="AQ2367" s="99">
        <v>19510072.965820301</v>
      </c>
      <c r="AR2367" s="99">
        <v>15569831.8820801</v>
      </c>
      <c r="AS2367" s="99">
        <v>4722953.6056518601</v>
      </c>
      <c r="AT2367" s="99">
        <v>0</v>
      </c>
      <c r="AU2367" s="99">
        <v>0</v>
      </c>
      <c r="AV2367" s="99">
        <v>87534352.391601607</v>
      </c>
      <c r="AW2367" s="99">
        <v>4861.1526038646698</v>
      </c>
      <c r="AX2367" s="99">
        <v>192148.545373917</v>
      </c>
      <c r="AY2367" s="99">
        <v>46887532.332519501</v>
      </c>
      <c r="AZ2367" s="99">
        <v>17629679.0075684</v>
      </c>
      <c r="BA2367" s="99">
        <v>0</v>
      </c>
      <c r="BB2367" s="99">
        <v>39672741.0166016</v>
      </c>
      <c r="BC2367" s="99">
        <v>11048115.049316401</v>
      </c>
      <c r="BD2367" s="99">
        <v>0</v>
      </c>
      <c r="BE2367" s="99">
        <v>4674019.1832885696</v>
      </c>
      <c r="BF2367" s="99">
        <v>0</v>
      </c>
      <c r="BG2367" s="99">
        <v>87572238.224609405</v>
      </c>
      <c r="BH2367" s="99">
        <v>22854861.217041001</v>
      </c>
      <c r="BI2367" s="99">
        <v>0</v>
      </c>
      <c r="BJ2367" s="99">
        <v>8240381.6397094699</v>
      </c>
      <c r="BK2367" s="99">
        <v>6349128.8264160203</v>
      </c>
      <c r="BL2367" s="99">
        <v>0</v>
      </c>
      <c r="BM2367" s="99">
        <v>0</v>
      </c>
      <c r="BN2367" s="99">
        <v>0</v>
      </c>
      <c r="BO2367" s="99">
        <v>0</v>
      </c>
      <c r="BP2367" s="99">
        <v>0</v>
      </c>
      <c r="BQ2367" s="99">
        <v>0</v>
      </c>
      <c r="BR2367" s="99">
        <v>15326515.555908199</v>
      </c>
      <c r="BS2367" s="99">
        <v>7048264.44812012</v>
      </c>
      <c r="BT2367" s="99">
        <v>0</v>
      </c>
      <c r="BU2367" s="99">
        <v>2951660.9499816899</v>
      </c>
      <c r="BV2367" s="99">
        <v>5940070.66479492</v>
      </c>
      <c r="BW2367" s="99">
        <v>0</v>
      </c>
      <c r="BX2367" s="99">
        <v>426984.44937896699</v>
      </c>
      <c r="BY2367" s="99">
        <v>0</v>
      </c>
      <c r="BZ2367" s="99">
        <v>0</v>
      </c>
      <c r="CA2367" s="99">
        <v>227963.82848548901</v>
      </c>
      <c r="CB2367" s="99">
        <v>12199613.0858154</v>
      </c>
      <c r="CC2367" s="99">
        <v>115423171.97363301</v>
      </c>
      <c r="CD2367" s="99">
        <v>31067970.5229492</v>
      </c>
      <c r="CE2367" s="99">
        <v>4790.6591635346404</v>
      </c>
      <c r="CF2367" s="99">
        <v>551387.67519378697</v>
      </c>
      <c r="CG2367" s="99">
        <v>4707571.7138671903</v>
      </c>
      <c r="CH2367" s="99">
        <v>0</v>
      </c>
      <c r="CI2367" s="99">
        <v>232776.28501892099</v>
      </c>
      <c r="CJ2367" s="99">
        <v>12751799.7387695</v>
      </c>
      <c r="CK2367" s="99">
        <v>120134460.646484</v>
      </c>
      <c r="CL2367" s="99">
        <v>31466455.568359401</v>
      </c>
      <c r="CM2367" s="203">
        <f t="shared" si="108"/>
        <v>314622.53997993481</v>
      </c>
      <c r="CN2367" s="203">
        <f t="shared" si="109"/>
        <v>39712461.665771499</v>
      </c>
      <c r="CO2367" s="203">
        <f t="shared" si="110"/>
        <v>207706698.87109339</v>
      </c>
      <c r="CP2367" s="99">
        <v>31466455.568359401</v>
      </c>
      <c r="CQ2367" s="99">
        <v>0</v>
      </c>
      <c r="CR2367" s="99">
        <v>0</v>
      </c>
      <c r="CS2367" s="99">
        <v>0</v>
      </c>
      <c r="CT2367" s="99">
        <v>0</v>
      </c>
    </row>
    <row r="2368" spans="1:98">
      <c r="A2368" s="98" t="s">
        <v>200</v>
      </c>
      <c r="B2368" s="100">
        <v>42248</v>
      </c>
      <c r="C2368" s="99">
        <v>192953.14635658299</v>
      </c>
      <c r="D2368" s="99">
        <v>0</v>
      </c>
      <c r="E2368" s="99">
        <v>33285.574185371399</v>
      </c>
      <c r="F2368" s="99">
        <v>28423.123133659399</v>
      </c>
      <c r="G2368" s="99">
        <v>4860.9082122445097</v>
      </c>
      <c r="H2368" s="99">
        <v>0</v>
      </c>
      <c r="I2368" s="99">
        <v>0</v>
      </c>
      <c r="J2368" s="99">
        <v>81377.475198745698</v>
      </c>
      <c r="K2368" s="99">
        <v>20.481082095764599</v>
      </c>
      <c r="L2368" s="99">
        <v>299.11315377056599</v>
      </c>
      <c r="M2368" s="99">
        <v>98790.199363708496</v>
      </c>
      <c r="N2368" s="99">
        <v>17275.433603763599</v>
      </c>
      <c r="O2368" s="99">
        <v>0</v>
      </c>
      <c r="P2368" s="99">
        <v>98806.027737617507</v>
      </c>
      <c r="Q2368" s="99">
        <v>11220.6499041319</v>
      </c>
      <c r="R2368" s="99">
        <v>0</v>
      </c>
      <c r="S2368" s="99">
        <v>4838.0141524076498</v>
      </c>
      <c r="T2368" s="99">
        <v>0</v>
      </c>
      <c r="U2368" s="99">
        <v>81387.943179130598</v>
      </c>
      <c r="V2368" s="99">
        <v>9831264.7222900409</v>
      </c>
      <c r="W2368" s="99">
        <v>0</v>
      </c>
      <c r="X2368" s="99">
        <v>2254536.1724243201</v>
      </c>
      <c r="Y2368" s="99">
        <v>1835957.2222289999</v>
      </c>
      <c r="Z2368" s="99">
        <v>556487.81128692604</v>
      </c>
      <c r="AA2368" s="99">
        <v>0</v>
      </c>
      <c r="AB2368" s="99">
        <v>0</v>
      </c>
      <c r="AC2368" s="99">
        <v>26897707.698486298</v>
      </c>
      <c r="AD2368" s="99">
        <v>1338.84082971513</v>
      </c>
      <c r="AE2368" s="99">
        <v>23806.707376480099</v>
      </c>
      <c r="AF2368" s="99">
        <v>4739059.0927123995</v>
      </c>
      <c r="AG2368" s="99">
        <v>1993917.8138580299</v>
      </c>
      <c r="AH2368" s="99">
        <v>0</v>
      </c>
      <c r="AI2368" s="99">
        <v>4095133.8867797898</v>
      </c>
      <c r="AJ2368" s="99">
        <v>1243303.6925659201</v>
      </c>
      <c r="AK2368" s="99">
        <v>0</v>
      </c>
      <c r="AL2368" s="99">
        <v>553683.04931640602</v>
      </c>
      <c r="AM2368" s="99">
        <v>0</v>
      </c>
      <c r="AN2368" s="99">
        <v>26890131.565917999</v>
      </c>
      <c r="AO2368" s="99">
        <v>95665178.300781295</v>
      </c>
      <c r="AP2368" s="99">
        <v>0</v>
      </c>
      <c r="AQ2368" s="99">
        <v>19135641.239990201</v>
      </c>
      <c r="AR2368" s="99">
        <v>15310571.041259799</v>
      </c>
      <c r="AS2368" s="99">
        <v>4761232.7616577102</v>
      </c>
      <c r="AT2368" s="99">
        <v>0</v>
      </c>
      <c r="AU2368" s="99">
        <v>0</v>
      </c>
      <c r="AV2368" s="99">
        <v>87313390.428710893</v>
      </c>
      <c r="AW2368" s="99">
        <v>4484.0575367212296</v>
      </c>
      <c r="AX2368" s="99">
        <v>199285.665678024</v>
      </c>
      <c r="AY2368" s="99">
        <v>46738953.616699196</v>
      </c>
      <c r="AZ2368" s="99">
        <v>17314006.3273926</v>
      </c>
      <c r="BA2368" s="99">
        <v>0</v>
      </c>
      <c r="BB2368" s="99">
        <v>39553968.4150391</v>
      </c>
      <c r="BC2368" s="99">
        <v>11097655.4925537</v>
      </c>
      <c r="BD2368" s="99">
        <v>0</v>
      </c>
      <c r="BE2368" s="99">
        <v>4727936.1894531297</v>
      </c>
      <c r="BF2368" s="99">
        <v>0</v>
      </c>
      <c r="BG2368" s="99">
        <v>87322076.571289107</v>
      </c>
      <c r="BH2368" s="99">
        <v>22904156.206542999</v>
      </c>
      <c r="BI2368" s="99">
        <v>0</v>
      </c>
      <c r="BJ2368" s="99">
        <v>8196268.3964233398</v>
      </c>
      <c r="BK2368" s="99">
        <v>6279438.6066894503</v>
      </c>
      <c r="BL2368" s="99">
        <v>0</v>
      </c>
      <c r="BM2368" s="99">
        <v>0</v>
      </c>
      <c r="BN2368" s="99">
        <v>0</v>
      </c>
      <c r="BO2368" s="99">
        <v>0</v>
      </c>
      <c r="BP2368" s="99">
        <v>0</v>
      </c>
      <c r="BQ2368" s="99">
        <v>0</v>
      </c>
      <c r="BR2368" s="99">
        <v>15288856.081176801</v>
      </c>
      <c r="BS2368" s="99">
        <v>6928402.3283691397</v>
      </c>
      <c r="BT2368" s="99">
        <v>0</v>
      </c>
      <c r="BU2368" s="99">
        <v>2525672.7699890099</v>
      </c>
      <c r="BV2368" s="99">
        <v>5988288.1954345703</v>
      </c>
      <c r="BW2368" s="99">
        <v>0</v>
      </c>
      <c r="BX2368" s="99">
        <v>358684.24948883097</v>
      </c>
      <c r="BY2368" s="99">
        <v>0</v>
      </c>
      <c r="BZ2368" s="99">
        <v>0</v>
      </c>
      <c r="CA2368" s="99">
        <v>226257.29835319499</v>
      </c>
      <c r="CB2368" s="99">
        <v>12073929.123046899</v>
      </c>
      <c r="CC2368" s="99">
        <v>114689481.92968801</v>
      </c>
      <c r="CD2368" s="99">
        <v>31087519.4921875</v>
      </c>
      <c r="CE2368" s="99">
        <v>4859.1327256560298</v>
      </c>
      <c r="CF2368" s="99">
        <v>556728.65840148902</v>
      </c>
      <c r="CG2368" s="99">
        <v>4763618.2666626005</v>
      </c>
      <c r="CH2368" s="99">
        <v>0</v>
      </c>
      <c r="CI2368" s="99">
        <v>231139.35382843</v>
      </c>
      <c r="CJ2368" s="99">
        <v>12630479.7414551</v>
      </c>
      <c r="CK2368" s="99">
        <v>119452529.20214801</v>
      </c>
      <c r="CL2368" s="99">
        <v>31504640.380615201</v>
      </c>
      <c r="CM2368" s="203">
        <f t="shared" si="108"/>
        <v>312527.29700756061</v>
      </c>
      <c r="CN2368" s="203">
        <f t="shared" si="109"/>
        <v>39520611.307373099</v>
      </c>
      <c r="CO2368" s="203">
        <f t="shared" si="110"/>
        <v>206774605.77343711</v>
      </c>
      <c r="CP2368" s="99">
        <v>31504640.380615201</v>
      </c>
      <c r="CQ2368" s="99">
        <v>0</v>
      </c>
      <c r="CR2368" s="99">
        <v>0</v>
      </c>
      <c r="CS2368" s="99">
        <v>0</v>
      </c>
      <c r="CT2368" s="99">
        <v>0</v>
      </c>
    </row>
    <row r="2369" spans="1:98">
      <c r="A2369" s="98" t="s">
        <v>200</v>
      </c>
      <c r="B2369" s="100">
        <v>42339</v>
      </c>
      <c r="C2369" s="99">
        <v>193350.536252975</v>
      </c>
      <c r="D2369" s="99">
        <v>0</v>
      </c>
      <c r="E2369" s="99">
        <v>32397.047700166699</v>
      </c>
      <c r="F2369" s="99">
        <v>27714.1522130966</v>
      </c>
      <c r="G2369" s="99">
        <v>4926.6826480031004</v>
      </c>
      <c r="H2369" s="99">
        <v>0</v>
      </c>
      <c r="I2369" s="99">
        <v>0</v>
      </c>
      <c r="J2369" s="99">
        <v>81223.381154060393</v>
      </c>
      <c r="K2369" s="99">
        <v>15.003818509285299</v>
      </c>
      <c r="L2369" s="99">
        <v>284.03980648890098</v>
      </c>
      <c r="M2369" s="99">
        <v>98950.318036079407</v>
      </c>
      <c r="N2369" s="99">
        <v>17038.535882472999</v>
      </c>
      <c r="O2369" s="99">
        <v>0</v>
      </c>
      <c r="P2369" s="99">
        <v>98591.711778640703</v>
      </c>
      <c r="Q2369" s="99">
        <v>11153.285066366199</v>
      </c>
      <c r="R2369" s="99">
        <v>0</v>
      </c>
      <c r="S2369" s="99">
        <v>4899.7697519064004</v>
      </c>
      <c r="T2369" s="99">
        <v>0</v>
      </c>
      <c r="U2369" s="99">
        <v>81254.032912254304</v>
      </c>
      <c r="V2369" s="99">
        <v>9807039.5736084003</v>
      </c>
      <c r="W2369" s="99">
        <v>0</v>
      </c>
      <c r="X2369" s="99">
        <v>2167483.3176574698</v>
      </c>
      <c r="Y2369" s="99">
        <v>1759790.6799316399</v>
      </c>
      <c r="Z2369" s="99">
        <v>557686.25269317604</v>
      </c>
      <c r="AA2369" s="99">
        <v>0</v>
      </c>
      <c r="AB2369" s="99">
        <v>0</v>
      </c>
      <c r="AC2369" s="99">
        <v>26864615.696533199</v>
      </c>
      <c r="AD2369" s="99">
        <v>751.339899517596</v>
      </c>
      <c r="AE2369" s="99">
        <v>21516.447610855099</v>
      </c>
      <c r="AF2369" s="99">
        <v>4723636.26989746</v>
      </c>
      <c r="AG2369" s="99">
        <v>1940605.13119507</v>
      </c>
      <c r="AH2369" s="99">
        <v>0</v>
      </c>
      <c r="AI2369" s="99">
        <v>4101808.9710082998</v>
      </c>
      <c r="AJ2369" s="99">
        <v>1237195.7874145501</v>
      </c>
      <c r="AK2369" s="99">
        <v>0</v>
      </c>
      <c r="AL2369" s="99">
        <v>553942.35097503697</v>
      </c>
      <c r="AM2369" s="99">
        <v>0</v>
      </c>
      <c r="AN2369" s="99">
        <v>26846807.2736816</v>
      </c>
      <c r="AO2369" s="99">
        <v>96114436.442382798</v>
      </c>
      <c r="AP2369" s="99">
        <v>0</v>
      </c>
      <c r="AQ2369" s="99">
        <v>18464982.255615201</v>
      </c>
      <c r="AR2369" s="99">
        <v>14724109.661132799</v>
      </c>
      <c r="AS2369" s="99">
        <v>4779979.6503906297</v>
      </c>
      <c r="AT2369" s="99">
        <v>0</v>
      </c>
      <c r="AU2369" s="99">
        <v>0</v>
      </c>
      <c r="AV2369" s="99">
        <v>87787686.545898393</v>
      </c>
      <c r="AW2369" s="99">
        <v>2471.7098533511198</v>
      </c>
      <c r="AX2369" s="99">
        <v>164255.14027023301</v>
      </c>
      <c r="AY2369" s="99">
        <v>46931191.163574196</v>
      </c>
      <c r="AZ2369" s="99">
        <v>16941502.690429699</v>
      </c>
      <c r="BA2369" s="99">
        <v>0</v>
      </c>
      <c r="BB2369" s="99">
        <v>39942196.971191399</v>
      </c>
      <c r="BC2369" s="99">
        <v>11047434.388427701</v>
      </c>
      <c r="BD2369" s="99">
        <v>0</v>
      </c>
      <c r="BE2369" s="99">
        <v>4759299.6113891602</v>
      </c>
      <c r="BF2369" s="99">
        <v>0</v>
      </c>
      <c r="BG2369" s="99">
        <v>87800160.977539107</v>
      </c>
      <c r="BH2369" s="99">
        <v>24423104.1335449</v>
      </c>
      <c r="BI2369" s="99">
        <v>0</v>
      </c>
      <c r="BJ2369" s="99">
        <v>8111175.5678100605</v>
      </c>
      <c r="BK2369" s="99">
        <v>6183718.9458007803</v>
      </c>
      <c r="BL2369" s="99">
        <v>0</v>
      </c>
      <c r="BM2369" s="99">
        <v>0</v>
      </c>
      <c r="BN2369" s="99">
        <v>0</v>
      </c>
      <c r="BO2369" s="99">
        <v>0</v>
      </c>
      <c r="BP2369" s="99">
        <v>0</v>
      </c>
      <c r="BQ2369" s="99">
        <v>0</v>
      </c>
      <c r="BR2369" s="99">
        <v>15403204.588501001</v>
      </c>
      <c r="BS2369" s="99">
        <v>6794439.2404174795</v>
      </c>
      <c r="BT2369" s="99">
        <v>0</v>
      </c>
      <c r="BU2369" s="99">
        <v>4429460.5399780301</v>
      </c>
      <c r="BV2369" s="99">
        <v>5991048.8335571298</v>
      </c>
      <c r="BW2369" s="99">
        <v>0</v>
      </c>
      <c r="BX2369" s="99">
        <v>589107.32838439895</v>
      </c>
      <c r="BY2369" s="99">
        <v>0</v>
      </c>
      <c r="BZ2369" s="99">
        <v>0</v>
      </c>
      <c r="CA2369" s="99">
        <v>225844.421186447</v>
      </c>
      <c r="CB2369" s="99">
        <v>11991317.044921899</v>
      </c>
      <c r="CC2369" s="99">
        <v>114691705.00097699</v>
      </c>
      <c r="CD2369" s="99">
        <v>32535130.431640599</v>
      </c>
      <c r="CE2369" s="99">
        <v>4927.6101279854802</v>
      </c>
      <c r="CF2369" s="99">
        <v>556084.62800598098</v>
      </c>
      <c r="CG2369" s="99">
        <v>4783250.7051391602</v>
      </c>
      <c r="CH2369" s="99">
        <v>0</v>
      </c>
      <c r="CI2369" s="99">
        <v>230811.838802338</v>
      </c>
      <c r="CJ2369" s="99">
        <v>12546501.4066162</v>
      </c>
      <c r="CK2369" s="99">
        <v>119464286.774414</v>
      </c>
      <c r="CL2369" s="99">
        <v>33133680.3911133</v>
      </c>
      <c r="CM2369" s="203">
        <f t="shared" si="108"/>
        <v>312065.87171459233</v>
      </c>
      <c r="CN2369" s="203">
        <f t="shared" si="109"/>
        <v>39393308.680297799</v>
      </c>
      <c r="CO2369" s="203">
        <f t="shared" si="110"/>
        <v>207264447.75195312</v>
      </c>
      <c r="CP2369" s="99">
        <v>33133680.3911133</v>
      </c>
      <c r="CQ2369" s="99">
        <v>0</v>
      </c>
      <c r="CR2369" s="99">
        <v>0</v>
      </c>
      <c r="CS2369" s="99">
        <v>0</v>
      </c>
      <c r="CT2369" s="99">
        <v>0</v>
      </c>
    </row>
    <row r="2370" spans="1:98">
      <c r="A2370" s="98" t="s">
        <v>200</v>
      </c>
      <c r="B2370" s="100">
        <v>42430</v>
      </c>
      <c r="C2370" s="99">
        <v>192989.32219505301</v>
      </c>
      <c r="D2370" s="99">
        <v>0</v>
      </c>
      <c r="E2370" s="99">
        <v>32259.1138792038</v>
      </c>
      <c r="F2370" s="99">
        <v>27929.450416088101</v>
      </c>
      <c r="G2370" s="99">
        <v>4997.8509199023201</v>
      </c>
      <c r="H2370" s="99">
        <v>0</v>
      </c>
      <c r="I2370" s="99">
        <v>0</v>
      </c>
      <c r="J2370" s="99">
        <v>81207.973098754897</v>
      </c>
      <c r="K2370" s="99">
        <v>11.8986819481943</v>
      </c>
      <c r="L2370" s="99">
        <v>273.11945498362201</v>
      </c>
      <c r="M2370" s="99">
        <v>98466.685957908601</v>
      </c>
      <c r="N2370" s="99">
        <v>16664.888071298599</v>
      </c>
      <c r="O2370" s="99">
        <v>0</v>
      </c>
      <c r="P2370" s="99">
        <v>98429.4400520325</v>
      </c>
      <c r="Q2370" s="99">
        <v>10962.652341961901</v>
      </c>
      <c r="R2370" s="99">
        <v>0</v>
      </c>
      <c r="S2370" s="99">
        <v>4981.2831904292098</v>
      </c>
      <c r="T2370" s="99">
        <v>0</v>
      </c>
      <c r="U2370" s="99">
        <v>81215.109947204604</v>
      </c>
      <c r="V2370" s="99">
        <v>9752472.5694580097</v>
      </c>
      <c r="W2370" s="99">
        <v>0</v>
      </c>
      <c r="X2370" s="99">
        <v>2138275.7557678199</v>
      </c>
      <c r="Y2370" s="99">
        <v>1749112.7888793901</v>
      </c>
      <c r="Z2370" s="99">
        <v>567949.58003234898</v>
      </c>
      <c r="AA2370" s="99">
        <v>0</v>
      </c>
      <c r="AB2370" s="99">
        <v>0</v>
      </c>
      <c r="AC2370" s="99">
        <v>26867900.166747998</v>
      </c>
      <c r="AD2370" s="99">
        <v>676.42635625600803</v>
      </c>
      <c r="AE2370" s="99">
        <v>19528.806066036199</v>
      </c>
      <c r="AF2370" s="99">
        <v>4663374.36682129</v>
      </c>
      <c r="AG2370" s="99">
        <v>1900935.3100433401</v>
      </c>
      <c r="AH2370" s="99">
        <v>0</v>
      </c>
      <c r="AI2370" s="99">
        <v>4102512.7583313002</v>
      </c>
      <c r="AJ2370" s="99">
        <v>1227873.0285797101</v>
      </c>
      <c r="AK2370" s="99">
        <v>0</v>
      </c>
      <c r="AL2370" s="99">
        <v>563936.81484985398</v>
      </c>
      <c r="AM2370" s="99">
        <v>0</v>
      </c>
      <c r="AN2370" s="99">
        <v>26849785.449462902</v>
      </c>
      <c r="AO2370" s="99">
        <v>96059036.082031295</v>
      </c>
      <c r="AP2370" s="99">
        <v>0</v>
      </c>
      <c r="AQ2370" s="99">
        <v>18180158.6943359</v>
      </c>
      <c r="AR2370" s="99">
        <v>14619568.774658199</v>
      </c>
      <c r="AS2370" s="99">
        <v>4881470.1619262705</v>
      </c>
      <c r="AT2370" s="99">
        <v>0</v>
      </c>
      <c r="AU2370" s="99">
        <v>0</v>
      </c>
      <c r="AV2370" s="99">
        <v>88213417.004882798</v>
      </c>
      <c r="AW2370" s="99">
        <v>2286.3248417079399</v>
      </c>
      <c r="AX2370" s="99">
        <v>125654.360552788</v>
      </c>
      <c r="AY2370" s="99">
        <v>46417704.225097701</v>
      </c>
      <c r="AZ2370" s="99">
        <v>16716035.052978501</v>
      </c>
      <c r="BA2370" s="99">
        <v>0</v>
      </c>
      <c r="BB2370" s="99">
        <v>40307078.551757798</v>
      </c>
      <c r="BC2370" s="99">
        <v>10977334.1848145</v>
      </c>
      <c r="BD2370" s="99">
        <v>0</v>
      </c>
      <c r="BE2370" s="99">
        <v>4862170.4521484403</v>
      </c>
      <c r="BF2370" s="99">
        <v>0</v>
      </c>
      <c r="BG2370" s="99">
        <v>88272205.03125</v>
      </c>
      <c r="BH2370" s="99">
        <v>27229083.059082001</v>
      </c>
      <c r="BI2370" s="99">
        <v>0</v>
      </c>
      <c r="BJ2370" s="99">
        <v>8181917.4336547898</v>
      </c>
      <c r="BK2370" s="99">
        <v>6360446.3232421903</v>
      </c>
      <c r="BL2370" s="99">
        <v>0</v>
      </c>
      <c r="BM2370" s="99">
        <v>0</v>
      </c>
      <c r="BN2370" s="99">
        <v>0</v>
      </c>
      <c r="BO2370" s="99">
        <v>0</v>
      </c>
      <c r="BP2370" s="99">
        <v>0</v>
      </c>
      <c r="BQ2370" s="99">
        <v>0</v>
      </c>
      <c r="BR2370" s="99">
        <v>15358631.149292</v>
      </c>
      <c r="BS2370" s="99">
        <v>6645547.3228149395</v>
      </c>
      <c r="BT2370" s="99">
        <v>0</v>
      </c>
      <c r="BU2370" s="99">
        <v>7690609.6499633798</v>
      </c>
      <c r="BV2370" s="99">
        <v>5889540.9315795898</v>
      </c>
      <c r="BW2370" s="99">
        <v>0</v>
      </c>
      <c r="BX2370" s="99">
        <v>1017013.3863296499</v>
      </c>
      <c r="BY2370" s="99">
        <v>0</v>
      </c>
      <c r="BZ2370" s="99">
        <v>0</v>
      </c>
      <c r="CA2370" s="99">
        <v>225083.72913169899</v>
      </c>
      <c r="CB2370" s="99">
        <v>11893734.6865234</v>
      </c>
      <c r="CC2370" s="99">
        <v>114207335.993164</v>
      </c>
      <c r="CD2370" s="99">
        <v>35449136.215332001</v>
      </c>
      <c r="CE2370" s="99">
        <v>4997.2813444733602</v>
      </c>
      <c r="CF2370" s="99">
        <v>567109.66936492897</v>
      </c>
      <c r="CG2370" s="99">
        <v>4887582.79089355</v>
      </c>
      <c r="CH2370" s="99">
        <v>0</v>
      </c>
      <c r="CI2370" s="99">
        <v>229966.86939621001</v>
      </c>
      <c r="CJ2370" s="99">
        <v>12461499.7113037</v>
      </c>
      <c r="CK2370" s="99">
        <v>119096622.84082</v>
      </c>
      <c r="CL2370" s="99">
        <v>36442262.1943359</v>
      </c>
      <c r="CM2370" s="203">
        <f t="shared" si="108"/>
        <v>311181.9793434146</v>
      </c>
      <c r="CN2370" s="203">
        <f t="shared" si="109"/>
        <v>39311285.160766602</v>
      </c>
      <c r="CO2370" s="203">
        <f t="shared" si="110"/>
        <v>207368827.87207001</v>
      </c>
      <c r="CP2370" s="99">
        <v>36442262.1943359</v>
      </c>
      <c r="CQ2370" s="99">
        <v>0</v>
      </c>
      <c r="CR2370" s="99">
        <v>0</v>
      </c>
      <c r="CS2370" s="99">
        <v>0</v>
      </c>
      <c r="CT2370" s="99">
        <v>0</v>
      </c>
    </row>
    <row r="2371" spans="1:98">
      <c r="A2371" s="98" t="s">
        <v>200</v>
      </c>
      <c r="B2371" s="100">
        <v>42522</v>
      </c>
      <c r="C2371" s="99">
        <v>192966.53206253101</v>
      </c>
      <c r="D2371" s="99">
        <v>0</v>
      </c>
      <c r="E2371" s="99">
        <v>31522.277223348599</v>
      </c>
      <c r="F2371" s="99">
        <v>27450.283097505599</v>
      </c>
      <c r="G2371" s="99">
        <v>5097.4372649788902</v>
      </c>
      <c r="H2371" s="99">
        <v>0</v>
      </c>
      <c r="I2371" s="99">
        <v>0</v>
      </c>
      <c r="J2371" s="99">
        <v>81017.017765045195</v>
      </c>
      <c r="K2371" s="99">
        <v>9.5592931316932699</v>
      </c>
      <c r="L2371" s="99">
        <v>259.50955182686403</v>
      </c>
      <c r="M2371" s="99">
        <v>98404.315710067705</v>
      </c>
      <c r="N2371" s="99">
        <v>16528.551132917401</v>
      </c>
      <c r="O2371" s="99">
        <v>0</v>
      </c>
      <c r="P2371" s="99">
        <v>98555.633241653399</v>
      </c>
      <c r="Q2371" s="99">
        <v>10795.601905584301</v>
      </c>
      <c r="R2371" s="99">
        <v>0</v>
      </c>
      <c r="S2371" s="99">
        <v>5084.1411042809495</v>
      </c>
      <c r="T2371" s="99">
        <v>0</v>
      </c>
      <c r="U2371" s="99">
        <v>81031.636019706697</v>
      </c>
      <c r="V2371" s="99">
        <v>9711892.5979003906</v>
      </c>
      <c r="W2371" s="99">
        <v>0</v>
      </c>
      <c r="X2371" s="99">
        <v>2080615.5115509001</v>
      </c>
      <c r="Y2371" s="99">
        <v>1702163.0273895301</v>
      </c>
      <c r="Z2371" s="99">
        <v>577294.39757537795</v>
      </c>
      <c r="AA2371" s="99">
        <v>0</v>
      </c>
      <c r="AB2371" s="99">
        <v>0</v>
      </c>
      <c r="AC2371" s="99">
        <v>26931583.3039551</v>
      </c>
      <c r="AD2371" s="99">
        <v>597.24719734489895</v>
      </c>
      <c r="AE2371" s="99">
        <v>21481.854555130001</v>
      </c>
      <c r="AF2371" s="99">
        <v>4629287.1886596698</v>
      </c>
      <c r="AG2371" s="99">
        <v>1876003.7924041699</v>
      </c>
      <c r="AH2371" s="99">
        <v>0</v>
      </c>
      <c r="AI2371" s="99">
        <v>4090250.8045959501</v>
      </c>
      <c r="AJ2371" s="99">
        <v>1226892.5626220701</v>
      </c>
      <c r="AK2371" s="99">
        <v>0</v>
      </c>
      <c r="AL2371" s="99">
        <v>575820.33029937698</v>
      </c>
      <c r="AM2371" s="99">
        <v>0</v>
      </c>
      <c r="AN2371" s="99">
        <v>26814704.1164551</v>
      </c>
      <c r="AO2371" s="99">
        <v>96238657.271484405</v>
      </c>
      <c r="AP2371" s="99">
        <v>0</v>
      </c>
      <c r="AQ2371" s="99">
        <v>17922976.024902299</v>
      </c>
      <c r="AR2371" s="99">
        <v>14477067.956054701</v>
      </c>
      <c r="AS2371" s="99">
        <v>5020502.8533325205</v>
      </c>
      <c r="AT2371" s="99">
        <v>0</v>
      </c>
      <c r="AU2371" s="99">
        <v>0</v>
      </c>
      <c r="AV2371" s="99">
        <v>88368576.064453095</v>
      </c>
      <c r="AW2371" s="99">
        <v>2008.0809266716201</v>
      </c>
      <c r="AX2371" s="99">
        <v>154478.88083648699</v>
      </c>
      <c r="AY2371" s="99">
        <v>46272900.411132798</v>
      </c>
      <c r="AZ2371" s="99">
        <v>16646950.569213901</v>
      </c>
      <c r="BA2371" s="99">
        <v>0</v>
      </c>
      <c r="BB2371" s="99">
        <v>40481422.184082001</v>
      </c>
      <c r="BC2371" s="99">
        <v>11142130.8945313</v>
      </c>
      <c r="BD2371" s="99">
        <v>0</v>
      </c>
      <c r="BE2371" s="99">
        <v>4975296.39733887</v>
      </c>
      <c r="BF2371" s="99">
        <v>0</v>
      </c>
      <c r="BG2371" s="99">
        <v>88298725.8671875</v>
      </c>
      <c r="BH2371" s="99">
        <v>27371567.716308601</v>
      </c>
      <c r="BI2371" s="99">
        <v>0</v>
      </c>
      <c r="BJ2371" s="99">
        <v>8037975.5565795898</v>
      </c>
      <c r="BK2371" s="99">
        <v>6266554.9916992197</v>
      </c>
      <c r="BL2371" s="99">
        <v>0</v>
      </c>
      <c r="BM2371" s="99">
        <v>0</v>
      </c>
      <c r="BN2371" s="99">
        <v>0</v>
      </c>
      <c r="BO2371" s="99">
        <v>0</v>
      </c>
      <c r="BP2371" s="99">
        <v>0</v>
      </c>
      <c r="BQ2371" s="99">
        <v>0</v>
      </c>
      <c r="BR2371" s="99">
        <v>15380045.621582</v>
      </c>
      <c r="BS2371" s="99">
        <v>6609564.6216430701</v>
      </c>
      <c r="BT2371" s="99">
        <v>0</v>
      </c>
      <c r="BU2371" s="99">
        <v>7823107.81994629</v>
      </c>
      <c r="BV2371" s="99">
        <v>5906783.2286377</v>
      </c>
      <c r="BW2371" s="99">
        <v>0</v>
      </c>
      <c r="BX2371" s="99">
        <v>1055296.0161895801</v>
      </c>
      <c r="BY2371" s="99">
        <v>0</v>
      </c>
      <c r="BZ2371" s="99">
        <v>0</v>
      </c>
      <c r="CA2371" s="99">
        <v>224510.28136444101</v>
      </c>
      <c r="CB2371" s="99">
        <v>11788321.123413101</v>
      </c>
      <c r="CC2371" s="99">
        <v>114189738.537109</v>
      </c>
      <c r="CD2371" s="99">
        <v>35385642.229003899</v>
      </c>
      <c r="CE2371" s="99">
        <v>5099.9591056704503</v>
      </c>
      <c r="CF2371" s="99">
        <v>572261.47115325904</v>
      </c>
      <c r="CG2371" s="99">
        <v>4955164.6343994103</v>
      </c>
      <c r="CH2371" s="99">
        <v>0</v>
      </c>
      <c r="CI2371" s="99">
        <v>229658.41534805301</v>
      </c>
      <c r="CJ2371" s="99">
        <v>12361184.3713379</v>
      </c>
      <c r="CK2371" s="99">
        <v>119147309.46582</v>
      </c>
      <c r="CL2371" s="99">
        <v>36380815.159667999</v>
      </c>
      <c r="CM2371" s="203">
        <f t="shared" ref="CM2371:CM2434" si="111">SUM(U2371,CI2371)</f>
        <v>310690.0513677597</v>
      </c>
      <c r="CN2371" s="203">
        <f t="shared" ref="CN2371:CN2434" si="112">SUM(AN2371,CJ2371)</f>
        <v>39175888.487792999</v>
      </c>
      <c r="CO2371" s="203">
        <f t="shared" ref="CO2371:CO2434" si="113">SUM(BG2371,CK2371)</f>
        <v>207446035.33300751</v>
      </c>
      <c r="CP2371" s="99">
        <v>36380815.159667999</v>
      </c>
      <c r="CQ2371" s="99">
        <v>0</v>
      </c>
      <c r="CR2371" s="99">
        <v>0</v>
      </c>
      <c r="CS2371" s="99">
        <v>0</v>
      </c>
      <c r="CT2371" s="99">
        <v>0</v>
      </c>
    </row>
    <row r="2372" spans="1:98">
      <c r="A2372" s="98" t="s">
        <v>200</v>
      </c>
      <c r="B2372" s="100">
        <v>42614</v>
      </c>
      <c r="C2372" s="99">
        <v>192669.86593627901</v>
      </c>
      <c r="D2372" s="99">
        <v>0</v>
      </c>
      <c r="E2372" s="99">
        <v>31095.837223768202</v>
      </c>
      <c r="F2372" s="99">
        <v>27116.7459778786</v>
      </c>
      <c r="G2372" s="99">
        <v>5142.5304186344101</v>
      </c>
      <c r="H2372" s="99">
        <v>0</v>
      </c>
      <c r="I2372" s="99">
        <v>0</v>
      </c>
      <c r="J2372" s="99">
        <v>80606.160735130296</v>
      </c>
      <c r="K2372" s="99">
        <v>7.8829503564047601</v>
      </c>
      <c r="L2372" s="99">
        <v>278.55309451744</v>
      </c>
      <c r="M2372" s="99">
        <v>98278.677416801496</v>
      </c>
      <c r="N2372" s="99">
        <v>16283.793091297201</v>
      </c>
      <c r="O2372" s="99">
        <v>0</v>
      </c>
      <c r="P2372" s="99">
        <v>98480.718317985506</v>
      </c>
      <c r="Q2372" s="99">
        <v>10659.8865540028</v>
      </c>
      <c r="R2372" s="99">
        <v>0</v>
      </c>
      <c r="S2372" s="99">
        <v>5129.7834800481796</v>
      </c>
      <c r="T2372" s="99">
        <v>0</v>
      </c>
      <c r="U2372" s="99">
        <v>80582.434396743804</v>
      </c>
      <c r="V2372" s="99">
        <v>9720071.75244141</v>
      </c>
      <c r="W2372" s="99">
        <v>0</v>
      </c>
      <c r="X2372" s="99">
        <v>2024776.13658142</v>
      </c>
      <c r="Y2372" s="99">
        <v>1654106.7019958501</v>
      </c>
      <c r="Z2372" s="99">
        <v>570379.72752380394</v>
      </c>
      <c r="AA2372" s="99">
        <v>0</v>
      </c>
      <c r="AB2372" s="99">
        <v>0</v>
      </c>
      <c r="AC2372" s="99">
        <v>26647664.9289551</v>
      </c>
      <c r="AD2372" s="99">
        <v>553.09408918768202</v>
      </c>
      <c r="AE2372" s="99">
        <v>20311.441761016798</v>
      </c>
      <c r="AF2372" s="99">
        <v>4632764.4944457998</v>
      </c>
      <c r="AG2372" s="99">
        <v>1840351.2280731199</v>
      </c>
      <c r="AH2372" s="99">
        <v>0</v>
      </c>
      <c r="AI2372" s="99">
        <v>4026177.3669433598</v>
      </c>
      <c r="AJ2372" s="99">
        <v>1199587.9695892299</v>
      </c>
      <c r="AK2372" s="99">
        <v>0</v>
      </c>
      <c r="AL2372" s="99">
        <v>569101.82077789295</v>
      </c>
      <c r="AM2372" s="99">
        <v>0</v>
      </c>
      <c r="AN2372" s="99">
        <v>26686397.2106934</v>
      </c>
      <c r="AO2372" s="99">
        <v>96902136.600585893</v>
      </c>
      <c r="AP2372" s="99">
        <v>0</v>
      </c>
      <c r="AQ2372" s="99">
        <v>17592552.138183601</v>
      </c>
      <c r="AR2372" s="99">
        <v>14243064.3790283</v>
      </c>
      <c r="AS2372" s="99">
        <v>4956165.6171264602</v>
      </c>
      <c r="AT2372" s="99">
        <v>0</v>
      </c>
      <c r="AU2372" s="99">
        <v>0</v>
      </c>
      <c r="AV2372" s="99">
        <v>88184274.836914107</v>
      </c>
      <c r="AW2372" s="99">
        <v>1888.9474109262201</v>
      </c>
      <c r="AX2372" s="99">
        <v>155576.93801689101</v>
      </c>
      <c r="AY2372" s="99">
        <v>46696397.627441399</v>
      </c>
      <c r="AZ2372" s="99">
        <v>16409134.123046899</v>
      </c>
      <c r="BA2372" s="99">
        <v>0</v>
      </c>
      <c r="BB2372" s="99">
        <v>40072508.355957001</v>
      </c>
      <c r="BC2372" s="99">
        <v>11039903.729614301</v>
      </c>
      <c r="BD2372" s="99">
        <v>0</v>
      </c>
      <c r="BE2372" s="99">
        <v>4934099.1200561495</v>
      </c>
      <c r="BF2372" s="99">
        <v>0</v>
      </c>
      <c r="BG2372" s="99">
        <v>88185199.971679702</v>
      </c>
      <c r="BH2372" s="99">
        <v>27079226.0473633</v>
      </c>
      <c r="BI2372" s="99">
        <v>0</v>
      </c>
      <c r="BJ2372" s="99">
        <v>7870995.0599975605</v>
      </c>
      <c r="BK2372" s="99">
        <v>6137918.66552734</v>
      </c>
      <c r="BL2372" s="99">
        <v>0</v>
      </c>
      <c r="BM2372" s="99">
        <v>0</v>
      </c>
      <c r="BN2372" s="99">
        <v>0</v>
      </c>
      <c r="BO2372" s="99">
        <v>0</v>
      </c>
      <c r="BP2372" s="99">
        <v>0</v>
      </c>
      <c r="BQ2372" s="99">
        <v>0</v>
      </c>
      <c r="BR2372" s="99">
        <v>15330327.787963901</v>
      </c>
      <c r="BS2372" s="99">
        <v>6517993.3103027297</v>
      </c>
      <c r="BT2372" s="99">
        <v>0</v>
      </c>
      <c r="BU2372" s="99">
        <v>6621576.8699340802</v>
      </c>
      <c r="BV2372" s="99">
        <v>5861493.7687377902</v>
      </c>
      <c r="BW2372" s="99">
        <v>0</v>
      </c>
      <c r="BX2372" s="99">
        <v>870500.94692993199</v>
      </c>
      <c r="BY2372" s="99">
        <v>0</v>
      </c>
      <c r="BZ2372" s="99">
        <v>0</v>
      </c>
      <c r="CA2372" s="99">
        <v>223820.08169937099</v>
      </c>
      <c r="CB2372" s="99">
        <v>11737354.680542</v>
      </c>
      <c r="CC2372" s="99">
        <v>114497844.209961</v>
      </c>
      <c r="CD2372" s="99">
        <v>34951437.262207001</v>
      </c>
      <c r="CE2372" s="99">
        <v>5138.6585643887502</v>
      </c>
      <c r="CF2372" s="99">
        <v>572503.28112029994</v>
      </c>
      <c r="CG2372" s="99">
        <v>4968751.6663818397</v>
      </c>
      <c r="CH2372" s="99">
        <v>0</v>
      </c>
      <c r="CI2372" s="99">
        <v>228990.45094680801</v>
      </c>
      <c r="CJ2372" s="99">
        <v>12307353.2423096</v>
      </c>
      <c r="CK2372" s="99">
        <v>119450368.54199199</v>
      </c>
      <c r="CL2372" s="99">
        <v>35919390.023925804</v>
      </c>
      <c r="CM2372" s="203">
        <f t="shared" si="111"/>
        <v>309572.88534355181</v>
      </c>
      <c r="CN2372" s="203">
        <f t="shared" si="112"/>
        <v>38993750.453003004</v>
      </c>
      <c r="CO2372" s="203">
        <f t="shared" si="113"/>
        <v>207635568.5136717</v>
      </c>
      <c r="CP2372" s="99">
        <v>35919390.023925804</v>
      </c>
      <c r="CQ2372" s="99">
        <v>0</v>
      </c>
      <c r="CR2372" s="99">
        <v>0</v>
      </c>
      <c r="CS2372" s="99">
        <v>0</v>
      </c>
      <c r="CT2372" s="99">
        <v>0</v>
      </c>
    </row>
    <row r="2373" spans="1:98">
      <c r="A2373" s="98" t="s">
        <v>200</v>
      </c>
      <c r="B2373" s="100">
        <v>42705</v>
      </c>
      <c r="C2373" s="99">
        <v>192378.57612800601</v>
      </c>
      <c r="D2373" s="99">
        <v>0</v>
      </c>
      <c r="E2373" s="99">
        <v>30506.745988607399</v>
      </c>
      <c r="F2373" s="99">
        <v>26700.226004600499</v>
      </c>
      <c r="G2373" s="99">
        <v>5186.2687603235199</v>
      </c>
      <c r="H2373" s="99">
        <v>0</v>
      </c>
      <c r="I2373" s="99">
        <v>0</v>
      </c>
      <c r="J2373" s="99">
        <v>80265.935780525193</v>
      </c>
      <c r="K2373" s="99">
        <v>7.7756778829498199</v>
      </c>
      <c r="L2373" s="99">
        <v>252.15181954763801</v>
      </c>
      <c r="M2373" s="99">
        <v>98258.621543884306</v>
      </c>
      <c r="N2373" s="99">
        <v>15936.9351267815</v>
      </c>
      <c r="O2373" s="99">
        <v>0</v>
      </c>
      <c r="P2373" s="99">
        <v>98209.645447731004</v>
      </c>
      <c r="Q2373" s="99">
        <v>10521.4191414118</v>
      </c>
      <c r="R2373" s="99">
        <v>0</v>
      </c>
      <c r="S2373" s="99">
        <v>5173.10752171278</v>
      </c>
      <c r="T2373" s="99">
        <v>0</v>
      </c>
      <c r="U2373" s="99">
        <v>80331.933325767503</v>
      </c>
      <c r="V2373" s="99">
        <v>9658759.3967285194</v>
      </c>
      <c r="W2373" s="99">
        <v>0</v>
      </c>
      <c r="X2373" s="99">
        <v>1969097.2934265099</v>
      </c>
      <c r="Y2373" s="99">
        <v>1613976.34111023</v>
      </c>
      <c r="Z2373" s="99">
        <v>563374.76406860398</v>
      </c>
      <c r="AA2373" s="99">
        <v>0</v>
      </c>
      <c r="AB2373" s="99">
        <v>0</v>
      </c>
      <c r="AC2373" s="99">
        <v>26465097.886230499</v>
      </c>
      <c r="AD2373" s="99">
        <v>570.25933145731699</v>
      </c>
      <c r="AE2373" s="99">
        <v>18185.075396776199</v>
      </c>
      <c r="AF2373" s="99">
        <v>4607521.0090332003</v>
      </c>
      <c r="AG2373" s="99">
        <v>1801363.9443512</v>
      </c>
      <c r="AH2373" s="99">
        <v>0</v>
      </c>
      <c r="AI2373" s="99">
        <v>4001019.74145508</v>
      </c>
      <c r="AJ2373" s="99">
        <v>1203312.6035614</v>
      </c>
      <c r="AK2373" s="99">
        <v>0</v>
      </c>
      <c r="AL2373" s="99">
        <v>561248.55165100098</v>
      </c>
      <c r="AM2373" s="99">
        <v>0</v>
      </c>
      <c r="AN2373" s="99">
        <v>26600323.793457001</v>
      </c>
      <c r="AO2373" s="99">
        <v>97074112.555664107</v>
      </c>
      <c r="AP2373" s="99">
        <v>0</v>
      </c>
      <c r="AQ2373" s="99">
        <v>17215526.800048798</v>
      </c>
      <c r="AR2373" s="99">
        <v>13908313.7435303</v>
      </c>
      <c r="AS2373" s="99">
        <v>4910695.4468994103</v>
      </c>
      <c r="AT2373" s="99">
        <v>0</v>
      </c>
      <c r="AU2373" s="99">
        <v>0</v>
      </c>
      <c r="AV2373" s="99">
        <v>88220915.575195298</v>
      </c>
      <c r="AW2373" s="99">
        <v>1912.7408507615301</v>
      </c>
      <c r="AX2373" s="99">
        <v>143101.34350776699</v>
      </c>
      <c r="AY2373" s="99">
        <v>46683601.3369141</v>
      </c>
      <c r="AZ2373" s="99">
        <v>16086945.28125</v>
      </c>
      <c r="BA2373" s="99">
        <v>0</v>
      </c>
      <c r="BB2373" s="99">
        <v>40244397.813964799</v>
      </c>
      <c r="BC2373" s="99">
        <v>11089258.4660645</v>
      </c>
      <c r="BD2373" s="99">
        <v>0</v>
      </c>
      <c r="BE2373" s="99">
        <v>4916749.1367797898</v>
      </c>
      <c r="BF2373" s="99">
        <v>0</v>
      </c>
      <c r="BG2373" s="99">
        <v>88247581.839843795</v>
      </c>
      <c r="BH2373" s="99">
        <v>27202744.0541992</v>
      </c>
      <c r="BI2373" s="99">
        <v>0</v>
      </c>
      <c r="BJ2373" s="99">
        <v>7700607.0297241202</v>
      </c>
      <c r="BK2373" s="99">
        <v>6034086.2852172898</v>
      </c>
      <c r="BL2373" s="99">
        <v>0</v>
      </c>
      <c r="BM2373" s="99">
        <v>0</v>
      </c>
      <c r="BN2373" s="99">
        <v>0</v>
      </c>
      <c r="BO2373" s="99">
        <v>0</v>
      </c>
      <c r="BP2373" s="99">
        <v>0</v>
      </c>
      <c r="BQ2373" s="99">
        <v>0</v>
      </c>
      <c r="BR2373" s="99">
        <v>15299103.810302701</v>
      </c>
      <c r="BS2373" s="99">
        <v>6382123.6883544903</v>
      </c>
      <c r="BT2373" s="99">
        <v>0</v>
      </c>
      <c r="BU2373" s="99">
        <v>7491040.6299438505</v>
      </c>
      <c r="BV2373" s="99">
        <v>5872086.8411254901</v>
      </c>
      <c r="BW2373" s="99">
        <v>0</v>
      </c>
      <c r="BX2373" s="99">
        <v>973099.38648986805</v>
      </c>
      <c r="BY2373" s="99">
        <v>0</v>
      </c>
      <c r="BZ2373" s="99">
        <v>0</v>
      </c>
      <c r="CA2373" s="99">
        <v>222991.63585662801</v>
      </c>
      <c r="CB2373" s="99">
        <v>11632192.967285199</v>
      </c>
      <c r="CC2373" s="99">
        <v>114286931.14160199</v>
      </c>
      <c r="CD2373" s="99">
        <v>34909770.926757798</v>
      </c>
      <c r="CE2373" s="99">
        <v>5188.7799838185301</v>
      </c>
      <c r="CF2373" s="99">
        <v>565381.65370941197</v>
      </c>
      <c r="CG2373" s="99">
        <v>4964082.16552734</v>
      </c>
      <c r="CH2373" s="99">
        <v>0</v>
      </c>
      <c r="CI2373" s="99">
        <v>228232.360404968</v>
      </c>
      <c r="CJ2373" s="99">
        <v>12196563.4674072</v>
      </c>
      <c r="CK2373" s="99">
        <v>119236934.84472699</v>
      </c>
      <c r="CL2373" s="99">
        <v>35884300.379882798</v>
      </c>
      <c r="CM2373" s="203">
        <f t="shared" si="111"/>
        <v>308564.29373073549</v>
      </c>
      <c r="CN2373" s="203">
        <f t="shared" si="112"/>
        <v>38796887.260864198</v>
      </c>
      <c r="CO2373" s="203">
        <f t="shared" si="113"/>
        <v>207484516.68457079</v>
      </c>
      <c r="CP2373" s="99">
        <v>35884300.379882798</v>
      </c>
      <c r="CQ2373" s="99">
        <v>0</v>
      </c>
      <c r="CR2373" s="99">
        <v>0</v>
      </c>
      <c r="CS2373" s="99">
        <v>0</v>
      </c>
      <c r="CT2373" s="99">
        <v>0</v>
      </c>
    </row>
    <row r="2374" spans="1:98">
      <c r="A2374" s="98" t="s">
        <v>200</v>
      </c>
      <c r="B2374" s="100">
        <v>42795</v>
      </c>
      <c r="C2374" s="99">
        <v>193784.990259171</v>
      </c>
      <c r="D2374" s="99">
        <v>0</v>
      </c>
      <c r="E2374" s="99">
        <v>29936.502388000499</v>
      </c>
      <c r="F2374" s="99">
        <v>26256.690277814901</v>
      </c>
      <c r="G2374" s="99">
        <v>5241.2225533723804</v>
      </c>
      <c r="H2374" s="99">
        <v>0</v>
      </c>
      <c r="I2374" s="99">
        <v>0</v>
      </c>
      <c r="J2374" s="99">
        <v>80270.183708190903</v>
      </c>
      <c r="K2374" s="99">
        <v>5.4718885311740504</v>
      </c>
      <c r="L2374" s="99">
        <v>240.02101096510901</v>
      </c>
      <c r="M2374" s="99">
        <v>99047.482701301604</v>
      </c>
      <c r="N2374" s="99">
        <v>15687.881042122801</v>
      </c>
      <c r="O2374" s="99">
        <v>0</v>
      </c>
      <c r="P2374" s="99">
        <v>97876.350328445405</v>
      </c>
      <c r="Q2374" s="99">
        <v>10393.873812198601</v>
      </c>
      <c r="R2374" s="99">
        <v>0</v>
      </c>
      <c r="S2374" s="99">
        <v>5227.7676112055797</v>
      </c>
      <c r="T2374" s="99">
        <v>0</v>
      </c>
      <c r="U2374" s="99">
        <v>80239.3096456528</v>
      </c>
      <c r="V2374" s="99">
        <v>9763583.9665527306</v>
      </c>
      <c r="W2374" s="99">
        <v>0</v>
      </c>
      <c r="X2374" s="99">
        <v>1917915.3292083701</v>
      </c>
      <c r="Y2374" s="99">
        <v>1574712.6301879899</v>
      </c>
      <c r="Z2374" s="99">
        <v>572260.91223144496</v>
      </c>
      <c r="AA2374" s="99">
        <v>0</v>
      </c>
      <c r="AB2374" s="99">
        <v>0</v>
      </c>
      <c r="AC2374" s="99">
        <v>26662561.7883301</v>
      </c>
      <c r="AD2374" s="99">
        <v>352.82321702316398</v>
      </c>
      <c r="AE2374" s="99">
        <v>17286.2888138294</v>
      </c>
      <c r="AF2374" s="99">
        <v>4641584.98156738</v>
      </c>
      <c r="AG2374" s="99">
        <v>1763777.6260681199</v>
      </c>
      <c r="AH2374" s="99">
        <v>0</v>
      </c>
      <c r="AI2374" s="99">
        <v>4083769.6145019499</v>
      </c>
      <c r="AJ2374" s="99">
        <v>1199536.18041992</v>
      </c>
      <c r="AK2374" s="99">
        <v>0</v>
      </c>
      <c r="AL2374" s="99">
        <v>568513.89936828602</v>
      </c>
      <c r="AM2374" s="99">
        <v>0</v>
      </c>
      <c r="AN2374" s="99">
        <v>26617657.925292999</v>
      </c>
      <c r="AO2374" s="99">
        <v>98715490.941406295</v>
      </c>
      <c r="AP2374" s="99">
        <v>0</v>
      </c>
      <c r="AQ2374" s="99">
        <v>16707147.220214801</v>
      </c>
      <c r="AR2374" s="99">
        <v>13510487.2271729</v>
      </c>
      <c r="AS2374" s="99">
        <v>4994193.8294677697</v>
      </c>
      <c r="AT2374" s="99">
        <v>0</v>
      </c>
      <c r="AU2374" s="99">
        <v>0</v>
      </c>
      <c r="AV2374" s="99">
        <v>88694225.534179702</v>
      </c>
      <c r="AW2374" s="99">
        <v>1205.31200268865</v>
      </c>
      <c r="AX2374" s="99">
        <v>131183.761575699</v>
      </c>
      <c r="AY2374" s="99">
        <v>47137196.742675804</v>
      </c>
      <c r="AZ2374" s="99">
        <v>15866613.326293901</v>
      </c>
      <c r="BA2374" s="99">
        <v>0</v>
      </c>
      <c r="BB2374" s="99">
        <v>41281709.531738304</v>
      </c>
      <c r="BC2374" s="99">
        <v>11105314.737304701</v>
      </c>
      <c r="BD2374" s="99">
        <v>0</v>
      </c>
      <c r="BE2374" s="99">
        <v>4971258.8297119103</v>
      </c>
      <c r="BF2374" s="99">
        <v>0</v>
      </c>
      <c r="BG2374" s="99">
        <v>88642712.229492202</v>
      </c>
      <c r="BH2374" s="99">
        <v>27834294.1645508</v>
      </c>
      <c r="BI2374" s="99">
        <v>0</v>
      </c>
      <c r="BJ2374" s="99">
        <v>7509935.7848510696</v>
      </c>
      <c r="BK2374" s="99">
        <v>5906919.25146484</v>
      </c>
      <c r="BL2374" s="99">
        <v>0</v>
      </c>
      <c r="BM2374" s="99">
        <v>0</v>
      </c>
      <c r="BN2374" s="99">
        <v>0</v>
      </c>
      <c r="BO2374" s="99">
        <v>0</v>
      </c>
      <c r="BP2374" s="99">
        <v>0</v>
      </c>
      <c r="BQ2374" s="99">
        <v>0</v>
      </c>
      <c r="BR2374" s="99">
        <v>15619093.5596924</v>
      </c>
      <c r="BS2374" s="99">
        <v>6272736.46166992</v>
      </c>
      <c r="BT2374" s="99">
        <v>0</v>
      </c>
      <c r="BU2374" s="99">
        <v>7654156.46984863</v>
      </c>
      <c r="BV2374" s="99">
        <v>5838426.64379883</v>
      </c>
      <c r="BW2374" s="99">
        <v>0</v>
      </c>
      <c r="BX2374" s="99">
        <v>1032490.51628113</v>
      </c>
      <c r="BY2374" s="99">
        <v>0</v>
      </c>
      <c r="BZ2374" s="99">
        <v>0</v>
      </c>
      <c r="CA2374" s="99">
        <v>223528.28600883501</v>
      </c>
      <c r="CB2374" s="99">
        <v>11671740.096679701</v>
      </c>
      <c r="CC2374" s="99">
        <v>115289201.240234</v>
      </c>
      <c r="CD2374" s="99">
        <v>35345687.541992202</v>
      </c>
      <c r="CE2374" s="99">
        <v>5239.6264728903798</v>
      </c>
      <c r="CF2374" s="99">
        <v>568811.59034729004</v>
      </c>
      <c r="CG2374" s="99">
        <v>4975819.3769531297</v>
      </c>
      <c r="CH2374" s="99">
        <v>0</v>
      </c>
      <c r="CI2374" s="99">
        <v>228602.31734847999</v>
      </c>
      <c r="CJ2374" s="99">
        <v>12241154.5556641</v>
      </c>
      <c r="CK2374" s="99">
        <v>120265506.17285199</v>
      </c>
      <c r="CL2374" s="99">
        <v>36349649.360839799</v>
      </c>
      <c r="CM2374" s="203">
        <f t="shared" si="111"/>
        <v>308841.62699413276</v>
      </c>
      <c r="CN2374" s="203">
        <f t="shared" si="112"/>
        <v>38858812.480957098</v>
      </c>
      <c r="CO2374" s="203">
        <f t="shared" si="113"/>
        <v>208908218.4023442</v>
      </c>
      <c r="CP2374" s="99">
        <v>36349649.360839799</v>
      </c>
      <c r="CQ2374" s="99">
        <v>0</v>
      </c>
      <c r="CR2374" s="99">
        <v>0</v>
      </c>
      <c r="CS2374" s="99">
        <v>0</v>
      </c>
      <c r="CT2374" s="99">
        <v>0</v>
      </c>
    </row>
    <row r="2375" spans="1:98">
      <c r="A2375" s="98" t="s">
        <v>200</v>
      </c>
      <c r="B2375" s="100">
        <v>42887</v>
      </c>
      <c r="C2375" s="99">
        <v>192238.453683853</v>
      </c>
      <c r="D2375" s="99">
        <v>0</v>
      </c>
      <c r="E2375" s="99">
        <v>29298.9478316307</v>
      </c>
      <c r="F2375" s="99">
        <v>25803.377621173899</v>
      </c>
      <c r="G2375" s="99">
        <v>5207.8961418867102</v>
      </c>
      <c r="H2375" s="99">
        <v>0</v>
      </c>
      <c r="I2375" s="99">
        <v>0</v>
      </c>
      <c r="J2375" s="99">
        <v>79898.958226203904</v>
      </c>
      <c r="K2375" s="99">
        <v>4.8119041521567896</v>
      </c>
      <c r="L2375" s="99">
        <v>262.54893733560999</v>
      </c>
      <c r="M2375" s="99">
        <v>98064.469326973005</v>
      </c>
      <c r="N2375" s="99">
        <v>15365.1976615191</v>
      </c>
      <c r="O2375" s="99">
        <v>0</v>
      </c>
      <c r="P2375" s="99">
        <v>97555.121813774094</v>
      </c>
      <c r="Q2375" s="99">
        <v>10281.6935449839</v>
      </c>
      <c r="R2375" s="99">
        <v>0</v>
      </c>
      <c r="S2375" s="99">
        <v>5201.6122485995302</v>
      </c>
      <c r="T2375" s="99">
        <v>0</v>
      </c>
      <c r="U2375" s="99">
        <v>79926.185758590698</v>
      </c>
      <c r="V2375" s="99">
        <v>9607276.2628173791</v>
      </c>
      <c r="W2375" s="99">
        <v>0</v>
      </c>
      <c r="X2375" s="99">
        <v>1878987.33543396</v>
      </c>
      <c r="Y2375" s="99">
        <v>1539434.1373290999</v>
      </c>
      <c r="Z2375" s="99">
        <v>552989.22198486305</v>
      </c>
      <c r="AA2375" s="99">
        <v>0</v>
      </c>
      <c r="AB2375" s="99">
        <v>0</v>
      </c>
      <c r="AC2375" s="99">
        <v>26530701.300292999</v>
      </c>
      <c r="AD2375" s="99">
        <v>286.05160693824303</v>
      </c>
      <c r="AE2375" s="99">
        <v>16384.545510292101</v>
      </c>
      <c r="AF2375" s="99">
        <v>4574238.7776489304</v>
      </c>
      <c r="AG2375" s="99">
        <v>1716124.2147216799</v>
      </c>
      <c r="AH2375" s="99">
        <v>0</v>
      </c>
      <c r="AI2375" s="99">
        <v>3940442.75463867</v>
      </c>
      <c r="AJ2375" s="99">
        <v>1180773.9398193399</v>
      </c>
      <c r="AK2375" s="99">
        <v>0</v>
      </c>
      <c r="AL2375" s="99">
        <v>553056.29405975295</v>
      </c>
      <c r="AM2375" s="99">
        <v>0</v>
      </c>
      <c r="AN2375" s="99">
        <v>26592461.877441399</v>
      </c>
      <c r="AO2375" s="99">
        <v>97500772.721679702</v>
      </c>
      <c r="AP2375" s="99">
        <v>0</v>
      </c>
      <c r="AQ2375" s="99">
        <v>16403057.7657471</v>
      </c>
      <c r="AR2375" s="99">
        <v>13267481.701538101</v>
      </c>
      <c r="AS2375" s="99">
        <v>4867821.3120727502</v>
      </c>
      <c r="AT2375" s="99">
        <v>0</v>
      </c>
      <c r="AU2375" s="99">
        <v>0</v>
      </c>
      <c r="AV2375" s="99">
        <v>88964385.308593795</v>
      </c>
      <c r="AW2375" s="99">
        <v>981.55629636347305</v>
      </c>
      <c r="AX2375" s="99">
        <v>137889.58670234701</v>
      </c>
      <c r="AY2375" s="99">
        <v>46885048.712402299</v>
      </c>
      <c r="AZ2375" s="99">
        <v>15414519.9571533</v>
      </c>
      <c r="BA2375" s="99">
        <v>0</v>
      </c>
      <c r="BB2375" s="99">
        <v>39931826.651367202</v>
      </c>
      <c r="BC2375" s="99">
        <v>11002227.795654301</v>
      </c>
      <c r="BD2375" s="99">
        <v>0</v>
      </c>
      <c r="BE2375" s="99">
        <v>4842510.8170776404</v>
      </c>
      <c r="BF2375" s="99">
        <v>0</v>
      </c>
      <c r="BG2375" s="99">
        <v>88992126.620117202</v>
      </c>
      <c r="BH2375" s="99">
        <v>26974070.865966801</v>
      </c>
      <c r="BI2375" s="99">
        <v>0</v>
      </c>
      <c r="BJ2375" s="99">
        <v>7344783.6771240197</v>
      </c>
      <c r="BK2375" s="99">
        <v>5808541.23510742</v>
      </c>
      <c r="BL2375" s="99">
        <v>0</v>
      </c>
      <c r="BM2375" s="99">
        <v>0</v>
      </c>
      <c r="BN2375" s="99">
        <v>0</v>
      </c>
      <c r="BO2375" s="99">
        <v>0</v>
      </c>
      <c r="BP2375" s="99">
        <v>0</v>
      </c>
      <c r="BQ2375" s="99">
        <v>0</v>
      </c>
      <c r="BR2375" s="99">
        <v>15336530.6060791</v>
      </c>
      <c r="BS2375" s="99">
        <v>6101967.8817748995</v>
      </c>
      <c r="BT2375" s="99">
        <v>0</v>
      </c>
      <c r="BU2375" s="99">
        <v>7544236.5398559598</v>
      </c>
      <c r="BV2375" s="99">
        <v>5798696.0739135696</v>
      </c>
      <c r="BW2375" s="99">
        <v>0</v>
      </c>
      <c r="BX2375" s="99">
        <v>1019655.2263259901</v>
      </c>
      <c r="BY2375" s="99">
        <v>0</v>
      </c>
      <c r="BZ2375" s="99">
        <v>0</v>
      </c>
      <c r="CA2375" s="99">
        <v>221523.27478981001</v>
      </c>
      <c r="CB2375" s="99">
        <v>11487091.7384033</v>
      </c>
      <c r="CC2375" s="99">
        <v>113993633.214844</v>
      </c>
      <c r="CD2375" s="99">
        <v>34299707.974121101</v>
      </c>
      <c r="CE2375" s="99">
        <v>5212.1234757900202</v>
      </c>
      <c r="CF2375" s="99">
        <v>560648.34379577602</v>
      </c>
      <c r="CG2375" s="99">
        <v>4914169.4956665002</v>
      </c>
      <c r="CH2375" s="99">
        <v>0</v>
      </c>
      <c r="CI2375" s="99">
        <v>226814.60140800499</v>
      </c>
      <c r="CJ2375" s="99">
        <v>12048865.803466801</v>
      </c>
      <c r="CK2375" s="99">
        <v>118918299.80175801</v>
      </c>
      <c r="CL2375" s="99">
        <v>35252846.4609375</v>
      </c>
      <c r="CM2375" s="203">
        <f t="shared" si="111"/>
        <v>306740.78716659569</v>
      </c>
      <c r="CN2375" s="203">
        <f t="shared" si="112"/>
        <v>38641327.680908203</v>
      </c>
      <c r="CO2375" s="203">
        <f t="shared" si="113"/>
        <v>207910426.42187521</v>
      </c>
      <c r="CP2375" s="99">
        <v>35252846.4609375</v>
      </c>
      <c r="CQ2375" s="99">
        <v>0</v>
      </c>
      <c r="CR2375" s="99">
        <v>0</v>
      </c>
      <c r="CS2375" s="99">
        <v>0</v>
      </c>
      <c r="CT2375" s="99">
        <v>0</v>
      </c>
    </row>
    <row r="2376" spans="1:98">
      <c r="A2376" s="98" t="s">
        <v>200</v>
      </c>
      <c r="B2376" s="100">
        <v>42979</v>
      </c>
      <c r="C2376" s="99">
        <v>192552.24185752901</v>
      </c>
      <c r="D2376" s="99">
        <v>0</v>
      </c>
      <c r="E2376" s="99">
        <v>28817.4652378559</v>
      </c>
      <c r="F2376" s="99">
        <v>25357.588371038401</v>
      </c>
      <c r="G2376" s="99">
        <v>5241.5518475174904</v>
      </c>
      <c r="H2376" s="99">
        <v>0</v>
      </c>
      <c r="I2376" s="99">
        <v>0</v>
      </c>
      <c r="J2376" s="99">
        <v>79982.114386558504</v>
      </c>
      <c r="K2376" s="99">
        <v>3.9724329515302101</v>
      </c>
      <c r="L2376" s="99">
        <v>284.56482054293201</v>
      </c>
      <c r="M2376" s="99">
        <v>98501.9882717133</v>
      </c>
      <c r="N2376" s="99">
        <v>15031.288245797199</v>
      </c>
      <c r="O2376" s="99">
        <v>0</v>
      </c>
      <c r="P2376" s="99">
        <v>97624.026899337798</v>
      </c>
      <c r="Q2376" s="99">
        <v>10206.853651762</v>
      </c>
      <c r="R2376" s="99">
        <v>0</v>
      </c>
      <c r="S2376" s="99">
        <v>5231.2149015068999</v>
      </c>
      <c r="T2376" s="99">
        <v>0</v>
      </c>
      <c r="U2376" s="99">
        <v>79930.6061954498</v>
      </c>
      <c r="V2376" s="99">
        <v>9554098.8897705097</v>
      </c>
      <c r="W2376" s="99">
        <v>0</v>
      </c>
      <c r="X2376" s="99">
        <v>1831399.5599517799</v>
      </c>
      <c r="Y2376" s="99">
        <v>1504319.3853607201</v>
      </c>
      <c r="Z2376" s="99">
        <v>548611.32527923596</v>
      </c>
      <c r="AA2376" s="99">
        <v>0</v>
      </c>
      <c r="AB2376" s="99">
        <v>0</v>
      </c>
      <c r="AC2376" s="99">
        <v>26470555.251220699</v>
      </c>
      <c r="AD2376" s="99">
        <v>251.63866639137299</v>
      </c>
      <c r="AE2376" s="99">
        <v>17662.466429233598</v>
      </c>
      <c r="AF2376" s="99">
        <v>4545295.4221801804</v>
      </c>
      <c r="AG2376" s="99">
        <v>1683430.0992431601</v>
      </c>
      <c r="AH2376" s="99">
        <v>0</v>
      </c>
      <c r="AI2376" s="99">
        <v>3942466.8973999</v>
      </c>
      <c r="AJ2376" s="99">
        <v>1173950.5764007601</v>
      </c>
      <c r="AK2376" s="99">
        <v>0</v>
      </c>
      <c r="AL2376" s="99">
        <v>548687.05912780797</v>
      </c>
      <c r="AM2376" s="99">
        <v>0</v>
      </c>
      <c r="AN2376" s="99">
        <v>26547429.341552701</v>
      </c>
      <c r="AO2376" s="99">
        <v>97449388.235351607</v>
      </c>
      <c r="AP2376" s="99">
        <v>0</v>
      </c>
      <c r="AQ2376" s="99">
        <v>16006587.6589355</v>
      </c>
      <c r="AR2376" s="99">
        <v>12930917.737915</v>
      </c>
      <c r="AS2376" s="99">
        <v>4838177.0866088904</v>
      </c>
      <c r="AT2376" s="99">
        <v>0</v>
      </c>
      <c r="AU2376" s="99">
        <v>0</v>
      </c>
      <c r="AV2376" s="99">
        <v>89128300.3203125</v>
      </c>
      <c r="AW2376" s="99">
        <v>875.57125072181202</v>
      </c>
      <c r="AX2376" s="99">
        <v>149763.87482452401</v>
      </c>
      <c r="AY2376" s="99">
        <v>46796090.5146484</v>
      </c>
      <c r="AZ2376" s="99">
        <v>15184983.2076416</v>
      </c>
      <c r="BA2376" s="99">
        <v>0</v>
      </c>
      <c r="BB2376" s="99">
        <v>40268443.379394501</v>
      </c>
      <c r="BC2376" s="99">
        <v>10958213.7684326</v>
      </c>
      <c r="BD2376" s="99">
        <v>0</v>
      </c>
      <c r="BE2376" s="99">
        <v>4822398.0715942401</v>
      </c>
      <c r="BF2376" s="99">
        <v>0</v>
      </c>
      <c r="BG2376" s="99">
        <v>89124740.220703095</v>
      </c>
      <c r="BH2376" s="99">
        <v>27152900.917236298</v>
      </c>
      <c r="BI2376" s="99">
        <v>0</v>
      </c>
      <c r="BJ2376" s="99">
        <v>7197911.3645019503</v>
      </c>
      <c r="BK2376" s="99">
        <v>5663870.5720214797</v>
      </c>
      <c r="BL2376" s="99">
        <v>0</v>
      </c>
      <c r="BM2376" s="99">
        <v>0</v>
      </c>
      <c r="BN2376" s="99">
        <v>0</v>
      </c>
      <c r="BO2376" s="99">
        <v>0</v>
      </c>
      <c r="BP2376" s="99">
        <v>0</v>
      </c>
      <c r="BQ2376" s="99">
        <v>0</v>
      </c>
      <c r="BR2376" s="99">
        <v>15424899.5195313</v>
      </c>
      <c r="BS2376" s="99">
        <v>5997407.0735473596</v>
      </c>
      <c r="BT2376" s="99">
        <v>0</v>
      </c>
      <c r="BU2376" s="99">
        <v>6485086.7998046903</v>
      </c>
      <c r="BV2376" s="99">
        <v>5787915.6027832003</v>
      </c>
      <c r="BW2376" s="99">
        <v>0</v>
      </c>
      <c r="BX2376" s="99">
        <v>844380.02703094506</v>
      </c>
      <c r="BY2376" s="99">
        <v>0</v>
      </c>
      <c r="BZ2376" s="99">
        <v>0</v>
      </c>
      <c r="CA2376" s="99">
        <v>221471.23728370701</v>
      </c>
      <c r="CB2376" s="99">
        <v>11378654.051757799</v>
      </c>
      <c r="CC2376" s="99">
        <v>113400181.33300801</v>
      </c>
      <c r="CD2376" s="99">
        <v>34371397.793945298</v>
      </c>
      <c r="CE2376" s="99">
        <v>5235.3826206326503</v>
      </c>
      <c r="CF2376" s="99">
        <v>552996.11557769799</v>
      </c>
      <c r="CG2376" s="99">
        <v>4864196.2019653302</v>
      </c>
      <c r="CH2376" s="99">
        <v>0</v>
      </c>
      <c r="CI2376" s="99">
        <v>226741.86930465701</v>
      </c>
      <c r="CJ2376" s="99">
        <v>11930340.2044678</v>
      </c>
      <c r="CK2376" s="99">
        <v>118261399.644531</v>
      </c>
      <c r="CL2376" s="99">
        <v>35320214.114746101</v>
      </c>
      <c r="CM2376" s="203">
        <f t="shared" si="111"/>
        <v>306672.47550010681</v>
      </c>
      <c r="CN2376" s="203">
        <f t="shared" si="112"/>
        <v>38477769.5460205</v>
      </c>
      <c r="CO2376" s="203">
        <f t="shared" si="113"/>
        <v>207386139.86523408</v>
      </c>
      <c r="CP2376" s="99">
        <v>35320214.114746101</v>
      </c>
      <c r="CQ2376" s="99">
        <v>0</v>
      </c>
      <c r="CR2376" s="99">
        <v>0</v>
      </c>
      <c r="CS2376" s="99">
        <v>0</v>
      </c>
      <c r="CT2376" s="99">
        <v>0</v>
      </c>
    </row>
    <row r="2377" spans="1:98">
      <c r="A2377" s="98" t="s">
        <v>200</v>
      </c>
      <c r="B2377" s="100">
        <v>43070</v>
      </c>
      <c r="C2377" s="99">
        <v>192639.19184303301</v>
      </c>
      <c r="D2377" s="99">
        <v>0</v>
      </c>
      <c r="E2377" s="99">
        <v>28327.725671768199</v>
      </c>
      <c r="F2377" s="99">
        <v>25019.805418968201</v>
      </c>
      <c r="G2377" s="99">
        <v>5221.8808305263501</v>
      </c>
      <c r="H2377" s="99">
        <v>0</v>
      </c>
      <c r="I2377" s="99">
        <v>0</v>
      </c>
      <c r="J2377" s="99">
        <v>78889.817183494597</v>
      </c>
      <c r="K2377" s="99">
        <v>3.8154925036651499</v>
      </c>
      <c r="L2377" s="99">
        <v>263.10345396771999</v>
      </c>
      <c r="M2377" s="99">
        <v>98454.979787826494</v>
      </c>
      <c r="N2377" s="99">
        <v>14800.2377847433</v>
      </c>
      <c r="O2377" s="99">
        <v>0</v>
      </c>
      <c r="P2377" s="99">
        <v>97554.210269927993</v>
      </c>
      <c r="Q2377" s="99">
        <v>10180.784228205701</v>
      </c>
      <c r="R2377" s="99">
        <v>0</v>
      </c>
      <c r="S2377" s="99">
        <v>5215.4964034557297</v>
      </c>
      <c r="T2377" s="99">
        <v>0</v>
      </c>
      <c r="U2377" s="99">
        <v>78996.736239433303</v>
      </c>
      <c r="V2377" s="99">
        <v>9492715.3481445294</v>
      </c>
      <c r="W2377" s="99">
        <v>0</v>
      </c>
      <c r="X2377" s="99">
        <v>1795851.66702271</v>
      </c>
      <c r="Y2377" s="99">
        <v>1475729.2197570801</v>
      </c>
      <c r="Z2377" s="99">
        <v>552785.26020050002</v>
      </c>
      <c r="AA2377" s="99">
        <v>0</v>
      </c>
      <c r="AB2377" s="99">
        <v>0</v>
      </c>
      <c r="AC2377" s="99">
        <v>26386004.987792999</v>
      </c>
      <c r="AD2377" s="99">
        <v>249.825016114861</v>
      </c>
      <c r="AE2377" s="99">
        <v>15031.0806443691</v>
      </c>
      <c r="AF2377" s="99">
        <v>4566906.9772338904</v>
      </c>
      <c r="AG2377" s="99">
        <v>1661386.5071716299</v>
      </c>
      <c r="AH2377" s="99">
        <v>0</v>
      </c>
      <c r="AI2377" s="99">
        <v>3881397.5564880399</v>
      </c>
      <c r="AJ2377" s="99">
        <v>1172970.16914368</v>
      </c>
      <c r="AK2377" s="99">
        <v>0</v>
      </c>
      <c r="AL2377" s="99">
        <v>552076.63702392601</v>
      </c>
      <c r="AM2377" s="99">
        <v>0</v>
      </c>
      <c r="AN2377" s="99">
        <v>26465549.380615201</v>
      </c>
      <c r="AO2377" s="99">
        <v>97156169.669921905</v>
      </c>
      <c r="AP2377" s="99">
        <v>0</v>
      </c>
      <c r="AQ2377" s="99">
        <v>15821160.712402301</v>
      </c>
      <c r="AR2377" s="99">
        <v>12809233.680908199</v>
      </c>
      <c r="AS2377" s="99">
        <v>4842969.3819580097</v>
      </c>
      <c r="AT2377" s="99">
        <v>0</v>
      </c>
      <c r="AU2377" s="99">
        <v>0</v>
      </c>
      <c r="AV2377" s="99">
        <v>89330634.753906295</v>
      </c>
      <c r="AW2377" s="99">
        <v>849.65056333690904</v>
      </c>
      <c r="AX2377" s="99">
        <v>112941.73977375</v>
      </c>
      <c r="AY2377" s="99">
        <v>47335833.542480499</v>
      </c>
      <c r="AZ2377" s="99">
        <v>15149384.3547363</v>
      </c>
      <c r="BA2377" s="99">
        <v>0</v>
      </c>
      <c r="BB2377" s="99">
        <v>39329725.492675804</v>
      </c>
      <c r="BC2377" s="99">
        <v>11037816.513671899</v>
      </c>
      <c r="BD2377" s="99">
        <v>0</v>
      </c>
      <c r="BE2377" s="99">
        <v>4878236.5325317401</v>
      </c>
      <c r="BF2377" s="99">
        <v>0</v>
      </c>
      <c r="BG2377" s="99">
        <v>89373780.768554702</v>
      </c>
      <c r="BH2377" s="99">
        <v>27331650.302490201</v>
      </c>
      <c r="BI2377" s="99">
        <v>0</v>
      </c>
      <c r="BJ2377" s="99">
        <v>7124242.9089965802</v>
      </c>
      <c r="BK2377" s="99">
        <v>5655394.1236572303</v>
      </c>
      <c r="BL2377" s="99">
        <v>0</v>
      </c>
      <c r="BM2377" s="99">
        <v>0</v>
      </c>
      <c r="BN2377" s="99">
        <v>0</v>
      </c>
      <c r="BO2377" s="99">
        <v>0</v>
      </c>
      <c r="BP2377" s="99">
        <v>0</v>
      </c>
      <c r="BQ2377" s="99">
        <v>0</v>
      </c>
      <c r="BR2377" s="99">
        <v>15572339.971313501</v>
      </c>
      <c r="BS2377" s="99">
        <v>5960267.7481079102</v>
      </c>
      <c r="BT2377" s="99">
        <v>0</v>
      </c>
      <c r="BU2377" s="99">
        <v>7264343.4560546903</v>
      </c>
      <c r="BV2377" s="99">
        <v>5804331.5140991202</v>
      </c>
      <c r="BW2377" s="99">
        <v>0</v>
      </c>
      <c r="BX2377" s="99">
        <v>961940.62162017799</v>
      </c>
      <c r="BY2377" s="99">
        <v>0</v>
      </c>
      <c r="BZ2377" s="99">
        <v>0</v>
      </c>
      <c r="CA2377" s="99">
        <v>221104.300952911</v>
      </c>
      <c r="CB2377" s="99">
        <v>11294869.102783199</v>
      </c>
      <c r="CC2377" s="99">
        <v>112964285.81738301</v>
      </c>
      <c r="CD2377" s="99">
        <v>34461085.248535201</v>
      </c>
      <c r="CE2377" s="99">
        <v>5226.3101745843896</v>
      </c>
      <c r="CF2377" s="99">
        <v>551149.35999298096</v>
      </c>
      <c r="CG2377" s="99">
        <v>4869865.046875</v>
      </c>
      <c r="CH2377" s="99">
        <v>0</v>
      </c>
      <c r="CI2377" s="99">
        <v>226397.14132881199</v>
      </c>
      <c r="CJ2377" s="99">
        <v>11844987.5894775</v>
      </c>
      <c r="CK2377" s="99">
        <v>117825209.31152301</v>
      </c>
      <c r="CL2377" s="99">
        <v>35419713.242675804</v>
      </c>
      <c r="CM2377" s="203">
        <f t="shared" si="111"/>
        <v>305393.87756824528</v>
      </c>
      <c r="CN2377" s="203">
        <f t="shared" si="112"/>
        <v>38310536.970092699</v>
      </c>
      <c r="CO2377" s="203">
        <f t="shared" si="113"/>
        <v>207198990.08007771</v>
      </c>
      <c r="CP2377" s="99">
        <v>35419713.242675804</v>
      </c>
      <c r="CQ2377" s="99">
        <v>0</v>
      </c>
      <c r="CR2377" s="99">
        <v>0</v>
      </c>
      <c r="CS2377" s="99">
        <v>0</v>
      </c>
      <c r="CT2377" s="99">
        <v>0</v>
      </c>
    </row>
    <row r="2378" spans="1:98">
      <c r="A2378" s="98" t="s">
        <v>200</v>
      </c>
      <c r="B2378" s="100">
        <v>43160</v>
      </c>
      <c r="C2378" s="99">
        <v>192066.76555442801</v>
      </c>
      <c r="D2378" s="99">
        <v>0</v>
      </c>
      <c r="E2378" s="99">
        <v>27930.5425336361</v>
      </c>
      <c r="F2378" s="99">
        <v>24783.094448328</v>
      </c>
      <c r="G2378" s="99">
        <v>5210.6443434357598</v>
      </c>
      <c r="H2378" s="99">
        <v>0</v>
      </c>
      <c r="I2378" s="99">
        <v>0</v>
      </c>
      <c r="J2378" s="99">
        <v>78887.335055351301</v>
      </c>
      <c r="K2378" s="99">
        <v>3.3011716833279898</v>
      </c>
      <c r="L2378" s="99">
        <v>250.064975492656</v>
      </c>
      <c r="M2378" s="99">
        <v>98323.328155517607</v>
      </c>
      <c r="N2378" s="99">
        <v>14589.8430492878</v>
      </c>
      <c r="O2378" s="99">
        <v>0</v>
      </c>
      <c r="P2378" s="99">
        <v>96083.445311546297</v>
      </c>
      <c r="Q2378" s="99">
        <v>10194.083966612799</v>
      </c>
      <c r="R2378" s="99">
        <v>0</v>
      </c>
      <c r="S2378" s="99">
        <v>5199.2436260580998</v>
      </c>
      <c r="T2378" s="99">
        <v>0</v>
      </c>
      <c r="U2378" s="99">
        <v>78814.192077636704</v>
      </c>
      <c r="V2378" s="99">
        <v>9480576.43896484</v>
      </c>
      <c r="W2378" s="99">
        <v>0</v>
      </c>
      <c r="X2378" s="99">
        <v>1747600.2356567399</v>
      </c>
      <c r="Y2378" s="99">
        <v>1450018.14451599</v>
      </c>
      <c r="Z2378" s="99">
        <v>540462.78632354701</v>
      </c>
      <c r="AA2378" s="99">
        <v>0</v>
      </c>
      <c r="AB2378" s="99">
        <v>0</v>
      </c>
      <c r="AC2378" s="99">
        <v>26366194.0549316</v>
      </c>
      <c r="AD2378" s="99">
        <v>121.809660454281</v>
      </c>
      <c r="AE2378" s="99">
        <v>11749.179884433701</v>
      </c>
      <c r="AF2378" s="99">
        <v>4584757.14135742</v>
      </c>
      <c r="AG2378" s="99">
        <v>1639949.4413757301</v>
      </c>
      <c r="AH2378" s="99">
        <v>0</v>
      </c>
      <c r="AI2378" s="99">
        <v>3781740.77770996</v>
      </c>
      <c r="AJ2378" s="99">
        <v>1181997.8924255399</v>
      </c>
      <c r="AK2378" s="99">
        <v>0</v>
      </c>
      <c r="AL2378" s="99">
        <v>537705.32412719703</v>
      </c>
      <c r="AM2378" s="99">
        <v>0</v>
      </c>
      <c r="AN2378" s="99">
        <v>26448294.267822299</v>
      </c>
      <c r="AO2378" s="99">
        <v>97613333.8515625</v>
      </c>
      <c r="AP2378" s="99">
        <v>0</v>
      </c>
      <c r="AQ2378" s="99">
        <v>15535647.7974854</v>
      </c>
      <c r="AR2378" s="99">
        <v>12670697.4857178</v>
      </c>
      <c r="AS2378" s="99">
        <v>4803851.6082153302</v>
      </c>
      <c r="AT2378" s="99">
        <v>0</v>
      </c>
      <c r="AU2378" s="99">
        <v>0</v>
      </c>
      <c r="AV2378" s="99">
        <v>89736164.746093795</v>
      </c>
      <c r="AW2378" s="99">
        <v>424.79325360059698</v>
      </c>
      <c r="AX2378" s="99">
        <v>87752.017590522795</v>
      </c>
      <c r="AY2378" s="99">
        <v>47908237.671386696</v>
      </c>
      <c r="AZ2378" s="99">
        <v>15018729.7149658</v>
      </c>
      <c r="BA2378" s="99">
        <v>0</v>
      </c>
      <c r="BB2378" s="99">
        <v>38532013.3447266</v>
      </c>
      <c r="BC2378" s="99">
        <v>11217653.884887701</v>
      </c>
      <c r="BD2378" s="99">
        <v>0</v>
      </c>
      <c r="BE2378" s="99">
        <v>4772693.1458740197</v>
      </c>
      <c r="BF2378" s="99">
        <v>0</v>
      </c>
      <c r="BG2378" s="99">
        <v>89782666.3359375</v>
      </c>
      <c r="BH2378" s="99">
        <v>27282509.126953099</v>
      </c>
      <c r="BI2378" s="99">
        <v>0</v>
      </c>
      <c r="BJ2378" s="99">
        <v>7033205.1256713904</v>
      </c>
      <c r="BK2378" s="99">
        <v>5635982.0008544903</v>
      </c>
      <c r="BL2378" s="99">
        <v>0</v>
      </c>
      <c r="BM2378" s="99">
        <v>0</v>
      </c>
      <c r="BN2378" s="99">
        <v>0</v>
      </c>
      <c r="BO2378" s="99">
        <v>0</v>
      </c>
      <c r="BP2378" s="99">
        <v>0</v>
      </c>
      <c r="BQ2378" s="99">
        <v>0</v>
      </c>
      <c r="BR2378" s="99">
        <v>15677736.2741699</v>
      </c>
      <c r="BS2378" s="99">
        <v>5877235.5739135696</v>
      </c>
      <c r="BT2378" s="99">
        <v>0</v>
      </c>
      <c r="BU2378" s="99">
        <v>7069631.6922607403</v>
      </c>
      <c r="BV2378" s="99">
        <v>5865601.2687377902</v>
      </c>
      <c r="BW2378" s="99">
        <v>0</v>
      </c>
      <c r="BX2378" s="99">
        <v>981076.81338501</v>
      </c>
      <c r="BY2378" s="99">
        <v>0</v>
      </c>
      <c r="BZ2378" s="99">
        <v>0</v>
      </c>
      <c r="CA2378" s="99">
        <v>219761.13228988601</v>
      </c>
      <c r="CB2378" s="99">
        <v>11216885.706543</v>
      </c>
      <c r="CC2378" s="99">
        <v>112982849.383789</v>
      </c>
      <c r="CD2378" s="99">
        <v>34295588.9208984</v>
      </c>
      <c r="CE2378" s="99">
        <v>5207.5302852988198</v>
      </c>
      <c r="CF2378" s="99">
        <v>546521.97737884498</v>
      </c>
      <c r="CG2378" s="99">
        <v>4853575.6408081101</v>
      </c>
      <c r="CH2378" s="99">
        <v>0</v>
      </c>
      <c r="CI2378" s="99">
        <v>224758.46759605399</v>
      </c>
      <c r="CJ2378" s="99">
        <v>11762343.3712158</v>
      </c>
      <c r="CK2378" s="99">
        <v>117828807.07324199</v>
      </c>
      <c r="CL2378" s="99">
        <v>35246524.922363304</v>
      </c>
      <c r="CM2378" s="203">
        <f t="shared" si="111"/>
        <v>303572.65967369068</v>
      </c>
      <c r="CN2378" s="203">
        <f t="shared" si="112"/>
        <v>38210637.639038101</v>
      </c>
      <c r="CO2378" s="203">
        <f t="shared" si="113"/>
        <v>207611473.40917951</v>
      </c>
      <c r="CP2378" s="99">
        <v>35246524.922363304</v>
      </c>
      <c r="CQ2378" s="99">
        <v>0</v>
      </c>
      <c r="CR2378" s="99">
        <v>0</v>
      </c>
      <c r="CS2378" s="99">
        <v>0</v>
      </c>
      <c r="CT2378" s="99">
        <v>0</v>
      </c>
    </row>
    <row r="2379" spans="1:98">
      <c r="A2379" s="98" t="s">
        <v>200</v>
      </c>
      <c r="B2379" s="100">
        <v>43252</v>
      </c>
      <c r="C2379" s="99">
        <v>193324.579624176</v>
      </c>
      <c r="D2379" s="99">
        <v>0</v>
      </c>
      <c r="E2379" s="99">
        <v>27605.3753349781</v>
      </c>
      <c r="F2379" s="99">
        <v>24610.2009372711</v>
      </c>
      <c r="G2379" s="99">
        <v>5257.1784039139702</v>
      </c>
      <c r="H2379" s="99">
        <v>0</v>
      </c>
      <c r="I2379" s="99">
        <v>0</v>
      </c>
      <c r="J2379" s="99">
        <v>78451.817572593704</v>
      </c>
      <c r="K2379" s="99">
        <v>2.9072574969031799</v>
      </c>
      <c r="L2379" s="99">
        <v>405.20521099120401</v>
      </c>
      <c r="M2379" s="99">
        <v>99653.598071098299</v>
      </c>
      <c r="N2379" s="99">
        <v>14355.965460538901</v>
      </c>
      <c r="O2379" s="99">
        <v>0</v>
      </c>
      <c r="P2379" s="99">
        <v>96192.922208785996</v>
      </c>
      <c r="Q2379" s="99">
        <v>10212.0890723467</v>
      </c>
      <c r="R2379" s="99">
        <v>0</v>
      </c>
      <c r="S2379" s="99">
        <v>5265.0540461540204</v>
      </c>
      <c r="T2379" s="99">
        <v>0</v>
      </c>
      <c r="U2379" s="99">
        <v>78495.008301734895</v>
      </c>
      <c r="V2379" s="99">
        <v>9502751.66723633</v>
      </c>
      <c r="W2379" s="99">
        <v>0</v>
      </c>
      <c r="X2379" s="99">
        <v>1693377.7660217299</v>
      </c>
      <c r="Y2379" s="99">
        <v>1411826.5552978499</v>
      </c>
      <c r="Z2379" s="99">
        <v>550355.84454345703</v>
      </c>
      <c r="AA2379" s="99">
        <v>0</v>
      </c>
      <c r="AB2379" s="99">
        <v>0</v>
      </c>
      <c r="AC2379" s="99">
        <v>26432525.954833999</v>
      </c>
      <c r="AD2379" s="99">
        <v>119.197617631406</v>
      </c>
      <c r="AE2379" s="99">
        <v>11034.754527807199</v>
      </c>
      <c r="AF2379" s="99">
        <v>4666723.6287231399</v>
      </c>
      <c r="AG2379" s="99">
        <v>1627854.90817261</v>
      </c>
      <c r="AH2379" s="99">
        <v>0</v>
      </c>
      <c r="AI2379" s="99">
        <v>3671212.2815856901</v>
      </c>
      <c r="AJ2379" s="99">
        <v>1182356.78727722</v>
      </c>
      <c r="AK2379" s="99">
        <v>0</v>
      </c>
      <c r="AL2379" s="99">
        <v>558225.80948638904</v>
      </c>
      <c r="AM2379" s="99">
        <v>0</v>
      </c>
      <c r="AN2379" s="99">
        <v>26508012.707275402</v>
      </c>
      <c r="AO2379" s="99">
        <v>98453587.25</v>
      </c>
      <c r="AP2379" s="99">
        <v>0</v>
      </c>
      <c r="AQ2379" s="99">
        <v>14982570.907470699</v>
      </c>
      <c r="AR2379" s="99">
        <v>12292950.106933599</v>
      </c>
      <c r="AS2379" s="99">
        <v>4910570.4895629901</v>
      </c>
      <c r="AT2379" s="99">
        <v>0</v>
      </c>
      <c r="AU2379" s="99">
        <v>0</v>
      </c>
      <c r="AV2379" s="99">
        <v>90233780.910156295</v>
      </c>
      <c r="AW2379" s="99">
        <v>418.41724117472802</v>
      </c>
      <c r="AX2379" s="99">
        <v>84801.375277519197</v>
      </c>
      <c r="AY2379" s="99">
        <v>49015581.733886696</v>
      </c>
      <c r="AZ2379" s="99">
        <v>14927664.314208999</v>
      </c>
      <c r="BA2379" s="99">
        <v>0</v>
      </c>
      <c r="BB2379" s="99">
        <v>37623029.6181641</v>
      </c>
      <c r="BC2379" s="99">
        <v>11281468.207885699</v>
      </c>
      <c r="BD2379" s="99">
        <v>0</v>
      </c>
      <c r="BE2379" s="99">
        <v>4968293.41833496</v>
      </c>
      <c r="BF2379" s="99">
        <v>0</v>
      </c>
      <c r="BG2379" s="99">
        <v>90150876.271484405</v>
      </c>
      <c r="BH2379" s="99">
        <v>27306747.409667999</v>
      </c>
      <c r="BI2379" s="99">
        <v>0</v>
      </c>
      <c r="BJ2379" s="99">
        <v>6949695.4254760696</v>
      </c>
      <c r="BK2379" s="99">
        <v>5585383.2381591797</v>
      </c>
      <c r="BL2379" s="99">
        <v>0</v>
      </c>
      <c r="BM2379" s="99">
        <v>0</v>
      </c>
      <c r="BN2379" s="99">
        <v>0</v>
      </c>
      <c r="BO2379" s="99">
        <v>0</v>
      </c>
      <c r="BP2379" s="99">
        <v>0</v>
      </c>
      <c r="BQ2379" s="99">
        <v>0</v>
      </c>
      <c r="BR2379" s="99">
        <v>15838628.849243199</v>
      </c>
      <c r="BS2379" s="99">
        <v>5879097.1373901404</v>
      </c>
      <c r="BT2379" s="99">
        <v>0</v>
      </c>
      <c r="BU2379" s="99">
        <v>6974530.0428466797</v>
      </c>
      <c r="BV2379" s="99">
        <v>5899341.5455932599</v>
      </c>
      <c r="BW2379" s="99">
        <v>0</v>
      </c>
      <c r="BX2379" s="99">
        <v>1023304.66683197</v>
      </c>
      <c r="BY2379" s="99">
        <v>0</v>
      </c>
      <c r="BZ2379" s="99">
        <v>0</v>
      </c>
      <c r="CA2379" s="99">
        <v>220879.28385734599</v>
      </c>
      <c r="CB2379" s="99">
        <v>11206865.3934326</v>
      </c>
      <c r="CC2379" s="99">
        <v>113617485.191406</v>
      </c>
      <c r="CD2379" s="99">
        <v>34255314.504882798</v>
      </c>
      <c r="CE2379" s="99">
        <v>5262.9752135276804</v>
      </c>
      <c r="CF2379" s="99">
        <v>549362.01602172898</v>
      </c>
      <c r="CG2379" s="99">
        <v>4889560.2047119103</v>
      </c>
      <c r="CH2379" s="99">
        <v>0</v>
      </c>
      <c r="CI2379" s="99">
        <v>226250.133331299</v>
      </c>
      <c r="CJ2379" s="99">
        <v>11760343.727661099</v>
      </c>
      <c r="CK2379" s="99">
        <v>118538080.79199199</v>
      </c>
      <c r="CL2379" s="99">
        <v>35207613.559570298</v>
      </c>
      <c r="CM2379" s="203">
        <f t="shared" si="111"/>
        <v>304745.14163303387</v>
      </c>
      <c r="CN2379" s="203">
        <f t="shared" si="112"/>
        <v>38268356.434936501</v>
      </c>
      <c r="CO2379" s="203">
        <f t="shared" si="113"/>
        <v>208688957.06347638</v>
      </c>
      <c r="CP2379" s="99">
        <v>35207613.559570298</v>
      </c>
      <c r="CQ2379" s="99">
        <v>0</v>
      </c>
      <c r="CR2379" s="99">
        <v>0</v>
      </c>
      <c r="CS2379" s="99">
        <v>0</v>
      </c>
      <c r="CT2379" s="99">
        <v>0</v>
      </c>
    </row>
    <row r="2380" spans="1:98">
      <c r="A2380" s="98" t="s">
        <v>201</v>
      </c>
      <c r="B2380" s="100">
        <v>38047</v>
      </c>
      <c r="C2380" s="99">
        <v>90664.15899086</v>
      </c>
      <c r="D2380" s="99">
        <v>0</v>
      </c>
      <c r="E2380" s="99">
        <v>52727.8204541206</v>
      </c>
      <c r="F2380" s="99">
        <v>27413.142419338201</v>
      </c>
      <c r="G2380" s="99">
        <v>7.6911644229549001</v>
      </c>
      <c r="H2380" s="99">
        <v>3626.9878459870802</v>
      </c>
      <c r="I2380" s="99">
        <v>0</v>
      </c>
      <c r="J2380" s="99">
        <v>93.0462069222704</v>
      </c>
      <c r="K2380" s="99">
        <v>38105.107311248801</v>
      </c>
      <c r="L2380" s="99">
        <v>65588.344307899504</v>
      </c>
      <c r="M2380" s="99">
        <v>51734.6828670502</v>
      </c>
      <c r="N2380" s="99">
        <v>17108.421358823802</v>
      </c>
      <c r="O2380" s="99">
        <v>0</v>
      </c>
      <c r="P2380" s="99">
        <v>0</v>
      </c>
      <c r="Q2380" s="99">
        <v>8453.2505896091498</v>
      </c>
      <c r="R2380" s="99">
        <v>0</v>
      </c>
      <c r="S2380" s="99">
        <v>0</v>
      </c>
      <c r="T2380" s="99">
        <v>3600.56790789962</v>
      </c>
      <c r="U2380" s="99">
        <v>37771.413456440001</v>
      </c>
      <c r="V2380" s="99">
        <v>5726966.02062988</v>
      </c>
      <c r="W2380" s="99">
        <v>0</v>
      </c>
      <c r="X2380" s="99">
        <v>4474004.3563842801</v>
      </c>
      <c r="Y2380" s="99">
        <v>2019284.50228882</v>
      </c>
      <c r="Z2380" s="99">
        <v>935.08477950096096</v>
      </c>
      <c r="AA2380" s="99">
        <v>611762.11380004894</v>
      </c>
      <c r="AB2380" s="99">
        <v>0</v>
      </c>
      <c r="AC2380" s="99">
        <v>7828.6767476797104</v>
      </c>
      <c r="AD2380" s="99">
        <v>12484439.5544434</v>
      </c>
      <c r="AE2380" s="99">
        <v>3628423.2951660198</v>
      </c>
      <c r="AF2380" s="99">
        <v>2836744.7378234901</v>
      </c>
      <c r="AG2380" s="99">
        <v>2675045.0677795401</v>
      </c>
      <c r="AH2380" s="99">
        <v>0</v>
      </c>
      <c r="AI2380" s="99">
        <v>0</v>
      </c>
      <c r="AJ2380" s="99">
        <v>1112066.8699340799</v>
      </c>
      <c r="AK2380" s="99">
        <v>0</v>
      </c>
      <c r="AL2380" s="99">
        <v>0</v>
      </c>
      <c r="AM2380" s="99">
        <v>606229.95610809303</v>
      </c>
      <c r="AN2380" s="99">
        <v>12323782.1881104</v>
      </c>
      <c r="AO2380" s="99">
        <v>40046252.934082001</v>
      </c>
      <c r="AP2380" s="99">
        <v>0</v>
      </c>
      <c r="AQ2380" s="99">
        <v>29289525.638183601</v>
      </c>
      <c r="AR2380" s="99">
        <v>13213709.7044678</v>
      </c>
      <c r="AS2380" s="99">
        <v>5520.3152565956098</v>
      </c>
      <c r="AT2380" s="99">
        <v>3743266.4157104502</v>
      </c>
      <c r="AU2380" s="99">
        <v>0</v>
      </c>
      <c r="AV2380" s="99">
        <v>18143.190364122402</v>
      </c>
      <c r="AW2380" s="99">
        <v>28846243.121826202</v>
      </c>
      <c r="AX2380" s="99">
        <v>25972859.5705566</v>
      </c>
      <c r="AY2380" s="99">
        <v>19384900.8447266</v>
      </c>
      <c r="AZ2380" s="99">
        <v>17084681.041503899</v>
      </c>
      <c r="BA2380" s="99">
        <v>0</v>
      </c>
      <c r="BB2380" s="99">
        <v>0</v>
      </c>
      <c r="BC2380" s="99">
        <v>7233953.7792968797</v>
      </c>
      <c r="BD2380" s="99">
        <v>0</v>
      </c>
      <c r="BE2380" s="99">
        <v>0</v>
      </c>
      <c r="BF2380" s="99">
        <v>3720896.0454406701</v>
      </c>
      <c r="BG2380" s="99">
        <v>28323669.513671901</v>
      </c>
      <c r="BH2380" s="99">
        <v>7680237.6099853497</v>
      </c>
      <c r="BI2380" s="99">
        <v>0</v>
      </c>
      <c r="BJ2380" s="99">
        <v>8308664.9053955097</v>
      </c>
      <c r="BK2380" s="99">
        <v>4536918.1671752902</v>
      </c>
      <c r="BL2380" s="99">
        <v>0</v>
      </c>
      <c r="BM2380" s="99">
        <v>0</v>
      </c>
      <c r="BN2380" s="99">
        <v>0</v>
      </c>
      <c r="BO2380" s="99">
        <v>0</v>
      </c>
      <c r="BP2380" s="99">
        <v>0</v>
      </c>
      <c r="BQ2380" s="99">
        <v>0</v>
      </c>
      <c r="BR2380" s="99">
        <v>6367746.6748657199</v>
      </c>
      <c r="BS2380" s="99">
        <v>6542445.4999389602</v>
      </c>
      <c r="BT2380" s="99">
        <v>0</v>
      </c>
      <c r="BU2380" s="99">
        <v>0</v>
      </c>
      <c r="BV2380" s="99">
        <v>3000126.6449890099</v>
      </c>
      <c r="BW2380" s="99">
        <v>0</v>
      </c>
      <c r="BX2380" s="99">
        <v>0</v>
      </c>
      <c r="BY2380" s="99">
        <v>0</v>
      </c>
      <c r="BZ2380" s="99">
        <v>0</v>
      </c>
      <c r="CA2380" s="99">
        <v>143588.709880829</v>
      </c>
      <c r="CB2380" s="99">
        <v>10219675.1048584</v>
      </c>
      <c r="CC2380" s="99">
        <v>69623497.622070298</v>
      </c>
      <c r="CD2380" s="99">
        <v>15954886.2346191</v>
      </c>
      <c r="CE2380" s="99">
        <v>3602.83105275035</v>
      </c>
      <c r="CF2380" s="99">
        <v>596314.71074676502</v>
      </c>
      <c r="CG2380" s="99">
        <v>3652017.42999268</v>
      </c>
      <c r="CH2380" s="99">
        <v>0</v>
      </c>
      <c r="CI2380" s="99">
        <v>147190.20980834999</v>
      </c>
      <c r="CJ2380" s="99">
        <v>10813362.099243199</v>
      </c>
      <c r="CK2380" s="99">
        <v>73354099.356445298</v>
      </c>
      <c r="CL2380" s="99">
        <v>15949580.0775146</v>
      </c>
      <c r="CM2380" s="203">
        <f t="shared" si="111"/>
        <v>184961.62326478999</v>
      </c>
      <c r="CN2380" s="203">
        <f t="shared" si="112"/>
        <v>23137144.287353598</v>
      </c>
      <c r="CO2380" s="203">
        <f t="shared" si="113"/>
        <v>101677768.8701172</v>
      </c>
      <c r="CP2380" s="99">
        <v>15949580.0775146</v>
      </c>
      <c r="CQ2380" s="99">
        <v>0</v>
      </c>
      <c r="CR2380" s="99">
        <v>0</v>
      </c>
      <c r="CS2380" s="99">
        <v>0</v>
      </c>
      <c r="CT2380" s="99">
        <v>0</v>
      </c>
    </row>
    <row r="2381" spans="1:98">
      <c r="A2381" s="98" t="s">
        <v>201</v>
      </c>
      <c r="B2381" s="100">
        <v>38139</v>
      </c>
      <c r="C2381" s="99">
        <v>91952.772533416704</v>
      </c>
      <c r="D2381" s="99">
        <v>0</v>
      </c>
      <c r="E2381" s="99">
        <v>51663.637734889999</v>
      </c>
      <c r="F2381" s="99">
        <v>27428.2546513081</v>
      </c>
      <c r="G2381" s="99">
        <v>115.750773890875</v>
      </c>
      <c r="H2381" s="99">
        <v>3406.1687949001798</v>
      </c>
      <c r="I2381" s="99">
        <v>0</v>
      </c>
      <c r="J2381" s="99">
        <v>1940.80336262286</v>
      </c>
      <c r="K2381" s="99">
        <v>35300.831192970298</v>
      </c>
      <c r="L2381" s="99">
        <v>66641.659125328093</v>
      </c>
      <c r="M2381" s="99">
        <v>51496.862702369697</v>
      </c>
      <c r="N2381" s="99">
        <v>17288.638670444499</v>
      </c>
      <c r="O2381" s="99">
        <v>0</v>
      </c>
      <c r="P2381" s="99">
        <v>0</v>
      </c>
      <c r="Q2381" s="99">
        <v>8398.7776920795404</v>
      </c>
      <c r="R2381" s="99">
        <v>0</v>
      </c>
      <c r="S2381" s="99">
        <v>0</v>
      </c>
      <c r="T2381" s="99">
        <v>3530.3661041259802</v>
      </c>
      <c r="U2381" s="99">
        <v>38341.6670227051</v>
      </c>
      <c r="V2381" s="99">
        <v>5725566.61755371</v>
      </c>
      <c r="W2381" s="99">
        <v>0</v>
      </c>
      <c r="X2381" s="99">
        <v>4418757.0858154297</v>
      </c>
      <c r="Y2381" s="99">
        <v>2004789.3219757101</v>
      </c>
      <c r="Z2381" s="99">
        <v>19331.795526981401</v>
      </c>
      <c r="AA2381" s="99">
        <v>568181.72465515102</v>
      </c>
      <c r="AB2381" s="99">
        <v>0</v>
      </c>
      <c r="AC2381" s="99">
        <v>525871.96883392299</v>
      </c>
      <c r="AD2381" s="99">
        <v>11361532.4908447</v>
      </c>
      <c r="AE2381" s="99">
        <v>3597239.9150390602</v>
      </c>
      <c r="AF2381" s="99">
        <v>2816661.13140869</v>
      </c>
      <c r="AG2381" s="99">
        <v>2681971.1056823698</v>
      </c>
      <c r="AH2381" s="99">
        <v>0</v>
      </c>
      <c r="AI2381" s="99">
        <v>0</v>
      </c>
      <c r="AJ2381" s="99">
        <v>1085730.2309570301</v>
      </c>
      <c r="AK2381" s="99">
        <v>0</v>
      </c>
      <c r="AL2381" s="99">
        <v>0</v>
      </c>
      <c r="AM2381" s="99">
        <v>588932.58622741699</v>
      </c>
      <c r="AN2381" s="99">
        <v>12484098.4724121</v>
      </c>
      <c r="AO2381" s="99">
        <v>40445544.8505859</v>
      </c>
      <c r="AP2381" s="99">
        <v>0</v>
      </c>
      <c r="AQ2381" s="99">
        <v>29181714.137207001</v>
      </c>
      <c r="AR2381" s="99">
        <v>13409425.591186499</v>
      </c>
      <c r="AS2381" s="99">
        <v>121329.48214435601</v>
      </c>
      <c r="AT2381" s="99">
        <v>3522008.2140502902</v>
      </c>
      <c r="AU2381" s="99">
        <v>0</v>
      </c>
      <c r="AV2381" s="99">
        <v>1218611.8354797401</v>
      </c>
      <c r="AW2381" s="99">
        <v>26441655.5864258</v>
      </c>
      <c r="AX2381" s="99">
        <v>26023253.755615201</v>
      </c>
      <c r="AY2381" s="99">
        <v>19550203.315673798</v>
      </c>
      <c r="AZ2381" s="99">
        <v>17157761.7495117</v>
      </c>
      <c r="BA2381" s="99">
        <v>0</v>
      </c>
      <c r="BB2381" s="99">
        <v>0</v>
      </c>
      <c r="BC2381" s="99">
        <v>7162038.2315063505</v>
      </c>
      <c r="BD2381" s="99">
        <v>0</v>
      </c>
      <c r="BE2381" s="99">
        <v>0</v>
      </c>
      <c r="BF2381" s="99">
        <v>3648137.6229858398</v>
      </c>
      <c r="BG2381" s="99">
        <v>28796510.512695301</v>
      </c>
      <c r="BH2381" s="99">
        <v>7743881.6758422898</v>
      </c>
      <c r="BI2381" s="99">
        <v>0</v>
      </c>
      <c r="BJ2381" s="99">
        <v>8200692.0333862295</v>
      </c>
      <c r="BK2381" s="99">
        <v>4594597.52062988</v>
      </c>
      <c r="BL2381" s="99">
        <v>0</v>
      </c>
      <c r="BM2381" s="99">
        <v>0</v>
      </c>
      <c r="BN2381" s="99">
        <v>0</v>
      </c>
      <c r="BO2381" s="99">
        <v>0</v>
      </c>
      <c r="BP2381" s="99">
        <v>0</v>
      </c>
      <c r="BQ2381" s="99">
        <v>0</v>
      </c>
      <c r="BR2381" s="99">
        <v>6394316.4605102502</v>
      </c>
      <c r="BS2381" s="99">
        <v>6620089.2874755897</v>
      </c>
      <c r="BT2381" s="99">
        <v>0</v>
      </c>
      <c r="BU2381" s="99">
        <v>0</v>
      </c>
      <c r="BV2381" s="99">
        <v>2975267.6519470201</v>
      </c>
      <c r="BW2381" s="99">
        <v>0</v>
      </c>
      <c r="BX2381" s="99">
        <v>0</v>
      </c>
      <c r="BY2381" s="99">
        <v>0</v>
      </c>
      <c r="BZ2381" s="99">
        <v>0</v>
      </c>
      <c r="CA2381" s="99">
        <v>143939.56570243801</v>
      </c>
      <c r="CB2381" s="99">
        <v>10143201.5112305</v>
      </c>
      <c r="CC2381" s="99">
        <v>69840021.080078095</v>
      </c>
      <c r="CD2381" s="99">
        <v>15876206.246948199</v>
      </c>
      <c r="CE2381" s="99">
        <v>3544.2368904352202</v>
      </c>
      <c r="CF2381" s="99">
        <v>585423.99539947498</v>
      </c>
      <c r="CG2381" s="99">
        <v>3622244.4670104999</v>
      </c>
      <c r="CH2381" s="99">
        <v>0</v>
      </c>
      <c r="CI2381" s="99">
        <v>147512.409324646</v>
      </c>
      <c r="CJ2381" s="99">
        <v>10726777.303100601</v>
      </c>
      <c r="CK2381" s="99">
        <v>73245674.508789107</v>
      </c>
      <c r="CL2381" s="99">
        <v>15870852.560424799</v>
      </c>
      <c r="CM2381" s="203">
        <f t="shared" si="111"/>
        <v>185854.0763473511</v>
      </c>
      <c r="CN2381" s="203">
        <f t="shared" si="112"/>
        <v>23210875.775512703</v>
      </c>
      <c r="CO2381" s="203">
        <f t="shared" si="113"/>
        <v>102042185.0214844</v>
      </c>
      <c r="CP2381" s="99">
        <v>15870852.560424799</v>
      </c>
      <c r="CQ2381" s="99">
        <v>0</v>
      </c>
      <c r="CR2381" s="99">
        <v>0</v>
      </c>
      <c r="CS2381" s="99">
        <v>0</v>
      </c>
      <c r="CT2381" s="99">
        <v>0</v>
      </c>
    </row>
    <row r="2382" spans="1:98">
      <c r="A2382" s="98" t="s">
        <v>201</v>
      </c>
      <c r="B2382" s="100">
        <v>38231</v>
      </c>
      <c r="C2382" s="99">
        <v>94199.094559669495</v>
      </c>
      <c r="D2382" s="99">
        <v>0</v>
      </c>
      <c r="E2382" s="99">
        <v>52270.496218681299</v>
      </c>
      <c r="F2382" s="99">
        <v>29079.689920902299</v>
      </c>
      <c r="G2382" s="99">
        <v>283.70513762533699</v>
      </c>
      <c r="H2382" s="99">
        <v>3184.8886225819601</v>
      </c>
      <c r="I2382" s="99">
        <v>0</v>
      </c>
      <c r="J2382" s="99">
        <v>4926.94365727901</v>
      </c>
      <c r="K2382" s="99">
        <v>33798.942333221399</v>
      </c>
      <c r="L2382" s="99">
        <v>70403.8869781494</v>
      </c>
      <c r="M2382" s="99">
        <v>51957.788447856903</v>
      </c>
      <c r="N2382" s="99">
        <v>17381.769259929701</v>
      </c>
      <c r="O2382" s="99">
        <v>0</v>
      </c>
      <c r="P2382" s="99">
        <v>0</v>
      </c>
      <c r="Q2382" s="99">
        <v>8392.3528329134006</v>
      </c>
      <c r="R2382" s="99">
        <v>0</v>
      </c>
      <c r="S2382" s="99">
        <v>0</v>
      </c>
      <c r="T2382" s="99">
        <v>3454.4017699062802</v>
      </c>
      <c r="U2382" s="99">
        <v>38391.081292629198</v>
      </c>
      <c r="V2382" s="99">
        <v>5797692.1151123</v>
      </c>
      <c r="W2382" s="99">
        <v>0</v>
      </c>
      <c r="X2382" s="99">
        <v>4442812.2670288105</v>
      </c>
      <c r="Y2382" s="99">
        <v>2080090.88427734</v>
      </c>
      <c r="Z2382" s="99">
        <v>48484.021218299902</v>
      </c>
      <c r="AA2382" s="99">
        <v>537686.34433746303</v>
      </c>
      <c r="AB2382" s="99">
        <v>0</v>
      </c>
      <c r="AC2382" s="99">
        <v>1366335.85112</v>
      </c>
      <c r="AD2382" s="99">
        <v>10582071.301757799</v>
      </c>
      <c r="AE2382" s="99">
        <v>3711146.25994873</v>
      </c>
      <c r="AF2382" s="99">
        <v>2832338.3614502</v>
      </c>
      <c r="AG2382" s="99">
        <v>2684532.57421875</v>
      </c>
      <c r="AH2382" s="99">
        <v>0</v>
      </c>
      <c r="AI2382" s="99">
        <v>0</v>
      </c>
      <c r="AJ2382" s="99">
        <v>1073777.3829040499</v>
      </c>
      <c r="AK2382" s="99">
        <v>0</v>
      </c>
      <c r="AL2382" s="99">
        <v>0</v>
      </c>
      <c r="AM2382" s="99">
        <v>579797.93070220901</v>
      </c>
      <c r="AN2382" s="99">
        <v>11870195.4643555</v>
      </c>
      <c r="AO2382" s="99">
        <v>41461866.2490234</v>
      </c>
      <c r="AP2382" s="99">
        <v>0</v>
      </c>
      <c r="AQ2382" s="99">
        <v>29938193.208252002</v>
      </c>
      <c r="AR2382" s="99">
        <v>13945619.364257799</v>
      </c>
      <c r="AS2382" s="99">
        <v>292793.15305328398</v>
      </c>
      <c r="AT2382" s="99">
        <v>3382966.9887390099</v>
      </c>
      <c r="AU2382" s="99">
        <v>0</v>
      </c>
      <c r="AV2382" s="99">
        <v>3241777.3499450702</v>
      </c>
      <c r="AW2382" s="99">
        <v>24944368.174804699</v>
      </c>
      <c r="AX2382" s="99">
        <v>27403118.721679699</v>
      </c>
      <c r="AY2382" s="99">
        <v>20031531.751464799</v>
      </c>
      <c r="AZ2382" s="99">
        <v>17396260.6552734</v>
      </c>
      <c r="BA2382" s="99">
        <v>0</v>
      </c>
      <c r="BB2382" s="99">
        <v>0</v>
      </c>
      <c r="BC2382" s="99">
        <v>7224102.3008422898</v>
      </c>
      <c r="BD2382" s="99">
        <v>0</v>
      </c>
      <c r="BE2382" s="99">
        <v>0</v>
      </c>
      <c r="BF2382" s="99">
        <v>3628710.3941955599</v>
      </c>
      <c r="BG2382" s="99">
        <v>28613856.0849609</v>
      </c>
      <c r="BH2382" s="99">
        <v>8078465.8366088904</v>
      </c>
      <c r="BI2382" s="99">
        <v>0</v>
      </c>
      <c r="BJ2382" s="99">
        <v>8305958.8363647498</v>
      </c>
      <c r="BK2382" s="99">
        <v>4776715.7634887705</v>
      </c>
      <c r="BL2382" s="99">
        <v>0</v>
      </c>
      <c r="BM2382" s="99">
        <v>0</v>
      </c>
      <c r="BN2382" s="99">
        <v>0</v>
      </c>
      <c r="BO2382" s="99">
        <v>0</v>
      </c>
      <c r="BP2382" s="99">
        <v>0</v>
      </c>
      <c r="BQ2382" s="99">
        <v>0</v>
      </c>
      <c r="BR2382" s="99">
        <v>6552347.1035156297</v>
      </c>
      <c r="BS2382" s="99">
        <v>6764847.4465942401</v>
      </c>
      <c r="BT2382" s="99">
        <v>0</v>
      </c>
      <c r="BU2382" s="99">
        <v>0</v>
      </c>
      <c r="BV2382" s="99">
        <v>3023985.0767517099</v>
      </c>
      <c r="BW2382" s="99">
        <v>0</v>
      </c>
      <c r="BX2382" s="99">
        <v>0</v>
      </c>
      <c r="BY2382" s="99">
        <v>0</v>
      </c>
      <c r="BZ2382" s="99">
        <v>0</v>
      </c>
      <c r="CA2382" s="99">
        <v>146075.73300170901</v>
      </c>
      <c r="CB2382" s="99">
        <v>10245938.0310059</v>
      </c>
      <c r="CC2382" s="99">
        <v>71525441.529296905</v>
      </c>
      <c r="CD2382" s="99">
        <v>16523026.3167725</v>
      </c>
      <c r="CE2382" s="99">
        <v>3415.8836783468701</v>
      </c>
      <c r="CF2382" s="99">
        <v>575906.14958190895</v>
      </c>
      <c r="CG2382" s="99">
        <v>3604478.8599853502</v>
      </c>
      <c r="CH2382" s="99">
        <v>0</v>
      </c>
      <c r="CI2382" s="99">
        <v>149425.22436904901</v>
      </c>
      <c r="CJ2382" s="99">
        <v>10818489.8243408</v>
      </c>
      <c r="CK2382" s="99">
        <v>74916203.305664107</v>
      </c>
      <c r="CL2382" s="99">
        <v>16541276.6518555</v>
      </c>
      <c r="CM2382" s="203">
        <f t="shared" si="111"/>
        <v>187816.3056616782</v>
      </c>
      <c r="CN2382" s="203">
        <f t="shared" si="112"/>
        <v>22688685.2886963</v>
      </c>
      <c r="CO2382" s="203">
        <f t="shared" si="113"/>
        <v>103530059.390625</v>
      </c>
      <c r="CP2382" s="99">
        <v>16541276.6518555</v>
      </c>
      <c r="CQ2382" s="99">
        <v>0</v>
      </c>
      <c r="CR2382" s="99">
        <v>0</v>
      </c>
      <c r="CS2382" s="99">
        <v>0</v>
      </c>
      <c r="CT2382" s="99">
        <v>0</v>
      </c>
    </row>
    <row r="2383" spans="1:98">
      <c r="A2383" s="98" t="s">
        <v>201</v>
      </c>
      <c r="B2383" s="100">
        <v>38322</v>
      </c>
      <c r="C2383" s="99">
        <v>96454.799983978301</v>
      </c>
      <c r="D2383" s="99">
        <v>0</v>
      </c>
      <c r="E2383" s="99">
        <v>50329.695551872297</v>
      </c>
      <c r="F2383" s="99">
        <v>28520.153383731798</v>
      </c>
      <c r="G2383" s="99">
        <v>445.38605328276799</v>
      </c>
      <c r="H2383" s="99">
        <v>3016.2833763659</v>
      </c>
      <c r="I2383" s="99">
        <v>0</v>
      </c>
      <c r="J2383" s="99">
        <v>7914.0645631551697</v>
      </c>
      <c r="K2383" s="99">
        <v>32136.188472986199</v>
      </c>
      <c r="L2383" s="99">
        <v>69284.656333923296</v>
      </c>
      <c r="M2383" s="99">
        <v>52362.312667369799</v>
      </c>
      <c r="N2383" s="99">
        <v>17569.865237236001</v>
      </c>
      <c r="O2383" s="99">
        <v>0</v>
      </c>
      <c r="P2383" s="99">
        <v>0</v>
      </c>
      <c r="Q2383" s="99">
        <v>8382.8931130170804</v>
      </c>
      <c r="R2383" s="99">
        <v>0</v>
      </c>
      <c r="S2383" s="99">
        <v>0</v>
      </c>
      <c r="T2383" s="99">
        <v>3476.9943005144601</v>
      </c>
      <c r="U2383" s="99">
        <v>39802.924770355203</v>
      </c>
      <c r="V2383" s="99">
        <v>5990579.3899536096</v>
      </c>
      <c r="W2383" s="99">
        <v>0</v>
      </c>
      <c r="X2383" s="99">
        <v>4274504.4291992197</v>
      </c>
      <c r="Y2383" s="99">
        <v>2052009.2254028299</v>
      </c>
      <c r="Z2383" s="99">
        <v>86854.383582115202</v>
      </c>
      <c r="AA2383" s="99">
        <v>482717.24035644502</v>
      </c>
      <c r="AB2383" s="99">
        <v>0</v>
      </c>
      <c r="AC2383" s="99">
        <v>2907197.1106262198</v>
      </c>
      <c r="AD2383" s="99">
        <v>10505362.165283199</v>
      </c>
      <c r="AE2383" s="99">
        <v>3649523.3106994601</v>
      </c>
      <c r="AF2383" s="99">
        <v>2853556.0447082501</v>
      </c>
      <c r="AG2383" s="99">
        <v>2703098.48760986</v>
      </c>
      <c r="AH2383" s="99">
        <v>0</v>
      </c>
      <c r="AI2383" s="99">
        <v>0</v>
      </c>
      <c r="AJ2383" s="99">
        <v>1051320.6974792499</v>
      </c>
      <c r="AK2383" s="99">
        <v>0</v>
      </c>
      <c r="AL2383" s="99">
        <v>0</v>
      </c>
      <c r="AM2383" s="99">
        <v>577118.74642181396</v>
      </c>
      <c r="AN2383" s="99">
        <v>13066200.631103501</v>
      </c>
      <c r="AO2383" s="99">
        <v>43335956.146484397</v>
      </c>
      <c r="AP2383" s="99">
        <v>0</v>
      </c>
      <c r="AQ2383" s="99">
        <v>29164164.933349598</v>
      </c>
      <c r="AR2383" s="99">
        <v>14080749.1434326</v>
      </c>
      <c r="AS2383" s="99">
        <v>554900.67803955101</v>
      </c>
      <c r="AT2383" s="99">
        <v>3075248.9622802702</v>
      </c>
      <c r="AU2383" s="99">
        <v>0</v>
      </c>
      <c r="AV2383" s="99">
        <v>6861814.6211547898</v>
      </c>
      <c r="AW2383" s="99">
        <v>24942364.862792999</v>
      </c>
      <c r="AX2383" s="99">
        <v>27161649.864013702</v>
      </c>
      <c r="AY2383" s="99">
        <v>20528464.939453099</v>
      </c>
      <c r="AZ2383" s="99">
        <v>17776541.334228501</v>
      </c>
      <c r="BA2383" s="99">
        <v>0</v>
      </c>
      <c r="BB2383" s="99">
        <v>0</v>
      </c>
      <c r="BC2383" s="99">
        <v>7205873.2476806603</v>
      </c>
      <c r="BD2383" s="99">
        <v>0</v>
      </c>
      <c r="BE2383" s="99">
        <v>0</v>
      </c>
      <c r="BF2383" s="99">
        <v>3678852.9838867201</v>
      </c>
      <c r="BG2383" s="99">
        <v>30832877.369628899</v>
      </c>
      <c r="BH2383" s="99">
        <v>8346674.0023193397</v>
      </c>
      <c r="BI2383" s="99">
        <v>0</v>
      </c>
      <c r="BJ2383" s="99">
        <v>8200818.0093994103</v>
      </c>
      <c r="BK2383" s="99">
        <v>4851467.64990234</v>
      </c>
      <c r="BL2383" s="99">
        <v>0</v>
      </c>
      <c r="BM2383" s="99">
        <v>0</v>
      </c>
      <c r="BN2383" s="99">
        <v>0</v>
      </c>
      <c r="BO2383" s="99">
        <v>0</v>
      </c>
      <c r="BP2383" s="99">
        <v>0</v>
      </c>
      <c r="BQ2383" s="99">
        <v>0</v>
      </c>
      <c r="BR2383" s="99">
        <v>6680242.7882690402</v>
      </c>
      <c r="BS2383" s="99">
        <v>6913331.5471191397</v>
      </c>
      <c r="BT2383" s="99">
        <v>0</v>
      </c>
      <c r="BU2383" s="99">
        <v>0</v>
      </c>
      <c r="BV2383" s="99">
        <v>3019406.2823791499</v>
      </c>
      <c r="BW2383" s="99">
        <v>0</v>
      </c>
      <c r="BX2383" s="99">
        <v>0</v>
      </c>
      <c r="BY2383" s="99">
        <v>0</v>
      </c>
      <c r="BZ2383" s="99">
        <v>0</v>
      </c>
      <c r="CA2383" s="99">
        <v>146651.01874733</v>
      </c>
      <c r="CB2383" s="99">
        <v>10247818.8210449</v>
      </c>
      <c r="CC2383" s="99">
        <v>72313960.453125</v>
      </c>
      <c r="CD2383" s="99">
        <v>16514755.3908691</v>
      </c>
      <c r="CE2383" s="99">
        <v>3500.3505438864199</v>
      </c>
      <c r="CF2383" s="99">
        <v>579310.578956604</v>
      </c>
      <c r="CG2383" s="99">
        <v>3700740.83843994</v>
      </c>
      <c r="CH2383" s="99">
        <v>0</v>
      </c>
      <c r="CI2383" s="99">
        <v>150184.350610733</v>
      </c>
      <c r="CJ2383" s="99">
        <v>10831083.0358887</v>
      </c>
      <c r="CK2383" s="99">
        <v>76159439.5078125</v>
      </c>
      <c r="CL2383" s="99">
        <v>16508383.3970947</v>
      </c>
      <c r="CM2383" s="203">
        <f t="shared" si="111"/>
        <v>189987.2753810882</v>
      </c>
      <c r="CN2383" s="203">
        <f t="shared" si="112"/>
        <v>23897283.666992202</v>
      </c>
      <c r="CO2383" s="203">
        <f t="shared" si="113"/>
        <v>106992316.87744141</v>
      </c>
      <c r="CP2383" s="99">
        <v>16508383.3970947</v>
      </c>
      <c r="CQ2383" s="99">
        <v>0</v>
      </c>
      <c r="CR2383" s="99">
        <v>0</v>
      </c>
      <c r="CS2383" s="99">
        <v>0</v>
      </c>
      <c r="CT2383" s="99">
        <v>0</v>
      </c>
    </row>
    <row r="2384" spans="1:98">
      <c r="A2384" s="98" t="s">
        <v>201</v>
      </c>
      <c r="B2384" s="100">
        <v>38412</v>
      </c>
      <c r="C2384" s="99">
        <v>98918.164608955398</v>
      </c>
      <c r="D2384" s="99">
        <v>0</v>
      </c>
      <c r="E2384" s="99">
        <v>49683.127754211397</v>
      </c>
      <c r="F2384" s="99">
        <v>28675.948949575399</v>
      </c>
      <c r="G2384" s="99">
        <v>652.36444449424698</v>
      </c>
      <c r="H2384" s="99">
        <v>2748.75543358922</v>
      </c>
      <c r="I2384" s="99">
        <v>0</v>
      </c>
      <c r="J2384" s="99">
        <v>11657.368173360799</v>
      </c>
      <c r="K2384" s="99">
        <v>29216.104906082201</v>
      </c>
      <c r="L2384" s="99">
        <v>68990.958964347796</v>
      </c>
      <c r="M2384" s="99">
        <v>52824.301101684599</v>
      </c>
      <c r="N2384" s="99">
        <v>17786.8390841484</v>
      </c>
      <c r="O2384" s="99">
        <v>0</v>
      </c>
      <c r="P2384" s="99">
        <v>0</v>
      </c>
      <c r="Q2384" s="99">
        <v>8405.9568012952805</v>
      </c>
      <c r="R2384" s="99">
        <v>0</v>
      </c>
      <c r="S2384" s="99">
        <v>0</v>
      </c>
      <c r="T2384" s="99">
        <v>3397.2266733348401</v>
      </c>
      <c r="U2384" s="99">
        <v>40674.339809894598</v>
      </c>
      <c r="V2384" s="99">
        <v>6174195.4647216797</v>
      </c>
      <c r="W2384" s="99">
        <v>0</v>
      </c>
      <c r="X2384" s="99">
        <v>4243865.2658081101</v>
      </c>
      <c r="Y2384" s="99">
        <v>2053393.5459442099</v>
      </c>
      <c r="Z2384" s="99">
        <v>132537.91535568199</v>
      </c>
      <c r="AA2384" s="99">
        <v>448285.69799041701</v>
      </c>
      <c r="AB2384" s="99">
        <v>0</v>
      </c>
      <c r="AC2384" s="99">
        <v>4221457.2273559598</v>
      </c>
      <c r="AD2384" s="99">
        <v>9262120.72192383</v>
      </c>
      <c r="AE2384" s="99">
        <v>3702736.6413879399</v>
      </c>
      <c r="AF2384" s="99">
        <v>2894682.6681213402</v>
      </c>
      <c r="AG2384" s="99">
        <v>2725431.0460815402</v>
      </c>
      <c r="AH2384" s="99">
        <v>0</v>
      </c>
      <c r="AI2384" s="99">
        <v>0</v>
      </c>
      <c r="AJ2384" s="99">
        <v>1041036.27574921</v>
      </c>
      <c r="AK2384" s="99">
        <v>0</v>
      </c>
      <c r="AL2384" s="99">
        <v>0</v>
      </c>
      <c r="AM2384" s="99">
        <v>578390.77375793504</v>
      </c>
      <c r="AN2384" s="99">
        <v>13503783.824707</v>
      </c>
      <c r="AO2384" s="99">
        <v>45093535.615234397</v>
      </c>
      <c r="AP2384" s="99">
        <v>0</v>
      </c>
      <c r="AQ2384" s="99">
        <v>29410152.112304699</v>
      </c>
      <c r="AR2384" s="99">
        <v>14415150.8444824</v>
      </c>
      <c r="AS2384" s="99">
        <v>851910.25437164295</v>
      </c>
      <c r="AT2384" s="99">
        <v>2904689.8297729502</v>
      </c>
      <c r="AU2384" s="99">
        <v>0</v>
      </c>
      <c r="AV2384" s="99">
        <v>10225658.576293901</v>
      </c>
      <c r="AW2384" s="99">
        <v>22237286.895996101</v>
      </c>
      <c r="AX2384" s="99">
        <v>27677547.568603501</v>
      </c>
      <c r="AY2384" s="99">
        <v>20895848.0229492</v>
      </c>
      <c r="AZ2384" s="99">
        <v>18024883.9462891</v>
      </c>
      <c r="BA2384" s="99">
        <v>0</v>
      </c>
      <c r="BB2384" s="99">
        <v>0</v>
      </c>
      <c r="BC2384" s="99">
        <v>7247655.6968994103</v>
      </c>
      <c r="BD2384" s="99">
        <v>0</v>
      </c>
      <c r="BE2384" s="99">
        <v>0</v>
      </c>
      <c r="BF2384" s="99">
        <v>3745869.6459045401</v>
      </c>
      <c r="BG2384" s="99">
        <v>32273678.954345699</v>
      </c>
      <c r="BH2384" s="99">
        <v>8665236.2642822303</v>
      </c>
      <c r="BI2384" s="99">
        <v>0</v>
      </c>
      <c r="BJ2384" s="99">
        <v>8185532.1103515597</v>
      </c>
      <c r="BK2384" s="99">
        <v>4928390.0722656297</v>
      </c>
      <c r="BL2384" s="99">
        <v>0</v>
      </c>
      <c r="BM2384" s="99">
        <v>0</v>
      </c>
      <c r="BN2384" s="99">
        <v>0</v>
      </c>
      <c r="BO2384" s="99">
        <v>0</v>
      </c>
      <c r="BP2384" s="99">
        <v>0</v>
      </c>
      <c r="BQ2384" s="99">
        <v>0</v>
      </c>
      <c r="BR2384" s="99">
        <v>6806015.0973510696</v>
      </c>
      <c r="BS2384" s="99">
        <v>6974554.6087646503</v>
      </c>
      <c r="BT2384" s="99">
        <v>0</v>
      </c>
      <c r="BU2384" s="99">
        <v>0</v>
      </c>
      <c r="BV2384" s="99">
        <v>3061631.2344055199</v>
      </c>
      <c r="BW2384" s="99">
        <v>0</v>
      </c>
      <c r="BX2384" s="99">
        <v>0</v>
      </c>
      <c r="BY2384" s="99">
        <v>0</v>
      </c>
      <c r="BZ2384" s="99">
        <v>0</v>
      </c>
      <c r="CA2384" s="99">
        <v>148744.19721984901</v>
      </c>
      <c r="CB2384" s="99">
        <v>10434968.8208008</v>
      </c>
      <c r="CC2384" s="99">
        <v>74636634.368164107</v>
      </c>
      <c r="CD2384" s="99">
        <v>16827619.4846191</v>
      </c>
      <c r="CE2384" s="99">
        <v>3397.6395286023599</v>
      </c>
      <c r="CF2384" s="99">
        <v>579323.17897033703</v>
      </c>
      <c r="CG2384" s="99">
        <v>3738458.0373535198</v>
      </c>
      <c r="CH2384" s="99">
        <v>0</v>
      </c>
      <c r="CI2384" s="99">
        <v>152142.05100631699</v>
      </c>
      <c r="CJ2384" s="99">
        <v>11013911.6953125</v>
      </c>
      <c r="CK2384" s="99">
        <v>78175021.6015625</v>
      </c>
      <c r="CL2384" s="99">
        <v>16822486.0700684</v>
      </c>
      <c r="CM2384" s="203">
        <f t="shared" si="111"/>
        <v>192816.39081621158</v>
      </c>
      <c r="CN2384" s="203">
        <f t="shared" si="112"/>
        <v>24517695.520019501</v>
      </c>
      <c r="CO2384" s="203">
        <f t="shared" si="113"/>
        <v>110448700.5559082</v>
      </c>
      <c r="CP2384" s="99">
        <v>16822486.0700684</v>
      </c>
      <c r="CQ2384" s="99">
        <v>0</v>
      </c>
      <c r="CR2384" s="99">
        <v>0</v>
      </c>
      <c r="CS2384" s="99">
        <v>0</v>
      </c>
      <c r="CT2384" s="99">
        <v>0</v>
      </c>
    </row>
    <row r="2385" spans="1:98">
      <c r="A2385" s="98" t="s">
        <v>201</v>
      </c>
      <c r="B2385" s="100">
        <v>38504</v>
      </c>
      <c r="C2385" s="99">
        <v>101357.661626816</v>
      </c>
      <c r="D2385" s="99">
        <v>7.6986461949418299</v>
      </c>
      <c r="E2385" s="99">
        <v>48598.7444634438</v>
      </c>
      <c r="F2385" s="99">
        <v>28546.3066253662</v>
      </c>
      <c r="G2385" s="99">
        <v>814.52376113086905</v>
      </c>
      <c r="H2385" s="99">
        <v>2549.6593007445299</v>
      </c>
      <c r="I2385" s="99">
        <v>0</v>
      </c>
      <c r="J2385" s="99">
        <v>14763.907464027399</v>
      </c>
      <c r="K2385" s="99">
        <v>26020.9966740608</v>
      </c>
      <c r="L2385" s="99">
        <v>70619.452225685105</v>
      </c>
      <c r="M2385" s="99">
        <v>53625.600296020501</v>
      </c>
      <c r="N2385" s="99">
        <v>17856.699390411399</v>
      </c>
      <c r="O2385" s="99">
        <v>0</v>
      </c>
      <c r="P2385" s="99">
        <v>0</v>
      </c>
      <c r="Q2385" s="99">
        <v>8362.1559693813306</v>
      </c>
      <c r="R2385" s="99">
        <v>0</v>
      </c>
      <c r="S2385" s="99">
        <v>0</v>
      </c>
      <c r="T2385" s="99">
        <v>3373.54479968548</v>
      </c>
      <c r="U2385" s="99">
        <v>41309.5384187698</v>
      </c>
      <c r="V2385" s="99">
        <v>6251903.0552978497</v>
      </c>
      <c r="W2385" s="99">
        <v>754.46747934818302</v>
      </c>
      <c r="X2385" s="99">
        <v>4177776.92474365</v>
      </c>
      <c r="Y2385" s="99">
        <v>2068909.3960266099</v>
      </c>
      <c r="Z2385" s="99">
        <v>173086.22896385199</v>
      </c>
      <c r="AA2385" s="99">
        <v>414133.15751266503</v>
      </c>
      <c r="AB2385" s="99">
        <v>0</v>
      </c>
      <c r="AC2385" s="99">
        <v>5364376.6986694299</v>
      </c>
      <c r="AD2385" s="99">
        <v>8070657.8695678702</v>
      </c>
      <c r="AE2385" s="99">
        <v>3798567.9888610798</v>
      </c>
      <c r="AF2385" s="99">
        <v>2897166.7708435101</v>
      </c>
      <c r="AG2385" s="99">
        <v>2698148.9592285198</v>
      </c>
      <c r="AH2385" s="99">
        <v>0</v>
      </c>
      <c r="AI2385" s="99">
        <v>0</v>
      </c>
      <c r="AJ2385" s="99">
        <v>1060758.5786590599</v>
      </c>
      <c r="AK2385" s="99">
        <v>0</v>
      </c>
      <c r="AL2385" s="99">
        <v>0</v>
      </c>
      <c r="AM2385" s="99">
        <v>586946.02336883498</v>
      </c>
      <c r="AN2385" s="99">
        <v>13680078.2075195</v>
      </c>
      <c r="AO2385" s="99">
        <v>46159082.8974609</v>
      </c>
      <c r="AP2385" s="99">
        <v>5954.5238418579102</v>
      </c>
      <c r="AQ2385" s="99">
        <v>29088230.2119141</v>
      </c>
      <c r="AR2385" s="99">
        <v>14731620.480957</v>
      </c>
      <c r="AS2385" s="99">
        <v>1121622.61460876</v>
      </c>
      <c r="AT2385" s="99">
        <v>2710023.50109863</v>
      </c>
      <c r="AU2385" s="99">
        <v>0</v>
      </c>
      <c r="AV2385" s="99">
        <v>13594801.360473599</v>
      </c>
      <c r="AW2385" s="99">
        <v>19497169.8662109</v>
      </c>
      <c r="AX2385" s="99">
        <v>28624749.974853501</v>
      </c>
      <c r="AY2385" s="99">
        <v>21223315.4221191</v>
      </c>
      <c r="AZ2385" s="99">
        <v>18168027.419189502</v>
      </c>
      <c r="BA2385" s="99">
        <v>0</v>
      </c>
      <c r="BB2385" s="99">
        <v>0</v>
      </c>
      <c r="BC2385" s="99">
        <v>7384397.06066895</v>
      </c>
      <c r="BD2385" s="99">
        <v>0</v>
      </c>
      <c r="BE2385" s="99">
        <v>0</v>
      </c>
      <c r="BF2385" s="99">
        <v>3822125.3522033701</v>
      </c>
      <c r="BG2385" s="99">
        <v>33483335.4143066</v>
      </c>
      <c r="BH2385" s="99">
        <v>8967946.8591308594</v>
      </c>
      <c r="BI2385" s="99">
        <v>751.87557188421499</v>
      </c>
      <c r="BJ2385" s="99">
        <v>8179961.7435913105</v>
      </c>
      <c r="BK2385" s="99">
        <v>5021224.8239135696</v>
      </c>
      <c r="BL2385" s="99">
        <v>0</v>
      </c>
      <c r="BM2385" s="99">
        <v>0</v>
      </c>
      <c r="BN2385" s="99">
        <v>0</v>
      </c>
      <c r="BO2385" s="99">
        <v>0</v>
      </c>
      <c r="BP2385" s="99">
        <v>0</v>
      </c>
      <c r="BQ2385" s="99">
        <v>0</v>
      </c>
      <c r="BR2385" s="99">
        <v>6914839.49682617</v>
      </c>
      <c r="BS2385" s="99">
        <v>7066165.21020508</v>
      </c>
      <c r="BT2385" s="99">
        <v>0</v>
      </c>
      <c r="BU2385" s="99">
        <v>0</v>
      </c>
      <c r="BV2385" s="99">
        <v>3147078.54214478</v>
      </c>
      <c r="BW2385" s="99">
        <v>0</v>
      </c>
      <c r="BX2385" s="99">
        <v>0</v>
      </c>
      <c r="BY2385" s="99">
        <v>0</v>
      </c>
      <c r="BZ2385" s="99">
        <v>0</v>
      </c>
      <c r="CA2385" s="99">
        <v>150296.01979446399</v>
      </c>
      <c r="CB2385" s="99">
        <v>10387775.8314209</v>
      </c>
      <c r="CC2385" s="99">
        <v>75067673.174804702</v>
      </c>
      <c r="CD2385" s="99">
        <v>17086260.0302734</v>
      </c>
      <c r="CE2385" s="99">
        <v>3394.0678711831602</v>
      </c>
      <c r="CF2385" s="99">
        <v>579687.88120269799</v>
      </c>
      <c r="CG2385" s="99">
        <v>3781652.3369140602</v>
      </c>
      <c r="CH2385" s="99">
        <v>0</v>
      </c>
      <c r="CI2385" s="99">
        <v>153720.419010162</v>
      </c>
      <c r="CJ2385" s="99">
        <v>10966662.9259033</v>
      </c>
      <c r="CK2385" s="99">
        <v>78948346.712890595</v>
      </c>
      <c r="CL2385" s="99">
        <v>17080634.566650402</v>
      </c>
      <c r="CM2385" s="203">
        <f t="shared" si="111"/>
        <v>195029.95742893181</v>
      </c>
      <c r="CN2385" s="203">
        <f t="shared" si="112"/>
        <v>24646741.133422799</v>
      </c>
      <c r="CO2385" s="203">
        <f t="shared" si="113"/>
        <v>112431682.12719719</v>
      </c>
      <c r="CP2385" s="99">
        <v>17080634.566650402</v>
      </c>
      <c r="CQ2385" s="99">
        <v>0</v>
      </c>
      <c r="CR2385" s="99">
        <v>0</v>
      </c>
      <c r="CS2385" s="99">
        <v>0</v>
      </c>
      <c r="CT2385" s="99">
        <v>0</v>
      </c>
    </row>
    <row r="2386" spans="1:98">
      <c r="A2386" s="98" t="s">
        <v>201</v>
      </c>
      <c r="B2386" s="100">
        <v>38596</v>
      </c>
      <c r="C2386" s="99">
        <v>103585.862685204</v>
      </c>
      <c r="D2386" s="99">
        <v>9.8607038749614695</v>
      </c>
      <c r="E2386" s="99">
        <v>48156.899150848403</v>
      </c>
      <c r="F2386" s="99">
        <v>29040.434693574902</v>
      </c>
      <c r="G2386" s="99">
        <v>1017.95594553649</v>
      </c>
      <c r="H2386" s="99">
        <v>2399.89035606384</v>
      </c>
      <c r="I2386" s="99">
        <v>0</v>
      </c>
      <c r="J2386" s="99">
        <v>18446.3717780113</v>
      </c>
      <c r="K2386" s="99">
        <v>23335.5227863789</v>
      </c>
      <c r="L2386" s="99">
        <v>73037.182787895203</v>
      </c>
      <c r="M2386" s="99">
        <v>54222.816627025597</v>
      </c>
      <c r="N2386" s="99">
        <v>18059.224995374701</v>
      </c>
      <c r="O2386" s="99">
        <v>0</v>
      </c>
      <c r="P2386" s="99">
        <v>0</v>
      </c>
      <c r="Q2386" s="99">
        <v>8389.86121571064</v>
      </c>
      <c r="R2386" s="99">
        <v>0</v>
      </c>
      <c r="S2386" s="99">
        <v>0</v>
      </c>
      <c r="T2386" s="99">
        <v>3401.5339765250701</v>
      </c>
      <c r="U2386" s="99">
        <v>41403.244012832598</v>
      </c>
      <c r="V2386" s="99">
        <v>6379948.74401855</v>
      </c>
      <c r="W2386" s="99">
        <v>1238.6316023618001</v>
      </c>
      <c r="X2386" s="99">
        <v>4079579.56750488</v>
      </c>
      <c r="Y2386" s="99">
        <v>2060555.5100708001</v>
      </c>
      <c r="Z2386" s="99">
        <v>208135.288827896</v>
      </c>
      <c r="AA2386" s="99">
        <v>376942.12587356602</v>
      </c>
      <c r="AB2386" s="99">
        <v>0</v>
      </c>
      <c r="AC2386" s="99">
        <v>6278423.2742919903</v>
      </c>
      <c r="AD2386" s="99">
        <v>6761755.57067871</v>
      </c>
      <c r="AE2386" s="99">
        <v>3816651.1217041002</v>
      </c>
      <c r="AF2386" s="99">
        <v>2925860.4580078102</v>
      </c>
      <c r="AG2386" s="99">
        <v>2698309.0481567401</v>
      </c>
      <c r="AH2386" s="99">
        <v>0</v>
      </c>
      <c r="AI2386" s="99">
        <v>0</v>
      </c>
      <c r="AJ2386" s="99">
        <v>1046551.7832946799</v>
      </c>
      <c r="AK2386" s="99">
        <v>0</v>
      </c>
      <c r="AL2386" s="99">
        <v>0</v>
      </c>
      <c r="AM2386" s="99">
        <v>580492.01265716599</v>
      </c>
      <c r="AN2386" s="99">
        <v>12888961.3796387</v>
      </c>
      <c r="AO2386" s="99">
        <v>47854440.498535201</v>
      </c>
      <c r="AP2386" s="99">
        <v>10073.529437065101</v>
      </c>
      <c r="AQ2386" s="99">
        <v>29099707.397216801</v>
      </c>
      <c r="AR2386" s="99">
        <v>14571749.275756801</v>
      </c>
      <c r="AS2386" s="99">
        <v>1357603.33454895</v>
      </c>
      <c r="AT2386" s="99">
        <v>2502463.1313781701</v>
      </c>
      <c r="AU2386" s="99">
        <v>0</v>
      </c>
      <c r="AV2386" s="99">
        <v>16916614.293945301</v>
      </c>
      <c r="AW2386" s="99">
        <v>16494883.747070299</v>
      </c>
      <c r="AX2386" s="99">
        <v>29392550.112060498</v>
      </c>
      <c r="AY2386" s="99">
        <v>21888754.438964799</v>
      </c>
      <c r="AZ2386" s="99">
        <v>18405970.131103501</v>
      </c>
      <c r="BA2386" s="99">
        <v>0</v>
      </c>
      <c r="BB2386" s="99">
        <v>0</v>
      </c>
      <c r="BC2386" s="99">
        <v>7498112.7156372098</v>
      </c>
      <c r="BD2386" s="99">
        <v>0</v>
      </c>
      <c r="BE2386" s="99">
        <v>0</v>
      </c>
      <c r="BF2386" s="99">
        <v>3840280.2053222698</v>
      </c>
      <c r="BG2386" s="99">
        <v>33598989.802734397</v>
      </c>
      <c r="BH2386" s="99">
        <v>9505987.4124755897</v>
      </c>
      <c r="BI2386" s="99">
        <v>1310.4266773015299</v>
      </c>
      <c r="BJ2386" s="99">
        <v>8176750.7337646503</v>
      </c>
      <c r="BK2386" s="99">
        <v>5065240.91870117</v>
      </c>
      <c r="BL2386" s="99">
        <v>0</v>
      </c>
      <c r="BM2386" s="99">
        <v>0</v>
      </c>
      <c r="BN2386" s="99">
        <v>0</v>
      </c>
      <c r="BO2386" s="99">
        <v>0</v>
      </c>
      <c r="BP2386" s="99">
        <v>0</v>
      </c>
      <c r="BQ2386" s="99">
        <v>0</v>
      </c>
      <c r="BR2386" s="99">
        <v>7118911.2839965802</v>
      </c>
      <c r="BS2386" s="99">
        <v>7236308.0625</v>
      </c>
      <c r="BT2386" s="99">
        <v>0</v>
      </c>
      <c r="BU2386" s="99">
        <v>0</v>
      </c>
      <c r="BV2386" s="99">
        <v>3226796.2747192401</v>
      </c>
      <c r="BW2386" s="99">
        <v>0</v>
      </c>
      <c r="BX2386" s="99">
        <v>0</v>
      </c>
      <c r="BY2386" s="99">
        <v>0</v>
      </c>
      <c r="BZ2386" s="99">
        <v>0</v>
      </c>
      <c r="CA2386" s="99">
        <v>151378.14747047401</v>
      </c>
      <c r="CB2386" s="99">
        <v>10464922.871948199</v>
      </c>
      <c r="CC2386" s="99">
        <v>76809568.261718795</v>
      </c>
      <c r="CD2386" s="99">
        <v>17797810.589111298</v>
      </c>
      <c r="CE2386" s="99">
        <v>3366.63319766521</v>
      </c>
      <c r="CF2386" s="99">
        <v>580971.67500305199</v>
      </c>
      <c r="CG2386" s="99">
        <v>3841736.7459716802</v>
      </c>
      <c r="CH2386" s="99">
        <v>0</v>
      </c>
      <c r="CI2386" s="99">
        <v>154679.881771088</v>
      </c>
      <c r="CJ2386" s="99">
        <v>11044461.248535199</v>
      </c>
      <c r="CK2386" s="99">
        <v>80749241.477539107</v>
      </c>
      <c r="CL2386" s="99">
        <v>17817922.631103501</v>
      </c>
      <c r="CM2386" s="203">
        <f t="shared" si="111"/>
        <v>196083.12578392058</v>
      </c>
      <c r="CN2386" s="203">
        <f t="shared" si="112"/>
        <v>23933422.628173899</v>
      </c>
      <c r="CO2386" s="203">
        <f t="shared" si="113"/>
        <v>114348231.2802735</v>
      </c>
      <c r="CP2386" s="99">
        <v>17817922.631103501</v>
      </c>
      <c r="CQ2386" s="99">
        <v>0</v>
      </c>
      <c r="CR2386" s="99">
        <v>0</v>
      </c>
      <c r="CS2386" s="99">
        <v>0</v>
      </c>
      <c r="CT2386" s="99">
        <v>0</v>
      </c>
    </row>
    <row r="2387" spans="1:98">
      <c r="A2387" s="98" t="s">
        <v>201</v>
      </c>
      <c r="B2387" s="100">
        <v>38687</v>
      </c>
      <c r="C2387" s="99">
        <v>105598.089211464</v>
      </c>
      <c r="D2387" s="99">
        <v>13.4715107409284</v>
      </c>
      <c r="E2387" s="99">
        <v>47235.030448436701</v>
      </c>
      <c r="F2387" s="99">
        <v>29148.210725784302</v>
      </c>
      <c r="G2387" s="99">
        <v>1164.9703874886</v>
      </c>
      <c r="H2387" s="99">
        <v>2168.0916617512698</v>
      </c>
      <c r="I2387" s="99">
        <v>0</v>
      </c>
      <c r="J2387" s="99">
        <v>22491.050923824299</v>
      </c>
      <c r="K2387" s="99">
        <v>20079.677060365699</v>
      </c>
      <c r="L2387" s="99">
        <v>71668.210078239397</v>
      </c>
      <c r="M2387" s="99">
        <v>54570.819425105998</v>
      </c>
      <c r="N2387" s="99">
        <v>18254.3988010883</v>
      </c>
      <c r="O2387" s="99">
        <v>0</v>
      </c>
      <c r="P2387" s="99">
        <v>0</v>
      </c>
      <c r="Q2387" s="99">
        <v>8417.3372720480002</v>
      </c>
      <c r="R2387" s="99">
        <v>0</v>
      </c>
      <c r="S2387" s="99">
        <v>0</v>
      </c>
      <c r="T2387" s="99">
        <v>3310.6938876807699</v>
      </c>
      <c r="U2387" s="99">
        <v>42790.657082080797</v>
      </c>
      <c r="V2387" s="99">
        <v>6515286.2943725605</v>
      </c>
      <c r="W2387" s="99">
        <v>1485.8947574198201</v>
      </c>
      <c r="X2387" s="99">
        <v>3980420.9235534701</v>
      </c>
      <c r="Y2387" s="99">
        <v>2039667.7140655499</v>
      </c>
      <c r="Z2387" s="99">
        <v>244845.25581550601</v>
      </c>
      <c r="AA2387" s="99">
        <v>322762.07056427002</v>
      </c>
      <c r="AB2387" s="99">
        <v>0</v>
      </c>
      <c r="AC2387" s="99">
        <v>7853225.4753417997</v>
      </c>
      <c r="AD2387" s="99">
        <v>5709332.3734741202</v>
      </c>
      <c r="AE2387" s="99">
        <v>3643184.8785705599</v>
      </c>
      <c r="AF2387" s="99">
        <v>2950455.8405456501</v>
      </c>
      <c r="AG2387" s="99">
        <v>2717078.9789428702</v>
      </c>
      <c r="AH2387" s="99">
        <v>0</v>
      </c>
      <c r="AI2387" s="99">
        <v>0</v>
      </c>
      <c r="AJ2387" s="99">
        <v>1051346.1437377899</v>
      </c>
      <c r="AK2387" s="99">
        <v>0</v>
      </c>
      <c r="AL2387" s="99">
        <v>0</v>
      </c>
      <c r="AM2387" s="99">
        <v>559549.00875854504</v>
      </c>
      <c r="AN2387" s="99">
        <v>13528211.6690674</v>
      </c>
      <c r="AO2387" s="99">
        <v>49398047.368652299</v>
      </c>
      <c r="AP2387" s="99">
        <v>12310.2117513418</v>
      </c>
      <c r="AQ2387" s="99">
        <v>28788287.3911133</v>
      </c>
      <c r="AR2387" s="99">
        <v>15010536.526367201</v>
      </c>
      <c r="AS2387" s="99">
        <v>1641827.3969879199</v>
      </c>
      <c r="AT2387" s="99">
        <v>2169172.8585815402</v>
      </c>
      <c r="AU2387" s="99">
        <v>0</v>
      </c>
      <c r="AV2387" s="99">
        <v>21646356.524658199</v>
      </c>
      <c r="AW2387" s="99">
        <v>14156739.8394775</v>
      </c>
      <c r="AX2387" s="99">
        <v>28565042.294189502</v>
      </c>
      <c r="AY2387" s="99">
        <v>22470996.650634799</v>
      </c>
      <c r="AZ2387" s="99">
        <v>18717256.994628899</v>
      </c>
      <c r="BA2387" s="99">
        <v>0</v>
      </c>
      <c r="BB2387" s="99">
        <v>0</v>
      </c>
      <c r="BC2387" s="99">
        <v>7685396.3301391602</v>
      </c>
      <c r="BD2387" s="99">
        <v>0</v>
      </c>
      <c r="BE2387" s="99">
        <v>0</v>
      </c>
      <c r="BF2387" s="99">
        <v>3752161.5149841299</v>
      </c>
      <c r="BG2387" s="99">
        <v>35677986.599121101</v>
      </c>
      <c r="BH2387" s="99">
        <v>9944547.74462891</v>
      </c>
      <c r="BI2387" s="99">
        <v>2191.1867573857298</v>
      </c>
      <c r="BJ2387" s="99">
        <v>8096819.4747924795</v>
      </c>
      <c r="BK2387" s="99">
        <v>5094676.9429931603</v>
      </c>
      <c r="BL2387" s="99">
        <v>0</v>
      </c>
      <c r="BM2387" s="99">
        <v>0</v>
      </c>
      <c r="BN2387" s="99">
        <v>0</v>
      </c>
      <c r="BO2387" s="99">
        <v>0</v>
      </c>
      <c r="BP2387" s="99">
        <v>0</v>
      </c>
      <c r="BQ2387" s="99">
        <v>0</v>
      </c>
      <c r="BR2387" s="99">
        <v>7265388.9668579102</v>
      </c>
      <c r="BS2387" s="99">
        <v>7368545.22265625</v>
      </c>
      <c r="BT2387" s="99">
        <v>0</v>
      </c>
      <c r="BU2387" s="99">
        <v>0</v>
      </c>
      <c r="BV2387" s="99">
        <v>3337379.05578613</v>
      </c>
      <c r="BW2387" s="99">
        <v>0</v>
      </c>
      <c r="BX2387" s="99">
        <v>0</v>
      </c>
      <c r="BY2387" s="99">
        <v>0</v>
      </c>
      <c r="BZ2387" s="99">
        <v>0</v>
      </c>
      <c r="CA2387" s="99">
        <v>152762.130064011</v>
      </c>
      <c r="CB2387" s="99">
        <v>10484663.5849609</v>
      </c>
      <c r="CC2387" s="99">
        <v>78006199.405273393</v>
      </c>
      <c r="CD2387" s="99">
        <v>18013163.5869141</v>
      </c>
      <c r="CE2387" s="99">
        <v>3338.1182318925898</v>
      </c>
      <c r="CF2387" s="99">
        <v>576347.92527770996</v>
      </c>
      <c r="CG2387" s="99">
        <v>3880979.9228210398</v>
      </c>
      <c r="CH2387" s="99">
        <v>0</v>
      </c>
      <c r="CI2387" s="99">
        <v>156132.140861511</v>
      </c>
      <c r="CJ2387" s="99">
        <v>11066069.4870605</v>
      </c>
      <c r="CK2387" s="99">
        <v>81985485.560546905</v>
      </c>
      <c r="CL2387" s="99">
        <v>18014247.1408691</v>
      </c>
      <c r="CM2387" s="203">
        <f t="shared" si="111"/>
        <v>198922.79794359178</v>
      </c>
      <c r="CN2387" s="203">
        <f t="shared" si="112"/>
        <v>24594281.1561279</v>
      </c>
      <c r="CO2387" s="203">
        <f t="shared" si="113"/>
        <v>117663472.159668</v>
      </c>
      <c r="CP2387" s="99">
        <v>18014247.1408691</v>
      </c>
      <c r="CQ2387" s="99">
        <v>0</v>
      </c>
      <c r="CR2387" s="99">
        <v>0</v>
      </c>
      <c r="CS2387" s="99">
        <v>0</v>
      </c>
      <c r="CT2387" s="99">
        <v>0</v>
      </c>
    </row>
    <row r="2388" spans="1:98">
      <c r="A2388" s="98" t="s">
        <v>201</v>
      </c>
      <c r="B2388" s="100">
        <v>38777</v>
      </c>
      <c r="C2388" s="99">
        <v>108481.46761798899</v>
      </c>
      <c r="D2388" s="99">
        <v>11.9975773229962</v>
      </c>
      <c r="E2388" s="99">
        <v>45931.643746852897</v>
      </c>
      <c r="F2388" s="99">
        <v>28511.142731189699</v>
      </c>
      <c r="G2388" s="99">
        <v>1321.0185384154299</v>
      </c>
      <c r="H2388" s="99">
        <v>2037.81436090171</v>
      </c>
      <c r="I2388" s="99">
        <v>0</v>
      </c>
      <c r="J2388" s="99">
        <v>26182.1525337696</v>
      </c>
      <c r="K2388" s="99">
        <v>17499.166732072801</v>
      </c>
      <c r="L2388" s="99">
        <v>39703.516897678397</v>
      </c>
      <c r="M2388" s="99">
        <v>56558.0922756195</v>
      </c>
      <c r="N2388" s="99">
        <v>18449.8187105656</v>
      </c>
      <c r="O2388" s="99">
        <v>41107.5964603424</v>
      </c>
      <c r="P2388" s="99">
        <v>0</v>
      </c>
      <c r="Q2388" s="99">
        <v>8450.9508842229807</v>
      </c>
      <c r="R2388" s="99">
        <v>2033.0364155173299</v>
      </c>
      <c r="S2388" s="99">
        <v>0</v>
      </c>
      <c r="T2388" s="99">
        <v>1425.43855810165</v>
      </c>
      <c r="U2388" s="99">
        <v>43695.650164127401</v>
      </c>
      <c r="V2388" s="99">
        <v>6714942.0369262705</v>
      </c>
      <c r="W2388" s="99">
        <v>1136.97383017838</v>
      </c>
      <c r="X2388" s="99">
        <v>3896698.4767456101</v>
      </c>
      <c r="Y2388" s="99">
        <v>2021596.1543731701</v>
      </c>
      <c r="Z2388" s="99">
        <v>282235.321277618</v>
      </c>
      <c r="AA2388" s="99">
        <v>312951.08043289202</v>
      </c>
      <c r="AB2388" s="99">
        <v>0</v>
      </c>
      <c r="AC2388" s="99">
        <v>9076271.7889404297</v>
      </c>
      <c r="AD2388" s="99">
        <v>4783950.2993774395</v>
      </c>
      <c r="AE2388" s="99">
        <v>1803327.18655396</v>
      </c>
      <c r="AF2388" s="99">
        <v>3077010.6287231399</v>
      </c>
      <c r="AG2388" s="99">
        <v>2729457.5663757301</v>
      </c>
      <c r="AH2388" s="99">
        <v>1971677.8337097201</v>
      </c>
      <c r="AI2388" s="99">
        <v>0</v>
      </c>
      <c r="AJ2388" s="99">
        <v>1062457.7611084001</v>
      </c>
      <c r="AK2388" s="99">
        <v>350686.42140960699</v>
      </c>
      <c r="AL2388" s="99">
        <v>0</v>
      </c>
      <c r="AM2388" s="99">
        <v>245288.792495728</v>
      </c>
      <c r="AN2388" s="99">
        <v>13907445.112793</v>
      </c>
      <c r="AO2388" s="99">
        <v>51423463.117675804</v>
      </c>
      <c r="AP2388" s="99">
        <v>9883.1193702220899</v>
      </c>
      <c r="AQ2388" s="99">
        <v>28249215.170410201</v>
      </c>
      <c r="AR2388" s="99">
        <v>14798548.2904053</v>
      </c>
      <c r="AS2388" s="99">
        <v>1920289.3363494901</v>
      </c>
      <c r="AT2388" s="99">
        <v>2139140.9864807101</v>
      </c>
      <c r="AU2388" s="99">
        <v>0</v>
      </c>
      <c r="AV2388" s="99">
        <v>25402267.1413574</v>
      </c>
      <c r="AW2388" s="99">
        <v>11923517.7473145</v>
      </c>
      <c r="AX2388" s="99">
        <v>14746843.314453101</v>
      </c>
      <c r="AY2388" s="99">
        <v>23352649.285644501</v>
      </c>
      <c r="AZ2388" s="99">
        <v>19044965.282958999</v>
      </c>
      <c r="BA2388" s="99">
        <v>14788528.381958</v>
      </c>
      <c r="BB2388" s="99">
        <v>0</v>
      </c>
      <c r="BC2388" s="99">
        <v>7849739.5513915997</v>
      </c>
      <c r="BD2388" s="99">
        <v>2366350.3858642601</v>
      </c>
      <c r="BE2388" s="99">
        <v>0</v>
      </c>
      <c r="BF2388" s="99">
        <v>1698801.25788879</v>
      </c>
      <c r="BG2388" s="99">
        <v>37166741.329589799</v>
      </c>
      <c r="BH2388" s="99">
        <v>12866703.181518599</v>
      </c>
      <c r="BI2388" s="99">
        <v>1470.0168258398801</v>
      </c>
      <c r="BJ2388" s="99">
        <v>9186082.72192383</v>
      </c>
      <c r="BK2388" s="99">
        <v>5422345.2344360398</v>
      </c>
      <c r="BL2388" s="99">
        <v>0</v>
      </c>
      <c r="BM2388" s="99">
        <v>173213.75756073001</v>
      </c>
      <c r="BN2388" s="99">
        <v>0</v>
      </c>
      <c r="BO2388" s="99">
        <v>0</v>
      </c>
      <c r="BP2388" s="99">
        <v>0</v>
      </c>
      <c r="BQ2388" s="99">
        <v>0</v>
      </c>
      <c r="BR2388" s="99">
        <v>7977487.8649292002</v>
      </c>
      <c r="BS2388" s="99">
        <v>7640295.0421752902</v>
      </c>
      <c r="BT2388" s="99">
        <v>2875927.5825805701</v>
      </c>
      <c r="BU2388" s="99">
        <v>0</v>
      </c>
      <c r="BV2388" s="99">
        <v>3483817.0996093801</v>
      </c>
      <c r="BW2388" s="99">
        <v>280694.05326080299</v>
      </c>
      <c r="BX2388" s="99">
        <v>0</v>
      </c>
      <c r="BY2388" s="99">
        <v>0</v>
      </c>
      <c r="BZ2388" s="99">
        <v>0</v>
      </c>
      <c r="CA2388" s="99">
        <v>154516.84843444801</v>
      </c>
      <c r="CB2388" s="99">
        <v>10587398.1875</v>
      </c>
      <c r="CC2388" s="99">
        <v>79489429.443359405</v>
      </c>
      <c r="CD2388" s="99">
        <v>22048749.060058601</v>
      </c>
      <c r="CE2388" s="99">
        <v>3372.08551198244</v>
      </c>
      <c r="CF2388" s="99">
        <v>589626.84370422398</v>
      </c>
      <c r="CG2388" s="99">
        <v>4013050.2812194801</v>
      </c>
      <c r="CH2388" s="99">
        <v>0</v>
      </c>
      <c r="CI2388" s="99">
        <v>157888.53223609901</v>
      </c>
      <c r="CJ2388" s="99">
        <v>11176670.168457</v>
      </c>
      <c r="CK2388" s="99">
        <v>83589468.734375</v>
      </c>
      <c r="CL2388" s="99">
        <v>22329553.822265599</v>
      </c>
      <c r="CM2388" s="203">
        <f t="shared" si="111"/>
        <v>201584.18240022642</v>
      </c>
      <c r="CN2388" s="203">
        <f t="shared" si="112"/>
        <v>25084115.28125</v>
      </c>
      <c r="CO2388" s="203">
        <f t="shared" si="113"/>
        <v>120756210.0639648</v>
      </c>
      <c r="CP2388" s="99">
        <v>22329553.822265599</v>
      </c>
      <c r="CQ2388" s="99">
        <v>0</v>
      </c>
      <c r="CR2388" s="99">
        <v>0</v>
      </c>
      <c r="CS2388" s="99">
        <v>0</v>
      </c>
      <c r="CT2388" s="99">
        <v>0</v>
      </c>
    </row>
    <row r="2389" spans="1:98">
      <c r="A2389" s="98" t="s">
        <v>201</v>
      </c>
      <c r="B2389" s="100">
        <v>38869</v>
      </c>
      <c r="C2389" s="99">
        <v>111889.300165176</v>
      </c>
      <c r="D2389" s="99">
        <v>13.631833289982801</v>
      </c>
      <c r="E2389" s="99">
        <v>45595.051568985</v>
      </c>
      <c r="F2389" s="99">
        <v>29025.606817245502</v>
      </c>
      <c r="G2389" s="99">
        <v>1501.5001538842901</v>
      </c>
      <c r="H2389" s="99">
        <v>1870.37937992811</v>
      </c>
      <c r="I2389" s="99">
        <v>0</v>
      </c>
      <c r="J2389" s="99">
        <v>29509.158999204599</v>
      </c>
      <c r="K2389" s="99">
        <v>15134.2542008162</v>
      </c>
      <c r="L2389" s="99">
        <v>37943.531460285201</v>
      </c>
      <c r="M2389" s="99">
        <v>57112.795178413398</v>
      </c>
      <c r="N2389" s="99">
        <v>18718.756593704202</v>
      </c>
      <c r="O2389" s="99">
        <v>43804.199597835497</v>
      </c>
      <c r="P2389" s="99">
        <v>0</v>
      </c>
      <c r="Q2389" s="99">
        <v>8427.4692652225494</v>
      </c>
      <c r="R2389" s="99">
        <v>2185.2666215300601</v>
      </c>
      <c r="S2389" s="99">
        <v>0</v>
      </c>
      <c r="T2389" s="99">
        <v>1321.4943172931701</v>
      </c>
      <c r="U2389" s="99">
        <v>44616.540671825402</v>
      </c>
      <c r="V2389" s="99">
        <v>6933366.85339355</v>
      </c>
      <c r="W2389" s="99">
        <v>1337.45723733306</v>
      </c>
      <c r="X2389" s="99">
        <v>3798723.12359619</v>
      </c>
      <c r="Y2389" s="99">
        <v>2006413.78161621</v>
      </c>
      <c r="Z2389" s="99">
        <v>312766.57463836699</v>
      </c>
      <c r="AA2389" s="99">
        <v>275705.13128280599</v>
      </c>
      <c r="AB2389" s="99">
        <v>0</v>
      </c>
      <c r="AC2389" s="99">
        <v>10224515.857666001</v>
      </c>
      <c r="AD2389" s="99">
        <v>3905460.9638671898</v>
      </c>
      <c r="AE2389" s="99">
        <v>1710437.1245117199</v>
      </c>
      <c r="AF2389" s="99">
        <v>3107817.5111999498</v>
      </c>
      <c r="AG2389" s="99">
        <v>2758060.7776794401</v>
      </c>
      <c r="AH2389" s="99">
        <v>2082952.47444153</v>
      </c>
      <c r="AI2389" s="99">
        <v>0</v>
      </c>
      <c r="AJ2389" s="99">
        <v>1056614.41937256</v>
      </c>
      <c r="AK2389" s="99">
        <v>369765.965156555</v>
      </c>
      <c r="AL2389" s="99">
        <v>0</v>
      </c>
      <c r="AM2389" s="99">
        <v>219344.63909149199</v>
      </c>
      <c r="AN2389" s="99">
        <v>14164846.4055176</v>
      </c>
      <c r="AO2389" s="99">
        <v>53728330.5166016</v>
      </c>
      <c r="AP2389" s="99">
        <v>11021.2358756065</v>
      </c>
      <c r="AQ2389" s="99">
        <v>27894884.925048798</v>
      </c>
      <c r="AR2389" s="99">
        <v>14758435.528320299</v>
      </c>
      <c r="AS2389" s="99">
        <v>2150718.9797058101</v>
      </c>
      <c r="AT2389" s="99">
        <v>1896488.3885345501</v>
      </c>
      <c r="AU2389" s="99">
        <v>0</v>
      </c>
      <c r="AV2389" s="99">
        <v>28615731.8286133</v>
      </c>
      <c r="AW2389" s="99">
        <v>9804791.1878662091</v>
      </c>
      <c r="AX2389" s="99">
        <v>14075418.519043</v>
      </c>
      <c r="AY2389" s="99">
        <v>24013597.889404301</v>
      </c>
      <c r="AZ2389" s="99">
        <v>19390609.658935498</v>
      </c>
      <c r="BA2389" s="99">
        <v>15775495.834106401</v>
      </c>
      <c r="BB2389" s="99">
        <v>0</v>
      </c>
      <c r="BC2389" s="99">
        <v>7928266.6894531297</v>
      </c>
      <c r="BD2389" s="99">
        <v>2518678.9878234901</v>
      </c>
      <c r="BE2389" s="99">
        <v>0</v>
      </c>
      <c r="BF2389" s="99">
        <v>1529084.66186523</v>
      </c>
      <c r="BG2389" s="99">
        <v>38386125.668945298</v>
      </c>
      <c r="BH2389" s="99">
        <v>13491149.166748</v>
      </c>
      <c r="BI2389" s="99">
        <v>1492.2988500148099</v>
      </c>
      <c r="BJ2389" s="99">
        <v>9026311.0218505897</v>
      </c>
      <c r="BK2389" s="99">
        <v>5386381.5491943397</v>
      </c>
      <c r="BL2389" s="99">
        <v>0</v>
      </c>
      <c r="BM2389" s="99">
        <v>164377.932435989</v>
      </c>
      <c r="BN2389" s="99">
        <v>0</v>
      </c>
      <c r="BO2389" s="99">
        <v>0</v>
      </c>
      <c r="BP2389" s="99">
        <v>0</v>
      </c>
      <c r="BQ2389" s="99">
        <v>0</v>
      </c>
      <c r="BR2389" s="99">
        <v>8132350.3275756799</v>
      </c>
      <c r="BS2389" s="99">
        <v>7785500.0772094699</v>
      </c>
      <c r="BT2389" s="99">
        <v>3077365.7050476102</v>
      </c>
      <c r="BU2389" s="99">
        <v>0</v>
      </c>
      <c r="BV2389" s="99">
        <v>3498660.3833618201</v>
      </c>
      <c r="BW2389" s="99">
        <v>295710.55907440197</v>
      </c>
      <c r="BX2389" s="99">
        <v>0</v>
      </c>
      <c r="BY2389" s="99">
        <v>0</v>
      </c>
      <c r="BZ2389" s="99">
        <v>0</v>
      </c>
      <c r="CA2389" s="99">
        <v>157831.89044761701</v>
      </c>
      <c r="CB2389" s="99">
        <v>10730453.7655029</v>
      </c>
      <c r="CC2389" s="99">
        <v>81353889.352539107</v>
      </c>
      <c r="CD2389" s="99">
        <v>22474832.016845699</v>
      </c>
      <c r="CE2389" s="99">
        <v>3404.3819669485101</v>
      </c>
      <c r="CF2389" s="99">
        <v>594989.82597351098</v>
      </c>
      <c r="CG2389" s="99">
        <v>4088303.0949706999</v>
      </c>
      <c r="CH2389" s="99">
        <v>0</v>
      </c>
      <c r="CI2389" s="99">
        <v>161266.254440308</v>
      </c>
      <c r="CJ2389" s="99">
        <v>11323853.2459717</v>
      </c>
      <c r="CK2389" s="99">
        <v>85523385.479492202</v>
      </c>
      <c r="CL2389" s="99">
        <v>22772076.346191399</v>
      </c>
      <c r="CM2389" s="203">
        <f t="shared" si="111"/>
        <v>205882.7951121334</v>
      </c>
      <c r="CN2389" s="203">
        <f t="shared" si="112"/>
        <v>25488699.651489303</v>
      </c>
      <c r="CO2389" s="203">
        <f t="shared" si="113"/>
        <v>123909511.1484375</v>
      </c>
      <c r="CP2389" s="99">
        <v>22772076.346191399</v>
      </c>
      <c r="CQ2389" s="99">
        <v>0</v>
      </c>
      <c r="CR2389" s="99">
        <v>0</v>
      </c>
      <c r="CS2389" s="99">
        <v>0</v>
      </c>
      <c r="CT2389" s="99">
        <v>0</v>
      </c>
    </row>
    <row r="2390" spans="1:98">
      <c r="A2390" s="98" t="s">
        <v>201</v>
      </c>
      <c r="B2390" s="100">
        <v>38961</v>
      </c>
      <c r="C2390" s="99">
        <v>114814.171627045</v>
      </c>
      <c r="D2390" s="99">
        <v>13.7712085639359</v>
      </c>
      <c r="E2390" s="99">
        <v>44510.345217704802</v>
      </c>
      <c r="F2390" s="99">
        <v>28541.485093355201</v>
      </c>
      <c r="G2390" s="99">
        <v>1719.98572351038</v>
      </c>
      <c r="H2390" s="99">
        <v>1743.99076779187</v>
      </c>
      <c r="I2390" s="99">
        <v>0</v>
      </c>
      <c r="J2390" s="99">
        <v>32634.6127824783</v>
      </c>
      <c r="K2390" s="99">
        <v>13015.4247487783</v>
      </c>
      <c r="L2390" s="99">
        <v>36138.459613323197</v>
      </c>
      <c r="M2390" s="99">
        <v>57537.556732177698</v>
      </c>
      <c r="N2390" s="99">
        <v>18770.972443580598</v>
      </c>
      <c r="O2390" s="99">
        <v>45065.759919166601</v>
      </c>
      <c r="P2390" s="99">
        <v>0</v>
      </c>
      <c r="Q2390" s="99">
        <v>8407.1986974477804</v>
      </c>
      <c r="R2390" s="99">
        <v>2269.9019278585902</v>
      </c>
      <c r="S2390" s="99">
        <v>0</v>
      </c>
      <c r="T2390" s="99">
        <v>1226.9015196263799</v>
      </c>
      <c r="U2390" s="99">
        <v>45328.854659557299</v>
      </c>
      <c r="V2390" s="99">
        <v>7081582.4667968797</v>
      </c>
      <c r="W2390" s="99">
        <v>1275.81677763164</v>
      </c>
      <c r="X2390" s="99">
        <v>3659067.92260742</v>
      </c>
      <c r="Y2390" s="99">
        <v>1959102.0770568801</v>
      </c>
      <c r="Z2390" s="99">
        <v>354437.78779602097</v>
      </c>
      <c r="AA2390" s="99">
        <v>242421.24864387501</v>
      </c>
      <c r="AB2390" s="99">
        <v>0</v>
      </c>
      <c r="AC2390" s="99">
        <v>11461417.725097699</v>
      </c>
      <c r="AD2390" s="99">
        <v>2893796.1643066402</v>
      </c>
      <c r="AE2390" s="99">
        <v>1616373.92918396</v>
      </c>
      <c r="AF2390" s="99">
        <v>3114655.56573486</v>
      </c>
      <c r="AG2390" s="99">
        <v>2737275.9958496098</v>
      </c>
      <c r="AH2390" s="99">
        <v>2140490.2676391602</v>
      </c>
      <c r="AI2390" s="99">
        <v>0</v>
      </c>
      <c r="AJ2390" s="99">
        <v>1050696.4125518801</v>
      </c>
      <c r="AK2390" s="99">
        <v>384747.367866516</v>
      </c>
      <c r="AL2390" s="99">
        <v>0</v>
      </c>
      <c r="AM2390" s="99">
        <v>204169.96304893499</v>
      </c>
      <c r="AN2390" s="99">
        <v>14169124.743652301</v>
      </c>
      <c r="AO2390" s="99">
        <v>55322390.573242202</v>
      </c>
      <c r="AP2390" s="99">
        <v>10780.855147600199</v>
      </c>
      <c r="AQ2390" s="99">
        <v>26960601.9924316</v>
      </c>
      <c r="AR2390" s="99">
        <v>14373115.7177734</v>
      </c>
      <c r="AS2390" s="99">
        <v>2426735.4338073698</v>
      </c>
      <c r="AT2390" s="99">
        <v>1682847.0965728799</v>
      </c>
      <c r="AU2390" s="99">
        <v>0</v>
      </c>
      <c r="AV2390" s="99">
        <v>32718978.409912098</v>
      </c>
      <c r="AW2390" s="99">
        <v>7407664.7274780301</v>
      </c>
      <c r="AX2390" s="99">
        <v>13428183.2357178</v>
      </c>
      <c r="AY2390" s="99">
        <v>24344935.767333999</v>
      </c>
      <c r="AZ2390" s="99">
        <v>19424363.0634766</v>
      </c>
      <c r="BA2390" s="99">
        <v>16419390.935058599</v>
      </c>
      <c r="BB2390" s="99">
        <v>0</v>
      </c>
      <c r="BC2390" s="99">
        <v>7908494.9623413105</v>
      </c>
      <c r="BD2390" s="99">
        <v>2620719.16879272</v>
      </c>
      <c r="BE2390" s="99">
        <v>0</v>
      </c>
      <c r="BF2390" s="99">
        <v>1442849.6638946501</v>
      </c>
      <c r="BG2390" s="99">
        <v>40084938.911132798</v>
      </c>
      <c r="BH2390" s="99">
        <v>13821616.525512701</v>
      </c>
      <c r="BI2390" s="99">
        <v>1456.8698166608799</v>
      </c>
      <c r="BJ2390" s="99">
        <v>8810788.1505127009</v>
      </c>
      <c r="BK2390" s="99">
        <v>5281555.9951782199</v>
      </c>
      <c r="BL2390" s="99">
        <v>0</v>
      </c>
      <c r="BM2390" s="99">
        <v>148706.69777107201</v>
      </c>
      <c r="BN2390" s="99">
        <v>0</v>
      </c>
      <c r="BO2390" s="99">
        <v>0</v>
      </c>
      <c r="BP2390" s="99">
        <v>0</v>
      </c>
      <c r="BQ2390" s="99">
        <v>0</v>
      </c>
      <c r="BR2390" s="99">
        <v>8165673.31640625</v>
      </c>
      <c r="BS2390" s="99">
        <v>7800361.7098998995</v>
      </c>
      <c r="BT2390" s="99">
        <v>3207534.3614807101</v>
      </c>
      <c r="BU2390" s="99">
        <v>0</v>
      </c>
      <c r="BV2390" s="99">
        <v>3539134.3497009301</v>
      </c>
      <c r="BW2390" s="99">
        <v>301384.74597167998</v>
      </c>
      <c r="BX2390" s="99">
        <v>0</v>
      </c>
      <c r="BY2390" s="99">
        <v>0</v>
      </c>
      <c r="BZ2390" s="99">
        <v>0</v>
      </c>
      <c r="CA2390" s="99">
        <v>158993.67999458301</v>
      </c>
      <c r="CB2390" s="99">
        <v>10737984.534668</v>
      </c>
      <c r="CC2390" s="99">
        <v>82114455.267578095</v>
      </c>
      <c r="CD2390" s="99">
        <v>22703128.043701202</v>
      </c>
      <c r="CE2390" s="99">
        <v>3422.5777843296501</v>
      </c>
      <c r="CF2390" s="99">
        <v>597420.02161407506</v>
      </c>
      <c r="CG2390" s="99">
        <v>4136489.9740905799</v>
      </c>
      <c r="CH2390" s="99">
        <v>0</v>
      </c>
      <c r="CI2390" s="99">
        <v>162356.461118698</v>
      </c>
      <c r="CJ2390" s="99">
        <v>11335567.8366699</v>
      </c>
      <c r="CK2390" s="99">
        <v>86302434.543945298</v>
      </c>
      <c r="CL2390" s="99">
        <v>23010643.322509799</v>
      </c>
      <c r="CM2390" s="203">
        <f t="shared" si="111"/>
        <v>207685.31577825529</v>
      </c>
      <c r="CN2390" s="203">
        <f t="shared" si="112"/>
        <v>25504692.580322199</v>
      </c>
      <c r="CO2390" s="203">
        <f t="shared" si="113"/>
        <v>126387373.4550781</v>
      </c>
      <c r="CP2390" s="99">
        <v>23010643.322509799</v>
      </c>
      <c r="CQ2390" s="99">
        <v>0</v>
      </c>
      <c r="CR2390" s="99">
        <v>0</v>
      </c>
      <c r="CS2390" s="99">
        <v>0</v>
      </c>
      <c r="CT2390" s="99">
        <v>0</v>
      </c>
    </row>
    <row r="2391" spans="1:98">
      <c r="A2391" s="98" t="s">
        <v>201</v>
      </c>
      <c r="B2391" s="100">
        <v>39052</v>
      </c>
      <c r="C2391" s="99">
        <v>119015.944623947</v>
      </c>
      <c r="D2391" s="99">
        <v>11.6625593529316</v>
      </c>
      <c r="E2391" s="99">
        <v>43868.155995845802</v>
      </c>
      <c r="F2391" s="99">
        <v>28753.8851308823</v>
      </c>
      <c r="G2391" s="99">
        <v>1877.49901154637</v>
      </c>
      <c r="H2391" s="99">
        <v>1605.6374016255099</v>
      </c>
      <c r="I2391" s="99">
        <v>0</v>
      </c>
      <c r="J2391" s="99">
        <v>37091.912065982797</v>
      </c>
      <c r="K2391" s="99">
        <v>9588.2269450426102</v>
      </c>
      <c r="L2391" s="99">
        <v>36705.099246501901</v>
      </c>
      <c r="M2391" s="99">
        <v>58461.065512657202</v>
      </c>
      <c r="N2391" s="99">
        <v>18774.287985086401</v>
      </c>
      <c r="O2391" s="99">
        <v>47347.4474563599</v>
      </c>
      <c r="P2391" s="99">
        <v>0</v>
      </c>
      <c r="Q2391" s="99">
        <v>8449.1919964551907</v>
      </c>
      <c r="R2391" s="99">
        <v>2374.1409859359301</v>
      </c>
      <c r="S2391" s="99">
        <v>0</v>
      </c>
      <c r="T2391" s="99">
        <v>1158.8381423056101</v>
      </c>
      <c r="U2391" s="99">
        <v>47149.380070209503</v>
      </c>
      <c r="V2391" s="99">
        <v>7299318.9991455097</v>
      </c>
      <c r="W2391" s="99">
        <v>1006.42594851553</v>
      </c>
      <c r="X2391" s="99">
        <v>3584918.5759277302</v>
      </c>
      <c r="Y2391" s="99">
        <v>1941687.2634582501</v>
      </c>
      <c r="Z2391" s="99">
        <v>376196.08815002401</v>
      </c>
      <c r="AA2391" s="99">
        <v>217757.97271728501</v>
      </c>
      <c r="AB2391" s="99">
        <v>0</v>
      </c>
      <c r="AC2391" s="99">
        <v>12981392.7736816</v>
      </c>
      <c r="AD2391" s="99">
        <v>1746818.3160552999</v>
      </c>
      <c r="AE2391" s="99">
        <v>1649089.4350433401</v>
      </c>
      <c r="AF2391" s="99">
        <v>3143214.8123474098</v>
      </c>
      <c r="AG2391" s="99">
        <v>2718287.6993713402</v>
      </c>
      <c r="AH2391" s="99">
        <v>2269063.9667663602</v>
      </c>
      <c r="AI2391" s="99">
        <v>0</v>
      </c>
      <c r="AJ2391" s="99">
        <v>1079711.3522644001</v>
      </c>
      <c r="AK2391" s="99">
        <v>404869.55341720599</v>
      </c>
      <c r="AL2391" s="99">
        <v>0</v>
      </c>
      <c r="AM2391" s="99">
        <v>188224.46040725699</v>
      </c>
      <c r="AN2391" s="99">
        <v>14928819.596069301</v>
      </c>
      <c r="AO2391" s="99">
        <v>57760086.030761696</v>
      </c>
      <c r="AP2391" s="99">
        <v>8755.7403441667593</v>
      </c>
      <c r="AQ2391" s="99">
        <v>26470560.0700684</v>
      </c>
      <c r="AR2391" s="99">
        <v>14354426.7408447</v>
      </c>
      <c r="AS2391" s="99">
        <v>2617485.6377258301</v>
      </c>
      <c r="AT2391" s="99">
        <v>1526335.5025482201</v>
      </c>
      <c r="AU2391" s="99">
        <v>0</v>
      </c>
      <c r="AV2391" s="99">
        <v>37165586.6650391</v>
      </c>
      <c r="AW2391" s="99">
        <v>4483088.4304809598</v>
      </c>
      <c r="AX2391" s="99">
        <v>13977803.6523438</v>
      </c>
      <c r="AY2391" s="99">
        <v>24885977.183349598</v>
      </c>
      <c r="AZ2391" s="99">
        <v>19437352.25</v>
      </c>
      <c r="BA2391" s="99">
        <v>17612118.248291001</v>
      </c>
      <c r="BB2391" s="99">
        <v>0</v>
      </c>
      <c r="BC2391" s="99">
        <v>8223389.67004395</v>
      </c>
      <c r="BD2391" s="99">
        <v>2791497.4789733901</v>
      </c>
      <c r="BE2391" s="99">
        <v>0</v>
      </c>
      <c r="BF2391" s="99">
        <v>1342752.57516479</v>
      </c>
      <c r="BG2391" s="99">
        <v>42151282.766113304</v>
      </c>
      <c r="BH2391" s="99">
        <v>14657308.5554199</v>
      </c>
      <c r="BI2391" s="99">
        <v>1068.1586618423501</v>
      </c>
      <c r="BJ2391" s="99">
        <v>8690917.0518798791</v>
      </c>
      <c r="BK2391" s="99">
        <v>5243864.7156982403</v>
      </c>
      <c r="BL2391" s="99">
        <v>0</v>
      </c>
      <c r="BM2391" s="99">
        <v>124488.419408798</v>
      </c>
      <c r="BN2391" s="99">
        <v>0</v>
      </c>
      <c r="BO2391" s="99">
        <v>0</v>
      </c>
      <c r="BP2391" s="99">
        <v>0</v>
      </c>
      <c r="BQ2391" s="99">
        <v>0</v>
      </c>
      <c r="BR2391" s="99">
        <v>8410871.4362793006</v>
      </c>
      <c r="BS2391" s="99">
        <v>7832292.31323242</v>
      </c>
      <c r="BT2391" s="99">
        <v>3434240.3858337398</v>
      </c>
      <c r="BU2391" s="99">
        <v>0</v>
      </c>
      <c r="BV2391" s="99">
        <v>3682414.7888183598</v>
      </c>
      <c r="BW2391" s="99">
        <v>323120.19385147101</v>
      </c>
      <c r="BX2391" s="99">
        <v>0</v>
      </c>
      <c r="BY2391" s="99">
        <v>0</v>
      </c>
      <c r="BZ2391" s="99">
        <v>0</v>
      </c>
      <c r="CA2391" s="99">
        <v>162800.37689399699</v>
      </c>
      <c r="CB2391" s="99">
        <v>10883758.1806641</v>
      </c>
      <c r="CC2391" s="99">
        <v>84185713.072265595</v>
      </c>
      <c r="CD2391" s="99">
        <v>23323542.583740201</v>
      </c>
      <c r="CE2391" s="99">
        <v>3473.7463472187501</v>
      </c>
      <c r="CF2391" s="99">
        <v>598625.77096557606</v>
      </c>
      <c r="CG2391" s="99">
        <v>4171982.2067565899</v>
      </c>
      <c r="CH2391" s="99">
        <v>0</v>
      </c>
      <c r="CI2391" s="99">
        <v>166308.312707901</v>
      </c>
      <c r="CJ2391" s="99">
        <v>11483609.6760254</v>
      </c>
      <c r="CK2391" s="99">
        <v>88417811.865234405</v>
      </c>
      <c r="CL2391" s="99">
        <v>23643509.024902299</v>
      </c>
      <c r="CM2391" s="203">
        <f t="shared" si="111"/>
        <v>213457.6927781105</v>
      </c>
      <c r="CN2391" s="203">
        <f t="shared" si="112"/>
        <v>26412429.2720947</v>
      </c>
      <c r="CO2391" s="203">
        <f t="shared" si="113"/>
        <v>130569094.63134772</v>
      </c>
      <c r="CP2391" s="99">
        <v>23643509.024902299</v>
      </c>
      <c r="CQ2391" s="99">
        <v>0</v>
      </c>
      <c r="CR2391" s="99">
        <v>0</v>
      </c>
      <c r="CS2391" s="99">
        <v>0</v>
      </c>
      <c r="CT2391" s="99">
        <v>0</v>
      </c>
    </row>
    <row r="2392" spans="1:98">
      <c r="A2392" s="98" t="s">
        <v>201</v>
      </c>
      <c r="B2392" s="100">
        <v>39142</v>
      </c>
      <c r="C2392" s="99">
        <v>122467.79536438</v>
      </c>
      <c r="D2392" s="99">
        <v>12.704830453964</v>
      </c>
      <c r="E2392" s="99">
        <v>42458.686071872697</v>
      </c>
      <c r="F2392" s="99">
        <v>28277.972417592999</v>
      </c>
      <c r="G2392" s="99">
        <v>2035.49489213526</v>
      </c>
      <c r="H2392" s="99">
        <v>1448.23568068445</v>
      </c>
      <c r="I2392" s="99">
        <v>0</v>
      </c>
      <c r="J2392" s="99">
        <v>40020.158746242501</v>
      </c>
      <c r="K2392" s="99">
        <v>7964.7757582068398</v>
      </c>
      <c r="L2392" s="99">
        <v>35841.468273639701</v>
      </c>
      <c r="M2392" s="99">
        <v>59159.687919616699</v>
      </c>
      <c r="N2392" s="99">
        <v>18790.906823873502</v>
      </c>
      <c r="O2392" s="99">
        <v>49166.407522678397</v>
      </c>
      <c r="P2392" s="99">
        <v>0</v>
      </c>
      <c r="Q2392" s="99">
        <v>8467.7937697172201</v>
      </c>
      <c r="R2392" s="99">
        <v>2478.4358497560002</v>
      </c>
      <c r="S2392" s="99">
        <v>0</v>
      </c>
      <c r="T2392" s="99">
        <v>1092.36192142963</v>
      </c>
      <c r="U2392" s="99">
        <v>48060.512868881196</v>
      </c>
      <c r="V2392" s="99">
        <v>7507130.1887207003</v>
      </c>
      <c r="W2392" s="99">
        <v>844.37046612799202</v>
      </c>
      <c r="X2392" s="99">
        <v>3455545.9301147498</v>
      </c>
      <c r="Y2392" s="99">
        <v>1911888.7801208501</v>
      </c>
      <c r="Z2392" s="99">
        <v>398523.76383590698</v>
      </c>
      <c r="AA2392" s="99">
        <v>192110.82574462899</v>
      </c>
      <c r="AB2392" s="99">
        <v>0</v>
      </c>
      <c r="AC2392" s="99">
        <v>13764760.2661133</v>
      </c>
      <c r="AD2392" s="99">
        <v>1342306.6040954599</v>
      </c>
      <c r="AE2392" s="99">
        <v>1590146.0513305699</v>
      </c>
      <c r="AF2392" s="99">
        <v>3183608.1869506799</v>
      </c>
      <c r="AG2392" s="99">
        <v>2719850.59130859</v>
      </c>
      <c r="AH2392" s="99">
        <v>2379633.6270446801</v>
      </c>
      <c r="AI2392" s="99">
        <v>0</v>
      </c>
      <c r="AJ2392" s="99">
        <v>1093732.55857849</v>
      </c>
      <c r="AK2392" s="99">
        <v>414781.88712692301</v>
      </c>
      <c r="AL2392" s="99">
        <v>0</v>
      </c>
      <c r="AM2392" s="99">
        <v>177841.25275230399</v>
      </c>
      <c r="AN2392" s="99">
        <v>15148768.459228501</v>
      </c>
      <c r="AO2392" s="99">
        <v>59922878.6552734</v>
      </c>
      <c r="AP2392" s="99">
        <v>7685.05940502882</v>
      </c>
      <c r="AQ2392" s="99">
        <v>25631662.551025402</v>
      </c>
      <c r="AR2392" s="99">
        <v>14052685.0700684</v>
      </c>
      <c r="AS2392" s="99">
        <v>2780381.0076293899</v>
      </c>
      <c r="AT2392" s="99">
        <v>1356562.47891235</v>
      </c>
      <c r="AU2392" s="99">
        <v>0</v>
      </c>
      <c r="AV2392" s="99">
        <v>39977679.145019501</v>
      </c>
      <c r="AW2392" s="99">
        <v>3482614.1876525902</v>
      </c>
      <c r="AX2392" s="99">
        <v>13563567.4030762</v>
      </c>
      <c r="AY2392" s="99">
        <v>25259162.080810498</v>
      </c>
      <c r="AZ2392" s="99">
        <v>19526212.6335449</v>
      </c>
      <c r="BA2392" s="99">
        <v>18619928.785644501</v>
      </c>
      <c r="BB2392" s="99">
        <v>0</v>
      </c>
      <c r="BC2392" s="99">
        <v>8338910.9548950205</v>
      </c>
      <c r="BD2392" s="99">
        <v>2874403.76635742</v>
      </c>
      <c r="BE2392" s="99">
        <v>0</v>
      </c>
      <c r="BF2392" s="99">
        <v>1273403.0116729699</v>
      </c>
      <c r="BG2392" s="99">
        <v>43327225.372070298</v>
      </c>
      <c r="BH2392" s="99">
        <v>15376473.8399658</v>
      </c>
      <c r="BI2392" s="99">
        <v>954.86022294312704</v>
      </c>
      <c r="BJ2392" s="99">
        <v>8495776.7606201209</v>
      </c>
      <c r="BK2392" s="99">
        <v>5192605.4757690402</v>
      </c>
      <c r="BL2392" s="99">
        <v>0</v>
      </c>
      <c r="BM2392" s="99">
        <v>126876.816929817</v>
      </c>
      <c r="BN2392" s="99">
        <v>0</v>
      </c>
      <c r="BO2392" s="99">
        <v>0</v>
      </c>
      <c r="BP2392" s="99">
        <v>0</v>
      </c>
      <c r="BQ2392" s="99">
        <v>0</v>
      </c>
      <c r="BR2392" s="99">
        <v>8595397.8247070294</v>
      </c>
      <c r="BS2392" s="99">
        <v>7877258.1216430701</v>
      </c>
      <c r="BT2392" s="99">
        <v>3617755.1742858901</v>
      </c>
      <c r="BU2392" s="99">
        <v>0</v>
      </c>
      <c r="BV2392" s="99">
        <v>3733218.7124939002</v>
      </c>
      <c r="BW2392" s="99">
        <v>330773.26383209199</v>
      </c>
      <c r="BX2392" s="99">
        <v>0</v>
      </c>
      <c r="BY2392" s="99">
        <v>0</v>
      </c>
      <c r="BZ2392" s="99">
        <v>0</v>
      </c>
      <c r="CA2392" s="99">
        <v>165059.64782905599</v>
      </c>
      <c r="CB2392" s="99">
        <v>10937729.6761475</v>
      </c>
      <c r="CC2392" s="99">
        <v>85136518.171875</v>
      </c>
      <c r="CD2392" s="99">
        <v>23886946.701171901</v>
      </c>
      <c r="CE2392" s="99">
        <v>3499.6111126840101</v>
      </c>
      <c r="CF2392" s="99">
        <v>592717.94976806606</v>
      </c>
      <c r="CG2392" s="99">
        <v>4149529.3432311998</v>
      </c>
      <c r="CH2392" s="99">
        <v>0</v>
      </c>
      <c r="CI2392" s="99">
        <v>168545.83225440999</v>
      </c>
      <c r="CJ2392" s="99">
        <v>11530506.451660199</v>
      </c>
      <c r="CK2392" s="99">
        <v>89505322.338867202</v>
      </c>
      <c r="CL2392" s="99">
        <v>24220581.223877002</v>
      </c>
      <c r="CM2392" s="203">
        <f t="shared" si="111"/>
        <v>216606.34512329119</v>
      </c>
      <c r="CN2392" s="203">
        <f t="shared" si="112"/>
        <v>26679274.910888702</v>
      </c>
      <c r="CO2392" s="203">
        <f t="shared" si="113"/>
        <v>132832547.7109375</v>
      </c>
      <c r="CP2392" s="99">
        <v>24220581.223877002</v>
      </c>
      <c r="CQ2392" s="99">
        <v>0</v>
      </c>
      <c r="CR2392" s="99">
        <v>0</v>
      </c>
      <c r="CS2392" s="99">
        <v>0</v>
      </c>
      <c r="CT2392" s="99">
        <v>0</v>
      </c>
    </row>
    <row r="2393" spans="1:98">
      <c r="A2393" s="98" t="s">
        <v>201</v>
      </c>
      <c r="B2393" s="100">
        <v>39234</v>
      </c>
      <c r="C2393" s="99">
        <v>125794.36994743301</v>
      </c>
      <c r="D2393" s="99">
        <v>12.8509432479041</v>
      </c>
      <c r="E2393" s="99">
        <v>41009.319091796897</v>
      </c>
      <c r="F2393" s="99">
        <v>27789.1955428123</v>
      </c>
      <c r="G2393" s="99">
        <v>2221.7462087273602</v>
      </c>
      <c r="H2393" s="99">
        <v>1283.0023551136301</v>
      </c>
      <c r="I2393" s="99">
        <v>0</v>
      </c>
      <c r="J2393" s="99">
        <v>42636.140968799598</v>
      </c>
      <c r="K2393" s="99">
        <v>6615.2907366156596</v>
      </c>
      <c r="L2393" s="99">
        <v>35913.916890144297</v>
      </c>
      <c r="M2393" s="99">
        <v>59708.358497142799</v>
      </c>
      <c r="N2393" s="99">
        <v>18661.0598146915</v>
      </c>
      <c r="O2393" s="99">
        <v>50301.208957672097</v>
      </c>
      <c r="P2393" s="99">
        <v>0</v>
      </c>
      <c r="Q2393" s="99">
        <v>8524.8800500631296</v>
      </c>
      <c r="R2393" s="99">
        <v>2545.0971347987702</v>
      </c>
      <c r="S2393" s="99">
        <v>0</v>
      </c>
      <c r="T2393" s="99">
        <v>1068.64705638587</v>
      </c>
      <c r="U2393" s="99">
        <v>48953.544941425302</v>
      </c>
      <c r="V2393" s="99">
        <v>7705047.1691284198</v>
      </c>
      <c r="W2393" s="99">
        <v>1152.9675289392501</v>
      </c>
      <c r="X2393" s="99">
        <v>3313411.4591369601</v>
      </c>
      <c r="Y2393" s="99">
        <v>1844868.44818115</v>
      </c>
      <c r="Z2393" s="99">
        <v>418617.92798996001</v>
      </c>
      <c r="AA2393" s="99">
        <v>168383.04862594599</v>
      </c>
      <c r="AB2393" s="99">
        <v>0</v>
      </c>
      <c r="AC2393" s="99">
        <v>14498686.8079834</v>
      </c>
      <c r="AD2393" s="99">
        <v>1049341.7228240999</v>
      </c>
      <c r="AE2393" s="99">
        <v>1588330.01156616</v>
      </c>
      <c r="AF2393" s="99">
        <v>3214324.3812866202</v>
      </c>
      <c r="AG2393" s="99">
        <v>2697351.1080627399</v>
      </c>
      <c r="AH2393" s="99">
        <v>2402451.8305358901</v>
      </c>
      <c r="AI2393" s="99">
        <v>0</v>
      </c>
      <c r="AJ2393" s="99">
        <v>1100759.5191345201</v>
      </c>
      <c r="AK2393" s="99">
        <v>415214.557159424</v>
      </c>
      <c r="AL2393" s="99">
        <v>0</v>
      </c>
      <c r="AM2393" s="99">
        <v>170724.02397537199</v>
      </c>
      <c r="AN2393" s="99">
        <v>15463611.484375</v>
      </c>
      <c r="AO2393" s="99">
        <v>62007976.126953103</v>
      </c>
      <c r="AP2393" s="99">
        <v>10199.781595110901</v>
      </c>
      <c r="AQ2393" s="99">
        <v>24875441.095703099</v>
      </c>
      <c r="AR2393" s="99">
        <v>13772774.534668</v>
      </c>
      <c r="AS2393" s="99">
        <v>2955454.21734619</v>
      </c>
      <c r="AT2393" s="99">
        <v>1197195.4512481701</v>
      </c>
      <c r="AU2393" s="99">
        <v>0</v>
      </c>
      <c r="AV2393" s="99">
        <v>42246127.152343802</v>
      </c>
      <c r="AW2393" s="99">
        <v>2744672.0797119099</v>
      </c>
      <c r="AX2393" s="99">
        <v>13744890.585083</v>
      </c>
      <c r="AY2393" s="99">
        <v>25819121.689208999</v>
      </c>
      <c r="AZ2393" s="99">
        <v>19476408.009033199</v>
      </c>
      <c r="BA2393" s="99">
        <v>18953643.385009799</v>
      </c>
      <c r="BB2393" s="99">
        <v>0</v>
      </c>
      <c r="BC2393" s="99">
        <v>8470303.2111816406</v>
      </c>
      <c r="BD2393" s="99">
        <v>2908885.4645996098</v>
      </c>
      <c r="BE2393" s="99">
        <v>0</v>
      </c>
      <c r="BF2393" s="99">
        <v>1234716.65151978</v>
      </c>
      <c r="BG2393" s="99">
        <v>44737776.1171875</v>
      </c>
      <c r="BH2393" s="99">
        <v>15877371.146728501</v>
      </c>
      <c r="BI2393" s="99">
        <v>1038.47621063888</v>
      </c>
      <c r="BJ2393" s="99">
        <v>8250754.5181274395</v>
      </c>
      <c r="BK2393" s="99">
        <v>5084843.7632446298</v>
      </c>
      <c r="BL2393" s="99">
        <v>0</v>
      </c>
      <c r="BM2393" s="99">
        <v>115254.632339478</v>
      </c>
      <c r="BN2393" s="99">
        <v>0</v>
      </c>
      <c r="BO2393" s="99">
        <v>0</v>
      </c>
      <c r="BP2393" s="99">
        <v>0</v>
      </c>
      <c r="BQ2393" s="99">
        <v>0</v>
      </c>
      <c r="BR2393" s="99">
        <v>8742952.2257080097</v>
      </c>
      <c r="BS2393" s="99">
        <v>7882835.34375</v>
      </c>
      <c r="BT2393" s="99">
        <v>3695300.57281494</v>
      </c>
      <c r="BU2393" s="99">
        <v>0</v>
      </c>
      <c r="BV2393" s="99">
        <v>3800231.7992858901</v>
      </c>
      <c r="BW2393" s="99">
        <v>334557.35218811</v>
      </c>
      <c r="BX2393" s="99">
        <v>0</v>
      </c>
      <c r="BY2393" s="99">
        <v>0</v>
      </c>
      <c r="BZ2393" s="99">
        <v>0</v>
      </c>
      <c r="CA2393" s="99">
        <v>167039.439558029</v>
      </c>
      <c r="CB2393" s="99">
        <v>11057297.6488037</v>
      </c>
      <c r="CC2393" s="99">
        <v>87038921.010742202</v>
      </c>
      <c r="CD2393" s="99">
        <v>24101644.439941399</v>
      </c>
      <c r="CE2393" s="99">
        <v>3528.8902940452099</v>
      </c>
      <c r="CF2393" s="99">
        <v>593632.07434081996</v>
      </c>
      <c r="CG2393" s="99">
        <v>4195084.82495117</v>
      </c>
      <c r="CH2393" s="99">
        <v>0</v>
      </c>
      <c r="CI2393" s="99">
        <v>170603.51464462301</v>
      </c>
      <c r="CJ2393" s="99">
        <v>11649000.275390601</v>
      </c>
      <c r="CK2393" s="99">
        <v>91110243.704101607</v>
      </c>
      <c r="CL2393" s="99">
        <v>24438301.998046901</v>
      </c>
      <c r="CM2393" s="203">
        <f t="shared" si="111"/>
        <v>219557.0595860483</v>
      </c>
      <c r="CN2393" s="203">
        <f t="shared" si="112"/>
        <v>27112611.759765603</v>
      </c>
      <c r="CO2393" s="203">
        <f t="shared" si="113"/>
        <v>135848019.82128912</v>
      </c>
      <c r="CP2393" s="99">
        <v>24438301.998046901</v>
      </c>
      <c r="CQ2393" s="99">
        <v>0</v>
      </c>
      <c r="CR2393" s="99">
        <v>0</v>
      </c>
      <c r="CS2393" s="99">
        <v>0</v>
      </c>
      <c r="CT2393" s="99">
        <v>0</v>
      </c>
    </row>
    <row r="2394" spans="1:98">
      <c r="A2394" s="98" t="s">
        <v>201</v>
      </c>
      <c r="B2394" s="100">
        <v>39326</v>
      </c>
      <c r="C2394" s="99">
        <v>129076.807472229</v>
      </c>
      <c r="D2394" s="99">
        <v>12.9583524299087</v>
      </c>
      <c r="E2394" s="99">
        <v>40035.266231059999</v>
      </c>
      <c r="F2394" s="99">
        <v>27587.6323463917</v>
      </c>
      <c r="G2394" s="99">
        <v>2458.9624794423598</v>
      </c>
      <c r="H2394" s="99">
        <v>1149.9180616736401</v>
      </c>
      <c r="I2394" s="99">
        <v>0</v>
      </c>
      <c r="J2394" s="99">
        <v>44280.4130010605</v>
      </c>
      <c r="K2394" s="99">
        <v>5703.0669049620601</v>
      </c>
      <c r="L2394" s="99">
        <v>35386.605410099</v>
      </c>
      <c r="M2394" s="99">
        <v>60123.361503124201</v>
      </c>
      <c r="N2394" s="99">
        <v>18617.419202804602</v>
      </c>
      <c r="O2394" s="99">
        <v>51820.029270649</v>
      </c>
      <c r="P2394" s="99">
        <v>0</v>
      </c>
      <c r="Q2394" s="99">
        <v>8557.5861928463</v>
      </c>
      <c r="R2394" s="99">
        <v>2651.4075134396599</v>
      </c>
      <c r="S2394" s="99">
        <v>0</v>
      </c>
      <c r="T2394" s="99">
        <v>1006.05534870178</v>
      </c>
      <c r="U2394" s="99">
        <v>49827.320160388903</v>
      </c>
      <c r="V2394" s="99">
        <v>7888919.7611694299</v>
      </c>
      <c r="W2394" s="99">
        <v>1067.7690963745099</v>
      </c>
      <c r="X2394" s="99">
        <v>3178881.4382934598</v>
      </c>
      <c r="Y2394" s="99">
        <v>1823221.7952270501</v>
      </c>
      <c r="Z2394" s="99">
        <v>450259.67485046398</v>
      </c>
      <c r="AA2394" s="99">
        <v>150677.95946121201</v>
      </c>
      <c r="AB2394" s="99">
        <v>0</v>
      </c>
      <c r="AC2394" s="99">
        <v>14887360.848877</v>
      </c>
      <c r="AD2394" s="99">
        <v>920088.41895294201</v>
      </c>
      <c r="AE2394" s="99">
        <v>1551003.94538879</v>
      </c>
      <c r="AF2394" s="99">
        <v>3231836.56958008</v>
      </c>
      <c r="AG2394" s="99">
        <v>2677056.2164611798</v>
      </c>
      <c r="AH2394" s="99">
        <v>2464019.0237121601</v>
      </c>
      <c r="AI2394" s="99">
        <v>0</v>
      </c>
      <c r="AJ2394" s="99">
        <v>1111229.1456603999</v>
      </c>
      <c r="AK2394" s="99">
        <v>434739.98950958299</v>
      </c>
      <c r="AL2394" s="99">
        <v>0</v>
      </c>
      <c r="AM2394" s="99">
        <v>158290.91107177699</v>
      </c>
      <c r="AN2394" s="99">
        <v>15667302.057617201</v>
      </c>
      <c r="AO2394" s="99">
        <v>63984119.9287109</v>
      </c>
      <c r="AP2394" s="99">
        <v>8685.2996047735196</v>
      </c>
      <c r="AQ2394" s="99">
        <v>23936023.634521499</v>
      </c>
      <c r="AR2394" s="99">
        <v>13715542.4403076</v>
      </c>
      <c r="AS2394" s="99">
        <v>3180691.3410034198</v>
      </c>
      <c r="AT2394" s="99">
        <v>1080940.4782257101</v>
      </c>
      <c r="AU2394" s="99">
        <v>0</v>
      </c>
      <c r="AV2394" s="99">
        <v>43884490.504394501</v>
      </c>
      <c r="AW2394" s="99">
        <v>2424911.67150879</v>
      </c>
      <c r="AX2394" s="99">
        <v>13529852.9755859</v>
      </c>
      <c r="AY2394" s="99">
        <v>26193002.137207001</v>
      </c>
      <c r="AZ2394" s="99">
        <v>19599659.657958999</v>
      </c>
      <c r="BA2394" s="99">
        <v>19692121.2333984</v>
      </c>
      <c r="BB2394" s="99">
        <v>0</v>
      </c>
      <c r="BC2394" s="99">
        <v>8603159.9547119103</v>
      </c>
      <c r="BD2394" s="99">
        <v>3059686.0367431599</v>
      </c>
      <c r="BE2394" s="99">
        <v>0</v>
      </c>
      <c r="BF2394" s="99">
        <v>1161193.1196594201</v>
      </c>
      <c r="BG2394" s="99">
        <v>46196637.8994141</v>
      </c>
      <c r="BH2394" s="99">
        <v>16419085.5009766</v>
      </c>
      <c r="BI2394" s="99">
        <v>1044.15789528191</v>
      </c>
      <c r="BJ2394" s="99">
        <v>8055151.8151245099</v>
      </c>
      <c r="BK2394" s="99">
        <v>5039759.34130859</v>
      </c>
      <c r="BL2394" s="99">
        <v>0</v>
      </c>
      <c r="BM2394" s="99">
        <v>106861.451731682</v>
      </c>
      <c r="BN2394" s="99">
        <v>0</v>
      </c>
      <c r="BO2394" s="99">
        <v>0</v>
      </c>
      <c r="BP2394" s="99">
        <v>0</v>
      </c>
      <c r="BQ2394" s="99">
        <v>0</v>
      </c>
      <c r="BR2394" s="99">
        <v>8871054.4362793006</v>
      </c>
      <c r="BS2394" s="99">
        <v>7920392.7203979502</v>
      </c>
      <c r="BT2394" s="99">
        <v>3843402.64416504</v>
      </c>
      <c r="BU2394" s="99">
        <v>0</v>
      </c>
      <c r="BV2394" s="99">
        <v>3876403.7032775902</v>
      </c>
      <c r="BW2394" s="99">
        <v>347644.39320754999</v>
      </c>
      <c r="BX2394" s="99">
        <v>0</v>
      </c>
      <c r="BY2394" s="99">
        <v>0</v>
      </c>
      <c r="BZ2394" s="99">
        <v>0</v>
      </c>
      <c r="CA2394" s="99">
        <v>168912.60054969799</v>
      </c>
      <c r="CB2394" s="99">
        <v>11076350.573242201</v>
      </c>
      <c r="CC2394" s="99">
        <v>88127998.064453095</v>
      </c>
      <c r="CD2394" s="99">
        <v>24501168.3361816</v>
      </c>
      <c r="CE2394" s="99">
        <v>3584.3010655641601</v>
      </c>
      <c r="CF2394" s="99">
        <v>596033.33291626</v>
      </c>
      <c r="CG2394" s="99">
        <v>4242864.00891113</v>
      </c>
      <c r="CH2394" s="99">
        <v>0</v>
      </c>
      <c r="CI2394" s="99">
        <v>172444.91387748701</v>
      </c>
      <c r="CJ2394" s="99">
        <v>11671735.1708984</v>
      </c>
      <c r="CK2394" s="99">
        <v>92214937.061523393</v>
      </c>
      <c r="CL2394" s="99">
        <v>24855382.205566399</v>
      </c>
      <c r="CM2394" s="203">
        <f t="shared" si="111"/>
        <v>222272.2340378759</v>
      </c>
      <c r="CN2394" s="203">
        <f t="shared" si="112"/>
        <v>27339037.228515603</v>
      </c>
      <c r="CO2394" s="203">
        <f t="shared" si="113"/>
        <v>138411574.9609375</v>
      </c>
      <c r="CP2394" s="99">
        <v>24855382.205566399</v>
      </c>
      <c r="CQ2394" s="99">
        <v>0</v>
      </c>
      <c r="CR2394" s="99">
        <v>0</v>
      </c>
      <c r="CS2394" s="99">
        <v>0</v>
      </c>
      <c r="CT2394" s="99">
        <v>0</v>
      </c>
    </row>
    <row r="2395" spans="1:98">
      <c r="A2395" s="98" t="s">
        <v>201</v>
      </c>
      <c r="B2395" s="100">
        <v>39417</v>
      </c>
      <c r="C2395" s="99">
        <v>132148.11494636501</v>
      </c>
      <c r="D2395" s="99">
        <v>11.6779442979023</v>
      </c>
      <c r="E2395" s="99">
        <v>38702.294844627402</v>
      </c>
      <c r="F2395" s="99">
        <v>26925.028125286099</v>
      </c>
      <c r="G2395" s="99">
        <v>2648.4611262977101</v>
      </c>
      <c r="H2395" s="99">
        <v>1025.6077686846299</v>
      </c>
      <c r="I2395" s="99">
        <v>0</v>
      </c>
      <c r="J2395" s="99">
        <v>45353.7732915878</v>
      </c>
      <c r="K2395" s="99">
        <v>4710.9106662273398</v>
      </c>
      <c r="L2395" s="99">
        <v>34990.210567951202</v>
      </c>
      <c r="M2395" s="99">
        <v>60614.182382106803</v>
      </c>
      <c r="N2395" s="99">
        <v>18538.947561264002</v>
      </c>
      <c r="O2395" s="99">
        <v>53339.6255683899</v>
      </c>
      <c r="P2395" s="99">
        <v>0</v>
      </c>
      <c r="Q2395" s="99">
        <v>8587.6781688928604</v>
      </c>
      <c r="R2395" s="99">
        <v>2767.4780982136699</v>
      </c>
      <c r="S2395" s="99">
        <v>0</v>
      </c>
      <c r="T2395" s="99">
        <v>966.85065977275406</v>
      </c>
      <c r="U2395" s="99">
        <v>50430.180616378799</v>
      </c>
      <c r="V2395" s="99">
        <v>8044425.0028686495</v>
      </c>
      <c r="W2395" s="99">
        <v>808.78290485590696</v>
      </c>
      <c r="X2395" s="99">
        <v>3079171.9778442401</v>
      </c>
      <c r="Y2395" s="99">
        <v>1784731.7212829599</v>
      </c>
      <c r="Z2395" s="99">
        <v>479261.418880463</v>
      </c>
      <c r="AA2395" s="99">
        <v>134349.050405502</v>
      </c>
      <c r="AB2395" s="99">
        <v>0</v>
      </c>
      <c r="AC2395" s="99">
        <v>15088479.1470947</v>
      </c>
      <c r="AD2395" s="99">
        <v>682726.92757415795</v>
      </c>
      <c r="AE2395" s="99">
        <v>1551794.51193237</v>
      </c>
      <c r="AF2395" s="99">
        <v>3248494.2011718801</v>
      </c>
      <c r="AG2395" s="99">
        <v>2642640.2187805199</v>
      </c>
      <c r="AH2395" s="99">
        <v>2560464.9578247098</v>
      </c>
      <c r="AI2395" s="99">
        <v>0</v>
      </c>
      <c r="AJ2395" s="99">
        <v>1124386.6966857901</v>
      </c>
      <c r="AK2395" s="99">
        <v>458291.77790069598</v>
      </c>
      <c r="AL2395" s="99">
        <v>0</v>
      </c>
      <c r="AM2395" s="99">
        <v>152312.28844451901</v>
      </c>
      <c r="AN2395" s="99">
        <v>15945522.586792</v>
      </c>
      <c r="AO2395" s="99">
        <v>65864704.0400391</v>
      </c>
      <c r="AP2395" s="99">
        <v>7611.6908030509903</v>
      </c>
      <c r="AQ2395" s="99">
        <v>23325741.107910201</v>
      </c>
      <c r="AR2395" s="99">
        <v>13538849.939575201</v>
      </c>
      <c r="AS2395" s="99">
        <v>3463793.5171508798</v>
      </c>
      <c r="AT2395" s="99">
        <v>974763.31169891404</v>
      </c>
      <c r="AU2395" s="99">
        <v>0</v>
      </c>
      <c r="AV2395" s="99">
        <v>45019982.040527299</v>
      </c>
      <c r="AW2395" s="99">
        <v>1823600.9078521701</v>
      </c>
      <c r="AX2395" s="99">
        <v>13786042.9250488</v>
      </c>
      <c r="AY2395" s="99">
        <v>26697109.232666001</v>
      </c>
      <c r="AZ2395" s="99">
        <v>19562109.1630859</v>
      </c>
      <c r="BA2395" s="99">
        <v>20658855.2973633</v>
      </c>
      <c r="BB2395" s="99">
        <v>0</v>
      </c>
      <c r="BC2395" s="99">
        <v>8802289.859375</v>
      </c>
      <c r="BD2395" s="99">
        <v>3284272.1404113802</v>
      </c>
      <c r="BE2395" s="99">
        <v>0</v>
      </c>
      <c r="BF2395" s="99">
        <v>1122469.46784973</v>
      </c>
      <c r="BG2395" s="99">
        <v>47292860.910156302</v>
      </c>
      <c r="BH2395" s="99">
        <v>17036659.294921901</v>
      </c>
      <c r="BI2395" s="99">
        <v>871.01301236450695</v>
      </c>
      <c r="BJ2395" s="99">
        <v>7889656.07922363</v>
      </c>
      <c r="BK2395" s="99">
        <v>4964645.7025756799</v>
      </c>
      <c r="BL2395" s="99">
        <v>0</v>
      </c>
      <c r="BM2395" s="99">
        <v>102970.336278915</v>
      </c>
      <c r="BN2395" s="99">
        <v>0</v>
      </c>
      <c r="BO2395" s="99">
        <v>0</v>
      </c>
      <c r="BP2395" s="99">
        <v>0</v>
      </c>
      <c r="BQ2395" s="99">
        <v>0</v>
      </c>
      <c r="BR2395" s="99">
        <v>9047755.1964111291</v>
      </c>
      <c r="BS2395" s="99">
        <v>7893438.7582397498</v>
      </c>
      <c r="BT2395" s="99">
        <v>4026285.8880920401</v>
      </c>
      <c r="BU2395" s="99">
        <v>0</v>
      </c>
      <c r="BV2395" s="99">
        <v>3959398.08630371</v>
      </c>
      <c r="BW2395" s="99">
        <v>402015.65227508498</v>
      </c>
      <c r="BX2395" s="99">
        <v>0</v>
      </c>
      <c r="BY2395" s="99">
        <v>0</v>
      </c>
      <c r="BZ2395" s="99">
        <v>0</v>
      </c>
      <c r="CA2395" s="99">
        <v>170726.72778511001</v>
      </c>
      <c r="CB2395" s="99">
        <v>11144093.705200201</v>
      </c>
      <c r="CC2395" s="99">
        <v>89437553.340820298</v>
      </c>
      <c r="CD2395" s="99">
        <v>24911418.822997998</v>
      </c>
      <c r="CE2395" s="99">
        <v>3667.6101987361899</v>
      </c>
      <c r="CF2395" s="99">
        <v>612076.64423370396</v>
      </c>
      <c r="CG2395" s="99">
        <v>4422663.1099243201</v>
      </c>
      <c r="CH2395" s="99">
        <v>0</v>
      </c>
      <c r="CI2395" s="99">
        <v>174431.00778389</v>
      </c>
      <c r="CJ2395" s="99">
        <v>11759168.7883301</v>
      </c>
      <c r="CK2395" s="99">
        <v>93765989.880859405</v>
      </c>
      <c r="CL2395" s="99">
        <v>25313385.763183601</v>
      </c>
      <c r="CM2395" s="203">
        <f t="shared" si="111"/>
        <v>224861.18840026879</v>
      </c>
      <c r="CN2395" s="203">
        <f t="shared" si="112"/>
        <v>27704691.3751221</v>
      </c>
      <c r="CO2395" s="203">
        <f t="shared" si="113"/>
        <v>141058850.79101571</v>
      </c>
      <c r="CP2395" s="99">
        <v>25313385.763183601</v>
      </c>
      <c r="CQ2395" s="99">
        <v>0</v>
      </c>
      <c r="CR2395" s="99">
        <v>0</v>
      </c>
      <c r="CS2395" s="99">
        <v>0</v>
      </c>
      <c r="CT2395" s="99">
        <v>0</v>
      </c>
    </row>
    <row r="2396" spans="1:98">
      <c r="A2396" s="98" t="s">
        <v>201</v>
      </c>
      <c r="B2396" s="100">
        <v>39508</v>
      </c>
      <c r="C2396" s="99">
        <v>134905.49723052999</v>
      </c>
      <c r="D2396" s="99">
        <v>11.3081766209798</v>
      </c>
      <c r="E2396" s="99">
        <v>37356.964928627</v>
      </c>
      <c r="F2396" s="99">
        <v>26679.179519176501</v>
      </c>
      <c r="G2396" s="99">
        <v>2800.5475696027302</v>
      </c>
      <c r="H2396" s="99">
        <v>935.96032164245798</v>
      </c>
      <c r="I2396" s="99">
        <v>0</v>
      </c>
      <c r="J2396" s="99">
        <v>47370.530538082101</v>
      </c>
      <c r="K2396" s="99">
        <v>3906.6138219833401</v>
      </c>
      <c r="L2396" s="99">
        <v>34884.020635604902</v>
      </c>
      <c r="M2396" s="99">
        <v>61090.873169899001</v>
      </c>
      <c r="N2396" s="99">
        <v>18366.003505468401</v>
      </c>
      <c r="O2396" s="99">
        <v>54562.993901729598</v>
      </c>
      <c r="P2396" s="99">
        <v>0</v>
      </c>
      <c r="Q2396" s="99">
        <v>8516.4928050041199</v>
      </c>
      <c r="R2396" s="99">
        <v>2871.1831210851701</v>
      </c>
      <c r="S2396" s="99">
        <v>0</v>
      </c>
      <c r="T2396" s="99">
        <v>962.82032004743803</v>
      </c>
      <c r="U2396" s="99">
        <v>51316.8486065865</v>
      </c>
      <c r="V2396" s="99">
        <v>8151613.8620605497</v>
      </c>
      <c r="W2396" s="99">
        <v>685.00977168977295</v>
      </c>
      <c r="X2396" s="99">
        <v>2886758.99499512</v>
      </c>
      <c r="Y2396" s="99">
        <v>1742759.0193328899</v>
      </c>
      <c r="Z2396" s="99">
        <v>488414.67954635603</v>
      </c>
      <c r="AA2396" s="99">
        <v>119386.61487579301</v>
      </c>
      <c r="AB2396" s="99">
        <v>0</v>
      </c>
      <c r="AC2396" s="99">
        <v>15536532.631713901</v>
      </c>
      <c r="AD2396" s="99">
        <v>533117.17338562</v>
      </c>
      <c r="AE2396" s="99">
        <v>1526133.77005005</v>
      </c>
      <c r="AF2396" s="99">
        <v>3241282.8476867699</v>
      </c>
      <c r="AG2396" s="99">
        <v>2602651.1820983901</v>
      </c>
      <c r="AH2396" s="99">
        <v>2614260.1048889202</v>
      </c>
      <c r="AI2396" s="99">
        <v>0</v>
      </c>
      <c r="AJ2396" s="99">
        <v>1125280.79296875</v>
      </c>
      <c r="AK2396" s="99">
        <v>465433.80849838298</v>
      </c>
      <c r="AL2396" s="99">
        <v>0</v>
      </c>
      <c r="AM2396" s="99">
        <v>145481.85627937299</v>
      </c>
      <c r="AN2396" s="99">
        <v>16154211.989868199</v>
      </c>
      <c r="AO2396" s="99">
        <v>67366050.005859405</v>
      </c>
      <c r="AP2396" s="99">
        <v>5985.8037428259904</v>
      </c>
      <c r="AQ2396" s="99">
        <v>22311471.1865234</v>
      </c>
      <c r="AR2396" s="99">
        <v>13450102.6912842</v>
      </c>
      <c r="AS2396" s="99">
        <v>3558059.8339233398</v>
      </c>
      <c r="AT2396" s="99">
        <v>881340.99159240699</v>
      </c>
      <c r="AU2396" s="99">
        <v>0</v>
      </c>
      <c r="AV2396" s="99">
        <v>47111661.240722701</v>
      </c>
      <c r="AW2396" s="99">
        <v>1451164.5086669901</v>
      </c>
      <c r="AX2396" s="99">
        <v>13708517.4654541</v>
      </c>
      <c r="AY2396" s="99">
        <v>26872083.824707001</v>
      </c>
      <c r="AZ2396" s="99">
        <v>19458596.435791001</v>
      </c>
      <c r="BA2396" s="99">
        <v>21311765.290771499</v>
      </c>
      <c r="BB2396" s="99">
        <v>0</v>
      </c>
      <c r="BC2396" s="99">
        <v>8895794.3792724591</v>
      </c>
      <c r="BD2396" s="99">
        <v>3362372.8263244601</v>
      </c>
      <c r="BE2396" s="99">
        <v>0</v>
      </c>
      <c r="BF2396" s="99">
        <v>1090190.7748718299</v>
      </c>
      <c r="BG2396" s="99">
        <v>48654142.008300804</v>
      </c>
      <c r="BH2396" s="99">
        <v>15996169.1552734</v>
      </c>
      <c r="BI2396" s="99">
        <v>905.13548143953096</v>
      </c>
      <c r="BJ2396" s="99">
        <v>6828792.4718017597</v>
      </c>
      <c r="BK2396" s="99">
        <v>4382833.0498657199</v>
      </c>
      <c r="BL2396" s="99">
        <v>0</v>
      </c>
      <c r="BM2396" s="99">
        <v>94534.844139099107</v>
      </c>
      <c r="BN2396" s="99">
        <v>0</v>
      </c>
      <c r="BO2396" s="99">
        <v>0</v>
      </c>
      <c r="BP2396" s="99">
        <v>0</v>
      </c>
      <c r="BQ2396" s="99">
        <v>0</v>
      </c>
      <c r="BR2396" s="99">
        <v>8170875.11572266</v>
      </c>
      <c r="BS2396" s="99">
        <v>7002453.0993652297</v>
      </c>
      <c r="BT2396" s="99">
        <v>4137772.6379699698</v>
      </c>
      <c r="BU2396" s="99">
        <v>0</v>
      </c>
      <c r="BV2396" s="99">
        <v>3552456.85400391</v>
      </c>
      <c r="BW2396" s="99">
        <v>400229.624038696</v>
      </c>
      <c r="BX2396" s="99">
        <v>0</v>
      </c>
      <c r="BY2396" s="99">
        <v>0</v>
      </c>
      <c r="BZ2396" s="99">
        <v>0</v>
      </c>
      <c r="CA2396" s="99">
        <v>172396.22670936599</v>
      </c>
      <c r="CB2396" s="99">
        <v>11085468.423950201</v>
      </c>
      <c r="CC2396" s="99">
        <v>90138445.714843795</v>
      </c>
      <c r="CD2396" s="99">
        <v>22843180.153808601</v>
      </c>
      <c r="CE2396" s="99">
        <v>3743.0103415250801</v>
      </c>
      <c r="CF2396" s="99">
        <v>610903.17010498</v>
      </c>
      <c r="CG2396" s="99">
        <v>4461929.2902832003</v>
      </c>
      <c r="CH2396" s="99">
        <v>0</v>
      </c>
      <c r="CI2396" s="99">
        <v>176110.62496566799</v>
      </c>
      <c r="CJ2396" s="99">
        <v>11692252.6276855</v>
      </c>
      <c r="CK2396" s="99">
        <v>94294107.420898393</v>
      </c>
      <c r="CL2396" s="99">
        <v>23248504.6875</v>
      </c>
      <c r="CM2396" s="203">
        <f t="shared" si="111"/>
        <v>227427.47357225447</v>
      </c>
      <c r="CN2396" s="203">
        <f t="shared" si="112"/>
        <v>27846464.6175537</v>
      </c>
      <c r="CO2396" s="203">
        <f t="shared" si="113"/>
        <v>142948249.42919919</v>
      </c>
      <c r="CP2396" s="99">
        <v>23248504.6875</v>
      </c>
      <c r="CQ2396" s="99">
        <v>0</v>
      </c>
      <c r="CR2396" s="99">
        <v>0</v>
      </c>
      <c r="CS2396" s="99">
        <v>0</v>
      </c>
      <c r="CT2396" s="99">
        <v>0</v>
      </c>
    </row>
    <row r="2397" spans="1:98">
      <c r="A2397" s="98" t="s">
        <v>201</v>
      </c>
      <c r="B2397" s="100">
        <v>39600</v>
      </c>
      <c r="C2397" s="99">
        <v>137158.32862663301</v>
      </c>
      <c r="D2397" s="99">
        <v>9.8018516349838993</v>
      </c>
      <c r="E2397" s="99">
        <v>35757.523131847403</v>
      </c>
      <c r="F2397" s="99">
        <v>25969.014183044401</v>
      </c>
      <c r="G2397" s="99">
        <v>3004.0376438200501</v>
      </c>
      <c r="H2397" s="99">
        <v>808.24913196265697</v>
      </c>
      <c r="I2397" s="99">
        <v>0</v>
      </c>
      <c r="J2397" s="99">
        <v>49144.460509300203</v>
      </c>
      <c r="K2397" s="99">
        <v>3235.55113095045</v>
      </c>
      <c r="L2397" s="99">
        <v>34654.096174240098</v>
      </c>
      <c r="M2397" s="99">
        <v>61219.825855732</v>
      </c>
      <c r="N2397" s="99">
        <v>18220.630090475101</v>
      </c>
      <c r="O2397" s="99">
        <v>55386.871566295602</v>
      </c>
      <c r="P2397" s="99">
        <v>0</v>
      </c>
      <c r="Q2397" s="99">
        <v>8572.3315197229404</v>
      </c>
      <c r="R2397" s="99">
        <v>2977.4865539073899</v>
      </c>
      <c r="S2397" s="99">
        <v>0</v>
      </c>
      <c r="T2397" s="99">
        <v>956.81050927936997</v>
      </c>
      <c r="U2397" s="99">
        <v>52160.928092956499</v>
      </c>
      <c r="V2397" s="99">
        <v>8315225.2743530301</v>
      </c>
      <c r="W2397" s="99">
        <v>499.12990947440301</v>
      </c>
      <c r="X2397" s="99">
        <v>2778232.11651611</v>
      </c>
      <c r="Y2397" s="99">
        <v>1704013.2081756601</v>
      </c>
      <c r="Z2397" s="99">
        <v>512515.36951065098</v>
      </c>
      <c r="AA2397" s="99">
        <v>105800.301307678</v>
      </c>
      <c r="AB2397" s="99">
        <v>0</v>
      </c>
      <c r="AC2397" s="99">
        <v>16123630.09021</v>
      </c>
      <c r="AD2397" s="99">
        <v>433733.38936233497</v>
      </c>
      <c r="AE2397" s="99">
        <v>1513327.03565979</v>
      </c>
      <c r="AF2397" s="99">
        <v>3248024.3176879901</v>
      </c>
      <c r="AG2397" s="99">
        <v>2583290.5047607399</v>
      </c>
      <c r="AH2397" s="99">
        <v>2650549.9174499498</v>
      </c>
      <c r="AI2397" s="99">
        <v>0</v>
      </c>
      <c r="AJ2397" s="99">
        <v>1134870.48902893</v>
      </c>
      <c r="AK2397" s="99">
        <v>473546.11636352498</v>
      </c>
      <c r="AL2397" s="99">
        <v>0</v>
      </c>
      <c r="AM2397" s="99">
        <v>141744.60540008501</v>
      </c>
      <c r="AN2397" s="99">
        <v>16429844.260131801</v>
      </c>
      <c r="AO2397" s="99">
        <v>69314782.933593795</v>
      </c>
      <c r="AP2397" s="99">
        <v>4553.5091770291301</v>
      </c>
      <c r="AQ2397" s="99">
        <v>21584964.752197299</v>
      </c>
      <c r="AR2397" s="99">
        <v>13256563.0166016</v>
      </c>
      <c r="AS2397" s="99">
        <v>3799410.55828857</v>
      </c>
      <c r="AT2397" s="99">
        <v>791540.11878204299</v>
      </c>
      <c r="AU2397" s="99">
        <v>0</v>
      </c>
      <c r="AV2397" s="99">
        <v>49262688.869628899</v>
      </c>
      <c r="AW2397" s="99">
        <v>1190333.47052002</v>
      </c>
      <c r="AX2397" s="99">
        <v>13737190.2735596</v>
      </c>
      <c r="AY2397" s="99">
        <v>27180465.4213867</v>
      </c>
      <c r="AZ2397" s="99">
        <v>19513583.720947299</v>
      </c>
      <c r="BA2397" s="99">
        <v>21864417.115478501</v>
      </c>
      <c r="BB2397" s="99">
        <v>0</v>
      </c>
      <c r="BC2397" s="99">
        <v>8979876.7452392597</v>
      </c>
      <c r="BD2397" s="99">
        <v>3498387.8044128399</v>
      </c>
      <c r="BE2397" s="99">
        <v>0</v>
      </c>
      <c r="BF2397" s="99">
        <v>1077339.1509246801</v>
      </c>
      <c r="BG2397" s="99">
        <v>50103549.8056641</v>
      </c>
      <c r="BH2397" s="99">
        <v>16510326.8781738</v>
      </c>
      <c r="BI2397" s="99">
        <v>593.70116692781403</v>
      </c>
      <c r="BJ2397" s="99">
        <v>6660686.5328369103</v>
      </c>
      <c r="BK2397" s="99">
        <v>4327244.3314209003</v>
      </c>
      <c r="BL2397" s="99">
        <v>0</v>
      </c>
      <c r="BM2397" s="99">
        <v>85193.4716510773</v>
      </c>
      <c r="BN2397" s="99">
        <v>0</v>
      </c>
      <c r="BO2397" s="99">
        <v>0</v>
      </c>
      <c r="BP2397" s="99">
        <v>0</v>
      </c>
      <c r="BQ2397" s="99">
        <v>0</v>
      </c>
      <c r="BR2397" s="99">
        <v>8185554.4785156297</v>
      </c>
      <c r="BS2397" s="99">
        <v>7032458.8826293899</v>
      </c>
      <c r="BT2397" s="99">
        <v>4258505.9182128897</v>
      </c>
      <c r="BU2397" s="99">
        <v>0</v>
      </c>
      <c r="BV2397" s="99">
        <v>3629908.6679992699</v>
      </c>
      <c r="BW2397" s="99">
        <v>416563.98075103801</v>
      </c>
      <c r="BX2397" s="99">
        <v>0</v>
      </c>
      <c r="BY2397" s="99">
        <v>0</v>
      </c>
      <c r="BZ2397" s="99">
        <v>0</v>
      </c>
      <c r="CA2397" s="99">
        <v>173051.847383499</v>
      </c>
      <c r="CB2397" s="99">
        <v>11087571.587036099</v>
      </c>
      <c r="CC2397" s="99">
        <v>90952312.079101607</v>
      </c>
      <c r="CD2397" s="99">
        <v>23169214.364013702</v>
      </c>
      <c r="CE2397" s="99">
        <v>3823.51531541348</v>
      </c>
      <c r="CF2397" s="99">
        <v>614857.80384063697</v>
      </c>
      <c r="CG2397" s="99">
        <v>4555801.0886230497</v>
      </c>
      <c r="CH2397" s="99">
        <v>0</v>
      </c>
      <c r="CI2397" s="99">
        <v>176903.104440689</v>
      </c>
      <c r="CJ2397" s="99">
        <v>11702590.6025391</v>
      </c>
      <c r="CK2397" s="99">
        <v>95808221.220703095</v>
      </c>
      <c r="CL2397" s="99">
        <v>23590965.225341801</v>
      </c>
      <c r="CM2397" s="203">
        <f t="shared" si="111"/>
        <v>229064.03253364551</v>
      </c>
      <c r="CN2397" s="203">
        <f t="shared" si="112"/>
        <v>28132434.862670898</v>
      </c>
      <c r="CO2397" s="203">
        <f t="shared" si="113"/>
        <v>145911771.02636719</v>
      </c>
      <c r="CP2397" s="99">
        <v>23590965.225341801</v>
      </c>
      <c r="CQ2397" s="99">
        <v>0</v>
      </c>
      <c r="CR2397" s="99">
        <v>0</v>
      </c>
      <c r="CS2397" s="99">
        <v>0</v>
      </c>
      <c r="CT2397" s="99">
        <v>0</v>
      </c>
    </row>
    <row r="2398" spans="1:98">
      <c r="A2398" s="98" t="s">
        <v>201</v>
      </c>
      <c r="B2398" s="100">
        <v>39692</v>
      </c>
      <c r="C2398" s="99">
        <v>139711.822332382</v>
      </c>
      <c r="D2398" s="99">
        <v>10.6039813869866</v>
      </c>
      <c r="E2398" s="99">
        <v>34348.405392170003</v>
      </c>
      <c r="F2398" s="99">
        <v>25364.9642939568</v>
      </c>
      <c r="G2398" s="99">
        <v>3201.2510719895399</v>
      </c>
      <c r="H2398" s="99">
        <v>717.46503563970305</v>
      </c>
      <c r="I2398" s="99">
        <v>0</v>
      </c>
      <c r="J2398" s="99">
        <v>50584.287364482901</v>
      </c>
      <c r="K2398" s="99">
        <v>2759.6598140597298</v>
      </c>
      <c r="L2398" s="99">
        <v>34132.684856414802</v>
      </c>
      <c r="M2398" s="99">
        <v>61634.735702514598</v>
      </c>
      <c r="N2398" s="99">
        <v>18058.730256557501</v>
      </c>
      <c r="O2398" s="99">
        <v>56478.981953144103</v>
      </c>
      <c r="P2398" s="99">
        <v>0</v>
      </c>
      <c r="Q2398" s="99">
        <v>8449.6638404130899</v>
      </c>
      <c r="R2398" s="99">
        <v>3043.5529231727101</v>
      </c>
      <c r="S2398" s="99">
        <v>0</v>
      </c>
      <c r="T2398" s="99">
        <v>950.98512803018104</v>
      </c>
      <c r="U2398" s="99">
        <v>53287.566428661303</v>
      </c>
      <c r="V2398" s="99">
        <v>8522295.2880859394</v>
      </c>
      <c r="W2398" s="99">
        <v>624.97093719244003</v>
      </c>
      <c r="X2398" s="99">
        <v>2674416.59973145</v>
      </c>
      <c r="Y2398" s="99">
        <v>1659237.2179717999</v>
      </c>
      <c r="Z2398" s="99">
        <v>532205.28974914597</v>
      </c>
      <c r="AA2398" s="99">
        <v>93947.354722022996</v>
      </c>
      <c r="AB2398" s="99">
        <v>0</v>
      </c>
      <c r="AC2398" s="99">
        <v>16428018.628418</v>
      </c>
      <c r="AD2398" s="99">
        <v>392871.65040206898</v>
      </c>
      <c r="AE2398" s="99">
        <v>1493600.3475494401</v>
      </c>
      <c r="AF2398" s="99">
        <v>3271364.5023498498</v>
      </c>
      <c r="AG2398" s="99">
        <v>2561325.88348389</v>
      </c>
      <c r="AH2398" s="99">
        <v>2675293.9614257799</v>
      </c>
      <c r="AI2398" s="99">
        <v>0</v>
      </c>
      <c r="AJ2398" s="99">
        <v>1142457.6064453099</v>
      </c>
      <c r="AK2398" s="99">
        <v>479638.02059173601</v>
      </c>
      <c r="AL2398" s="99">
        <v>0</v>
      </c>
      <c r="AM2398" s="99">
        <v>136872.934988022</v>
      </c>
      <c r="AN2398" s="99">
        <v>16743484.313720699</v>
      </c>
      <c r="AO2398" s="99">
        <v>71767220.030273393</v>
      </c>
      <c r="AP2398" s="99">
        <v>4923.3129537701598</v>
      </c>
      <c r="AQ2398" s="99">
        <v>20927143.780029301</v>
      </c>
      <c r="AR2398" s="99">
        <v>12994157.290161099</v>
      </c>
      <c r="AS2398" s="99">
        <v>3973746.24145508</v>
      </c>
      <c r="AT2398" s="99">
        <v>714787.51672363305</v>
      </c>
      <c r="AU2398" s="99">
        <v>0</v>
      </c>
      <c r="AV2398" s="99">
        <v>50825522.546875</v>
      </c>
      <c r="AW2398" s="99">
        <v>1088733.5338439899</v>
      </c>
      <c r="AX2398" s="99">
        <v>13722667.8237305</v>
      </c>
      <c r="AY2398" s="99">
        <v>27785980.114990201</v>
      </c>
      <c r="AZ2398" s="99">
        <v>19406580.3283691</v>
      </c>
      <c r="BA2398" s="99">
        <v>22313229.579345699</v>
      </c>
      <c r="BB2398" s="99">
        <v>0</v>
      </c>
      <c r="BC2398" s="99">
        <v>9097061.3909912091</v>
      </c>
      <c r="BD2398" s="99">
        <v>3582198.9245605501</v>
      </c>
      <c r="BE2398" s="99">
        <v>0</v>
      </c>
      <c r="BF2398" s="99">
        <v>1049059.0614166299</v>
      </c>
      <c r="BG2398" s="99">
        <v>51824819.880859397</v>
      </c>
      <c r="BH2398" s="99">
        <v>16905154.613281298</v>
      </c>
      <c r="BI2398" s="99">
        <v>535.15230765938804</v>
      </c>
      <c r="BJ2398" s="99">
        <v>6425718.1830444299</v>
      </c>
      <c r="BK2398" s="99">
        <v>4221106.8397216797</v>
      </c>
      <c r="BL2398" s="99">
        <v>0</v>
      </c>
      <c r="BM2398" s="99">
        <v>76944.564098358198</v>
      </c>
      <c r="BN2398" s="99">
        <v>0</v>
      </c>
      <c r="BO2398" s="99">
        <v>0</v>
      </c>
      <c r="BP2398" s="99">
        <v>0</v>
      </c>
      <c r="BQ2398" s="99">
        <v>0</v>
      </c>
      <c r="BR2398" s="99">
        <v>8343194.3223266602</v>
      </c>
      <c r="BS2398" s="99">
        <v>6987873.2536010696</v>
      </c>
      <c r="BT2398" s="99">
        <v>4353002.2747802697</v>
      </c>
      <c r="BU2398" s="99">
        <v>0</v>
      </c>
      <c r="BV2398" s="99">
        <v>3681526.1771545401</v>
      </c>
      <c r="BW2398" s="99">
        <v>421815.80893707299</v>
      </c>
      <c r="BX2398" s="99">
        <v>0</v>
      </c>
      <c r="BY2398" s="99">
        <v>0</v>
      </c>
      <c r="BZ2398" s="99">
        <v>0</v>
      </c>
      <c r="CA2398" s="99">
        <v>174021.93149375901</v>
      </c>
      <c r="CB2398" s="99">
        <v>11153742.524658199</v>
      </c>
      <c r="CC2398" s="99">
        <v>92320794.270507798</v>
      </c>
      <c r="CD2398" s="99">
        <v>23316411.846923798</v>
      </c>
      <c r="CE2398" s="99">
        <v>3908.1248732507202</v>
      </c>
      <c r="CF2398" s="99">
        <v>622515.97980499303</v>
      </c>
      <c r="CG2398" s="99">
        <v>4678756.0917968797</v>
      </c>
      <c r="CH2398" s="99">
        <v>0</v>
      </c>
      <c r="CI2398" s="99">
        <v>177906.68172836301</v>
      </c>
      <c r="CJ2398" s="99">
        <v>11777464.7255859</v>
      </c>
      <c r="CK2398" s="99">
        <v>97161654.059570298</v>
      </c>
      <c r="CL2398" s="99">
        <v>23741308.259765599</v>
      </c>
      <c r="CM2398" s="203">
        <f t="shared" si="111"/>
        <v>231194.24815702433</v>
      </c>
      <c r="CN2398" s="203">
        <f t="shared" si="112"/>
        <v>28520949.0393066</v>
      </c>
      <c r="CO2398" s="203">
        <f t="shared" si="113"/>
        <v>148986473.94042969</v>
      </c>
      <c r="CP2398" s="99">
        <v>23741308.259765599</v>
      </c>
      <c r="CQ2398" s="99">
        <v>0</v>
      </c>
      <c r="CR2398" s="99">
        <v>0</v>
      </c>
      <c r="CS2398" s="99">
        <v>0</v>
      </c>
      <c r="CT2398" s="99">
        <v>0</v>
      </c>
    </row>
    <row r="2399" spans="1:98">
      <c r="A2399" s="98" t="s">
        <v>201</v>
      </c>
      <c r="B2399" s="100">
        <v>39783</v>
      </c>
      <c r="C2399" s="99">
        <v>140625.60694694499</v>
      </c>
      <c r="D2399" s="99">
        <v>10.382315980969</v>
      </c>
      <c r="E2399" s="99">
        <v>32940.774106025703</v>
      </c>
      <c r="F2399" s="99">
        <v>24636.4504580498</v>
      </c>
      <c r="G2399" s="99">
        <v>3356.5760988891102</v>
      </c>
      <c r="H2399" s="99">
        <v>593.10293718427397</v>
      </c>
      <c r="I2399" s="99">
        <v>0</v>
      </c>
      <c r="J2399" s="99">
        <v>51542.195027351401</v>
      </c>
      <c r="K2399" s="99">
        <v>2265.1330725848702</v>
      </c>
      <c r="L2399" s="99">
        <v>33412.116655826598</v>
      </c>
      <c r="M2399" s="99">
        <v>61319.632251262701</v>
      </c>
      <c r="N2399" s="99">
        <v>17809.097696065899</v>
      </c>
      <c r="O2399" s="99">
        <v>56967.254227638201</v>
      </c>
      <c r="P2399" s="99">
        <v>0</v>
      </c>
      <c r="Q2399" s="99">
        <v>8390.1107804775202</v>
      </c>
      <c r="R2399" s="99">
        <v>3114.3240811824799</v>
      </c>
      <c r="S2399" s="99">
        <v>0</v>
      </c>
      <c r="T2399" s="99">
        <v>915.27679669857002</v>
      </c>
      <c r="U2399" s="99">
        <v>54010.762246608698</v>
      </c>
      <c r="V2399" s="99">
        <v>8494281.99853516</v>
      </c>
      <c r="W2399" s="99">
        <v>804.37064817547798</v>
      </c>
      <c r="X2399" s="99">
        <v>2539409.6758727999</v>
      </c>
      <c r="Y2399" s="99">
        <v>1599938.0140380899</v>
      </c>
      <c r="Z2399" s="99">
        <v>543109.45918273902</v>
      </c>
      <c r="AA2399" s="99">
        <v>76612.443197250395</v>
      </c>
      <c r="AB2399" s="99">
        <v>0</v>
      </c>
      <c r="AC2399" s="99">
        <v>16634074.842651401</v>
      </c>
      <c r="AD2399" s="99">
        <v>301123.99792861898</v>
      </c>
      <c r="AE2399" s="99">
        <v>1437474.0473632801</v>
      </c>
      <c r="AF2399" s="99">
        <v>3243037.01953125</v>
      </c>
      <c r="AG2399" s="99">
        <v>2513589.5180969201</v>
      </c>
      <c r="AH2399" s="99">
        <v>2703978.6082153302</v>
      </c>
      <c r="AI2399" s="99">
        <v>0</v>
      </c>
      <c r="AJ2399" s="99">
        <v>1134826.2250824</v>
      </c>
      <c r="AK2399" s="99">
        <v>486293.981769562</v>
      </c>
      <c r="AL2399" s="99">
        <v>0</v>
      </c>
      <c r="AM2399" s="99">
        <v>128826.181735039</v>
      </c>
      <c r="AN2399" s="99">
        <v>17030171.619628899</v>
      </c>
      <c r="AO2399" s="99">
        <v>71994028.819335893</v>
      </c>
      <c r="AP2399" s="99">
        <v>8476.37811791897</v>
      </c>
      <c r="AQ2399" s="99">
        <v>19843820.582275402</v>
      </c>
      <c r="AR2399" s="99">
        <v>12468481.263305699</v>
      </c>
      <c r="AS2399" s="99">
        <v>4098637.6004333501</v>
      </c>
      <c r="AT2399" s="99">
        <v>583846.69266509998</v>
      </c>
      <c r="AU2399" s="99">
        <v>0</v>
      </c>
      <c r="AV2399" s="99">
        <v>52236084.355957001</v>
      </c>
      <c r="AW2399" s="99">
        <v>850666.46296691895</v>
      </c>
      <c r="AX2399" s="99">
        <v>13385140.7026367</v>
      </c>
      <c r="AY2399" s="99">
        <v>27722136.729980499</v>
      </c>
      <c r="AZ2399" s="99">
        <v>19145565.564208999</v>
      </c>
      <c r="BA2399" s="99">
        <v>22700640.4055176</v>
      </c>
      <c r="BB2399" s="99">
        <v>0</v>
      </c>
      <c r="BC2399" s="99">
        <v>9096438.4576415997</v>
      </c>
      <c r="BD2399" s="99">
        <v>3633733.9061889602</v>
      </c>
      <c r="BE2399" s="99">
        <v>0</v>
      </c>
      <c r="BF2399" s="99">
        <v>998427.685157776</v>
      </c>
      <c r="BG2399" s="99">
        <v>53327342.151367202</v>
      </c>
      <c r="BH2399" s="99">
        <v>17221085.8583984</v>
      </c>
      <c r="BI2399" s="99">
        <v>1506.8885617107201</v>
      </c>
      <c r="BJ2399" s="99">
        <v>6200659.6358032199</v>
      </c>
      <c r="BK2399" s="99">
        <v>4086978.7378845201</v>
      </c>
      <c r="BL2399" s="99">
        <v>0</v>
      </c>
      <c r="BM2399" s="99">
        <v>54682.562601089499</v>
      </c>
      <c r="BN2399" s="99">
        <v>0</v>
      </c>
      <c r="BO2399" s="99">
        <v>0</v>
      </c>
      <c r="BP2399" s="99">
        <v>0</v>
      </c>
      <c r="BQ2399" s="99">
        <v>0</v>
      </c>
      <c r="BR2399" s="99">
        <v>8365592.3908691397</v>
      </c>
      <c r="BS2399" s="99">
        <v>6902024.0043945303</v>
      </c>
      <c r="BT2399" s="99">
        <v>4420366.3645629901</v>
      </c>
      <c r="BU2399" s="99">
        <v>0</v>
      </c>
      <c r="BV2399" s="99">
        <v>3706466.8258667002</v>
      </c>
      <c r="BW2399" s="99">
        <v>425899.94541931199</v>
      </c>
      <c r="BX2399" s="99">
        <v>0</v>
      </c>
      <c r="BY2399" s="99">
        <v>0</v>
      </c>
      <c r="BZ2399" s="99">
        <v>0</v>
      </c>
      <c r="CA2399" s="99">
        <v>173411.027198792</v>
      </c>
      <c r="CB2399" s="99">
        <v>11019989.5856934</v>
      </c>
      <c r="CC2399" s="99">
        <v>91593086.483398393</v>
      </c>
      <c r="CD2399" s="99">
        <v>23416992.564208999</v>
      </c>
      <c r="CE2399" s="99">
        <v>3950.1628271341301</v>
      </c>
      <c r="CF2399" s="99">
        <v>619143.183120728</v>
      </c>
      <c r="CG2399" s="99">
        <v>4666183.7214355497</v>
      </c>
      <c r="CH2399" s="99">
        <v>0</v>
      </c>
      <c r="CI2399" s="99">
        <v>177391.93889999401</v>
      </c>
      <c r="CJ2399" s="99">
        <v>11640520.024902301</v>
      </c>
      <c r="CK2399" s="99">
        <v>96437579.408203095</v>
      </c>
      <c r="CL2399" s="99">
        <v>23846078.6555176</v>
      </c>
      <c r="CM2399" s="203">
        <f t="shared" si="111"/>
        <v>231402.70114660272</v>
      </c>
      <c r="CN2399" s="203">
        <f t="shared" si="112"/>
        <v>28670691.644531198</v>
      </c>
      <c r="CO2399" s="203">
        <f t="shared" si="113"/>
        <v>149764921.55957031</v>
      </c>
      <c r="CP2399" s="99">
        <v>23846078.6555176</v>
      </c>
      <c r="CQ2399" s="99">
        <v>0</v>
      </c>
      <c r="CR2399" s="99">
        <v>0</v>
      </c>
      <c r="CS2399" s="99">
        <v>0</v>
      </c>
      <c r="CT2399" s="99">
        <v>0</v>
      </c>
    </row>
    <row r="2400" spans="1:98">
      <c r="A2400" s="98" t="s">
        <v>201</v>
      </c>
      <c r="B2400" s="100">
        <v>39873</v>
      </c>
      <c r="C2400" s="99">
        <v>142908.752151489</v>
      </c>
      <c r="D2400" s="99">
        <v>9.1456169069279003</v>
      </c>
      <c r="E2400" s="99">
        <v>31735.106836080598</v>
      </c>
      <c r="F2400" s="99">
        <v>23986.2277123928</v>
      </c>
      <c r="G2400" s="99">
        <v>3512.4201693534901</v>
      </c>
      <c r="H2400" s="99">
        <v>495.94944117590802</v>
      </c>
      <c r="I2400" s="99">
        <v>0</v>
      </c>
      <c r="J2400" s="99">
        <v>52995.486885547602</v>
      </c>
      <c r="K2400" s="99">
        <v>1816.07720175385</v>
      </c>
      <c r="L2400" s="99">
        <v>33224.8130540848</v>
      </c>
      <c r="M2400" s="99">
        <v>61803.351988315597</v>
      </c>
      <c r="N2400" s="99">
        <v>17646.130239486702</v>
      </c>
      <c r="O2400" s="99">
        <v>57883.090469360402</v>
      </c>
      <c r="P2400" s="99">
        <v>0</v>
      </c>
      <c r="Q2400" s="99">
        <v>8452.2775977849997</v>
      </c>
      <c r="R2400" s="99">
        <v>3207.18886938691</v>
      </c>
      <c r="S2400" s="99">
        <v>0</v>
      </c>
      <c r="T2400" s="99">
        <v>903.01813752949204</v>
      </c>
      <c r="U2400" s="99">
        <v>54817.6090092659</v>
      </c>
      <c r="V2400" s="99">
        <v>8599113.26489258</v>
      </c>
      <c r="W2400" s="99">
        <v>887.20598413795199</v>
      </c>
      <c r="X2400" s="99">
        <v>2440388.3329467801</v>
      </c>
      <c r="Y2400" s="99">
        <v>1550367.00109863</v>
      </c>
      <c r="Z2400" s="99">
        <v>554857.79117584205</v>
      </c>
      <c r="AA2400" s="99">
        <v>64924.462024211898</v>
      </c>
      <c r="AB2400" s="99">
        <v>0</v>
      </c>
      <c r="AC2400" s="99">
        <v>17089880.681396499</v>
      </c>
      <c r="AD2400" s="99">
        <v>231025.185520172</v>
      </c>
      <c r="AE2400" s="99">
        <v>1416544.9537506099</v>
      </c>
      <c r="AF2400" s="99">
        <v>3279070.86474609</v>
      </c>
      <c r="AG2400" s="99">
        <v>2463280.71374512</v>
      </c>
      <c r="AH2400" s="99">
        <v>2752860.62536621</v>
      </c>
      <c r="AI2400" s="99">
        <v>0</v>
      </c>
      <c r="AJ2400" s="99">
        <v>1144258.6336517299</v>
      </c>
      <c r="AK2400" s="99">
        <v>501285.21578597999</v>
      </c>
      <c r="AL2400" s="99">
        <v>0</v>
      </c>
      <c r="AM2400" s="99">
        <v>123070.369967461</v>
      </c>
      <c r="AN2400" s="99">
        <v>17318513.363281298</v>
      </c>
      <c r="AO2400" s="99">
        <v>73493005.885742202</v>
      </c>
      <c r="AP2400" s="99">
        <v>7308.2278190255201</v>
      </c>
      <c r="AQ2400" s="99">
        <v>19275521.8208008</v>
      </c>
      <c r="AR2400" s="99">
        <v>12098188.083007799</v>
      </c>
      <c r="AS2400" s="99">
        <v>4182932.3700866699</v>
      </c>
      <c r="AT2400" s="99">
        <v>499401.975257874</v>
      </c>
      <c r="AU2400" s="99">
        <v>0</v>
      </c>
      <c r="AV2400" s="99">
        <v>54022278.338867202</v>
      </c>
      <c r="AW2400" s="99">
        <v>657377.85845947301</v>
      </c>
      <c r="AX2400" s="99">
        <v>13226452.4968262</v>
      </c>
      <c r="AY2400" s="99">
        <v>28223002.7507324</v>
      </c>
      <c r="AZ2400" s="99">
        <v>18841460.958740201</v>
      </c>
      <c r="BA2400" s="99">
        <v>23264609.473877002</v>
      </c>
      <c r="BB2400" s="99">
        <v>0</v>
      </c>
      <c r="BC2400" s="99">
        <v>9150046.4222412091</v>
      </c>
      <c r="BD2400" s="99">
        <v>3742089.0139770498</v>
      </c>
      <c r="BE2400" s="99">
        <v>0</v>
      </c>
      <c r="BF2400" s="99">
        <v>961229.57620239304</v>
      </c>
      <c r="BG2400" s="99">
        <v>54616221.166992202</v>
      </c>
      <c r="BH2400" s="99">
        <v>17442826.807861298</v>
      </c>
      <c r="BI2400" s="99">
        <v>1483.9579944014499</v>
      </c>
      <c r="BJ2400" s="99">
        <v>5955068.6111450205</v>
      </c>
      <c r="BK2400" s="99">
        <v>3959464.7511901902</v>
      </c>
      <c r="BL2400" s="99">
        <v>0</v>
      </c>
      <c r="BM2400" s="99">
        <v>60271.981514930703</v>
      </c>
      <c r="BN2400" s="99">
        <v>0</v>
      </c>
      <c r="BO2400" s="99">
        <v>0</v>
      </c>
      <c r="BP2400" s="99">
        <v>0</v>
      </c>
      <c r="BQ2400" s="99">
        <v>0</v>
      </c>
      <c r="BR2400" s="99">
        <v>8397734.7620849591</v>
      </c>
      <c r="BS2400" s="99">
        <v>6771651.7174072303</v>
      </c>
      <c r="BT2400" s="99">
        <v>4515734.7697143601</v>
      </c>
      <c r="BU2400" s="99">
        <v>0</v>
      </c>
      <c r="BV2400" s="99">
        <v>3712588.8122863802</v>
      </c>
      <c r="BW2400" s="99">
        <v>440549.4998703</v>
      </c>
      <c r="BX2400" s="99">
        <v>0</v>
      </c>
      <c r="BY2400" s="99">
        <v>0</v>
      </c>
      <c r="BZ2400" s="99">
        <v>0</v>
      </c>
      <c r="CA2400" s="99">
        <v>174730.58854675299</v>
      </c>
      <c r="CB2400" s="99">
        <v>11056048.0893555</v>
      </c>
      <c r="CC2400" s="99">
        <v>92912428.128906295</v>
      </c>
      <c r="CD2400" s="99">
        <v>23425414.1005859</v>
      </c>
      <c r="CE2400" s="99">
        <v>4008.9555214643501</v>
      </c>
      <c r="CF2400" s="99">
        <v>624202.55466461205</v>
      </c>
      <c r="CG2400" s="99">
        <v>4709483.7551269503</v>
      </c>
      <c r="CH2400" s="99">
        <v>0</v>
      </c>
      <c r="CI2400" s="99">
        <v>178695.17718124401</v>
      </c>
      <c r="CJ2400" s="99">
        <v>11680641.8168945</v>
      </c>
      <c r="CK2400" s="99">
        <v>97735775.243164107</v>
      </c>
      <c r="CL2400" s="99">
        <v>23869651.676757801</v>
      </c>
      <c r="CM2400" s="203">
        <f t="shared" si="111"/>
        <v>233512.78619050991</v>
      </c>
      <c r="CN2400" s="203">
        <f t="shared" si="112"/>
        <v>28999155.180175796</v>
      </c>
      <c r="CO2400" s="203">
        <f t="shared" si="113"/>
        <v>152351996.41015631</v>
      </c>
      <c r="CP2400" s="99">
        <v>23869651.676757801</v>
      </c>
      <c r="CQ2400" s="99">
        <v>0</v>
      </c>
      <c r="CR2400" s="99">
        <v>0</v>
      </c>
      <c r="CS2400" s="99">
        <v>0</v>
      </c>
      <c r="CT2400" s="99">
        <v>0</v>
      </c>
    </row>
    <row r="2401" spans="1:98">
      <c r="A2401" s="98" t="s">
        <v>201</v>
      </c>
      <c r="B2401" s="100">
        <v>39965</v>
      </c>
      <c r="C2401" s="99">
        <v>144982.432704926</v>
      </c>
      <c r="D2401" s="99">
        <v>7.5672422119532703</v>
      </c>
      <c r="E2401" s="99">
        <v>30470.920875072501</v>
      </c>
      <c r="F2401" s="99">
        <v>23372.7546975613</v>
      </c>
      <c r="G2401" s="99">
        <v>3660.4386119842502</v>
      </c>
      <c r="H2401" s="99">
        <v>401.04397918656502</v>
      </c>
      <c r="I2401" s="99">
        <v>0</v>
      </c>
      <c r="J2401" s="99">
        <v>54342.949404716499</v>
      </c>
      <c r="K2401" s="99">
        <v>1373.4396411180501</v>
      </c>
      <c r="L2401" s="99">
        <v>33503.734498977698</v>
      </c>
      <c r="M2401" s="99">
        <v>62136.879942893996</v>
      </c>
      <c r="N2401" s="99">
        <v>17315.7071068287</v>
      </c>
      <c r="O2401" s="99">
        <v>58762.012219429002</v>
      </c>
      <c r="P2401" s="99">
        <v>0</v>
      </c>
      <c r="Q2401" s="99">
        <v>8520.2557888031006</v>
      </c>
      <c r="R2401" s="99">
        <v>3272.0446176230898</v>
      </c>
      <c r="S2401" s="99">
        <v>0</v>
      </c>
      <c r="T2401" s="99">
        <v>901.88388267904497</v>
      </c>
      <c r="U2401" s="99">
        <v>55589.9880595207</v>
      </c>
      <c r="V2401" s="99">
        <v>8702639.1331787091</v>
      </c>
      <c r="W2401" s="99">
        <v>841.60521422326599</v>
      </c>
      <c r="X2401" s="99">
        <v>2308285.0536193801</v>
      </c>
      <c r="Y2401" s="99">
        <v>1500689.9003753699</v>
      </c>
      <c r="Z2401" s="99">
        <v>566377.76757049595</v>
      </c>
      <c r="AA2401" s="99">
        <v>52946.645816803</v>
      </c>
      <c r="AB2401" s="99">
        <v>0</v>
      </c>
      <c r="AC2401" s="99">
        <v>17416496.214599598</v>
      </c>
      <c r="AD2401" s="99">
        <v>171957.50257301299</v>
      </c>
      <c r="AE2401" s="99">
        <v>1407829.4134979199</v>
      </c>
      <c r="AF2401" s="99">
        <v>3288224.8799133301</v>
      </c>
      <c r="AG2401" s="99">
        <v>2409792.1066589402</v>
      </c>
      <c r="AH2401" s="99">
        <v>2755072.6649780301</v>
      </c>
      <c r="AI2401" s="99">
        <v>0</v>
      </c>
      <c r="AJ2401" s="99">
        <v>1160019.25392151</v>
      </c>
      <c r="AK2401" s="99">
        <v>494598.67762374901</v>
      </c>
      <c r="AL2401" s="99">
        <v>0</v>
      </c>
      <c r="AM2401" s="99">
        <v>120772.831014633</v>
      </c>
      <c r="AN2401" s="99">
        <v>17570978.7424316</v>
      </c>
      <c r="AO2401" s="99">
        <v>74745376.025390595</v>
      </c>
      <c r="AP2401" s="99">
        <v>5885.4705851674098</v>
      </c>
      <c r="AQ2401" s="99">
        <v>18120177.660888702</v>
      </c>
      <c r="AR2401" s="99">
        <v>11785902.1884766</v>
      </c>
      <c r="AS2401" s="99">
        <v>4289088.9291381799</v>
      </c>
      <c r="AT2401" s="99">
        <v>409195.06080246001</v>
      </c>
      <c r="AU2401" s="99">
        <v>0</v>
      </c>
      <c r="AV2401" s="99">
        <v>55425638.5234375</v>
      </c>
      <c r="AW2401" s="99">
        <v>491822.65904235799</v>
      </c>
      <c r="AX2401" s="99">
        <v>13295972.3560791</v>
      </c>
      <c r="AY2401" s="99">
        <v>28546471.079345699</v>
      </c>
      <c r="AZ2401" s="99">
        <v>18466836.794921901</v>
      </c>
      <c r="BA2401" s="99">
        <v>23441859.644287098</v>
      </c>
      <c r="BB2401" s="99">
        <v>0</v>
      </c>
      <c r="BC2401" s="99">
        <v>9390601.8652343806</v>
      </c>
      <c r="BD2401" s="99">
        <v>3739347.1558227502</v>
      </c>
      <c r="BE2401" s="99">
        <v>0</v>
      </c>
      <c r="BF2401" s="99">
        <v>943834.52894592297</v>
      </c>
      <c r="BG2401" s="99">
        <v>55875654.483886696</v>
      </c>
      <c r="BH2401" s="99">
        <v>17750345.537109401</v>
      </c>
      <c r="BI2401" s="99">
        <v>703.76968575268995</v>
      </c>
      <c r="BJ2401" s="99">
        <v>5753771.8118896503</v>
      </c>
      <c r="BK2401" s="99">
        <v>3865392.2139282199</v>
      </c>
      <c r="BL2401" s="99">
        <v>0</v>
      </c>
      <c r="BM2401" s="99">
        <v>48757.161134719798</v>
      </c>
      <c r="BN2401" s="99">
        <v>0</v>
      </c>
      <c r="BO2401" s="99">
        <v>0</v>
      </c>
      <c r="BP2401" s="99">
        <v>0</v>
      </c>
      <c r="BQ2401" s="99">
        <v>0</v>
      </c>
      <c r="BR2401" s="99">
        <v>8506237.3704834003</v>
      </c>
      <c r="BS2401" s="99">
        <v>6637774.2907714797</v>
      </c>
      <c r="BT2401" s="99">
        <v>4562553.62426758</v>
      </c>
      <c r="BU2401" s="99">
        <v>0</v>
      </c>
      <c r="BV2401" s="99">
        <v>3796555.9381408701</v>
      </c>
      <c r="BW2401" s="99">
        <v>436098.29154586798</v>
      </c>
      <c r="BX2401" s="99">
        <v>0</v>
      </c>
      <c r="BY2401" s="99">
        <v>0</v>
      </c>
      <c r="BZ2401" s="99">
        <v>0</v>
      </c>
      <c r="CA2401" s="99">
        <v>175547.445245743</v>
      </c>
      <c r="CB2401" s="99">
        <v>11012164.357910199</v>
      </c>
      <c r="CC2401" s="99">
        <v>92979858.699218795</v>
      </c>
      <c r="CD2401" s="99">
        <v>23506921.965332001</v>
      </c>
      <c r="CE2401" s="99">
        <v>4060.9867717325701</v>
      </c>
      <c r="CF2401" s="99">
        <v>621418.73214721703</v>
      </c>
      <c r="CG2401" s="99">
        <v>4706963.9346313505</v>
      </c>
      <c r="CH2401" s="99">
        <v>0</v>
      </c>
      <c r="CI2401" s="99">
        <v>179634.77691078201</v>
      </c>
      <c r="CJ2401" s="99">
        <v>11634029.0404053</v>
      </c>
      <c r="CK2401" s="99">
        <v>97574185.119140595</v>
      </c>
      <c r="CL2401" s="99">
        <v>23946226.526367199</v>
      </c>
      <c r="CM2401" s="203">
        <f t="shared" si="111"/>
        <v>235224.7649703027</v>
      </c>
      <c r="CN2401" s="203">
        <f t="shared" si="112"/>
        <v>29205007.782836899</v>
      </c>
      <c r="CO2401" s="203">
        <f t="shared" si="113"/>
        <v>153449839.60302728</v>
      </c>
      <c r="CP2401" s="99">
        <v>23946226.526367199</v>
      </c>
      <c r="CQ2401" s="99">
        <v>0</v>
      </c>
      <c r="CR2401" s="99">
        <v>0</v>
      </c>
      <c r="CS2401" s="99">
        <v>0</v>
      </c>
      <c r="CT2401" s="99">
        <v>0</v>
      </c>
    </row>
    <row r="2402" spans="1:98">
      <c r="A2402" s="98" t="s">
        <v>201</v>
      </c>
      <c r="B2402" s="100">
        <v>40057</v>
      </c>
      <c r="C2402" s="99">
        <v>147127.420534134</v>
      </c>
      <c r="D2402" s="99">
        <v>8.3018083859933505</v>
      </c>
      <c r="E2402" s="99">
        <v>29448.8026425838</v>
      </c>
      <c r="F2402" s="99">
        <v>22862.4673230648</v>
      </c>
      <c r="G2402" s="99">
        <v>3918.3474615812302</v>
      </c>
      <c r="H2402" s="99">
        <v>283.779419261962</v>
      </c>
      <c r="I2402" s="99">
        <v>0</v>
      </c>
      <c r="J2402" s="99">
        <v>55444.909723281897</v>
      </c>
      <c r="K2402" s="99">
        <v>1013.32015981525</v>
      </c>
      <c r="L2402" s="99">
        <v>32464.679853200902</v>
      </c>
      <c r="M2402" s="99">
        <v>62554.298763751998</v>
      </c>
      <c r="N2402" s="99">
        <v>17097.237330198299</v>
      </c>
      <c r="O2402" s="99">
        <v>59745.170119285598</v>
      </c>
      <c r="P2402" s="99">
        <v>0</v>
      </c>
      <c r="Q2402" s="99">
        <v>8566.6967900991403</v>
      </c>
      <c r="R2402" s="99">
        <v>3406.60285741091</v>
      </c>
      <c r="S2402" s="99">
        <v>0</v>
      </c>
      <c r="T2402" s="99">
        <v>892.95784373581398</v>
      </c>
      <c r="U2402" s="99">
        <v>56468.065370082899</v>
      </c>
      <c r="V2402" s="99">
        <v>8831430.1318359394</v>
      </c>
      <c r="W2402" s="99">
        <v>448.74541336298</v>
      </c>
      <c r="X2402" s="99">
        <v>2198813.38067627</v>
      </c>
      <c r="Y2402" s="99">
        <v>1471575.3590393099</v>
      </c>
      <c r="Z2402" s="99">
        <v>579115.08051300002</v>
      </c>
      <c r="AA2402" s="99">
        <v>37629.392799377398</v>
      </c>
      <c r="AB2402" s="99">
        <v>0</v>
      </c>
      <c r="AC2402" s="99">
        <v>17808161.4538574</v>
      </c>
      <c r="AD2402" s="99">
        <v>125148.94530963901</v>
      </c>
      <c r="AE2402" s="99">
        <v>1370845.5894164999</v>
      </c>
      <c r="AF2402" s="99">
        <v>3300256.6124877902</v>
      </c>
      <c r="AG2402" s="99">
        <v>2374686.5931701702</v>
      </c>
      <c r="AH2402" s="99">
        <v>2774505.7900695801</v>
      </c>
      <c r="AI2402" s="99">
        <v>0</v>
      </c>
      <c r="AJ2402" s="99">
        <v>1163831.94848633</v>
      </c>
      <c r="AK2402" s="99">
        <v>489674.27571868902</v>
      </c>
      <c r="AL2402" s="99">
        <v>0</v>
      </c>
      <c r="AM2402" s="99">
        <v>119353.05369091</v>
      </c>
      <c r="AN2402" s="99">
        <v>17908403.192871101</v>
      </c>
      <c r="AO2402" s="99">
        <v>76392167.728515595</v>
      </c>
      <c r="AP2402" s="99">
        <v>3211.15714663267</v>
      </c>
      <c r="AQ2402" s="99">
        <v>17457160.5166016</v>
      </c>
      <c r="AR2402" s="99">
        <v>11617058.4844971</v>
      </c>
      <c r="AS2402" s="99">
        <v>4418830.10046387</v>
      </c>
      <c r="AT2402" s="99">
        <v>288957.42525482201</v>
      </c>
      <c r="AU2402" s="99">
        <v>0</v>
      </c>
      <c r="AV2402" s="99">
        <v>56965539.387695298</v>
      </c>
      <c r="AW2402" s="99">
        <v>359567.19886779803</v>
      </c>
      <c r="AX2402" s="99">
        <v>13062899.3111572</v>
      </c>
      <c r="AY2402" s="99">
        <v>28847591.2973633</v>
      </c>
      <c r="AZ2402" s="99">
        <v>18369996.541015599</v>
      </c>
      <c r="BA2402" s="99">
        <v>23784946.5</v>
      </c>
      <c r="BB2402" s="99">
        <v>0</v>
      </c>
      <c r="BC2402" s="99">
        <v>9406390.3917236291</v>
      </c>
      <c r="BD2402" s="99">
        <v>3725000.63775635</v>
      </c>
      <c r="BE2402" s="99">
        <v>0</v>
      </c>
      <c r="BF2402" s="99">
        <v>935685.94040679897</v>
      </c>
      <c r="BG2402" s="99">
        <v>57291904.287109397</v>
      </c>
      <c r="BH2402" s="99">
        <v>18048461.9458008</v>
      </c>
      <c r="BI2402" s="99">
        <v>446.95015270263002</v>
      </c>
      <c r="BJ2402" s="99">
        <v>5582798.3681640597</v>
      </c>
      <c r="BK2402" s="99">
        <v>3790056.54931641</v>
      </c>
      <c r="BL2402" s="99">
        <v>0</v>
      </c>
      <c r="BM2402" s="99">
        <v>36452.6508555412</v>
      </c>
      <c r="BN2402" s="99">
        <v>0</v>
      </c>
      <c r="BO2402" s="99">
        <v>0</v>
      </c>
      <c r="BP2402" s="99">
        <v>0</v>
      </c>
      <c r="BQ2402" s="99">
        <v>0</v>
      </c>
      <c r="BR2402" s="99">
        <v>8598196.3590087909</v>
      </c>
      <c r="BS2402" s="99">
        <v>6594551.1409301804</v>
      </c>
      <c r="BT2402" s="99">
        <v>4640349.17651367</v>
      </c>
      <c r="BU2402" s="99">
        <v>0</v>
      </c>
      <c r="BV2402" s="99">
        <v>3845443.2731628399</v>
      </c>
      <c r="BW2402" s="99">
        <v>429089.73401260399</v>
      </c>
      <c r="BX2402" s="99">
        <v>0</v>
      </c>
      <c r="BY2402" s="99">
        <v>0</v>
      </c>
      <c r="BZ2402" s="99">
        <v>0</v>
      </c>
      <c r="CA2402" s="99">
        <v>176564.59030342099</v>
      </c>
      <c r="CB2402" s="99">
        <v>11007207.6868896</v>
      </c>
      <c r="CC2402" s="99">
        <v>93539543.340820298</v>
      </c>
      <c r="CD2402" s="99">
        <v>23602777.152587902</v>
      </c>
      <c r="CE2402" s="99">
        <v>4203.02377796173</v>
      </c>
      <c r="CF2402" s="99">
        <v>615355.11179351795</v>
      </c>
      <c r="CG2402" s="99">
        <v>4710581.7178955097</v>
      </c>
      <c r="CH2402" s="99">
        <v>0</v>
      </c>
      <c r="CI2402" s="99">
        <v>180768.878087997</v>
      </c>
      <c r="CJ2402" s="99">
        <v>11622957.184570299</v>
      </c>
      <c r="CK2402" s="99">
        <v>98341073.485351607</v>
      </c>
      <c r="CL2402" s="99">
        <v>24031921.221435498</v>
      </c>
      <c r="CM2402" s="203">
        <f t="shared" si="111"/>
        <v>237236.94345807988</v>
      </c>
      <c r="CN2402" s="203">
        <f t="shared" si="112"/>
        <v>29531360.377441399</v>
      </c>
      <c r="CO2402" s="203">
        <f t="shared" si="113"/>
        <v>155632977.772461</v>
      </c>
      <c r="CP2402" s="99">
        <v>24031921.221435498</v>
      </c>
      <c r="CQ2402" s="99">
        <v>0</v>
      </c>
      <c r="CR2402" s="99">
        <v>0</v>
      </c>
      <c r="CS2402" s="99">
        <v>0</v>
      </c>
      <c r="CT2402" s="99">
        <v>0</v>
      </c>
    </row>
    <row r="2403" spans="1:98">
      <c r="A2403" s="98" t="s">
        <v>201</v>
      </c>
      <c r="B2403" s="100">
        <v>40148</v>
      </c>
      <c r="C2403" s="99">
        <v>150170.86827087399</v>
      </c>
      <c r="D2403" s="99">
        <v>3.5525267039774899</v>
      </c>
      <c r="E2403" s="99">
        <v>27816.1303200722</v>
      </c>
      <c r="F2403" s="99">
        <v>22308.372905015902</v>
      </c>
      <c r="G2403" s="99">
        <v>4114.3804303407696</v>
      </c>
      <c r="H2403" s="99">
        <v>209.28111337870399</v>
      </c>
      <c r="I2403" s="99">
        <v>0</v>
      </c>
      <c r="J2403" s="99">
        <v>56965.006757736199</v>
      </c>
      <c r="K2403" s="99">
        <v>768.20612621307396</v>
      </c>
      <c r="L2403" s="99">
        <v>32246.411805629701</v>
      </c>
      <c r="M2403" s="99">
        <v>62898.3777389526</v>
      </c>
      <c r="N2403" s="99">
        <v>16857.595099925999</v>
      </c>
      <c r="O2403" s="99">
        <v>61058.416430473299</v>
      </c>
      <c r="P2403" s="99">
        <v>0</v>
      </c>
      <c r="Q2403" s="99">
        <v>8484.4139884710294</v>
      </c>
      <c r="R2403" s="99">
        <v>3490.0131763219802</v>
      </c>
      <c r="S2403" s="99">
        <v>0</v>
      </c>
      <c r="T2403" s="99">
        <v>937.139367468655</v>
      </c>
      <c r="U2403" s="99">
        <v>57823.544145107298</v>
      </c>
      <c r="V2403" s="99">
        <v>8939393.4649658203</v>
      </c>
      <c r="W2403" s="99">
        <v>241.710173768923</v>
      </c>
      <c r="X2403" s="99">
        <v>2042450.0732421901</v>
      </c>
      <c r="Y2403" s="99">
        <v>1430667.21240234</v>
      </c>
      <c r="Z2403" s="99">
        <v>588551.60001373303</v>
      </c>
      <c r="AA2403" s="99">
        <v>26900.438133954998</v>
      </c>
      <c r="AB2403" s="99">
        <v>0</v>
      </c>
      <c r="AC2403" s="99">
        <v>18045056.159423798</v>
      </c>
      <c r="AD2403" s="99">
        <v>85401.872836113005</v>
      </c>
      <c r="AE2403" s="99">
        <v>1350730.19819641</v>
      </c>
      <c r="AF2403" s="99">
        <v>3316640.67224121</v>
      </c>
      <c r="AG2403" s="99">
        <v>2324440.1972351102</v>
      </c>
      <c r="AH2403" s="99">
        <v>2846746.2974853502</v>
      </c>
      <c r="AI2403" s="99">
        <v>0</v>
      </c>
      <c r="AJ2403" s="99">
        <v>1165093.08528137</v>
      </c>
      <c r="AK2403" s="99">
        <v>491505.55669021601</v>
      </c>
      <c r="AL2403" s="99">
        <v>0</v>
      </c>
      <c r="AM2403" s="99">
        <v>118457.504209518</v>
      </c>
      <c r="AN2403" s="99">
        <v>18159974.763183601</v>
      </c>
      <c r="AO2403" s="99">
        <v>77850382.324218795</v>
      </c>
      <c r="AP2403" s="99">
        <v>2986.93796125054</v>
      </c>
      <c r="AQ2403" s="99">
        <v>16200826.4682617</v>
      </c>
      <c r="AR2403" s="99">
        <v>11357683.126708999</v>
      </c>
      <c r="AS2403" s="99">
        <v>4541740.6729126005</v>
      </c>
      <c r="AT2403" s="99">
        <v>208433.35093689</v>
      </c>
      <c r="AU2403" s="99">
        <v>0</v>
      </c>
      <c r="AV2403" s="99">
        <v>58362365.939453103</v>
      </c>
      <c r="AW2403" s="99">
        <v>249769.078594208</v>
      </c>
      <c r="AX2403" s="99">
        <v>13044790.390625</v>
      </c>
      <c r="AY2403" s="99">
        <v>29212030.584228501</v>
      </c>
      <c r="AZ2403" s="99">
        <v>18084244.8662109</v>
      </c>
      <c r="BA2403" s="99">
        <v>24587245.3439941</v>
      </c>
      <c r="BB2403" s="99">
        <v>0</v>
      </c>
      <c r="BC2403" s="99">
        <v>9493415.0745849591</v>
      </c>
      <c r="BD2403" s="99">
        <v>3746623.5604248</v>
      </c>
      <c r="BE2403" s="99">
        <v>0</v>
      </c>
      <c r="BF2403" s="99">
        <v>940358.50801086402</v>
      </c>
      <c r="BG2403" s="99">
        <v>58701708.122070298</v>
      </c>
      <c r="BH2403" s="99">
        <v>18621020.222900402</v>
      </c>
      <c r="BI2403" s="99">
        <v>299.96245121583303</v>
      </c>
      <c r="BJ2403" s="99">
        <v>5320206.7020873995</v>
      </c>
      <c r="BK2403" s="99">
        <v>3744411.95489502</v>
      </c>
      <c r="BL2403" s="99">
        <v>0</v>
      </c>
      <c r="BM2403" s="99">
        <v>23165.7719087601</v>
      </c>
      <c r="BN2403" s="99">
        <v>0</v>
      </c>
      <c r="BO2403" s="99">
        <v>0</v>
      </c>
      <c r="BP2403" s="99">
        <v>0</v>
      </c>
      <c r="BQ2403" s="99">
        <v>0</v>
      </c>
      <c r="BR2403" s="99">
        <v>8685409.1697997991</v>
      </c>
      <c r="BS2403" s="99">
        <v>6521450.7006225605</v>
      </c>
      <c r="BT2403" s="99">
        <v>4788170.8040161096</v>
      </c>
      <c r="BU2403" s="99">
        <v>0</v>
      </c>
      <c r="BV2403" s="99">
        <v>3889229.8793029799</v>
      </c>
      <c r="BW2403" s="99">
        <v>431308.56550598098</v>
      </c>
      <c r="BX2403" s="99">
        <v>0</v>
      </c>
      <c r="BY2403" s="99">
        <v>0</v>
      </c>
      <c r="BZ2403" s="99">
        <v>0</v>
      </c>
      <c r="CA2403" s="99">
        <v>177941.23980712899</v>
      </c>
      <c r="CB2403" s="99">
        <v>10986622.7816162</v>
      </c>
      <c r="CC2403" s="99">
        <v>94200643.143554702</v>
      </c>
      <c r="CD2403" s="99">
        <v>23935838.310791001</v>
      </c>
      <c r="CE2403" s="99">
        <v>4328.9049056768399</v>
      </c>
      <c r="CF2403" s="99">
        <v>609928.637107849</v>
      </c>
      <c r="CG2403" s="99">
        <v>4702830.6779785203</v>
      </c>
      <c r="CH2403" s="99">
        <v>0</v>
      </c>
      <c r="CI2403" s="99">
        <v>182287.57591247599</v>
      </c>
      <c r="CJ2403" s="99">
        <v>11597076.197631801</v>
      </c>
      <c r="CK2403" s="99">
        <v>98735323.644531295</v>
      </c>
      <c r="CL2403" s="99">
        <v>24374634.416747998</v>
      </c>
      <c r="CM2403" s="203">
        <f t="shared" si="111"/>
        <v>240111.12005758329</v>
      </c>
      <c r="CN2403" s="203">
        <f t="shared" si="112"/>
        <v>29757050.9608154</v>
      </c>
      <c r="CO2403" s="203">
        <f t="shared" si="113"/>
        <v>157437031.76660159</v>
      </c>
      <c r="CP2403" s="99">
        <v>24374634.416747998</v>
      </c>
      <c r="CQ2403" s="99">
        <v>0</v>
      </c>
      <c r="CR2403" s="99">
        <v>0</v>
      </c>
      <c r="CS2403" s="99">
        <v>0</v>
      </c>
      <c r="CT2403" s="99">
        <v>0</v>
      </c>
    </row>
    <row r="2404" spans="1:98">
      <c r="A2404" s="98" t="s">
        <v>201</v>
      </c>
      <c r="B2404" s="100">
        <v>40238</v>
      </c>
      <c r="C2404" s="99">
        <v>150789.42069435099</v>
      </c>
      <c r="D2404" s="99">
        <v>5.1699771909625296</v>
      </c>
      <c r="E2404" s="99">
        <v>26981.026562929201</v>
      </c>
      <c r="F2404" s="99">
        <v>22009.883706092802</v>
      </c>
      <c r="G2404" s="99">
        <v>4183.2888393998101</v>
      </c>
      <c r="H2404" s="99">
        <v>0</v>
      </c>
      <c r="I2404" s="99">
        <v>0</v>
      </c>
      <c r="J2404" s="99">
        <v>58172.854042530103</v>
      </c>
      <c r="K2404" s="99">
        <v>601.55312397330999</v>
      </c>
      <c r="L2404" s="99">
        <v>32634.868929147699</v>
      </c>
      <c r="M2404" s="99">
        <v>62614.754916191101</v>
      </c>
      <c r="N2404" s="99">
        <v>16612.782588481899</v>
      </c>
      <c r="O2404" s="99">
        <v>61335.318411350301</v>
      </c>
      <c r="P2404" s="99">
        <v>0</v>
      </c>
      <c r="Q2404" s="99">
        <v>8388.6913156509399</v>
      </c>
      <c r="R2404" s="99">
        <v>3427.50693875551</v>
      </c>
      <c r="S2404" s="99">
        <v>0</v>
      </c>
      <c r="T2404" s="99">
        <v>882.77227330207802</v>
      </c>
      <c r="U2404" s="99">
        <v>58768.519652366602</v>
      </c>
      <c r="V2404" s="99">
        <v>9001890.6934814509</v>
      </c>
      <c r="W2404" s="99">
        <v>252.047997582704</v>
      </c>
      <c r="X2404" s="99">
        <v>1942316.1304779099</v>
      </c>
      <c r="Y2404" s="99">
        <v>1395070.0352783201</v>
      </c>
      <c r="Z2404" s="99">
        <v>591488.00778961205</v>
      </c>
      <c r="AA2404" s="99">
        <v>0</v>
      </c>
      <c r="AB2404" s="99">
        <v>0</v>
      </c>
      <c r="AC2404" s="99">
        <v>18418750.178466801</v>
      </c>
      <c r="AD2404" s="99">
        <v>65312.5237560272</v>
      </c>
      <c r="AE2404" s="99">
        <v>1328071.91236877</v>
      </c>
      <c r="AF2404" s="99">
        <v>3323157.5168456999</v>
      </c>
      <c r="AG2404" s="99">
        <v>2291717.1734314002</v>
      </c>
      <c r="AH2404" s="99">
        <v>2867335.2123107901</v>
      </c>
      <c r="AI2404" s="99">
        <v>0</v>
      </c>
      <c r="AJ2404" s="99">
        <v>1162478.98239136</v>
      </c>
      <c r="AK2404" s="99">
        <v>485267.06802749599</v>
      </c>
      <c r="AL2404" s="99">
        <v>0</v>
      </c>
      <c r="AM2404" s="99">
        <v>112400.94226360301</v>
      </c>
      <c r="AN2404" s="99">
        <v>18476633.995117199</v>
      </c>
      <c r="AO2404" s="99">
        <v>78824722.675781295</v>
      </c>
      <c r="AP2404" s="99">
        <v>1796.3301517367399</v>
      </c>
      <c r="AQ2404" s="99">
        <v>15650726.333740201</v>
      </c>
      <c r="AR2404" s="99">
        <v>11230801.4370117</v>
      </c>
      <c r="AS2404" s="99">
        <v>4607637.8616943397</v>
      </c>
      <c r="AT2404" s="99">
        <v>0</v>
      </c>
      <c r="AU2404" s="99">
        <v>0</v>
      </c>
      <c r="AV2404" s="99">
        <v>60082935.4775391</v>
      </c>
      <c r="AW2404" s="99">
        <v>191673.86534309399</v>
      </c>
      <c r="AX2404" s="99">
        <v>12882811.873291001</v>
      </c>
      <c r="AY2404" s="99">
        <v>29414219.660644501</v>
      </c>
      <c r="AZ2404" s="99">
        <v>18005763.760986298</v>
      </c>
      <c r="BA2404" s="99">
        <v>24900645.708252002</v>
      </c>
      <c r="BB2404" s="99">
        <v>0</v>
      </c>
      <c r="BC2404" s="99">
        <v>9559050.2916259803</v>
      </c>
      <c r="BD2404" s="99">
        <v>3736217.3552551302</v>
      </c>
      <c r="BE2404" s="99">
        <v>0</v>
      </c>
      <c r="BF2404" s="99">
        <v>904520.14128112805</v>
      </c>
      <c r="BG2404" s="99">
        <v>60214246.330078103</v>
      </c>
      <c r="BH2404" s="99">
        <v>18820355</v>
      </c>
      <c r="BI2404" s="99">
        <v>388.02110496163402</v>
      </c>
      <c r="BJ2404" s="99">
        <v>5133539.9018554697</v>
      </c>
      <c r="BK2404" s="99">
        <v>3639429.54605103</v>
      </c>
      <c r="BL2404" s="99">
        <v>0</v>
      </c>
      <c r="BM2404" s="99">
        <v>843.67184820771195</v>
      </c>
      <c r="BN2404" s="99">
        <v>0</v>
      </c>
      <c r="BO2404" s="99">
        <v>0</v>
      </c>
      <c r="BP2404" s="99">
        <v>0</v>
      </c>
      <c r="BQ2404" s="99">
        <v>0</v>
      </c>
      <c r="BR2404" s="99">
        <v>8850637.7703857403</v>
      </c>
      <c r="BS2404" s="99">
        <v>6459867.1405029297</v>
      </c>
      <c r="BT2404" s="99">
        <v>4830105.0443725605</v>
      </c>
      <c r="BU2404" s="99">
        <v>0</v>
      </c>
      <c r="BV2404" s="99">
        <v>3891260.6849060101</v>
      </c>
      <c r="BW2404" s="99">
        <v>425475.74537277198</v>
      </c>
      <c r="BX2404" s="99">
        <v>0</v>
      </c>
      <c r="BY2404" s="99">
        <v>0</v>
      </c>
      <c r="BZ2404" s="99">
        <v>0</v>
      </c>
      <c r="CA2404" s="99">
        <v>177732.191068649</v>
      </c>
      <c r="CB2404" s="99">
        <v>10958612.661377</v>
      </c>
      <c r="CC2404" s="99">
        <v>94628971.458007798</v>
      </c>
      <c r="CD2404" s="99">
        <v>23992682.628662098</v>
      </c>
      <c r="CE2404" s="99">
        <v>4187.9572318196297</v>
      </c>
      <c r="CF2404" s="99">
        <v>598293.24507141102</v>
      </c>
      <c r="CG2404" s="99">
        <v>4652646.0101318397</v>
      </c>
      <c r="CH2404" s="99">
        <v>0</v>
      </c>
      <c r="CI2404" s="99">
        <v>181872.618289948</v>
      </c>
      <c r="CJ2404" s="99">
        <v>11557099.3208008</v>
      </c>
      <c r="CK2404" s="99">
        <v>99159435.5</v>
      </c>
      <c r="CL2404" s="99">
        <v>24419454.707519501</v>
      </c>
      <c r="CM2404" s="203">
        <f t="shared" si="111"/>
        <v>240641.13794231461</v>
      </c>
      <c r="CN2404" s="203">
        <f t="shared" si="112"/>
        <v>30033733.315917999</v>
      </c>
      <c r="CO2404" s="203">
        <f t="shared" si="113"/>
        <v>159373681.8300781</v>
      </c>
      <c r="CP2404" s="99">
        <v>24419454.707519501</v>
      </c>
      <c r="CQ2404" s="99">
        <v>0</v>
      </c>
      <c r="CR2404" s="99">
        <v>0</v>
      </c>
      <c r="CS2404" s="99">
        <v>0</v>
      </c>
      <c r="CT2404" s="99">
        <v>0</v>
      </c>
    </row>
    <row r="2405" spans="1:98">
      <c r="A2405" s="98" t="s">
        <v>201</v>
      </c>
      <c r="B2405" s="100">
        <v>40330</v>
      </c>
      <c r="C2405" s="99">
        <v>152745.491735458</v>
      </c>
      <c r="D2405" s="99">
        <v>4.4801961639896</v>
      </c>
      <c r="E2405" s="99">
        <v>26398.039417505301</v>
      </c>
      <c r="F2405" s="99">
        <v>21760.0704042912</v>
      </c>
      <c r="G2405" s="99">
        <v>4255.4746822118796</v>
      </c>
      <c r="H2405" s="99">
        <v>0</v>
      </c>
      <c r="I2405" s="99">
        <v>0</v>
      </c>
      <c r="J2405" s="99">
        <v>59178.808625221303</v>
      </c>
      <c r="K2405" s="99">
        <v>530.17112607508898</v>
      </c>
      <c r="L2405" s="99">
        <v>33858.999000549302</v>
      </c>
      <c r="M2405" s="99">
        <v>63362.711755275697</v>
      </c>
      <c r="N2405" s="99">
        <v>16577.285280227701</v>
      </c>
      <c r="O2405" s="99">
        <v>62218.769581794702</v>
      </c>
      <c r="P2405" s="99">
        <v>0</v>
      </c>
      <c r="Q2405" s="99">
        <v>8322.5774773359299</v>
      </c>
      <c r="R2405" s="99">
        <v>3515.3885143995299</v>
      </c>
      <c r="S2405" s="99">
        <v>0</v>
      </c>
      <c r="T2405" s="99">
        <v>880.03923314064696</v>
      </c>
      <c r="U2405" s="99">
        <v>59633.882849216498</v>
      </c>
      <c r="V2405" s="99">
        <v>9080976.0130615197</v>
      </c>
      <c r="W2405" s="99">
        <v>285.28603904321801</v>
      </c>
      <c r="X2405" s="99">
        <v>1870595.4024505599</v>
      </c>
      <c r="Y2405" s="99">
        <v>1361608.2871246301</v>
      </c>
      <c r="Z2405" s="99">
        <v>602047.69669341994</v>
      </c>
      <c r="AA2405" s="99">
        <v>0</v>
      </c>
      <c r="AB2405" s="99">
        <v>0</v>
      </c>
      <c r="AC2405" s="99">
        <v>18790662.760986298</v>
      </c>
      <c r="AD2405" s="99">
        <v>59430.635478973403</v>
      </c>
      <c r="AE2405" s="99">
        <v>1367668.8562622101</v>
      </c>
      <c r="AF2405" s="99">
        <v>3333339.3197326702</v>
      </c>
      <c r="AG2405" s="99">
        <v>2265080.7161560101</v>
      </c>
      <c r="AH2405" s="99">
        <v>2874599.57348633</v>
      </c>
      <c r="AI2405" s="99">
        <v>0</v>
      </c>
      <c r="AJ2405" s="99">
        <v>1165384.3743743901</v>
      </c>
      <c r="AK2405" s="99">
        <v>487586.14132309001</v>
      </c>
      <c r="AL2405" s="99">
        <v>0</v>
      </c>
      <c r="AM2405" s="99">
        <v>109711.7967062</v>
      </c>
      <c r="AN2405" s="99">
        <v>18853054.770263702</v>
      </c>
      <c r="AO2405" s="99">
        <v>80091731.035156295</v>
      </c>
      <c r="AP2405" s="99">
        <v>2684.9523163437798</v>
      </c>
      <c r="AQ2405" s="99">
        <v>15107934.9016113</v>
      </c>
      <c r="AR2405" s="99">
        <v>11094515.4210205</v>
      </c>
      <c r="AS2405" s="99">
        <v>4716051.8570556603</v>
      </c>
      <c r="AT2405" s="99">
        <v>0</v>
      </c>
      <c r="AU2405" s="99">
        <v>0</v>
      </c>
      <c r="AV2405" s="99">
        <v>61537535.238769501</v>
      </c>
      <c r="AW2405" s="99">
        <v>175249.21729659999</v>
      </c>
      <c r="AX2405" s="99">
        <v>13436769.4141846</v>
      </c>
      <c r="AY2405" s="99">
        <v>29664416.292480499</v>
      </c>
      <c r="AZ2405" s="99">
        <v>17910046.582519501</v>
      </c>
      <c r="BA2405" s="99">
        <v>25125649.239013702</v>
      </c>
      <c r="BB2405" s="99">
        <v>0</v>
      </c>
      <c r="BC2405" s="99">
        <v>9630165.5620117206</v>
      </c>
      <c r="BD2405" s="99">
        <v>3814610.9971008301</v>
      </c>
      <c r="BE2405" s="99">
        <v>0</v>
      </c>
      <c r="BF2405" s="99">
        <v>889389.36286163295</v>
      </c>
      <c r="BG2405" s="99">
        <v>61739391.861816399</v>
      </c>
      <c r="BH2405" s="99">
        <v>19318387.7661133</v>
      </c>
      <c r="BI2405" s="99">
        <v>340.10043465346098</v>
      </c>
      <c r="BJ2405" s="99">
        <v>5020277.0921630897</v>
      </c>
      <c r="BK2405" s="99">
        <v>3581886.7402648898</v>
      </c>
      <c r="BL2405" s="99">
        <v>0</v>
      </c>
      <c r="BM2405" s="99">
        <v>757.51497870683704</v>
      </c>
      <c r="BN2405" s="99">
        <v>0</v>
      </c>
      <c r="BO2405" s="99">
        <v>0</v>
      </c>
      <c r="BP2405" s="99">
        <v>0</v>
      </c>
      <c r="BQ2405" s="99">
        <v>0</v>
      </c>
      <c r="BR2405" s="99">
        <v>9004966.3566894494</v>
      </c>
      <c r="BS2405" s="99">
        <v>6416743.5197143601</v>
      </c>
      <c r="BT2405" s="99">
        <v>4887927.27380371</v>
      </c>
      <c r="BU2405" s="99">
        <v>0</v>
      </c>
      <c r="BV2405" s="99">
        <v>3946087.8676452599</v>
      </c>
      <c r="BW2405" s="99">
        <v>435485.004219055</v>
      </c>
      <c r="BX2405" s="99">
        <v>0</v>
      </c>
      <c r="BY2405" s="99">
        <v>0</v>
      </c>
      <c r="BZ2405" s="99">
        <v>0</v>
      </c>
      <c r="CA2405" s="99">
        <v>179227.32171440101</v>
      </c>
      <c r="CB2405" s="99">
        <v>10939217.896850601</v>
      </c>
      <c r="CC2405" s="99">
        <v>95131567.641601607</v>
      </c>
      <c r="CD2405" s="99">
        <v>24348006.048828099</v>
      </c>
      <c r="CE2405" s="99">
        <v>4251.1856417059898</v>
      </c>
      <c r="CF2405" s="99">
        <v>597628.28198242199</v>
      </c>
      <c r="CG2405" s="99">
        <v>4673162.7242431603</v>
      </c>
      <c r="CH2405" s="99">
        <v>0</v>
      </c>
      <c r="CI2405" s="99">
        <v>183503.300676346</v>
      </c>
      <c r="CJ2405" s="99">
        <v>11535475.595336899</v>
      </c>
      <c r="CK2405" s="99">
        <v>99923975.136718795</v>
      </c>
      <c r="CL2405" s="99">
        <v>24786989.484375</v>
      </c>
      <c r="CM2405" s="203">
        <f t="shared" si="111"/>
        <v>243137.18352556249</v>
      </c>
      <c r="CN2405" s="203">
        <f t="shared" si="112"/>
        <v>30388530.365600601</v>
      </c>
      <c r="CO2405" s="203">
        <f t="shared" si="113"/>
        <v>161663366.99853519</v>
      </c>
      <c r="CP2405" s="99">
        <v>24786989.484375</v>
      </c>
      <c r="CQ2405" s="99">
        <v>0</v>
      </c>
      <c r="CR2405" s="99">
        <v>0</v>
      </c>
      <c r="CS2405" s="99">
        <v>0</v>
      </c>
      <c r="CT2405" s="99">
        <v>0</v>
      </c>
    </row>
    <row r="2406" spans="1:98">
      <c r="A2406" s="98" t="s">
        <v>201</v>
      </c>
      <c r="B2406" s="100">
        <v>40422</v>
      </c>
      <c r="C2406" s="99">
        <v>153206.39690399199</v>
      </c>
      <c r="D2406" s="99">
        <v>2.74824059498496</v>
      </c>
      <c r="E2406" s="99">
        <v>25569.069900274299</v>
      </c>
      <c r="F2406" s="99">
        <v>21155.414054870598</v>
      </c>
      <c r="G2406" s="99">
        <v>4261.5012812018404</v>
      </c>
      <c r="H2406" s="99">
        <v>0</v>
      </c>
      <c r="I2406" s="99">
        <v>0</v>
      </c>
      <c r="J2406" s="99">
        <v>59854.342066288002</v>
      </c>
      <c r="K2406" s="99">
        <v>486.617136161774</v>
      </c>
      <c r="L2406" s="99">
        <v>32741.2902452946</v>
      </c>
      <c r="M2406" s="99">
        <v>63241.626397609703</v>
      </c>
      <c r="N2406" s="99">
        <v>16419.0250577927</v>
      </c>
      <c r="O2406" s="99">
        <v>62271.379158019998</v>
      </c>
      <c r="P2406" s="99">
        <v>0</v>
      </c>
      <c r="Q2406" s="99">
        <v>8344.4479475021399</v>
      </c>
      <c r="R2406" s="99">
        <v>3513.9251201450802</v>
      </c>
      <c r="S2406" s="99">
        <v>0</v>
      </c>
      <c r="T2406" s="99">
        <v>871.60656648874306</v>
      </c>
      <c r="U2406" s="99">
        <v>60366.664695262902</v>
      </c>
      <c r="V2406" s="99">
        <v>9066353.3330078106</v>
      </c>
      <c r="W2406" s="99">
        <v>111.323835199699</v>
      </c>
      <c r="X2406" s="99">
        <v>1812429.49203491</v>
      </c>
      <c r="Y2406" s="99">
        <v>1320836.72868347</v>
      </c>
      <c r="Z2406" s="99">
        <v>605758.25078582799</v>
      </c>
      <c r="AA2406" s="99">
        <v>0</v>
      </c>
      <c r="AB2406" s="99">
        <v>0</v>
      </c>
      <c r="AC2406" s="99">
        <v>19076792.9294434</v>
      </c>
      <c r="AD2406" s="99">
        <v>52801.563756942698</v>
      </c>
      <c r="AE2406" s="99">
        <v>1311433.1542205799</v>
      </c>
      <c r="AF2406" s="99">
        <v>3319138.8586730999</v>
      </c>
      <c r="AG2406" s="99">
        <v>2225611.8730468801</v>
      </c>
      <c r="AH2406" s="99">
        <v>2810457.16760254</v>
      </c>
      <c r="AI2406" s="99">
        <v>0</v>
      </c>
      <c r="AJ2406" s="99">
        <v>1166466.7533416699</v>
      </c>
      <c r="AK2406" s="99">
        <v>490621.05062866199</v>
      </c>
      <c r="AL2406" s="99">
        <v>0</v>
      </c>
      <c r="AM2406" s="99">
        <v>107933.955371857</v>
      </c>
      <c r="AN2406" s="99">
        <v>19125094.5305176</v>
      </c>
      <c r="AO2406" s="99">
        <v>80250105.519531295</v>
      </c>
      <c r="AP2406" s="99">
        <v>730.34217463433697</v>
      </c>
      <c r="AQ2406" s="99">
        <v>14738356.0975342</v>
      </c>
      <c r="AR2406" s="99">
        <v>10715711.9637451</v>
      </c>
      <c r="AS2406" s="99">
        <v>4756701.66259766</v>
      </c>
      <c r="AT2406" s="99">
        <v>0</v>
      </c>
      <c r="AU2406" s="99">
        <v>0</v>
      </c>
      <c r="AV2406" s="99">
        <v>62786731.8994141</v>
      </c>
      <c r="AW2406" s="99">
        <v>156760.46698951701</v>
      </c>
      <c r="AX2406" s="99">
        <v>12805135.6253662</v>
      </c>
      <c r="AY2406" s="99">
        <v>29705272.248535201</v>
      </c>
      <c r="AZ2406" s="99">
        <v>17674826.016845699</v>
      </c>
      <c r="BA2406" s="99">
        <v>24652098.131103501</v>
      </c>
      <c r="BB2406" s="99">
        <v>0</v>
      </c>
      <c r="BC2406" s="99">
        <v>9641715.7458496094</v>
      </c>
      <c r="BD2406" s="99">
        <v>3826237.2033386198</v>
      </c>
      <c r="BE2406" s="99">
        <v>0</v>
      </c>
      <c r="BF2406" s="99">
        <v>879616.99806213402</v>
      </c>
      <c r="BG2406" s="99">
        <v>62939615.988281302</v>
      </c>
      <c r="BH2406" s="99">
        <v>19124186.9147949</v>
      </c>
      <c r="BI2406" s="99">
        <v>172.047154407948</v>
      </c>
      <c r="BJ2406" s="99">
        <v>4924017.3378295898</v>
      </c>
      <c r="BK2406" s="99">
        <v>3500939.1172485398</v>
      </c>
      <c r="BL2406" s="99">
        <v>0</v>
      </c>
      <c r="BM2406" s="99">
        <v>475.74937205389102</v>
      </c>
      <c r="BN2406" s="99">
        <v>0</v>
      </c>
      <c r="BO2406" s="99">
        <v>0</v>
      </c>
      <c r="BP2406" s="99">
        <v>0</v>
      </c>
      <c r="BQ2406" s="99">
        <v>0</v>
      </c>
      <c r="BR2406" s="99">
        <v>9018683.1872558594</v>
      </c>
      <c r="BS2406" s="99">
        <v>6342941.6937866202</v>
      </c>
      <c r="BT2406" s="99">
        <v>4808901.8229370099</v>
      </c>
      <c r="BU2406" s="99">
        <v>0</v>
      </c>
      <c r="BV2406" s="99">
        <v>3967571.9411315899</v>
      </c>
      <c r="BW2406" s="99">
        <v>437605.12693786598</v>
      </c>
      <c r="BX2406" s="99">
        <v>0</v>
      </c>
      <c r="BY2406" s="99">
        <v>0</v>
      </c>
      <c r="BZ2406" s="99">
        <v>0</v>
      </c>
      <c r="CA2406" s="99">
        <v>178741.85351943999</v>
      </c>
      <c r="CB2406" s="99">
        <v>10880115.7955322</v>
      </c>
      <c r="CC2406" s="99">
        <v>95128411.708007798</v>
      </c>
      <c r="CD2406" s="99">
        <v>24006351.580810498</v>
      </c>
      <c r="CE2406" s="99">
        <v>4272.5389406681097</v>
      </c>
      <c r="CF2406" s="99">
        <v>603748.63255310105</v>
      </c>
      <c r="CG2406" s="99">
        <v>4754535.5062255897</v>
      </c>
      <c r="CH2406" s="99">
        <v>0</v>
      </c>
      <c r="CI2406" s="99">
        <v>183027.18825531</v>
      </c>
      <c r="CJ2406" s="99">
        <v>11483010.6750488</v>
      </c>
      <c r="CK2406" s="99">
        <v>99626877.579101607</v>
      </c>
      <c r="CL2406" s="99">
        <v>24444734.932128899</v>
      </c>
      <c r="CM2406" s="203">
        <f t="shared" si="111"/>
        <v>243393.85295057291</v>
      </c>
      <c r="CN2406" s="203">
        <f t="shared" si="112"/>
        <v>30608105.205566399</v>
      </c>
      <c r="CO2406" s="203">
        <f t="shared" si="113"/>
        <v>162566493.5673829</v>
      </c>
      <c r="CP2406" s="99">
        <v>24444734.932128899</v>
      </c>
      <c r="CQ2406" s="99">
        <v>0</v>
      </c>
      <c r="CR2406" s="99">
        <v>0</v>
      </c>
      <c r="CS2406" s="99">
        <v>0</v>
      </c>
      <c r="CT2406" s="99">
        <v>0</v>
      </c>
    </row>
    <row r="2407" spans="1:98">
      <c r="A2407" s="98" t="s">
        <v>201</v>
      </c>
      <c r="B2407" s="100">
        <v>40513</v>
      </c>
      <c r="C2407" s="99">
        <v>152564.40009689299</v>
      </c>
      <c r="D2407" s="99">
        <v>0.82315032699989399</v>
      </c>
      <c r="E2407" s="99">
        <v>24958.074356555899</v>
      </c>
      <c r="F2407" s="99">
        <v>20703.160091400099</v>
      </c>
      <c r="G2407" s="99">
        <v>4338.4194878935796</v>
      </c>
      <c r="H2407" s="99">
        <v>0</v>
      </c>
      <c r="I2407" s="99">
        <v>0</v>
      </c>
      <c r="J2407" s="99">
        <v>60647.052196979501</v>
      </c>
      <c r="K2407" s="99">
        <v>453.95041036978398</v>
      </c>
      <c r="L2407" s="99">
        <v>40595.2200427055</v>
      </c>
      <c r="M2407" s="99">
        <v>62873.372515678398</v>
      </c>
      <c r="N2407" s="99">
        <v>16345.2418370247</v>
      </c>
      <c r="O2407" s="99">
        <v>60279.498530864701</v>
      </c>
      <c r="P2407" s="99">
        <v>0</v>
      </c>
      <c r="Q2407" s="99">
        <v>8185.3709449172002</v>
      </c>
      <c r="R2407" s="99">
        <v>3507.2394290268398</v>
      </c>
      <c r="S2407" s="99">
        <v>0</v>
      </c>
      <c r="T2407" s="99">
        <v>1094.0616427809</v>
      </c>
      <c r="U2407" s="99">
        <v>61137.516233444199</v>
      </c>
      <c r="V2407" s="99">
        <v>8980488.8941650409</v>
      </c>
      <c r="W2407" s="99">
        <v>16.884487936971698</v>
      </c>
      <c r="X2407" s="99">
        <v>1745089.1371460001</v>
      </c>
      <c r="Y2407" s="99">
        <v>1282655.6042327899</v>
      </c>
      <c r="Z2407" s="99">
        <v>599216.85593414295</v>
      </c>
      <c r="AA2407" s="99">
        <v>0</v>
      </c>
      <c r="AB2407" s="99">
        <v>0</v>
      </c>
      <c r="AC2407" s="99">
        <v>19184173.430908199</v>
      </c>
      <c r="AD2407" s="99">
        <v>51159.027742862701</v>
      </c>
      <c r="AE2407" s="99">
        <v>1486213.4248504599</v>
      </c>
      <c r="AF2407" s="99">
        <v>3285071.20025635</v>
      </c>
      <c r="AG2407" s="99">
        <v>2197567.6543579102</v>
      </c>
      <c r="AH2407" s="99">
        <v>2610199.3532104502</v>
      </c>
      <c r="AI2407" s="99">
        <v>0</v>
      </c>
      <c r="AJ2407" s="99">
        <v>1154388.1733245901</v>
      </c>
      <c r="AK2407" s="99">
        <v>476285.65359497099</v>
      </c>
      <c r="AL2407" s="99">
        <v>0</v>
      </c>
      <c r="AM2407" s="99">
        <v>118193.926845551</v>
      </c>
      <c r="AN2407" s="99">
        <v>19245660.8908691</v>
      </c>
      <c r="AO2407" s="99">
        <v>80004026.21875</v>
      </c>
      <c r="AP2407" s="99">
        <v>278.635739821941</v>
      </c>
      <c r="AQ2407" s="99">
        <v>14272302.490356401</v>
      </c>
      <c r="AR2407" s="99">
        <v>10493931.748535199</v>
      </c>
      <c r="AS2407" s="99">
        <v>4753120.9417114304</v>
      </c>
      <c r="AT2407" s="99">
        <v>0</v>
      </c>
      <c r="AU2407" s="99">
        <v>0</v>
      </c>
      <c r="AV2407" s="99">
        <v>63694127.444824196</v>
      </c>
      <c r="AW2407" s="99">
        <v>154423.55155372599</v>
      </c>
      <c r="AX2407" s="99">
        <v>14600827.013061499</v>
      </c>
      <c r="AY2407" s="99">
        <v>29525869.981933601</v>
      </c>
      <c r="AZ2407" s="99">
        <v>17612657.8510742</v>
      </c>
      <c r="BA2407" s="99">
        <v>23026427.232910201</v>
      </c>
      <c r="BB2407" s="99">
        <v>0</v>
      </c>
      <c r="BC2407" s="99">
        <v>9568804.9393310491</v>
      </c>
      <c r="BD2407" s="99">
        <v>3722672.4562377902</v>
      </c>
      <c r="BE2407" s="99">
        <v>0</v>
      </c>
      <c r="BF2407" s="99">
        <v>970384.044036865</v>
      </c>
      <c r="BG2407" s="99">
        <v>63883369.664550804</v>
      </c>
      <c r="BH2407" s="99">
        <v>18998111.8823242</v>
      </c>
      <c r="BI2407" s="99">
        <v>97.314990496262894</v>
      </c>
      <c r="BJ2407" s="99">
        <v>4847452.6897582998</v>
      </c>
      <c r="BK2407" s="99">
        <v>3435998.60968018</v>
      </c>
      <c r="BL2407" s="99">
        <v>0</v>
      </c>
      <c r="BM2407" s="99">
        <v>512.07822135835897</v>
      </c>
      <c r="BN2407" s="99">
        <v>0</v>
      </c>
      <c r="BO2407" s="99">
        <v>0</v>
      </c>
      <c r="BP2407" s="99">
        <v>0</v>
      </c>
      <c r="BQ2407" s="99">
        <v>0</v>
      </c>
      <c r="BR2407" s="99">
        <v>8996681.51635742</v>
      </c>
      <c r="BS2407" s="99">
        <v>6330409.1298828097</v>
      </c>
      <c r="BT2407" s="99">
        <v>4482472.6371459998</v>
      </c>
      <c r="BU2407" s="99">
        <v>0</v>
      </c>
      <c r="BV2407" s="99">
        <v>3953061.4258117699</v>
      </c>
      <c r="BW2407" s="99">
        <v>401809.02420425398</v>
      </c>
      <c r="BX2407" s="99">
        <v>0</v>
      </c>
      <c r="BY2407" s="99">
        <v>0</v>
      </c>
      <c r="BZ2407" s="99">
        <v>0</v>
      </c>
      <c r="CA2407" s="99">
        <v>177573.71931839001</v>
      </c>
      <c r="CB2407" s="99">
        <v>10720589.831054701</v>
      </c>
      <c r="CC2407" s="99">
        <v>94190011.517578095</v>
      </c>
      <c r="CD2407" s="99">
        <v>23833840.847167999</v>
      </c>
      <c r="CE2407" s="99">
        <v>4346.0427919030199</v>
      </c>
      <c r="CF2407" s="99">
        <v>594810.17058563197</v>
      </c>
      <c r="CG2407" s="99">
        <v>4711751.8322753897</v>
      </c>
      <c r="CH2407" s="99">
        <v>0</v>
      </c>
      <c r="CI2407" s="99">
        <v>181925.447942734</v>
      </c>
      <c r="CJ2407" s="99">
        <v>11316029.6209717</v>
      </c>
      <c r="CK2407" s="99">
        <v>99041890.881835893</v>
      </c>
      <c r="CL2407" s="99">
        <v>24246163.146728501</v>
      </c>
      <c r="CM2407" s="203">
        <f t="shared" si="111"/>
        <v>243062.96417617821</v>
      </c>
      <c r="CN2407" s="203">
        <f t="shared" si="112"/>
        <v>30561690.511840798</v>
      </c>
      <c r="CO2407" s="203">
        <f t="shared" si="113"/>
        <v>162925260.54638669</v>
      </c>
      <c r="CP2407" s="99">
        <v>24246163.146728501</v>
      </c>
      <c r="CQ2407" s="99">
        <v>0</v>
      </c>
      <c r="CR2407" s="99">
        <v>0</v>
      </c>
      <c r="CS2407" s="99">
        <v>0</v>
      </c>
      <c r="CT2407" s="99">
        <v>0</v>
      </c>
    </row>
    <row r="2408" spans="1:98">
      <c r="A2408" s="98" t="s">
        <v>201</v>
      </c>
      <c r="B2408" s="100">
        <v>40603</v>
      </c>
      <c r="C2408" s="99">
        <v>151839.741292953</v>
      </c>
      <c r="D2408" s="99">
        <v>2.12924361397745</v>
      </c>
      <c r="E2408" s="99">
        <v>24333.209344625498</v>
      </c>
      <c r="F2408" s="99">
        <v>20107.5204064846</v>
      </c>
      <c r="G2408" s="99">
        <v>4435.8460589647302</v>
      </c>
      <c r="H2408" s="99">
        <v>0</v>
      </c>
      <c r="I2408" s="99">
        <v>0</v>
      </c>
      <c r="J2408" s="99">
        <v>61470.054537296302</v>
      </c>
      <c r="K2408" s="99">
        <v>412.81504560261999</v>
      </c>
      <c r="L2408" s="99">
        <v>87595.221285819993</v>
      </c>
      <c r="M2408" s="99">
        <v>62637.550952434503</v>
      </c>
      <c r="N2408" s="99">
        <v>16264.8006665707</v>
      </c>
      <c r="O2408" s="99">
        <v>0</v>
      </c>
      <c r="P2408" s="99">
        <v>0</v>
      </c>
      <c r="Q2408" s="99">
        <v>8225.9600377082807</v>
      </c>
      <c r="R2408" s="99">
        <v>0</v>
      </c>
      <c r="S2408" s="99">
        <v>0</v>
      </c>
      <c r="T2408" s="99">
        <v>4396.2768568396596</v>
      </c>
      <c r="U2408" s="99">
        <v>61879.112212181099</v>
      </c>
      <c r="V2408" s="99">
        <v>8932112.9664306603</v>
      </c>
      <c r="W2408" s="99">
        <v>340.02154460176803</v>
      </c>
      <c r="X2408" s="99">
        <v>1684042.8213806199</v>
      </c>
      <c r="Y2408" s="99">
        <v>1231472.5780944801</v>
      </c>
      <c r="Z2408" s="99">
        <v>607611.43094634998</v>
      </c>
      <c r="AA2408" s="99">
        <v>0</v>
      </c>
      <c r="AB2408" s="99">
        <v>0</v>
      </c>
      <c r="AC2408" s="99">
        <v>19468134.4055176</v>
      </c>
      <c r="AD2408" s="99">
        <v>45330.019087791399</v>
      </c>
      <c r="AE2408" s="99">
        <v>4020021.9947509798</v>
      </c>
      <c r="AF2408" s="99">
        <v>3262281.5591430701</v>
      </c>
      <c r="AG2408" s="99">
        <v>2151845.7741394001</v>
      </c>
      <c r="AH2408" s="99">
        <v>0</v>
      </c>
      <c r="AI2408" s="99">
        <v>0</v>
      </c>
      <c r="AJ2408" s="99">
        <v>1159893.8190765399</v>
      </c>
      <c r="AK2408" s="99">
        <v>0</v>
      </c>
      <c r="AL2408" s="99">
        <v>0</v>
      </c>
      <c r="AM2408" s="99">
        <v>600439.781044006</v>
      </c>
      <c r="AN2408" s="99">
        <v>19490118.017333999</v>
      </c>
      <c r="AO2408" s="99">
        <v>80151641.001953095</v>
      </c>
      <c r="AP2408" s="99">
        <v>964.669207468629</v>
      </c>
      <c r="AQ2408" s="99">
        <v>13786371.5621338</v>
      </c>
      <c r="AR2408" s="99">
        <v>10128933.2111816</v>
      </c>
      <c r="AS2408" s="99">
        <v>4839670.9764404297</v>
      </c>
      <c r="AT2408" s="99">
        <v>0</v>
      </c>
      <c r="AU2408" s="99">
        <v>0</v>
      </c>
      <c r="AV2408" s="99">
        <v>65021473.932617202</v>
      </c>
      <c r="AW2408" s="99">
        <v>136493.89163780201</v>
      </c>
      <c r="AX2408" s="99">
        <v>37025032.065429702</v>
      </c>
      <c r="AY2408" s="99">
        <v>29555010.694091801</v>
      </c>
      <c r="AZ2408" s="99">
        <v>17333140.013427701</v>
      </c>
      <c r="BA2408" s="99">
        <v>0</v>
      </c>
      <c r="BB2408" s="99">
        <v>0</v>
      </c>
      <c r="BC2408" s="99">
        <v>9623298.1431884803</v>
      </c>
      <c r="BD2408" s="99">
        <v>0</v>
      </c>
      <c r="BE2408" s="99">
        <v>0</v>
      </c>
      <c r="BF2408" s="99">
        <v>4795348.2512207003</v>
      </c>
      <c r="BG2408" s="99">
        <v>65053910.943847701</v>
      </c>
      <c r="BH2408" s="99">
        <v>14807018.8364258</v>
      </c>
      <c r="BI2408" s="99">
        <v>48.755774989724202</v>
      </c>
      <c r="BJ2408" s="99">
        <v>4280027.8399658203</v>
      </c>
      <c r="BK2408" s="99">
        <v>3095676.7645568801</v>
      </c>
      <c r="BL2408" s="99">
        <v>0</v>
      </c>
      <c r="BM2408" s="99">
        <v>0</v>
      </c>
      <c r="BN2408" s="99">
        <v>0</v>
      </c>
      <c r="BO2408" s="99">
        <v>0</v>
      </c>
      <c r="BP2408" s="99">
        <v>0</v>
      </c>
      <c r="BQ2408" s="99">
        <v>0</v>
      </c>
      <c r="BR2408" s="99">
        <v>8954595.7536621094</v>
      </c>
      <c r="BS2408" s="99">
        <v>6213172.2083129901</v>
      </c>
      <c r="BT2408" s="99">
        <v>0</v>
      </c>
      <c r="BU2408" s="99">
        <v>0</v>
      </c>
      <c r="BV2408" s="99">
        <v>3985810.0069580101</v>
      </c>
      <c r="BW2408" s="99">
        <v>0</v>
      </c>
      <c r="BX2408" s="99">
        <v>0</v>
      </c>
      <c r="BY2408" s="99">
        <v>0</v>
      </c>
      <c r="BZ2408" s="99">
        <v>0</v>
      </c>
      <c r="CA2408" s="99">
        <v>176107.70201110799</v>
      </c>
      <c r="CB2408" s="99">
        <v>10598447.980957</v>
      </c>
      <c r="CC2408" s="99">
        <v>93659500.512695298</v>
      </c>
      <c r="CD2408" s="99">
        <v>19122787.6083984</v>
      </c>
      <c r="CE2408" s="99">
        <v>4435.9510137438801</v>
      </c>
      <c r="CF2408" s="99">
        <v>611241.23796844506</v>
      </c>
      <c r="CG2408" s="99">
        <v>4859561.5108032199</v>
      </c>
      <c r="CH2408" s="99">
        <v>0</v>
      </c>
      <c r="CI2408" s="99">
        <v>180496.156873703</v>
      </c>
      <c r="CJ2408" s="99">
        <v>11209269.614135699</v>
      </c>
      <c r="CK2408" s="99">
        <v>98686712.3125</v>
      </c>
      <c r="CL2408" s="99">
        <v>19119105.506103501</v>
      </c>
      <c r="CM2408" s="203">
        <f t="shared" si="111"/>
        <v>242375.26908588409</v>
      </c>
      <c r="CN2408" s="203">
        <f t="shared" si="112"/>
        <v>30699387.631469697</v>
      </c>
      <c r="CO2408" s="203">
        <f t="shared" si="113"/>
        <v>163740623.25634772</v>
      </c>
      <c r="CP2408" s="99">
        <v>19119105.506103501</v>
      </c>
      <c r="CQ2408" s="99">
        <v>0</v>
      </c>
      <c r="CR2408" s="99">
        <v>0</v>
      </c>
      <c r="CS2408" s="99">
        <v>0</v>
      </c>
      <c r="CT2408" s="99">
        <v>0</v>
      </c>
    </row>
    <row r="2409" spans="1:98">
      <c r="A2409" s="98" t="s">
        <v>201</v>
      </c>
      <c r="B2409" s="100">
        <v>40695</v>
      </c>
      <c r="C2409" s="99">
        <v>151355.13095855701</v>
      </c>
      <c r="D2409" s="99">
        <v>1.7458143099938801</v>
      </c>
      <c r="E2409" s="99">
        <v>23651.5879919529</v>
      </c>
      <c r="F2409" s="99">
        <v>19597.0586209297</v>
      </c>
      <c r="G2409" s="99">
        <v>4507.4234447479203</v>
      </c>
      <c r="H2409" s="99">
        <v>0</v>
      </c>
      <c r="I2409" s="99">
        <v>0</v>
      </c>
      <c r="J2409" s="99">
        <v>62303.659752845801</v>
      </c>
      <c r="K2409" s="99">
        <v>374.56214320659598</v>
      </c>
      <c r="L2409" s="99">
        <v>88143.995881080598</v>
      </c>
      <c r="M2409" s="99">
        <v>62546.667641639702</v>
      </c>
      <c r="N2409" s="99">
        <v>16240.1300280094</v>
      </c>
      <c r="O2409" s="99">
        <v>0</v>
      </c>
      <c r="P2409" s="99">
        <v>0</v>
      </c>
      <c r="Q2409" s="99">
        <v>8151.4431225657499</v>
      </c>
      <c r="R2409" s="99">
        <v>0</v>
      </c>
      <c r="S2409" s="99">
        <v>0</v>
      </c>
      <c r="T2409" s="99">
        <v>4488.6603960990897</v>
      </c>
      <c r="U2409" s="99">
        <v>62633.5984277725</v>
      </c>
      <c r="V2409" s="99">
        <v>8843154.0604247991</v>
      </c>
      <c r="W2409" s="99">
        <v>200.810792116448</v>
      </c>
      <c r="X2409" s="99">
        <v>1618299.4398345901</v>
      </c>
      <c r="Y2409" s="99">
        <v>1189608.5951995901</v>
      </c>
      <c r="Z2409" s="99">
        <v>603624.73207092297</v>
      </c>
      <c r="AA2409" s="99">
        <v>0</v>
      </c>
      <c r="AB2409" s="99">
        <v>0</v>
      </c>
      <c r="AC2409" s="99">
        <v>19700158.9443359</v>
      </c>
      <c r="AD2409" s="99">
        <v>37387.0177669525</v>
      </c>
      <c r="AE2409" s="99">
        <v>3969687.5404968299</v>
      </c>
      <c r="AF2409" s="99">
        <v>3246336.0696105999</v>
      </c>
      <c r="AG2409" s="99">
        <v>2126370.0096740699</v>
      </c>
      <c r="AH2409" s="99">
        <v>0</v>
      </c>
      <c r="AI2409" s="99">
        <v>0</v>
      </c>
      <c r="AJ2409" s="99">
        <v>1154709.8187408401</v>
      </c>
      <c r="AK2409" s="99">
        <v>0</v>
      </c>
      <c r="AL2409" s="99">
        <v>0</v>
      </c>
      <c r="AM2409" s="99">
        <v>601149.66581726098</v>
      </c>
      <c r="AN2409" s="99">
        <v>19756113.541992199</v>
      </c>
      <c r="AO2409" s="99">
        <v>79764566.827148393</v>
      </c>
      <c r="AP2409" s="99">
        <v>1327.55256280303</v>
      </c>
      <c r="AQ2409" s="99">
        <v>13411753.6654053</v>
      </c>
      <c r="AR2409" s="99">
        <v>9854462.2032470703</v>
      </c>
      <c r="AS2409" s="99">
        <v>4840764.7875366202</v>
      </c>
      <c r="AT2409" s="99">
        <v>0</v>
      </c>
      <c r="AU2409" s="99">
        <v>0</v>
      </c>
      <c r="AV2409" s="99">
        <v>66186740.794921897</v>
      </c>
      <c r="AW2409" s="99">
        <v>113569.06512928</v>
      </c>
      <c r="AX2409" s="99">
        <v>36946495.9228516</v>
      </c>
      <c r="AY2409" s="99">
        <v>29625705.847656298</v>
      </c>
      <c r="AZ2409" s="99">
        <v>17258387.450683601</v>
      </c>
      <c r="BA2409" s="99">
        <v>0</v>
      </c>
      <c r="BB2409" s="99">
        <v>0</v>
      </c>
      <c r="BC2409" s="99">
        <v>9638083.1309814509</v>
      </c>
      <c r="BD2409" s="99">
        <v>0</v>
      </c>
      <c r="BE2409" s="99">
        <v>0</v>
      </c>
      <c r="BF2409" s="99">
        <v>4818629.62854004</v>
      </c>
      <c r="BG2409" s="99">
        <v>66387363.576171897</v>
      </c>
      <c r="BH2409" s="99">
        <v>14925413.204345699</v>
      </c>
      <c r="BI2409" s="99">
        <v>125.89000454545</v>
      </c>
      <c r="BJ2409" s="99">
        <v>4188575.5428772001</v>
      </c>
      <c r="BK2409" s="99">
        <v>2996728.3687744099</v>
      </c>
      <c r="BL2409" s="99">
        <v>0</v>
      </c>
      <c r="BM2409" s="99">
        <v>0</v>
      </c>
      <c r="BN2409" s="99">
        <v>0</v>
      </c>
      <c r="BO2409" s="99">
        <v>0</v>
      </c>
      <c r="BP2409" s="99">
        <v>0</v>
      </c>
      <c r="BQ2409" s="99">
        <v>0</v>
      </c>
      <c r="BR2409" s="99">
        <v>8993138.9608154297</v>
      </c>
      <c r="BS2409" s="99">
        <v>6182516.8793334998</v>
      </c>
      <c r="BT2409" s="99">
        <v>0</v>
      </c>
      <c r="BU2409" s="99">
        <v>0</v>
      </c>
      <c r="BV2409" s="99">
        <v>4011037.1664123498</v>
      </c>
      <c r="BW2409" s="99">
        <v>0</v>
      </c>
      <c r="BX2409" s="99">
        <v>0</v>
      </c>
      <c r="BY2409" s="99">
        <v>0</v>
      </c>
      <c r="BZ2409" s="99">
        <v>0</v>
      </c>
      <c r="CA2409" s="99">
        <v>175061.64160346999</v>
      </c>
      <c r="CB2409" s="99">
        <v>10468366.8828125</v>
      </c>
      <c r="CC2409" s="99">
        <v>93346579.056640595</v>
      </c>
      <c r="CD2409" s="99">
        <v>19098404.037353501</v>
      </c>
      <c r="CE2409" s="99">
        <v>4506.0931984782201</v>
      </c>
      <c r="CF2409" s="99">
        <v>598834.05059051502</v>
      </c>
      <c r="CG2409" s="99">
        <v>4807036.2954711895</v>
      </c>
      <c r="CH2409" s="99">
        <v>0</v>
      </c>
      <c r="CI2409" s="99">
        <v>179596.973333359</v>
      </c>
      <c r="CJ2409" s="99">
        <v>11069583.701049799</v>
      </c>
      <c r="CK2409" s="99">
        <v>97887759.021484405</v>
      </c>
      <c r="CL2409" s="99">
        <v>19092524.3828125</v>
      </c>
      <c r="CM2409" s="203">
        <f t="shared" si="111"/>
        <v>242230.57176113149</v>
      </c>
      <c r="CN2409" s="203">
        <f t="shared" si="112"/>
        <v>30825697.243042</v>
      </c>
      <c r="CO2409" s="203">
        <f t="shared" si="113"/>
        <v>164275122.59765631</v>
      </c>
      <c r="CP2409" s="99">
        <v>19092524.3828125</v>
      </c>
      <c r="CQ2409" s="99">
        <v>0</v>
      </c>
      <c r="CR2409" s="99">
        <v>0</v>
      </c>
      <c r="CS2409" s="99">
        <v>0</v>
      </c>
      <c r="CT2409" s="99">
        <v>0</v>
      </c>
    </row>
    <row r="2410" spans="1:98">
      <c r="A2410" s="98" t="s">
        <v>201</v>
      </c>
      <c r="B2410" s="100">
        <v>40787</v>
      </c>
      <c r="C2410" s="99">
        <v>151061.63241195699</v>
      </c>
      <c r="D2410" s="99">
        <v>1.5174822719854999</v>
      </c>
      <c r="E2410" s="99">
        <v>23202.4260406494</v>
      </c>
      <c r="F2410" s="99">
        <v>19281.191663026799</v>
      </c>
      <c r="G2410" s="99">
        <v>4465.7298820018796</v>
      </c>
      <c r="H2410" s="99">
        <v>0</v>
      </c>
      <c r="I2410" s="99">
        <v>0</v>
      </c>
      <c r="J2410" s="99">
        <v>62421.815113067598</v>
      </c>
      <c r="K2410" s="99">
        <v>325.56805581599502</v>
      </c>
      <c r="L2410" s="99">
        <v>88820.634757995605</v>
      </c>
      <c r="M2410" s="99">
        <v>62622.311628818497</v>
      </c>
      <c r="N2410" s="99">
        <v>16142.1335722208</v>
      </c>
      <c r="O2410" s="99">
        <v>0</v>
      </c>
      <c r="P2410" s="99">
        <v>0</v>
      </c>
      <c r="Q2410" s="99">
        <v>8103.37110847235</v>
      </c>
      <c r="R2410" s="99">
        <v>0</v>
      </c>
      <c r="S2410" s="99">
        <v>0</v>
      </c>
      <c r="T2410" s="99">
        <v>4483.1809117198</v>
      </c>
      <c r="U2410" s="99">
        <v>62773.567401886001</v>
      </c>
      <c r="V2410" s="99">
        <v>8802702.7294921894</v>
      </c>
      <c r="W2410" s="99">
        <v>452.40660713985602</v>
      </c>
      <c r="X2410" s="99">
        <v>1569514.39572144</v>
      </c>
      <c r="Y2410" s="99">
        <v>1155454.02555847</v>
      </c>
      <c r="Z2410" s="99">
        <v>586841.79827880894</v>
      </c>
      <c r="AA2410" s="99">
        <v>0</v>
      </c>
      <c r="AB2410" s="99">
        <v>0</v>
      </c>
      <c r="AC2410" s="99">
        <v>19691611.362060498</v>
      </c>
      <c r="AD2410" s="99">
        <v>32721.701361417799</v>
      </c>
      <c r="AE2410" s="99">
        <v>3876987.8978576702</v>
      </c>
      <c r="AF2410" s="99">
        <v>3254181.6432495099</v>
      </c>
      <c r="AG2410" s="99">
        <v>2101302.8865356399</v>
      </c>
      <c r="AH2410" s="99">
        <v>0</v>
      </c>
      <c r="AI2410" s="99">
        <v>0</v>
      </c>
      <c r="AJ2410" s="99">
        <v>1141005.5095367399</v>
      </c>
      <c r="AK2410" s="99">
        <v>0</v>
      </c>
      <c r="AL2410" s="99">
        <v>0</v>
      </c>
      <c r="AM2410" s="99">
        <v>589118.18048095703</v>
      </c>
      <c r="AN2410" s="99">
        <v>19727439.379394501</v>
      </c>
      <c r="AO2410" s="99">
        <v>79767209.108398393</v>
      </c>
      <c r="AP2410" s="99">
        <v>1362.4401494562601</v>
      </c>
      <c r="AQ2410" s="99">
        <v>13014435.8272705</v>
      </c>
      <c r="AR2410" s="99">
        <v>9496203.3427734394</v>
      </c>
      <c r="AS2410" s="99">
        <v>4723409.9187622098</v>
      </c>
      <c r="AT2410" s="99">
        <v>0</v>
      </c>
      <c r="AU2410" s="99">
        <v>0</v>
      </c>
      <c r="AV2410" s="99">
        <v>66714060.885742202</v>
      </c>
      <c r="AW2410" s="99">
        <v>100708.274073601</v>
      </c>
      <c r="AX2410" s="99">
        <v>36415914.327636696</v>
      </c>
      <c r="AY2410" s="99">
        <v>29870934.4682617</v>
      </c>
      <c r="AZ2410" s="99">
        <v>17114977.4289551</v>
      </c>
      <c r="BA2410" s="99">
        <v>0</v>
      </c>
      <c r="BB2410" s="99">
        <v>0</v>
      </c>
      <c r="BC2410" s="99">
        <v>9535074.2365722694</v>
      </c>
      <c r="BD2410" s="99">
        <v>0</v>
      </c>
      <c r="BE2410" s="99">
        <v>0</v>
      </c>
      <c r="BF2410" s="99">
        <v>4751594.2526245099</v>
      </c>
      <c r="BG2410" s="99">
        <v>66817412.8828125</v>
      </c>
      <c r="BH2410" s="99">
        <v>15159874.8280029</v>
      </c>
      <c r="BI2410" s="99">
        <v>167.40428839437701</v>
      </c>
      <c r="BJ2410" s="99">
        <v>4151891.6351928702</v>
      </c>
      <c r="BK2410" s="99">
        <v>2966963.6850891099</v>
      </c>
      <c r="BL2410" s="99">
        <v>0</v>
      </c>
      <c r="BM2410" s="99">
        <v>0</v>
      </c>
      <c r="BN2410" s="99">
        <v>0</v>
      </c>
      <c r="BO2410" s="99">
        <v>0</v>
      </c>
      <c r="BP2410" s="99">
        <v>0</v>
      </c>
      <c r="BQ2410" s="99">
        <v>0</v>
      </c>
      <c r="BR2410" s="99">
        <v>9004063.12573242</v>
      </c>
      <c r="BS2410" s="99">
        <v>6144943.6107177697</v>
      </c>
      <c r="BT2410" s="99">
        <v>0</v>
      </c>
      <c r="BU2410" s="99">
        <v>0</v>
      </c>
      <c r="BV2410" s="99">
        <v>4021905.4501342801</v>
      </c>
      <c r="BW2410" s="99">
        <v>0</v>
      </c>
      <c r="BX2410" s="99">
        <v>0</v>
      </c>
      <c r="BY2410" s="99">
        <v>0</v>
      </c>
      <c r="BZ2410" s="99">
        <v>0</v>
      </c>
      <c r="CA2410" s="99">
        <v>174196.49417114299</v>
      </c>
      <c r="CB2410" s="99">
        <v>10355276.716796899</v>
      </c>
      <c r="CC2410" s="99">
        <v>92539054.802734405</v>
      </c>
      <c r="CD2410" s="99">
        <v>19305713.4055176</v>
      </c>
      <c r="CE2410" s="99">
        <v>4471.8871425390198</v>
      </c>
      <c r="CF2410" s="99">
        <v>589994.15975952102</v>
      </c>
      <c r="CG2410" s="99">
        <v>4758531.3776855497</v>
      </c>
      <c r="CH2410" s="99">
        <v>0</v>
      </c>
      <c r="CI2410" s="99">
        <v>178684.367486954</v>
      </c>
      <c r="CJ2410" s="99">
        <v>10943800.821533199</v>
      </c>
      <c r="CK2410" s="99">
        <v>97440186.819335893</v>
      </c>
      <c r="CL2410" s="99">
        <v>19323530.7663574</v>
      </c>
      <c r="CM2410" s="203">
        <f t="shared" si="111"/>
        <v>241457.93488884001</v>
      </c>
      <c r="CN2410" s="203">
        <f t="shared" si="112"/>
        <v>30671240.200927701</v>
      </c>
      <c r="CO2410" s="203">
        <f t="shared" si="113"/>
        <v>164257599.70214838</v>
      </c>
      <c r="CP2410" s="99">
        <v>19323530.7663574</v>
      </c>
      <c r="CQ2410" s="99">
        <v>0</v>
      </c>
      <c r="CR2410" s="99">
        <v>0</v>
      </c>
      <c r="CS2410" s="99">
        <v>0</v>
      </c>
      <c r="CT2410" s="99">
        <v>0</v>
      </c>
    </row>
    <row r="2411" spans="1:98">
      <c r="A2411" s="98" t="s">
        <v>201</v>
      </c>
      <c r="B2411" s="100">
        <v>40878</v>
      </c>
      <c r="C2411" s="99">
        <v>151583.34065246599</v>
      </c>
      <c r="D2411" s="99">
        <v>2.34604239699547</v>
      </c>
      <c r="E2411" s="99">
        <v>22720.0229282379</v>
      </c>
      <c r="F2411" s="99">
        <v>18848.650089502298</v>
      </c>
      <c r="G2411" s="99">
        <v>4533.6017073988896</v>
      </c>
      <c r="H2411" s="99">
        <v>0</v>
      </c>
      <c r="I2411" s="99">
        <v>0</v>
      </c>
      <c r="J2411" s="99">
        <v>63227.104508876801</v>
      </c>
      <c r="K2411" s="99">
        <v>313.10174601525102</v>
      </c>
      <c r="L2411" s="99">
        <v>87108.765488624602</v>
      </c>
      <c r="M2411" s="99">
        <v>62825.056209564202</v>
      </c>
      <c r="N2411" s="99">
        <v>16040.5216875076</v>
      </c>
      <c r="O2411" s="99">
        <v>0</v>
      </c>
      <c r="P2411" s="99">
        <v>0</v>
      </c>
      <c r="Q2411" s="99">
        <v>8186.8501040935498</v>
      </c>
      <c r="R2411" s="99">
        <v>0</v>
      </c>
      <c r="S2411" s="99">
        <v>0</v>
      </c>
      <c r="T2411" s="99">
        <v>4496.86567080021</v>
      </c>
      <c r="U2411" s="99">
        <v>63553.617374897003</v>
      </c>
      <c r="V2411" s="99">
        <v>8794002.59228516</v>
      </c>
      <c r="W2411" s="99">
        <v>505.49164576456002</v>
      </c>
      <c r="X2411" s="99">
        <v>1530483.5751495401</v>
      </c>
      <c r="Y2411" s="99">
        <v>1124733.9526672401</v>
      </c>
      <c r="Z2411" s="99">
        <v>588902.99810028099</v>
      </c>
      <c r="AA2411" s="99">
        <v>0</v>
      </c>
      <c r="AB2411" s="99">
        <v>0</v>
      </c>
      <c r="AC2411" s="99">
        <v>19924212.425781298</v>
      </c>
      <c r="AD2411" s="99">
        <v>30724.709851265001</v>
      </c>
      <c r="AE2411" s="99">
        <v>3799197.7669677702</v>
      </c>
      <c r="AF2411" s="99">
        <v>3254653.0611267099</v>
      </c>
      <c r="AG2411" s="99">
        <v>2081573.7746429399</v>
      </c>
      <c r="AH2411" s="99">
        <v>0</v>
      </c>
      <c r="AI2411" s="99">
        <v>0</v>
      </c>
      <c r="AJ2411" s="99">
        <v>1148880.9099884001</v>
      </c>
      <c r="AK2411" s="99">
        <v>0</v>
      </c>
      <c r="AL2411" s="99">
        <v>0</v>
      </c>
      <c r="AM2411" s="99">
        <v>584963.63602447498</v>
      </c>
      <c r="AN2411" s="99">
        <v>19964353.479003899</v>
      </c>
      <c r="AO2411" s="99">
        <v>80437686.813476607</v>
      </c>
      <c r="AP2411" s="99">
        <v>8067.6367502808598</v>
      </c>
      <c r="AQ2411" s="99">
        <v>12772536.6953125</v>
      </c>
      <c r="AR2411" s="99">
        <v>9361241.7108154297</v>
      </c>
      <c r="AS2411" s="99">
        <v>4794399.06713867</v>
      </c>
      <c r="AT2411" s="99">
        <v>0</v>
      </c>
      <c r="AU2411" s="99">
        <v>0</v>
      </c>
      <c r="AV2411" s="99">
        <v>67991367.379882798</v>
      </c>
      <c r="AW2411" s="99">
        <v>95876.998489379897</v>
      </c>
      <c r="AX2411" s="99">
        <v>36073849.447753899</v>
      </c>
      <c r="AY2411" s="99">
        <v>30149881.587890599</v>
      </c>
      <c r="AZ2411" s="99">
        <v>17036038.370361298</v>
      </c>
      <c r="BA2411" s="99">
        <v>0</v>
      </c>
      <c r="BB2411" s="99">
        <v>0</v>
      </c>
      <c r="BC2411" s="99">
        <v>9677490.5682372991</v>
      </c>
      <c r="BD2411" s="99">
        <v>0</v>
      </c>
      <c r="BE2411" s="99">
        <v>0</v>
      </c>
      <c r="BF2411" s="99">
        <v>4740314.46691895</v>
      </c>
      <c r="BG2411" s="99">
        <v>68127143.965820298</v>
      </c>
      <c r="BH2411" s="99">
        <v>15218709.9682617</v>
      </c>
      <c r="BI2411" s="99">
        <v>1628.7932432740899</v>
      </c>
      <c r="BJ2411" s="99">
        <v>4111037.7564697298</v>
      </c>
      <c r="BK2411" s="99">
        <v>2905141.8860168499</v>
      </c>
      <c r="BL2411" s="99">
        <v>0</v>
      </c>
      <c r="BM2411" s="99">
        <v>0</v>
      </c>
      <c r="BN2411" s="99">
        <v>0</v>
      </c>
      <c r="BO2411" s="99">
        <v>0</v>
      </c>
      <c r="BP2411" s="99">
        <v>0</v>
      </c>
      <c r="BQ2411" s="99">
        <v>0</v>
      </c>
      <c r="BR2411" s="99">
        <v>9092415.3878173791</v>
      </c>
      <c r="BS2411" s="99">
        <v>6138639.9387207003</v>
      </c>
      <c r="BT2411" s="99">
        <v>0</v>
      </c>
      <c r="BU2411" s="99">
        <v>0</v>
      </c>
      <c r="BV2411" s="99">
        <v>4080966.5027160598</v>
      </c>
      <c r="BW2411" s="99">
        <v>0</v>
      </c>
      <c r="BX2411" s="99">
        <v>0</v>
      </c>
      <c r="BY2411" s="99">
        <v>0</v>
      </c>
      <c r="BZ2411" s="99">
        <v>0</v>
      </c>
      <c r="CA2411" s="99">
        <v>174376.40473938</v>
      </c>
      <c r="CB2411" s="99">
        <v>10326591.923828101</v>
      </c>
      <c r="CC2411" s="99">
        <v>93183002.808593795</v>
      </c>
      <c r="CD2411" s="99">
        <v>19312543.686279301</v>
      </c>
      <c r="CE2411" s="99">
        <v>4539.9735065102604</v>
      </c>
      <c r="CF2411" s="99">
        <v>589182.29034423805</v>
      </c>
      <c r="CG2411" s="99">
        <v>4801635.5242919903</v>
      </c>
      <c r="CH2411" s="99">
        <v>0</v>
      </c>
      <c r="CI2411" s="99">
        <v>178906.105772018</v>
      </c>
      <c r="CJ2411" s="99">
        <v>10917960.848632799</v>
      </c>
      <c r="CK2411" s="99">
        <v>98065223.893554702</v>
      </c>
      <c r="CL2411" s="99">
        <v>19323740.751953099</v>
      </c>
      <c r="CM2411" s="203">
        <f t="shared" si="111"/>
        <v>242459.723146915</v>
      </c>
      <c r="CN2411" s="203">
        <f t="shared" si="112"/>
        <v>30882314.327636696</v>
      </c>
      <c r="CO2411" s="203">
        <f t="shared" si="113"/>
        <v>166192367.859375</v>
      </c>
      <c r="CP2411" s="99">
        <v>19323740.751953099</v>
      </c>
      <c r="CQ2411" s="99">
        <v>0</v>
      </c>
      <c r="CR2411" s="99">
        <v>0</v>
      </c>
      <c r="CS2411" s="99">
        <v>0</v>
      </c>
      <c r="CT2411" s="99">
        <v>0</v>
      </c>
    </row>
    <row r="2412" spans="1:98">
      <c r="A2412" s="98" t="s">
        <v>201</v>
      </c>
      <c r="B2412" s="100">
        <v>40969</v>
      </c>
      <c r="C2412" s="99">
        <v>151571.87757110599</v>
      </c>
      <c r="D2412" s="99">
        <v>1.0917578269873001</v>
      </c>
      <c r="E2412" s="99">
        <v>22423.147194385499</v>
      </c>
      <c r="F2412" s="99">
        <v>18591.263376474399</v>
      </c>
      <c r="G2412" s="99">
        <v>4624.4110496640196</v>
      </c>
      <c r="H2412" s="99">
        <v>0</v>
      </c>
      <c r="I2412" s="99">
        <v>0</v>
      </c>
      <c r="J2412" s="99">
        <v>63973.4447274208</v>
      </c>
      <c r="K2412" s="99">
        <v>309.82165962457702</v>
      </c>
      <c r="L2412" s="99">
        <v>85989.8524541855</v>
      </c>
      <c r="M2412" s="99">
        <v>62960.754013061502</v>
      </c>
      <c r="N2412" s="99">
        <v>16030.5064018965</v>
      </c>
      <c r="O2412" s="99">
        <v>0</v>
      </c>
      <c r="P2412" s="99">
        <v>0</v>
      </c>
      <c r="Q2412" s="99">
        <v>8151.8222708105995</v>
      </c>
      <c r="R2412" s="99">
        <v>0</v>
      </c>
      <c r="S2412" s="99">
        <v>0</v>
      </c>
      <c r="T2412" s="99">
        <v>4599.9508295059204</v>
      </c>
      <c r="U2412" s="99">
        <v>64281.295835971803</v>
      </c>
      <c r="V2412" s="99">
        <v>8753406.7542724591</v>
      </c>
      <c r="W2412" s="99">
        <v>25.697983226971701</v>
      </c>
      <c r="X2412" s="99">
        <v>1486715.99520874</v>
      </c>
      <c r="Y2412" s="99">
        <v>1110044.4363708501</v>
      </c>
      <c r="Z2412" s="99">
        <v>596556.32650756801</v>
      </c>
      <c r="AA2412" s="99">
        <v>0</v>
      </c>
      <c r="AB2412" s="99">
        <v>0</v>
      </c>
      <c r="AC2412" s="99">
        <v>20342229.8046875</v>
      </c>
      <c r="AD2412" s="99">
        <v>32029.148472309102</v>
      </c>
      <c r="AE2412" s="99">
        <v>3835623.2850036598</v>
      </c>
      <c r="AF2412" s="99">
        <v>3263924.0782470698</v>
      </c>
      <c r="AG2412" s="99">
        <v>2054258.2131958001</v>
      </c>
      <c r="AH2412" s="99">
        <v>0</v>
      </c>
      <c r="AI2412" s="99">
        <v>0</v>
      </c>
      <c r="AJ2412" s="99">
        <v>1154871.4671020501</v>
      </c>
      <c r="AK2412" s="99">
        <v>0</v>
      </c>
      <c r="AL2412" s="99">
        <v>0</v>
      </c>
      <c r="AM2412" s="99">
        <v>592522.85424041701</v>
      </c>
      <c r="AN2412" s="99">
        <v>20331015.615234401</v>
      </c>
      <c r="AO2412" s="99">
        <v>80627620.500976607</v>
      </c>
      <c r="AP2412" s="99">
        <v>199.196443933994</v>
      </c>
      <c r="AQ2412" s="99">
        <v>12418215.030151401</v>
      </c>
      <c r="AR2412" s="99">
        <v>9320091.29296875</v>
      </c>
      <c r="AS2412" s="99">
        <v>4887901.9762573196</v>
      </c>
      <c r="AT2412" s="99">
        <v>0</v>
      </c>
      <c r="AU2412" s="99">
        <v>0</v>
      </c>
      <c r="AV2412" s="99">
        <v>69610549.115234405</v>
      </c>
      <c r="AW2412" s="99">
        <v>99057.969947814898</v>
      </c>
      <c r="AX2412" s="99">
        <v>36282123.675292999</v>
      </c>
      <c r="AY2412" s="99">
        <v>30447554.462158199</v>
      </c>
      <c r="AZ2412" s="99">
        <v>17229872.580810498</v>
      </c>
      <c r="BA2412" s="99">
        <v>0</v>
      </c>
      <c r="BB2412" s="99">
        <v>0</v>
      </c>
      <c r="BC2412" s="99">
        <v>9748431.8321533203</v>
      </c>
      <c r="BD2412" s="99">
        <v>0</v>
      </c>
      <c r="BE2412" s="99">
        <v>0</v>
      </c>
      <c r="BF2412" s="99">
        <v>4873712.3766479502</v>
      </c>
      <c r="BG2412" s="99">
        <v>69531829.399414107</v>
      </c>
      <c r="BH2412" s="99">
        <v>15481444.3397217</v>
      </c>
      <c r="BI2412" s="99">
        <v>75.426196026615798</v>
      </c>
      <c r="BJ2412" s="99">
        <v>4085738.4955139202</v>
      </c>
      <c r="BK2412" s="99">
        <v>2868244.0231628399</v>
      </c>
      <c r="BL2412" s="99">
        <v>0</v>
      </c>
      <c r="BM2412" s="99">
        <v>0</v>
      </c>
      <c r="BN2412" s="99">
        <v>0</v>
      </c>
      <c r="BO2412" s="99">
        <v>0</v>
      </c>
      <c r="BP2412" s="99">
        <v>0</v>
      </c>
      <c r="BQ2412" s="99">
        <v>0</v>
      </c>
      <c r="BR2412" s="99">
        <v>9324295.1727294903</v>
      </c>
      <c r="BS2412" s="99">
        <v>6193595.3588256799</v>
      </c>
      <c r="BT2412" s="99">
        <v>0</v>
      </c>
      <c r="BU2412" s="99">
        <v>0</v>
      </c>
      <c r="BV2412" s="99">
        <v>4129078.6843872098</v>
      </c>
      <c r="BW2412" s="99">
        <v>0</v>
      </c>
      <c r="BX2412" s="99">
        <v>0</v>
      </c>
      <c r="BY2412" s="99">
        <v>0</v>
      </c>
      <c r="BZ2412" s="99">
        <v>0</v>
      </c>
      <c r="CA2412" s="99">
        <v>173977.54429054301</v>
      </c>
      <c r="CB2412" s="99">
        <v>10229867.056274399</v>
      </c>
      <c r="CC2412" s="99">
        <v>93054217.139648393</v>
      </c>
      <c r="CD2412" s="99">
        <v>19607697.0620117</v>
      </c>
      <c r="CE2412" s="99">
        <v>4619.8462651372001</v>
      </c>
      <c r="CF2412" s="99">
        <v>590474.44953155494</v>
      </c>
      <c r="CG2412" s="99">
        <v>4843344.1550292997</v>
      </c>
      <c r="CH2412" s="99">
        <v>0</v>
      </c>
      <c r="CI2412" s="99">
        <v>178568.07141303999</v>
      </c>
      <c r="CJ2412" s="99">
        <v>10816997.458252</v>
      </c>
      <c r="CK2412" s="99">
        <v>97821632.621093795</v>
      </c>
      <c r="CL2412" s="99">
        <v>19599069.307617199</v>
      </c>
      <c r="CM2412" s="203">
        <f t="shared" si="111"/>
        <v>242849.36724901179</v>
      </c>
      <c r="CN2412" s="203">
        <f t="shared" si="112"/>
        <v>31148013.073486403</v>
      </c>
      <c r="CO2412" s="203">
        <f t="shared" si="113"/>
        <v>167353462.0205079</v>
      </c>
      <c r="CP2412" s="99">
        <v>19599069.307617199</v>
      </c>
      <c r="CQ2412" s="99">
        <v>0</v>
      </c>
      <c r="CR2412" s="99">
        <v>0</v>
      </c>
      <c r="CS2412" s="99">
        <v>0</v>
      </c>
      <c r="CT2412" s="99">
        <v>0</v>
      </c>
    </row>
    <row r="2413" spans="1:98">
      <c r="A2413" s="98" t="s">
        <v>201</v>
      </c>
      <c r="B2413" s="100">
        <v>41061</v>
      </c>
      <c r="C2413" s="99">
        <v>151148.225456238</v>
      </c>
      <c r="D2413" s="99">
        <v>1.7309246199874899</v>
      </c>
      <c r="E2413" s="99">
        <v>21837.514266729399</v>
      </c>
      <c r="F2413" s="99">
        <v>18142.340372324001</v>
      </c>
      <c r="G2413" s="99">
        <v>4620.7114826440802</v>
      </c>
      <c r="H2413" s="99">
        <v>0</v>
      </c>
      <c r="I2413" s="99">
        <v>0</v>
      </c>
      <c r="J2413" s="99">
        <v>64118.501169681498</v>
      </c>
      <c r="K2413" s="99">
        <v>299.74542101472599</v>
      </c>
      <c r="L2413" s="99">
        <v>86579.3223648071</v>
      </c>
      <c r="M2413" s="99">
        <v>62738.084131717696</v>
      </c>
      <c r="N2413" s="99">
        <v>15734.870288848901</v>
      </c>
      <c r="O2413" s="99">
        <v>0</v>
      </c>
      <c r="P2413" s="99">
        <v>0</v>
      </c>
      <c r="Q2413" s="99">
        <v>8109.2103088498097</v>
      </c>
      <c r="R2413" s="99">
        <v>0</v>
      </c>
      <c r="S2413" s="99">
        <v>0</v>
      </c>
      <c r="T2413" s="99">
        <v>4607.3270198106802</v>
      </c>
      <c r="U2413" s="99">
        <v>64387.848550319701</v>
      </c>
      <c r="V2413" s="99">
        <v>8703174.3315429706</v>
      </c>
      <c r="W2413" s="99">
        <v>112.49253205396199</v>
      </c>
      <c r="X2413" s="99">
        <v>1447550.4515228299</v>
      </c>
      <c r="Y2413" s="99">
        <v>1059265.1566009501</v>
      </c>
      <c r="Z2413" s="99">
        <v>584782.352035522</v>
      </c>
      <c r="AA2413" s="99">
        <v>0</v>
      </c>
      <c r="AB2413" s="99">
        <v>0</v>
      </c>
      <c r="AC2413" s="99">
        <v>20139412.995117199</v>
      </c>
      <c r="AD2413" s="99">
        <v>31661.515760898601</v>
      </c>
      <c r="AE2413" s="99">
        <v>3707163.6134033198</v>
      </c>
      <c r="AF2413" s="99">
        <v>3259211.61999512</v>
      </c>
      <c r="AG2413" s="99">
        <v>1995892.4034118699</v>
      </c>
      <c r="AH2413" s="99">
        <v>0</v>
      </c>
      <c r="AI2413" s="99">
        <v>0</v>
      </c>
      <c r="AJ2413" s="99">
        <v>1153559.5071868901</v>
      </c>
      <c r="AK2413" s="99">
        <v>0</v>
      </c>
      <c r="AL2413" s="99">
        <v>0</v>
      </c>
      <c r="AM2413" s="99">
        <v>582897.18683624303</v>
      </c>
      <c r="AN2413" s="99">
        <v>20203351.9697266</v>
      </c>
      <c r="AO2413" s="99">
        <v>80702320.083007798</v>
      </c>
      <c r="AP2413" s="99">
        <v>1241.2707975953799</v>
      </c>
      <c r="AQ2413" s="99">
        <v>12228237.269165</v>
      </c>
      <c r="AR2413" s="99">
        <v>8975850.9941406306</v>
      </c>
      <c r="AS2413" s="99">
        <v>4816899.7242431603</v>
      </c>
      <c r="AT2413" s="99">
        <v>0</v>
      </c>
      <c r="AU2413" s="99">
        <v>0</v>
      </c>
      <c r="AV2413" s="99">
        <v>69565448.668945298</v>
      </c>
      <c r="AW2413" s="99">
        <v>99294.2713193893</v>
      </c>
      <c r="AX2413" s="99">
        <v>35417850.996093802</v>
      </c>
      <c r="AY2413" s="99">
        <v>30649335.496582001</v>
      </c>
      <c r="AZ2413" s="99">
        <v>16538987.7960205</v>
      </c>
      <c r="BA2413" s="99">
        <v>0</v>
      </c>
      <c r="BB2413" s="99">
        <v>0</v>
      </c>
      <c r="BC2413" s="99">
        <v>9772974.75390625</v>
      </c>
      <c r="BD2413" s="99">
        <v>0</v>
      </c>
      <c r="BE2413" s="99">
        <v>0</v>
      </c>
      <c r="BF2413" s="99">
        <v>4800623.8115844699</v>
      </c>
      <c r="BG2413" s="99">
        <v>69807456.326171905</v>
      </c>
      <c r="BH2413" s="99">
        <v>15300092.411010699</v>
      </c>
      <c r="BI2413" s="99">
        <v>135.21870718337601</v>
      </c>
      <c r="BJ2413" s="99">
        <v>3941907.5864868201</v>
      </c>
      <c r="BK2413" s="99">
        <v>2731925.6507568401</v>
      </c>
      <c r="BL2413" s="99">
        <v>0</v>
      </c>
      <c r="BM2413" s="99">
        <v>0</v>
      </c>
      <c r="BN2413" s="99">
        <v>0</v>
      </c>
      <c r="BO2413" s="99">
        <v>0</v>
      </c>
      <c r="BP2413" s="99">
        <v>0</v>
      </c>
      <c r="BQ2413" s="99">
        <v>0</v>
      </c>
      <c r="BR2413" s="99">
        <v>9212366.4581298791</v>
      </c>
      <c r="BS2413" s="99">
        <v>5953148.8489379901</v>
      </c>
      <c r="BT2413" s="99">
        <v>0</v>
      </c>
      <c r="BU2413" s="99">
        <v>0</v>
      </c>
      <c r="BV2413" s="99">
        <v>4145734.33093262</v>
      </c>
      <c r="BW2413" s="99">
        <v>0</v>
      </c>
      <c r="BX2413" s="99">
        <v>0</v>
      </c>
      <c r="BY2413" s="99">
        <v>0</v>
      </c>
      <c r="BZ2413" s="99">
        <v>0</v>
      </c>
      <c r="CA2413" s="99">
        <v>172965.28941726699</v>
      </c>
      <c r="CB2413" s="99">
        <v>10171221.6728516</v>
      </c>
      <c r="CC2413" s="99">
        <v>92965465.791015595</v>
      </c>
      <c r="CD2413" s="99">
        <v>19229135.377685498</v>
      </c>
      <c r="CE2413" s="99">
        <v>4622.08498060703</v>
      </c>
      <c r="CF2413" s="99">
        <v>589923.70082092297</v>
      </c>
      <c r="CG2413" s="99">
        <v>4863601.7291870099</v>
      </c>
      <c r="CH2413" s="99">
        <v>0</v>
      </c>
      <c r="CI2413" s="99">
        <v>177608.703399658</v>
      </c>
      <c r="CJ2413" s="99">
        <v>10762918.0827637</v>
      </c>
      <c r="CK2413" s="99">
        <v>97761014.049804702</v>
      </c>
      <c r="CL2413" s="99">
        <v>19220624.838134799</v>
      </c>
      <c r="CM2413" s="203">
        <f t="shared" si="111"/>
        <v>241996.5519499777</v>
      </c>
      <c r="CN2413" s="203">
        <f t="shared" si="112"/>
        <v>30966270.052490301</v>
      </c>
      <c r="CO2413" s="203">
        <f t="shared" si="113"/>
        <v>167568470.37597662</v>
      </c>
      <c r="CP2413" s="99">
        <v>19220624.838134799</v>
      </c>
      <c r="CQ2413" s="99">
        <v>0</v>
      </c>
      <c r="CR2413" s="99">
        <v>0</v>
      </c>
      <c r="CS2413" s="99">
        <v>0</v>
      </c>
      <c r="CT2413" s="99">
        <v>0</v>
      </c>
    </row>
    <row r="2414" spans="1:98">
      <c r="A2414" s="98" t="s">
        <v>201</v>
      </c>
      <c r="B2414" s="100">
        <v>41153</v>
      </c>
      <c r="C2414" s="99">
        <v>150536.48725891099</v>
      </c>
      <c r="D2414" s="99">
        <v>1.5902390689880099</v>
      </c>
      <c r="E2414" s="99">
        <v>21247.989567279801</v>
      </c>
      <c r="F2414" s="99">
        <v>17639.153498888001</v>
      </c>
      <c r="G2414" s="99">
        <v>4661.9322461485899</v>
      </c>
      <c r="H2414" s="99">
        <v>0</v>
      </c>
      <c r="I2414" s="99">
        <v>0</v>
      </c>
      <c r="J2414" s="99">
        <v>64221.158826351202</v>
      </c>
      <c r="K2414" s="99">
        <v>275.560407776386</v>
      </c>
      <c r="L2414" s="99">
        <v>86222.713212966904</v>
      </c>
      <c r="M2414" s="99">
        <v>62646.705926418297</v>
      </c>
      <c r="N2414" s="99">
        <v>15615.569994449599</v>
      </c>
      <c r="O2414" s="99">
        <v>0</v>
      </c>
      <c r="P2414" s="99">
        <v>0</v>
      </c>
      <c r="Q2414" s="99">
        <v>8043.6381480693799</v>
      </c>
      <c r="R2414" s="99">
        <v>0</v>
      </c>
      <c r="S2414" s="99">
        <v>0</v>
      </c>
      <c r="T2414" s="99">
        <v>4666.3438398837998</v>
      </c>
      <c r="U2414" s="99">
        <v>64523.515430450403</v>
      </c>
      <c r="V2414" s="99">
        <v>8579711.9237060491</v>
      </c>
      <c r="W2414" s="99">
        <v>91.8036580057815</v>
      </c>
      <c r="X2414" s="99">
        <v>1402363.29052734</v>
      </c>
      <c r="Y2414" s="99">
        <v>1034362.55563354</v>
      </c>
      <c r="Z2414" s="99">
        <v>578498.05630493199</v>
      </c>
      <c r="AA2414" s="99">
        <v>0</v>
      </c>
      <c r="AB2414" s="99">
        <v>0</v>
      </c>
      <c r="AC2414" s="99">
        <v>20183448.5864258</v>
      </c>
      <c r="AD2414" s="99">
        <v>30489.208559274699</v>
      </c>
      <c r="AE2414" s="99">
        <v>3660895.5946960398</v>
      </c>
      <c r="AF2414" s="99">
        <v>3237085.3949584998</v>
      </c>
      <c r="AG2414" s="99">
        <v>1954944.2761077899</v>
      </c>
      <c r="AH2414" s="99">
        <v>0</v>
      </c>
      <c r="AI2414" s="99">
        <v>0</v>
      </c>
      <c r="AJ2414" s="99">
        <v>1158865.31022644</v>
      </c>
      <c r="AK2414" s="99">
        <v>0</v>
      </c>
      <c r="AL2414" s="99">
        <v>0</v>
      </c>
      <c r="AM2414" s="99">
        <v>579477.21115112305</v>
      </c>
      <c r="AN2414" s="99">
        <v>20218327.541747998</v>
      </c>
      <c r="AO2414" s="99">
        <v>79890636.265625</v>
      </c>
      <c r="AP2414" s="99">
        <v>734.83248450607095</v>
      </c>
      <c r="AQ2414" s="99">
        <v>11831211.4224854</v>
      </c>
      <c r="AR2414" s="99">
        <v>8762138.82275391</v>
      </c>
      <c r="AS2414" s="99">
        <v>4822267.4088134803</v>
      </c>
      <c r="AT2414" s="99">
        <v>0</v>
      </c>
      <c r="AU2414" s="99">
        <v>0</v>
      </c>
      <c r="AV2414" s="99">
        <v>70324204.963867202</v>
      </c>
      <c r="AW2414" s="99">
        <v>97211.353145599394</v>
      </c>
      <c r="AX2414" s="99">
        <v>35272874.586425804</v>
      </c>
      <c r="AY2414" s="99">
        <v>30633858.7333984</v>
      </c>
      <c r="AZ2414" s="99">
        <v>16432944.8991699</v>
      </c>
      <c r="BA2414" s="99">
        <v>0</v>
      </c>
      <c r="BB2414" s="99">
        <v>0</v>
      </c>
      <c r="BC2414" s="99">
        <v>9882484.7518310491</v>
      </c>
      <c r="BD2414" s="99">
        <v>0</v>
      </c>
      <c r="BE2414" s="99">
        <v>0</v>
      </c>
      <c r="BF2414" s="99">
        <v>4832052.6368408203</v>
      </c>
      <c r="BG2414" s="99">
        <v>70425368.493164107</v>
      </c>
      <c r="BH2414" s="99">
        <v>15620909.571411099</v>
      </c>
      <c r="BI2414" s="99">
        <v>57.814652610570199</v>
      </c>
      <c r="BJ2414" s="99">
        <v>3954637.2204589802</v>
      </c>
      <c r="BK2414" s="99">
        <v>2750046.4276428199</v>
      </c>
      <c r="BL2414" s="99">
        <v>0</v>
      </c>
      <c r="BM2414" s="99">
        <v>0</v>
      </c>
      <c r="BN2414" s="99">
        <v>0</v>
      </c>
      <c r="BO2414" s="99">
        <v>0</v>
      </c>
      <c r="BP2414" s="99">
        <v>0</v>
      </c>
      <c r="BQ2414" s="99">
        <v>0</v>
      </c>
      <c r="BR2414" s="99">
        <v>9259432.3321533203</v>
      </c>
      <c r="BS2414" s="99">
        <v>5949298.8283691397</v>
      </c>
      <c r="BT2414" s="99">
        <v>0</v>
      </c>
      <c r="BU2414" s="99">
        <v>0</v>
      </c>
      <c r="BV2414" s="99">
        <v>4232546.1262817401</v>
      </c>
      <c r="BW2414" s="99">
        <v>0</v>
      </c>
      <c r="BX2414" s="99">
        <v>0</v>
      </c>
      <c r="BY2414" s="99">
        <v>0</v>
      </c>
      <c r="BZ2414" s="99">
        <v>0</v>
      </c>
      <c r="CA2414" s="99">
        <v>171796.428853989</v>
      </c>
      <c r="CB2414" s="99">
        <v>10002164.954711899</v>
      </c>
      <c r="CC2414" s="99">
        <v>92104307.489257798</v>
      </c>
      <c r="CD2414" s="99">
        <v>19568111.362548798</v>
      </c>
      <c r="CE2414" s="99">
        <v>4666.2674142718297</v>
      </c>
      <c r="CF2414" s="99">
        <v>579407.96290588402</v>
      </c>
      <c r="CG2414" s="99">
        <v>4826818.2401733398</v>
      </c>
      <c r="CH2414" s="99">
        <v>0</v>
      </c>
      <c r="CI2414" s="99">
        <v>176485.99515342701</v>
      </c>
      <c r="CJ2414" s="99">
        <v>10578276.4793701</v>
      </c>
      <c r="CK2414" s="99">
        <v>96771810.296875</v>
      </c>
      <c r="CL2414" s="99">
        <v>19587818.263427701</v>
      </c>
      <c r="CM2414" s="203">
        <f t="shared" si="111"/>
        <v>241009.51058387742</v>
      </c>
      <c r="CN2414" s="203">
        <f t="shared" si="112"/>
        <v>30796604.021118097</v>
      </c>
      <c r="CO2414" s="203">
        <f t="shared" si="113"/>
        <v>167197178.79003912</v>
      </c>
      <c r="CP2414" s="99">
        <v>19587818.263427701</v>
      </c>
      <c r="CQ2414" s="99">
        <v>0</v>
      </c>
      <c r="CR2414" s="99">
        <v>0</v>
      </c>
      <c r="CS2414" s="99">
        <v>0</v>
      </c>
      <c r="CT2414" s="99">
        <v>0</v>
      </c>
    </row>
    <row r="2415" spans="1:98">
      <c r="A2415" s="98" t="s">
        <v>201</v>
      </c>
      <c r="B2415" s="100">
        <v>41244</v>
      </c>
      <c r="C2415" s="99">
        <v>150556.69493865999</v>
      </c>
      <c r="D2415" s="99">
        <v>0</v>
      </c>
      <c r="E2415" s="99">
        <v>20956.885284423799</v>
      </c>
      <c r="F2415" s="99">
        <v>17482.719788789698</v>
      </c>
      <c r="G2415" s="99">
        <v>4617.2283893823596</v>
      </c>
      <c r="H2415" s="99">
        <v>0</v>
      </c>
      <c r="I2415" s="99">
        <v>0</v>
      </c>
      <c r="J2415" s="99">
        <v>64580.520812988303</v>
      </c>
      <c r="K2415" s="99">
        <v>269.12083796784299</v>
      </c>
      <c r="L2415" s="99">
        <v>85302.515041351304</v>
      </c>
      <c r="M2415" s="99">
        <v>62685.677385807001</v>
      </c>
      <c r="N2415" s="99">
        <v>15430.0476233959</v>
      </c>
      <c r="O2415" s="99">
        <v>0</v>
      </c>
      <c r="P2415" s="99">
        <v>0</v>
      </c>
      <c r="Q2415" s="99">
        <v>8071.4079643487903</v>
      </c>
      <c r="R2415" s="99">
        <v>0</v>
      </c>
      <c r="S2415" s="99">
        <v>0</v>
      </c>
      <c r="T2415" s="99">
        <v>4579.4507377147702</v>
      </c>
      <c r="U2415" s="99">
        <v>64850.563610076897</v>
      </c>
      <c r="V2415" s="99">
        <v>8582037.6265869103</v>
      </c>
      <c r="W2415" s="99">
        <v>0</v>
      </c>
      <c r="X2415" s="99">
        <v>1361977.7509613</v>
      </c>
      <c r="Y2415" s="99">
        <v>1008495.55847931</v>
      </c>
      <c r="Z2415" s="99">
        <v>580115.510002136</v>
      </c>
      <c r="AA2415" s="99">
        <v>0</v>
      </c>
      <c r="AB2415" s="99">
        <v>0</v>
      </c>
      <c r="AC2415" s="99">
        <v>20312840.4384766</v>
      </c>
      <c r="AD2415" s="99">
        <v>34507.960222244299</v>
      </c>
      <c r="AE2415" s="99">
        <v>3641368.3396911598</v>
      </c>
      <c r="AF2415" s="99">
        <v>3230798.6066284198</v>
      </c>
      <c r="AG2415" s="99">
        <v>1922711.6489715599</v>
      </c>
      <c r="AH2415" s="99">
        <v>0</v>
      </c>
      <c r="AI2415" s="99">
        <v>0</v>
      </c>
      <c r="AJ2415" s="99">
        <v>1158041.8231658901</v>
      </c>
      <c r="AK2415" s="99">
        <v>0</v>
      </c>
      <c r="AL2415" s="99">
        <v>0</v>
      </c>
      <c r="AM2415" s="99">
        <v>577731.50499725295</v>
      </c>
      <c r="AN2415" s="99">
        <v>20356282.704345699</v>
      </c>
      <c r="AO2415" s="99">
        <v>80568156.611328095</v>
      </c>
      <c r="AP2415" s="99">
        <v>0</v>
      </c>
      <c r="AQ2415" s="99">
        <v>11618640.6635742</v>
      </c>
      <c r="AR2415" s="99">
        <v>8637109.5051269494</v>
      </c>
      <c r="AS2415" s="99">
        <v>4835394.6904907199</v>
      </c>
      <c r="AT2415" s="99">
        <v>0</v>
      </c>
      <c r="AU2415" s="99">
        <v>0</v>
      </c>
      <c r="AV2415" s="99">
        <v>70907186.605468795</v>
      </c>
      <c r="AW2415" s="99">
        <v>110673.645810127</v>
      </c>
      <c r="AX2415" s="99">
        <v>35431485.322265603</v>
      </c>
      <c r="AY2415" s="99">
        <v>30764411.475341801</v>
      </c>
      <c r="AZ2415" s="99">
        <v>16319116.0944824</v>
      </c>
      <c r="BA2415" s="99">
        <v>0</v>
      </c>
      <c r="BB2415" s="99">
        <v>0</v>
      </c>
      <c r="BC2415" s="99">
        <v>9920313.1475830097</v>
      </c>
      <c r="BD2415" s="99">
        <v>0</v>
      </c>
      <c r="BE2415" s="99">
        <v>0</v>
      </c>
      <c r="BF2415" s="99">
        <v>4795768.5372924795</v>
      </c>
      <c r="BG2415" s="99">
        <v>71054077.21875</v>
      </c>
      <c r="BH2415" s="99">
        <v>15716042.2174072</v>
      </c>
      <c r="BI2415" s="99">
        <v>0</v>
      </c>
      <c r="BJ2415" s="99">
        <v>3883086.9540710398</v>
      </c>
      <c r="BK2415" s="99">
        <v>2651525.7108764602</v>
      </c>
      <c r="BL2415" s="99">
        <v>0</v>
      </c>
      <c r="BM2415" s="99">
        <v>0</v>
      </c>
      <c r="BN2415" s="99">
        <v>0</v>
      </c>
      <c r="BO2415" s="99">
        <v>0</v>
      </c>
      <c r="BP2415" s="99">
        <v>0</v>
      </c>
      <c r="BQ2415" s="99">
        <v>0</v>
      </c>
      <c r="BR2415" s="99">
        <v>9373942.76318359</v>
      </c>
      <c r="BS2415" s="99">
        <v>5926824.3571777297</v>
      </c>
      <c r="BT2415" s="99">
        <v>0</v>
      </c>
      <c r="BU2415" s="99">
        <v>0</v>
      </c>
      <c r="BV2415" s="99">
        <v>4265364.8129882803</v>
      </c>
      <c r="BW2415" s="99">
        <v>0</v>
      </c>
      <c r="BX2415" s="99">
        <v>0</v>
      </c>
      <c r="BY2415" s="99">
        <v>0</v>
      </c>
      <c r="BZ2415" s="99">
        <v>0</v>
      </c>
      <c r="CA2415" s="99">
        <v>171555.19971466099</v>
      </c>
      <c r="CB2415" s="99">
        <v>9967744.0582275409</v>
      </c>
      <c r="CC2415" s="99">
        <v>92582573.037109405</v>
      </c>
      <c r="CD2415" s="99">
        <v>19577930.064453099</v>
      </c>
      <c r="CE2415" s="99">
        <v>4621.9057845473299</v>
      </c>
      <c r="CF2415" s="99">
        <v>576456.92436981201</v>
      </c>
      <c r="CG2415" s="99">
        <v>4803500.6250610398</v>
      </c>
      <c r="CH2415" s="99">
        <v>0</v>
      </c>
      <c r="CI2415" s="99">
        <v>176155.37188148501</v>
      </c>
      <c r="CJ2415" s="99">
        <v>10545303.7572021</v>
      </c>
      <c r="CK2415" s="99">
        <v>97261235.217773393</v>
      </c>
      <c r="CL2415" s="99">
        <v>19590576.287109401</v>
      </c>
      <c r="CM2415" s="203">
        <f t="shared" si="111"/>
        <v>241005.93549156192</v>
      </c>
      <c r="CN2415" s="203">
        <f t="shared" si="112"/>
        <v>30901586.461547799</v>
      </c>
      <c r="CO2415" s="203">
        <f t="shared" si="113"/>
        <v>168315312.43652338</v>
      </c>
      <c r="CP2415" s="99">
        <v>19590576.287109401</v>
      </c>
      <c r="CQ2415" s="99">
        <v>0</v>
      </c>
      <c r="CR2415" s="99">
        <v>0</v>
      </c>
      <c r="CS2415" s="99">
        <v>0</v>
      </c>
      <c r="CT2415" s="99">
        <v>0</v>
      </c>
    </row>
    <row r="2416" spans="1:98">
      <c r="A2416" s="98" t="s">
        <v>201</v>
      </c>
      <c r="B2416" s="100">
        <v>41334</v>
      </c>
      <c r="C2416" s="99">
        <v>148092.19673538199</v>
      </c>
      <c r="D2416" s="99">
        <v>0</v>
      </c>
      <c r="E2416" s="99">
        <v>20421.922609090801</v>
      </c>
      <c r="F2416" s="99">
        <v>16948.485653400399</v>
      </c>
      <c r="G2416" s="99">
        <v>4549.9870168566704</v>
      </c>
      <c r="H2416" s="99">
        <v>0</v>
      </c>
      <c r="I2416" s="99">
        <v>0</v>
      </c>
      <c r="J2416" s="99">
        <v>64681.768949508703</v>
      </c>
      <c r="K2416" s="99">
        <v>252.20971302315601</v>
      </c>
      <c r="L2416" s="99">
        <v>4059.4870776236098</v>
      </c>
      <c r="M2416" s="99">
        <v>62333.213231563597</v>
      </c>
      <c r="N2416" s="99">
        <v>15160.2708381414</v>
      </c>
      <c r="O2416" s="99">
        <v>0</v>
      </c>
      <c r="P2416" s="99">
        <v>78528.171231269793</v>
      </c>
      <c r="Q2416" s="99">
        <v>8030.4641972184199</v>
      </c>
      <c r="R2416" s="99">
        <v>0</v>
      </c>
      <c r="S2416" s="99">
        <v>4518.5985866189003</v>
      </c>
      <c r="T2416" s="99">
        <v>0.992444231633272</v>
      </c>
      <c r="U2416" s="99">
        <v>64927.484231472001</v>
      </c>
      <c r="V2416" s="99">
        <v>8437034.7127685491</v>
      </c>
      <c r="W2416" s="99">
        <v>0</v>
      </c>
      <c r="X2416" s="99">
        <v>1317408.9027557401</v>
      </c>
      <c r="Y2416" s="99">
        <v>955808.72032165504</v>
      </c>
      <c r="Z2416" s="99">
        <v>561819.92999267601</v>
      </c>
      <c r="AA2416" s="99">
        <v>0</v>
      </c>
      <c r="AB2416" s="99">
        <v>0</v>
      </c>
      <c r="AC2416" s="99">
        <v>20271737.722167999</v>
      </c>
      <c r="AD2416" s="99">
        <v>29904.5838260651</v>
      </c>
      <c r="AE2416" s="99">
        <v>95400.410329818696</v>
      </c>
      <c r="AF2416" s="99">
        <v>3208162.1144409198</v>
      </c>
      <c r="AG2416" s="99">
        <v>1871729.0337066699</v>
      </c>
      <c r="AH2416" s="99">
        <v>0</v>
      </c>
      <c r="AI2416" s="99">
        <v>3378333.0753784198</v>
      </c>
      <c r="AJ2416" s="99">
        <v>1149484.58305359</v>
      </c>
      <c r="AK2416" s="99">
        <v>0</v>
      </c>
      <c r="AL2416" s="99">
        <v>556632.15753936803</v>
      </c>
      <c r="AM2416" s="99">
        <v>220.802293408662</v>
      </c>
      <c r="AN2416" s="99">
        <v>20346856.584716801</v>
      </c>
      <c r="AO2416" s="99">
        <v>78968220.469726607</v>
      </c>
      <c r="AP2416" s="99">
        <v>0</v>
      </c>
      <c r="AQ2416" s="99">
        <v>11154468.857543901</v>
      </c>
      <c r="AR2416" s="99">
        <v>8052773.7420043899</v>
      </c>
      <c r="AS2416" s="99">
        <v>4667457.9586792002</v>
      </c>
      <c r="AT2416" s="99">
        <v>0</v>
      </c>
      <c r="AU2416" s="99">
        <v>0</v>
      </c>
      <c r="AV2416" s="99">
        <v>71037568.6484375</v>
      </c>
      <c r="AW2416" s="99">
        <v>94842.651113510103</v>
      </c>
      <c r="AX2416" s="99">
        <v>940473.06516265904</v>
      </c>
      <c r="AY2416" s="99">
        <v>30644400.779541001</v>
      </c>
      <c r="AZ2416" s="99">
        <v>15815332.5118408</v>
      </c>
      <c r="BA2416" s="99">
        <v>0</v>
      </c>
      <c r="BB2416" s="99">
        <v>32060357.310791001</v>
      </c>
      <c r="BC2416" s="99">
        <v>9864750.2080078106</v>
      </c>
      <c r="BD2416" s="99">
        <v>0</v>
      </c>
      <c r="BE2416" s="99">
        <v>4643779.4476318397</v>
      </c>
      <c r="BF2416" s="99">
        <v>1796.95490111411</v>
      </c>
      <c r="BG2416" s="99">
        <v>71243328.4609375</v>
      </c>
      <c r="BH2416" s="99">
        <v>18448508.0939941</v>
      </c>
      <c r="BI2416" s="99">
        <v>0</v>
      </c>
      <c r="BJ2416" s="99">
        <v>3929963.1714172401</v>
      </c>
      <c r="BK2416" s="99">
        <v>2600937.9823303199</v>
      </c>
      <c r="BL2416" s="99">
        <v>0</v>
      </c>
      <c r="BM2416" s="99">
        <v>0</v>
      </c>
      <c r="BN2416" s="99">
        <v>0</v>
      </c>
      <c r="BO2416" s="99">
        <v>0</v>
      </c>
      <c r="BP2416" s="99">
        <v>0</v>
      </c>
      <c r="BQ2416" s="99">
        <v>0</v>
      </c>
      <c r="BR2416" s="99">
        <v>9834416.2998046894</v>
      </c>
      <c r="BS2416" s="99">
        <v>5916892.3038940402</v>
      </c>
      <c r="BT2416" s="99">
        <v>0</v>
      </c>
      <c r="BU2416" s="99">
        <v>2409019.7599792499</v>
      </c>
      <c r="BV2416" s="99">
        <v>4401570.2718505897</v>
      </c>
      <c r="BW2416" s="99">
        <v>0</v>
      </c>
      <c r="BX2416" s="99">
        <v>389475.209609985</v>
      </c>
      <c r="BY2416" s="99">
        <v>0</v>
      </c>
      <c r="BZ2416" s="99">
        <v>0</v>
      </c>
      <c r="CA2416" s="99">
        <v>168483.73719024699</v>
      </c>
      <c r="CB2416" s="99">
        <v>9773318.0205078106</v>
      </c>
      <c r="CC2416" s="99">
        <v>90113581.458007798</v>
      </c>
      <c r="CD2416" s="99">
        <v>22427526.923583999</v>
      </c>
      <c r="CE2416" s="99">
        <v>4544.53664726019</v>
      </c>
      <c r="CF2416" s="99">
        <v>569097.94480133103</v>
      </c>
      <c r="CG2416" s="99">
        <v>4733535.9976196298</v>
      </c>
      <c r="CH2416" s="99">
        <v>0</v>
      </c>
      <c r="CI2416" s="99">
        <v>173014.86238098101</v>
      </c>
      <c r="CJ2416" s="99">
        <v>10343703.543457</v>
      </c>
      <c r="CK2416" s="99">
        <v>94591500.4375</v>
      </c>
      <c r="CL2416" s="99">
        <v>22802852.794189502</v>
      </c>
      <c r="CM2416" s="203">
        <f t="shared" si="111"/>
        <v>237942.346612453</v>
      </c>
      <c r="CN2416" s="203">
        <f t="shared" si="112"/>
        <v>30690560.128173798</v>
      </c>
      <c r="CO2416" s="203">
        <f t="shared" si="113"/>
        <v>165834828.8984375</v>
      </c>
      <c r="CP2416" s="99">
        <v>22802852.794189502</v>
      </c>
      <c r="CQ2416" s="99">
        <v>0</v>
      </c>
      <c r="CR2416" s="99">
        <v>0</v>
      </c>
      <c r="CS2416" s="99">
        <v>0</v>
      </c>
      <c r="CT2416" s="99">
        <v>0</v>
      </c>
    </row>
    <row r="2417" spans="1:98">
      <c r="A2417" s="98" t="s">
        <v>201</v>
      </c>
      <c r="B2417" s="100">
        <v>41426</v>
      </c>
      <c r="C2417" s="99">
        <v>148404.81374549901</v>
      </c>
      <c r="D2417" s="99">
        <v>0</v>
      </c>
      <c r="E2417" s="99">
        <v>20046.309448480599</v>
      </c>
      <c r="F2417" s="99">
        <v>16666.800479412101</v>
      </c>
      <c r="G2417" s="99">
        <v>4602.6109181642496</v>
      </c>
      <c r="H2417" s="99">
        <v>0</v>
      </c>
      <c r="I2417" s="99">
        <v>0</v>
      </c>
      <c r="J2417" s="99">
        <v>64789.592429161101</v>
      </c>
      <c r="K2417" s="99">
        <v>236.17636125721</v>
      </c>
      <c r="L2417" s="99">
        <v>3273.1623283624599</v>
      </c>
      <c r="M2417" s="99">
        <v>62802.1120266914</v>
      </c>
      <c r="N2417" s="99">
        <v>14955.956288695301</v>
      </c>
      <c r="O2417" s="99">
        <v>0</v>
      </c>
      <c r="P2417" s="99">
        <v>79530.818112373396</v>
      </c>
      <c r="Q2417" s="99">
        <v>8077.7040016055098</v>
      </c>
      <c r="R2417" s="99">
        <v>0</v>
      </c>
      <c r="S2417" s="99">
        <v>4584.2707858085596</v>
      </c>
      <c r="T2417" s="99">
        <v>1.0048818031064</v>
      </c>
      <c r="U2417" s="99">
        <v>65006.333102703102</v>
      </c>
      <c r="V2417" s="99">
        <v>8379852.0855102502</v>
      </c>
      <c r="W2417" s="99">
        <v>0</v>
      </c>
      <c r="X2417" s="99">
        <v>1286781.1118927</v>
      </c>
      <c r="Y2417" s="99">
        <v>946059.42740631104</v>
      </c>
      <c r="Z2417" s="99">
        <v>562110.73522949195</v>
      </c>
      <c r="AA2417" s="99">
        <v>0</v>
      </c>
      <c r="AB2417" s="99">
        <v>0</v>
      </c>
      <c r="AC2417" s="99">
        <v>20317048.345214799</v>
      </c>
      <c r="AD2417" s="99">
        <v>27336.817610740702</v>
      </c>
      <c r="AE2417" s="99">
        <v>77731.965034484907</v>
      </c>
      <c r="AF2417" s="99">
        <v>3192595.5421142601</v>
      </c>
      <c r="AG2417" s="99">
        <v>1839903.6296691899</v>
      </c>
      <c r="AH2417" s="99">
        <v>0</v>
      </c>
      <c r="AI2417" s="99">
        <v>3402826.0229492201</v>
      </c>
      <c r="AJ2417" s="99">
        <v>1149737.3022766099</v>
      </c>
      <c r="AK2417" s="99">
        <v>0</v>
      </c>
      <c r="AL2417" s="99">
        <v>559047.63501739502</v>
      </c>
      <c r="AM2417" s="99">
        <v>247.67297864146499</v>
      </c>
      <c r="AN2417" s="99">
        <v>20287558.532470699</v>
      </c>
      <c r="AO2417" s="99">
        <v>78664574.497070298</v>
      </c>
      <c r="AP2417" s="99">
        <v>0</v>
      </c>
      <c r="AQ2417" s="99">
        <v>10900578.462524399</v>
      </c>
      <c r="AR2417" s="99">
        <v>7952075.1955566397</v>
      </c>
      <c r="AS2417" s="99">
        <v>4689243.7377929697</v>
      </c>
      <c r="AT2417" s="99">
        <v>0</v>
      </c>
      <c r="AU2417" s="99">
        <v>0</v>
      </c>
      <c r="AV2417" s="99">
        <v>71221905.814453095</v>
      </c>
      <c r="AW2417" s="99">
        <v>87276.514000892596</v>
      </c>
      <c r="AX2417" s="99">
        <v>752117.63037872303</v>
      </c>
      <c r="AY2417" s="99">
        <v>30559705.912597701</v>
      </c>
      <c r="AZ2417" s="99">
        <v>15599857.9180908</v>
      </c>
      <c r="BA2417" s="99">
        <v>0</v>
      </c>
      <c r="BB2417" s="99">
        <v>32559591.933349598</v>
      </c>
      <c r="BC2417" s="99">
        <v>9838560.7152099591</v>
      </c>
      <c r="BD2417" s="99">
        <v>0</v>
      </c>
      <c r="BE2417" s="99">
        <v>4662976.8446044903</v>
      </c>
      <c r="BF2417" s="99">
        <v>2011.97843380272</v>
      </c>
      <c r="BG2417" s="99">
        <v>71156209.2265625</v>
      </c>
      <c r="BH2417" s="99">
        <v>18617681.997558601</v>
      </c>
      <c r="BI2417" s="99">
        <v>0</v>
      </c>
      <c r="BJ2417" s="99">
        <v>3939897.4290771498</v>
      </c>
      <c r="BK2417" s="99">
        <v>2609325.5417175302</v>
      </c>
      <c r="BL2417" s="99">
        <v>0</v>
      </c>
      <c r="BM2417" s="99">
        <v>0</v>
      </c>
      <c r="BN2417" s="99">
        <v>0</v>
      </c>
      <c r="BO2417" s="99">
        <v>0</v>
      </c>
      <c r="BP2417" s="99">
        <v>0</v>
      </c>
      <c r="BQ2417" s="99">
        <v>0</v>
      </c>
      <c r="BR2417" s="99">
        <v>9865213.8331298791</v>
      </c>
      <c r="BS2417" s="99">
        <v>5868229.3903808603</v>
      </c>
      <c r="BT2417" s="99">
        <v>0</v>
      </c>
      <c r="BU2417" s="99">
        <v>2448255.1099853502</v>
      </c>
      <c r="BV2417" s="99">
        <v>4457088.2528686495</v>
      </c>
      <c r="BW2417" s="99">
        <v>0</v>
      </c>
      <c r="BX2417" s="99">
        <v>395248.989612579</v>
      </c>
      <c r="BY2417" s="99">
        <v>0</v>
      </c>
      <c r="BZ2417" s="99">
        <v>0</v>
      </c>
      <c r="CA2417" s="99">
        <v>168418.187667847</v>
      </c>
      <c r="CB2417" s="99">
        <v>9676690.1231689509</v>
      </c>
      <c r="CC2417" s="99">
        <v>89689350.623046905</v>
      </c>
      <c r="CD2417" s="99">
        <v>22555060.126220699</v>
      </c>
      <c r="CE2417" s="99">
        <v>4603.1603093147296</v>
      </c>
      <c r="CF2417" s="99">
        <v>561948.49855804397</v>
      </c>
      <c r="CG2417" s="99">
        <v>4685096.8422241202</v>
      </c>
      <c r="CH2417" s="99">
        <v>0</v>
      </c>
      <c r="CI2417" s="99">
        <v>173035.57766151399</v>
      </c>
      <c r="CJ2417" s="99">
        <v>10238508.607910199</v>
      </c>
      <c r="CK2417" s="99">
        <v>94519260.951171905</v>
      </c>
      <c r="CL2417" s="99">
        <v>22927611.213622998</v>
      </c>
      <c r="CM2417" s="203">
        <f t="shared" si="111"/>
        <v>238041.91076421709</v>
      </c>
      <c r="CN2417" s="203">
        <f t="shared" si="112"/>
        <v>30526067.140380897</v>
      </c>
      <c r="CO2417" s="203">
        <f t="shared" si="113"/>
        <v>165675470.1777344</v>
      </c>
      <c r="CP2417" s="99">
        <v>22927611.213622998</v>
      </c>
      <c r="CQ2417" s="99">
        <v>0</v>
      </c>
      <c r="CR2417" s="99">
        <v>0</v>
      </c>
      <c r="CS2417" s="99">
        <v>0</v>
      </c>
      <c r="CT2417" s="99">
        <v>0</v>
      </c>
    </row>
    <row r="2418" spans="1:98">
      <c r="A2418" s="98" t="s">
        <v>201</v>
      </c>
      <c r="B2418" s="100">
        <v>41518</v>
      </c>
      <c r="C2418" s="99">
        <v>147970.70522689799</v>
      </c>
      <c r="D2418" s="99">
        <v>0</v>
      </c>
      <c r="E2418" s="99">
        <v>19553.0212991238</v>
      </c>
      <c r="F2418" s="99">
        <v>16193.857654810001</v>
      </c>
      <c r="G2418" s="99">
        <v>4542.1425506472597</v>
      </c>
      <c r="H2418" s="99">
        <v>0</v>
      </c>
      <c r="I2418" s="99">
        <v>0</v>
      </c>
      <c r="J2418" s="99">
        <v>64615.126059532202</v>
      </c>
      <c r="K2418" s="99">
        <v>193.99820544943199</v>
      </c>
      <c r="L2418" s="99">
        <v>488.88539933413301</v>
      </c>
      <c r="M2418" s="99">
        <v>62903.328236103102</v>
      </c>
      <c r="N2418" s="99">
        <v>14819.275732517201</v>
      </c>
      <c r="O2418" s="99">
        <v>0</v>
      </c>
      <c r="P2418" s="99">
        <v>81621.971298217803</v>
      </c>
      <c r="Q2418" s="99">
        <v>8038.6063246726999</v>
      </c>
      <c r="R2418" s="99">
        <v>0</v>
      </c>
      <c r="S2418" s="99">
        <v>4538.9969711303702</v>
      </c>
      <c r="T2418" s="99">
        <v>0.98759725220588701</v>
      </c>
      <c r="U2418" s="99">
        <v>64839.413990020803</v>
      </c>
      <c r="V2418" s="99">
        <v>8317550.8539428702</v>
      </c>
      <c r="W2418" s="99">
        <v>0</v>
      </c>
      <c r="X2418" s="99">
        <v>1236812.4298858601</v>
      </c>
      <c r="Y2418" s="99">
        <v>922711.40139007603</v>
      </c>
      <c r="Z2418" s="99">
        <v>563827.08036041295</v>
      </c>
      <c r="AA2418" s="99">
        <v>0</v>
      </c>
      <c r="AB2418" s="99">
        <v>0</v>
      </c>
      <c r="AC2418" s="99">
        <v>20338910.983154301</v>
      </c>
      <c r="AD2418" s="99">
        <v>25339.1130759716</v>
      </c>
      <c r="AE2418" s="99">
        <v>40499.105194568598</v>
      </c>
      <c r="AF2418" s="99">
        <v>3206271.3978576702</v>
      </c>
      <c r="AG2418" s="99">
        <v>1792509.239151</v>
      </c>
      <c r="AH2418" s="99">
        <v>0</v>
      </c>
      <c r="AI2418" s="99">
        <v>3415741.5017089802</v>
      </c>
      <c r="AJ2418" s="99">
        <v>1140165.1717529299</v>
      </c>
      <c r="AK2418" s="99">
        <v>0</v>
      </c>
      <c r="AL2418" s="99">
        <v>563375.15858459496</v>
      </c>
      <c r="AM2418" s="99">
        <v>201.63790185376999</v>
      </c>
      <c r="AN2418" s="99">
        <v>20367008.686279301</v>
      </c>
      <c r="AO2418" s="99">
        <v>78288999.28125</v>
      </c>
      <c r="AP2418" s="99">
        <v>0</v>
      </c>
      <c r="AQ2418" s="99">
        <v>10413038.7735596</v>
      </c>
      <c r="AR2418" s="99">
        <v>7752523.1513061495</v>
      </c>
      <c r="AS2418" s="99">
        <v>4690968.6126709003</v>
      </c>
      <c r="AT2418" s="99">
        <v>0</v>
      </c>
      <c r="AU2418" s="99">
        <v>0</v>
      </c>
      <c r="AV2418" s="99">
        <v>71441567.866210893</v>
      </c>
      <c r="AW2418" s="99">
        <v>81613.919470787005</v>
      </c>
      <c r="AX2418" s="99">
        <v>336483.22392654401</v>
      </c>
      <c r="AY2418" s="99">
        <v>30901518.255859401</v>
      </c>
      <c r="AZ2418" s="99">
        <v>15352435.5467529</v>
      </c>
      <c r="BA2418" s="99">
        <v>0</v>
      </c>
      <c r="BB2418" s="99">
        <v>33016407.989502002</v>
      </c>
      <c r="BC2418" s="99">
        <v>9785203.6951904297</v>
      </c>
      <c r="BD2418" s="99">
        <v>0</v>
      </c>
      <c r="BE2418" s="99">
        <v>4683975.0870971698</v>
      </c>
      <c r="BF2418" s="99">
        <v>1627.62816821039</v>
      </c>
      <c r="BG2418" s="99">
        <v>71528247.363281295</v>
      </c>
      <c r="BH2418" s="99">
        <v>18638006.614013702</v>
      </c>
      <c r="BI2418" s="99">
        <v>0</v>
      </c>
      <c r="BJ2418" s="99">
        <v>3891649.1746521001</v>
      </c>
      <c r="BK2418" s="99">
        <v>2570963.9436035198</v>
      </c>
      <c r="BL2418" s="99">
        <v>0</v>
      </c>
      <c r="BM2418" s="99">
        <v>0</v>
      </c>
      <c r="BN2418" s="99">
        <v>0</v>
      </c>
      <c r="BO2418" s="99">
        <v>0</v>
      </c>
      <c r="BP2418" s="99">
        <v>0</v>
      </c>
      <c r="BQ2418" s="99">
        <v>0</v>
      </c>
      <c r="BR2418" s="99">
        <v>9997565.1857910194</v>
      </c>
      <c r="BS2418" s="99">
        <v>5780975.9938354502</v>
      </c>
      <c r="BT2418" s="99">
        <v>0</v>
      </c>
      <c r="BU2418" s="99">
        <v>2049225.73999023</v>
      </c>
      <c r="BV2418" s="99">
        <v>4437080.1018676804</v>
      </c>
      <c r="BW2418" s="99">
        <v>0</v>
      </c>
      <c r="BX2418" s="99">
        <v>327954.44969558698</v>
      </c>
      <c r="BY2418" s="99">
        <v>0</v>
      </c>
      <c r="BZ2418" s="99">
        <v>0</v>
      </c>
      <c r="CA2418" s="99">
        <v>167589.928480148</v>
      </c>
      <c r="CB2418" s="99">
        <v>9568675.9730224591</v>
      </c>
      <c r="CC2418" s="99">
        <v>89091641.121093795</v>
      </c>
      <c r="CD2418" s="99">
        <v>22503524.901367199</v>
      </c>
      <c r="CE2418" s="99">
        <v>4546.9091127514803</v>
      </c>
      <c r="CF2418" s="99">
        <v>560059.10278320301</v>
      </c>
      <c r="CG2418" s="99">
        <v>4661541.8973998995</v>
      </c>
      <c r="CH2418" s="99">
        <v>0</v>
      </c>
      <c r="CI2418" s="99">
        <v>172154.266927719</v>
      </c>
      <c r="CJ2418" s="99">
        <v>10128164.6947021</v>
      </c>
      <c r="CK2418" s="99">
        <v>93579393.924804702</v>
      </c>
      <c r="CL2418" s="99">
        <v>22872970.490966801</v>
      </c>
      <c r="CM2418" s="203">
        <f t="shared" si="111"/>
        <v>236993.68091773981</v>
      </c>
      <c r="CN2418" s="203">
        <f t="shared" si="112"/>
        <v>30495173.380981401</v>
      </c>
      <c r="CO2418" s="203">
        <f t="shared" si="113"/>
        <v>165107641.288086</v>
      </c>
      <c r="CP2418" s="99">
        <v>22872970.490966801</v>
      </c>
      <c r="CQ2418" s="99">
        <v>0</v>
      </c>
      <c r="CR2418" s="99">
        <v>0</v>
      </c>
      <c r="CS2418" s="99">
        <v>0</v>
      </c>
      <c r="CT2418" s="99">
        <v>0</v>
      </c>
    </row>
    <row r="2419" spans="1:98">
      <c r="A2419" s="98" t="s">
        <v>201</v>
      </c>
      <c r="B2419" s="100">
        <v>41609</v>
      </c>
      <c r="C2419" s="99">
        <v>146932.11310577401</v>
      </c>
      <c r="D2419" s="99">
        <v>0</v>
      </c>
      <c r="E2419" s="99">
        <v>19026.920950412801</v>
      </c>
      <c r="F2419" s="99">
        <v>15827.3412775993</v>
      </c>
      <c r="G2419" s="99">
        <v>4484.4928982853899</v>
      </c>
      <c r="H2419" s="99">
        <v>0</v>
      </c>
      <c r="I2419" s="99">
        <v>0</v>
      </c>
      <c r="J2419" s="99">
        <v>64282.722654342702</v>
      </c>
      <c r="K2419" s="99">
        <v>183.51833719387699</v>
      </c>
      <c r="L2419" s="99">
        <v>341.51250620558898</v>
      </c>
      <c r="M2419" s="99">
        <v>62620.691484451301</v>
      </c>
      <c r="N2419" s="99">
        <v>14645.778871417</v>
      </c>
      <c r="O2419" s="99">
        <v>0</v>
      </c>
      <c r="P2419" s="99">
        <v>80515.307075500503</v>
      </c>
      <c r="Q2419" s="99">
        <v>7919.2033699154899</v>
      </c>
      <c r="R2419" s="99">
        <v>0</v>
      </c>
      <c r="S2419" s="99">
        <v>4457.5509992837897</v>
      </c>
      <c r="T2419" s="99">
        <v>1.0158502733102099</v>
      </c>
      <c r="U2419" s="99">
        <v>64461.135739326499</v>
      </c>
      <c r="V2419" s="99">
        <v>8212633.9503784198</v>
      </c>
      <c r="W2419" s="99">
        <v>0</v>
      </c>
      <c r="X2419" s="99">
        <v>1185464.4863739</v>
      </c>
      <c r="Y2419" s="99">
        <v>888667.11521911598</v>
      </c>
      <c r="Z2419" s="99">
        <v>549354.37158203102</v>
      </c>
      <c r="AA2419" s="99">
        <v>0</v>
      </c>
      <c r="AB2419" s="99">
        <v>0</v>
      </c>
      <c r="AC2419" s="99">
        <v>20162059.308837902</v>
      </c>
      <c r="AD2419" s="99">
        <v>24724.021698951699</v>
      </c>
      <c r="AE2419" s="99">
        <v>32415.856495857199</v>
      </c>
      <c r="AF2419" s="99">
        <v>3158066.7409668001</v>
      </c>
      <c r="AG2419" s="99">
        <v>1747195.05740356</v>
      </c>
      <c r="AH2419" s="99">
        <v>0</v>
      </c>
      <c r="AI2419" s="99">
        <v>3331102.1396789602</v>
      </c>
      <c r="AJ2419" s="99">
        <v>1122891.3027496301</v>
      </c>
      <c r="AK2419" s="99">
        <v>0</v>
      </c>
      <c r="AL2419" s="99">
        <v>547914.50266265904</v>
      </c>
      <c r="AM2419" s="99">
        <v>225.856345590204</v>
      </c>
      <c r="AN2419" s="99">
        <v>20194963.473877002</v>
      </c>
      <c r="AO2419" s="99">
        <v>77631649.653320298</v>
      </c>
      <c r="AP2419" s="99">
        <v>0</v>
      </c>
      <c r="AQ2419" s="99">
        <v>9958987.5158691406</v>
      </c>
      <c r="AR2419" s="99">
        <v>7350941.0814819299</v>
      </c>
      <c r="AS2419" s="99">
        <v>4595007.5612182599</v>
      </c>
      <c r="AT2419" s="99">
        <v>0</v>
      </c>
      <c r="AU2419" s="99">
        <v>0</v>
      </c>
      <c r="AV2419" s="99">
        <v>71342552.115234405</v>
      </c>
      <c r="AW2419" s="99">
        <v>80572.943603515596</v>
      </c>
      <c r="AX2419" s="99">
        <v>278893.08817291301</v>
      </c>
      <c r="AY2419" s="99">
        <v>30472350.135742199</v>
      </c>
      <c r="AZ2419" s="99">
        <v>14965287.197143599</v>
      </c>
      <c r="BA2419" s="99">
        <v>0</v>
      </c>
      <c r="BB2419" s="99">
        <v>32249968.096923798</v>
      </c>
      <c r="BC2419" s="99">
        <v>9650069.3194580097</v>
      </c>
      <c r="BD2419" s="99">
        <v>0</v>
      </c>
      <c r="BE2419" s="99">
        <v>4566690.0917358398</v>
      </c>
      <c r="BF2419" s="99">
        <v>1798.7911583334201</v>
      </c>
      <c r="BG2419" s="99">
        <v>71456542.910156295</v>
      </c>
      <c r="BH2419" s="99">
        <v>18525370.996826202</v>
      </c>
      <c r="BI2419" s="99">
        <v>0</v>
      </c>
      <c r="BJ2419" s="99">
        <v>3837675.8487243699</v>
      </c>
      <c r="BK2419" s="99">
        <v>2505357.19989014</v>
      </c>
      <c r="BL2419" s="99">
        <v>0</v>
      </c>
      <c r="BM2419" s="99">
        <v>0</v>
      </c>
      <c r="BN2419" s="99">
        <v>0</v>
      </c>
      <c r="BO2419" s="99">
        <v>0</v>
      </c>
      <c r="BP2419" s="99">
        <v>0</v>
      </c>
      <c r="BQ2419" s="99">
        <v>0</v>
      </c>
      <c r="BR2419" s="99">
        <v>9917626.1094970703</v>
      </c>
      <c r="BS2419" s="99">
        <v>5657058.6345825205</v>
      </c>
      <c r="BT2419" s="99">
        <v>0</v>
      </c>
      <c r="BU2419" s="99">
        <v>2360677.6699829102</v>
      </c>
      <c r="BV2419" s="99">
        <v>4428481.2848510696</v>
      </c>
      <c r="BW2419" s="99">
        <v>0</v>
      </c>
      <c r="BX2419" s="99">
        <v>364736.09967040998</v>
      </c>
      <c r="BY2419" s="99">
        <v>0</v>
      </c>
      <c r="BZ2419" s="99">
        <v>0</v>
      </c>
      <c r="CA2419" s="99">
        <v>165963.35706329299</v>
      </c>
      <c r="CB2419" s="99">
        <v>9392608.4426269494</v>
      </c>
      <c r="CC2419" s="99">
        <v>87631987.396484405</v>
      </c>
      <c r="CD2419" s="99">
        <v>22346325.201416001</v>
      </c>
      <c r="CE2419" s="99">
        <v>4487.5475960373897</v>
      </c>
      <c r="CF2419" s="99">
        <v>549379.81685638404</v>
      </c>
      <c r="CG2419" s="99">
        <v>4591724.1102905301</v>
      </c>
      <c r="CH2419" s="99">
        <v>0</v>
      </c>
      <c r="CI2419" s="99">
        <v>170424.84371376</v>
      </c>
      <c r="CJ2419" s="99">
        <v>9941445.6669921894</v>
      </c>
      <c r="CK2419" s="99">
        <v>92281960.884765595</v>
      </c>
      <c r="CL2419" s="99">
        <v>22722583.581542999</v>
      </c>
      <c r="CM2419" s="203">
        <f t="shared" si="111"/>
        <v>234885.9794530865</v>
      </c>
      <c r="CN2419" s="203">
        <f t="shared" si="112"/>
        <v>30136409.140869193</v>
      </c>
      <c r="CO2419" s="203">
        <f t="shared" si="113"/>
        <v>163738503.79492187</v>
      </c>
      <c r="CP2419" s="99">
        <v>22722583.581542999</v>
      </c>
      <c r="CQ2419" s="99">
        <v>0</v>
      </c>
      <c r="CR2419" s="99">
        <v>0</v>
      </c>
      <c r="CS2419" s="99">
        <v>0</v>
      </c>
      <c r="CT2419" s="99">
        <v>0</v>
      </c>
    </row>
    <row r="2420" spans="1:98">
      <c r="A2420" s="98" t="s">
        <v>201</v>
      </c>
      <c r="B2420" s="100">
        <v>41699</v>
      </c>
      <c r="C2420" s="99">
        <v>147098.14361000099</v>
      </c>
      <c r="D2420" s="99">
        <v>0</v>
      </c>
      <c r="E2420" s="99">
        <v>18638.6914653778</v>
      </c>
      <c r="F2420" s="99">
        <v>15695.937265992199</v>
      </c>
      <c r="G2420" s="99">
        <v>4479.6173490285901</v>
      </c>
      <c r="H2420" s="99">
        <v>0</v>
      </c>
      <c r="I2420" s="99">
        <v>0</v>
      </c>
      <c r="J2420" s="99">
        <v>64351.131002426097</v>
      </c>
      <c r="K2420" s="99">
        <v>134.37399600073701</v>
      </c>
      <c r="L2420" s="99">
        <v>402.06749930605298</v>
      </c>
      <c r="M2420" s="99">
        <v>62974.938026905103</v>
      </c>
      <c r="N2420" s="99">
        <v>14598.765492320101</v>
      </c>
      <c r="O2420" s="99">
        <v>0</v>
      </c>
      <c r="P2420" s="99">
        <v>79643.035539627104</v>
      </c>
      <c r="Q2420" s="99">
        <v>7864.1581625938397</v>
      </c>
      <c r="R2420" s="99">
        <v>0</v>
      </c>
      <c r="S2420" s="99">
        <v>4456.9725699424698</v>
      </c>
      <c r="T2420" s="99">
        <v>0.99352932901820201</v>
      </c>
      <c r="U2420" s="99">
        <v>64470.827404499098</v>
      </c>
      <c r="V2420" s="99">
        <v>8231112.2755737295</v>
      </c>
      <c r="W2420" s="99">
        <v>0</v>
      </c>
      <c r="X2420" s="99">
        <v>1126764.46647644</v>
      </c>
      <c r="Y2420" s="99">
        <v>864891.30137634301</v>
      </c>
      <c r="Z2420" s="99">
        <v>541932.24601745605</v>
      </c>
      <c r="AA2420" s="99">
        <v>0</v>
      </c>
      <c r="AB2420" s="99">
        <v>0</v>
      </c>
      <c r="AC2420" s="99">
        <v>20032938.517578099</v>
      </c>
      <c r="AD2420" s="99">
        <v>19115.1317336559</v>
      </c>
      <c r="AE2420" s="99">
        <v>35137.189691543601</v>
      </c>
      <c r="AF2420" s="99">
        <v>3171510.4269714402</v>
      </c>
      <c r="AG2420" s="99">
        <v>1731269.4897766099</v>
      </c>
      <c r="AH2420" s="99">
        <v>0</v>
      </c>
      <c r="AI2420" s="99">
        <v>3271454.6162719699</v>
      </c>
      <c r="AJ2420" s="99">
        <v>1111058.0020141599</v>
      </c>
      <c r="AK2420" s="99">
        <v>0</v>
      </c>
      <c r="AL2420" s="99">
        <v>536893.61701202404</v>
      </c>
      <c r="AM2420" s="99">
        <v>232.476933572441</v>
      </c>
      <c r="AN2420" s="99">
        <v>20007870.689941399</v>
      </c>
      <c r="AO2420" s="99">
        <v>78191517.776367202</v>
      </c>
      <c r="AP2420" s="99">
        <v>0</v>
      </c>
      <c r="AQ2420" s="99">
        <v>9507954.2958984394</v>
      </c>
      <c r="AR2420" s="99">
        <v>7127025.5133667002</v>
      </c>
      <c r="AS2420" s="99">
        <v>4555715.77807617</v>
      </c>
      <c r="AT2420" s="99">
        <v>0</v>
      </c>
      <c r="AU2420" s="99">
        <v>0</v>
      </c>
      <c r="AV2420" s="99">
        <v>71273299.186523393</v>
      </c>
      <c r="AW2420" s="99">
        <v>61726.5548009872</v>
      </c>
      <c r="AX2420" s="99">
        <v>310871.90953064</v>
      </c>
      <c r="AY2420" s="99">
        <v>30758456.091796901</v>
      </c>
      <c r="AZ2420" s="99">
        <v>14885694.4715576</v>
      </c>
      <c r="BA2420" s="99">
        <v>0</v>
      </c>
      <c r="BB2420" s="99">
        <v>31466968.878906298</v>
      </c>
      <c r="BC2420" s="99">
        <v>9557862.3251953106</v>
      </c>
      <c r="BD2420" s="99">
        <v>0</v>
      </c>
      <c r="BE2420" s="99">
        <v>4531217.4389038105</v>
      </c>
      <c r="BF2420" s="99">
        <v>1890.5451827198301</v>
      </c>
      <c r="BG2420" s="99">
        <v>71152227.743164107</v>
      </c>
      <c r="BH2420" s="99">
        <v>18485603.8742676</v>
      </c>
      <c r="BI2420" s="99">
        <v>0</v>
      </c>
      <c r="BJ2420" s="99">
        <v>3704768.2468872098</v>
      </c>
      <c r="BK2420" s="99">
        <v>2458318.57894897</v>
      </c>
      <c r="BL2420" s="99">
        <v>0</v>
      </c>
      <c r="BM2420" s="99">
        <v>0</v>
      </c>
      <c r="BN2420" s="99">
        <v>0</v>
      </c>
      <c r="BO2420" s="99">
        <v>0</v>
      </c>
      <c r="BP2420" s="99">
        <v>0</v>
      </c>
      <c r="BQ2420" s="99">
        <v>0</v>
      </c>
      <c r="BR2420" s="99">
        <v>9918701.73193359</v>
      </c>
      <c r="BS2420" s="99">
        <v>5606716.5009765597</v>
      </c>
      <c r="BT2420" s="99">
        <v>0</v>
      </c>
      <c r="BU2420" s="99">
        <v>2329915.4999694801</v>
      </c>
      <c r="BV2420" s="99">
        <v>4430794.3030395498</v>
      </c>
      <c r="BW2420" s="99">
        <v>0</v>
      </c>
      <c r="BX2420" s="99">
        <v>377480.74968338001</v>
      </c>
      <c r="BY2420" s="99">
        <v>0</v>
      </c>
      <c r="BZ2420" s="99">
        <v>0</v>
      </c>
      <c r="CA2420" s="99">
        <v>165684.73220825201</v>
      </c>
      <c r="CB2420" s="99">
        <v>9363888.7589111291</v>
      </c>
      <c r="CC2420" s="99">
        <v>87612097.244140595</v>
      </c>
      <c r="CD2420" s="99">
        <v>22230067.5546875</v>
      </c>
      <c r="CE2420" s="99">
        <v>4475.7619587779</v>
      </c>
      <c r="CF2420" s="99">
        <v>545240.00082397496</v>
      </c>
      <c r="CG2420" s="99">
        <v>4585488.9392700205</v>
      </c>
      <c r="CH2420" s="99">
        <v>0</v>
      </c>
      <c r="CI2420" s="99">
        <v>170165.23919868501</v>
      </c>
      <c r="CJ2420" s="99">
        <v>9909996.8807372991</v>
      </c>
      <c r="CK2420" s="99">
        <v>92301406.598632798</v>
      </c>
      <c r="CL2420" s="99">
        <v>22590635.0930176</v>
      </c>
      <c r="CM2420" s="203">
        <f t="shared" si="111"/>
        <v>234636.0666031841</v>
      </c>
      <c r="CN2420" s="203">
        <f t="shared" si="112"/>
        <v>29917867.570678696</v>
      </c>
      <c r="CO2420" s="203">
        <f t="shared" si="113"/>
        <v>163453634.3417969</v>
      </c>
      <c r="CP2420" s="99">
        <v>22590635.0930176</v>
      </c>
      <c r="CQ2420" s="99">
        <v>0</v>
      </c>
      <c r="CR2420" s="99">
        <v>0</v>
      </c>
      <c r="CS2420" s="99">
        <v>0</v>
      </c>
      <c r="CT2420" s="99">
        <v>0</v>
      </c>
    </row>
    <row r="2421" spans="1:98">
      <c r="A2421" s="98" t="s">
        <v>201</v>
      </c>
      <c r="B2421" s="100">
        <v>41791</v>
      </c>
      <c r="C2421" s="99">
        <v>146366.984102249</v>
      </c>
      <c r="D2421" s="99">
        <v>0</v>
      </c>
      <c r="E2421" s="99">
        <v>18199.251396179199</v>
      </c>
      <c r="F2421" s="99">
        <v>15380.6252497435</v>
      </c>
      <c r="G2421" s="99">
        <v>4460.2633065581304</v>
      </c>
      <c r="H2421" s="99">
        <v>0</v>
      </c>
      <c r="I2421" s="99">
        <v>0</v>
      </c>
      <c r="J2421" s="99">
        <v>64453.387843131997</v>
      </c>
      <c r="K2421" s="99">
        <v>64.345877291634693</v>
      </c>
      <c r="L2421" s="99">
        <v>926.88110517710402</v>
      </c>
      <c r="M2421" s="99">
        <v>62556.831960678101</v>
      </c>
      <c r="N2421" s="99">
        <v>14528.7549722195</v>
      </c>
      <c r="O2421" s="99">
        <v>0</v>
      </c>
      <c r="P2421" s="99">
        <v>78698.059815406799</v>
      </c>
      <c r="Q2421" s="99">
        <v>7820.60740059614</v>
      </c>
      <c r="R2421" s="99">
        <v>0</v>
      </c>
      <c r="S2421" s="99">
        <v>4444.2685888409596</v>
      </c>
      <c r="T2421" s="99">
        <v>1.00435448334611</v>
      </c>
      <c r="U2421" s="99">
        <v>64505.679554939299</v>
      </c>
      <c r="V2421" s="99">
        <v>8156763.6740112295</v>
      </c>
      <c r="W2421" s="99">
        <v>0</v>
      </c>
      <c r="X2421" s="99">
        <v>1076293.10629272</v>
      </c>
      <c r="Y2421" s="99">
        <v>846967.89587402297</v>
      </c>
      <c r="Z2421" s="99">
        <v>538159.10730743397</v>
      </c>
      <c r="AA2421" s="99">
        <v>0</v>
      </c>
      <c r="AB2421" s="99">
        <v>0</v>
      </c>
      <c r="AC2421" s="99">
        <v>20055317.073486298</v>
      </c>
      <c r="AD2421" s="99">
        <v>12955.8376133442</v>
      </c>
      <c r="AE2421" s="99">
        <v>41024.790639400497</v>
      </c>
      <c r="AF2421" s="99">
        <v>3168621.9095764202</v>
      </c>
      <c r="AG2421" s="99">
        <v>1695997.0502319301</v>
      </c>
      <c r="AH2421" s="99">
        <v>0</v>
      </c>
      <c r="AI2421" s="99">
        <v>3221596.0609435998</v>
      </c>
      <c r="AJ2421" s="99">
        <v>1098107.94706726</v>
      </c>
      <c r="AK2421" s="99">
        <v>0</v>
      </c>
      <c r="AL2421" s="99">
        <v>535369.87976074195</v>
      </c>
      <c r="AM2421" s="99">
        <v>244.571525171399</v>
      </c>
      <c r="AN2421" s="99">
        <v>20098235.223388702</v>
      </c>
      <c r="AO2421" s="99">
        <v>77576071.637695298</v>
      </c>
      <c r="AP2421" s="99">
        <v>0</v>
      </c>
      <c r="AQ2421" s="99">
        <v>9060592.4383544903</v>
      </c>
      <c r="AR2421" s="99">
        <v>7026087.2150268601</v>
      </c>
      <c r="AS2421" s="99">
        <v>4538239.23254395</v>
      </c>
      <c r="AT2421" s="99">
        <v>0</v>
      </c>
      <c r="AU2421" s="99">
        <v>0</v>
      </c>
      <c r="AV2421" s="99">
        <v>71498701.159179702</v>
      </c>
      <c r="AW2421" s="99">
        <v>42146.703732967399</v>
      </c>
      <c r="AX2421" s="99">
        <v>331298.199192047</v>
      </c>
      <c r="AY2421" s="99">
        <v>30895008.646484401</v>
      </c>
      <c r="AZ2421" s="99">
        <v>14663954.2877197</v>
      </c>
      <c r="BA2421" s="99">
        <v>0</v>
      </c>
      <c r="BB2421" s="99">
        <v>31251799.198486298</v>
      </c>
      <c r="BC2421" s="99">
        <v>9496899.9599609394</v>
      </c>
      <c r="BD2421" s="99">
        <v>0</v>
      </c>
      <c r="BE2421" s="99">
        <v>4513209.6589355497</v>
      </c>
      <c r="BF2421" s="99">
        <v>1985.74970278144</v>
      </c>
      <c r="BG2421" s="99">
        <v>71667983.890625</v>
      </c>
      <c r="BH2421" s="99">
        <v>18419959.6015625</v>
      </c>
      <c r="BI2421" s="99">
        <v>0</v>
      </c>
      <c r="BJ2421" s="99">
        <v>3647233.2891540499</v>
      </c>
      <c r="BK2421" s="99">
        <v>2418855.8862609901</v>
      </c>
      <c r="BL2421" s="99">
        <v>0</v>
      </c>
      <c r="BM2421" s="99">
        <v>0</v>
      </c>
      <c r="BN2421" s="99">
        <v>0</v>
      </c>
      <c r="BO2421" s="99">
        <v>0</v>
      </c>
      <c r="BP2421" s="99">
        <v>0</v>
      </c>
      <c r="BQ2421" s="99">
        <v>0</v>
      </c>
      <c r="BR2421" s="99">
        <v>9968762.30078125</v>
      </c>
      <c r="BS2421" s="99">
        <v>5549203.8529663105</v>
      </c>
      <c r="BT2421" s="99">
        <v>0</v>
      </c>
      <c r="BU2421" s="99">
        <v>2317012.0099792499</v>
      </c>
      <c r="BV2421" s="99">
        <v>4411543.71130371</v>
      </c>
      <c r="BW2421" s="99">
        <v>0</v>
      </c>
      <c r="BX2421" s="99">
        <v>380952.69968414301</v>
      </c>
      <c r="BY2421" s="99">
        <v>0</v>
      </c>
      <c r="BZ2421" s="99">
        <v>0</v>
      </c>
      <c r="CA2421" s="99">
        <v>164534.36672401399</v>
      </c>
      <c r="CB2421" s="99">
        <v>9245529.6285400409</v>
      </c>
      <c r="CC2421" s="99">
        <v>86861324.999023393</v>
      </c>
      <c r="CD2421" s="99">
        <v>22067416.756591801</v>
      </c>
      <c r="CE2421" s="99">
        <v>4461.2820835113498</v>
      </c>
      <c r="CF2421" s="99">
        <v>538822.38040161098</v>
      </c>
      <c r="CG2421" s="99">
        <v>4538887.0222167997</v>
      </c>
      <c r="CH2421" s="99">
        <v>0</v>
      </c>
      <c r="CI2421" s="99">
        <v>169002.03075027501</v>
      </c>
      <c r="CJ2421" s="99">
        <v>9786098.0803222694</v>
      </c>
      <c r="CK2421" s="99">
        <v>91281945.074218795</v>
      </c>
      <c r="CL2421" s="99">
        <v>22421219.114746101</v>
      </c>
      <c r="CM2421" s="203">
        <f t="shared" si="111"/>
        <v>233507.71030521431</v>
      </c>
      <c r="CN2421" s="203">
        <f t="shared" si="112"/>
        <v>29884333.303710971</v>
      </c>
      <c r="CO2421" s="203">
        <f t="shared" si="113"/>
        <v>162949928.96484381</v>
      </c>
      <c r="CP2421" s="99">
        <v>22421219.114746101</v>
      </c>
      <c r="CQ2421" s="99">
        <v>0</v>
      </c>
      <c r="CR2421" s="99">
        <v>0</v>
      </c>
      <c r="CS2421" s="99">
        <v>0</v>
      </c>
      <c r="CT2421" s="99">
        <v>0</v>
      </c>
    </row>
    <row r="2422" spans="1:98">
      <c r="A2422" s="98" t="s">
        <v>201</v>
      </c>
      <c r="B2422" s="100">
        <v>41883</v>
      </c>
      <c r="C2422" s="99">
        <v>146155.90177726699</v>
      </c>
      <c r="D2422" s="99">
        <v>0</v>
      </c>
      <c r="E2422" s="99">
        <v>17587.476508617401</v>
      </c>
      <c r="F2422" s="99">
        <v>14846.6184706688</v>
      </c>
      <c r="G2422" s="99">
        <v>4452.3585072755805</v>
      </c>
      <c r="H2422" s="99">
        <v>0</v>
      </c>
      <c r="I2422" s="99">
        <v>0</v>
      </c>
      <c r="J2422" s="99">
        <v>64325.748609066002</v>
      </c>
      <c r="K2422" s="99">
        <v>40.304676937404999</v>
      </c>
      <c r="L2422" s="99">
        <v>655.57848353683903</v>
      </c>
      <c r="M2422" s="99">
        <v>62759.437878131903</v>
      </c>
      <c r="N2422" s="99">
        <v>14400.293351054201</v>
      </c>
      <c r="O2422" s="99">
        <v>0</v>
      </c>
      <c r="P2422" s="99">
        <v>78352.537775039702</v>
      </c>
      <c r="Q2422" s="99">
        <v>7795.4282618164998</v>
      </c>
      <c r="R2422" s="99">
        <v>0</v>
      </c>
      <c r="S2422" s="99">
        <v>4441.4974866509401</v>
      </c>
      <c r="T2422" s="99">
        <v>0.98502938271121798</v>
      </c>
      <c r="U2422" s="99">
        <v>64396.091760635398</v>
      </c>
      <c r="V2422" s="99">
        <v>8127389.61791992</v>
      </c>
      <c r="W2422" s="99">
        <v>0</v>
      </c>
      <c r="X2422" s="99">
        <v>1045763.47847748</v>
      </c>
      <c r="Y2422" s="99">
        <v>819262.13392639195</v>
      </c>
      <c r="Z2422" s="99">
        <v>531917.28486633301</v>
      </c>
      <c r="AA2422" s="99">
        <v>0</v>
      </c>
      <c r="AB2422" s="99">
        <v>0</v>
      </c>
      <c r="AC2422" s="99">
        <v>19980100.1572266</v>
      </c>
      <c r="AD2422" s="99">
        <v>8493.6219760179501</v>
      </c>
      <c r="AE2422" s="99">
        <v>48646.120126247399</v>
      </c>
      <c r="AF2422" s="99">
        <v>3162898.1395568801</v>
      </c>
      <c r="AG2422" s="99">
        <v>1669168.6321868901</v>
      </c>
      <c r="AH2422" s="99">
        <v>0</v>
      </c>
      <c r="AI2422" s="99">
        <v>3192847.1405334501</v>
      </c>
      <c r="AJ2422" s="99">
        <v>1098548.77070618</v>
      </c>
      <c r="AK2422" s="99">
        <v>0</v>
      </c>
      <c r="AL2422" s="99">
        <v>528987.05081176804</v>
      </c>
      <c r="AM2422" s="99">
        <v>282.959775839001</v>
      </c>
      <c r="AN2422" s="99">
        <v>19993823.419189502</v>
      </c>
      <c r="AO2422" s="99">
        <v>77608217.688476607</v>
      </c>
      <c r="AP2422" s="99">
        <v>0</v>
      </c>
      <c r="AQ2422" s="99">
        <v>8786949.6104736291</v>
      </c>
      <c r="AR2422" s="99">
        <v>6848120.7916259803</v>
      </c>
      <c r="AS2422" s="99">
        <v>4488666.71374512</v>
      </c>
      <c r="AT2422" s="99">
        <v>0</v>
      </c>
      <c r="AU2422" s="99">
        <v>0</v>
      </c>
      <c r="AV2422" s="99">
        <v>71341412.255859405</v>
      </c>
      <c r="AW2422" s="99">
        <v>27851.168199539199</v>
      </c>
      <c r="AX2422" s="99">
        <v>429829.32866668701</v>
      </c>
      <c r="AY2422" s="99">
        <v>30983415.911621101</v>
      </c>
      <c r="AZ2422" s="99">
        <v>14442279.814208999</v>
      </c>
      <c r="BA2422" s="99">
        <v>0</v>
      </c>
      <c r="BB2422" s="99">
        <v>31251498.224121101</v>
      </c>
      <c r="BC2422" s="99">
        <v>9464203.0478515606</v>
      </c>
      <c r="BD2422" s="99">
        <v>0</v>
      </c>
      <c r="BE2422" s="99">
        <v>4460263.4485473596</v>
      </c>
      <c r="BF2422" s="99">
        <v>2470.6588822007202</v>
      </c>
      <c r="BG2422" s="99">
        <v>71394091.581054702</v>
      </c>
      <c r="BH2422" s="99">
        <v>18582598.7648926</v>
      </c>
      <c r="BI2422" s="99">
        <v>0</v>
      </c>
      <c r="BJ2422" s="99">
        <v>3592409.5104675302</v>
      </c>
      <c r="BK2422" s="99">
        <v>2353256.15380859</v>
      </c>
      <c r="BL2422" s="99">
        <v>0</v>
      </c>
      <c r="BM2422" s="99">
        <v>0</v>
      </c>
      <c r="BN2422" s="99">
        <v>0</v>
      </c>
      <c r="BO2422" s="99">
        <v>0</v>
      </c>
      <c r="BP2422" s="99">
        <v>0</v>
      </c>
      <c r="BQ2422" s="99">
        <v>0</v>
      </c>
      <c r="BR2422" s="99">
        <v>10043795.3117676</v>
      </c>
      <c r="BS2422" s="99">
        <v>5504700.6511230497</v>
      </c>
      <c r="BT2422" s="99">
        <v>0</v>
      </c>
      <c r="BU2422" s="99">
        <v>1921158.9199829099</v>
      </c>
      <c r="BV2422" s="99">
        <v>4413834.5622558603</v>
      </c>
      <c r="BW2422" s="99">
        <v>0</v>
      </c>
      <c r="BX2422" s="99">
        <v>310141.36975097703</v>
      </c>
      <c r="BY2422" s="99">
        <v>0</v>
      </c>
      <c r="BZ2422" s="99">
        <v>0</v>
      </c>
      <c r="CA2422" s="99">
        <v>163846.63787078901</v>
      </c>
      <c r="CB2422" s="99">
        <v>9150533.49291992</v>
      </c>
      <c r="CC2422" s="99">
        <v>86169469.192382798</v>
      </c>
      <c r="CD2422" s="99">
        <v>22148826.215576202</v>
      </c>
      <c r="CE2422" s="99">
        <v>4455.8841084837904</v>
      </c>
      <c r="CF2422" s="99">
        <v>532857.76121520996</v>
      </c>
      <c r="CG2422" s="99">
        <v>4495105.31396484</v>
      </c>
      <c r="CH2422" s="99">
        <v>0</v>
      </c>
      <c r="CI2422" s="99">
        <v>168309.11408424401</v>
      </c>
      <c r="CJ2422" s="99">
        <v>9683073.60302734</v>
      </c>
      <c r="CK2422" s="99">
        <v>90798169.048828095</v>
      </c>
      <c r="CL2422" s="99">
        <v>22507800.393066399</v>
      </c>
      <c r="CM2422" s="203">
        <f t="shared" si="111"/>
        <v>232705.20584487941</v>
      </c>
      <c r="CN2422" s="203">
        <f t="shared" si="112"/>
        <v>29676897.022216842</v>
      </c>
      <c r="CO2422" s="203">
        <f t="shared" si="113"/>
        <v>162192260.62988281</v>
      </c>
      <c r="CP2422" s="99">
        <v>22507800.393066399</v>
      </c>
      <c r="CQ2422" s="99">
        <v>0</v>
      </c>
      <c r="CR2422" s="99">
        <v>0</v>
      </c>
      <c r="CS2422" s="99">
        <v>0</v>
      </c>
      <c r="CT2422" s="99">
        <v>0</v>
      </c>
    </row>
    <row r="2423" spans="1:98">
      <c r="A2423" s="98" t="s">
        <v>201</v>
      </c>
      <c r="B2423" s="100">
        <v>41974</v>
      </c>
      <c r="C2423" s="99">
        <v>145734.630651474</v>
      </c>
      <c r="D2423" s="99">
        <v>0</v>
      </c>
      <c r="E2423" s="99">
        <v>17645.887643337301</v>
      </c>
      <c r="F2423" s="99">
        <v>15026.132878541899</v>
      </c>
      <c r="G2423" s="99">
        <v>4450.2050820589102</v>
      </c>
      <c r="H2423" s="99">
        <v>0</v>
      </c>
      <c r="I2423" s="99">
        <v>0</v>
      </c>
      <c r="J2423" s="99">
        <v>63587.145794391603</v>
      </c>
      <c r="K2423" s="99">
        <v>20.445163192693101</v>
      </c>
      <c r="L2423" s="99">
        <v>737.41046820581005</v>
      </c>
      <c r="M2423" s="99">
        <v>62884.102412223801</v>
      </c>
      <c r="N2423" s="99">
        <v>14325.5498580933</v>
      </c>
      <c r="O2423" s="99">
        <v>0</v>
      </c>
      <c r="P2423" s="99">
        <v>77860.580435752898</v>
      </c>
      <c r="Q2423" s="99">
        <v>7678.3201734423601</v>
      </c>
      <c r="R2423" s="99">
        <v>0</v>
      </c>
      <c r="S2423" s="99">
        <v>4424.1718653440503</v>
      </c>
      <c r="T2423" s="99">
        <v>1.0172848621150501</v>
      </c>
      <c r="U2423" s="99">
        <v>63601.425830841101</v>
      </c>
      <c r="V2423" s="99">
        <v>8085784.6896972703</v>
      </c>
      <c r="W2423" s="99">
        <v>0</v>
      </c>
      <c r="X2423" s="99">
        <v>1017623.38017273</v>
      </c>
      <c r="Y2423" s="99">
        <v>804521.62902831996</v>
      </c>
      <c r="Z2423" s="99">
        <v>526457.83908844006</v>
      </c>
      <c r="AA2423" s="99">
        <v>0</v>
      </c>
      <c r="AB2423" s="99">
        <v>0</v>
      </c>
      <c r="AC2423" s="99">
        <v>19778108.627685498</v>
      </c>
      <c r="AD2423" s="99">
        <v>3665.64231488109</v>
      </c>
      <c r="AE2423" s="99">
        <v>41796.712096214302</v>
      </c>
      <c r="AF2423" s="99">
        <v>3154937.3686828599</v>
      </c>
      <c r="AG2423" s="99">
        <v>1643914.5922546401</v>
      </c>
      <c r="AH2423" s="99">
        <v>0</v>
      </c>
      <c r="AI2423" s="99">
        <v>3163810.0254211398</v>
      </c>
      <c r="AJ2423" s="99">
        <v>1104682.5987091099</v>
      </c>
      <c r="AK2423" s="99">
        <v>0</v>
      </c>
      <c r="AL2423" s="99">
        <v>524094.71913528402</v>
      </c>
      <c r="AM2423" s="99">
        <v>320.132378384471</v>
      </c>
      <c r="AN2423" s="99">
        <v>19793323.980957001</v>
      </c>
      <c r="AO2423" s="99">
        <v>77522947.829101607</v>
      </c>
      <c r="AP2423" s="99">
        <v>0</v>
      </c>
      <c r="AQ2423" s="99">
        <v>8497672.81640625</v>
      </c>
      <c r="AR2423" s="99">
        <v>6640871.30432129</v>
      </c>
      <c r="AS2423" s="99">
        <v>4472887.0069580097</v>
      </c>
      <c r="AT2423" s="99">
        <v>0</v>
      </c>
      <c r="AU2423" s="99">
        <v>0</v>
      </c>
      <c r="AV2423" s="99">
        <v>70996750.728515595</v>
      </c>
      <c r="AW2423" s="99">
        <v>12156.886648297301</v>
      </c>
      <c r="AX2423" s="99">
        <v>325139.422523499</v>
      </c>
      <c r="AY2423" s="99">
        <v>30979238.9291992</v>
      </c>
      <c r="AZ2423" s="99">
        <v>14265545.841918901</v>
      </c>
      <c r="BA2423" s="99">
        <v>0</v>
      </c>
      <c r="BB2423" s="99">
        <v>31059067.037109401</v>
      </c>
      <c r="BC2423" s="99">
        <v>9533109.3397216797</v>
      </c>
      <c r="BD2423" s="99">
        <v>0</v>
      </c>
      <c r="BE2423" s="99">
        <v>4442743.6022338904</v>
      </c>
      <c r="BF2423" s="99">
        <v>2883.2789516449002</v>
      </c>
      <c r="BG2423" s="99">
        <v>71034225.714843795</v>
      </c>
      <c r="BH2423" s="99">
        <v>18646583.0385742</v>
      </c>
      <c r="BI2423" s="99">
        <v>0</v>
      </c>
      <c r="BJ2423" s="99">
        <v>3519868.3775939899</v>
      </c>
      <c r="BK2423" s="99">
        <v>2287463.1638488802</v>
      </c>
      <c r="BL2423" s="99">
        <v>0</v>
      </c>
      <c r="BM2423" s="99">
        <v>0</v>
      </c>
      <c r="BN2423" s="99">
        <v>0</v>
      </c>
      <c r="BO2423" s="99">
        <v>0</v>
      </c>
      <c r="BP2423" s="99">
        <v>0</v>
      </c>
      <c r="BQ2423" s="99">
        <v>0</v>
      </c>
      <c r="BR2423" s="99">
        <v>10074121.7159424</v>
      </c>
      <c r="BS2423" s="99">
        <v>5464721.5536498995</v>
      </c>
      <c r="BT2423" s="99">
        <v>0</v>
      </c>
      <c r="BU2423" s="99">
        <v>2232283.4899902302</v>
      </c>
      <c r="BV2423" s="99">
        <v>4406490.3942871103</v>
      </c>
      <c r="BW2423" s="99">
        <v>0</v>
      </c>
      <c r="BX2423" s="99">
        <v>350694.41970825201</v>
      </c>
      <c r="BY2423" s="99">
        <v>0</v>
      </c>
      <c r="BZ2423" s="99">
        <v>0</v>
      </c>
      <c r="CA2423" s="99">
        <v>163395.531522751</v>
      </c>
      <c r="CB2423" s="99">
        <v>9094422.3825683594</v>
      </c>
      <c r="CC2423" s="99">
        <v>85842917.334960893</v>
      </c>
      <c r="CD2423" s="99">
        <v>22156649.9226074</v>
      </c>
      <c r="CE2423" s="99">
        <v>4452.2399462461499</v>
      </c>
      <c r="CF2423" s="99">
        <v>527803.32953643799</v>
      </c>
      <c r="CG2423" s="99">
        <v>4480507.2698364304</v>
      </c>
      <c r="CH2423" s="99">
        <v>0</v>
      </c>
      <c r="CI2423" s="99">
        <v>167831.091495514</v>
      </c>
      <c r="CJ2423" s="99">
        <v>9622300.7772216797</v>
      </c>
      <c r="CK2423" s="99">
        <v>90484468.076171905</v>
      </c>
      <c r="CL2423" s="99">
        <v>22519887.419433601</v>
      </c>
      <c r="CM2423" s="203">
        <f t="shared" si="111"/>
        <v>231432.5173263551</v>
      </c>
      <c r="CN2423" s="203">
        <f t="shared" si="112"/>
        <v>29415624.758178681</v>
      </c>
      <c r="CO2423" s="203">
        <f t="shared" si="113"/>
        <v>161518693.79101568</v>
      </c>
      <c r="CP2423" s="99">
        <v>22519887.419433601</v>
      </c>
      <c r="CQ2423" s="99">
        <v>0</v>
      </c>
      <c r="CR2423" s="99">
        <v>0</v>
      </c>
      <c r="CS2423" s="99">
        <v>0</v>
      </c>
      <c r="CT2423" s="99">
        <v>0</v>
      </c>
    </row>
    <row r="2424" spans="1:98">
      <c r="A2424" s="98" t="s">
        <v>201</v>
      </c>
      <c r="B2424" s="100">
        <v>42064</v>
      </c>
      <c r="C2424" s="99">
        <v>144689.06354713399</v>
      </c>
      <c r="D2424" s="99">
        <v>0</v>
      </c>
      <c r="E2424" s="99">
        <v>17141.547361612302</v>
      </c>
      <c r="F2424" s="99">
        <v>14558.8212509155</v>
      </c>
      <c r="G2424" s="99">
        <v>4464.4630513191196</v>
      </c>
      <c r="H2424" s="99">
        <v>0</v>
      </c>
      <c r="I2424" s="99">
        <v>0</v>
      </c>
      <c r="J2424" s="99">
        <v>63692.8574666977</v>
      </c>
      <c r="K2424" s="99">
        <v>17.942025615135201</v>
      </c>
      <c r="L2424" s="99">
        <v>276.56197361275599</v>
      </c>
      <c r="M2424" s="99">
        <v>62710.307316303297</v>
      </c>
      <c r="N2424" s="99">
        <v>14163.317608118101</v>
      </c>
      <c r="O2424" s="99">
        <v>0</v>
      </c>
      <c r="P2424" s="99">
        <v>76837.639371871905</v>
      </c>
      <c r="Q2424" s="99">
        <v>7636.2419206500099</v>
      </c>
      <c r="R2424" s="99">
        <v>0</v>
      </c>
      <c r="S2424" s="99">
        <v>4437.4235528111503</v>
      </c>
      <c r="T2424" s="99">
        <v>0.99471498605998898</v>
      </c>
      <c r="U2424" s="99">
        <v>63695.683969497702</v>
      </c>
      <c r="V2424" s="99">
        <v>7987423.5075073196</v>
      </c>
      <c r="W2424" s="99">
        <v>0</v>
      </c>
      <c r="X2424" s="99">
        <v>999478.82872009301</v>
      </c>
      <c r="Y2424" s="99">
        <v>791188.177085876</v>
      </c>
      <c r="Z2424" s="99">
        <v>523997.41972732497</v>
      </c>
      <c r="AA2424" s="99">
        <v>0</v>
      </c>
      <c r="AB2424" s="99">
        <v>0</v>
      </c>
      <c r="AC2424" s="99">
        <v>19773229.118652299</v>
      </c>
      <c r="AD2424" s="99">
        <v>2735.5092046558898</v>
      </c>
      <c r="AE2424" s="99">
        <v>26452.8322079182</v>
      </c>
      <c r="AF2424" s="99">
        <v>3142253.1385192899</v>
      </c>
      <c r="AG2424" s="99">
        <v>1622555.9024658201</v>
      </c>
      <c r="AH2424" s="99">
        <v>0</v>
      </c>
      <c r="AI2424" s="99">
        <v>3079925.55859375</v>
      </c>
      <c r="AJ2424" s="99">
        <v>1095671.0188293499</v>
      </c>
      <c r="AK2424" s="99">
        <v>0</v>
      </c>
      <c r="AL2424" s="99">
        <v>517020.37273025501</v>
      </c>
      <c r="AM2424" s="99">
        <v>238.68989130668299</v>
      </c>
      <c r="AN2424" s="99">
        <v>19735319.244140599</v>
      </c>
      <c r="AO2424" s="99">
        <v>76743314.3671875</v>
      </c>
      <c r="AP2424" s="99">
        <v>0</v>
      </c>
      <c r="AQ2424" s="99">
        <v>8426678.47973633</v>
      </c>
      <c r="AR2424" s="99">
        <v>6540103.90344238</v>
      </c>
      <c r="AS2424" s="99">
        <v>4465655.3269653302</v>
      </c>
      <c r="AT2424" s="99">
        <v>0</v>
      </c>
      <c r="AU2424" s="99">
        <v>0</v>
      </c>
      <c r="AV2424" s="99">
        <v>71236718.192382798</v>
      </c>
      <c r="AW2424" s="99">
        <v>8996.1358890533393</v>
      </c>
      <c r="AX2424" s="99">
        <v>215267.89725685099</v>
      </c>
      <c r="AY2424" s="99">
        <v>31006049.0854492</v>
      </c>
      <c r="AZ2424" s="99">
        <v>14093806.7076416</v>
      </c>
      <c r="BA2424" s="99">
        <v>0</v>
      </c>
      <c r="BB2424" s="99">
        <v>30034848.341552701</v>
      </c>
      <c r="BC2424" s="99">
        <v>9482485.7794189509</v>
      </c>
      <c r="BD2424" s="99">
        <v>0</v>
      </c>
      <c r="BE2424" s="99">
        <v>4420159.1270141602</v>
      </c>
      <c r="BF2424" s="99">
        <v>2162.31271222234</v>
      </c>
      <c r="BG2424" s="99">
        <v>71097034.6796875</v>
      </c>
      <c r="BH2424" s="99">
        <v>18413687.65625</v>
      </c>
      <c r="BI2424" s="99">
        <v>0</v>
      </c>
      <c r="BJ2424" s="99">
        <v>3495874.5552978502</v>
      </c>
      <c r="BK2424" s="99">
        <v>2268965.9118042002</v>
      </c>
      <c r="BL2424" s="99">
        <v>0</v>
      </c>
      <c r="BM2424" s="99">
        <v>0</v>
      </c>
      <c r="BN2424" s="99">
        <v>0</v>
      </c>
      <c r="BO2424" s="99">
        <v>0</v>
      </c>
      <c r="BP2424" s="99">
        <v>0</v>
      </c>
      <c r="BQ2424" s="99">
        <v>0</v>
      </c>
      <c r="BR2424" s="99">
        <v>10030184.979614301</v>
      </c>
      <c r="BS2424" s="99">
        <v>5414067.9979248</v>
      </c>
      <c r="BT2424" s="99">
        <v>0</v>
      </c>
      <c r="BU2424" s="99">
        <v>2193039.5999755901</v>
      </c>
      <c r="BV2424" s="99">
        <v>4419418.8041381799</v>
      </c>
      <c r="BW2424" s="99">
        <v>0</v>
      </c>
      <c r="BX2424" s="99">
        <v>395629.989452362</v>
      </c>
      <c r="BY2424" s="99">
        <v>0</v>
      </c>
      <c r="BZ2424" s="99">
        <v>0</v>
      </c>
      <c r="CA2424" s="99">
        <v>161735.632371902</v>
      </c>
      <c r="CB2424" s="99">
        <v>8993699.5548095703</v>
      </c>
      <c r="CC2424" s="99">
        <v>85326518.372070298</v>
      </c>
      <c r="CD2424" s="99">
        <v>21942140.846435498</v>
      </c>
      <c r="CE2424" s="99">
        <v>4462.4146571159399</v>
      </c>
      <c r="CF2424" s="99">
        <v>524096.52968215902</v>
      </c>
      <c r="CG2424" s="99">
        <v>4465065.8099365197</v>
      </c>
      <c r="CH2424" s="99">
        <v>0</v>
      </c>
      <c r="CI2424" s="99">
        <v>166206.45161438</v>
      </c>
      <c r="CJ2424" s="99">
        <v>9519528.0977783203</v>
      </c>
      <c r="CK2424" s="99">
        <v>89678750.657226607</v>
      </c>
      <c r="CL2424" s="99">
        <v>22322665.975097701</v>
      </c>
      <c r="CM2424" s="203">
        <f t="shared" si="111"/>
        <v>229902.13558387771</v>
      </c>
      <c r="CN2424" s="203">
        <f t="shared" si="112"/>
        <v>29254847.341918919</v>
      </c>
      <c r="CO2424" s="203">
        <f t="shared" si="113"/>
        <v>160775785.33691412</v>
      </c>
      <c r="CP2424" s="99">
        <v>22322665.975097701</v>
      </c>
      <c r="CQ2424" s="99">
        <v>0</v>
      </c>
      <c r="CR2424" s="99">
        <v>0</v>
      </c>
      <c r="CS2424" s="99">
        <v>0</v>
      </c>
      <c r="CT2424" s="99">
        <v>0</v>
      </c>
    </row>
    <row r="2425" spans="1:98">
      <c r="A2425" s="98" t="s">
        <v>201</v>
      </c>
      <c r="B2425" s="100">
        <v>42156</v>
      </c>
      <c r="C2425" s="99">
        <v>145059.179857254</v>
      </c>
      <c r="D2425" s="99">
        <v>0</v>
      </c>
      <c r="E2425" s="99">
        <v>16931.235842227899</v>
      </c>
      <c r="F2425" s="99">
        <v>14390.706177353901</v>
      </c>
      <c r="G2425" s="99">
        <v>4456.9155592322404</v>
      </c>
      <c r="H2425" s="99">
        <v>0</v>
      </c>
      <c r="I2425" s="99">
        <v>0</v>
      </c>
      <c r="J2425" s="99">
        <v>63671.5199580193</v>
      </c>
      <c r="K2425" s="99">
        <v>15.3289711399702</v>
      </c>
      <c r="L2425" s="99">
        <v>304.83259202539898</v>
      </c>
      <c r="M2425" s="99">
        <v>62903.325900554701</v>
      </c>
      <c r="N2425" s="99">
        <v>14050.029217839199</v>
      </c>
      <c r="O2425" s="99">
        <v>0</v>
      </c>
      <c r="P2425" s="99">
        <v>77153.910663604707</v>
      </c>
      <c r="Q2425" s="99">
        <v>7577.7942746281597</v>
      </c>
      <c r="R2425" s="99">
        <v>0</v>
      </c>
      <c r="S2425" s="99">
        <v>4430.1555372476596</v>
      </c>
      <c r="T2425" s="99">
        <v>1.0043426745105499</v>
      </c>
      <c r="U2425" s="99">
        <v>63677.800143241897</v>
      </c>
      <c r="V2425" s="99">
        <v>7987800.2245483398</v>
      </c>
      <c r="W2425" s="99">
        <v>0</v>
      </c>
      <c r="X2425" s="99">
        <v>972463.21140289295</v>
      </c>
      <c r="Y2425" s="99">
        <v>776718.61504364002</v>
      </c>
      <c r="Z2425" s="99">
        <v>520329.085861206</v>
      </c>
      <c r="AA2425" s="99">
        <v>0</v>
      </c>
      <c r="AB2425" s="99">
        <v>0</v>
      </c>
      <c r="AC2425" s="99">
        <v>19735233.919189502</v>
      </c>
      <c r="AD2425" s="99">
        <v>2158.8285886347298</v>
      </c>
      <c r="AE2425" s="99">
        <v>29474.1529986858</v>
      </c>
      <c r="AF2425" s="99">
        <v>3145610.0161132799</v>
      </c>
      <c r="AG2425" s="99">
        <v>1605122.7355041499</v>
      </c>
      <c r="AH2425" s="99">
        <v>0</v>
      </c>
      <c r="AI2425" s="99">
        <v>3071414.13635254</v>
      </c>
      <c r="AJ2425" s="99">
        <v>1099399.7759246801</v>
      </c>
      <c r="AK2425" s="99">
        <v>0</v>
      </c>
      <c r="AL2425" s="99">
        <v>514959.679115295</v>
      </c>
      <c r="AM2425" s="99">
        <v>228.33029566332701</v>
      </c>
      <c r="AN2425" s="99">
        <v>19756720.779541001</v>
      </c>
      <c r="AO2425" s="99">
        <v>77043719.814453095</v>
      </c>
      <c r="AP2425" s="99">
        <v>0</v>
      </c>
      <c r="AQ2425" s="99">
        <v>8151865.42333984</v>
      </c>
      <c r="AR2425" s="99">
        <v>6439764.7781372098</v>
      </c>
      <c r="AS2425" s="99">
        <v>4456740.3320922898</v>
      </c>
      <c r="AT2425" s="99">
        <v>0</v>
      </c>
      <c r="AU2425" s="99">
        <v>0</v>
      </c>
      <c r="AV2425" s="99">
        <v>71324969.494140595</v>
      </c>
      <c r="AW2425" s="99">
        <v>7124.4054461717596</v>
      </c>
      <c r="AX2425" s="99">
        <v>255071.19807434099</v>
      </c>
      <c r="AY2425" s="99">
        <v>31207943.4521484</v>
      </c>
      <c r="AZ2425" s="99">
        <v>13929175.1824951</v>
      </c>
      <c r="BA2425" s="99">
        <v>0</v>
      </c>
      <c r="BB2425" s="99">
        <v>30280727.3671875</v>
      </c>
      <c r="BC2425" s="99">
        <v>9524883.3503418006</v>
      </c>
      <c r="BD2425" s="99">
        <v>0</v>
      </c>
      <c r="BE2425" s="99">
        <v>4413032.5471191397</v>
      </c>
      <c r="BF2425" s="99">
        <v>2087.4593486189801</v>
      </c>
      <c r="BG2425" s="99">
        <v>71412223.147460893</v>
      </c>
      <c r="BH2425" s="99">
        <v>18574244.753417999</v>
      </c>
      <c r="BI2425" s="99">
        <v>0</v>
      </c>
      <c r="BJ2425" s="99">
        <v>3484085.76089478</v>
      </c>
      <c r="BK2425" s="99">
        <v>2231626.06854248</v>
      </c>
      <c r="BL2425" s="99">
        <v>0</v>
      </c>
      <c r="BM2425" s="99">
        <v>0</v>
      </c>
      <c r="BN2425" s="99">
        <v>0</v>
      </c>
      <c r="BO2425" s="99">
        <v>0</v>
      </c>
      <c r="BP2425" s="99">
        <v>0</v>
      </c>
      <c r="BQ2425" s="99">
        <v>0</v>
      </c>
      <c r="BR2425" s="99">
        <v>10135454.2108154</v>
      </c>
      <c r="BS2425" s="99">
        <v>5373085.6394042997</v>
      </c>
      <c r="BT2425" s="99">
        <v>0</v>
      </c>
      <c r="BU2425" s="99">
        <v>2209246.8199768099</v>
      </c>
      <c r="BV2425" s="99">
        <v>4483421.0800781297</v>
      </c>
      <c r="BW2425" s="99">
        <v>0</v>
      </c>
      <c r="BX2425" s="99">
        <v>401906.02944946301</v>
      </c>
      <c r="BY2425" s="99">
        <v>0</v>
      </c>
      <c r="BZ2425" s="99">
        <v>0</v>
      </c>
      <c r="CA2425" s="99">
        <v>161987.00477600101</v>
      </c>
      <c r="CB2425" s="99">
        <v>8946536.9200439509</v>
      </c>
      <c r="CC2425" s="99">
        <v>85006009.634765595</v>
      </c>
      <c r="CD2425" s="99">
        <v>22052916.528808601</v>
      </c>
      <c r="CE2425" s="99">
        <v>4458.2973396778098</v>
      </c>
      <c r="CF2425" s="99">
        <v>521821.24721145601</v>
      </c>
      <c r="CG2425" s="99">
        <v>4465755.7532348596</v>
      </c>
      <c r="CH2425" s="99">
        <v>0</v>
      </c>
      <c r="CI2425" s="99">
        <v>166450.11789131199</v>
      </c>
      <c r="CJ2425" s="99">
        <v>9468910.9652099591</v>
      </c>
      <c r="CK2425" s="99">
        <v>89609194.943359405</v>
      </c>
      <c r="CL2425" s="99">
        <v>22425870.8974609</v>
      </c>
      <c r="CM2425" s="203">
        <f t="shared" si="111"/>
        <v>230127.91803455388</v>
      </c>
      <c r="CN2425" s="203">
        <f t="shared" si="112"/>
        <v>29225631.744750962</v>
      </c>
      <c r="CO2425" s="203">
        <f t="shared" si="113"/>
        <v>161021418.09082031</v>
      </c>
      <c r="CP2425" s="99">
        <v>22425870.8974609</v>
      </c>
      <c r="CQ2425" s="99">
        <v>0</v>
      </c>
      <c r="CR2425" s="99">
        <v>0</v>
      </c>
      <c r="CS2425" s="99">
        <v>0</v>
      </c>
      <c r="CT2425" s="99">
        <v>0</v>
      </c>
    </row>
    <row r="2426" spans="1:98">
      <c r="A2426" s="98" t="s">
        <v>201</v>
      </c>
      <c r="B2426" s="100">
        <v>42248</v>
      </c>
      <c r="C2426" s="99">
        <v>144870.881603241</v>
      </c>
      <c r="D2426" s="99">
        <v>0</v>
      </c>
      <c r="E2426" s="99">
        <v>16698.7300429344</v>
      </c>
      <c r="F2426" s="99">
        <v>14198.8515754938</v>
      </c>
      <c r="G2426" s="99">
        <v>4531.4963488578796</v>
      </c>
      <c r="H2426" s="99">
        <v>0</v>
      </c>
      <c r="I2426" s="99">
        <v>0</v>
      </c>
      <c r="J2426" s="99">
        <v>63487.0634670258</v>
      </c>
      <c r="K2426" s="99">
        <v>12.8262375988998</v>
      </c>
      <c r="L2426" s="99">
        <v>319.07493165135401</v>
      </c>
      <c r="M2426" s="99">
        <v>62835.9771332741</v>
      </c>
      <c r="N2426" s="99">
        <v>13901.7404198647</v>
      </c>
      <c r="O2426" s="99">
        <v>0</v>
      </c>
      <c r="P2426" s="99">
        <v>77071.099399566694</v>
      </c>
      <c r="Q2426" s="99">
        <v>7550.2409718632698</v>
      </c>
      <c r="R2426" s="99">
        <v>0</v>
      </c>
      <c r="S2426" s="99">
        <v>4506.2109842896498</v>
      </c>
      <c r="T2426" s="99">
        <v>0.98367408519698096</v>
      </c>
      <c r="U2426" s="99">
        <v>63526.617710113504</v>
      </c>
      <c r="V2426" s="99">
        <v>7922149.6782836895</v>
      </c>
      <c r="W2426" s="99">
        <v>0</v>
      </c>
      <c r="X2426" s="99">
        <v>957238.08964538598</v>
      </c>
      <c r="Y2426" s="99">
        <v>763668.73967742897</v>
      </c>
      <c r="Z2426" s="99">
        <v>521306.78760528599</v>
      </c>
      <c r="AA2426" s="99">
        <v>0</v>
      </c>
      <c r="AB2426" s="99">
        <v>0</v>
      </c>
      <c r="AC2426" s="99">
        <v>19741752.410888702</v>
      </c>
      <c r="AD2426" s="99">
        <v>2239.0509265065202</v>
      </c>
      <c r="AE2426" s="99">
        <v>30017.199242353399</v>
      </c>
      <c r="AF2426" s="99">
        <v>3128901.6057128902</v>
      </c>
      <c r="AG2426" s="99">
        <v>1577128.7839355499</v>
      </c>
      <c r="AH2426" s="99">
        <v>0</v>
      </c>
      <c r="AI2426" s="99">
        <v>3052950.3698425302</v>
      </c>
      <c r="AJ2426" s="99">
        <v>1104016.3609008801</v>
      </c>
      <c r="AK2426" s="99">
        <v>0</v>
      </c>
      <c r="AL2426" s="99">
        <v>517969.872291565</v>
      </c>
      <c r="AM2426" s="99">
        <v>217.937727315351</v>
      </c>
      <c r="AN2426" s="99">
        <v>19752310.946777299</v>
      </c>
      <c r="AO2426" s="99">
        <v>76652736.068359405</v>
      </c>
      <c r="AP2426" s="99">
        <v>0</v>
      </c>
      <c r="AQ2426" s="99">
        <v>8089725.3627929697</v>
      </c>
      <c r="AR2426" s="99">
        <v>6411821.7072143601</v>
      </c>
      <c r="AS2426" s="99">
        <v>4485428.1808471698</v>
      </c>
      <c r="AT2426" s="99">
        <v>0</v>
      </c>
      <c r="AU2426" s="99">
        <v>0</v>
      </c>
      <c r="AV2426" s="99">
        <v>71432108.541015595</v>
      </c>
      <c r="AW2426" s="99">
        <v>7457.2354459762601</v>
      </c>
      <c r="AX2426" s="99">
        <v>272299.40840530401</v>
      </c>
      <c r="AY2426" s="99">
        <v>31166991.8825684</v>
      </c>
      <c r="AZ2426" s="99">
        <v>13763441.919677701</v>
      </c>
      <c r="BA2426" s="99">
        <v>0</v>
      </c>
      <c r="BB2426" s="99">
        <v>30268175.576171901</v>
      </c>
      <c r="BC2426" s="99">
        <v>9589051.54443359</v>
      </c>
      <c r="BD2426" s="99">
        <v>0</v>
      </c>
      <c r="BE2426" s="99">
        <v>4451519.7280883798</v>
      </c>
      <c r="BF2426" s="99">
        <v>1986.36538220942</v>
      </c>
      <c r="BG2426" s="99">
        <v>71476178.131835893</v>
      </c>
      <c r="BH2426" s="99">
        <v>18694809.040771499</v>
      </c>
      <c r="BI2426" s="99">
        <v>0</v>
      </c>
      <c r="BJ2426" s="99">
        <v>3483312.08666992</v>
      </c>
      <c r="BK2426" s="99">
        <v>2216870.12854004</v>
      </c>
      <c r="BL2426" s="99">
        <v>0</v>
      </c>
      <c r="BM2426" s="99">
        <v>0</v>
      </c>
      <c r="BN2426" s="99">
        <v>0</v>
      </c>
      <c r="BO2426" s="99">
        <v>0</v>
      </c>
      <c r="BP2426" s="99">
        <v>0</v>
      </c>
      <c r="BQ2426" s="99">
        <v>0</v>
      </c>
      <c r="BR2426" s="99">
        <v>10168259.275390601</v>
      </c>
      <c r="BS2426" s="99">
        <v>5302644.3059082003</v>
      </c>
      <c r="BT2426" s="99">
        <v>0</v>
      </c>
      <c r="BU2426" s="99">
        <v>1840822.70999146</v>
      </c>
      <c r="BV2426" s="99">
        <v>4541645.13391113</v>
      </c>
      <c r="BW2426" s="99">
        <v>0</v>
      </c>
      <c r="BX2426" s="99">
        <v>329931.97957229603</v>
      </c>
      <c r="BY2426" s="99">
        <v>0</v>
      </c>
      <c r="BZ2426" s="99">
        <v>0</v>
      </c>
      <c r="CA2426" s="99">
        <v>161663.30549812299</v>
      </c>
      <c r="CB2426" s="99">
        <v>8876631.4818115197</v>
      </c>
      <c r="CC2426" s="99">
        <v>84605616.985351607</v>
      </c>
      <c r="CD2426" s="99">
        <v>22160299.682861298</v>
      </c>
      <c r="CE2426" s="99">
        <v>4534.1984127759897</v>
      </c>
      <c r="CF2426" s="99">
        <v>522520.09621048003</v>
      </c>
      <c r="CG2426" s="99">
        <v>4490560.0311889602</v>
      </c>
      <c r="CH2426" s="99">
        <v>0</v>
      </c>
      <c r="CI2426" s="99">
        <v>166196.88910484299</v>
      </c>
      <c r="CJ2426" s="99">
        <v>9398071.4169921894</v>
      </c>
      <c r="CK2426" s="99">
        <v>89131410.018554702</v>
      </c>
      <c r="CL2426" s="99">
        <v>22547528.599365201</v>
      </c>
      <c r="CM2426" s="203">
        <f t="shared" si="111"/>
        <v>229723.50681495649</v>
      </c>
      <c r="CN2426" s="203">
        <f t="shared" si="112"/>
        <v>29150382.363769487</v>
      </c>
      <c r="CO2426" s="203">
        <f t="shared" si="113"/>
        <v>160607588.1503906</v>
      </c>
      <c r="CP2426" s="99">
        <v>22547528.599365201</v>
      </c>
      <c r="CQ2426" s="99">
        <v>0</v>
      </c>
      <c r="CR2426" s="99">
        <v>0</v>
      </c>
      <c r="CS2426" s="99">
        <v>0</v>
      </c>
      <c r="CT2426" s="99">
        <v>0</v>
      </c>
    </row>
    <row r="2427" spans="1:98">
      <c r="A2427" s="98" t="s">
        <v>201</v>
      </c>
      <c r="B2427" s="100">
        <v>42339</v>
      </c>
      <c r="C2427" s="99">
        <v>145091.73935127299</v>
      </c>
      <c r="D2427" s="99">
        <v>0</v>
      </c>
      <c r="E2427" s="99">
        <v>16474.243823528301</v>
      </c>
      <c r="F2427" s="99">
        <v>14020.0224181414</v>
      </c>
      <c r="G2427" s="99">
        <v>4631.0740573406201</v>
      </c>
      <c r="H2427" s="99">
        <v>0</v>
      </c>
      <c r="I2427" s="99">
        <v>0</v>
      </c>
      <c r="J2427" s="99">
        <v>63367.926998615301</v>
      </c>
      <c r="K2427" s="99">
        <v>5.3778940999764</v>
      </c>
      <c r="L2427" s="99">
        <v>303.18273269385099</v>
      </c>
      <c r="M2427" s="99">
        <v>63125.0428934097</v>
      </c>
      <c r="N2427" s="99">
        <v>13833.137344598799</v>
      </c>
      <c r="O2427" s="99">
        <v>0</v>
      </c>
      <c r="P2427" s="99">
        <v>76845.852310180693</v>
      </c>
      <c r="Q2427" s="99">
        <v>7568.0635461807296</v>
      </c>
      <c r="R2427" s="99">
        <v>0</v>
      </c>
      <c r="S2427" s="99">
        <v>4601.98487472534</v>
      </c>
      <c r="T2427" s="99">
        <v>1.0172380359581401</v>
      </c>
      <c r="U2427" s="99">
        <v>63369.721439838402</v>
      </c>
      <c r="V2427" s="99">
        <v>7920156.47546387</v>
      </c>
      <c r="W2427" s="99">
        <v>0</v>
      </c>
      <c r="X2427" s="99">
        <v>921114.19732666004</v>
      </c>
      <c r="Y2427" s="99">
        <v>730195.60389709496</v>
      </c>
      <c r="Z2427" s="99">
        <v>527154.07173919701</v>
      </c>
      <c r="AA2427" s="99">
        <v>0</v>
      </c>
      <c r="AB2427" s="99">
        <v>0</v>
      </c>
      <c r="AC2427" s="99">
        <v>19716512.614746101</v>
      </c>
      <c r="AD2427" s="99">
        <v>642.25461313128505</v>
      </c>
      <c r="AE2427" s="99">
        <v>29485.051082372702</v>
      </c>
      <c r="AF2427" s="99">
        <v>3118649.9135436998</v>
      </c>
      <c r="AG2427" s="99">
        <v>1555286.7416381801</v>
      </c>
      <c r="AH2427" s="99">
        <v>0</v>
      </c>
      <c r="AI2427" s="99">
        <v>3062961.9672546401</v>
      </c>
      <c r="AJ2427" s="99">
        <v>1101969.8780670201</v>
      </c>
      <c r="AK2427" s="99">
        <v>0</v>
      </c>
      <c r="AL2427" s="99">
        <v>524327.07341766404</v>
      </c>
      <c r="AM2427" s="99">
        <v>251.18159708380699</v>
      </c>
      <c r="AN2427" s="99">
        <v>19741533.845703099</v>
      </c>
      <c r="AO2427" s="99">
        <v>77247564.045898393</v>
      </c>
      <c r="AP2427" s="99">
        <v>0</v>
      </c>
      <c r="AQ2427" s="99">
        <v>7787897.7912597703</v>
      </c>
      <c r="AR2427" s="99">
        <v>6073380.8189086895</v>
      </c>
      <c r="AS2427" s="99">
        <v>4538950.09228516</v>
      </c>
      <c r="AT2427" s="99">
        <v>0</v>
      </c>
      <c r="AU2427" s="99">
        <v>0</v>
      </c>
      <c r="AV2427" s="99">
        <v>71708245.636718795</v>
      </c>
      <c r="AW2427" s="99">
        <v>2161.3067189455001</v>
      </c>
      <c r="AX2427" s="99">
        <v>264949.21382141102</v>
      </c>
      <c r="AY2427" s="99">
        <v>31237867.947509799</v>
      </c>
      <c r="AZ2427" s="99">
        <v>13617513.7694092</v>
      </c>
      <c r="BA2427" s="99">
        <v>0</v>
      </c>
      <c r="BB2427" s="99">
        <v>30588174.8977051</v>
      </c>
      <c r="BC2427" s="99">
        <v>9607695.3458252009</v>
      </c>
      <c r="BD2427" s="99">
        <v>0</v>
      </c>
      <c r="BE2427" s="99">
        <v>4508445.8217163105</v>
      </c>
      <c r="BF2427" s="99">
        <v>2283.0125663578501</v>
      </c>
      <c r="BG2427" s="99">
        <v>71765501.847656295</v>
      </c>
      <c r="BH2427" s="99">
        <v>19821685.306640599</v>
      </c>
      <c r="BI2427" s="99">
        <v>0</v>
      </c>
      <c r="BJ2427" s="99">
        <v>3452232.4901123</v>
      </c>
      <c r="BK2427" s="99">
        <v>2202705.4194946298</v>
      </c>
      <c r="BL2427" s="99">
        <v>0</v>
      </c>
      <c r="BM2427" s="99">
        <v>0</v>
      </c>
      <c r="BN2427" s="99">
        <v>0</v>
      </c>
      <c r="BO2427" s="99">
        <v>0</v>
      </c>
      <c r="BP2427" s="99">
        <v>0</v>
      </c>
      <c r="BQ2427" s="99">
        <v>0</v>
      </c>
      <c r="BR2427" s="99">
        <v>10239410.790283199</v>
      </c>
      <c r="BS2427" s="99">
        <v>5248910.0785522498</v>
      </c>
      <c r="BT2427" s="99">
        <v>0</v>
      </c>
      <c r="BU2427" s="99">
        <v>3311561.8799743699</v>
      </c>
      <c r="BV2427" s="99">
        <v>4522218.8992919903</v>
      </c>
      <c r="BW2427" s="99">
        <v>0</v>
      </c>
      <c r="BX2427" s="99">
        <v>553101.61849975598</v>
      </c>
      <c r="BY2427" s="99">
        <v>0</v>
      </c>
      <c r="BZ2427" s="99">
        <v>0</v>
      </c>
      <c r="CA2427" s="99">
        <v>161540.051992416</v>
      </c>
      <c r="CB2427" s="99">
        <v>8851980.4787597694</v>
      </c>
      <c r="CC2427" s="99">
        <v>85210264.983398393</v>
      </c>
      <c r="CD2427" s="99">
        <v>23274271.8974609</v>
      </c>
      <c r="CE2427" s="99">
        <v>4631.7200535535803</v>
      </c>
      <c r="CF2427" s="99">
        <v>526323.78791809105</v>
      </c>
      <c r="CG2427" s="99">
        <v>4534974.7976684598</v>
      </c>
      <c r="CH2427" s="99">
        <v>0</v>
      </c>
      <c r="CI2427" s="99">
        <v>166159.65613174401</v>
      </c>
      <c r="CJ2427" s="99">
        <v>9377931.8183593806</v>
      </c>
      <c r="CK2427" s="99">
        <v>89603185.493164107</v>
      </c>
      <c r="CL2427" s="99">
        <v>23837358.3129883</v>
      </c>
      <c r="CM2427" s="203">
        <f t="shared" si="111"/>
        <v>229529.37757158242</v>
      </c>
      <c r="CN2427" s="203">
        <f t="shared" si="112"/>
        <v>29119465.664062478</v>
      </c>
      <c r="CO2427" s="203">
        <f t="shared" si="113"/>
        <v>161368687.3408204</v>
      </c>
      <c r="CP2427" s="99">
        <v>23837358.3129883</v>
      </c>
      <c r="CQ2427" s="99">
        <v>0</v>
      </c>
      <c r="CR2427" s="99">
        <v>0</v>
      </c>
      <c r="CS2427" s="99">
        <v>0</v>
      </c>
      <c r="CT2427" s="99">
        <v>0</v>
      </c>
    </row>
    <row r="2428" spans="1:98">
      <c r="A2428" s="98" t="s">
        <v>201</v>
      </c>
      <c r="B2428" s="100">
        <v>42430</v>
      </c>
      <c r="C2428" s="99">
        <v>144886.14986228899</v>
      </c>
      <c r="D2428" s="99">
        <v>0</v>
      </c>
      <c r="E2428" s="99">
        <v>16604.3798203468</v>
      </c>
      <c r="F2428" s="99">
        <v>14403.209416031799</v>
      </c>
      <c r="G2428" s="99">
        <v>4699.1518456935901</v>
      </c>
      <c r="H2428" s="99">
        <v>0</v>
      </c>
      <c r="I2428" s="99">
        <v>0</v>
      </c>
      <c r="J2428" s="99">
        <v>63380.476768970497</v>
      </c>
      <c r="K2428" s="99">
        <v>5.4272915446781598</v>
      </c>
      <c r="L2428" s="99">
        <v>269.67925767973099</v>
      </c>
      <c r="M2428" s="99">
        <v>62931.549860477397</v>
      </c>
      <c r="N2428" s="99">
        <v>13687.2769237757</v>
      </c>
      <c r="O2428" s="99">
        <v>0</v>
      </c>
      <c r="P2428" s="99">
        <v>77097.532192230196</v>
      </c>
      <c r="Q2428" s="99">
        <v>7328.7340614795703</v>
      </c>
      <c r="R2428" s="99">
        <v>0</v>
      </c>
      <c r="S2428" s="99">
        <v>4673.4648786187199</v>
      </c>
      <c r="T2428" s="99">
        <v>0.99562524044449696</v>
      </c>
      <c r="U2428" s="99">
        <v>63370.268135547602</v>
      </c>
      <c r="V2428" s="99">
        <v>7918627.3748779297</v>
      </c>
      <c r="W2428" s="99">
        <v>0</v>
      </c>
      <c r="X2428" s="99">
        <v>931173.02700805699</v>
      </c>
      <c r="Y2428" s="99">
        <v>763733.66124725295</v>
      </c>
      <c r="Z2428" s="99">
        <v>533517.85536193801</v>
      </c>
      <c r="AA2428" s="99">
        <v>0</v>
      </c>
      <c r="AB2428" s="99">
        <v>0</v>
      </c>
      <c r="AC2428" s="99">
        <v>19737894.838378899</v>
      </c>
      <c r="AD2428" s="99">
        <v>803.70645814389002</v>
      </c>
      <c r="AE2428" s="99">
        <v>23788.784859657299</v>
      </c>
      <c r="AF2428" s="99">
        <v>3088943.01202393</v>
      </c>
      <c r="AG2428" s="99">
        <v>1532564.5857391399</v>
      </c>
      <c r="AH2428" s="99">
        <v>0</v>
      </c>
      <c r="AI2428" s="99">
        <v>3112383.87808228</v>
      </c>
      <c r="AJ2428" s="99">
        <v>1101426.2577819801</v>
      </c>
      <c r="AK2428" s="99">
        <v>0</v>
      </c>
      <c r="AL2428" s="99">
        <v>527609.52531433105</v>
      </c>
      <c r="AM2428" s="99">
        <v>239.949757592753</v>
      </c>
      <c r="AN2428" s="99">
        <v>19779751.3586426</v>
      </c>
      <c r="AO2428" s="99">
        <v>77624172.691406295</v>
      </c>
      <c r="AP2428" s="99">
        <v>0</v>
      </c>
      <c r="AQ2428" s="99">
        <v>7867569.76416016</v>
      </c>
      <c r="AR2428" s="99">
        <v>6374100.9478759803</v>
      </c>
      <c r="AS2428" s="99">
        <v>4609804.5927734403</v>
      </c>
      <c r="AT2428" s="99">
        <v>0</v>
      </c>
      <c r="AU2428" s="99">
        <v>0</v>
      </c>
      <c r="AV2428" s="99">
        <v>72027072.230468795</v>
      </c>
      <c r="AW2428" s="99">
        <v>2691.59542000294</v>
      </c>
      <c r="AX2428" s="99">
        <v>203335.393489838</v>
      </c>
      <c r="AY2428" s="99">
        <v>31090361.9211426</v>
      </c>
      <c r="AZ2428" s="99">
        <v>13505124.5151367</v>
      </c>
      <c r="BA2428" s="99">
        <v>0</v>
      </c>
      <c r="BB2428" s="99">
        <v>31267743.238769501</v>
      </c>
      <c r="BC2428" s="99">
        <v>9644966.1950683594</v>
      </c>
      <c r="BD2428" s="99">
        <v>0</v>
      </c>
      <c r="BE2428" s="99">
        <v>4567964.9074096698</v>
      </c>
      <c r="BF2428" s="99">
        <v>2203.9010747969201</v>
      </c>
      <c r="BG2428" s="99">
        <v>72187289.480468795</v>
      </c>
      <c r="BH2428" s="99">
        <v>22079293.830810498</v>
      </c>
      <c r="BI2428" s="99">
        <v>0</v>
      </c>
      <c r="BJ2428" s="99">
        <v>3471055.7113342299</v>
      </c>
      <c r="BK2428" s="99">
        <v>2336177.7740478502</v>
      </c>
      <c r="BL2428" s="99">
        <v>0</v>
      </c>
      <c r="BM2428" s="99">
        <v>0</v>
      </c>
      <c r="BN2428" s="99">
        <v>0</v>
      </c>
      <c r="BO2428" s="99">
        <v>0</v>
      </c>
      <c r="BP2428" s="99">
        <v>0</v>
      </c>
      <c r="BQ2428" s="99">
        <v>0</v>
      </c>
      <c r="BR2428" s="99">
        <v>10267348.2683105</v>
      </c>
      <c r="BS2428" s="99">
        <v>5185227.66796875</v>
      </c>
      <c r="BT2428" s="99">
        <v>0</v>
      </c>
      <c r="BU2428" s="99">
        <v>5910338.57995605</v>
      </c>
      <c r="BV2428" s="99">
        <v>4406431.21374512</v>
      </c>
      <c r="BW2428" s="99">
        <v>0</v>
      </c>
      <c r="BX2428" s="99">
        <v>953278.18658447301</v>
      </c>
      <c r="BY2428" s="99">
        <v>0</v>
      </c>
      <c r="BZ2428" s="99">
        <v>0</v>
      </c>
      <c r="CA2428" s="99">
        <v>161453.07782936099</v>
      </c>
      <c r="CB2428" s="99">
        <v>8831394.9581298791</v>
      </c>
      <c r="CC2428" s="99">
        <v>85438649.500976607</v>
      </c>
      <c r="CD2428" s="99">
        <v>25574473.347656298</v>
      </c>
      <c r="CE2428" s="99">
        <v>4698.5992093086197</v>
      </c>
      <c r="CF2428" s="99">
        <v>531457.25152587902</v>
      </c>
      <c r="CG2428" s="99">
        <v>4596430.6365966797</v>
      </c>
      <c r="CH2428" s="99">
        <v>0</v>
      </c>
      <c r="CI2428" s="99">
        <v>166162.41765213001</v>
      </c>
      <c r="CJ2428" s="99">
        <v>9361149.2235107403</v>
      </c>
      <c r="CK2428" s="99">
        <v>89850098.7734375</v>
      </c>
      <c r="CL2428" s="99">
        <v>26501758.638427701</v>
      </c>
      <c r="CM2428" s="203">
        <f t="shared" si="111"/>
        <v>229532.68578767762</v>
      </c>
      <c r="CN2428" s="203">
        <f t="shared" si="112"/>
        <v>29140900.582153343</v>
      </c>
      <c r="CO2428" s="203">
        <f t="shared" si="113"/>
        <v>162037388.25390631</v>
      </c>
      <c r="CP2428" s="99">
        <v>26501758.638427701</v>
      </c>
      <c r="CQ2428" s="99">
        <v>0</v>
      </c>
      <c r="CR2428" s="99">
        <v>0</v>
      </c>
      <c r="CS2428" s="99">
        <v>0</v>
      </c>
      <c r="CT2428" s="99">
        <v>0</v>
      </c>
    </row>
    <row r="2429" spans="1:98">
      <c r="A2429" s="98" t="s">
        <v>201</v>
      </c>
      <c r="B2429" s="100">
        <v>42522</v>
      </c>
      <c r="C2429" s="99">
        <v>144853.28770446801</v>
      </c>
      <c r="D2429" s="99">
        <v>0</v>
      </c>
      <c r="E2429" s="99">
        <v>16190.7174932957</v>
      </c>
      <c r="F2429" s="99">
        <v>14183.193363308899</v>
      </c>
      <c r="G2429" s="99">
        <v>4796.6204990148499</v>
      </c>
      <c r="H2429" s="99">
        <v>0</v>
      </c>
      <c r="I2429" s="99">
        <v>0</v>
      </c>
      <c r="J2429" s="99">
        <v>63252.159004688299</v>
      </c>
      <c r="K2429" s="99">
        <v>5.7232464305125204</v>
      </c>
      <c r="L2429" s="99">
        <v>289.524369578809</v>
      </c>
      <c r="M2429" s="99">
        <v>62944.9625864029</v>
      </c>
      <c r="N2429" s="99">
        <v>13583.809514999401</v>
      </c>
      <c r="O2429" s="99">
        <v>0</v>
      </c>
      <c r="P2429" s="99">
        <v>77191.500670433001</v>
      </c>
      <c r="Q2429" s="99">
        <v>7072.1819994449597</v>
      </c>
      <c r="R2429" s="99">
        <v>0</v>
      </c>
      <c r="S2429" s="99">
        <v>4776.7518466114998</v>
      </c>
      <c r="T2429" s="99">
        <v>1.0045745208481101</v>
      </c>
      <c r="U2429" s="99">
        <v>63244.720953464501</v>
      </c>
      <c r="V2429" s="99">
        <v>7888539.8186035203</v>
      </c>
      <c r="W2429" s="99">
        <v>0</v>
      </c>
      <c r="X2429" s="99">
        <v>899747.05777740502</v>
      </c>
      <c r="Y2429" s="99">
        <v>732848.53889465297</v>
      </c>
      <c r="Z2429" s="99">
        <v>541201.70854949998</v>
      </c>
      <c r="AA2429" s="99">
        <v>0</v>
      </c>
      <c r="AB2429" s="99">
        <v>0</v>
      </c>
      <c r="AC2429" s="99">
        <v>19790990.237060498</v>
      </c>
      <c r="AD2429" s="99">
        <v>601.912197113037</v>
      </c>
      <c r="AE2429" s="99">
        <v>24562.482748985301</v>
      </c>
      <c r="AF2429" s="99">
        <v>3065839.9962463402</v>
      </c>
      <c r="AG2429" s="99">
        <v>1515957.40307617</v>
      </c>
      <c r="AH2429" s="99">
        <v>0</v>
      </c>
      <c r="AI2429" s="99">
        <v>3134798.9272155799</v>
      </c>
      <c r="AJ2429" s="99">
        <v>1090183.28686523</v>
      </c>
      <c r="AK2429" s="99">
        <v>0</v>
      </c>
      <c r="AL2429" s="99">
        <v>536917.33306121803</v>
      </c>
      <c r="AM2429" s="99">
        <v>231.860270733014</v>
      </c>
      <c r="AN2429" s="99">
        <v>19710417.580566399</v>
      </c>
      <c r="AO2429" s="99">
        <v>78027366.784179702</v>
      </c>
      <c r="AP2429" s="99">
        <v>0</v>
      </c>
      <c r="AQ2429" s="99">
        <v>7671762.8086547898</v>
      </c>
      <c r="AR2429" s="99">
        <v>6178656.00891113</v>
      </c>
      <c r="AS2429" s="99">
        <v>4694817.7485961895</v>
      </c>
      <c r="AT2429" s="99">
        <v>0</v>
      </c>
      <c r="AU2429" s="99">
        <v>0</v>
      </c>
      <c r="AV2429" s="99">
        <v>72293870.284179702</v>
      </c>
      <c r="AW2429" s="99">
        <v>2011.1443388313101</v>
      </c>
      <c r="AX2429" s="99">
        <v>211317.21950149501</v>
      </c>
      <c r="AY2429" s="99">
        <v>30881882.879882801</v>
      </c>
      <c r="AZ2429" s="99">
        <v>13434426.3079834</v>
      </c>
      <c r="BA2429" s="99">
        <v>0</v>
      </c>
      <c r="BB2429" s="99">
        <v>31980460.838378899</v>
      </c>
      <c r="BC2429" s="99">
        <v>9636266.5144043006</v>
      </c>
      <c r="BD2429" s="99">
        <v>0</v>
      </c>
      <c r="BE2429" s="99">
        <v>4659846.0352783203</v>
      </c>
      <c r="BF2429" s="99">
        <v>2134.2166750133001</v>
      </c>
      <c r="BG2429" s="99">
        <v>72027026.508789107</v>
      </c>
      <c r="BH2429" s="99">
        <v>22207855.725097701</v>
      </c>
      <c r="BI2429" s="99">
        <v>0</v>
      </c>
      <c r="BJ2429" s="99">
        <v>3289957.5510253902</v>
      </c>
      <c r="BK2429" s="99">
        <v>2278905.8024597201</v>
      </c>
      <c r="BL2429" s="99">
        <v>0</v>
      </c>
      <c r="BM2429" s="99">
        <v>0</v>
      </c>
      <c r="BN2429" s="99">
        <v>0</v>
      </c>
      <c r="BO2429" s="99">
        <v>0</v>
      </c>
      <c r="BP2429" s="99">
        <v>0</v>
      </c>
      <c r="BQ2429" s="99">
        <v>0</v>
      </c>
      <c r="BR2429" s="99">
        <v>10238940.5767822</v>
      </c>
      <c r="BS2429" s="99">
        <v>5162166.25146484</v>
      </c>
      <c r="BT2429" s="99">
        <v>0</v>
      </c>
      <c r="BU2429" s="99">
        <v>6010015.9498901404</v>
      </c>
      <c r="BV2429" s="99">
        <v>4315690.9732055701</v>
      </c>
      <c r="BW2429" s="99">
        <v>0</v>
      </c>
      <c r="BX2429" s="99">
        <v>987809.806404114</v>
      </c>
      <c r="BY2429" s="99">
        <v>0</v>
      </c>
      <c r="BZ2429" s="99">
        <v>0</v>
      </c>
      <c r="CA2429" s="99">
        <v>161039.65296363799</v>
      </c>
      <c r="CB2429" s="99">
        <v>8779297.97412109</v>
      </c>
      <c r="CC2429" s="99">
        <v>85667509.787109405</v>
      </c>
      <c r="CD2429" s="99">
        <v>25504347.511474598</v>
      </c>
      <c r="CE2429" s="99">
        <v>4798.1996560692796</v>
      </c>
      <c r="CF2429" s="99">
        <v>532472.98950195301</v>
      </c>
      <c r="CG2429" s="99">
        <v>4626353.0916748</v>
      </c>
      <c r="CH2429" s="99">
        <v>0</v>
      </c>
      <c r="CI2429" s="99">
        <v>165835.509860992</v>
      </c>
      <c r="CJ2429" s="99">
        <v>9313452.0638427697</v>
      </c>
      <c r="CK2429" s="99">
        <v>90370675.469726607</v>
      </c>
      <c r="CL2429" s="99">
        <v>26435684.755371101</v>
      </c>
      <c r="CM2429" s="203">
        <f t="shared" si="111"/>
        <v>229080.2308144565</v>
      </c>
      <c r="CN2429" s="203">
        <f t="shared" si="112"/>
        <v>29023869.644409169</v>
      </c>
      <c r="CO2429" s="203">
        <f t="shared" si="113"/>
        <v>162397701.97851571</v>
      </c>
      <c r="CP2429" s="99">
        <v>26435684.755371101</v>
      </c>
      <c r="CQ2429" s="99">
        <v>0</v>
      </c>
      <c r="CR2429" s="99">
        <v>0</v>
      </c>
      <c r="CS2429" s="99">
        <v>0</v>
      </c>
      <c r="CT2429" s="99">
        <v>0</v>
      </c>
    </row>
    <row r="2430" spans="1:98">
      <c r="A2430" s="98" t="s">
        <v>201</v>
      </c>
      <c r="B2430" s="100">
        <v>42614</v>
      </c>
      <c r="C2430" s="99">
        <v>144874.99175643901</v>
      </c>
      <c r="D2430" s="99">
        <v>0</v>
      </c>
      <c r="E2430" s="99">
        <v>15995.515424847599</v>
      </c>
      <c r="F2430" s="99">
        <v>14192.0895973444</v>
      </c>
      <c r="G2430" s="99">
        <v>4832.7854467630405</v>
      </c>
      <c r="H2430" s="99">
        <v>0</v>
      </c>
      <c r="I2430" s="99">
        <v>0</v>
      </c>
      <c r="J2430" s="99">
        <v>62892.812911033601</v>
      </c>
      <c r="K2430" s="99">
        <v>4.5133949353476099</v>
      </c>
      <c r="L2430" s="99">
        <v>298.89044456929003</v>
      </c>
      <c r="M2430" s="99">
        <v>63083.422931671099</v>
      </c>
      <c r="N2430" s="99">
        <v>13460.711586833</v>
      </c>
      <c r="O2430" s="99">
        <v>0</v>
      </c>
      <c r="P2430" s="99">
        <v>77226.465004921003</v>
      </c>
      <c r="Q2430" s="99">
        <v>6930.2798486948004</v>
      </c>
      <c r="R2430" s="99">
        <v>0</v>
      </c>
      <c r="S2430" s="99">
        <v>4821.66159653664</v>
      </c>
      <c r="T2430" s="99">
        <v>0.98320995035464898</v>
      </c>
      <c r="U2430" s="99">
        <v>62930.003225326502</v>
      </c>
      <c r="V2430" s="99">
        <v>7923546.0507202102</v>
      </c>
      <c r="W2430" s="99">
        <v>0</v>
      </c>
      <c r="X2430" s="99">
        <v>882133.70267486596</v>
      </c>
      <c r="Y2430" s="99">
        <v>714830.08229064895</v>
      </c>
      <c r="Z2430" s="99">
        <v>544539.27489471401</v>
      </c>
      <c r="AA2430" s="99">
        <v>0</v>
      </c>
      <c r="AB2430" s="99">
        <v>0</v>
      </c>
      <c r="AC2430" s="99">
        <v>19551663.123291001</v>
      </c>
      <c r="AD2430" s="99">
        <v>492.878870796412</v>
      </c>
      <c r="AE2430" s="99">
        <v>23712.246019124999</v>
      </c>
      <c r="AF2430" s="99">
        <v>3069830.4487915002</v>
      </c>
      <c r="AG2430" s="99">
        <v>1510378.57266235</v>
      </c>
      <c r="AH2430" s="99">
        <v>0</v>
      </c>
      <c r="AI2430" s="99">
        <v>3117729.95394897</v>
      </c>
      <c r="AJ2430" s="99">
        <v>1084378.16098022</v>
      </c>
      <c r="AK2430" s="99">
        <v>0</v>
      </c>
      <c r="AL2430" s="99">
        <v>542928.39318847703</v>
      </c>
      <c r="AM2430" s="99">
        <v>170.25534138828499</v>
      </c>
      <c r="AN2430" s="99">
        <v>19573081.394287098</v>
      </c>
      <c r="AO2430" s="99">
        <v>78962804.280273393</v>
      </c>
      <c r="AP2430" s="99">
        <v>0</v>
      </c>
      <c r="AQ2430" s="99">
        <v>7669360.3255004901</v>
      </c>
      <c r="AR2430" s="99">
        <v>6128100.14990234</v>
      </c>
      <c r="AS2430" s="99">
        <v>4743538.1895752</v>
      </c>
      <c r="AT2430" s="99">
        <v>0</v>
      </c>
      <c r="AU2430" s="99">
        <v>0</v>
      </c>
      <c r="AV2430" s="99">
        <v>71875469.827148393</v>
      </c>
      <c r="AW2430" s="99">
        <v>1670.1777097880799</v>
      </c>
      <c r="AX2430" s="99">
        <v>208969.91291809099</v>
      </c>
      <c r="AY2430" s="99">
        <v>31056421.707519501</v>
      </c>
      <c r="AZ2430" s="99">
        <v>13439500.024902301</v>
      </c>
      <c r="BA2430" s="99">
        <v>0</v>
      </c>
      <c r="BB2430" s="99">
        <v>32401518.556640599</v>
      </c>
      <c r="BC2430" s="99">
        <v>9691091.5191650409</v>
      </c>
      <c r="BD2430" s="99">
        <v>0</v>
      </c>
      <c r="BE2430" s="99">
        <v>4721363.5054931603</v>
      </c>
      <c r="BF2430" s="99">
        <v>1563.6356889307499</v>
      </c>
      <c r="BG2430" s="99">
        <v>71932991.352539107</v>
      </c>
      <c r="BH2430" s="99">
        <v>22062607.870605499</v>
      </c>
      <c r="BI2430" s="99">
        <v>0</v>
      </c>
      <c r="BJ2430" s="99">
        <v>3161193.68859863</v>
      </c>
      <c r="BK2430" s="99">
        <v>2237179.6861877399</v>
      </c>
      <c r="BL2430" s="99">
        <v>0</v>
      </c>
      <c r="BM2430" s="99">
        <v>0</v>
      </c>
      <c r="BN2430" s="99">
        <v>0</v>
      </c>
      <c r="BO2430" s="99">
        <v>0</v>
      </c>
      <c r="BP2430" s="99">
        <v>0</v>
      </c>
      <c r="BQ2430" s="99">
        <v>0</v>
      </c>
      <c r="BR2430" s="99">
        <v>10258824.872070299</v>
      </c>
      <c r="BS2430" s="99">
        <v>5166390.2611694299</v>
      </c>
      <c r="BT2430" s="99">
        <v>0</v>
      </c>
      <c r="BU2430" s="99">
        <v>5015998.0999145498</v>
      </c>
      <c r="BV2430" s="99">
        <v>4242327.6576538105</v>
      </c>
      <c r="BW2430" s="99">
        <v>0</v>
      </c>
      <c r="BX2430" s="99">
        <v>822644.26708984398</v>
      </c>
      <c r="BY2430" s="99">
        <v>0</v>
      </c>
      <c r="BZ2430" s="99">
        <v>0</v>
      </c>
      <c r="CA2430" s="99">
        <v>160962.97280693101</v>
      </c>
      <c r="CB2430" s="99">
        <v>8816795.2314453106</v>
      </c>
      <c r="CC2430" s="99">
        <v>86713070.322265595</v>
      </c>
      <c r="CD2430" s="99">
        <v>25187718.4523926</v>
      </c>
      <c r="CE2430" s="99">
        <v>4835.9734677672404</v>
      </c>
      <c r="CF2430" s="99">
        <v>547590.33876037598</v>
      </c>
      <c r="CG2430" s="99">
        <v>4764572.8466186495</v>
      </c>
      <c r="CH2430" s="99">
        <v>0</v>
      </c>
      <c r="CI2430" s="99">
        <v>165803.004179001</v>
      </c>
      <c r="CJ2430" s="99">
        <v>9361930.62817383</v>
      </c>
      <c r="CK2430" s="99">
        <v>91534435.060546905</v>
      </c>
      <c r="CL2430" s="99">
        <v>26106173.762939502</v>
      </c>
      <c r="CM2430" s="203">
        <f t="shared" si="111"/>
        <v>228733.00740432751</v>
      </c>
      <c r="CN2430" s="203">
        <f t="shared" si="112"/>
        <v>28935012.02246093</v>
      </c>
      <c r="CO2430" s="203">
        <f t="shared" si="113"/>
        <v>163467426.413086</v>
      </c>
      <c r="CP2430" s="99">
        <v>26106173.762939502</v>
      </c>
      <c r="CQ2430" s="99">
        <v>0</v>
      </c>
      <c r="CR2430" s="99">
        <v>0</v>
      </c>
      <c r="CS2430" s="99">
        <v>0</v>
      </c>
      <c r="CT2430" s="99">
        <v>0</v>
      </c>
    </row>
    <row r="2431" spans="1:98">
      <c r="A2431" s="98" t="s">
        <v>201</v>
      </c>
      <c r="B2431" s="100">
        <v>42705</v>
      </c>
      <c r="C2431" s="99">
        <v>144791.78246307399</v>
      </c>
      <c r="D2431" s="99">
        <v>0</v>
      </c>
      <c r="E2431" s="99">
        <v>15732.749438762699</v>
      </c>
      <c r="F2431" s="99">
        <v>13989.557119131099</v>
      </c>
      <c r="G2431" s="99">
        <v>4893.8569029569599</v>
      </c>
      <c r="H2431" s="99">
        <v>0</v>
      </c>
      <c r="I2431" s="99">
        <v>0</v>
      </c>
      <c r="J2431" s="99">
        <v>62781.458072662397</v>
      </c>
      <c r="K2431" s="99">
        <v>4.2829068340361101</v>
      </c>
      <c r="L2431" s="99">
        <v>265.40966885909398</v>
      </c>
      <c r="M2431" s="99">
        <v>63079.310324668899</v>
      </c>
      <c r="N2431" s="99">
        <v>13343.685728549999</v>
      </c>
      <c r="O2431" s="99">
        <v>0</v>
      </c>
      <c r="P2431" s="99">
        <v>77166.364550590501</v>
      </c>
      <c r="Q2431" s="99">
        <v>6817.4327533841097</v>
      </c>
      <c r="R2431" s="99">
        <v>0</v>
      </c>
      <c r="S2431" s="99">
        <v>4867.3994671702403</v>
      </c>
      <c r="T2431" s="99">
        <v>1.0165830131882101</v>
      </c>
      <c r="U2431" s="99">
        <v>62778.715788364403</v>
      </c>
      <c r="V2431" s="99">
        <v>7926727.3120117197</v>
      </c>
      <c r="W2431" s="99">
        <v>0</v>
      </c>
      <c r="X2431" s="99">
        <v>867768.89870452904</v>
      </c>
      <c r="Y2431" s="99">
        <v>704888.91220092797</v>
      </c>
      <c r="Z2431" s="99">
        <v>542578.17399597203</v>
      </c>
      <c r="AA2431" s="99">
        <v>0</v>
      </c>
      <c r="AB2431" s="99">
        <v>0</v>
      </c>
      <c r="AC2431" s="99">
        <v>19411322.7971191</v>
      </c>
      <c r="AD2431" s="99">
        <v>509.74391451850499</v>
      </c>
      <c r="AE2431" s="99">
        <v>22468.289730787299</v>
      </c>
      <c r="AF2431" s="99">
        <v>3059904.6909179701</v>
      </c>
      <c r="AG2431" s="99">
        <v>1507829.92195129</v>
      </c>
      <c r="AH2431" s="99">
        <v>0</v>
      </c>
      <c r="AI2431" s="99">
        <v>3102914.1220397898</v>
      </c>
      <c r="AJ2431" s="99">
        <v>1083760.5042266799</v>
      </c>
      <c r="AK2431" s="99">
        <v>0</v>
      </c>
      <c r="AL2431" s="99">
        <v>541029.27587890602</v>
      </c>
      <c r="AM2431" s="99">
        <v>147.08652783930299</v>
      </c>
      <c r="AN2431" s="99">
        <v>19448472.458740201</v>
      </c>
      <c r="AO2431" s="99">
        <v>79620845.4296875</v>
      </c>
      <c r="AP2431" s="99">
        <v>0</v>
      </c>
      <c r="AQ2431" s="99">
        <v>7606834.4182739304</v>
      </c>
      <c r="AR2431" s="99">
        <v>6056992.5092163105</v>
      </c>
      <c r="AS2431" s="99">
        <v>4738789.53588867</v>
      </c>
      <c r="AT2431" s="99">
        <v>0</v>
      </c>
      <c r="AU2431" s="99">
        <v>0</v>
      </c>
      <c r="AV2431" s="99">
        <v>71863063.772460893</v>
      </c>
      <c r="AW2431" s="99">
        <v>1745.7570960670701</v>
      </c>
      <c r="AX2431" s="99">
        <v>217230.117490768</v>
      </c>
      <c r="AY2431" s="99">
        <v>31180995.918701202</v>
      </c>
      <c r="AZ2431" s="99">
        <v>13482347.4449463</v>
      </c>
      <c r="BA2431" s="99">
        <v>0</v>
      </c>
      <c r="BB2431" s="99">
        <v>32322943.384765599</v>
      </c>
      <c r="BC2431" s="99">
        <v>9731078.8438720703</v>
      </c>
      <c r="BD2431" s="99">
        <v>0</v>
      </c>
      <c r="BE2431" s="99">
        <v>4720207.6867065402</v>
      </c>
      <c r="BF2431" s="99">
        <v>1345.9797001331999</v>
      </c>
      <c r="BG2431" s="99">
        <v>71963828.239257798</v>
      </c>
      <c r="BH2431" s="99">
        <v>22221092.785400402</v>
      </c>
      <c r="BI2431" s="99">
        <v>0</v>
      </c>
      <c r="BJ2431" s="99">
        <v>3086698.0110778799</v>
      </c>
      <c r="BK2431" s="99">
        <v>2232300.9032287602</v>
      </c>
      <c r="BL2431" s="99">
        <v>0</v>
      </c>
      <c r="BM2431" s="99">
        <v>0</v>
      </c>
      <c r="BN2431" s="99">
        <v>0</v>
      </c>
      <c r="BO2431" s="99">
        <v>0</v>
      </c>
      <c r="BP2431" s="99">
        <v>0</v>
      </c>
      <c r="BQ2431" s="99">
        <v>0</v>
      </c>
      <c r="BR2431" s="99">
        <v>10228389.236572299</v>
      </c>
      <c r="BS2431" s="99">
        <v>5169149.9696044903</v>
      </c>
      <c r="BT2431" s="99">
        <v>0</v>
      </c>
      <c r="BU2431" s="99">
        <v>5807672.4899292002</v>
      </c>
      <c r="BV2431" s="99">
        <v>4205794.3076171903</v>
      </c>
      <c r="BW2431" s="99">
        <v>0</v>
      </c>
      <c r="BX2431" s="99">
        <v>932396.32665252697</v>
      </c>
      <c r="BY2431" s="99">
        <v>0</v>
      </c>
      <c r="BZ2431" s="99">
        <v>0</v>
      </c>
      <c r="CA2431" s="99">
        <v>160461.60142517099</v>
      </c>
      <c r="CB2431" s="99">
        <v>8784253.9970703106</v>
      </c>
      <c r="CC2431" s="99">
        <v>86952161.099609405</v>
      </c>
      <c r="CD2431" s="99">
        <v>25318532.313964799</v>
      </c>
      <c r="CE2431" s="99">
        <v>4893.2301692962601</v>
      </c>
      <c r="CF2431" s="99">
        <v>546477.59292602504</v>
      </c>
      <c r="CG2431" s="99">
        <v>4781956.0861816397</v>
      </c>
      <c r="CH2431" s="99">
        <v>0</v>
      </c>
      <c r="CI2431" s="99">
        <v>165342.82658195501</v>
      </c>
      <c r="CJ2431" s="99">
        <v>9331799.3613281306</v>
      </c>
      <c r="CK2431" s="99">
        <v>91834503.385742202</v>
      </c>
      <c r="CL2431" s="99">
        <v>26254288.974365201</v>
      </c>
      <c r="CM2431" s="203">
        <f t="shared" si="111"/>
        <v>228121.54237031942</v>
      </c>
      <c r="CN2431" s="203">
        <f t="shared" si="112"/>
        <v>28780271.82006833</v>
      </c>
      <c r="CO2431" s="203">
        <f t="shared" si="113"/>
        <v>163798331.625</v>
      </c>
      <c r="CP2431" s="99">
        <v>26254288.974365201</v>
      </c>
      <c r="CQ2431" s="99">
        <v>0</v>
      </c>
      <c r="CR2431" s="99">
        <v>0</v>
      </c>
      <c r="CS2431" s="99">
        <v>0</v>
      </c>
      <c r="CT2431" s="99">
        <v>0</v>
      </c>
    </row>
    <row r="2432" spans="1:98">
      <c r="A2432" s="98" t="s">
        <v>201</v>
      </c>
      <c r="B2432" s="100">
        <v>42795</v>
      </c>
      <c r="C2432" s="99">
        <v>145882.24599647499</v>
      </c>
      <c r="D2432" s="99">
        <v>0</v>
      </c>
      <c r="E2432" s="99">
        <v>15661.766512394001</v>
      </c>
      <c r="F2432" s="99">
        <v>13964.7214484215</v>
      </c>
      <c r="G2432" s="99">
        <v>4935.2916568517703</v>
      </c>
      <c r="H2432" s="99">
        <v>0</v>
      </c>
      <c r="I2432" s="99">
        <v>0</v>
      </c>
      <c r="J2432" s="99">
        <v>62828.732876300797</v>
      </c>
      <c r="K2432" s="99">
        <v>3.3362782540207299</v>
      </c>
      <c r="L2432" s="99">
        <v>257.75528887286799</v>
      </c>
      <c r="M2432" s="99">
        <v>63861.224065780603</v>
      </c>
      <c r="N2432" s="99">
        <v>13331.9519410133</v>
      </c>
      <c r="O2432" s="99">
        <v>0</v>
      </c>
      <c r="P2432" s="99">
        <v>77176.890320777893</v>
      </c>
      <c r="Q2432" s="99">
        <v>6715.7912544012097</v>
      </c>
      <c r="R2432" s="99">
        <v>0</v>
      </c>
      <c r="S2432" s="99">
        <v>4922.0095916986502</v>
      </c>
      <c r="T2432" s="99">
        <v>0.99635821694391802</v>
      </c>
      <c r="U2432" s="99">
        <v>62819.825709343</v>
      </c>
      <c r="V2432" s="99">
        <v>8019012.7333984403</v>
      </c>
      <c r="W2432" s="99">
        <v>0</v>
      </c>
      <c r="X2432" s="99">
        <v>853725.88538360596</v>
      </c>
      <c r="Y2432" s="99">
        <v>691644.64276885998</v>
      </c>
      <c r="Z2432" s="99">
        <v>556305.16935730004</v>
      </c>
      <c r="AA2432" s="99">
        <v>0</v>
      </c>
      <c r="AB2432" s="99">
        <v>0</v>
      </c>
      <c r="AC2432" s="99">
        <v>19586115.550048798</v>
      </c>
      <c r="AD2432" s="99">
        <v>491.985350932926</v>
      </c>
      <c r="AE2432" s="99">
        <v>20307.354745626501</v>
      </c>
      <c r="AF2432" s="99">
        <v>3080999.06286621</v>
      </c>
      <c r="AG2432" s="99">
        <v>1504171.06816101</v>
      </c>
      <c r="AH2432" s="99">
        <v>0</v>
      </c>
      <c r="AI2432" s="99">
        <v>3160974.2020568801</v>
      </c>
      <c r="AJ2432" s="99">
        <v>1086179.4053955099</v>
      </c>
      <c r="AK2432" s="99">
        <v>0</v>
      </c>
      <c r="AL2432" s="99">
        <v>551644.91638183605</v>
      </c>
      <c r="AM2432" s="99">
        <v>210.57913463190201</v>
      </c>
      <c r="AN2432" s="99">
        <v>19513909.305908199</v>
      </c>
      <c r="AO2432" s="99">
        <v>80740832.941406295</v>
      </c>
      <c r="AP2432" s="99">
        <v>0</v>
      </c>
      <c r="AQ2432" s="99">
        <v>7421231.7316284198</v>
      </c>
      <c r="AR2432" s="99">
        <v>5915435.3779296903</v>
      </c>
      <c r="AS2432" s="99">
        <v>4878271.8890380897</v>
      </c>
      <c r="AT2432" s="99">
        <v>0</v>
      </c>
      <c r="AU2432" s="99">
        <v>0</v>
      </c>
      <c r="AV2432" s="99">
        <v>72328430.613281295</v>
      </c>
      <c r="AW2432" s="99">
        <v>1677.1594599038399</v>
      </c>
      <c r="AX2432" s="99">
        <v>207591.26705360401</v>
      </c>
      <c r="AY2432" s="99">
        <v>31516497.092529301</v>
      </c>
      <c r="AZ2432" s="99">
        <v>13500716.3631592</v>
      </c>
      <c r="BA2432" s="99">
        <v>0</v>
      </c>
      <c r="BB2432" s="99">
        <v>32866053.3754883</v>
      </c>
      <c r="BC2432" s="99">
        <v>9781359.8092040997</v>
      </c>
      <c r="BD2432" s="99">
        <v>0</v>
      </c>
      <c r="BE2432" s="99">
        <v>4842678.1036987295</v>
      </c>
      <c r="BF2432" s="99">
        <v>1950.6541941165899</v>
      </c>
      <c r="BG2432" s="99">
        <v>72137719.103515595</v>
      </c>
      <c r="BH2432" s="99">
        <v>22702845.8051758</v>
      </c>
      <c r="BI2432" s="99">
        <v>0</v>
      </c>
      <c r="BJ2432" s="99">
        <v>2987629.8787536598</v>
      </c>
      <c r="BK2432" s="99">
        <v>2177675.2685241699</v>
      </c>
      <c r="BL2432" s="99">
        <v>0</v>
      </c>
      <c r="BM2432" s="99">
        <v>0</v>
      </c>
      <c r="BN2432" s="99">
        <v>0</v>
      </c>
      <c r="BO2432" s="99">
        <v>0</v>
      </c>
      <c r="BP2432" s="99">
        <v>0</v>
      </c>
      <c r="BQ2432" s="99">
        <v>0</v>
      </c>
      <c r="BR2432" s="99">
        <v>10433614.7471924</v>
      </c>
      <c r="BS2432" s="99">
        <v>5159726.6220703097</v>
      </c>
      <c r="BT2432" s="99">
        <v>0</v>
      </c>
      <c r="BU2432" s="99">
        <v>6002699.21984863</v>
      </c>
      <c r="BV2432" s="99">
        <v>4220353.7256469699</v>
      </c>
      <c r="BW2432" s="99">
        <v>0</v>
      </c>
      <c r="BX2432" s="99">
        <v>1001164.04640961</v>
      </c>
      <c r="BY2432" s="99">
        <v>0</v>
      </c>
      <c r="BZ2432" s="99">
        <v>0</v>
      </c>
      <c r="CA2432" s="99">
        <v>161523.83335685701</v>
      </c>
      <c r="CB2432" s="99">
        <v>8830241.83129883</v>
      </c>
      <c r="CC2432" s="99">
        <v>87690998.661132798</v>
      </c>
      <c r="CD2432" s="99">
        <v>25702262.870605499</v>
      </c>
      <c r="CE2432" s="99">
        <v>4933.8265331387502</v>
      </c>
      <c r="CF2432" s="99">
        <v>552117.22107696498</v>
      </c>
      <c r="CG2432" s="99">
        <v>4847439.3109130897</v>
      </c>
      <c r="CH2432" s="99">
        <v>0</v>
      </c>
      <c r="CI2432" s="99">
        <v>166467.19973373401</v>
      </c>
      <c r="CJ2432" s="99">
        <v>9383448.60009766</v>
      </c>
      <c r="CK2432" s="99">
        <v>92713611.987304702</v>
      </c>
      <c r="CL2432" s="99">
        <v>26672952.887939502</v>
      </c>
      <c r="CM2432" s="203">
        <f t="shared" si="111"/>
        <v>229287.02544307703</v>
      </c>
      <c r="CN2432" s="203">
        <f t="shared" si="112"/>
        <v>28897357.906005859</v>
      </c>
      <c r="CO2432" s="203">
        <f t="shared" si="113"/>
        <v>164851331.09082031</v>
      </c>
      <c r="CP2432" s="99">
        <v>26672952.887939502</v>
      </c>
      <c r="CQ2432" s="99">
        <v>0</v>
      </c>
      <c r="CR2432" s="99">
        <v>0</v>
      </c>
      <c r="CS2432" s="99">
        <v>0</v>
      </c>
      <c r="CT2432" s="99">
        <v>0</v>
      </c>
    </row>
    <row r="2433" spans="1:98">
      <c r="A2433" s="98" t="s">
        <v>201</v>
      </c>
      <c r="B2433" s="100">
        <v>42887</v>
      </c>
      <c r="C2433" s="99">
        <v>145089.70993232701</v>
      </c>
      <c r="D2433" s="99">
        <v>0</v>
      </c>
      <c r="E2433" s="99">
        <v>15390.0572406054</v>
      </c>
      <c r="F2433" s="99">
        <v>13786.1407394409</v>
      </c>
      <c r="G2433" s="99">
        <v>4940.6657624244699</v>
      </c>
      <c r="H2433" s="99">
        <v>0</v>
      </c>
      <c r="I2433" s="99">
        <v>0</v>
      </c>
      <c r="J2433" s="99">
        <v>62665.207384586298</v>
      </c>
      <c r="K2433" s="99">
        <v>2.84467227599816</v>
      </c>
      <c r="L2433" s="99">
        <v>257.44606899842597</v>
      </c>
      <c r="M2433" s="99">
        <v>63320.578683853098</v>
      </c>
      <c r="N2433" s="99">
        <v>13262.4531195164</v>
      </c>
      <c r="O2433" s="99">
        <v>0</v>
      </c>
      <c r="P2433" s="99">
        <v>77006.719985008196</v>
      </c>
      <c r="Q2433" s="99">
        <v>6635.44314551353</v>
      </c>
      <c r="R2433" s="99">
        <v>0</v>
      </c>
      <c r="S2433" s="99">
        <v>4933.1482846736899</v>
      </c>
      <c r="T2433" s="99">
        <v>1.00471451826161</v>
      </c>
      <c r="U2433" s="99">
        <v>62644.662946224198</v>
      </c>
      <c r="V2433" s="99">
        <v>7917632.02807617</v>
      </c>
      <c r="W2433" s="99">
        <v>0</v>
      </c>
      <c r="X2433" s="99">
        <v>830764.15851592994</v>
      </c>
      <c r="Y2433" s="99">
        <v>673211.83146667504</v>
      </c>
      <c r="Z2433" s="99">
        <v>550314.45355987502</v>
      </c>
      <c r="AA2433" s="99">
        <v>0</v>
      </c>
      <c r="AB2433" s="99">
        <v>0</v>
      </c>
      <c r="AC2433" s="99">
        <v>19474676.279541001</v>
      </c>
      <c r="AD2433" s="99">
        <v>445.07603817805602</v>
      </c>
      <c r="AE2433" s="99">
        <v>24381.8560502529</v>
      </c>
      <c r="AF2433" s="99">
        <v>3045979.3616638202</v>
      </c>
      <c r="AG2433" s="99">
        <v>1496399.5847015399</v>
      </c>
      <c r="AH2433" s="99">
        <v>0</v>
      </c>
      <c r="AI2433" s="99">
        <v>3067125.8399658198</v>
      </c>
      <c r="AJ2433" s="99">
        <v>1081774.6206359901</v>
      </c>
      <c r="AK2433" s="99">
        <v>0</v>
      </c>
      <c r="AL2433" s="99">
        <v>547218.27171325695</v>
      </c>
      <c r="AM2433" s="99">
        <v>195.27325915359</v>
      </c>
      <c r="AN2433" s="99">
        <v>19483351.134765599</v>
      </c>
      <c r="AO2433" s="99">
        <v>80179483.683593795</v>
      </c>
      <c r="AP2433" s="99">
        <v>0</v>
      </c>
      <c r="AQ2433" s="99">
        <v>7303318.5581665002</v>
      </c>
      <c r="AR2433" s="99">
        <v>5774965.8021240197</v>
      </c>
      <c r="AS2433" s="99">
        <v>4837121.1306762705</v>
      </c>
      <c r="AT2433" s="99">
        <v>0</v>
      </c>
      <c r="AU2433" s="99">
        <v>0</v>
      </c>
      <c r="AV2433" s="99">
        <v>72356272.188476607</v>
      </c>
      <c r="AW2433" s="99">
        <v>1512.41959957778</v>
      </c>
      <c r="AX2433" s="99">
        <v>235234.64153480501</v>
      </c>
      <c r="AY2433" s="99">
        <v>31328923.1328125</v>
      </c>
      <c r="AZ2433" s="99">
        <v>13407184.3319092</v>
      </c>
      <c r="BA2433" s="99">
        <v>0</v>
      </c>
      <c r="BB2433" s="99">
        <v>32151273.135742199</v>
      </c>
      <c r="BC2433" s="99">
        <v>9814991.9893798791</v>
      </c>
      <c r="BD2433" s="99">
        <v>0</v>
      </c>
      <c r="BE2433" s="99">
        <v>4812307.1978759803</v>
      </c>
      <c r="BF2433" s="99">
        <v>1815.9755015671301</v>
      </c>
      <c r="BG2433" s="99">
        <v>72380778.165039107</v>
      </c>
      <c r="BH2433" s="99">
        <v>22279914.176513702</v>
      </c>
      <c r="BI2433" s="99">
        <v>0</v>
      </c>
      <c r="BJ2433" s="99">
        <v>2895840.1513977102</v>
      </c>
      <c r="BK2433" s="99">
        <v>2125596.8941040002</v>
      </c>
      <c r="BL2433" s="99">
        <v>0</v>
      </c>
      <c r="BM2433" s="99">
        <v>0</v>
      </c>
      <c r="BN2433" s="99">
        <v>0</v>
      </c>
      <c r="BO2433" s="99">
        <v>0</v>
      </c>
      <c r="BP2433" s="99">
        <v>0</v>
      </c>
      <c r="BQ2433" s="99">
        <v>0</v>
      </c>
      <c r="BR2433" s="99">
        <v>10317107.271728501</v>
      </c>
      <c r="BS2433" s="99">
        <v>5119353.34484863</v>
      </c>
      <c r="BT2433" s="99">
        <v>0</v>
      </c>
      <c r="BU2433" s="99">
        <v>5880884.3298950205</v>
      </c>
      <c r="BV2433" s="99">
        <v>4191469.9615173298</v>
      </c>
      <c r="BW2433" s="99">
        <v>0</v>
      </c>
      <c r="BX2433" s="99">
        <v>1012237.61637115</v>
      </c>
      <c r="BY2433" s="99">
        <v>0</v>
      </c>
      <c r="BZ2433" s="99">
        <v>0</v>
      </c>
      <c r="CA2433" s="99">
        <v>160468.50831222499</v>
      </c>
      <c r="CB2433" s="99">
        <v>8752406.2778320294</v>
      </c>
      <c r="CC2433" s="99">
        <v>87367933.079101607</v>
      </c>
      <c r="CD2433" s="99">
        <v>25185480.748779301</v>
      </c>
      <c r="CE2433" s="99">
        <v>4943.5597266554796</v>
      </c>
      <c r="CF2433" s="99">
        <v>554270.61967468297</v>
      </c>
      <c r="CG2433" s="99">
        <v>4876414.2100830097</v>
      </c>
      <c r="CH2433" s="99">
        <v>0</v>
      </c>
      <c r="CI2433" s="99">
        <v>165407.811668396</v>
      </c>
      <c r="CJ2433" s="99">
        <v>9308430.70703125</v>
      </c>
      <c r="CK2433" s="99">
        <v>92313724.540039107</v>
      </c>
      <c r="CL2433" s="99">
        <v>26135711.138916001</v>
      </c>
      <c r="CM2433" s="203">
        <f t="shared" si="111"/>
        <v>228052.47461462021</v>
      </c>
      <c r="CN2433" s="203">
        <f t="shared" si="112"/>
        <v>28791781.841796849</v>
      </c>
      <c r="CO2433" s="203">
        <f t="shared" si="113"/>
        <v>164694502.70507821</v>
      </c>
      <c r="CP2433" s="99">
        <v>26135711.138916001</v>
      </c>
      <c r="CQ2433" s="99">
        <v>0</v>
      </c>
      <c r="CR2433" s="99">
        <v>0</v>
      </c>
      <c r="CS2433" s="99">
        <v>0</v>
      </c>
      <c r="CT2433" s="99">
        <v>0</v>
      </c>
    </row>
    <row r="2434" spans="1:98">
      <c r="A2434" s="98" t="s">
        <v>201</v>
      </c>
      <c r="B2434" s="100">
        <v>42979</v>
      </c>
      <c r="C2434" s="99">
        <v>145191.399702072</v>
      </c>
      <c r="D2434" s="99">
        <v>0</v>
      </c>
      <c r="E2434" s="99">
        <v>15398.2449132204</v>
      </c>
      <c r="F2434" s="99">
        <v>13987.315571904201</v>
      </c>
      <c r="G2434" s="99">
        <v>4969.4361086487797</v>
      </c>
      <c r="H2434" s="99">
        <v>0</v>
      </c>
      <c r="I2434" s="99">
        <v>0</v>
      </c>
      <c r="J2434" s="99">
        <v>62743.766244888298</v>
      </c>
      <c r="K2434" s="99">
        <v>2.6866649999283299</v>
      </c>
      <c r="L2434" s="99">
        <v>236.61547433398701</v>
      </c>
      <c r="M2434" s="99">
        <v>63332.306118965098</v>
      </c>
      <c r="N2434" s="99">
        <v>13326.710304260299</v>
      </c>
      <c r="O2434" s="99">
        <v>0</v>
      </c>
      <c r="P2434" s="99">
        <v>77253.402486801104</v>
      </c>
      <c r="Q2434" s="99">
        <v>6562.2426989674595</v>
      </c>
      <c r="R2434" s="99">
        <v>0</v>
      </c>
      <c r="S2434" s="99">
        <v>4969.2084625363404</v>
      </c>
      <c r="T2434" s="99">
        <v>0.98302838033123396</v>
      </c>
      <c r="U2434" s="99">
        <v>62790.804217815399</v>
      </c>
      <c r="V2434" s="99">
        <v>7880291.0246582003</v>
      </c>
      <c r="W2434" s="99">
        <v>0</v>
      </c>
      <c r="X2434" s="99">
        <v>808127.83774566697</v>
      </c>
      <c r="Y2434" s="99">
        <v>661906.09730529797</v>
      </c>
      <c r="Z2434" s="99">
        <v>545730.69861602795</v>
      </c>
      <c r="AA2434" s="99">
        <v>0</v>
      </c>
      <c r="AB2434" s="99">
        <v>0</v>
      </c>
      <c r="AC2434" s="99">
        <v>19353768.177490201</v>
      </c>
      <c r="AD2434" s="99">
        <v>411.12768756225699</v>
      </c>
      <c r="AE2434" s="99">
        <v>21082.6950190067</v>
      </c>
      <c r="AF2434" s="99">
        <v>3029946.6237793001</v>
      </c>
      <c r="AG2434" s="99">
        <v>1495424.9800567599</v>
      </c>
      <c r="AH2434" s="99">
        <v>0</v>
      </c>
      <c r="AI2434" s="99">
        <v>3059709.2430725102</v>
      </c>
      <c r="AJ2434" s="99">
        <v>1077907.7910308801</v>
      </c>
      <c r="AK2434" s="99">
        <v>0</v>
      </c>
      <c r="AL2434" s="99">
        <v>546285.55964660598</v>
      </c>
      <c r="AM2434" s="99">
        <v>164.62420614249999</v>
      </c>
      <c r="AN2434" s="99">
        <v>19393234.245849598</v>
      </c>
      <c r="AO2434" s="99">
        <v>80043047.083984405</v>
      </c>
      <c r="AP2434" s="99">
        <v>0</v>
      </c>
      <c r="AQ2434" s="99">
        <v>7092433.80822754</v>
      </c>
      <c r="AR2434" s="99">
        <v>5719563.1412963904</v>
      </c>
      <c r="AS2434" s="99">
        <v>4808723.0661621103</v>
      </c>
      <c r="AT2434" s="99">
        <v>0</v>
      </c>
      <c r="AU2434" s="99">
        <v>0</v>
      </c>
      <c r="AV2434" s="99">
        <v>72268926.369140595</v>
      </c>
      <c r="AW2434" s="99">
        <v>1417.6040294468401</v>
      </c>
      <c r="AX2434" s="99">
        <v>195780.45498084999</v>
      </c>
      <c r="AY2434" s="99">
        <v>31368084.1789551</v>
      </c>
      <c r="AZ2434" s="99">
        <v>13501288.482666001</v>
      </c>
      <c r="BA2434" s="99">
        <v>0</v>
      </c>
      <c r="BB2434" s="99">
        <v>32562248.950683601</v>
      </c>
      <c r="BC2434" s="99">
        <v>9830670.3840331994</v>
      </c>
      <c r="BD2434" s="99">
        <v>0</v>
      </c>
      <c r="BE2434" s="99">
        <v>4803559.67724609</v>
      </c>
      <c r="BF2434" s="99">
        <v>1527.4154792875099</v>
      </c>
      <c r="BG2434" s="99">
        <v>72348808.625</v>
      </c>
      <c r="BH2434" s="99">
        <v>22319812.0473633</v>
      </c>
      <c r="BI2434" s="99">
        <v>0</v>
      </c>
      <c r="BJ2434" s="99">
        <v>2828142.15808105</v>
      </c>
      <c r="BK2434" s="99">
        <v>2098741.74151611</v>
      </c>
      <c r="BL2434" s="99">
        <v>0</v>
      </c>
      <c r="BM2434" s="99">
        <v>0</v>
      </c>
      <c r="BN2434" s="99">
        <v>0</v>
      </c>
      <c r="BO2434" s="99">
        <v>0</v>
      </c>
      <c r="BP2434" s="99">
        <v>0</v>
      </c>
      <c r="BQ2434" s="99">
        <v>0</v>
      </c>
      <c r="BR2434" s="99">
        <v>10331595.6374512</v>
      </c>
      <c r="BS2434" s="99">
        <v>5149066.9697265597</v>
      </c>
      <c r="BT2434" s="99">
        <v>0</v>
      </c>
      <c r="BU2434" s="99">
        <v>4926694.4099121103</v>
      </c>
      <c r="BV2434" s="99">
        <v>4171979.8126220698</v>
      </c>
      <c r="BW2434" s="99">
        <v>0</v>
      </c>
      <c r="BX2434" s="99">
        <v>830645.637107849</v>
      </c>
      <c r="BY2434" s="99">
        <v>0</v>
      </c>
      <c r="BZ2434" s="99">
        <v>0</v>
      </c>
      <c r="CA2434" s="99">
        <v>160693.43678093</v>
      </c>
      <c r="CB2434" s="99">
        <v>8711763.5290527306</v>
      </c>
      <c r="CC2434" s="99">
        <v>87325061.512695298</v>
      </c>
      <c r="CD2434" s="99">
        <v>25115369.1083984</v>
      </c>
      <c r="CE2434" s="99">
        <v>4974.1591585874603</v>
      </c>
      <c r="CF2434" s="99">
        <v>552730.12219238305</v>
      </c>
      <c r="CG2434" s="99">
        <v>4864831.6763305701</v>
      </c>
      <c r="CH2434" s="99">
        <v>0</v>
      </c>
      <c r="CI2434" s="99">
        <v>165676.805028915</v>
      </c>
      <c r="CJ2434" s="99">
        <v>9261674.4539794903</v>
      </c>
      <c r="CK2434" s="99">
        <v>92173400.221679702</v>
      </c>
      <c r="CL2434" s="99">
        <v>26046781.185058601</v>
      </c>
      <c r="CM2434" s="203">
        <f t="shared" si="111"/>
        <v>228467.6092467304</v>
      </c>
      <c r="CN2434" s="203">
        <f t="shared" si="112"/>
        <v>28654908.699829087</v>
      </c>
      <c r="CO2434" s="203">
        <f t="shared" si="113"/>
        <v>164522208.84667969</v>
      </c>
      <c r="CP2434" s="99">
        <v>26046781.185058601</v>
      </c>
      <c r="CQ2434" s="99">
        <v>0</v>
      </c>
      <c r="CR2434" s="99">
        <v>0</v>
      </c>
      <c r="CS2434" s="99">
        <v>0</v>
      </c>
      <c r="CT2434" s="99">
        <v>0</v>
      </c>
    </row>
    <row r="2435" spans="1:98">
      <c r="A2435" s="98" t="s">
        <v>201</v>
      </c>
      <c r="B2435" s="100">
        <v>43070</v>
      </c>
      <c r="C2435" s="99">
        <v>145259.58322143601</v>
      </c>
      <c r="D2435" s="99">
        <v>0</v>
      </c>
      <c r="E2435" s="99">
        <v>15316.0734431744</v>
      </c>
      <c r="F2435" s="99">
        <v>13876.0078474283</v>
      </c>
      <c r="G2435" s="99">
        <v>4974.2591184973699</v>
      </c>
      <c r="H2435" s="99">
        <v>0</v>
      </c>
      <c r="I2435" s="99">
        <v>0</v>
      </c>
      <c r="J2435" s="99">
        <v>61519.982975482897</v>
      </c>
      <c r="K2435" s="99">
        <v>3.2056623450189399</v>
      </c>
      <c r="L2435" s="99">
        <v>248.52288516424599</v>
      </c>
      <c r="M2435" s="99">
        <v>63536.048122405999</v>
      </c>
      <c r="N2435" s="99">
        <v>13273.345268249501</v>
      </c>
      <c r="O2435" s="99">
        <v>0</v>
      </c>
      <c r="P2435" s="99">
        <v>77133.4061603546</v>
      </c>
      <c r="Q2435" s="99">
        <v>6536.9394572973297</v>
      </c>
      <c r="R2435" s="99">
        <v>0</v>
      </c>
      <c r="S2435" s="99">
        <v>4946.4671349525497</v>
      </c>
      <c r="T2435" s="99">
        <v>1.0161288032104501</v>
      </c>
      <c r="U2435" s="99">
        <v>61509.784864425703</v>
      </c>
      <c r="V2435" s="99">
        <v>7804935.9483032199</v>
      </c>
      <c r="W2435" s="99">
        <v>0</v>
      </c>
      <c r="X2435" s="99">
        <v>801013.87685394299</v>
      </c>
      <c r="Y2435" s="99">
        <v>661738.84185028099</v>
      </c>
      <c r="Z2435" s="99">
        <v>551733.42290496803</v>
      </c>
      <c r="AA2435" s="99">
        <v>0</v>
      </c>
      <c r="AB2435" s="99">
        <v>0</v>
      </c>
      <c r="AC2435" s="99">
        <v>19278280.018310498</v>
      </c>
      <c r="AD2435" s="99">
        <v>431.362340819091</v>
      </c>
      <c r="AE2435" s="99">
        <v>19419.384560108199</v>
      </c>
      <c r="AF2435" s="99">
        <v>3042884.8212585398</v>
      </c>
      <c r="AG2435" s="99">
        <v>1488809.4828796401</v>
      </c>
      <c r="AH2435" s="99">
        <v>0</v>
      </c>
      <c r="AI2435" s="99">
        <v>2968097.2440795898</v>
      </c>
      <c r="AJ2435" s="99">
        <v>1085467.1881103499</v>
      </c>
      <c r="AK2435" s="99">
        <v>0</v>
      </c>
      <c r="AL2435" s="99">
        <v>551719.98098754894</v>
      </c>
      <c r="AM2435" s="99">
        <v>0</v>
      </c>
      <c r="AN2435" s="99">
        <v>19321796.745117199</v>
      </c>
      <c r="AO2435" s="99">
        <v>79239833.264648393</v>
      </c>
      <c r="AP2435" s="99">
        <v>0</v>
      </c>
      <c r="AQ2435" s="99">
        <v>7028556.1652221698</v>
      </c>
      <c r="AR2435" s="99">
        <v>5709919.6979370099</v>
      </c>
      <c r="AS2435" s="99">
        <v>4886426.8709716797</v>
      </c>
      <c r="AT2435" s="99">
        <v>0</v>
      </c>
      <c r="AU2435" s="99">
        <v>0</v>
      </c>
      <c r="AV2435" s="99">
        <v>72234950.552734405</v>
      </c>
      <c r="AW2435" s="99">
        <v>1498.94765420258</v>
      </c>
      <c r="AX2435" s="99">
        <v>171130.08968162499</v>
      </c>
      <c r="AY2435" s="99">
        <v>31611764.8044434</v>
      </c>
      <c r="AZ2435" s="99">
        <v>13501383.7122803</v>
      </c>
      <c r="BA2435" s="99">
        <v>0</v>
      </c>
      <c r="BB2435" s="99">
        <v>30708866.377197299</v>
      </c>
      <c r="BC2435" s="99">
        <v>9971882.33837891</v>
      </c>
      <c r="BD2435" s="99">
        <v>0</v>
      </c>
      <c r="BE2435" s="99">
        <v>4882204.5951538105</v>
      </c>
      <c r="BF2435" s="99">
        <v>0</v>
      </c>
      <c r="BG2435" s="99">
        <v>72389054.7890625</v>
      </c>
      <c r="BH2435" s="99">
        <v>22398137.348877002</v>
      </c>
      <c r="BI2435" s="99">
        <v>0</v>
      </c>
      <c r="BJ2435" s="99">
        <v>2777315.79214478</v>
      </c>
      <c r="BK2435" s="99">
        <v>2095741.0413818399</v>
      </c>
      <c r="BL2435" s="99">
        <v>0</v>
      </c>
      <c r="BM2435" s="99">
        <v>0</v>
      </c>
      <c r="BN2435" s="99">
        <v>0</v>
      </c>
      <c r="BO2435" s="99">
        <v>0</v>
      </c>
      <c r="BP2435" s="99">
        <v>0</v>
      </c>
      <c r="BQ2435" s="99">
        <v>0</v>
      </c>
      <c r="BR2435" s="99">
        <v>10419947.864868199</v>
      </c>
      <c r="BS2435" s="99">
        <v>5125621.2576904297</v>
      </c>
      <c r="BT2435" s="99">
        <v>0</v>
      </c>
      <c r="BU2435" s="99">
        <v>5555107.8650512705</v>
      </c>
      <c r="BV2435" s="99">
        <v>4192370.2746581999</v>
      </c>
      <c r="BW2435" s="99">
        <v>0</v>
      </c>
      <c r="BX2435" s="99">
        <v>955450.60783386196</v>
      </c>
      <c r="BY2435" s="99">
        <v>0</v>
      </c>
      <c r="BZ2435" s="99">
        <v>0</v>
      </c>
      <c r="CA2435" s="99">
        <v>160481.86130905201</v>
      </c>
      <c r="CB2435" s="99">
        <v>8599535.9542236291</v>
      </c>
      <c r="CC2435" s="99">
        <v>86082039.151367202</v>
      </c>
      <c r="CD2435" s="99">
        <v>25189736.979492199</v>
      </c>
      <c r="CE2435" s="99">
        <v>4971.9045648574802</v>
      </c>
      <c r="CF2435" s="99">
        <v>554098.81401824998</v>
      </c>
      <c r="CG2435" s="99">
        <v>4904076.5938720703</v>
      </c>
      <c r="CH2435" s="99">
        <v>0</v>
      </c>
      <c r="CI2435" s="99">
        <v>165439.94492721601</v>
      </c>
      <c r="CJ2435" s="99">
        <v>9152663.1009521503</v>
      </c>
      <c r="CK2435" s="99">
        <v>91073823.146484405</v>
      </c>
      <c r="CL2435" s="99">
        <v>26145870.7661133</v>
      </c>
      <c r="CM2435" s="203">
        <f t="shared" ref="CM2435:CM2498" si="114">SUM(U2435,CI2435)</f>
        <v>226949.7297916417</v>
      </c>
      <c r="CN2435" s="203">
        <f t="shared" ref="CN2435:CN2498" si="115">SUM(AN2435,CJ2435)</f>
        <v>28474459.846069351</v>
      </c>
      <c r="CO2435" s="203">
        <f t="shared" ref="CO2435:CO2498" si="116">SUM(BG2435,CK2435)</f>
        <v>163462877.9355469</v>
      </c>
      <c r="CP2435" s="99">
        <v>26145870.7661133</v>
      </c>
      <c r="CQ2435" s="99">
        <v>0</v>
      </c>
      <c r="CR2435" s="99">
        <v>0</v>
      </c>
      <c r="CS2435" s="99">
        <v>0</v>
      </c>
      <c r="CT2435" s="99">
        <v>0</v>
      </c>
    </row>
    <row r="2436" spans="1:98">
      <c r="A2436" s="98" t="s">
        <v>201</v>
      </c>
      <c r="B2436" s="100">
        <v>43160</v>
      </c>
      <c r="C2436" s="99">
        <v>144927.75358009301</v>
      </c>
      <c r="D2436" s="99">
        <v>0</v>
      </c>
      <c r="E2436" s="99">
        <v>15255.2630577087</v>
      </c>
      <c r="F2436" s="99">
        <v>13892.553038239501</v>
      </c>
      <c r="G2436" s="99">
        <v>5008.0139923691804</v>
      </c>
      <c r="H2436" s="99">
        <v>0</v>
      </c>
      <c r="I2436" s="99">
        <v>0</v>
      </c>
      <c r="J2436" s="99">
        <v>61752.169719696001</v>
      </c>
      <c r="K2436" s="99">
        <v>3.3884110895451198</v>
      </c>
      <c r="L2436" s="99">
        <v>228.01392723619901</v>
      </c>
      <c r="M2436" s="99">
        <v>63728.297923088103</v>
      </c>
      <c r="N2436" s="99">
        <v>13177.842139959301</v>
      </c>
      <c r="O2436" s="99">
        <v>0</v>
      </c>
      <c r="P2436" s="99">
        <v>76301.782096862793</v>
      </c>
      <c r="Q2436" s="99">
        <v>6530.6804130077398</v>
      </c>
      <c r="R2436" s="99">
        <v>0</v>
      </c>
      <c r="S2436" s="99">
        <v>4997.86687707901</v>
      </c>
      <c r="T2436" s="99">
        <v>0.99684174975845996</v>
      </c>
      <c r="U2436" s="99">
        <v>61748.117287635803</v>
      </c>
      <c r="V2436" s="99">
        <v>7759568.6063842801</v>
      </c>
      <c r="W2436" s="99">
        <v>0</v>
      </c>
      <c r="X2436" s="99">
        <v>786016.58887481701</v>
      </c>
      <c r="Y2436" s="99">
        <v>653956.00128173805</v>
      </c>
      <c r="Z2436" s="99">
        <v>549955.39579009998</v>
      </c>
      <c r="AA2436" s="99">
        <v>0</v>
      </c>
      <c r="AB2436" s="99">
        <v>0</v>
      </c>
      <c r="AC2436" s="99">
        <v>19267836.690673798</v>
      </c>
      <c r="AD2436" s="99">
        <v>373.89588356018101</v>
      </c>
      <c r="AE2436" s="99">
        <v>13141.407061100001</v>
      </c>
      <c r="AF2436" s="99">
        <v>3040121.6889343299</v>
      </c>
      <c r="AG2436" s="99">
        <v>1489885.01254272</v>
      </c>
      <c r="AH2436" s="99">
        <v>0</v>
      </c>
      <c r="AI2436" s="99">
        <v>2860495.86254883</v>
      </c>
      <c r="AJ2436" s="99">
        <v>1091866.77261353</v>
      </c>
      <c r="AK2436" s="99">
        <v>0</v>
      </c>
      <c r="AL2436" s="99">
        <v>546502.81720733596</v>
      </c>
      <c r="AM2436" s="99">
        <v>0</v>
      </c>
      <c r="AN2436" s="99">
        <v>19263103.975341801</v>
      </c>
      <c r="AO2436" s="99">
        <v>78936561.598632798</v>
      </c>
      <c r="AP2436" s="99">
        <v>0</v>
      </c>
      <c r="AQ2436" s="99">
        <v>6948415.5235595703</v>
      </c>
      <c r="AR2436" s="99">
        <v>5671824.4412231399</v>
      </c>
      <c r="AS2436" s="99">
        <v>4886124.4318847703</v>
      </c>
      <c r="AT2436" s="99">
        <v>0</v>
      </c>
      <c r="AU2436" s="99">
        <v>0</v>
      </c>
      <c r="AV2436" s="99">
        <v>72518610.323242202</v>
      </c>
      <c r="AW2436" s="99">
        <v>1303.3909884244199</v>
      </c>
      <c r="AX2436" s="99">
        <v>105398.710386276</v>
      </c>
      <c r="AY2436" s="99">
        <v>31974512.728759799</v>
      </c>
      <c r="AZ2436" s="99">
        <v>13590336.527832</v>
      </c>
      <c r="BA2436" s="99">
        <v>0</v>
      </c>
      <c r="BB2436" s="99">
        <v>29550989.521240201</v>
      </c>
      <c r="BC2436" s="99">
        <v>10124352.3212891</v>
      </c>
      <c r="BD2436" s="99">
        <v>0</v>
      </c>
      <c r="BE2436" s="99">
        <v>4863414.0881957998</v>
      </c>
      <c r="BF2436" s="99">
        <v>0</v>
      </c>
      <c r="BG2436" s="99">
        <v>72580158.959960893</v>
      </c>
      <c r="BH2436" s="99">
        <v>22304786.767333999</v>
      </c>
      <c r="BI2436" s="99">
        <v>0</v>
      </c>
      <c r="BJ2436" s="99">
        <v>2711428.6068115202</v>
      </c>
      <c r="BK2436" s="99">
        <v>2080584.7402954099</v>
      </c>
      <c r="BL2436" s="99">
        <v>0</v>
      </c>
      <c r="BM2436" s="99">
        <v>0</v>
      </c>
      <c r="BN2436" s="99">
        <v>0</v>
      </c>
      <c r="BO2436" s="99">
        <v>0</v>
      </c>
      <c r="BP2436" s="99">
        <v>0</v>
      </c>
      <c r="BQ2436" s="99">
        <v>0</v>
      </c>
      <c r="BR2436" s="99">
        <v>10492858.5855713</v>
      </c>
      <c r="BS2436" s="99">
        <v>5129418.9024047898</v>
      </c>
      <c r="BT2436" s="99">
        <v>0</v>
      </c>
      <c r="BU2436" s="99">
        <v>5423683.0290527297</v>
      </c>
      <c r="BV2436" s="99">
        <v>4179634.4816589402</v>
      </c>
      <c r="BW2436" s="99">
        <v>0</v>
      </c>
      <c r="BX2436" s="99">
        <v>993249.20141601597</v>
      </c>
      <c r="BY2436" s="99">
        <v>0</v>
      </c>
      <c r="BZ2436" s="99">
        <v>0</v>
      </c>
      <c r="CA2436" s="99">
        <v>160177.28489875799</v>
      </c>
      <c r="CB2436" s="99">
        <v>8523933.0723877009</v>
      </c>
      <c r="CC2436" s="99">
        <v>85672781.7421875</v>
      </c>
      <c r="CD2436" s="99">
        <v>25017193.207763702</v>
      </c>
      <c r="CE2436" s="99">
        <v>5005.1832168102301</v>
      </c>
      <c r="CF2436" s="99">
        <v>550510.23574066197</v>
      </c>
      <c r="CG2436" s="99">
        <v>4907871.6071777297</v>
      </c>
      <c r="CH2436" s="99">
        <v>0</v>
      </c>
      <c r="CI2436" s="99">
        <v>165190.00177002</v>
      </c>
      <c r="CJ2436" s="99">
        <v>9076637.9885253906</v>
      </c>
      <c r="CK2436" s="99">
        <v>90333169.519531295</v>
      </c>
      <c r="CL2436" s="99">
        <v>25977563.802978501</v>
      </c>
      <c r="CM2436" s="203">
        <f t="shared" si="114"/>
        <v>226938.1190576558</v>
      </c>
      <c r="CN2436" s="203">
        <f t="shared" si="115"/>
        <v>28339741.963867191</v>
      </c>
      <c r="CO2436" s="203">
        <f t="shared" si="116"/>
        <v>162913328.47949219</v>
      </c>
      <c r="CP2436" s="99">
        <v>25977563.802978501</v>
      </c>
      <c r="CQ2436" s="99">
        <v>0</v>
      </c>
      <c r="CR2436" s="99">
        <v>0</v>
      </c>
      <c r="CS2436" s="99">
        <v>0</v>
      </c>
      <c r="CT2436" s="99">
        <v>0</v>
      </c>
    </row>
    <row r="2437" spans="1:98">
      <c r="A2437" s="98" t="s">
        <v>201</v>
      </c>
      <c r="B2437" s="100">
        <v>43252</v>
      </c>
      <c r="C2437" s="99">
        <v>145303.38522720299</v>
      </c>
      <c r="D2437" s="99">
        <v>0</v>
      </c>
      <c r="E2437" s="99">
        <v>15455.1143974066</v>
      </c>
      <c r="F2437" s="99">
        <v>14162.975322365801</v>
      </c>
      <c r="G2437" s="99">
        <v>5052.7776489257803</v>
      </c>
      <c r="H2437" s="99">
        <v>0</v>
      </c>
      <c r="I2437" s="99">
        <v>0</v>
      </c>
      <c r="J2437" s="99">
        <v>61437.660804271698</v>
      </c>
      <c r="K2437" s="99">
        <v>2.8151875127223298</v>
      </c>
      <c r="L2437" s="99">
        <v>278.040339484811</v>
      </c>
      <c r="M2437" s="99">
        <v>64395.158204555497</v>
      </c>
      <c r="N2437" s="99">
        <v>13048.053266286901</v>
      </c>
      <c r="O2437" s="99">
        <v>0</v>
      </c>
      <c r="P2437" s="99">
        <v>76391.606458663897</v>
      </c>
      <c r="Q2437" s="99">
        <v>6626.2539566755304</v>
      </c>
      <c r="R2437" s="99">
        <v>0</v>
      </c>
      <c r="S2437" s="99">
        <v>5064.5439102649698</v>
      </c>
      <c r="T2437" s="99">
        <v>1.0045653377892401</v>
      </c>
      <c r="U2437" s="99">
        <v>61406.3314085007</v>
      </c>
      <c r="V2437" s="99">
        <v>7785899.5729980497</v>
      </c>
      <c r="W2437" s="99">
        <v>0</v>
      </c>
      <c r="X2437" s="99">
        <v>780831.65175628697</v>
      </c>
      <c r="Y2437" s="99">
        <v>658825.93523407006</v>
      </c>
      <c r="Z2437" s="99">
        <v>553377.35533904994</v>
      </c>
      <c r="AA2437" s="99">
        <v>0</v>
      </c>
      <c r="AB2437" s="99">
        <v>0</v>
      </c>
      <c r="AC2437" s="99">
        <v>19296999.736083999</v>
      </c>
      <c r="AD2437" s="99">
        <v>355.152315750718</v>
      </c>
      <c r="AE2437" s="99">
        <v>16688.058695554701</v>
      </c>
      <c r="AF2437" s="99">
        <v>3121772.06427002</v>
      </c>
      <c r="AG2437" s="99">
        <v>1496596.90690613</v>
      </c>
      <c r="AH2437" s="99">
        <v>0</v>
      </c>
      <c r="AI2437" s="99">
        <v>2796135.4024963402</v>
      </c>
      <c r="AJ2437" s="99">
        <v>1113824.2277984601</v>
      </c>
      <c r="AK2437" s="99">
        <v>0</v>
      </c>
      <c r="AL2437" s="99">
        <v>558501.32080078102</v>
      </c>
      <c r="AM2437" s="99">
        <v>0</v>
      </c>
      <c r="AN2437" s="99">
        <v>19217877.0537109</v>
      </c>
      <c r="AO2437" s="99">
        <v>79720298.442382798</v>
      </c>
      <c r="AP2437" s="99">
        <v>0</v>
      </c>
      <c r="AQ2437" s="99">
        <v>6985683.5858764602</v>
      </c>
      <c r="AR2437" s="99">
        <v>5771124.6917114304</v>
      </c>
      <c r="AS2437" s="99">
        <v>4934011.3425903302</v>
      </c>
      <c r="AT2437" s="99">
        <v>0</v>
      </c>
      <c r="AU2437" s="99">
        <v>0</v>
      </c>
      <c r="AV2437" s="99">
        <v>73007411.863281295</v>
      </c>
      <c r="AW2437" s="99">
        <v>1232.76935596764</v>
      </c>
      <c r="AX2437" s="99">
        <v>147444.60743141201</v>
      </c>
      <c r="AY2437" s="99">
        <v>32933421.740234401</v>
      </c>
      <c r="AZ2437" s="99">
        <v>13713119.517456099</v>
      </c>
      <c r="BA2437" s="99">
        <v>0</v>
      </c>
      <c r="BB2437" s="99">
        <v>29099107.027832001</v>
      </c>
      <c r="BC2437" s="99">
        <v>10330515.681152301</v>
      </c>
      <c r="BD2437" s="99">
        <v>0</v>
      </c>
      <c r="BE2437" s="99">
        <v>4990248.0318603497</v>
      </c>
      <c r="BF2437" s="99">
        <v>0</v>
      </c>
      <c r="BG2437" s="99">
        <v>72714680.586914107</v>
      </c>
      <c r="BH2437" s="99">
        <v>22393187.407958999</v>
      </c>
      <c r="BI2437" s="99">
        <v>0</v>
      </c>
      <c r="BJ2437" s="99">
        <v>2687672.2223815899</v>
      </c>
      <c r="BK2437" s="99">
        <v>2105791.8704528799</v>
      </c>
      <c r="BL2437" s="99">
        <v>0</v>
      </c>
      <c r="BM2437" s="99">
        <v>0</v>
      </c>
      <c r="BN2437" s="99">
        <v>0</v>
      </c>
      <c r="BO2437" s="99">
        <v>0</v>
      </c>
      <c r="BP2437" s="99">
        <v>0</v>
      </c>
      <c r="BQ2437" s="99">
        <v>0</v>
      </c>
      <c r="BR2437" s="99">
        <v>10608359.669311499</v>
      </c>
      <c r="BS2437" s="99">
        <v>5139995.4091796903</v>
      </c>
      <c r="BT2437" s="99">
        <v>0</v>
      </c>
      <c r="BU2437" s="99">
        <v>5322161.96984863</v>
      </c>
      <c r="BV2437" s="99">
        <v>4240994.2655639602</v>
      </c>
      <c r="BW2437" s="99">
        <v>0</v>
      </c>
      <c r="BX2437" s="99">
        <v>1026595.78700256</v>
      </c>
      <c r="BY2437" s="99">
        <v>0</v>
      </c>
      <c r="BZ2437" s="99">
        <v>0</v>
      </c>
      <c r="CA2437" s="99">
        <v>160783.061225891</v>
      </c>
      <c r="CB2437" s="99">
        <v>8579026.6844482403</v>
      </c>
      <c r="CC2437" s="99">
        <v>86622250.359375</v>
      </c>
      <c r="CD2437" s="99">
        <v>25094973.674560498</v>
      </c>
      <c r="CE2437" s="99">
        <v>5056.9814069867098</v>
      </c>
      <c r="CF2437" s="99">
        <v>557401.14002990699</v>
      </c>
      <c r="CG2437" s="99">
        <v>4971341.4691772498</v>
      </c>
      <c r="CH2437" s="99">
        <v>0</v>
      </c>
      <c r="CI2437" s="99">
        <v>165837.193529129</v>
      </c>
      <c r="CJ2437" s="99">
        <v>9138197.6163330097</v>
      </c>
      <c r="CK2437" s="99">
        <v>91997479.919921905</v>
      </c>
      <c r="CL2437" s="99">
        <v>26055178.339111298</v>
      </c>
      <c r="CM2437" s="203">
        <f t="shared" si="114"/>
        <v>227243.5249376297</v>
      </c>
      <c r="CN2437" s="203">
        <f t="shared" si="115"/>
        <v>28356074.670043908</v>
      </c>
      <c r="CO2437" s="203">
        <f t="shared" si="116"/>
        <v>164712160.506836</v>
      </c>
      <c r="CP2437" s="99">
        <v>26055178.339111298</v>
      </c>
      <c r="CQ2437" s="99">
        <v>0</v>
      </c>
      <c r="CR2437" s="99">
        <v>0</v>
      </c>
      <c r="CS2437" s="99">
        <v>0</v>
      </c>
      <c r="CT2437" s="99">
        <v>0</v>
      </c>
    </row>
    <row r="2438" spans="1:98">
      <c r="A2438" s="98" t="s">
        <v>192</v>
      </c>
      <c r="B2438" s="100">
        <v>38047</v>
      </c>
      <c r="C2438" s="99">
        <v>114237.20862197901</v>
      </c>
      <c r="D2438" s="99">
        <v>0</v>
      </c>
      <c r="E2438" s="99">
        <v>52060.007462978399</v>
      </c>
      <c r="F2438" s="99">
        <v>25556.155276060101</v>
      </c>
      <c r="G2438" s="99">
        <v>18.624852716922799</v>
      </c>
      <c r="H2438" s="99">
        <v>6302.6105977296802</v>
      </c>
      <c r="I2438" s="99">
        <v>579.87763749063004</v>
      </c>
      <c r="J2438" s="99">
        <v>212.543075772002</v>
      </c>
      <c r="K2438" s="99">
        <v>99464.025584220901</v>
      </c>
      <c r="L2438" s="99">
        <v>85239.085745811506</v>
      </c>
      <c r="M2438" s="99">
        <v>55999.326823711403</v>
      </c>
      <c r="N2438" s="99">
        <v>14430.186785936399</v>
      </c>
      <c r="O2438" s="99">
        <v>0</v>
      </c>
      <c r="P2438" s="99">
        <v>0</v>
      </c>
      <c r="Q2438" s="99">
        <v>9854.7736667394602</v>
      </c>
      <c r="R2438" s="99">
        <v>0</v>
      </c>
      <c r="S2438" s="99">
        <v>0</v>
      </c>
      <c r="T2438" s="99">
        <v>6235.7582590579996</v>
      </c>
      <c r="U2438" s="99">
        <v>99667.362523078904</v>
      </c>
      <c r="V2438" s="99">
        <v>6586410.7676391602</v>
      </c>
      <c r="W2438" s="99">
        <v>0</v>
      </c>
      <c r="X2438" s="99">
        <v>4313942.5591430701</v>
      </c>
      <c r="Y2438" s="99">
        <v>1752403.2762756301</v>
      </c>
      <c r="Z2438" s="99">
        <v>1184.29819133878</v>
      </c>
      <c r="AA2438" s="99">
        <v>1246153.5794220001</v>
      </c>
      <c r="AB2438" s="99">
        <v>135308.57986068699</v>
      </c>
      <c r="AC2438" s="99">
        <v>17402.959545612299</v>
      </c>
      <c r="AD2438" s="99">
        <v>29400619.9060059</v>
      </c>
      <c r="AE2438" s="99">
        <v>4413701.5313110398</v>
      </c>
      <c r="AF2438" s="99">
        <v>2870119.8871459998</v>
      </c>
      <c r="AG2438" s="99">
        <v>2334584.76239014</v>
      </c>
      <c r="AH2438" s="99">
        <v>0</v>
      </c>
      <c r="AI2438" s="99">
        <v>0</v>
      </c>
      <c r="AJ2438" s="99">
        <v>1255661.43293762</v>
      </c>
      <c r="AK2438" s="99">
        <v>0</v>
      </c>
      <c r="AL2438" s="99">
        <v>0</v>
      </c>
      <c r="AM2438" s="99">
        <v>1240288.6396484401</v>
      </c>
      <c r="AN2438" s="99">
        <v>29185315.3271484</v>
      </c>
      <c r="AO2438" s="99">
        <v>47991477.544921897</v>
      </c>
      <c r="AP2438" s="99">
        <v>0</v>
      </c>
      <c r="AQ2438" s="99">
        <v>28892779.0317383</v>
      </c>
      <c r="AR2438" s="99">
        <v>12607066.205444301</v>
      </c>
      <c r="AS2438" s="99">
        <v>7638.3928167223903</v>
      </c>
      <c r="AT2438" s="99">
        <v>7576294.2322387705</v>
      </c>
      <c r="AU2438" s="99">
        <v>810858.54550933803</v>
      </c>
      <c r="AV2438" s="99">
        <v>40687.664483070403</v>
      </c>
      <c r="AW2438" s="99">
        <v>67773212.628906295</v>
      </c>
      <c r="AX2438" s="99">
        <v>33133101.181884799</v>
      </c>
      <c r="AY2438" s="99">
        <v>20514254.080566399</v>
      </c>
      <c r="AZ2438" s="99">
        <v>15488889.1512451</v>
      </c>
      <c r="BA2438" s="99">
        <v>0</v>
      </c>
      <c r="BB2438" s="99">
        <v>0</v>
      </c>
      <c r="BC2438" s="99">
        <v>8516033.4807128906</v>
      </c>
      <c r="BD2438" s="99">
        <v>0</v>
      </c>
      <c r="BE2438" s="99">
        <v>0</v>
      </c>
      <c r="BF2438" s="99">
        <v>7558914.1893920898</v>
      </c>
      <c r="BG2438" s="99">
        <v>67353107.755859405</v>
      </c>
      <c r="BH2438" s="99">
        <v>8373150.8284301804</v>
      </c>
      <c r="BI2438" s="99">
        <v>0</v>
      </c>
      <c r="BJ2438" s="99">
        <v>7638132.1130371103</v>
      </c>
      <c r="BK2438" s="99">
        <v>4257802.8195190402</v>
      </c>
      <c r="BL2438" s="99">
        <v>0</v>
      </c>
      <c r="BM2438" s="99">
        <v>0</v>
      </c>
      <c r="BN2438" s="99">
        <v>0</v>
      </c>
      <c r="BO2438" s="99">
        <v>0</v>
      </c>
      <c r="BP2438" s="99">
        <v>0</v>
      </c>
      <c r="BQ2438" s="99">
        <v>0</v>
      </c>
      <c r="BR2438" s="99">
        <v>6566592.4832153302</v>
      </c>
      <c r="BS2438" s="99">
        <v>5817111.3834838904</v>
      </c>
      <c r="BT2438" s="99">
        <v>0</v>
      </c>
      <c r="BU2438" s="99">
        <v>0</v>
      </c>
      <c r="BV2438" s="99">
        <v>3595567.1837463402</v>
      </c>
      <c r="BW2438" s="99">
        <v>0</v>
      </c>
      <c r="BX2438" s="99">
        <v>0</v>
      </c>
      <c r="BY2438" s="99">
        <v>0</v>
      </c>
      <c r="BZ2438" s="99">
        <v>0</v>
      </c>
      <c r="CA2438" s="99">
        <v>166717.645153046</v>
      </c>
      <c r="CB2438" s="99">
        <v>10833880.5310059</v>
      </c>
      <c r="CC2438" s="99">
        <v>77341338.577148393</v>
      </c>
      <c r="CD2438" s="99">
        <v>15969710.5163574</v>
      </c>
      <c r="CE2438" s="99">
        <v>6256.7741916775703</v>
      </c>
      <c r="CF2438" s="99">
        <v>1221736.9192657501</v>
      </c>
      <c r="CG2438" s="99">
        <v>7495853.1739502</v>
      </c>
      <c r="CH2438" s="99">
        <v>0</v>
      </c>
      <c r="CI2438" s="99">
        <v>172933.776105881</v>
      </c>
      <c r="CJ2438" s="99">
        <v>12065233.7071533</v>
      </c>
      <c r="CK2438" s="99">
        <v>86048340.969726607</v>
      </c>
      <c r="CL2438" s="99">
        <v>15955865.144165</v>
      </c>
      <c r="CM2438" s="203">
        <f t="shared" si="114"/>
        <v>272601.13862895989</v>
      </c>
      <c r="CN2438" s="203">
        <f t="shared" si="115"/>
        <v>41250549.034301698</v>
      </c>
      <c r="CO2438" s="203">
        <f t="shared" si="116"/>
        <v>153401448.725586</v>
      </c>
      <c r="CP2438" s="99">
        <v>15955865.144165</v>
      </c>
      <c r="CQ2438" s="99">
        <v>0</v>
      </c>
      <c r="CR2438" s="99">
        <v>0</v>
      </c>
      <c r="CS2438" s="99">
        <v>0</v>
      </c>
      <c r="CT2438" s="99">
        <v>0</v>
      </c>
    </row>
    <row r="2439" spans="1:98">
      <c r="A2439" s="98" t="s">
        <v>192</v>
      </c>
      <c r="B2439" s="100">
        <v>38139</v>
      </c>
      <c r="C2439" s="99">
        <v>115359.204881668</v>
      </c>
      <c r="D2439" s="99">
        <v>0</v>
      </c>
      <c r="E2439" s="99">
        <v>51219.5464525223</v>
      </c>
      <c r="F2439" s="99">
        <v>26056.539364814798</v>
      </c>
      <c r="G2439" s="99">
        <v>203.715456459671</v>
      </c>
      <c r="H2439" s="99">
        <v>6024.3443129658699</v>
      </c>
      <c r="I2439" s="99">
        <v>578.14255978167103</v>
      </c>
      <c r="J2439" s="99">
        <v>4406.5277990698796</v>
      </c>
      <c r="K2439" s="99">
        <v>93861.074934959397</v>
      </c>
      <c r="L2439" s="99">
        <v>86231.761998176604</v>
      </c>
      <c r="M2439" s="99">
        <v>55764.087069988302</v>
      </c>
      <c r="N2439" s="99">
        <v>14776.8151198626</v>
      </c>
      <c r="O2439" s="99">
        <v>0</v>
      </c>
      <c r="P2439" s="99">
        <v>0</v>
      </c>
      <c r="Q2439" s="99">
        <v>9835.8915112018603</v>
      </c>
      <c r="R2439" s="99">
        <v>0</v>
      </c>
      <c r="S2439" s="99">
        <v>0</v>
      </c>
      <c r="T2439" s="99">
        <v>6285.4833396077202</v>
      </c>
      <c r="U2439" s="99">
        <v>100283.31535911599</v>
      </c>
      <c r="V2439" s="99">
        <v>6579443.4606933603</v>
      </c>
      <c r="W2439" s="99">
        <v>0</v>
      </c>
      <c r="X2439" s="99">
        <v>4242763.52026367</v>
      </c>
      <c r="Y2439" s="99">
        <v>1783440.3841705299</v>
      </c>
      <c r="Z2439" s="99">
        <v>37463.872357845299</v>
      </c>
      <c r="AA2439" s="99">
        <v>1190126.5924682601</v>
      </c>
      <c r="AB2439" s="99">
        <v>134592.48097419701</v>
      </c>
      <c r="AC2439" s="99">
        <v>1051460.87013245</v>
      </c>
      <c r="AD2439" s="99">
        <v>27318847.763427701</v>
      </c>
      <c r="AE2439" s="99">
        <v>4351867.7811889602</v>
      </c>
      <c r="AF2439" s="99">
        <v>2847924.8865966802</v>
      </c>
      <c r="AG2439" s="99">
        <v>2385597.7366332998</v>
      </c>
      <c r="AH2439" s="99">
        <v>0</v>
      </c>
      <c r="AI2439" s="99">
        <v>0</v>
      </c>
      <c r="AJ2439" s="99">
        <v>1237135.4119720501</v>
      </c>
      <c r="AK2439" s="99">
        <v>0</v>
      </c>
      <c r="AL2439" s="99">
        <v>0</v>
      </c>
      <c r="AM2439" s="99">
        <v>1234901.42579651</v>
      </c>
      <c r="AN2439" s="99">
        <v>29086280.691894501</v>
      </c>
      <c r="AO2439" s="99">
        <v>48386266.159179702</v>
      </c>
      <c r="AP2439" s="99">
        <v>0</v>
      </c>
      <c r="AQ2439" s="99">
        <v>29478615.0693359</v>
      </c>
      <c r="AR2439" s="99">
        <v>13134596.2142334</v>
      </c>
      <c r="AS2439" s="99">
        <v>230768.758981705</v>
      </c>
      <c r="AT2439" s="99">
        <v>7306808.6304931603</v>
      </c>
      <c r="AU2439" s="99">
        <v>811958.50202941895</v>
      </c>
      <c r="AV2439" s="99">
        <v>2466614.3097534198</v>
      </c>
      <c r="AW2439" s="99">
        <v>63463821.320800804</v>
      </c>
      <c r="AX2439" s="99">
        <v>33133488.6166992</v>
      </c>
      <c r="AY2439" s="99">
        <v>20595958.7177734</v>
      </c>
      <c r="AZ2439" s="99">
        <v>15939663.836792</v>
      </c>
      <c r="BA2439" s="99">
        <v>0</v>
      </c>
      <c r="BB2439" s="99">
        <v>0</v>
      </c>
      <c r="BC2439" s="99">
        <v>8456041.4582519494</v>
      </c>
      <c r="BD2439" s="99">
        <v>0</v>
      </c>
      <c r="BE2439" s="99">
        <v>0</v>
      </c>
      <c r="BF2439" s="99">
        <v>7623676.5354614304</v>
      </c>
      <c r="BG2439" s="99">
        <v>68400375.517578095</v>
      </c>
      <c r="BH2439" s="99">
        <v>8432702.4045410194</v>
      </c>
      <c r="BI2439" s="99">
        <v>0</v>
      </c>
      <c r="BJ2439" s="99">
        <v>7597992.3075561495</v>
      </c>
      <c r="BK2439" s="99">
        <v>4373289.2150878897</v>
      </c>
      <c r="BL2439" s="99">
        <v>0</v>
      </c>
      <c r="BM2439" s="99">
        <v>0</v>
      </c>
      <c r="BN2439" s="99">
        <v>0</v>
      </c>
      <c r="BO2439" s="99">
        <v>0</v>
      </c>
      <c r="BP2439" s="99">
        <v>0</v>
      </c>
      <c r="BQ2439" s="99">
        <v>0</v>
      </c>
      <c r="BR2439" s="99">
        <v>6511193.9417114304</v>
      </c>
      <c r="BS2439" s="99">
        <v>5972849.765625</v>
      </c>
      <c r="BT2439" s="99">
        <v>0</v>
      </c>
      <c r="BU2439" s="99">
        <v>0</v>
      </c>
      <c r="BV2439" s="99">
        <v>3576254.6014099098</v>
      </c>
      <c r="BW2439" s="99">
        <v>0</v>
      </c>
      <c r="BX2439" s="99">
        <v>0</v>
      </c>
      <c r="BY2439" s="99">
        <v>0</v>
      </c>
      <c r="BZ2439" s="99">
        <v>0</v>
      </c>
      <c r="CA2439" s="99">
        <v>166899.08930396999</v>
      </c>
      <c r="CB2439" s="99">
        <v>10773503.253418</v>
      </c>
      <c r="CC2439" s="99">
        <v>78021476.074218795</v>
      </c>
      <c r="CD2439" s="99">
        <v>15959436.190063501</v>
      </c>
      <c r="CE2439" s="99">
        <v>6282.9811874032002</v>
      </c>
      <c r="CF2439" s="99">
        <v>1215551.5864563</v>
      </c>
      <c r="CG2439" s="99">
        <v>7489993.2890014602</v>
      </c>
      <c r="CH2439" s="99">
        <v>0</v>
      </c>
      <c r="CI2439" s="99">
        <v>173275.94727516201</v>
      </c>
      <c r="CJ2439" s="99">
        <v>11982846.720703101</v>
      </c>
      <c r="CK2439" s="99">
        <v>85159149.293945298</v>
      </c>
      <c r="CL2439" s="99">
        <v>15947308.379760699</v>
      </c>
      <c r="CM2439" s="203">
        <f t="shared" si="114"/>
        <v>273559.26263427798</v>
      </c>
      <c r="CN2439" s="203">
        <f t="shared" si="115"/>
        <v>41069127.412597604</v>
      </c>
      <c r="CO2439" s="203">
        <f t="shared" si="116"/>
        <v>153559524.81152338</v>
      </c>
      <c r="CP2439" s="99">
        <v>15947308.379760699</v>
      </c>
      <c r="CQ2439" s="99">
        <v>0</v>
      </c>
      <c r="CR2439" s="99">
        <v>0</v>
      </c>
      <c r="CS2439" s="99">
        <v>0</v>
      </c>
      <c r="CT2439" s="99">
        <v>0</v>
      </c>
    </row>
    <row r="2440" spans="1:98">
      <c r="A2440" s="98" t="s">
        <v>192</v>
      </c>
      <c r="B2440" s="100">
        <v>38231</v>
      </c>
      <c r="C2440" s="99">
        <v>117771.846284866</v>
      </c>
      <c r="D2440" s="99">
        <v>0</v>
      </c>
      <c r="E2440" s="99">
        <v>52501.641060352304</v>
      </c>
      <c r="F2440" s="99">
        <v>28153.136526823</v>
      </c>
      <c r="G2440" s="99">
        <v>499.48375092074298</v>
      </c>
      <c r="H2440" s="99">
        <v>5676.5537592768696</v>
      </c>
      <c r="I2440" s="99">
        <v>564.16532241553102</v>
      </c>
      <c r="J2440" s="99">
        <v>10252.367852211</v>
      </c>
      <c r="K2440" s="99">
        <v>89085.248908996597</v>
      </c>
      <c r="L2440" s="99">
        <v>91049.078909874006</v>
      </c>
      <c r="M2440" s="99">
        <v>56254.1528978348</v>
      </c>
      <c r="N2440" s="99">
        <v>15175.0432832241</v>
      </c>
      <c r="O2440" s="99">
        <v>0</v>
      </c>
      <c r="P2440" s="99">
        <v>0</v>
      </c>
      <c r="Q2440" s="99">
        <v>9860.5724309682791</v>
      </c>
      <c r="R2440" s="99">
        <v>0</v>
      </c>
      <c r="S2440" s="99">
        <v>0</v>
      </c>
      <c r="T2440" s="99">
        <v>6211.97970169783</v>
      </c>
      <c r="U2440" s="99">
        <v>99438.571633338899</v>
      </c>
      <c r="V2440" s="99">
        <v>6646183.5402832003</v>
      </c>
      <c r="W2440" s="99">
        <v>0</v>
      </c>
      <c r="X2440" s="99">
        <v>4242902.1817627</v>
      </c>
      <c r="Y2440" s="99">
        <v>1833765.3817596401</v>
      </c>
      <c r="Z2440" s="99">
        <v>96896.146918296799</v>
      </c>
      <c r="AA2440" s="99">
        <v>1140751.5652008101</v>
      </c>
      <c r="AB2440" s="99">
        <v>134440.72270011899</v>
      </c>
      <c r="AC2440" s="99">
        <v>2699846.4153442401</v>
      </c>
      <c r="AD2440" s="99">
        <v>25021546.912597701</v>
      </c>
      <c r="AE2440" s="99">
        <v>4534960.4855346698</v>
      </c>
      <c r="AF2440" s="99">
        <v>2860177.7395324698</v>
      </c>
      <c r="AG2440" s="99">
        <v>2414921.5312194801</v>
      </c>
      <c r="AH2440" s="99">
        <v>0</v>
      </c>
      <c r="AI2440" s="99">
        <v>0</v>
      </c>
      <c r="AJ2440" s="99">
        <v>1228993.52534485</v>
      </c>
      <c r="AK2440" s="99">
        <v>0</v>
      </c>
      <c r="AL2440" s="99">
        <v>0</v>
      </c>
      <c r="AM2440" s="99">
        <v>1233784.09825134</v>
      </c>
      <c r="AN2440" s="99">
        <v>27833119.456542999</v>
      </c>
      <c r="AO2440" s="99">
        <v>49484666.505371101</v>
      </c>
      <c r="AP2440" s="99">
        <v>0</v>
      </c>
      <c r="AQ2440" s="99">
        <v>30297935.263427701</v>
      </c>
      <c r="AR2440" s="99">
        <v>13398693.5866699</v>
      </c>
      <c r="AS2440" s="99">
        <v>602997.98361969006</v>
      </c>
      <c r="AT2440" s="99">
        <v>7201578.1699218797</v>
      </c>
      <c r="AU2440" s="99">
        <v>817919.07913970901</v>
      </c>
      <c r="AV2440" s="99">
        <v>6251360.6438598596</v>
      </c>
      <c r="AW2440" s="99">
        <v>59183697.832031302</v>
      </c>
      <c r="AX2440" s="99">
        <v>35101080.215820298</v>
      </c>
      <c r="AY2440" s="99">
        <v>21047679.921875</v>
      </c>
      <c r="AZ2440" s="99">
        <v>16420852.908691401</v>
      </c>
      <c r="BA2440" s="99">
        <v>0</v>
      </c>
      <c r="BB2440" s="99">
        <v>0</v>
      </c>
      <c r="BC2440" s="99">
        <v>8514820.5076904297</v>
      </c>
      <c r="BD2440" s="99">
        <v>0</v>
      </c>
      <c r="BE2440" s="99">
        <v>0</v>
      </c>
      <c r="BF2440" s="99">
        <v>7686158.3775634803</v>
      </c>
      <c r="BG2440" s="99">
        <v>65864326.048339799</v>
      </c>
      <c r="BH2440" s="99">
        <v>8930921.8857421894</v>
      </c>
      <c r="BI2440" s="99">
        <v>0</v>
      </c>
      <c r="BJ2440" s="99">
        <v>7650287.8927612295</v>
      </c>
      <c r="BK2440" s="99">
        <v>4516880.9000244103</v>
      </c>
      <c r="BL2440" s="99">
        <v>0</v>
      </c>
      <c r="BM2440" s="99">
        <v>0</v>
      </c>
      <c r="BN2440" s="99">
        <v>0</v>
      </c>
      <c r="BO2440" s="99">
        <v>0</v>
      </c>
      <c r="BP2440" s="99">
        <v>0</v>
      </c>
      <c r="BQ2440" s="99">
        <v>0</v>
      </c>
      <c r="BR2440" s="99">
        <v>6682765.88317871</v>
      </c>
      <c r="BS2440" s="99">
        <v>6187784.9218139602</v>
      </c>
      <c r="BT2440" s="99">
        <v>0</v>
      </c>
      <c r="BU2440" s="99">
        <v>0</v>
      </c>
      <c r="BV2440" s="99">
        <v>3612712.5857543899</v>
      </c>
      <c r="BW2440" s="99">
        <v>0</v>
      </c>
      <c r="BX2440" s="99">
        <v>0</v>
      </c>
      <c r="BY2440" s="99">
        <v>0</v>
      </c>
      <c r="BZ2440" s="99">
        <v>0</v>
      </c>
      <c r="CA2440" s="99">
        <v>169829.81125259399</v>
      </c>
      <c r="CB2440" s="99">
        <v>10904434.8442383</v>
      </c>
      <c r="CC2440" s="99">
        <v>80027602.379882798</v>
      </c>
      <c r="CD2440" s="99">
        <v>16719749.146850601</v>
      </c>
      <c r="CE2440" s="99">
        <v>6114.9110671877897</v>
      </c>
      <c r="CF2440" s="99">
        <v>1226195.7687377899</v>
      </c>
      <c r="CG2440" s="99">
        <v>7631622.109375</v>
      </c>
      <c r="CH2440" s="99">
        <v>0</v>
      </c>
      <c r="CI2440" s="99">
        <v>175856.24805450399</v>
      </c>
      <c r="CJ2440" s="99">
        <v>12129406.732299799</v>
      </c>
      <c r="CK2440" s="99">
        <v>87170048.024414107</v>
      </c>
      <c r="CL2440" s="99">
        <v>16750183.5710449</v>
      </c>
      <c r="CM2440" s="203">
        <f t="shared" si="114"/>
        <v>275294.81968784286</v>
      </c>
      <c r="CN2440" s="203">
        <f t="shared" si="115"/>
        <v>39962526.188842796</v>
      </c>
      <c r="CO2440" s="203">
        <f t="shared" si="116"/>
        <v>153034374.07275391</v>
      </c>
      <c r="CP2440" s="99">
        <v>16750183.5710449</v>
      </c>
      <c r="CQ2440" s="99">
        <v>0</v>
      </c>
      <c r="CR2440" s="99">
        <v>0</v>
      </c>
      <c r="CS2440" s="99">
        <v>0</v>
      </c>
      <c r="CT2440" s="99">
        <v>0</v>
      </c>
    </row>
    <row r="2441" spans="1:98">
      <c r="A2441" s="98" t="s">
        <v>192</v>
      </c>
      <c r="B2441" s="100">
        <v>38322</v>
      </c>
      <c r="C2441" s="99">
        <v>120194.612341881</v>
      </c>
      <c r="D2441" s="99">
        <v>0</v>
      </c>
      <c r="E2441" s="99">
        <v>49985.257615089402</v>
      </c>
      <c r="F2441" s="99">
        <v>27012.928771734201</v>
      </c>
      <c r="G2441" s="99">
        <v>861.96551591157902</v>
      </c>
      <c r="H2441" s="99">
        <v>5326.8270338177699</v>
      </c>
      <c r="I2441" s="99">
        <v>556.61289705336105</v>
      </c>
      <c r="J2441" s="99">
        <v>16077.959817647899</v>
      </c>
      <c r="K2441" s="99">
        <v>87279.063796997099</v>
      </c>
      <c r="L2441" s="99">
        <v>89445.877569198594</v>
      </c>
      <c r="M2441" s="99">
        <v>56603.8877944946</v>
      </c>
      <c r="N2441" s="99">
        <v>15394.2567681074</v>
      </c>
      <c r="O2441" s="99">
        <v>0</v>
      </c>
      <c r="P2441" s="99">
        <v>0</v>
      </c>
      <c r="Q2441" s="99">
        <v>9899.0318939685803</v>
      </c>
      <c r="R2441" s="99">
        <v>0</v>
      </c>
      <c r="S2441" s="99">
        <v>0</v>
      </c>
      <c r="T2441" s="99">
        <v>6153.8057652115804</v>
      </c>
      <c r="U2441" s="99">
        <v>101488.204443932</v>
      </c>
      <c r="V2441" s="99">
        <v>6864992.84484863</v>
      </c>
      <c r="W2441" s="99">
        <v>0</v>
      </c>
      <c r="X2441" s="99">
        <v>4136181.5085144001</v>
      </c>
      <c r="Y2441" s="99">
        <v>1870089.1412506099</v>
      </c>
      <c r="Z2441" s="99">
        <v>189946.342931747</v>
      </c>
      <c r="AA2441" s="99">
        <v>1037996.37761688</v>
      </c>
      <c r="AB2441" s="99">
        <v>124943.17163562799</v>
      </c>
      <c r="AC2441" s="99">
        <v>5530690.7568969699</v>
      </c>
      <c r="AD2441" s="99">
        <v>25164405.342041001</v>
      </c>
      <c r="AE2441" s="99">
        <v>4401140.1129760696</v>
      </c>
      <c r="AF2441" s="99">
        <v>2888719.5920715299</v>
      </c>
      <c r="AG2441" s="99">
        <v>2457593.2042846698</v>
      </c>
      <c r="AH2441" s="99">
        <v>0</v>
      </c>
      <c r="AI2441" s="99">
        <v>0</v>
      </c>
      <c r="AJ2441" s="99">
        <v>1223026.3817749</v>
      </c>
      <c r="AK2441" s="99">
        <v>0</v>
      </c>
      <c r="AL2441" s="99">
        <v>0</v>
      </c>
      <c r="AM2441" s="99">
        <v>1229866.8557128899</v>
      </c>
      <c r="AN2441" s="99">
        <v>29878943.7033691</v>
      </c>
      <c r="AO2441" s="99">
        <v>51699675.172363304</v>
      </c>
      <c r="AP2441" s="99">
        <v>0</v>
      </c>
      <c r="AQ2441" s="99">
        <v>29721175.724365201</v>
      </c>
      <c r="AR2441" s="99">
        <v>13779848.699707</v>
      </c>
      <c r="AS2441" s="99">
        <v>1237975.3638305699</v>
      </c>
      <c r="AT2441" s="99">
        <v>6539102.0795288105</v>
      </c>
      <c r="AU2441" s="99">
        <v>779750.12474822998</v>
      </c>
      <c r="AV2441" s="99">
        <v>13133602.5279541</v>
      </c>
      <c r="AW2441" s="99">
        <v>59795500.8828125</v>
      </c>
      <c r="AX2441" s="99">
        <v>34271571.431640603</v>
      </c>
      <c r="AY2441" s="99">
        <v>21629678.3430176</v>
      </c>
      <c r="AZ2441" s="99">
        <v>16954164.778320301</v>
      </c>
      <c r="BA2441" s="99">
        <v>0</v>
      </c>
      <c r="BB2441" s="99">
        <v>0</v>
      </c>
      <c r="BC2441" s="99">
        <v>8615506.94921875</v>
      </c>
      <c r="BD2441" s="99">
        <v>0</v>
      </c>
      <c r="BE2441" s="99">
        <v>0</v>
      </c>
      <c r="BF2441" s="99">
        <v>7775434.6851196298</v>
      </c>
      <c r="BG2441" s="99">
        <v>70634512.15625</v>
      </c>
      <c r="BH2441" s="99">
        <v>9114445.2384033203</v>
      </c>
      <c r="BI2441" s="99">
        <v>0</v>
      </c>
      <c r="BJ2441" s="99">
        <v>7622381.6028442401</v>
      </c>
      <c r="BK2441" s="99">
        <v>4684827.4713745099</v>
      </c>
      <c r="BL2441" s="99">
        <v>0</v>
      </c>
      <c r="BM2441" s="99">
        <v>0</v>
      </c>
      <c r="BN2441" s="99">
        <v>0</v>
      </c>
      <c r="BO2441" s="99">
        <v>0</v>
      </c>
      <c r="BP2441" s="99">
        <v>0</v>
      </c>
      <c r="BQ2441" s="99">
        <v>0</v>
      </c>
      <c r="BR2441" s="99">
        <v>6808094.08410645</v>
      </c>
      <c r="BS2441" s="99">
        <v>6376028.03405762</v>
      </c>
      <c r="BT2441" s="99">
        <v>0</v>
      </c>
      <c r="BU2441" s="99">
        <v>0</v>
      </c>
      <c r="BV2441" s="99">
        <v>3630208.0093994099</v>
      </c>
      <c r="BW2441" s="99">
        <v>0</v>
      </c>
      <c r="BX2441" s="99">
        <v>0</v>
      </c>
      <c r="BY2441" s="99">
        <v>0</v>
      </c>
      <c r="BZ2441" s="99">
        <v>0</v>
      </c>
      <c r="CA2441" s="99">
        <v>169890.43948555001</v>
      </c>
      <c r="CB2441" s="99">
        <v>10998356.403686499</v>
      </c>
      <c r="CC2441" s="99">
        <v>81320369.605468795</v>
      </c>
      <c r="CD2441" s="99">
        <v>16714659.6875</v>
      </c>
      <c r="CE2441" s="99">
        <v>6237.3274628520003</v>
      </c>
      <c r="CF2441" s="99">
        <v>1235620.23350525</v>
      </c>
      <c r="CG2441" s="99">
        <v>7813983.9656372098</v>
      </c>
      <c r="CH2441" s="99">
        <v>0</v>
      </c>
      <c r="CI2441" s="99">
        <v>176143.84101104701</v>
      </c>
      <c r="CJ2441" s="99">
        <v>12223676.2580566</v>
      </c>
      <c r="CK2441" s="99">
        <v>89074881.166992202</v>
      </c>
      <c r="CL2441" s="99">
        <v>16714300.666259799</v>
      </c>
      <c r="CM2441" s="203">
        <f t="shared" si="114"/>
        <v>277632.045454979</v>
      </c>
      <c r="CN2441" s="203">
        <f t="shared" si="115"/>
        <v>42102619.961425699</v>
      </c>
      <c r="CO2441" s="203">
        <f t="shared" si="116"/>
        <v>159709393.32324219</v>
      </c>
      <c r="CP2441" s="99">
        <v>16714300.666259799</v>
      </c>
      <c r="CQ2441" s="99">
        <v>0</v>
      </c>
      <c r="CR2441" s="99">
        <v>0</v>
      </c>
      <c r="CS2441" s="99">
        <v>0</v>
      </c>
      <c r="CT2441" s="99">
        <v>0</v>
      </c>
    </row>
    <row r="2442" spans="1:98">
      <c r="A2442" s="98" t="s">
        <v>192</v>
      </c>
      <c r="B2442" s="100">
        <v>38412</v>
      </c>
      <c r="C2442" s="99">
        <v>123255.167032242</v>
      </c>
      <c r="D2442" s="99">
        <v>0</v>
      </c>
      <c r="E2442" s="99">
        <v>49890.520036220601</v>
      </c>
      <c r="F2442" s="99">
        <v>27436.573599577001</v>
      </c>
      <c r="G2442" s="99">
        <v>1232.75184822083</v>
      </c>
      <c r="H2442" s="99">
        <v>4888.6052798032797</v>
      </c>
      <c r="I2442" s="99">
        <v>535.48477788269497</v>
      </c>
      <c r="J2442" s="99">
        <v>23302.343595981602</v>
      </c>
      <c r="K2442" s="99">
        <v>79057.912672996506</v>
      </c>
      <c r="L2442" s="99">
        <v>89287.999842643694</v>
      </c>
      <c r="M2442" s="99">
        <v>57397.309484481797</v>
      </c>
      <c r="N2442" s="99">
        <v>15764.092556119</v>
      </c>
      <c r="O2442" s="99">
        <v>0</v>
      </c>
      <c r="P2442" s="99">
        <v>0</v>
      </c>
      <c r="Q2442" s="99">
        <v>9837.6139214038794</v>
      </c>
      <c r="R2442" s="99">
        <v>0</v>
      </c>
      <c r="S2442" s="99">
        <v>0</v>
      </c>
      <c r="T2442" s="99">
        <v>6070.82469719648</v>
      </c>
      <c r="U2442" s="99">
        <v>102411.650249481</v>
      </c>
      <c r="V2442" s="99">
        <v>7050260.7800292997</v>
      </c>
      <c r="W2442" s="99">
        <v>0</v>
      </c>
      <c r="X2442" s="99">
        <v>4117744.2681884798</v>
      </c>
      <c r="Y2442" s="99">
        <v>1880512.57435608</v>
      </c>
      <c r="Z2442" s="99">
        <v>278386.11884307902</v>
      </c>
      <c r="AA2442" s="99">
        <v>944654.72515869106</v>
      </c>
      <c r="AB2442" s="99">
        <v>121785.01125145001</v>
      </c>
      <c r="AC2442" s="99">
        <v>8129396.8211669903</v>
      </c>
      <c r="AD2442" s="99">
        <v>22437568.361816399</v>
      </c>
      <c r="AE2442" s="99">
        <v>4497733.6638793899</v>
      </c>
      <c r="AF2442" s="99">
        <v>2925968.6451110798</v>
      </c>
      <c r="AG2442" s="99">
        <v>2521946.9741516099</v>
      </c>
      <c r="AH2442" s="99">
        <v>0</v>
      </c>
      <c r="AI2442" s="99">
        <v>0</v>
      </c>
      <c r="AJ2442" s="99">
        <v>1192284.7887268099</v>
      </c>
      <c r="AK2442" s="99">
        <v>0</v>
      </c>
      <c r="AL2442" s="99">
        <v>0</v>
      </c>
      <c r="AM2442" s="99">
        <v>1226456.5649566699</v>
      </c>
      <c r="AN2442" s="99">
        <v>30651315.356445301</v>
      </c>
      <c r="AO2442" s="99">
        <v>53596221.308105499</v>
      </c>
      <c r="AP2442" s="99">
        <v>0</v>
      </c>
      <c r="AQ2442" s="99">
        <v>30308225.721191399</v>
      </c>
      <c r="AR2442" s="99">
        <v>14207054.0515137</v>
      </c>
      <c r="AS2442" s="99">
        <v>1739827.4848175</v>
      </c>
      <c r="AT2442" s="99">
        <v>6055473.7788696298</v>
      </c>
      <c r="AU2442" s="99">
        <v>769845.60988616897</v>
      </c>
      <c r="AV2442" s="99">
        <v>19693311.7578125</v>
      </c>
      <c r="AW2442" s="99">
        <v>53742556.725097701</v>
      </c>
      <c r="AX2442" s="99">
        <v>35202955.275878899</v>
      </c>
      <c r="AY2442" s="99">
        <v>22012907.8681641</v>
      </c>
      <c r="AZ2442" s="99">
        <v>17489299.316406298</v>
      </c>
      <c r="BA2442" s="99">
        <v>0</v>
      </c>
      <c r="BB2442" s="99">
        <v>0</v>
      </c>
      <c r="BC2442" s="99">
        <v>8499449.8206787091</v>
      </c>
      <c r="BD2442" s="99">
        <v>0</v>
      </c>
      <c r="BE2442" s="99">
        <v>0</v>
      </c>
      <c r="BF2442" s="99">
        <v>7870101.8984985398</v>
      </c>
      <c r="BG2442" s="99">
        <v>73280142.920898393</v>
      </c>
      <c r="BH2442" s="99">
        <v>9401583.9862060491</v>
      </c>
      <c r="BI2442" s="99">
        <v>0</v>
      </c>
      <c r="BJ2442" s="99">
        <v>7684296.11901855</v>
      </c>
      <c r="BK2442" s="99">
        <v>4808182.3519897498</v>
      </c>
      <c r="BL2442" s="99">
        <v>0</v>
      </c>
      <c r="BM2442" s="99">
        <v>0</v>
      </c>
      <c r="BN2442" s="99">
        <v>0</v>
      </c>
      <c r="BO2442" s="99">
        <v>0</v>
      </c>
      <c r="BP2442" s="99">
        <v>0</v>
      </c>
      <c r="BQ2442" s="99">
        <v>0</v>
      </c>
      <c r="BR2442" s="99">
        <v>6944883.2030639602</v>
      </c>
      <c r="BS2442" s="99">
        <v>6525441.4832153302</v>
      </c>
      <c r="BT2442" s="99">
        <v>0</v>
      </c>
      <c r="BU2442" s="99">
        <v>0</v>
      </c>
      <c r="BV2442" s="99">
        <v>3639674.3787536598</v>
      </c>
      <c r="BW2442" s="99">
        <v>0</v>
      </c>
      <c r="BX2442" s="99">
        <v>0</v>
      </c>
      <c r="BY2442" s="99">
        <v>0</v>
      </c>
      <c r="BZ2442" s="99">
        <v>0</v>
      </c>
      <c r="CA2442" s="99">
        <v>173423.369594574</v>
      </c>
      <c r="CB2442" s="99">
        <v>11177393.484375</v>
      </c>
      <c r="CC2442" s="99">
        <v>83707623.864257798</v>
      </c>
      <c r="CD2442" s="99">
        <v>17050867.385009799</v>
      </c>
      <c r="CE2442" s="99">
        <v>6094.7002069950104</v>
      </c>
      <c r="CF2442" s="99">
        <v>1234603.4651794401</v>
      </c>
      <c r="CG2442" s="99">
        <v>7910065.69030762</v>
      </c>
      <c r="CH2442" s="99">
        <v>0</v>
      </c>
      <c r="CI2442" s="99">
        <v>179483.27323532099</v>
      </c>
      <c r="CJ2442" s="99">
        <v>12411222.405029301</v>
      </c>
      <c r="CK2442" s="99">
        <v>91431000.233398393</v>
      </c>
      <c r="CL2442" s="99">
        <v>17037554.5544434</v>
      </c>
      <c r="CM2442" s="203">
        <f t="shared" si="114"/>
        <v>281894.92348480201</v>
      </c>
      <c r="CN2442" s="203">
        <f t="shared" si="115"/>
        <v>43062537.761474602</v>
      </c>
      <c r="CO2442" s="203">
        <f t="shared" si="116"/>
        <v>164711143.15429679</v>
      </c>
      <c r="CP2442" s="99">
        <v>17037554.5544434</v>
      </c>
      <c r="CQ2442" s="99">
        <v>0</v>
      </c>
      <c r="CR2442" s="99">
        <v>0</v>
      </c>
      <c r="CS2442" s="99">
        <v>0</v>
      </c>
      <c r="CT2442" s="99">
        <v>0</v>
      </c>
    </row>
    <row r="2443" spans="1:98">
      <c r="A2443" s="98" t="s">
        <v>192</v>
      </c>
      <c r="B2443" s="100">
        <v>38504</v>
      </c>
      <c r="C2443" s="99">
        <v>126296.54564476</v>
      </c>
      <c r="D2443" s="99">
        <v>5.7576702389633301</v>
      </c>
      <c r="E2443" s="99">
        <v>48705.956859588601</v>
      </c>
      <c r="F2443" s="99">
        <v>27664.459574222601</v>
      </c>
      <c r="G2443" s="99">
        <v>1600.12193393707</v>
      </c>
      <c r="H2443" s="99">
        <v>4524.5906481742904</v>
      </c>
      <c r="I2443" s="99">
        <v>505.28426702320598</v>
      </c>
      <c r="J2443" s="99">
        <v>29680.663066863999</v>
      </c>
      <c r="K2443" s="99">
        <v>72314.900289535493</v>
      </c>
      <c r="L2443" s="99">
        <v>91108.809955596895</v>
      </c>
      <c r="M2443" s="99">
        <v>58293.695014953599</v>
      </c>
      <c r="N2443" s="99">
        <v>15987.629817008999</v>
      </c>
      <c r="O2443" s="99">
        <v>0</v>
      </c>
      <c r="P2443" s="99">
        <v>0</v>
      </c>
      <c r="Q2443" s="99">
        <v>9840.1591749191302</v>
      </c>
      <c r="R2443" s="99">
        <v>0</v>
      </c>
      <c r="S2443" s="99">
        <v>0</v>
      </c>
      <c r="T2443" s="99">
        <v>6156.2053767442703</v>
      </c>
      <c r="U2443" s="99">
        <v>103167.687104225</v>
      </c>
      <c r="V2443" s="99">
        <v>7139288.5120239304</v>
      </c>
      <c r="W2443" s="99">
        <v>522.92419672757399</v>
      </c>
      <c r="X2443" s="99">
        <v>4080783.2271118201</v>
      </c>
      <c r="Y2443" s="99">
        <v>1907634.8606567399</v>
      </c>
      <c r="Z2443" s="99">
        <v>391779.87355804403</v>
      </c>
      <c r="AA2443" s="99">
        <v>873384.82254791295</v>
      </c>
      <c r="AB2443" s="99">
        <v>112664.532570839</v>
      </c>
      <c r="AC2443" s="99">
        <v>10663188.2857666</v>
      </c>
      <c r="AD2443" s="99">
        <v>20109716.902099598</v>
      </c>
      <c r="AE2443" s="99">
        <v>4594136.8247070303</v>
      </c>
      <c r="AF2443" s="99">
        <v>2924967.1017761198</v>
      </c>
      <c r="AG2443" s="99">
        <v>2528153.0291748</v>
      </c>
      <c r="AH2443" s="99">
        <v>0</v>
      </c>
      <c r="AI2443" s="99">
        <v>0</v>
      </c>
      <c r="AJ2443" s="99">
        <v>1177322.3183136</v>
      </c>
      <c r="AK2443" s="99">
        <v>0</v>
      </c>
      <c r="AL2443" s="99">
        <v>0</v>
      </c>
      <c r="AM2443" s="99">
        <v>1257301.9256591799</v>
      </c>
      <c r="AN2443" s="99">
        <v>30933849.2255859</v>
      </c>
      <c r="AO2443" s="99">
        <v>54872208.1162109</v>
      </c>
      <c r="AP2443" s="99">
        <v>4076.9823884367902</v>
      </c>
      <c r="AQ2443" s="99">
        <v>30040339.012207001</v>
      </c>
      <c r="AR2443" s="99">
        <v>14646109.568481401</v>
      </c>
      <c r="AS2443" s="99">
        <v>2530946.7060546898</v>
      </c>
      <c r="AT2443" s="99">
        <v>5656526.11120605</v>
      </c>
      <c r="AU2443" s="99">
        <v>719524.13080596901</v>
      </c>
      <c r="AV2443" s="99">
        <v>26038688.025390599</v>
      </c>
      <c r="AW2443" s="99">
        <v>48493569.900390603</v>
      </c>
      <c r="AX2443" s="99">
        <v>36266542.533691399</v>
      </c>
      <c r="AY2443" s="99">
        <v>22403534.037353501</v>
      </c>
      <c r="AZ2443" s="99">
        <v>17772162.957031298</v>
      </c>
      <c r="BA2443" s="99">
        <v>0</v>
      </c>
      <c r="BB2443" s="99">
        <v>0</v>
      </c>
      <c r="BC2443" s="99">
        <v>8520800.38671875</v>
      </c>
      <c r="BD2443" s="99">
        <v>0</v>
      </c>
      <c r="BE2443" s="99">
        <v>0</v>
      </c>
      <c r="BF2443" s="99">
        <v>8179827.40344238</v>
      </c>
      <c r="BG2443" s="99">
        <v>75835452.470703095</v>
      </c>
      <c r="BH2443" s="99">
        <v>9742649.1868896503</v>
      </c>
      <c r="BI2443" s="99">
        <v>335.765541691333</v>
      </c>
      <c r="BJ2443" s="99">
        <v>7802211.5957031297</v>
      </c>
      <c r="BK2443" s="99">
        <v>5040505.7186889602</v>
      </c>
      <c r="BL2443" s="99">
        <v>0</v>
      </c>
      <c r="BM2443" s="99">
        <v>0</v>
      </c>
      <c r="BN2443" s="99">
        <v>0</v>
      </c>
      <c r="BO2443" s="99">
        <v>0</v>
      </c>
      <c r="BP2443" s="99">
        <v>0</v>
      </c>
      <c r="BQ2443" s="99">
        <v>0</v>
      </c>
      <c r="BR2443" s="99">
        <v>7066075.4314575205</v>
      </c>
      <c r="BS2443" s="99">
        <v>6738604.6010742197</v>
      </c>
      <c r="BT2443" s="99">
        <v>0</v>
      </c>
      <c r="BU2443" s="99">
        <v>0</v>
      </c>
      <c r="BV2443" s="99">
        <v>3725139.9230956999</v>
      </c>
      <c r="BW2443" s="99">
        <v>0</v>
      </c>
      <c r="BX2443" s="99">
        <v>0</v>
      </c>
      <c r="BY2443" s="99">
        <v>0</v>
      </c>
      <c r="BZ2443" s="99">
        <v>0</v>
      </c>
      <c r="CA2443" s="99">
        <v>175356.82502746599</v>
      </c>
      <c r="CB2443" s="99">
        <v>11186198.786498999</v>
      </c>
      <c r="CC2443" s="99">
        <v>84812117.105468795</v>
      </c>
      <c r="CD2443" s="99">
        <v>17481303.443115201</v>
      </c>
      <c r="CE2443" s="99">
        <v>6163.7988221645401</v>
      </c>
      <c r="CF2443" s="99">
        <v>1238729.2893066399</v>
      </c>
      <c r="CG2443" s="99">
        <v>8060812.8864746103</v>
      </c>
      <c r="CH2443" s="99">
        <v>0</v>
      </c>
      <c r="CI2443" s="99">
        <v>181627.401796341</v>
      </c>
      <c r="CJ2443" s="99">
        <v>12414355.225463901</v>
      </c>
      <c r="CK2443" s="99">
        <v>92841549.412109405</v>
      </c>
      <c r="CL2443" s="99">
        <v>17469449.5087891</v>
      </c>
      <c r="CM2443" s="203">
        <f t="shared" si="114"/>
        <v>284795.08890056598</v>
      </c>
      <c r="CN2443" s="203">
        <f t="shared" si="115"/>
        <v>43348204.451049805</v>
      </c>
      <c r="CO2443" s="203">
        <f t="shared" si="116"/>
        <v>168677001.8828125</v>
      </c>
      <c r="CP2443" s="99">
        <v>17469449.5087891</v>
      </c>
      <c r="CQ2443" s="99">
        <v>0</v>
      </c>
      <c r="CR2443" s="99">
        <v>0</v>
      </c>
      <c r="CS2443" s="99">
        <v>0</v>
      </c>
      <c r="CT2443" s="99">
        <v>0</v>
      </c>
    </row>
    <row r="2444" spans="1:98">
      <c r="A2444" s="98" t="s">
        <v>192</v>
      </c>
      <c r="B2444" s="100">
        <v>38596</v>
      </c>
      <c r="C2444" s="99">
        <v>128790.495484352</v>
      </c>
      <c r="D2444" s="99">
        <v>5.8901893519796404</v>
      </c>
      <c r="E2444" s="99">
        <v>48778.254719734199</v>
      </c>
      <c r="F2444" s="99">
        <v>28585.8697941303</v>
      </c>
      <c r="G2444" s="99">
        <v>1976.9528359323699</v>
      </c>
      <c r="H2444" s="99">
        <v>4257.3729063868504</v>
      </c>
      <c r="I2444" s="99">
        <v>494.93924146145599</v>
      </c>
      <c r="J2444" s="99">
        <v>36830.706100463904</v>
      </c>
      <c r="K2444" s="99">
        <v>66002.334652900696</v>
      </c>
      <c r="L2444" s="99">
        <v>94875.696009635896</v>
      </c>
      <c r="M2444" s="99">
        <v>59125.937939643904</v>
      </c>
      <c r="N2444" s="99">
        <v>16178.590291738499</v>
      </c>
      <c r="O2444" s="99">
        <v>0</v>
      </c>
      <c r="P2444" s="99">
        <v>0</v>
      </c>
      <c r="Q2444" s="99">
        <v>9863.3233352899606</v>
      </c>
      <c r="R2444" s="99">
        <v>0</v>
      </c>
      <c r="S2444" s="99">
        <v>0</v>
      </c>
      <c r="T2444" s="99">
        <v>6285.5635566711398</v>
      </c>
      <c r="U2444" s="99">
        <v>102932.043230057</v>
      </c>
      <c r="V2444" s="99">
        <v>7257656.4251098596</v>
      </c>
      <c r="W2444" s="99">
        <v>469.26620221138</v>
      </c>
      <c r="X2444" s="99">
        <v>3996955.7435607901</v>
      </c>
      <c r="Y2444" s="99">
        <v>1930448.8341979999</v>
      </c>
      <c r="Z2444" s="99">
        <v>468252.01807403599</v>
      </c>
      <c r="AA2444" s="99">
        <v>802212.60378265404</v>
      </c>
      <c r="AB2444" s="99">
        <v>107214.131671906</v>
      </c>
      <c r="AC2444" s="99">
        <v>12709331.295654301</v>
      </c>
      <c r="AD2444" s="99">
        <v>17382616.298828099</v>
      </c>
      <c r="AE2444" s="99">
        <v>4640315.31396484</v>
      </c>
      <c r="AF2444" s="99">
        <v>2966974.12255859</v>
      </c>
      <c r="AG2444" s="99">
        <v>2550930.6524047898</v>
      </c>
      <c r="AH2444" s="99">
        <v>0</v>
      </c>
      <c r="AI2444" s="99">
        <v>0</v>
      </c>
      <c r="AJ2444" s="99">
        <v>1166201.8999633801</v>
      </c>
      <c r="AK2444" s="99">
        <v>0</v>
      </c>
      <c r="AL2444" s="99">
        <v>0</v>
      </c>
      <c r="AM2444" s="99">
        <v>1257857.7649993901</v>
      </c>
      <c r="AN2444" s="99">
        <v>30195740.2116699</v>
      </c>
      <c r="AO2444" s="99">
        <v>56517441.9619141</v>
      </c>
      <c r="AP2444" s="99">
        <v>3697.90220952034</v>
      </c>
      <c r="AQ2444" s="99">
        <v>30001044.824707001</v>
      </c>
      <c r="AR2444" s="99">
        <v>14595233.352661099</v>
      </c>
      <c r="AS2444" s="99">
        <v>3117930.93667603</v>
      </c>
      <c r="AT2444" s="99">
        <v>5330026.3049926804</v>
      </c>
      <c r="AU2444" s="99">
        <v>705337.06069183396</v>
      </c>
      <c r="AV2444" s="99">
        <v>31149566.3994141</v>
      </c>
      <c r="AW2444" s="99">
        <v>42555535.729492202</v>
      </c>
      <c r="AX2444" s="99">
        <v>37264725.406738304</v>
      </c>
      <c r="AY2444" s="99">
        <v>23141053.137451202</v>
      </c>
      <c r="AZ2444" s="99">
        <v>18162358.0380859</v>
      </c>
      <c r="BA2444" s="99">
        <v>0</v>
      </c>
      <c r="BB2444" s="99">
        <v>0</v>
      </c>
      <c r="BC2444" s="99">
        <v>8576375.3105468806</v>
      </c>
      <c r="BD2444" s="99">
        <v>0</v>
      </c>
      <c r="BE2444" s="99">
        <v>0</v>
      </c>
      <c r="BF2444" s="99">
        <v>8303539.6435546903</v>
      </c>
      <c r="BG2444" s="99">
        <v>74189297.806640595</v>
      </c>
      <c r="BH2444" s="99">
        <v>10348208.180542</v>
      </c>
      <c r="BI2444" s="99">
        <v>474.60469258576597</v>
      </c>
      <c r="BJ2444" s="99">
        <v>7794932.9590454102</v>
      </c>
      <c r="BK2444" s="99">
        <v>5146890.0685424795</v>
      </c>
      <c r="BL2444" s="99">
        <v>0</v>
      </c>
      <c r="BM2444" s="99">
        <v>0</v>
      </c>
      <c r="BN2444" s="99">
        <v>0</v>
      </c>
      <c r="BO2444" s="99">
        <v>0</v>
      </c>
      <c r="BP2444" s="99">
        <v>0</v>
      </c>
      <c r="BQ2444" s="99">
        <v>0</v>
      </c>
      <c r="BR2444" s="99">
        <v>7303991.9431762705</v>
      </c>
      <c r="BS2444" s="99">
        <v>6890068.76806641</v>
      </c>
      <c r="BT2444" s="99">
        <v>0</v>
      </c>
      <c r="BU2444" s="99">
        <v>0</v>
      </c>
      <c r="BV2444" s="99">
        <v>3772321.74499512</v>
      </c>
      <c r="BW2444" s="99">
        <v>0</v>
      </c>
      <c r="BX2444" s="99">
        <v>0</v>
      </c>
      <c r="BY2444" s="99">
        <v>0</v>
      </c>
      <c r="BZ2444" s="99">
        <v>0</v>
      </c>
      <c r="CA2444" s="99">
        <v>177183.70310783401</v>
      </c>
      <c r="CB2444" s="99">
        <v>11278446.4769287</v>
      </c>
      <c r="CC2444" s="99">
        <v>86384129.067382798</v>
      </c>
      <c r="CD2444" s="99">
        <v>18259901.950439502</v>
      </c>
      <c r="CE2444" s="99">
        <v>6188.9473689198503</v>
      </c>
      <c r="CF2444" s="99">
        <v>1255473.66950989</v>
      </c>
      <c r="CG2444" s="99">
        <v>8281934.75036621</v>
      </c>
      <c r="CH2444" s="99">
        <v>0</v>
      </c>
      <c r="CI2444" s="99">
        <v>183273.91951370201</v>
      </c>
      <c r="CJ2444" s="99">
        <v>12527112.181152301</v>
      </c>
      <c r="CK2444" s="99">
        <v>94741426.178710893</v>
      </c>
      <c r="CL2444" s="99">
        <v>18293782.556640599</v>
      </c>
      <c r="CM2444" s="203">
        <f t="shared" si="114"/>
        <v>286205.96274375904</v>
      </c>
      <c r="CN2444" s="203">
        <f t="shared" si="115"/>
        <v>42722852.392822199</v>
      </c>
      <c r="CO2444" s="203">
        <f t="shared" si="116"/>
        <v>168930723.9853515</v>
      </c>
      <c r="CP2444" s="99">
        <v>18293782.556640599</v>
      </c>
      <c r="CQ2444" s="99">
        <v>0</v>
      </c>
      <c r="CR2444" s="99">
        <v>0</v>
      </c>
      <c r="CS2444" s="99">
        <v>0</v>
      </c>
      <c r="CT2444" s="99">
        <v>0</v>
      </c>
    </row>
    <row r="2445" spans="1:98">
      <c r="A2445" s="98" t="s">
        <v>192</v>
      </c>
      <c r="B2445" s="100">
        <v>38687</v>
      </c>
      <c r="C2445" s="99">
        <v>131538.52620697001</v>
      </c>
      <c r="D2445" s="99">
        <v>6.0272397449589299</v>
      </c>
      <c r="E2445" s="99">
        <v>48068.289399146997</v>
      </c>
      <c r="F2445" s="99">
        <v>29152.201874256101</v>
      </c>
      <c r="G2445" s="99">
        <v>2358.2980717718601</v>
      </c>
      <c r="H2445" s="99">
        <v>3914.9659632146399</v>
      </c>
      <c r="I2445" s="99">
        <v>449.387612100691</v>
      </c>
      <c r="J2445" s="99">
        <v>44092.3431062698</v>
      </c>
      <c r="K2445" s="99">
        <v>61162.253503322601</v>
      </c>
      <c r="L2445" s="99">
        <v>93197.236254692107</v>
      </c>
      <c r="M2445" s="99">
        <v>60269.477057456999</v>
      </c>
      <c r="N2445" s="99">
        <v>16361.270854234701</v>
      </c>
      <c r="O2445" s="99">
        <v>0</v>
      </c>
      <c r="P2445" s="99">
        <v>0</v>
      </c>
      <c r="Q2445" s="99">
        <v>9937.0381554365194</v>
      </c>
      <c r="R2445" s="99">
        <v>0</v>
      </c>
      <c r="S2445" s="99">
        <v>0</v>
      </c>
      <c r="T2445" s="99">
        <v>6186.6619433164597</v>
      </c>
      <c r="U2445" s="99">
        <v>104247.49592304201</v>
      </c>
      <c r="V2445" s="99">
        <v>7412722.1930542002</v>
      </c>
      <c r="W2445" s="99">
        <v>644.69352068007004</v>
      </c>
      <c r="X2445" s="99">
        <v>3900838.9924011198</v>
      </c>
      <c r="Y2445" s="99">
        <v>1943705.2332153299</v>
      </c>
      <c r="Z2445" s="99">
        <v>534916.66805267299</v>
      </c>
      <c r="AA2445" s="99">
        <v>710772.75436401402</v>
      </c>
      <c r="AB2445" s="99">
        <v>96235.682711601301</v>
      </c>
      <c r="AC2445" s="99">
        <v>15942940.2784424</v>
      </c>
      <c r="AD2445" s="99">
        <v>15726516.068725601</v>
      </c>
      <c r="AE2445" s="99">
        <v>4390458.5740356399</v>
      </c>
      <c r="AF2445" s="99">
        <v>3020203.3219299298</v>
      </c>
      <c r="AG2445" s="99">
        <v>2569985.9191284198</v>
      </c>
      <c r="AH2445" s="99">
        <v>0</v>
      </c>
      <c r="AI2445" s="99">
        <v>0</v>
      </c>
      <c r="AJ2445" s="99">
        <v>1174360.2498321501</v>
      </c>
      <c r="AK2445" s="99">
        <v>0</v>
      </c>
      <c r="AL2445" s="99">
        <v>0</v>
      </c>
      <c r="AM2445" s="99">
        <v>1235098.5776825</v>
      </c>
      <c r="AN2445" s="99">
        <v>31392655.361083999</v>
      </c>
      <c r="AO2445" s="99">
        <v>58255633.728515603</v>
      </c>
      <c r="AP2445" s="99">
        <v>5086.81199914217</v>
      </c>
      <c r="AQ2445" s="99">
        <v>30002731.512695301</v>
      </c>
      <c r="AR2445" s="99">
        <v>15409157.4816895</v>
      </c>
      <c r="AS2445" s="99">
        <v>3670317.8392333998</v>
      </c>
      <c r="AT2445" s="99">
        <v>4731441.0077514602</v>
      </c>
      <c r="AU2445" s="99">
        <v>635944.65984344506</v>
      </c>
      <c r="AV2445" s="99">
        <v>40395123.832031302</v>
      </c>
      <c r="AW2445" s="99">
        <v>39018495.249511696</v>
      </c>
      <c r="AX2445" s="99">
        <v>35923525.923828103</v>
      </c>
      <c r="AY2445" s="99">
        <v>23569074.712402299</v>
      </c>
      <c r="AZ2445" s="99">
        <v>18525071.587890599</v>
      </c>
      <c r="BA2445" s="99">
        <v>0</v>
      </c>
      <c r="BB2445" s="99">
        <v>0</v>
      </c>
      <c r="BC2445" s="99">
        <v>8756853.7398681603</v>
      </c>
      <c r="BD2445" s="99">
        <v>0</v>
      </c>
      <c r="BE2445" s="99">
        <v>0</v>
      </c>
      <c r="BF2445" s="99">
        <v>8244437.9331665002</v>
      </c>
      <c r="BG2445" s="99">
        <v>78224096.8515625</v>
      </c>
      <c r="BH2445" s="99">
        <v>10733808.145996099</v>
      </c>
      <c r="BI2445" s="99">
        <v>639.48520853370405</v>
      </c>
      <c r="BJ2445" s="99">
        <v>7923185.7625732403</v>
      </c>
      <c r="BK2445" s="99">
        <v>5372406.2280883798</v>
      </c>
      <c r="BL2445" s="99">
        <v>0</v>
      </c>
      <c r="BM2445" s="99">
        <v>0</v>
      </c>
      <c r="BN2445" s="99">
        <v>0</v>
      </c>
      <c r="BO2445" s="99">
        <v>0</v>
      </c>
      <c r="BP2445" s="99">
        <v>0</v>
      </c>
      <c r="BQ2445" s="99">
        <v>0</v>
      </c>
      <c r="BR2445" s="99">
        <v>7512216.9859619103</v>
      </c>
      <c r="BS2445" s="99">
        <v>7044648.3293457003</v>
      </c>
      <c r="BT2445" s="99">
        <v>0</v>
      </c>
      <c r="BU2445" s="99">
        <v>0</v>
      </c>
      <c r="BV2445" s="99">
        <v>4010755.4631957998</v>
      </c>
      <c r="BW2445" s="99">
        <v>0</v>
      </c>
      <c r="BX2445" s="99">
        <v>0</v>
      </c>
      <c r="BY2445" s="99">
        <v>0</v>
      </c>
      <c r="BZ2445" s="99">
        <v>0</v>
      </c>
      <c r="CA2445" s="99">
        <v>179398.51501655599</v>
      </c>
      <c r="CB2445" s="99">
        <v>11341386.651001001</v>
      </c>
      <c r="CC2445" s="99">
        <v>87977614.715820298</v>
      </c>
      <c r="CD2445" s="99">
        <v>18639490.478759799</v>
      </c>
      <c r="CE2445" s="99">
        <v>6284.0245079398201</v>
      </c>
      <c r="CF2445" s="99">
        <v>1278088.4741821301</v>
      </c>
      <c r="CG2445" s="99">
        <v>8547501.2413330097</v>
      </c>
      <c r="CH2445" s="99">
        <v>0</v>
      </c>
      <c r="CI2445" s="99">
        <v>185701.18814468401</v>
      </c>
      <c r="CJ2445" s="99">
        <v>12618852.045288101</v>
      </c>
      <c r="CK2445" s="99">
        <v>96596540.393554702</v>
      </c>
      <c r="CL2445" s="99">
        <v>18655816.251708999</v>
      </c>
      <c r="CM2445" s="203">
        <f t="shared" si="114"/>
        <v>289948.68406772602</v>
      </c>
      <c r="CN2445" s="203">
        <f t="shared" si="115"/>
        <v>44011507.4063721</v>
      </c>
      <c r="CO2445" s="203">
        <f t="shared" si="116"/>
        <v>174820637.24511719</v>
      </c>
      <c r="CP2445" s="99">
        <v>18655816.251708999</v>
      </c>
      <c r="CQ2445" s="99">
        <v>0</v>
      </c>
      <c r="CR2445" s="99">
        <v>0</v>
      </c>
      <c r="CS2445" s="99">
        <v>0</v>
      </c>
      <c r="CT2445" s="99">
        <v>0</v>
      </c>
    </row>
    <row r="2446" spans="1:98">
      <c r="A2446" s="98" t="s">
        <v>192</v>
      </c>
      <c r="B2446" s="100">
        <v>38777</v>
      </c>
      <c r="C2446" s="99">
        <v>134316.22402954099</v>
      </c>
      <c r="D2446" s="99">
        <v>5.2820069889421601</v>
      </c>
      <c r="E2446" s="99">
        <v>46745.5677933693</v>
      </c>
      <c r="F2446" s="99">
        <v>28387.3298728466</v>
      </c>
      <c r="G2446" s="99">
        <v>2740.5684031248102</v>
      </c>
      <c r="H2446" s="99">
        <v>3631.8239639401399</v>
      </c>
      <c r="I2446" s="99">
        <v>421.49526275321801</v>
      </c>
      <c r="J2446" s="99">
        <v>50992.011407852202</v>
      </c>
      <c r="K2446" s="99">
        <v>54174.742566108704</v>
      </c>
      <c r="L2446" s="99">
        <v>54309.626459598498</v>
      </c>
      <c r="M2446" s="99">
        <v>61028.561518192299</v>
      </c>
      <c r="N2446" s="99">
        <v>16513.668486833601</v>
      </c>
      <c r="O2446" s="99">
        <v>51690.430028438597</v>
      </c>
      <c r="P2446" s="99">
        <v>0</v>
      </c>
      <c r="Q2446" s="99">
        <v>10091.939490795099</v>
      </c>
      <c r="R2446" s="99">
        <v>3653.8504542410401</v>
      </c>
      <c r="S2446" s="99">
        <v>0</v>
      </c>
      <c r="T2446" s="99">
        <v>2992.16492640972</v>
      </c>
      <c r="U2446" s="99">
        <v>105236.47904777501</v>
      </c>
      <c r="V2446" s="99">
        <v>7597931.9533691397</v>
      </c>
      <c r="W2446" s="99">
        <v>891.76956023275898</v>
      </c>
      <c r="X2446" s="99">
        <v>3877293.5688781701</v>
      </c>
      <c r="Y2446" s="99">
        <v>1964379.8159942599</v>
      </c>
      <c r="Z2446" s="99">
        <v>644241.09819030797</v>
      </c>
      <c r="AA2446" s="99">
        <v>658826.76229095506</v>
      </c>
      <c r="AB2446" s="99">
        <v>88107.925917625398</v>
      </c>
      <c r="AC2446" s="99">
        <v>18407874.847656298</v>
      </c>
      <c r="AD2446" s="99">
        <v>13638782.383911099</v>
      </c>
      <c r="AE2446" s="99">
        <v>2246107.8922729502</v>
      </c>
      <c r="AF2446" s="99">
        <v>3067795.8185119601</v>
      </c>
      <c r="AG2446" s="99">
        <v>2570192.9418945299</v>
      </c>
      <c r="AH2446" s="99">
        <v>2446931.3846130399</v>
      </c>
      <c r="AI2446" s="99">
        <v>0</v>
      </c>
      <c r="AJ2446" s="99">
        <v>1203181.96691895</v>
      </c>
      <c r="AK2446" s="99">
        <v>713861.50907134998</v>
      </c>
      <c r="AL2446" s="99">
        <v>0</v>
      </c>
      <c r="AM2446" s="99">
        <v>596475.52460479701</v>
      </c>
      <c r="AN2446" s="99">
        <v>31987071.887939502</v>
      </c>
      <c r="AO2446" s="99">
        <v>60292525.619140603</v>
      </c>
      <c r="AP2446" s="99">
        <v>6727.1206160187703</v>
      </c>
      <c r="AQ2446" s="99">
        <v>29601354.628417999</v>
      </c>
      <c r="AR2446" s="99">
        <v>15288938.380859399</v>
      </c>
      <c r="AS2446" s="99">
        <v>4274853.7951049795</v>
      </c>
      <c r="AT2446" s="99">
        <v>4478409.4548950205</v>
      </c>
      <c r="AU2446" s="99">
        <v>590050.95001220703</v>
      </c>
      <c r="AV2446" s="99">
        <v>46991450.277343802</v>
      </c>
      <c r="AW2446" s="99">
        <v>33914311.589843802</v>
      </c>
      <c r="AX2446" s="99">
        <v>19233118.025390599</v>
      </c>
      <c r="AY2446" s="99">
        <v>24280446.646240201</v>
      </c>
      <c r="AZ2446" s="99">
        <v>18732848.2966309</v>
      </c>
      <c r="BA2446" s="99">
        <v>18849663.0927734</v>
      </c>
      <c r="BB2446" s="99">
        <v>0</v>
      </c>
      <c r="BC2446" s="99">
        <v>9099995.9652099591</v>
      </c>
      <c r="BD2446" s="99">
        <v>4818327.1547241202</v>
      </c>
      <c r="BE2446" s="99">
        <v>0</v>
      </c>
      <c r="BF2446" s="99">
        <v>4092390.7110290499</v>
      </c>
      <c r="BG2446" s="99">
        <v>80618545.241210893</v>
      </c>
      <c r="BH2446" s="99">
        <v>14246686.409668</v>
      </c>
      <c r="BI2446" s="99">
        <v>650.069341786206</v>
      </c>
      <c r="BJ2446" s="99">
        <v>9186701.5675048791</v>
      </c>
      <c r="BK2446" s="99">
        <v>5775257.6395873995</v>
      </c>
      <c r="BL2446" s="99">
        <v>0</v>
      </c>
      <c r="BM2446" s="99">
        <v>312362.59087753302</v>
      </c>
      <c r="BN2446" s="99">
        <v>44336.110428810098</v>
      </c>
      <c r="BO2446" s="99">
        <v>0</v>
      </c>
      <c r="BP2446" s="99">
        <v>0</v>
      </c>
      <c r="BQ2446" s="99">
        <v>0</v>
      </c>
      <c r="BR2446" s="99">
        <v>8114368.6883544903</v>
      </c>
      <c r="BS2446" s="99">
        <v>7354944.5462646503</v>
      </c>
      <c r="BT2446" s="99">
        <v>3674248.6675109901</v>
      </c>
      <c r="BU2446" s="99">
        <v>0</v>
      </c>
      <c r="BV2446" s="99">
        <v>4209181.6284179697</v>
      </c>
      <c r="BW2446" s="99">
        <v>553378.47753906297</v>
      </c>
      <c r="BX2446" s="99">
        <v>0</v>
      </c>
      <c r="BY2446" s="99">
        <v>0</v>
      </c>
      <c r="BZ2446" s="99">
        <v>0</v>
      </c>
      <c r="CA2446" s="99">
        <v>181222.878330231</v>
      </c>
      <c r="CB2446" s="99">
        <v>11463349.924438501</v>
      </c>
      <c r="CC2446" s="99">
        <v>89738205.442382798</v>
      </c>
      <c r="CD2446" s="99">
        <v>23415379.362548798</v>
      </c>
      <c r="CE2446" s="99">
        <v>6373.7419903278396</v>
      </c>
      <c r="CF2446" s="99">
        <v>1302445.8146667499</v>
      </c>
      <c r="CG2446" s="99">
        <v>8842099.7080078106</v>
      </c>
      <c r="CH2446" s="99">
        <v>0</v>
      </c>
      <c r="CI2446" s="99">
        <v>187566.651287079</v>
      </c>
      <c r="CJ2446" s="99">
        <v>12761559.712646499</v>
      </c>
      <c r="CK2446" s="99">
        <v>98475926.180664107</v>
      </c>
      <c r="CL2446" s="99">
        <v>23964779.863525402</v>
      </c>
      <c r="CM2446" s="203">
        <f t="shared" si="114"/>
        <v>292803.13033485401</v>
      </c>
      <c r="CN2446" s="203">
        <f t="shared" si="115"/>
        <v>44748631.600585997</v>
      </c>
      <c r="CO2446" s="203">
        <f t="shared" si="116"/>
        <v>179094471.421875</v>
      </c>
      <c r="CP2446" s="99">
        <v>23964779.863525402</v>
      </c>
      <c r="CQ2446" s="99">
        <v>0</v>
      </c>
      <c r="CR2446" s="99">
        <v>0</v>
      </c>
      <c r="CS2446" s="99">
        <v>0</v>
      </c>
      <c r="CT2446" s="99">
        <v>0</v>
      </c>
    </row>
    <row r="2447" spans="1:98">
      <c r="A2447" s="98" t="s">
        <v>192</v>
      </c>
      <c r="B2447" s="100">
        <v>38869</v>
      </c>
      <c r="C2447" s="99">
        <v>138619.097484589</v>
      </c>
      <c r="D2447" s="99">
        <v>6.7342662099981698</v>
      </c>
      <c r="E2447" s="99">
        <v>46662.192437648802</v>
      </c>
      <c r="F2447" s="99">
        <v>29766.153961181601</v>
      </c>
      <c r="G2447" s="99">
        <v>3121.8064729571302</v>
      </c>
      <c r="H2447" s="99">
        <v>3312.20466867089</v>
      </c>
      <c r="I2447" s="99">
        <v>399.34443193674099</v>
      </c>
      <c r="J2447" s="99">
        <v>57584.330180168203</v>
      </c>
      <c r="K2447" s="99">
        <v>48238.0417399406</v>
      </c>
      <c r="L2447" s="99">
        <v>52576.273010253899</v>
      </c>
      <c r="M2447" s="99">
        <v>62038.759480476401</v>
      </c>
      <c r="N2447" s="99">
        <v>16669.1802122593</v>
      </c>
      <c r="O2447" s="99">
        <v>54648.595710277601</v>
      </c>
      <c r="P2447" s="99">
        <v>0</v>
      </c>
      <c r="Q2447" s="99">
        <v>10088.3824002743</v>
      </c>
      <c r="R2447" s="99">
        <v>4099.3924511671103</v>
      </c>
      <c r="S2447" s="99">
        <v>0</v>
      </c>
      <c r="T2447" s="99">
        <v>2562.11509469152</v>
      </c>
      <c r="U2447" s="99">
        <v>106249.91921711</v>
      </c>
      <c r="V2447" s="99">
        <v>7840648.3135376005</v>
      </c>
      <c r="W2447" s="99">
        <v>679.24810424447105</v>
      </c>
      <c r="X2447" s="99">
        <v>3807603.4945678702</v>
      </c>
      <c r="Y2447" s="99">
        <v>1996930.2525329599</v>
      </c>
      <c r="Z2447" s="99">
        <v>737658.64910888695</v>
      </c>
      <c r="AA2447" s="99">
        <v>596692.42372131301</v>
      </c>
      <c r="AB2447" s="99">
        <v>81595.209510803194</v>
      </c>
      <c r="AC2447" s="99">
        <v>20599727.1557617</v>
      </c>
      <c r="AD2447" s="99">
        <v>11594118.6020508</v>
      </c>
      <c r="AE2447" s="99">
        <v>2155467.6806335398</v>
      </c>
      <c r="AF2447" s="99">
        <v>3122102.92010498</v>
      </c>
      <c r="AG2447" s="99">
        <v>2596847.7833557101</v>
      </c>
      <c r="AH2447" s="99">
        <v>2578353.88067627</v>
      </c>
      <c r="AI2447" s="99">
        <v>0</v>
      </c>
      <c r="AJ2447" s="99">
        <v>1189205.0166626</v>
      </c>
      <c r="AK2447" s="99">
        <v>820445.71091461205</v>
      </c>
      <c r="AL2447" s="99">
        <v>0</v>
      </c>
      <c r="AM2447" s="99">
        <v>500231.78935623198</v>
      </c>
      <c r="AN2447" s="99">
        <v>32472696.810302701</v>
      </c>
      <c r="AO2447" s="99">
        <v>63041279.770019501</v>
      </c>
      <c r="AP2447" s="99">
        <v>5546.3100398182896</v>
      </c>
      <c r="AQ2447" s="99">
        <v>29431588.4372559</v>
      </c>
      <c r="AR2447" s="99">
        <v>15402767.786621099</v>
      </c>
      <c r="AS2447" s="99">
        <v>5018203.4554443397</v>
      </c>
      <c r="AT2447" s="99">
        <v>4096578.8965759301</v>
      </c>
      <c r="AU2447" s="99">
        <v>553713.44640350295</v>
      </c>
      <c r="AV2447" s="99">
        <v>53222912.016113304</v>
      </c>
      <c r="AW2447" s="99">
        <v>29064397.144042999</v>
      </c>
      <c r="AX2447" s="99">
        <v>18526809.818603501</v>
      </c>
      <c r="AY2447" s="99">
        <v>25130835.890625</v>
      </c>
      <c r="AZ2447" s="99">
        <v>19171525.4147949</v>
      </c>
      <c r="BA2447" s="99">
        <v>20049889.448974598</v>
      </c>
      <c r="BB2447" s="99">
        <v>0</v>
      </c>
      <c r="BC2447" s="99">
        <v>9114571.5607910194</v>
      </c>
      <c r="BD2447" s="99">
        <v>5552280.7300415002</v>
      </c>
      <c r="BE2447" s="99">
        <v>0</v>
      </c>
      <c r="BF2447" s="99">
        <v>3496143.42651367</v>
      </c>
      <c r="BG2447" s="99">
        <v>82782115.487304702</v>
      </c>
      <c r="BH2447" s="99">
        <v>14921289.307617201</v>
      </c>
      <c r="BI2447" s="99">
        <v>779.85590752959297</v>
      </c>
      <c r="BJ2447" s="99">
        <v>8962569.3626709003</v>
      </c>
      <c r="BK2447" s="99">
        <v>5733895.80932617</v>
      </c>
      <c r="BL2447" s="99">
        <v>0</v>
      </c>
      <c r="BM2447" s="99">
        <v>325126.36790084798</v>
      </c>
      <c r="BN2447" s="99">
        <v>56140.555834293402</v>
      </c>
      <c r="BO2447" s="99">
        <v>0</v>
      </c>
      <c r="BP2447" s="99">
        <v>0</v>
      </c>
      <c r="BQ2447" s="99">
        <v>0</v>
      </c>
      <c r="BR2447" s="99">
        <v>8312255.43896484</v>
      </c>
      <c r="BS2447" s="99">
        <v>7467587.7810058603</v>
      </c>
      <c r="BT2447" s="99">
        <v>3907364.6595458998</v>
      </c>
      <c r="BU2447" s="99">
        <v>0</v>
      </c>
      <c r="BV2447" s="99">
        <v>4160091.4124145498</v>
      </c>
      <c r="BW2447" s="99">
        <v>634020.74935913098</v>
      </c>
      <c r="BX2447" s="99">
        <v>0</v>
      </c>
      <c r="BY2447" s="99">
        <v>0</v>
      </c>
      <c r="BZ2447" s="99">
        <v>0</v>
      </c>
      <c r="CA2447" s="99">
        <v>185694.675390244</v>
      </c>
      <c r="CB2447" s="99">
        <v>11677904.954711899</v>
      </c>
      <c r="CC2447" s="99">
        <v>91861867.941406295</v>
      </c>
      <c r="CD2447" s="99">
        <v>23841466.534179699</v>
      </c>
      <c r="CE2447" s="99">
        <v>6468.2641839981097</v>
      </c>
      <c r="CF2447" s="99">
        <v>1334942.62889099</v>
      </c>
      <c r="CG2447" s="99">
        <v>9119220.5361328106</v>
      </c>
      <c r="CH2447" s="99">
        <v>0</v>
      </c>
      <c r="CI2447" s="99">
        <v>192267.471118927</v>
      </c>
      <c r="CJ2447" s="99">
        <v>12998880.0042725</v>
      </c>
      <c r="CK2447" s="99">
        <v>100868939.446289</v>
      </c>
      <c r="CL2447" s="99">
        <v>24475207.526367199</v>
      </c>
      <c r="CM2447" s="203">
        <f t="shared" si="114"/>
        <v>298517.39033603703</v>
      </c>
      <c r="CN2447" s="203">
        <f t="shared" si="115"/>
        <v>45471576.814575203</v>
      </c>
      <c r="CO2447" s="203">
        <f t="shared" si="116"/>
        <v>183651054.93359369</v>
      </c>
      <c r="CP2447" s="99">
        <v>24475207.526367199</v>
      </c>
      <c r="CQ2447" s="99">
        <v>0</v>
      </c>
      <c r="CR2447" s="99">
        <v>0</v>
      </c>
      <c r="CS2447" s="99">
        <v>0</v>
      </c>
      <c r="CT2447" s="99">
        <v>0</v>
      </c>
    </row>
    <row r="2448" spans="1:98">
      <c r="A2448" s="98" t="s">
        <v>192</v>
      </c>
      <c r="B2448" s="100">
        <v>38961</v>
      </c>
      <c r="C2448" s="99">
        <v>141928.711456299</v>
      </c>
      <c r="D2448" s="99">
        <v>5.8777060589636703</v>
      </c>
      <c r="E2448" s="99">
        <v>45497.838613510103</v>
      </c>
      <c r="F2448" s="99">
        <v>29389.081152439099</v>
      </c>
      <c r="G2448" s="99">
        <v>3511.0160658657601</v>
      </c>
      <c r="H2448" s="99">
        <v>3172.0154374837898</v>
      </c>
      <c r="I2448" s="99">
        <v>371.127107623965</v>
      </c>
      <c r="J2448" s="99">
        <v>64014.268610954299</v>
      </c>
      <c r="K2448" s="99">
        <v>43151.603446960398</v>
      </c>
      <c r="L2448" s="99">
        <v>50096.360271453901</v>
      </c>
      <c r="M2448" s="99">
        <v>62354.056282997102</v>
      </c>
      <c r="N2448" s="99">
        <v>16844.1831693649</v>
      </c>
      <c r="O2448" s="99">
        <v>56356.619994163499</v>
      </c>
      <c r="P2448" s="99">
        <v>0</v>
      </c>
      <c r="Q2448" s="99">
        <v>10050.7071914673</v>
      </c>
      <c r="R2448" s="99">
        <v>4503.9791984558096</v>
      </c>
      <c r="S2448" s="99">
        <v>0</v>
      </c>
      <c r="T2448" s="99">
        <v>2315.4591826498499</v>
      </c>
      <c r="U2448" s="99">
        <v>107298.022687912</v>
      </c>
      <c r="V2448" s="99">
        <v>8000809.0238647498</v>
      </c>
      <c r="W2448" s="99">
        <v>1048.11762721837</v>
      </c>
      <c r="X2448" s="99">
        <v>3717999.9959106399</v>
      </c>
      <c r="Y2448" s="99">
        <v>2001484.9801177999</v>
      </c>
      <c r="Z2448" s="99">
        <v>831580.11501312302</v>
      </c>
      <c r="AA2448" s="99">
        <v>530319.98822784401</v>
      </c>
      <c r="AB2448" s="99">
        <v>74295.530131339998</v>
      </c>
      <c r="AC2448" s="99">
        <v>23010986.615234401</v>
      </c>
      <c r="AD2448" s="99">
        <v>9560373.12255859</v>
      </c>
      <c r="AE2448" s="99">
        <v>2049880.6531829799</v>
      </c>
      <c r="AF2448" s="99">
        <v>3122508.8458252</v>
      </c>
      <c r="AG2448" s="99">
        <v>2619533.9684143099</v>
      </c>
      <c r="AH2448" s="99">
        <v>2668864.0950622601</v>
      </c>
      <c r="AI2448" s="99">
        <v>0</v>
      </c>
      <c r="AJ2448" s="99">
        <v>1196296.22163391</v>
      </c>
      <c r="AK2448" s="99">
        <v>883237.64708709705</v>
      </c>
      <c r="AL2448" s="99">
        <v>0</v>
      </c>
      <c r="AM2448" s="99">
        <v>454672.26662826497</v>
      </c>
      <c r="AN2448" s="99">
        <v>32619784.811035201</v>
      </c>
      <c r="AO2448" s="99">
        <v>64849854.114746101</v>
      </c>
      <c r="AP2448" s="99">
        <v>8018.80240100622</v>
      </c>
      <c r="AQ2448" s="99">
        <v>28720224.9208984</v>
      </c>
      <c r="AR2448" s="99">
        <v>15514631.212524399</v>
      </c>
      <c r="AS2448" s="99">
        <v>5754774.1868286096</v>
      </c>
      <c r="AT2448" s="99">
        <v>3651067.5419006301</v>
      </c>
      <c r="AU2448" s="99">
        <v>504864.98666000401</v>
      </c>
      <c r="AV2448" s="99">
        <v>59880853.459472701</v>
      </c>
      <c r="AW2448" s="99">
        <v>24553749.9838867</v>
      </c>
      <c r="AX2448" s="99">
        <v>17709689.199707001</v>
      </c>
      <c r="AY2448" s="99">
        <v>25006504.228515599</v>
      </c>
      <c r="AZ2448" s="99">
        <v>19456511.505615201</v>
      </c>
      <c r="BA2448" s="99">
        <v>21010870.5546875</v>
      </c>
      <c r="BB2448" s="99">
        <v>0</v>
      </c>
      <c r="BC2448" s="99">
        <v>9234093.3414306603</v>
      </c>
      <c r="BD2448" s="99">
        <v>5998963.40808105</v>
      </c>
      <c r="BE2448" s="99">
        <v>0</v>
      </c>
      <c r="BF2448" s="99">
        <v>3175983.9151916499</v>
      </c>
      <c r="BG2448" s="99">
        <v>84902060.889648393</v>
      </c>
      <c r="BH2448" s="99">
        <v>15336380.505248999</v>
      </c>
      <c r="BI2448" s="99">
        <v>519.76946236193203</v>
      </c>
      <c r="BJ2448" s="99">
        <v>8909141.0316162091</v>
      </c>
      <c r="BK2448" s="99">
        <v>5889328.8997192401</v>
      </c>
      <c r="BL2448" s="99">
        <v>0</v>
      </c>
      <c r="BM2448" s="99">
        <v>296477.89174270601</v>
      </c>
      <c r="BN2448" s="99">
        <v>56424.920613765702</v>
      </c>
      <c r="BO2448" s="99">
        <v>0</v>
      </c>
      <c r="BP2448" s="99">
        <v>0</v>
      </c>
      <c r="BQ2448" s="99">
        <v>0</v>
      </c>
      <c r="BR2448" s="99">
        <v>8381318.0586547898</v>
      </c>
      <c r="BS2448" s="99">
        <v>7591319.8019409198</v>
      </c>
      <c r="BT2448" s="99">
        <v>4095081.8566894499</v>
      </c>
      <c r="BU2448" s="99">
        <v>0</v>
      </c>
      <c r="BV2448" s="99">
        <v>4295886.8754882803</v>
      </c>
      <c r="BW2448" s="99">
        <v>679025.73950958299</v>
      </c>
      <c r="BX2448" s="99">
        <v>0</v>
      </c>
      <c r="BY2448" s="99">
        <v>0</v>
      </c>
      <c r="BZ2448" s="99">
        <v>0</v>
      </c>
      <c r="CA2448" s="99">
        <v>187113.070287704</v>
      </c>
      <c r="CB2448" s="99">
        <v>11739114.1759033</v>
      </c>
      <c r="CC2448" s="99">
        <v>93262333.114257798</v>
      </c>
      <c r="CD2448" s="99">
        <v>24321229.3354492</v>
      </c>
      <c r="CE2448" s="99">
        <v>6646.3773424029396</v>
      </c>
      <c r="CF2448" s="99">
        <v>1359668.86895752</v>
      </c>
      <c r="CG2448" s="99">
        <v>9358343.86254883</v>
      </c>
      <c r="CH2448" s="99">
        <v>0</v>
      </c>
      <c r="CI2448" s="99">
        <v>193670.50946807899</v>
      </c>
      <c r="CJ2448" s="99">
        <v>13101241.352417</v>
      </c>
      <c r="CK2448" s="99">
        <v>102906234.825195</v>
      </c>
      <c r="CL2448" s="99">
        <v>25010042.948242199</v>
      </c>
      <c r="CM2448" s="203">
        <f t="shared" si="114"/>
        <v>300968.53215599101</v>
      </c>
      <c r="CN2448" s="203">
        <f t="shared" si="115"/>
        <v>45721026.163452201</v>
      </c>
      <c r="CO2448" s="203">
        <f t="shared" si="116"/>
        <v>187808295.71484339</v>
      </c>
      <c r="CP2448" s="99">
        <v>25010042.948242199</v>
      </c>
      <c r="CQ2448" s="99">
        <v>0</v>
      </c>
      <c r="CR2448" s="99">
        <v>0</v>
      </c>
      <c r="CS2448" s="99">
        <v>0</v>
      </c>
      <c r="CT2448" s="99">
        <v>0</v>
      </c>
    </row>
    <row r="2449" spans="1:98">
      <c r="A2449" s="98" t="s">
        <v>192</v>
      </c>
      <c r="B2449" s="100">
        <v>39052</v>
      </c>
      <c r="C2449" s="99">
        <v>146229.88683891299</v>
      </c>
      <c r="D2449" s="99">
        <v>6.0903598329750803</v>
      </c>
      <c r="E2449" s="99">
        <v>45155.6890425682</v>
      </c>
      <c r="F2449" s="99">
        <v>30304.7750554085</v>
      </c>
      <c r="G2449" s="99">
        <v>3905.7082334458801</v>
      </c>
      <c r="H2449" s="99">
        <v>2971.7656315863101</v>
      </c>
      <c r="I2449" s="99">
        <v>343.28415051847702</v>
      </c>
      <c r="J2449" s="99">
        <v>72047.395998001099</v>
      </c>
      <c r="K2449" s="99">
        <v>37615.834170341499</v>
      </c>
      <c r="L2449" s="99">
        <v>51124.086257934599</v>
      </c>
      <c r="M2449" s="99">
        <v>63010.321255683899</v>
      </c>
      <c r="N2449" s="99">
        <v>16993.011828661001</v>
      </c>
      <c r="O2449" s="99">
        <v>58890.286690235102</v>
      </c>
      <c r="P2449" s="99">
        <v>0</v>
      </c>
      <c r="Q2449" s="99">
        <v>10107.211315393401</v>
      </c>
      <c r="R2449" s="99">
        <v>4840.5156137347203</v>
      </c>
      <c r="S2449" s="99">
        <v>0</v>
      </c>
      <c r="T2449" s="99">
        <v>2160.2014054358001</v>
      </c>
      <c r="U2449" s="99">
        <v>109333.78450870499</v>
      </c>
      <c r="V2449" s="99">
        <v>8241124.4518432599</v>
      </c>
      <c r="W2449" s="99">
        <v>577.26657617092098</v>
      </c>
      <c r="X2449" s="99">
        <v>3619267.56854248</v>
      </c>
      <c r="Y2449" s="99">
        <v>2008371.08468628</v>
      </c>
      <c r="Z2449" s="99">
        <v>900902.64305877697</v>
      </c>
      <c r="AA2449" s="99">
        <v>486074.71694183402</v>
      </c>
      <c r="AB2449" s="99">
        <v>66138.738896369905</v>
      </c>
      <c r="AC2449" s="99">
        <v>26064283.216064502</v>
      </c>
      <c r="AD2449" s="99">
        <v>7556123.8241577102</v>
      </c>
      <c r="AE2449" s="99">
        <v>2071248.2942657501</v>
      </c>
      <c r="AF2449" s="99">
        <v>3146052.4924621601</v>
      </c>
      <c r="AG2449" s="99">
        <v>2610916.64129639</v>
      </c>
      <c r="AH2449" s="99">
        <v>2792942.7208252</v>
      </c>
      <c r="AI2449" s="99">
        <v>0</v>
      </c>
      <c r="AJ2449" s="99">
        <v>1198569.9995117199</v>
      </c>
      <c r="AK2449" s="99">
        <v>989147.67362976098</v>
      </c>
      <c r="AL2449" s="99">
        <v>0</v>
      </c>
      <c r="AM2449" s="99">
        <v>420499.14646911598</v>
      </c>
      <c r="AN2449" s="99">
        <v>33819021.6171875</v>
      </c>
      <c r="AO2449" s="99">
        <v>67413058.563476607</v>
      </c>
      <c r="AP2449" s="99">
        <v>4397.2361828088797</v>
      </c>
      <c r="AQ2449" s="99">
        <v>27587566.058105499</v>
      </c>
      <c r="AR2449" s="99">
        <v>15564814.0778809</v>
      </c>
      <c r="AS2449" s="99">
        <v>6320440.2164306603</v>
      </c>
      <c r="AT2449" s="99">
        <v>3359623.0699157701</v>
      </c>
      <c r="AU2449" s="99">
        <v>451334.42469024699</v>
      </c>
      <c r="AV2449" s="99">
        <v>68578507.650390595</v>
      </c>
      <c r="AW2449" s="99">
        <v>19401863.623535201</v>
      </c>
      <c r="AX2449" s="99">
        <v>18281071.205078099</v>
      </c>
      <c r="AY2449" s="99">
        <v>25611690.3447266</v>
      </c>
      <c r="AZ2449" s="99">
        <v>19527558.412841801</v>
      </c>
      <c r="BA2449" s="99">
        <v>22191526.575195301</v>
      </c>
      <c r="BB2449" s="99">
        <v>0</v>
      </c>
      <c r="BC2449" s="99">
        <v>9300993.6271972694</v>
      </c>
      <c r="BD2449" s="99">
        <v>6783211.6093139602</v>
      </c>
      <c r="BE2449" s="99">
        <v>0</v>
      </c>
      <c r="BF2449" s="99">
        <v>2968791.7919006301</v>
      </c>
      <c r="BG2449" s="99">
        <v>87779535.891601607</v>
      </c>
      <c r="BH2449" s="99">
        <v>16197987.173339801</v>
      </c>
      <c r="BI2449" s="99">
        <v>542.46105708926905</v>
      </c>
      <c r="BJ2449" s="99">
        <v>8688752.9931640606</v>
      </c>
      <c r="BK2449" s="99">
        <v>5876984.5193481399</v>
      </c>
      <c r="BL2449" s="99">
        <v>0</v>
      </c>
      <c r="BM2449" s="99">
        <v>269786.40014648403</v>
      </c>
      <c r="BN2449" s="99">
        <v>45467.307188034101</v>
      </c>
      <c r="BO2449" s="99">
        <v>0</v>
      </c>
      <c r="BP2449" s="99">
        <v>0</v>
      </c>
      <c r="BQ2449" s="99">
        <v>0</v>
      </c>
      <c r="BR2449" s="99">
        <v>8562230.8985595703</v>
      </c>
      <c r="BS2449" s="99">
        <v>7665738.98681641</v>
      </c>
      <c r="BT2449" s="99">
        <v>4324897.6995239304</v>
      </c>
      <c r="BU2449" s="99">
        <v>0</v>
      </c>
      <c r="BV2449" s="99">
        <v>4330161.4757690402</v>
      </c>
      <c r="BW2449" s="99">
        <v>759430.01741027797</v>
      </c>
      <c r="BX2449" s="99">
        <v>0</v>
      </c>
      <c r="BY2449" s="99">
        <v>0</v>
      </c>
      <c r="BZ2449" s="99">
        <v>0</v>
      </c>
      <c r="CA2449" s="99">
        <v>191090.86871337899</v>
      </c>
      <c r="CB2449" s="99">
        <v>11867390.861450201</v>
      </c>
      <c r="CC2449" s="99">
        <v>95222102.34375</v>
      </c>
      <c r="CD2449" s="99">
        <v>24866255.6638184</v>
      </c>
      <c r="CE2449" s="99">
        <v>6867.9968066811598</v>
      </c>
      <c r="CF2449" s="99">
        <v>1414976.9293670701</v>
      </c>
      <c r="CG2449" s="99">
        <v>9752816.6055908203</v>
      </c>
      <c r="CH2449" s="99">
        <v>0</v>
      </c>
      <c r="CI2449" s="99">
        <v>197968.645273209</v>
      </c>
      <c r="CJ2449" s="99">
        <v>13287539.403930699</v>
      </c>
      <c r="CK2449" s="99">
        <v>104703470.34179699</v>
      </c>
      <c r="CL2449" s="99">
        <v>25625930.1884766</v>
      </c>
      <c r="CM2449" s="203">
        <f t="shared" si="114"/>
        <v>307302.42978191399</v>
      </c>
      <c r="CN2449" s="203">
        <f t="shared" si="115"/>
        <v>47106561.021118201</v>
      </c>
      <c r="CO2449" s="203">
        <f t="shared" si="116"/>
        <v>192483006.23339862</v>
      </c>
      <c r="CP2449" s="99">
        <v>25625930.1884766</v>
      </c>
      <c r="CQ2449" s="99">
        <v>0</v>
      </c>
      <c r="CR2449" s="99">
        <v>0</v>
      </c>
      <c r="CS2449" s="99">
        <v>0</v>
      </c>
      <c r="CT2449" s="99">
        <v>0</v>
      </c>
    </row>
    <row r="2450" spans="1:98">
      <c r="A2450" s="98" t="s">
        <v>192</v>
      </c>
      <c r="B2450" s="100">
        <v>39142</v>
      </c>
      <c r="C2450" s="99">
        <v>150865.71978568999</v>
      </c>
      <c r="D2450" s="99">
        <v>5.2231946129468296</v>
      </c>
      <c r="E2450" s="99">
        <v>42758.6356430054</v>
      </c>
      <c r="F2450" s="99">
        <v>29794.705177068699</v>
      </c>
      <c r="G2450" s="99">
        <v>4324.0801666379002</v>
      </c>
      <c r="H2450" s="99">
        <v>2719.40999311209</v>
      </c>
      <c r="I2450" s="99">
        <v>328.70073074102402</v>
      </c>
      <c r="J2450" s="99">
        <v>78290.851554870605</v>
      </c>
      <c r="K2450" s="99">
        <v>32562.311547279402</v>
      </c>
      <c r="L2450" s="99">
        <v>49648.9224882126</v>
      </c>
      <c r="M2450" s="99">
        <v>63617.4633011818</v>
      </c>
      <c r="N2450" s="99">
        <v>17120.6204805374</v>
      </c>
      <c r="O2450" s="99">
        <v>61256.271255970001</v>
      </c>
      <c r="P2450" s="99">
        <v>0</v>
      </c>
      <c r="Q2450" s="99">
        <v>10109.5881609917</v>
      </c>
      <c r="R2450" s="99">
        <v>5102.72247236967</v>
      </c>
      <c r="S2450" s="99">
        <v>0</v>
      </c>
      <c r="T2450" s="99">
        <v>2104.45948165655</v>
      </c>
      <c r="U2450" s="99">
        <v>110858.45812892901</v>
      </c>
      <c r="V2450" s="99">
        <v>8499967.9777831994</v>
      </c>
      <c r="W2450" s="99">
        <v>746.53134069591795</v>
      </c>
      <c r="X2450" s="99">
        <v>3438256.8239746098</v>
      </c>
      <c r="Y2450" s="99">
        <v>1990992.86195374</v>
      </c>
      <c r="Z2450" s="99">
        <v>999140.22154235805</v>
      </c>
      <c r="AA2450" s="99">
        <v>430837.88413238502</v>
      </c>
      <c r="AB2450" s="99">
        <v>57428.289831161499</v>
      </c>
      <c r="AC2450" s="99">
        <v>27905480.9841309</v>
      </c>
      <c r="AD2450" s="99">
        <v>6241058.4546508798</v>
      </c>
      <c r="AE2450" s="99">
        <v>2014177.7890930199</v>
      </c>
      <c r="AF2450" s="99">
        <v>3178959.9713439899</v>
      </c>
      <c r="AG2450" s="99">
        <v>2643463.3551940899</v>
      </c>
      <c r="AH2450" s="99">
        <v>2935968.1604003902</v>
      </c>
      <c r="AI2450" s="99">
        <v>0</v>
      </c>
      <c r="AJ2450" s="99">
        <v>1202860.5876007101</v>
      </c>
      <c r="AK2450" s="99">
        <v>1029960.80428314</v>
      </c>
      <c r="AL2450" s="99">
        <v>0</v>
      </c>
      <c r="AM2450" s="99">
        <v>402050.85774230998</v>
      </c>
      <c r="AN2450" s="99">
        <v>34210371.275390603</v>
      </c>
      <c r="AO2450" s="99">
        <v>70112455.6015625</v>
      </c>
      <c r="AP2450" s="99">
        <v>5576.4150525331497</v>
      </c>
      <c r="AQ2450" s="99">
        <v>26887768.282470699</v>
      </c>
      <c r="AR2450" s="99">
        <v>15270325.947876001</v>
      </c>
      <c r="AS2450" s="99">
        <v>6825373.3960571298</v>
      </c>
      <c r="AT2450" s="99">
        <v>3000484.7426147498</v>
      </c>
      <c r="AU2450" s="99">
        <v>389034.20131683402</v>
      </c>
      <c r="AV2450" s="99">
        <v>74112516.493164107</v>
      </c>
      <c r="AW2450" s="99">
        <v>16161180.34375</v>
      </c>
      <c r="AX2450" s="99">
        <v>17844876.880859401</v>
      </c>
      <c r="AY2450" s="99">
        <v>26266574.247070301</v>
      </c>
      <c r="AZ2450" s="99">
        <v>19802427.358154301</v>
      </c>
      <c r="BA2450" s="99">
        <v>23478029.465820301</v>
      </c>
      <c r="BB2450" s="99">
        <v>0</v>
      </c>
      <c r="BC2450" s="99">
        <v>9363226.9490966797</v>
      </c>
      <c r="BD2450" s="99">
        <v>7099416.6895141602</v>
      </c>
      <c r="BE2450" s="99">
        <v>0</v>
      </c>
      <c r="BF2450" s="99">
        <v>2848015.0507507301</v>
      </c>
      <c r="BG2450" s="99">
        <v>89989005.045898393</v>
      </c>
      <c r="BH2450" s="99">
        <v>17064994.167236298</v>
      </c>
      <c r="BI2450" s="99">
        <v>535.57331778854098</v>
      </c>
      <c r="BJ2450" s="99">
        <v>8462437.6556396503</v>
      </c>
      <c r="BK2450" s="99">
        <v>5870526.9422607403</v>
      </c>
      <c r="BL2450" s="99">
        <v>0</v>
      </c>
      <c r="BM2450" s="99">
        <v>269481.79272842401</v>
      </c>
      <c r="BN2450" s="99">
        <v>44669.911328792601</v>
      </c>
      <c r="BO2450" s="99">
        <v>0</v>
      </c>
      <c r="BP2450" s="99">
        <v>0</v>
      </c>
      <c r="BQ2450" s="99">
        <v>0</v>
      </c>
      <c r="BR2450" s="99">
        <v>8766983.9276122991</v>
      </c>
      <c r="BS2450" s="99">
        <v>7754944.9695434598</v>
      </c>
      <c r="BT2450" s="99">
        <v>4574776.7938232403</v>
      </c>
      <c r="BU2450" s="99">
        <v>0</v>
      </c>
      <c r="BV2450" s="99">
        <v>4371367.0463256799</v>
      </c>
      <c r="BW2450" s="99">
        <v>803172.77410125697</v>
      </c>
      <c r="BX2450" s="99">
        <v>0</v>
      </c>
      <c r="BY2450" s="99">
        <v>0</v>
      </c>
      <c r="BZ2450" s="99">
        <v>0</v>
      </c>
      <c r="CA2450" s="99">
        <v>193874.905948639</v>
      </c>
      <c r="CB2450" s="99">
        <v>11962043.220703101</v>
      </c>
      <c r="CC2450" s="99">
        <v>96500253.674804702</v>
      </c>
      <c r="CD2450" s="99">
        <v>25538589.7570801</v>
      </c>
      <c r="CE2450" s="99">
        <v>7053.6869023442296</v>
      </c>
      <c r="CF2450" s="99">
        <v>1437000.57666016</v>
      </c>
      <c r="CG2450" s="99">
        <v>9966550.3668212909</v>
      </c>
      <c r="CH2450" s="99">
        <v>0</v>
      </c>
      <c r="CI2450" s="99">
        <v>200903.67806625401</v>
      </c>
      <c r="CJ2450" s="99">
        <v>13390675.0858154</v>
      </c>
      <c r="CK2450" s="99">
        <v>106357446.49511699</v>
      </c>
      <c r="CL2450" s="99">
        <v>26342749.263183601</v>
      </c>
      <c r="CM2450" s="203">
        <f t="shared" si="114"/>
        <v>311762.13619518303</v>
      </c>
      <c r="CN2450" s="203">
        <f t="shared" si="115"/>
        <v>47601046.361206003</v>
      </c>
      <c r="CO2450" s="203">
        <f t="shared" si="116"/>
        <v>196346451.54101539</v>
      </c>
      <c r="CP2450" s="99">
        <v>26342749.263183601</v>
      </c>
      <c r="CQ2450" s="99">
        <v>0</v>
      </c>
      <c r="CR2450" s="99">
        <v>0</v>
      </c>
      <c r="CS2450" s="99">
        <v>0</v>
      </c>
      <c r="CT2450" s="99">
        <v>0</v>
      </c>
    </row>
    <row r="2451" spans="1:98">
      <c r="A2451" s="98" t="s">
        <v>192</v>
      </c>
      <c r="B2451" s="100">
        <v>39234</v>
      </c>
      <c r="C2451" s="99">
        <v>153850.26115608201</v>
      </c>
      <c r="D2451" s="99">
        <v>5.7458496889448698</v>
      </c>
      <c r="E2451" s="99">
        <v>41489.056857109099</v>
      </c>
      <c r="F2451" s="99">
        <v>29587.4071085453</v>
      </c>
      <c r="G2451" s="99">
        <v>4785.0718120336496</v>
      </c>
      <c r="H2451" s="99">
        <v>2443.59262365103</v>
      </c>
      <c r="I2451" s="99">
        <v>295.285603802651</v>
      </c>
      <c r="J2451" s="99">
        <v>83711.285083770796</v>
      </c>
      <c r="K2451" s="99">
        <v>28217.364689111699</v>
      </c>
      <c r="L2451" s="99">
        <v>49666.235661983497</v>
      </c>
      <c r="M2451" s="99">
        <v>63798.844215869904</v>
      </c>
      <c r="N2451" s="99">
        <v>17287.425299644499</v>
      </c>
      <c r="O2451" s="99">
        <v>62421.685025215098</v>
      </c>
      <c r="P2451" s="99">
        <v>0</v>
      </c>
      <c r="Q2451" s="99">
        <v>10066.297247767399</v>
      </c>
      <c r="R2451" s="99">
        <v>5363.2124642133704</v>
      </c>
      <c r="S2451" s="99">
        <v>0</v>
      </c>
      <c r="T2451" s="99">
        <v>2081.2587689757302</v>
      </c>
      <c r="U2451" s="99">
        <v>111907.988451004</v>
      </c>
      <c r="V2451" s="99">
        <v>8691277.0368652306</v>
      </c>
      <c r="W2451" s="99">
        <v>752.98412474244799</v>
      </c>
      <c r="X2451" s="99">
        <v>3305130.4364624</v>
      </c>
      <c r="Y2451" s="99">
        <v>1944194.0245208701</v>
      </c>
      <c r="Z2451" s="99">
        <v>1084107.8465271001</v>
      </c>
      <c r="AA2451" s="99">
        <v>386064.84539794899</v>
      </c>
      <c r="AB2451" s="99">
        <v>50933.933127880096</v>
      </c>
      <c r="AC2451" s="99">
        <v>29446772.939941399</v>
      </c>
      <c r="AD2451" s="99">
        <v>5172583.8611450205</v>
      </c>
      <c r="AE2451" s="99">
        <v>1993375.23747253</v>
      </c>
      <c r="AF2451" s="99">
        <v>3186600.84066772</v>
      </c>
      <c r="AG2451" s="99">
        <v>2649866.45239258</v>
      </c>
      <c r="AH2451" s="99">
        <v>2955763.2753906301</v>
      </c>
      <c r="AI2451" s="99">
        <v>0</v>
      </c>
      <c r="AJ2451" s="99">
        <v>1211538.97773743</v>
      </c>
      <c r="AK2451" s="99">
        <v>1069257.24639893</v>
      </c>
      <c r="AL2451" s="99">
        <v>0</v>
      </c>
      <c r="AM2451" s="99">
        <v>388506.32488632202</v>
      </c>
      <c r="AN2451" s="99">
        <v>34740574.0703125</v>
      </c>
      <c r="AO2451" s="99">
        <v>72230596.004882798</v>
      </c>
      <c r="AP2451" s="99">
        <v>6098.8279480934098</v>
      </c>
      <c r="AQ2451" s="99">
        <v>25890212.990478501</v>
      </c>
      <c r="AR2451" s="99">
        <v>15095736.747070299</v>
      </c>
      <c r="AS2451" s="99">
        <v>7550571.8425292997</v>
      </c>
      <c r="AT2451" s="99">
        <v>2750376.7835082998</v>
      </c>
      <c r="AU2451" s="99">
        <v>348212.10520935099</v>
      </c>
      <c r="AV2451" s="99">
        <v>79179273.46875</v>
      </c>
      <c r="AW2451" s="99">
        <v>13514330.990722699</v>
      </c>
      <c r="AX2451" s="99">
        <v>17935344.910888702</v>
      </c>
      <c r="AY2451" s="99">
        <v>26369758.581054699</v>
      </c>
      <c r="AZ2451" s="99">
        <v>19966738.504638702</v>
      </c>
      <c r="BA2451" s="99">
        <v>23864007.042724598</v>
      </c>
      <c r="BB2451" s="99">
        <v>0</v>
      </c>
      <c r="BC2451" s="99">
        <v>9493262.9122314509</v>
      </c>
      <c r="BD2451" s="99">
        <v>7419884.0136108398</v>
      </c>
      <c r="BE2451" s="99">
        <v>0</v>
      </c>
      <c r="BF2451" s="99">
        <v>2785839.64535522</v>
      </c>
      <c r="BG2451" s="99">
        <v>92605983.419921905</v>
      </c>
      <c r="BH2451" s="99">
        <v>17508373.502685498</v>
      </c>
      <c r="BI2451" s="99">
        <v>727.18365028500602</v>
      </c>
      <c r="BJ2451" s="99">
        <v>8246411.8561401404</v>
      </c>
      <c r="BK2451" s="99">
        <v>5807073.0357665997</v>
      </c>
      <c r="BL2451" s="99">
        <v>0</v>
      </c>
      <c r="BM2451" s="99">
        <v>242849.569698334</v>
      </c>
      <c r="BN2451" s="99">
        <v>39395.807634830497</v>
      </c>
      <c r="BO2451" s="99">
        <v>0</v>
      </c>
      <c r="BP2451" s="99">
        <v>0</v>
      </c>
      <c r="BQ2451" s="99">
        <v>0</v>
      </c>
      <c r="BR2451" s="99">
        <v>8865890.1087646503</v>
      </c>
      <c r="BS2451" s="99">
        <v>7843042.9252929697</v>
      </c>
      <c r="BT2451" s="99">
        <v>4647997.7421264602</v>
      </c>
      <c r="BU2451" s="99">
        <v>0</v>
      </c>
      <c r="BV2451" s="99">
        <v>4401820.9756469699</v>
      </c>
      <c r="BW2451" s="99">
        <v>834630.95873260498</v>
      </c>
      <c r="BX2451" s="99">
        <v>0</v>
      </c>
      <c r="BY2451" s="99">
        <v>0</v>
      </c>
      <c r="BZ2451" s="99">
        <v>0</v>
      </c>
      <c r="CA2451" s="99">
        <v>195547.52214240999</v>
      </c>
      <c r="CB2451" s="99">
        <v>12023867.1080322</v>
      </c>
      <c r="CC2451" s="99">
        <v>98177305.625976607</v>
      </c>
      <c r="CD2451" s="99">
        <v>25744796.256347701</v>
      </c>
      <c r="CE2451" s="99">
        <v>7259.5476937890098</v>
      </c>
      <c r="CF2451" s="99">
        <v>1482037.2834930399</v>
      </c>
      <c r="CG2451" s="99">
        <v>10333144.544555699</v>
      </c>
      <c r="CH2451" s="99">
        <v>0</v>
      </c>
      <c r="CI2451" s="99">
        <v>202897.60461235</v>
      </c>
      <c r="CJ2451" s="99">
        <v>13518349.8012695</v>
      </c>
      <c r="CK2451" s="99">
        <v>108313931.134766</v>
      </c>
      <c r="CL2451" s="99">
        <v>26581226.243652299</v>
      </c>
      <c r="CM2451" s="203">
        <f t="shared" si="114"/>
        <v>314805.59306335403</v>
      </c>
      <c r="CN2451" s="203">
        <f t="shared" si="115"/>
        <v>48258923.871582001</v>
      </c>
      <c r="CO2451" s="203">
        <f t="shared" si="116"/>
        <v>200919914.55468792</v>
      </c>
      <c r="CP2451" s="99">
        <v>26581226.243652299</v>
      </c>
      <c r="CQ2451" s="99">
        <v>0</v>
      </c>
      <c r="CR2451" s="99">
        <v>0</v>
      </c>
      <c r="CS2451" s="99">
        <v>0</v>
      </c>
      <c r="CT2451" s="99">
        <v>0</v>
      </c>
    </row>
    <row r="2452" spans="1:98">
      <c r="A2452" s="98" t="s">
        <v>192</v>
      </c>
      <c r="B2452" s="100">
        <v>39326</v>
      </c>
      <c r="C2452" s="99">
        <v>157000.32624435399</v>
      </c>
      <c r="D2452" s="99">
        <v>6.9107850139844196</v>
      </c>
      <c r="E2452" s="99">
        <v>40838.154896259301</v>
      </c>
      <c r="F2452" s="99">
        <v>29646.734837770498</v>
      </c>
      <c r="G2452" s="99">
        <v>5282.0320624709102</v>
      </c>
      <c r="H2452" s="99">
        <v>2154.2071015834799</v>
      </c>
      <c r="I2452" s="99">
        <v>259.68947745114599</v>
      </c>
      <c r="J2452" s="99">
        <v>88434.119488716096</v>
      </c>
      <c r="K2452" s="99">
        <v>24443.563460588499</v>
      </c>
      <c r="L2452" s="99">
        <v>48930.041205406204</v>
      </c>
      <c r="M2452" s="99">
        <v>64414.835987567902</v>
      </c>
      <c r="N2452" s="99">
        <v>17386.4561681747</v>
      </c>
      <c r="O2452" s="99">
        <v>63461.998251438097</v>
      </c>
      <c r="P2452" s="99">
        <v>0</v>
      </c>
      <c r="Q2452" s="99">
        <v>10036.8805243969</v>
      </c>
      <c r="R2452" s="99">
        <v>5552.4747067093804</v>
      </c>
      <c r="S2452" s="99">
        <v>0</v>
      </c>
      <c r="T2452" s="99">
        <v>2034.9813875555999</v>
      </c>
      <c r="U2452" s="99">
        <v>113006.009872437</v>
      </c>
      <c r="V2452" s="99">
        <v>8860492.5712890606</v>
      </c>
      <c r="W2452" s="99">
        <v>696.27917018532798</v>
      </c>
      <c r="X2452" s="99">
        <v>3236740.1593933101</v>
      </c>
      <c r="Y2452" s="99">
        <v>1941448.37538147</v>
      </c>
      <c r="Z2452" s="99">
        <v>1165468.44927979</v>
      </c>
      <c r="AA2452" s="99">
        <v>336785.666118622</v>
      </c>
      <c r="AB2452" s="99">
        <v>41988.0994510651</v>
      </c>
      <c r="AC2452" s="99">
        <v>30736919.345947299</v>
      </c>
      <c r="AD2452" s="99">
        <v>4491029.8571167002</v>
      </c>
      <c r="AE2452" s="99">
        <v>1966907.84065247</v>
      </c>
      <c r="AF2452" s="99">
        <v>3205702.5850524898</v>
      </c>
      <c r="AG2452" s="99">
        <v>2647591.3564147898</v>
      </c>
      <c r="AH2452" s="99">
        <v>3019548.7095031701</v>
      </c>
      <c r="AI2452" s="99">
        <v>0</v>
      </c>
      <c r="AJ2452" s="99">
        <v>1215909.64181519</v>
      </c>
      <c r="AK2452" s="99">
        <v>1103529.86755371</v>
      </c>
      <c r="AL2452" s="99">
        <v>0</v>
      </c>
      <c r="AM2452" s="99">
        <v>383622.90998077398</v>
      </c>
      <c r="AN2452" s="99">
        <v>35128881.192382798</v>
      </c>
      <c r="AO2452" s="99">
        <v>74104171.702148393</v>
      </c>
      <c r="AP2452" s="99">
        <v>5534.1553336978004</v>
      </c>
      <c r="AQ2452" s="99">
        <v>25128582.4296875</v>
      </c>
      <c r="AR2452" s="99">
        <v>15367596.1282959</v>
      </c>
      <c r="AS2452" s="99">
        <v>8304217.9604492197</v>
      </c>
      <c r="AT2452" s="99">
        <v>2451165.4784240699</v>
      </c>
      <c r="AU2452" s="99">
        <v>287979.672214508</v>
      </c>
      <c r="AV2452" s="99">
        <v>82871343.135742202</v>
      </c>
      <c r="AW2452" s="99">
        <v>11868813.9090576</v>
      </c>
      <c r="AX2452" s="99">
        <v>17879332.045654301</v>
      </c>
      <c r="AY2452" s="99">
        <v>26808377.683593798</v>
      </c>
      <c r="AZ2452" s="99">
        <v>20089441.691162098</v>
      </c>
      <c r="BA2452" s="99">
        <v>24674283.393554699</v>
      </c>
      <c r="BB2452" s="99">
        <v>0</v>
      </c>
      <c r="BC2452" s="99">
        <v>9562055.9713134803</v>
      </c>
      <c r="BD2452" s="99">
        <v>7743908.8569946298</v>
      </c>
      <c r="BE2452" s="99">
        <v>0</v>
      </c>
      <c r="BF2452" s="99">
        <v>2779971.1848754901</v>
      </c>
      <c r="BG2452" s="99">
        <v>95027783.815429702</v>
      </c>
      <c r="BH2452" s="99">
        <v>18027201.25</v>
      </c>
      <c r="BI2452" s="99">
        <v>857.88785333186399</v>
      </c>
      <c r="BJ2452" s="99">
        <v>8098551.5125122098</v>
      </c>
      <c r="BK2452" s="99">
        <v>5767323.5000610398</v>
      </c>
      <c r="BL2452" s="99">
        <v>0</v>
      </c>
      <c r="BM2452" s="99">
        <v>212989.22394371001</v>
      </c>
      <c r="BN2452" s="99">
        <v>31962.0115995407</v>
      </c>
      <c r="BO2452" s="99">
        <v>0</v>
      </c>
      <c r="BP2452" s="99">
        <v>0</v>
      </c>
      <c r="BQ2452" s="99">
        <v>0</v>
      </c>
      <c r="BR2452" s="99">
        <v>9003182.4635009803</v>
      </c>
      <c r="BS2452" s="99">
        <v>7943194.2752075205</v>
      </c>
      <c r="BT2452" s="99">
        <v>4804501.0949707003</v>
      </c>
      <c r="BU2452" s="99">
        <v>0</v>
      </c>
      <c r="BV2452" s="99">
        <v>4423764.27941895</v>
      </c>
      <c r="BW2452" s="99">
        <v>872722.27826690697</v>
      </c>
      <c r="BX2452" s="99">
        <v>0</v>
      </c>
      <c r="BY2452" s="99">
        <v>0</v>
      </c>
      <c r="BZ2452" s="99">
        <v>0</v>
      </c>
      <c r="CA2452" s="99">
        <v>197693.94809341399</v>
      </c>
      <c r="CB2452" s="99">
        <v>12062009.615112299</v>
      </c>
      <c r="CC2452" s="99">
        <v>99542366.103515595</v>
      </c>
      <c r="CD2452" s="99">
        <v>26130126.857421901</v>
      </c>
      <c r="CE2452" s="99">
        <v>7417.4913703203201</v>
      </c>
      <c r="CF2452" s="99">
        <v>1490702.0407867399</v>
      </c>
      <c r="CG2452" s="99">
        <v>10566583.550293</v>
      </c>
      <c r="CH2452" s="99">
        <v>0</v>
      </c>
      <c r="CI2452" s="99">
        <v>205036.617420197</v>
      </c>
      <c r="CJ2452" s="99">
        <v>13558609.443481401</v>
      </c>
      <c r="CK2452" s="99">
        <v>109952945.10449199</v>
      </c>
      <c r="CL2452" s="99">
        <v>27008139.174804699</v>
      </c>
      <c r="CM2452" s="203">
        <f t="shared" si="114"/>
        <v>318042.62729263399</v>
      </c>
      <c r="CN2452" s="203">
        <f t="shared" si="115"/>
        <v>48687490.635864198</v>
      </c>
      <c r="CO2452" s="203">
        <f t="shared" si="116"/>
        <v>204980728.9199217</v>
      </c>
      <c r="CP2452" s="99">
        <v>27008139.174804699</v>
      </c>
      <c r="CQ2452" s="99">
        <v>0</v>
      </c>
      <c r="CR2452" s="99">
        <v>0</v>
      </c>
      <c r="CS2452" s="99">
        <v>0</v>
      </c>
      <c r="CT2452" s="99">
        <v>0</v>
      </c>
    </row>
    <row r="2453" spans="1:98">
      <c r="A2453" s="98" t="s">
        <v>192</v>
      </c>
      <c r="B2453" s="100">
        <v>39417</v>
      </c>
      <c r="C2453" s="99">
        <v>159820.63828468299</v>
      </c>
      <c r="D2453" s="99">
        <v>7.2011554299970202</v>
      </c>
      <c r="E2453" s="99">
        <v>40304.144956588701</v>
      </c>
      <c r="F2453" s="99">
        <v>29505.654888629899</v>
      </c>
      <c r="G2453" s="99">
        <v>5625.1701305508604</v>
      </c>
      <c r="H2453" s="99">
        <v>1929.80248439312</v>
      </c>
      <c r="I2453" s="99">
        <v>215.41326350532501</v>
      </c>
      <c r="J2453" s="99">
        <v>93041.755612373396</v>
      </c>
      <c r="K2453" s="99">
        <v>21036.8679022789</v>
      </c>
      <c r="L2453" s="99">
        <v>49044.618236064904</v>
      </c>
      <c r="M2453" s="99">
        <v>64715.418114185297</v>
      </c>
      <c r="N2453" s="99">
        <v>17451.300027608901</v>
      </c>
      <c r="O2453" s="99">
        <v>65221.615365028403</v>
      </c>
      <c r="P2453" s="99">
        <v>0</v>
      </c>
      <c r="Q2453" s="99">
        <v>9993.6666313409805</v>
      </c>
      <c r="R2453" s="99">
        <v>5753.2157659530603</v>
      </c>
      <c r="S2453" s="99">
        <v>0</v>
      </c>
      <c r="T2453" s="99">
        <v>1973.70310358703</v>
      </c>
      <c r="U2453" s="99">
        <v>114120.595628738</v>
      </c>
      <c r="V2453" s="99">
        <v>8994706.6579589806</v>
      </c>
      <c r="W2453" s="99">
        <v>812.60239054262604</v>
      </c>
      <c r="X2453" s="99">
        <v>3157979.9754943801</v>
      </c>
      <c r="Y2453" s="99">
        <v>1912328.08909607</v>
      </c>
      <c r="Z2453" s="99">
        <v>1203598.6528167699</v>
      </c>
      <c r="AA2453" s="99">
        <v>289708.68881225598</v>
      </c>
      <c r="AB2453" s="99">
        <v>34103.345815181703</v>
      </c>
      <c r="AC2453" s="99">
        <v>31874237.1875</v>
      </c>
      <c r="AD2453" s="99">
        <v>3543641.9845886198</v>
      </c>
      <c r="AE2453" s="99">
        <v>1962159.9666595501</v>
      </c>
      <c r="AF2453" s="99">
        <v>3201637.2485656701</v>
      </c>
      <c r="AG2453" s="99">
        <v>2652945.4443969699</v>
      </c>
      <c r="AH2453" s="99">
        <v>3115722.1308898898</v>
      </c>
      <c r="AI2453" s="99">
        <v>0</v>
      </c>
      <c r="AJ2453" s="99">
        <v>1211650.26791382</v>
      </c>
      <c r="AK2453" s="99">
        <v>1152523.37719727</v>
      </c>
      <c r="AL2453" s="99">
        <v>0</v>
      </c>
      <c r="AM2453" s="99">
        <v>358588.989612579</v>
      </c>
      <c r="AN2453" s="99">
        <v>35556752.09375</v>
      </c>
      <c r="AO2453" s="99">
        <v>76003973.872070298</v>
      </c>
      <c r="AP2453" s="99">
        <v>6159.7167115807497</v>
      </c>
      <c r="AQ2453" s="99">
        <v>24868568.371826202</v>
      </c>
      <c r="AR2453" s="99">
        <v>15215654.533691401</v>
      </c>
      <c r="AS2453" s="99">
        <v>8705303.28588867</v>
      </c>
      <c r="AT2453" s="99">
        <v>1924694.1017456099</v>
      </c>
      <c r="AU2453" s="99">
        <v>248434.17195701599</v>
      </c>
      <c r="AV2453" s="99">
        <v>87578201.098632798</v>
      </c>
      <c r="AW2453" s="99">
        <v>9469418.3901367206</v>
      </c>
      <c r="AX2453" s="99">
        <v>18116218.206542999</v>
      </c>
      <c r="AY2453" s="99">
        <v>27296298.385986298</v>
      </c>
      <c r="AZ2453" s="99">
        <v>20317404.364257801</v>
      </c>
      <c r="BA2453" s="99">
        <v>25740125.379394501</v>
      </c>
      <c r="BB2453" s="99">
        <v>0</v>
      </c>
      <c r="BC2453" s="99">
        <v>9646219.1748046894</v>
      </c>
      <c r="BD2453" s="99">
        <v>8192142.21691895</v>
      </c>
      <c r="BE2453" s="99">
        <v>0</v>
      </c>
      <c r="BF2453" s="99">
        <v>2637549.7007141099</v>
      </c>
      <c r="BG2453" s="99">
        <v>97224627.712890595</v>
      </c>
      <c r="BH2453" s="99">
        <v>18643229.3037109</v>
      </c>
      <c r="BI2453" s="99">
        <v>936.75128866732098</v>
      </c>
      <c r="BJ2453" s="99">
        <v>7980956.05041504</v>
      </c>
      <c r="BK2453" s="99">
        <v>5723340.9907836895</v>
      </c>
      <c r="BL2453" s="99">
        <v>0</v>
      </c>
      <c r="BM2453" s="99">
        <v>194294.27915954599</v>
      </c>
      <c r="BN2453" s="99">
        <v>31133.764094829599</v>
      </c>
      <c r="BO2453" s="99">
        <v>0</v>
      </c>
      <c r="BP2453" s="99">
        <v>0</v>
      </c>
      <c r="BQ2453" s="99">
        <v>0</v>
      </c>
      <c r="BR2453" s="99">
        <v>9128490.0872802697</v>
      </c>
      <c r="BS2453" s="99">
        <v>8019616.83630371</v>
      </c>
      <c r="BT2453" s="99">
        <v>5011019.9092407199</v>
      </c>
      <c r="BU2453" s="99">
        <v>0</v>
      </c>
      <c r="BV2453" s="99">
        <v>4453788.0058593797</v>
      </c>
      <c r="BW2453" s="99">
        <v>957004.03459930397</v>
      </c>
      <c r="BX2453" s="99">
        <v>0</v>
      </c>
      <c r="BY2453" s="99">
        <v>0</v>
      </c>
      <c r="BZ2453" s="99">
        <v>0</v>
      </c>
      <c r="CA2453" s="99">
        <v>199804.842370987</v>
      </c>
      <c r="CB2453" s="99">
        <v>12165194.6021729</v>
      </c>
      <c r="CC2453" s="99">
        <v>101423414.03320301</v>
      </c>
      <c r="CD2453" s="99">
        <v>26614937.276855499</v>
      </c>
      <c r="CE2453" s="99">
        <v>7539.2603440284702</v>
      </c>
      <c r="CF2453" s="99">
        <v>1509973.6976165799</v>
      </c>
      <c r="CG2453" s="99">
        <v>10825885.0423584</v>
      </c>
      <c r="CH2453" s="99">
        <v>0</v>
      </c>
      <c r="CI2453" s="99">
        <v>207346.27160263099</v>
      </c>
      <c r="CJ2453" s="99">
        <v>13685671.4838867</v>
      </c>
      <c r="CK2453" s="99">
        <v>112185500.425781</v>
      </c>
      <c r="CL2453" s="99">
        <v>27573996.465087902</v>
      </c>
      <c r="CM2453" s="203">
        <f t="shared" si="114"/>
        <v>321466.86723136902</v>
      </c>
      <c r="CN2453" s="203">
        <f t="shared" si="115"/>
        <v>49242423.577636704</v>
      </c>
      <c r="CO2453" s="203">
        <f t="shared" si="116"/>
        <v>209410128.13867158</v>
      </c>
      <c r="CP2453" s="99">
        <v>27573996.465087902</v>
      </c>
      <c r="CQ2453" s="99">
        <v>0</v>
      </c>
      <c r="CR2453" s="99">
        <v>0</v>
      </c>
      <c r="CS2453" s="99">
        <v>0</v>
      </c>
      <c r="CT2453" s="99">
        <v>0</v>
      </c>
    </row>
    <row r="2454" spans="1:98">
      <c r="A2454" s="98" t="s">
        <v>192</v>
      </c>
      <c r="B2454" s="100">
        <v>39508</v>
      </c>
      <c r="C2454" s="99">
        <v>162018.56126785299</v>
      </c>
      <c r="D2454" s="99">
        <v>7.1577678019530104</v>
      </c>
      <c r="E2454" s="99">
        <v>39701.175018310503</v>
      </c>
      <c r="F2454" s="99">
        <v>29600.650864839601</v>
      </c>
      <c r="G2454" s="99">
        <v>6068.5968047380402</v>
      </c>
      <c r="H2454" s="99">
        <v>1698.0150870382799</v>
      </c>
      <c r="I2454" s="99">
        <v>201.49456559307899</v>
      </c>
      <c r="J2454" s="99">
        <v>97488.3244781494</v>
      </c>
      <c r="K2454" s="99">
        <v>17922.1745266914</v>
      </c>
      <c r="L2454" s="99">
        <v>49113.639606952704</v>
      </c>
      <c r="M2454" s="99">
        <v>65118.018228054003</v>
      </c>
      <c r="N2454" s="99">
        <v>17463.111618995699</v>
      </c>
      <c r="O2454" s="99">
        <v>66353.6651992798</v>
      </c>
      <c r="P2454" s="99">
        <v>0</v>
      </c>
      <c r="Q2454" s="99">
        <v>9955.21432054043</v>
      </c>
      <c r="R2454" s="99">
        <v>6005.6781429648399</v>
      </c>
      <c r="S2454" s="99">
        <v>0</v>
      </c>
      <c r="T2454" s="99">
        <v>1970.8782252967401</v>
      </c>
      <c r="U2454" s="99">
        <v>115355.36281585701</v>
      </c>
      <c r="V2454" s="99">
        <v>9050167.5145263709</v>
      </c>
      <c r="W2454" s="99">
        <v>568.86169529706206</v>
      </c>
      <c r="X2454" s="99">
        <v>3046527.1387329102</v>
      </c>
      <c r="Y2454" s="99">
        <v>1887105.9635620101</v>
      </c>
      <c r="Z2454" s="99">
        <v>1284238.1146545401</v>
      </c>
      <c r="AA2454" s="99">
        <v>256709.625221252</v>
      </c>
      <c r="AB2454" s="99">
        <v>33191.884100437201</v>
      </c>
      <c r="AC2454" s="99">
        <v>32846889.3132324</v>
      </c>
      <c r="AD2454" s="99">
        <v>2871475.2598877</v>
      </c>
      <c r="AE2454" s="99">
        <v>1931905.19966125</v>
      </c>
      <c r="AF2454" s="99">
        <v>3193512.2804870601</v>
      </c>
      <c r="AG2454" s="99">
        <v>2632456.0303039602</v>
      </c>
      <c r="AH2454" s="99">
        <v>3171106.5144653302</v>
      </c>
      <c r="AI2454" s="99">
        <v>0</v>
      </c>
      <c r="AJ2454" s="99">
        <v>1211957.0357818599</v>
      </c>
      <c r="AK2454" s="99">
        <v>1180737.5269317599</v>
      </c>
      <c r="AL2454" s="99">
        <v>0</v>
      </c>
      <c r="AM2454" s="99">
        <v>349678.23204040498</v>
      </c>
      <c r="AN2454" s="99">
        <v>35838622.992675804</v>
      </c>
      <c r="AO2454" s="99">
        <v>77283842.660156295</v>
      </c>
      <c r="AP2454" s="99">
        <v>4205.1391286253902</v>
      </c>
      <c r="AQ2454" s="99">
        <v>24044749.0935059</v>
      </c>
      <c r="AR2454" s="99">
        <v>15312199.082885699</v>
      </c>
      <c r="AS2454" s="99">
        <v>9244448.8067627009</v>
      </c>
      <c r="AT2454" s="99">
        <v>1916833.57098389</v>
      </c>
      <c r="AU2454" s="99">
        <v>234122.83978462199</v>
      </c>
      <c r="AV2454" s="99">
        <v>92016903.624023393</v>
      </c>
      <c r="AW2454" s="99">
        <v>7805560.6061401404</v>
      </c>
      <c r="AX2454" s="99">
        <v>18072528.420166001</v>
      </c>
      <c r="AY2454" s="99">
        <v>27305775.303466801</v>
      </c>
      <c r="AZ2454" s="99">
        <v>20343992.861816399</v>
      </c>
      <c r="BA2454" s="99">
        <v>26471323.888427701</v>
      </c>
      <c r="BB2454" s="99">
        <v>0</v>
      </c>
      <c r="BC2454" s="99">
        <v>9749855.5538330097</v>
      </c>
      <c r="BD2454" s="99">
        <v>8501091.53662109</v>
      </c>
      <c r="BE2454" s="99">
        <v>0</v>
      </c>
      <c r="BF2454" s="99">
        <v>2607274.6300964402</v>
      </c>
      <c r="BG2454" s="99">
        <v>99684001.123046905</v>
      </c>
      <c r="BH2454" s="99">
        <v>17513399.868408199</v>
      </c>
      <c r="BI2454" s="99">
        <v>1072.2537800222599</v>
      </c>
      <c r="BJ2454" s="99">
        <v>7132701.8889770498</v>
      </c>
      <c r="BK2454" s="99">
        <v>5142216.4011230497</v>
      </c>
      <c r="BL2454" s="99">
        <v>0</v>
      </c>
      <c r="BM2454" s="99">
        <v>182073.50519180301</v>
      </c>
      <c r="BN2454" s="99">
        <v>29761.355712175398</v>
      </c>
      <c r="BO2454" s="99">
        <v>0</v>
      </c>
      <c r="BP2454" s="99">
        <v>0</v>
      </c>
      <c r="BQ2454" s="99">
        <v>0</v>
      </c>
      <c r="BR2454" s="99">
        <v>8221212.12573242</v>
      </c>
      <c r="BS2454" s="99">
        <v>7245373.71203613</v>
      </c>
      <c r="BT2454" s="99">
        <v>5154340.4057006799</v>
      </c>
      <c r="BU2454" s="99">
        <v>0</v>
      </c>
      <c r="BV2454" s="99">
        <v>4028475.4137878399</v>
      </c>
      <c r="BW2454" s="99">
        <v>997993.63291931199</v>
      </c>
      <c r="BX2454" s="99">
        <v>0</v>
      </c>
      <c r="BY2454" s="99">
        <v>0</v>
      </c>
      <c r="BZ2454" s="99">
        <v>0</v>
      </c>
      <c r="CA2454" s="99">
        <v>202033.51572418201</v>
      </c>
      <c r="CB2454" s="99">
        <v>12068822.767944301</v>
      </c>
      <c r="CC2454" s="99">
        <v>101325527.18847699</v>
      </c>
      <c r="CD2454" s="99">
        <v>24663613.8522949</v>
      </c>
      <c r="CE2454" s="99">
        <v>7774.1397484540903</v>
      </c>
      <c r="CF2454" s="99">
        <v>1525529.33145142</v>
      </c>
      <c r="CG2454" s="99">
        <v>11105696.005371099</v>
      </c>
      <c r="CH2454" s="99">
        <v>0</v>
      </c>
      <c r="CI2454" s="99">
        <v>209798.62708854699</v>
      </c>
      <c r="CJ2454" s="99">
        <v>13605135.1953125</v>
      </c>
      <c r="CK2454" s="99">
        <v>113142661.887695</v>
      </c>
      <c r="CL2454" s="99">
        <v>25669134.5302734</v>
      </c>
      <c r="CM2454" s="203">
        <f t="shared" si="114"/>
        <v>325153.98990440398</v>
      </c>
      <c r="CN2454" s="203">
        <f t="shared" si="115"/>
        <v>49443758.187988304</v>
      </c>
      <c r="CO2454" s="203">
        <f t="shared" si="116"/>
        <v>212826663.01074189</v>
      </c>
      <c r="CP2454" s="99">
        <v>25669134.5302734</v>
      </c>
      <c r="CQ2454" s="99">
        <v>0</v>
      </c>
      <c r="CR2454" s="99">
        <v>0</v>
      </c>
      <c r="CS2454" s="99">
        <v>0</v>
      </c>
      <c r="CT2454" s="99">
        <v>0</v>
      </c>
    </row>
    <row r="2455" spans="1:98">
      <c r="A2455" s="98" t="s">
        <v>192</v>
      </c>
      <c r="B2455" s="100">
        <v>39600</v>
      </c>
      <c r="C2455" s="99">
        <v>164112.262161255</v>
      </c>
      <c r="D2455" s="99">
        <v>4.7827489809715198</v>
      </c>
      <c r="E2455" s="99">
        <v>38436.664374351501</v>
      </c>
      <c r="F2455" s="99">
        <v>29080.522890567801</v>
      </c>
      <c r="G2455" s="99">
        <v>6508.8147396445302</v>
      </c>
      <c r="H2455" s="99">
        <v>1460.4090708047199</v>
      </c>
      <c r="I2455" s="99">
        <v>178.77835876494601</v>
      </c>
      <c r="J2455" s="99">
        <v>101863.152955055</v>
      </c>
      <c r="K2455" s="99">
        <v>15146.9222197533</v>
      </c>
      <c r="L2455" s="99">
        <v>48784.503459453597</v>
      </c>
      <c r="M2455" s="99">
        <v>65357.892031669602</v>
      </c>
      <c r="N2455" s="99">
        <v>17314.656195402102</v>
      </c>
      <c r="O2455" s="99">
        <v>67349.795149803205</v>
      </c>
      <c r="P2455" s="99">
        <v>0</v>
      </c>
      <c r="Q2455" s="99">
        <v>9898.1861703395807</v>
      </c>
      <c r="R2455" s="99">
        <v>6214.7219094038001</v>
      </c>
      <c r="S2455" s="99">
        <v>0</v>
      </c>
      <c r="T2455" s="99">
        <v>1997.0147826969601</v>
      </c>
      <c r="U2455" s="99">
        <v>116818.32646179201</v>
      </c>
      <c r="V2455" s="99">
        <v>9185820.0019531306</v>
      </c>
      <c r="W2455" s="99">
        <v>515.12847968190897</v>
      </c>
      <c r="X2455" s="99">
        <v>2949097.7316284198</v>
      </c>
      <c r="Y2455" s="99">
        <v>1841483.46603394</v>
      </c>
      <c r="Z2455" s="99">
        <v>1338612.0369873</v>
      </c>
      <c r="AA2455" s="99">
        <v>233093.17320823701</v>
      </c>
      <c r="AB2455" s="99">
        <v>28595.995146036101</v>
      </c>
      <c r="AC2455" s="99">
        <v>34251343.199707001</v>
      </c>
      <c r="AD2455" s="99">
        <v>2368813.7486572298</v>
      </c>
      <c r="AE2455" s="99">
        <v>1929869.0373992899</v>
      </c>
      <c r="AF2455" s="99">
        <v>3202175.7671508798</v>
      </c>
      <c r="AG2455" s="99">
        <v>2596914.2354126</v>
      </c>
      <c r="AH2455" s="99">
        <v>3207632.1137084998</v>
      </c>
      <c r="AI2455" s="99">
        <v>0</v>
      </c>
      <c r="AJ2455" s="99">
        <v>1203874.06317139</v>
      </c>
      <c r="AK2455" s="99">
        <v>1206012.53022766</v>
      </c>
      <c r="AL2455" s="99">
        <v>0</v>
      </c>
      <c r="AM2455" s="99">
        <v>350040.04040527297</v>
      </c>
      <c r="AN2455" s="99">
        <v>36355858.4375</v>
      </c>
      <c r="AO2455" s="99">
        <v>79150564.623046905</v>
      </c>
      <c r="AP2455" s="99">
        <v>3515.8738222718198</v>
      </c>
      <c r="AQ2455" s="99">
        <v>23699298.464111298</v>
      </c>
      <c r="AR2455" s="99">
        <v>15073806.557006801</v>
      </c>
      <c r="AS2455" s="99">
        <v>9834945.5959472694</v>
      </c>
      <c r="AT2455" s="99">
        <v>1700742.4088134801</v>
      </c>
      <c r="AU2455" s="99">
        <v>201754.482667923</v>
      </c>
      <c r="AV2455" s="99">
        <v>96208415.283203095</v>
      </c>
      <c r="AW2455" s="99">
        <v>6497366.9020996103</v>
      </c>
      <c r="AX2455" s="99">
        <v>18303596.902343798</v>
      </c>
      <c r="AY2455" s="99">
        <v>27958539.6103516</v>
      </c>
      <c r="AZ2455" s="99">
        <v>20279668.1875</v>
      </c>
      <c r="BA2455" s="99">
        <v>27060865.9755859</v>
      </c>
      <c r="BB2455" s="99">
        <v>0</v>
      </c>
      <c r="BC2455" s="99">
        <v>9783696.58911133</v>
      </c>
      <c r="BD2455" s="99">
        <v>8814220.8782959003</v>
      </c>
      <c r="BE2455" s="99">
        <v>0</v>
      </c>
      <c r="BF2455" s="99">
        <v>2646945.3385925302</v>
      </c>
      <c r="BG2455" s="99">
        <v>102454222.46679699</v>
      </c>
      <c r="BH2455" s="99">
        <v>17832874.4992676</v>
      </c>
      <c r="BI2455" s="99">
        <v>1031.67387233675</v>
      </c>
      <c r="BJ2455" s="99">
        <v>6976507.2696533203</v>
      </c>
      <c r="BK2455" s="99">
        <v>5064258.3811035203</v>
      </c>
      <c r="BL2455" s="99">
        <v>0</v>
      </c>
      <c r="BM2455" s="99">
        <v>156807.28045082101</v>
      </c>
      <c r="BN2455" s="99">
        <v>25024.959417819999</v>
      </c>
      <c r="BO2455" s="99">
        <v>0</v>
      </c>
      <c r="BP2455" s="99">
        <v>0</v>
      </c>
      <c r="BQ2455" s="99">
        <v>0</v>
      </c>
      <c r="BR2455" s="99">
        <v>8269094.1876831101</v>
      </c>
      <c r="BS2455" s="99">
        <v>7178952.0168457003</v>
      </c>
      <c r="BT2455" s="99">
        <v>5268318.5938110398</v>
      </c>
      <c r="BU2455" s="99">
        <v>0</v>
      </c>
      <c r="BV2455" s="99">
        <v>4050090.3482360798</v>
      </c>
      <c r="BW2455" s="99">
        <v>1039420.22949982</v>
      </c>
      <c r="BX2455" s="99">
        <v>0</v>
      </c>
      <c r="BY2455" s="99">
        <v>0</v>
      </c>
      <c r="BZ2455" s="99">
        <v>0</v>
      </c>
      <c r="CA2455" s="99">
        <v>202684.52918624901</v>
      </c>
      <c r="CB2455" s="99">
        <v>12130913.5314941</v>
      </c>
      <c r="CC2455" s="99">
        <v>103241527.352539</v>
      </c>
      <c r="CD2455" s="99">
        <v>24815999.350097701</v>
      </c>
      <c r="CE2455" s="99">
        <v>7979.3152734041196</v>
      </c>
      <c r="CF2455" s="99">
        <v>1544627.1990356401</v>
      </c>
      <c r="CG2455" s="99">
        <v>11404749.709472699</v>
      </c>
      <c r="CH2455" s="99">
        <v>0</v>
      </c>
      <c r="CI2455" s="99">
        <v>210720.52965927101</v>
      </c>
      <c r="CJ2455" s="99">
        <v>13683738.2036133</v>
      </c>
      <c r="CK2455" s="99">
        <v>115233001.652344</v>
      </c>
      <c r="CL2455" s="99">
        <v>25862587.6181641</v>
      </c>
      <c r="CM2455" s="203">
        <f t="shared" si="114"/>
        <v>327538.856121063</v>
      </c>
      <c r="CN2455" s="203">
        <f t="shared" si="115"/>
        <v>50039596.641113296</v>
      </c>
      <c r="CO2455" s="203">
        <f t="shared" si="116"/>
        <v>217687224.11914098</v>
      </c>
      <c r="CP2455" s="99">
        <v>25862587.6181641</v>
      </c>
      <c r="CQ2455" s="99">
        <v>0</v>
      </c>
      <c r="CR2455" s="99">
        <v>0</v>
      </c>
      <c r="CS2455" s="99">
        <v>0</v>
      </c>
      <c r="CT2455" s="99">
        <v>0</v>
      </c>
    </row>
    <row r="2456" spans="1:98">
      <c r="A2456" s="98" t="s">
        <v>192</v>
      </c>
      <c r="B2456" s="100">
        <v>39692</v>
      </c>
      <c r="C2456" s="99">
        <v>166763.658960342</v>
      </c>
      <c r="D2456" s="99">
        <v>7.9620291699538903</v>
      </c>
      <c r="E2456" s="99">
        <v>37438.193161964402</v>
      </c>
      <c r="F2456" s="99">
        <v>28686.952529907201</v>
      </c>
      <c r="G2456" s="99">
        <v>6950.1235701441801</v>
      </c>
      <c r="H2456" s="99">
        <v>1190.2642145305899</v>
      </c>
      <c r="I2456" s="99">
        <v>153.21516472473701</v>
      </c>
      <c r="J2456" s="99">
        <v>105469.071580887</v>
      </c>
      <c r="K2456" s="99">
        <v>12803.575843095799</v>
      </c>
      <c r="L2456" s="99">
        <v>48005.591507434801</v>
      </c>
      <c r="M2456" s="99">
        <v>65892.226595878601</v>
      </c>
      <c r="N2456" s="99">
        <v>17301.450850486799</v>
      </c>
      <c r="O2456" s="99">
        <v>68756.906242370605</v>
      </c>
      <c r="P2456" s="99">
        <v>0</v>
      </c>
      <c r="Q2456" s="99">
        <v>9818.4538581371307</v>
      </c>
      <c r="R2456" s="99">
        <v>6431.2414770722398</v>
      </c>
      <c r="S2456" s="99">
        <v>0</v>
      </c>
      <c r="T2456" s="99">
        <v>1952.7525508254801</v>
      </c>
      <c r="U2456" s="99">
        <v>118379.941778183</v>
      </c>
      <c r="V2456" s="99">
        <v>9356704.5745849591</v>
      </c>
      <c r="W2456" s="99">
        <v>674.60727915167797</v>
      </c>
      <c r="X2456" s="99">
        <v>2836582.2797546401</v>
      </c>
      <c r="Y2456" s="99">
        <v>1791259.8770904499</v>
      </c>
      <c r="Z2456" s="99">
        <v>1393271.1718292199</v>
      </c>
      <c r="AA2456" s="99">
        <v>198801.57787132301</v>
      </c>
      <c r="AB2456" s="99">
        <v>24273.7054753304</v>
      </c>
      <c r="AC2456" s="99">
        <v>35069559.998535201</v>
      </c>
      <c r="AD2456" s="99">
        <v>2040153.6667480499</v>
      </c>
      <c r="AE2456" s="99">
        <v>1896987.1714019801</v>
      </c>
      <c r="AF2456" s="99">
        <v>3237124.32391357</v>
      </c>
      <c r="AG2456" s="99">
        <v>2570230.1385498</v>
      </c>
      <c r="AH2456" s="99">
        <v>3258005.5813293499</v>
      </c>
      <c r="AI2456" s="99">
        <v>0</v>
      </c>
      <c r="AJ2456" s="99">
        <v>1180938.5537109401</v>
      </c>
      <c r="AK2456" s="99">
        <v>1236296.6760559101</v>
      </c>
      <c r="AL2456" s="99">
        <v>0</v>
      </c>
      <c r="AM2456" s="99">
        <v>330718.42583465599</v>
      </c>
      <c r="AN2456" s="99">
        <v>36997013.748046897</v>
      </c>
      <c r="AO2456" s="99">
        <v>81520090.564453095</v>
      </c>
      <c r="AP2456" s="99">
        <v>5645.9178876876804</v>
      </c>
      <c r="AQ2456" s="99">
        <v>23259302.501220699</v>
      </c>
      <c r="AR2456" s="99">
        <v>14818475.4649658</v>
      </c>
      <c r="AS2456" s="99">
        <v>10393972.5585938</v>
      </c>
      <c r="AT2456" s="99">
        <v>1411617.3458252</v>
      </c>
      <c r="AU2456" s="99">
        <v>170124.88177490199</v>
      </c>
      <c r="AV2456" s="99">
        <v>99552362.135742202</v>
      </c>
      <c r="AW2456" s="99">
        <v>5664622.40344238</v>
      </c>
      <c r="AX2456" s="99">
        <v>18125353.2741699</v>
      </c>
      <c r="AY2456" s="99">
        <v>28455152.4135742</v>
      </c>
      <c r="AZ2456" s="99">
        <v>20217882.183105499</v>
      </c>
      <c r="BA2456" s="99">
        <v>27847033.7731934</v>
      </c>
      <c r="BB2456" s="99">
        <v>0</v>
      </c>
      <c r="BC2456" s="99">
        <v>9679999.7073974591</v>
      </c>
      <c r="BD2456" s="99">
        <v>9113059.4622802697</v>
      </c>
      <c r="BE2456" s="99">
        <v>0</v>
      </c>
      <c r="BF2456" s="99">
        <v>2533546.9207458501</v>
      </c>
      <c r="BG2456" s="99">
        <v>105340035.075195</v>
      </c>
      <c r="BH2456" s="99">
        <v>18215691.712890599</v>
      </c>
      <c r="BI2456" s="99">
        <v>741.877231881022</v>
      </c>
      <c r="BJ2456" s="99">
        <v>6752292.4071044903</v>
      </c>
      <c r="BK2456" s="99">
        <v>4927755.6646118201</v>
      </c>
      <c r="BL2456" s="99">
        <v>0</v>
      </c>
      <c r="BM2456" s="99">
        <v>125890.639773369</v>
      </c>
      <c r="BN2456" s="99">
        <v>19217.042910575899</v>
      </c>
      <c r="BO2456" s="99">
        <v>0</v>
      </c>
      <c r="BP2456" s="99">
        <v>0</v>
      </c>
      <c r="BQ2456" s="99">
        <v>0</v>
      </c>
      <c r="BR2456" s="99">
        <v>8472738.8457031306</v>
      </c>
      <c r="BS2456" s="99">
        <v>7128308.58666992</v>
      </c>
      <c r="BT2456" s="99">
        <v>5416878.63671875</v>
      </c>
      <c r="BU2456" s="99">
        <v>0</v>
      </c>
      <c r="BV2456" s="99">
        <v>4032229.8422546401</v>
      </c>
      <c r="BW2456" s="99">
        <v>1077737.6007690399</v>
      </c>
      <c r="BX2456" s="99">
        <v>0</v>
      </c>
      <c r="BY2456" s="99">
        <v>0</v>
      </c>
      <c r="BZ2456" s="99">
        <v>0</v>
      </c>
      <c r="CA2456" s="99">
        <v>204168.70495986901</v>
      </c>
      <c r="CB2456" s="99">
        <v>12182371.5892334</v>
      </c>
      <c r="CC2456" s="99">
        <v>104179486.94238301</v>
      </c>
      <c r="CD2456" s="99">
        <v>24945158.146240201</v>
      </c>
      <c r="CE2456" s="99">
        <v>8144.5225746631604</v>
      </c>
      <c r="CF2456" s="99">
        <v>1567997.9883727999</v>
      </c>
      <c r="CG2456" s="99">
        <v>11674848.3006592</v>
      </c>
      <c r="CH2456" s="99">
        <v>0</v>
      </c>
      <c r="CI2456" s="99">
        <v>212267.44343948399</v>
      </c>
      <c r="CJ2456" s="99">
        <v>13727471.1645508</v>
      </c>
      <c r="CK2456" s="99">
        <v>116301520.52343801</v>
      </c>
      <c r="CL2456" s="99">
        <v>26020563.377197299</v>
      </c>
      <c r="CM2456" s="203">
        <f t="shared" si="114"/>
        <v>330647.38521766698</v>
      </c>
      <c r="CN2456" s="203">
        <f t="shared" si="115"/>
        <v>50724484.912597701</v>
      </c>
      <c r="CO2456" s="203">
        <f t="shared" si="116"/>
        <v>221641555.59863299</v>
      </c>
      <c r="CP2456" s="99">
        <v>26020563.377197299</v>
      </c>
      <c r="CQ2456" s="99">
        <v>0</v>
      </c>
      <c r="CR2456" s="99">
        <v>0</v>
      </c>
      <c r="CS2456" s="99">
        <v>0</v>
      </c>
      <c r="CT2456" s="99">
        <v>0</v>
      </c>
    </row>
    <row r="2457" spans="1:98">
      <c r="A2457" s="98" t="s">
        <v>192</v>
      </c>
      <c r="B2457" s="100">
        <v>39783</v>
      </c>
      <c r="C2457" s="99">
        <v>167023.05126953099</v>
      </c>
      <c r="D2457" s="99">
        <v>7.3253909909981303</v>
      </c>
      <c r="E2457" s="99">
        <v>35728.930378436999</v>
      </c>
      <c r="F2457" s="99">
        <v>27323.283820629102</v>
      </c>
      <c r="G2457" s="99">
        <v>7334.2693154215804</v>
      </c>
      <c r="H2457" s="99">
        <v>975.44320526719105</v>
      </c>
      <c r="I2457" s="99">
        <v>126.839173318818</v>
      </c>
      <c r="J2457" s="99">
        <v>108018.49326896699</v>
      </c>
      <c r="K2457" s="99">
        <v>10655.268920660001</v>
      </c>
      <c r="L2457" s="99">
        <v>46427.4190912247</v>
      </c>
      <c r="M2457" s="99">
        <v>65529.728510856599</v>
      </c>
      <c r="N2457" s="99">
        <v>17099.190498352102</v>
      </c>
      <c r="O2457" s="99">
        <v>69094.395713806196</v>
      </c>
      <c r="P2457" s="99">
        <v>0</v>
      </c>
      <c r="Q2457" s="99">
        <v>9759.6999776363391</v>
      </c>
      <c r="R2457" s="99">
        <v>6618.83284634352</v>
      </c>
      <c r="S2457" s="99">
        <v>0</v>
      </c>
      <c r="T2457" s="99">
        <v>1900.53213407099</v>
      </c>
      <c r="U2457" s="99">
        <v>118861.186688423</v>
      </c>
      <c r="V2457" s="99">
        <v>9316175.1673584003</v>
      </c>
      <c r="W2457" s="99">
        <v>1509.87285836041</v>
      </c>
      <c r="X2457" s="99">
        <v>2706958.6032409701</v>
      </c>
      <c r="Y2457" s="99">
        <v>1729118.49780273</v>
      </c>
      <c r="Z2457" s="99">
        <v>1443691.0149078399</v>
      </c>
      <c r="AA2457" s="99">
        <v>108806.471088409</v>
      </c>
      <c r="AB2457" s="99">
        <v>16719.819059133501</v>
      </c>
      <c r="AC2457" s="99">
        <v>35423862.9541016</v>
      </c>
      <c r="AD2457" s="99">
        <v>1590345.43984985</v>
      </c>
      <c r="AE2457" s="99">
        <v>1830951.0887908901</v>
      </c>
      <c r="AF2457" s="99">
        <v>3194138.4561157199</v>
      </c>
      <c r="AG2457" s="99">
        <v>2530301.93389893</v>
      </c>
      <c r="AH2457" s="99">
        <v>3268021.5848693801</v>
      </c>
      <c r="AI2457" s="99">
        <v>0</v>
      </c>
      <c r="AJ2457" s="99">
        <v>1173622.21461487</v>
      </c>
      <c r="AK2457" s="99">
        <v>1260852.5443573</v>
      </c>
      <c r="AL2457" s="99">
        <v>0</v>
      </c>
      <c r="AM2457" s="99">
        <v>323697.10097885103</v>
      </c>
      <c r="AN2457" s="99">
        <v>37178848.59375</v>
      </c>
      <c r="AO2457" s="99">
        <v>81629178.558593795</v>
      </c>
      <c r="AP2457" s="99">
        <v>11350.403771162</v>
      </c>
      <c r="AQ2457" s="99">
        <v>21881924.590332001</v>
      </c>
      <c r="AR2457" s="99">
        <v>14146475.9370117</v>
      </c>
      <c r="AS2457" s="99">
        <v>10813014.6654053</v>
      </c>
      <c r="AT2457" s="99">
        <v>894647.50405883801</v>
      </c>
      <c r="AU2457" s="99">
        <v>129873.617765427</v>
      </c>
      <c r="AV2457" s="99">
        <v>102671033.558594</v>
      </c>
      <c r="AW2457" s="99">
        <v>4492063.1876831101</v>
      </c>
      <c r="AX2457" s="99">
        <v>17665390.448730499</v>
      </c>
      <c r="AY2457" s="99">
        <v>28077363.271484401</v>
      </c>
      <c r="AZ2457" s="99">
        <v>19974988.629882801</v>
      </c>
      <c r="BA2457" s="99">
        <v>28089521.260009799</v>
      </c>
      <c r="BB2457" s="99">
        <v>0</v>
      </c>
      <c r="BC2457" s="99">
        <v>9650347.4696044903</v>
      </c>
      <c r="BD2457" s="99">
        <v>9353161.8911132794</v>
      </c>
      <c r="BE2457" s="99">
        <v>0</v>
      </c>
      <c r="BF2457" s="99">
        <v>2482791.4862365699</v>
      </c>
      <c r="BG2457" s="99">
        <v>107397095.29199199</v>
      </c>
      <c r="BH2457" s="99">
        <v>18513831.818115201</v>
      </c>
      <c r="BI2457" s="99">
        <v>2273.5473695993401</v>
      </c>
      <c r="BJ2457" s="99">
        <v>6527043.6658325205</v>
      </c>
      <c r="BK2457" s="99">
        <v>4797347.7125244103</v>
      </c>
      <c r="BL2457" s="99">
        <v>0</v>
      </c>
      <c r="BM2457" s="99">
        <v>94357.340558052107</v>
      </c>
      <c r="BN2457" s="99">
        <v>13367.612561464301</v>
      </c>
      <c r="BO2457" s="99">
        <v>0</v>
      </c>
      <c r="BP2457" s="99">
        <v>0</v>
      </c>
      <c r="BQ2457" s="99">
        <v>0</v>
      </c>
      <c r="BR2457" s="99">
        <v>8455379.8092040997</v>
      </c>
      <c r="BS2457" s="99">
        <v>7047651.1843872098</v>
      </c>
      <c r="BT2457" s="99">
        <v>5464908.3855590802</v>
      </c>
      <c r="BU2457" s="99">
        <v>0</v>
      </c>
      <c r="BV2457" s="99">
        <v>4023820.7455139202</v>
      </c>
      <c r="BW2457" s="99">
        <v>1102300.4664459201</v>
      </c>
      <c r="BX2457" s="99">
        <v>0</v>
      </c>
      <c r="BY2457" s="99">
        <v>0</v>
      </c>
      <c r="BZ2457" s="99">
        <v>0</v>
      </c>
      <c r="CA2457" s="99">
        <v>202382.768505096</v>
      </c>
      <c r="CB2457" s="99">
        <v>12026379.040161099</v>
      </c>
      <c r="CC2457" s="99">
        <v>103332780.024414</v>
      </c>
      <c r="CD2457" s="99">
        <v>25037158.842529301</v>
      </c>
      <c r="CE2457" s="99">
        <v>8298.4733155965805</v>
      </c>
      <c r="CF2457" s="99">
        <v>1581942.3097991899</v>
      </c>
      <c r="CG2457" s="99">
        <v>11820003.650146499</v>
      </c>
      <c r="CH2457" s="99">
        <v>0</v>
      </c>
      <c r="CI2457" s="99">
        <v>210676.45348548901</v>
      </c>
      <c r="CJ2457" s="99">
        <v>13603133.4649658</v>
      </c>
      <c r="CK2457" s="99">
        <v>115493684.237305</v>
      </c>
      <c r="CL2457" s="99">
        <v>26137333.309814502</v>
      </c>
      <c r="CM2457" s="203">
        <f t="shared" si="114"/>
        <v>329537.64017391199</v>
      </c>
      <c r="CN2457" s="203">
        <f t="shared" si="115"/>
        <v>50781982.058715798</v>
      </c>
      <c r="CO2457" s="203">
        <f t="shared" si="116"/>
        <v>222890779.52929699</v>
      </c>
      <c r="CP2457" s="99">
        <v>26137333.309814502</v>
      </c>
      <c r="CQ2457" s="99">
        <v>0</v>
      </c>
      <c r="CR2457" s="99">
        <v>0</v>
      </c>
      <c r="CS2457" s="99">
        <v>0</v>
      </c>
      <c r="CT2457" s="99">
        <v>0</v>
      </c>
    </row>
    <row r="2458" spans="1:98">
      <c r="A2458" s="98" t="s">
        <v>192</v>
      </c>
      <c r="B2458" s="100">
        <v>39873</v>
      </c>
      <c r="C2458" s="99">
        <v>169066.69357681301</v>
      </c>
      <c r="D2458" s="99">
        <v>8.0090681619476491</v>
      </c>
      <c r="E2458" s="99">
        <v>35126.025876522101</v>
      </c>
      <c r="F2458" s="99">
        <v>27139.746143341101</v>
      </c>
      <c r="G2458" s="99">
        <v>7677.8723675012598</v>
      </c>
      <c r="H2458" s="99">
        <v>799.55329208821104</v>
      </c>
      <c r="I2458" s="99">
        <v>109.887923529372</v>
      </c>
      <c r="J2458" s="99">
        <v>111306.214202881</v>
      </c>
      <c r="K2458" s="99">
        <v>8696.8182729482705</v>
      </c>
      <c r="L2458" s="99">
        <v>46490.145270347602</v>
      </c>
      <c r="M2458" s="99">
        <v>66049.339930534406</v>
      </c>
      <c r="N2458" s="99">
        <v>17041.757586002401</v>
      </c>
      <c r="O2458" s="99">
        <v>70320.256380081206</v>
      </c>
      <c r="P2458" s="99">
        <v>0</v>
      </c>
      <c r="Q2458" s="99">
        <v>9764.2299693822897</v>
      </c>
      <c r="R2458" s="99">
        <v>6815.0484781861296</v>
      </c>
      <c r="S2458" s="99">
        <v>0</v>
      </c>
      <c r="T2458" s="99">
        <v>1897.0194636434301</v>
      </c>
      <c r="U2458" s="99">
        <v>119952.665219307</v>
      </c>
      <c r="V2458" s="99">
        <v>9361322.9686279297</v>
      </c>
      <c r="W2458" s="99">
        <v>934.44227851927303</v>
      </c>
      <c r="X2458" s="99">
        <v>2622421.4066772498</v>
      </c>
      <c r="Y2458" s="99">
        <v>1676793.52905273</v>
      </c>
      <c r="Z2458" s="99">
        <v>1479644.50596619</v>
      </c>
      <c r="AA2458" s="99">
        <v>129137.866855621</v>
      </c>
      <c r="AB2458" s="99">
        <v>16303.0623133183</v>
      </c>
      <c r="AC2458" s="99">
        <v>36356367.844238304</v>
      </c>
      <c r="AD2458" s="99">
        <v>1249949.74359131</v>
      </c>
      <c r="AE2458" s="99">
        <v>1813547.7776184101</v>
      </c>
      <c r="AF2458" s="99">
        <v>3205839.0175781301</v>
      </c>
      <c r="AG2458" s="99">
        <v>2501199.5355834998</v>
      </c>
      <c r="AH2458" s="99">
        <v>3318946.3574523898</v>
      </c>
      <c r="AI2458" s="99">
        <v>0</v>
      </c>
      <c r="AJ2458" s="99">
        <v>1161994.9074096701</v>
      </c>
      <c r="AK2458" s="99">
        <v>1277799.4760131801</v>
      </c>
      <c r="AL2458" s="99">
        <v>0</v>
      </c>
      <c r="AM2458" s="99">
        <v>316183.96876907302</v>
      </c>
      <c r="AN2458" s="99">
        <v>37593729.654296897</v>
      </c>
      <c r="AO2458" s="99">
        <v>82667779.788085893</v>
      </c>
      <c r="AP2458" s="99">
        <v>7048.1138457059897</v>
      </c>
      <c r="AQ2458" s="99">
        <v>21767967.410644501</v>
      </c>
      <c r="AR2458" s="99">
        <v>13803620.864868199</v>
      </c>
      <c r="AS2458" s="99">
        <v>11044699.755981401</v>
      </c>
      <c r="AT2458" s="99">
        <v>930489.74179077102</v>
      </c>
      <c r="AU2458" s="99">
        <v>115021.258311272</v>
      </c>
      <c r="AV2458" s="99">
        <v>106030947.146484</v>
      </c>
      <c r="AW2458" s="99">
        <v>3556025.5704345698</v>
      </c>
      <c r="AX2458" s="99">
        <v>17627661.574707001</v>
      </c>
      <c r="AY2458" s="99">
        <v>28615421.514404301</v>
      </c>
      <c r="AZ2458" s="99">
        <v>19751845.840576202</v>
      </c>
      <c r="BA2458" s="99">
        <v>28732988.137695301</v>
      </c>
      <c r="BB2458" s="99">
        <v>0</v>
      </c>
      <c r="BC2458" s="99">
        <v>9594171.1010742206</v>
      </c>
      <c r="BD2458" s="99">
        <v>9500006.0211181603</v>
      </c>
      <c r="BE2458" s="99">
        <v>0</v>
      </c>
      <c r="BF2458" s="99">
        <v>2439275.7022094699</v>
      </c>
      <c r="BG2458" s="99">
        <v>109464093.086914</v>
      </c>
      <c r="BH2458" s="99">
        <v>18643965.790283199</v>
      </c>
      <c r="BI2458" s="99">
        <v>1496.9588537514201</v>
      </c>
      <c r="BJ2458" s="99">
        <v>6348513.23083496</v>
      </c>
      <c r="BK2458" s="99">
        <v>4678276.0175781297</v>
      </c>
      <c r="BL2458" s="99">
        <v>0</v>
      </c>
      <c r="BM2458" s="99">
        <v>91698.867884635896</v>
      </c>
      <c r="BN2458" s="99">
        <v>14988.393728494601</v>
      </c>
      <c r="BO2458" s="99">
        <v>0</v>
      </c>
      <c r="BP2458" s="99">
        <v>0</v>
      </c>
      <c r="BQ2458" s="99">
        <v>0</v>
      </c>
      <c r="BR2458" s="99">
        <v>8441482.12426758</v>
      </c>
      <c r="BS2458" s="99">
        <v>6929958.6035766602</v>
      </c>
      <c r="BT2458" s="99">
        <v>5589153.7032470703</v>
      </c>
      <c r="BU2458" s="99">
        <v>0</v>
      </c>
      <c r="BV2458" s="99">
        <v>4008261.0409545898</v>
      </c>
      <c r="BW2458" s="99">
        <v>1118825.82641602</v>
      </c>
      <c r="BX2458" s="99">
        <v>0</v>
      </c>
      <c r="BY2458" s="99">
        <v>0</v>
      </c>
      <c r="BZ2458" s="99">
        <v>0</v>
      </c>
      <c r="CA2458" s="99">
        <v>204507.85067749</v>
      </c>
      <c r="CB2458" s="99">
        <v>11995666.579956099</v>
      </c>
      <c r="CC2458" s="99">
        <v>104694236.53125</v>
      </c>
      <c r="CD2458" s="99">
        <v>25013766.056152299</v>
      </c>
      <c r="CE2458" s="99">
        <v>8481.9831365346909</v>
      </c>
      <c r="CF2458" s="99">
        <v>1596602.90809631</v>
      </c>
      <c r="CG2458" s="99">
        <v>11938983.134765601</v>
      </c>
      <c r="CH2458" s="99">
        <v>0</v>
      </c>
      <c r="CI2458" s="99">
        <v>212993.15746688799</v>
      </c>
      <c r="CJ2458" s="99">
        <v>13610393.451293901</v>
      </c>
      <c r="CK2458" s="99">
        <v>116395021.87597699</v>
      </c>
      <c r="CL2458" s="99">
        <v>26141469.925048798</v>
      </c>
      <c r="CM2458" s="203">
        <f t="shared" si="114"/>
        <v>332945.82268619502</v>
      </c>
      <c r="CN2458" s="203">
        <f t="shared" si="115"/>
        <v>51204123.105590798</v>
      </c>
      <c r="CO2458" s="203">
        <f t="shared" si="116"/>
        <v>225859114.96289098</v>
      </c>
      <c r="CP2458" s="99">
        <v>26141469.925048798</v>
      </c>
      <c r="CQ2458" s="99">
        <v>0</v>
      </c>
      <c r="CR2458" s="99">
        <v>0</v>
      </c>
      <c r="CS2458" s="99">
        <v>0</v>
      </c>
      <c r="CT2458" s="99">
        <v>0</v>
      </c>
    </row>
    <row r="2459" spans="1:98">
      <c r="A2459" s="98" t="s">
        <v>192</v>
      </c>
      <c r="B2459" s="100">
        <v>39965</v>
      </c>
      <c r="C2459" s="99">
        <v>171941.847084045</v>
      </c>
      <c r="D2459" s="99">
        <v>6.6246057879761802</v>
      </c>
      <c r="E2459" s="99">
        <v>33941.559481144002</v>
      </c>
      <c r="F2459" s="99">
        <v>26566.9415221214</v>
      </c>
      <c r="G2459" s="99">
        <v>7997.3707648515701</v>
      </c>
      <c r="H2459" s="99">
        <v>588.287969075143</v>
      </c>
      <c r="I2459" s="99">
        <v>81.581141826696694</v>
      </c>
      <c r="J2459" s="99">
        <v>114569.843459129</v>
      </c>
      <c r="K2459" s="99">
        <v>6865.4707844853401</v>
      </c>
      <c r="L2459" s="99">
        <v>46642.9719252586</v>
      </c>
      <c r="M2459" s="99">
        <v>66676.238513946504</v>
      </c>
      <c r="N2459" s="99">
        <v>16949.3759462833</v>
      </c>
      <c r="O2459" s="99">
        <v>71320.438158988996</v>
      </c>
      <c r="P2459" s="99">
        <v>0</v>
      </c>
      <c r="Q2459" s="99">
        <v>9821.1973025798798</v>
      </c>
      <c r="R2459" s="99">
        <v>6958.2805141210602</v>
      </c>
      <c r="S2459" s="99">
        <v>0</v>
      </c>
      <c r="T2459" s="99">
        <v>1858.0102564543499</v>
      </c>
      <c r="U2459" s="99">
        <v>121159.873555183</v>
      </c>
      <c r="V2459" s="99">
        <v>9528279.0369872991</v>
      </c>
      <c r="W2459" s="99">
        <v>1278.23245471716</v>
      </c>
      <c r="X2459" s="99">
        <v>2505408.35723877</v>
      </c>
      <c r="Y2459" s="99">
        <v>1620506.6182251</v>
      </c>
      <c r="Z2459" s="99">
        <v>1513946.6504058801</v>
      </c>
      <c r="AA2459" s="99">
        <v>101603.50345325501</v>
      </c>
      <c r="AB2459" s="99">
        <v>12372.891485333401</v>
      </c>
      <c r="AC2459" s="99">
        <v>37061214.736816399</v>
      </c>
      <c r="AD2459" s="99">
        <v>944177.46627807606</v>
      </c>
      <c r="AE2459" s="99">
        <v>1801032.1659240699</v>
      </c>
      <c r="AF2459" s="99">
        <v>3233527.99816895</v>
      </c>
      <c r="AG2459" s="99">
        <v>2483762.8684997601</v>
      </c>
      <c r="AH2459" s="99">
        <v>3334082.12463379</v>
      </c>
      <c r="AI2459" s="99">
        <v>0</v>
      </c>
      <c r="AJ2459" s="99">
        <v>1177495.1381530799</v>
      </c>
      <c r="AK2459" s="99">
        <v>1291678.21963501</v>
      </c>
      <c r="AL2459" s="99">
        <v>0</v>
      </c>
      <c r="AM2459" s="99">
        <v>303564.81724548299</v>
      </c>
      <c r="AN2459" s="99">
        <v>37939813.224121101</v>
      </c>
      <c r="AO2459" s="99">
        <v>84712607.793945298</v>
      </c>
      <c r="AP2459" s="99">
        <v>10301.890673756599</v>
      </c>
      <c r="AQ2459" s="99">
        <v>20608203.4455566</v>
      </c>
      <c r="AR2459" s="99">
        <v>13396138.428100601</v>
      </c>
      <c r="AS2459" s="99">
        <v>11377117.7148438</v>
      </c>
      <c r="AT2459" s="99">
        <v>702294.13978576695</v>
      </c>
      <c r="AU2459" s="99">
        <v>86015.4881162643</v>
      </c>
      <c r="AV2459" s="99">
        <v>109048672.20214801</v>
      </c>
      <c r="AW2459" s="99">
        <v>2701413.4915466299</v>
      </c>
      <c r="AX2459" s="99">
        <v>17724185.4208984</v>
      </c>
      <c r="AY2459" s="99">
        <v>28959045.543701202</v>
      </c>
      <c r="AZ2459" s="99">
        <v>19751896.6950684</v>
      </c>
      <c r="BA2459" s="99">
        <v>29087690.535888702</v>
      </c>
      <c r="BB2459" s="99">
        <v>0</v>
      </c>
      <c r="BC2459" s="99">
        <v>9794829.1279296894</v>
      </c>
      <c r="BD2459" s="99">
        <v>9643333.9434814509</v>
      </c>
      <c r="BE2459" s="99">
        <v>0</v>
      </c>
      <c r="BF2459" s="99">
        <v>2359152.62786865</v>
      </c>
      <c r="BG2459" s="99">
        <v>111564945.56738301</v>
      </c>
      <c r="BH2459" s="99">
        <v>19170784.262695301</v>
      </c>
      <c r="BI2459" s="99">
        <v>1068.04876686633</v>
      </c>
      <c r="BJ2459" s="99">
        <v>6140041.0413818397</v>
      </c>
      <c r="BK2459" s="99">
        <v>4556297.3903808603</v>
      </c>
      <c r="BL2459" s="99">
        <v>0</v>
      </c>
      <c r="BM2459" s="99">
        <v>69729.824476242095</v>
      </c>
      <c r="BN2459" s="99">
        <v>11394.7720278502</v>
      </c>
      <c r="BO2459" s="99">
        <v>0</v>
      </c>
      <c r="BP2459" s="99">
        <v>0</v>
      </c>
      <c r="BQ2459" s="99">
        <v>0</v>
      </c>
      <c r="BR2459" s="99">
        <v>8635208.39135742</v>
      </c>
      <c r="BS2459" s="99">
        <v>6942015.9816894503</v>
      </c>
      <c r="BT2459" s="99">
        <v>5656567.1055908203</v>
      </c>
      <c r="BU2459" s="99">
        <v>0</v>
      </c>
      <c r="BV2459" s="99">
        <v>4073356.2008056599</v>
      </c>
      <c r="BW2459" s="99">
        <v>1134977.85171509</v>
      </c>
      <c r="BX2459" s="99">
        <v>0</v>
      </c>
      <c r="BY2459" s="99">
        <v>0</v>
      </c>
      <c r="BZ2459" s="99">
        <v>0</v>
      </c>
      <c r="CA2459" s="99">
        <v>205955.64847374</v>
      </c>
      <c r="CB2459" s="99">
        <v>12033189.1137695</v>
      </c>
      <c r="CC2459" s="99">
        <v>105098482.5625</v>
      </c>
      <c r="CD2459" s="99">
        <v>25332854.989990201</v>
      </c>
      <c r="CE2459" s="99">
        <v>8572.3862212896292</v>
      </c>
      <c r="CF2459" s="99">
        <v>1597549.9994506801</v>
      </c>
      <c r="CG2459" s="99">
        <v>12038604.604492201</v>
      </c>
      <c r="CH2459" s="99">
        <v>0</v>
      </c>
      <c r="CI2459" s="99">
        <v>214557.14946174601</v>
      </c>
      <c r="CJ2459" s="99">
        <v>13626977.853637701</v>
      </c>
      <c r="CK2459" s="99">
        <v>117265440.413086</v>
      </c>
      <c r="CL2459" s="99">
        <v>26473120.724121101</v>
      </c>
      <c r="CM2459" s="203">
        <f t="shared" si="114"/>
        <v>335717.02301692904</v>
      </c>
      <c r="CN2459" s="203">
        <f t="shared" si="115"/>
        <v>51566791.077758804</v>
      </c>
      <c r="CO2459" s="203">
        <f t="shared" si="116"/>
        <v>228830385.98046899</v>
      </c>
      <c r="CP2459" s="99">
        <v>26473120.724121101</v>
      </c>
      <c r="CQ2459" s="99">
        <v>0</v>
      </c>
      <c r="CR2459" s="99">
        <v>0</v>
      </c>
      <c r="CS2459" s="99">
        <v>0</v>
      </c>
      <c r="CT2459" s="99">
        <v>0</v>
      </c>
    </row>
    <row r="2460" spans="1:98">
      <c r="A2460" s="98" t="s">
        <v>192</v>
      </c>
      <c r="B2460" s="100">
        <v>40057</v>
      </c>
      <c r="C2460" s="99">
        <v>174767.954946518</v>
      </c>
      <c r="D2460" s="99">
        <v>6.0899076349451198</v>
      </c>
      <c r="E2460" s="99">
        <v>32446.917451620098</v>
      </c>
      <c r="F2460" s="99">
        <v>25862.368795633301</v>
      </c>
      <c r="G2460" s="99">
        <v>8351.9177082777005</v>
      </c>
      <c r="H2460" s="99">
        <v>393.33757403492899</v>
      </c>
      <c r="I2460" s="99">
        <v>52.954226605128497</v>
      </c>
      <c r="J2460" s="99">
        <v>117345.577145576</v>
      </c>
      <c r="K2460" s="99">
        <v>5101.7756558060601</v>
      </c>
      <c r="L2460" s="99">
        <v>44967.182909965501</v>
      </c>
      <c r="M2460" s="99">
        <v>66959.070409774795</v>
      </c>
      <c r="N2460" s="99">
        <v>16904.021888732899</v>
      </c>
      <c r="O2460" s="99">
        <v>72803.712084770203</v>
      </c>
      <c r="P2460" s="99">
        <v>0</v>
      </c>
      <c r="Q2460" s="99">
        <v>9802.4329800605792</v>
      </c>
      <c r="R2460" s="99">
        <v>7164.6843665242204</v>
      </c>
      <c r="S2460" s="99">
        <v>0</v>
      </c>
      <c r="T2460" s="99">
        <v>1874.2851054221401</v>
      </c>
      <c r="U2460" s="99">
        <v>122539.725334167</v>
      </c>
      <c r="V2460" s="99">
        <v>9662146.51635742</v>
      </c>
      <c r="W2460" s="99">
        <v>744.721564412117</v>
      </c>
      <c r="X2460" s="99">
        <v>2364555.7526550302</v>
      </c>
      <c r="Y2460" s="99">
        <v>1565582.70887756</v>
      </c>
      <c r="Z2460" s="99">
        <v>1546065.76319885</v>
      </c>
      <c r="AA2460" s="99">
        <v>73373.993119239807</v>
      </c>
      <c r="AB2460" s="99">
        <v>7704.4351261258098</v>
      </c>
      <c r="AC2460" s="99">
        <v>38057007.111328103</v>
      </c>
      <c r="AD2460" s="99">
        <v>680592.15853118896</v>
      </c>
      <c r="AE2460" s="99">
        <v>1752238.5498046901</v>
      </c>
      <c r="AF2460" s="99">
        <v>3226194.9903259301</v>
      </c>
      <c r="AG2460" s="99">
        <v>2469168.3832092299</v>
      </c>
      <c r="AH2460" s="99">
        <v>3365755.84307861</v>
      </c>
      <c r="AI2460" s="99">
        <v>0</v>
      </c>
      <c r="AJ2460" s="99">
        <v>1172803.4139404299</v>
      </c>
      <c r="AK2460" s="99">
        <v>1300892.6356506301</v>
      </c>
      <c r="AL2460" s="99">
        <v>0</v>
      </c>
      <c r="AM2460" s="99">
        <v>300131.510311127</v>
      </c>
      <c r="AN2460" s="99">
        <v>38725646.376464799</v>
      </c>
      <c r="AO2460" s="99">
        <v>86451360.446289107</v>
      </c>
      <c r="AP2460" s="99">
        <v>6048.7133253216698</v>
      </c>
      <c r="AQ2460" s="99">
        <v>19546152.567627002</v>
      </c>
      <c r="AR2460" s="99">
        <v>13003051.111694301</v>
      </c>
      <c r="AS2460" s="99">
        <v>11790579.119506801</v>
      </c>
      <c r="AT2460" s="99">
        <v>489071.01565933198</v>
      </c>
      <c r="AU2460" s="99">
        <v>54342.429877281204</v>
      </c>
      <c r="AV2460" s="99">
        <v>112325261.418945</v>
      </c>
      <c r="AW2460" s="99">
        <v>1956951.28207397</v>
      </c>
      <c r="AX2460" s="99">
        <v>17323279.497558601</v>
      </c>
      <c r="AY2460" s="99">
        <v>29000215.268554699</v>
      </c>
      <c r="AZ2460" s="99">
        <v>19736992.389404301</v>
      </c>
      <c r="BA2460" s="99">
        <v>29588327.301757801</v>
      </c>
      <c r="BB2460" s="99">
        <v>0</v>
      </c>
      <c r="BC2460" s="99">
        <v>9788165.2655029297</v>
      </c>
      <c r="BD2460" s="99">
        <v>9813854.28125</v>
      </c>
      <c r="BE2460" s="99">
        <v>0</v>
      </c>
      <c r="BF2460" s="99">
        <v>2374523.9295349098</v>
      </c>
      <c r="BG2460" s="99">
        <v>114379407.015625</v>
      </c>
      <c r="BH2460" s="99">
        <v>19489671.075195301</v>
      </c>
      <c r="BI2460" s="99">
        <v>799.612801231444</v>
      </c>
      <c r="BJ2460" s="99">
        <v>5919617.6338501005</v>
      </c>
      <c r="BK2460" s="99">
        <v>4442872.0377807599</v>
      </c>
      <c r="BL2460" s="99">
        <v>0</v>
      </c>
      <c r="BM2460" s="99">
        <v>47786.297672748602</v>
      </c>
      <c r="BN2460" s="99">
        <v>5969.9664281606701</v>
      </c>
      <c r="BO2460" s="99">
        <v>0</v>
      </c>
      <c r="BP2460" s="99">
        <v>0</v>
      </c>
      <c r="BQ2460" s="99">
        <v>0</v>
      </c>
      <c r="BR2460" s="99">
        <v>8709677.2528076209</v>
      </c>
      <c r="BS2460" s="99">
        <v>6948522.0607299795</v>
      </c>
      <c r="BT2460" s="99">
        <v>5759914.0693969699</v>
      </c>
      <c r="BU2460" s="99">
        <v>0</v>
      </c>
      <c r="BV2460" s="99">
        <v>4093904.5632934598</v>
      </c>
      <c r="BW2460" s="99">
        <v>1153545.1721191399</v>
      </c>
      <c r="BX2460" s="99">
        <v>0</v>
      </c>
      <c r="BY2460" s="99">
        <v>0</v>
      </c>
      <c r="BZ2460" s="99">
        <v>0</v>
      </c>
      <c r="CA2460" s="99">
        <v>207202.52938079799</v>
      </c>
      <c r="CB2460" s="99">
        <v>12012714.3399658</v>
      </c>
      <c r="CC2460" s="99">
        <v>105543055.50488301</v>
      </c>
      <c r="CD2460" s="99">
        <v>25356360.9223633</v>
      </c>
      <c r="CE2460" s="99">
        <v>8766.4907541275006</v>
      </c>
      <c r="CF2460" s="99">
        <v>1606363.7024383501</v>
      </c>
      <c r="CG2460" s="99">
        <v>12209985.950927701</v>
      </c>
      <c r="CH2460" s="99">
        <v>0</v>
      </c>
      <c r="CI2460" s="99">
        <v>215936.87099647499</v>
      </c>
      <c r="CJ2460" s="99">
        <v>13604429.621948199</v>
      </c>
      <c r="CK2460" s="99">
        <v>118160267.15429699</v>
      </c>
      <c r="CL2460" s="99">
        <v>26512896.487792999</v>
      </c>
      <c r="CM2460" s="203">
        <f t="shared" si="114"/>
        <v>338476.596330642</v>
      </c>
      <c r="CN2460" s="203">
        <f t="shared" si="115"/>
        <v>52330075.998412997</v>
      </c>
      <c r="CO2460" s="203">
        <f t="shared" si="116"/>
        <v>232539674.16992199</v>
      </c>
      <c r="CP2460" s="99">
        <v>26512896.487792999</v>
      </c>
      <c r="CQ2460" s="99">
        <v>0</v>
      </c>
      <c r="CR2460" s="99">
        <v>0</v>
      </c>
      <c r="CS2460" s="99">
        <v>0</v>
      </c>
      <c r="CT2460" s="99">
        <v>0</v>
      </c>
    </row>
    <row r="2461" spans="1:98">
      <c r="A2461" s="98" t="s">
        <v>192</v>
      </c>
      <c r="B2461" s="100">
        <v>40148</v>
      </c>
      <c r="C2461" s="99">
        <v>177885.05179214501</v>
      </c>
      <c r="D2461" s="99">
        <v>5.3066237139864798</v>
      </c>
      <c r="E2461" s="99">
        <v>31545.779959917101</v>
      </c>
      <c r="F2461" s="99">
        <v>25554.2593445778</v>
      </c>
      <c r="G2461" s="99">
        <v>8721.8109205961191</v>
      </c>
      <c r="H2461" s="99">
        <v>218.69193902798</v>
      </c>
      <c r="I2461" s="99">
        <v>28.1763824897353</v>
      </c>
      <c r="J2461" s="99">
        <v>120309.269906998</v>
      </c>
      <c r="K2461" s="99">
        <v>3674.3570656776401</v>
      </c>
      <c r="L2461" s="99">
        <v>44949.3943281174</v>
      </c>
      <c r="M2461" s="99">
        <v>67140.278024673506</v>
      </c>
      <c r="N2461" s="99">
        <v>16890.628047943101</v>
      </c>
      <c r="O2461" s="99">
        <v>75053.321722030596</v>
      </c>
      <c r="P2461" s="99">
        <v>0</v>
      </c>
      <c r="Q2461" s="99">
        <v>9688.59418427944</v>
      </c>
      <c r="R2461" s="99">
        <v>7381.1030635833704</v>
      </c>
      <c r="S2461" s="99">
        <v>0</v>
      </c>
      <c r="T2461" s="99">
        <v>1876.9565915912401</v>
      </c>
      <c r="U2461" s="99">
        <v>124246.686732292</v>
      </c>
      <c r="V2461" s="99">
        <v>9764937.5494384803</v>
      </c>
      <c r="W2461" s="99">
        <v>375.79476253315801</v>
      </c>
      <c r="X2461" s="99">
        <v>2266692.3066406301</v>
      </c>
      <c r="Y2461" s="99">
        <v>1538282.1735992399</v>
      </c>
      <c r="Z2461" s="99">
        <v>1583804.7248840299</v>
      </c>
      <c r="AA2461" s="99">
        <v>18710.8023099899</v>
      </c>
      <c r="AB2461" s="99">
        <v>2537.5263163745399</v>
      </c>
      <c r="AC2461" s="99">
        <v>38309796.503417999</v>
      </c>
      <c r="AD2461" s="99">
        <v>429165.67967224098</v>
      </c>
      <c r="AE2461" s="99">
        <v>1737158.9923095701</v>
      </c>
      <c r="AF2461" s="99">
        <v>3229849.5939636198</v>
      </c>
      <c r="AG2461" s="99">
        <v>2449599.07000732</v>
      </c>
      <c r="AH2461" s="99">
        <v>3466820.06280518</v>
      </c>
      <c r="AI2461" s="99">
        <v>0</v>
      </c>
      <c r="AJ2461" s="99">
        <v>1163958.4234314</v>
      </c>
      <c r="AK2461" s="99">
        <v>1312151.2031707801</v>
      </c>
      <c r="AL2461" s="99">
        <v>0</v>
      </c>
      <c r="AM2461" s="99">
        <v>295718.74309539801</v>
      </c>
      <c r="AN2461" s="99">
        <v>38708907.430175804</v>
      </c>
      <c r="AO2461" s="99">
        <v>88039680.640625</v>
      </c>
      <c r="AP2461" s="99">
        <v>2883.4068229496502</v>
      </c>
      <c r="AQ2461" s="99">
        <v>18892786.0383301</v>
      </c>
      <c r="AR2461" s="99">
        <v>12899391.055542</v>
      </c>
      <c r="AS2461" s="99">
        <v>12124374.717163101</v>
      </c>
      <c r="AT2461" s="99">
        <v>180147.11865425101</v>
      </c>
      <c r="AU2461" s="99">
        <v>21489.663312196699</v>
      </c>
      <c r="AV2461" s="99">
        <v>114586815.40136699</v>
      </c>
      <c r="AW2461" s="99">
        <v>1252300.4487914999</v>
      </c>
      <c r="AX2461" s="99">
        <v>17452546.215087902</v>
      </c>
      <c r="AY2461" s="99">
        <v>29521129.349121101</v>
      </c>
      <c r="AZ2461" s="99">
        <v>19707578.0700684</v>
      </c>
      <c r="BA2461" s="99">
        <v>30771873.118408199</v>
      </c>
      <c r="BB2461" s="99">
        <v>0</v>
      </c>
      <c r="BC2461" s="99">
        <v>9786138.5616455097</v>
      </c>
      <c r="BD2461" s="99">
        <v>9969081.2711181603</v>
      </c>
      <c r="BE2461" s="99">
        <v>0</v>
      </c>
      <c r="BF2461" s="99">
        <v>2341144.8672485398</v>
      </c>
      <c r="BG2461" s="99">
        <v>116016357.37597699</v>
      </c>
      <c r="BH2461" s="99">
        <v>20094896.7814941</v>
      </c>
      <c r="BI2461" s="99">
        <v>508.84956203028599</v>
      </c>
      <c r="BJ2461" s="99">
        <v>5792758.5921020498</v>
      </c>
      <c r="BK2461" s="99">
        <v>4412760.1234130897</v>
      </c>
      <c r="BL2461" s="99">
        <v>0</v>
      </c>
      <c r="BM2461" s="99">
        <v>25091.634960413001</v>
      </c>
      <c r="BN2461" s="99">
        <v>2204.41071766615</v>
      </c>
      <c r="BO2461" s="99">
        <v>0</v>
      </c>
      <c r="BP2461" s="99">
        <v>0</v>
      </c>
      <c r="BQ2461" s="99">
        <v>0</v>
      </c>
      <c r="BR2461" s="99">
        <v>8749033.6112060491</v>
      </c>
      <c r="BS2461" s="99">
        <v>6970322.8724365197</v>
      </c>
      <c r="BT2461" s="99">
        <v>5986584.6555786096</v>
      </c>
      <c r="BU2461" s="99">
        <v>0</v>
      </c>
      <c r="BV2461" s="99">
        <v>4102985.2528991699</v>
      </c>
      <c r="BW2461" s="99">
        <v>1176715.29081726</v>
      </c>
      <c r="BX2461" s="99">
        <v>0</v>
      </c>
      <c r="BY2461" s="99">
        <v>0</v>
      </c>
      <c r="BZ2461" s="99">
        <v>0</v>
      </c>
      <c r="CA2461" s="99">
        <v>209300.68681526199</v>
      </c>
      <c r="CB2461" s="99">
        <v>12033751.841918901</v>
      </c>
      <c r="CC2461" s="99">
        <v>107181419.06445301</v>
      </c>
      <c r="CD2461" s="99">
        <v>25892861.744872998</v>
      </c>
      <c r="CE2461" s="99">
        <v>8930.2580598592795</v>
      </c>
      <c r="CF2461" s="99">
        <v>1607880.0578918499</v>
      </c>
      <c r="CG2461" s="99">
        <v>12330816.172973599</v>
      </c>
      <c r="CH2461" s="99">
        <v>0</v>
      </c>
      <c r="CI2461" s="99">
        <v>218237.72028160101</v>
      </c>
      <c r="CJ2461" s="99">
        <v>13643096.759277301</v>
      </c>
      <c r="CK2461" s="99">
        <v>119031577.042969</v>
      </c>
      <c r="CL2461" s="99">
        <v>27063742.181396499</v>
      </c>
      <c r="CM2461" s="203">
        <f t="shared" si="114"/>
        <v>342484.40701389301</v>
      </c>
      <c r="CN2461" s="203">
        <f t="shared" si="115"/>
        <v>52352004.189453103</v>
      </c>
      <c r="CO2461" s="203">
        <f t="shared" si="116"/>
        <v>235047934.418946</v>
      </c>
      <c r="CP2461" s="99">
        <v>27063742.181396499</v>
      </c>
      <c r="CQ2461" s="99">
        <v>0</v>
      </c>
      <c r="CR2461" s="99">
        <v>0</v>
      </c>
      <c r="CS2461" s="99">
        <v>0</v>
      </c>
      <c r="CT2461" s="99">
        <v>0</v>
      </c>
    </row>
    <row r="2462" spans="1:98">
      <c r="A2462" s="98" t="s">
        <v>192</v>
      </c>
      <c r="B2462" s="100">
        <v>40238</v>
      </c>
      <c r="C2462" s="99">
        <v>178365.77294731099</v>
      </c>
      <c r="D2462" s="99">
        <v>5.8792521829600402</v>
      </c>
      <c r="E2462" s="99">
        <v>30568.713492870302</v>
      </c>
      <c r="F2462" s="99">
        <v>25367.466887235601</v>
      </c>
      <c r="G2462" s="99">
        <v>9005.9522490501404</v>
      </c>
      <c r="H2462" s="99">
        <v>0</v>
      </c>
      <c r="I2462" s="99">
        <v>0</v>
      </c>
      <c r="J2462" s="99">
        <v>122785.24724102</v>
      </c>
      <c r="K2462" s="99">
        <v>2654.36706337333</v>
      </c>
      <c r="L2462" s="99">
        <v>45344.928592681899</v>
      </c>
      <c r="M2462" s="99">
        <v>66576.713144302397</v>
      </c>
      <c r="N2462" s="99">
        <v>16858.0792019367</v>
      </c>
      <c r="O2462" s="99">
        <v>75598.581196785002</v>
      </c>
      <c r="P2462" s="99">
        <v>0</v>
      </c>
      <c r="Q2462" s="99">
        <v>9547.9321734905207</v>
      </c>
      <c r="R2462" s="99">
        <v>7437.7971217036202</v>
      </c>
      <c r="S2462" s="99">
        <v>0</v>
      </c>
      <c r="T2462" s="99">
        <v>1825.4157948940999</v>
      </c>
      <c r="U2462" s="99">
        <v>125431.647459984</v>
      </c>
      <c r="V2462" s="99">
        <v>9847374.4517822303</v>
      </c>
      <c r="W2462" s="99">
        <v>331.56252418085899</v>
      </c>
      <c r="X2462" s="99">
        <v>2130932.4521179199</v>
      </c>
      <c r="Y2462" s="99">
        <v>1495645.7951507601</v>
      </c>
      <c r="Z2462" s="99">
        <v>1616967.3519744901</v>
      </c>
      <c r="AA2462" s="99">
        <v>0</v>
      </c>
      <c r="AB2462" s="99">
        <v>0</v>
      </c>
      <c r="AC2462" s="99">
        <v>38965245.110839799</v>
      </c>
      <c r="AD2462" s="99">
        <v>294692.28676605201</v>
      </c>
      <c r="AE2462" s="99">
        <v>1704057.3491821301</v>
      </c>
      <c r="AF2462" s="99">
        <v>3224717.7587585398</v>
      </c>
      <c r="AG2462" s="99">
        <v>2437852.6763000502</v>
      </c>
      <c r="AH2462" s="99">
        <v>3494736.9396972698</v>
      </c>
      <c r="AI2462" s="99">
        <v>0</v>
      </c>
      <c r="AJ2462" s="99">
        <v>1149026.37049866</v>
      </c>
      <c r="AK2462" s="99">
        <v>1332870.4052429199</v>
      </c>
      <c r="AL2462" s="99">
        <v>0</v>
      </c>
      <c r="AM2462" s="99">
        <v>285512.32412338298</v>
      </c>
      <c r="AN2462" s="99">
        <v>39213381.037597701</v>
      </c>
      <c r="AO2462" s="99">
        <v>89204209.777343795</v>
      </c>
      <c r="AP2462" s="99">
        <v>2726.2396562695499</v>
      </c>
      <c r="AQ2462" s="99">
        <v>18200811.365234401</v>
      </c>
      <c r="AR2462" s="99">
        <v>12685333.4719238</v>
      </c>
      <c r="AS2462" s="99">
        <v>12509671.7423096</v>
      </c>
      <c r="AT2462" s="99">
        <v>0</v>
      </c>
      <c r="AU2462" s="99">
        <v>0</v>
      </c>
      <c r="AV2462" s="99">
        <v>117565223.99511699</v>
      </c>
      <c r="AW2462" s="99">
        <v>867122.47214508103</v>
      </c>
      <c r="AX2462" s="99">
        <v>17240354.041015599</v>
      </c>
      <c r="AY2462" s="99">
        <v>29757422.3359375</v>
      </c>
      <c r="AZ2462" s="99">
        <v>19711823.852783199</v>
      </c>
      <c r="BA2462" s="99">
        <v>31106107.394042999</v>
      </c>
      <c r="BB2462" s="99">
        <v>0</v>
      </c>
      <c r="BC2462" s="99">
        <v>9727926.8088378906</v>
      </c>
      <c r="BD2462" s="99">
        <v>10233051.9923096</v>
      </c>
      <c r="BE2462" s="99">
        <v>0</v>
      </c>
      <c r="BF2462" s="99">
        <v>2292596.4454345698</v>
      </c>
      <c r="BG2462" s="99">
        <v>118374860.012695</v>
      </c>
      <c r="BH2462" s="99">
        <v>20306094.639160201</v>
      </c>
      <c r="BI2462" s="99">
        <v>347.97671917453403</v>
      </c>
      <c r="BJ2462" s="99">
        <v>5566554.0888671903</v>
      </c>
      <c r="BK2462" s="99">
        <v>4332425.2035522498</v>
      </c>
      <c r="BL2462" s="99">
        <v>0</v>
      </c>
      <c r="BM2462" s="99">
        <v>1469.0382706522901</v>
      </c>
      <c r="BN2462" s="99">
        <v>399.53791241347801</v>
      </c>
      <c r="BO2462" s="99">
        <v>0</v>
      </c>
      <c r="BP2462" s="99">
        <v>0</v>
      </c>
      <c r="BQ2462" s="99">
        <v>0</v>
      </c>
      <c r="BR2462" s="99">
        <v>8837471.4959716797</v>
      </c>
      <c r="BS2462" s="99">
        <v>6925652.9686279297</v>
      </c>
      <c r="BT2462" s="99">
        <v>6050318.1968994103</v>
      </c>
      <c r="BU2462" s="99">
        <v>0</v>
      </c>
      <c r="BV2462" s="99">
        <v>4085833.5702209501</v>
      </c>
      <c r="BW2462" s="99">
        <v>1212350.4606780999</v>
      </c>
      <c r="BX2462" s="99">
        <v>0</v>
      </c>
      <c r="BY2462" s="99">
        <v>0</v>
      </c>
      <c r="BZ2462" s="99">
        <v>0</v>
      </c>
      <c r="CA2462" s="99">
        <v>209047.821056366</v>
      </c>
      <c r="CB2462" s="99">
        <v>11994618.7701416</v>
      </c>
      <c r="CC2462" s="99">
        <v>107488211.42968801</v>
      </c>
      <c r="CD2462" s="99">
        <v>25900348.619140599</v>
      </c>
      <c r="CE2462" s="99">
        <v>9023.9485702514594</v>
      </c>
      <c r="CF2462" s="99">
        <v>1617195.0953521701</v>
      </c>
      <c r="CG2462" s="99">
        <v>12504861.2897949</v>
      </c>
      <c r="CH2462" s="99">
        <v>0</v>
      </c>
      <c r="CI2462" s="99">
        <v>218078.05348587001</v>
      </c>
      <c r="CJ2462" s="99">
        <v>13615961.5463867</v>
      </c>
      <c r="CK2462" s="99">
        <v>119839787.799805</v>
      </c>
      <c r="CL2462" s="99">
        <v>27121084.0705566</v>
      </c>
      <c r="CM2462" s="203">
        <f t="shared" si="114"/>
        <v>343509.70094585401</v>
      </c>
      <c r="CN2462" s="203">
        <f t="shared" si="115"/>
        <v>52829342.583984405</v>
      </c>
      <c r="CO2462" s="203">
        <f t="shared" si="116"/>
        <v>238214647.8125</v>
      </c>
      <c r="CP2462" s="99">
        <v>27121084.0705566</v>
      </c>
      <c r="CQ2462" s="99">
        <v>0</v>
      </c>
      <c r="CR2462" s="99">
        <v>0</v>
      </c>
      <c r="CS2462" s="99">
        <v>0</v>
      </c>
      <c r="CT2462" s="99">
        <v>0</v>
      </c>
    </row>
    <row r="2463" spans="1:98">
      <c r="A2463" s="98" t="s">
        <v>192</v>
      </c>
      <c r="B2463" s="100">
        <v>40330</v>
      </c>
      <c r="C2463" s="99">
        <v>180626.314311981</v>
      </c>
      <c r="D2463" s="99">
        <v>6.5474925729795403</v>
      </c>
      <c r="E2463" s="99">
        <v>29947.423195362098</v>
      </c>
      <c r="F2463" s="99">
        <v>25002.744646549199</v>
      </c>
      <c r="G2463" s="99">
        <v>9189.7257320880908</v>
      </c>
      <c r="H2463" s="99">
        <v>0</v>
      </c>
      <c r="I2463" s="99">
        <v>0</v>
      </c>
      <c r="J2463" s="99">
        <v>124659.77743148799</v>
      </c>
      <c r="K2463" s="99">
        <v>2342.7925772666899</v>
      </c>
      <c r="L2463" s="99">
        <v>46794.654169559501</v>
      </c>
      <c r="M2463" s="99">
        <v>67257.818889617905</v>
      </c>
      <c r="N2463" s="99">
        <v>16794.656636714899</v>
      </c>
      <c r="O2463" s="99">
        <v>76605.151910781904</v>
      </c>
      <c r="P2463" s="99">
        <v>0</v>
      </c>
      <c r="Q2463" s="99">
        <v>9418.6573222875595</v>
      </c>
      <c r="R2463" s="99">
        <v>7607.6243364214897</v>
      </c>
      <c r="S2463" s="99">
        <v>0</v>
      </c>
      <c r="T2463" s="99">
        <v>1856.28986571729</v>
      </c>
      <c r="U2463" s="99">
        <v>126691.597414017</v>
      </c>
      <c r="V2463" s="99">
        <v>9905742.0573730506</v>
      </c>
      <c r="W2463" s="99">
        <v>491.63333012536202</v>
      </c>
      <c r="X2463" s="99">
        <v>2065899.6873931901</v>
      </c>
      <c r="Y2463" s="99">
        <v>1453974.4548034701</v>
      </c>
      <c r="Z2463" s="99">
        <v>1635108.95185852</v>
      </c>
      <c r="AA2463" s="99">
        <v>0</v>
      </c>
      <c r="AB2463" s="99">
        <v>0</v>
      </c>
      <c r="AC2463" s="99">
        <v>39675388.7724609</v>
      </c>
      <c r="AD2463" s="99">
        <v>256207.758918762</v>
      </c>
      <c r="AE2463" s="99">
        <v>1733174.6918182401</v>
      </c>
      <c r="AF2463" s="99">
        <v>3225198.8999328599</v>
      </c>
      <c r="AG2463" s="99">
        <v>2432667.75030518</v>
      </c>
      <c r="AH2463" s="99">
        <v>3499815.51885986</v>
      </c>
      <c r="AI2463" s="99">
        <v>0</v>
      </c>
      <c r="AJ2463" s="99">
        <v>1137400.6287994401</v>
      </c>
      <c r="AK2463" s="99">
        <v>1348028.3264770501</v>
      </c>
      <c r="AL2463" s="99">
        <v>0</v>
      </c>
      <c r="AM2463" s="99">
        <v>286112.74156951898</v>
      </c>
      <c r="AN2463" s="99">
        <v>39757441.517578103</v>
      </c>
      <c r="AO2463" s="99">
        <v>90294756.456054702</v>
      </c>
      <c r="AP2463" s="99">
        <v>4014.4463099837299</v>
      </c>
      <c r="AQ2463" s="99">
        <v>17525991.245605499</v>
      </c>
      <c r="AR2463" s="99">
        <v>12414851.810058599</v>
      </c>
      <c r="AS2463" s="99">
        <v>12730747.416503901</v>
      </c>
      <c r="AT2463" s="99">
        <v>0</v>
      </c>
      <c r="AU2463" s="99">
        <v>0</v>
      </c>
      <c r="AV2463" s="99">
        <v>120388083.05957</v>
      </c>
      <c r="AW2463" s="99">
        <v>756334.36474609398</v>
      </c>
      <c r="AX2463" s="99">
        <v>17734055.151367199</v>
      </c>
      <c r="AY2463" s="99">
        <v>29817221.761962902</v>
      </c>
      <c r="AZ2463" s="99">
        <v>19782609.020507801</v>
      </c>
      <c r="BA2463" s="99">
        <v>31451451.5556641</v>
      </c>
      <c r="BB2463" s="99">
        <v>0</v>
      </c>
      <c r="BC2463" s="99">
        <v>9688226.7073974591</v>
      </c>
      <c r="BD2463" s="99">
        <v>10402159.5772705</v>
      </c>
      <c r="BE2463" s="99">
        <v>0</v>
      </c>
      <c r="BF2463" s="99">
        <v>2323956.6727905301</v>
      </c>
      <c r="BG2463" s="99">
        <v>120983656.22656301</v>
      </c>
      <c r="BH2463" s="99">
        <v>20791945.9138184</v>
      </c>
      <c r="BI2463" s="99">
        <v>794.54494547098898</v>
      </c>
      <c r="BJ2463" s="99">
        <v>5426634.6211547898</v>
      </c>
      <c r="BK2463" s="99">
        <v>4225932.4246215802</v>
      </c>
      <c r="BL2463" s="99">
        <v>0</v>
      </c>
      <c r="BM2463" s="99">
        <v>1719.1593269407699</v>
      </c>
      <c r="BN2463" s="99">
        <v>329.411426756531</v>
      </c>
      <c r="BO2463" s="99">
        <v>0</v>
      </c>
      <c r="BP2463" s="99">
        <v>0</v>
      </c>
      <c r="BQ2463" s="99">
        <v>0</v>
      </c>
      <c r="BR2463" s="99">
        <v>8993519.7735595703</v>
      </c>
      <c r="BS2463" s="99">
        <v>6970925.6169433603</v>
      </c>
      <c r="BT2463" s="99">
        <v>6116057.3208618201</v>
      </c>
      <c r="BU2463" s="99">
        <v>0</v>
      </c>
      <c r="BV2463" s="99">
        <v>4062348.23895264</v>
      </c>
      <c r="BW2463" s="99">
        <v>1236663.56111145</v>
      </c>
      <c r="BX2463" s="99">
        <v>0</v>
      </c>
      <c r="BY2463" s="99">
        <v>0</v>
      </c>
      <c r="BZ2463" s="99">
        <v>0</v>
      </c>
      <c r="CA2463" s="99">
        <v>210558.73129272499</v>
      </c>
      <c r="CB2463" s="99">
        <v>11953402.5731201</v>
      </c>
      <c r="CC2463" s="99">
        <v>107614875.160156</v>
      </c>
      <c r="CD2463" s="99">
        <v>26246692.931640599</v>
      </c>
      <c r="CE2463" s="99">
        <v>9173.2213014364206</v>
      </c>
      <c r="CF2463" s="99">
        <v>1620859.81242371</v>
      </c>
      <c r="CG2463" s="99">
        <v>12604952.918457</v>
      </c>
      <c r="CH2463" s="99">
        <v>0</v>
      </c>
      <c r="CI2463" s="99">
        <v>219739.965023041</v>
      </c>
      <c r="CJ2463" s="99">
        <v>13564368.803833</v>
      </c>
      <c r="CK2463" s="99">
        <v>120215324.758789</v>
      </c>
      <c r="CL2463" s="99">
        <v>27491672.302246101</v>
      </c>
      <c r="CM2463" s="203">
        <f t="shared" si="114"/>
        <v>346431.56243705802</v>
      </c>
      <c r="CN2463" s="203">
        <f t="shared" si="115"/>
        <v>53321810.321411103</v>
      </c>
      <c r="CO2463" s="203">
        <f t="shared" si="116"/>
        <v>241198980.98535201</v>
      </c>
      <c r="CP2463" s="99">
        <v>27491672.302246101</v>
      </c>
      <c r="CQ2463" s="99">
        <v>0</v>
      </c>
      <c r="CR2463" s="99">
        <v>0</v>
      </c>
      <c r="CS2463" s="99">
        <v>0</v>
      </c>
      <c r="CT2463" s="99">
        <v>0</v>
      </c>
    </row>
    <row r="2464" spans="1:98">
      <c r="A2464" s="98" t="s">
        <v>192</v>
      </c>
      <c r="B2464" s="100">
        <v>40422</v>
      </c>
      <c r="C2464" s="99">
        <v>180863.44827461199</v>
      </c>
      <c r="D2464" s="99">
        <v>5.1788487419835301</v>
      </c>
      <c r="E2464" s="99">
        <v>29188.3715574741</v>
      </c>
      <c r="F2464" s="99">
        <v>24562.511818408999</v>
      </c>
      <c r="G2464" s="99">
        <v>9272.5287342071497</v>
      </c>
      <c r="H2464" s="99">
        <v>0</v>
      </c>
      <c r="I2464" s="99">
        <v>0</v>
      </c>
      <c r="J2464" s="99">
        <v>125578.64523315401</v>
      </c>
      <c r="K2464" s="99">
        <v>2007.6855212301</v>
      </c>
      <c r="L2464" s="99">
        <v>45197.733953952797</v>
      </c>
      <c r="M2464" s="99">
        <v>67144.452421188398</v>
      </c>
      <c r="N2464" s="99">
        <v>16687.933419704401</v>
      </c>
      <c r="O2464" s="99">
        <v>76376.696105003401</v>
      </c>
      <c r="P2464" s="99">
        <v>0</v>
      </c>
      <c r="Q2464" s="99">
        <v>9308.4347764253598</v>
      </c>
      <c r="R2464" s="99">
        <v>7684.4352697730101</v>
      </c>
      <c r="S2464" s="99">
        <v>0</v>
      </c>
      <c r="T2464" s="99">
        <v>1876.03934781253</v>
      </c>
      <c r="U2464" s="99">
        <v>127673.358298302</v>
      </c>
      <c r="V2464" s="99">
        <v>9919718.6636962909</v>
      </c>
      <c r="W2464" s="99">
        <v>660.00102066993702</v>
      </c>
      <c r="X2464" s="99">
        <v>2007169.72259521</v>
      </c>
      <c r="Y2464" s="99">
        <v>1427876.71440125</v>
      </c>
      <c r="Z2464" s="99">
        <v>1637607.46551514</v>
      </c>
      <c r="AA2464" s="99">
        <v>0</v>
      </c>
      <c r="AB2464" s="99">
        <v>0</v>
      </c>
      <c r="AC2464" s="99">
        <v>40179127.668457001</v>
      </c>
      <c r="AD2464" s="99">
        <v>219149.80847358701</v>
      </c>
      <c r="AE2464" s="99">
        <v>1693663.7030792199</v>
      </c>
      <c r="AF2464" s="99">
        <v>3229868.3916626</v>
      </c>
      <c r="AG2464" s="99">
        <v>2415970.2236022898</v>
      </c>
      <c r="AH2464" s="99">
        <v>3432571.20379639</v>
      </c>
      <c r="AI2464" s="99">
        <v>0</v>
      </c>
      <c r="AJ2464" s="99">
        <v>1132071.0229492199</v>
      </c>
      <c r="AK2464" s="99">
        <v>1352301.02049255</v>
      </c>
      <c r="AL2464" s="99">
        <v>0</v>
      </c>
      <c r="AM2464" s="99">
        <v>280999.85449218802</v>
      </c>
      <c r="AN2464" s="99">
        <v>40333165.081054702</v>
      </c>
      <c r="AO2464" s="99">
        <v>90968124.094726607</v>
      </c>
      <c r="AP2464" s="99">
        <v>4922.4065628051803</v>
      </c>
      <c r="AQ2464" s="99">
        <v>17159056.7426758</v>
      </c>
      <c r="AR2464" s="99">
        <v>12116929.857543901</v>
      </c>
      <c r="AS2464" s="99">
        <v>12828343.1745605</v>
      </c>
      <c r="AT2464" s="99">
        <v>0</v>
      </c>
      <c r="AU2464" s="99">
        <v>0</v>
      </c>
      <c r="AV2464" s="99">
        <v>122446518.147461</v>
      </c>
      <c r="AW2464" s="99">
        <v>649870.58457946801</v>
      </c>
      <c r="AX2464" s="99">
        <v>17237696.8364258</v>
      </c>
      <c r="AY2464" s="99">
        <v>30293555.411865201</v>
      </c>
      <c r="AZ2464" s="99">
        <v>19722191.2736816</v>
      </c>
      <c r="BA2464" s="99">
        <v>31037147.732666001</v>
      </c>
      <c r="BB2464" s="99">
        <v>0</v>
      </c>
      <c r="BC2464" s="99">
        <v>9636538.2626953106</v>
      </c>
      <c r="BD2464" s="99">
        <v>10474726.7073975</v>
      </c>
      <c r="BE2464" s="99">
        <v>0</v>
      </c>
      <c r="BF2464" s="99">
        <v>2302187.7392578102</v>
      </c>
      <c r="BG2464" s="99">
        <v>123185508.633789</v>
      </c>
      <c r="BH2464" s="99">
        <v>20604697.3740234</v>
      </c>
      <c r="BI2464" s="99">
        <v>959.23223877698194</v>
      </c>
      <c r="BJ2464" s="99">
        <v>5297912.0679931603</v>
      </c>
      <c r="BK2464" s="99">
        <v>4148919.7234497098</v>
      </c>
      <c r="BL2464" s="99">
        <v>0</v>
      </c>
      <c r="BM2464" s="99">
        <v>1238.1368255019199</v>
      </c>
      <c r="BN2464" s="99">
        <v>215.07474570348899</v>
      </c>
      <c r="BO2464" s="99">
        <v>0</v>
      </c>
      <c r="BP2464" s="99">
        <v>0</v>
      </c>
      <c r="BQ2464" s="99">
        <v>0</v>
      </c>
      <c r="BR2464" s="99">
        <v>9028714.0875244103</v>
      </c>
      <c r="BS2464" s="99">
        <v>6940645.48974609</v>
      </c>
      <c r="BT2464" s="99">
        <v>6033778.7055053702</v>
      </c>
      <c r="BU2464" s="99">
        <v>0</v>
      </c>
      <c r="BV2464" s="99">
        <v>4067509.3417968801</v>
      </c>
      <c r="BW2464" s="99">
        <v>1238067.9830322301</v>
      </c>
      <c r="BX2464" s="99">
        <v>0</v>
      </c>
      <c r="BY2464" s="99">
        <v>0</v>
      </c>
      <c r="BZ2464" s="99">
        <v>0</v>
      </c>
      <c r="CA2464" s="99">
        <v>210022.39034843401</v>
      </c>
      <c r="CB2464" s="99">
        <v>11911641.6723633</v>
      </c>
      <c r="CC2464" s="99">
        <v>108450539.035156</v>
      </c>
      <c r="CD2464" s="99">
        <v>25844049.521484401</v>
      </c>
      <c r="CE2464" s="99">
        <v>9303.1178672313708</v>
      </c>
      <c r="CF2464" s="99">
        <v>1642380.1513519301</v>
      </c>
      <c r="CG2464" s="99">
        <v>12858628.4564209</v>
      </c>
      <c r="CH2464" s="99">
        <v>0</v>
      </c>
      <c r="CI2464" s="99">
        <v>219304.54668808001</v>
      </c>
      <c r="CJ2464" s="99">
        <v>13555227.9517822</v>
      </c>
      <c r="CK2464" s="99">
        <v>120835684.67089801</v>
      </c>
      <c r="CL2464" s="99">
        <v>27092341.127441399</v>
      </c>
      <c r="CM2464" s="203">
        <f t="shared" si="114"/>
        <v>346977.904986382</v>
      </c>
      <c r="CN2464" s="203">
        <f t="shared" si="115"/>
        <v>53888393.032836899</v>
      </c>
      <c r="CO2464" s="203">
        <f t="shared" si="116"/>
        <v>244021193.30468702</v>
      </c>
      <c r="CP2464" s="99">
        <v>27092341.127441399</v>
      </c>
      <c r="CQ2464" s="99">
        <v>0</v>
      </c>
      <c r="CR2464" s="99">
        <v>0</v>
      </c>
      <c r="CS2464" s="99">
        <v>0</v>
      </c>
      <c r="CT2464" s="99">
        <v>0</v>
      </c>
    </row>
    <row r="2465" spans="1:98">
      <c r="A2465" s="98" t="s">
        <v>192</v>
      </c>
      <c r="B2465" s="100">
        <v>40513</v>
      </c>
      <c r="C2465" s="99">
        <v>180054.336967468</v>
      </c>
      <c r="D2465" s="99">
        <v>5.3888384749880096</v>
      </c>
      <c r="E2465" s="99">
        <v>28594.7823314667</v>
      </c>
      <c r="F2465" s="99">
        <v>24173.126451492299</v>
      </c>
      <c r="G2465" s="99">
        <v>9454.5990737676602</v>
      </c>
      <c r="H2465" s="99">
        <v>0</v>
      </c>
      <c r="I2465" s="99">
        <v>0</v>
      </c>
      <c r="J2465" s="99">
        <v>126861.598335266</v>
      </c>
      <c r="K2465" s="99">
        <v>1780.95916812122</v>
      </c>
      <c r="L2465" s="99">
        <v>54971.776087284103</v>
      </c>
      <c r="M2465" s="99">
        <v>66790.318311691299</v>
      </c>
      <c r="N2465" s="99">
        <v>16554.147966623299</v>
      </c>
      <c r="O2465" s="99">
        <v>74041.227267265305</v>
      </c>
      <c r="P2465" s="99">
        <v>0</v>
      </c>
      <c r="Q2465" s="99">
        <v>9211.9631682634408</v>
      </c>
      <c r="R2465" s="99">
        <v>7753.3176426291502</v>
      </c>
      <c r="S2465" s="99">
        <v>0</v>
      </c>
      <c r="T2465" s="99">
        <v>2322.3406492471699</v>
      </c>
      <c r="U2465" s="99">
        <v>128817.657011032</v>
      </c>
      <c r="V2465" s="99">
        <v>9853306.3216552697</v>
      </c>
      <c r="W2465" s="99">
        <v>486.60688399151002</v>
      </c>
      <c r="X2465" s="99">
        <v>1925762.6152954099</v>
      </c>
      <c r="Y2465" s="99">
        <v>1382371.9106140099</v>
      </c>
      <c r="Z2465" s="99">
        <v>1641514.47920227</v>
      </c>
      <c r="AA2465" s="99">
        <v>0</v>
      </c>
      <c r="AB2465" s="99">
        <v>0</v>
      </c>
      <c r="AC2465" s="99">
        <v>40213110.8994141</v>
      </c>
      <c r="AD2465" s="99">
        <v>192939.858070374</v>
      </c>
      <c r="AE2465" s="99">
        <v>1884134.3501892099</v>
      </c>
      <c r="AF2465" s="99">
        <v>3210928.8164672898</v>
      </c>
      <c r="AG2465" s="99">
        <v>2383765.6786193801</v>
      </c>
      <c r="AH2465" s="99">
        <v>3167542.7055053702</v>
      </c>
      <c r="AI2465" s="99">
        <v>0</v>
      </c>
      <c r="AJ2465" s="99">
        <v>1123773.43927002</v>
      </c>
      <c r="AK2465" s="99">
        <v>1327768.5523681601</v>
      </c>
      <c r="AL2465" s="99">
        <v>0</v>
      </c>
      <c r="AM2465" s="99">
        <v>308475.57401657099</v>
      </c>
      <c r="AN2465" s="99">
        <v>40447537.573242202</v>
      </c>
      <c r="AO2465" s="99">
        <v>90831245.8359375</v>
      </c>
      <c r="AP2465" s="99">
        <v>3876.04060101509</v>
      </c>
      <c r="AQ2465" s="99">
        <v>16522901.779541001</v>
      </c>
      <c r="AR2465" s="99">
        <v>11876533.591918901</v>
      </c>
      <c r="AS2465" s="99">
        <v>12932195.5430908</v>
      </c>
      <c r="AT2465" s="99">
        <v>0</v>
      </c>
      <c r="AU2465" s="99">
        <v>0</v>
      </c>
      <c r="AV2465" s="99">
        <v>124104768.006836</v>
      </c>
      <c r="AW2465" s="99">
        <v>579884.85374450695</v>
      </c>
      <c r="AX2465" s="99">
        <v>19342850.894287098</v>
      </c>
      <c r="AY2465" s="99">
        <v>30344267.7802734</v>
      </c>
      <c r="AZ2465" s="99">
        <v>19575412.9072266</v>
      </c>
      <c r="BA2465" s="99">
        <v>28736304.677490201</v>
      </c>
      <c r="BB2465" s="99">
        <v>0</v>
      </c>
      <c r="BC2465" s="99">
        <v>9625806.7451171894</v>
      </c>
      <c r="BD2465" s="99">
        <v>10369727.918457</v>
      </c>
      <c r="BE2465" s="99">
        <v>0</v>
      </c>
      <c r="BF2465" s="99">
        <v>2532275.8269958501</v>
      </c>
      <c r="BG2465" s="99">
        <v>124776528.961914</v>
      </c>
      <c r="BH2465" s="99">
        <v>20488306.659912098</v>
      </c>
      <c r="BI2465" s="99">
        <v>596.84026432037399</v>
      </c>
      <c r="BJ2465" s="99">
        <v>5174289.0556640597</v>
      </c>
      <c r="BK2465" s="99">
        <v>4058060.1441955599</v>
      </c>
      <c r="BL2465" s="99">
        <v>0</v>
      </c>
      <c r="BM2465" s="99">
        <v>1089.16907706857</v>
      </c>
      <c r="BN2465" s="99">
        <v>172.20051827095401</v>
      </c>
      <c r="BO2465" s="99">
        <v>0</v>
      </c>
      <c r="BP2465" s="99">
        <v>0</v>
      </c>
      <c r="BQ2465" s="99">
        <v>0</v>
      </c>
      <c r="BR2465" s="99">
        <v>9016937.1258544903</v>
      </c>
      <c r="BS2465" s="99">
        <v>6894082.2615356399</v>
      </c>
      <c r="BT2465" s="99">
        <v>5588803.9651489304</v>
      </c>
      <c r="BU2465" s="99">
        <v>0</v>
      </c>
      <c r="BV2465" s="99">
        <v>4075651.42828369</v>
      </c>
      <c r="BW2465" s="99">
        <v>1186213.64945984</v>
      </c>
      <c r="BX2465" s="99">
        <v>0</v>
      </c>
      <c r="BY2465" s="99">
        <v>0</v>
      </c>
      <c r="BZ2465" s="99">
        <v>0</v>
      </c>
      <c r="CA2465" s="99">
        <v>208711.14116287199</v>
      </c>
      <c r="CB2465" s="99">
        <v>11782093.5545654</v>
      </c>
      <c r="CC2465" s="99">
        <v>107472862.90332</v>
      </c>
      <c r="CD2465" s="99">
        <v>25660808.595458999</v>
      </c>
      <c r="CE2465" s="99">
        <v>9451.24283289909</v>
      </c>
      <c r="CF2465" s="99">
        <v>1633685.1025390599</v>
      </c>
      <c r="CG2465" s="99">
        <v>12876636.875</v>
      </c>
      <c r="CH2465" s="99">
        <v>0</v>
      </c>
      <c r="CI2465" s="99">
        <v>218174.87179565401</v>
      </c>
      <c r="CJ2465" s="99">
        <v>13408849.920410199</v>
      </c>
      <c r="CK2465" s="99">
        <v>120297505.40722699</v>
      </c>
      <c r="CL2465" s="99">
        <v>26838159.2177734</v>
      </c>
      <c r="CM2465" s="203">
        <f t="shared" si="114"/>
        <v>346992.52880668599</v>
      </c>
      <c r="CN2465" s="203">
        <f t="shared" si="115"/>
        <v>53856387.493652403</v>
      </c>
      <c r="CO2465" s="203">
        <f t="shared" si="116"/>
        <v>245074034.36914098</v>
      </c>
      <c r="CP2465" s="99">
        <v>26838159.2177734</v>
      </c>
      <c r="CQ2465" s="99">
        <v>0</v>
      </c>
      <c r="CR2465" s="99">
        <v>0</v>
      </c>
      <c r="CS2465" s="99">
        <v>0</v>
      </c>
      <c r="CT2465" s="99">
        <v>0</v>
      </c>
    </row>
    <row r="2466" spans="1:98">
      <c r="A2466" s="98" t="s">
        <v>192</v>
      </c>
      <c r="B2466" s="100">
        <v>40603</v>
      </c>
      <c r="C2466" s="99">
        <v>179374.641578674</v>
      </c>
      <c r="D2466" s="99">
        <v>4.8255359149770802</v>
      </c>
      <c r="E2466" s="99">
        <v>28057.981649875601</v>
      </c>
      <c r="F2466" s="99">
        <v>23722.9896352291</v>
      </c>
      <c r="G2466" s="99">
        <v>9566.7944250106793</v>
      </c>
      <c r="H2466" s="99">
        <v>0</v>
      </c>
      <c r="I2466" s="99">
        <v>0</v>
      </c>
      <c r="J2466" s="99">
        <v>128668.509707451</v>
      </c>
      <c r="K2466" s="99">
        <v>1592.68865452707</v>
      </c>
      <c r="L2466" s="99">
        <v>113319.821784019</v>
      </c>
      <c r="M2466" s="99">
        <v>66631.058020591707</v>
      </c>
      <c r="N2466" s="99">
        <v>16394.8737177849</v>
      </c>
      <c r="O2466" s="99">
        <v>0</v>
      </c>
      <c r="P2466" s="99">
        <v>0</v>
      </c>
      <c r="Q2466" s="99">
        <v>9144.3513389825803</v>
      </c>
      <c r="R2466" s="99">
        <v>0</v>
      </c>
      <c r="S2466" s="99">
        <v>0</v>
      </c>
      <c r="T2466" s="99">
        <v>9424.3531812429392</v>
      </c>
      <c r="U2466" s="99">
        <v>130270.54506206499</v>
      </c>
      <c r="V2466" s="99">
        <v>9841267.7810058594</v>
      </c>
      <c r="W2466" s="99">
        <v>502.49927411228401</v>
      </c>
      <c r="X2466" s="99">
        <v>1874153.98149109</v>
      </c>
      <c r="Y2466" s="99">
        <v>1340542.20201111</v>
      </c>
      <c r="Z2466" s="99">
        <v>1658296.69612122</v>
      </c>
      <c r="AA2466" s="99">
        <v>0</v>
      </c>
      <c r="AB2466" s="99">
        <v>0</v>
      </c>
      <c r="AC2466" s="99">
        <v>40915063.479492202</v>
      </c>
      <c r="AD2466" s="99">
        <v>172254.14991951</v>
      </c>
      <c r="AE2466" s="99">
        <v>5055243.3530883798</v>
      </c>
      <c r="AF2466" s="99">
        <v>3198997.0097961398</v>
      </c>
      <c r="AG2466" s="99">
        <v>2339080.39025879</v>
      </c>
      <c r="AH2466" s="99">
        <v>0</v>
      </c>
      <c r="AI2466" s="99">
        <v>0</v>
      </c>
      <c r="AJ2466" s="99">
        <v>1122908.62226868</v>
      </c>
      <c r="AK2466" s="99">
        <v>0</v>
      </c>
      <c r="AL2466" s="99">
        <v>0</v>
      </c>
      <c r="AM2466" s="99">
        <v>1641076.6236572301</v>
      </c>
      <c r="AN2466" s="99">
        <v>40960765.3994141</v>
      </c>
      <c r="AO2466" s="99">
        <v>91477691.634765595</v>
      </c>
      <c r="AP2466" s="99">
        <v>3886.65498864651</v>
      </c>
      <c r="AQ2466" s="99">
        <v>16217640.4379883</v>
      </c>
      <c r="AR2466" s="99">
        <v>11669015.8007813</v>
      </c>
      <c r="AS2466" s="99">
        <v>13113458.9538574</v>
      </c>
      <c r="AT2466" s="99">
        <v>0</v>
      </c>
      <c r="AU2466" s="99">
        <v>0</v>
      </c>
      <c r="AV2466" s="99">
        <v>127061706.181641</v>
      </c>
      <c r="AW2466" s="99">
        <v>521472.34843444801</v>
      </c>
      <c r="AX2466" s="99">
        <v>48128960.782714799</v>
      </c>
      <c r="AY2466" s="99">
        <v>29956990.6169434</v>
      </c>
      <c r="AZ2466" s="99">
        <v>19355717.691406298</v>
      </c>
      <c r="BA2466" s="99">
        <v>0</v>
      </c>
      <c r="BB2466" s="99">
        <v>0</v>
      </c>
      <c r="BC2466" s="99">
        <v>9669981.9196777306</v>
      </c>
      <c r="BD2466" s="99">
        <v>0</v>
      </c>
      <c r="BE2466" s="99">
        <v>0</v>
      </c>
      <c r="BF2466" s="99">
        <v>12970256.7194824</v>
      </c>
      <c r="BG2466" s="99">
        <v>127537728.988281</v>
      </c>
      <c r="BH2466" s="99">
        <v>15299132.909179701</v>
      </c>
      <c r="BI2466" s="99">
        <v>772.74629878997803</v>
      </c>
      <c r="BJ2466" s="99">
        <v>4554199.9432373</v>
      </c>
      <c r="BK2466" s="99">
        <v>3836887.7969360398</v>
      </c>
      <c r="BL2466" s="99">
        <v>0</v>
      </c>
      <c r="BM2466" s="99">
        <v>0</v>
      </c>
      <c r="BN2466" s="99">
        <v>0</v>
      </c>
      <c r="BO2466" s="99">
        <v>0</v>
      </c>
      <c r="BP2466" s="99">
        <v>0</v>
      </c>
      <c r="BQ2466" s="99">
        <v>0</v>
      </c>
      <c r="BR2466" s="99">
        <v>9014649.6997070294</v>
      </c>
      <c r="BS2466" s="99">
        <v>6805127.7720947303</v>
      </c>
      <c r="BT2466" s="99">
        <v>0</v>
      </c>
      <c r="BU2466" s="99">
        <v>0</v>
      </c>
      <c r="BV2466" s="99">
        <v>4105899.1976318401</v>
      </c>
      <c r="BW2466" s="99">
        <v>0</v>
      </c>
      <c r="BX2466" s="99">
        <v>0</v>
      </c>
      <c r="BY2466" s="99">
        <v>0</v>
      </c>
      <c r="BZ2466" s="99">
        <v>0</v>
      </c>
      <c r="CA2466" s="99">
        <v>207460.83118820199</v>
      </c>
      <c r="CB2466" s="99">
        <v>11723853.1990967</v>
      </c>
      <c r="CC2466" s="99">
        <v>107353907.26660199</v>
      </c>
      <c r="CD2466" s="99">
        <v>19870972.540527299</v>
      </c>
      <c r="CE2466" s="99">
        <v>9578.9772372245807</v>
      </c>
      <c r="CF2466" s="99">
        <v>1650330.38127136</v>
      </c>
      <c r="CG2466" s="99">
        <v>13033301.514404301</v>
      </c>
      <c r="CH2466" s="99">
        <v>0</v>
      </c>
      <c r="CI2466" s="99">
        <v>217039.34856414801</v>
      </c>
      <c r="CJ2466" s="99">
        <v>13372679.502197299</v>
      </c>
      <c r="CK2466" s="99">
        <v>120369944.66699199</v>
      </c>
      <c r="CL2466" s="99">
        <v>19855447.620361298</v>
      </c>
      <c r="CM2466" s="203">
        <f t="shared" si="114"/>
        <v>347309.89362621302</v>
      </c>
      <c r="CN2466" s="203">
        <f t="shared" si="115"/>
        <v>54333444.901611403</v>
      </c>
      <c r="CO2466" s="203">
        <f t="shared" si="116"/>
        <v>247907673.65527299</v>
      </c>
      <c r="CP2466" s="99">
        <v>19855447.620361298</v>
      </c>
      <c r="CQ2466" s="99">
        <v>0</v>
      </c>
      <c r="CR2466" s="99">
        <v>0</v>
      </c>
      <c r="CS2466" s="99">
        <v>0</v>
      </c>
      <c r="CT2466" s="99">
        <v>0</v>
      </c>
    </row>
    <row r="2467" spans="1:98">
      <c r="A2467" s="98" t="s">
        <v>192</v>
      </c>
      <c r="B2467" s="100">
        <v>40695</v>
      </c>
      <c r="C2467" s="99">
        <v>179123.57424736</v>
      </c>
      <c r="D2467" s="99">
        <v>4.5654952029581199</v>
      </c>
      <c r="E2467" s="99">
        <v>27182.9308340549</v>
      </c>
      <c r="F2467" s="99">
        <v>23381.717395544099</v>
      </c>
      <c r="G2467" s="99">
        <v>9665.8300517797506</v>
      </c>
      <c r="H2467" s="99">
        <v>0</v>
      </c>
      <c r="I2467" s="99">
        <v>0</v>
      </c>
      <c r="J2467" s="99">
        <v>129949.572710037</v>
      </c>
      <c r="K2467" s="99">
        <v>1425.9411251694</v>
      </c>
      <c r="L2467" s="99">
        <v>114264.772429466</v>
      </c>
      <c r="M2467" s="99">
        <v>66424.351643562302</v>
      </c>
      <c r="N2467" s="99">
        <v>16269.758337736101</v>
      </c>
      <c r="O2467" s="99">
        <v>0</v>
      </c>
      <c r="P2467" s="99">
        <v>0</v>
      </c>
      <c r="Q2467" s="99">
        <v>9106.8471349477804</v>
      </c>
      <c r="R2467" s="99">
        <v>0</v>
      </c>
      <c r="S2467" s="99">
        <v>0</v>
      </c>
      <c r="T2467" s="99">
        <v>9665.9254643917102</v>
      </c>
      <c r="U2467" s="99">
        <v>131162.96597290001</v>
      </c>
      <c r="V2467" s="99">
        <v>9748040.5721435491</v>
      </c>
      <c r="W2467" s="99">
        <v>459.76247850432998</v>
      </c>
      <c r="X2467" s="99">
        <v>1772086.47973633</v>
      </c>
      <c r="Y2467" s="99">
        <v>1314903.36203003</v>
      </c>
      <c r="Z2467" s="99">
        <v>1644692.7397155799</v>
      </c>
      <c r="AA2467" s="99">
        <v>0</v>
      </c>
      <c r="AB2467" s="99">
        <v>0</v>
      </c>
      <c r="AC2467" s="99">
        <v>41391122.995117202</v>
      </c>
      <c r="AD2467" s="99">
        <v>149076.28389930699</v>
      </c>
      <c r="AE2467" s="99">
        <v>4935092.3267822303</v>
      </c>
      <c r="AF2467" s="99">
        <v>3190568.7922058101</v>
      </c>
      <c r="AG2467" s="99">
        <v>2309660.8279724098</v>
      </c>
      <c r="AH2467" s="99">
        <v>0</v>
      </c>
      <c r="AI2467" s="99">
        <v>0</v>
      </c>
      <c r="AJ2467" s="99">
        <v>1130524.65219116</v>
      </c>
      <c r="AK2467" s="99">
        <v>0</v>
      </c>
      <c r="AL2467" s="99">
        <v>0</v>
      </c>
      <c r="AM2467" s="99">
        <v>1646422.75390625</v>
      </c>
      <c r="AN2467" s="99">
        <v>41339650.620117202</v>
      </c>
      <c r="AO2467" s="99">
        <v>91061058.469726607</v>
      </c>
      <c r="AP2467" s="99">
        <v>3835.9305798113301</v>
      </c>
      <c r="AQ2467" s="99">
        <v>15755269.365966801</v>
      </c>
      <c r="AR2467" s="99">
        <v>11485446.1300049</v>
      </c>
      <c r="AS2467" s="99">
        <v>13088734.878418</v>
      </c>
      <c r="AT2467" s="99">
        <v>0</v>
      </c>
      <c r="AU2467" s="99">
        <v>0</v>
      </c>
      <c r="AV2467" s="99">
        <v>129474034.95117199</v>
      </c>
      <c r="AW2467" s="99">
        <v>453723.17538452102</v>
      </c>
      <c r="AX2467" s="99">
        <v>47515736.777343802</v>
      </c>
      <c r="AY2467" s="99">
        <v>30864726.3210449</v>
      </c>
      <c r="AZ2467" s="99">
        <v>19144830.450683601</v>
      </c>
      <c r="BA2467" s="99">
        <v>0</v>
      </c>
      <c r="BB2467" s="99">
        <v>0</v>
      </c>
      <c r="BC2467" s="99">
        <v>9776569.0281982403</v>
      </c>
      <c r="BD2467" s="99">
        <v>0</v>
      </c>
      <c r="BE2467" s="99">
        <v>0</v>
      </c>
      <c r="BF2467" s="99">
        <v>13112696.6414795</v>
      </c>
      <c r="BG2467" s="99">
        <v>129850280.58007801</v>
      </c>
      <c r="BH2467" s="99">
        <v>15367772.521118199</v>
      </c>
      <c r="BI2467" s="99">
        <v>528.79742773622297</v>
      </c>
      <c r="BJ2467" s="99">
        <v>4440157.4252929697</v>
      </c>
      <c r="BK2467" s="99">
        <v>3769267.4025268601</v>
      </c>
      <c r="BL2467" s="99">
        <v>0</v>
      </c>
      <c r="BM2467" s="99">
        <v>0</v>
      </c>
      <c r="BN2467" s="99">
        <v>0</v>
      </c>
      <c r="BO2467" s="99">
        <v>0</v>
      </c>
      <c r="BP2467" s="99">
        <v>0</v>
      </c>
      <c r="BQ2467" s="99">
        <v>0</v>
      </c>
      <c r="BR2467" s="99">
        <v>9044812.0524902306</v>
      </c>
      <c r="BS2467" s="99">
        <v>6712334.7820434598</v>
      </c>
      <c r="BT2467" s="99">
        <v>0</v>
      </c>
      <c r="BU2467" s="99">
        <v>0</v>
      </c>
      <c r="BV2467" s="99">
        <v>4130633.2781982399</v>
      </c>
      <c r="BW2467" s="99">
        <v>0</v>
      </c>
      <c r="BX2467" s="99">
        <v>0</v>
      </c>
      <c r="BY2467" s="99">
        <v>0</v>
      </c>
      <c r="BZ2467" s="99">
        <v>0</v>
      </c>
      <c r="CA2467" s="99">
        <v>206254.39533615101</v>
      </c>
      <c r="CB2467" s="99">
        <v>11528022.0080566</v>
      </c>
      <c r="CC2467" s="99">
        <v>106993801.56347699</v>
      </c>
      <c r="CD2467" s="99">
        <v>19809532.066406298</v>
      </c>
      <c r="CE2467" s="99">
        <v>9655.0120629072208</v>
      </c>
      <c r="CF2467" s="99">
        <v>1641368.03544617</v>
      </c>
      <c r="CG2467" s="99">
        <v>13046709.7370605</v>
      </c>
      <c r="CH2467" s="99">
        <v>0</v>
      </c>
      <c r="CI2467" s="99">
        <v>215907.76214408901</v>
      </c>
      <c r="CJ2467" s="99">
        <v>13152447.5788574</v>
      </c>
      <c r="CK2467" s="99">
        <v>119644614.147461</v>
      </c>
      <c r="CL2467" s="99">
        <v>19798586.6711426</v>
      </c>
      <c r="CM2467" s="203">
        <f t="shared" si="114"/>
        <v>347070.72811698902</v>
      </c>
      <c r="CN2467" s="203">
        <f t="shared" si="115"/>
        <v>54492098.198974602</v>
      </c>
      <c r="CO2467" s="203">
        <f t="shared" si="116"/>
        <v>249494894.727539</v>
      </c>
      <c r="CP2467" s="99">
        <v>19798586.6711426</v>
      </c>
      <c r="CQ2467" s="99">
        <v>0</v>
      </c>
      <c r="CR2467" s="99">
        <v>0</v>
      </c>
      <c r="CS2467" s="99">
        <v>0</v>
      </c>
      <c r="CT2467" s="99">
        <v>0</v>
      </c>
    </row>
    <row r="2468" spans="1:98">
      <c r="A2468" s="98" t="s">
        <v>192</v>
      </c>
      <c r="B2468" s="100">
        <v>40787</v>
      </c>
      <c r="C2468" s="99">
        <v>178727.04490280201</v>
      </c>
      <c r="D2468" s="99">
        <v>6.4304597379523303</v>
      </c>
      <c r="E2468" s="99">
        <v>27044.2320964336</v>
      </c>
      <c r="F2468" s="99">
        <v>23470.096332311601</v>
      </c>
      <c r="G2468" s="99">
        <v>9539.5186589956302</v>
      </c>
      <c r="H2468" s="99">
        <v>0</v>
      </c>
      <c r="I2468" s="99">
        <v>0</v>
      </c>
      <c r="J2468" s="99">
        <v>129866.005449295</v>
      </c>
      <c r="K2468" s="99">
        <v>1270.0010955780699</v>
      </c>
      <c r="L2468" s="99">
        <v>116292.784984589</v>
      </c>
      <c r="M2468" s="99">
        <v>66404.805018425002</v>
      </c>
      <c r="N2468" s="99">
        <v>16119.9460138083</v>
      </c>
      <c r="O2468" s="99">
        <v>0</v>
      </c>
      <c r="P2468" s="99">
        <v>0</v>
      </c>
      <c r="Q2468" s="99">
        <v>9036.7801195383108</v>
      </c>
      <c r="R2468" s="99">
        <v>0</v>
      </c>
      <c r="S2468" s="99">
        <v>0</v>
      </c>
      <c r="T2468" s="99">
        <v>9648.7365375757199</v>
      </c>
      <c r="U2468" s="99">
        <v>131202.33849525501</v>
      </c>
      <c r="V2468" s="99">
        <v>9745550.7525634803</v>
      </c>
      <c r="W2468" s="99">
        <v>600.28847201168503</v>
      </c>
      <c r="X2468" s="99">
        <v>1731826.8964233401</v>
      </c>
      <c r="Y2468" s="99">
        <v>1292333.08894348</v>
      </c>
      <c r="Z2468" s="99">
        <v>1621938.7628784201</v>
      </c>
      <c r="AA2468" s="99">
        <v>0</v>
      </c>
      <c r="AB2468" s="99">
        <v>0</v>
      </c>
      <c r="AC2468" s="99">
        <v>41342174.0615234</v>
      </c>
      <c r="AD2468" s="99">
        <v>133276.510068893</v>
      </c>
      <c r="AE2468" s="99">
        <v>4868479.2174682599</v>
      </c>
      <c r="AF2468" s="99">
        <v>3199600.4786682101</v>
      </c>
      <c r="AG2468" s="99">
        <v>2290111.9911499</v>
      </c>
      <c r="AH2468" s="99">
        <v>0</v>
      </c>
      <c r="AI2468" s="99">
        <v>0</v>
      </c>
      <c r="AJ2468" s="99">
        <v>1131004.4802246101</v>
      </c>
      <c r="AK2468" s="99">
        <v>0</v>
      </c>
      <c r="AL2468" s="99">
        <v>0</v>
      </c>
      <c r="AM2468" s="99">
        <v>1634797.3113555899</v>
      </c>
      <c r="AN2468" s="99">
        <v>41632637.048339799</v>
      </c>
      <c r="AO2468" s="99">
        <v>91574133.829101607</v>
      </c>
      <c r="AP2468" s="99">
        <v>5293.7203438282004</v>
      </c>
      <c r="AQ2468" s="99">
        <v>15198472.3981934</v>
      </c>
      <c r="AR2468" s="99">
        <v>11214475.892089801</v>
      </c>
      <c r="AS2468" s="99">
        <v>12951255.8046875</v>
      </c>
      <c r="AT2468" s="99">
        <v>0</v>
      </c>
      <c r="AU2468" s="99">
        <v>0</v>
      </c>
      <c r="AV2468" s="99">
        <v>130459411.41113301</v>
      </c>
      <c r="AW2468" s="99">
        <v>408831.023361206</v>
      </c>
      <c r="AX2468" s="99">
        <v>47583932.487304702</v>
      </c>
      <c r="AY2468" s="99">
        <v>30903445.915283199</v>
      </c>
      <c r="AZ2468" s="99">
        <v>19054807.275634799</v>
      </c>
      <c r="BA2468" s="99">
        <v>0</v>
      </c>
      <c r="BB2468" s="99">
        <v>0</v>
      </c>
      <c r="BC2468" s="99">
        <v>9839265.0819091797</v>
      </c>
      <c r="BD2468" s="99">
        <v>0</v>
      </c>
      <c r="BE2468" s="99">
        <v>0</v>
      </c>
      <c r="BF2468" s="99">
        <v>13050338.3438721</v>
      </c>
      <c r="BG2468" s="99">
        <v>130925117.765625</v>
      </c>
      <c r="BH2468" s="99">
        <v>15748320.267089801</v>
      </c>
      <c r="BI2468" s="99">
        <v>807.42218225449301</v>
      </c>
      <c r="BJ2468" s="99">
        <v>4406182.6967163105</v>
      </c>
      <c r="BK2468" s="99">
        <v>3752933.9834594699</v>
      </c>
      <c r="BL2468" s="99">
        <v>0</v>
      </c>
      <c r="BM2468" s="99">
        <v>0</v>
      </c>
      <c r="BN2468" s="99">
        <v>0</v>
      </c>
      <c r="BO2468" s="99">
        <v>0</v>
      </c>
      <c r="BP2468" s="99">
        <v>0</v>
      </c>
      <c r="BQ2468" s="99">
        <v>0</v>
      </c>
      <c r="BR2468" s="99">
        <v>9078011.4356689509</v>
      </c>
      <c r="BS2468" s="99">
        <v>6675585.4666748</v>
      </c>
      <c r="BT2468" s="99">
        <v>0</v>
      </c>
      <c r="BU2468" s="99">
        <v>0</v>
      </c>
      <c r="BV2468" s="99">
        <v>4165936.0930480999</v>
      </c>
      <c r="BW2468" s="99">
        <v>0</v>
      </c>
      <c r="BX2468" s="99">
        <v>0</v>
      </c>
      <c r="BY2468" s="99">
        <v>0</v>
      </c>
      <c r="BZ2468" s="99">
        <v>0</v>
      </c>
      <c r="CA2468" s="99">
        <v>205679.07069396999</v>
      </c>
      <c r="CB2468" s="99">
        <v>11464137.275878901</v>
      </c>
      <c r="CC2468" s="99">
        <v>106703105.95800801</v>
      </c>
      <c r="CD2468" s="99">
        <v>20144234.921875</v>
      </c>
      <c r="CE2468" s="99">
        <v>9559.5678329467792</v>
      </c>
      <c r="CF2468" s="99">
        <v>1631349.99514771</v>
      </c>
      <c r="CG2468" s="99">
        <v>13040735.7576904</v>
      </c>
      <c r="CH2468" s="99">
        <v>0</v>
      </c>
      <c r="CI2468" s="99">
        <v>215222.537187576</v>
      </c>
      <c r="CJ2468" s="99">
        <v>13096286.271728501</v>
      </c>
      <c r="CK2468" s="99">
        <v>119908329.65625</v>
      </c>
      <c r="CL2468" s="99">
        <v>20177086.5849609</v>
      </c>
      <c r="CM2468" s="203">
        <f t="shared" si="114"/>
        <v>346424.87568283104</v>
      </c>
      <c r="CN2468" s="203">
        <f t="shared" si="115"/>
        <v>54728923.3200683</v>
      </c>
      <c r="CO2468" s="203">
        <f t="shared" si="116"/>
        <v>250833447.421875</v>
      </c>
      <c r="CP2468" s="99">
        <v>20177086.5849609</v>
      </c>
      <c r="CQ2468" s="99">
        <v>0</v>
      </c>
      <c r="CR2468" s="99">
        <v>0</v>
      </c>
      <c r="CS2468" s="99">
        <v>0</v>
      </c>
      <c r="CT2468" s="99">
        <v>0</v>
      </c>
    </row>
    <row r="2469" spans="1:98">
      <c r="A2469" s="98" t="s">
        <v>192</v>
      </c>
      <c r="B2469" s="100">
        <v>40878</v>
      </c>
      <c r="C2469" s="99">
        <v>179549.43512153599</v>
      </c>
      <c r="D2469" s="99">
        <v>6.4969808739842803</v>
      </c>
      <c r="E2469" s="99">
        <v>26853.8509316444</v>
      </c>
      <c r="F2469" s="99">
        <v>23382.5213665962</v>
      </c>
      <c r="G2469" s="99">
        <v>9647.3977135419791</v>
      </c>
      <c r="H2469" s="99">
        <v>0</v>
      </c>
      <c r="I2469" s="99">
        <v>0</v>
      </c>
      <c r="J2469" s="99">
        <v>131543.14024162301</v>
      </c>
      <c r="K2469" s="99">
        <v>1224.30895248055</v>
      </c>
      <c r="L2469" s="99">
        <v>114516.933207512</v>
      </c>
      <c r="M2469" s="99">
        <v>66801.313639640794</v>
      </c>
      <c r="N2469" s="99">
        <v>16012.957507491101</v>
      </c>
      <c r="O2469" s="99">
        <v>0</v>
      </c>
      <c r="P2469" s="99">
        <v>0</v>
      </c>
      <c r="Q2469" s="99">
        <v>9093.0182962417603</v>
      </c>
      <c r="R2469" s="99">
        <v>0</v>
      </c>
      <c r="S2469" s="99">
        <v>0</v>
      </c>
      <c r="T2469" s="99">
        <v>9596.4875096082706</v>
      </c>
      <c r="U2469" s="99">
        <v>132871.25245666501</v>
      </c>
      <c r="V2469" s="99">
        <v>9737496.1922607403</v>
      </c>
      <c r="W2469" s="99">
        <v>534.94685234129395</v>
      </c>
      <c r="X2469" s="99">
        <v>1686407.6695404099</v>
      </c>
      <c r="Y2469" s="99">
        <v>1268990.8139953599</v>
      </c>
      <c r="Z2469" s="99">
        <v>1617332.6352691699</v>
      </c>
      <c r="AA2469" s="99">
        <v>0</v>
      </c>
      <c r="AB2469" s="99">
        <v>0</v>
      </c>
      <c r="AC2469" s="99">
        <v>41674817.933593802</v>
      </c>
      <c r="AD2469" s="99">
        <v>131050.464751244</v>
      </c>
      <c r="AE2469" s="99">
        <v>4765405.08410645</v>
      </c>
      <c r="AF2469" s="99">
        <v>3206215.8772277799</v>
      </c>
      <c r="AG2469" s="99">
        <v>2263415.3316040002</v>
      </c>
      <c r="AH2469" s="99">
        <v>0</v>
      </c>
      <c r="AI2469" s="99">
        <v>0</v>
      </c>
      <c r="AJ2469" s="99">
        <v>1138231.70069885</v>
      </c>
      <c r="AK2469" s="99">
        <v>0</v>
      </c>
      <c r="AL2469" s="99">
        <v>0</v>
      </c>
      <c r="AM2469" s="99">
        <v>1607184.62515259</v>
      </c>
      <c r="AN2469" s="99">
        <v>41904325.677246101</v>
      </c>
      <c r="AO2469" s="99">
        <v>92286602.850585893</v>
      </c>
      <c r="AP2469" s="99">
        <v>5060.4558634161904</v>
      </c>
      <c r="AQ2469" s="99">
        <v>15028570.349243199</v>
      </c>
      <c r="AR2469" s="99">
        <v>11218424.876098599</v>
      </c>
      <c r="AS2469" s="99">
        <v>13066236.860961899</v>
      </c>
      <c r="AT2469" s="99">
        <v>0</v>
      </c>
      <c r="AU2469" s="99">
        <v>0</v>
      </c>
      <c r="AV2469" s="99">
        <v>132791912.802734</v>
      </c>
      <c r="AW2469" s="99">
        <v>406536.87881851202</v>
      </c>
      <c r="AX2469" s="99">
        <v>46996105.986816399</v>
      </c>
      <c r="AY2469" s="99">
        <v>30876495.348632801</v>
      </c>
      <c r="AZ2469" s="99">
        <v>18931332.785644501</v>
      </c>
      <c r="BA2469" s="99">
        <v>0</v>
      </c>
      <c r="BB2469" s="99">
        <v>0</v>
      </c>
      <c r="BC2469" s="99">
        <v>9934967.9207763709</v>
      </c>
      <c r="BD2469" s="99">
        <v>0</v>
      </c>
      <c r="BE2469" s="99">
        <v>0</v>
      </c>
      <c r="BF2469" s="99">
        <v>12983059.431518599</v>
      </c>
      <c r="BG2469" s="99">
        <v>133239451.884766</v>
      </c>
      <c r="BH2469" s="99">
        <v>15772783.7609863</v>
      </c>
      <c r="BI2469" s="99">
        <v>690.92126896232401</v>
      </c>
      <c r="BJ2469" s="99">
        <v>4335071.27453613</v>
      </c>
      <c r="BK2469" s="99">
        <v>3677990.8532409701</v>
      </c>
      <c r="BL2469" s="99">
        <v>0</v>
      </c>
      <c r="BM2469" s="99">
        <v>0</v>
      </c>
      <c r="BN2469" s="99">
        <v>0</v>
      </c>
      <c r="BO2469" s="99">
        <v>0</v>
      </c>
      <c r="BP2469" s="99">
        <v>0</v>
      </c>
      <c r="BQ2469" s="99">
        <v>0</v>
      </c>
      <c r="BR2469" s="99">
        <v>9259178.9522705097</v>
      </c>
      <c r="BS2469" s="99">
        <v>6666855.54931641</v>
      </c>
      <c r="BT2469" s="99">
        <v>0</v>
      </c>
      <c r="BU2469" s="99">
        <v>0</v>
      </c>
      <c r="BV2469" s="99">
        <v>4240525.06640625</v>
      </c>
      <c r="BW2469" s="99">
        <v>0</v>
      </c>
      <c r="BX2469" s="99">
        <v>0</v>
      </c>
      <c r="BY2469" s="99">
        <v>0</v>
      </c>
      <c r="BZ2469" s="99">
        <v>0</v>
      </c>
      <c r="CA2469" s="99">
        <v>206563.27589798</v>
      </c>
      <c r="CB2469" s="99">
        <v>11447714.2967529</v>
      </c>
      <c r="CC2469" s="99">
        <v>107270717.43554699</v>
      </c>
      <c r="CD2469" s="99">
        <v>20094010.589111298</v>
      </c>
      <c r="CE2469" s="99">
        <v>9643.4208482503891</v>
      </c>
      <c r="CF2469" s="99">
        <v>1629000.0943145801</v>
      </c>
      <c r="CG2469" s="99">
        <v>13170021.1373291</v>
      </c>
      <c r="CH2469" s="99">
        <v>0</v>
      </c>
      <c r="CI2469" s="99">
        <v>216223.17311477699</v>
      </c>
      <c r="CJ2469" s="99">
        <v>13074841.6016846</v>
      </c>
      <c r="CK2469" s="99">
        <v>120522354.58593801</v>
      </c>
      <c r="CL2469" s="99">
        <v>20107373.009033199</v>
      </c>
      <c r="CM2469" s="203">
        <f t="shared" si="114"/>
        <v>349094.425571442</v>
      </c>
      <c r="CN2469" s="203">
        <f t="shared" si="115"/>
        <v>54979167.278930701</v>
      </c>
      <c r="CO2469" s="203">
        <f t="shared" si="116"/>
        <v>253761806.47070402</v>
      </c>
      <c r="CP2469" s="99">
        <v>20107373.009033199</v>
      </c>
      <c r="CQ2469" s="99">
        <v>0</v>
      </c>
      <c r="CR2469" s="99">
        <v>0</v>
      </c>
      <c r="CS2469" s="99">
        <v>0</v>
      </c>
      <c r="CT2469" s="99">
        <v>0</v>
      </c>
    </row>
    <row r="2470" spans="1:98">
      <c r="A2470" s="98" t="s">
        <v>192</v>
      </c>
      <c r="B2470" s="100">
        <v>40969</v>
      </c>
      <c r="C2470" s="99">
        <v>179845.69123077401</v>
      </c>
      <c r="D2470" s="99">
        <v>5.7191397619899398</v>
      </c>
      <c r="E2470" s="99">
        <v>26587.9384350777</v>
      </c>
      <c r="F2470" s="99">
        <v>23157.7851715088</v>
      </c>
      <c r="G2470" s="99">
        <v>9741.7890679836291</v>
      </c>
      <c r="H2470" s="99">
        <v>0</v>
      </c>
      <c r="I2470" s="99">
        <v>0</v>
      </c>
      <c r="J2470" s="99">
        <v>132468.06930160499</v>
      </c>
      <c r="K2470" s="99">
        <v>1129.3264125734599</v>
      </c>
      <c r="L2470" s="99">
        <v>113303.975613594</v>
      </c>
      <c r="M2470" s="99">
        <v>66901.346322059602</v>
      </c>
      <c r="N2470" s="99">
        <v>15933.966320753099</v>
      </c>
      <c r="O2470" s="99">
        <v>0</v>
      </c>
      <c r="P2470" s="99">
        <v>0</v>
      </c>
      <c r="Q2470" s="99">
        <v>9088.3805507421494</v>
      </c>
      <c r="R2470" s="99">
        <v>0</v>
      </c>
      <c r="S2470" s="99">
        <v>0</v>
      </c>
      <c r="T2470" s="99">
        <v>9630.4339473247492</v>
      </c>
      <c r="U2470" s="99">
        <v>133590.536252975</v>
      </c>
      <c r="V2470" s="99">
        <v>9679167.6092529297</v>
      </c>
      <c r="W2470" s="99">
        <v>710.45673715323198</v>
      </c>
      <c r="X2470" s="99">
        <v>1662797.8709716799</v>
      </c>
      <c r="Y2470" s="99">
        <v>1257119.54090881</v>
      </c>
      <c r="Z2470" s="99">
        <v>1632201.8314056401</v>
      </c>
      <c r="AA2470" s="99">
        <v>0</v>
      </c>
      <c r="AB2470" s="99">
        <v>0</v>
      </c>
      <c r="AC2470" s="99">
        <v>42433431.279785201</v>
      </c>
      <c r="AD2470" s="99">
        <v>119251.25412368801</v>
      </c>
      <c r="AE2470" s="99">
        <v>4863780.3079834003</v>
      </c>
      <c r="AF2470" s="99">
        <v>3210323.6797790499</v>
      </c>
      <c r="AG2470" s="99">
        <v>2202939.4852600102</v>
      </c>
      <c r="AH2470" s="99">
        <v>0</v>
      </c>
      <c r="AI2470" s="99">
        <v>0</v>
      </c>
      <c r="AJ2470" s="99">
        <v>1146597.62461853</v>
      </c>
      <c r="AK2470" s="99">
        <v>0</v>
      </c>
      <c r="AL2470" s="99">
        <v>0</v>
      </c>
      <c r="AM2470" s="99">
        <v>1621964.6697845501</v>
      </c>
      <c r="AN2470" s="99">
        <v>42222960.302734397</v>
      </c>
      <c r="AO2470" s="99">
        <v>92312691.267578095</v>
      </c>
      <c r="AP2470" s="99">
        <v>6202.1496782302902</v>
      </c>
      <c r="AQ2470" s="99">
        <v>14441339.4338379</v>
      </c>
      <c r="AR2470" s="99">
        <v>11236973.1281738</v>
      </c>
      <c r="AS2470" s="99">
        <v>13294953.3283691</v>
      </c>
      <c r="AT2470" s="99">
        <v>0</v>
      </c>
      <c r="AU2470" s="99">
        <v>0</v>
      </c>
      <c r="AV2470" s="99">
        <v>135417008.04492199</v>
      </c>
      <c r="AW2470" s="99">
        <v>371569.587917328</v>
      </c>
      <c r="AX2470" s="99">
        <v>47891402.670410201</v>
      </c>
      <c r="AY2470" s="99">
        <v>31236798.9680176</v>
      </c>
      <c r="AZ2470" s="99">
        <v>18544011.408203099</v>
      </c>
      <c r="BA2470" s="99">
        <v>0</v>
      </c>
      <c r="BB2470" s="99">
        <v>0</v>
      </c>
      <c r="BC2470" s="99">
        <v>10068728.079833999</v>
      </c>
      <c r="BD2470" s="99">
        <v>0</v>
      </c>
      <c r="BE2470" s="99">
        <v>0</v>
      </c>
      <c r="BF2470" s="99">
        <v>13207993.127197299</v>
      </c>
      <c r="BG2470" s="99">
        <v>135753708.96484399</v>
      </c>
      <c r="BH2470" s="99">
        <v>16005118.2192383</v>
      </c>
      <c r="BI2470" s="99">
        <v>953.021973215044</v>
      </c>
      <c r="BJ2470" s="99">
        <v>4293274.8364868201</v>
      </c>
      <c r="BK2470" s="99">
        <v>3661746.9771423298</v>
      </c>
      <c r="BL2470" s="99">
        <v>0</v>
      </c>
      <c r="BM2470" s="99">
        <v>0</v>
      </c>
      <c r="BN2470" s="99">
        <v>0</v>
      </c>
      <c r="BO2470" s="99">
        <v>0</v>
      </c>
      <c r="BP2470" s="99">
        <v>0</v>
      </c>
      <c r="BQ2470" s="99">
        <v>0</v>
      </c>
      <c r="BR2470" s="99">
        <v>9399627.1292724591</v>
      </c>
      <c r="BS2470" s="99">
        <v>6673786.0707397498</v>
      </c>
      <c r="BT2470" s="99">
        <v>0</v>
      </c>
      <c r="BU2470" s="99">
        <v>0</v>
      </c>
      <c r="BV2470" s="99">
        <v>4302571.2568359403</v>
      </c>
      <c r="BW2470" s="99">
        <v>0</v>
      </c>
      <c r="BX2470" s="99">
        <v>0</v>
      </c>
      <c r="BY2470" s="99">
        <v>0</v>
      </c>
      <c r="BZ2470" s="99">
        <v>0</v>
      </c>
      <c r="CA2470" s="99">
        <v>206426.34671783401</v>
      </c>
      <c r="CB2470" s="99">
        <v>11325034.9135742</v>
      </c>
      <c r="CC2470" s="99">
        <v>106699166.583984</v>
      </c>
      <c r="CD2470" s="99">
        <v>20323834.371093798</v>
      </c>
      <c r="CE2470" s="99">
        <v>9746.4089567661304</v>
      </c>
      <c r="CF2470" s="99">
        <v>1598309.87654114</v>
      </c>
      <c r="CG2470" s="99">
        <v>13116825.1088867</v>
      </c>
      <c r="CH2470" s="99">
        <v>0</v>
      </c>
      <c r="CI2470" s="99">
        <v>216168.56978607201</v>
      </c>
      <c r="CJ2470" s="99">
        <v>12922632.1962891</v>
      </c>
      <c r="CK2470" s="99">
        <v>120926391.106445</v>
      </c>
      <c r="CL2470" s="99">
        <v>20302309.753173798</v>
      </c>
      <c r="CM2470" s="203">
        <f t="shared" si="114"/>
        <v>349759.10603904701</v>
      </c>
      <c r="CN2470" s="203">
        <f t="shared" si="115"/>
        <v>55145592.499023497</v>
      </c>
      <c r="CO2470" s="203">
        <f t="shared" si="116"/>
        <v>256680100.071289</v>
      </c>
      <c r="CP2470" s="99">
        <v>20302309.753173798</v>
      </c>
      <c r="CQ2470" s="99">
        <v>0</v>
      </c>
      <c r="CR2470" s="99">
        <v>0</v>
      </c>
      <c r="CS2470" s="99">
        <v>0</v>
      </c>
      <c r="CT2470" s="99">
        <v>0</v>
      </c>
    </row>
    <row r="2471" spans="1:98">
      <c r="A2471" s="98" t="s">
        <v>192</v>
      </c>
      <c r="B2471" s="100">
        <v>41061</v>
      </c>
      <c r="C2471" s="99">
        <v>179252.69947814901</v>
      </c>
      <c r="D2471" s="99">
        <v>5.4071832109475499</v>
      </c>
      <c r="E2471" s="99">
        <v>26045.396826982502</v>
      </c>
      <c r="F2471" s="99">
        <v>22786.716814041101</v>
      </c>
      <c r="G2471" s="99">
        <v>9768.9620290994608</v>
      </c>
      <c r="H2471" s="99">
        <v>0</v>
      </c>
      <c r="I2471" s="99">
        <v>0</v>
      </c>
      <c r="J2471" s="99">
        <v>133169.906316757</v>
      </c>
      <c r="K2471" s="99">
        <v>1010.38911367208</v>
      </c>
      <c r="L2471" s="99">
        <v>113992.589574814</v>
      </c>
      <c r="M2471" s="99">
        <v>66802.254529953003</v>
      </c>
      <c r="N2471" s="99">
        <v>15342.6673107147</v>
      </c>
      <c r="O2471" s="99">
        <v>0</v>
      </c>
      <c r="P2471" s="99">
        <v>0</v>
      </c>
      <c r="Q2471" s="99">
        <v>9291.4576303958893</v>
      </c>
      <c r="R2471" s="99">
        <v>0</v>
      </c>
      <c r="S2471" s="99">
        <v>0</v>
      </c>
      <c r="T2471" s="99">
        <v>9769.9469929933493</v>
      </c>
      <c r="U2471" s="99">
        <v>134065.84274101301</v>
      </c>
      <c r="V2471" s="99">
        <v>9620952.7216796894</v>
      </c>
      <c r="W2471" s="99">
        <v>513.27662862092302</v>
      </c>
      <c r="X2471" s="99">
        <v>1608110.11216736</v>
      </c>
      <c r="Y2471" s="99">
        <v>1221188.2826843299</v>
      </c>
      <c r="Z2471" s="99">
        <v>1590478.16656494</v>
      </c>
      <c r="AA2471" s="99">
        <v>0</v>
      </c>
      <c r="AB2471" s="99">
        <v>0</v>
      </c>
      <c r="AC2471" s="99">
        <v>42049177.850097701</v>
      </c>
      <c r="AD2471" s="99">
        <v>102143.923488617</v>
      </c>
      <c r="AE2471" s="99">
        <v>4673916.1240844699</v>
      </c>
      <c r="AF2471" s="99">
        <v>3202396.5619201702</v>
      </c>
      <c r="AG2471" s="99">
        <v>2108458.5291748</v>
      </c>
      <c r="AH2471" s="99">
        <v>0</v>
      </c>
      <c r="AI2471" s="99">
        <v>0</v>
      </c>
      <c r="AJ2471" s="99">
        <v>1216785.6161956801</v>
      </c>
      <c r="AK2471" s="99">
        <v>0</v>
      </c>
      <c r="AL2471" s="99">
        <v>0</v>
      </c>
      <c r="AM2471" s="99">
        <v>1592189.0112304699</v>
      </c>
      <c r="AN2471" s="99">
        <v>42391650.053222701</v>
      </c>
      <c r="AO2471" s="99">
        <v>92459144.652343795</v>
      </c>
      <c r="AP2471" s="99">
        <v>4911.42839235067</v>
      </c>
      <c r="AQ2471" s="99">
        <v>14793109.213012701</v>
      </c>
      <c r="AR2471" s="99">
        <v>11024748.888549799</v>
      </c>
      <c r="AS2471" s="99">
        <v>13017460.556518599</v>
      </c>
      <c r="AT2471" s="99">
        <v>0</v>
      </c>
      <c r="AU2471" s="99">
        <v>0</v>
      </c>
      <c r="AV2471" s="99">
        <v>135924005.75781301</v>
      </c>
      <c r="AW2471" s="99">
        <v>321119.80558776902</v>
      </c>
      <c r="AX2471" s="99">
        <v>46680380.267089799</v>
      </c>
      <c r="AY2471" s="99">
        <v>31153843.824707001</v>
      </c>
      <c r="AZ2471" s="99">
        <v>17889403.236328099</v>
      </c>
      <c r="BA2471" s="99">
        <v>0</v>
      </c>
      <c r="BB2471" s="99">
        <v>0</v>
      </c>
      <c r="BC2471" s="99">
        <v>10651405.9764404</v>
      </c>
      <c r="BD2471" s="99">
        <v>0</v>
      </c>
      <c r="BE2471" s="99">
        <v>0</v>
      </c>
      <c r="BF2471" s="99">
        <v>13035016.0354004</v>
      </c>
      <c r="BG2471" s="99">
        <v>136227170.28515601</v>
      </c>
      <c r="BH2471" s="99">
        <v>15730736.111450201</v>
      </c>
      <c r="BI2471" s="99">
        <v>685.72361439466499</v>
      </c>
      <c r="BJ2471" s="99">
        <v>4201457.3067627</v>
      </c>
      <c r="BK2471" s="99">
        <v>3594021.2041931199</v>
      </c>
      <c r="BL2471" s="99">
        <v>0</v>
      </c>
      <c r="BM2471" s="99">
        <v>0</v>
      </c>
      <c r="BN2471" s="99">
        <v>0</v>
      </c>
      <c r="BO2471" s="99">
        <v>0</v>
      </c>
      <c r="BP2471" s="99">
        <v>0</v>
      </c>
      <c r="BQ2471" s="99">
        <v>0</v>
      </c>
      <c r="BR2471" s="99">
        <v>9299051.9647216797</v>
      </c>
      <c r="BS2471" s="99">
        <v>6225929.7880248995</v>
      </c>
      <c r="BT2471" s="99">
        <v>0</v>
      </c>
      <c r="BU2471" s="99">
        <v>0</v>
      </c>
      <c r="BV2471" s="99">
        <v>4477504.3521728497</v>
      </c>
      <c r="BW2471" s="99">
        <v>0</v>
      </c>
      <c r="BX2471" s="99">
        <v>0</v>
      </c>
      <c r="BY2471" s="99">
        <v>0</v>
      </c>
      <c r="BZ2471" s="99">
        <v>0</v>
      </c>
      <c r="CA2471" s="99">
        <v>205216.061290741</v>
      </c>
      <c r="CB2471" s="99">
        <v>11241534.0150146</v>
      </c>
      <c r="CC2471" s="99">
        <v>107177389.328125</v>
      </c>
      <c r="CD2471" s="99">
        <v>19935381.4287109</v>
      </c>
      <c r="CE2471" s="99">
        <v>9765.0902700424194</v>
      </c>
      <c r="CF2471" s="99">
        <v>1618545.4644927999</v>
      </c>
      <c r="CG2471" s="99">
        <v>13168603.9919434</v>
      </c>
      <c r="CH2471" s="99">
        <v>0</v>
      </c>
      <c r="CI2471" s="99">
        <v>214980.06282043501</v>
      </c>
      <c r="CJ2471" s="99">
        <v>12863174.221069301</v>
      </c>
      <c r="CK2471" s="99">
        <v>120168024.18261699</v>
      </c>
      <c r="CL2471" s="99">
        <v>19921508.993408199</v>
      </c>
      <c r="CM2471" s="203">
        <f t="shared" si="114"/>
        <v>349045.90556144802</v>
      </c>
      <c r="CN2471" s="203">
        <f t="shared" si="115"/>
        <v>55254824.274292</v>
      </c>
      <c r="CO2471" s="203">
        <f t="shared" si="116"/>
        <v>256395194.46777302</v>
      </c>
      <c r="CP2471" s="99">
        <v>19921508.993408199</v>
      </c>
      <c r="CQ2471" s="99">
        <v>0</v>
      </c>
      <c r="CR2471" s="99">
        <v>0</v>
      </c>
      <c r="CS2471" s="99">
        <v>0</v>
      </c>
      <c r="CT2471" s="99">
        <v>0</v>
      </c>
    </row>
    <row r="2472" spans="1:98">
      <c r="A2472" s="98" t="s">
        <v>192</v>
      </c>
      <c r="B2472" s="100">
        <v>41153</v>
      </c>
      <c r="C2472" s="99">
        <v>179137.52173423799</v>
      </c>
      <c r="D2472" s="99">
        <v>3.2828113779833101</v>
      </c>
      <c r="E2472" s="99">
        <v>25270.2231254578</v>
      </c>
      <c r="F2472" s="99">
        <v>22171.023575782801</v>
      </c>
      <c r="G2472" s="99">
        <v>9764.2518368959409</v>
      </c>
      <c r="H2472" s="99">
        <v>0</v>
      </c>
      <c r="I2472" s="99">
        <v>0</v>
      </c>
      <c r="J2472" s="99">
        <v>133095.18784522999</v>
      </c>
      <c r="K2472" s="99">
        <v>940.08297679573298</v>
      </c>
      <c r="L2472" s="99">
        <v>113913.654499054</v>
      </c>
      <c r="M2472" s="99">
        <v>67106.523949623093</v>
      </c>
      <c r="N2472" s="99">
        <v>15198.1867110729</v>
      </c>
      <c r="O2472" s="99">
        <v>0</v>
      </c>
      <c r="P2472" s="99">
        <v>0</v>
      </c>
      <c r="Q2472" s="99">
        <v>9252.69774353504</v>
      </c>
      <c r="R2472" s="99">
        <v>0</v>
      </c>
      <c r="S2472" s="99">
        <v>0</v>
      </c>
      <c r="T2472" s="99">
        <v>9847.6662757396698</v>
      </c>
      <c r="U2472" s="99">
        <v>134086.16891097999</v>
      </c>
      <c r="V2472" s="99">
        <v>9484136.4074706994</v>
      </c>
      <c r="W2472" s="99">
        <v>412.18016107380402</v>
      </c>
      <c r="X2472" s="99">
        <v>1532492.0539703399</v>
      </c>
      <c r="Y2472" s="99">
        <v>1167026.9305419901</v>
      </c>
      <c r="Z2472" s="99">
        <v>1563484.2776794401</v>
      </c>
      <c r="AA2472" s="99">
        <v>0</v>
      </c>
      <c r="AB2472" s="99">
        <v>0</v>
      </c>
      <c r="AC2472" s="99">
        <v>42116629.145507798</v>
      </c>
      <c r="AD2472" s="99">
        <v>94988.821028709397</v>
      </c>
      <c r="AE2472" s="99">
        <v>4609175.3524169903</v>
      </c>
      <c r="AF2472" s="99">
        <v>3167551.8759155301</v>
      </c>
      <c r="AG2472" s="99">
        <v>2033894.89637756</v>
      </c>
      <c r="AH2472" s="99">
        <v>0</v>
      </c>
      <c r="AI2472" s="99">
        <v>0</v>
      </c>
      <c r="AJ2472" s="99">
        <v>1221803.45489502</v>
      </c>
      <c r="AK2472" s="99">
        <v>0</v>
      </c>
      <c r="AL2472" s="99">
        <v>0</v>
      </c>
      <c r="AM2472" s="99">
        <v>1570685.3822784401</v>
      </c>
      <c r="AN2472" s="99">
        <v>42302486.939941399</v>
      </c>
      <c r="AO2472" s="99">
        <v>91655075.300781295</v>
      </c>
      <c r="AP2472" s="99">
        <v>3794.2566173970699</v>
      </c>
      <c r="AQ2472" s="99">
        <v>13482142.2850342</v>
      </c>
      <c r="AR2472" s="99">
        <v>10343807.5356445</v>
      </c>
      <c r="AS2472" s="99">
        <v>12975370.876464801</v>
      </c>
      <c r="AT2472" s="99">
        <v>0</v>
      </c>
      <c r="AU2472" s="99">
        <v>0</v>
      </c>
      <c r="AV2472" s="99">
        <v>137148839.00781301</v>
      </c>
      <c r="AW2472" s="99">
        <v>301463.22444534302</v>
      </c>
      <c r="AX2472" s="99">
        <v>46330091.515625</v>
      </c>
      <c r="AY2472" s="99">
        <v>31201766.4296875</v>
      </c>
      <c r="AZ2472" s="99">
        <v>17381435.738037098</v>
      </c>
      <c r="BA2472" s="99">
        <v>0</v>
      </c>
      <c r="BB2472" s="99">
        <v>0</v>
      </c>
      <c r="BC2472" s="99">
        <v>10777057.9102783</v>
      </c>
      <c r="BD2472" s="99">
        <v>0</v>
      </c>
      <c r="BE2472" s="99">
        <v>0</v>
      </c>
      <c r="BF2472" s="99">
        <v>13031444.763305699</v>
      </c>
      <c r="BG2472" s="99">
        <v>137463091.6875</v>
      </c>
      <c r="BH2472" s="99">
        <v>16222594.3685303</v>
      </c>
      <c r="BI2472" s="99">
        <v>464.94322968646901</v>
      </c>
      <c r="BJ2472" s="99">
        <v>4131618.7263793899</v>
      </c>
      <c r="BK2472" s="99">
        <v>3522428.76922607</v>
      </c>
      <c r="BL2472" s="99">
        <v>0</v>
      </c>
      <c r="BM2472" s="99">
        <v>0</v>
      </c>
      <c r="BN2472" s="99">
        <v>0</v>
      </c>
      <c r="BO2472" s="99">
        <v>0</v>
      </c>
      <c r="BP2472" s="99">
        <v>0</v>
      </c>
      <c r="BQ2472" s="99">
        <v>0</v>
      </c>
      <c r="BR2472" s="99">
        <v>9387469.7774658203</v>
      </c>
      <c r="BS2472" s="99">
        <v>6163030.83239746</v>
      </c>
      <c r="BT2472" s="99">
        <v>0</v>
      </c>
      <c r="BU2472" s="99">
        <v>0</v>
      </c>
      <c r="BV2472" s="99">
        <v>4576942.8722534198</v>
      </c>
      <c r="BW2472" s="99">
        <v>0</v>
      </c>
      <c r="BX2472" s="99">
        <v>0</v>
      </c>
      <c r="BY2472" s="99">
        <v>0</v>
      </c>
      <c r="BZ2472" s="99">
        <v>0</v>
      </c>
      <c r="CA2472" s="99">
        <v>204445.35675239601</v>
      </c>
      <c r="CB2472" s="99">
        <v>10987180.346313501</v>
      </c>
      <c r="CC2472" s="99">
        <v>105532117.819336</v>
      </c>
      <c r="CD2472" s="99">
        <v>20336840.200439502</v>
      </c>
      <c r="CE2472" s="99">
        <v>9778.6207307577097</v>
      </c>
      <c r="CF2472" s="99">
        <v>1563445.7919769301</v>
      </c>
      <c r="CG2472" s="99">
        <v>12987001.47229</v>
      </c>
      <c r="CH2472" s="99">
        <v>0</v>
      </c>
      <c r="CI2472" s="99">
        <v>214215.72102165199</v>
      </c>
      <c r="CJ2472" s="99">
        <v>12570236.1921387</v>
      </c>
      <c r="CK2472" s="99">
        <v>118220997.55468801</v>
      </c>
      <c r="CL2472" s="99">
        <v>20375362.417480499</v>
      </c>
      <c r="CM2472" s="203">
        <f t="shared" si="114"/>
        <v>348301.88993263198</v>
      </c>
      <c r="CN2472" s="203">
        <f t="shared" si="115"/>
        <v>54872723.1320801</v>
      </c>
      <c r="CO2472" s="203">
        <f t="shared" si="116"/>
        <v>255684089.24218801</v>
      </c>
      <c r="CP2472" s="99">
        <v>20375362.417480499</v>
      </c>
      <c r="CQ2472" s="99">
        <v>0</v>
      </c>
      <c r="CR2472" s="99">
        <v>0</v>
      </c>
      <c r="CS2472" s="99">
        <v>0</v>
      </c>
      <c r="CT2472" s="99">
        <v>0</v>
      </c>
    </row>
    <row r="2473" spans="1:98">
      <c r="A2473" s="98" t="s">
        <v>192</v>
      </c>
      <c r="B2473" s="100">
        <v>41244</v>
      </c>
      <c r="C2473" s="99">
        <v>178611.46207427999</v>
      </c>
      <c r="D2473" s="99">
        <v>4.3590444609872101</v>
      </c>
      <c r="E2473" s="99">
        <v>25261.286145210299</v>
      </c>
      <c r="F2473" s="99">
        <v>22356.923220157601</v>
      </c>
      <c r="G2473" s="99">
        <v>9779.1885378360694</v>
      </c>
      <c r="H2473" s="99">
        <v>0</v>
      </c>
      <c r="I2473" s="99">
        <v>0</v>
      </c>
      <c r="J2473" s="99">
        <v>133504.79436683701</v>
      </c>
      <c r="K2473" s="99">
        <v>898.47265386581398</v>
      </c>
      <c r="L2473" s="99">
        <v>112748.44085598001</v>
      </c>
      <c r="M2473" s="99">
        <v>67072.994950294495</v>
      </c>
      <c r="N2473" s="99">
        <v>15022.0794626474</v>
      </c>
      <c r="O2473" s="99">
        <v>0</v>
      </c>
      <c r="P2473" s="99">
        <v>0</v>
      </c>
      <c r="Q2473" s="99">
        <v>9191.7135404348392</v>
      </c>
      <c r="R2473" s="99">
        <v>0</v>
      </c>
      <c r="S2473" s="99">
        <v>0</v>
      </c>
      <c r="T2473" s="99">
        <v>9745.5579477548599</v>
      </c>
      <c r="U2473" s="99">
        <v>134446.15217971799</v>
      </c>
      <c r="V2473" s="99">
        <v>9495077.0919189509</v>
      </c>
      <c r="W2473" s="99">
        <v>562.94459704309702</v>
      </c>
      <c r="X2473" s="99">
        <v>1488743.9048919701</v>
      </c>
      <c r="Y2473" s="99">
        <v>1140684.4481506301</v>
      </c>
      <c r="Z2473" s="99">
        <v>1568226.36607361</v>
      </c>
      <c r="AA2473" s="99">
        <v>0</v>
      </c>
      <c r="AB2473" s="99">
        <v>0</v>
      </c>
      <c r="AC2473" s="99">
        <v>42315884.173339799</v>
      </c>
      <c r="AD2473" s="99">
        <v>91549.566708564802</v>
      </c>
      <c r="AE2473" s="99">
        <v>4606450.9550781297</v>
      </c>
      <c r="AF2473" s="99">
        <v>3180134.0314636198</v>
      </c>
      <c r="AG2473" s="99">
        <v>1983995.36114502</v>
      </c>
      <c r="AH2473" s="99">
        <v>0</v>
      </c>
      <c r="AI2473" s="99">
        <v>0</v>
      </c>
      <c r="AJ2473" s="99">
        <v>1211291.80168152</v>
      </c>
      <c r="AK2473" s="99">
        <v>0</v>
      </c>
      <c r="AL2473" s="99">
        <v>0</v>
      </c>
      <c r="AM2473" s="99">
        <v>1561665.45785522</v>
      </c>
      <c r="AN2473" s="99">
        <v>42346187.9833984</v>
      </c>
      <c r="AO2473" s="99">
        <v>92460909.188476607</v>
      </c>
      <c r="AP2473" s="99">
        <v>5372.4358395934096</v>
      </c>
      <c r="AQ2473" s="99">
        <v>13595173.825805699</v>
      </c>
      <c r="AR2473" s="99">
        <v>10455346.6341553</v>
      </c>
      <c r="AS2473" s="99">
        <v>13001959.641723599</v>
      </c>
      <c r="AT2473" s="99">
        <v>0</v>
      </c>
      <c r="AU2473" s="99">
        <v>0</v>
      </c>
      <c r="AV2473" s="99">
        <v>138001975.17382801</v>
      </c>
      <c r="AW2473" s="99">
        <v>291679.72832107497</v>
      </c>
      <c r="AX2473" s="99">
        <v>46792353.460449196</v>
      </c>
      <c r="AY2473" s="99">
        <v>31797148.416015599</v>
      </c>
      <c r="AZ2473" s="99">
        <v>17075936.0786133</v>
      </c>
      <c r="BA2473" s="99">
        <v>0</v>
      </c>
      <c r="BB2473" s="99">
        <v>0</v>
      </c>
      <c r="BC2473" s="99">
        <v>10730136.884887701</v>
      </c>
      <c r="BD2473" s="99">
        <v>0</v>
      </c>
      <c r="BE2473" s="99">
        <v>0</v>
      </c>
      <c r="BF2473" s="99">
        <v>12952108.095947299</v>
      </c>
      <c r="BG2473" s="99">
        <v>138323583.76171899</v>
      </c>
      <c r="BH2473" s="99">
        <v>16151483.696777301</v>
      </c>
      <c r="BI2473" s="99">
        <v>791.99419993162201</v>
      </c>
      <c r="BJ2473" s="99">
        <v>4036439.1232604999</v>
      </c>
      <c r="BK2473" s="99">
        <v>3435738.4869079599</v>
      </c>
      <c r="BL2473" s="99">
        <v>0</v>
      </c>
      <c r="BM2473" s="99">
        <v>0</v>
      </c>
      <c r="BN2473" s="99">
        <v>0</v>
      </c>
      <c r="BO2473" s="99">
        <v>0</v>
      </c>
      <c r="BP2473" s="99">
        <v>0</v>
      </c>
      <c r="BQ2473" s="99">
        <v>0</v>
      </c>
      <c r="BR2473" s="99">
        <v>9550385.4162597694</v>
      </c>
      <c r="BS2473" s="99">
        <v>6096129.5981445303</v>
      </c>
      <c r="BT2473" s="99">
        <v>0</v>
      </c>
      <c r="BU2473" s="99">
        <v>0</v>
      </c>
      <c r="BV2473" s="99">
        <v>4598987.9650878897</v>
      </c>
      <c r="BW2473" s="99">
        <v>0</v>
      </c>
      <c r="BX2473" s="99">
        <v>0</v>
      </c>
      <c r="BY2473" s="99">
        <v>0</v>
      </c>
      <c r="BZ2473" s="99">
        <v>0</v>
      </c>
      <c r="CA2473" s="99">
        <v>204027.53240585301</v>
      </c>
      <c r="CB2473" s="99">
        <v>10994223.673828101</v>
      </c>
      <c r="CC2473" s="99">
        <v>106672172.459961</v>
      </c>
      <c r="CD2473" s="99">
        <v>20172588.388427701</v>
      </c>
      <c r="CE2473" s="99">
        <v>9777.5411486625708</v>
      </c>
      <c r="CF2473" s="99">
        <v>1561464.2825927699</v>
      </c>
      <c r="CG2473" s="99">
        <v>12965726.8669434</v>
      </c>
      <c r="CH2473" s="99">
        <v>0</v>
      </c>
      <c r="CI2473" s="99">
        <v>213821.432395935</v>
      </c>
      <c r="CJ2473" s="99">
        <v>12562283.5003662</v>
      </c>
      <c r="CK2473" s="99">
        <v>119582856.869141</v>
      </c>
      <c r="CL2473" s="99">
        <v>20187913.503906298</v>
      </c>
      <c r="CM2473" s="203">
        <f t="shared" si="114"/>
        <v>348267.58457565296</v>
      </c>
      <c r="CN2473" s="203">
        <f t="shared" si="115"/>
        <v>54908471.483764604</v>
      </c>
      <c r="CO2473" s="203">
        <f t="shared" si="116"/>
        <v>257906440.63085997</v>
      </c>
      <c r="CP2473" s="99">
        <v>20187913.503906298</v>
      </c>
      <c r="CQ2473" s="99">
        <v>0</v>
      </c>
      <c r="CR2473" s="99">
        <v>0</v>
      </c>
      <c r="CS2473" s="99">
        <v>0</v>
      </c>
      <c r="CT2473" s="99">
        <v>0</v>
      </c>
    </row>
    <row r="2474" spans="1:98">
      <c r="A2474" s="98" t="s">
        <v>192</v>
      </c>
      <c r="B2474" s="100">
        <v>41334</v>
      </c>
      <c r="C2474" s="99">
        <v>176011.84613990801</v>
      </c>
      <c r="D2474" s="99">
        <v>3.7773537199827798</v>
      </c>
      <c r="E2474" s="99">
        <v>24009.043925046899</v>
      </c>
      <c r="F2474" s="99">
        <v>21236.481903553002</v>
      </c>
      <c r="G2474" s="99">
        <v>9673.8632814884204</v>
      </c>
      <c r="H2474" s="99">
        <v>0</v>
      </c>
      <c r="I2474" s="99">
        <v>0</v>
      </c>
      <c r="J2474" s="99">
        <v>133895.76176452599</v>
      </c>
      <c r="K2474" s="99">
        <v>808.53787635266804</v>
      </c>
      <c r="L2474" s="99">
        <v>8127.86194568872</v>
      </c>
      <c r="M2474" s="99">
        <v>66311.708482742295</v>
      </c>
      <c r="N2474" s="99">
        <v>14799.8871802092</v>
      </c>
      <c r="O2474" s="99">
        <v>0</v>
      </c>
      <c r="P2474" s="99">
        <v>101167.848282814</v>
      </c>
      <c r="Q2474" s="99">
        <v>9106.9811918735504</v>
      </c>
      <c r="R2474" s="99">
        <v>0</v>
      </c>
      <c r="S2474" s="99">
        <v>9580.73334336281</v>
      </c>
      <c r="T2474" s="99">
        <v>0</v>
      </c>
      <c r="U2474" s="99">
        <v>134684.151378632</v>
      </c>
      <c r="V2474" s="99">
        <v>9323076.7340087909</v>
      </c>
      <c r="W2474" s="99">
        <v>342.80130152404303</v>
      </c>
      <c r="X2474" s="99">
        <v>1390515.8550109901</v>
      </c>
      <c r="Y2474" s="99">
        <v>1078155.1622619601</v>
      </c>
      <c r="Z2474" s="99">
        <v>1530687.9257507301</v>
      </c>
      <c r="AA2474" s="99">
        <v>0</v>
      </c>
      <c r="AB2474" s="99">
        <v>0</v>
      </c>
      <c r="AC2474" s="99">
        <v>42204844.384277299</v>
      </c>
      <c r="AD2474" s="99">
        <v>85840.7351770401</v>
      </c>
      <c r="AE2474" s="99">
        <v>126654.20327568099</v>
      </c>
      <c r="AF2474" s="99">
        <v>3137692.2199096698</v>
      </c>
      <c r="AG2474" s="99">
        <v>1959873.8005828899</v>
      </c>
      <c r="AH2474" s="99">
        <v>0</v>
      </c>
      <c r="AI2474" s="99">
        <v>4269360.5207519503</v>
      </c>
      <c r="AJ2474" s="99">
        <v>1193003.7290344201</v>
      </c>
      <c r="AK2474" s="99">
        <v>0</v>
      </c>
      <c r="AL2474" s="99">
        <v>1523013.1830596901</v>
      </c>
      <c r="AM2474" s="99">
        <v>0</v>
      </c>
      <c r="AN2474" s="99">
        <v>42461616.7119141</v>
      </c>
      <c r="AO2474" s="99">
        <v>90542113.447265595</v>
      </c>
      <c r="AP2474" s="99">
        <v>3149.86355018616</v>
      </c>
      <c r="AQ2474" s="99">
        <v>12782738.939819301</v>
      </c>
      <c r="AR2474" s="99">
        <v>9586757.4969482403</v>
      </c>
      <c r="AS2474" s="99">
        <v>12691243.737915</v>
      </c>
      <c r="AT2474" s="99">
        <v>0</v>
      </c>
      <c r="AU2474" s="99">
        <v>0</v>
      </c>
      <c r="AV2474" s="99">
        <v>138422058.88281301</v>
      </c>
      <c r="AW2474" s="99">
        <v>274403.94792556798</v>
      </c>
      <c r="AX2474" s="99">
        <v>1598245.2421875</v>
      </c>
      <c r="AY2474" s="99">
        <v>31354393.2026367</v>
      </c>
      <c r="AZ2474" s="99">
        <v>16948161.049804699</v>
      </c>
      <c r="BA2474" s="99">
        <v>0</v>
      </c>
      <c r="BB2474" s="99">
        <v>42034159.927246101</v>
      </c>
      <c r="BC2474" s="99">
        <v>10525811.0931396</v>
      </c>
      <c r="BD2474" s="99">
        <v>0</v>
      </c>
      <c r="BE2474" s="99">
        <v>12620735.1793213</v>
      </c>
      <c r="BF2474" s="99">
        <v>0</v>
      </c>
      <c r="BG2474" s="99">
        <v>138730040.97851601</v>
      </c>
      <c r="BH2474" s="99">
        <v>19574293.388671901</v>
      </c>
      <c r="BI2474" s="99">
        <v>570.77315329760302</v>
      </c>
      <c r="BJ2474" s="99">
        <v>4089156.12854004</v>
      </c>
      <c r="BK2474" s="99">
        <v>3434746.4762268099</v>
      </c>
      <c r="BL2474" s="99">
        <v>0</v>
      </c>
      <c r="BM2474" s="99">
        <v>0</v>
      </c>
      <c r="BN2474" s="99">
        <v>0</v>
      </c>
      <c r="BO2474" s="99">
        <v>0</v>
      </c>
      <c r="BP2474" s="99">
        <v>0</v>
      </c>
      <c r="BQ2474" s="99">
        <v>0</v>
      </c>
      <c r="BR2474" s="99">
        <v>9859094.4273681603</v>
      </c>
      <c r="BS2474" s="99">
        <v>6211309.0576171903</v>
      </c>
      <c r="BT2474" s="99">
        <v>0</v>
      </c>
      <c r="BU2474" s="99">
        <v>3073876.3099670401</v>
      </c>
      <c r="BV2474" s="99">
        <v>4702797.30114746</v>
      </c>
      <c r="BW2474" s="99">
        <v>0</v>
      </c>
      <c r="BX2474" s="99">
        <v>1069524.5491333001</v>
      </c>
      <c r="BY2474" s="99">
        <v>0</v>
      </c>
      <c r="BZ2474" s="99">
        <v>0</v>
      </c>
      <c r="CA2474" s="99">
        <v>199850.754905701</v>
      </c>
      <c r="CB2474" s="99">
        <v>10729435.340820299</v>
      </c>
      <c r="CC2474" s="99">
        <v>103205013.737305</v>
      </c>
      <c r="CD2474" s="99">
        <v>23704131.5705566</v>
      </c>
      <c r="CE2474" s="99">
        <v>9671.9074511527997</v>
      </c>
      <c r="CF2474" s="99">
        <v>1550235.6601257301</v>
      </c>
      <c r="CG2474" s="99">
        <v>12824178.4257813</v>
      </c>
      <c r="CH2474" s="99">
        <v>0</v>
      </c>
      <c r="CI2474" s="99">
        <v>209512.59322166399</v>
      </c>
      <c r="CJ2474" s="99">
        <v>12278833.6241455</v>
      </c>
      <c r="CK2474" s="99">
        <v>115550013.618164</v>
      </c>
      <c r="CL2474" s="99">
        <v>24728970.318603501</v>
      </c>
      <c r="CM2474" s="203">
        <f t="shared" si="114"/>
        <v>344196.74460029602</v>
      </c>
      <c r="CN2474" s="203">
        <f t="shared" si="115"/>
        <v>54740450.3360596</v>
      </c>
      <c r="CO2474" s="203">
        <f t="shared" si="116"/>
        <v>254280054.59668002</v>
      </c>
      <c r="CP2474" s="99">
        <v>24728970.318603501</v>
      </c>
      <c r="CQ2474" s="99">
        <v>0</v>
      </c>
      <c r="CR2474" s="99">
        <v>0</v>
      </c>
      <c r="CS2474" s="99">
        <v>0</v>
      </c>
      <c r="CT2474" s="99">
        <v>0</v>
      </c>
    </row>
    <row r="2475" spans="1:98">
      <c r="A2475" s="98" t="s">
        <v>192</v>
      </c>
      <c r="B2475" s="100">
        <v>41426</v>
      </c>
      <c r="C2475" s="99">
        <v>176555.77274322501</v>
      </c>
      <c r="D2475" s="99">
        <v>3.5660590039915401</v>
      </c>
      <c r="E2475" s="99">
        <v>23811.019950628299</v>
      </c>
      <c r="F2475" s="99">
        <v>21169.459581613501</v>
      </c>
      <c r="G2475" s="99">
        <v>9675.1872540712393</v>
      </c>
      <c r="H2475" s="99">
        <v>0</v>
      </c>
      <c r="I2475" s="99">
        <v>0</v>
      </c>
      <c r="J2475" s="99">
        <v>134098.31710624701</v>
      </c>
      <c r="K2475" s="99">
        <v>730.49309660494305</v>
      </c>
      <c r="L2475" s="99">
        <v>6003.5361581444704</v>
      </c>
      <c r="M2475" s="99">
        <v>67121.074937820405</v>
      </c>
      <c r="N2475" s="99">
        <v>14753.542584061601</v>
      </c>
      <c r="O2475" s="99">
        <v>0</v>
      </c>
      <c r="P2475" s="99">
        <v>103794.42639637001</v>
      </c>
      <c r="Q2475" s="99">
        <v>9041.1000704765302</v>
      </c>
      <c r="R2475" s="99">
        <v>0</v>
      </c>
      <c r="S2475" s="99">
        <v>9671.7641899585706</v>
      </c>
      <c r="T2475" s="99">
        <v>0</v>
      </c>
      <c r="U2475" s="99">
        <v>134783.349412918</v>
      </c>
      <c r="V2475" s="99">
        <v>9316766.0239257794</v>
      </c>
      <c r="W2475" s="99">
        <v>470.41138622164698</v>
      </c>
      <c r="X2475" s="99">
        <v>1376643.6958465599</v>
      </c>
      <c r="Y2475" s="99">
        <v>1064694.97566223</v>
      </c>
      <c r="Z2475" s="99">
        <v>1519238.2941284201</v>
      </c>
      <c r="AA2475" s="99">
        <v>0</v>
      </c>
      <c r="AB2475" s="99">
        <v>0</v>
      </c>
      <c r="AC2475" s="99">
        <v>42312806.128417999</v>
      </c>
      <c r="AD2475" s="99">
        <v>78790.051588058501</v>
      </c>
      <c r="AE2475" s="99">
        <v>79511.612920761094</v>
      </c>
      <c r="AF2475" s="99">
        <v>3135343.6637878399</v>
      </c>
      <c r="AG2475" s="99">
        <v>1949259.0963745101</v>
      </c>
      <c r="AH2475" s="99">
        <v>0</v>
      </c>
      <c r="AI2475" s="99">
        <v>4329211.4754028302</v>
      </c>
      <c r="AJ2475" s="99">
        <v>1192753.9579467799</v>
      </c>
      <c r="AK2475" s="99">
        <v>0</v>
      </c>
      <c r="AL2475" s="99">
        <v>1520112.0645904499</v>
      </c>
      <c r="AM2475" s="99">
        <v>0</v>
      </c>
      <c r="AN2475" s="99">
        <v>42430620.691894501</v>
      </c>
      <c r="AO2475" s="99">
        <v>90801123.512695298</v>
      </c>
      <c r="AP2475" s="99">
        <v>4604.4901331663104</v>
      </c>
      <c r="AQ2475" s="99">
        <v>12225093.1568604</v>
      </c>
      <c r="AR2475" s="99">
        <v>9377328.6898193397</v>
      </c>
      <c r="AS2475" s="99">
        <v>12622399.8674316</v>
      </c>
      <c r="AT2475" s="99">
        <v>0</v>
      </c>
      <c r="AU2475" s="99">
        <v>0</v>
      </c>
      <c r="AV2475" s="99">
        <v>138462141.42382801</v>
      </c>
      <c r="AW2475" s="99">
        <v>252306.24267578099</v>
      </c>
      <c r="AX2475" s="99">
        <v>1020757.30380249</v>
      </c>
      <c r="AY2475" s="99">
        <v>31334760.907958999</v>
      </c>
      <c r="AZ2475" s="99">
        <v>16914250.2185059</v>
      </c>
      <c r="BA2475" s="99">
        <v>0</v>
      </c>
      <c r="BB2475" s="99">
        <v>43001619.390136696</v>
      </c>
      <c r="BC2475" s="99">
        <v>10549712.168945299</v>
      </c>
      <c r="BD2475" s="99">
        <v>0</v>
      </c>
      <c r="BE2475" s="99">
        <v>12629404.525390601</v>
      </c>
      <c r="BF2475" s="99">
        <v>0</v>
      </c>
      <c r="BG2475" s="99">
        <v>138653917.11132801</v>
      </c>
      <c r="BH2475" s="99">
        <v>19872321.296875</v>
      </c>
      <c r="BI2475" s="99">
        <v>978.92060098797106</v>
      </c>
      <c r="BJ2475" s="99">
        <v>4116216.8198547401</v>
      </c>
      <c r="BK2475" s="99">
        <v>3444881.3128356901</v>
      </c>
      <c r="BL2475" s="99">
        <v>0</v>
      </c>
      <c r="BM2475" s="99">
        <v>0</v>
      </c>
      <c r="BN2475" s="99">
        <v>0</v>
      </c>
      <c r="BO2475" s="99">
        <v>0</v>
      </c>
      <c r="BP2475" s="99">
        <v>0</v>
      </c>
      <c r="BQ2475" s="99">
        <v>0</v>
      </c>
      <c r="BR2475" s="99">
        <v>10032510.876098599</v>
      </c>
      <c r="BS2475" s="99">
        <v>6219839.3989257803</v>
      </c>
      <c r="BT2475" s="99">
        <v>0</v>
      </c>
      <c r="BU2475" s="99">
        <v>3149568.3699646001</v>
      </c>
      <c r="BV2475" s="99">
        <v>4723200.2855834998</v>
      </c>
      <c r="BW2475" s="99">
        <v>0</v>
      </c>
      <c r="BX2475" s="99">
        <v>1066069.2891845701</v>
      </c>
      <c r="BY2475" s="99">
        <v>0</v>
      </c>
      <c r="BZ2475" s="99">
        <v>0</v>
      </c>
      <c r="CA2475" s="99">
        <v>200342.82530593901</v>
      </c>
      <c r="CB2475" s="99">
        <v>10695735.748413101</v>
      </c>
      <c r="CC2475" s="99">
        <v>103407604.08300801</v>
      </c>
      <c r="CD2475" s="99">
        <v>24006245.893066399</v>
      </c>
      <c r="CE2475" s="99">
        <v>9671.9659279584903</v>
      </c>
      <c r="CF2475" s="99">
        <v>1529208.34507751</v>
      </c>
      <c r="CG2475" s="99">
        <v>12661423.525512701</v>
      </c>
      <c r="CH2475" s="99">
        <v>0</v>
      </c>
      <c r="CI2475" s="99">
        <v>210021.096744537</v>
      </c>
      <c r="CJ2475" s="99">
        <v>12238699.8636475</v>
      </c>
      <c r="CK2475" s="99">
        <v>115820470.075195</v>
      </c>
      <c r="CL2475" s="99">
        <v>25014072.373535201</v>
      </c>
      <c r="CM2475" s="203">
        <f t="shared" si="114"/>
        <v>344804.44615745498</v>
      </c>
      <c r="CN2475" s="203">
        <f t="shared" si="115"/>
        <v>54669320.555542</v>
      </c>
      <c r="CO2475" s="203">
        <f t="shared" si="116"/>
        <v>254474387.18652302</v>
      </c>
      <c r="CP2475" s="99">
        <v>25014072.373535201</v>
      </c>
      <c r="CQ2475" s="99">
        <v>0</v>
      </c>
      <c r="CR2475" s="99">
        <v>0</v>
      </c>
      <c r="CS2475" s="99">
        <v>0</v>
      </c>
      <c r="CT2475" s="99">
        <v>0</v>
      </c>
    </row>
    <row r="2476" spans="1:98">
      <c r="A2476" s="98" t="s">
        <v>192</v>
      </c>
      <c r="B2476" s="100">
        <v>41518</v>
      </c>
      <c r="C2476" s="99">
        <v>175359.29573059099</v>
      </c>
      <c r="D2476" s="99">
        <v>3.33761764797964</v>
      </c>
      <c r="E2476" s="99">
        <v>23226.550397872899</v>
      </c>
      <c r="F2476" s="99">
        <v>20651.314308404901</v>
      </c>
      <c r="G2476" s="99">
        <v>9777.7220155000705</v>
      </c>
      <c r="H2476" s="99">
        <v>0</v>
      </c>
      <c r="I2476" s="99">
        <v>0</v>
      </c>
      <c r="J2476" s="99">
        <v>134271.29722213699</v>
      </c>
      <c r="K2476" s="99">
        <v>665.44400504231498</v>
      </c>
      <c r="L2476" s="99">
        <v>751.116274274886</v>
      </c>
      <c r="M2476" s="99">
        <v>67078.010797500596</v>
      </c>
      <c r="N2476" s="99">
        <v>14570.5457640886</v>
      </c>
      <c r="O2476" s="99">
        <v>0</v>
      </c>
      <c r="P2476" s="99">
        <v>107712.801247597</v>
      </c>
      <c r="Q2476" s="99">
        <v>9013.6838296651804</v>
      </c>
      <c r="R2476" s="99">
        <v>0</v>
      </c>
      <c r="S2476" s="99">
        <v>9839.0784977674502</v>
      </c>
      <c r="T2476" s="99">
        <v>0</v>
      </c>
      <c r="U2476" s="99">
        <v>134980.78063392601</v>
      </c>
      <c r="V2476" s="99">
        <v>9226261.1795654297</v>
      </c>
      <c r="W2476" s="99">
        <v>402.58376431092597</v>
      </c>
      <c r="X2476" s="99">
        <v>1333975.4445190399</v>
      </c>
      <c r="Y2476" s="99">
        <v>1045445.36000824</v>
      </c>
      <c r="Z2476" s="99">
        <v>1519564.085495</v>
      </c>
      <c r="AA2476" s="99">
        <v>0</v>
      </c>
      <c r="AB2476" s="99">
        <v>0</v>
      </c>
      <c r="AC2476" s="99">
        <v>42405073.7890625</v>
      </c>
      <c r="AD2476" s="99">
        <v>67801.546722412095</v>
      </c>
      <c r="AE2476" s="99">
        <v>28748.3519575596</v>
      </c>
      <c r="AF2476" s="99">
        <v>3146065.57214355</v>
      </c>
      <c r="AG2476" s="99">
        <v>1893740.72184753</v>
      </c>
      <c r="AH2476" s="99">
        <v>0</v>
      </c>
      <c r="AI2476" s="99">
        <v>4353371.7308959998</v>
      </c>
      <c r="AJ2476" s="99">
        <v>1173606.7915344201</v>
      </c>
      <c r="AK2476" s="99">
        <v>0</v>
      </c>
      <c r="AL2476" s="99">
        <v>1522947.8919982901</v>
      </c>
      <c r="AM2476" s="99">
        <v>0</v>
      </c>
      <c r="AN2476" s="99">
        <v>42331316.535156302</v>
      </c>
      <c r="AO2476" s="99">
        <v>90342698.5390625</v>
      </c>
      <c r="AP2476" s="99">
        <v>3756.03293469548</v>
      </c>
      <c r="AQ2476" s="99">
        <v>11691559.717163101</v>
      </c>
      <c r="AR2476" s="99">
        <v>9102135.5616455097</v>
      </c>
      <c r="AS2476" s="99">
        <v>12629504.795043901</v>
      </c>
      <c r="AT2476" s="99">
        <v>0</v>
      </c>
      <c r="AU2476" s="99">
        <v>0</v>
      </c>
      <c r="AV2476" s="99">
        <v>139265840.01757801</v>
      </c>
      <c r="AW2476" s="99">
        <v>217355.07036018401</v>
      </c>
      <c r="AX2476" s="99">
        <v>226701.198877335</v>
      </c>
      <c r="AY2476" s="99">
        <v>31955016.896484401</v>
      </c>
      <c r="AZ2476" s="99">
        <v>16518703.6762695</v>
      </c>
      <c r="BA2476" s="99">
        <v>0</v>
      </c>
      <c r="BB2476" s="99">
        <v>43801490.7109375</v>
      </c>
      <c r="BC2476" s="99">
        <v>10403699.771362299</v>
      </c>
      <c r="BD2476" s="99">
        <v>0</v>
      </c>
      <c r="BE2476" s="99">
        <v>12653200.8394775</v>
      </c>
      <c r="BF2476" s="99">
        <v>0</v>
      </c>
      <c r="BG2476" s="99">
        <v>139494439.50781301</v>
      </c>
      <c r="BH2476" s="99">
        <v>19910977.433837902</v>
      </c>
      <c r="BI2476" s="99">
        <v>440.24219867959602</v>
      </c>
      <c r="BJ2476" s="99">
        <v>4047942.11254883</v>
      </c>
      <c r="BK2476" s="99">
        <v>3382139.4046020498</v>
      </c>
      <c r="BL2476" s="99">
        <v>0</v>
      </c>
      <c r="BM2476" s="99">
        <v>0</v>
      </c>
      <c r="BN2476" s="99">
        <v>0</v>
      </c>
      <c r="BO2476" s="99">
        <v>0</v>
      </c>
      <c r="BP2476" s="99">
        <v>0</v>
      </c>
      <c r="BQ2476" s="99">
        <v>0</v>
      </c>
      <c r="BR2476" s="99">
        <v>10159630.666626001</v>
      </c>
      <c r="BS2476" s="99">
        <v>6141120.3851318397</v>
      </c>
      <c r="BT2476" s="99">
        <v>0</v>
      </c>
      <c r="BU2476" s="99">
        <v>2505059.1499633798</v>
      </c>
      <c r="BV2476" s="99">
        <v>4699554.3879394503</v>
      </c>
      <c r="BW2476" s="99">
        <v>0</v>
      </c>
      <c r="BX2476" s="99">
        <v>895099.59934997605</v>
      </c>
      <c r="BY2476" s="99">
        <v>0</v>
      </c>
      <c r="BZ2476" s="99">
        <v>0</v>
      </c>
      <c r="CA2476" s="99">
        <v>198693.75894927999</v>
      </c>
      <c r="CB2476" s="99">
        <v>10546671.837768599</v>
      </c>
      <c r="CC2476" s="99">
        <v>102625657.92968801</v>
      </c>
      <c r="CD2476" s="99">
        <v>23907818.424560498</v>
      </c>
      <c r="CE2476" s="99">
        <v>9786.2188479900396</v>
      </c>
      <c r="CF2476" s="99">
        <v>1508178.91384888</v>
      </c>
      <c r="CG2476" s="99">
        <v>12575019.419677701</v>
      </c>
      <c r="CH2476" s="99">
        <v>0</v>
      </c>
      <c r="CI2476" s="99">
        <v>208471.881031036</v>
      </c>
      <c r="CJ2476" s="99">
        <v>12066338.902832</v>
      </c>
      <c r="CK2476" s="99">
        <v>115198673.262695</v>
      </c>
      <c r="CL2476" s="99">
        <v>24917295.607666001</v>
      </c>
      <c r="CM2476" s="203">
        <f t="shared" si="114"/>
        <v>343452.66166496201</v>
      </c>
      <c r="CN2476" s="203">
        <f t="shared" si="115"/>
        <v>54397655.437988304</v>
      </c>
      <c r="CO2476" s="203">
        <f t="shared" si="116"/>
        <v>254693112.77050799</v>
      </c>
      <c r="CP2476" s="99">
        <v>24917295.607666001</v>
      </c>
      <c r="CQ2476" s="99">
        <v>0</v>
      </c>
      <c r="CR2476" s="99">
        <v>0</v>
      </c>
      <c r="CS2476" s="99">
        <v>0</v>
      </c>
      <c r="CT2476" s="99">
        <v>0</v>
      </c>
    </row>
    <row r="2477" spans="1:98">
      <c r="A2477" s="98" t="s">
        <v>192</v>
      </c>
      <c r="B2477" s="100">
        <v>41609</v>
      </c>
      <c r="C2477" s="99">
        <v>173621.51376152001</v>
      </c>
      <c r="D2477" s="99">
        <v>3.2800993759883599</v>
      </c>
      <c r="E2477" s="99">
        <v>22474.007866144198</v>
      </c>
      <c r="F2477" s="99">
        <v>19996.471745729399</v>
      </c>
      <c r="G2477" s="99">
        <v>9644.3154437541998</v>
      </c>
      <c r="H2477" s="99">
        <v>0</v>
      </c>
      <c r="I2477" s="99">
        <v>0</v>
      </c>
      <c r="J2477" s="99">
        <v>134141.85112380999</v>
      </c>
      <c r="K2477" s="99">
        <v>560.00919508933998</v>
      </c>
      <c r="L2477" s="99">
        <v>482.15000935271399</v>
      </c>
      <c r="M2477" s="99">
        <v>66951.203413963303</v>
      </c>
      <c r="N2477" s="99">
        <v>14316.6778905392</v>
      </c>
      <c r="O2477" s="99">
        <v>0</v>
      </c>
      <c r="P2477" s="99">
        <v>105740.278704643</v>
      </c>
      <c r="Q2477" s="99">
        <v>8831.1926293373108</v>
      </c>
      <c r="R2477" s="99">
        <v>0</v>
      </c>
      <c r="S2477" s="99">
        <v>9619.4672158956491</v>
      </c>
      <c r="T2477" s="99">
        <v>0</v>
      </c>
      <c r="U2477" s="99">
        <v>134709.30933380101</v>
      </c>
      <c r="V2477" s="99">
        <v>9068839.5217285194</v>
      </c>
      <c r="W2477" s="99">
        <v>525.89122582227003</v>
      </c>
      <c r="X2477" s="99">
        <v>1281707.4902496301</v>
      </c>
      <c r="Y2477" s="99">
        <v>1001284.23176575</v>
      </c>
      <c r="Z2477" s="99">
        <v>1483520.5367431601</v>
      </c>
      <c r="AA2477" s="99">
        <v>0</v>
      </c>
      <c r="AB2477" s="99">
        <v>0</v>
      </c>
      <c r="AC2477" s="99">
        <v>42182604.528808601</v>
      </c>
      <c r="AD2477" s="99">
        <v>63581.752425670602</v>
      </c>
      <c r="AE2477" s="99">
        <v>20778.702229023002</v>
      </c>
      <c r="AF2477" s="99">
        <v>3089891.6233215299</v>
      </c>
      <c r="AG2477" s="99">
        <v>1847277.6619567899</v>
      </c>
      <c r="AH2477" s="99">
        <v>0</v>
      </c>
      <c r="AI2477" s="99">
        <v>4210971.6525268601</v>
      </c>
      <c r="AJ2477" s="99">
        <v>1161285.5785522501</v>
      </c>
      <c r="AK2477" s="99">
        <v>0</v>
      </c>
      <c r="AL2477" s="99">
        <v>1479796.82081604</v>
      </c>
      <c r="AM2477" s="99">
        <v>0</v>
      </c>
      <c r="AN2477" s="99">
        <v>42254028.393554702</v>
      </c>
      <c r="AO2477" s="99">
        <v>89080192.473632798</v>
      </c>
      <c r="AP2477" s="99">
        <v>4587.5137857794798</v>
      </c>
      <c r="AQ2477" s="99">
        <v>11149301.0164795</v>
      </c>
      <c r="AR2477" s="99">
        <v>8608148.1956787091</v>
      </c>
      <c r="AS2477" s="99">
        <v>12396909.416381801</v>
      </c>
      <c r="AT2477" s="99">
        <v>0</v>
      </c>
      <c r="AU2477" s="99">
        <v>0</v>
      </c>
      <c r="AV2477" s="99">
        <v>139595276.33984399</v>
      </c>
      <c r="AW2477" s="99">
        <v>205679.41536140401</v>
      </c>
      <c r="AX2477" s="99">
        <v>173404.39257431001</v>
      </c>
      <c r="AY2477" s="99">
        <v>31404215.939208999</v>
      </c>
      <c r="AZ2477" s="99">
        <v>16188515.6341553</v>
      </c>
      <c r="BA2477" s="99">
        <v>0</v>
      </c>
      <c r="BB2477" s="99">
        <v>42318388.4853516</v>
      </c>
      <c r="BC2477" s="99">
        <v>10300239.4991455</v>
      </c>
      <c r="BD2477" s="99">
        <v>0</v>
      </c>
      <c r="BE2477" s="99">
        <v>12375621.754882799</v>
      </c>
      <c r="BF2477" s="99">
        <v>0</v>
      </c>
      <c r="BG2477" s="99">
        <v>139805388.96875</v>
      </c>
      <c r="BH2477" s="99">
        <v>19718051.119872998</v>
      </c>
      <c r="BI2477" s="99">
        <v>505.664452381432</v>
      </c>
      <c r="BJ2477" s="99">
        <v>3987023.7577209501</v>
      </c>
      <c r="BK2477" s="99">
        <v>3324545.3567199698</v>
      </c>
      <c r="BL2477" s="99">
        <v>0</v>
      </c>
      <c r="BM2477" s="99">
        <v>0</v>
      </c>
      <c r="BN2477" s="99">
        <v>0</v>
      </c>
      <c r="BO2477" s="99">
        <v>0</v>
      </c>
      <c r="BP2477" s="99">
        <v>0</v>
      </c>
      <c r="BQ2477" s="99">
        <v>0</v>
      </c>
      <c r="BR2477" s="99">
        <v>10089855.5904541</v>
      </c>
      <c r="BS2477" s="99">
        <v>6027821.1162109403</v>
      </c>
      <c r="BT2477" s="99">
        <v>0</v>
      </c>
      <c r="BU2477" s="99">
        <v>3026135.79995728</v>
      </c>
      <c r="BV2477" s="99">
        <v>4682784.6173095703</v>
      </c>
      <c r="BW2477" s="99">
        <v>0</v>
      </c>
      <c r="BX2477" s="99">
        <v>996263.53925323498</v>
      </c>
      <c r="BY2477" s="99">
        <v>0</v>
      </c>
      <c r="BZ2477" s="99">
        <v>0</v>
      </c>
      <c r="CA2477" s="99">
        <v>196197.14175224301</v>
      </c>
      <c r="CB2477" s="99">
        <v>10355970.408325201</v>
      </c>
      <c r="CC2477" s="99">
        <v>100228584.71972699</v>
      </c>
      <c r="CD2477" s="99">
        <v>23697517.1486816</v>
      </c>
      <c r="CE2477" s="99">
        <v>9641.0393991470301</v>
      </c>
      <c r="CF2477" s="99">
        <v>1478495.6122894301</v>
      </c>
      <c r="CG2477" s="99">
        <v>12384268.0543213</v>
      </c>
      <c r="CH2477" s="99">
        <v>0</v>
      </c>
      <c r="CI2477" s="99">
        <v>205855.18271064799</v>
      </c>
      <c r="CJ2477" s="99">
        <v>11830306.7227783</v>
      </c>
      <c r="CK2477" s="99">
        <v>112495407.199219</v>
      </c>
      <c r="CL2477" s="99">
        <v>24696527.2177734</v>
      </c>
      <c r="CM2477" s="203">
        <f t="shared" si="114"/>
        <v>340564.49204444897</v>
      </c>
      <c r="CN2477" s="203">
        <f t="shared" si="115"/>
        <v>54084335.116333</v>
      </c>
      <c r="CO2477" s="203">
        <f t="shared" si="116"/>
        <v>252300796.16796899</v>
      </c>
      <c r="CP2477" s="99">
        <v>24696527.2177734</v>
      </c>
      <c r="CQ2477" s="99">
        <v>0</v>
      </c>
      <c r="CR2477" s="99">
        <v>0</v>
      </c>
      <c r="CS2477" s="99">
        <v>0</v>
      </c>
      <c r="CT2477" s="99">
        <v>0</v>
      </c>
    </row>
    <row r="2478" spans="1:98">
      <c r="A2478" s="98" t="s">
        <v>192</v>
      </c>
      <c r="B2478" s="100">
        <v>41699</v>
      </c>
      <c r="C2478" s="99">
        <v>173726.567670822</v>
      </c>
      <c r="D2478" s="99">
        <v>0</v>
      </c>
      <c r="E2478" s="99">
        <v>22083.265824079499</v>
      </c>
      <c r="F2478" s="99">
        <v>19592.202921390501</v>
      </c>
      <c r="G2478" s="99">
        <v>9624.7982740402203</v>
      </c>
      <c r="H2478" s="99">
        <v>0</v>
      </c>
      <c r="I2478" s="99">
        <v>0</v>
      </c>
      <c r="J2478" s="99">
        <v>134262.50608253499</v>
      </c>
      <c r="K2478" s="99">
        <v>441.54677193239303</v>
      </c>
      <c r="L2478" s="99">
        <v>478.194114226848</v>
      </c>
      <c r="M2478" s="99">
        <v>67295.691730499297</v>
      </c>
      <c r="N2478" s="99">
        <v>14178.832682013501</v>
      </c>
      <c r="O2478" s="99">
        <v>0</v>
      </c>
      <c r="P2478" s="99">
        <v>104644.482662201</v>
      </c>
      <c r="Q2478" s="99">
        <v>8746.3658982515299</v>
      </c>
      <c r="R2478" s="99">
        <v>0</v>
      </c>
      <c r="S2478" s="99">
        <v>9559.9174094200098</v>
      </c>
      <c r="T2478" s="99">
        <v>0</v>
      </c>
      <c r="U2478" s="99">
        <v>134676.41009903001</v>
      </c>
      <c r="V2478" s="99">
        <v>9080516.63745117</v>
      </c>
      <c r="W2478" s="99">
        <v>0</v>
      </c>
      <c r="X2478" s="99">
        <v>1230392.4525604199</v>
      </c>
      <c r="Y2478" s="99">
        <v>954835.02722930897</v>
      </c>
      <c r="Z2478" s="99">
        <v>1454502.8047790499</v>
      </c>
      <c r="AA2478" s="99">
        <v>0</v>
      </c>
      <c r="AB2478" s="99">
        <v>0</v>
      </c>
      <c r="AC2478" s="99">
        <v>42018273.939453103</v>
      </c>
      <c r="AD2478" s="99">
        <v>49657.855982303598</v>
      </c>
      <c r="AE2478" s="99">
        <v>20509.453367948499</v>
      </c>
      <c r="AF2478" s="99">
        <v>3118922.4811706501</v>
      </c>
      <c r="AG2478" s="99">
        <v>1823703.62374878</v>
      </c>
      <c r="AH2478" s="99">
        <v>0</v>
      </c>
      <c r="AI2478" s="99">
        <v>4160107.0381469699</v>
      </c>
      <c r="AJ2478" s="99">
        <v>1155757.07533264</v>
      </c>
      <c r="AK2478" s="99">
        <v>0</v>
      </c>
      <c r="AL2478" s="99">
        <v>1448815.6069183401</v>
      </c>
      <c r="AM2478" s="99">
        <v>0</v>
      </c>
      <c r="AN2478" s="99">
        <v>42126512.334472701</v>
      </c>
      <c r="AO2478" s="99">
        <v>89731234.944335893</v>
      </c>
      <c r="AP2478" s="99">
        <v>0</v>
      </c>
      <c r="AQ2478" s="99">
        <v>10805312.0068359</v>
      </c>
      <c r="AR2478" s="99">
        <v>8162631.7619628897</v>
      </c>
      <c r="AS2478" s="99">
        <v>12216162.3325195</v>
      </c>
      <c r="AT2478" s="99">
        <v>0</v>
      </c>
      <c r="AU2478" s="99">
        <v>0</v>
      </c>
      <c r="AV2478" s="99">
        <v>139875780.57421899</v>
      </c>
      <c r="AW2478" s="99">
        <v>161629.44641303999</v>
      </c>
      <c r="AX2478" s="99">
        <v>151866.64128112799</v>
      </c>
      <c r="AY2478" s="99">
        <v>31531988.028320301</v>
      </c>
      <c r="AZ2478" s="99">
        <v>16040929.946533199</v>
      </c>
      <c r="BA2478" s="99">
        <v>0</v>
      </c>
      <c r="BB2478" s="99">
        <v>41641582.815917999</v>
      </c>
      <c r="BC2478" s="99">
        <v>10294038.275146499</v>
      </c>
      <c r="BD2478" s="99">
        <v>0</v>
      </c>
      <c r="BE2478" s="99">
        <v>12160891.4990234</v>
      </c>
      <c r="BF2478" s="99">
        <v>0</v>
      </c>
      <c r="BG2478" s="99">
        <v>140017989.32031301</v>
      </c>
      <c r="BH2478" s="99">
        <v>19682449.377441399</v>
      </c>
      <c r="BI2478" s="99">
        <v>0</v>
      </c>
      <c r="BJ2478" s="99">
        <v>3838379.0054321298</v>
      </c>
      <c r="BK2478" s="99">
        <v>3202050.8756103502</v>
      </c>
      <c r="BL2478" s="99">
        <v>0</v>
      </c>
      <c r="BM2478" s="99">
        <v>0</v>
      </c>
      <c r="BN2478" s="99">
        <v>0</v>
      </c>
      <c r="BO2478" s="99">
        <v>0</v>
      </c>
      <c r="BP2478" s="99">
        <v>0</v>
      </c>
      <c r="BQ2478" s="99">
        <v>0</v>
      </c>
      <c r="BR2478" s="99">
        <v>10071814.705078101</v>
      </c>
      <c r="BS2478" s="99">
        <v>5922279.01489258</v>
      </c>
      <c r="BT2478" s="99">
        <v>0</v>
      </c>
      <c r="BU2478" s="99">
        <v>2995161.2499694801</v>
      </c>
      <c r="BV2478" s="99">
        <v>4671280.6998901404</v>
      </c>
      <c r="BW2478" s="99">
        <v>0</v>
      </c>
      <c r="BX2478" s="99">
        <v>1019621.96927643</v>
      </c>
      <c r="BY2478" s="99">
        <v>0</v>
      </c>
      <c r="BZ2478" s="99">
        <v>0</v>
      </c>
      <c r="CA2478" s="99">
        <v>195606.898193359</v>
      </c>
      <c r="CB2478" s="99">
        <v>10316692.318603501</v>
      </c>
      <c r="CC2478" s="99">
        <v>100590109.556641</v>
      </c>
      <c r="CD2478" s="99">
        <v>23564693.2973633</v>
      </c>
      <c r="CE2478" s="99">
        <v>9622.5156502723694</v>
      </c>
      <c r="CF2478" s="99">
        <v>1468259.4701690699</v>
      </c>
      <c r="CG2478" s="99">
        <v>12305369.7344971</v>
      </c>
      <c r="CH2478" s="99">
        <v>0</v>
      </c>
      <c r="CI2478" s="99">
        <v>205223.23710441601</v>
      </c>
      <c r="CJ2478" s="99">
        <v>11797861.350708</v>
      </c>
      <c r="CK2478" s="99">
        <v>112743632.90527301</v>
      </c>
      <c r="CL2478" s="99">
        <v>24531813.3117676</v>
      </c>
      <c r="CM2478" s="203">
        <f t="shared" si="114"/>
        <v>339899.64720344602</v>
      </c>
      <c r="CN2478" s="203">
        <f t="shared" si="115"/>
        <v>53924373.685180701</v>
      </c>
      <c r="CO2478" s="203">
        <f t="shared" si="116"/>
        <v>252761622.225586</v>
      </c>
      <c r="CP2478" s="99">
        <v>24531813.3117676</v>
      </c>
      <c r="CQ2478" s="99">
        <v>0</v>
      </c>
      <c r="CR2478" s="99">
        <v>0</v>
      </c>
      <c r="CS2478" s="99">
        <v>0</v>
      </c>
      <c r="CT2478" s="99">
        <v>0</v>
      </c>
    </row>
    <row r="2479" spans="1:98">
      <c r="A2479" s="98" t="s">
        <v>192</v>
      </c>
      <c r="B2479" s="100">
        <v>41791</v>
      </c>
      <c r="C2479" s="99">
        <v>172779.13490486101</v>
      </c>
      <c r="D2479" s="99">
        <v>0</v>
      </c>
      <c r="E2479" s="99">
        <v>21666.984520435301</v>
      </c>
      <c r="F2479" s="99">
        <v>19306.5509088039</v>
      </c>
      <c r="G2479" s="99">
        <v>9643.73572635651</v>
      </c>
      <c r="H2479" s="99">
        <v>0</v>
      </c>
      <c r="I2479" s="99">
        <v>0</v>
      </c>
      <c r="J2479" s="99">
        <v>134198.73302078201</v>
      </c>
      <c r="K2479" s="99">
        <v>299.63943991065003</v>
      </c>
      <c r="L2479" s="99">
        <v>1641.6856591999499</v>
      </c>
      <c r="M2479" s="99">
        <v>66973.636775016799</v>
      </c>
      <c r="N2479" s="99">
        <v>14047.7740507126</v>
      </c>
      <c r="O2479" s="99">
        <v>0</v>
      </c>
      <c r="P2479" s="99">
        <v>103044.20572757701</v>
      </c>
      <c r="Q2479" s="99">
        <v>8669.7711517810803</v>
      </c>
      <c r="R2479" s="99">
        <v>0</v>
      </c>
      <c r="S2479" s="99">
        <v>9637.4158229827899</v>
      </c>
      <c r="T2479" s="99">
        <v>0</v>
      </c>
      <c r="U2479" s="99">
        <v>134478.54827690101</v>
      </c>
      <c r="V2479" s="99">
        <v>8978783.0467529297</v>
      </c>
      <c r="W2479" s="99">
        <v>0</v>
      </c>
      <c r="X2479" s="99">
        <v>1195105.4502716099</v>
      </c>
      <c r="Y2479" s="99">
        <v>927111.81462860096</v>
      </c>
      <c r="Z2479" s="99">
        <v>1456336.2450408901</v>
      </c>
      <c r="AA2479" s="99">
        <v>0</v>
      </c>
      <c r="AB2479" s="99">
        <v>0</v>
      </c>
      <c r="AC2479" s="99">
        <v>42008042.213867202</v>
      </c>
      <c r="AD2479" s="99">
        <v>35004.200328826897</v>
      </c>
      <c r="AE2479" s="99">
        <v>36169.126543521903</v>
      </c>
      <c r="AF2479" s="99">
        <v>3098417.1084899898</v>
      </c>
      <c r="AG2479" s="99">
        <v>1788781.88818359</v>
      </c>
      <c r="AH2479" s="99">
        <v>0</v>
      </c>
      <c r="AI2479" s="99">
        <v>4089234.7260436998</v>
      </c>
      <c r="AJ2479" s="99">
        <v>1141350.09817505</v>
      </c>
      <c r="AK2479" s="99">
        <v>0</v>
      </c>
      <c r="AL2479" s="99">
        <v>1455830.1461334201</v>
      </c>
      <c r="AM2479" s="99">
        <v>0</v>
      </c>
      <c r="AN2479" s="99">
        <v>42073511.956054702</v>
      </c>
      <c r="AO2479" s="99">
        <v>88971808.853515595</v>
      </c>
      <c r="AP2479" s="99">
        <v>0</v>
      </c>
      <c r="AQ2479" s="99">
        <v>10557562.818237299</v>
      </c>
      <c r="AR2479" s="99">
        <v>7995202.5524902297</v>
      </c>
      <c r="AS2479" s="99">
        <v>12261774.771484399</v>
      </c>
      <c r="AT2479" s="99">
        <v>0</v>
      </c>
      <c r="AU2479" s="99">
        <v>0</v>
      </c>
      <c r="AV2479" s="99">
        <v>140575630.70898399</v>
      </c>
      <c r="AW2479" s="99">
        <v>114244.032894135</v>
      </c>
      <c r="AX2479" s="99">
        <v>298700.57242965698</v>
      </c>
      <c r="AY2479" s="99">
        <v>31930360.074462902</v>
      </c>
      <c r="AZ2479" s="99">
        <v>15835513.5073242</v>
      </c>
      <c r="BA2479" s="99">
        <v>0</v>
      </c>
      <c r="BB2479" s="99">
        <v>41313433.183105499</v>
      </c>
      <c r="BC2479" s="99">
        <v>10201459.2352295</v>
      </c>
      <c r="BD2479" s="99">
        <v>0</v>
      </c>
      <c r="BE2479" s="99">
        <v>12257152.115966801</v>
      </c>
      <c r="BF2479" s="99">
        <v>0</v>
      </c>
      <c r="BG2479" s="99">
        <v>140694730.17578101</v>
      </c>
      <c r="BH2479" s="99">
        <v>19608403.462646499</v>
      </c>
      <c r="BI2479" s="99">
        <v>0</v>
      </c>
      <c r="BJ2479" s="99">
        <v>3777204.4557189899</v>
      </c>
      <c r="BK2479" s="99">
        <v>3159570.9735107399</v>
      </c>
      <c r="BL2479" s="99">
        <v>0</v>
      </c>
      <c r="BM2479" s="99">
        <v>0</v>
      </c>
      <c r="BN2479" s="99">
        <v>0</v>
      </c>
      <c r="BO2479" s="99">
        <v>0</v>
      </c>
      <c r="BP2479" s="99">
        <v>0</v>
      </c>
      <c r="BQ2479" s="99">
        <v>0</v>
      </c>
      <c r="BR2479" s="99">
        <v>10128635.4884033</v>
      </c>
      <c r="BS2479" s="99">
        <v>5843868.4054565402</v>
      </c>
      <c r="BT2479" s="99">
        <v>0</v>
      </c>
      <c r="BU2479" s="99">
        <v>2974113.4099731399</v>
      </c>
      <c r="BV2479" s="99">
        <v>4651882.7958373995</v>
      </c>
      <c r="BW2479" s="99">
        <v>0</v>
      </c>
      <c r="BX2479" s="99">
        <v>1026452.39927673</v>
      </c>
      <c r="BY2479" s="99">
        <v>0</v>
      </c>
      <c r="BZ2479" s="99">
        <v>0</v>
      </c>
      <c r="CA2479" s="99">
        <v>194408.42692184399</v>
      </c>
      <c r="CB2479" s="99">
        <v>10167729.943847699</v>
      </c>
      <c r="CC2479" s="99">
        <v>99717787.905273393</v>
      </c>
      <c r="CD2479" s="99">
        <v>23386274.0864258</v>
      </c>
      <c r="CE2479" s="99">
        <v>9641.5257339477503</v>
      </c>
      <c r="CF2479" s="99">
        <v>1456597.82725525</v>
      </c>
      <c r="CG2479" s="99">
        <v>12255179.418945299</v>
      </c>
      <c r="CH2479" s="99">
        <v>0</v>
      </c>
      <c r="CI2479" s="99">
        <v>204051.63457679699</v>
      </c>
      <c r="CJ2479" s="99">
        <v>11626115.829589801</v>
      </c>
      <c r="CK2479" s="99">
        <v>112070139.125</v>
      </c>
      <c r="CL2479" s="99">
        <v>24353893.8046875</v>
      </c>
      <c r="CM2479" s="203">
        <f t="shared" si="114"/>
        <v>338530.18285369803</v>
      </c>
      <c r="CN2479" s="203">
        <f t="shared" si="115"/>
        <v>53699627.785644501</v>
      </c>
      <c r="CO2479" s="203">
        <f t="shared" si="116"/>
        <v>252764869.30078101</v>
      </c>
      <c r="CP2479" s="99">
        <v>24353893.8046875</v>
      </c>
      <c r="CQ2479" s="99">
        <v>0</v>
      </c>
      <c r="CR2479" s="99">
        <v>0</v>
      </c>
      <c r="CS2479" s="99">
        <v>0</v>
      </c>
      <c r="CT2479" s="99">
        <v>0</v>
      </c>
    </row>
    <row r="2480" spans="1:98">
      <c r="A2480" s="98" t="s">
        <v>192</v>
      </c>
      <c r="B2480" s="100">
        <v>41883</v>
      </c>
      <c r="C2480" s="99">
        <v>172938.326627731</v>
      </c>
      <c r="D2480" s="99">
        <v>0</v>
      </c>
      <c r="E2480" s="99">
        <v>20442.066908359498</v>
      </c>
      <c r="F2480" s="99">
        <v>18064.7839877605</v>
      </c>
      <c r="G2480" s="99">
        <v>9718.9246101379395</v>
      </c>
      <c r="H2480" s="99">
        <v>0</v>
      </c>
      <c r="I2480" s="99">
        <v>0</v>
      </c>
      <c r="J2480" s="99">
        <v>134214.779010773</v>
      </c>
      <c r="K2480" s="99">
        <v>191.443124938756</v>
      </c>
      <c r="L2480" s="99">
        <v>558.21337499469496</v>
      </c>
      <c r="M2480" s="99">
        <v>67204.250888824507</v>
      </c>
      <c r="N2480" s="99">
        <v>13948.296686887699</v>
      </c>
      <c r="O2480" s="99">
        <v>0</v>
      </c>
      <c r="P2480" s="99">
        <v>103534.991598129</v>
      </c>
      <c r="Q2480" s="99">
        <v>8590.5173364877701</v>
      </c>
      <c r="R2480" s="99">
        <v>0</v>
      </c>
      <c r="S2480" s="99">
        <v>9756.2318997383099</v>
      </c>
      <c r="T2480" s="99">
        <v>0</v>
      </c>
      <c r="U2480" s="99">
        <v>134447.208892822</v>
      </c>
      <c r="V2480" s="99">
        <v>8952096.7484130897</v>
      </c>
      <c r="W2480" s="99">
        <v>0</v>
      </c>
      <c r="X2480" s="99">
        <v>1148703.26008606</v>
      </c>
      <c r="Y2480" s="99">
        <v>891722.58045196498</v>
      </c>
      <c r="Z2480" s="99">
        <v>1451768.9440307601</v>
      </c>
      <c r="AA2480" s="99">
        <v>0</v>
      </c>
      <c r="AB2480" s="99">
        <v>0</v>
      </c>
      <c r="AC2480" s="99">
        <v>41953393.228027299</v>
      </c>
      <c r="AD2480" s="99">
        <v>21303.006497383099</v>
      </c>
      <c r="AE2480" s="99">
        <v>33058.288433551803</v>
      </c>
      <c r="AF2480" s="99">
        <v>3074932.4121398898</v>
      </c>
      <c r="AG2480" s="99">
        <v>1747048.3834381099</v>
      </c>
      <c r="AH2480" s="99">
        <v>0</v>
      </c>
      <c r="AI2480" s="99">
        <v>4092521.1134338402</v>
      </c>
      <c r="AJ2480" s="99">
        <v>1146048.1129455599</v>
      </c>
      <c r="AK2480" s="99">
        <v>0</v>
      </c>
      <c r="AL2480" s="99">
        <v>1452780.7670593299</v>
      </c>
      <c r="AM2480" s="99">
        <v>0</v>
      </c>
      <c r="AN2480" s="99">
        <v>41989778.479980499</v>
      </c>
      <c r="AO2480" s="99">
        <v>89057521.793945298</v>
      </c>
      <c r="AP2480" s="99">
        <v>0</v>
      </c>
      <c r="AQ2480" s="99">
        <v>10140715.7941895</v>
      </c>
      <c r="AR2480" s="99">
        <v>7769711.0380859403</v>
      </c>
      <c r="AS2480" s="99">
        <v>12221736.622070299</v>
      </c>
      <c r="AT2480" s="99">
        <v>0</v>
      </c>
      <c r="AU2480" s="99">
        <v>0</v>
      </c>
      <c r="AV2480" s="99">
        <v>140464251.01953101</v>
      </c>
      <c r="AW2480" s="99">
        <v>69580.572934150696</v>
      </c>
      <c r="AX2480" s="99">
        <v>262021.85034370399</v>
      </c>
      <c r="AY2480" s="99">
        <v>31518746.308105499</v>
      </c>
      <c r="AZ2480" s="99">
        <v>15527288.5081787</v>
      </c>
      <c r="BA2480" s="99">
        <v>0</v>
      </c>
      <c r="BB2480" s="99">
        <v>41680327.110839799</v>
      </c>
      <c r="BC2480" s="99">
        <v>10236005.7825928</v>
      </c>
      <c r="BD2480" s="99">
        <v>0</v>
      </c>
      <c r="BE2480" s="99">
        <v>12226842.5039063</v>
      </c>
      <c r="BF2480" s="99">
        <v>0</v>
      </c>
      <c r="BG2480" s="99">
        <v>140543416.97265601</v>
      </c>
      <c r="BH2480" s="99">
        <v>19823105.980224598</v>
      </c>
      <c r="BI2480" s="99">
        <v>0</v>
      </c>
      <c r="BJ2480" s="99">
        <v>3717518.5735168499</v>
      </c>
      <c r="BK2480" s="99">
        <v>3099727.3037719699</v>
      </c>
      <c r="BL2480" s="99">
        <v>0</v>
      </c>
      <c r="BM2480" s="99">
        <v>0</v>
      </c>
      <c r="BN2480" s="99">
        <v>0</v>
      </c>
      <c r="BO2480" s="99">
        <v>0</v>
      </c>
      <c r="BP2480" s="99">
        <v>0</v>
      </c>
      <c r="BQ2480" s="99">
        <v>0</v>
      </c>
      <c r="BR2480" s="99">
        <v>10203751.8464355</v>
      </c>
      <c r="BS2480" s="99">
        <v>5771705.1820068397</v>
      </c>
      <c r="BT2480" s="99">
        <v>0</v>
      </c>
      <c r="BU2480" s="99">
        <v>2356216.6499939002</v>
      </c>
      <c r="BV2480" s="99">
        <v>4699420.3599853497</v>
      </c>
      <c r="BW2480" s="99">
        <v>0</v>
      </c>
      <c r="BX2480" s="99">
        <v>859399.12942504894</v>
      </c>
      <c r="BY2480" s="99">
        <v>0</v>
      </c>
      <c r="BZ2480" s="99">
        <v>0</v>
      </c>
      <c r="CA2480" s="99">
        <v>193637.60041999799</v>
      </c>
      <c r="CB2480" s="99">
        <v>10099516.0549316</v>
      </c>
      <c r="CC2480" s="99">
        <v>98905175.063476607</v>
      </c>
      <c r="CD2480" s="99">
        <v>23501715.328125</v>
      </c>
      <c r="CE2480" s="99">
        <v>9725.3918091058695</v>
      </c>
      <c r="CF2480" s="99">
        <v>1448358.93890381</v>
      </c>
      <c r="CG2480" s="99">
        <v>12208798.868286099</v>
      </c>
      <c r="CH2480" s="99">
        <v>0</v>
      </c>
      <c r="CI2480" s="99">
        <v>203347.811923981</v>
      </c>
      <c r="CJ2480" s="99">
        <v>11540813.944091801</v>
      </c>
      <c r="CK2480" s="99">
        <v>111285431.00195301</v>
      </c>
      <c r="CL2480" s="99">
        <v>24481291.8195801</v>
      </c>
      <c r="CM2480" s="203">
        <f t="shared" si="114"/>
        <v>337795.02081680298</v>
      </c>
      <c r="CN2480" s="203">
        <f t="shared" si="115"/>
        <v>53530592.424072295</v>
      </c>
      <c r="CO2480" s="203">
        <f t="shared" si="116"/>
        <v>251828847.97460902</v>
      </c>
      <c r="CP2480" s="99">
        <v>24481291.8195801</v>
      </c>
      <c r="CQ2480" s="99">
        <v>0</v>
      </c>
      <c r="CR2480" s="99">
        <v>0</v>
      </c>
      <c r="CS2480" s="99">
        <v>0</v>
      </c>
      <c r="CT2480" s="99">
        <v>0</v>
      </c>
    </row>
    <row r="2481" spans="1:98">
      <c r="A2481" s="98" t="s">
        <v>192</v>
      </c>
      <c r="B2481" s="100">
        <v>41974</v>
      </c>
      <c r="C2481" s="99">
        <v>172407.38241958601</v>
      </c>
      <c r="D2481" s="99">
        <v>0</v>
      </c>
      <c r="E2481" s="99">
        <v>20944.3255999088</v>
      </c>
      <c r="F2481" s="99">
        <v>18660.311150312398</v>
      </c>
      <c r="G2481" s="99">
        <v>9666.5315738916397</v>
      </c>
      <c r="H2481" s="99">
        <v>0</v>
      </c>
      <c r="I2481" s="99">
        <v>0</v>
      </c>
      <c r="J2481" s="99">
        <v>132980.74751663199</v>
      </c>
      <c r="K2481" s="99">
        <v>95.199373025447102</v>
      </c>
      <c r="L2481" s="99">
        <v>674.71872672438599</v>
      </c>
      <c r="M2481" s="99">
        <v>67199.606670379595</v>
      </c>
      <c r="N2481" s="99">
        <v>13835.2621408701</v>
      </c>
      <c r="O2481" s="99">
        <v>0</v>
      </c>
      <c r="P2481" s="99">
        <v>103287.77648639699</v>
      </c>
      <c r="Q2481" s="99">
        <v>8532.7103751897794</v>
      </c>
      <c r="R2481" s="99">
        <v>0</v>
      </c>
      <c r="S2481" s="99">
        <v>9639.8334438800794</v>
      </c>
      <c r="T2481" s="99">
        <v>0</v>
      </c>
      <c r="U2481" s="99">
        <v>133073.43645095799</v>
      </c>
      <c r="V2481" s="99">
        <v>8877184.1341552697</v>
      </c>
      <c r="W2481" s="99">
        <v>0</v>
      </c>
      <c r="X2481" s="99">
        <v>1138334.4589386</v>
      </c>
      <c r="Y2481" s="99">
        <v>879058.95748901402</v>
      </c>
      <c r="Z2481" s="99">
        <v>1438667.3124694801</v>
      </c>
      <c r="AA2481" s="99">
        <v>0</v>
      </c>
      <c r="AB2481" s="99">
        <v>0</v>
      </c>
      <c r="AC2481" s="99">
        <v>41581776.4208984</v>
      </c>
      <c r="AD2481" s="99">
        <v>10433.400640010799</v>
      </c>
      <c r="AE2481" s="99">
        <v>22999.755109786998</v>
      </c>
      <c r="AF2481" s="99">
        <v>3068589.1957397498</v>
      </c>
      <c r="AG2481" s="99">
        <v>1729151.2414092999</v>
      </c>
      <c r="AH2481" s="99">
        <v>0</v>
      </c>
      <c r="AI2481" s="99">
        <v>4037631.7892150902</v>
      </c>
      <c r="AJ2481" s="99">
        <v>1151609.34242249</v>
      </c>
      <c r="AK2481" s="99">
        <v>0</v>
      </c>
      <c r="AL2481" s="99">
        <v>1436415.1343078599</v>
      </c>
      <c r="AM2481" s="99">
        <v>0</v>
      </c>
      <c r="AN2481" s="99">
        <v>41608424.701660201</v>
      </c>
      <c r="AO2481" s="99">
        <v>88794762.252929702</v>
      </c>
      <c r="AP2481" s="99">
        <v>0</v>
      </c>
      <c r="AQ2481" s="99">
        <v>9952729.2565918006</v>
      </c>
      <c r="AR2481" s="99">
        <v>7597295.7208862295</v>
      </c>
      <c r="AS2481" s="99">
        <v>12164568.5943604</v>
      </c>
      <c r="AT2481" s="99">
        <v>0</v>
      </c>
      <c r="AU2481" s="99">
        <v>0</v>
      </c>
      <c r="AV2481" s="99">
        <v>140099392.63085899</v>
      </c>
      <c r="AW2481" s="99">
        <v>34359.454639911703</v>
      </c>
      <c r="AX2481" s="99">
        <v>203681.91302490199</v>
      </c>
      <c r="AY2481" s="99">
        <v>31632198</v>
      </c>
      <c r="AZ2481" s="99">
        <v>15417848.166503901</v>
      </c>
      <c r="BA2481" s="99">
        <v>0</v>
      </c>
      <c r="BB2481" s="99">
        <v>41260096.519042999</v>
      </c>
      <c r="BC2481" s="99">
        <v>10339458.4837646</v>
      </c>
      <c r="BD2481" s="99">
        <v>0</v>
      </c>
      <c r="BE2481" s="99">
        <v>12160501.212036099</v>
      </c>
      <c r="BF2481" s="99">
        <v>0</v>
      </c>
      <c r="BG2481" s="99">
        <v>140145671.29882801</v>
      </c>
      <c r="BH2481" s="99">
        <v>19852389.170654301</v>
      </c>
      <c r="BI2481" s="99">
        <v>0</v>
      </c>
      <c r="BJ2481" s="99">
        <v>3665814.3513183598</v>
      </c>
      <c r="BK2481" s="99">
        <v>3055050.7068176302</v>
      </c>
      <c r="BL2481" s="99">
        <v>0</v>
      </c>
      <c r="BM2481" s="99">
        <v>0</v>
      </c>
      <c r="BN2481" s="99">
        <v>0</v>
      </c>
      <c r="BO2481" s="99">
        <v>0</v>
      </c>
      <c r="BP2481" s="99">
        <v>0</v>
      </c>
      <c r="BQ2481" s="99">
        <v>0</v>
      </c>
      <c r="BR2481" s="99">
        <v>10261802.00354</v>
      </c>
      <c r="BS2481" s="99">
        <v>5745715.65942383</v>
      </c>
      <c r="BT2481" s="99">
        <v>0</v>
      </c>
      <c r="BU2481" s="99">
        <v>2897121.4299621601</v>
      </c>
      <c r="BV2481" s="99">
        <v>4748826.88598633</v>
      </c>
      <c r="BW2481" s="99">
        <v>0</v>
      </c>
      <c r="BX2481" s="99">
        <v>972143.19926452602</v>
      </c>
      <c r="BY2481" s="99">
        <v>0</v>
      </c>
      <c r="BZ2481" s="99">
        <v>0</v>
      </c>
      <c r="CA2481" s="99">
        <v>193425.03095245399</v>
      </c>
      <c r="CB2481" s="99">
        <v>10022823.3553467</v>
      </c>
      <c r="CC2481" s="99">
        <v>98532060.563476607</v>
      </c>
      <c r="CD2481" s="99">
        <v>23513145.260986298</v>
      </c>
      <c r="CE2481" s="99">
        <v>9664.5477677583694</v>
      </c>
      <c r="CF2481" s="99">
        <v>1433184.2016296401</v>
      </c>
      <c r="CG2481" s="99">
        <v>12138799.322143599</v>
      </c>
      <c r="CH2481" s="99">
        <v>0</v>
      </c>
      <c r="CI2481" s="99">
        <v>203111.13059425401</v>
      </c>
      <c r="CJ2481" s="99">
        <v>11451130.377929701</v>
      </c>
      <c r="CK2481" s="99">
        <v>111002106.537109</v>
      </c>
      <c r="CL2481" s="99">
        <v>24491053.191650402</v>
      </c>
      <c r="CM2481" s="203">
        <f t="shared" si="114"/>
        <v>336184.56704521202</v>
      </c>
      <c r="CN2481" s="203">
        <f t="shared" si="115"/>
        <v>53059555.079589903</v>
      </c>
      <c r="CO2481" s="203">
        <f t="shared" si="116"/>
        <v>251147777.83593702</v>
      </c>
      <c r="CP2481" s="99">
        <v>24491053.191650402</v>
      </c>
      <c r="CQ2481" s="99">
        <v>0</v>
      </c>
      <c r="CR2481" s="99">
        <v>0</v>
      </c>
      <c r="CS2481" s="99">
        <v>0</v>
      </c>
      <c r="CT2481" s="99">
        <v>0</v>
      </c>
    </row>
    <row r="2482" spans="1:98">
      <c r="A2482" s="98" t="s">
        <v>192</v>
      </c>
      <c r="B2482" s="100">
        <v>42064</v>
      </c>
      <c r="C2482" s="99">
        <v>171257.28477096601</v>
      </c>
      <c r="D2482" s="99">
        <v>0</v>
      </c>
      <c r="E2482" s="99">
        <v>20499.058354139299</v>
      </c>
      <c r="F2482" s="99">
        <v>18284.853353500399</v>
      </c>
      <c r="G2482" s="99">
        <v>9760.6695340871793</v>
      </c>
      <c r="H2482" s="99">
        <v>0</v>
      </c>
      <c r="I2482" s="99">
        <v>0</v>
      </c>
      <c r="J2482" s="99">
        <v>132809.20470428499</v>
      </c>
      <c r="K2482" s="99">
        <v>79.759944211691604</v>
      </c>
      <c r="L2482" s="99">
        <v>478.59026824683002</v>
      </c>
      <c r="M2482" s="99">
        <v>67010.678350448594</v>
      </c>
      <c r="N2482" s="99">
        <v>13663.142938852299</v>
      </c>
      <c r="O2482" s="99">
        <v>0</v>
      </c>
      <c r="P2482" s="99">
        <v>101732.074334145</v>
      </c>
      <c r="Q2482" s="99">
        <v>8476.9426764249802</v>
      </c>
      <c r="R2482" s="99">
        <v>0</v>
      </c>
      <c r="S2482" s="99">
        <v>9717.07142329216</v>
      </c>
      <c r="T2482" s="99">
        <v>0</v>
      </c>
      <c r="U2482" s="99">
        <v>132876.790128708</v>
      </c>
      <c r="V2482" s="99">
        <v>8746172.7720947303</v>
      </c>
      <c r="W2482" s="99">
        <v>0</v>
      </c>
      <c r="X2482" s="99">
        <v>1100977.4167633101</v>
      </c>
      <c r="Y2482" s="99">
        <v>853279.80770874</v>
      </c>
      <c r="Z2482" s="99">
        <v>1433863.7557830799</v>
      </c>
      <c r="AA2482" s="99">
        <v>0</v>
      </c>
      <c r="AB2482" s="99">
        <v>0</v>
      </c>
      <c r="AC2482" s="99">
        <v>41433139.246582001</v>
      </c>
      <c r="AD2482" s="99">
        <v>8899.2616927623694</v>
      </c>
      <c r="AE2482" s="99">
        <v>17706.962167739901</v>
      </c>
      <c r="AF2482" s="99">
        <v>3052404.0987853999</v>
      </c>
      <c r="AG2482" s="99">
        <v>1689269.7267456099</v>
      </c>
      <c r="AH2482" s="99">
        <v>0</v>
      </c>
      <c r="AI2482" s="99">
        <v>3937582.2282714802</v>
      </c>
      <c r="AJ2482" s="99">
        <v>1127506.4118041999</v>
      </c>
      <c r="AK2482" s="99">
        <v>0</v>
      </c>
      <c r="AL2482" s="99">
        <v>1428505.8854217499</v>
      </c>
      <c r="AM2482" s="99">
        <v>0</v>
      </c>
      <c r="AN2482" s="99">
        <v>41397275.087402299</v>
      </c>
      <c r="AO2482" s="99">
        <v>87776438.733398393</v>
      </c>
      <c r="AP2482" s="99">
        <v>0</v>
      </c>
      <c r="AQ2482" s="99">
        <v>9661688.4501953106</v>
      </c>
      <c r="AR2482" s="99">
        <v>7379013.0039672898</v>
      </c>
      <c r="AS2482" s="99">
        <v>12172666.190429701</v>
      </c>
      <c r="AT2482" s="99">
        <v>0</v>
      </c>
      <c r="AU2482" s="99">
        <v>0</v>
      </c>
      <c r="AV2482" s="99">
        <v>140190324.96875</v>
      </c>
      <c r="AW2482" s="99">
        <v>29419.027398586299</v>
      </c>
      <c r="AX2482" s="99">
        <v>136383.56801796</v>
      </c>
      <c r="AY2482" s="99">
        <v>31744989.024658199</v>
      </c>
      <c r="AZ2482" s="99">
        <v>15125936.7539063</v>
      </c>
      <c r="BA2482" s="99">
        <v>0</v>
      </c>
      <c r="BB2482" s="99">
        <v>40107577.814453103</v>
      </c>
      <c r="BC2482" s="99">
        <v>10144302.5166016</v>
      </c>
      <c r="BD2482" s="99">
        <v>0</v>
      </c>
      <c r="BE2482" s="99">
        <v>12122382.616333</v>
      </c>
      <c r="BF2482" s="99">
        <v>0</v>
      </c>
      <c r="BG2482" s="99">
        <v>140197179.50390601</v>
      </c>
      <c r="BH2482" s="99">
        <v>19472209.269287098</v>
      </c>
      <c r="BI2482" s="99">
        <v>0</v>
      </c>
      <c r="BJ2482" s="99">
        <v>3601924.2200622601</v>
      </c>
      <c r="BK2482" s="99">
        <v>2997620.5597228999</v>
      </c>
      <c r="BL2482" s="99">
        <v>0</v>
      </c>
      <c r="BM2482" s="99">
        <v>0</v>
      </c>
      <c r="BN2482" s="99">
        <v>0</v>
      </c>
      <c r="BO2482" s="99">
        <v>0</v>
      </c>
      <c r="BP2482" s="99">
        <v>0</v>
      </c>
      <c r="BQ2482" s="99">
        <v>0</v>
      </c>
      <c r="BR2482" s="99">
        <v>10133606.686401401</v>
      </c>
      <c r="BS2482" s="99">
        <v>5621698.7239990197</v>
      </c>
      <c r="BT2482" s="99">
        <v>0</v>
      </c>
      <c r="BU2482" s="99">
        <v>2835329.1099853502</v>
      </c>
      <c r="BV2482" s="99">
        <v>4685564.1405639602</v>
      </c>
      <c r="BW2482" s="99">
        <v>0</v>
      </c>
      <c r="BX2482" s="99">
        <v>1102738.6484680199</v>
      </c>
      <c r="BY2482" s="99">
        <v>0</v>
      </c>
      <c r="BZ2482" s="99">
        <v>0</v>
      </c>
      <c r="CA2482" s="99">
        <v>191530.3483181</v>
      </c>
      <c r="CB2482" s="99">
        <v>9838059.6796875</v>
      </c>
      <c r="CC2482" s="99">
        <v>97764266.254882798</v>
      </c>
      <c r="CD2482" s="99">
        <v>23116904.1879883</v>
      </c>
      <c r="CE2482" s="99">
        <v>9758.5316004753095</v>
      </c>
      <c r="CF2482" s="99">
        <v>1436066.5517578099</v>
      </c>
      <c r="CG2482" s="99">
        <v>12181011.331054701</v>
      </c>
      <c r="CH2482" s="99">
        <v>0</v>
      </c>
      <c r="CI2482" s="99">
        <v>201291.67764663699</v>
      </c>
      <c r="CJ2482" s="99">
        <v>11284481.577026401</v>
      </c>
      <c r="CK2482" s="99">
        <v>109791135.011719</v>
      </c>
      <c r="CL2482" s="99">
        <v>24161878.384033199</v>
      </c>
      <c r="CM2482" s="203">
        <f t="shared" si="114"/>
        <v>334168.46777534497</v>
      </c>
      <c r="CN2482" s="203">
        <f t="shared" si="115"/>
        <v>52681756.664428696</v>
      </c>
      <c r="CO2482" s="203">
        <f t="shared" si="116"/>
        <v>249988314.515625</v>
      </c>
      <c r="CP2482" s="99">
        <v>24161878.384033199</v>
      </c>
      <c r="CQ2482" s="99">
        <v>0</v>
      </c>
      <c r="CR2482" s="99">
        <v>0</v>
      </c>
      <c r="CS2482" s="99">
        <v>0</v>
      </c>
      <c r="CT2482" s="99">
        <v>0</v>
      </c>
    </row>
    <row r="2483" spans="1:98">
      <c r="A2483" s="98" t="s">
        <v>192</v>
      </c>
      <c r="B2483" s="100">
        <v>42156</v>
      </c>
      <c r="C2483" s="99">
        <v>171284.955234528</v>
      </c>
      <c r="D2483" s="99">
        <v>0</v>
      </c>
      <c r="E2483" s="99">
        <v>20199.444951772701</v>
      </c>
      <c r="F2483" s="99">
        <v>18044.942275285699</v>
      </c>
      <c r="G2483" s="99">
        <v>9910.6559679508191</v>
      </c>
      <c r="H2483" s="99">
        <v>0</v>
      </c>
      <c r="I2483" s="99">
        <v>0</v>
      </c>
      <c r="J2483" s="99">
        <v>132622.26002883899</v>
      </c>
      <c r="K2483" s="99">
        <v>66.814124560914905</v>
      </c>
      <c r="L2483" s="99">
        <v>462.70701912790503</v>
      </c>
      <c r="M2483" s="99">
        <v>67183.701088905305</v>
      </c>
      <c r="N2483" s="99">
        <v>13502.325306296299</v>
      </c>
      <c r="O2483" s="99">
        <v>0</v>
      </c>
      <c r="P2483" s="99">
        <v>101891.98209190401</v>
      </c>
      <c r="Q2483" s="99">
        <v>8418.3320499658603</v>
      </c>
      <c r="R2483" s="99">
        <v>0</v>
      </c>
      <c r="S2483" s="99">
        <v>9897.6438223123605</v>
      </c>
      <c r="T2483" s="99">
        <v>0</v>
      </c>
      <c r="U2483" s="99">
        <v>132674.823579788</v>
      </c>
      <c r="V2483" s="99">
        <v>8720394.3385009803</v>
      </c>
      <c r="W2483" s="99">
        <v>0</v>
      </c>
      <c r="X2483" s="99">
        <v>1060441.7207946801</v>
      </c>
      <c r="Y2483" s="99">
        <v>825861.55253601098</v>
      </c>
      <c r="Z2483" s="99">
        <v>1434155.8704834001</v>
      </c>
      <c r="AA2483" s="99">
        <v>0</v>
      </c>
      <c r="AB2483" s="99">
        <v>0</v>
      </c>
      <c r="AC2483" s="99">
        <v>41307201.463867202</v>
      </c>
      <c r="AD2483" s="99">
        <v>7995.4974589943904</v>
      </c>
      <c r="AE2483" s="99">
        <v>19027.7059104443</v>
      </c>
      <c r="AF2483" s="99">
        <v>3045570.5148315402</v>
      </c>
      <c r="AG2483" s="99">
        <v>1654527.85273743</v>
      </c>
      <c r="AH2483" s="99">
        <v>0</v>
      </c>
      <c r="AI2483" s="99">
        <v>3918379.5083618201</v>
      </c>
      <c r="AJ2483" s="99">
        <v>1115564.20475769</v>
      </c>
      <c r="AK2483" s="99">
        <v>0</v>
      </c>
      <c r="AL2483" s="99">
        <v>1431421.81546021</v>
      </c>
      <c r="AM2483" s="99">
        <v>0</v>
      </c>
      <c r="AN2483" s="99">
        <v>41324046.645996101</v>
      </c>
      <c r="AO2483" s="99">
        <v>87998411.256835893</v>
      </c>
      <c r="AP2483" s="99">
        <v>0</v>
      </c>
      <c r="AQ2483" s="99">
        <v>9349476.85400391</v>
      </c>
      <c r="AR2483" s="99">
        <v>7121985.6840209998</v>
      </c>
      <c r="AS2483" s="99">
        <v>12220179.888549799</v>
      </c>
      <c r="AT2483" s="99">
        <v>0</v>
      </c>
      <c r="AU2483" s="99">
        <v>0</v>
      </c>
      <c r="AV2483" s="99">
        <v>140639206.66210899</v>
      </c>
      <c r="AW2483" s="99">
        <v>26519.960125446301</v>
      </c>
      <c r="AX2483" s="99">
        <v>163227.87223434399</v>
      </c>
      <c r="AY2483" s="99">
        <v>31235006.115234401</v>
      </c>
      <c r="AZ2483" s="99">
        <v>14857920.1241455</v>
      </c>
      <c r="BA2483" s="99">
        <v>0</v>
      </c>
      <c r="BB2483" s="99">
        <v>40289541.849609397</v>
      </c>
      <c r="BC2483" s="99">
        <v>10084534.9144287</v>
      </c>
      <c r="BD2483" s="99">
        <v>0</v>
      </c>
      <c r="BE2483" s="99">
        <v>12191899.9996338</v>
      </c>
      <c r="BF2483" s="99">
        <v>0</v>
      </c>
      <c r="BG2483" s="99">
        <v>140667356.12109399</v>
      </c>
      <c r="BH2483" s="99">
        <v>19625047.736328099</v>
      </c>
      <c r="BI2483" s="99">
        <v>0</v>
      </c>
      <c r="BJ2483" s="99">
        <v>3542248.5101318401</v>
      </c>
      <c r="BK2483" s="99">
        <v>2923880.5974426302</v>
      </c>
      <c r="BL2483" s="99">
        <v>0</v>
      </c>
      <c r="BM2483" s="99">
        <v>0</v>
      </c>
      <c r="BN2483" s="99">
        <v>0</v>
      </c>
      <c r="BO2483" s="99">
        <v>0</v>
      </c>
      <c r="BP2483" s="99">
        <v>0</v>
      </c>
      <c r="BQ2483" s="99">
        <v>0</v>
      </c>
      <c r="BR2483" s="99">
        <v>10278272.802734399</v>
      </c>
      <c r="BS2483" s="99">
        <v>5543725.0888671903</v>
      </c>
      <c r="BT2483" s="99">
        <v>0</v>
      </c>
      <c r="BU2483" s="99">
        <v>2849775.1699829102</v>
      </c>
      <c r="BV2483" s="99">
        <v>4687668.8134765597</v>
      </c>
      <c r="BW2483" s="99">
        <v>0</v>
      </c>
      <c r="BX2483" s="99">
        <v>1114152.7984314</v>
      </c>
      <c r="BY2483" s="99">
        <v>0</v>
      </c>
      <c r="BZ2483" s="99">
        <v>0</v>
      </c>
      <c r="CA2483" s="99">
        <v>191451.88552665699</v>
      </c>
      <c r="CB2483" s="99">
        <v>9772559.2282714806</v>
      </c>
      <c r="CC2483" s="99">
        <v>96704131.440429702</v>
      </c>
      <c r="CD2483" s="99">
        <v>23150590.2885742</v>
      </c>
      <c r="CE2483" s="99">
        <v>9908.6445761919003</v>
      </c>
      <c r="CF2483" s="99">
        <v>1435769.27003479</v>
      </c>
      <c r="CG2483" s="99">
        <v>12226657.854126001</v>
      </c>
      <c r="CH2483" s="99">
        <v>0</v>
      </c>
      <c r="CI2483" s="99">
        <v>201349.233934402</v>
      </c>
      <c r="CJ2483" s="99">
        <v>11204421.325195299</v>
      </c>
      <c r="CK2483" s="99">
        <v>109209746.31152301</v>
      </c>
      <c r="CL2483" s="99">
        <v>24206072.637207001</v>
      </c>
      <c r="CM2483" s="203">
        <f t="shared" si="114"/>
        <v>334024.05751418998</v>
      </c>
      <c r="CN2483" s="203">
        <f t="shared" si="115"/>
        <v>52528467.971191399</v>
      </c>
      <c r="CO2483" s="203">
        <f t="shared" si="116"/>
        <v>249877102.43261701</v>
      </c>
      <c r="CP2483" s="99">
        <v>24206072.637207001</v>
      </c>
      <c r="CQ2483" s="99">
        <v>0</v>
      </c>
      <c r="CR2483" s="99">
        <v>0</v>
      </c>
      <c r="CS2483" s="99">
        <v>0</v>
      </c>
      <c r="CT2483" s="99">
        <v>0</v>
      </c>
    </row>
    <row r="2484" spans="1:98">
      <c r="A2484" s="98" t="s">
        <v>192</v>
      </c>
      <c r="B2484" s="100">
        <v>42248</v>
      </c>
      <c r="C2484" s="99">
        <v>170359.450170517</v>
      </c>
      <c r="D2484" s="99">
        <v>0</v>
      </c>
      <c r="E2484" s="99">
        <v>19927.8494393826</v>
      </c>
      <c r="F2484" s="99">
        <v>17782.668241023999</v>
      </c>
      <c r="G2484" s="99">
        <v>9941.3930263519305</v>
      </c>
      <c r="H2484" s="99">
        <v>0</v>
      </c>
      <c r="I2484" s="99">
        <v>0</v>
      </c>
      <c r="J2484" s="99">
        <v>132088.86772537199</v>
      </c>
      <c r="K2484" s="99">
        <v>54.6163573670201</v>
      </c>
      <c r="L2484" s="99">
        <v>508.417688526213</v>
      </c>
      <c r="M2484" s="99">
        <v>66775.343194007903</v>
      </c>
      <c r="N2484" s="99">
        <v>13393.443457126599</v>
      </c>
      <c r="O2484" s="99">
        <v>0</v>
      </c>
      <c r="P2484" s="99">
        <v>101534.554653168</v>
      </c>
      <c r="Q2484" s="99">
        <v>8342.6804052591306</v>
      </c>
      <c r="R2484" s="99">
        <v>0</v>
      </c>
      <c r="S2484" s="99">
        <v>9951.9054903984106</v>
      </c>
      <c r="T2484" s="99">
        <v>0</v>
      </c>
      <c r="U2484" s="99">
        <v>132168.48091697699</v>
      </c>
      <c r="V2484" s="99">
        <v>8628860.1699218806</v>
      </c>
      <c r="W2484" s="99">
        <v>0</v>
      </c>
      <c r="X2484" s="99">
        <v>1044902.3174057</v>
      </c>
      <c r="Y2484" s="99">
        <v>819611.14071655297</v>
      </c>
      <c r="Z2484" s="99">
        <v>1441603.68772888</v>
      </c>
      <c r="AA2484" s="99">
        <v>0</v>
      </c>
      <c r="AB2484" s="99">
        <v>0</v>
      </c>
      <c r="AC2484" s="99">
        <v>41317359.6630859</v>
      </c>
      <c r="AD2484" s="99">
        <v>6229.8633407950401</v>
      </c>
      <c r="AE2484" s="99">
        <v>26583.789315700498</v>
      </c>
      <c r="AF2484" s="99">
        <v>3034628.33306885</v>
      </c>
      <c r="AG2484" s="99">
        <v>1633057.69448853</v>
      </c>
      <c r="AH2484" s="99">
        <v>0</v>
      </c>
      <c r="AI2484" s="99">
        <v>3896792.7920532199</v>
      </c>
      <c r="AJ2484" s="99">
        <v>1102999.64056396</v>
      </c>
      <c r="AK2484" s="99">
        <v>0</v>
      </c>
      <c r="AL2484" s="99">
        <v>1439331.7442016599</v>
      </c>
      <c r="AM2484" s="99">
        <v>0</v>
      </c>
      <c r="AN2484" s="99">
        <v>41344306.357421897</v>
      </c>
      <c r="AO2484" s="99">
        <v>87342133.372070298</v>
      </c>
      <c r="AP2484" s="99">
        <v>0</v>
      </c>
      <c r="AQ2484" s="99">
        <v>9184068.8011474591</v>
      </c>
      <c r="AR2484" s="99">
        <v>7132761.60791016</v>
      </c>
      <c r="AS2484" s="99">
        <v>12310310.0118408</v>
      </c>
      <c r="AT2484" s="99">
        <v>0</v>
      </c>
      <c r="AU2484" s="99">
        <v>0</v>
      </c>
      <c r="AV2484" s="99">
        <v>140782832.99804699</v>
      </c>
      <c r="AW2484" s="99">
        <v>20687.362571239501</v>
      </c>
      <c r="AX2484" s="99">
        <v>205541.425102234</v>
      </c>
      <c r="AY2484" s="99">
        <v>31347074.5859375</v>
      </c>
      <c r="AZ2484" s="99">
        <v>14716557.2810059</v>
      </c>
      <c r="BA2484" s="99">
        <v>0</v>
      </c>
      <c r="BB2484" s="99">
        <v>40286438.654296897</v>
      </c>
      <c r="BC2484" s="99">
        <v>9979953.5916747991</v>
      </c>
      <c r="BD2484" s="99">
        <v>0</v>
      </c>
      <c r="BE2484" s="99">
        <v>12289301.459350601</v>
      </c>
      <c r="BF2484" s="99">
        <v>0</v>
      </c>
      <c r="BG2484" s="99">
        <v>140810472.86132801</v>
      </c>
      <c r="BH2484" s="99">
        <v>19737646.470458999</v>
      </c>
      <c r="BI2484" s="99">
        <v>0</v>
      </c>
      <c r="BJ2484" s="99">
        <v>3525789.0877990699</v>
      </c>
      <c r="BK2484" s="99">
        <v>2919720.1137084998</v>
      </c>
      <c r="BL2484" s="99">
        <v>0</v>
      </c>
      <c r="BM2484" s="99">
        <v>0</v>
      </c>
      <c r="BN2484" s="99">
        <v>0</v>
      </c>
      <c r="BO2484" s="99">
        <v>0</v>
      </c>
      <c r="BP2484" s="99">
        <v>0</v>
      </c>
      <c r="BQ2484" s="99">
        <v>0</v>
      </c>
      <c r="BR2484" s="99">
        <v>10290948.307251001</v>
      </c>
      <c r="BS2484" s="99">
        <v>5500171.6327514602</v>
      </c>
      <c r="BT2484" s="99">
        <v>0</v>
      </c>
      <c r="BU2484" s="99">
        <v>2245301.5799865699</v>
      </c>
      <c r="BV2484" s="99">
        <v>4652870.1055297898</v>
      </c>
      <c r="BW2484" s="99">
        <v>0</v>
      </c>
      <c r="BX2484" s="99">
        <v>932513.90876769996</v>
      </c>
      <c r="BY2484" s="99">
        <v>0</v>
      </c>
      <c r="BZ2484" s="99">
        <v>0</v>
      </c>
      <c r="CA2484" s="99">
        <v>190482.69112587001</v>
      </c>
      <c r="CB2484" s="99">
        <v>9681864.27490234</v>
      </c>
      <c r="CC2484" s="99">
        <v>96420173.5</v>
      </c>
      <c r="CD2484" s="99">
        <v>23246786.8598633</v>
      </c>
      <c r="CE2484" s="99">
        <v>9945.87420129776</v>
      </c>
      <c r="CF2484" s="99">
        <v>1438863.0274352999</v>
      </c>
      <c r="CG2484" s="99">
        <v>12273930.4343262</v>
      </c>
      <c r="CH2484" s="99">
        <v>0</v>
      </c>
      <c r="CI2484" s="99">
        <v>200416.39882469201</v>
      </c>
      <c r="CJ2484" s="99">
        <v>11113934.8443604</v>
      </c>
      <c r="CK2484" s="99">
        <v>108754442.515625</v>
      </c>
      <c r="CL2484" s="99">
        <v>24309695.3986816</v>
      </c>
      <c r="CM2484" s="203">
        <f t="shared" si="114"/>
        <v>332584.87974166899</v>
      </c>
      <c r="CN2484" s="203">
        <f t="shared" si="115"/>
        <v>52458241.201782301</v>
      </c>
      <c r="CO2484" s="203">
        <f t="shared" si="116"/>
        <v>249564915.37695301</v>
      </c>
      <c r="CP2484" s="99">
        <v>24309695.3986816</v>
      </c>
      <c r="CQ2484" s="99">
        <v>0</v>
      </c>
      <c r="CR2484" s="99">
        <v>0</v>
      </c>
      <c r="CS2484" s="99">
        <v>0</v>
      </c>
      <c r="CT2484" s="99">
        <v>0</v>
      </c>
    </row>
    <row r="2485" spans="1:98">
      <c r="A2485" s="98" t="s">
        <v>192</v>
      </c>
      <c r="B2485" s="100">
        <v>42339</v>
      </c>
      <c r="C2485" s="99">
        <v>170310.766031265</v>
      </c>
      <c r="D2485" s="99">
        <v>0</v>
      </c>
      <c r="E2485" s="99">
        <v>19709.853509426099</v>
      </c>
      <c r="F2485" s="99">
        <v>17548.515077829401</v>
      </c>
      <c r="G2485" s="99">
        <v>10094.8371605873</v>
      </c>
      <c r="H2485" s="99">
        <v>0</v>
      </c>
      <c r="I2485" s="99">
        <v>0</v>
      </c>
      <c r="J2485" s="99">
        <v>131994.913553238</v>
      </c>
      <c r="K2485" s="99">
        <v>54.052853210363502</v>
      </c>
      <c r="L2485" s="99">
        <v>523.53054632991598</v>
      </c>
      <c r="M2485" s="99">
        <v>66877.240579605103</v>
      </c>
      <c r="N2485" s="99">
        <v>13328.3364915848</v>
      </c>
      <c r="O2485" s="99">
        <v>0</v>
      </c>
      <c r="P2485" s="99">
        <v>101210.919618607</v>
      </c>
      <c r="Q2485" s="99">
        <v>8232.5570840835608</v>
      </c>
      <c r="R2485" s="99">
        <v>0</v>
      </c>
      <c r="S2485" s="99">
        <v>10069.581257104899</v>
      </c>
      <c r="T2485" s="99">
        <v>0</v>
      </c>
      <c r="U2485" s="99">
        <v>132043.06543350199</v>
      </c>
      <c r="V2485" s="99">
        <v>8571675.8510742206</v>
      </c>
      <c r="W2485" s="99">
        <v>0</v>
      </c>
      <c r="X2485" s="99">
        <v>993617.94918060303</v>
      </c>
      <c r="Y2485" s="99">
        <v>767876.30644989002</v>
      </c>
      <c r="Z2485" s="99">
        <v>1441945.2999267599</v>
      </c>
      <c r="AA2485" s="99">
        <v>0</v>
      </c>
      <c r="AB2485" s="99">
        <v>0</v>
      </c>
      <c r="AC2485" s="99">
        <v>41169567.3984375</v>
      </c>
      <c r="AD2485" s="99">
        <v>5140.8730386495599</v>
      </c>
      <c r="AE2485" s="99">
        <v>22064.334253072699</v>
      </c>
      <c r="AF2485" s="99">
        <v>3027409.4888610798</v>
      </c>
      <c r="AG2485" s="99">
        <v>1596601.75993347</v>
      </c>
      <c r="AH2485" s="99">
        <v>0</v>
      </c>
      <c r="AI2485" s="99">
        <v>3869233.0767517099</v>
      </c>
      <c r="AJ2485" s="99">
        <v>1082954.6770782501</v>
      </c>
      <c r="AK2485" s="99">
        <v>0</v>
      </c>
      <c r="AL2485" s="99">
        <v>1441053.3750457801</v>
      </c>
      <c r="AM2485" s="99">
        <v>0</v>
      </c>
      <c r="AN2485" s="99">
        <v>41063915.200683601</v>
      </c>
      <c r="AO2485" s="99">
        <v>87294605.191406295</v>
      </c>
      <c r="AP2485" s="99">
        <v>0</v>
      </c>
      <c r="AQ2485" s="99">
        <v>8775694.2232665997</v>
      </c>
      <c r="AR2485" s="99">
        <v>6658227.7962646503</v>
      </c>
      <c r="AS2485" s="99">
        <v>12354448.9962158</v>
      </c>
      <c r="AT2485" s="99">
        <v>0</v>
      </c>
      <c r="AU2485" s="99">
        <v>0</v>
      </c>
      <c r="AV2485" s="99">
        <v>141061688.74023399</v>
      </c>
      <c r="AW2485" s="99">
        <v>17185.084546565999</v>
      </c>
      <c r="AX2485" s="99">
        <v>193039.40621376</v>
      </c>
      <c r="AY2485" s="99">
        <v>31939600.559326202</v>
      </c>
      <c r="AZ2485" s="99">
        <v>14421678.646484399</v>
      </c>
      <c r="BA2485" s="99">
        <v>0</v>
      </c>
      <c r="BB2485" s="99">
        <v>40253465.617675804</v>
      </c>
      <c r="BC2485" s="99">
        <v>9834090.3541259803</v>
      </c>
      <c r="BD2485" s="99">
        <v>0</v>
      </c>
      <c r="BE2485" s="99">
        <v>12363321.151123</v>
      </c>
      <c r="BF2485" s="99">
        <v>0</v>
      </c>
      <c r="BG2485" s="99">
        <v>141100305.57617199</v>
      </c>
      <c r="BH2485" s="99">
        <v>20998158.959228501</v>
      </c>
      <c r="BI2485" s="99">
        <v>0</v>
      </c>
      <c r="BJ2485" s="99">
        <v>3463456.4928283701</v>
      </c>
      <c r="BK2485" s="99">
        <v>2854431.8954467801</v>
      </c>
      <c r="BL2485" s="99">
        <v>0</v>
      </c>
      <c r="BM2485" s="99">
        <v>0</v>
      </c>
      <c r="BN2485" s="99">
        <v>0</v>
      </c>
      <c r="BO2485" s="99">
        <v>0</v>
      </c>
      <c r="BP2485" s="99">
        <v>0</v>
      </c>
      <c r="BQ2485" s="99">
        <v>0</v>
      </c>
      <c r="BR2485" s="99">
        <v>10379328.8758545</v>
      </c>
      <c r="BS2485" s="99">
        <v>5412613.84973145</v>
      </c>
      <c r="BT2485" s="99">
        <v>0</v>
      </c>
      <c r="BU2485" s="99">
        <v>4265796.4999389602</v>
      </c>
      <c r="BV2485" s="99">
        <v>4592068.6660766602</v>
      </c>
      <c r="BW2485" s="99">
        <v>0</v>
      </c>
      <c r="BX2485" s="99">
        <v>1551127.1157531701</v>
      </c>
      <c r="BY2485" s="99">
        <v>0</v>
      </c>
      <c r="BZ2485" s="99">
        <v>0</v>
      </c>
      <c r="CA2485" s="99">
        <v>190042.09220314</v>
      </c>
      <c r="CB2485" s="99">
        <v>9578664.42651367</v>
      </c>
      <c r="CC2485" s="99">
        <v>96309630.309570298</v>
      </c>
      <c r="CD2485" s="99">
        <v>24460770.4602051</v>
      </c>
      <c r="CE2485" s="99">
        <v>10094.9586417675</v>
      </c>
      <c r="CF2485" s="99">
        <v>1439571.8952331501</v>
      </c>
      <c r="CG2485" s="99">
        <v>12361400.7880859</v>
      </c>
      <c r="CH2485" s="99">
        <v>0</v>
      </c>
      <c r="CI2485" s="99">
        <v>200152.24900436401</v>
      </c>
      <c r="CJ2485" s="99">
        <v>11018428.208740201</v>
      </c>
      <c r="CK2485" s="99">
        <v>108270738.177734</v>
      </c>
      <c r="CL2485" s="99">
        <v>26008134.901611298</v>
      </c>
      <c r="CM2485" s="203">
        <f t="shared" si="114"/>
        <v>332195.31443786598</v>
      </c>
      <c r="CN2485" s="203">
        <f t="shared" si="115"/>
        <v>52082343.409423798</v>
      </c>
      <c r="CO2485" s="203">
        <f t="shared" si="116"/>
        <v>249371043.75390601</v>
      </c>
      <c r="CP2485" s="99">
        <v>26008134.901611298</v>
      </c>
      <c r="CQ2485" s="99">
        <v>0</v>
      </c>
      <c r="CR2485" s="99">
        <v>0</v>
      </c>
      <c r="CS2485" s="99">
        <v>0</v>
      </c>
      <c r="CT2485" s="99">
        <v>0</v>
      </c>
    </row>
    <row r="2486" spans="1:98">
      <c r="A2486" s="98" t="s">
        <v>192</v>
      </c>
      <c r="B2486" s="100">
        <v>42430</v>
      </c>
      <c r="C2486" s="99">
        <v>169987.92638015701</v>
      </c>
      <c r="D2486" s="99">
        <v>0</v>
      </c>
      <c r="E2486" s="99">
        <v>20303.796752691302</v>
      </c>
      <c r="F2486" s="99">
        <v>18267.932904243498</v>
      </c>
      <c r="G2486" s="99">
        <v>10224.1255354881</v>
      </c>
      <c r="H2486" s="99">
        <v>0</v>
      </c>
      <c r="I2486" s="99">
        <v>0</v>
      </c>
      <c r="J2486" s="99">
        <v>131581.69267654399</v>
      </c>
      <c r="K2486" s="99">
        <v>42.006191085092702</v>
      </c>
      <c r="L2486" s="99">
        <v>494.46182389929902</v>
      </c>
      <c r="M2486" s="99">
        <v>66698.5429782867</v>
      </c>
      <c r="N2486" s="99">
        <v>13274.041944623001</v>
      </c>
      <c r="O2486" s="99">
        <v>0</v>
      </c>
      <c r="P2486" s="99">
        <v>101415.109004974</v>
      </c>
      <c r="Q2486" s="99">
        <v>8119.0190213918704</v>
      </c>
      <c r="R2486" s="99">
        <v>0</v>
      </c>
      <c r="S2486" s="99">
        <v>10202.171927928899</v>
      </c>
      <c r="T2486" s="99">
        <v>0</v>
      </c>
      <c r="U2486" s="99">
        <v>131613.271173477</v>
      </c>
      <c r="V2486" s="99">
        <v>8486897.8944091797</v>
      </c>
      <c r="W2486" s="99">
        <v>0</v>
      </c>
      <c r="X2486" s="99">
        <v>1033895.50452423</v>
      </c>
      <c r="Y2486" s="99">
        <v>811647.79393005394</v>
      </c>
      <c r="Z2486" s="99">
        <v>1460217.3158416699</v>
      </c>
      <c r="AA2486" s="99">
        <v>0</v>
      </c>
      <c r="AB2486" s="99">
        <v>0</v>
      </c>
      <c r="AC2486" s="99">
        <v>41053980.748046897</v>
      </c>
      <c r="AD2486" s="99">
        <v>3496.18384823203</v>
      </c>
      <c r="AE2486" s="99">
        <v>15700.078741908101</v>
      </c>
      <c r="AF2486" s="99">
        <v>2985072.3411560101</v>
      </c>
      <c r="AG2486" s="99">
        <v>1555594.4729766799</v>
      </c>
      <c r="AH2486" s="99">
        <v>0</v>
      </c>
      <c r="AI2486" s="99">
        <v>3904845.09796143</v>
      </c>
      <c r="AJ2486" s="99">
        <v>1071145.49653625</v>
      </c>
      <c r="AK2486" s="99">
        <v>0</v>
      </c>
      <c r="AL2486" s="99">
        <v>1456628.69038391</v>
      </c>
      <c r="AM2486" s="99">
        <v>0</v>
      </c>
      <c r="AN2486" s="99">
        <v>41048031.592285201</v>
      </c>
      <c r="AO2486" s="99">
        <v>86603156.5390625</v>
      </c>
      <c r="AP2486" s="99">
        <v>0</v>
      </c>
      <c r="AQ2486" s="99">
        <v>8826558.8315429706</v>
      </c>
      <c r="AR2486" s="99">
        <v>7077803.1199340802</v>
      </c>
      <c r="AS2486" s="99">
        <v>12569061.4837646</v>
      </c>
      <c r="AT2486" s="99">
        <v>0</v>
      </c>
      <c r="AU2486" s="99">
        <v>0</v>
      </c>
      <c r="AV2486" s="99">
        <v>141738347.81640601</v>
      </c>
      <c r="AW2486" s="99">
        <v>11729.9146418571</v>
      </c>
      <c r="AX2486" s="99">
        <v>149972.585754395</v>
      </c>
      <c r="AY2486" s="99">
        <v>31169755.129882801</v>
      </c>
      <c r="AZ2486" s="99">
        <v>14070910.0587158</v>
      </c>
      <c r="BA2486" s="99">
        <v>0</v>
      </c>
      <c r="BB2486" s="99">
        <v>40432181.895996101</v>
      </c>
      <c r="BC2486" s="99">
        <v>9776694.9110107403</v>
      </c>
      <c r="BD2486" s="99">
        <v>0</v>
      </c>
      <c r="BE2486" s="99">
        <v>12539012.6602783</v>
      </c>
      <c r="BF2486" s="99">
        <v>0</v>
      </c>
      <c r="BG2486" s="99">
        <v>141792821.11914101</v>
      </c>
      <c r="BH2486" s="99">
        <v>23684496.269531298</v>
      </c>
      <c r="BI2486" s="99">
        <v>0</v>
      </c>
      <c r="BJ2486" s="99">
        <v>3735528.2643127399</v>
      </c>
      <c r="BK2486" s="99">
        <v>3074762.0028381301</v>
      </c>
      <c r="BL2486" s="99">
        <v>0</v>
      </c>
      <c r="BM2486" s="99">
        <v>0</v>
      </c>
      <c r="BN2486" s="99">
        <v>0</v>
      </c>
      <c r="BO2486" s="99">
        <v>0</v>
      </c>
      <c r="BP2486" s="99">
        <v>0</v>
      </c>
      <c r="BQ2486" s="99">
        <v>0</v>
      </c>
      <c r="BR2486" s="99">
        <v>10335676.0495605</v>
      </c>
      <c r="BS2486" s="99">
        <v>5345471.3300781297</v>
      </c>
      <c r="BT2486" s="99">
        <v>0</v>
      </c>
      <c r="BU2486" s="99">
        <v>7499272.5899047898</v>
      </c>
      <c r="BV2486" s="99">
        <v>4570881.6810913105</v>
      </c>
      <c r="BW2486" s="99">
        <v>0</v>
      </c>
      <c r="BX2486" s="99">
        <v>2657897.8402709998</v>
      </c>
      <c r="BY2486" s="99">
        <v>0</v>
      </c>
      <c r="BZ2486" s="99">
        <v>0</v>
      </c>
      <c r="CA2486" s="99">
        <v>190212.288032532</v>
      </c>
      <c r="CB2486" s="99">
        <v>9488432.2949218806</v>
      </c>
      <c r="CC2486" s="99">
        <v>94771068.051757798</v>
      </c>
      <c r="CD2486" s="99">
        <v>27466006.540283199</v>
      </c>
      <c r="CE2486" s="99">
        <v>10222.714739561099</v>
      </c>
      <c r="CF2486" s="99">
        <v>1445154.53744507</v>
      </c>
      <c r="CG2486" s="99">
        <v>12504632.9923096</v>
      </c>
      <c r="CH2486" s="99">
        <v>0</v>
      </c>
      <c r="CI2486" s="99">
        <v>200455.881055832</v>
      </c>
      <c r="CJ2486" s="99">
        <v>10932464.1638184</v>
      </c>
      <c r="CK2486" s="99">
        <v>108465614.05175801</v>
      </c>
      <c r="CL2486" s="99">
        <v>30026902.8757324</v>
      </c>
      <c r="CM2486" s="203">
        <f t="shared" si="114"/>
        <v>332069.15222930897</v>
      </c>
      <c r="CN2486" s="203">
        <f t="shared" si="115"/>
        <v>51980495.756103605</v>
      </c>
      <c r="CO2486" s="203">
        <f t="shared" si="116"/>
        <v>250258435.17089903</v>
      </c>
      <c r="CP2486" s="99">
        <v>30026902.8757324</v>
      </c>
      <c r="CQ2486" s="99">
        <v>0</v>
      </c>
      <c r="CR2486" s="99">
        <v>0</v>
      </c>
      <c r="CS2486" s="99">
        <v>0</v>
      </c>
      <c r="CT2486" s="99">
        <v>0</v>
      </c>
    </row>
    <row r="2487" spans="1:98">
      <c r="A2487" s="98" t="s">
        <v>192</v>
      </c>
      <c r="B2487" s="100">
        <v>42522</v>
      </c>
      <c r="C2487" s="99">
        <v>169902.44420242301</v>
      </c>
      <c r="D2487" s="99">
        <v>0</v>
      </c>
      <c r="E2487" s="99">
        <v>19916.3728265762</v>
      </c>
      <c r="F2487" s="99">
        <v>17871.144502162901</v>
      </c>
      <c r="G2487" s="99">
        <v>10293.0285177231</v>
      </c>
      <c r="H2487" s="99">
        <v>0</v>
      </c>
      <c r="I2487" s="99">
        <v>0</v>
      </c>
      <c r="J2487" s="99">
        <v>131379.580089569</v>
      </c>
      <c r="K2487" s="99">
        <v>35.1617917283438</v>
      </c>
      <c r="L2487" s="99">
        <v>491.90866032615298</v>
      </c>
      <c r="M2487" s="99">
        <v>66681.3845157623</v>
      </c>
      <c r="N2487" s="99">
        <v>13241.9260138273</v>
      </c>
      <c r="O2487" s="99">
        <v>0</v>
      </c>
      <c r="P2487" s="99">
        <v>101365.392332077</v>
      </c>
      <c r="Q2487" s="99">
        <v>8011.6483006477401</v>
      </c>
      <c r="R2487" s="99">
        <v>0</v>
      </c>
      <c r="S2487" s="99">
        <v>10280.0790263414</v>
      </c>
      <c r="T2487" s="99">
        <v>0</v>
      </c>
      <c r="U2487" s="99">
        <v>131413.88587379499</v>
      </c>
      <c r="V2487" s="99">
        <v>8414084.0050048791</v>
      </c>
      <c r="W2487" s="99">
        <v>0</v>
      </c>
      <c r="X2487" s="99">
        <v>966243.08083343494</v>
      </c>
      <c r="Y2487" s="99">
        <v>757732.43817138695</v>
      </c>
      <c r="Z2487" s="99">
        <v>1475100.61395264</v>
      </c>
      <c r="AA2487" s="99">
        <v>0</v>
      </c>
      <c r="AB2487" s="99">
        <v>0</v>
      </c>
      <c r="AC2487" s="99">
        <v>41190474.934082001</v>
      </c>
      <c r="AD2487" s="99">
        <v>3021.8110564947101</v>
      </c>
      <c r="AE2487" s="99">
        <v>16604.560729026802</v>
      </c>
      <c r="AF2487" s="99">
        <v>2958885.2976684598</v>
      </c>
      <c r="AG2487" s="99">
        <v>1547080.36526489</v>
      </c>
      <c r="AH2487" s="99">
        <v>0</v>
      </c>
      <c r="AI2487" s="99">
        <v>3858930.2044372601</v>
      </c>
      <c r="AJ2487" s="99">
        <v>1053251.35531616</v>
      </c>
      <c r="AK2487" s="99">
        <v>0</v>
      </c>
      <c r="AL2487" s="99">
        <v>1473362.0015869101</v>
      </c>
      <c r="AM2487" s="99">
        <v>0</v>
      </c>
      <c r="AN2487" s="99">
        <v>40799531.525390603</v>
      </c>
      <c r="AO2487" s="99">
        <v>86404923.152343795</v>
      </c>
      <c r="AP2487" s="99">
        <v>0</v>
      </c>
      <c r="AQ2487" s="99">
        <v>8688061.38208008</v>
      </c>
      <c r="AR2487" s="99">
        <v>6637638.4552612295</v>
      </c>
      <c r="AS2487" s="99">
        <v>12791907.9837646</v>
      </c>
      <c r="AT2487" s="99">
        <v>0</v>
      </c>
      <c r="AU2487" s="99">
        <v>0</v>
      </c>
      <c r="AV2487" s="99">
        <v>141897702.29492199</v>
      </c>
      <c r="AW2487" s="99">
        <v>10169.5215542316</v>
      </c>
      <c r="AX2487" s="99">
        <v>148233.34646224999</v>
      </c>
      <c r="AY2487" s="99">
        <v>31493312.849853501</v>
      </c>
      <c r="AZ2487" s="99">
        <v>14085923.849121099</v>
      </c>
      <c r="BA2487" s="99">
        <v>0</v>
      </c>
      <c r="BB2487" s="99">
        <v>40373398.4296875</v>
      </c>
      <c r="BC2487" s="99">
        <v>9702223.0261230506</v>
      </c>
      <c r="BD2487" s="99">
        <v>0</v>
      </c>
      <c r="BE2487" s="99">
        <v>12758581.543945299</v>
      </c>
      <c r="BF2487" s="99">
        <v>0</v>
      </c>
      <c r="BG2487" s="99">
        <v>141835085.34960899</v>
      </c>
      <c r="BH2487" s="99">
        <v>23742858.7492676</v>
      </c>
      <c r="BI2487" s="99">
        <v>0</v>
      </c>
      <c r="BJ2487" s="99">
        <v>3621840.6264343299</v>
      </c>
      <c r="BK2487" s="99">
        <v>2961307.1906127902</v>
      </c>
      <c r="BL2487" s="99">
        <v>0</v>
      </c>
      <c r="BM2487" s="99">
        <v>0</v>
      </c>
      <c r="BN2487" s="99">
        <v>0</v>
      </c>
      <c r="BO2487" s="99">
        <v>0</v>
      </c>
      <c r="BP2487" s="99">
        <v>0</v>
      </c>
      <c r="BQ2487" s="99">
        <v>0</v>
      </c>
      <c r="BR2487" s="99">
        <v>10339773.345825201</v>
      </c>
      <c r="BS2487" s="99">
        <v>5321071.3787231399</v>
      </c>
      <c r="BT2487" s="99">
        <v>0</v>
      </c>
      <c r="BU2487" s="99">
        <v>7479228.5599365197</v>
      </c>
      <c r="BV2487" s="99">
        <v>4559178.5888671903</v>
      </c>
      <c r="BW2487" s="99">
        <v>0</v>
      </c>
      <c r="BX2487" s="99">
        <v>2706337.1600952102</v>
      </c>
      <c r="BY2487" s="99">
        <v>0</v>
      </c>
      <c r="BZ2487" s="99">
        <v>0</v>
      </c>
      <c r="CA2487" s="99">
        <v>189723.98499298099</v>
      </c>
      <c r="CB2487" s="99">
        <v>9378755.7374267597</v>
      </c>
      <c r="CC2487" s="99">
        <v>95340252.8203125</v>
      </c>
      <c r="CD2487" s="99">
        <v>27340471.876220699</v>
      </c>
      <c r="CE2487" s="99">
        <v>10288.481523037</v>
      </c>
      <c r="CF2487" s="99">
        <v>1459710.7409667999</v>
      </c>
      <c r="CG2487" s="99">
        <v>12655511.372070299</v>
      </c>
      <c r="CH2487" s="99">
        <v>0</v>
      </c>
      <c r="CI2487" s="99">
        <v>199969.72680091899</v>
      </c>
      <c r="CJ2487" s="99">
        <v>10831471.240600601</v>
      </c>
      <c r="CK2487" s="99">
        <v>107826020.17285199</v>
      </c>
      <c r="CL2487" s="99">
        <v>29928336.9138184</v>
      </c>
      <c r="CM2487" s="203">
        <f t="shared" si="114"/>
        <v>331383.61267471395</v>
      </c>
      <c r="CN2487" s="203">
        <f t="shared" si="115"/>
        <v>51631002.765991203</v>
      </c>
      <c r="CO2487" s="203">
        <f t="shared" si="116"/>
        <v>249661105.522461</v>
      </c>
      <c r="CP2487" s="99">
        <v>29928336.9138184</v>
      </c>
      <c r="CQ2487" s="99">
        <v>0</v>
      </c>
      <c r="CR2487" s="99">
        <v>0</v>
      </c>
      <c r="CS2487" s="99">
        <v>0</v>
      </c>
      <c r="CT2487" s="99">
        <v>0</v>
      </c>
    </row>
    <row r="2488" spans="1:98">
      <c r="A2488" s="98" t="s">
        <v>192</v>
      </c>
      <c r="B2488" s="100">
        <v>42614</v>
      </c>
      <c r="C2488" s="99">
        <v>169683.870910645</v>
      </c>
      <c r="D2488" s="99">
        <v>0</v>
      </c>
      <c r="E2488" s="99">
        <v>19824.212104558901</v>
      </c>
      <c r="F2488" s="99">
        <v>17896.2118399143</v>
      </c>
      <c r="G2488" s="99">
        <v>10467.7285068035</v>
      </c>
      <c r="H2488" s="99">
        <v>0</v>
      </c>
      <c r="I2488" s="99">
        <v>0</v>
      </c>
      <c r="J2488" s="99">
        <v>130328.60307788799</v>
      </c>
      <c r="K2488" s="99">
        <v>27.3883889873978</v>
      </c>
      <c r="L2488" s="99">
        <v>525.94762813299894</v>
      </c>
      <c r="M2488" s="99">
        <v>66785.218031883196</v>
      </c>
      <c r="N2488" s="99">
        <v>13176.9384589195</v>
      </c>
      <c r="O2488" s="99">
        <v>0</v>
      </c>
      <c r="P2488" s="99">
        <v>101280.25877094299</v>
      </c>
      <c r="Q2488" s="99">
        <v>7931.0530664324797</v>
      </c>
      <c r="R2488" s="99">
        <v>0</v>
      </c>
      <c r="S2488" s="99">
        <v>10479.9595748186</v>
      </c>
      <c r="T2488" s="99">
        <v>0</v>
      </c>
      <c r="U2488" s="99">
        <v>130371.49360847499</v>
      </c>
      <c r="V2488" s="99">
        <v>8432437.80615234</v>
      </c>
      <c r="W2488" s="99">
        <v>0</v>
      </c>
      <c r="X2488" s="99">
        <v>937503.33005523705</v>
      </c>
      <c r="Y2488" s="99">
        <v>743340.08152008103</v>
      </c>
      <c r="Z2488" s="99">
        <v>1483420.6523895301</v>
      </c>
      <c r="AA2488" s="99">
        <v>0</v>
      </c>
      <c r="AB2488" s="99">
        <v>0</v>
      </c>
      <c r="AC2488" s="99">
        <v>40669317.688964799</v>
      </c>
      <c r="AD2488" s="99">
        <v>2560.66564494371</v>
      </c>
      <c r="AE2488" s="99">
        <v>21978.746361017202</v>
      </c>
      <c r="AF2488" s="99">
        <v>2965585.6835327102</v>
      </c>
      <c r="AG2488" s="99">
        <v>1540124.4584655799</v>
      </c>
      <c r="AH2488" s="99">
        <v>0</v>
      </c>
      <c r="AI2488" s="99">
        <v>3794974.94989014</v>
      </c>
      <c r="AJ2488" s="99">
        <v>1047143.3885803201</v>
      </c>
      <c r="AK2488" s="99">
        <v>0</v>
      </c>
      <c r="AL2488" s="99">
        <v>1479573.73710632</v>
      </c>
      <c r="AM2488" s="99">
        <v>0</v>
      </c>
      <c r="AN2488" s="99">
        <v>40795980.868652299</v>
      </c>
      <c r="AO2488" s="99">
        <v>87256513.256835893</v>
      </c>
      <c r="AP2488" s="99">
        <v>0</v>
      </c>
      <c r="AQ2488" s="99">
        <v>8562855.2489013709</v>
      </c>
      <c r="AR2488" s="99">
        <v>6602649.0239868201</v>
      </c>
      <c r="AS2488" s="99">
        <v>12875393.0518799</v>
      </c>
      <c r="AT2488" s="99">
        <v>0</v>
      </c>
      <c r="AU2488" s="99">
        <v>0</v>
      </c>
      <c r="AV2488" s="99">
        <v>141410832.88476601</v>
      </c>
      <c r="AW2488" s="99">
        <v>8659.23104596138</v>
      </c>
      <c r="AX2488" s="99">
        <v>157133.92391586301</v>
      </c>
      <c r="AY2488" s="99">
        <v>31882515.442382801</v>
      </c>
      <c r="AZ2488" s="99">
        <v>14144105.9838867</v>
      </c>
      <c r="BA2488" s="99">
        <v>0</v>
      </c>
      <c r="BB2488" s="99">
        <v>40039152.745605499</v>
      </c>
      <c r="BC2488" s="99">
        <v>9761590.2111816406</v>
      </c>
      <c r="BD2488" s="99">
        <v>0</v>
      </c>
      <c r="BE2488" s="99">
        <v>12840774.864135699</v>
      </c>
      <c r="BF2488" s="99">
        <v>0</v>
      </c>
      <c r="BG2488" s="99">
        <v>141421557.71679699</v>
      </c>
      <c r="BH2488" s="99">
        <v>23452710.0935059</v>
      </c>
      <c r="BI2488" s="99">
        <v>0</v>
      </c>
      <c r="BJ2488" s="99">
        <v>3526088.31072998</v>
      </c>
      <c r="BK2488" s="99">
        <v>2883773.57098389</v>
      </c>
      <c r="BL2488" s="99">
        <v>0</v>
      </c>
      <c r="BM2488" s="99">
        <v>0</v>
      </c>
      <c r="BN2488" s="99">
        <v>0</v>
      </c>
      <c r="BO2488" s="99">
        <v>0</v>
      </c>
      <c r="BP2488" s="99">
        <v>0</v>
      </c>
      <c r="BQ2488" s="99">
        <v>0</v>
      </c>
      <c r="BR2488" s="99">
        <v>10347143.091308599</v>
      </c>
      <c r="BS2488" s="99">
        <v>5296727.0151367197</v>
      </c>
      <c r="BT2488" s="99">
        <v>0</v>
      </c>
      <c r="BU2488" s="99">
        <v>5825083.8899536096</v>
      </c>
      <c r="BV2488" s="99">
        <v>4568902.4263305701</v>
      </c>
      <c r="BW2488" s="99">
        <v>0</v>
      </c>
      <c r="BX2488" s="99">
        <v>2277327.43182373</v>
      </c>
      <c r="BY2488" s="99">
        <v>0</v>
      </c>
      <c r="BZ2488" s="99">
        <v>0</v>
      </c>
      <c r="CA2488" s="99">
        <v>189704.108646393</v>
      </c>
      <c r="CB2488" s="99">
        <v>9390754.6680908203</v>
      </c>
      <c r="CC2488" s="99">
        <v>96149000.5390625</v>
      </c>
      <c r="CD2488" s="99">
        <v>26957700.815673798</v>
      </c>
      <c r="CE2488" s="99">
        <v>10472.1044473648</v>
      </c>
      <c r="CF2488" s="99">
        <v>1485449.0582427999</v>
      </c>
      <c r="CG2488" s="99">
        <v>12899352.021118199</v>
      </c>
      <c r="CH2488" s="99">
        <v>0</v>
      </c>
      <c r="CI2488" s="99">
        <v>200195.65339469901</v>
      </c>
      <c r="CJ2488" s="99">
        <v>10870450.6861572</v>
      </c>
      <c r="CK2488" s="99">
        <v>108952179.49707</v>
      </c>
      <c r="CL2488" s="99">
        <v>29481396.697509799</v>
      </c>
      <c r="CM2488" s="203">
        <f t="shared" si="114"/>
        <v>330567.147003174</v>
      </c>
      <c r="CN2488" s="203">
        <f t="shared" si="115"/>
        <v>51666431.554809496</v>
      </c>
      <c r="CO2488" s="203">
        <f t="shared" si="116"/>
        <v>250373737.21386701</v>
      </c>
      <c r="CP2488" s="99">
        <v>29481396.697509799</v>
      </c>
      <c r="CQ2488" s="99">
        <v>0</v>
      </c>
      <c r="CR2488" s="99">
        <v>0</v>
      </c>
      <c r="CS2488" s="99">
        <v>0</v>
      </c>
      <c r="CT2488" s="99">
        <v>0</v>
      </c>
    </row>
    <row r="2489" spans="1:98">
      <c r="A2489" s="98" t="s">
        <v>192</v>
      </c>
      <c r="B2489" s="100">
        <v>42705</v>
      </c>
      <c r="C2489" s="99">
        <v>169132.58607482901</v>
      </c>
      <c r="D2489" s="99">
        <v>0</v>
      </c>
      <c r="E2489" s="99">
        <v>19463.063410282099</v>
      </c>
      <c r="F2489" s="99">
        <v>17525.1476778984</v>
      </c>
      <c r="G2489" s="99">
        <v>10699.4746214151</v>
      </c>
      <c r="H2489" s="99">
        <v>0</v>
      </c>
      <c r="I2489" s="99">
        <v>0</v>
      </c>
      <c r="J2489" s="99">
        <v>130007.883526802</v>
      </c>
      <c r="K2489" s="99">
        <v>20.3962176688947</v>
      </c>
      <c r="L2489" s="99">
        <v>506.749089259654</v>
      </c>
      <c r="M2489" s="99">
        <v>66672.212935447693</v>
      </c>
      <c r="N2489" s="99">
        <v>13055.684895873101</v>
      </c>
      <c r="O2489" s="99">
        <v>0</v>
      </c>
      <c r="P2489" s="99">
        <v>100715.383952141</v>
      </c>
      <c r="Q2489" s="99">
        <v>7818.4689289927501</v>
      </c>
      <c r="R2489" s="99">
        <v>0</v>
      </c>
      <c r="S2489" s="99">
        <v>10667.053965806999</v>
      </c>
      <c r="T2489" s="99">
        <v>0</v>
      </c>
      <c r="U2489" s="99">
        <v>130015.79117012001</v>
      </c>
      <c r="V2489" s="99">
        <v>8354742.68823242</v>
      </c>
      <c r="W2489" s="99">
        <v>0</v>
      </c>
      <c r="X2489" s="99">
        <v>914498.76702880894</v>
      </c>
      <c r="Y2489" s="99">
        <v>709649.14685821498</v>
      </c>
      <c r="Z2489" s="99">
        <v>1491451.23062134</v>
      </c>
      <c r="AA2489" s="99">
        <v>0</v>
      </c>
      <c r="AB2489" s="99">
        <v>0</v>
      </c>
      <c r="AC2489" s="99">
        <v>40275405.140136696</v>
      </c>
      <c r="AD2489" s="99">
        <v>1755.5574781000601</v>
      </c>
      <c r="AE2489" s="99">
        <v>17481.890409946402</v>
      </c>
      <c r="AF2489" s="99">
        <v>2944962.2378540002</v>
      </c>
      <c r="AG2489" s="99">
        <v>1524165.83491516</v>
      </c>
      <c r="AH2489" s="99">
        <v>0</v>
      </c>
      <c r="AI2489" s="99">
        <v>3725697.9624633798</v>
      </c>
      <c r="AJ2489" s="99">
        <v>1041866.09137726</v>
      </c>
      <c r="AK2489" s="99">
        <v>0</v>
      </c>
      <c r="AL2489" s="99">
        <v>1491836.60133362</v>
      </c>
      <c r="AM2489" s="99">
        <v>0</v>
      </c>
      <c r="AN2489" s="99">
        <v>40335258.556152299</v>
      </c>
      <c r="AO2489" s="99">
        <v>86958541.037109405</v>
      </c>
      <c r="AP2489" s="99">
        <v>0</v>
      </c>
      <c r="AQ2489" s="99">
        <v>8436074.54052734</v>
      </c>
      <c r="AR2489" s="99">
        <v>6374129.8975830097</v>
      </c>
      <c r="AS2489" s="99">
        <v>13008909.330078101</v>
      </c>
      <c r="AT2489" s="99">
        <v>0</v>
      </c>
      <c r="AU2489" s="99">
        <v>0</v>
      </c>
      <c r="AV2489" s="99">
        <v>140856605.49218801</v>
      </c>
      <c r="AW2489" s="99">
        <v>5973.5567043423698</v>
      </c>
      <c r="AX2489" s="99">
        <v>154148.030221939</v>
      </c>
      <c r="AY2489" s="99">
        <v>31646638.2966309</v>
      </c>
      <c r="AZ2489" s="99">
        <v>14095611.6419678</v>
      </c>
      <c r="BA2489" s="99">
        <v>0</v>
      </c>
      <c r="BB2489" s="99">
        <v>39544800.0166016</v>
      </c>
      <c r="BC2489" s="99">
        <v>9761485.2916259803</v>
      </c>
      <c r="BD2489" s="99">
        <v>0</v>
      </c>
      <c r="BE2489" s="99">
        <v>13030593.6608887</v>
      </c>
      <c r="BF2489" s="99">
        <v>0</v>
      </c>
      <c r="BG2489" s="99">
        <v>140904743.81445301</v>
      </c>
      <c r="BH2489" s="99">
        <v>23530656.042236298</v>
      </c>
      <c r="BI2489" s="99">
        <v>0</v>
      </c>
      <c r="BJ2489" s="99">
        <v>3475785.7423706101</v>
      </c>
      <c r="BK2489" s="99">
        <v>2861157.2780456501</v>
      </c>
      <c r="BL2489" s="99">
        <v>0</v>
      </c>
      <c r="BM2489" s="99">
        <v>0</v>
      </c>
      <c r="BN2489" s="99">
        <v>0</v>
      </c>
      <c r="BO2489" s="99">
        <v>0</v>
      </c>
      <c r="BP2489" s="99">
        <v>0</v>
      </c>
      <c r="BQ2489" s="99">
        <v>0</v>
      </c>
      <c r="BR2489" s="99">
        <v>10315012.9365234</v>
      </c>
      <c r="BS2489" s="99">
        <v>5282015.0267944299</v>
      </c>
      <c r="BT2489" s="99">
        <v>0</v>
      </c>
      <c r="BU2489" s="99">
        <v>7127962.44995117</v>
      </c>
      <c r="BV2489" s="99">
        <v>4570786.5044555701</v>
      </c>
      <c r="BW2489" s="99">
        <v>0</v>
      </c>
      <c r="BX2489" s="99">
        <v>2622465.68041992</v>
      </c>
      <c r="BY2489" s="99">
        <v>0</v>
      </c>
      <c r="BZ2489" s="99">
        <v>0</v>
      </c>
      <c r="CA2489" s="99">
        <v>188586.536483765</v>
      </c>
      <c r="CB2489" s="99">
        <v>9287723.8243408203</v>
      </c>
      <c r="CC2489" s="99">
        <v>95195697.264648393</v>
      </c>
      <c r="CD2489" s="99">
        <v>27015417.1096191</v>
      </c>
      <c r="CE2489" s="99">
        <v>10702.232845664001</v>
      </c>
      <c r="CF2489" s="99">
        <v>1504583.0982055699</v>
      </c>
      <c r="CG2489" s="99">
        <v>13150071.034301801</v>
      </c>
      <c r="CH2489" s="99">
        <v>0</v>
      </c>
      <c r="CI2489" s="99">
        <v>199292.50737762501</v>
      </c>
      <c r="CJ2489" s="99">
        <v>10791012.9489746</v>
      </c>
      <c r="CK2489" s="99">
        <v>108554431.05761699</v>
      </c>
      <c r="CL2489" s="99">
        <v>29614682.4306641</v>
      </c>
      <c r="CM2489" s="203">
        <f t="shared" si="114"/>
        <v>329308.29854774498</v>
      </c>
      <c r="CN2489" s="203">
        <f t="shared" si="115"/>
        <v>51126271.505126901</v>
      </c>
      <c r="CO2489" s="203">
        <f t="shared" si="116"/>
        <v>249459174.87207001</v>
      </c>
      <c r="CP2489" s="99">
        <v>29614682.4306641</v>
      </c>
      <c r="CQ2489" s="99">
        <v>0</v>
      </c>
      <c r="CR2489" s="99">
        <v>0</v>
      </c>
      <c r="CS2489" s="99">
        <v>0</v>
      </c>
      <c r="CT2489" s="99">
        <v>0</v>
      </c>
    </row>
    <row r="2490" spans="1:98">
      <c r="A2490" s="98" t="s">
        <v>192</v>
      </c>
      <c r="B2490" s="100">
        <v>42795</v>
      </c>
      <c r="C2490" s="99">
        <v>170098.31651496899</v>
      </c>
      <c r="D2490" s="99">
        <v>0</v>
      </c>
      <c r="E2490" s="99">
        <v>19376.520297288898</v>
      </c>
      <c r="F2490" s="99">
        <v>17531.948653698</v>
      </c>
      <c r="G2490" s="99">
        <v>10874.5127848387</v>
      </c>
      <c r="H2490" s="99">
        <v>0</v>
      </c>
      <c r="I2490" s="99">
        <v>0</v>
      </c>
      <c r="J2490" s="99">
        <v>129998.458644867</v>
      </c>
      <c r="K2490" s="99">
        <v>16.881334702018599</v>
      </c>
      <c r="L2490" s="99">
        <v>507.335130363703</v>
      </c>
      <c r="M2490" s="99">
        <v>67420.212677001997</v>
      </c>
      <c r="N2490" s="99">
        <v>12922.0753743649</v>
      </c>
      <c r="O2490" s="99">
        <v>0</v>
      </c>
      <c r="P2490" s="99">
        <v>100560.152165413</v>
      </c>
      <c r="Q2490" s="99">
        <v>7808.5948889255496</v>
      </c>
      <c r="R2490" s="99">
        <v>0</v>
      </c>
      <c r="S2490" s="99">
        <v>10847.5994411707</v>
      </c>
      <c r="T2490" s="99">
        <v>0</v>
      </c>
      <c r="U2490" s="99">
        <v>130013.299882889</v>
      </c>
      <c r="V2490" s="99">
        <v>8446136.1715087909</v>
      </c>
      <c r="W2490" s="99">
        <v>0</v>
      </c>
      <c r="X2490" s="99">
        <v>909524.84722900402</v>
      </c>
      <c r="Y2490" s="99">
        <v>707011.05854034401</v>
      </c>
      <c r="Z2490" s="99">
        <v>1527969.35687256</v>
      </c>
      <c r="AA2490" s="99">
        <v>0</v>
      </c>
      <c r="AB2490" s="99">
        <v>0</v>
      </c>
      <c r="AC2490" s="99">
        <v>40609504.304199196</v>
      </c>
      <c r="AD2490" s="99">
        <v>1450.71437567472</v>
      </c>
      <c r="AE2490" s="99">
        <v>13984.895838022199</v>
      </c>
      <c r="AF2490" s="99">
        <v>2972875.5207519499</v>
      </c>
      <c r="AG2490" s="99">
        <v>1504471.83218384</v>
      </c>
      <c r="AH2490" s="99">
        <v>0</v>
      </c>
      <c r="AI2490" s="99">
        <v>3843453.92755127</v>
      </c>
      <c r="AJ2490" s="99">
        <v>1042113.85534668</v>
      </c>
      <c r="AK2490" s="99">
        <v>0</v>
      </c>
      <c r="AL2490" s="99">
        <v>1523384.4803009001</v>
      </c>
      <c r="AM2490" s="99">
        <v>0</v>
      </c>
      <c r="AN2490" s="99">
        <v>40521156.614746101</v>
      </c>
      <c r="AO2490" s="99">
        <v>88267339.486328095</v>
      </c>
      <c r="AP2490" s="99">
        <v>0</v>
      </c>
      <c r="AQ2490" s="99">
        <v>8188559.8777465802</v>
      </c>
      <c r="AR2490" s="99">
        <v>6299019.2284545898</v>
      </c>
      <c r="AS2490" s="99">
        <v>13355453.727783199</v>
      </c>
      <c r="AT2490" s="99">
        <v>0</v>
      </c>
      <c r="AU2490" s="99">
        <v>0</v>
      </c>
      <c r="AV2490" s="99">
        <v>141889515.47656301</v>
      </c>
      <c r="AW2490" s="99">
        <v>4937.6865684986096</v>
      </c>
      <c r="AX2490" s="99">
        <v>118968.856610298</v>
      </c>
      <c r="AY2490" s="99">
        <v>31948270.0629883</v>
      </c>
      <c r="AZ2490" s="99">
        <v>13983689.8908691</v>
      </c>
      <c r="BA2490" s="99">
        <v>0</v>
      </c>
      <c r="BB2490" s="99">
        <v>40726256.678222701</v>
      </c>
      <c r="BC2490" s="99">
        <v>9784415.24462891</v>
      </c>
      <c r="BD2490" s="99">
        <v>0</v>
      </c>
      <c r="BE2490" s="99">
        <v>13324432.5931396</v>
      </c>
      <c r="BF2490" s="99">
        <v>0</v>
      </c>
      <c r="BG2490" s="99">
        <v>141862576.74218801</v>
      </c>
      <c r="BH2490" s="99">
        <v>23963338.0305176</v>
      </c>
      <c r="BI2490" s="99">
        <v>0</v>
      </c>
      <c r="BJ2490" s="99">
        <v>3415314.00390625</v>
      </c>
      <c r="BK2490" s="99">
        <v>2823024.07568359</v>
      </c>
      <c r="BL2490" s="99">
        <v>0</v>
      </c>
      <c r="BM2490" s="99">
        <v>0</v>
      </c>
      <c r="BN2490" s="99">
        <v>0</v>
      </c>
      <c r="BO2490" s="99">
        <v>0</v>
      </c>
      <c r="BP2490" s="99">
        <v>0</v>
      </c>
      <c r="BQ2490" s="99">
        <v>0</v>
      </c>
      <c r="BR2490" s="99">
        <v>10476682.8443604</v>
      </c>
      <c r="BS2490" s="99">
        <v>5236326.5895385696</v>
      </c>
      <c r="BT2490" s="99">
        <v>0</v>
      </c>
      <c r="BU2490" s="99">
        <v>7380827.8999633798</v>
      </c>
      <c r="BV2490" s="99">
        <v>4564224.1527709998</v>
      </c>
      <c r="BW2490" s="99">
        <v>0</v>
      </c>
      <c r="BX2490" s="99">
        <v>2798941.6298217801</v>
      </c>
      <c r="BY2490" s="99">
        <v>0</v>
      </c>
      <c r="BZ2490" s="99">
        <v>0</v>
      </c>
      <c r="CA2490" s="99">
        <v>189410.161148071</v>
      </c>
      <c r="CB2490" s="99">
        <v>9343706.7296142597</v>
      </c>
      <c r="CC2490" s="99">
        <v>96146917.7734375</v>
      </c>
      <c r="CD2490" s="99">
        <v>27408814.845703099</v>
      </c>
      <c r="CE2490" s="99">
        <v>10873.6890200377</v>
      </c>
      <c r="CF2490" s="99">
        <v>1520054.4748229999</v>
      </c>
      <c r="CG2490" s="99">
        <v>13279077.8312988</v>
      </c>
      <c r="CH2490" s="99">
        <v>0</v>
      </c>
      <c r="CI2490" s="99">
        <v>200307.58521652201</v>
      </c>
      <c r="CJ2490" s="99">
        <v>10858209.217285199</v>
      </c>
      <c r="CK2490" s="99">
        <v>109529367.05761699</v>
      </c>
      <c r="CL2490" s="99">
        <v>30104151.0476074</v>
      </c>
      <c r="CM2490" s="203">
        <f t="shared" si="114"/>
        <v>330320.88509941101</v>
      </c>
      <c r="CN2490" s="203">
        <f t="shared" si="115"/>
        <v>51379365.832031302</v>
      </c>
      <c r="CO2490" s="203">
        <f t="shared" si="116"/>
        <v>251391943.79980499</v>
      </c>
      <c r="CP2490" s="99">
        <v>30104151.0476074</v>
      </c>
      <c r="CQ2490" s="99">
        <v>0</v>
      </c>
      <c r="CR2490" s="99">
        <v>0</v>
      </c>
      <c r="CS2490" s="99">
        <v>0</v>
      </c>
      <c r="CT2490" s="99">
        <v>0</v>
      </c>
    </row>
    <row r="2491" spans="1:98">
      <c r="A2491" s="98" t="s">
        <v>192</v>
      </c>
      <c r="B2491" s="100">
        <v>42887</v>
      </c>
      <c r="C2491" s="99">
        <v>169022.81269073501</v>
      </c>
      <c r="D2491" s="99">
        <v>0</v>
      </c>
      <c r="E2491" s="99">
        <v>19170.963103294402</v>
      </c>
      <c r="F2491" s="99">
        <v>17307.830216884598</v>
      </c>
      <c r="G2491" s="99">
        <v>10932.0964758396</v>
      </c>
      <c r="H2491" s="99">
        <v>0</v>
      </c>
      <c r="I2491" s="99">
        <v>0</v>
      </c>
      <c r="J2491" s="99">
        <v>129524.900398254</v>
      </c>
      <c r="K2491" s="99">
        <v>14.5105259156553</v>
      </c>
      <c r="L2491" s="99">
        <v>488.57016073167301</v>
      </c>
      <c r="M2491" s="99">
        <v>66756.887056350693</v>
      </c>
      <c r="N2491" s="99">
        <v>12785.521994471599</v>
      </c>
      <c r="O2491" s="99">
        <v>0</v>
      </c>
      <c r="P2491" s="99">
        <v>100344.493891716</v>
      </c>
      <c r="Q2491" s="99">
        <v>7686.6835177540797</v>
      </c>
      <c r="R2491" s="99">
        <v>0</v>
      </c>
      <c r="S2491" s="99">
        <v>10924.1942626238</v>
      </c>
      <c r="T2491" s="99">
        <v>0</v>
      </c>
      <c r="U2491" s="99">
        <v>129542.943144798</v>
      </c>
      <c r="V2491" s="99">
        <v>8372419.1774292002</v>
      </c>
      <c r="W2491" s="99">
        <v>0</v>
      </c>
      <c r="X2491" s="99">
        <v>892236.12586975098</v>
      </c>
      <c r="Y2491" s="99">
        <v>695593.35430145299</v>
      </c>
      <c r="Z2491" s="99">
        <v>1501677.7651672401</v>
      </c>
      <c r="AA2491" s="99">
        <v>0</v>
      </c>
      <c r="AB2491" s="99">
        <v>0</v>
      </c>
      <c r="AC2491" s="99">
        <v>40388561.004882798</v>
      </c>
      <c r="AD2491" s="99">
        <v>1141.7862229198199</v>
      </c>
      <c r="AE2491" s="99">
        <v>16388.7951545715</v>
      </c>
      <c r="AF2491" s="99">
        <v>2948950.4789733901</v>
      </c>
      <c r="AG2491" s="99">
        <v>1484381.7980957001</v>
      </c>
      <c r="AH2491" s="99">
        <v>0</v>
      </c>
      <c r="AI2491" s="99">
        <v>3730645.2903137198</v>
      </c>
      <c r="AJ2491" s="99">
        <v>1035415.49848938</v>
      </c>
      <c r="AK2491" s="99">
        <v>0</v>
      </c>
      <c r="AL2491" s="99">
        <v>1500584.18515015</v>
      </c>
      <c r="AM2491" s="99">
        <v>0</v>
      </c>
      <c r="AN2491" s="99">
        <v>40505386.094238304</v>
      </c>
      <c r="AO2491" s="99">
        <v>87976598.862304702</v>
      </c>
      <c r="AP2491" s="99">
        <v>0</v>
      </c>
      <c r="AQ2491" s="99">
        <v>8376657.5678100605</v>
      </c>
      <c r="AR2491" s="99">
        <v>6210580.4966430701</v>
      </c>
      <c r="AS2491" s="99">
        <v>13241283.963501001</v>
      </c>
      <c r="AT2491" s="99">
        <v>0</v>
      </c>
      <c r="AU2491" s="99">
        <v>0</v>
      </c>
      <c r="AV2491" s="99">
        <v>142195828.52343801</v>
      </c>
      <c r="AW2491" s="99">
        <v>3917.3631840348198</v>
      </c>
      <c r="AX2491" s="99">
        <v>159337.37620353699</v>
      </c>
      <c r="AY2491" s="99">
        <v>32019614.894287098</v>
      </c>
      <c r="AZ2491" s="99">
        <v>13841945.490356401</v>
      </c>
      <c r="BA2491" s="99">
        <v>0</v>
      </c>
      <c r="BB2491" s="99">
        <v>39921336.2353516</v>
      </c>
      <c r="BC2491" s="99">
        <v>9736290.8494872991</v>
      </c>
      <c r="BD2491" s="99">
        <v>0</v>
      </c>
      <c r="BE2491" s="99">
        <v>13198810.521850601</v>
      </c>
      <c r="BF2491" s="99">
        <v>0</v>
      </c>
      <c r="BG2491" s="99">
        <v>142187119.81835899</v>
      </c>
      <c r="BH2491" s="99">
        <v>23540687.334472701</v>
      </c>
      <c r="BI2491" s="99">
        <v>0</v>
      </c>
      <c r="BJ2491" s="99">
        <v>3375129.2885436998</v>
      </c>
      <c r="BK2491" s="99">
        <v>2780961.12530518</v>
      </c>
      <c r="BL2491" s="99">
        <v>0</v>
      </c>
      <c r="BM2491" s="99">
        <v>0</v>
      </c>
      <c r="BN2491" s="99">
        <v>0</v>
      </c>
      <c r="BO2491" s="99">
        <v>0</v>
      </c>
      <c r="BP2491" s="99">
        <v>0</v>
      </c>
      <c r="BQ2491" s="99">
        <v>0</v>
      </c>
      <c r="BR2491" s="99">
        <v>10386477.584472699</v>
      </c>
      <c r="BS2491" s="99">
        <v>5177364.1719360398</v>
      </c>
      <c r="BT2491" s="99">
        <v>0</v>
      </c>
      <c r="BU2491" s="99">
        <v>7229315.3399047898</v>
      </c>
      <c r="BV2491" s="99">
        <v>4531581.5893554697</v>
      </c>
      <c r="BW2491" s="99">
        <v>0</v>
      </c>
      <c r="BX2491" s="99">
        <v>2773930.2398986798</v>
      </c>
      <c r="BY2491" s="99">
        <v>0</v>
      </c>
      <c r="BZ2491" s="99">
        <v>0</v>
      </c>
      <c r="CA2491" s="99">
        <v>188025.38446044899</v>
      </c>
      <c r="CB2491" s="99">
        <v>9265080.0217285194</v>
      </c>
      <c r="CC2491" s="99">
        <v>96048925.958984405</v>
      </c>
      <c r="CD2491" s="99">
        <v>26892281.872070301</v>
      </c>
      <c r="CE2491" s="99">
        <v>10923.136332035099</v>
      </c>
      <c r="CF2491" s="99">
        <v>1520320.4535675</v>
      </c>
      <c r="CG2491" s="99">
        <v>13334097.392822299</v>
      </c>
      <c r="CH2491" s="99">
        <v>0</v>
      </c>
      <c r="CI2491" s="99">
        <v>198878.112812042</v>
      </c>
      <c r="CJ2491" s="99">
        <v>10775662.767700201</v>
      </c>
      <c r="CK2491" s="99">
        <v>109062795.868164</v>
      </c>
      <c r="CL2491" s="99">
        <v>29549166.729247998</v>
      </c>
      <c r="CM2491" s="203">
        <f t="shared" si="114"/>
        <v>328421.05595683999</v>
      </c>
      <c r="CN2491" s="203">
        <f t="shared" si="115"/>
        <v>51281048.861938506</v>
      </c>
      <c r="CO2491" s="203">
        <f t="shared" si="116"/>
        <v>251249915.68652299</v>
      </c>
      <c r="CP2491" s="99">
        <v>29549166.729247998</v>
      </c>
      <c r="CQ2491" s="99">
        <v>0</v>
      </c>
      <c r="CR2491" s="99">
        <v>0</v>
      </c>
      <c r="CS2491" s="99">
        <v>0</v>
      </c>
      <c r="CT2491" s="99">
        <v>0</v>
      </c>
    </row>
    <row r="2492" spans="1:98">
      <c r="A2492" s="98" t="s">
        <v>192</v>
      </c>
      <c r="B2492" s="100">
        <v>42979</v>
      </c>
      <c r="C2492" s="99">
        <v>169141.15468978899</v>
      </c>
      <c r="D2492" s="99">
        <v>0</v>
      </c>
      <c r="E2492" s="99">
        <v>19293.456314563799</v>
      </c>
      <c r="F2492" s="99">
        <v>17541.308521270799</v>
      </c>
      <c r="G2492" s="99">
        <v>11019.966100812</v>
      </c>
      <c r="H2492" s="99">
        <v>0</v>
      </c>
      <c r="I2492" s="99">
        <v>0</v>
      </c>
      <c r="J2492" s="99">
        <v>129494.157029152</v>
      </c>
      <c r="K2492" s="99">
        <v>14.010971239535101</v>
      </c>
      <c r="L2492" s="99">
        <v>540.79687924683105</v>
      </c>
      <c r="M2492" s="99">
        <v>67020.697052001997</v>
      </c>
      <c r="N2492" s="99">
        <v>12659.626116395</v>
      </c>
      <c r="O2492" s="99">
        <v>0</v>
      </c>
      <c r="P2492" s="99">
        <v>100797.89510631601</v>
      </c>
      <c r="Q2492" s="99">
        <v>7604.5037356615103</v>
      </c>
      <c r="R2492" s="99">
        <v>0</v>
      </c>
      <c r="S2492" s="99">
        <v>11041.5568773746</v>
      </c>
      <c r="T2492" s="99">
        <v>0</v>
      </c>
      <c r="U2492" s="99">
        <v>129517.50579166401</v>
      </c>
      <c r="V2492" s="99">
        <v>8332003.9291992197</v>
      </c>
      <c r="W2492" s="99">
        <v>0</v>
      </c>
      <c r="X2492" s="99">
        <v>839963.88379669201</v>
      </c>
      <c r="Y2492" s="99">
        <v>673544.89682006801</v>
      </c>
      <c r="Z2492" s="99">
        <v>1505926.3467407201</v>
      </c>
      <c r="AA2492" s="99">
        <v>0</v>
      </c>
      <c r="AB2492" s="99">
        <v>0</v>
      </c>
      <c r="AC2492" s="99">
        <v>40145941.802734397</v>
      </c>
      <c r="AD2492" s="99">
        <v>1102.2363770157101</v>
      </c>
      <c r="AE2492" s="99">
        <v>21458.046135187102</v>
      </c>
      <c r="AF2492" s="99">
        <v>2944553.5993042002</v>
      </c>
      <c r="AG2492" s="99">
        <v>1465859.3727722201</v>
      </c>
      <c r="AH2492" s="99">
        <v>0</v>
      </c>
      <c r="AI2492" s="99">
        <v>3692955.5669860798</v>
      </c>
      <c r="AJ2492" s="99">
        <v>1024875.51799774</v>
      </c>
      <c r="AK2492" s="99">
        <v>0</v>
      </c>
      <c r="AL2492" s="99">
        <v>1499794.11946106</v>
      </c>
      <c r="AM2492" s="99">
        <v>0</v>
      </c>
      <c r="AN2492" s="99">
        <v>40366863.934082001</v>
      </c>
      <c r="AO2492" s="99">
        <v>88051484.154296905</v>
      </c>
      <c r="AP2492" s="99">
        <v>0</v>
      </c>
      <c r="AQ2492" s="99">
        <v>7765701.3419799795</v>
      </c>
      <c r="AR2492" s="99">
        <v>6003838.7676391602</v>
      </c>
      <c r="AS2492" s="99">
        <v>13280600.6556396</v>
      </c>
      <c r="AT2492" s="99">
        <v>0</v>
      </c>
      <c r="AU2492" s="99">
        <v>0</v>
      </c>
      <c r="AV2492" s="99">
        <v>142079956.70898399</v>
      </c>
      <c r="AW2492" s="99">
        <v>3794.19250938296</v>
      </c>
      <c r="AX2492" s="99">
        <v>214309.659791946</v>
      </c>
      <c r="AY2492" s="99">
        <v>31793388.7890625</v>
      </c>
      <c r="AZ2492" s="99">
        <v>13724749.677490201</v>
      </c>
      <c r="BA2492" s="99">
        <v>0</v>
      </c>
      <c r="BB2492" s="99">
        <v>39800781.028320298</v>
      </c>
      <c r="BC2492" s="99">
        <v>9677458.7924804706</v>
      </c>
      <c r="BD2492" s="99">
        <v>0</v>
      </c>
      <c r="BE2492" s="99">
        <v>13226442.1799316</v>
      </c>
      <c r="BF2492" s="99">
        <v>0</v>
      </c>
      <c r="BG2492" s="99">
        <v>142081717.328125</v>
      </c>
      <c r="BH2492" s="99">
        <v>23502901.2888184</v>
      </c>
      <c r="BI2492" s="99">
        <v>0</v>
      </c>
      <c r="BJ2492" s="99">
        <v>3229247.15441895</v>
      </c>
      <c r="BK2492" s="99">
        <v>2657356.1955261198</v>
      </c>
      <c r="BL2492" s="99">
        <v>0</v>
      </c>
      <c r="BM2492" s="99">
        <v>0</v>
      </c>
      <c r="BN2492" s="99">
        <v>0</v>
      </c>
      <c r="BO2492" s="99">
        <v>0</v>
      </c>
      <c r="BP2492" s="99">
        <v>0</v>
      </c>
      <c r="BQ2492" s="99">
        <v>0</v>
      </c>
      <c r="BR2492" s="99">
        <v>10446615.1639404</v>
      </c>
      <c r="BS2492" s="99">
        <v>5135722.7717285203</v>
      </c>
      <c r="BT2492" s="99">
        <v>0</v>
      </c>
      <c r="BU2492" s="99">
        <v>5661938.76989746</v>
      </c>
      <c r="BV2492" s="99">
        <v>4499947.7974853497</v>
      </c>
      <c r="BW2492" s="99">
        <v>0</v>
      </c>
      <c r="BX2492" s="99">
        <v>2318872.2817382799</v>
      </c>
      <c r="BY2492" s="99">
        <v>0</v>
      </c>
      <c r="BZ2492" s="99">
        <v>0</v>
      </c>
      <c r="CA2492" s="99">
        <v>188662.374141693</v>
      </c>
      <c r="CB2492" s="99">
        <v>9196827.7818603497</v>
      </c>
      <c r="CC2492" s="99">
        <v>95855645.026367202</v>
      </c>
      <c r="CD2492" s="99">
        <v>26712951.325195301</v>
      </c>
      <c r="CE2492" s="99">
        <v>11025.8257133961</v>
      </c>
      <c r="CF2492" s="99">
        <v>1517434.9559021001</v>
      </c>
      <c r="CG2492" s="99">
        <v>13402891.6677246</v>
      </c>
      <c r="CH2492" s="99">
        <v>0</v>
      </c>
      <c r="CI2492" s="99">
        <v>199747.21905708301</v>
      </c>
      <c r="CJ2492" s="99">
        <v>10712731.262573199</v>
      </c>
      <c r="CK2492" s="99">
        <v>109263714.12793</v>
      </c>
      <c r="CL2492" s="99">
        <v>29282944.303466801</v>
      </c>
      <c r="CM2492" s="203">
        <f t="shared" si="114"/>
        <v>329264.72484874702</v>
      </c>
      <c r="CN2492" s="203">
        <f t="shared" si="115"/>
        <v>51079595.196655199</v>
      </c>
      <c r="CO2492" s="203">
        <f t="shared" si="116"/>
        <v>251345431.45605499</v>
      </c>
      <c r="CP2492" s="99">
        <v>29282944.303466801</v>
      </c>
      <c r="CQ2492" s="99">
        <v>0</v>
      </c>
      <c r="CR2492" s="99">
        <v>0</v>
      </c>
      <c r="CS2492" s="99">
        <v>0</v>
      </c>
      <c r="CT2492" s="99">
        <v>0</v>
      </c>
    </row>
    <row r="2493" spans="1:98">
      <c r="A2493" s="98" t="s">
        <v>192</v>
      </c>
      <c r="B2493" s="100">
        <v>43070</v>
      </c>
      <c r="C2493" s="99">
        <v>169293.97782325701</v>
      </c>
      <c r="D2493" s="99">
        <v>0</v>
      </c>
      <c r="E2493" s="99">
        <v>19280.0689747334</v>
      </c>
      <c r="F2493" s="99">
        <v>17498.318072080601</v>
      </c>
      <c r="G2493" s="99">
        <v>11004.6068509817</v>
      </c>
      <c r="H2493" s="99">
        <v>0</v>
      </c>
      <c r="I2493" s="99">
        <v>0</v>
      </c>
      <c r="J2493" s="99">
        <v>127857.964288712</v>
      </c>
      <c r="K2493" s="99">
        <v>12.4819696557242</v>
      </c>
      <c r="L2493" s="99">
        <v>535.834578976035</v>
      </c>
      <c r="M2493" s="99">
        <v>67357.064057350202</v>
      </c>
      <c r="N2493" s="99">
        <v>12601.8779572248</v>
      </c>
      <c r="O2493" s="99">
        <v>0</v>
      </c>
      <c r="P2493" s="99">
        <v>100665.383543968</v>
      </c>
      <c r="Q2493" s="99">
        <v>7585.5342035889598</v>
      </c>
      <c r="R2493" s="99">
        <v>0</v>
      </c>
      <c r="S2493" s="99">
        <v>10980.722063064601</v>
      </c>
      <c r="T2493" s="99">
        <v>0</v>
      </c>
      <c r="U2493" s="99">
        <v>127853.105951309</v>
      </c>
      <c r="V2493" s="99">
        <v>8301531.66015625</v>
      </c>
      <c r="W2493" s="99">
        <v>0</v>
      </c>
      <c r="X2493" s="99">
        <v>874973.94314575195</v>
      </c>
      <c r="Y2493" s="99">
        <v>684824.61910247803</v>
      </c>
      <c r="Z2493" s="99">
        <v>1520228.87815857</v>
      </c>
      <c r="AA2493" s="99">
        <v>0</v>
      </c>
      <c r="AB2493" s="99">
        <v>0</v>
      </c>
      <c r="AC2493" s="99">
        <v>40039737.994140603</v>
      </c>
      <c r="AD2493" s="99">
        <v>958.76455949991896</v>
      </c>
      <c r="AE2493" s="99">
        <v>14188.061336517299</v>
      </c>
      <c r="AF2493" s="99">
        <v>2962140.61083984</v>
      </c>
      <c r="AG2493" s="99">
        <v>1448375.9503631601</v>
      </c>
      <c r="AH2493" s="99">
        <v>0</v>
      </c>
      <c r="AI2493" s="99">
        <v>3721021.0851745601</v>
      </c>
      <c r="AJ2493" s="99">
        <v>1025610.12041473</v>
      </c>
      <c r="AK2493" s="99">
        <v>0</v>
      </c>
      <c r="AL2493" s="99">
        <v>1523532.3571166999</v>
      </c>
      <c r="AM2493" s="99">
        <v>0</v>
      </c>
      <c r="AN2493" s="99">
        <v>40140269.666015603</v>
      </c>
      <c r="AO2493" s="99">
        <v>88307151.0234375</v>
      </c>
      <c r="AP2493" s="99">
        <v>0</v>
      </c>
      <c r="AQ2493" s="99">
        <v>7984672.4743042002</v>
      </c>
      <c r="AR2493" s="99">
        <v>6153192.5599365197</v>
      </c>
      <c r="AS2493" s="99">
        <v>13447496.392456099</v>
      </c>
      <c r="AT2493" s="99">
        <v>0</v>
      </c>
      <c r="AU2493" s="99">
        <v>0</v>
      </c>
      <c r="AV2493" s="99">
        <v>142003257.84570301</v>
      </c>
      <c r="AW2493" s="99">
        <v>3307.3821619451001</v>
      </c>
      <c r="AX2493" s="99">
        <v>127495.37540531201</v>
      </c>
      <c r="AY2493" s="99">
        <v>32530257.037597701</v>
      </c>
      <c r="AZ2493" s="99">
        <v>13666877.131958</v>
      </c>
      <c r="BA2493" s="99">
        <v>0</v>
      </c>
      <c r="BB2493" s="99">
        <v>40250440.570800804</v>
      </c>
      <c r="BC2493" s="99">
        <v>9760221.2346191406</v>
      </c>
      <c r="BD2493" s="99">
        <v>0</v>
      </c>
      <c r="BE2493" s="99">
        <v>13501677.2385254</v>
      </c>
      <c r="BF2493" s="99">
        <v>0</v>
      </c>
      <c r="BG2493" s="99">
        <v>142068616.02343801</v>
      </c>
      <c r="BH2493" s="99">
        <v>23727232.487792999</v>
      </c>
      <c r="BI2493" s="99">
        <v>0</v>
      </c>
      <c r="BJ2493" s="99">
        <v>3271963.82275391</v>
      </c>
      <c r="BK2493" s="99">
        <v>2710200.4958190899</v>
      </c>
      <c r="BL2493" s="99">
        <v>0</v>
      </c>
      <c r="BM2493" s="99">
        <v>0</v>
      </c>
      <c r="BN2493" s="99">
        <v>0</v>
      </c>
      <c r="BO2493" s="99">
        <v>0</v>
      </c>
      <c r="BP2493" s="99">
        <v>0</v>
      </c>
      <c r="BQ2493" s="99">
        <v>0</v>
      </c>
      <c r="BR2493" s="99">
        <v>10572002.5045166</v>
      </c>
      <c r="BS2493" s="99">
        <v>5114761.3659667997</v>
      </c>
      <c r="BT2493" s="99">
        <v>0</v>
      </c>
      <c r="BU2493" s="99">
        <v>7122635.8981933603</v>
      </c>
      <c r="BV2493" s="99">
        <v>4505087.8906860398</v>
      </c>
      <c r="BW2493" s="99">
        <v>0</v>
      </c>
      <c r="BX2493" s="99">
        <v>2689972.8520202599</v>
      </c>
      <c r="BY2493" s="99">
        <v>0</v>
      </c>
      <c r="BZ2493" s="99">
        <v>0</v>
      </c>
      <c r="CA2493" s="99">
        <v>188573.91195869399</v>
      </c>
      <c r="CB2493" s="99">
        <v>9174661.4478759803</v>
      </c>
      <c r="CC2493" s="99">
        <v>96170389.545898393</v>
      </c>
      <c r="CD2493" s="99">
        <v>27016562.0002441</v>
      </c>
      <c r="CE2493" s="99">
        <v>11009.571944952</v>
      </c>
      <c r="CF2493" s="99">
        <v>1524414.9715728799</v>
      </c>
      <c r="CG2493" s="99">
        <v>13481736.4182129</v>
      </c>
      <c r="CH2493" s="99">
        <v>0</v>
      </c>
      <c r="CI2493" s="99">
        <v>199576.23814201399</v>
      </c>
      <c r="CJ2493" s="99">
        <v>10701390.7258301</v>
      </c>
      <c r="CK2493" s="99">
        <v>109584308.50293</v>
      </c>
      <c r="CL2493" s="99">
        <v>29677505.932617199</v>
      </c>
      <c r="CM2493" s="203">
        <f t="shared" si="114"/>
        <v>327429.34409332299</v>
      </c>
      <c r="CN2493" s="203">
        <f t="shared" si="115"/>
        <v>50841660.391845703</v>
      </c>
      <c r="CO2493" s="203">
        <f t="shared" si="116"/>
        <v>251652924.52636802</v>
      </c>
      <c r="CP2493" s="99">
        <v>29677505.932617199</v>
      </c>
      <c r="CQ2493" s="99">
        <v>0</v>
      </c>
      <c r="CR2493" s="99">
        <v>0</v>
      </c>
      <c r="CS2493" s="99">
        <v>0</v>
      </c>
      <c r="CT2493" s="99">
        <v>0</v>
      </c>
    </row>
    <row r="2494" spans="1:98">
      <c r="A2494" s="98" t="s">
        <v>192</v>
      </c>
      <c r="B2494" s="100">
        <v>43160</v>
      </c>
      <c r="C2494" s="99">
        <v>168679.74616241499</v>
      </c>
      <c r="D2494" s="99">
        <v>0</v>
      </c>
      <c r="E2494" s="99">
        <v>19084.901230573701</v>
      </c>
      <c r="F2494" s="99">
        <v>17356.282795429201</v>
      </c>
      <c r="G2494" s="99">
        <v>11021.873322129301</v>
      </c>
      <c r="H2494" s="99">
        <v>0</v>
      </c>
      <c r="I2494" s="99">
        <v>0</v>
      </c>
      <c r="J2494" s="99">
        <v>127213.03311920199</v>
      </c>
      <c r="K2494" s="99">
        <v>9.5041424741502905</v>
      </c>
      <c r="L2494" s="99">
        <v>519.26325254142296</v>
      </c>
      <c r="M2494" s="99">
        <v>67502.766991615295</v>
      </c>
      <c r="N2494" s="99">
        <v>12534.2525595427</v>
      </c>
      <c r="O2494" s="99">
        <v>0</v>
      </c>
      <c r="P2494" s="99">
        <v>99416.445743560806</v>
      </c>
      <c r="Q2494" s="99">
        <v>7543.8071224093401</v>
      </c>
      <c r="R2494" s="99">
        <v>0</v>
      </c>
      <c r="S2494" s="99">
        <v>10990.540214777</v>
      </c>
      <c r="T2494" s="99">
        <v>0</v>
      </c>
      <c r="U2494" s="99">
        <v>127229.198243141</v>
      </c>
      <c r="V2494" s="99">
        <v>8275802.9693603497</v>
      </c>
      <c r="W2494" s="99">
        <v>0</v>
      </c>
      <c r="X2494" s="99">
        <v>853604.83322143601</v>
      </c>
      <c r="Y2494" s="99">
        <v>670969.62603759801</v>
      </c>
      <c r="Z2494" s="99">
        <v>1512664.52026367</v>
      </c>
      <c r="AA2494" s="99">
        <v>0</v>
      </c>
      <c r="AB2494" s="99">
        <v>0</v>
      </c>
      <c r="AC2494" s="99">
        <v>39837151.037109397</v>
      </c>
      <c r="AD2494" s="99">
        <v>545.75573509186495</v>
      </c>
      <c r="AE2494" s="99">
        <v>11232.066273570101</v>
      </c>
      <c r="AF2494" s="99">
        <v>2989041.7065734901</v>
      </c>
      <c r="AG2494" s="99">
        <v>1450343.93138123</v>
      </c>
      <c r="AH2494" s="99">
        <v>0</v>
      </c>
      <c r="AI2494" s="99">
        <v>3653028.2090454102</v>
      </c>
      <c r="AJ2494" s="99">
        <v>1029103.04592896</v>
      </c>
      <c r="AK2494" s="99">
        <v>0</v>
      </c>
      <c r="AL2494" s="99">
        <v>1509347.1807708701</v>
      </c>
      <c r="AM2494" s="99">
        <v>0</v>
      </c>
      <c r="AN2494" s="99">
        <v>40017403.400390603</v>
      </c>
      <c r="AO2494" s="99">
        <v>88653514.582031295</v>
      </c>
      <c r="AP2494" s="99">
        <v>0</v>
      </c>
      <c r="AQ2494" s="99">
        <v>8056676.0566406297</v>
      </c>
      <c r="AR2494" s="99">
        <v>6083395.3928222703</v>
      </c>
      <c r="AS2494" s="99">
        <v>13476927.4732666</v>
      </c>
      <c r="AT2494" s="99">
        <v>0</v>
      </c>
      <c r="AU2494" s="99">
        <v>0</v>
      </c>
      <c r="AV2494" s="99">
        <v>142588191.453125</v>
      </c>
      <c r="AW2494" s="99">
        <v>1898.7426372468501</v>
      </c>
      <c r="AX2494" s="99">
        <v>98665.275554656997</v>
      </c>
      <c r="AY2494" s="99">
        <v>33444347.9521484</v>
      </c>
      <c r="AZ2494" s="99">
        <v>13881541.977783199</v>
      </c>
      <c r="BA2494" s="99">
        <v>0</v>
      </c>
      <c r="BB2494" s="99">
        <v>39558661.376953103</v>
      </c>
      <c r="BC2494" s="99">
        <v>9873767.0933837909</v>
      </c>
      <c r="BD2494" s="99">
        <v>0</v>
      </c>
      <c r="BE2494" s="99">
        <v>13465830.861450201</v>
      </c>
      <c r="BF2494" s="99">
        <v>0</v>
      </c>
      <c r="BG2494" s="99">
        <v>142615585.05664101</v>
      </c>
      <c r="BH2494" s="99">
        <v>23685682.1567383</v>
      </c>
      <c r="BI2494" s="99">
        <v>0</v>
      </c>
      <c r="BJ2494" s="99">
        <v>3245355.8474731399</v>
      </c>
      <c r="BK2494" s="99">
        <v>2694158.15515137</v>
      </c>
      <c r="BL2494" s="99">
        <v>0</v>
      </c>
      <c r="BM2494" s="99">
        <v>0</v>
      </c>
      <c r="BN2494" s="99">
        <v>0</v>
      </c>
      <c r="BO2494" s="99">
        <v>0</v>
      </c>
      <c r="BP2494" s="99">
        <v>0</v>
      </c>
      <c r="BQ2494" s="99">
        <v>0</v>
      </c>
      <c r="BR2494" s="99">
        <v>10650876.463134799</v>
      </c>
      <c r="BS2494" s="99">
        <v>5107385.33276367</v>
      </c>
      <c r="BT2494" s="99">
        <v>0</v>
      </c>
      <c r="BU2494" s="99">
        <v>6997463.3400878897</v>
      </c>
      <c r="BV2494" s="99">
        <v>4532795.9357299795</v>
      </c>
      <c r="BW2494" s="99">
        <v>0</v>
      </c>
      <c r="BX2494" s="99">
        <v>2782462.6398315402</v>
      </c>
      <c r="BY2494" s="99">
        <v>0</v>
      </c>
      <c r="BZ2494" s="99">
        <v>0</v>
      </c>
      <c r="CA2494" s="99">
        <v>187718.15919876099</v>
      </c>
      <c r="CB2494" s="99">
        <v>9125264.5018310491</v>
      </c>
      <c r="CC2494" s="99">
        <v>96605616.991210893</v>
      </c>
      <c r="CD2494" s="99">
        <v>26948513.513183601</v>
      </c>
      <c r="CE2494" s="99">
        <v>11022.1740236282</v>
      </c>
      <c r="CF2494" s="99">
        <v>1523325.4056854199</v>
      </c>
      <c r="CG2494" s="99">
        <v>13568641.428222699</v>
      </c>
      <c r="CH2494" s="99">
        <v>0</v>
      </c>
      <c r="CI2494" s="99">
        <v>198760.523176193</v>
      </c>
      <c r="CJ2494" s="99">
        <v>10641717.3168945</v>
      </c>
      <c r="CK2494" s="99">
        <v>109834986.07324199</v>
      </c>
      <c r="CL2494" s="99">
        <v>29624204.127929699</v>
      </c>
      <c r="CM2494" s="203">
        <f t="shared" si="114"/>
        <v>325989.721419334</v>
      </c>
      <c r="CN2494" s="203">
        <f t="shared" si="115"/>
        <v>50659120.717285104</v>
      </c>
      <c r="CO2494" s="203">
        <f t="shared" si="116"/>
        <v>252450571.12988299</v>
      </c>
      <c r="CP2494" s="99">
        <v>29624204.127929699</v>
      </c>
      <c r="CQ2494" s="99">
        <v>0</v>
      </c>
      <c r="CR2494" s="99">
        <v>0</v>
      </c>
      <c r="CS2494" s="99">
        <v>0</v>
      </c>
      <c r="CT2494" s="99">
        <v>0</v>
      </c>
    </row>
    <row r="2495" spans="1:98">
      <c r="A2495" s="98" t="s">
        <v>192</v>
      </c>
      <c r="B2495" s="100">
        <v>43252</v>
      </c>
      <c r="C2495" s="99">
        <v>168999.598320007</v>
      </c>
      <c r="D2495" s="99">
        <v>0</v>
      </c>
      <c r="E2495" s="99">
        <v>19080.479251861601</v>
      </c>
      <c r="F2495" s="99">
        <v>17367.2594046593</v>
      </c>
      <c r="G2495" s="99">
        <v>11124.7209213972</v>
      </c>
      <c r="H2495" s="99">
        <v>0</v>
      </c>
      <c r="I2495" s="99">
        <v>0</v>
      </c>
      <c r="J2495" s="99">
        <v>126435.57237148299</v>
      </c>
      <c r="K2495" s="99">
        <v>8.2110586940543708</v>
      </c>
      <c r="L2495" s="99">
        <v>549.27134145051195</v>
      </c>
      <c r="M2495" s="99">
        <v>68226.225008010893</v>
      </c>
      <c r="N2495" s="99">
        <v>12387.385011792199</v>
      </c>
      <c r="O2495" s="99">
        <v>0</v>
      </c>
      <c r="P2495" s="99">
        <v>99129.489032745405</v>
      </c>
      <c r="Q2495" s="99">
        <v>7511.0873187184297</v>
      </c>
      <c r="R2495" s="99">
        <v>0</v>
      </c>
      <c r="S2495" s="99">
        <v>11150.819265603999</v>
      </c>
      <c r="T2495" s="99">
        <v>0</v>
      </c>
      <c r="U2495" s="99">
        <v>126442.097625732</v>
      </c>
      <c r="V2495" s="99">
        <v>8282205.4791259803</v>
      </c>
      <c r="W2495" s="99">
        <v>0</v>
      </c>
      <c r="X2495" s="99">
        <v>830966.18209838902</v>
      </c>
      <c r="Y2495" s="99">
        <v>660484.61118316697</v>
      </c>
      <c r="Z2495" s="99">
        <v>1515125.2709503199</v>
      </c>
      <c r="AA2495" s="99">
        <v>0</v>
      </c>
      <c r="AB2495" s="99">
        <v>0</v>
      </c>
      <c r="AC2495" s="99">
        <v>39950676.364746101</v>
      </c>
      <c r="AD2495" s="99">
        <v>434.40416963771003</v>
      </c>
      <c r="AE2495" s="99">
        <v>16687.473946571401</v>
      </c>
      <c r="AF2495" s="99">
        <v>3010120.8117065402</v>
      </c>
      <c r="AG2495" s="99">
        <v>1427254.8925018299</v>
      </c>
      <c r="AH2495" s="99">
        <v>0</v>
      </c>
      <c r="AI2495" s="99">
        <v>3549221.8167419401</v>
      </c>
      <c r="AJ2495" s="99">
        <v>1043096.32327271</v>
      </c>
      <c r="AK2495" s="99">
        <v>0</v>
      </c>
      <c r="AL2495" s="99">
        <v>1534065.2284545901</v>
      </c>
      <c r="AM2495" s="99">
        <v>0</v>
      </c>
      <c r="AN2495" s="99">
        <v>39995556.545410201</v>
      </c>
      <c r="AO2495" s="99">
        <v>89345233.605468795</v>
      </c>
      <c r="AP2495" s="99">
        <v>0</v>
      </c>
      <c r="AQ2495" s="99">
        <v>7795669.6010742197</v>
      </c>
      <c r="AR2495" s="99">
        <v>6013451.0406494103</v>
      </c>
      <c r="AS2495" s="99">
        <v>13588495.399902301</v>
      </c>
      <c r="AT2495" s="99">
        <v>0</v>
      </c>
      <c r="AU2495" s="99">
        <v>0</v>
      </c>
      <c r="AV2495" s="99">
        <v>143167161.57617199</v>
      </c>
      <c r="AW2495" s="99">
        <v>1523.4789924919601</v>
      </c>
      <c r="AX2495" s="99">
        <v>149933.14978790301</v>
      </c>
      <c r="AY2495" s="99">
        <v>32912158.512939502</v>
      </c>
      <c r="AZ2495" s="99">
        <v>13714358.727417</v>
      </c>
      <c r="BA2495" s="99">
        <v>0</v>
      </c>
      <c r="BB2495" s="99">
        <v>38898844.537597701</v>
      </c>
      <c r="BC2495" s="99">
        <v>10040246.0302734</v>
      </c>
      <c r="BD2495" s="99">
        <v>0</v>
      </c>
      <c r="BE2495" s="99">
        <v>13734453.494262701</v>
      </c>
      <c r="BF2495" s="99">
        <v>0</v>
      </c>
      <c r="BG2495" s="99">
        <v>143085503.58984399</v>
      </c>
      <c r="BH2495" s="99">
        <v>23698685.384521499</v>
      </c>
      <c r="BI2495" s="99">
        <v>0</v>
      </c>
      <c r="BJ2495" s="99">
        <v>3211884.16833496</v>
      </c>
      <c r="BK2495" s="99">
        <v>2680876.8581543001</v>
      </c>
      <c r="BL2495" s="99">
        <v>0</v>
      </c>
      <c r="BM2495" s="99">
        <v>0</v>
      </c>
      <c r="BN2495" s="99">
        <v>0</v>
      </c>
      <c r="BO2495" s="99">
        <v>0</v>
      </c>
      <c r="BP2495" s="99">
        <v>0</v>
      </c>
      <c r="BQ2495" s="99">
        <v>0</v>
      </c>
      <c r="BR2495" s="99">
        <v>10770611.7720947</v>
      </c>
      <c r="BS2495" s="99">
        <v>5056368.1669921903</v>
      </c>
      <c r="BT2495" s="99">
        <v>0</v>
      </c>
      <c r="BU2495" s="99">
        <v>6818153.7817993201</v>
      </c>
      <c r="BV2495" s="99">
        <v>4588356.3848266602</v>
      </c>
      <c r="BW2495" s="99">
        <v>0</v>
      </c>
      <c r="BX2495" s="99">
        <v>2810392.2980041499</v>
      </c>
      <c r="BY2495" s="99">
        <v>0</v>
      </c>
      <c r="BZ2495" s="99">
        <v>0</v>
      </c>
      <c r="CA2495" s="99">
        <v>187882.02782058701</v>
      </c>
      <c r="CB2495" s="99">
        <v>9111882.2934570294</v>
      </c>
      <c r="CC2495" s="99">
        <v>96960018.784179702</v>
      </c>
      <c r="CD2495" s="99">
        <v>26889018.0866699</v>
      </c>
      <c r="CE2495" s="99">
        <v>11110.285444736501</v>
      </c>
      <c r="CF2495" s="99">
        <v>1540661.6210479699</v>
      </c>
      <c r="CG2495" s="99">
        <v>13714999.2337646</v>
      </c>
      <c r="CH2495" s="99">
        <v>0</v>
      </c>
      <c r="CI2495" s="99">
        <v>198917.14893913301</v>
      </c>
      <c r="CJ2495" s="99">
        <v>10661991.0440674</v>
      </c>
      <c r="CK2495" s="99">
        <v>110735541.12988301</v>
      </c>
      <c r="CL2495" s="99">
        <v>29583177.751220699</v>
      </c>
      <c r="CM2495" s="203">
        <f t="shared" si="114"/>
        <v>325359.246564865</v>
      </c>
      <c r="CN2495" s="203">
        <f t="shared" si="115"/>
        <v>50657547.589477599</v>
      </c>
      <c r="CO2495" s="203">
        <f t="shared" si="116"/>
        <v>253821044.71972698</v>
      </c>
      <c r="CP2495" s="99">
        <v>29583177.751220699</v>
      </c>
      <c r="CQ2495" s="99">
        <v>0</v>
      </c>
      <c r="CR2495" s="99">
        <v>0</v>
      </c>
      <c r="CS2495" s="99">
        <v>0</v>
      </c>
      <c r="CT2495" s="99">
        <v>0</v>
      </c>
    </row>
    <row r="2496" spans="1:98">
      <c r="A2496" s="98" t="s">
        <v>193</v>
      </c>
      <c r="B2496" s="100">
        <v>38047</v>
      </c>
      <c r="C2496" s="99">
        <v>63429.611620903001</v>
      </c>
      <c r="D2496" s="99">
        <v>0</v>
      </c>
      <c r="E2496" s="99">
        <v>29223.820013761499</v>
      </c>
      <c r="F2496" s="99">
        <v>0</v>
      </c>
      <c r="G2496" s="99">
        <v>11.6690412539756</v>
      </c>
      <c r="H2496" s="99">
        <v>0</v>
      </c>
      <c r="I2496" s="99">
        <v>0</v>
      </c>
      <c r="J2496" s="99">
        <v>46.1508741029538</v>
      </c>
      <c r="K2496" s="99">
        <v>18786.5279569626</v>
      </c>
      <c r="L2496" s="99">
        <v>43492.606916427598</v>
      </c>
      <c r="M2496" s="99">
        <v>33628.931602477998</v>
      </c>
      <c r="N2496" s="99">
        <v>10133.517970204401</v>
      </c>
      <c r="O2496" s="99">
        <v>0</v>
      </c>
      <c r="P2496" s="99">
        <v>0</v>
      </c>
      <c r="Q2496" s="99">
        <v>5182.8965699076698</v>
      </c>
      <c r="R2496" s="99">
        <v>0</v>
      </c>
      <c r="S2496" s="99">
        <v>0</v>
      </c>
      <c r="T2496" s="99">
        <v>2310.6010679900601</v>
      </c>
      <c r="U2496" s="99">
        <v>18555.1849029064</v>
      </c>
      <c r="V2496" s="99">
        <v>4983018.49963379</v>
      </c>
      <c r="W2496" s="99">
        <v>0</v>
      </c>
      <c r="X2496" s="99">
        <v>3702051.6230163602</v>
      </c>
      <c r="Y2496" s="99">
        <v>1363119.96659851</v>
      </c>
      <c r="Z2496" s="99">
        <v>1577.73536671698</v>
      </c>
      <c r="AA2496" s="99">
        <v>0</v>
      </c>
      <c r="AB2496" s="99">
        <v>0</v>
      </c>
      <c r="AC2496" s="99">
        <v>3910.4997924864301</v>
      </c>
      <c r="AD2496" s="99">
        <v>7177205.7388305701</v>
      </c>
      <c r="AE2496" s="99">
        <v>3365834.90698242</v>
      </c>
      <c r="AF2496" s="99">
        <v>2436917.7490844699</v>
      </c>
      <c r="AG2496" s="99">
        <v>1915050.0455322301</v>
      </c>
      <c r="AH2496" s="99">
        <v>0</v>
      </c>
      <c r="AI2496" s="99">
        <v>0</v>
      </c>
      <c r="AJ2496" s="99">
        <v>954302.04201507603</v>
      </c>
      <c r="AK2496" s="99">
        <v>0</v>
      </c>
      <c r="AL2496" s="99">
        <v>0</v>
      </c>
      <c r="AM2496" s="99">
        <v>438220.749610901</v>
      </c>
      <c r="AN2496" s="99">
        <v>7030424.74816895</v>
      </c>
      <c r="AO2496" s="99">
        <v>38704336.256347701</v>
      </c>
      <c r="AP2496" s="99">
        <v>0</v>
      </c>
      <c r="AQ2496" s="99">
        <v>27197119.939941399</v>
      </c>
      <c r="AR2496" s="99">
        <v>0</v>
      </c>
      <c r="AS2496" s="99">
        <v>10298.2172418833</v>
      </c>
      <c r="AT2496" s="99">
        <v>0</v>
      </c>
      <c r="AU2496" s="99">
        <v>0</v>
      </c>
      <c r="AV2496" s="99">
        <v>9134.3746814727801</v>
      </c>
      <c r="AW2496" s="99">
        <v>16569349.200073199</v>
      </c>
      <c r="AX2496" s="99">
        <v>26779395.2109375</v>
      </c>
      <c r="AY2496" s="99">
        <v>19094409.652343798</v>
      </c>
      <c r="AZ2496" s="99">
        <v>12770168.7003174</v>
      </c>
      <c r="BA2496" s="99">
        <v>0</v>
      </c>
      <c r="BB2496" s="99">
        <v>0</v>
      </c>
      <c r="BC2496" s="99">
        <v>6915245.859375</v>
      </c>
      <c r="BD2496" s="99">
        <v>0</v>
      </c>
      <c r="BE2496" s="99">
        <v>0</v>
      </c>
      <c r="BF2496" s="99">
        <v>2692612.9258117699</v>
      </c>
      <c r="BG2496" s="99">
        <v>16192688.654663101</v>
      </c>
      <c r="BH2496" s="99">
        <v>7187363.0414428702</v>
      </c>
      <c r="BI2496" s="99">
        <v>0</v>
      </c>
      <c r="BJ2496" s="99">
        <v>5213121.5022582998</v>
      </c>
      <c r="BK2496" s="99">
        <v>2595322.0349731399</v>
      </c>
      <c r="BL2496" s="99">
        <v>0</v>
      </c>
      <c r="BM2496" s="99">
        <v>0</v>
      </c>
      <c r="BN2496" s="99">
        <v>0</v>
      </c>
      <c r="BO2496" s="99">
        <v>0</v>
      </c>
      <c r="BP2496" s="99">
        <v>0</v>
      </c>
      <c r="BQ2496" s="99">
        <v>0</v>
      </c>
      <c r="BR2496" s="99">
        <v>5190471.8809204102</v>
      </c>
      <c r="BS2496" s="99">
        <v>4586026.9353027297</v>
      </c>
      <c r="BT2496" s="99">
        <v>0</v>
      </c>
      <c r="BU2496" s="99">
        <v>0</v>
      </c>
      <c r="BV2496" s="99">
        <v>2590083.0054931599</v>
      </c>
      <c r="BW2496" s="99">
        <v>0</v>
      </c>
      <c r="BX2496" s="99">
        <v>0</v>
      </c>
      <c r="BY2496" s="99">
        <v>0</v>
      </c>
      <c r="BZ2496" s="99">
        <v>0</v>
      </c>
      <c r="CA2496" s="99">
        <v>0</v>
      </c>
      <c r="CB2496" s="99">
        <v>8635328.2108154297</v>
      </c>
      <c r="CC2496" s="99">
        <v>65361927.887207001</v>
      </c>
      <c r="CD2496" s="99">
        <v>12386958.118408199</v>
      </c>
      <c r="CE2496" s="99">
        <v>2325.2732875049101</v>
      </c>
      <c r="CF2496" s="99">
        <v>433759.83774566703</v>
      </c>
      <c r="CG2496" s="99">
        <v>2654756.9751281701</v>
      </c>
      <c r="CH2496" s="99">
        <v>0</v>
      </c>
      <c r="CI2496" s="99">
        <v>95106.874536514297</v>
      </c>
      <c r="CJ2496" s="99">
        <v>9065014.6004638709</v>
      </c>
      <c r="CK2496" s="99">
        <v>68003042.237304702</v>
      </c>
      <c r="CL2496" s="99">
        <v>12382555.395873999</v>
      </c>
      <c r="CM2496" s="203">
        <f t="shared" si="114"/>
        <v>113662.0594394207</v>
      </c>
      <c r="CN2496" s="203">
        <f t="shared" si="115"/>
        <v>16095439.34863282</v>
      </c>
      <c r="CO2496" s="203">
        <f t="shared" si="116"/>
        <v>84195730.891967803</v>
      </c>
      <c r="CP2496" s="99">
        <v>12382555.395873999</v>
      </c>
      <c r="CQ2496" s="99">
        <v>0</v>
      </c>
      <c r="CR2496" s="99">
        <v>0</v>
      </c>
      <c r="CS2496" s="99">
        <v>0</v>
      </c>
      <c r="CT2496" s="99">
        <v>0</v>
      </c>
    </row>
    <row r="2497" spans="1:98">
      <c r="A2497" s="98" t="s">
        <v>193</v>
      </c>
      <c r="B2497" s="100">
        <v>38139</v>
      </c>
      <c r="C2497" s="99">
        <v>64480.870811462402</v>
      </c>
      <c r="D2497" s="99">
        <v>0</v>
      </c>
      <c r="E2497" s="99">
        <v>28851.416183471702</v>
      </c>
      <c r="F2497" s="99">
        <v>0</v>
      </c>
      <c r="G2497" s="99">
        <v>80.838531682267799</v>
      </c>
      <c r="H2497" s="99">
        <v>0</v>
      </c>
      <c r="I2497" s="99">
        <v>0</v>
      </c>
      <c r="J2497" s="99">
        <v>928.12150479108095</v>
      </c>
      <c r="K2497" s="99">
        <v>17090.373226642601</v>
      </c>
      <c r="L2497" s="99">
        <v>44095.760323524497</v>
      </c>
      <c r="M2497" s="99">
        <v>33827.178469657898</v>
      </c>
      <c r="N2497" s="99">
        <v>10399.4354681969</v>
      </c>
      <c r="O2497" s="99">
        <v>0</v>
      </c>
      <c r="P2497" s="99">
        <v>0</v>
      </c>
      <c r="Q2497" s="99">
        <v>5107.60254722834</v>
      </c>
      <c r="R2497" s="99">
        <v>0</v>
      </c>
      <c r="S2497" s="99">
        <v>0</v>
      </c>
      <c r="T2497" s="99">
        <v>2247.73742446303</v>
      </c>
      <c r="U2497" s="99">
        <v>18836.0889959335</v>
      </c>
      <c r="V2497" s="99">
        <v>5002005.8071899395</v>
      </c>
      <c r="W2497" s="99">
        <v>0</v>
      </c>
      <c r="X2497" s="99">
        <v>3671086.4050903302</v>
      </c>
      <c r="Y2497" s="99">
        <v>1405257.7960357701</v>
      </c>
      <c r="Z2497" s="99">
        <v>13405.5195561647</v>
      </c>
      <c r="AA2497" s="99">
        <v>0</v>
      </c>
      <c r="AB2497" s="99">
        <v>0</v>
      </c>
      <c r="AC2497" s="99">
        <v>282000.17340469401</v>
      </c>
      <c r="AD2497" s="99">
        <v>6501947.8421630897</v>
      </c>
      <c r="AE2497" s="99">
        <v>3353401.3813781701</v>
      </c>
      <c r="AF2497" s="99">
        <v>2435363.7108764602</v>
      </c>
      <c r="AG2497" s="99">
        <v>1936538.5004730199</v>
      </c>
      <c r="AH2497" s="99">
        <v>0</v>
      </c>
      <c r="AI2497" s="99">
        <v>0</v>
      </c>
      <c r="AJ2497" s="99">
        <v>919786.64423370396</v>
      </c>
      <c r="AK2497" s="99">
        <v>0</v>
      </c>
      <c r="AL2497" s="99">
        <v>0</v>
      </c>
      <c r="AM2497" s="99">
        <v>421662.05439376802</v>
      </c>
      <c r="AN2497" s="99">
        <v>7100937.0311889602</v>
      </c>
      <c r="AO2497" s="99">
        <v>38986215.453613304</v>
      </c>
      <c r="AP2497" s="99">
        <v>0</v>
      </c>
      <c r="AQ2497" s="99">
        <v>27319549.3752441</v>
      </c>
      <c r="AR2497" s="99">
        <v>0</v>
      </c>
      <c r="AS2497" s="99">
        <v>83334.908300399795</v>
      </c>
      <c r="AT2497" s="99">
        <v>0</v>
      </c>
      <c r="AU2497" s="99">
        <v>0</v>
      </c>
      <c r="AV2497" s="99">
        <v>656466.53120422398</v>
      </c>
      <c r="AW2497" s="99">
        <v>15135397.055542</v>
      </c>
      <c r="AX2497" s="99">
        <v>27043198.247558601</v>
      </c>
      <c r="AY2497" s="99">
        <v>19270484.2973633</v>
      </c>
      <c r="AZ2497" s="99">
        <v>13088092.2160645</v>
      </c>
      <c r="BA2497" s="99">
        <v>0</v>
      </c>
      <c r="BB2497" s="99">
        <v>0</v>
      </c>
      <c r="BC2497" s="99">
        <v>6751320.3812866202</v>
      </c>
      <c r="BD2497" s="99">
        <v>0</v>
      </c>
      <c r="BE2497" s="99">
        <v>0</v>
      </c>
      <c r="BF2497" s="99">
        <v>2635179.4345703102</v>
      </c>
      <c r="BG2497" s="99">
        <v>16576390.7149658</v>
      </c>
      <c r="BH2497" s="99">
        <v>7209443.6213989304</v>
      </c>
      <c r="BI2497" s="99">
        <v>0</v>
      </c>
      <c r="BJ2497" s="99">
        <v>5211992.0654907199</v>
      </c>
      <c r="BK2497" s="99">
        <v>2698000.3926086398</v>
      </c>
      <c r="BL2497" s="99">
        <v>0</v>
      </c>
      <c r="BM2497" s="99">
        <v>0</v>
      </c>
      <c r="BN2497" s="99">
        <v>0</v>
      </c>
      <c r="BO2497" s="99">
        <v>0</v>
      </c>
      <c r="BP2497" s="99">
        <v>0</v>
      </c>
      <c r="BQ2497" s="99">
        <v>0</v>
      </c>
      <c r="BR2497" s="99">
        <v>5170417.9905395498</v>
      </c>
      <c r="BS2497" s="99">
        <v>4696907.7328491202</v>
      </c>
      <c r="BT2497" s="99">
        <v>0</v>
      </c>
      <c r="BU2497" s="99">
        <v>0</v>
      </c>
      <c r="BV2497" s="99">
        <v>2534541.0719299298</v>
      </c>
      <c r="BW2497" s="99">
        <v>0</v>
      </c>
      <c r="BX2497" s="99">
        <v>0</v>
      </c>
      <c r="BY2497" s="99">
        <v>0</v>
      </c>
      <c r="BZ2497" s="99">
        <v>0</v>
      </c>
      <c r="CA2497" s="99">
        <v>0</v>
      </c>
      <c r="CB2497" s="99">
        <v>8650709.1768798791</v>
      </c>
      <c r="CC2497" s="99">
        <v>66273870.298828103</v>
      </c>
      <c r="CD2497" s="99">
        <v>12379639.50354</v>
      </c>
      <c r="CE2497" s="99">
        <v>2256.5298544764501</v>
      </c>
      <c r="CF2497" s="99">
        <v>425427.86926651001</v>
      </c>
      <c r="CG2497" s="99">
        <v>2654247.1990356399</v>
      </c>
      <c r="CH2497" s="99">
        <v>0</v>
      </c>
      <c r="CI2497" s="99">
        <v>95966.766228675799</v>
      </c>
      <c r="CJ2497" s="99">
        <v>9076548.59448242</v>
      </c>
      <c r="CK2497" s="99">
        <v>68921935.127929702</v>
      </c>
      <c r="CL2497" s="99">
        <v>12376239.8127441</v>
      </c>
      <c r="CM2497" s="203">
        <f t="shared" si="114"/>
        <v>114802.8552246093</v>
      </c>
      <c r="CN2497" s="203">
        <f t="shared" si="115"/>
        <v>16177485.625671379</v>
      </c>
      <c r="CO2497" s="203">
        <f t="shared" si="116"/>
        <v>85498325.842895508</v>
      </c>
      <c r="CP2497" s="99">
        <v>12376239.8127441</v>
      </c>
      <c r="CQ2497" s="99">
        <v>0</v>
      </c>
      <c r="CR2497" s="99">
        <v>0</v>
      </c>
      <c r="CS2497" s="99">
        <v>0</v>
      </c>
      <c r="CT2497" s="99">
        <v>0</v>
      </c>
    </row>
    <row r="2498" spans="1:98">
      <c r="A2498" s="98" t="s">
        <v>193</v>
      </c>
      <c r="B2498" s="100">
        <v>38231</v>
      </c>
      <c r="C2498" s="99">
        <v>66093.899215698199</v>
      </c>
      <c r="D2498" s="99">
        <v>0</v>
      </c>
      <c r="E2498" s="99">
        <v>30151.878156661998</v>
      </c>
      <c r="F2498" s="99">
        <v>0</v>
      </c>
      <c r="G2498" s="99">
        <v>205.24986611679199</v>
      </c>
      <c r="H2498" s="99">
        <v>0</v>
      </c>
      <c r="I2498" s="99">
        <v>0</v>
      </c>
      <c r="J2498" s="99">
        <v>2674.1470624804501</v>
      </c>
      <c r="K2498" s="99">
        <v>16391.057879686399</v>
      </c>
      <c r="L2498" s="99">
        <v>46920.285324096702</v>
      </c>
      <c r="M2498" s="99">
        <v>34324.531510829896</v>
      </c>
      <c r="N2498" s="99">
        <v>10688.074381828301</v>
      </c>
      <c r="O2498" s="99">
        <v>0</v>
      </c>
      <c r="P2498" s="99">
        <v>0</v>
      </c>
      <c r="Q2498" s="99">
        <v>5108.9878407716797</v>
      </c>
      <c r="R2498" s="99">
        <v>0</v>
      </c>
      <c r="S2498" s="99">
        <v>0</v>
      </c>
      <c r="T2498" s="99">
        <v>2321.1250953972299</v>
      </c>
      <c r="U2498" s="99">
        <v>18834.305685043299</v>
      </c>
      <c r="V2498" s="99">
        <v>5075616.9453125</v>
      </c>
      <c r="W2498" s="99">
        <v>0</v>
      </c>
      <c r="X2498" s="99">
        <v>3649064.0354919401</v>
      </c>
      <c r="Y2498" s="99">
        <v>1472387.7381591799</v>
      </c>
      <c r="Z2498" s="99">
        <v>37646.040771961198</v>
      </c>
      <c r="AA2498" s="99">
        <v>0</v>
      </c>
      <c r="AB2498" s="99">
        <v>0</v>
      </c>
      <c r="AC2498" s="99">
        <v>787956.16741943394</v>
      </c>
      <c r="AD2498" s="99">
        <v>6049633.0064086895</v>
      </c>
      <c r="AE2498" s="99">
        <v>3530275.9113464402</v>
      </c>
      <c r="AF2498" s="99">
        <v>2439516.96557617</v>
      </c>
      <c r="AG2498" s="99">
        <v>1972857.1892242399</v>
      </c>
      <c r="AH2498" s="99">
        <v>0</v>
      </c>
      <c r="AI2498" s="99">
        <v>0</v>
      </c>
      <c r="AJ2498" s="99">
        <v>913507.46325683605</v>
      </c>
      <c r="AK2498" s="99">
        <v>0</v>
      </c>
      <c r="AL2498" s="99">
        <v>0</v>
      </c>
      <c r="AM2498" s="99">
        <v>442213.26018905599</v>
      </c>
      <c r="AN2498" s="99">
        <v>6946293.6496582003</v>
      </c>
      <c r="AO2498" s="99">
        <v>40093854.879882798</v>
      </c>
      <c r="AP2498" s="99">
        <v>0</v>
      </c>
      <c r="AQ2498" s="99">
        <v>27552808.7731934</v>
      </c>
      <c r="AR2498" s="99">
        <v>0</v>
      </c>
      <c r="AS2498" s="99">
        <v>232658.190299988</v>
      </c>
      <c r="AT2498" s="99">
        <v>0</v>
      </c>
      <c r="AU2498" s="99">
        <v>0</v>
      </c>
      <c r="AV2498" s="99">
        <v>1862611.8115844701</v>
      </c>
      <c r="AW2498" s="99">
        <v>14267279.904663101</v>
      </c>
      <c r="AX2498" s="99">
        <v>29200027.5085449</v>
      </c>
      <c r="AY2498" s="99">
        <v>19562552.944091801</v>
      </c>
      <c r="AZ2498" s="99">
        <v>13512287.081176801</v>
      </c>
      <c r="BA2498" s="99">
        <v>0</v>
      </c>
      <c r="BB2498" s="99">
        <v>0</v>
      </c>
      <c r="BC2498" s="99">
        <v>6817374.0234985398</v>
      </c>
      <c r="BD2498" s="99">
        <v>0</v>
      </c>
      <c r="BE2498" s="99">
        <v>0</v>
      </c>
      <c r="BF2498" s="99">
        <v>2765851.7027282701</v>
      </c>
      <c r="BG2498" s="99">
        <v>16530154.299926801</v>
      </c>
      <c r="BH2498" s="99">
        <v>7571458.80505371</v>
      </c>
      <c r="BI2498" s="99">
        <v>0</v>
      </c>
      <c r="BJ2498" s="99">
        <v>5252322.3138427697</v>
      </c>
      <c r="BK2498" s="99">
        <v>2830476.3046569801</v>
      </c>
      <c r="BL2498" s="99">
        <v>0</v>
      </c>
      <c r="BM2498" s="99">
        <v>0</v>
      </c>
      <c r="BN2498" s="99">
        <v>0</v>
      </c>
      <c r="BO2498" s="99">
        <v>0</v>
      </c>
      <c r="BP2498" s="99">
        <v>0</v>
      </c>
      <c r="BQ2498" s="99">
        <v>0</v>
      </c>
      <c r="BR2498" s="99">
        <v>5321750.5576782199</v>
      </c>
      <c r="BS2498" s="99">
        <v>4923069.6852417002</v>
      </c>
      <c r="BT2498" s="99">
        <v>0</v>
      </c>
      <c r="BU2498" s="99">
        <v>0</v>
      </c>
      <c r="BV2498" s="99">
        <v>2595945.7312622098</v>
      </c>
      <c r="BW2498" s="99">
        <v>0</v>
      </c>
      <c r="BX2498" s="99">
        <v>0</v>
      </c>
      <c r="BY2498" s="99">
        <v>0</v>
      </c>
      <c r="BZ2498" s="99">
        <v>0</v>
      </c>
      <c r="CA2498" s="99">
        <v>0</v>
      </c>
      <c r="CB2498" s="99">
        <v>8727175.6511230506</v>
      </c>
      <c r="CC2498" s="99">
        <v>67756708.198242202</v>
      </c>
      <c r="CD2498" s="99">
        <v>12883847.1491699</v>
      </c>
      <c r="CE2498" s="99">
        <v>2291.9881458878499</v>
      </c>
      <c r="CF2498" s="99">
        <v>440808.415439606</v>
      </c>
      <c r="CG2498" s="99">
        <v>2775658.2833557101</v>
      </c>
      <c r="CH2498" s="99">
        <v>0</v>
      </c>
      <c r="CI2498" s="99">
        <v>97937.929504394502</v>
      </c>
      <c r="CJ2498" s="99">
        <v>9168260.4918212909</v>
      </c>
      <c r="CK2498" s="99">
        <v>70533221.737304702</v>
      </c>
      <c r="CL2498" s="99">
        <v>12896823.557251001</v>
      </c>
      <c r="CM2498" s="203">
        <f t="shared" si="114"/>
        <v>116772.23518943781</v>
      </c>
      <c r="CN2498" s="203">
        <f t="shared" si="115"/>
        <v>16114554.141479492</v>
      </c>
      <c r="CO2498" s="203">
        <f t="shared" si="116"/>
        <v>87063376.037231505</v>
      </c>
      <c r="CP2498" s="99">
        <v>12896823.557251001</v>
      </c>
      <c r="CQ2498" s="99">
        <v>0</v>
      </c>
      <c r="CR2498" s="99">
        <v>0</v>
      </c>
      <c r="CS2498" s="99">
        <v>0</v>
      </c>
      <c r="CT2498" s="99">
        <v>0</v>
      </c>
    </row>
    <row r="2499" spans="1:98">
      <c r="A2499" s="98" t="s">
        <v>193</v>
      </c>
      <c r="B2499" s="100">
        <v>38322</v>
      </c>
      <c r="C2499" s="99">
        <v>67677.408790588393</v>
      </c>
      <c r="D2499" s="99">
        <v>0</v>
      </c>
      <c r="E2499" s="99">
        <v>28844.795231103901</v>
      </c>
      <c r="F2499" s="99">
        <v>0</v>
      </c>
      <c r="G2499" s="99">
        <v>355.93453695252498</v>
      </c>
      <c r="H2499" s="99">
        <v>0</v>
      </c>
      <c r="I2499" s="99">
        <v>0</v>
      </c>
      <c r="J2499" s="99">
        <v>4279.9013705849602</v>
      </c>
      <c r="K2499" s="99">
        <v>15646.1570388079</v>
      </c>
      <c r="L2499" s="99">
        <v>46407.042521953597</v>
      </c>
      <c r="M2499" s="99">
        <v>34849.891157627098</v>
      </c>
      <c r="N2499" s="99">
        <v>10967.4702733755</v>
      </c>
      <c r="O2499" s="99">
        <v>0</v>
      </c>
      <c r="P2499" s="99">
        <v>0</v>
      </c>
      <c r="Q2499" s="99">
        <v>5112.1208752989796</v>
      </c>
      <c r="R2499" s="99">
        <v>0</v>
      </c>
      <c r="S2499" s="99">
        <v>0</v>
      </c>
      <c r="T2499" s="99">
        <v>2365.6152682900401</v>
      </c>
      <c r="U2499" s="99">
        <v>19587.395448446299</v>
      </c>
      <c r="V2499" s="99">
        <v>5223020.6036987295</v>
      </c>
      <c r="W2499" s="99">
        <v>0</v>
      </c>
      <c r="X2499" s="99">
        <v>3603894.9071350102</v>
      </c>
      <c r="Y2499" s="99">
        <v>1524251.9195709201</v>
      </c>
      <c r="Z2499" s="99">
        <v>79223.466679573103</v>
      </c>
      <c r="AA2499" s="99">
        <v>0</v>
      </c>
      <c r="AB2499" s="99">
        <v>0</v>
      </c>
      <c r="AC2499" s="99">
        <v>1723880.11717224</v>
      </c>
      <c r="AD2499" s="99">
        <v>6043265.2427978497</v>
      </c>
      <c r="AE2499" s="99">
        <v>3405793.7822876</v>
      </c>
      <c r="AF2499" s="99">
        <v>2501161.9505004901</v>
      </c>
      <c r="AG2499" s="99">
        <v>2016078.6393279999</v>
      </c>
      <c r="AH2499" s="99">
        <v>0</v>
      </c>
      <c r="AI2499" s="99">
        <v>0</v>
      </c>
      <c r="AJ2499" s="99">
        <v>903105.37115478504</v>
      </c>
      <c r="AK2499" s="99">
        <v>0</v>
      </c>
      <c r="AL2499" s="99">
        <v>0</v>
      </c>
      <c r="AM2499" s="99">
        <v>455675.27157211298</v>
      </c>
      <c r="AN2499" s="99">
        <v>7528152.3677978497</v>
      </c>
      <c r="AO2499" s="99">
        <v>41876686.3896484</v>
      </c>
      <c r="AP2499" s="99">
        <v>0</v>
      </c>
      <c r="AQ2499" s="99">
        <v>27458794.875</v>
      </c>
      <c r="AR2499" s="99">
        <v>0</v>
      </c>
      <c r="AS2499" s="99">
        <v>501158.84254455601</v>
      </c>
      <c r="AT2499" s="99">
        <v>0</v>
      </c>
      <c r="AU2499" s="99">
        <v>0</v>
      </c>
      <c r="AV2499" s="99">
        <v>4064648.6816711398</v>
      </c>
      <c r="AW2499" s="99">
        <v>14359167.1364746</v>
      </c>
      <c r="AX2499" s="99">
        <v>28371861.262451202</v>
      </c>
      <c r="AY2499" s="99">
        <v>20232059.0393066</v>
      </c>
      <c r="AZ2499" s="99">
        <v>13985937.542114301</v>
      </c>
      <c r="BA2499" s="99">
        <v>0</v>
      </c>
      <c r="BB2499" s="99">
        <v>0</v>
      </c>
      <c r="BC2499" s="99">
        <v>6829417.3950805701</v>
      </c>
      <c r="BD2499" s="99">
        <v>0</v>
      </c>
      <c r="BE2499" s="99">
        <v>0</v>
      </c>
      <c r="BF2499" s="99">
        <v>2917679.2286682101</v>
      </c>
      <c r="BG2499" s="99">
        <v>17722575.630127002</v>
      </c>
      <c r="BH2499" s="99">
        <v>7841044.4519042997</v>
      </c>
      <c r="BI2499" s="99">
        <v>0</v>
      </c>
      <c r="BJ2499" s="99">
        <v>5299007.8964843797</v>
      </c>
      <c r="BK2499" s="99">
        <v>2990205.7985534701</v>
      </c>
      <c r="BL2499" s="99">
        <v>0</v>
      </c>
      <c r="BM2499" s="99">
        <v>0</v>
      </c>
      <c r="BN2499" s="99">
        <v>0</v>
      </c>
      <c r="BO2499" s="99">
        <v>0</v>
      </c>
      <c r="BP2499" s="99">
        <v>0</v>
      </c>
      <c r="BQ2499" s="99">
        <v>0</v>
      </c>
      <c r="BR2499" s="99">
        <v>5457081.1560058603</v>
      </c>
      <c r="BS2499" s="99">
        <v>5114080.8955688505</v>
      </c>
      <c r="BT2499" s="99">
        <v>0</v>
      </c>
      <c r="BU2499" s="99">
        <v>0</v>
      </c>
      <c r="BV2499" s="99">
        <v>2597677.53875732</v>
      </c>
      <c r="BW2499" s="99">
        <v>0</v>
      </c>
      <c r="BX2499" s="99">
        <v>0</v>
      </c>
      <c r="BY2499" s="99">
        <v>0</v>
      </c>
      <c r="BZ2499" s="99">
        <v>0</v>
      </c>
      <c r="CA2499" s="99">
        <v>0</v>
      </c>
      <c r="CB2499" s="99">
        <v>8835451.3756103497</v>
      </c>
      <c r="CC2499" s="99">
        <v>69307486.794921905</v>
      </c>
      <c r="CD2499" s="99">
        <v>13135487.6987305</v>
      </c>
      <c r="CE2499" s="99">
        <v>2381.7561770081502</v>
      </c>
      <c r="CF2499" s="99">
        <v>454533.90402984602</v>
      </c>
      <c r="CG2499" s="99">
        <v>2914861.7549743699</v>
      </c>
      <c r="CH2499" s="99">
        <v>0</v>
      </c>
      <c r="CI2499" s="99">
        <v>98908.002930641203</v>
      </c>
      <c r="CJ2499" s="99">
        <v>9290529.9393310491</v>
      </c>
      <c r="CK2499" s="99">
        <v>72219692.404296905</v>
      </c>
      <c r="CL2499" s="99">
        <v>13132825.8372803</v>
      </c>
      <c r="CM2499" s="203">
        <f t="shared" ref="CM2499:CM2562" si="117">SUM(U2499,CI2499)</f>
        <v>118495.39837908751</v>
      </c>
      <c r="CN2499" s="203">
        <f t="shared" ref="CN2499:CN2562" si="118">SUM(AN2499,CJ2499)</f>
        <v>16818682.307128899</v>
      </c>
      <c r="CO2499" s="203">
        <f t="shared" ref="CO2499:CO2562" si="119">SUM(BG2499,CK2499)</f>
        <v>89942268.034423903</v>
      </c>
      <c r="CP2499" s="99">
        <v>13132825.8372803</v>
      </c>
      <c r="CQ2499" s="99">
        <v>0</v>
      </c>
      <c r="CR2499" s="99">
        <v>0</v>
      </c>
      <c r="CS2499" s="99">
        <v>0</v>
      </c>
      <c r="CT2499" s="99">
        <v>0</v>
      </c>
    </row>
    <row r="2500" spans="1:98">
      <c r="A2500" s="98" t="s">
        <v>193</v>
      </c>
      <c r="B2500" s="100">
        <v>38412</v>
      </c>
      <c r="C2500" s="99">
        <v>69974.732283592195</v>
      </c>
      <c r="D2500" s="99">
        <v>0</v>
      </c>
      <c r="E2500" s="99">
        <v>28727.897178411498</v>
      </c>
      <c r="F2500" s="99">
        <v>0</v>
      </c>
      <c r="G2500" s="99">
        <v>506.19351396337203</v>
      </c>
      <c r="H2500" s="99">
        <v>0</v>
      </c>
      <c r="I2500" s="99">
        <v>0</v>
      </c>
      <c r="J2500" s="99">
        <v>6091.8412438035002</v>
      </c>
      <c r="K2500" s="99">
        <v>14038.9653226137</v>
      </c>
      <c r="L2500" s="99">
        <v>46576.6483340263</v>
      </c>
      <c r="M2500" s="99">
        <v>35488.757592678099</v>
      </c>
      <c r="N2500" s="99">
        <v>11295.6822464466</v>
      </c>
      <c r="O2500" s="99">
        <v>0</v>
      </c>
      <c r="P2500" s="99">
        <v>0</v>
      </c>
      <c r="Q2500" s="99">
        <v>5140.2901329994202</v>
      </c>
      <c r="R2500" s="99">
        <v>0</v>
      </c>
      <c r="S2500" s="99">
        <v>0</v>
      </c>
      <c r="T2500" s="99">
        <v>2388.7008300423599</v>
      </c>
      <c r="U2500" s="99">
        <v>20032.8589234352</v>
      </c>
      <c r="V2500" s="99">
        <v>5426542.29406738</v>
      </c>
      <c r="W2500" s="99">
        <v>0</v>
      </c>
      <c r="X2500" s="99">
        <v>3569941.31463623</v>
      </c>
      <c r="Y2500" s="99">
        <v>1562355.60671997</v>
      </c>
      <c r="Z2500" s="99">
        <v>113556.878983498</v>
      </c>
      <c r="AA2500" s="99">
        <v>0</v>
      </c>
      <c r="AB2500" s="99">
        <v>0</v>
      </c>
      <c r="AC2500" s="99">
        <v>2450948.0613098098</v>
      </c>
      <c r="AD2500" s="99">
        <v>5294734.5570068397</v>
      </c>
      <c r="AE2500" s="99">
        <v>3440668.14343262</v>
      </c>
      <c r="AF2500" s="99">
        <v>2526544.8959655799</v>
      </c>
      <c r="AG2500" s="99">
        <v>2054380.33866882</v>
      </c>
      <c r="AH2500" s="99">
        <v>0</v>
      </c>
      <c r="AI2500" s="99">
        <v>0</v>
      </c>
      <c r="AJ2500" s="99">
        <v>892296.75661468494</v>
      </c>
      <c r="AK2500" s="99">
        <v>0</v>
      </c>
      <c r="AL2500" s="99">
        <v>0</v>
      </c>
      <c r="AM2500" s="99">
        <v>464103.47509384202</v>
      </c>
      <c r="AN2500" s="99">
        <v>7658473.5719604502</v>
      </c>
      <c r="AO2500" s="99">
        <v>43843725.955078103</v>
      </c>
      <c r="AP2500" s="99">
        <v>0</v>
      </c>
      <c r="AQ2500" s="99">
        <v>27578996.4997559</v>
      </c>
      <c r="AR2500" s="99">
        <v>0</v>
      </c>
      <c r="AS2500" s="99">
        <v>733603.51108551002</v>
      </c>
      <c r="AT2500" s="99">
        <v>0</v>
      </c>
      <c r="AU2500" s="99">
        <v>0</v>
      </c>
      <c r="AV2500" s="99">
        <v>6023777.66442871</v>
      </c>
      <c r="AW2500" s="99">
        <v>12701737.572387701</v>
      </c>
      <c r="AX2500" s="99">
        <v>28613613.668212902</v>
      </c>
      <c r="AY2500" s="99">
        <v>20740830.8046875</v>
      </c>
      <c r="AZ2500" s="99">
        <v>14373097.3751221</v>
      </c>
      <c r="BA2500" s="99">
        <v>0</v>
      </c>
      <c r="BB2500" s="99">
        <v>0</v>
      </c>
      <c r="BC2500" s="99">
        <v>6844835.4839477502</v>
      </c>
      <c r="BD2500" s="99">
        <v>0</v>
      </c>
      <c r="BE2500" s="99">
        <v>0</v>
      </c>
      <c r="BF2500" s="99">
        <v>3024824.6968689002</v>
      </c>
      <c r="BG2500" s="99">
        <v>18447560.751708999</v>
      </c>
      <c r="BH2500" s="99">
        <v>8130713.9232177697</v>
      </c>
      <c r="BI2500" s="99">
        <v>0</v>
      </c>
      <c r="BJ2500" s="99">
        <v>5328467.8601684598</v>
      </c>
      <c r="BK2500" s="99">
        <v>3120757.16192627</v>
      </c>
      <c r="BL2500" s="99">
        <v>0</v>
      </c>
      <c r="BM2500" s="99">
        <v>0</v>
      </c>
      <c r="BN2500" s="99">
        <v>0</v>
      </c>
      <c r="BO2500" s="99">
        <v>0</v>
      </c>
      <c r="BP2500" s="99">
        <v>0</v>
      </c>
      <c r="BQ2500" s="99">
        <v>0</v>
      </c>
      <c r="BR2500" s="99">
        <v>5615908.60266113</v>
      </c>
      <c r="BS2500" s="99">
        <v>5213853.92224121</v>
      </c>
      <c r="BT2500" s="99">
        <v>0</v>
      </c>
      <c r="BU2500" s="99">
        <v>0</v>
      </c>
      <c r="BV2500" s="99">
        <v>2593977.8192749</v>
      </c>
      <c r="BW2500" s="99">
        <v>0</v>
      </c>
      <c r="BX2500" s="99">
        <v>0</v>
      </c>
      <c r="BY2500" s="99">
        <v>0</v>
      </c>
      <c r="BZ2500" s="99">
        <v>0</v>
      </c>
      <c r="CA2500" s="99">
        <v>0</v>
      </c>
      <c r="CB2500" s="99">
        <v>8970676.6593017597</v>
      </c>
      <c r="CC2500" s="99">
        <v>71204588.703125</v>
      </c>
      <c r="CD2500" s="99">
        <v>13448375.497924799</v>
      </c>
      <c r="CE2500" s="99">
        <v>2406.2128431499</v>
      </c>
      <c r="CF2500" s="99">
        <v>470778.15979385399</v>
      </c>
      <c r="CG2500" s="99">
        <v>3062623.4447631799</v>
      </c>
      <c r="CH2500" s="99">
        <v>0</v>
      </c>
      <c r="CI2500" s="99">
        <v>101248.83899498</v>
      </c>
      <c r="CJ2500" s="99">
        <v>9440830.6674804706</v>
      </c>
      <c r="CK2500" s="99">
        <v>74260554.913085893</v>
      </c>
      <c r="CL2500" s="99">
        <v>13445368.866333</v>
      </c>
      <c r="CM2500" s="203">
        <f t="shared" si="117"/>
        <v>121281.6979184152</v>
      </c>
      <c r="CN2500" s="203">
        <f t="shared" si="118"/>
        <v>17099304.239440922</v>
      </c>
      <c r="CO2500" s="203">
        <f t="shared" si="119"/>
        <v>92708115.664794892</v>
      </c>
      <c r="CP2500" s="99">
        <v>13445368.866333</v>
      </c>
      <c r="CQ2500" s="99">
        <v>0</v>
      </c>
      <c r="CR2500" s="99">
        <v>0</v>
      </c>
      <c r="CS2500" s="99">
        <v>0</v>
      </c>
      <c r="CT2500" s="99">
        <v>0</v>
      </c>
    </row>
    <row r="2501" spans="1:98">
      <c r="A2501" s="98" t="s">
        <v>193</v>
      </c>
      <c r="B2501" s="100">
        <v>38504</v>
      </c>
      <c r="C2501" s="99">
        <v>71910.842907905593</v>
      </c>
      <c r="D2501" s="99">
        <v>8.0726939638843795</v>
      </c>
      <c r="E2501" s="99">
        <v>28557.598359108</v>
      </c>
      <c r="F2501" s="99">
        <v>0</v>
      </c>
      <c r="G2501" s="99">
        <v>667.14579129964102</v>
      </c>
      <c r="H2501" s="99">
        <v>0</v>
      </c>
      <c r="I2501" s="99">
        <v>0</v>
      </c>
      <c r="J2501" s="99">
        <v>7599.3448382019997</v>
      </c>
      <c r="K2501" s="99">
        <v>12188.335467696201</v>
      </c>
      <c r="L2501" s="99">
        <v>47726.950290203102</v>
      </c>
      <c r="M2501" s="99">
        <v>36282.364001274102</v>
      </c>
      <c r="N2501" s="99">
        <v>11457.3396404982</v>
      </c>
      <c r="O2501" s="99">
        <v>0</v>
      </c>
      <c r="P2501" s="99">
        <v>0</v>
      </c>
      <c r="Q2501" s="99">
        <v>5214.5825283527402</v>
      </c>
      <c r="R2501" s="99">
        <v>0</v>
      </c>
      <c r="S2501" s="99">
        <v>0</v>
      </c>
      <c r="T2501" s="99">
        <v>2459.4156294167001</v>
      </c>
      <c r="U2501" s="99">
        <v>20377.703816175501</v>
      </c>
      <c r="V2501" s="99">
        <v>5485595.4068603497</v>
      </c>
      <c r="W2501" s="99">
        <v>706.27976684272301</v>
      </c>
      <c r="X2501" s="99">
        <v>3530735.46520996</v>
      </c>
      <c r="Y2501" s="99">
        <v>1623337.87832642</v>
      </c>
      <c r="Z2501" s="99">
        <v>150813.488555908</v>
      </c>
      <c r="AA2501" s="99">
        <v>0</v>
      </c>
      <c r="AB2501" s="99">
        <v>0</v>
      </c>
      <c r="AC2501" s="99">
        <v>3011515.9313049298</v>
      </c>
      <c r="AD2501" s="99">
        <v>4467349.6810913105</v>
      </c>
      <c r="AE2501" s="99">
        <v>3491304.38525391</v>
      </c>
      <c r="AF2501" s="99">
        <v>2557732.5585632301</v>
      </c>
      <c r="AG2501" s="99">
        <v>2076838.1184692399</v>
      </c>
      <c r="AH2501" s="99">
        <v>0</v>
      </c>
      <c r="AI2501" s="99">
        <v>0</v>
      </c>
      <c r="AJ2501" s="99">
        <v>891698.53121948196</v>
      </c>
      <c r="AK2501" s="99">
        <v>0</v>
      </c>
      <c r="AL2501" s="99">
        <v>0</v>
      </c>
      <c r="AM2501" s="99">
        <v>478384.53569793701</v>
      </c>
      <c r="AN2501" s="99">
        <v>7595000.18286133</v>
      </c>
      <c r="AO2501" s="99">
        <v>44936149.158203103</v>
      </c>
      <c r="AP2501" s="99">
        <v>4848.7732682824098</v>
      </c>
      <c r="AQ2501" s="99">
        <v>27594690.535400402</v>
      </c>
      <c r="AR2501" s="99">
        <v>0</v>
      </c>
      <c r="AS2501" s="99">
        <v>987814.14852905297</v>
      </c>
      <c r="AT2501" s="99">
        <v>0</v>
      </c>
      <c r="AU2501" s="99">
        <v>0</v>
      </c>
      <c r="AV2501" s="99">
        <v>8049734.68469238</v>
      </c>
      <c r="AW2501" s="99">
        <v>10796258.690918</v>
      </c>
      <c r="AX2501" s="99">
        <v>29507339.755859401</v>
      </c>
      <c r="AY2501" s="99">
        <v>21226513.0695801</v>
      </c>
      <c r="AZ2501" s="99">
        <v>14722935.400634799</v>
      </c>
      <c r="BA2501" s="99">
        <v>0</v>
      </c>
      <c r="BB2501" s="99">
        <v>0</v>
      </c>
      <c r="BC2501" s="99">
        <v>6919736.4421997098</v>
      </c>
      <c r="BD2501" s="99">
        <v>0</v>
      </c>
      <c r="BE2501" s="99">
        <v>0</v>
      </c>
      <c r="BF2501" s="99">
        <v>3166236.8042297401</v>
      </c>
      <c r="BG2501" s="99">
        <v>19126429.6008301</v>
      </c>
      <c r="BH2501" s="99">
        <v>8416765.5900878906</v>
      </c>
      <c r="BI2501" s="99">
        <v>983.41416297853004</v>
      </c>
      <c r="BJ2501" s="99">
        <v>5337714.9336547898</v>
      </c>
      <c r="BK2501" s="99">
        <v>3266035.7297668499</v>
      </c>
      <c r="BL2501" s="99">
        <v>0</v>
      </c>
      <c r="BM2501" s="99">
        <v>0</v>
      </c>
      <c r="BN2501" s="99">
        <v>0</v>
      </c>
      <c r="BO2501" s="99">
        <v>0</v>
      </c>
      <c r="BP2501" s="99">
        <v>0</v>
      </c>
      <c r="BQ2501" s="99">
        <v>0</v>
      </c>
      <c r="BR2501" s="99">
        <v>5778665.5903930701</v>
      </c>
      <c r="BS2501" s="99">
        <v>5335969.0989990197</v>
      </c>
      <c r="BT2501" s="99">
        <v>0</v>
      </c>
      <c r="BU2501" s="99">
        <v>0</v>
      </c>
      <c r="BV2501" s="99">
        <v>2621487.1036071801</v>
      </c>
      <c r="BW2501" s="99">
        <v>0</v>
      </c>
      <c r="BX2501" s="99">
        <v>0</v>
      </c>
      <c r="BY2501" s="99">
        <v>0</v>
      </c>
      <c r="BZ2501" s="99">
        <v>0</v>
      </c>
      <c r="CA2501" s="99">
        <v>0</v>
      </c>
      <c r="CB2501" s="99">
        <v>9017034.7879638709</v>
      </c>
      <c r="CC2501" s="99">
        <v>72500618.013671905</v>
      </c>
      <c r="CD2501" s="99">
        <v>13721438.118652301</v>
      </c>
      <c r="CE2501" s="99">
        <v>2478.2944003641601</v>
      </c>
      <c r="CF2501" s="99">
        <v>475902.48291015602</v>
      </c>
      <c r="CG2501" s="99">
        <v>3145968.3948669401</v>
      </c>
      <c r="CH2501" s="99">
        <v>0</v>
      </c>
      <c r="CI2501" s="99">
        <v>103234.10028934501</v>
      </c>
      <c r="CJ2501" s="99">
        <v>9492766.1019287091</v>
      </c>
      <c r="CK2501" s="99">
        <v>75639526.377929702</v>
      </c>
      <c r="CL2501" s="99">
        <v>13718582.923461899</v>
      </c>
      <c r="CM2501" s="203">
        <f t="shared" si="117"/>
        <v>123611.80410552051</v>
      </c>
      <c r="CN2501" s="203">
        <f t="shared" si="118"/>
        <v>17087766.284790039</v>
      </c>
      <c r="CO2501" s="203">
        <f t="shared" si="119"/>
        <v>94765955.978759795</v>
      </c>
      <c r="CP2501" s="99">
        <v>13718582.923461899</v>
      </c>
      <c r="CQ2501" s="99">
        <v>0</v>
      </c>
      <c r="CR2501" s="99">
        <v>0</v>
      </c>
      <c r="CS2501" s="99">
        <v>0</v>
      </c>
      <c r="CT2501" s="99">
        <v>0</v>
      </c>
    </row>
    <row r="2502" spans="1:98">
      <c r="A2502" s="98" t="s">
        <v>193</v>
      </c>
      <c r="B2502" s="100">
        <v>38596</v>
      </c>
      <c r="C2502" s="99">
        <v>73694.863973617597</v>
      </c>
      <c r="D2502" s="99">
        <v>8.7772742069792002</v>
      </c>
      <c r="E2502" s="99">
        <v>28742.300761699698</v>
      </c>
      <c r="F2502" s="99">
        <v>0</v>
      </c>
      <c r="G2502" s="99">
        <v>849.22723233699799</v>
      </c>
      <c r="H2502" s="99">
        <v>0</v>
      </c>
      <c r="I2502" s="99">
        <v>0</v>
      </c>
      <c r="J2502" s="99">
        <v>10039.359808445</v>
      </c>
      <c r="K2502" s="99">
        <v>10873.8191711903</v>
      </c>
      <c r="L2502" s="99">
        <v>49514.690801143603</v>
      </c>
      <c r="M2502" s="99">
        <v>37010.488533973701</v>
      </c>
      <c r="N2502" s="99">
        <v>11729.712204933199</v>
      </c>
      <c r="O2502" s="99">
        <v>0</v>
      </c>
      <c r="P2502" s="99">
        <v>0</v>
      </c>
      <c r="Q2502" s="99">
        <v>5273.7879337668401</v>
      </c>
      <c r="R2502" s="99">
        <v>0</v>
      </c>
      <c r="S2502" s="99">
        <v>0</v>
      </c>
      <c r="T2502" s="99">
        <v>2503.7461332678799</v>
      </c>
      <c r="U2502" s="99">
        <v>20521.030083894701</v>
      </c>
      <c r="V2502" s="99">
        <v>5597924.66687012</v>
      </c>
      <c r="W2502" s="99">
        <v>771.17652581632103</v>
      </c>
      <c r="X2502" s="99">
        <v>3469897.6613159198</v>
      </c>
      <c r="Y2502" s="99">
        <v>1650739.86106873</v>
      </c>
      <c r="Z2502" s="99">
        <v>191565.20378494301</v>
      </c>
      <c r="AA2502" s="99">
        <v>0</v>
      </c>
      <c r="AB2502" s="99">
        <v>0</v>
      </c>
      <c r="AC2502" s="99">
        <v>3441766.9244689899</v>
      </c>
      <c r="AD2502" s="99">
        <v>3752442.1483154302</v>
      </c>
      <c r="AE2502" s="99">
        <v>3608284.7192382799</v>
      </c>
      <c r="AF2502" s="99">
        <v>2590224.1564941402</v>
      </c>
      <c r="AG2502" s="99">
        <v>2099983.7312316899</v>
      </c>
      <c r="AH2502" s="99">
        <v>0</v>
      </c>
      <c r="AI2502" s="99">
        <v>0</v>
      </c>
      <c r="AJ2502" s="99">
        <v>879299.58199310303</v>
      </c>
      <c r="AK2502" s="99">
        <v>0</v>
      </c>
      <c r="AL2502" s="99">
        <v>0</v>
      </c>
      <c r="AM2502" s="99">
        <v>484656.147579193</v>
      </c>
      <c r="AN2502" s="99">
        <v>7238477.9938354502</v>
      </c>
      <c r="AO2502" s="99">
        <v>46551309.770019501</v>
      </c>
      <c r="AP2502" s="99">
        <v>5637.4044628739402</v>
      </c>
      <c r="AQ2502" s="99">
        <v>27295609.354003899</v>
      </c>
      <c r="AR2502" s="99">
        <v>0</v>
      </c>
      <c r="AS2502" s="99">
        <v>1270545.3680419901</v>
      </c>
      <c r="AT2502" s="99">
        <v>0</v>
      </c>
      <c r="AU2502" s="99">
        <v>0</v>
      </c>
      <c r="AV2502" s="99">
        <v>9985465.4315185491</v>
      </c>
      <c r="AW2502" s="99">
        <v>9158375.6979980506</v>
      </c>
      <c r="AX2502" s="99">
        <v>30921547.240234401</v>
      </c>
      <c r="AY2502" s="99">
        <v>21825943.761230499</v>
      </c>
      <c r="AZ2502" s="99">
        <v>15174176.685424799</v>
      </c>
      <c r="BA2502" s="99">
        <v>0</v>
      </c>
      <c r="BB2502" s="99">
        <v>0</v>
      </c>
      <c r="BC2502" s="99">
        <v>7031424.7824096698</v>
      </c>
      <c r="BD2502" s="99">
        <v>0</v>
      </c>
      <c r="BE2502" s="99">
        <v>0</v>
      </c>
      <c r="BF2502" s="99">
        <v>3219304.1432189899</v>
      </c>
      <c r="BG2502" s="99">
        <v>19381063.263671901</v>
      </c>
      <c r="BH2502" s="99">
        <v>8934799.4764404297</v>
      </c>
      <c r="BI2502" s="99">
        <v>882.81547127664101</v>
      </c>
      <c r="BJ2502" s="99">
        <v>5317160.8530883798</v>
      </c>
      <c r="BK2502" s="99">
        <v>3399047.1747741699</v>
      </c>
      <c r="BL2502" s="99">
        <v>0</v>
      </c>
      <c r="BM2502" s="99">
        <v>0</v>
      </c>
      <c r="BN2502" s="99">
        <v>0</v>
      </c>
      <c r="BO2502" s="99">
        <v>0</v>
      </c>
      <c r="BP2502" s="99">
        <v>0</v>
      </c>
      <c r="BQ2502" s="99">
        <v>0</v>
      </c>
      <c r="BR2502" s="99">
        <v>6006065.9139404297</v>
      </c>
      <c r="BS2502" s="99">
        <v>5560208.9817504901</v>
      </c>
      <c r="BT2502" s="99">
        <v>0</v>
      </c>
      <c r="BU2502" s="99">
        <v>0</v>
      </c>
      <c r="BV2502" s="99">
        <v>2662365.36437988</v>
      </c>
      <c r="BW2502" s="99">
        <v>0</v>
      </c>
      <c r="BX2502" s="99">
        <v>0</v>
      </c>
      <c r="BY2502" s="99">
        <v>0</v>
      </c>
      <c r="BZ2502" s="99">
        <v>0</v>
      </c>
      <c r="CA2502" s="99">
        <v>0</v>
      </c>
      <c r="CB2502" s="99">
        <v>9092019.1593017597</v>
      </c>
      <c r="CC2502" s="99">
        <v>73987328.550781295</v>
      </c>
      <c r="CD2502" s="99">
        <v>14295246.126098599</v>
      </c>
      <c r="CE2502" s="99">
        <v>2473.0487202703998</v>
      </c>
      <c r="CF2502" s="99">
        <v>489329.74646758998</v>
      </c>
      <c r="CG2502" s="99">
        <v>3273547.9693603502</v>
      </c>
      <c r="CH2502" s="99">
        <v>0</v>
      </c>
      <c r="CI2502" s="99">
        <v>104502.511335373</v>
      </c>
      <c r="CJ2502" s="99">
        <v>9580939.6624755897</v>
      </c>
      <c r="CK2502" s="99">
        <v>77260742.839843795</v>
      </c>
      <c r="CL2502" s="99">
        <v>14310469.505127</v>
      </c>
      <c r="CM2502" s="203">
        <f t="shared" si="117"/>
        <v>125023.5414192677</v>
      </c>
      <c r="CN2502" s="203">
        <f t="shared" si="118"/>
        <v>16819417.656311039</v>
      </c>
      <c r="CO2502" s="203">
        <f t="shared" si="119"/>
        <v>96641806.1035157</v>
      </c>
      <c r="CP2502" s="99">
        <v>14310469.505127</v>
      </c>
      <c r="CQ2502" s="99">
        <v>0</v>
      </c>
      <c r="CR2502" s="99">
        <v>0</v>
      </c>
      <c r="CS2502" s="99">
        <v>0</v>
      </c>
      <c r="CT2502" s="99">
        <v>0</v>
      </c>
    </row>
    <row r="2503" spans="1:98">
      <c r="A2503" s="98" t="s">
        <v>193</v>
      </c>
      <c r="B2503" s="100">
        <v>38687</v>
      </c>
      <c r="C2503" s="99">
        <v>75506.129073143005</v>
      </c>
      <c r="D2503" s="99">
        <v>9.6175168589688802</v>
      </c>
      <c r="E2503" s="99">
        <v>28544.004038810701</v>
      </c>
      <c r="F2503" s="99">
        <v>0</v>
      </c>
      <c r="G2503" s="99">
        <v>1013.36724351346</v>
      </c>
      <c r="H2503" s="99">
        <v>0</v>
      </c>
      <c r="I2503" s="99">
        <v>0</v>
      </c>
      <c r="J2503" s="99">
        <v>12127.8517752886</v>
      </c>
      <c r="K2503" s="99">
        <v>9141.2581317424792</v>
      </c>
      <c r="L2503" s="99">
        <v>49018.591380596197</v>
      </c>
      <c r="M2503" s="99">
        <v>37947.375938415498</v>
      </c>
      <c r="N2503" s="99">
        <v>12089.552033186001</v>
      </c>
      <c r="O2503" s="99">
        <v>0</v>
      </c>
      <c r="P2503" s="99">
        <v>0</v>
      </c>
      <c r="Q2503" s="99">
        <v>5317.7769376635597</v>
      </c>
      <c r="R2503" s="99">
        <v>0</v>
      </c>
      <c r="S2503" s="99">
        <v>0</v>
      </c>
      <c r="T2503" s="99">
        <v>2581.0427735745898</v>
      </c>
      <c r="U2503" s="99">
        <v>21218.943340301499</v>
      </c>
      <c r="V2503" s="99">
        <v>5739873.32922363</v>
      </c>
      <c r="W2503" s="99">
        <v>783.68436322361197</v>
      </c>
      <c r="X2503" s="99">
        <v>3429445.3840637198</v>
      </c>
      <c r="Y2503" s="99">
        <v>1696197.2848968499</v>
      </c>
      <c r="Z2503" s="99">
        <v>233851.271654129</v>
      </c>
      <c r="AA2503" s="99">
        <v>0</v>
      </c>
      <c r="AB2503" s="99">
        <v>0</v>
      </c>
      <c r="AC2503" s="99">
        <v>4245702.9059448196</v>
      </c>
      <c r="AD2503" s="99">
        <v>3133628.3258361798</v>
      </c>
      <c r="AE2503" s="99">
        <v>3264869.03308105</v>
      </c>
      <c r="AF2503" s="99">
        <v>2779639.41552734</v>
      </c>
      <c r="AG2503" s="99">
        <v>2144794.5694274898</v>
      </c>
      <c r="AH2503" s="99">
        <v>0</v>
      </c>
      <c r="AI2503" s="99">
        <v>0</v>
      </c>
      <c r="AJ2503" s="99">
        <v>892508.76097869896</v>
      </c>
      <c r="AK2503" s="99">
        <v>0</v>
      </c>
      <c r="AL2503" s="99">
        <v>0</v>
      </c>
      <c r="AM2503" s="99">
        <v>503023.28114318801</v>
      </c>
      <c r="AN2503" s="99">
        <v>7372440.48791504</v>
      </c>
      <c r="AO2503" s="99">
        <v>48259557.4072266</v>
      </c>
      <c r="AP2503" s="99">
        <v>5724.0440875291797</v>
      </c>
      <c r="AQ2503" s="99">
        <v>27507097.876464799</v>
      </c>
      <c r="AR2503" s="99">
        <v>0</v>
      </c>
      <c r="AS2503" s="99">
        <v>1581711.1275939899</v>
      </c>
      <c r="AT2503" s="99">
        <v>0</v>
      </c>
      <c r="AU2503" s="99">
        <v>0</v>
      </c>
      <c r="AV2503" s="99">
        <v>12744820.0230713</v>
      </c>
      <c r="AW2503" s="99">
        <v>7777207.84228516</v>
      </c>
      <c r="AX2503" s="99">
        <v>28235942.0390625</v>
      </c>
      <c r="AY2503" s="99">
        <v>23817459.798095699</v>
      </c>
      <c r="AZ2503" s="99">
        <v>15801947.786377</v>
      </c>
      <c r="BA2503" s="99">
        <v>0</v>
      </c>
      <c r="BB2503" s="99">
        <v>0</v>
      </c>
      <c r="BC2503" s="99">
        <v>7177700.9459838904</v>
      </c>
      <c r="BD2503" s="99">
        <v>0</v>
      </c>
      <c r="BE2503" s="99">
        <v>0</v>
      </c>
      <c r="BF2503" s="99">
        <v>3434081.9731750502</v>
      </c>
      <c r="BG2503" s="99">
        <v>20530021.356689502</v>
      </c>
      <c r="BH2503" s="99">
        <v>9401281.9938964806</v>
      </c>
      <c r="BI2503" s="99">
        <v>872.60889139771496</v>
      </c>
      <c r="BJ2503" s="99">
        <v>5467433.94250488</v>
      </c>
      <c r="BK2503" s="99">
        <v>3553686.8520202599</v>
      </c>
      <c r="BL2503" s="99">
        <v>0</v>
      </c>
      <c r="BM2503" s="99">
        <v>0</v>
      </c>
      <c r="BN2503" s="99">
        <v>0</v>
      </c>
      <c r="BO2503" s="99">
        <v>0</v>
      </c>
      <c r="BP2503" s="99">
        <v>0</v>
      </c>
      <c r="BQ2503" s="99">
        <v>0</v>
      </c>
      <c r="BR2503" s="99">
        <v>6257584.29406738</v>
      </c>
      <c r="BS2503" s="99">
        <v>5793318.2002563505</v>
      </c>
      <c r="BT2503" s="99">
        <v>0</v>
      </c>
      <c r="BU2503" s="99">
        <v>0</v>
      </c>
      <c r="BV2503" s="99">
        <v>2728342.5166626</v>
      </c>
      <c r="BW2503" s="99">
        <v>0</v>
      </c>
      <c r="BX2503" s="99">
        <v>0</v>
      </c>
      <c r="BY2503" s="99">
        <v>0</v>
      </c>
      <c r="BZ2503" s="99">
        <v>0</v>
      </c>
      <c r="CA2503" s="99">
        <v>0</v>
      </c>
      <c r="CB2503" s="99">
        <v>9182291.5003662091</v>
      </c>
      <c r="CC2503" s="99">
        <v>75758884.284179702</v>
      </c>
      <c r="CD2503" s="99">
        <v>14866553.642822299</v>
      </c>
      <c r="CE2503" s="99">
        <v>2606.2159244418099</v>
      </c>
      <c r="CF2503" s="99">
        <v>505759.35495376599</v>
      </c>
      <c r="CG2503" s="99">
        <v>3446845.7966308598</v>
      </c>
      <c r="CH2503" s="99">
        <v>0</v>
      </c>
      <c r="CI2503" s="99">
        <v>106625.736326218</v>
      </c>
      <c r="CJ2503" s="99">
        <v>9689343.17114258</v>
      </c>
      <c r="CK2503" s="99">
        <v>79210058.596679702</v>
      </c>
      <c r="CL2503" s="99">
        <v>14869816.806640601</v>
      </c>
      <c r="CM2503" s="203">
        <f t="shared" si="117"/>
        <v>127844.6796665195</v>
      </c>
      <c r="CN2503" s="203">
        <f t="shared" si="118"/>
        <v>17061783.659057621</v>
      </c>
      <c r="CO2503" s="203">
        <f t="shared" si="119"/>
        <v>99740079.9533692</v>
      </c>
      <c r="CP2503" s="99">
        <v>14869816.806640601</v>
      </c>
      <c r="CQ2503" s="99">
        <v>0</v>
      </c>
      <c r="CR2503" s="99">
        <v>0</v>
      </c>
      <c r="CS2503" s="99">
        <v>0</v>
      </c>
      <c r="CT2503" s="99">
        <v>0</v>
      </c>
    </row>
    <row r="2504" spans="1:98">
      <c r="A2504" s="98" t="s">
        <v>193</v>
      </c>
      <c r="B2504" s="100">
        <v>38777</v>
      </c>
      <c r="C2504" s="99">
        <v>78072.792074203506</v>
      </c>
      <c r="D2504" s="99">
        <v>9.6029886159812996</v>
      </c>
      <c r="E2504" s="99">
        <v>27662.490763187401</v>
      </c>
      <c r="F2504" s="99">
        <v>0</v>
      </c>
      <c r="G2504" s="99">
        <v>1153.6789185553801</v>
      </c>
      <c r="H2504" s="99">
        <v>0</v>
      </c>
      <c r="I2504" s="99">
        <v>0</v>
      </c>
      <c r="J2504" s="99">
        <v>13815.1238738298</v>
      </c>
      <c r="K2504" s="99">
        <v>7928.4194989800499</v>
      </c>
      <c r="L2504" s="99">
        <v>31546.6654167175</v>
      </c>
      <c r="M2504" s="99">
        <v>39059.0324459076</v>
      </c>
      <c r="N2504" s="99">
        <v>12278.0473431349</v>
      </c>
      <c r="O2504" s="99">
        <v>24069.9374248981</v>
      </c>
      <c r="P2504" s="99">
        <v>0</v>
      </c>
      <c r="Q2504" s="99">
        <v>5362.9138005971899</v>
      </c>
      <c r="R2504" s="99">
        <v>1356.4595133662201</v>
      </c>
      <c r="S2504" s="99">
        <v>0</v>
      </c>
      <c r="T2504" s="99">
        <v>1319.3400150239499</v>
      </c>
      <c r="U2504" s="99">
        <v>21847.5995233059</v>
      </c>
      <c r="V2504" s="99">
        <v>5935202.2952880897</v>
      </c>
      <c r="W2504" s="99">
        <v>729.85475999862001</v>
      </c>
      <c r="X2504" s="99">
        <v>3375628.70776367</v>
      </c>
      <c r="Y2504" s="99">
        <v>1710860.8512268099</v>
      </c>
      <c r="Z2504" s="99">
        <v>268527.92963028001</v>
      </c>
      <c r="AA2504" s="99">
        <v>0</v>
      </c>
      <c r="AB2504" s="99">
        <v>0</v>
      </c>
      <c r="AC2504" s="99">
        <v>4893400.9432373</v>
      </c>
      <c r="AD2504" s="99">
        <v>2675840.4805908198</v>
      </c>
      <c r="AE2504" s="99">
        <v>1787898.5189971901</v>
      </c>
      <c r="AF2504" s="99">
        <v>2895427.8589172401</v>
      </c>
      <c r="AG2504" s="99">
        <v>2161910.1887512198</v>
      </c>
      <c r="AH2504" s="99">
        <v>1598418.3970642099</v>
      </c>
      <c r="AI2504" s="99">
        <v>0</v>
      </c>
      <c r="AJ2504" s="99">
        <v>886737.20187377895</v>
      </c>
      <c r="AK2504" s="99">
        <v>255909.94637489301</v>
      </c>
      <c r="AL2504" s="99">
        <v>0</v>
      </c>
      <c r="AM2504" s="99">
        <v>258810.989233017</v>
      </c>
      <c r="AN2504" s="99">
        <v>7540741.52270508</v>
      </c>
      <c r="AO2504" s="99">
        <v>50426391.646484397</v>
      </c>
      <c r="AP2504" s="99">
        <v>5155.4468284249297</v>
      </c>
      <c r="AQ2504" s="99">
        <v>27059642.0009766</v>
      </c>
      <c r="AR2504" s="99">
        <v>0</v>
      </c>
      <c r="AS2504" s="99">
        <v>1829609.4569244401</v>
      </c>
      <c r="AT2504" s="99">
        <v>0</v>
      </c>
      <c r="AU2504" s="99">
        <v>0</v>
      </c>
      <c r="AV2504" s="99">
        <v>14990997.8280029</v>
      </c>
      <c r="AW2504" s="99">
        <v>6662902.8599243201</v>
      </c>
      <c r="AX2504" s="99">
        <v>15798267.3170166</v>
      </c>
      <c r="AY2504" s="99">
        <v>25067193.962158199</v>
      </c>
      <c r="AZ2504" s="99">
        <v>16026656.2889404</v>
      </c>
      <c r="BA2504" s="99">
        <v>13317701.4700928</v>
      </c>
      <c r="BB2504" s="99">
        <v>0</v>
      </c>
      <c r="BC2504" s="99">
        <v>7214949.0356445303</v>
      </c>
      <c r="BD2504" s="99">
        <v>1732091.4978179899</v>
      </c>
      <c r="BE2504" s="99">
        <v>0</v>
      </c>
      <c r="BF2504" s="99">
        <v>1810508.6201782201</v>
      </c>
      <c r="BG2504" s="99">
        <v>21495493.357666001</v>
      </c>
      <c r="BH2504" s="99">
        <v>11864051.478393599</v>
      </c>
      <c r="BI2504" s="99">
        <v>870.15704599767901</v>
      </c>
      <c r="BJ2504" s="99">
        <v>6518501.7490234403</v>
      </c>
      <c r="BK2504" s="99">
        <v>4033934.20843506</v>
      </c>
      <c r="BL2504" s="99">
        <v>0</v>
      </c>
      <c r="BM2504" s="99">
        <v>0</v>
      </c>
      <c r="BN2504" s="99">
        <v>0</v>
      </c>
      <c r="BO2504" s="99">
        <v>0</v>
      </c>
      <c r="BP2504" s="99">
        <v>0</v>
      </c>
      <c r="BQ2504" s="99">
        <v>0</v>
      </c>
      <c r="BR2504" s="99">
        <v>6971983.92504883</v>
      </c>
      <c r="BS2504" s="99">
        <v>6006592.8905029297</v>
      </c>
      <c r="BT2504" s="99">
        <v>2585084.3141174298</v>
      </c>
      <c r="BU2504" s="99">
        <v>0</v>
      </c>
      <c r="BV2504" s="99">
        <v>2800001.3506469699</v>
      </c>
      <c r="BW2504" s="99">
        <v>214130.673866272</v>
      </c>
      <c r="BX2504" s="99">
        <v>0</v>
      </c>
      <c r="BY2504" s="99">
        <v>0</v>
      </c>
      <c r="BZ2504" s="99">
        <v>0</v>
      </c>
      <c r="CA2504" s="99">
        <v>0</v>
      </c>
      <c r="CB2504" s="99">
        <v>9309742.3154296894</v>
      </c>
      <c r="CC2504" s="99">
        <v>77308600.209960893</v>
      </c>
      <c r="CD2504" s="99">
        <v>18376666.3132324</v>
      </c>
      <c r="CE2504" s="99">
        <v>2588.55107691884</v>
      </c>
      <c r="CF2504" s="99">
        <v>516227.49264526402</v>
      </c>
      <c r="CG2504" s="99">
        <v>3549295.9167785598</v>
      </c>
      <c r="CH2504" s="99">
        <v>0</v>
      </c>
      <c r="CI2504" s="99">
        <v>108473.279045105</v>
      </c>
      <c r="CJ2504" s="99">
        <v>9826129.3947753906</v>
      </c>
      <c r="CK2504" s="99">
        <v>80849629.152343795</v>
      </c>
      <c r="CL2504" s="99">
        <v>18594843.487792999</v>
      </c>
      <c r="CM2504" s="203">
        <f t="shared" si="117"/>
        <v>130320.8785684109</v>
      </c>
      <c r="CN2504" s="203">
        <f t="shared" si="118"/>
        <v>17366870.917480469</v>
      </c>
      <c r="CO2504" s="203">
        <f t="shared" si="119"/>
        <v>102345122.5100098</v>
      </c>
      <c r="CP2504" s="99">
        <v>18594843.487792999</v>
      </c>
      <c r="CQ2504" s="99">
        <v>0</v>
      </c>
      <c r="CR2504" s="99">
        <v>0</v>
      </c>
      <c r="CS2504" s="99">
        <v>0</v>
      </c>
      <c r="CT2504" s="99">
        <v>0</v>
      </c>
    </row>
    <row r="2505" spans="1:98">
      <c r="A2505" s="98" t="s">
        <v>193</v>
      </c>
      <c r="B2505" s="100">
        <v>38869</v>
      </c>
      <c r="C2505" s="99">
        <v>81302.785417556806</v>
      </c>
      <c r="D2505" s="99">
        <v>9.0288097189040908</v>
      </c>
      <c r="E2505" s="99">
        <v>27824.718873977701</v>
      </c>
      <c r="F2505" s="99">
        <v>0</v>
      </c>
      <c r="G2505" s="99">
        <v>1335.62954539061</v>
      </c>
      <c r="H2505" s="99">
        <v>0</v>
      </c>
      <c r="I2505" s="99">
        <v>0</v>
      </c>
      <c r="J2505" s="99">
        <v>15535.8940185308</v>
      </c>
      <c r="K2505" s="99">
        <v>6756.04889029264</v>
      </c>
      <c r="L2505" s="99">
        <v>31297.661472559001</v>
      </c>
      <c r="M2505" s="99">
        <v>40038.904064178503</v>
      </c>
      <c r="N2505" s="99">
        <v>12638.1234035492</v>
      </c>
      <c r="O2505" s="99">
        <v>25671.409253120401</v>
      </c>
      <c r="P2505" s="99">
        <v>0</v>
      </c>
      <c r="Q2505" s="99">
        <v>5380.3861261606198</v>
      </c>
      <c r="R2505" s="99">
        <v>1472.9520521462</v>
      </c>
      <c r="S2505" s="99">
        <v>0</v>
      </c>
      <c r="T2505" s="99">
        <v>1247.4334445893801</v>
      </c>
      <c r="U2505" s="99">
        <v>22544.0092089176</v>
      </c>
      <c r="V2505" s="99">
        <v>6135662.8161010696</v>
      </c>
      <c r="W2505" s="99">
        <v>696.163789264858</v>
      </c>
      <c r="X2505" s="99">
        <v>3345156.0684204102</v>
      </c>
      <c r="Y2505" s="99">
        <v>1769463.41577148</v>
      </c>
      <c r="Z2505" s="99">
        <v>301377.726013184</v>
      </c>
      <c r="AA2505" s="99">
        <v>0</v>
      </c>
      <c r="AB2505" s="99">
        <v>0</v>
      </c>
      <c r="AC2505" s="99">
        <v>5580205.09411621</v>
      </c>
      <c r="AD2505" s="99">
        <v>2167194.5887146001</v>
      </c>
      <c r="AE2505" s="99">
        <v>1742422.27232361</v>
      </c>
      <c r="AF2505" s="99">
        <v>2966260.2546081501</v>
      </c>
      <c r="AG2505" s="99">
        <v>2205332.8627014202</v>
      </c>
      <c r="AH2505" s="99">
        <v>1686249.56428528</v>
      </c>
      <c r="AI2505" s="99">
        <v>0</v>
      </c>
      <c r="AJ2505" s="99">
        <v>880629.37075042701</v>
      </c>
      <c r="AK2505" s="99">
        <v>277473.71385955799</v>
      </c>
      <c r="AL2505" s="99">
        <v>0</v>
      </c>
      <c r="AM2505" s="99">
        <v>244669.27847099301</v>
      </c>
      <c r="AN2505" s="99">
        <v>7696805.0469360398</v>
      </c>
      <c r="AO2505" s="99">
        <v>52674984.615722701</v>
      </c>
      <c r="AP2505" s="99">
        <v>5073.1743648052197</v>
      </c>
      <c r="AQ2505" s="99">
        <v>26896786.760986298</v>
      </c>
      <c r="AR2505" s="99">
        <v>0</v>
      </c>
      <c r="AS2505" s="99">
        <v>2076767.4574432401</v>
      </c>
      <c r="AT2505" s="99">
        <v>0</v>
      </c>
      <c r="AU2505" s="99">
        <v>0</v>
      </c>
      <c r="AV2505" s="99">
        <v>17194482.3896484</v>
      </c>
      <c r="AW2505" s="99">
        <v>5444239.4444580097</v>
      </c>
      <c r="AX2505" s="99">
        <v>15526244.8621826</v>
      </c>
      <c r="AY2505" s="99">
        <v>25944468.6560059</v>
      </c>
      <c r="AZ2505" s="99">
        <v>16566717.739746099</v>
      </c>
      <c r="BA2505" s="99">
        <v>14233201.728027301</v>
      </c>
      <c r="BB2505" s="99">
        <v>0</v>
      </c>
      <c r="BC2505" s="99">
        <v>7236313.9786377</v>
      </c>
      <c r="BD2505" s="99">
        <v>1885236.0901641799</v>
      </c>
      <c r="BE2505" s="99">
        <v>0</v>
      </c>
      <c r="BF2505" s="99">
        <v>1730371.3425445601</v>
      </c>
      <c r="BG2505" s="99">
        <v>22421999.698974598</v>
      </c>
      <c r="BH2505" s="99">
        <v>12481306.559082</v>
      </c>
      <c r="BI2505" s="99">
        <v>840.20352880656696</v>
      </c>
      <c r="BJ2505" s="99">
        <v>6532495.3084716797</v>
      </c>
      <c r="BK2505" s="99">
        <v>4108710.8956909198</v>
      </c>
      <c r="BL2505" s="99">
        <v>0</v>
      </c>
      <c r="BM2505" s="99">
        <v>0</v>
      </c>
      <c r="BN2505" s="99">
        <v>0</v>
      </c>
      <c r="BO2505" s="99">
        <v>0</v>
      </c>
      <c r="BP2505" s="99">
        <v>0</v>
      </c>
      <c r="BQ2505" s="99">
        <v>0</v>
      </c>
      <c r="BR2505" s="99">
        <v>7178860.4390869103</v>
      </c>
      <c r="BS2505" s="99">
        <v>6215249.0136718797</v>
      </c>
      <c r="BT2505" s="99">
        <v>2765581.44494629</v>
      </c>
      <c r="BU2505" s="99">
        <v>0</v>
      </c>
      <c r="BV2505" s="99">
        <v>2803212.3493347201</v>
      </c>
      <c r="BW2505" s="99">
        <v>229797.69051551801</v>
      </c>
      <c r="BX2505" s="99">
        <v>0</v>
      </c>
      <c r="BY2505" s="99">
        <v>0</v>
      </c>
      <c r="BZ2505" s="99">
        <v>0</v>
      </c>
      <c r="CA2505" s="99">
        <v>0</v>
      </c>
      <c r="CB2505" s="99">
        <v>9502561.9938964806</v>
      </c>
      <c r="CC2505" s="99">
        <v>79807092.340820298</v>
      </c>
      <c r="CD2505" s="99">
        <v>18988266.063720699</v>
      </c>
      <c r="CE2505" s="99">
        <v>2640.1929098665701</v>
      </c>
      <c r="CF2505" s="99">
        <v>527695.680961609</v>
      </c>
      <c r="CG2505" s="99">
        <v>3664990.55712891</v>
      </c>
      <c r="CH2505" s="99">
        <v>0</v>
      </c>
      <c r="CI2505" s="99">
        <v>111974.972957611</v>
      </c>
      <c r="CJ2505" s="99">
        <v>10029777.7922363</v>
      </c>
      <c r="CK2505" s="99">
        <v>83478325.813476607</v>
      </c>
      <c r="CL2505" s="99">
        <v>19219966.565185498</v>
      </c>
      <c r="CM2505" s="203">
        <f t="shared" si="117"/>
        <v>134518.98216652859</v>
      </c>
      <c r="CN2505" s="203">
        <f t="shared" si="118"/>
        <v>17726582.839172341</v>
      </c>
      <c r="CO2505" s="203">
        <f t="shared" si="119"/>
        <v>105900325.5124512</v>
      </c>
      <c r="CP2505" s="99">
        <v>19219966.565185498</v>
      </c>
      <c r="CQ2505" s="99">
        <v>0</v>
      </c>
      <c r="CR2505" s="99">
        <v>0</v>
      </c>
      <c r="CS2505" s="99">
        <v>0</v>
      </c>
      <c r="CT2505" s="99">
        <v>0</v>
      </c>
    </row>
    <row r="2506" spans="1:98">
      <c r="A2506" s="98" t="s">
        <v>193</v>
      </c>
      <c r="B2506" s="100">
        <v>38961</v>
      </c>
      <c r="C2506" s="99">
        <v>83522.024012565598</v>
      </c>
      <c r="D2506" s="99">
        <v>7.63204211898847</v>
      </c>
      <c r="E2506" s="99">
        <v>27348.733777523001</v>
      </c>
      <c r="F2506" s="99">
        <v>0</v>
      </c>
      <c r="G2506" s="99">
        <v>1483.5623494684701</v>
      </c>
      <c r="H2506" s="99">
        <v>0</v>
      </c>
      <c r="I2506" s="99">
        <v>0</v>
      </c>
      <c r="J2506" s="99">
        <v>17637.819077730201</v>
      </c>
      <c r="K2506" s="99">
        <v>5770.3705366849899</v>
      </c>
      <c r="L2506" s="99">
        <v>30197.229756832101</v>
      </c>
      <c r="M2506" s="99">
        <v>40646.749870777101</v>
      </c>
      <c r="N2506" s="99">
        <v>12861.3699239492</v>
      </c>
      <c r="O2506" s="99">
        <v>26256.8649821281</v>
      </c>
      <c r="P2506" s="99">
        <v>0</v>
      </c>
      <c r="Q2506" s="99">
        <v>5396.4742395877802</v>
      </c>
      <c r="R2506" s="99">
        <v>1579.59559004009</v>
      </c>
      <c r="S2506" s="99">
        <v>0</v>
      </c>
      <c r="T2506" s="99">
        <v>1189.35363225639</v>
      </c>
      <c r="U2506" s="99">
        <v>22990.956588268298</v>
      </c>
      <c r="V2506" s="99">
        <v>6270706.6137695303</v>
      </c>
      <c r="W2506" s="99">
        <v>638.00572952628102</v>
      </c>
      <c r="X2506" s="99">
        <v>3242568.5804748498</v>
      </c>
      <c r="Y2506" s="99">
        <v>1727156.53396606</v>
      </c>
      <c r="Z2506" s="99">
        <v>341628.21501541103</v>
      </c>
      <c r="AA2506" s="99">
        <v>0</v>
      </c>
      <c r="AB2506" s="99">
        <v>0</v>
      </c>
      <c r="AC2506" s="99">
        <v>6255748.3719482403</v>
      </c>
      <c r="AD2506" s="99">
        <v>1538783.39665222</v>
      </c>
      <c r="AE2506" s="99">
        <v>1680613.9134979199</v>
      </c>
      <c r="AF2506" s="99">
        <v>2976096.1854858398</v>
      </c>
      <c r="AG2506" s="99">
        <v>2224559.82745361</v>
      </c>
      <c r="AH2506" s="99">
        <v>1741647.6831207301</v>
      </c>
      <c r="AI2506" s="99">
        <v>0</v>
      </c>
      <c r="AJ2506" s="99">
        <v>858368.622657776</v>
      </c>
      <c r="AK2506" s="99">
        <v>301214.44465255702</v>
      </c>
      <c r="AL2506" s="99">
        <v>0</v>
      </c>
      <c r="AM2506" s="99">
        <v>235567.60844421401</v>
      </c>
      <c r="AN2506" s="99">
        <v>7770298.3296508798</v>
      </c>
      <c r="AO2506" s="99">
        <v>54412732.941894501</v>
      </c>
      <c r="AP2506" s="99">
        <v>4614.9644529223397</v>
      </c>
      <c r="AQ2506" s="99">
        <v>26252852.107421901</v>
      </c>
      <c r="AR2506" s="99">
        <v>0</v>
      </c>
      <c r="AS2506" s="99">
        <v>2383319.4000549298</v>
      </c>
      <c r="AT2506" s="99">
        <v>0</v>
      </c>
      <c r="AU2506" s="99">
        <v>0</v>
      </c>
      <c r="AV2506" s="99">
        <v>19460681.473632801</v>
      </c>
      <c r="AW2506" s="99">
        <v>3940844.3360900902</v>
      </c>
      <c r="AX2506" s="99">
        <v>14999939.795776401</v>
      </c>
      <c r="AY2506" s="99">
        <v>26311501.481689502</v>
      </c>
      <c r="AZ2506" s="99">
        <v>16892617.486816399</v>
      </c>
      <c r="BA2506" s="99">
        <v>14957117.4599609</v>
      </c>
      <c r="BB2506" s="99">
        <v>0</v>
      </c>
      <c r="BC2506" s="99">
        <v>7081303.07568359</v>
      </c>
      <c r="BD2506" s="99">
        <v>2061263.8675842299</v>
      </c>
      <c r="BE2506" s="99">
        <v>0</v>
      </c>
      <c r="BF2506" s="99">
        <v>1682060.9226684601</v>
      </c>
      <c r="BG2506" s="99">
        <v>23449684.1879883</v>
      </c>
      <c r="BH2506" s="99">
        <v>12855920.1765137</v>
      </c>
      <c r="BI2506" s="99">
        <v>623.82533925026701</v>
      </c>
      <c r="BJ2506" s="99">
        <v>6437119.8555908203</v>
      </c>
      <c r="BK2506" s="99">
        <v>4106273.7738647498</v>
      </c>
      <c r="BL2506" s="99">
        <v>0</v>
      </c>
      <c r="BM2506" s="99">
        <v>0</v>
      </c>
      <c r="BN2506" s="99">
        <v>0</v>
      </c>
      <c r="BO2506" s="99">
        <v>0</v>
      </c>
      <c r="BP2506" s="99">
        <v>0</v>
      </c>
      <c r="BQ2506" s="99">
        <v>0</v>
      </c>
      <c r="BR2506" s="99">
        <v>7304733.27307129</v>
      </c>
      <c r="BS2506" s="99">
        <v>6355972.1921997098</v>
      </c>
      <c r="BT2506" s="99">
        <v>2912457.72979736</v>
      </c>
      <c r="BU2506" s="99">
        <v>0</v>
      </c>
      <c r="BV2506" s="99">
        <v>2777991.1716308598</v>
      </c>
      <c r="BW2506" s="99">
        <v>249584.04767990101</v>
      </c>
      <c r="BX2506" s="99">
        <v>0</v>
      </c>
      <c r="BY2506" s="99">
        <v>0</v>
      </c>
      <c r="BZ2506" s="99">
        <v>0</v>
      </c>
      <c r="CA2506" s="99">
        <v>0</v>
      </c>
      <c r="CB2506" s="99">
        <v>9520336.9223632794</v>
      </c>
      <c r="CC2506" s="99">
        <v>80695648.624023393</v>
      </c>
      <c r="CD2506" s="99">
        <v>19323938.8205566</v>
      </c>
      <c r="CE2506" s="99">
        <v>2693.00863274932</v>
      </c>
      <c r="CF2506" s="99">
        <v>538954.32651519799</v>
      </c>
      <c r="CG2506" s="99">
        <v>3763742.5502014202</v>
      </c>
      <c r="CH2506" s="99">
        <v>0</v>
      </c>
      <c r="CI2506" s="99">
        <v>113309.019249916</v>
      </c>
      <c r="CJ2506" s="99">
        <v>10059570.119384799</v>
      </c>
      <c r="CK2506" s="99">
        <v>84465667.755859405</v>
      </c>
      <c r="CL2506" s="99">
        <v>19573757.299316399</v>
      </c>
      <c r="CM2506" s="203">
        <f t="shared" si="117"/>
        <v>136299.9758381843</v>
      </c>
      <c r="CN2506" s="203">
        <f t="shared" si="118"/>
        <v>17829868.449035678</v>
      </c>
      <c r="CO2506" s="203">
        <f t="shared" si="119"/>
        <v>107915351.9438477</v>
      </c>
      <c r="CP2506" s="99">
        <v>19573757.299316399</v>
      </c>
      <c r="CQ2506" s="99">
        <v>0</v>
      </c>
      <c r="CR2506" s="99">
        <v>0</v>
      </c>
      <c r="CS2506" s="99">
        <v>0</v>
      </c>
      <c r="CT2506" s="99">
        <v>0</v>
      </c>
    </row>
    <row r="2507" spans="1:98">
      <c r="A2507" s="98" t="s">
        <v>193</v>
      </c>
      <c r="B2507" s="100">
        <v>39052</v>
      </c>
      <c r="C2507" s="99">
        <v>86446.924631118804</v>
      </c>
      <c r="D2507" s="99">
        <v>7.6860093499999502</v>
      </c>
      <c r="E2507" s="99">
        <v>27355.771952867501</v>
      </c>
      <c r="F2507" s="99">
        <v>0</v>
      </c>
      <c r="G2507" s="99">
        <v>1641.53544664383</v>
      </c>
      <c r="H2507" s="99">
        <v>0</v>
      </c>
      <c r="I2507" s="99">
        <v>0</v>
      </c>
      <c r="J2507" s="99">
        <v>19888.343418598201</v>
      </c>
      <c r="K2507" s="99">
        <v>3912.1406351625901</v>
      </c>
      <c r="L2507" s="99">
        <v>31389.649097680998</v>
      </c>
      <c r="M2507" s="99">
        <v>41272.802968978896</v>
      </c>
      <c r="N2507" s="99">
        <v>13028.190768241901</v>
      </c>
      <c r="O2507" s="99">
        <v>27761.724585771601</v>
      </c>
      <c r="P2507" s="99">
        <v>0</v>
      </c>
      <c r="Q2507" s="99">
        <v>5426.0793437361699</v>
      </c>
      <c r="R2507" s="99">
        <v>1741.9094646424101</v>
      </c>
      <c r="S2507" s="99">
        <v>0</v>
      </c>
      <c r="T2507" s="99">
        <v>1071.21075965464</v>
      </c>
      <c r="U2507" s="99">
        <v>23991.285414457299</v>
      </c>
      <c r="V2507" s="99">
        <v>6464892.8233032199</v>
      </c>
      <c r="W2507" s="99">
        <v>700.02551461011205</v>
      </c>
      <c r="X2507" s="99">
        <v>3171866.79260254</v>
      </c>
      <c r="Y2507" s="99">
        <v>1721532.1386261</v>
      </c>
      <c r="Z2507" s="99">
        <v>371240.25838089001</v>
      </c>
      <c r="AA2507" s="99">
        <v>0</v>
      </c>
      <c r="AB2507" s="99">
        <v>0</v>
      </c>
      <c r="AC2507" s="99">
        <v>7048827.10620117</v>
      </c>
      <c r="AD2507" s="99">
        <v>830677.71469879197</v>
      </c>
      <c r="AE2507" s="99">
        <v>1701187.4371795701</v>
      </c>
      <c r="AF2507" s="99">
        <v>2997137.0325317401</v>
      </c>
      <c r="AG2507" s="99">
        <v>2228057.8368835398</v>
      </c>
      <c r="AH2507" s="99">
        <v>1828605.4532165499</v>
      </c>
      <c r="AI2507" s="99">
        <v>0</v>
      </c>
      <c r="AJ2507" s="99">
        <v>857136.18776702904</v>
      </c>
      <c r="AK2507" s="99">
        <v>339359.787685394</v>
      </c>
      <c r="AL2507" s="99">
        <v>0</v>
      </c>
      <c r="AM2507" s="99">
        <v>211711.16668891901</v>
      </c>
      <c r="AN2507" s="99">
        <v>8066439.0259399395</v>
      </c>
      <c r="AO2507" s="99">
        <v>56523350.054199196</v>
      </c>
      <c r="AP2507" s="99">
        <v>5727.7893730402002</v>
      </c>
      <c r="AQ2507" s="99">
        <v>25953812.560791001</v>
      </c>
      <c r="AR2507" s="99">
        <v>0</v>
      </c>
      <c r="AS2507" s="99">
        <v>2585127.9989624</v>
      </c>
      <c r="AT2507" s="99">
        <v>0</v>
      </c>
      <c r="AU2507" s="99">
        <v>0</v>
      </c>
      <c r="AV2507" s="99">
        <v>22061847.4523926</v>
      </c>
      <c r="AW2507" s="99">
        <v>2134788.0995788602</v>
      </c>
      <c r="AX2507" s="99">
        <v>15376857.135376001</v>
      </c>
      <c r="AY2507" s="99">
        <v>26831146.834716801</v>
      </c>
      <c r="AZ2507" s="99">
        <v>17127132.649902299</v>
      </c>
      <c r="BA2507" s="99">
        <v>15894168.889404301</v>
      </c>
      <c r="BB2507" s="99">
        <v>0</v>
      </c>
      <c r="BC2507" s="99">
        <v>7127637.1795654297</v>
      </c>
      <c r="BD2507" s="99">
        <v>2333030.2216491699</v>
      </c>
      <c r="BE2507" s="99">
        <v>0</v>
      </c>
      <c r="BF2507" s="99">
        <v>1525319.5139007601</v>
      </c>
      <c r="BG2507" s="99">
        <v>24782713.8361816</v>
      </c>
      <c r="BH2507" s="99">
        <v>13463557.042114301</v>
      </c>
      <c r="BI2507" s="99">
        <v>1082.6708061546101</v>
      </c>
      <c r="BJ2507" s="99">
        <v>6316035.8105468797</v>
      </c>
      <c r="BK2507" s="99">
        <v>4060919.6097106901</v>
      </c>
      <c r="BL2507" s="99">
        <v>0</v>
      </c>
      <c r="BM2507" s="99">
        <v>0</v>
      </c>
      <c r="BN2507" s="99">
        <v>0</v>
      </c>
      <c r="BO2507" s="99">
        <v>0</v>
      </c>
      <c r="BP2507" s="99">
        <v>0</v>
      </c>
      <c r="BQ2507" s="99">
        <v>0</v>
      </c>
      <c r="BR2507" s="99">
        <v>7439354.0567627</v>
      </c>
      <c r="BS2507" s="99">
        <v>6468467.9288330097</v>
      </c>
      <c r="BT2507" s="99">
        <v>3084178.6781310998</v>
      </c>
      <c r="BU2507" s="99">
        <v>0</v>
      </c>
      <c r="BV2507" s="99">
        <v>2800431.3105468801</v>
      </c>
      <c r="BW2507" s="99">
        <v>276173.31040573103</v>
      </c>
      <c r="BX2507" s="99">
        <v>0</v>
      </c>
      <c r="BY2507" s="99">
        <v>0</v>
      </c>
      <c r="BZ2507" s="99">
        <v>0</v>
      </c>
      <c r="CA2507" s="99">
        <v>0</v>
      </c>
      <c r="CB2507" s="99">
        <v>9644532.6513671894</v>
      </c>
      <c r="CC2507" s="99">
        <v>82551554.991210893</v>
      </c>
      <c r="CD2507" s="99">
        <v>19778176.111572299</v>
      </c>
      <c r="CE2507" s="99">
        <v>2761.8159863650799</v>
      </c>
      <c r="CF2507" s="99">
        <v>554746.25183105504</v>
      </c>
      <c r="CG2507" s="99">
        <v>3880406.3416442899</v>
      </c>
      <c r="CH2507" s="99">
        <v>0</v>
      </c>
      <c r="CI2507" s="99">
        <v>116513.08961677599</v>
      </c>
      <c r="CJ2507" s="99">
        <v>10199500.520996099</v>
      </c>
      <c r="CK2507" s="99">
        <v>86436642.338867202</v>
      </c>
      <c r="CL2507" s="99">
        <v>20053911.708740201</v>
      </c>
      <c r="CM2507" s="203">
        <f t="shared" si="117"/>
        <v>140504.3750312333</v>
      </c>
      <c r="CN2507" s="203">
        <f t="shared" si="118"/>
        <v>18265939.546936039</v>
      </c>
      <c r="CO2507" s="203">
        <f t="shared" si="119"/>
        <v>111219356.1750488</v>
      </c>
      <c r="CP2507" s="99">
        <v>20053911.708740201</v>
      </c>
      <c r="CQ2507" s="99">
        <v>0</v>
      </c>
      <c r="CR2507" s="99">
        <v>0</v>
      </c>
      <c r="CS2507" s="99">
        <v>0</v>
      </c>
      <c r="CT2507" s="99">
        <v>0</v>
      </c>
    </row>
    <row r="2508" spans="1:98">
      <c r="A2508" s="98" t="s">
        <v>193</v>
      </c>
      <c r="B2508" s="100">
        <v>39142</v>
      </c>
      <c r="C2508" s="99">
        <v>89094.090362548799</v>
      </c>
      <c r="D2508" s="99">
        <v>6.401677138987</v>
      </c>
      <c r="E2508" s="99">
        <v>26766.529450416601</v>
      </c>
      <c r="F2508" s="99">
        <v>0</v>
      </c>
      <c r="G2508" s="99">
        <v>1834.11394260824</v>
      </c>
      <c r="H2508" s="99">
        <v>0</v>
      </c>
      <c r="I2508" s="99">
        <v>0</v>
      </c>
      <c r="J2508" s="99">
        <v>21145.9990200996</v>
      </c>
      <c r="K2508" s="99">
        <v>3286.2969233691701</v>
      </c>
      <c r="L2508" s="99">
        <v>31296.880581855799</v>
      </c>
      <c r="M2508" s="99">
        <v>41821.656829357104</v>
      </c>
      <c r="N2508" s="99">
        <v>13163.7666398287</v>
      </c>
      <c r="O2508" s="99">
        <v>28856.906050205202</v>
      </c>
      <c r="P2508" s="99">
        <v>0</v>
      </c>
      <c r="Q2508" s="99">
        <v>5455.1998929977399</v>
      </c>
      <c r="R2508" s="99">
        <v>1890.7321775257601</v>
      </c>
      <c r="S2508" s="99">
        <v>0</v>
      </c>
      <c r="T2508" s="99">
        <v>1049.6166308075201</v>
      </c>
      <c r="U2508" s="99">
        <v>24594.951857805299</v>
      </c>
      <c r="V2508" s="99">
        <v>6663136.7227172898</v>
      </c>
      <c r="W2508" s="99">
        <v>394.55616550147499</v>
      </c>
      <c r="X2508" s="99">
        <v>3100781.8892517099</v>
      </c>
      <c r="Y2508" s="99">
        <v>1725617.6192779499</v>
      </c>
      <c r="Z2508" s="99">
        <v>398287.60914993298</v>
      </c>
      <c r="AA2508" s="99">
        <v>0</v>
      </c>
      <c r="AB2508" s="99">
        <v>0</v>
      </c>
      <c r="AC2508" s="99">
        <v>7572803.7689819299</v>
      </c>
      <c r="AD2508" s="99">
        <v>665151.25552368199</v>
      </c>
      <c r="AE2508" s="99">
        <v>1678674.5783081099</v>
      </c>
      <c r="AF2508" s="99">
        <v>3016471.0082702599</v>
      </c>
      <c r="AG2508" s="99">
        <v>2277937.1500854502</v>
      </c>
      <c r="AH2508" s="99">
        <v>1934837.59803772</v>
      </c>
      <c r="AI2508" s="99">
        <v>0</v>
      </c>
      <c r="AJ2508" s="99">
        <v>868273.41399383498</v>
      </c>
      <c r="AK2508" s="99">
        <v>363542.68525695801</v>
      </c>
      <c r="AL2508" s="99">
        <v>0</v>
      </c>
      <c r="AM2508" s="99">
        <v>201703.30210495001</v>
      </c>
      <c r="AN2508" s="99">
        <v>8233180.7630004901</v>
      </c>
      <c r="AO2508" s="99">
        <v>58938738.998535201</v>
      </c>
      <c r="AP2508" s="99">
        <v>3271.7533304691301</v>
      </c>
      <c r="AQ2508" s="99">
        <v>25595053.175781298</v>
      </c>
      <c r="AR2508" s="99">
        <v>0</v>
      </c>
      <c r="AS2508" s="99">
        <v>2784931.5483093299</v>
      </c>
      <c r="AT2508" s="99">
        <v>0</v>
      </c>
      <c r="AU2508" s="99">
        <v>0</v>
      </c>
      <c r="AV2508" s="99">
        <v>24066800.6086426</v>
      </c>
      <c r="AW2508" s="99">
        <v>1723448.7655181901</v>
      </c>
      <c r="AX2508" s="99">
        <v>15419315.8997803</v>
      </c>
      <c r="AY2508" s="99">
        <v>27236702.5075684</v>
      </c>
      <c r="AZ2508" s="99">
        <v>17559047.123291001</v>
      </c>
      <c r="BA2508" s="99">
        <v>16929673.7509766</v>
      </c>
      <c r="BB2508" s="99">
        <v>0</v>
      </c>
      <c r="BC2508" s="99">
        <v>7277008.4796142597</v>
      </c>
      <c r="BD2508" s="99">
        <v>2517975.8276672401</v>
      </c>
      <c r="BE2508" s="99">
        <v>0</v>
      </c>
      <c r="BF2508" s="99">
        <v>1458792.3106079099</v>
      </c>
      <c r="BG2508" s="99">
        <v>25735876.692382801</v>
      </c>
      <c r="BH2508" s="99">
        <v>14168335.755127</v>
      </c>
      <c r="BI2508" s="99">
        <v>530.84731096774306</v>
      </c>
      <c r="BJ2508" s="99">
        <v>6269610.6784667997</v>
      </c>
      <c r="BK2508" s="99">
        <v>4105934.0606384301</v>
      </c>
      <c r="BL2508" s="99">
        <v>0</v>
      </c>
      <c r="BM2508" s="99">
        <v>0</v>
      </c>
      <c r="BN2508" s="99">
        <v>0</v>
      </c>
      <c r="BO2508" s="99">
        <v>0</v>
      </c>
      <c r="BP2508" s="99">
        <v>0</v>
      </c>
      <c r="BQ2508" s="99">
        <v>0</v>
      </c>
      <c r="BR2508" s="99">
        <v>7666380.85400391</v>
      </c>
      <c r="BS2508" s="99">
        <v>6620607.93505859</v>
      </c>
      <c r="BT2508" s="99">
        <v>3281693.4850769001</v>
      </c>
      <c r="BU2508" s="99">
        <v>0</v>
      </c>
      <c r="BV2508" s="99">
        <v>2853317.6184692401</v>
      </c>
      <c r="BW2508" s="99">
        <v>299519.142810822</v>
      </c>
      <c r="BX2508" s="99">
        <v>0</v>
      </c>
      <c r="BY2508" s="99">
        <v>0</v>
      </c>
      <c r="BZ2508" s="99">
        <v>0</v>
      </c>
      <c r="CA2508" s="99">
        <v>0</v>
      </c>
      <c r="CB2508" s="99">
        <v>9784123.69604492</v>
      </c>
      <c r="CC2508" s="99">
        <v>84600251.640625</v>
      </c>
      <c r="CD2508" s="99">
        <v>20444498.721679699</v>
      </c>
      <c r="CE2508" s="99">
        <v>2886.11988398433</v>
      </c>
      <c r="CF2508" s="99">
        <v>568801.76186370896</v>
      </c>
      <c r="CG2508" s="99">
        <v>4005796.4214477502</v>
      </c>
      <c r="CH2508" s="99">
        <v>0</v>
      </c>
      <c r="CI2508" s="99">
        <v>118866.107336998</v>
      </c>
      <c r="CJ2508" s="99">
        <v>10353988.161621099</v>
      </c>
      <c r="CK2508" s="99">
        <v>88608331.121093795</v>
      </c>
      <c r="CL2508" s="99">
        <v>20752953.794677701</v>
      </c>
      <c r="CM2508" s="203">
        <f t="shared" si="117"/>
        <v>143461.0591948033</v>
      </c>
      <c r="CN2508" s="203">
        <f t="shared" si="118"/>
        <v>18587168.924621589</v>
      </c>
      <c r="CO2508" s="203">
        <f t="shared" si="119"/>
        <v>114344207.81347659</v>
      </c>
      <c r="CP2508" s="99">
        <v>20752953.794677701</v>
      </c>
      <c r="CQ2508" s="99">
        <v>0</v>
      </c>
      <c r="CR2508" s="99">
        <v>0</v>
      </c>
      <c r="CS2508" s="99">
        <v>0</v>
      </c>
      <c r="CT2508" s="99">
        <v>0</v>
      </c>
    </row>
    <row r="2509" spans="1:98">
      <c r="A2509" s="98" t="s">
        <v>193</v>
      </c>
      <c r="B2509" s="100">
        <v>39234</v>
      </c>
      <c r="C2509" s="99">
        <v>91460.007510185198</v>
      </c>
      <c r="D2509" s="99">
        <v>9.14325695799198</v>
      </c>
      <c r="E2509" s="99">
        <v>26225.196223735798</v>
      </c>
      <c r="F2509" s="99">
        <v>0</v>
      </c>
      <c r="G2509" s="99">
        <v>2000.11062955856</v>
      </c>
      <c r="H2509" s="99">
        <v>0</v>
      </c>
      <c r="I2509" s="99">
        <v>0</v>
      </c>
      <c r="J2509" s="99">
        <v>22404.9534127712</v>
      </c>
      <c r="K2509" s="99">
        <v>2725.9705433547501</v>
      </c>
      <c r="L2509" s="99">
        <v>31368.1256425381</v>
      </c>
      <c r="M2509" s="99">
        <v>42325.213026046797</v>
      </c>
      <c r="N2509" s="99">
        <v>13357.9903978109</v>
      </c>
      <c r="O2509" s="99">
        <v>29597.981466531801</v>
      </c>
      <c r="P2509" s="99">
        <v>0</v>
      </c>
      <c r="Q2509" s="99">
        <v>5463.0401242971402</v>
      </c>
      <c r="R2509" s="99">
        <v>1994.3311357498201</v>
      </c>
      <c r="S2509" s="99">
        <v>0</v>
      </c>
      <c r="T2509" s="99">
        <v>1034.1189487874501</v>
      </c>
      <c r="U2509" s="99">
        <v>25091.6196951866</v>
      </c>
      <c r="V2509" s="99">
        <v>6846578.52197266</v>
      </c>
      <c r="W2509" s="99">
        <v>900.96186932176397</v>
      </c>
      <c r="X2509" s="99">
        <v>3024040.6024169899</v>
      </c>
      <c r="Y2509" s="99">
        <v>1701902.8878631601</v>
      </c>
      <c r="Z2509" s="99">
        <v>430251.48630523699</v>
      </c>
      <c r="AA2509" s="99">
        <v>0</v>
      </c>
      <c r="AB2509" s="99">
        <v>0</v>
      </c>
      <c r="AC2509" s="99">
        <v>7970549.5924682599</v>
      </c>
      <c r="AD2509" s="99">
        <v>524062.50002288801</v>
      </c>
      <c r="AE2509" s="99">
        <v>1664702.24963379</v>
      </c>
      <c r="AF2509" s="99">
        <v>3044473.0171814002</v>
      </c>
      <c r="AG2509" s="99">
        <v>2293955.4625549298</v>
      </c>
      <c r="AH2509" s="99">
        <v>1958656.03227234</v>
      </c>
      <c r="AI2509" s="99">
        <v>0</v>
      </c>
      <c r="AJ2509" s="99">
        <v>876666.37568664597</v>
      </c>
      <c r="AK2509" s="99">
        <v>380532.80118560803</v>
      </c>
      <c r="AL2509" s="99">
        <v>0</v>
      </c>
      <c r="AM2509" s="99">
        <v>195257.830596924</v>
      </c>
      <c r="AN2509" s="99">
        <v>8363203.3723754901</v>
      </c>
      <c r="AO2509" s="99">
        <v>60896736.767089799</v>
      </c>
      <c r="AP2509" s="99">
        <v>7252.6376345157596</v>
      </c>
      <c r="AQ2509" s="99">
        <v>25079377.160156298</v>
      </c>
      <c r="AR2509" s="99">
        <v>0</v>
      </c>
      <c r="AS2509" s="99">
        <v>3052096.9536438002</v>
      </c>
      <c r="AT2509" s="99">
        <v>0</v>
      </c>
      <c r="AU2509" s="99">
        <v>0</v>
      </c>
      <c r="AV2509" s="99">
        <v>25662449.6962891</v>
      </c>
      <c r="AW2509" s="99">
        <v>1371295.8539581301</v>
      </c>
      <c r="AX2509" s="99">
        <v>15395668.4302979</v>
      </c>
      <c r="AY2509" s="99">
        <v>27800886.9143066</v>
      </c>
      <c r="AZ2509" s="99">
        <v>17886571.9604492</v>
      </c>
      <c r="BA2509" s="99">
        <v>17192743.385497998</v>
      </c>
      <c r="BB2509" s="99">
        <v>0</v>
      </c>
      <c r="BC2509" s="99">
        <v>7411144.3687744103</v>
      </c>
      <c r="BD2509" s="99">
        <v>2660996.9847106901</v>
      </c>
      <c r="BE2509" s="99">
        <v>0</v>
      </c>
      <c r="BF2509" s="99">
        <v>1428442.546875</v>
      </c>
      <c r="BG2509" s="99">
        <v>26534419.715576202</v>
      </c>
      <c r="BH2509" s="99">
        <v>14602786.493652301</v>
      </c>
      <c r="BI2509" s="99">
        <v>1206.0612141936999</v>
      </c>
      <c r="BJ2509" s="99">
        <v>6165775.5564575205</v>
      </c>
      <c r="BK2509" s="99">
        <v>4087877.7199706999</v>
      </c>
      <c r="BL2509" s="99">
        <v>0</v>
      </c>
      <c r="BM2509" s="99">
        <v>0</v>
      </c>
      <c r="BN2509" s="99">
        <v>0</v>
      </c>
      <c r="BO2509" s="99">
        <v>0</v>
      </c>
      <c r="BP2509" s="99">
        <v>0</v>
      </c>
      <c r="BQ2509" s="99">
        <v>0</v>
      </c>
      <c r="BR2509" s="99">
        <v>7742957.6873779297</v>
      </c>
      <c r="BS2509" s="99">
        <v>6753377.8892211895</v>
      </c>
      <c r="BT2509" s="99">
        <v>3347356.19613647</v>
      </c>
      <c r="BU2509" s="99">
        <v>0</v>
      </c>
      <c r="BV2509" s="99">
        <v>2906113.1997680701</v>
      </c>
      <c r="BW2509" s="99">
        <v>313846.19800186198</v>
      </c>
      <c r="BX2509" s="99">
        <v>0</v>
      </c>
      <c r="BY2509" s="99">
        <v>0</v>
      </c>
      <c r="BZ2509" s="99">
        <v>0</v>
      </c>
      <c r="CA2509" s="99">
        <v>0</v>
      </c>
      <c r="CB2509" s="99">
        <v>9883276.9251709003</v>
      </c>
      <c r="CC2509" s="99">
        <v>86301491.447265595</v>
      </c>
      <c r="CD2509" s="99">
        <v>20757371.381591801</v>
      </c>
      <c r="CE2509" s="99">
        <v>2964.6281169056901</v>
      </c>
      <c r="CF2509" s="99">
        <v>577971.24539184605</v>
      </c>
      <c r="CG2509" s="99">
        <v>4109634.2541198698</v>
      </c>
      <c r="CH2509" s="99">
        <v>0</v>
      </c>
      <c r="CI2509" s="99">
        <v>120756.63491058401</v>
      </c>
      <c r="CJ2509" s="99">
        <v>10461734.2572021</v>
      </c>
      <c r="CK2509" s="99">
        <v>90425827.510742202</v>
      </c>
      <c r="CL2509" s="99">
        <v>21074532.770263702</v>
      </c>
      <c r="CM2509" s="203">
        <f t="shared" si="117"/>
        <v>145848.25460577061</v>
      </c>
      <c r="CN2509" s="203">
        <f t="shared" si="118"/>
        <v>18824937.629577592</v>
      </c>
      <c r="CO2509" s="203">
        <f t="shared" si="119"/>
        <v>116960247.2263184</v>
      </c>
      <c r="CP2509" s="99">
        <v>21074532.770263702</v>
      </c>
      <c r="CQ2509" s="99">
        <v>0</v>
      </c>
      <c r="CR2509" s="99">
        <v>0</v>
      </c>
      <c r="CS2509" s="99">
        <v>0</v>
      </c>
      <c r="CT2509" s="99">
        <v>0</v>
      </c>
    </row>
    <row r="2510" spans="1:98">
      <c r="A2510" s="98" t="s">
        <v>193</v>
      </c>
      <c r="B2510" s="100">
        <v>39326</v>
      </c>
      <c r="C2510" s="99">
        <v>93674.241725921602</v>
      </c>
      <c r="D2510" s="99">
        <v>9.6350165709154698</v>
      </c>
      <c r="E2510" s="99">
        <v>26002.210234642</v>
      </c>
      <c r="F2510" s="99">
        <v>0</v>
      </c>
      <c r="G2510" s="99">
        <v>2167.8009120523898</v>
      </c>
      <c r="H2510" s="99">
        <v>0</v>
      </c>
      <c r="I2510" s="99">
        <v>0</v>
      </c>
      <c r="J2510" s="99">
        <v>23469.240679740898</v>
      </c>
      <c r="K2510" s="99">
        <v>2294.8937184214601</v>
      </c>
      <c r="L2510" s="99">
        <v>31209.902567863501</v>
      </c>
      <c r="M2510" s="99">
        <v>42996.729056835196</v>
      </c>
      <c r="N2510" s="99">
        <v>13458.6615931988</v>
      </c>
      <c r="O2510" s="99">
        <v>30248.113305568699</v>
      </c>
      <c r="P2510" s="99">
        <v>0</v>
      </c>
      <c r="Q2510" s="99">
        <v>5453.0968570709201</v>
      </c>
      <c r="R2510" s="99">
        <v>2046.27258230746</v>
      </c>
      <c r="S2510" s="99">
        <v>0</v>
      </c>
      <c r="T2510" s="99">
        <v>1006.38580323011</v>
      </c>
      <c r="U2510" s="99">
        <v>25515.092305660201</v>
      </c>
      <c r="V2510" s="99">
        <v>7037484.8981323196</v>
      </c>
      <c r="W2510" s="99">
        <v>695.37032556533802</v>
      </c>
      <c r="X2510" s="99">
        <v>2985883.3543396001</v>
      </c>
      <c r="Y2510" s="99">
        <v>1708882.94332886</v>
      </c>
      <c r="Z2510" s="99">
        <v>451852.13063812302</v>
      </c>
      <c r="AA2510" s="99">
        <v>0</v>
      </c>
      <c r="AB2510" s="99">
        <v>0</v>
      </c>
      <c r="AC2510" s="99">
        <v>8094701.8973998995</v>
      </c>
      <c r="AD2510" s="99">
        <v>452149.97379684402</v>
      </c>
      <c r="AE2510" s="99">
        <v>1663130.9347534201</v>
      </c>
      <c r="AF2510" s="99">
        <v>3098723.8429565402</v>
      </c>
      <c r="AG2510" s="99">
        <v>2316345.0293579102</v>
      </c>
      <c r="AH2510" s="99">
        <v>2017417.85656738</v>
      </c>
      <c r="AI2510" s="99">
        <v>0</v>
      </c>
      <c r="AJ2510" s="99">
        <v>886397.76548004197</v>
      </c>
      <c r="AK2510" s="99">
        <v>389834.94943618798</v>
      </c>
      <c r="AL2510" s="99">
        <v>0</v>
      </c>
      <c r="AM2510" s="99">
        <v>188241.001432419</v>
      </c>
      <c r="AN2510" s="99">
        <v>8507967.5417480506</v>
      </c>
      <c r="AO2510" s="99">
        <v>62994776.584472701</v>
      </c>
      <c r="AP2510" s="99">
        <v>5637.9241585731497</v>
      </c>
      <c r="AQ2510" s="99">
        <v>25080425.832763702</v>
      </c>
      <c r="AR2510" s="99">
        <v>0</v>
      </c>
      <c r="AS2510" s="99">
        <v>3251658.1752624498</v>
      </c>
      <c r="AT2510" s="99">
        <v>0</v>
      </c>
      <c r="AU2510" s="99">
        <v>0</v>
      </c>
      <c r="AV2510" s="99">
        <v>26132160.393554699</v>
      </c>
      <c r="AW2510" s="99">
        <v>1193445.41604614</v>
      </c>
      <c r="AX2510" s="99">
        <v>15578577.7651367</v>
      </c>
      <c r="AY2510" s="99">
        <v>28647275.1164551</v>
      </c>
      <c r="AZ2510" s="99">
        <v>18198527.643066399</v>
      </c>
      <c r="BA2510" s="99">
        <v>17892767.673828099</v>
      </c>
      <c r="BB2510" s="99">
        <v>0</v>
      </c>
      <c r="BC2510" s="99">
        <v>7572873.9273681603</v>
      </c>
      <c r="BD2510" s="99">
        <v>2752633.9906005901</v>
      </c>
      <c r="BE2510" s="99">
        <v>0</v>
      </c>
      <c r="BF2510" s="99">
        <v>1398062.8488006601</v>
      </c>
      <c r="BG2510" s="99">
        <v>27295120.891845699</v>
      </c>
      <c r="BH2510" s="99">
        <v>15114478.2189941</v>
      </c>
      <c r="BI2510" s="99">
        <v>704.86787625402201</v>
      </c>
      <c r="BJ2510" s="99">
        <v>6089017.88317871</v>
      </c>
      <c r="BK2510" s="99">
        <v>4110158.4114990202</v>
      </c>
      <c r="BL2510" s="99">
        <v>0</v>
      </c>
      <c r="BM2510" s="99">
        <v>0</v>
      </c>
      <c r="BN2510" s="99">
        <v>0</v>
      </c>
      <c r="BO2510" s="99">
        <v>0</v>
      </c>
      <c r="BP2510" s="99">
        <v>0</v>
      </c>
      <c r="BQ2510" s="99">
        <v>0</v>
      </c>
      <c r="BR2510" s="99">
        <v>7893633.2941894503</v>
      </c>
      <c r="BS2510" s="99">
        <v>6890043.3151245099</v>
      </c>
      <c r="BT2510" s="99">
        <v>3475103.9454345698</v>
      </c>
      <c r="BU2510" s="99">
        <v>0</v>
      </c>
      <c r="BV2510" s="99">
        <v>2960632.64666748</v>
      </c>
      <c r="BW2510" s="99">
        <v>324643.97592163098</v>
      </c>
      <c r="BX2510" s="99">
        <v>0</v>
      </c>
      <c r="BY2510" s="99">
        <v>0</v>
      </c>
      <c r="BZ2510" s="99">
        <v>0</v>
      </c>
      <c r="CA2510" s="99">
        <v>0</v>
      </c>
      <c r="CB2510" s="99">
        <v>9999298.1817627009</v>
      </c>
      <c r="CC2510" s="99">
        <v>88084485.685546905</v>
      </c>
      <c r="CD2510" s="99">
        <v>21203422.417480499</v>
      </c>
      <c r="CE2510" s="99">
        <v>2979.22686585784</v>
      </c>
      <c r="CF2510" s="99">
        <v>582895.547706604</v>
      </c>
      <c r="CG2510" s="99">
        <v>4188190.3269043001</v>
      </c>
      <c r="CH2510" s="99">
        <v>0</v>
      </c>
      <c r="CI2510" s="99">
        <v>122557.584217072</v>
      </c>
      <c r="CJ2510" s="99">
        <v>10582441.1295166</v>
      </c>
      <c r="CK2510" s="99">
        <v>92289388.940429702</v>
      </c>
      <c r="CL2510" s="99">
        <v>21526599.5319824</v>
      </c>
      <c r="CM2510" s="203">
        <f t="shared" si="117"/>
        <v>148072.67652273219</v>
      </c>
      <c r="CN2510" s="203">
        <f t="shared" si="118"/>
        <v>19090408.671264648</v>
      </c>
      <c r="CO2510" s="203">
        <f t="shared" si="119"/>
        <v>119584509.83227541</v>
      </c>
      <c r="CP2510" s="99">
        <v>21526599.5319824</v>
      </c>
      <c r="CQ2510" s="99">
        <v>0</v>
      </c>
      <c r="CR2510" s="99">
        <v>0</v>
      </c>
      <c r="CS2510" s="99">
        <v>0</v>
      </c>
      <c r="CT2510" s="99">
        <v>0</v>
      </c>
    </row>
    <row r="2511" spans="1:98">
      <c r="A2511" s="98" t="s">
        <v>193</v>
      </c>
      <c r="B2511" s="100">
        <v>39417</v>
      </c>
      <c r="C2511" s="99">
        <v>95936.310172080994</v>
      </c>
      <c r="D2511" s="99">
        <v>10.6109503759071</v>
      </c>
      <c r="E2511" s="99">
        <v>25637.429953098301</v>
      </c>
      <c r="F2511" s="99">
        <v>0</v>
      </c>
      <c r="G2511" s="99">
        <v>2293.9176330566402</v>
      </c>
      <c r="H2511" s="99">
        <v>0</v>
      </c>
      <c r="I2511" s="99">
        <v>0</v>
      </c>
      <c r="J2511" s="99">
        <v>23762.285852909099</v>
      </c>
      <c r="K2511" s="99">
        <v>1962.4633050560999</v>
      </c>
      <c r="L2511" s="99">
        <v>31524.756791591601</v>
      </c>
      <c r="M2511" s="99">
        <v>43472.670282363899</v>
      </c>
      <c r="N2511" s="99">
        <v>13610.499334096899</v>
      </c>
      <c r="O2511" s="99">
        <v>31201.976658582698</v>
      </c>
      <c r="P2511" s="99">
        <v>0</v>
      </c>
      <c r="Q2511" s="99">
        <v>5473.3347262740099</v>
      </c>
      <c r="R2511" s="99">
        <v>2121.9002331197298</v>
      </c>
      <c r="S2511" s="99">
        <v>0</v>
      </c>
      <c r="T2511" s="99">
        <v>988.20898778736603</v>
      </c>
      <c r="U2511" s="99">
        <v>25927.1404044628</v>
      </c>
      <c r="V2511" s="99">
        <v>7193548.9262084998</v>
      </c>
      <c r="W2511" s="99">
        <v>823.32999640703201</v>
      </c>
      <c r="X2511" s="99">
        <v>2945119.4972534198</v>
      </c>
      <c r="Y2511" s="99">
        <v>1710869.5781707801</v>
      </c>
      <c r="Z2511" s="99">
        <v>472033.75212860102</v>
      </c>
      <c r="AA2511" s="99">
        <v>0</v>
      </c>
      <c r="AB2511" s="99">
        <v>0</v>
      </c>
      <c r="AC2511" s="99">
        <v>8089995.8211669903</v>
      </c>
      <c r="AD2511" s="99">
        <v>365710.93636321998</v>
      </c>
      <c r="AE2511" s="99">
        <v>1688448.55963135</v>
      </c>
      <c r="AF2511" s="99">
        <v>3126503.1938781701</v>
      </c>
      <c r="AG2511" s="99">
        <v>2335263.25750732</v>
      </c>
      <c r="AH2511" s="99">
        <v>2101721.6666870099</v>
      </c>
      <c r="AI2511" s="99">
        <v>0</v>
      </c>
      <c r="AJ2511" s="99">
        <v>874579.31846618699</v>
      </c>
      <c r="AK2511" s="99">
        <v>401034.14204406698</v>
      </c>
      <c r="AL2511" s="99">
        <v>0</v>
      </c>
      <c r="AM2511" s="99">
        <v>182129.38604354899</v>
      </c>
      <c r="AN2511" s="99">
        <v>8623784.31323242</v>
      </c>
      <c r="AO2511" s="99">
        <v>65047036.948730499</v>
      </c>
      <c r="AP2511" s="99">
        <v>6996.3665577173197</v>
      </c>
      <c r="AQ2511" s="99">
        <v>24978358.9370117</v>
      </c>
      <c r="AR2511" s="99">
        <v>0</v>
      </c>
      <c r="AS2511" s="99">
        <v>3432329.8109435998</v>
      </c>
      <c r="AT2511" s="99">
        <v>0</v>
      </c>
      <c r="AU2511" s="99">
        <v>0</v>
      </c>
      <c r="AV2511" s="99">
        <v>26445083.2023926</v>
      </c>
      <c r="AW2511" s="99">
        <v>977525.03638458299</v>
      </c>
      <c r="AX2511" s="99">
        <v>16019720.697631801</v>
      </c>
      <c r="AY2511" s="99">
        <v>29111927.714599598</v>
      </c>
      <c r="AZ2511" s="99">
        <v>18579674.550781298</v>
      </c>
      <c r="BA2511" s="99">
        <v>18821588.0791016</v>
      </c>
      <c r="BB2511" s="99">
        <v>0</v>
      </c>
      <c r="BC2511" s="99">
        <v>7539898.3015747098</v>
      </c>
      <c r="BD2511" s="99">
        <v>2870019.6508483901</v>
      </c>
      <c r="BE2511" s="99">
        <v>0</v>
      </c>
      <c r="BF2511" s="99">
        <v>1374715.01835632</v>
      </c>
      <c r="BG2511" s="99">
        <v>27991080.9382324</v>
      </c>
      <c r="BH2511" s="99">
        <v>15706516.3133545</v>
      </c>
      <c r="BI2511" s="99">
        <v>845.12108714878605</v>
      </c>
      <c r="BJ2511" s="99">
        <v>6027498.8721313505</v>
      </c>
      <c r="BK2511" s="99">
        <v>4111880.3193664602</v>
      </c>
      <c r="BL2511" s="99">
        <v>0</v>
      </c>
      <c r="BM2511" s="99">
        <v>0</v>
      </c>
      <c r="BN2511" s="99">
        <v>0</v>
      </c>
      <c r="BO2511" s="99">
        <v>0</v>
      </c>
      <c r="BP2511" s="99">
        <v>0</v>
      </c>
      <c r="BQ2511" s="99">
        <v>0</v>
      </c>
      <c r="BR2511" s="99">
        <v>8093450.4909057599</v>
      </c>
      <c r="BS2511" s="99">
        <v>7037325.5775146503</v>
      </c>
      <c r="BT2511" s="99">
        <v>3652874.79296875</v>
      </c>
      <c r="BU2511" s="99">
        <v>0</v>
      </c>
      <c r="BV2511" s="99">
        <v>2955408.3695068401</v>
      </c>
      <c r="BW2511" s="99">
        <v>345152.48668670701</v>
      </c>
      <c r="BX2511" s="99">
        <v>0</v>
      </c>
      <c r="BY2511" s="99">
        <v>0</v>
      </c>
      <c r="BZ2511" s="99">
        <v>0</v>
      </c>
      <c r="CA2511" s="99">
        <v>0</v>
      </c>
      <c r="CB2511" s="99">
        <v>10130315.2347412</v>
      </c>
      <c r="CC2511" s="99">
        <v>90024965.428710893</v>
      </c>
      <c r="CD2511" s="99">
        <v>21739382.512207001</v>
      </c>
      <c r="CE2511" s="99">
        <v>3023.96912807226</v>
      </c>
      <c r="CF2511" s="99">
        <v>583222.82217407203</v>
      </c>
      <c r="CG2511" s="99">
        <v>4233252.9284057599</v>
      </c>
      <c r="CH2511" s="99">
        <v>0</v>
      </c>
      <c r="CI2511" s="99">
        <v>124513.381984711</v>
      </c>
      <c r="CJ2511" s="99">
        <v>10713669.9697266</v>
      </c>
      <c r="CK2511" s="99">
        <v>94255865.799804702</v>
      </c>
      <c r="CL2511" s="99">
        <v>22086023.396484401</v>
      </c>
      <c r="CM2511" s="203">
        <f t="shared" si="117"/>
        <v>150440.5223891738</v>
      </c>
      <c r="CN2511" s="203">
        <f t="shared" si="118"/>
        <v>19337454.282959022</v>
      </c>
      <c r="CO2511" s="203">
        <f t="shared" si="119"/>
        <v>122246946.73803711</v>
      </c>
      <c r="CP2511" s="99">
        <v>22086023.396484401</v>
      </c>
      <c r="CQ2511" s="99">
        <v>0</v>
      </c>
      <c r="CR2511" s="99">
        <v>0</v>
      </c>
      <c r="CS2511" s="99">
        <v>0</v>
      </c>
      <c r="CT2511" s="99">
        <v>0</v>
      </c>
    </row>
    <row r="2512" spans="1:98">
      <c r="A2512" s="98" t="s">
        <v>193</v>
      </c>
      <c r="B2512" s="100">
        <v>39508</v>
      </c>
      <c r="C2512" s="99">
        <v>97934.517321586594</v>
      </c>
      <c r="D2512" s="99">
        <v>11.7033099419205</v>
      </c>
      <c r="E2512" s="99">
        <v>25556.0706899166</v>
      </c>
      <c r="F2512" s="99">
        <v>0</v>
      </c>
      <c r="G2512" s="99">
        <v>2500.3477896452</v>
      </c>
      <c r="H2512" s="99">
        <v>0</v>
      </c>
      <c r="I2512" s="99">
        <v>0</v>
      </c>
      <c r="J2512" s="99">
        <v>24930.101393699599</v>
      </c>
      <c r="K2512" s="99">
        <v>1569.1692894846201</v>
      </c>
      <c r="L2512" s="99">
        <v>31982.516881704301</v>
      </c>
      <c r="M2512" s="99">
        <v>43883.585888385802</v>
      </c>
      <c r="N2512" s="99">
        <v>13709.6372313499</v>
      </c>
      <c r="O2512" s="99">
        <v>31995.038184642799</v>
      </c>
      <c r="P2512" s="99">
        <v>0</v>
      </c>
      <c r="Q2512" s="99">
        <v>5475.3546873927098</v>
      </c>
      <c r="R2512" s="99">
        <v>2252.8227873146502</v>
      </c>
      <c r="S2512" s="99">
        <v>0</v>
      </c>
      <c r="T2512" s="99">
        <v>990.27467207610596</v>
      </c>
      <c r="U2512" s="99">
        <v>26587.548702240001</v>
      </c>
      <c r="V2512" s="99">
        <v>7257024.4769897498</v>
      </c>
      <c r="W2512" s="99">
        <v>1189.04076068103</v>
      </c>
      <c r="X2512" s="99">
        <v>2902253.24542236</v>
      </c>
      <c r="Y2512" s="99">
        <v>1698328.3033447301</v>
      </c>
      <c r="Z2512" s="99">
        <v>495532.35931778001</v>
      </c>
      <c r="AA2512" s="99">
        <v>0</v>
      </c>
      <c r="AB2512" s="99">
        <v>0</v>
      </c>
      <c r="AC2512" s="99">
        <v>8483263.9771728497</v>
      </c>
      <c r="AD2512" s="99">
        <v>277541.28423309303</v>
      </c>
      <c r="AE2512" s="99">
        <v>1702062.78034973</v>
      </c>
      <c r="AF2512" s="99">
        <v>3142594.9659118699</v>
      </c>
      <c r="AG2512" s="99">
        <v>2322640.4949646001</v>
      </c>
      <c r="AH2512" s="99">
        <v>2162571.2309265099</v>
      </c>
      <c r="AI2512" s="99">
        <v>0</v>
      </c>
      <c r="AJ2512" s="99">
        <v>876894.30704498303</v>
      </c>
      <c r="AK2512" s="99">
        <v>416893.84776687599</v>
      </c>
      <c r="AL2512" s="99">
        <v>0</v>
      </c>
      <c r="AM2512" s="99">
        <v>178110.07694816601</v>
      </c>
      <c r="AN2512" s="99">
        <v>8745746.3402099591</v>
      </c>
      <c r="AO2512" s="99">
        <v>66235578.821777299</v>
      </c>
      <c r="AP2512" s="99">
        <v>10087.916068792299</v>
      </c>
      <c r="AQ2512" s="99">
        <v>24989304.763671901</v>
      </c>
      <c r="AR2512" s="99">
        <v>0</v>
      </c>
      <c r="AS2512" s="99">
        <v>3638188.2569580101</v>
      </c>
      <c r="AT2512" s="99">
        <v>0</v>
      </c>
      <c r="AU2512" s="99">
        <v>0</v>
      </c>
      <c r="AV2512" s="99">
        <v>28355091.3742676</v>
      </c>
      <c r="AW2512" s="99">
        <v>754461.91095733596</v>
      </c>
      <c r="AX2512" s="99">
        <v>16249679.4185791</v>
      </c>
      <c r="AY2512" s="99">
        <v>29516109.631103501</v>
      </c>
      <c r="AZ2512" s="99">
        <v>18623367.520507801</v>
      </c>
      <c r="BA2512" s="99">
        <v>19731237.362060498</v>
      </c>
      <c r="BB2512" s="99">
        <v>0</v>
      </c>
      <c r="BC2512" s="99">
        <v>7661897.6624145498</v>
      </c>
      <c r="BD2512" s="99">
        <v>3019493.3180542002</v>
      </c>
      <c r="BE2512" s="99">
        <v>0</v>
      </c>
      <c r="BF2512" s="99">
        <v>1354365.8168335001</v>
      </c>
      <c r="BG2512" s="99">
        <v>28998595.450439502</v>
      </c>
      <c r="BH2512" s="99">
        <v>14575934.760376001</v>
      </c>
      <c r="BI2512" s="99">
        <v>1510.7832975536601</v>
      </c>
      <c r="BJ2512" s="99">
        <v>5498880.1439209003</v>
      </c>
      <c r="BK2512" s="99">
        <v>3750722.0299072298</v>
      </c>
      <c r="BL2512" s="99">
        <v>0</v>
      </c>
      <c r="BM2512" s="99">
        <v>0</v>
      </c>
      <c r="BN2512" s="99">
        <v>0</v>
      </c>
      <c r="BO2512" s="99">
        <v>0</v>
      </c>
      <c r="BP2512" s="99">
        <v>0</v>
      </c>
      <c r="BQ2512" s="99">
        <v>0</v>
      </c>
      <c r="BR2512" s="99">
        <v>7320480.9268188505</v>
      </c>
      <c r="BS2512" s="99">
        <v>6255741.5004272498</v>
      </c>
      <c r="BT2512" s="99">
        <v>3827713.47692871</v>
      </c>
      <c r="BU2512" s="99">
        <v>0</v>
      </c>
      <c r="BV2512" s="99">
        <v>2677099.9620056199</v>
      </c>
      <c r="BW2512" s="99">
        <v>360324.35832595802</v>
      </c>
      <c r="BX2512" s="99">
        <v>0</v>
      </c>
      <c r="BY2512" s="99">
        <v>0</v>
      </c>
      <c r="BZ2512" s="99">
        <v>0</v>
      </c>
      <c r="CA2512" s="99">
        <v>0</v>
      </c>
      <c r="CB2512" s="99">
        <v>10140349.803588901</v>
      </c>
      <c r="CC2512" s="99">
        <v>91161024.128906295</v>
      </c>
      <c r="CD2512" s="99">
        <v>20080816.848877002</v>
      </c>
      <c r="CE2512" s="99">
        <v>3163.0385351180998</v>
      </c>
      <c r="CF2512" s="99">
        <v>593966.40939331101</v>
      </c>
      <c r="CG2512" s="99">
        <v>4360296.2532959003</v>
      </c>
      <c r="CH2512" s="99">
        <v>0</v>
      </c>
      <c r="CI2512" s="99">
        <v>126739.706367493</v>
      </c>
      <c r="CJ2512" s="99">
        <v>10733630.772216801</v>
      </c>
      <c r="CK2512" s="99">
        <v>95522751.9609375</v>
      </c>
      <c r="CL2512" s="99">
        <v>20453222.675781298</v>
      </c>
      <c r="CM2512" s="203">
        <f t="shared" si="117"/>
        <v>153327.25506973299</v>
      </c>
      <c r="CN2512" s="203">
        <f t="shared" si="118"/>
        <v>19479377.112426758</v>
      </c>
      <c r="CO2512" s="203">
        <f t="shared" si="119"/>
        <v>124521347.411377</v>
      </c>
      <c r="CP2512" s="99">
        <v>20453222.675781298</v>
      </c>
      <c r="CQ2512" s="99">
        <v>0</v>
      </c>
      <c r="CR2512" s="99">
        <v>0</v>
      </c>
      <c r="CS2512" s="99">
        <v>0</v>
      </c>
      <c r="CT2512" s="99">
        <v>0</v>
      </c>
    </row>
    <row r="2513" spans="1:98">
      <c r="A2513" s="98" t="s">
        <v>193</v>
      </c>
      <c r="B2513" s="100">
        <v>39600</v>
      </c>
      <c r="C2513" s="99">
        <v>99550.026784896894</v>
      </c>
      <c r="D2513" s="99">
        <v>9.2952753279823792</v>
      </c>
      <c r="E2513" s="99">
        <v>24860.059366703001</v>
      </c>
      <c r="F2513" s="99">
        <v>0</v>
      </c>
      <c r="G2513" s="99">
        <v>2670.26425617933</v>
      </c>
      <c r="H2513" s="99">
        <v>0</v>
      </c>
      <c r="I2513" s="99">
        <v>0</v>
      </c>
      <c r="J2513" s="99">
        <v>26044.2103950977</v>
      </c>
      <c r="K2513" s="99">
        <v>1325.7442202269999</v>
      </c>
      <c r="L2513" s="99">
        <v>31972.059488534898</v>
      </c>
      <c r="M2513" s="99">
        <v>44307.761871814699</v>
      </c>
      <c r="N2513" s="99">
        <v>13603.773838281601</v>
      </c>
      <c r="O2513" s="99">
        <v>32591.917932748798</v>
      </c>
      <c r="P2513" s="99">
        <v>0</v>
      </c>
      <c r="Q2513" s="99">
        <v>5445.7794275879896</v>
      </c>
      <c r="R2513" s="99">
        <v>2367.6513699591201</v>
      </c>
      <c r="S2513" s="99">
        <v>0</v>
      </c>
      <c r="T2513" s="99">
        <v>994.53521301597402</v>
      </c>
      <c r="U2513" s="99">
        <v>27270.238738775301</v>
      </c>
      <c r="V2513" s="99">
        <v>7349649.6412353497</v>
      </c>
      <c r="W2513" s="99">
        <v>538.95750234276102</v>
      </c>
      <c r="X2513" s="99">
        <v>2822384.8639221201</v>
      </c>
      <c r="Y2513" s="99">
        <v>1685875.9763946501</v>
      </c>
      <c r="Z2513" s="99">
        <v>520487.45487976098</v>
      </c>
      <c r="AA2513" s="99">
        <v>0</v>
      </c>
      <c r="AB2513" s="99">
        <v>0</v>
      </c>
      <c r="AC2513" s="99">
        <v>8857181.5775146503</v>
      </c>
      <c r="AD2513" s="99">
        <v>227677.11035537699</v>
      </c>
      <c r="AE2513" s="99">
        <v>1684877.4586791999</v>
      </c>
      <c r="AF2513" s="99">
        <v>3132602.2398071298</v>
      </c>
      <c r="AG2513" s="99">
        <v>2316280.6695556599</v>
      </c>
      <c r="AH2513" s="99">
        <v>2181014.1980590802</v>
      </c>
      <c r="AI2513" s="99">
        <v>0</v>
      </c>
      <c r="AJ2513" s="99">
        <v>868887.00580596901</v>
      </c>
      <c r="AK2513" s="99">
        <v>434195.03536987299</v>
      </c>
      <c r="AL2513" s="99">
        <v>0</v>
      </c>
      <c r="AM2513" s="99">
        <v>176139.12335395801</v>
      </c>
      <c r="AN2513" s="99">
        <v>8991527.8267822303</v>
      </c>
      <c r="AO2513" s="99">
        <v>67852663.182617202</v>
      </c>
      <c r="AP2513" s="99">
        <v>4560.3039028048497</v>
      </c>
      <c r="AQ2513" s="99">
        <v>24524498.651611298</v>
      </c>
      <c r="AR2513" s="99">
        <v>0</v>
      </c>
      <c r="AS2513" s="99">
        <v>3879464.37463379</v>
      </c>
      <c r="AT2513" s="99">
        <v>0</v>
      </c>
      <c r="AU2513" s="99">
        <v>0</v>
      </c>
      <c r="AV2513" s="99">
        <v>29768406.253662098</v>
      </c>
      <c r="AW2513" s="99">
        <v>625252.09458923305</v>
      </c>
      <c r="AX2513" s="99">
        <v>16303439.5354004</v>
      </c>
      <c r="AY2513" s="99">
        <v>29596510.699707001</v>
      </c>
      <c r="AZ2513" s="99">
        <v>18778212.677978501</v>
      </c>
      <c r="BA2513" s="99">
        <v>20073456.8747559</v>
      </c>
      <c r="BB2513" s="99">
        <v>0</v>
      </c>
      <c r="BC2513" s="99">
        <v>7621866.4697876005</v>
      </c>
      <c r="BD2513" s="99">
        <v>3184198.3332214402</v>
      </c>
      <c r="BE2513" s="99">
        <v>0</v>
      </c>
      <c r="BF2513" s="99">
        <v>1357805.0789642299</v>
      </c>
      <c r="BG2513" s="99">
        <v>30055200.4619141</v>
      </c>
      <c r="BH2513" s="99">
        <v>14901641.4541016</v>
      </c>
      <c r="BI2513" s="99">
        <v>796.42416612058901</v>
      </c>
      <c r="BJ2513" s="99">
        <v>5414382.0464477502</v>
      </c>
      <c r="BK2513" s="99">
        <v>3754800.5207519499</v>
      </c>
      <c r="BL2513" s="99">
        <v>0</v>
      </c>
      <c r="BM2513" s="99">
        <v>0</v>
      </c>
      <c r="BN2513" s="99">
        <v>0</v>
      </c>
      <c r="BO2513" s="99">
        <v>0</v>
      </c>
      <c r="BP2513" s="99">
        <v>0</v>
      </c>
      <c r="BQ2513" s="99">
        <v>0</v>
      </c>
      <c r="BR2513" s="99">
        <v>7410274.0316772498</v>
      </c>
      <c r="BS2513" s="99">
        <v>6321943.9022827102</v>
      </c>
      <c r="BT2513" s="99">
        <v>3900750.6567382799</v>
      </c>
      <c r="BU2513" s="99">
        <v>0</v>
      </c>
      <c r="BV2513" s="99">
        <v>2670404.25390625</v>
      </c>
      <c r="BW2513" s="99">
        <v>379467.58126831101</v>
      </c>
      <c r="BX2513" s="99">
        <v>0</v>
      </c>
      <c r="BY2513" s="99">
        <v>0</v>
      </c>
      <c r="BZ2513" s="99">
        <v>0</v>
      </c>
      <c r="CA2513" s="99">
        <v>0</v>
      </c>
      <c r="CB2513" s="99">
        <v>10186833.9306641</v>
      </c>
      <c r="CC2513" s="99">
        <v>92440974.2734375</v>
      </c>
      <c r="CD2513" s="99">
        <v>20312038.473877002</v>
      </c>
      <c r="CE2513" s="99">
        <v>3259.45273980498</v>
      </c>
      <c r="CF2513" s="99">
        <v>610140.80845642101</v>
      </c>
      <c r="CG2513" s="99">
        <v>4541303.8831176804</v>
      </c>
      <c r="CH2513" s="99">
        <v>0</v>
      </c>
      <c r="CI2513" s="99">
        <v>127785.921328545</v>
      </c>
      <c r="CJ2513" s="99">
        <v>10796110.138183599</v>
      </c>
      <c r="CK2513" s="99">
        <v>96977792.4765625</v>
      </c>
      <c r="CL2513" s="99">
        <v>20695668.979492199</v>
      </c>
      <c r="CM2513" s="203">
        <f t="shared" si="117"/>
        <v>155056.16006732031</v>
      </c>
      <c r="CN2513" s="203">
        <f t="shared" si="118"/>
        <v>19787637.964965828</v>
      </c>
      <c r="CO2513" s="203">
        <f t="shared" si="119"/>
        <v>127032992.93847659</v>
      </c>
      <c r="CP2513" s="99">
        <v>20695668.979492199</v>
      </c>
      <c r="CQ2513" s="99">
        <v>0</v>
      </c>
      <c r="CR2513" s="99">
        <v>0</v>
      </c>
      <c r="CS2513" s="99">
        <v>0</v>
      </c>
      <c r="CT2513" s="99">
        <v>0</v>
      </c>
    </row>
    <row r="2514" spans="1:98">
      <c r="A2514" s="98" t="s">
        <v>193</v>
      </c>
      <c r="B2514" s="100">
        <v>39692</v>
      </c>
      <c r="C2514" s="99">
        <v>101249.636688232</v>
      </c>
      <c r="D2514" s="99">
        <v>11.515808526892201</v>
      </c>
      <c r="E2514" s="99">
        <v>24078.9673218727</v>
      </c>
      <c r="F2514" s="99">
        <v>0</v>
      </c>
      <c r="G2514" s="99">
        <v>2867.4097242355301</v>
      </c>
      <c r="H2514" s="99">
        <v>0</v>
      </c>
      <c r="I2514" s="99">
        <v>0</v>
      </c>
      <c r="J2514" s="99">
        <v>27087.8160667419</v>
      </c>
      <c r="K2514" s="99">
        <v>1130.83472360671</v>
      </c>
      <c r="L2514" s="99">
        <v>31466.889130353899</v>
      </c>
      <c r="M2514" s="99">
        <v>44904.213023185701</v>
      </c>
      <c r="N2514" s="99">
        <v>13607.660598516501</v>
      </c>
      <c r="O2514" s="99">
        <v>33274.798281192801</v>
      </c>
      <c r="P2514" s="99">
        <v>0</v>
      </c>
      <c r="Q2514" s="99">
        <v>5433.8973660469101</v>
      </c>
      <c r="R2514" s="99">
        <v>2534.7556625306602</v>
      </c>
      <c r="S2514" s="99">
        <v>0</v>
      </c>
      <c r="T2514" s="99">
        <v>975.15404359251295</v>
      </c>
      <c r="U2514" s="99">
        <v>28134.929155111298</v>
      </c>
      <c r="V2514" s="99">
        <v>7476466.1265869103</v>
      </c>
      <c r="W2514" s="99">
        <v>754.90299488604103</v>
      </c>
      <c r="X2514" s="99">
        <v>2736067.0398559598</v>
      </c>
      <c r="Y2514" s="99">
        <v>1667802.77651978</v>
      </c>
      <c r="Z2514" s="99">
        <v>536915.237007141</v>
      </c>
      <c r="AA2514" s="99">
        <v>0</v>
      </c>
      <c r="AB2514" s="99">
        <v>0</v>
      </c>
      <c r="AC2514" s="99">
        <v>9056649.7054443397</v>
      </c>
      <c r="AD2514" s="99">
        <v>192779.044090271</v>
      </c>
      <c r="AE2514" s="99">
        <v>1653153.30247498</v>
      </c>
      <c r="AF2514" s="99">
        <v>3171147.7327575702</v>
      </c>
      <c r="AG2514" s="99">
        <v>2307207.5021972698</v>
      </c>
      <c r="AH2514" s="99">
        <v>2224030.3499755901</v>
      </c>
      <c r="AI2514" s="99">
        <v>0</v>
      </c>
      <c r="AJ2514" s="99">
        <v>871832.01696014404</v>
      </c>
      <c r="AK2514" s="99">
        <v>444670.66313171398</v>
      </c>
      <c r="AL2514" s="99">
        <v>0</v>
      </c>
      <c r="AM2514" s="99">
        <v>168661.98504638701</v>
      </c>
      <c r="AN2514" s="99">
        <v>9224381.86083984</v>
      </c>
      <c r="AO2514" s="99">
        <v>69844301.994140595</v>
      </c>
      <c r="AP2514" s="99">
        <v>6538.1053189039203</v>
      </c>
      <c r="AQ2514" s="99">
        <v>24097093.484375</v>
      </c>
      <c r="AR2514" s="99">
        <v>0</v>
      </c>
      <c r="AS2514" s="99">
        <v>4047954.1410217299</v>
      </c>
      <c r="AT2514" s="99">
        <v>0</v>
      </c>
      <c r="AU2514" s="99">
        <v>0</v>
      </c>
      <c r="AV2514" s="99">
        <v>30822984.6479492</v>
      </c>
      <c r="AW2514" s="99">
        <v>534836.86792755104</v>
      </c>
      <c r="AX2514" s="99">
        <v>16156683.061401401</v>
      </c>
      <c r="AY2514" s="99">
        <v>30391200.353515599</v>
      </c>
      <c r="AZ2514" s="99">
        <v>18845353.534179699</v>
      </c>
      <c r="BA2514" s="99">
        <v>20791142.166747998</v>
      </c>
      <c r="BB2514" s="99">
        <v>0</v>
      </c>
      <c r="BC2514" s="99">
        <v>7694056.1497192401</v>
      </c>
      <c r="BD2514" s="99">
        <v>3295018.3786926302</v>
      </c>
      <c r="BE2514" s="99">
        <v>0</v>
      </c>
      <c r="BF2514" s="99">
        <v>1318301.56602478</v>
      </c>
      <c r="BG2514" s="99">
        <v>31336135.8518066</v>
      </c>
      <c r="BH2514" s="99">
        <v>15274087.208984399</v>
      </c>
      <c r="BI2514" s="99">
        <v>788.34146211296297</v>
      </c>
      <c r="BJ2514" s="99">
        <v>5365406.48364258</v>
      </c>
      <c r="BK2514" s="99">
        <v>3757209.6557922401</v>
      </c>
      <c r="BL2514" s="99">
        <v>0</v>
      </c>
      <c r="BM2514" s="99">
        <v>0</v>
      </c>
      <c r="BN2514" s="99">
        <v>0</v>
      </c>
      <c r="BO2514" s="99">
        <v>0</v>
      </c>
      <c r="BP2514" s="99">
        <v>0</v>
      </c>
      <c r="BQ2514" s="99">
        <v>0</v>
      </c>
      <c r="BR2514" s="99">
        <v>7556573.5567627</v>
      </c>
      <c r="BS2514" s="99">
        <v>6360886.1797485398</v>
      </c>
      <c r="BT2514" s="99">
        <v>4034581.12854004</v>
      </c>
      <c r="BU2514" s="99">
        <v>0</v>
      </c>
      <c r="BV2514" s="99">
        <v>2696405.8995971698</v>
      </c>
      <c r="BW2514" s="99">
        <v>393119.97265625</v>
      </c>
      <c r="BX2514" s="99">
        <v>0</v>
      </c>
      <c r="BY2514" s="99">
        <v>0</v>
      </c>
      <c r="BZ2514" s="99">
        <v>0</v>
      </c>
      <c r="CA2514" s="99">
        <v>0</v>
      </c>
      <c r="CB2514" s="99">
        <v>10215734.696167</v>
      </c>
      <c r="CC2514" s="99">
        <v>93648242.173828095</v>
      </c>
      <c r="CD2514" s="99">
        <v>20635853.376953099</v>
      </c>
      <c r="CE2514" s="99">
        <v>3395.9801895916498</v>
      </c>
      <c r="CF2514" s="99">
        <v>617716.69409942604</v>
      </c>
      <c r="CG2514" s="99">
        <v>4649367.6475219699</v>
      </c>
      <c r="CH2514" s="99">
        <v>0</v>
      </c>
      <c r="CI2514" s="99">
        <v>128687.65095520001</v>
      </c>
      <c r="CJ2514" s="99">
        <v>10833203.0974121</v>
      </c>
      <c r="CK2514" s="99">
        <v>98297697.323242202</v>
      </c>
      <c r="CL2514" s="99">
        <v>21023294.456787098</v>
      </c>
      <c r="CM2514" s="203">
        <f t="shared" si="117"/>
        <v>156822.5801103113</v>
      </c>
      <c r="CN2514" s="203">
        <f t="shared" si="118"/>
        <v>20057584.958251938</v>
      </c>
      <c r="CO2514" s="203">
        <f t="shared" si="119"/>
        <v>129633833.1750488</v>
      </c>
      <c r="CP2514" s="99">
        <v>21023294.456787098</v>
      </c>
      <c r="CQ2514" s="99">
        <v>0</v>
      </c>
      <c r="CR2514" s="99">
        <v>0</v>
      </c>
      <c r="CS2514" s="99">
        <v>0</v>
      </c>
      <c r="CT2514" s="99">
        <v>0</v>
      </c>
    </row>
    <row r="2515" spans="1:98">
      <c r="A2515" s="98" t="s">
        <v>193</v>
      </c>
      <c r="B2515" s="100">
        <v>39783</v>
      </c>
      <c r="C2515" s="99">
        <v>102270.009669304</v>
      </c>
      <c r="D2515" s="99">
        <v>7.7821370049496199</v>
      </c>
      <c r="E2515" s="99">
        <v>23420.9520471096</v>
      </c>
      <c r="F2515" s="99">
        <v>0</v>
      </c>
      <c r="G2515" s="99">
        <v>3005.7900642752602</v>
      </c>
      <c r="H2515" s="99">
        <v>0</v>
      </c>
      <c r="I2515" s="99">
        <v>0</v>
      </c>
      <c r="J2515" s="99">
        <v>27632.8206300735</v>
      </c>
      <c r="K2515" s="99">
        <v>895.94765914231505</v>
      </c>
      <c r="L2515" s="99">
        <v>31090.4638943672</v>
      </c>
      <c r="M2515" s="99">
        <v>45081.344704151197</v>
      </c>
      <c r="N2515" s="99">
        <v>13601.286537289599</v>
      </c>
      <c r="O2515" s="99">
        <v>33650.545289516398</v>
      </c>
      <c r="P2515" s="99">
        <v>0</v>
      </c>
      <c r="Q2515" s="99">
        <v>5375.6902913451204</v>
      </c>
      <c r="R2515" s="99">
        <v>2589.9107134640199</v>
      </c>
      <c r="S2515" s="99">
        <v>0</v>
      </c>
      <c r="T2515" s="99">
        <v>949.89934013038896</v>
      </c>
      <c r="U2515" s="99">
        <v>28640.851140975999</v>
      </c>
      <c r="V2515" s="99">
        <v>7512970.5132446298</v>
      </c>
      <c r="W2515" s="99">
        <v>523.62733083963406</v>
      </c>
      <c r="X2515" s="99">
        <v>2664604.7378234901</v>
      </c>
      <c r="Y2515" s="99">
        <v>1636412.83651733</v>
      </c>
      <c r="Z2515" s="99">
        <v>555955.31530761695</v>
      </c>
      <c r="AA2515" s="99">
        <v>0</v>
      </c>
      <c r="AB2515" s="99">
        <v>0</v>
      </c>
      <c r="AC2515" s="99">
        <v>9220896.2534179706</v>
      </c>
      <c r="AD2515" s="99">
        <v>153500.73312377901</v>
      </c>
      <c r="AE2515" s="99">
        <v>1606536.85392761</v>
      </c>
      <c r="AF2515" s="99">
        <v>3162604.0033874498</v>
      </c>
      <c r="AG2515" s="99">
        <v>2293723.5639343299</v>
      </c>
      <c r="AH2515" s="99">
        <v>2241341.5115966802</v>
      </c>
      <c r="AI2515" s="99">
        <v>0</v>
      </c>
      <c r="AJ2515" s="99">
        <v>863853.85066986096</v>
      </c>
      <c r="AK2515" s="99">
        <v>456915.05167388899</v>
      </c>
      <c r="AL2515" s="99">
        <v>0</v>
      </c>
      <c r="AM2515" s="99">
        <v>159888.10067749</v>
      </c>
      <c r="AN2515" s="99">
        <v>9490247.5684814509</v>
      </c>
      <c r="AO2515" s="99">
        <v>70442253.811523393</v>
      </c>
      <c r="AP2515" s="99">
        <v>4254.0128398537599</v>
      </c>
      <c r="AQ2515" s="99">
        <v>23471745.495605499</v>
      </c>
      <c r="AR2515" s="99">
        <v>0</v>
      </c>
      <c r="AS2515" s="99">
        <v>4218161.7528686495</v>
      </c>
      <c r="AT2515" s="99">
        <v>0</v>
      </c>
      <c r="AU2515" s="99">
        <v>0</v>
      </c>
      <c r="AV2515" s="99">
        <v>31849534.900634799</v>
      </c>
      <c r="AW2515" s="99">
        <v>433598.30410766602</v>
      </c>
      <c r="AX2515" s="99">
        <v>15828830.8060303</v>
      </c>
      <c r="AY2515" s="99">
        <v>30395907.107177701</v>
      </c>
      <c r="AZ2515" s="99">
        <v>18883990.4841309</v>
      </c>
      <c r="BA2515" s="99">
        <v>21044786.2424316</v>
      </c>
      <c r="BB2515" s="99">
        <v>0</v>
      </c>
      <c r="BC2515" s="99">
        <v>7668268.1386718797</v>
      </c>
      <c r="BD2515" s="99">
        <v>3414834.9765014602</v>
      </c>
      <c r="BE2515" s="99">
        <v>0</v>
      </c>
      <c r="BF2515" s="99">
        <v>1259978.58128357</v>
      </c>
      <c r="BG2515" s="99">
        <v>32708387.737548798</v>
      </c>
      <c r="BH2515" s="99">
        <v>15558490.1746826</v>
      </c>
      <c r="BI2515" s="99">
        <v>520.83446604758501</v>
      </c>
      <c r="BJ2515" s="99">
        <v>5243326.5122680701</v>
      </c>
      <c r="BK2515" s="99">
        <v>3702643.0194091802</v>
      </c>
      <c r="BL2515" s="99">
        <v>0</v>
      </c>
      <c r="BM2515" s="99">
        <v>0</v>
      </c>
      <c r="BN2515" s="99">
        <v>0</v>
      </c>
      <c r="BO2515" s="99">
        <v>0</v>
      </c>
      <c r="BP2515" s="99">
        <v>0</v>
      </c>
      <c r="BQ2515" s="99">
        <v>0</v>
      </c>
      <c r="BR2515" s="99">
        <v>7617945.6509399395</v>
      </c>
      <c r="BS2515" s="99">
        <v>6389407.5787353497</v>
      </c>
      <c r="BT2515" s="99">
        <v>4081203.11254883</v>
      </c>
      <c r="BU2515" s="99">
        <v>0</v>
      </c>
      <c r="BV2515" s="99">
        <v>2694072.4803466802</v>
      </c>
      <c r="BW2515" s="99">
        <v>402958.74572372402</v>
      </c>
      <c r="BX2515" s="99">
        <v>0</v>
      </c>
      <c r="BY2515" s="99">
        <v>0</v>
      </c>
      <c r="BZ2515" s="99">
        <v>0</v>
      </c>
      <c r="CA2515" s="99">
        <v>0</v>
      </c>
      <c r="CB2515" s="99">
        <v>10171652.032348599</v>
      </c>
      <c r="CC2515" s="99">
        <v>93710006.381835893</v>
      </c>
      <c r="CD2515" s="99">
        <v>20802137.9382324</v>
      </c>
      <c r="CE2515" s="99">
        <v>3455.26388791204</v>
      </c>
      <c r="CF2515" s="99">
        <v>623268.31973266602</v>
      </c>
      <c r="CG2515" s="99">
        <v>4716539.125</v>
      </c>
      <c r="CH2515" s="99">
        <v>0</v>
      </c>
      <c r="CI2515" s="99">
        <v>129071.970133781</v>
      </c>
      <c r="CJ2515" s="99">
        <v>10794503.821899399</v>
      </c>
      <c r="CK2515" s="99">
        <v>98397691.735351607</v>
      </c>
      <c r="CL2515" s="99">
        <v>21205139.040527299</v>
      </c>
      <c r="CM2515" s="203">
        <f t="shared" si="117"/>
        <v>157712.82127475701</v>
      </c>
      <c r="CN2515" s="203">
        <f t="shared" si="118"/>
        <v>20284751.390380852</v>
      </c>
      <c r="CO2515" s="203">
        <f t="shared" si="119"/>
        <v>131106079.47290041</v>
      </c>
      <c r="CP2515" s="99">
        <v>21205139.040527299</v>
      </c>
      <c r="CQ2515" s="99">
        <v>0</v>
      </c>
      <c r="CR2515" s="99">
        <v>0</v>
      </c>
      <c r="CS2515" s="99">
        <v>0</v>
      </c>
      <c r="CT2515" s="99">
        <v>0</v>
      </c>
    </row>
    <row r="2516" spans="1:98">
      <c r="A2516" s="98" t="s">
        <v>193</v>
      </c>
      <c r="B2516" s="100">
        <v>39873</v>
      </c>
      <c r="C2516" s="99">
        <v>103667.253842354</v>
      </c>
      <c r="D2516" s="99">
        <v>7.3603621369693402</v>
      </c>
      <c r="E2516" s="99">
        <v>22549.248108387001</v>
      </c>
      <c r="F2516" s="99">
        <v>0</v>
      </c>
      <c r="G2516" s="99">
        <v>3091.1714256405799</v>
      </c>
      <c r="H2516" s="99">
        <v>0</v>
      </c>
      <c r="I2516" s="99">
        <v>0</v>
      </c>
      <c r="J2516" s="99">
        <v>28406.974617242799</v>
      </c>
      <c r="K2516" s="99">
        <v>770.04582238197304</v>
      </c>
      <c r="L2516" s="99">
        <v>30892.470653772401</v>
      </c>
      <c r="M2516" s="99">
        <v>45504.581355571703</v>
      </c>
      <c r="N2516" s="99">
        <v>13650.351842284201</v>
      </c>
      <c r="O2516" s="99">
        <v>34117.042139053301</v>
      </c>
      <c r="P2516" s="99">
        <v>0</v>
      </c>
      <c r="Q2516" s="99">
        <v>5347.7247207760802</v>
      </c>
      <c r="R2516" s="99">
        <v>2637.60662996769</v>
      </c>
      <c r="S2516" s="99">
        <v>0</v>
      </c>
      <c r="T2516" s="99">
        <v>930.86100835353102</v>
      </c>
      <c r="U2516" s="99">
        <v>29209.4212946892</v>
      </c>
      <c r="V2516" s="99">
        <v>7581803.8348998995</v>
      </c>
      <c r="W2516" s="99">
        <v>697.31306048482702</v>
      </c>
      <c r="X2516" s="99">
        <v>2557314.0083313002</v>
      </c>
      <c r="Y2516" s="99">
        <v>1584777.26179504</v>
      </c>
      <c r="Z2516" s="99">
        <v>564846.58078765904</v>
      </c>
      <c r="AA2516" s="99">
        <v>0</v>
      </c>
      <c r="AB2516" s="99">
        <v>0</v>
      </c>
      <c r="AC2516" s="99">
        <v>9551200.4614257794</v>
      </c>
      <c r="AD2516" s="99">
        <v>122926.9554739</v>
      </c>
      <c r="AE2516" s="99">
        <v>1583578.51296997</v>
      </c>
      <c r="AF2516" s="99">
        <v>3167457.1277771001</v>
      </c>
      <c r="AG2516" s="99">
        <v>2291555.88848877</v>
      </c>
      <c r="AH2516" s="99">
        <v>2247409.4406127902</v>
      </c>
      <c r="AI2516" s="99">
        <v>0</v>
      </c>
      <c r="AJ2516" s="99">
        <v>838996.34413146996</v>
      </c>
      <c r="AK2516" s="99">
        <v>469253.67658615101</v>
      </c>
      <c r="AL2516" s="99">
        <v>0</v>
      </c>
      <c r="AM2516" s="99">
        <v>155386.85109710699</v>
      </c>
      <c r="AN2516" s="99">
        <v>9661111.0061035194</v>
      </c>
      <c r="AO2516" s="99">
        <v>71573305.834960893</v>
      </c>
      <c r="AP2516" s="99">
        <v>5748.2776182293901</v>
      </c>
      <c r="AQ2516" s="99">
        <v>22571627.743652299</v>
      </c>
      <c r="AR2516" s="99">
        <v>0</v>
      </c>
      <c r="AS2516" s="99">
        <v>4302092.7338256799</v>
      </c>
      <c r="AT2516" s="99">
        <v>0</v>
      </c>
      <c r="AU2516" s="99">
        <v>0</v>
      </c>
      <c r="AV2516" s="99">
        <v>33275640.7651367</v>
      </c>
      <c r="AW2516" s="99">
        <v>349624.356876373</v>
      </c>
      <c r="AX2516" s="99">
        <v>15796629.5396729</v>
      </c>
      <c r="AY2516" s="99">
        <v>30672801.2028809</v>
      </c>
      <c r="AZ2516" s="99">
        <v>18896999.481445301</v>
      </c>
      <c r="BA2516" s="99">
        <v>21122032.533691399</v>
      </c>
      <c r="BB2516" s="99">
        <v>0</v>
      </c>
      <c r="BC2516" s="99">
        <v>7457825.5254516602</v>
      </c>
      <c r="BD2516" s="99">
        <v>3517726.3569946298</v>
      </c>
      <c r="BE2516" s="99">
        <v>0</v>
      </c>
      <c r="BF2516" s="99">
        <v>1231550.5469055199</v>
      </c>
      <c r="BG2516" s="99">
        <v>33577350.140625</v>
      </c>
      <c r="BH2516" s="99">
        <v>15664263.3327637</v>
      </c>
      <c r="BI2516" s="99">
        <v>385.17729216814001</v>
      </c>
      <c r="BJ2516" s="99">
        <v>4990623.1063842801</v>
      </c>
      <c r="BK2516" s="99">
        <v>3526801.6552734398</v>
      </c>
      <c r="BL2516" s="99">
        <v>0</v>
      </c>
      <c r="BM2516" s="99">
        <v>0</v>
      </c>
      <c r="BN2516" s="99">
        <v>0</v>
      </c>
      <c r="BO2516" s="99">
        <v>0</v>
      </c>
      <c r="BP2516" s="99">
        <v>0</v>
      </c>
      <c r="BQ2516" s="99">
        <v>0</v>
      </c>
      <c r="BR2516" s="99">
        <v>7664327.2276001005</v>
      </c>
      <c r="BS2516" s="99">
        <v>6317298.7988281297</v>
      </c>
      <c r="BT2516" s="99">
        <v>4101514.3355407701</v>
      </c>
      <c r="BU2516" s="99">
        <v>0</v>
      </c>
      <c r="BV2516" s="99">
        <v>2618474.7767028799</v>
      </c>
      <c r="BW2516" s="99">
        <v>412269.54454422003</v>
      </c>
      <c r="BX2516" s="99">
        <v>0</v>
      </c>
      <c r="BY2516" s="99">
        <v>0</v>
      </c>
      <c r="BZ2516" s="99">
        <v>0</v>
      </c>
      <c r="CA2516" s="99">
        <v>0</v>
      </c>
      <c r="CB2516" s="99">
        <v>10164393.033203101</v>
      </c>
      <c r="CC2516" s="99">
        <v>94427745.427734405</v>
      </c>
      <c r="CD2516" s="99">
        <v>20669313.2348633</v>
      </c>
      <c r="CE2516" s="99">
        <v>3476.8637057542801</v>
      </c>
      <c r="CF2516" s="99">
        <v>627612.01906585705</v>
      </c>
      <c r="CG2516" s="99">
        <v>4767338.6784057599</v>
      </c>
      <c r="CH2516" s="99">
        <v>0</v>
      </c>
      <c r="CI2516" s="99">
        <v>129719.14255046799</v>
      </c>
      <c r="CJ2516" s="99">
        <v>10792489.0539551</v>
      </c>
      <c r="CK2516" s="99">
        <v>99207671.416015595</v>
      </c>
      <c r="CL2516" s="99">
        <v>21092420.615722701</v>
      </c>
      <c r="CM2516" s="203">
        <f t="shared" si="117"/>
        <v>158928.56384515719</v>
      </c>
      <c r="CN2516" s="203">
        <f t="shared" si="118"/>
        <v>20453600.06005862</v>
      </c>
      <c r="CO2516" s="203">
        <f t="shared" si="119"/>
        <v>132785021.5566406</v>
      </c>
      <c r="CP2516" s="99">
        <v>21092420.615722701</v>
      </c>
      <c r="CQ2516" s="99">
        <v>0</v>
      </c>
      <c r="CR2516" s="99">
        <v>0</v>
      </c>
      <c r="CS2516" s="99">
        <v>0</v>
      </c>
      <c r="CT2516" s="99">
        <v>0</v>
      </c>
    </row>
    <row r="2517" spans="1:98">
      <c r="A2517" s="98" t="s">
        <v>193</v>
      </c>
      <c r="B2517" s="100">
        <v>39965</v>
      </c>
      <c r="C2517" s="99">
        <v>105512.905162811</v>
      </c>
      <c r="D2517" s="99">
        <v>7.6301245809881904</v>
      </c>
      <c r="E2517" s="99">
        <v>21771.325846195199</v>
      </c>
      <c r="F2517" s="99">
        <v>0</v>
      </c>
      <c r="G2517" s="99">
        <v>3232.3025265932101</v>
      </c>
      <c r="H2517" s="99">
        <v>0</v>
      </c>
      <c r="I2517" s="99">
        <v>0</v>
      </c>
      <c r="J2517" s="99">
        <v>29226.3053324223</v>
      </c>
      <c r="K2517" s="99">
        <v>564.69140892475798</v>
      </c>
      <c r="L2517" s="99">
        <v>31116.048716068301</v>
      </c>
      <c r="M2517" s="99">
        <v>45941.864063739798</v>
      </c>
      <c r="N2517" s="99">
        <v>13689.523805737501</v>
      </c>
      <c r="O2517" s="99">
        <v>34584.995276451104</v>
      </c>
      <c r="P2517" s="99">
        <v>0</v>
      </c>
      <c r="Q2517" s="99">
        <v>5329.4445748329199</v>
      </c>
      <c r="R2517" s="99">
        <v>2729.9562537670099</v>
      </c>
      <c r="S2517" s="99">
        <v>0</v>
      </c>
      <c r="T2517" s="99">
        <v>940.55201296508301</v>
      </c>
      <c r="U2517" s="99">
        <v>29719.573288917501</v>
      </c>
      <c r="V2517" s="99">
        <v>7734011.0954589797</v>
      </c>
      <c r="W2517" s="99">
        <v>751.56916824728296</v>
      </c>
      <c r="X2517" s="99">
        <v>2468883.7857666002</v>
      </c>
      <c r="Y2517" s="99">
        <v>1553645.3842315699</v>
      </c>
      <c r="Z2517" s="99">
        <v>581302.60087585403</v>
      </c>
      <c r="AA2517" s="99">
        <v>0</v>
      </c>
      <c r="AB2517" s="99">
        <v>0</v>
      </c>
      <c r="AC2517" s="99">
        <v>9756211.7589111291</v>
      </c>
      <c r="AD2517" s="99">
        <v>88061.424152374297</v>
      </c>
      <c r="AE2517" s="99">
        <v>1581456.9515686</v>
      </c>
      <c r="AF2517" s="99">
        <v>3214103.33947754</v>
      </c>
      <c r="AG2517" s="99">
        <v>2308694.4518737802</v>
      </c>
      <c r="AH2517" s="99">
        <v>2268110.9117736798</v>
      </c>
      <c r="AI2517" s="99">
        <v>0</v>
      </c>
      <c r="AJ2517" s="99">
        <v>829662.246330261</v>
      </c>
      <c r="AK2517" s="99">
        <v>475086.01081466698</v>
      </c>
      <c r="AL2517" s="99">
        <v>0</v>
      </c>
      <c r="AM2517" s="99">
        <v>155783.04281806899</v>
      </c>
      <c r="AN2517" s="99">
        <v>9789537.20947266</v>
      </c>
      <c r="AO2517" s="99">
        <v>73314561.860351607</v>
      </c>
      <c r="AP2517" s="99">
        <v>6259.4704234600104</v>
      </c>
      <c r="AQ2517" s="99">
        <v>22038631.647216801</v>
      </c>
      <c r="AR2517" s="99">
        <v>0</v>
      </c>
      <c r="AS2517" s="99">
        <v>4440896.4481811495</v>
      </c>
      <c r="AT2517" s="99">
        <v>0</v>
      </c>
      <c r="AU2517" s="99">
        <v>0</v>
      </c>
      <c r="AV2517" s="99">
        <v>34399568.049804702</v>
      </c>
      <c r="AW2517" s="99">
        <v>252138.34486198399</v>
      </c>
      <c r="AX2517" s="99">
        <v>15974900.661498999</v>
      </c>
      <c r="AY2517" s="99">
        <v>31323091.0393066</v>
      </c>
      <c r="AZ2517" s="99">
        <v>19204901.206542999</v>
      </c>
      <c r="BA2517" s="99">
        <v>21511428.059814502</v>
      </c>
      <c r="BB2517" s="99">
        <v>0</v>
      </c>
      <c r="BC2517" s="99">
        <v>7421931.3232421903</v>
      </c>
      <c r="BD2517" s="99">
        <v>3570266.5167846698</v>
      </c>
      <c r="BE2517" s="99">
        <v>0</v>
      </c>
      <c r="BF2517" s="99">
        <v>1236278.0385894801</v>
      </c>
      <c r="BG2517" s="99">
        <v>34406062.099609397</v>
      </c>
      <c r="BH2517" s="99">
        <v>16137288.2814941</v>
      </c>
      <c r="BI2517" s="99">
        <v>619.795041315258</v>
      </c>
      <c r="BJ2517" s="99">
        <v>4883413.73364258</v>
      </c>
      <c r="BK2517" s="99">
        <v>3489181.2488098098</v>
      </c>
      <c r="BL2517" s="99">
        <v>0</v>
      </c>
      <c r="BM2517" s="99">
        <v>0</v>
      </c>
      <c r="BN2517" s="99">
        <v>0</v>
      </c>
      <c r="BO2517" s="99">
        <v>0</v>
      </c>
      <c r="BP2517" s="99">
        <v>0</v>
      </c>
      <c r="BQ2517" s="99">
        <v>0</v>
      </c>
      <c r="BR2517" s="99">
        <v>7790331.36083984</v>
      </c>
      <c r="BS2517" s="99">
        <v>6435241.671875</v>
      </c>
      <c r="BT2517" s="99">
        <v>4172234.6000366202</v>
      </c>
      <c r="BU2517" s="99">
        <v>0</v>
      </c>
      <c r="BV2517" s="99">
        <v>2604236.3414306599</v>
      </c>
      <c r="BW2517" s="99">
        <v>415147.75645446801</v>
      </c>
      <c r="BX2517" s="99">
        <v>0</v>
      </c>
      <c r="BY2517" s="99">
        <v>0</v>
      </c>
      <c r="BZ2517" s="99">
        <v>0</v>
      </c>
      <c r="CA2517" s="99">
        <v>0</v>
      </c>
      <c r="CB2517" s="99">
        <v>10188469.987426801</v>
      </c>
      <c r="CC2517" s="99">
        <v>95210609.896484405</v>
      </c>
      <c r="CD2517" s="99">
        <v>21022663.3505859</v>
      </c>
      <c r="CE2517" s="99">
        <v>3556.54699501395</v>
      </c>
      <c r="CF2517" s="99">
        <v>631114.94633483898</v>
      </c>
      <c r="CG2517" s="99">
        <v>4806440.5092163105</v>
      </c>
      <c r="CH2517" s="99">
        <v>0</v>
      </c>
      <c r="CI2517" s="99">
        <v>130873.15870094299</v>
      </c>
      <c r="CJ2517" s="99">
        <v>10820262.279663101</v>
      </c>
      <c r="CK2517" s="99">
        <v>100010517.49707</v>
      </c>
      <c r="CL2517" s="99">
        <v>21442114.5458984</v>
      </c>
      <c r="CM2517" s="203">
        <f t="shared" si="117"/>
        <v>160592.73198986051</v>
      </c>
      <c r="CN2517" s="203">
        <f t="shared" si="118"/>
        <v>20609799.489135761</v>
      </c>
      <c r="CO2517" s="203">
        <f t="shared" si="119"/>
        <v>134416579.59667939</v>
      </c>
      <c r="CP2517" s="99">
        <v>21442114.5458984</v>
      </c>
      <c r="CQ2517" s="99">
        <v>0</v>
      </c>
      <c r="CR2517" s="99">
        <v>0</v>
      </c>
      <c r="CS2517" s="99">
        <v>0</v>
      </c>
      <c r="CT2517" s="99">
        <v>0</v>
      </c>
    </row>
    <row r="2518" spans="1:98">
      <c r="A2518" s="98" t="s">
        <v>193</v>
      </c>
      <c r="B2518" s="100">
        <v>40057</v>
      </c>
      <c r="C2518" s="99">
        <v>107313.237354279</v>
      </c>
      <c r="D2518" s="99">
        <v>7.1346484309760898</v>
      </c>
      <c r="E2518" s="99">
        <v>21235.289607286501</v>
      </c>
      <c r="F2518" s="99">
        <v>0</v>
      </c>
      <c r="G2518" s="99">
        <v>3357.1284581720802</v>
      </c>
      <c r="H2518" s="99">
        <v>0</v>
      </c>
      <c r="I2518" s="99">
        <v>0</v>
      </c>
      <c r="J2518" s="99">
        <v>29867.8656392097</v>
      </c>
      <c r="K2518" s="99">
        <v>430.70761773735302</v>
      </c>
      <c r="L2518" s="99">
        <v>30495.467066526398</v>
      </c>
      <c r="M2518" s="99">
        <v>46369.095913887002</v>
      </c>
      <c r="N2518" s="99">
        <v>13933.712495088599</v>
      </c>
      <c r="O2518" s="99">
        <v>35252.207073211699</v>
      </c>
      <c r="P2518" s="99">
        <v>0</v>
      </c>
      <c r="Q2518" s="99">
        <v>5329.4821557402602</v>
      </c>
      <c r="R2518" s="99">
        <v>2797.7488381862599</v>
      </c>
      <c r="S2518" s="99">
        <v>0</v>
      </c>
      <c r="T2518" s="99">
        <v>930.85520862787996</v>
      </c>
      <c r="U2518" s="99">
        <v>30300.762413740202</v>
      </c>
      <c r="V2518" s="99">
        <v>7838557.8492431603</v>
      </c>
      <c r="W2518" s="99">
        <v>579.63874606788204</v>
      </c>
      <c r="X2518" s="99">
        <v>2375114.2901001</v>
      </c>
      <c r="Y2518" s="99">
        <v>1519763.3511352499</v>
      </c>
      <c r="Z2518" s="99">
        <v>597082.651275635</v>
      </c>
      <c r="AA2518" s="99">
        <v>0</v>
      </c>
      <c r="AB2518" s="99">
        <v>0</v>
      </c>
      <c r="AC2518" s="99">
        <v>9916048.4215087909</v>
      </c>
      <c r="AD2518" s="99">
        <v>68349.833480835005</v>
      </c>
      <c r="AE2518" s="99">
        <v>1546067.55180359</v>
      </c>
      <c r="AF2518" s="99">
        <v>3231898.5729064899</v>
      </c>
      <c r="AG2518" s="99">
        <v>2310260.7565002399</v>
      </c>
      <c r="AH2518" s="99">
        <v>2275405.3219909701</v>
      </c>
      <c r="AI2518" s="99">
        <v>0</v>
      </c>
      <c r="AJ2518" s="99">
        <v>817302.99855804397</v>
      </c>
      <c r="AK2518" s="99">
        <v>483514.69801712001</v>
      </c>
      <c r="AL2518" s="99">
        <v>0</v>
      </c>
      <c r="AM2518" s="99">
        <v>148667.58369064299</v>
      </c>
      <c r="AN2518" s="99">
        <v>9972658.4620361291</v>
      </c>
      <c r="AO2518" s="99">
        <v>74789094.7734375</v>
      </c>
      <c r="AP2518" s="99">
        <v>4833.9070960283298</v>
      </c>
      <c r="AQ2518" s="99">
        <v>21284865.283203099</v>
      </c>
      <c r="AR2518" s="99">
        <v>0</v>
      </c>
      <c r="AS2518" s="99">
        <v>4610999.4609375</v>
      </c>
      <c r="AT2518" s="99">
        <v>0</v>
      </c>
      <c r="AU2518" s="99">
        <v>0</v>
      </c>
      <c r="AV2518" s="99">
        <v>35093211.396972701</v>
      </c>
      <c r="AW2518" s="99">
        <v>196411.239725113</v>
      </c>
      <c r="AX2518" s="99">
        <v>15715408.3369141</v>
      </c>
      <c r="AY2518" s="99">
        <v>31693466.4377441</v>
      </c>
      <c r="AZ2518" s="99">
        <v>19313710.875</v>
      </c>
      <c r="BA2518" s="99">
        <v>21690523.059082001</v>
      </c>
      <c r="BB2518" s="99">
        <v>0</v>
      </c>
      <c r="BC2518" s="99">
        <v>7324394.85229492</v>
      </c>
      <c r="BD2518" s="99">
        <v>3675154.8144226102</v>
      </c>
      <c r="BE2518" s="99">
        <v>0</v>
      </c>
      <c r="BF2518" s="99">
        <v>1202633.20628357</v>
      </c>
      <c r="BG2518" s="99">
        <v>35264550.392578103</v>
      </c>
      <c r="BH2518" s="99">
        <v>16466399.310668901</v>
      </c>
      <c r="BI2518" s="99">
        <v>786.58967605978296</v>
      </c>
      <c r="BJ2518" s="99">
        <v>4746190.9078979502</v>
      </c>
      <c r="BK2518" s="99">
        <v>3443834.2012634301</v>
      </c>
      <c r="BL2518" s="99">
        <v>0</v>
      </c>
      <c r="BM2518" s="99">
        <v>0</v>
      </c>
      <c r="BN2518" s="99">
        <v>0</v>
      </c>
      <c r="BO2518" s="99">
        <v>0</v>
      </c>
      <c r="BP2518" s="99">
        <v>0</v>
      </c>
      <c r="BQ2518" s="99">
        <v>0</v>
      </c>
      <c r="BR2518" s="99">
        <v>7913764.24145508</v>
      </c>
      <c r="BS2518" s="99">
        <v>6496293.4173584003</v>
      </c>
      <c r="BT2518" s="99">
        <v>4217554.1813964797</v>
      </c>
      <c r="BU2518" s="99">
        <v>0</v>
      </c>
      <c r="BV2518" s="99">
        <v>2570220.1955261198</v>
      </c>
      <c r="BW2518" s="99">
        <v>432790.11970138602</v>
      </c>
      <c r="BX2518" s="99">
        <v>0</v>
      </c>
      <c r="BY2518" s="99">
        <v>0</v>
      </c>
      <c r="BZ2518" s="99">
        <v>0</v>
      </c>
      <c r="CA2518" s="99">
        <v>0</v>
      </c>
      <c r="CB2518" s="99">
        <v>10191117.6143799</v>
      </c>
      <c r="CC2518" s="99">
        <v>95743125.334960893</v>
      </c>
      <c r="CD2518" s="99">
        <v>21190777.082031298</v>
      </c>
      <c r="CE2518" s="99">
        <v>3625.3574323356202</v>
      </c>
      <c r="CF2518" s="99">
        <v>636882.098129272</v>
      </c>
      <c r="CG2518" s="99">
        <v>4918637.2278442401</v>
      </c>
      <c r="CH2518" s="99">
        <v>0</v>
      </c>
      <c r="CI2518" s="99">
        <v>132236.78843307501</v>
      </c>
      <c r="CJ2518" s="99">
        <v>10827880.353271499</v>
      </c>
      <c r="CK2518" s="99">
        <v>100646971.47168</v>
      </c>
      <c r="CL2518" s="99">
        <v>21617062.653076202</v>
      </c>
      <c r="CM2518" s="203">
        <f t="shared" si="117"/>
        <v>162537.55084681523</v>
      </c>
      <c r="CN2518" s="203">
        <f t="shared" si="118"/>
        <v>20800538.815307628</v>
      </c>
      <c r="CO2518" s="203">
        <f t="shared" si="119"/>
        <v>135911521.86425811</v>
      </c>
      <c r="CP2518" s="99">
        <v>21617062.653076202</v>
      </c>
      <c r="CQ2518" s="99">
        <v>0</v>
      </c>
      <c r="CR2518" s="99">
        <v>0</v>
      </c>
      <c r="CS2518" s="99">
        <v>0</v>
      </c>
      <c r="CT2518" s="99">
        <v>0</v>
      </c>
    </row>
    <row r="2519" spans="1:98">
      <c r="A2519" s="98" t="s">
        <v>193</v>
      </c>
      <c r="B2519" s="100">
        <v>40148</v>
      </c>
      <c r="C2519" s="99">
        <v>108998.55309104901</v>
      </c>
      <c r="D2519" s="99">
        <v>7.8726931059500203</v>
      </c>
      <c r="E2519" s="99">
        <v>20438.958506107301</v>
      </c>
      <c r="F2519" s="99">
        <v>0</v>
      </c>
      <c r="G2519" s="99">
        <v>3569.38115644455</v>
      </c>
      <c r="H2519" s="99">
        <v>0</v>
      </c>
      <c r="I2519" s="99">
        <v>0</v>
      </c>
      <c r="J2519" s="99">
        <v>30598.989008426699</v>
      </c>
      <c r="K2519" s="99">
        <v>341.41615332663099</v>
      </c>
      <c r="L2519" s="99">
        <v>30286.367834329601</v>
      </c>
      <c r="M2519" s="99">
        <v>46673.567504882798</v>
      </c>
      <c r="N2519" s="99">
        <v>13661.0684129</v>
      </c>
      <c r="O2519" s="99">
        <v>36178.384120941198</v>
      </c>
      <c r="P2519" s="99">
        <v>0</v>
      </c>
      <c r="Q2519" s="99">
        <v>5238.4615370035199</v>
      </c>
      <c r="R2519" s="99">
        <v>2924.3371544778302</v>
      </c>
      <c r="S2519" s="99">
        <v>0</v>
      </c>
      <c r="T2519" s="99">
        <v>950.39747329056297</v>
      </c>
      <c r="U2519" s="99">
        <v>30971.093917369799</v>
      </c>
      <c r="V2519" s="99">
        <v>7932042.1279907199</v>
      </c>
      <c r="W2519" s="99">
        <v>622.11239790916397</v>
      </c>
      <c r="X2519" s="99">
        <v>2259808.8601379399</v>
      </c>
      <c r="Y2519" s="99">
        <v>1458002.7858428999</v>
      </c>
      <c r="Z2519" s="99">
        <v>617903.136070251</v>
      </c>
      <c r="AA2519" s="99">
        <v>0</v>
      </c>
      <c r="AB2519" s="99">
        <v>0</v>
      </c>
      <c r="AC2519" s="99">
        <v>9971816.6041259803</v>
      </c>
      <c r="AD2519" s="99">
        <v>51429.603680133798</v>
      </c>
      <c r="AE2519" s="99">
        <v>1529967.02684021</v>
      </c>
      <c r="AF2519" s="99">
        <v>3253053.9778442401</v>
      </c>
      <c r="AG2519" s="99">
        <v>2303079.5531616202</v>
      </c>
      <c r="AH2519" s="99">
        <v>2319932.1586608901</v>
      </c>
      <c r="AI2519" s="99">
        <v>0</v>
      </c>
      <c r="AJ2519" s="99">
        <v>806425.98418426502</v>
      </c>
      <c r="AK2519" s="99">
        <v>490224.54497146601</v>
      </c>
      <c r="AL2519" s="99">
        <v>0</v>
      </c>
      <c r="AM2519" s="99">
        <v>149888.13667106599</v>
      </c>
      <c r="AN2519" s="99">
        <v>10082782.483276401</v>
      </c>
      <c r="AO2519" s="99">
        <v>75952375.727539107</v>
      </c>
      <c r="AP2519" s="99">
        <v>5299.6841977834702</v>
      </c>
      <c r="AQ2519" s="99">
        <v>20504068.7895508</v>
      </c>
      <c r="AR2519" s="99">
        <v>0</v>
      </c>
      <c r="AS2519" s="99">
        <v>4813370.0000610398</v>
      </c>
      <c r="AT2519" s="99">
        <v>0</v>
      </c>
      <c r="AU2519" s="99">
        <v>0</v>
      </c>
      <c r="AV2519" s="99">
        <v>35673663.451660201</v>
      </c>
      <c r="AW2519" s="99">
        <v>150005.44827842701</v>
      </c>
      <c r="AX2519" s="99">
        <v>15718313.2194824</v>
      </c>
      <c r="AY2519" s="99">
        <v>32197830.6958008</v>
      </c>
      <c r="AZ2519" s="99">
        <v>19341235.611328099</v>
      </c>
      <c r="BA2519" s="99">
        <v>22301212.261474598</v>
      </c>
      <c r="BB2519" s="99">
        <v>0</v>
      </c>
      <c r="BC2519" s="99">
        <v>7260700.5260009803</v>
      </c>
      <c r="BD2519" s="99">
        <v>3763546.5957031301</v>
      </c>
      <c r="BE2519" s="99">
        <v>0</v>
      </c>
      <c r="BF2519" s="99">
        <v>1217843.48356628</v>
      </c>
      <c r="BG2519" s="99">
        <v>36085398.979980499</v>
      </c>
      <c r="BH2519" s="99">
        <v>16856479.375</v>
      </c>
      <c r="BI2519" s="99">
        <v>692.04168920218899</v>
      </c>
      <c r="BJ2519" s="99">
        <v>4495952.1025390597</v>
      </c>
      <c r="BK2519" s="99">
        <v>3291975.7611999498</v>
      </c>
      <c r="BL2519" s="99">
        <v>0</v>
      </c>
      <c r="BM2519" s="99">
        <v>0</v>
      </c>
      <c r="BN2519" s="99">
        <v>0</v>
      </c>
      <c r="BO2519" s="99">
        <v>0</v>
      </c>
      <c r="BP2519" s="99">
        <v>0</v>
      </c>
      <c r="BQ2519" s="99">
        <v>0</v>
      </c>
      <c r="BR2519" s="99">
        <v>7918180.2434692401</v>
      </c>
      <c r="BS2519" s="99">
        <v>6534849.20739746</v>
      </c>
      <c r="BT2519" s="99">
        <v>4327773.3265380897</v>
      </c>
      <c r="BU2519" s="99">
        <v>0</v>
      </c>
      <c r="BV2519" s="99">
        <v>2538275.7059021001</v>
      </c>
      <c r="BW2519" s="99">
        <v>443674.92572784401</v>
      </c>
      <c r="BX2519" s="99">
        <v>0</v>
      </c>
      <c r="BY2519" s="99">
        <v>0</v>
      </c>
      <c r="BZ2519" s="99">
        <v>0</v>
      </c>
      <c r="CA2519" s="99">
        <v>0</v>
      </c>
      <c r="CB2519" s="99">
        <v>10182600.377319301</v>
      </c>
      <c r="CC2519" s="99">
        <v>96456819.9453125</v>
      </c>
      <c r="CD2519" s="99">
        <v>21352162.886718798</v>
      </c>
      <c r="CE2519" s="99">
        <v>3779.72556138039</v>
      </c>
      <c r="CF2519" s="99">
        <v>642153.99517822301</v>
      </c>
      <c r="CG2519" s="99">
        <v>4985696.4517822303</v>
      </c>
      <c r="CH2519" s="99">
        <v>0</v>
      </c>
      <c r="CI2519" s="99">
        <v>133180.18572235099</v>
      </c>
      <c r="CJ2519" s="99">
        <v>10824543.7058105</v>
      </c>
      <c r="CK2519" s="99">
        <v>101436122.69238301</v>
      </c>
      <c r="CL2519" s="99">
        <v>21795655.5148926</v>
      </c>
      <c r="CM2519" s="203">
        <f t="shared" si="117"/>
        <v>164151.2796397208</v>
      </c>
      <c r="CN2519" s="203">
        <f t="shared" si="118"/>
        <v>20907326.189086899</v>
      </c>
      <c r="CO2519" s="203">
        <f t="shared" si="119"/>
        <v>137521521.67236352</v>
      </c>
      <c r="CP2519" s="99">
        <v>21795655.5148926</v>
      </c>
      <c r="CQ2519" s="99">
        <v>0</v>
      </c>
      <c r="CR2519" s="99">
        <v>0</v>
      </c>
      <c r="CS2519" s="99">
        <v>0</v>
      </c>
      <c r="CT2519" s="99">
        <v>0</v>
      </c>
    </row>
    <row r="2520" spans="1:98">
      <c r="A2520" s="98" t="s">
        <v>193</v>
      </c>
      <c r="B2520" s="100">
        <v>40238</v>
      </c>
      <c r="C2520" s="99">
        <v>109893.266628265</v>
      </c>
      <c r="D2520" s="99">
        <v>7.2601340339751896</v>
      </c>
      <c r="E2520" s="99">
        <v>19969.723718404799</v>
      </c>
      <c r="F2520" s="99">
        <v>0</v>
      </c>
      <c r="G2520" s="99">
        <v>3644.7241708934298</v>
      </c>
      <c r="H2520" s="99">
        <v>0</v>
      </c>
      <c r="I2520" s="99">
        <v>0</v>
      </c>
      <c r="J2520" s="99">
        <v>31287.227488279299</v>
      </c>
      <c r="K2520" s="99">
        <v>253.08900414593501</v>
      </c>
      <c r="L2520" s="99">
        <v>30701.122844457601</v>
      </c>
      <c r="M2520" s="99">
        <v>46642.553350925402</v>
      </c>
      <c r="N2520" s="99">
        <v>13680.3605555296</v>
      </c>
      <c r="O2520" s="99">
        <v>36601.705337047599</v>
      </c>
      <c r="P2520" s="99">
        <v>0</v>
      </c>
      <c r="Q2520" s="99">
        <v>5086.6422420144099</v>
      </c>
      <c r="R2520" s="99">
        <v>2861.47512087226</v>
      </c>
      <c r="S2520" s="99">
        <v>0</v>
      </c>
      <c r="T2520" s="99">
        <v>903.65914455056202</v>
      </c>
      <c r="U2520" s="99">
        <v>31549.613958835602</v>
      </c>
      <c r="V2520" s="99">
        <v>8024416.6574096698</v>
      </c>
      <c r="W2520" s="99">
        <v>592.41287837922596</v>
      </c>
      <c r="X2520" s="99">
        <v>2174054.7001953102</v>
      </c>
      <c r="Y2520" s="99">
        <v>1437638.0932159401</v>
      </c>
      <c r="Z2520" s="99">
        <v>622071.85478210403</v>
      </c>
      <c r="AA2520" s="99">
        <v>0</v>
      </c>
      <c r="AB2520" s="99">
        <v>0</v>
      </c>
      <c r="AC2520" s="99">
        <v>10244084.887695299</v>
      </c>
      <c r="AD2520" s="99">
        <v>38211.822325706496</v>
      </c>
      <c r="AE2520" s="99">
        <v>1512695.4996795701</v>
      </c>
      <c r="AF2520" s="99">
        <v>3252964.41900635</v>
      </c>
      <c r="AG2520" s="99">
        <v>2300008.3726501502</v>
      </c>
      <c r="AH2520" s="99">
        <v>2345872.1031799298</v>
      </c>
      <c r="AI2520" s="99">
        <v>0</v>
      </c>
      <c r="AJ2520" s="99">
        <v>793527.87075042701</v>
      </c>
      <c r="AK2520" s="99">
        <v>485717.845859528</v>
      </c>
      <c r="AL2520" s="99">
        <v>0</v>
      </c>
      <c r="AM2520" s="99">
        <v>141369.71489906299</v>
      </c>
      <c r="AN2520" s="99">
        <v>10277158.368408199</v>
      </c>
      <c r="AO2520" s="99">
        <v>77277390.731445298</v>
      </c>
      <c r="AP2520" s="99">
        <v>5142.4399862885502</v>
      </c>
      <c r="AQ2520" s="99">
        <v>19887178.693359401</v>
      </c>
      <c r="AR2520" s="99">
        <v>0</v>
      </c>
      <c r="AS2520" s="99">
        <v>4893262.2334594699</v>
      </c>
      <c r="AT2520" s="99">
        <v>0</v>
      </c>
      <c r="AU2520" s="99">
        <v>0</v>
      </c>
      <c r="AV2520" s="99">
        <v>36996172.0556641</v>
      </c>
      <c r="AW2520" s="99">
        <v>112437.65342521699</v>
      </c>
      <c r="AX2520" s="99">
        <v>15679836.6137695</v>
      </c>
      <c r="AY2520" s="99">
        <v>32384836.618896499</v>
      </c>
      <c r="AZ2520" s="99">
        <v>19446001.830322299</v>
      </c>
      <c r="BA2520" s="99">
        <v>22468550.266845699</v>
      </c>
      <c r="BB2520" s="99">
        <v>0</v>
      </c>
      <c r="BC2520" s="99">
        <v>7229521.13208008</v>
      </c>
      <c r="BD2520" s="99">
        <v>3769018.9319152799</v>
      </c>
      <c r="BE2520" s="99">
        <v>0</v>
      </c>
      <c r="BF2520" s="99">
        <v>1164529.1741790799</v>
      </c>
      <c r="BG2520" s="99">
        <v>37067535.319824196</v>
      </c>
      <c r="BH2520" s="99">
        <v>17154085.879394501</v>
      </c>
      <c r="BI2520" s="99">
        <v>597.11457981914305</v>
      </c>
      <c r="BJ2520" s="99">
        <v>4363292.8083496103</v>
      </c>
      <c r="BK2520" s="99">
        <v>3241880.20776367</v>
      </c>
      <c r="BL2520" s="99">
        <v>0</v>
      </c>
      <c r="BM2520" s="99">
        <v>0</v>
      </c>
      <c r="BN2520" s="99">
        <v>0</v>
      </c>
      <c r="BO2520" s="99">
        <v>0</v>
      </c>
      <c r="BP2520" s="99">
        <v>0</v>
      </c>
      <c r="BQ2520" s="99">
        <v>0</v>
      </c>
      <c r="BR2520" s="99">
        <v>8179933.5974121103</v>
      </c>
      <c r="BS2520" s="99">
        <v>6529947.8058471698</v>
      </c>
      <c r="BT2520" s="99">
        <v>4378566.91760254</v>
      </c>
      <c r="BU2520" s="99">
        <v>0</v>
      </c>
      <c r="BV2520" s="99">
        <v>2520656.19448853</v>
      </c>
      <c r="BW2520" s="99">
        <v>429702.23962402297</v>
      </c>
      <c r="BX2520" s="99">
        <v>0</v>
      </c>
      <c r="BY2520" s="99">
        <v>0</v>
      </c>
      <c r="BZ2520" s="99">
        <v>0</v>
      </c>
      <c r="CA2520" s="99">
        <v>0</v>
      </c>
      <c r="CB2520" s="99">
        <v>10197015.198364301</v>
      </c>
      <c r="CC2520" s="99">
        <v>97164301.996093795</v>
      </c>
      <c r="CD2520" s="99">
        <v>21544502.058593798</v>
      </c>
      <c r="CE2520" s="99">
        <v>3655.0797494947901</v>
      </c>
      <c r="CF2520" s="99">
        <v>628756.46582031297</v>
      </c>
      <c r="CG2520" s="99">
        <v>4939540.3460693397</v>
      </c>
      <c r="CH2520" s="99">
        <v>0</v>
      </c>
      <c r="CI2520" s="99">
        <v>133496.37937164301</v>
      </c>
      <c r="CJ2520" s="99">
        <v>10825848.052856401</v>
      </c>
      <c r="CK2520" s="99">
        <v>102090210.349609</v>
      </c>
      <c r="CL2520" s="99">
        <v>21983985.849853501</v>
      </c>
      <c r="CM2520" s="203">
        <f t="shared" si="117"/>
        <v>165045.99333047861</v>
      </c>
      <c r="CN2520" s="203">
        <f t="shared" si="118"/>
        <v>21103006.4212646</v>
      </c>
      <c r="CO2520" s="203">
        <f t="shared" si="119"/>
        <v>139157745.66943321</v>
      </c>
      <c r="CP2520" s="99">
        <v>21983985.849853501</v>
      </c>
      <c r="CQ2520" s="99">
        <v>0</v>
      </c>
      <c r="CR2520" s="99">
        <v>0</v>
      </c>
      <c r="CS2520" s="99">
        <v>0</v>
      </c>
      <c r="CT2520" s="99">
        <v>0</v>
      </c>
    </row>
    <row r="2521" spans="1:98">
      <c r="A2521" s="98" t="s">
        <v>193</v>
      </c>
      <c r="B2521" s="100">
        <v>40330</v>
      </c>
      <c r="C2521" s="99">
        <v>111074.256155968</v>
      </c>
      <c r="D2521" s="99">
        <v>7.7817818459588999</v>
      </c>
      <c r="E2521" s="99">
        <v>19711.016472101201</v>
      </c>
      <c r="F2521" s="99">
        <v>0</v>
      </c>
      <c r="G2521" s="99">
        <v>3688.3736471533798</v>
      </c>
      <c r="H2521" s="99">
        <v>0</v>
      </c>
      <c r="I2521" s="99">
        <v>0</v>
      </c>
      <c r="J2521" s="99">
        <v>32071.0259861946</v>
      </c>
      <c r="K2521" s="99">
        <v>227.01315644942201</v>
      </c>
      <c r="L2521" s="99">
        <v>31599.7587168217</v>
      </c>
      <c r="M2521" s="99">
        <v>47194.699345588699</v>
      </c>
      <c r="N2521" s="99">
        <v>13691.2395483255</v>
      </c>
      <c r="O2521" s="99">
        <v>36956.981282234199</v>
      </c>
      <c r="P2521" s="99">
        <v>0</v>
      </c>
      <c r="Q2521" s="99">
        <v>5040.9719347357805</v>
      </c>
      <c r="R2521" s="99">
        <v>2903.50514879823</v>
      </c>
      <c r="S2521" s="99">
        <v>0</v>
      </c>
      <c r="T2521" s="99">
        <v>888.88328126072895</v>
      </c>
      <c r="U2521" s="99">
        <v>32263.850474834398</v>
      </c>
      <c r="V2521" s="99">
        <v>8077356.9604492197</v>
      </c>
      <c r="W2521" s="99">
        <v>564.84392247349001</v>
      </c>
      <c r="X2521" s="99">
        <v>2113925.3172607399</v>
      </c>
      <c r="Y2521" s="99">
        <v>1404706.2408142099</v>
      </c>
      <c r="Z2521" s="99">
        <v>620178.70835113502</v>
      </c>
      <c r="AA2521" s="99">
        <v>0</v>
      </c>
      <c r="AB2521" s="99">
        <v>0</v>
      </c>
      <c r="AC2521" s="99">
        <v>10487951.114746099</v>
      </c>
      <c r="AD2521" s="99">
        <v>33094.931548118599</v>
      </c>
      <c r="AE2521" s="99">
        <v>1531780.8282470701</v>
      </c>
      <c r="AF2521" s="99">
        <v>3273076.3003540002</v>
      </c>
      <c r="AG2521" s="99">
        <v>2279777.53869629</v>
      </c>
      <c r="AH2521" s="99">
        <v>2339490.0041503902</v>
      </c>
      <c r="AI2521" s="99">
        <v>0</v>
      </c>
      <c r="AJ2521" s="99">
        <v>791965.90918731701</v>
      </c>
      <c r="AK2521" s="99">
        <v>486095.646717072</v>
      </c>
      <c r="AL2521" s="99">
        <v>0</v>
      </c>
      <c r="AM2521" s="99">
        <v>136600.87026596101</v>
      </c>
      <c r="AN2521" s="99">
        <v>10494372.3790283</v>
      </c>
      <c r="AO2521" s="99">
        <v>78253919.455078095</v>
      </c>
      <c r="AP2521" s="99">
        <v>4611.3019728660602</v>
      </c>
      <c r="AQ2521" s="99">
        <v>19443547.636718798</v>
      </c>
      <c r="AR2521" s="99">
        <v>0</v>
      </c>
      <c r="AS2521" s="99">
        <v>4919603.7924804697</v>
      </c>
      <c r="AT2521" s="99">
        <v>0</v>
      </c>
      <c r="AU2521" s="99">
        <v>0</v>
      </c>
      <c r="AV2521" s="99">
        <v>38105392.262207001</v>
      </c>
      <c r="AW2521" s="99">
        <v>97771.318696022005</v>
      </c>
      <c r="AX2521" s="99">
        <v>16006048.0507813</v>
      </c>
      <c r="AY2521" s="99">
        <v>32833261.450439502</v>
      </c>
      <c r="AZ2521" s="99">
        <v>19336739.8747559</v>
      </c>
      <c r="BA2521" s="99">
        <v>22699011.334716801</v>
      </c>
      <c r="BB2521" s="99">
        <v>0</v>
      </c>
      <c r="BC2521" s="99">
        <v>7255332.3475952102</v>
      </c>
      <c r="BD2521" s="99">
        <v>3797961.8692627</v>
      </c>
      <c r="BE2521" s="99">
        <v>0</v>
      </c>
      <c r="BF2521" s="99">
        <v>1135963.6416168199</v>
      </c>
      <c r="BG2521" s="99">
        <v>38085863.501464799</v>
      </c>
      <c r="BH2521" s="99">
        <v>17537500.796875</v>
      </c>
      <c r="BI2521" s="99">
        <v>641.64387396722998</v>
      </c>
      <c r="BJ2521" s="99">
        <v>4279488.0527954102</v>
      </c>
      <c r="BK2521" s="99">
        <v>3188080.1232910198</v>
      </c>
      <c r="BL2521" s="99">
        <v>0</v>
      </c>
      <c r="BM2521" s="99">
        <v>0</v>
      </c>
      <c r="BN2521" s="99">
        <v>0</v>
      </c>
      <c r="BO2521" s="99">
        <v>0</v>
      </c>
      <c r="BP2521" s="99">
        <v>0</v>
      </c>
      <c r="BQ2521" s="99">
        <v>0</v>
      </c>
      <c r="BR2521" s="99">
        <v>8333875.0066528302</v>
      </c>
      <c r="BS2521" s="99">
        <v>6514849.2601318397</v>
      </c>
      <c r="BT2521" s="99">
        <v>4398024.14660645</v>
      </c>
      <c r="BU2521" s="99">
        <v>0</v>
      </c>
      <c r="BV2521" s="99">
        <v>2533377.8435668899</v>
      </c>
      <c r="BW2521" s="99">
        <v>434774.84828948998</v>
      </c>
      <c r="BX2521" s="99">
        <v>0</v>
      </c>
      <c r="BY2521" s="99">
        <v>0</v>
      </c>
      <c r="BZ2521" s="99">
        <v>0</v>
      </c>
      <c r="CA2521" s="99">
        <v>0</v>
      </c>
      <c r="CB2521" s="99">
        <v>10182866.940551801</v>
      </c>
      <c r="CC2521" s="99">
        <v>97551496.919921905</v>
      </c>
      <c r="CD2521" s="99">
        <v>21823726.3278809</v>
      </c>
      <c r="CE2521" s="99">
        <v>3680.3777244687099</v>
      </c>
      <c r="CF2521" s="99">
        <v>621790.36296081496</v>
      </c>
      <c r="CG2521" s="99">
        <v>4934313.8082885696</v>
      </c>
      <c r="CH2521" s="99">
        <v>0</v>
      </c>
      <c r="CI2521" s="99">
        <v>134452.971002579</v>
      </c>
      <c r="CJ2521" s="99">
        <v>10804361.575195299</v>
      </c>
      <c r="CK2521" s="99">
        <v>102461640.325195</v>
      </c>
      <c r="CL2521" s="99">
        <v>22264117.673095699</v>
      </c>
      <c r="CM2521" s="203">
        <f t="shared" si="117"/>
        <v>166716.82147741341</v>
      </c>
      <c r="CN2521" s="203">
        <f t="shared" si="118"/>
        <v>21298733.954223599</v>
      </c>
      <c r="CO2521" s="203">
        <f t="shared" si="119"/>
        <v>140547503.8266598</v>
      </c>
      <c r="CP2521" s="99">
        <v>22264117.673095699</v>
      </c>
      <c r="CQ2521" s="99">
        <v>0</v>
      </c>
      <c r="CR2521" s="99">
        <v>0</v>
      </c>
      <c r="CS2521" s="99">
        <v>0</v>
      </c>
      <c r="CT2521" s="99">
        <v>0</v>
      </c>
    </row>
    <row r="2522" spans="1:98">
      <c r="A2522" s="98" t="s">
        <v>193</v>
      </c>
      <c r="B2522" s="100">
        <v>40422</v>
      </c>
      <c r="C2522" s="99">
        <v>111133.13649368301</v>
      </c>
      <c r="D2522" s="99">
        <v>9.0693206549622101</v>
      </c>
      <c r="E2522" s="99">
        <v>19072.293398141901</v>
      </c>
      <c r="F2522" s="99">
        <v>0</v>
      </c>
      <c r="G2522" s="99">
        <v>3716.8753611147399</v>
      </c>
      <c r="H2522" s="99">
        <v>0</v>
      </c>
      <c r="I2522" s="99">
        <v>0</v>
      </c>
      <c r="J2522" s="99">
        <v>32592.710014820099</v>
      </c>
      <c r="K2522" s="99">
        <v>204.262002354488</v>
      </c>
      <c r="L2522" s="99">
        <v>30766.019454240799</v>
      </c>
      <c r="M2522" s="99">
        <v>47023.005077362097</v>
      </c>
      <c r="N2522" s="99">
        <v>13672.8572657108</v>
      </c>
      <c r="O2522" s="99">
        <v>36726.0301980972</v>
      </c>
      <c r="P2522" s="99">
        <v>0</v>
      </c>
      <c r="Q2522" s="99">
        <v>4938.3136264681798</v>
      </c>
      <c r="R2522" s="99">
        <v>2903.9543603658699</v>
      </c>
      <c r="S2522" s="99">
        <v>0</v>
      </c>
      <c r="T2522" s="99">
        <v>914.24608589708805</v>
      </c>
      <c r="U2522" s="99">
        <v>32810.4935436249</v>
      </c>
      <c r="V2522" s="99">
        <v>8081033.0255737295</v>
      </c>
      <c r="W2522" s="99">
        <v>607.72359647601797</v>
      </c>
      <c r="X2522" s="99">
        <v>2054086.9548034701</v>
      </c>
      <c r="Y2522" s="99">
        <v>1366484.74674988</v>
      </c>
      <c r="Z2522" s="99">
        <v>625564.77169799805</v>
      </c>
      <c r="AA2522" s="99">
        <v>0</v>
      </c>
      <c r="AB2522" s="99">
        <v>0</v>
      </c>
      <c r="AC2522" s="99">
        <v>10693759.838256801</v>
      </c>
      <c r="AD2522" s="99">
        <v>28912.819938659701</v>
      </c>
      <c r="AE2522" s="99">
        <v>1502277.6242980999</v>
      </c>
      <c r="AF2522" s="99">
        <v>3292652.7196655301</v>
      </c>
      <c r="AG2522" s="99">
        <v>2263931.9361267099</v>
      </c>
      <c r="AH2522" s="99">
        <v>2274325.3718872098</v>
      </c>
      <c r="AI2522" s="99">
        <v>0</v>
      </c>
      <c r="AJ2522" s="99">
        <v>763700.09702301002</v>
      </c>
      <c r="AK2522" s="99">
        <v>480610.202606201</v>
      </c>
      <c r="AL2522" s="99">
        <v>0</v>
      </c>
      <c r="AM2522" s="99">
        <v>138241.02163887001</v>
      </c>
      <c r="AN2522" s="99">
        <v>10716414.596069301</v>
      </c>
      <c r="AO2522" s="99">
        <v>78619051.534179702</v>
      </c>
      <c r="AP2522" s="99">
        <v>5045.9811339378402</v>
      </c>
      <c r="AQ2522" s="99">
        <v>18962106.237792999</v>
      </c>
      <c r="AR2522" s="99">
        <v>0</v>
      </c>
      <c r="AS2522" s="99">
        <v>4975000.2443847703</v>
      </c>
      <c r="AT2522" s="99">
        <v>0</v>
      </c>
      <c r="AU2522" s="99">
        <v>0</v>
      </c>
      <c r="AV2522" s="99">
        <v>38955225.038574196</v>
      </c>
      <c r="AW2522" s="99">
        <v>85580.474040985093</v>
      </c>
      <c r="AX2522" s="99">
        <v>15717125.9058838</v>
      </c>
      <c r="AY2522" s="99">
        <v>33245367.708007801</v>
      </c>
      <c r="AZ2522" s="99">
        <v>19213422.9287109</v>
      </c>
      <c r="BA2522" s="99">
        <v>22185089.908691399</v>
      </c>
      <c r="BB2522" s="99">
        <v>0</v>
      </c>
      <c r="BC2522" s="99">
        <v>6999011.5255737295</v>
      </c>
      <c r="BD2522" s="99">
        <v>3762284.68151855</v>
      </c>
      <c r="BE2522" s="99">
        <v>0</v>
      </c>
      <c r="BF2522" s="99">
        <v>1162980.42076111</v>
      </c>
      <c r="BG2522" s="99">
        <v>39020087.542480499</v>
      </c>
      <c r="BH2522" s="99">
        <v>17420235.454833999</v>
      </c>
      <c r="BI2522" s="99">
        <v>659.13138235360395</v>
      </c>
      <c r="BJ2522" s="99">
        <v>4172963.7785339402</v>
      </c>
      <c r="BK2522" s="99">
        <v>3084898.86474609</v>
      </c>
      <c r="BL2522" s="99">
        <v>0</v>
      </c>
      <c r="BM2522" s="99">
        <v>0</v>
      </c>
      <c r="BN2522" s="99">
        <v>0</v>
      </c>
      <c r="BO2522" s="99">
        <v>0</v>
      </c>
      <c r="BP2522" s="99">
        <v>0</v>
      </c>
      <c r="BQ2522" s="99">
        <v>0</v>
      </c>
      <c r="BR2522" s="99">
        <v>8368763.1055908203</v>
      </c>
      <c r="BS2522" s="99">
        <v>6472069.1362915002</v>
      </c>
      <c r="BT2522" s="99">
        <v>4293108.34802246</v>
      </c>
      <c r="BU2522" s="99">
        <v>0</v>
      </c>
      <c r="BV2522" s="99">
        <v>2441494.9377441402</v>
      </c>
      <c r="BW2522" s="99">
        <v>439830.70824813802</v>
      </c>
      <c r="BX2522" s="99">
        <v>0</v>
      </c>
      <c r="BY2522" s="99">
        <v>0</v>
      </c>
      <c r="BZ2522" s="99">
        <v>0</v>
      </c>
      <c r="CA2522" s="99">
        <v>0</v>
      </c>
      <c r="CB2522" s="99">
        <v>10113455.612915</v>
      </c>
      <c r="CC2522" s="99">
        <v>97581303.181640595</v>
      </c>
      <c r="CD2522" s="99">
        <v>21563507.732421901</v>
      </c>
      <c r="CE2522" s="99">
        <v>3720.4775422513499</v>
      </c>
      <c r="CF2522" s="99">
        <v>619213.34455871605</v>
      </c>
      <c r="CG2522" s="99">
        <v>4938267.48901367</v>
      </c>
      <c r="CH2522" s="99">
        <v>0</v>
      </c>
      <c r="CI2522" s="99">
        <v>134020.195611954</v>
      </c>
      <c r="CJ2522" s="99">
        <v>10732081.838623</v>
      </c>
      <c r="CK2522" s="99">
        <v>102539327.042969</v>
      </c>
      <c r="CL2522" s="99">
        <v>21997124.993408199</v>
      </c>
      <c r="CM2522" s="203">
        <f t="shared" si="117"/>
        <v>166830.6891555789</v>
      </c>
      <c r="CN2522" s="203">
        <f t="shared" si="118"/>
        <v>21448496.434692301</v>
      </c>
      <c r="CO2522" s="203">
        <f t="shared" si="119"/>
        <v>141559414.58544952</v>
      </c>
      <c r="CP2522" s="99">
        <v>21997124.993408199</v>
      </c>
      <c r="CQ2522" s="99">
        <v>0</v>
      </c>
      <c r="CR2522" s="99">
        <v>0</v>
      </c>
      <c r="CS2522" s="99">
        <v>0</v>
      </c>
      <c r="CT2522" s="99">
        <v>0</v>
      </c>
    </row>
    <row r="2523" spans="1:98">
      <c r="A2523" s="98" t="s">
        <v>193</v>
      </c>
      <c r="B2523" s="100">
        <v>40513</v>
      </c>
      <c r="C2523" s="99">
        <v>110667.03984737401</v>
      </c>
      <c r="D2523" s="99">
        <v>7.8924763919785601</v>
      </c>
      <c r="E2523" s="99">
        <v>18362.5653698444</v>
      </c>
      <c r="F2523" s="99">
        <v>0</v>
      </c>
      <c r="G2523" s="99">
        <v>3720.2584289312399</v>
      </c>
      <c r="H2523" s="99">
        <v>0</v>
      </c>
      <c r="I2523" s="99">
        <v>0</v>
      </c>
      <c r="J2523" s="99">
        <v>33331.965552806898</v>
      </c>
      <c r="K2523" s="99">
        <v>206.969414820895</v>
      </c>
      <c r="L2523" s="99">
        <v>34970.358573436701</v>
      </c>
      <c r="M2523" s="99">
        <v>46971.5888366699</v>
      </c>
      <c r="N2523" s="99">
        <v>13533.442740082701</v>
      </c>
      <c r="O2523" s="99">
        <v>35425.9250383377</v>
      </c>
      <c r="P2523" s="99">
        <v>0</v>
      </c>
      <c r="Q2523" s="99">
        <v>4843.06914114952</v>
      </c>
      <c r="R2523" s="99">
        <v>2872.3662809133498</v>
      </c>
      <c r="S2523" s="99">
        <v>0</v>
      </c>
      <c r="T2523" s="99">
        <v>1064.99909187853</v>
      </c>
      <c r="U2523" s="99">
        <v>33548.231317520098</v>
      </c>
      <c r="V2523" s="99">
        <v>8007553.6657714797</v>
      </c>
      <c r="W2523" s="99">
        <v>787.98635070025898</v>
      </c>
      <c r="X2523" s="99">
        <v>1994275.5906982401</v>
      </c>
      <c r="Y2523" s="99">
        <v>1325348.5218811</v>
      </c>
      <c r="Z2523" s="99">
        <v>612755.29918670701</v>
      </c>
      <c r="AA2523" s="99">
        <v>0</v>
      </c>
      <c r="AB2523" s="99">
        <v>0</v>
      </c>
      <c r="AC2523" s="99">
        <v>10847411.6051025</v>
      </c>
      <c r="AD2523" s="99">
        <v>30705.151949167299</v>
      </c>
      <c r="AE2523" s="99">
        <v>1625924.23416138</v>
      </c>
      <c r="AF2523" s="99">
        <v>3278538.2345275902</v>
      </c>
      <c r="AG2523" s="99">
        <v>2220388.6502990699</v>
      </c>
      <c r="AH2523" s="99">
        <v>2145461.98010254</v>
      </c>
      <c r="AI2523" s="99">
        <v>0</v>
      </c>
      <c r="AJ2523" s="99">
        <v>751134.33748626697</v>
      </c>
      <c r="AK2523" s="99">
        <v>458331.69724273699</v>
      </c>
      <c r="AL2523" s="99">
        <v>0</v>
      </c>
      <c r="AM2523" s="99">
        <v>145100.50998878499</v>
      </c>
      <c r="AN2523" s="99">
        <v>10904415.1199951</v>
      </c>
      <c r="AO2523" s="99">
        <v>78533358.125</v>
      </c>
      <c r="AP2523" s="99">
        <v>5641.5991340875598</v>
      </c>
      <c r="AQ2523" s="99">
        <v>18539719.639404301</v>
      </c>
      <c r="AR2523" s="99">
        <v>0</v>
      </c>
      <c r="AS2523" s="99">
        <v>4894344.5842895498</v>
      </c>
      <c r="AT2523" s="99">
        <v>0</v>
      </c>
      <c r="AU2523" s="99">
        <v>0</v>
      </c>
      <c r="AV2523" s="99">
        <v>39899886.035644501</v>
      </c>
      <c r="AW2523" s="99">
        <v>92282.299848556504</v>
      </c>
      <c r="AX2523" s="99">
        <v>17003582.474365201</v>
      </c>
      <c r="AY2523" s="99">
        <v>33252199.7412109</v>
      </c>
      <c r="AZ2523" s="99">
        <v>18977945.4448242</v>
      </c>
      <c r="BA2523" s="99">
        <v>21027367.784912098</v>
      </c>
      <c r="BB2523" s="99">
        <v>0</v>
      </c>
      <c r="BC2523" s="99">
        <v>6935532.6304321298</v>
      </c>
      <c r="BD2523" s="99">
        <v>3608968.8298034701</v>
      </c>
      <c r="BE2523" s="99">
        <v>0</v>
      </c>
      <c r="BF2523" s="99">
        <v>1215880.6529083301</v>
      </c>
      <c r="BG2523" s="99">
        <v>40118167.600097701</v>
      </c>
      <c r="BH2523" s="99">
        <v>17288295.3442383</v>
      </c>
      <c r="BI2523" s="99">
        <v>739.96572291850998</v>
      </c>
      <c r="BJ2523" s="99">
        <v>4068301.5456848098</v>
      </c>
      <c r="BK2523" s="99">
        <v>2990239.8432006799</v>
      </c>
      <c r="BL2523" s="99">
        <v>0</v>
      </c>
      <c r="BM2523" s="99">
        <v>0</v>
      </c>
      <c r="BN2523" s="99">
        <v>0</v>
      </c>
      <c r="BO2523" s="99">
        <v>0</v>
      </c>
      <c r="BP2523" s="99">
        <v>0</v>
      </c>
      <c r="BQ2523" s="99">
        <v>0</v>
      </c>
      <c r="BR2523" s="99">
        <v>8390920.26635742</v>
      </c>
      <c r="BS2523" s="99">
        <v>6403153.1596069299</v>
      </c>
      <c r="BT2523" s="99">
        <v>4087917.87854004</v>
      </c>
      <c r="BU2523" s="99">
        <v>0</v>
      </c>
      <c r="BV2523" s="99">
        <v>2436635.2633361798</v>
      </c>
      <c r="BW2523" s="99">
        <v>404976.94492721598</v>
      </c>
      <c r="BX2523" s="99">
        <v>0</v>
      </c>
      <c r="BY2523" s="99">
        <v>0</v>
      </c>
      <c r="BZ2523" s="99">
        <v>0</v>
      </c>
      <c r="CA2523" s="99">
        <v>0</v>
      </c>
      <c r="CB2523" s="99">
        <v>10014909.568603501</v>
      </c>
      <c r="CC2523" s="99">
        <v>97101047.420898393</v>
      </c>
      <c r="CD2523" s="99">
        <v>21352958.045654301</v>
      </c>
      <c r="CE2523" s="99">
        <v>3716.4087520241701</v>
      </c>
      <c r="CF2523" s="99">
        <v>614559.801460266</v>
      </c>
      <c r="CG2523" s="99">
        <v>4913547.7685546903</v>
      </c>
      <c r="CH2523" s="99">
        <v>0</v>
      </c>
      <c r="CI2523" s="99">
        <v>132760.40433120701</v>
      </c>
      <c r="CJ2523" s="99">
        <v>10629829.596801801</v>
      </c>
      <c r="CK2523" s="99">
        <v>101997862.95214801</v>
      </c>
      <c r="CL2523" s="99">
        <v>21756179.7507324</v>
      </c>
      <c r="CM2523" s="203">
        <f t="shared" si="117"/>
        <v>166308.63564872713</v>
      </c>
      <c r="CN2523" s="203">
        <f t="shared" si="118"/>
        <v>21534244.716796901</v>
      </c>
      <c r="CO2523" s="203">
        <f t="shared" si="119"/>
        <v>142116030.55224571</v>
      </c>
      <c r="CP2523" s="99">
        <v>21756179.7507324</v>
      </c>
      <c r="CQ2523" s="99">
        <v>0</v>
      </c>
      <c r="CR2523" s="99">
        <v>0</v>
      </c>
      <c r="CS2523" s="99">
        <v>0</v>
      </c>
      <c r="CT2523" s="99">
        <v>0</v>
      </c>
    </row>
    <row r="2524" spans="1:98">
      <c r="A2524" s="98" t="s">
        <v>193</v>
      </c>
      <c r="B2524" s="100">
        <v>40603</v>
      </c>
      <c r="C2524" s="99">
        <v>109862.87002372699</v>
      </c>
      <c r="D2524" s="99">
        <v>7.1754050869494703</v>
      </c>
      <c r="E2524" s="99">
        <v>18227.6853699684</v>
      </c>
      <c r="F2524" s="99">
        <v>0</v>
      </c>
      <c r="G2524" s="99">
        <v>3743.7197449505302</v>
      </c>
      <c r="H2524" s="99">
        <v>0</v>
      </c>
      <c r="I2524" s="99">
        <v>0</v>
      </c>
      <c r="J2524" s="99">
        <v>34188.758852958701</v>
      </c>
      <c r="K2524" s="99">
        <v>196.65995769016399</v>
      </c>
      <c r="L2524" s="99">
        <v>62183.984197616599</v>
      </c>
      <c r="M2524" s="99">
        <v>46819.433248996698</v>
      </c>
      <c r="N2524" s="99">
        <v>13474.512034773799</v>
      </c>
      <c r="O2524" s="99">
        <v>0</v>
      </c>
      <c r="P2524" s="99">
        <v>0</v>
      </c>
      <c r="Q2524" s="99">
        <v>4762.4345656037303</v>
      </c>
      <c r="R2524" s="99">
        <v>0</v>
      </c>
      <c r="S2524" s="99">
        <v>0</v>
      </c>
      <c r="T2524" s="99">
        <v>3694.5759638547902</v>
      </c>
      <c r="U2524" s="99">
        <v>34379.101999282801</v>
      </c>
      <c r="V2524" s="99">
        <v>7918999.5811767597</v>
      </c>
      <c r="W2524" s="99">
        <v>436.91883938759599</v>
      </c>
      <c r="X2524" s="99">
        <v>1963442.69294739</v>
      </c>
      <c r="Y2524" s="99">
        <v>1310252.8433227499</v>
      </c>
      <c r="Z2524" s="99">
        <v>614237.72147369396</v>
      </c>
      <c r="AA2524" s="99">
        <v>0</v>
      </c>
      <c r="AB2524" s="99">
        <v>0</v>
      </c>
      <c r="AC2524" s="99">
        <v>11150297.2109375</v>
      </c>
      <c r="AD2524" s="99">
        <v>28269.665234327302</v>
      </c>
      <c r="AE2524" s="99">
        <v>3645936.1064147898</v>
      </c>
      <c r="AF2524" s="99">
        <v>3274264.2944946298</v>
      </c>
      <c r="AG2524" s="99">
        <v>2204851.2023315402</v>
      </c>
      <c r="AH2524" s="99">
        <v>0</v>
      </c>
      <c r="AI2524" s="99">
        <v>0</v>
      </c>
      <c r="AJ2524" s="99">
        <v>732734.29716491699</v>
      </c>
      <c r="AK2524" s="99">
        <v>0</v>
      </c>
      <c r="AL2524" s="99">
        <v>0</v>
      </c>
      <c r="AM2524" s="99">
        <v>609369.93843078602</v>
      </c>
      <c r="AN2524" s="99">
        <v>11179380.790771499</v>
      </c>
      <c r="AO2524" s="99">
        <v>78218078.926757798</v>
      </c>
      <c r="AP2524" s="99">
        <v>4196.39776974916</v>
      </c>
      <c r="AQ2524" s="99">
        <v>18440059.2023926</v>
      </c>
      <c r="AR2524" s="99">
        <v>0</v>
      </c>
      <c r="AS2524" s="99">
        <v>4940427.9227294903</v>
      </c>
      <c r="AT2524" s="99">
        <v>0</v>
      </c>
      <c r="AU2524" s="99">
        <v>0</v>
      </c>
      <c r="AV2524" s="99">
        <v>41251122.479003899</v>
      </c>
      <c r="AW2524" s="99">
        <v>85615.1031236649</v>
      </c>
      <c r="AX2524" s="99">
        <v>36998070.134765603</v>
      </c>
      <c r="AY2524" s="99">
        <v>33562164.5615234</v>
      </c>
      <c r="AZ2524" s="99">
        <v>18813812.620117199</v>
      </c>
      <c r="BA2524" s="99">
        <v>0</v>
      </c>
      <c r="BB2524" s="99">
        <v>0</v>
      </c>
      <c r="BC2524" s="99">
        <v>6785631.8489990197</v>
      </c>
      <c r="BD2524" s="99">
        <v>0</v>
      </c>
      <c r="BE2524" s="99">
        <v>0</v>
      </c>
      <c r="BF2524" s="99">
        <v>4903713.6403808603</v>
      </c>
      <c r="BG2524" s="99">
        <v>41330037.534179702</v>
      </c>
      <c r="BH2524" s="99">
        <v>13995376.010498</v>
      </c>
      <c r="BI2524" s="99">
        <v>406.98683967813798</v>
      </c>
      <c r="BJ2524" s="99">
        <v>3111918.5712280301</v>
      </c>
      <c r="BK2524" s="99">
        <v>2504345.48291016</v>
      </c>
      <c r="BL2524" s="99">
        <v>0</v>
      </c>
      <c r="BM2524" s="99">
        <v>0</v>
      </c>
      <c r="BN2524" s="99">
        <v>0</v>
      </c>
      <c r="BO2524" s="99">
        <v>0</v>
      </c>
      <c r="BP2524" s="99">
        <v>0</v>
      </c>
      <c r="BQ2524" s="99">
        <v>0</v>
      </c>
      <c r="BR2524" s="99">
        <v>8383734.4835205097</v>
      </c>
      <c r="BS2524" s="99">
        <v>6357872.9162597703</v>
      </c>
      <c r="BT2524" s="99">
        <v>0</v>
      </c>
      <c r="BU2524" s="99">
        <v>0</v>
      </c>
      <c r="BV2524" s="99">
        <v>2392925.2875671401</v>
      </c>
      <c r="BW2524" s="99">
        <v>0</v>
      </c>
      <c r="BX2524" s="99">
        <v>0</v>
      </c>
      <c r="BY2524" s="99">
        <v>0</v>
      </c>
      <c r="BZ2524" s="99">
        <v>0</v>
      </c>
      <c r="CA2524" s="99">
        <v>0</v>
      </c>
      <c r="CB2524" s="99">
        <v>9898066.5281982403</v>
      </c>
      <c r="CC2524" s="99">
        <v>96550947.329101607</v>
      </c>
      <c r="CD2524" s="99">
        <v>17133697.377197299</v>
      </c>
      <c r="CE2524" s="99">
        <v>3749.3927667439002</v>
      </c>
      <c r="CF2524" s="99">
        <v>618960.38969421398</v>
      </c>
      <c r="CG2524" s="99">
        <v>4973010.61120605</v>
      </c>
      <c r="CH2524" s="99">
        <v>0</v>
      </c>
      <c r="CI2524" s="99">
        <v>131802.733711243</v>
      </c>
      <c r="CJ2524" s="99">
        <v>10516374.596069301</v>
      </c>
      <c r="CK2524" s="99">
        <v>101504784.93652301</v>
      </c>
      <c r="CL2524" s="99">
        <v>17134311.042724598</v>
      </c>
      <c r="CM2524" s="203">
        <f t="shared" si="117"/>
        <v>166181.8357105258</v>
      </c>
      <c r="CN2524" s="203">
        <f t="shared" si="118"/>
        <v>21695755.386840798</v>
      </c>
      <c r="CO2524" s="203">
        <f t="shared" si="119"/>
        <v>142834822.47070271</v>
      </c>
      <c r="CP2524" s="99">
        <v>17134311.042724598</v>
      </c>
      <c r="CQ2524" s="99">
        <v>0</v>
      </c>
      <c r="CR2524" s="99">
        <v>0</v>
      </c>
      <c r="CS2524" s="99">
        <v>0</v>
      </c>
      <c r="CT2524" s="99">
        <v>0</v>
      </c>
    </row>
    <row r="2525" spans="1:98">
      <c r="A2525" s="98" t="s">
        <v>193</v>
      </c>
      <c r="B2525" s="100">
        <v>40695</v>
      </c>
      <c r="C2525" s="99">
        <v>109412.916791916</v>
      </c>
      <c r="D2525" s="99">
        <v>5.9237115369760396</v>
      </c>
      <c r="E2525" s="99">
        <v>17930.035346746401</v>
      </c>
      <c r="F2525" s="99">
        <v>0</v>
      </c>
      <c r="G2525" s="99">
        <v>3793.3596309423401</v>
      </c>
      <c r="H2525" s="99">
        <v>0</v>
      </c>
      <c r="I2525" s="99">
        <v>0</v>
      </c>
      <c r="J2525" s="99">
        <v>34777.370446681998</v>
      </c>
      <c r="K2525" s="99">
        <v>168.911489991471</v>
      </c>
      <c r="L2525" s="99">
        <v>62358.760511875204</v>
      </c>
      <c r="M2525" s="99">
        <v>46897.597063541398</v>
      </c>
      <c r="N2525" s="99">
        <v>13202.5291907787</v>
      </c>
      <c r="O2525" s="99">
        <v>0</v>
      </c>
      <c r="P2525" s="99">
        <v>0</v>
      </c>
      <c r="Q2525" s="99">
        <v>4730.6044471859896</v>
      </c>
      <c r="R2525" s="99">
        <v>0</v>
      </c>
      <c r="S2525" s="99">
        <v>0</v>
      </c>
      <c r="T2525" s="99">
        <v>3777.5924910604999</v>
      </c>
      <c r="U2525" s="99">
        <v>34937.676325321198</v>
      </c>
      <c r="V2525" s="99">
        <v>7849590.8977661096</v>
      </c>
      <c r="W2525" s="99">
        <v>296.523384936154</v>
      </c>
      <c r="X2525" s="99">
        <v>1926720.5806884801</v>
      </c>
      <c r="Y2525" s="99">
        <v>1290524.48510742</v>
      </c>
      <c r="Z2525" s="99">
        <v>609851.25533294701</v>
      </c>
      <c r="AA2525" s="99">
        <v>0</v>
      </c>
      <c r="AB2525" s="99">
        <v>0</v>
      </c>
      <c r="AC2525" s="99">
        <v>11360719.0241699</v>
      </c>
      <c r="AD2525" s="99">
        <v>25679.556324005101</v>
      </c>
      <c r="AE2525" s="99">
        <v>3623964.8269653302</v>
      </c>
      <c r="AF2525" s="99">
        <v>3285449.9655456501</v>
      </c>
      <c r="AG2525" s="99">
        <v>2161557.26480103</v>
      </c>
      <c r="AH2525" s="99">
        <v>0</v>
      </c>
      <c r="AI2525" s="99">
        <v>0</v>
      </c>
      <c r="AJ2525" s="99">
        <v>727279.81092834496</v>
      </c>
      <c r="AK2525" s="99">
        <v>0</v>
      </c>
      <c r="AL2525" s="99">
        <v>0</v>
      </c>
      <c r="AM2525" s="99">
        <v>605459.02314758301</v>
      </c>
      <c r="AN2525" s="99">
        <v>11374214.809448199</v>
      </c>
      <c r="AO2525" s="99">
        <v>77633168.751953095</v>
      </c>
      <c r="AP2525" s="99">
        <v>2656.0241982340799</v>
      </c>
      <c r="AQ2525" s="99">
        <v>18173577.114013702</v>
      </c>
      <c r="AR2525" s="99">
        <v>0</v>
      </c>
      <c r="AS2525" s="99">
        <v>4942231.6104126005</v>
      </c>
      <c r="AT2525" s="99">
        <v>0</v>
      </c>
      <c r="AU2525" s="99">
        <v>0</v>
      </c>
      <c r="AV2525" s="99">
        <v>42337982.9541016</v>
      </c>
      <c r="AW2525" s="99">
        <v>78204.345934867903</v>
      </c>
      <c r="AX2525" s="99">
        <v>36927878.886718802</v>
      </c>
      <c r="AY2525" s="99">
        <v>33909338.842285201</v>
      </c>
      <c r="AZ2525" s="99">
        <v>18545156.878417999</v>
      </c>
      <c r="BA2525" s="99">
        <v>0</v>
      </c>
      <c r="BB2525" s="99">
        <v>0</v>
      </c>
      <c r="BC2525" s="99">
        <v>6780371.4865112295</v>
      </c>
      <c r="BD2525" s="99">
        <v>0</v>
      </c>
      <c r="BE2525" s="99">
        <v>0</v>
      </c>
      <c r="BF2525" s="99">
        <v>4903283.6604614304</v>
      </c>
      <c r="BG2525" s="99">
        <v>42356958.059082001</v>
      </c>
      <c r="BH2525" s="99">
        <v>13992942.5321045</v>
      </c>
      <c r="BI2525" s="99">
        <v>322.59717721492098</v>
      </c>
      <c r="BJ2525" s="99">
        <v>3022992.6091308598</v>
      </c>
      <c r="BK2525" s="99">
        <v>2423806.6195068401</v>
      </c>
      <c r="BL2525" s="99">
        <v>0</v>
      </c>
      <c r="BM2525" s="99">
        <v>0</v>
      </c>
      <c r="BN2525" s="99">
        <v>0</v>
      </c>
      <c r="BO2525" s="99">
        <v>0</v>
      </c>
      <c r="BP2525" s="99">
        <v>0</v>
      </c>
      <c r="BQ2525" s="99">
        <v>0</v>
      </c>
      <c r="BR2525" s="99">
        <v>8398216.5603027306</v>
      </c>
      <c r="BS2525" s="99">
        <v>6266970.43505859</v>
      </c>
      <c r="BT2525" s="99">
        <v>0</v>
      </c>
      <c r="BU2525" s="99">
        <v>0</v>
      </c>
      <c r="BV2525" s="99">
        <v>2387378.1725158701</v>
      </c>
      <c r="BW2525" s="99">
        <v>0</v>
      </c>
      <c r="BX2525" s="99">
        <v>0</v>
      </c>
      <c r="BY2525" s="99">
        <v>0</v>
      </c>
      <c r="BZ2525" s="99">
        <v>0</v>
      </c>
      <c r="CA2525" s="99">
        <v>0</v>
      </c>
      <c r="CB2525" s="99">
        <v>9759063.7880859394</v>
      </c>
      <c r="CC2525" s="99">
        <v>95732222.313476607</v>
      </c>
      <c r="CD2525" s="99">
        <v>17014597.8203125</v>
      </c>
      <c r="CE2525" s="99">
        <v>3790.9701187610599</v>
      </c>
      <c r="CF2525" s="99">
        <v>605130.213722229</v>
      </c>
      <c r="CG2525" s="99">
        <v>4909209.9145507803</v>
      </c>
      <c r="CH2525" s="99">
        <v>0</v>
      </c>
      <c r="CI2525" s="99">
        <v>131119.184076309</v>
      </c>
      <c r="CJ2525" s="99">
        <v>10365232.420410199</v>
      </c>
      <c r="CK2525" s="99">
        <v>100628596.68652301</v>
      </c>
      <c r="CL2525" s="99">
        <v>17009584.203125</v>
      </c>
      <c r="CM2525" s="203">
        <f t="shared" si="117"/>
        <v>166056.8604016302</v>
      </c>
      <c r="CN2525" s="203">
        <f t="shared" si="118"/>
        <v>21739447.229858398</v>
      </c>
      <c r="CO2525" s="203">
        <f t="shared" si="119"/>
        <v>142985554.74560499</v>
      </c>
      <c r="CP2525" s="99">
        <v>17009584.203125</v>
      </c>
      <c r="CQ2525" s="99">
        <v>0</v>
      </c>
      <c r="CR2525" s="99">
        <v>0</v>
      </c>
      <c r="CS2525" s="99">
        <v>0</v>
      </c>
      <c r="CT2525" s="99">
        <v>0</v>
      </c>
    </row>
    <row r="2526" spans="1:98">
      <c r="A2526" s="98" t="s">
        <v>193</v>
      </c>
      <c r="B2526" s="100">
        <v>40787</v>
      </c>
      <c r="C2526" s="99">
        <v>109120.733750343</v>
      </c>
      <c r="D2526" s="99">
        <v>5.0231565779540697</v>
      </c>
      <c r="E2526" s="99">
        <v>17513.4366970062</v>
      </c>
      <c r="F2526" s="99">
        <v>0</v>
      </c>
      <c r="G2526" s="99">
        <v>3762.1953167021302</v>
      </c>
      <c r="H2526" s="99">
        <v>0</v>
      </c>
      <c r="I2526" s="99">
        <v>0</v>
      </c>
      <c r="J2526" s="99">
        <v>34972.520154953003</v>
      </c>
      <c r="K2526" s="99">
        <v>150.03489300049799</v>
      </c>
      <c r="L2526" s="99">
        <v>62979.797939777403</v>
      </c>
      <c r="M2526" s="99">
        <v>46936.751079559297</v>
      </c>
      <c r="N2526" s="99">
        <v>13084.251188874199</v>
      </c>
      <c r="O2526" s="99">
        <v>0</v>
      </c>
      <c r="P2526" s="99">
        <v>0</v>
      </c>
      <c r="Q2526" s="99">
        <v>4716.9713029861496</v>
      </c>
      <c r="R2526" s="99">
        <v>0</v>
      </c>
      <c r="S2526" s="99">
        <v>0</v>
      </c>
      <c r="T2526" s="99">
        <v>3786.78143495321</v>
      </c>
      <c r="U2526" s="99">
        <v>35135.023931026502</v>
      </c>
      <c r="V2526" s="99">
        <v>7808998.8203125</v>
      </c>
      <c r="W2526" s="99">
        <v>369.531707473099</v>
      </c>
      <c r="X2526" s="99">
        <v>1867708.29995728</v>
      </c>
      <c r="Y2526" s="99">
        <v>1258571.21676636</v>
      </c>
      <c r="Z2526" s="99">
        <v>593636.99779510498</v>
      </c>
      <c r="AA2526" s="99">
        <v>0</v>
      </c>
      <c r="AB2526" s="99">
        <v>0</v>
      </c>
      <c r="AC2526" s="99">
        <v>11413547.251098599</v>
      </c>
      <c r="AD2526" s="99">
        <v>22792.732721805602</v>
      </c>
      <c r="AE2526" s="99">
        <v>3580539.7534179701</v>
      </c>
      <c r="AF2526" s="99">
        <v>3277831.9531860398</v>
      </c>
      <c r="AG2526" s="99">
        <v>2125381.8440246601</v>
      </c>
      <c r="AH2526" s="99">
        <v>0</v>
      </c>
      <c r="AI2526" s="99">
        <v>0</v>
      </c>
      <c r="AJ2526" s="99">
        <v>730123.80451965297</v>
      </c>
      <c r="AK2526" s="99">
        <v>0</v>
      </c>
      <c r="AL2526" s="99">
        <v>0</v>
      </c>
      <c r="AM2526" s="99">
        <v>595574.62577056896</v>
      </c>
      <c r="AN2526" s="99">
        <v>11431510.233154301</v>
      </c>
      <c r="AO2526" s="99">
        <v>77881425.853515595</v>
      </c>
      <c r="AP2526" s="99">
        <v>3529.5595597326801</v>
      </c>
      <c r="AQ2526" s="99">
        <v>17638661.443359401</v>
      </c>
      <c r="AR2526" s="99">
        <v>0</v>
      </c>
      <c r="AS2526" s="99">
        <v>4812046.1785278302</v>
      </c>
      <c r="AT2526" s="99">
        <v>0</v>
      </c>
      <c r="AU2526" s="99">
        <v>0</v>
      </c>
      <c r="AV2526" s="99">
        <v>42835601.857421897</v>
      </c>
      <c r="AW2526" s="99">
        <v>69752.137287139907</v>
      </c>
      <c r="AX2526" s="99">
        <v>36691948.988769501</v>
      </c>
      <c r="AY2526" s="99">
        <v>34031924.552734397</v>
      </c>
      <c r="AZ2526" s="99">
        <v>18326047.2497559</v>
      </c>
      <c r="BA2526" s="99">
        <v>0</v>
      </c>
      <c r="BB2526" s="99">
        <v>0</v>
      </c>
      <c r="BC2526" s="99">
        <v>6822405.5570068397</v>
      </c>
      <c r="BD2526" s="99">
        <v>0</v>
      </c>
      <c r="BE2526" s="99">
        <v>0</v>
      </c>
      <c r="BF2526" s="99">
        <v>4831101.7505493201</v>
      </c>
      <c r="BG2526" s="99">
        <v>42885413.886230499</v>
      </c>
      <c r="BH2526" s="99">
        <v>14138286.978271499</v>
      </c>
      <c r="BI2526" s="99">
        <v>221.968142991886</v>
      </c>
      <c r="BJ2526" s="99">
        <v>2948524.1501464802</v>
      </c>
      <c r="BK2526" s="99">
        <v>2371973.3125610398</v>
      </c>
      <c r="BL2526" s="99">
        <v>0</v>
      </c>
      <c r="BM2526" s="99">
        <v>0</v>
      </c>
      <c r="BN2526" s="99">
        <v>0</v>
      </c>
      <c r="BO2526" s="99">
        <v>0</v>
      </c>
      <c r="BP2526" s="99">
        <v>0</v>
      </c>
      <c r="BQ2526" s="99">
        <v>0</v>
      </c>
      <c r="BR2526" s="99">
        <v>8423837.3487548791</v>
      </c>
      <c r="BS2526" s="99">
        <v>6202629.3489379901</v>
      </c>
      <c r="BT2526" s="99">
        <v>0</v>
      </c>
      <c r="BU2526" s="99">
        <v>0</v>
      </c>
      <c r="BV2526" s="99">
        <v>2393942.1706237802</v>
      </c>
      <c r="BW2526" s="99">
        <v>0</v>
      </c>
      <c r="BX2526" s="99">
        <v>0</v>
      </c>
      <c r="BY2526" s="99">
        <v>0</v>
      </c>
      <c r="BZ2526" s="99">
        <v>0</v>
      </c>
      <c r="CA2526" s="99">
        <v>0</v>
      </c>
      <c r="CB2526" s="99">
        <v>9685271.2119140606</v>
      </c>
      <c r="CC2526" s="99">
        <v>95583502.753906295</v>
      </c>
      <c r="CD2526" s="99">
        <v>17064863.296875</v>
      </c>
      <c r="CE2526" s="99">
        <v>3760.9542277455298</v>
      </c>
      <c r="CF2526" s="99">
        <v>595644.57617950405</v>
      </c>
      <c r="CG2526" s="99">
        <v>4848410.5986938505</v>
      </c>
      <c r="CH2526" s="99">
        <v>0</v>
      </c>
      <c r="CI2526" s="99">
        <v>130464.001521111</v>
      </c>
      <c r="CJ2526" s="99">
        <v>10278889.9367676</v>
      </c>
      <c r="CK2526" s="99">
        <v>100457470.41406301</v>
      </c>
      <c r="CL2526" s="99">
        <v>17075957.597900402</v>
      </c>
      <c r="CM2526" s="203">
        <f t="shared" si="117"/>
        <v>165599.02545213752</v>
      </c>
      <c r="CN2526" s="203">
        <f t="shared" si="118"/>
        <v>21710400.169921901</v>
      </c>
      <c r="CO2526" s="203">
        <f t="shared" si="119"/>
        <v>143342884.30029351</v>
      </c>
      <c r="CP2526" s="99">
        <v>17075957.597900402</v>
      </c>
      <c r="CQ2526" s="99">
        <v>0</v>
      </c>
      <c r="CR2526" s="99">
        <v>0</v>
      </c>
      <c r="CS2526" s="99">
        <v>0</v>
      </c>
      <c r="CT2526" s="99">
        <v>0</v>
      </c>
    </row>
    <row r="2527" spans="1:98">
      <c r="A2527" s="98" t="s">
        <v>193</v>
      </c>
      <c r="B2527" s="100">
        <v>40878</v>
      </c>
      <c r="C2527" s="99">
        <v>109423.252318382</v>
      </c>
      <c r="D2527" s="99">
        <v>3.9421516389993498</v>
      </c>
      <c r="E2527" s="99">
        <v>17713.431869983699</v>
      </c>
      <c r="F2527" s="99">
        <v>0</v>
      </c>
      <c r="G2527" s="99">
        <v>3801.7293663918999</v>
      </c>
      <c r="H2527" s="99">
        <v>0</v>
      </c>
      <c r="I2527" s="99">
        <v>0</v>
      </c>
      <c r="J2527" s="99">
        <v>35699.379887103998</v>
      </c>
      <c r="K2527" s="99">
        <v>145.68823680281599</v>
      </c>
      <c r="L2527" s="99">
        <v>62389.985730171204</v>
      </c>
      <c r="M2527" s="99">
        <v>47041.3374214172</v>
      </c>
      <c r="N2527" s="99">
        <v>12923.9115842581</v>
      </c>
      <c r="O2527" s="99">
        <v>0</v>
      </c>
      <c r="P2527" s="99">
        <v>0</v>
      </c>
      <c r="Q2527" s="99">
        <v>4788.8095622062701</v>
      </c>
      <c r="R2527" s="99">
        <v>0</v>
      </c>
      <c r="S2527" s="99">
        <v>0</v>
      </c>
      <c r="T2527" s="99">
        <v>3774.2173342108699</v>
      </c>
      <c r="U2527" s="99">
        <v>35842.026740551002</v>
      </c>
      <c r="V2527" s="99">
        <v>7777248.7192382803</v>
      </c>
      <c r="W2527" s="99">
        <v>194.79691941849899</v>
      </c>
      <c r="X2527" s="99">
        <v>1849611.3316345201</v>
      </c>
      <c r="Y2527" s="99">
        <v>1246140.6343994101</v>
      </c>
      <c r="Z2527" s="99">
        <v>600978.73680877697</v>
      </c>
      <c r="AA2527" s="99">
        <v>0</v>
      </c>
      <c r="AB2527" s="99">
        <v>0</v>
      </c>
      <c r="AC2527" s="99">
        <v>11608707.0736084</v>
      </c>
      <c r="AD2527" s="99">
        <v>22952.0550789833</v>
      </c>
      <c r="AE2527" s="99">
        <v>3506673.9987487802</v>
      </c>
      <c r="AF2527" s="99">
        <v>3297460.3787536598</v>
      </c>
      <c r="AG2527" s="99">
        <v>2086603.6595306401</v>
      </c>
      <c r="AH2527" s="99">
        <v>0</v>
      </c>
      <c r="AI2527" s="99">
        <v>0</v>
      </c>
      <c r="AJ2527" s="99">
        <v>733506.836174011</v>
      </c>
      <c r="AK2527" s="99">
        <v>0</v>
      </c>
      <c r="AL2527" s="99">
        <v>0</v>
      </c>
      <c r="AM2527" s="99">
        <v>595826.18548583996</v>
      </c>
      <c r="AN2527" s="99">
        <v>11641320.987304701</v>
      </c>
      <c r="AO2527" s="99">
        <v>78250153.363281295</v>
      </c>
      <c r="AP2527" s="99">
        <v>1754.2202687561501</v>
      </c>
      <c r="AQ2527" s="99">
        <v>17614667.407470699</v>
      </c>
      <c r="AR2527" s="99">
        <v>0</v>
      </c>
      <c r="AS2527" s="99">
        <v>4928440.5653686495</v>
      </c>
      <c r="AT2527" s="99">
        <v>0</v>
      </c>
      <c r="AU2527" s="99">
        <v>0</v>
      </c>
      <c r="AV2527" s="99">
        <v>43793250.879394501</v>
      </c>
      <c r="AW2527" s="99">
        <v>71200.037517547593</v>
      </c>
      <c r="AX2527" s="99">
        <v>36139599.622070298</v>
      </c>
      <c r="AY2527" s="99">
        <v>34495089.434570298</v>
      </c>
      <c r="AZ2527" s="99">
        <v>18131611.501953099</v>
      </c>
      <c r="BA2527" s="99">
        <v>0</v>
      </c>
      <c r="BB2527" s="99">
        <v>0</v>
      </c>
      <c r="BC2527" s="99">
        <v>6866330.5407714797</v>
      </c>
      <c r="BD2527" s="99">
        <v>0</v>
      </c>
      <c r="BE2527" s="99">
        <v>0</v>
      </c>
      <c r="BF2527" s="99">
        <v>4883967.64172363</v>
      </c>
      <c r="BG2527" s="99">
        <v>43924936.428222701</v>
      </c>
      <c r="BH2527" s="99">
        <v>14177237.614502</v>
      </c>
      <c r="BI2527" s="99">
        <v>161.80032552965</v>
      </c>
      <c r="BJ2527" s="99">
        <v>2933507.2683715802</v>
      </c>
      <c r="BK2527" s="99">
        <v>2351023.3333435101</v>
      </c>
      <c r="BL2527" s="99">
        <v>0</v>
      </c>
      <c r="BM2527" s="99">
        <v>0</v>
      </c>
      <c r="BN2527" s="99">
        <v>0</v>
      </c>
      <c r="BO2527" s="99">
        <v>0</v>
      </c>
      <c r="BP2527" s="99">
        <v>0</v>
      </c>
      <c r="BQ2527" s="99">
        <v>0</v>
      </c>
      <c r="BR2527" s="99">
        <v>8532394.7056884803</v>
      </c>
      <c r="BS2527" s="99">
        <v>6142650.7040405301</v>
      </c>
      <c r="BT2527" s="99">
        <v>0</v>
      </c>
      <c r="BU2527" s="99">
        <v>0</v>
      </c>
      <c r="BV2527" s="99">
        <v>2420246.5682373</v>
      </c>
      <c r="BW2527" s="99">
        <v>0</v>
      </c>
      <c r="BX2527" s="99">
        <v>0</v>
      </c>
      <c r="BY2527" s="99">
        <v>0</v>
      </c>
      <c r="BZ2527" s="99">
        <v>0</v>
      </c>
      <c r="CA2527" s="99">
        <v>0</v>
      </c>
      <c r="CB2527" s="99">
        <v>9643945.5800781306</v>
      </c>
      <c r="CC2527" s="99">
        <v>95905721.3359375</v>
      </c>
      <c r="CD2527" s="99">
        <v>17110397.823730499</v>
      </c>
      <c r="CE2527" s="99">
        <v>3800.6550239622602</v>
      </c>
      <c r="CF2527" s="99">
        <v>596839.72792053199</v>
      </c>
      <c r="CG2527" s="99">
        <v>4886850.8226318397</v>
      </c>
      <c r="CH2527" s="99">
        <v>0</v>
      </c>
      <c r="CI2527" s="99">
        <v>130943.722525597</v>
      </c>
      <c r="CJ2527" s="99">
        <v>10243783.4595947</v>
      </c>
      <c r="CK2527" s="99">
        <v>100789085.753906</v>
      </c>
      <c r="CL2527" s="99">
        <v>17116792.021972701</v>
      </c>
      <c r="CM2527" s="203">
        <f t="shared" si="117"/>
        <v>166785.74926614799</v>
      </c>
      <c r="CN2527" s="203">
        <f t="shared" si="118"/>
        <v>21885104.446899399</v>
      </c>
      <c r="CO2527" s="203">
        <f t="shared" si="119"/>
        <v>144714022.1821287</v>
      </c>
      <c r="CP2527" s="99">
        <v>17116792.021972701</v>
      </c>
      <c r="CQ2527" s="99">
        <v>0</v>
      </c>
      <c r="CR2527" s="99">
        <v>0</v>
      </c>
      <c r="CS2527" s="99">
        <v>0</v>
      </c>
      <c r="CT2527" s="99">
        <v>0</v>
      </c>
    </row>
    <row r="2528" spans="1:98">
      <c r="A2528" s="98" t="s">
        <v>193</v>
      </c>
      <c r="B2528" s="100">
        <v>40969</v>
      </c>
      <c r="C2528" s="99">
        <v>109433.682501793</v>
      </c>
      <c r="D2528" s="99">
        <v>4.0698064919561103</v>
      </c>
      <c r="E2528" s="99">
        <v>17469.0285680294</v>
      </c>
      <c r="F2528" s="99">
        <v>0</v>
      </c>
      <c r="G2528" s="99">
        <v>3841.1799143850799</v>
      </c>
      <c r="H2528" s="99">
        <v>0</v>
      </c>
      <c r="I2528" s="99">
        <v>0</v>
      </c>
      <c r="J2528" s="99">
        <v>36164.023586273201</v>
      </c>
      <c r="K2528" s="99">
        <v>146.28015066496999</v>
      </c>
      <c r="L2528" s="99">
        <v>61574.561055183403</v>
      </c>
      <c r="M2528" s="99">
        <v>47218.744531154603</v>
      </c>
      <c r="N2528" s="99">
        <v>12744.4049222469</v>
      </c>
      <c r="O2528" s="99">
        <v>0</v>
      </c>
      <c r="P2528" s="99">
        <v>0</v>
      </c>
      <c r="Q2528" s="99">
        <v>4881.7885550856599</v>
      </c>
      <c r="R2528" s="99">
        <v>0</v>
      </c>
      <c r="S2528" s="99">
        <v>0</v>
      </c>
      <c r="T2528" s="99">
        <v>3796.07183843851</v>
      </c>
      <c r="U2528" s="99">
        <v>36306.021626949303</v>
      </c>
      <c r="V2528" s="99">
        <v>7766668.9340209998</v>
      </c>
      <c r="W2528" s="99">
        <v>206.30440898984699</v>
      </c>
      <c r="X2528" s="99">
        <v>1819791.7941894501</v>
      </c>
      <c r="Y2528" s="99">
        <v>1225149.3842315699</v>
      </c>
      <c r="Z2528" s="99">
        <v>609569.00253295898</v>
      </c>
      <c r="AA2528" s="99">
        <v>0</v>
      </c>
      <c r="AB2528" s="99">
        <v>0</v>
      </c>
      <c r="AC2528" s="99">
        <v>11838408.580444301</v>
      </c>
      <c r="AD2528" s="99">
        <v>22781.060864686999</v>
      </c>
      <c r="AE2528" s="99">
        <v>3498631.1210022001</v>
      </c>
      <c r="AF2528" s="99">
        <v>3359326.9766235398</v>
      </c>
      <c r="AG2528" s="99">
        <v>2049160.9293670701</v>
      </c>
      <c r="AH2528" s="99">
        <v>0</v>
      </c>
      <c r="AI2528" s="99">
        <v>0</v>
      </c>
      <c r="AJ2528" s="99">
        <v>751312.72276306199</v>
      </c>
      <c r="AK2528" s="99">
        <v>0</v>
      </c>
      <c r="AL2528" s="99">
        <v>0</v>
      </c>
      <c r="AM2528" s="99">
        <v>606173.43533325195</v>
      </c>
      <c r="AN2528" s="99">
        <v>11867192.049072299</v>
      </c>
      <c r="AO2528" s="99">
        <v>78311098.642578095</v>
      </c>
      <c r="AP2528" s="99">
        <v>1831.4902813881599</v>
      </c>
      <c r="AQ2528" s="99">
        <v>17554658.240234401</v>
      </c>
      <c r="AR2528" s="99">
        <v>0</v>
      </c>
      <c r="AS2528" s="99">
        <v>5037477.8393554697</v>
      </c>
      <c r="AT2528" s="99">
        <v>0</v>
      </c>
      <c r="AU2528" s="99">
        <v>0</v>
      </c>
      <c r="AV2528" s="99">
        <v>44771227.126464799</v>
      </c>
      <c r="AW2528" s="99">
        <v>71038.942420005798</v>
      </c>
      <c r="AX2528" s="99">
        <v>36459254.811035201</v>
      </c>
      <c r="AY2528" s="99">
        <v>35248883.181152299</v>
      </c>
      <c r="AZ2528" s="99">
        <v>17913629.513183601</v>
      </c>
      <c r="BA2528" s="99">
        <v>0</v>
      </c>
      <c r="BB2528" s="99">
        <v>0</v>
      </c>
      <c r="BC2528" s="99">
        <v>7069850.8908691397</v>
      </c>
      <c r="BD2528" s="99">
        <v>0</v>
      </c>
      <c r="BE2528" s="99">
        <v>0</v>
      </c>
      <c r="BF2528" s="99">
        <v>5011844.2341918899</v>
      </c>
      <c r="BG2528" s="99">
        <v>44855144.517578103</v>
      </c>
      <c r="BH2528" s="99">
        <v>14375613.1094971</v>
      </c>
      <c r="BI2528" s="99">
        <v>140.84106151014601</v>
      </c>
      <c r="BJ2528" s="99">
        <v>2912457.9561462398</v>
      </c>
      <c r="BK2528" s="99">
        <v>2320821.15316772</v>
      </c>
      <c r="BL2528" s="99">
        <v>0</v>
      </c>
      <c r="BM2528" s="99">
        <v>0</v>
      </c>
      <c r="BN2528" s="99">
        <v>0</v>
      </c>
      <c r="BO2528" s="99">
        <v>0</v>
      </c>
      <c r="BP2528" s="99">
        <v>0</v>
      </c>
      <c r="BQ2528" s="99">
        <v>0</v>
      </c>
      <c r="BR2528" s="99">
        <v>8739889.7860107403</v>
      </c>
      <c r="BS2528" s="99">
        <v>6083673.2225952102</v>
      </c>
      <c r="BT2528" s="99">
        <v>0</v>
      </c>
      <c r="BU2528" s="99">
        <v>0</v>
      </c>
      <c r="BV2528" s="99">
        <v>2504586.2253112802</v>
      </c>
      <c r="BW2528" s="99">
        <v>0</v>
      </c>
      <c r="BX2528" s="99">
        <v>0</v>
      </c>
      <c r="BY2528" s="99">
        <v>0</v>
      </c>
      <c r="BZ2528" s="99">
        <v>0</v>
      </c>
      <c r="CA2528" s="99">
        <v>0</v>
      </c>
      <c r="CB2528" s="99">
        <v>9575166.9213867206</v>
      </c>
      <c r="CC2528" s="99">
        <v>95706254.337890595</v>
      </c>
      <c r="CD2528" s="99">
        <v>17309380.3513184</v>
      </c>
      <c r="CE2528" s="99">
        <v>3844.6989272832898</v>
      </c>
      <c r="CF2528" s="99">
        <v>600861.33901977504</v>
      </c>
      <c r="CG2528" s="99">
        <v>4958154.17687988</v>
      </c>
      <c r="CH2528" s="99">
        <v>0</v>
      </c>
      <c r="CI2528" s="99">
        <v>130710.99549865699</v>
      </c>
      <c r="CJ2528" s="99">
        <v>10174172.0611572</v>
      </c>
      <c r="CK2528" s="99">
        <v>100664697.643555</v>
      </c>
      <c r="CL2528" s="99">
        <v>17309551.152832001</v>
      </c>
      <c r="CM2528" s="203">
        <f t="shared" si="117"/>
        <v>167017.0171256063</v>
      </c>
      <c r="CN2528" s="203">
        <f t="shared" si="118"/>
        <v>22041364.1102295</v>
      </c>
      <c r="CO2528" s="203">
        <f t="shared" si="119"/>
        <v>145519842.16113311</v>
      </c>
      <c r="CP2528" s="99">
        <v>17309551.152832001</v>
      </c>
      <c r="CQ2528" s="99">
        <v>0</v>
      </c>
      <c r="CR2528" s="99">
        <v>0</v>
      </c>
      <c r="CS2528" s="99">
        <v>0</v>
      </c>
      <c r="CT2528" s="99">
        <v>0</v>
      </c>
    </row>
    <row r="2529" spans="1:98">
      <c r="A2529" s="98" t="s">
        <v>193</v>
      </c>
      <c r="B2529" s="100">
        <v>41061</v>
      </c>
      <c r="C2529" s="99">
        <v>109016.57185077701</v>
      </c>
      <c r="D2529" s="99">
        <v>2.9732594599772701</v>
      </c>
      <c r="E2529" s="99">
        <v>17048.290203332901</v>
      </c>
      <c r="F2529" s="99">
        <v>0</v>
      </c>
      <c r="G2529" s="99">
        <v>3845.1013691723301</v>
      </c>
      <c r="H2529" s="99">
        <v>0</v>
      </c>
      <c r="I2529" s="99">
        <v>0</v>
      </c>
      <c r="J2529" s="99">
        <v>36477.262588024103</v>
      </c>
      <c r="K2529" s="99">
        <v>140.48760354518899</v>
      </c>
      <c r="L2529" s="99">
        <v>61622.228457450903</v>
      </c>
      <c r="M2529" s="99">
        <v>47204.561473846399</v>
      </c>
      <c r="N2529" s="99">
        <v>12127.9186967611</v>
      </c>
      <c r="O2529" s="99">
        <v>0</v>
      </c>
      <c r="P2529" s="99">
        <v>0</v>
      </c>
      <c r="Q2529" s="99">
        <v>5128.6935153603599</v>
      </c>
      <c r="R2529" s="99">
        <v>0</v>
      </c>
      <c r="S2529" s="99">
        <v>0</v>
      </c>
      <c r="T2529" s="99">
        <v>3834.4662265479601</v>
      </c>
      <c r="U2529" s="99">
        <v>36615.673814296701</v>
      </c>
      <c r="V2529" s="99">
        <v>7722208.85900879</v>
      </c>
      <c r="W2529" s="99">
        <v>197.30626899004</v>
      </c>
      <c r="X2529" s="99">
        <v>1771475.2641906701</v>
      </c>
      <c r="Y2529" s="99">
        <v>1184311.6485595701</v>
      </c>
      <c r="Z2529" s="99">
        <v>596003.45270538295</v>
      </c>
      <c r="AA2529" s="99">
        <v>0</v>
      </c>
      <c r="AB2529" s="99">
        <v>0</v>
      </c>
      <c r="AC2529" s="99">
        <v>11853532.7570801</v>
      </c>
      <c r="AD2529" s="99">
        <v>20022.689716577501</v>
      </c>
      <c r="AE2529" s="99">
        <v>3429846.45556641</v>
      </c>
      <c r="AF2529" s="99">
        <v>3297028.3714294401</v>
      </c>
      <c r="AG2529" s="99">
        <v>1860413.9203186</v>
      </c>
      <c r="AH2529" s="99">
        <v>0</v>
      </c>
      <c r="AI2529" s="99">
        <v>0</v>
      </c>
      <c r="AJ2529" s="99">
        <v>866306.40748596203</v>
      </c>
      <c r="AK2529" s="99">
        <v>0</v>
      </c>
      <c r="AL2529" s="99">
        <v>0</v>
      </c>
      <c r="AM2529" s="99">
        <v>592608.21106720006</v>
      </c>
      <c r="AN2529" s="99">
        <v>11865921.3354492</v>
      </c>
      <c r="AO2529" s="99">
        <v>78419161.081054702</v>
      </c>
      <c r="AP2529" s="99">
        <v>1625.09428180754</v>
      </c>
      <c r="AQ2529" s="99">
        <v>17208756.262451202</v>
      </c>
      <c r="AR2529" s="99">
        <v>0</v>
      </c>
      <c r="AS2529" s="99">
        <v>4948124.8498535203</v>
      </c>
      <c r="AT2529" s="99">
        <v>0</v>
      </c>
      <c r="AU2529" s="99">
        <v>0</v>
      </c>
      <c r="AV2529" s="99">
        <v>45320372.28125</v>
      </c>
      <c r="AW2529" s="99">
        <v>62995.174504756898</v>
      </c>
      <c r="AX2529" s="99">
        <v>35849200.714843802</v>
      </c>
      <c r="AY2529" s="99">
        <v>34876985.283203103</v>
      </c>
      <c r="AZ2529" s="99">
        <v>16400645.375</v>
      </c>
      <c r="BA2529" s="99">
        <v>0</v>
      </c>
      <c r="BB2529" s="99">
        <v>0</v>
      </c>
      <c r="BC2529" s="99">
        <v>8014301.9436035203</v>
      </c>
      <c r="BD2529" s="99">
        <v>0</v>
      </c>
      <c r="BE2529" s="99">
        <v>0</v>
      </c>
      <c r="BF2529" s="99">
        <v>4918158.4605102502</v>
      </c>
      <c r="BG2529" s="99">
        <v>45344244.8505859</v>
      </c>
      <c r="BH2529" s="99">
        <v>14153753.3134766</v>
      </c>
      <c r="BI2529" s="99">
        <v>96.896288217976704</v>
      </c>
      <c r="BJ2529" s="99">
        <v>2783884.7122497601</v>
      </c>
      <c r="BK2529" s="99">
        <v>2214353.5031127902</v>
      </c>
      <c r="BL2529" s="99">
        <v>0</v>
      </c>
      <c r="BM2529" s="99">
        <v>0</v>
      </c>
      <c r="BN2529" s="99">
        <v>0</v>
      </c>
      <c r="BO2529" s="99">
        <v>0</v>
      </c>
      <c r="BP2529" s="99">
        <v>0</v>
      </c>
      <c r="BQ2529" s="99">
        <v>0</v>
      </c>
      <c r="BR2529" s="99">
        <v>8598242.2359619103</v>
      </c>
      <c r="BS2529" s="99">
        <v>5561667.7103271503</v>
      </c>
      <c r="BT2529" s="99">
        <v>0</v>
      </c>
      <c r="BU2529" s="99">
        <v>0</v>
      </c>
      <c r="BV2529" s="99">
        <v>2810060.0039367699</v>
      </c>
      <c r="BW2529" s="99">
        <v>0</v>
      </c>
      <c r="BX2529" s="99">
        <v>0</v>
      </c>
      <c r="BY2529" s="99">
        <v>0</v>
      </c>
      <c r="BZ2529" s="99">
        <v>0</v>
      </c>
      <c r="CA2529" s="99">
        <v>0</v>
      </c>
      <c r="CB2529" s="99">
        <v>9495630.9111328106</v>
      </c>
      <c r="CC2529" s="99">
        <v>95718717.127929702</v>
      </c>
      <c r="CD2529" s="99">
        <v>16931868.1567383</v>
      </c>
      <c r="CE2529" s="99">
        <v>3844.2076456844802</v>
      </c>
      <c r="CF2529" s="99">
        <v>596375.09755706799</v>
      </c>
      <c r="CG2529" s="99">
        <v>4946842.9533691397</v>
      </c>
      <c r="CH2529" s="99">
        <v>0</v>
      </c>
      <c r="CI2529" s="99">
        <v>129918.386775017</v>
      </c>
      <c r="CJ2529" s="99">
        <v>10094499.0349121</v>
      </c>
      <c r="CK2529" s="99">
        <v>100672505.880859</v>
      </c>
      <c r="CL2529" s="99">
        <v>16925685.480468798</v>
      </c>
      <c r="CM2529" s="203">
        <f t="shared" si="117"/>
        <v>166534.06058931371</v>
      </c>
      <c r="CN2529" s="203">
        <f t="shared" si="118"/>
        <v>21960420.370361298</v>
      </c>
      <c r="CO2529" s="203">
        <f t="shared" si="119"/>
        <v>146016750.7314449</v>
      </c>
      <c r="CP2529" s="99">
        <v>16925685.480468798</v>
      </c>
      <c r="CQ2529" s="99">
        <v>0</v>
      </c>
      <c r="CR2529" s="99">
        <v>0</v>
      </c>
      <c r="CS2529" s="99">
        <v>0</v>
      </c>
      <c r="CT2529" s="99">
        <v>0</v>
      </c>
    </row>
    <row r="2530" spans="1:98">
      <c r="A2530" s="98" t="s">
        <v>193</v>
      </c>
      <c r="B2530" s="100">
        <v>41153</v>
      </c>
      <c r="C2530" s="99">
        <v>108259.996930122</v>
      </c>
      <c r="D2530" s="99">
        <v>3.0389348989992899</v>
      </c>
      <c r="E2530" s="99">
        <v>16618.214886903799</v>
      </c>
      <c r="F2530" s="99">
        <v>0</v>
      </c>
      <c r="G2530" s="99">
        <v>3798.8260945379702</v>
      </c>
      <c r="H2530" s="99">
        <v>0</v>
      </c>
      <c r="I2530" s="99">
        <v>0</v>
      </c>
      <c r="J2530" s="99">
        <v>36806.310151577003</v>
      </c>
      <c r="K2530" s="99">
        <v>126.15854474064</v>
      </c>
      <c r="L2530" s="99">
        <v>60930.499893665299</v>
      </c>
      <c r="M2530" s="99">
        <v>47329.861629962899</v>
      </c>
      <c r="N2530" s="99">
        <v>12002.287285924</v>
      </c>
      <c r="O2530" s="99">
        <v>0</v>
      </c>
      <c r="P2530" s="99">
        <v>0</v>
      </c>
      <c r="Q2530" s="99">
        <v>5165.9529857039497</v>
      </c>
      <c r="R2530" s="99">
        <v>0</v>
      </c>
      <c r="S2530" s="99">
        <v>0</v>
      </c>
      <c r="T2530" s="99">
        <v>3811.5405155122298</v>
      </c>
      <c r="U2530" s="99">
        <v>36941.4455647469</v>
      </c>
      <c r="V2530" s="99">
        <v>7602892.4954834003</v>
      </c>
      <c r="W2530" s="99">
        <v>203.455757388845</v>
      </c>
      <c r="X2530" s="99">
        <v>1718169.3090057401</v>
      </c>
      <c r="Y2530" s="99">
        <v>1151575.2323761</v>
      </c>
      <c r="Z2530" s="99">
        <v>576261.808830261</v>
      </c>
      <c r="AA2530" s="99">
        <v>0</v>
      </c>
      <c r="AB2530" s="99">
        <v>0</v>
      </c>
      <c r="AC2530" s="99">
        <v>11934043.448242201</v>
      </c>
      <c r="AD2530" s="99">
        <v>19048.058441877401</v>
      </c>
      <c r="AE2530" s="99">
        <v>3352018.9998168899</v>
      </c>
      <c r="AF2530" s="99">
        <v>3263729.1987915002</v>
      </c>
      <c r="AG2530" s="99">
        <v>1818896.80857849</v>
      </c>
      <c r="AH2530" s="99">
        <v>0</v>
      </c>
      <c r="AI2530" s="99">
        <v>0</v>
      </c>
      <c r="AJ2530" s="99">
        <v>867808.76121520996</v>
      </c>
      <c r="AK2530" s="99">
        <v>0</v>
      </c>
      <c r="AL2530" s="99">
        <v>0</v>
      </c>
      <c r="AM2530" s="99">
        <v>578008.19602203404</v>
      </c>
      <c r="AN2530" s="99">
        <v>11950605.416503901</v>
      </c>
      <c r="AO2530" s="99">
        <v>77306212.552734405</v>
      </c>
      <c r="AP2530" s="99">
        <v>1710.4471039027001</v>
      </c>
      <c r="AQ2530" s="99">
        <v>16744654.364502</v>
      </c>
      <c r="AR2530" s="99">
        <v>0</v>
      </c>
      <c r="AS2530" s="99">
        <v>4835776.6822509803</v>
      </c>
      <c r="AT2530" s="99">
        <v>0</v>
      </c>
      <c r="AU2530" s="99">
        <v>0</v>
      </c>
      <c r="AV2530" s="99">
        <v>45868787.145996101</v>
      </c>
      <c r="AW2530" s="99">
        <v>60282.457828521699</v>
      </c>
      <c r="AX2530" s="99">
        <v>35214136.949707001</v>
      </c>
      <c r="AY2530" s="99">
        <v>34782740.271484397</v>
      </c>
      <c r="AZ2530" s="99">
        <v>16212269.474975601</v>
      </c>
      <c r="BA2530" s="99">
        <v>0</v>
      </c>
      <c r="BB2530" s="99">
        <v>0</v>
      </c>
      <c r="BC2530" s="99">
        <v>8076890.0216674795</v>
      </c>
      <c r="BD2530" s="99">
        <v>0</v>
      </c>
      <c r="BE2530" s="99">
        <v>0</v>
      </c>
      <c r="BF2530" s="99">
        <v>4850596.9583740197</v>
      </c>
      <c r="BG2530" s="99">
        <v>45921146</v>
      </c>
      <c r="BH2530" s="99">
        <v>14342826.045043901</v>
      </c>
      <c r="BI2530" s="99">
        <v>152.26704731024799</v>
      </c>
      <c r="BJ2530" s="99">
        <v>2799878.8131408701</v>
      </c>
      <c r="BK2530" s="99">
        <v>2221812.0813293499</v>
      </c>
      <c r="BL2530" s="99">
        <v>0</v>
      </c>
      <c r="BM2530" s="99">
        <v>0</v>
      </c>
      <c r="BN2530" s="99">
        <v>0</v>
      </c>
      <c r="BO2530" s="99">
        <v>0</v>
      </c>
      <c r="BP2530" s="99">
        <v>0</v>
      </c>
      <c r="BQ2530" s="99">
        <v>0</v>
      </c>
      <c r="BR2530" s="99">
        <v>8695846.84619141</v>
      </c>
      <c r="BS2530" s="99">
        <v>5533984.8717651404</v>
      </c>
      <c r="BT2530" s="99">
        <v>0</v>
      </c>
      <c r="BU2530" s="99">
        <v>0</v>
      </c>
      <c r="BV2530" s="99">
        <v>2854809.9100647001</v>
      </c>
      <c r="BW2530" s="99">
        <v>0</v>
      </c>
      <c r="BX2530" s="99">
        <v>0</v>
      </c>
      <c r="BY2530" s="99">
        <v>0</v>
      </c>
      <c r="BZ2530" s="99">
        <v>0</v>
      </c>
      <c r="CA2530" s="99">
        <v>0</v>
      </c>
      <c r="CB2530" s="99">
        <v>9287966.4012451209</v>
      </c>
      <c r="CC2530" s="99">
        <v>94148684.821289107</v>
      </c>
      <c r="CD2530" s="99">
        <v>17132861.676269501</v>
      </c>
      <c r="CE2530" s="99">
        <v>3797.1286013722402</v>
      </c>
      <c r="CF2530" s="99">
        <v>577502.16131591797</v>
      </c>
      <c r="CG2530" s="99">
        <v>4853635.9723510696</v>
      </c>
      <c r="CH2530" s="99">
        <v>0</v>
      </c>
      <c r="CI2530" s="99">
        <v>128716.459237099</v>
      </c>
      <c r="CJ2530" s="99">
        <v>9862188.5407714806</v>
      </c>
      <c r="CK2530" s="99">
        <v>99031650.998046905</v>
      </c>
      <c r="CL2530" s="99">
        <v>17144873.634277299</v>
      </c>
      <c r="CM2530" s="203">
        <f t="shared" si="117"/>
        <v>165657.9048018459</v>
      </c>
      <c r="CN2530" s="203">
        <f t="shared" si="118"/>
        <v>21812793.957275383</v>
      </c>
      <c r="CO2530" s="203">
        <f t="shared" si="119"/>
        <v>144952796.9980469</v>
      </c>
      <c r="CP2530" s="99">
        <v>17144873.634277299</v>
      </c>
      <c r="CQ2530" s="99">
        <v>0</v>
      </c>
      <c r="CR2530" s="99">
        <v>0</v>
      </c>
      <c r="CS2530" s="99">
        <v>0</v>
      </c>
      <c r="CT2530" s="99">
        <v>0</v>
      </c>
    </row>
    <row r="2531" spans="1:98">
      <c r="A2531" s="98" t="s">
        <v>193</v>
      </c>
      <c r="B2531" s="100">
        <v>41244</v>
      </c>
      <c r="C2531" s="99">
        <v>107715.037840843</v>
      </c>
      <c r="D2531" s="99">
        <v>2.9433232739975201</v>
      </c>
      <c r="E2531" s="99">
        <v>16731.097784519199</v>
      </c>
      <c r="F2531" s="99">
        <v>0</v>
      </c>
      <c r="G2531" s="99">
        <v>3746.4150388836902</v>
      </c>
      <c r="H2531" s="99">
        <v>0</v>
      </c>
      <c r="I2531" s="99">
        <v>0</v>
      </c>
      <c r="J2531" s="99">
        <v>37168.866008758501</v>
      </c>
      <c r="K2531" s="99">
        <v>126.21021345443999</v>
      </c>
      <c r="L2531" s="99">
        <v>60061.846286296801</v>
      </c>
      <c r="M2531" s="99">
        <v>47368.298839569099</v>
      </c>
      <c r="N2531" s="99">
        <v>11929.989878058401</v>
      </c>
      <c r="O2531" s="99">
        <v>0</v>
      </c>
      <c r="P2531" s="99">
        <v>0</v>
      </c>
      <c r="Q2531" s="99">
        <v>5141.5001766681698</v>
      </c>
      <c r="R2531" s="99">
        <v>0</v>
      </c>
      <c r="S2531" s="99">
        <v>0</v>
      </c>
      <c r="T2531" s="99">
        <v>3728.8551467657098</v>
      </c>
      <c r="U2531" s="99">
        <v>37290.3051567078</v>
      </c>
      <c r="V2531" s="99">
        <v>7526073.7420043899</v>
      </c>
      <c r="W2531" s="99">
        <v>152.82409737631701</v>
      </c>
      <c r="X2531" s="99">
        <v>1703112.96336365</v>
      </c>
      <c r="Y2531" s="99">
        <v>1149116.45814514</v>
      </c>
      <c r="Z2531" s="99">
        <v>570838.59909057606</v>
      </c>
      <c r="AA2531" s="99">
        <v>0</v>
      </c>
      <c r="AB2531" s="99">
        <v>0</v>
      </c>
      <c r="AC2531" s="99">
        <v>12013014.8170166</v>
      </c>
      <c r="AD2531" s="99">
        <v>19417.345638751998</v>
      </c>
      <c r="AE2531" s="99">
        <v>3316133.4235229502</v>
      </c>
      <c r="AF2531" s="99">
        <v>3257563.6813049298</v>
      </c>
      <c r="AG2531" s="99">
        <v>1799356.88119507</v>
      </c>
      <c r="AH2531" s="99">
        <v>0</v>
      </c>
      <c r="AI2531" s="99">
        <v>0</v>
      </c>
      <c r="AJ2531" s="99">
        <v>863738.88164520299</v>
      </c>
      <c r="AK2531" s="99">
        <v>0</v>
      </c>
      <c r="AL2531" s="99">
        <v>0</v>
      </c>
      <c r="AM2531" s="99">
        <v>566638.79045867897</v>
      </c>
      <c r="AN2531" s="99">
        <v>12033613.0631104</v>
      </c>
      <c r="AO2531" s="99">
        <v>77213527.536132798</v>
      </c>
      <c r="AP2531" s="99">
        <v>1290.87618744373</v>
      </c>
      <c r="AQ2531" s="99">
        <v>16759201.016845699</v>
      </c>
      <c r="AR2531" s="99">
        <v>0</v>
      </c>
      <c r="AS2531" s="99">
        <v>4805112.04187012</v>
      </c>
      <c r="AT2531" s="99">
        <v>0</v>
      </c>
      <c r="AU2531" s="99">
        <v>0</v>
      </c>
      <c r="AV2531" s="99">
        <v>46266366.019531302</v>
      </c>
      <c r="AW2531" s="99">
        <v>61879.532717704802</v>
      </c>
      <c r="AX2531" s="99">
        <v>34988529.488281302</v>
      </c>
      <c r="AY2531" s="99">
        <v>34881882.966796897</v>
      </c>
      <c r="AZ2531" s="99">
        <v>16133199.580566401</v>
      </c>
      <c r="BA2531" s="99">
        <v>0</v>
      </c>
      <c r="BB2531" s="99">
        <v>0</v>
      </c>
      <c r="BC2531" s="99">
        <v>8063731.2476806603</v>
      </c>
      <c r="BD2531" s="99">
        <v>0</v>
      </c>
      <c r="BE2531" s="99">
        <v>0</v>
      </c>
      <c r="BF2531" s="99">
        <v>4769227.9234008798</v>
      </c>
      <c r="BG2531" s="99">
        <v>46341555.228515603</v>
      </c>
      <c r="BH2531" s="99">
        <v>14431237.1378174</v>
      </c>
      <c r="BI2531" s="99">
        <v>125.15133917518</v>
      </c>
      <c r="BJ2531" s="99">
        <v>2769258.8791503902</v>
      </c>
      <c r="BK2531" s="99">
        <v>2201059.8381042499</v>
      </c>
      <c r="BL2531" s="99">
        <v>0</v>
      </c>
      <c r="BM2531" s="99">
        <v>0</v>
      </c>
      <c r="BN2531" s="99">
        <v>0</v>
      </c>
      <c r="BO2531" s="99">
        <v>0</v>
      </c>
      <c r="BP2531" s="99">
        <v>0</v>
      </c>
      <c r="BQ2531" s="99">
        <v>0</v>
      </c>
      <c r="BR2531" s="99">
        <v>8783030.8441162091</v>
      </c>
      <c r="BS2531" s="99">
        <v>5531971.8240356399</v>
      </c>
      <c r="BT2531" s="99">
        <v>0</v>
      </c>
      <c r="BU2531" s="99">
        <v>0</v>
      </c>
      <c r="BV2531" s="99">
        <v>2861793.7655639602</v>
      </c>
      <c r="BW2531" s="99">
        <v>0</v>
      </c>
      <c r="BX2531" s="99">
        <v>0</v>
      </c>
      <c r="BY2531" s="99">
        <v>0</v>
      </c>
      <c r="BZ2531" s="99">
        <v>0</v>
      </c>
      <c r="CA2531" s="99">
        <v>0</v>
      </c>
      <c r="CB2531" s="99">
        <v>9232473.8511962909</v>
      </c>
      <c r="CC2531" s="99">
        <v>94096666.243164107</v>
      </c>
      <c r="CD2531" s="99">
        <v>17199414.088867199</v>
      </c>
      <c r="CE2531" s="99">
        <v>3746.5480446219399</v>
      </c>
      <c r="CF2531" s="99">
        <v>567165.12715148902</v>
      </c>
      <c r="CG2531" s="99">
        <v>4763853.1258544903</v>
      </c>
      <c r="CH2531" s="99">
        <v>0</v>
      </c>
      <c r="CI2531" s="99">
        <v>128198.455067635</v>
      </c>
      <c r="CJ2531" s="99">
        <v>9802961.7619628906</v>
      </c>
      <c r="CK2531" s="99">
        <v>98846212.214843795</v>
      </c>
      <c r="CL2531" s="99">
        <v>17207664.512207001</v>
      </c>
      <c r="CM2531" s="203">
        <f t="shared" si="117"/>
        <v>165488.76022434281</v>
      </c>
      <c r="CN2531" s="203">
        <f t="shared" si="118"/>
        <v>21836574.825073291</v>
      </c>
      <c r="CO2531" s="203">
        <f t="shared" si="119"/>
        <v>145187767.4433594</v>
      </c>
      <c r="CP2531" s="99">
        <v>17207664.512207001</v>
      </c>
      <c r="CQ2531" s="99">
        <v>0</v>
      </c>
      <c r="CR2531" s="99">
        <v>0</v>
      </c>
      <c r="CS2531" s="99">
        <v>0</v>
      </c>
      <c r="CT2531" s="99">
        <v>0</v>
      </c>
    </row>
    <row r="2532" spans="1:98">
      <c r="A2532" s="98" t="s">
        <v>193</v>
      </c>
      <c r="B2532" s="100">
        <v>41334</v>
      </c>
      <c r="C2532" s="99">
        <v>105831.096299171</v>
      </c>
      <c r="D2532" s="99">
        <v>3.0319431479729202</v>
      </c>
      <c r="E2532" s="99">
        <v>15900.319469451901</v>
      </c>
      <c r="F2532" s="99">
        <v>0</v>
      </c>
      <c r="G2532" s="99">
        <v>3646.2937356829598</v>
      </c>
      <c r="H2532" s="99">
        <v>0</v>
      </c>
      <c r="I2532" s="99">
        <v>0</v>
      </c>
      <c r="J2532" s="99">
        <v>37494.373440265699</v>
      </c>
      <c r="K2532" s="99">
        <v>112.088435932994</v>
      </c>
      <c r="L2532" s="99">
        <v>4892.3937296271297</v>
      </c>
      <c r="M2532" s="99">
        <v>47135.514434337601</v>
      </c>
      <c r="N2532" s="99">
        <v>11761.7667207718</v>
      </c>
      <c r="O2532" s="99">
        <v>0</v>
      </c>
      <c r="P2532" s="99">
        <v>52685.802040100098</v>
      </c>
      <c r="Q2532" s="99">
        <v>5082.37941801548</v>
      </c>
      <c r="R2532" s="99">
        <v>0</v>
      </c>
      <c r="S2532" s="99">
        <v>3614.6249090135102</v>
      </c>
      <c r="T2532" s="99">
        <v>0</v>
      </c>
      <c r="U2532" s="99">
        <v>37602.915895462</v>
      </c>
      <c r="V2532" s="99">
        <v>7404661.6149292002</v>
      </c>
      <c r="W2532" s="99">
        <v>167.53759535588301</v>
      </c>
      <c r="X2532" s="99">
        <v>1634959.02064514</v>
      </c>
      <c r="Y2532" s="99">
        <v>1090486.9545440699</v>
      </c>
      <c r="Z2532" s="99">
        <v>549369.44810485805</v>
      </c>
      <c r="AA2532" s="99">
        <v>0</v>
      </c>
      <c r="AB2532" s="99">
        <v>0</v>
      </c>
      <c r="AC2532" s="99">
        <v>12087737.5418701</v>
      </c>
      <c r="AD2532" s="99">
        <v>14864.087285518601</v>
      </c>
      <c r="AE2532" s="99">
        <v>160893.51953697199</v>
      </c>
      <c r="AF2532" s="99">
        <v>3218451.7930602999</v>
      </c>
      <c r="AG2532" s="99">
        <v>1766853.3276825</v>
      </c>
      <c r="AH2532" s="99">
        <v>0</v>
      </c>
      <c r="AI2532" s="99">
        <v>2966885.0641174298</v>
      </c>
      <c r="AJ2532" s="99">
        <v>858048.57041931199</v>
      </c>
      <c r="AK2532" s="99">
        <v>0</v>
      </c>
      <c r="AL2532" s="99">
        <v>545797.707862854</v>
      </c>
      <c r="AM2532" s="99">
        <v>0</v>
      </c>
      <c r="AN2532" s="99">
        <v>12109455.673828101</v>
      </c>
      <c r="AO2532" s="99">
        <v>75657641.753906295</v>
      </c>
      <c r="AP2532" s="99">
        <v>1515.4027822166699</v>
      </c>
      <c r="AQ2532" s="99">
        <v>15983232.5109863</v>
      </c>
      <c r="AR2532" s="99">
        <v>0</v>
      </c>
      <c r="AS2532" s="99">
        <v>4612275.4537963904</v>
      </c>
      <c r="AT2532" s="99">
        <v>0</v>
      </c>
      <c r="AU2532" s="99">
        <v>0</v>
      </c>
      <c r="AV2532" s="99">
        <v>46873828.104980499</v>
      </c>
      <c r="AW2532" s="99">
        <v>47562.244008064299</v>
      </c>
      <c r="AX2532" s="99">
        <v>1713501.97839355</v>
      </c>
      <c r="AY2532" s="99">
        <v>34317237.107421897</v>
      </c>
      <c r="AZ2532" s="99">
        <v>15878257.1379395</v>
      </c>
      <c r="BA2532" s="99">
        <v>0</v>
      </c>
      <c r="BB2532" s="99">
        <v>31045263.522216801</v>
      </c>
      <c r="BC2532" s="99">
        <v>8009197.3411254901</v>
      </c>
      <c r="BD2532" s="99">
        <v>0</v>
      </c>
      <c r="BE2532" s="99">
        <v>4584342.6852417002</v>
      </c>
      <c r="BF2532" s="99">
        <v>0</v>
      </c>
      <c r="BG2532" s="99">
        <v>46867597.940917999</v>
      </c>
      <c r="BH2532" s="99">
        <v>17332371.225341801</v>
      </c>
      <c r="BI2532" s="99">
        <v>159.553999148309</v>
      </c>
      <c r="BJ2532" s="99">
        <v>3133686.1997375502</v>
      </c>
      <c r="BK2532" s="99">
        <v>2378476.5070190402</v>
      </c>
      <c r="BL2532" s="99">
        <v>0</v>
      </c>
      <c r="BM2532" s="99">
        <v>0</v>
      </c>
      <c r="BN2532" s="99">
        <v>0</v>
      </c>
      <c r="BO2532" s="99">
        <v>0</v>
      </c>
      <c r="BP2532" s="99">
        <v>0</v>
      </c>
      <c r="BQ2532" s="99">
        <v>0</v>
      </c>
      <c r="BR2532" s="99">
        <v>9486201.9599609394</v>
      </c>
      <c r="BS2532" s="99">
        <v>5818661.1797485398</v>
      </c>
      <c r="BT2532" s="99">
        <v>0</v>
      </c>
      <c r="BU2532" s="99">
        <v>2102996.7699890099</v>
      </c>
      <c r="BV2532" s="99">
        <v>3123855.6770935101</v>
      </c>
      <c r="BW2532" s="99">
        <v>0</v>
      </c>
      <c r="BX2532" s="99">
        <v>377536.38967132597</v>
      </c>
      <c r="BY2532" s="99">
        <v>0</v>
      </c>
      <c r="BZ2532" s="99">
        <v>0</v>
      </c>
      <c r="CA2532" s="99">
        <v>0</v>
      </c>
      <c r="CB2532" s="99">
        <v>9035298.5855712909</v>
      </c>
      <c r="CC2532" s="99">
        <v>91728447.872070298</v>
      </c>
      <c r="CD2532" s="99">
        <v>20483966.669677701</v>
      </c>
      <c r="CE2532" s="99">
        <v>3648.7793715298199</v>
      </c>
      <c r="CF2532" s="99">
        <v>554245.45561218297</v>
      </c>
      <c r="CG2532" s="99">
        <v>4654554.3436279297</v>
      </c>
      <c r="CH2532" s="99">
        <v>0</v>
      </c>
      <c r="CI2532" s="99">
        <v>125327.260292053</v>
      </c>
      <c r="CJ2532" s="99">
        <v>9589230.8090820294</v>
      </c>
      <c r="CK2532" s="99">
        <v>96409219.118164107</v>
      </c>
      <c r="CL2532" s="99">
        <v>20856927.1486816</v>
      </c>
      <c r="CM2532" s="203">
        <f t="shared" si="117"/>
        <v>162930.176187515</v>
      </c>
      <c r="CN2532" s="203">
        <f t="shared" si="118"/>
        <v>21698686.48291013</v>
      </c>
      <c r="CO2532" s="203">
        <f t="shared" si="119"/>
        <v>143276817.05908209</v>
      </c>
      <c r="CP2532" s="99">
        <v>20856927.1486816</v>
      </c>
      <c r="CQ2532" s="99">
        <v>0</v>
      </c>
      <c r="CR2532" s="99">
        <v>0</v>
      </c>
      <c r="CS2532" s="99">
        <v>0</v>
      </c>
      <c r="CT2532" s="99">
        <v>0</v>
      </c>
    </row>
    <row r="2533" spans="1:98">
      <c r="A2533" s="98" t="s">
        <v>193</v>
      </c>
      <c r="B2533" s="100">
        <v>41426</v>
      </c>
      <c r="C2533" s="99">
        <v>105529.089377403</v>
      </c>
      <c r="D2533" s="99">
        <v>2.9803233789862098</v>
      </c>
      <c r="E2533" s="99">
        <v>15545.636236906101</v>
      </c>
      <c r="F2533" s="99">
        <v>0</v>
      </c>
      <c r="G2533" s="99">
        <v>3641.2935830056699</v>
      </c>
      <c r="H2533" s="99">
        <v>0</v>
      </c>
      <c r="I2533" s="99">
        <v>0</v>
      </c>
      <c r="J2533" s="99">
        <v>37760.803645610802</v>
      </c>
      <c r="K2533" s="99">
        <v>106.616605504416</v>
      </c>
      <c r="L2533" s="99">
        <v>3959.1174915730999</v>
      </c>
      <c r="M2533" s="99">
        <v>47486.1086769104</v>
      </c>
      <c r="N2533" s="99">
        <v>11630.3463937044</v>
      </c>
      <c r="O2533" s="99">
        <v>0</v>
      </c>
      <c r="P2533" s="99">
        <v>53091.24335289</v>
      </c>
      <c r="Q2533" s="99">
        <v>5037.9669975638399</v>
      </c>
      <c r="R2533" s="99">
        <v>0</v>
      </c>
      <c r="S2533" s="99">
        <v>3626.8497189283398</v>
      </c>
      <c r="T2533" s="99">
        <v>0</v>
      </c>
      <c r="U2533" s="99">
        <v>37867.309942722299</v>
      </c>
      <c r="V2533" s="99">
        <v>7345889.8571777297</v>
      </c>
      <c r="W2533" s="99">
        <v>256.25116530433303</v>
      </c>
      <c r="X2533" s="99">
        <v>1605503.0045471201</v>
      </c>
      <c r="Y2533" s="99">
        <v>1069665.8784484901</v>
      </c>
      <c r="Z2533" s="99">
        <v>544773.09974670399</v>
      </c>
      <c r="AA2533" s="99">
        <v>0</v>
      </c>
      <c r="AB2533" s="99">
        <v>0</v>
      </c>
      <c r="AC2533" s="99">
        <v>12186584.451049799</v>
      </c>
      <c r="AD2533" s="99">
        <v>14656.406667470899</v>
      </c>
      <c r="AE2533" s="99">
        <v>111985.511442184</v>
      </c>
      <c r="AF2533" s="99">
        <v>3214482.4028930701</v>
      </c>
      <c r="AG2533" s="99">
        <v>1741506.0127258301</v>
      </c>
      <c r="AH2533" s="99">
        <v>0</v>
      </c>
      <c r="AI2533" s="99">
        <v>3013152.7031860398</v>
      </c>
      <c r="AJ2533" s="99">
        <v>852115.99364471401</v>
      </c>
      <c r="AK2533" s="99">
        <v>0</v>
      </c>
      <c r="AL2533" s="99">
        <v>541197.79112243699</v>
      </c>
      <c r="AM2533" s="99">
        <v>0</v>
      </c>
      <c r="AN2533" s="99">
        <v>12197093.8505859</v>
      </c>
      <c r="AO2533" s="99">
        <v>75259446.775390595</v>
      </c>
      <c r="AP2533" s="99">
        <v>2204.4191833734499</v>
      </c>
      <c r="AQ2533" s="99">
        <v>15708759.6403809</v>
      </c>
      <c r="AR2533" s="99">
        <v>0</v>
      </c>
      <c r="AS2533" s="99">
        <v>4580826.8452758798</v>
      </c>
      <c r="AT2533" s="99">
        <v>0</v>
      </c>
      <c r="AU2533" s="99">
        <v>0</v>
      </c>
      <c r="AV2533" s="99">
        <v>47048166.745605499</v>
      </c>
      <c r="AW2533" s="99">
        <v>46970.397088050799</v>
      </c>
      <c r="AX2533" s="99">
        <v>1129682.00927734</v>
      </c>
      <c r="AY2533" s="99">
        <v>34476830.432128899</v>
      </c>
      <c r="AZ2533" s="99">
        <v>15716323.940551801</v>
      </c>
      <c r="BA2533" s="99">
        <v>0</v>
      </c>
      <c r="BB2533" s="99">
        <v>31515097.865722701</v>
      </c>
      <c r="BC2533" s="99">
        <v>7926537.5005493201</v>
      </c>
      <c r="BD2533" s="99">
        <v>0</v>
      </c>
      <c r="BE2533" s="99">
        <v>4550500.9262695303</v>
      </c>
      <c r="BF2533" s="99">
        <v>0</v>
      </c>
      <c r="BG2533" s="99">
        <v>47147907.339355499</v>
      </c>
      <c r="BH2533" s="99">
        <v>17518902.662109401</v>
      </c>
      <c r="BI2533" s="99">
        <v>128.587165964767</v>
      </c>
      <c r="BJ2533" s="99">
        <v>3104987.3971862802</v>
      </c>
      <c r="BK2533" s="99">
        <v>2353294.0026245099</v>
      </c>
      <c r="BL2533" s="99">
        <v>0</v>
      </c>
      <c r="BM2533" s="99">
        <v>0</v>
      </c>
      <c r="BN2533" s="99">
        <v>0</v>
      </c>
      <c r="BO2533" s="99">
        <v>0</v>
      </c>
      <c r="BP2533" s="99">
        <v>0</v>
      </c>
      <c r="BQ2533" s="99">
        <v>0</v>
      </c>
      <c r="BR2533" s="99">
        <v>9638372.2639160194</v>
      </c>
      <c r="BS2533" s="99">
        <v>5786617.1878051804</v>
      </c>
      <c r="BT2533" s="99">
        <v>0</v>
      </c>
      <c r="BU2533" s="99">
        <v>2186256.3199768099</v>
      </c>
      <c r="BV2533" s="99">
        <v>3107908.3994751</v>
      </c>
      <c r="BW2533" s="99">
        <v>0</v>
      </c>
      <c r="BX2533" s="99">
        <v>381921.989658356</v>
      </c>
      <c r="BY2533" s="99">
        <v>0</v>
      </c>
      <c r="BZ2533" s="99">
        <v>0</v>
      </c>
      <c r="CA2533" s="99">
        <v>0</v>
      </c>
      <c r="CB2533" s="99">
        <v>8967401.9768066406</v>
      </c>
      <c r="CC2533" s="99">
        <v>91278768.121093795</v>
      </c>
      <c r="CD2533" s="99">
        <v>20619119.359375</v>
      </c>
      <c r="CE2533" s="99">
        <v>3638.5851301550902</v>
      </c>
      <c r="CF2533" s="99">
        <v>544401.98803710903</v>
      </c>
      <c r="CG2533" s="99">
        <v>4573732.75537109</v>
      </c>
      <c r="CH2533" s="99">
        <v>0</v>
      </c>
      <c r="CI2533" s="99">
        <v>124733.923573494</v>
      </c>
      <c r="CJ2533" s="99">
        <v>9512346.5703125</v>
      </c>
      <c r="CK2533" s="99">
        <v>95865979.380859405</v>
      </c>
      <c r="CL2533" s="99">
        <v>20981233.925292999</v>
      </c>
      <c r="CM2533" s="203">
        <f t="shared" si="117"/>
        <v>162601.23351621631</v>
      </c>
      <c r="CN2533" s="203">
        <f t="shared" si="118"/>
        <v>21709440.4208984</v>
      </c>
      <c r="CO2533" s="203">
        <f t="shared" si="119"/>
        <v>143013886.7202149</v>
      </c>
      <c r="CP2533" s="99">
        <v>20981233.925292999</v>
      </c>
      <c r="CQ2533" s="99">
        <v>0</v>
      </c>
      <c r="CR2533" s="99">
        <v>0</v>
      </c>
      <c r="CS2533" s="99">
        <v>0</v>
      </c>
      <c r="CT2533" s="99">
        <v>0</v>
      </c>
    </row>
    <row r="2534" spans="1:98">
      <c r="A2534" s="98" t="s">
        <v>193</v>
      </c>
      <c r="B2534" s="100">
        <v>41518</v>
      </c>
      <c r="C2534" s="99">
        <v>104793.458433151</v>
      </c>
      <c r="D2534" s="99">
        <v>3.0605951909965401</v>
      </c>
      <c r="E2534" s="99">
        <v>15308.3939963579</v>
      </c>
      <c r="F2534" s="99">
        <v>0</v>
      </c>
      <c r="G2534" s="99">
        <v>3613.0244512260001</v>
      </c>
      <c r="H2534" s="99">
        <v>0</v>
      </c>
      <c r="I2534" s="99">
        <v>0</v>
      </c>
      <c r="J2534" s="99">
        <v>37892.636172771498</v>
      </c>
      <c r="K2534" s="99">
        <v>101.056046814658</v>
      </c>
      <c r="L2534" s="99">
        <v>659.54487890750204</v>
      </c>
      <c r="M2534" s="99">
        <v>47445.05742836</v>
      </c>
      <c r="N2534" s="99">
        <v>11452.8305797577</v>
      </c>
      <c r="O2534" s="99">
        <v>0</v>
      </c>
      <c r="P2534" s="99">
        <v>55810.059514999397</v>
      </c>
      <c r="Q2534" s="99">
        <v>4987.26212245226</v>
      </c>
      <c r="R2534" s="99">
        <v>0</v>
      </c>
      <c r="S2534" s="99">
        <v>3612.8933753967299</v>
      </c>
      <c r="T2534" s="99">
        <v>0.97883862785238296</v>
      </c>
      <c r="U2534" s="99">
        <v>38000.707046032003</v>
      </c>
      <c r="V2534" s="99">
        <v>7278949.79333496</v>
      </c>
      <c r="W2534" s="99">
        <v>149.50205980800101</v>
      </c>
      <c r="X2534" s="99">
        <v>1599946.1329956099</v>
      </c>
      <c r="Y2534" s="99">
        <v>1066300.3887329099</v>
      </c>
      <c r="Z2534" s="99">
        <v>546610.71501159703</v>
      </c>
      <c r="AA2534" s="99">
        <v>0</v>
      </c>
      <c r="AB2534" s="99">
        <v>0</v>
      </c>
      <c r="AC2534" s="99">
        <v>12223176.2504883</v>
      </c>
      <c r="AD2534" s="99">
        <v>16839.563296318101</v>
      </c>
      <c r="AE2534" s="99">
        <v>72472.175754547105</v>
      </c>
      <c r="AF2534" s="99">
        <v>3206109.1194457998</v>
      </c>
      <c r="AG2534" s="99">
        <v>1712520.68711853</v>
      </c>
      <c r="AH2534" s="99">
        <v>0</v>
      </c>
      <c r="AI2534" s="99">
        <v>3045355.3753356901</v>
      </c>
      <c r="AJ2534" s="99">
        <v>851186.65223693801</v>
      </c>
      <c r="AK2534" s="99">
        <v>0</v>
      </c>
      <c r="AL2534" s="99">
        <v>545939.41310882603</v>
      </c>
      <c r="AM2534" s="99">
        <v>62.757710891775801</v>
      </c>
      <c r="AN2534" s="99">
        <v>12237439.2182617</v>
      </c>
      <c r="AO2534" s="99">
        <v>74530639.7578125</v>
      </c>
      <c r="AP2534" s="99">
        <v>1266.6052725613099</v>
      </c>
      <c r="AQ2534" s="99">
        <v>15567344.2077637</v>
      </c>
      <c r="AR2534" s="99">
        <v>0</v>
      </c>
      <c r="AS2534" s="99">
        <v>4589971.2817993201</v>
      </c>
      <c r="AT2534" s="99">
        <v>0</v>
      </c>
      <c r="AU2534" s="99">
        <v>0</v>
      </c>
      <c r="AV2534" s="99">
        <v>47418863.425781302</v>
      </c>
      <c r="AW2534" s="99">
        <v>53849.964020252199</v>
      </c>
      <c r="AX2534" s="99">
        <v>599991.30690765404</v>
      </c>
      <c r="AY2534" s="99">
        <v>34485066.027832001</v>
      </c>
      <c r="AZ2534" s="99">
        <v>15448894.1647949</v>
      </c>
      <c r="BA2534" s="99">
        <v>0</v>
      </c>
      <c r="BB2534" s="99">
        <v>32033702.441894501</v>
      </c>
      <c r="BC2534" s="99">
        <v>7926254.9231567401</v>
      </c>
      <c r="BD2534" s="99">
        <v>0</v>
      </c>
      <c r="BE2534" s="99">
        <v>4582208.0587158203</v>
      </c>
      <c r="BF2534" s="99">
        <v>462.31686301529402</v>
      </c>
      <c r="BG2534" s="99">
        <v>47466774.953613304</v>
      </c>
      <c r="BH2534" s="99">
        <v>17438353.302246101</v>
      </c>
      <c r="BI2534" s="99">
        <v>139.29280393198101</v>
      </c>
      <c r="BJ2534" s="99">
        <v>3076037.6561279302</v>
      </c>
      <c r="BK2534" s="99">
        <v>2337769.9596862802</v>
      </c>
      <c r="BL2534" s="99">
        <v>0</v>
      </c>
      <c r="BM2534" s="99">
        <v>0</v>
      </c>
      <c r="BN2534" s="99">
        <v>0</v>
      </c>
      <c r="BO2534" s="99">
        <v>0</v>
      </c>
      <c r="BP2534" s="99">
        <v>0</v>
      </c>
      <c r="BQ2534" s="99">
        <v>0</v>
      </c>
      <c r="BR2534" s="99">
        <v>9661574.7987060491</v>
      </c>
      <c r="BS2534" s="99">
        <v>5692362.4414672898</v>
      </c>
      <c r="BT2534" s="99">
        <v>0</v>
      </c>
      <c r="BU2534" s="99">
        <v>1897627.1999816899</v>
      </c>
      <c r="BV2534" s="99">
        <v>3106282.37957764</v>
      </c>
      <c r="BW2534" s="99">
        <v>0</v>
      </c>
      <c r="BX2534" s="99">
        <v>322688.89972305298</v>
      </c>
      <c r="BY2534" s="99">
        <v>0</v>
      </c>
      <c r="BZ2534" s="99">
        <v>0</v>
      </c>
      <c r="CA2534" s="99">
        <v>0</v>
      </c>
      <c r="CB2534" s="99">
        <v>8854938.6695556603</v>
      </c>
      <c r="CC2534" s="99">
        <v>90127452.181640595</v>
      </c>
      <c r="CD2534" s="99">
        <v>20507251.9453125</v>
      </c>
      <c r="CE2534" s="99">
        <v>3614.4531682133702</v>
      </c>
      <c r="CF2534" s="99">
        <v>542501.51577758801</v>
      </c>
      <c r="CG2534" s="99">
        <v>4559626.4997558603</v>
      </c>
      <c r="CH2534" s="99">
        <v>0</v>
      </c>
      <c r="CI2534" s="99">
        <v>123754.20273304</v>
      </c>
      <c r="CJ2534" s="99">
        <v>9395272.7530517597</v>
      </c>
      <c r="CK2534" s="99">
        <v>94704777.462890595</v>
      </c>
      <c r="CL2534" s="99">
        <v>20863429.815673798</v>
      </c>
      <c r="CM2534" s="203">
        <f t="shared" si="117"/>
        <v>161754.90977907201</v>
      </c>
      <c r="CN2534" s="203">
        <f t="shared" si="118"/>
        <v>21632711.971313462</v>
      </c>
      <c r="CO2534" s="203">
        <f t="shared" si="119"/>
        <v>142171552.41650391</v>
      </c>
      <c r="CP2534" s="99">
        <v>20863429.815673798</v>
      </c>
      <c r="CQ2534" s="99">
        <v>0</v>
      </c>
      <c r="CR2534" s="99">
        <v>0</v>
      </c>
      <c r="CS2534" s="99">
        <v>0</v>
      </c>
      <c r="CT2534" s="99">
        <v>0</v>
      </c>
    </row>
    <row r="2535" spans="1:98">
      <c r="A2535" s="98" t="s">
        <v>193</v>
      </c>
      <c r="B2535" s="100">
        <v>41609</v>
      </c>
      <c r="C2535" s="99">
        <v>103917.859479904</v>
      </c>
      <c r="D2535" s="99">
        <v>3.91520674299682</v>
      </c>
      <c r="E2535" s="99">
        <v>14800.343435049101</v>
      </c>
      <c r="F2535" s="99">
        <v>0</v>
      </c>
      <c r="G2535" s="99">
        <v>3591.9350155592001</v>
      </c>
      <c r="H2535" s="99">
        <v>0</v>
      </c>
      <c r="I2535" s="99">
        <v>0</v>
      </c>
      <c r="J2535" s="99">
        <v>38040.632756710103</v>
      </c>
      <c r="K2535" s="99">
        <v>89.409722618758707</v>
      </c>
      <c r="L2535" s="99">
        <v>470.51807280629902</v>
      </c>
      <c r="M2535" s="99">
        <v>47412.903164863601</v>
      </c>
      <c r="N2535" s="99">
        <v>11297.7629421949</v>
      </c>
      <c r="O2535" s="99">
        <v>0</v>
      </c>
      <c r="P2535" s="99">
        <v>54698.478391647302</v>
      </c>
      <c r="Q2535" s="99">
        <v>4920.7421954274196</v>
      </c>
      <c r="R2535" s="99">
        <v>0</v>
      </c>
      <c r="S2535" s="99">
        <v>3574.3303720951099</v>
      </c>
      <c r="T2535" s="99">
        <v>0</v>
      </c>
      <c r="U2535" s="99">
        <v>38124.903143882802</v>
      </c>
      <c r="V2535" s="99">
        <v>7108140.8849487295</v>
      </c>
      <c r="W2535" s="99">
        <v>253.97952062450301</v>
      </c>
      <c r="X2535" s="99">
        <v>1581643.7482604999</v>
      </c>
      <c r="Y2535" s="99">
        <v>1049422.48789978</v>
      </c>
      <c r="Z2535" s="99">
        <v>531712.39762878395</v>
      </c>
      <c r="AA2535" s="99">
        <v>0</v>
      </c>
      <c r="AB2535" s="99">
        <v>0</v>
      </c>
      <c r="AC2535" s="99">
        <v>12187675.815063501</v>
      </c>
      <c r="AD2535" s="99">
        <v>13738.0976433754</v>
      </c>
      <c r="AE2535" s="99">
        <v>76132.204366684004</v>
      </c>
      <c r="AF2535" s="99">
        <v>3174165.6396179199</v>
      </c>
      <c r="AG2535" s="99">
        <v>1673389.6606292699</v>
      </c>
      <c r="AH2535" s="99">
        <v>0</v>
      </c>
      <c r="AI2535" s="99">
        <v>2958939.8800964402</v>
      </c>
      <c r="AJ2535" s="99">
        <v>844541.13087463402</v>
      </c>
      <c r="AK2535" s="99">
        <v>0</v>
      </c>
      <c r="AL2535" s="99">
        <v>527550.23001861596</v>
      </c>
      <c r="AM2535" s="99">
        <v>0</v>
      </c>
      <c r="AN2535" s="99">
        <v>12200607.438598599</v>
      </c>
      <c r="AO2535" s="99">
        <v>73348839.596679702</v>
      </c>
      <c r="AP2535" s="99">
        <v>2629.5079797804401</v>
      </c>
      <c r="AQ2535" s="99">
        <v>15383355.835083</v>
      </c>
      <c r="AR2535" s="99">
        <v>0</v>
      </c>
      <c r="AS2535" s="99">
        <v>4503793.7134399395</v>
      </c>
      <c r="AT2535" s="99">
        <v>0</v>
      </c>
      <c r="AU2535" s="99">
        <v>0</v>
      </c>
      <c r="AV2535" s="99">
        <v>47541759.604003899</v>
      </c>
      <c r="AW2535" s="99">
        <v>44452.437118530303</v>
      </c>
      <c r="AX2535" s="99">
        <v>620965.84498596203</v>
      </c>
      <c r="AY2535" s="99">
        <v>34258951.799804702</v>
      </c>
      <c r="AZ2535" s="99">
        <v>15116358.959106401</v>
      </c>
      <c r="BA2535" s="99">
        <v>0</v>
      </c>
      <c r="BB2535" s="99">
        <v>30976624.322753899</v>
      </c>
      <c r="BC2535" s="99">
        <v>7871598.6870727502</v>
      </c>
      <c r="BD2535" s="99">
        <v>0</v>
      </c>
      <c r="BE2535" s="99">
        <v>4468016.9649658203</v>
      </c>
      <c r="BF2535" s="99">
        <v>0</v>
      </c>
      <c r="BG2535" s="99">
        <v>47588132.159667999</v>
      </c>
      <c r="BH2535" s="99">
        <v>17280123.256347701</v>
      </c>
      <c r="BI2535" s="99">
        <v>125.846409452148</v>
      </c>
      <c r="BJ2535" s="99">
        <v>3062657.0901794401</v>
      </c>
      <c r="BK2535" s="99">
        <v>2298720.79833984</v>
      </c>
      <c r="BL2535" s="99">
        <v>0</v>
      </c>
      <c r="BM2535" s="99">
        <v>0</v>
      </c>
      <c r="BN2535" s="99">
        <v>0</v>
      </c>
      <c r="BO2535" s="99">
        <v>0</v>
      </c>
      <c r="BP2535" s="99">
        <v>0</v>
      </c>
      <c r="BQ2535" s="99">
        <v>0</v>
      </c>
      <c r="BR2535" s="99">
        <v>9614405.1604003906</v>
      </c>
      <c r="BS2535" s="99">
        <v>5581924.0157470703</v>
      </c>
      <c r="BT2535" s="99">
        <v>0</v>
      </c>
      <c r="BU2535" s="99">
        <v>2057897.74998474</v>
      </c>
      <c r="BV2535" s="99">
        <v>3089133.0343627902</v>
      </c>
      <c r="BW2535" s="99">
        <v>0</v>
      </c>
      <c r="BX2535" s="99">
        <v>348913.31970596302</v>
      </c>
      <c r="BY2535" s="99">
        <v>0</v>
      </c>
      <c r="BZ2535" s="99">
        <v>0</v>
      </c>
      <c r="CA2535" s="99">
        <v>0</v>
      </c>
      <c r="CB2535" s="99">
        <v>8718781.8704834003</v>
      </c>
      <c r="CC2535" s="99">
        <v>88799126.984375</v>
      </c>
      <c r="CD2535" s="99">
        <v>20343168.224121101</v>
      </c>
      <c r="CE2535" s="99">
        <v>3592.6991400718698</v>
      </c>
      <c r="CF2535" s="99">
        <v>532573.84988403297</v>
      </c>
      <c r="CG2535" s="99">
        <v>4506866.64562988</v>
      </c>
      <c r="CH2535" s="99">
        <v>0</v>
      </c>
      <c r="CI2535" s="99">
        <v>122309.14138507799</v>
      </c>
      <c r="CJ2535" s="99">
        <v>9252485.6103515606</v>
      </c>
      <c r="CK2535" s="99">
        <v>93296916.091796905</v>
      </c>
      <c r="CL2535" s="99">
        <v>20701828.978271499</v>
      </c>
      <c r="CM2535" s="203">
        <f t="shared" si="117"/>
        <v>160434.0445289608</v>
      </c>
      <c r="CN2535" s="203">
        <f t="shared" si="118"/>
        <v>21453093.048950158</v>
      </c>
      <c r="CO2535" s="203">
        <f t="shared" si="119"/>
        <v>140885048.2514649</v>
      </c>
      <c r="CP2535" s="99">
        <v>20701828.978271499</v>
      </c>
      <c r="CQ2535" s="99">
        <v>0</v>
      </c>
      <c r="CR2535" s="99">
        <v>0</v>
      </c>
      <c r="CS2535" s="99">
        <v>0</v>
      </c>
      <c r="CT2535" s="99">
        <v>0</v>
      </c>
    </row>
    <row r="2536" spans="1:98">
      <c r="A2536" s="98" t="s">
        <v>193</v>
      </c>
      <c r="B2536" s="100">
        <v>41699</v>
      </c>
      <c r="C2536" s="99">
        <v>103218.808794975</v>
      </c>
      <c r="D2536" s="99">
        <v>0</v>
      </c>
      <c r="E2536" s="99">
        <v>14715.7676239014</v>
      </c>
      <c r="F2536" s="99">
        <v>0</v>
      </c>
      <c r="G2536" s="99">
        <v>3545.3814264237899</v>
      </c>
      <c r="H2536" s="99">
        <v>0</v>
      </c>
      <c r="I2536" s="99">
        <v>0</v>
      </c>
      <c r="J2536" s="99">
        <v>38357.308205604597</v>
      </c>
      <c r="K2536" s="99">
        <v>74.253801106475294</v>
      </c>
      <c r="L2536" s="99">
        <v>452.34516126662498</v>
      </c>
      <c r="M2536" s="99">
        <v>47359.270243167899</v>
      </c>
      <c r="N2536" s="99">
        <v>11128.9538072348</v>
      </c>
      <c r="O2536" s="99">
        <v>0</v>
      </c>
      <c r="P2536" s="99">
        <v>53929.814815998099</v>
      </c>
      <c r="Q2536" s="99">
        <v>4875.3014994263604</v>
      </c>
      <c r="R2536" s="99">
        <v>0</v>
      </c>
      <c r="S2536" s="99">
        <v>3517.7568911612002</v>
      </c>
      <c r="T2536" s="99">
        <v>0</v>
      </c>
      <c r="U2536" s="99">
        <v>38429.048701286301</v>
      </c>
      <c r="V2536" s="99">
        <v>7084325.8179321298</v>
      </c>
      <c r="W2536" s="99">
        <v>0</v>
      </c>
      <c r="X2536" s="99">
        <v>1574153.2874908401</v>
      </c>
      <c r="Y2536" s="99">
        <v>1041651.61995697</v>
      </c>
      <c r="Z2536" s="99">
        <v>518417.36347961402</v>
      </c>
      <c r="AA2536" s="99">
        <v>0</v>
      </c>
      <c r="AB2536" s="99">
        <v>0</v>
      </c>
      <c r="AC2536" s="99">
        <v>12222591.3590088</v>
      </c>
      <c r="AD2536" s="99">
        <v>9814.0728274583798</v>
      </c>
      <c r="AE2536" s="99">
        <v>76804.101393699602</v>
      </c>
      <c r="AF2536" s="99">
        <v>3158752.52941895</v>
      </c>
      <c r="AG2536" s="99">
        <v>1654766.2325134301</v>
      </c>
      <c r="AH2536" s="99">
        <v>0</v>
      </c>
      <c r="AI2536" s="99">
        <v>2873246.3679809598</v>
      </c>
      <c r="AJ2536" s="99">
        <v>832595.24861908006</v>
      </c>
      <c r="AK2536" s="99">
        <v>0</v>
      </c>
      <c r="AL2536" s="99">
        <v>513642.86785888701</v>
      </c>
      <c r="AM2536" s="99">
        <v>0</v>
      </c>
      <c r="AN2536" s="99">
        <v>12237794.2427979</v>
      </c>
      <c r="AO2536" s="99">
        <v>73269338.252929702</v>
      </c>
      <c r="AP2536" s="99">
        <v>0</v>
      </c>
      <c r="AQ2536" s="99">
        <v>15332307.872436499</v>
      </c>
      <c r="AR2536" s="99">
        <v>0</v>
      </c>
      <c r="AS2536" s="99">
        <v>4410286.7554931603</v>
      </c>
      <c r="AT2536" s="99">
        <v>0</v>
      </c>
      <c r="AU2536" s="99">
        <v>0</v>
      </c>
      <c r="AV2536" s="99">
        <v>47840751.139160201</v>
      </c>
      <c r="AW2536" s="99">
        <v>31976.5556051731</v>
      </c>
      <c r="AX2536" s="99">
        <v>611818.00341033901</v>
      </c>
      <c r="AY2536" s="99">
        <v>34223437.237304702</v>
      </c>
      <c r="AZ2536" s="99">
        <v>14944284.458984399</v>
      </c>
      <c r="BA2536" s="99">
        <v>0</v>
      </c>
      <c r="BB2536" s="99">
        <v>30255233.420410201</v>
      </c>
      <c r="BC2536" s="99">
        <v>7809689.51489258</v>
      </c>
      <c r="BD2536" s="99">
        <v>0</v>
      </c>
      <c r="BE2536" s="99">
        <v>4372339.64562988</v>
      </c>
      <c r="BF2536" s="99">
        <v>0</v>
      </c>
      <c r="BG2536" s="99">
        <v>47911904.035644501</v>
      </c>
      <c r="BH2536" s="99">
        <v>17106327.973632801</v>
      </c>
      <c r="BI2536" s="99">
        <v>0</v>
      </c>
      <c r="BJ2536" s="99">
        <v>3042291.3026428199</v>
      </c>
      <c r="BK2536" s="99">
        <v>2279683.4490966802</v>
      </c>
      <c r="BL2536" s="99">
        <v>0</v>
      </c>
      <c r="BM2536" s="99">
        <v>0</v>
      </c>
      <c r="BN2536" s="99">
        <v>0</v>
      </c>
      <c r="BO2536" s="99">
        <v>0</v>
      </c>
      <c r="BP2536" s="99">
        <v>0</v>
      </c>
      <c r="BQ2536" s="99">
        <v>0</v>
      </c>
      <c r="BR2536" s="99">
        <v>9588787.8302002009</v>
      </c>
      <c r="BS2536" s="99">
        <v>5521107.7037353497</v>
      </c>
      <c r="BT2536" s="99">
        <v>0</v>
      </c>
      <c r="BU2536" s="99">
        <v>2019987.89997864</v>
      </c>
      <c r="BV2536" s="99">
        <v>3071865.9771118201</v>
      </c>
      <c r="BW2536" s="99">
        <v>0</v>
      </c>
      <c r="BX2536" s="99">
        <v>356744.12971115101</v>
      </c>
      <c r="BY2536" s="99">
        <v>0</v>
      </c>
      <c r="BZ2536" s="99">
        <v>0</v>
      </c>
      <c r="CA2536" s="99">
        <v>0</v>
      </c>
      <c r="CB2536" s="99">
        <v>8674233.265625</v>
      </c>
      <c r="CC2536" s="99">
        <v>88782130.988281295</v>
      </c>
      <c r="CD2536" s="99">
        <v>20151918.2182617</v>
      </c>
      <c r="CE2536" s="99">
        <v>3548.04169648886</v>
      </c>
      <c r="CF2536" s="99">
        <v>520508.73139190697</v>
      </c>
      <c r="CG2536" s="99">
        <v>4423416.58312988</v>
      </c>
      <c r="CH2536" s="99">
        <v>0</v>
      </c>
      <c r="CI2536" s="99">
        <v>121435.386955261</v>
      </c>
      <c r="CJ2536" s="99">
        <v>9194918.2342529297</v>
      </c>
      <c r="CK2536" s="99">
        <v>93229737.6796875</v>
      </c>
      <c r="CL2536" s="99">
        <v>20503908.1960449</v>
      </c>
      <c r="CM2536" s="203">
        <f t="shared" si="117"/>
        <v>159864.43565654731</v>
      </c>
      <c r="CN2536" s="203">
        <f t="shared" si="118"/>
        <v>21432712.47705083</v>
      </c>
      <c r="CO2536" s="203">
        <f t="shared" si="119"/>
        <v>141141641.715332</v>
      </c>
      <c r="CP2536" s="99">
        <v>20503908.1960449</v>
      </c>
      <c r="CQ2536" s="99">
        <v>0</v>
      </c>
      <c r="CR2536" s="99">
        <v>0</v>
      </c>
      <c r="CS2536" s="99">
        <v>0</v>
      </c>
      <c r="CT2536" s="99">
        <v>0</v>
      </c>
    </row>
    <row r="2537" spans="1:98">
      <c r="A2537" s="98" t="s">
        <v>193</v>
      </c>
      <c r="B2537" s="100">
        <v>41791</v>
      </c>
      <c r="C2537" s="99">
        <v>102562.650502205</v>
      </c>
      <c r="D2537" s="99">
        <v>0</v>
      </c>
      <c r="E2537" s="99">
        <v>14660.439473033</v>
      </c>
      <c r="F2537" s="99">
        <v>0</v>
      </c>
      <c r="G2537" s="99">
        <v>3522.6477840244802</v>
      </c>
      <c r="H2537" s="99">
        <v>0</v>
      </c>
      <c r="I2537" s="99">
        <v>0</v>
      </c>
      <c r="J2537" s="99">
        <v>38509.1490812302</v>
      </c>
      <c r="K2537" s="99">
        <v>53.482117788400501</v>
      </c>
      <c r="L2537" s="99">
        <v>1116.3737575709799</v>
      </c>
      <c r="M2537" s="99">
        <v>47268.634262084997</v>
      </c>
      <c r="N2537" s="99">
        <v>11138.7524749041</v>
      </c>
      <c r="O2537" s="99">
        <v>0</v>
      </c>
      <c r="P2537" s="99">
        <v>52877.193103790298</v>
      </c>
      <c r="Q2537" s="99">
        <v>4839.7250887751597</v>
      </c>
      <c r="R2537" s="99">
        <v>0</v>
      </c>
      <c r="S2537" s="99">
        <v>3503.2530648410302</v>
      </c>
      <c r="T2537" s="99">
        <v>0</v>
      </c>
      <c r="U2537" s="99">
        <v>38562.733335018202</v>
      </c>
      <c r="V2537" s="99">
        <v>6992150.7584228497</v>
      </c>
      <c r="W2537" s="99">
        <v>0</v>
      </c>
      <c r="X2537" s="99">
        <v>1556245.4817810101</v>
      </c>
      <c r="Y2537" s="99">
        <v>1021783.0842514</v>
      </c>
      <c r="Z2537" s="99">
        <v>512926.19699478103</v>
      </c>
      <c r="AA2537" s="99">
        <v>0</v>
      </c>
      <c r="AB2537" s="99">
        <v>0</v>
      </c>
      <c r="AC2537" s="99">
        <v>12269640.654296899</v>
      </c>
      <c r="AD2537" s="99">
        <v>6895.0701919198</v>
      </c>
      <c r="AE2537" s="99">
        <v>101831.161146164</v>
      </c>
      <c r="AF2537" s="99">
        <v>3148060.3203430199</v>
      </c>
      <c r="AG2537" s="99">
        <v>1628591.44833374</v>
      </c>
      <c r="AH2537" s="99">
        <v>0</v>
      </c>
      <c r="AI2537" s="99">
        <v>2824138.1124267601</v>
      </c>
      <c r="AJ2537" s="99">
        <v>823259.16142272903</v>
      </c>
      <c r="AK2537" s="99">
        <v>0</v>
      </c>
      <c r="AL2537" s="99">
        <v>509447.84506988502</v>
      </c>
      <c r="AM2537" s="99">
        <v>0</v>
      </c>
      <c r="AN2537" s="99">
        <v>12273722.365478501</v>
      </c>
      <c r="AO2537" s="99">
        <v>72242563.697265595</v>
      </c>
      <c r="AP2537" s="99">
        <v>0</v>
      </c>
      <c r="AQ2537" s="99">
        <v>15296036.611083999</v>
      </c>
      <c r="AR2537" s="99">
        <v>0</v>
      </c>
      <c r="AS2537" s="99">
        <v>4372891.12817383</v>
      </c>
      <c r="AT2537" s="99">
        <v>0</v>
      </c>
      <c r="AU2537" s="99">
        <v>0</v>
      </c>
      <c r="AV2537" s="99">
        <v>48340527.984375</v>
      </c>
      <c r="AW2537" s="99">
        <v>22520.401986837402</v>
      </c>
      <c r="AX2537" s="99">
        <v>959924.30541229201</v>
      </c>
      <c r="AY2537" s="99">
        <v>34295656.777343802</v>
      </c>
      <c r="AZ2537" s="99">
        <v>14750163.7844238</v>
      </c>
      <c r="BA2537" s="99">
        <v>0</v>
      </c>
      <c r="BB2537" s="99">
        <v>29735022.138671901</v>
      </c>
      <c r="BC2537" s="99">
        <v>7734459.92041016</v>
      </c>
      <c r="BD2537" s="99">
        <v>0</v>
      </c>
      <c r="BE2537" s="99">
        <v>4344309.10473633</v>
      </c>
      <c r="BF2537" s="99">
        <v>0</v>
      </c>
      <c r="BG2537" s="99">
        <v>48325624.575683601</v>
      </c>
      <c r="BH2537" s="99">
        <v>16967109.700927701</v>
      </c>
      <c r="BI2537" s="99">
        <v>0</v>
      </c>
      <c r="BJ2537" s="99">
        <v>2992541.2797241202</v>
      </c>
      <c r="BK2537" s="99">
        <v>2240595.5403442401</v>
      </c>
      <c r="BL2537" s="99">
        <v>0</v>
      </c>
      <c r="BM2537" s="99">
        <v>0</v>
      </c>
      <c r="BN2537" s="99">
        <v>0</v>
      </c>
      <c r="BO2537" s="99">
        <v>0</v>
      </c>
      <c r="BP2537" s="99">
        <v>0</v>
      </c>
      <c r="BQ2537" s="99">
        <v>0</v>
      </c>
      <c r="BR2537" s="99">
        <v>9534338.4332275409</v>
      </c>
      <c r="BS2537" s="99">
        <v>5451449.9860229502</v>
      </c>
      <c r="BT2537" s="99">
        <v>0</v>
      </c>
      <c r="BU2537" s="99">
        <v>2034056.08998108</v>
      </c>
      <c r="BV2537" s="99">
        <v>3048366.1575927702</v>
      </c>
      <c r="BW2537" s="99">
        <v>0</v>
      </c>
      <c r="BX2537" s="99">
        <v>361863.26971816999</v>
      </c>
      <c r="BY2537" s="99">
        <v>0</v>
      </c>
      <c r="BZ2537" s="99">
        <v>0</v>
      </c>
      <c r="CA2537" s="99">
        <v>0</v>
      </c>
      <c r="CB2537" s="99">
        <v>8532589.5190429706</v>
      </c>
      <c r="CC2537" s="99">
        <v>87542295.725585893</v>
      </c>
      <c r="CD2537" s="99">
        <v>19958863.455322299</v>
      </c>
      <c r="CE2537" s="99">
        <v>3516.0777705609798</v>
      </c>
      <c r="CF2537" s="99">
        <v>516068.70317840599</v>
      </c>
      <c r="CG2537" s="99">
        <v>4397467.9160766602</v>
      </c>
      <c r="CH2537" s="99">
        <v>0</v>
      </c>
      <c r="CI2537" s="99">
        <v>120775.728619576</v>
      </c>
      <c r="CJ2537" s="99">
        <v>9048770.8830566406</v>
      </c>
      <c r="CK2537" s="99">
        <v>91932210.970703095</v>
      </c>
      <c r="CL2537" s="99">
        <v>20297554.762207001</v>
      </c>
      <c r="CM2537" s="203">
        <f t="shared" si="117"/>
        <v>159338.46195459418</v>
      </c>
      <c r="CN2537" s="203">
        <f t="shared" si="118"/>
        <v>21322493.248535141</v>
      </c>
      <c r="CO2537" s="203">
        <f t="shared" si="119"/>
        <v>140257835.54638669</v>
      </c>
      <c r="CP2537" s="99">
        <v>20297554.762207001</v>
      </c>
      <c r="CQ2537" s="99">
        <v>0</v>
      </c>
      <c r="CR2537" s="99">
        <v>0</v>
      </c>
      <c r="CS2537" s="99">
        <v>0</v>
      </c>
      <c r="CT2537" s="99">
        <v>0</v>
      </c>
    </row>
    <row r="2538" spans="1:98">
      <c r="A2538" s="98" t="s">
        <v>193</v>
      </c>
      <c r="B2538" s="100">
        <v>41883</v>
      </c>
      <c r="C2538" s="99">
        <v>102176.034082413</v>
      </c>
      <c r="D2538" s="99">
        <v>0</v>
      </c>
      <c r="E2538" s="99">
        <v>14236.133570432699</v>
      </c>
      <c r="F2538" s="99">
        <v>0</v>
      </c>
      <c r="G2538" s="99">
        <v>3576.3344451487101</v>
      </c>
      <c r="H2538" s="99">
        <v>0</v>
      </c>
      <c r="I2538" s="99">
        <v>0</v>
      </c>
      <c r="J2538" s="99">
        <v>38494.112444400802</v>
      </c>
      <c r="K2538" s="99">
        <v>31.348308287560901</v>
      </c>
      <c r="L2538" s="99">
        <v>550.96622923016503</v>
      </c>
      <c r="M2538" s="99">
        <v>47261.824397563898</v>
      </c>
      <c r="N2538" s="99">
        <v>11051.025380969</v>
      </c>
      <c r="O2538" s="99">
        <v>0</v>
      </c>
      <c r="P2538" s="99">
        <v>52877.1351451874</v>
      </c>
      <c r="Q2538" s="99">
        <v>4798.2190024852798</v>
      </c>
      <c r="R2538" s="99">
        <v>0</v>
      </c>
      <c r="S2538" s="99">
        <v>3575.56012076139</v>
      </c>
      <c r="T2538" s="99">
        <v>0</v>
      </c>
      <c r="U2538" s="99">
        <v>38529.7893571854</v>
      </c>
      <c r="V2538" s="99">
        <v>6940555.0371093797</v>
      </c>
      <c r="W2538" s="99">
        <v>0</v>
      </c>
      <c r="X2538" s="99">
        <v>1519828.6927490199</v>
      </c>
      <c r="Y2538" s="99">
        <v>990817.24766540504</v>
      </c>
      <c r="Z2538" s="99">
        <v>513049.958099365</v>
      </c>
      <c r="AA2538" s="99">
        <v>0</v>
      </c>
      <c r="AB2538" s="99">
        <v>0</v>
      </c>
      <c r="AC2538" s="99">
        <v>12295593.744018599</v>
      </c>
      <c r="AD2538" s="99">
        <v>4289.2529967427299</v>
      </c>
      <c r="AE2538" s="99">
        <v>81383.101371765093</v>
      </c>
      <c r="AF2538" s="99">
        <v>3151533.3476867699</v>
      </c>
      <c r="AG2538" s="99">
        <v>1602902.6556091299</v>
      </c>
      <c r="AH2538" s="99">
        <v>0</v>
      </c>
      <c r="AI2538" s="99">
        <v>2827546.8727111798</v>
      </c>
      <c r="AJ2538" s="99">
        <v>818782.90326690697</v>
      </c>
      <c r="AK2538" s="99">
        <v>0</v>
      </c>
      <c r="AL2538" s="99">
        <v>512423.03567123401</v>
      </c>
      <c r="AM2538" s="99">
        <v>0</v>
      </c>
      <c r="AN2538" s="99">
        <v>12298189.1870117</v>
      </c>
      <c r="AO2538" s="99">
        <v>72204159.380859405</v>
      </c>
      <c r="AP2538" s="99">
        <v>0</v>
      </c>
      <c r="AQ2538" s="99">
        <v>15030199.5704346</v>
      </c>
      <c r="AR2538" s="99">
        <v>0</v>
      </c>
      <c r="AS2538" s="99">
        <v>4371573.7695922898</v>
      </c>
      <c r="AT2538" s="99">
        <v>0</v>
      </c>
      <c r="AU2538" s="99">
        <v>0</v>
      </c>
      <c r="AV2538" s="99">
        <v>48354355.9541016</v>
      </c>
      <c r="AW2538" s="99">
        <v>13989.201396226899</v>
      </c>
      <c r="AX2538" s="99">
        <v>810501.03424072301</v>
      </c>
      <c r="AY2538" s="99">
        <v>34435179.301269501</v>
      </c>
      <c r="AZ2538" s="99">
        <v>14547045.525268599</v>
      </c>
      <c r="BA2538" s="99">
        <v>0</v>
      </c>
      <c r="BB2538" s="99">
        <v>29875224.481933601</v>
      </c>
      <c r="BC2538" s="99">
        <v>7733041.5833740197</v>
      </c>
      <c r="BD2538" s="99">
        <v>0</v>
      </c>
      <c r="BE2538" s="99">
        <v>4363975.98046875</v>
      </c>
      <c r="BF2538" s="99">
        <v>0</v>
      </c>
      <c r="BG2538" s="99">
        <v>48369426.357421897</v>
      </c>
      <c r="BH2538" s="99">
        <v>17084663.662353501</v>
      </c>
      <c r="BI2538" s="99">
        <v>0</v>
      </c>
      <c r="BJ2538" s="99">
        <v>2930748.8633422898</v>
      </c>
      <c r="BK2538" s="99">
        <v>2167189.20593262</v>
      </c>
      <c r="BL2538" s="99">
        <v>0</v>
      </c>
      <c r="BM2538" s="99">
        <v>0</v>
      </c>
      <c r="BN2538" s="99">
        <v>0</v>
      </c>
      <c r="BO2538" s="99">
        <v>0</v>
      </c>
      <c r="BP2538" s="99">
        <v>0</v>
      </c>
      <c r="BQ2538" s="99">
        <v>0</v>
      </c>
      <c r="BR2538" s="99">
        <v>9629554.6058349591</v>
      </c>
      <c r="BS2538" s="99">
        <v>5389835.4612426804</v>
      </c>
      <c r="BT2538" s="99">
        <v>0</v>
      </c>
      <c r="BU2538" s="99">
        <v>1774304.0399932901</v>
      </c>
      <c r="BV2538" s="99">
        <v>3052555.8092346201</v>
      </c>
      <c r="BW2538" s="99">
        <v>0</v>
      </c>
      <c r="BX2538" s="99">
        <v>305704.07976913499</v>
      </c>
      <c r="BY2538" s="99">
        <v>0</v>
      </c>
      <c r="BZ2538" s="99">
        <v>0</v>
      </c>
      <c r="CA2538" s="99">
        <v>0</v>
      </c>
      <c r="CB2538" s="99">
        <v>8463486.0858154297</v>
      </c>
      <c r="CC2538" s="99">
        <v>87145189.313476607</v>
      </c>
      <c r="CD2538" s="99">
        <v>20014320.786377002</v>
      </c>
      <c r="CE2538" s="99">
        <v>3579.4178314804999</v>
      </c>
      <c r="CF2538" s="99">
        <v>512496.387191772</v>
      </c>
      <c r="CG2538" s="99">
        <v>4373956.4014282199</v>
      </c>
      <c r="CH2538" s="99">
        <v>0</v>
      </c>
      <c r="CI2538" s="99">
        <v>120030.10870170601</v>
      </c>
      <c r="CJ2538" s="99">
        <v>8975310.2285156306</v>
      </c>
      <c r="CK2538" s="99">
        <v>91535112.833007798</v>
      </c>
      <c r="CL2538" s="99">
        <v>20357875.661621101</v>
      </c>
      <c r="CM2538" s="203">
        <f t="shared" si="117"/>
        <v>158559.89805889141</v>
      </c>
      <c r="CN2538" s="203">
        <f t="shared" si="118"/>
        <v>21273499.415527329</v>
      </c>
      <c r="CO2538" s="203">
        <f t="shared" si="119"/>
        <v>139904539.19042969</v>
      </c>
      <c r="CP2538" s="99">
        <v>20357875.661621101</v>
      </c>
      <c r="CQ2538" s="99">
        <v>0</v>
      </c>
      <c r="CR2538" s="99">
        <v>0</v>
      </c>
      <c r="CS2538" s="99">
        <v>0</v>
      </c>
      <c r="CT2538" s="99">
        <v>0</v>
      </c>
    </row>
    <row r="2539" spans="1:98">
      <c r="A2539" s="98" t="s">
        <v>193</v>
      </c>
      <c r="B2539" s="100">
        <v>41974</v>
      </c>
      <c r="C2539" s="99">
        <v>101449.761467934</v>
      </c>
      <c r="D2539" s="99">
        <v>0</v>
      </c>
      <c r="E2539" s="99">
        <v>14399.5818969011</v>
      </c>
      <c r="F2539" s="99">
        <v>0</v>
      </c>
      <c r="G2539" s="99">
        <v>3566.7546672820999</v>
      </c>
      <c r="H2539" s="99">
        <v>0</v>
      </c>
      <c r="I2539" s="99">
        <v>0</v>
      </c>
      <c r="J2539" s="99">
        <v>38372.818329334303</v>
      </c>
      <c r="K2539" s="99">
        <v>15.9550412122626</v>
      </c>
      <c r="L2539" s="99">
        <v>487.07686192169803</v>
      </c>
      <c r="M2539" s="99">
        <v>47229.337776184097</v>
      </c>
      <c r="N2539" s="99">
        <v>10896.4673770666</v>
      </c>
      <c r="O2539" s="99">
        <v>0</v>
      </c>
      <c r="P2539" s="99">
        <v>52526.9713587761</v>
      </c>
      <c r="Q2539" s="99">
        <v>4795.9159104228002</v>
      </c>
      <c r="R2539" s="99">
        <v>0</v>
      </c>
      <c r="S2539" s="99">
        <v>3556.43315404654</v>
      </c>
      <c r="T2539" s="99">
        <v>0</v>
      </c>
      <c r="U2539" s="99">
        <v>38386.0780353546</v>
      </c>
      <c r="V2539" s="99">
        <v>6850342.1686401404</v>
      </c>
      <c r="W2539" s="99">
        <v>0</v>
      </c>
      <c r="X2539" s="99">
        <v>1494824.6300659201</v>
      </c>
      <c r="Y2539" s="99">
        <v>979556.44014740002</v>
      </c>
      <c r="Z2539" s="99">
        <v>507887.93029403698</v>
      </c>
      <c r="AA2539" s="99">
        <v>0</v>
      </c>
      <c r="AB2539" s="99">
        <v>0</v>
      </c>
      <c r="AC2539" s="99">
        <v>12229261.322509799</v>
      </c>
      <c r="AD2539" s="99">
        <v>2082.2897657454</v>
      </c>
      <c r="AE2539" s="99">
        <v>70229.588201522798</v>
      </c>
      <c r="AF2539" s="99">
        <v>3136179.9922180199</v>
      </c>
      <c r="AG2539" s="99">
        <v>1560464.46499634</v>
      </c>
      <c r="AH2539" s="99">
        <v>0</v>
      </c>
      <c r="AI2539" s="99">
        <v>2780551.3239746098</v>
      </c>
      <c r="AJ2539" s="99">
        <v>820535.28985595703</v>
      </c>
      <c r="AK2539" s="99">
        <v>0</v>
      </c>
      <c r="AL2539" s="99">
        <v>506435.03158569301</v>
      </c>
      <c r="AM2539" s="99">
        <v>0</v>
      </c>
      <c r="AN2539" s="99">
        <v>12231462.6517334</v>
      </c>
      <c r="AO2539" s="99">
        <v>71570573.779296905</v>
      </c>
      <c r="AP2539" s="99">
        <v>0</v>
      </c>
      <c r="AQ2539" s="99">
        <v>14803245.756713901</v>
      </c>
      <c r="AR2539" s="99">
        <v>0</v>
      </c>
      <c r="AS2539" s="99">
        <v>4353061.3286132803</v>
      </c>
      <c r="AT2539" s="99">
        <v>0</v>
      </c>
      <c r="AU2539" s="99">
        <v>0</v>
      </c>
      <c r="AV2539" s="99">
        <v>48449060.690429702</v>
      </c>
      <c r="AW2539" s="99">
        <v>6855.0722314715404</v>
      </c>
      <c r="AX2539" s="99">
        <v>597246.11522674595</v>
      </c>
      <c r="AY2539" s="99">
        <v>34404862.180175804</v>
      </c>
      <c r="AZ2539" s="99">
        <v>14221691.756713901</v>
      </c>
      <c r="BA2539" s="99">
        <v>0</v>
      </c>
      <c r="BB2539" s="99">
        <v>29418543.831787098</v>
      </c>
      <c r="BC2539" s="99">
        <v>7745234.6056518601</v>
      </c>
      <c r="BD2539" s="99">
        <v>0</v>
      </c>
      <c r="BE2539" s="99">
        <v>4336912.4558715802</v>
      </c>
      <c r="BF2539" s="99">
        <v>0</v>
      </c>
      <c r="BG2539" s="99">
        <v>48449255.176757798</v>
      </c>
      <c r="BH2539" s="99">
        <v>16996674.615234401</v>
      </c>
      <c r="BI2539" s="99">
        <v>0</v>
      </c>
      <c r="BJ2539" s="99">
        <v>2874039.4666442899</v>
      </c>
      <c r="BK2539" s="99">
        <v>2115173.8307189899</v>
      </c>
      <c r="BL2539" s="99">
        <v>0</v>
      </c>
      <c r="BM2539" s="99">
        <v>0</v>
      </c>
      <c r="BN2539" s="99">
        <v>0</v>
      </c>
      <c r="BO2539" s="99">
        <v>0</v>
      </c>
      <c r="BP2539" s="99">
        <v>0</v>
      </c>
      <c r="BQ2539" s="99">
        <v>0</v>
      </c>
      <c r="BR2539" s="99">
        <v>9623956.9000244103</v>
      </c>
      <c r="BS2539" s="99">
        <v>5271328.5028686495</v>
      </c>
      <c r="BT2539" s="99">
        <v>0</v>
      </c>
      <c r="BU2539" s="99">
        <v>1925745.4499816899</v>
      </c>
      <c r="BV2539" s="99">
        <v>3057030.9046325702</v>
      </c>
      <c r="BW2539" s="99">
        <v>0</v>
      </c>
      <c r="BX2539" s="99">
        <v>335701.41972732497</v>
      </c>
      <c r="BY2539" s="99">
        <v>0</v>
      </c>
      <c r="BZ2539" s="99">
        <v>0</v>
      </c>
      <c r="CA2539" s="99">
        <v>0</v>
      </c>
      <c r="CB2539" s="99">
        <v>8355297.6469116202</v>
      </c>
      <c r="CC2539" s="99">
        <v>86221792.911132798</v>
      </c>
      <c r="CD2539" s="99">
        <v>19871992.009765599</v>
      </c>
      <c r="CE2539" s="99">
        <v>3569.0087160468102</v>
      </c>
      <c r="CF2539" s="99">
        <v>511177.52513503999</v>
      </c>
      <c r="CG2539" s="99">
        <v>4376525.3063964797</v>
      </c>
      <c r="CH2539" s="99">
        <v>0</v>
      </c>
      <c r="CI2539" s="99">
        <v>119390.767207146</v>
      </c>
      <c r="CJ2539" s="99">
        <v>8864609.9208984394</v>
      </c>
      <c r="CK2539" s="99">
        <v>90563584.409179702</v>
      </c>
      <c r="CL2539" s="99">
        <v>20215630.729492199</v>
      </c>
      <c r="CM2539" s="203">
        <f t="shared" si="117"/>
        <v>157776.8452425006</v>
      </c>
      <c r="CN2539" s="203">
        <f t="shared" si="118"/>
        <v>21096072.57263184</v>
      </c>
      <c r="CO2539" s="203">
        <f t="shared" si="119"/>
        <v>139012839.5859375</v>
      </c>
      <c r="CP2539" s="99">
        <v>20215630.729492199</v>
      </c>
      <c r="CQ2539" s="99">
        <v>0</v>
      </c>
      <c r="CR2539" s="99">
        <v>0</v>
      </c>
      <c r="CS2539" s="99">
        <v>0</v>
      </c>
      <c r="CT2539" s="99">
        <v>0</v>
      </c>
    </row>
    <row r="2540" spans="1:98">
      <c r="A2540" s="98" t="s">
        <v>193</v>
      </c>
      <c r="B2540" s="100">
        <v>42064</v>
      </c>
      <c r="C2540" s="99">
        <v>100758.932096481</v>
      </c>
      <c r="D2540" s="99">
        <v>0</v>
      </c>
      <c r="E2540" s="99">
        <v>14133.2532570362</v>
      </c>
      <c r="F2540" s="99">
        <v>0</v>
      </c>
      <c r="G2540" s="99">
        <v>3604.59877356887</v>
      </c>
      <c r="H2540" s="99">
        <v>0</v>
      </c>
      <c r="I2540" s="99">
        <v>0</v>
      </c>
      <c r="J2540" s="99">
        <v>38453.066812515302</v>
      </c>
      <c r="K2540" s="99">
        <v>14.6805549951969</v>
      </c>
      <c r="L2540" s="99">
        <v>428.35289121791698</v>
      </c>
      <c r="M2540" s="99">
        <v>47133.6071338654</v>
      </c>
      <c r="N2540" s="99">
        <v>10743.1787014008</v>
      </c>
      <c r="O2540" s="99">
        <v>0</v>
      </c>
      <c r="P2540" s="99">
        <v>51767.386707782702</v>
      </c>
      <c r="Q2540" s="99">
        <v>4721.8704922795296</v>
      </c>
      <c r="R2540" s="99">
        <v>0</v>
      </c>
      <c r="S2540" s="99">
        <v>3584.2482103705402</v>
      </c>
      <c r="T2540" s="99">
        <v>0</v>
      </c>
      <c r="U2540" s="99">
        <v>38465.810032367699</v>
      </c>
      <c r="V2540" s="99">
        <v>6788253.0435790997</v>
      </c>
      <c r="W2540" s="99">
        <v>0</v>
      </c>
      <c r="X2540" s="99">
        <v>1455766.0869293199</v>
      </c>
      <c r="Y2540" s="99">
        <v>945547.28305816697</v>
      </c>
      <c r="Z2540" s="99">
        <v>504577.40230941802</v>
      </c>
      <c r="AA2540" s="99">
        <v>0</v>
      </c>
      <c r="AB2540" s="99">
        <v>0</v>
      </c>
      <c r="AC2540" s="99">
        <v>12235773.2857666</v>
      </c>
      <c r="AD2540" s="99">
        <v>2241.3852417469002</v>
      </c>
      <c r="AE2540" s="99">
        <v>64675.708115577698</v>
      </c>
      <c r="AF2540" s="99">
        <v>3103958.6456909198</v>
      </c>
      <c r="AG2540" s="99">
        <v>1513740.41693115</v>
      </c>
      <c r="AH2540" s="99">
        <v>0</v>
      </c>
      <c r="AI2540" s="99">
        <v>2694701.9211120601</v>
      </c>
      <c r="AJ2540" s="99">
        <v>803074.78816223098</v>
      </c>
      <c r="AK2540" s="99">
        <v>0</v>
      </c>
      <c r="AL2540" s="99">
        <v>500902.13462829601</v>
      </c>
      <c r="AM2540" s="99">
        <v>0</v>
      </c>
      <c r="AN2540" s="99">
        <v>12244061.096069301</v>
      </c>
      <c r="AO2540" s="99">
        <v>70901200.912109405</v>
      </c>
      <c r="AP2540" s="99">
        <v>0</v>
      </c>
      <c r="AQ2540" s="99">
        <v>14403564.9133301</v>
      </c>
      <c r="AR2540" s="99">
        <v>0</v>
      </c>
      <c r="AS2540" s="99">
        <v>4332408.4724731399</v>
      </c>
      <c r="AT2540" s="99">
        <v>0</v>
      </c>
      <c r="AU2540" s="99">
        <v>0</v>
      </c>
      <c r="AV2540" s="99">
        <v>48470266.481933601</v>
      </c>
      <c r="AW2540" s="99">
        <v>7419.3344734311104</v>
      </c>
      <c r="AX2540" s="99">
        <v>546355.518882751</v>
      </c>
      <c r="AY2540" s="99">
        <v>34143418.088378899</v>
      </c>
      <c r="AZ2540" s="99">
        <v>13821906.7215576</v>
      </c>
      <c r="BA2540" s="99">
        <v>0</v>
      </c>
      <c r="BB2540" s="99">
        <v>28694217.09375</v>
      </c>
      <c r="BC2540" s="99">
        <v>7620444.4625244103</v>
      </c>
      <c r="BD2540" s="99">
        <v>0</v>
      </c>
      <c r="BE2540" s="99">
        <v>4305358.8981933603</v>
      </c>
      <c r="BF2540" s="99">
        <v>0</v>
      </c>
      <c r="BG2540" s="99">
        <v>48525577.747558601</v>
      </c>
      <c r="BH2540" s="99">
        <v>16773376.4071045</v>
      </c>
      <c r="BI2540" s="99">
        <v>0</v>
      </c>
      <c r="BJ2540" s="99">
        <v>2819618.97015381</v>
      </c>
      <c r="BK2540" s="99">
        <v>2078844.84832764</v>
      </c>
      <c r="BL2540" s="99">
        <v>0</v>
      </c>
      <c r="BM2540" s="99">
        <v>0</v>
      </c>
      <c r="BN2540" s="99">
        <v>0</v>
      </c>
      <c r="BO2540" s="99">
        <v>0</v>
      </c>
      <c r="BP2540" s="99">
        <v>0</v>
      </c>
      <c r="BQ2540" s="99">
        <v>0</v>
      </c>
      <c r="BR2540" s="99">
        <v>9595428.5925293006</v>
      </c>
      <c r="BS2540" s="99">
        <v>5141694.1499633798</v>
      </c>
      <c r="BT2540" s="99">
        <v>0</v>
      </c>
      <c r="BU2540" s="99">
        <v>1890858.9199829099</v>
      </c>
      <c r="BV2540" s="99">
        <v>3012944.9283142099</v>
      </c>
      <c r="BW2540" s="99">
        <v>0</v>
      </c>
      <c r="BX2540" s="99">
        <v>376786.57948303199</v>
      </c>
      <c r="BY2540" s="99">
        <v>0</v>
      </c>
      <c r="BZ2540" s="99">
        <v>0</v>
      </c>
      <c r="CA2540" s="99">
        <v>0</v>
      </c>
      <c r="CB2540" s="99">
        <v>8232589.2880248995</v>
      </c>
      <c r="CC2540" s="99">
        <v>85383910.089843795</v>
      </c>
      <c r="CD2540" s="99">
        <v>19587897.412841801</v>
      </c>
      <c r="CE2540" s="99">
        <v>3607.6623130738699</v>
      </c>
      <c r="CF2540" s="99">
        <v>506569.71968078602</v>
      </c>
      <c r="CG2540" s="99">
        <v>4346415.9223022498</v>
      </c>
      <c r="CH2540" s="99">
        <v>0</v>
      </c>
      <c r="CI2540" s="99">
        <v>118471.93013286599</v>
      </c>
      <c r="CJ2540" s="99">
        <v>8741528.7495117206</v>
      </c>
      <c r="CK2540" s="99">
        <v>89743688.193359405</v>
      </c>
      <c r="CL2540" s="99">
        <v>19955868.394287098</v>
      </c>
      <c r="CM2540" s="203">
        <f t="shared" si="117"/>
        <v>156937.7401652337</v>
      </c>
      <c r="CN2540" s="203">
        <f t="shared" si="118"/>
        <v>20985589.845581021</v>
      </c>
      <c r="CO2540" s="203">
        <f t="shared" si="119"/>
        <v>138269265.940918</v>
      </c>
      <c r="CP2540" s="99">
        <v>19955868.394287098</v>
      </c>
      <c r="CQ2540" s="99">
        <v>0</v>
      </c>
      <c r="CR2540" s="99">
        <v>0</v>
      </c>
      <c r="CS2540" s="99">
        <v>0</v>
      </c>
      <c r="CT2540" s="99">
        <v>0</v>
      </c>
    </row>
    <row r="2541" spans="1:98">
      <c r="A2541" s="98" t="s">
        <v>193</v>
      </c>
      <c r="B2541" s="100">
        <v>42156</v>
      </c>
      <c r="C2541" s="99">
        <v>100516.722450256</v>
      </c>
      <c r="D2541" s="99">
        <v>0</v>
      </c>
      <c r="E2541" s="99">
        <v>13909.213280201</v>
      </c>
      <c r="F2541" s="99">
        <v>0</v>
      </c>
      <c r="G2541" s="99">
        <v>3624.7763496339298</v>
      </c>
      <c r="H2541" s="99">
        <v>0</v>
      </c>
      <c r="I2541" s="99">
        <v>0</v>
      </c>
      <c r="J2541" s="99">
        <v>38500.477588176698</v>
      </c>
      <c r="K2541" s="99">
        <v>12.6036346120527</v>
      </c>
      <c r="L2541" s="99">
        <v>437.48728155717299</v>
      </c>
      <c r="M2541" s="99">
        <v>47263.041502475702</v>
      </c>
      <c r="N2541" s="99">
        <v>10464.262920498801</v>
      </c>
      <c r="O2541" s="99">
        <v>0</v>
      </c>
      <c r="P2541" s="99">
        <v>51551.716388225599</v>
      </c>
      <c r="Q2541" s="99">
        <v>4721.5914161205301</v>
      </c>
      <c r="R2541" s="99">
        <v>0</v>
      </c>
      <c r="S2541" s="99">
        <v>3599.60411167145</v>
      </c>
      <c r="T2541" s="99">
        <v>0</v>
      </c>
      <c r="U2541" s="99">
        <v>38514.553289413503</v>
      </c>
      <c r="V2541" s="99">
        <v>6755263.3983154297</v>
      </c>
      <c r="W2541" s="99">
        <v>0</v>
      </c>
      <c r="X2541" s="99">
        <v>1439498.7760009801</v>
      </c>
      <c r="Y2541" s="99">
        <v>934638.76219940197</v>
      </c>
      <c r="Z2541" s="99">
        <v>501753.45240402198</v>
      </c>
      <c r="AA2541" s="99">
        <v>0</v>
      </c>
      <c r="AB2541" s="99">
        <v>0</v>
      </c>
      <c r="AC2541" s="99">
        <v>12283974.2932129</v>
      </c>
      <c r="AD2541" s="99">
        <v>1790.43987441063</v>
      </c>
      <c r="AE2541" s="99">
        <v>57603.108840942397</v>
      </c>
      <c r="AF2541" s="99">
        <v>3132495.3238220201</v>
      </c>
      <c r="AG2541" s="99">
        <v>1480257.1891479499</v>
      </c>
      <c r="AH2541" s="99">
        <v>0</v>
      </c>
      <c r="AI2541" s="99">
        <v>2718120.3215026902</v>
      </c>
      <c r="AJ2541" s="99">
        <v>809996.06041717494</v>
      </c>
      <c r="AK2541" s="99">
        <v>0</v>
      </c>
      <c r="AL2541" s="99">
        <v>499425.707317352</v>
      </c>
      <c r="AM2541" s="99">
        <v>0</v>
      </c>
      <c r="AN2541" s="99">
        <v>12280339.729492201</v>
      </c>
      <c r="AO2541" s="99">
        <v>71034847.021484405</v>
      </c>
      <c r="AP2541" s="99">
        <v>0</v>
      </c>
      <c r="AQ2541" s="99">
        <v>14341004.6680908</v>
      </c>
      <c r="AR2541" s="99">
        <v>0</v>
      </c>
      <c r="AS2541" s="99">
        <v>4313842.05187988</v>
      </c>
      <c r="AT2541" s="99">
        <v>0</v>
      </c>
      <c r="AU2541" s="99">
        <v>0</v>
      </c>
      <c r="AV2541" s="99">
        <v>48952057.703613304</v>
      </c>
      <c r="AW2541" s="99">
        <v>5942.2017104625702</v>
      </c>
      <c r="AX2541" s="99">
        <v>460159.807632446</v>
      </c>
      <c r="AY2541" s="99">
        <v>34605219.284179702</v>
      </c>
      <c r="AZ2541" s="99">
        <v>13538280.2106934</v>
      </c>
      <c r="BA2541" s="99">
        <v>0</v>
      </c>
      <c r="BB2541" s="99">
        <v>28996304.481689502</v>
      </c>
      <c r="BC2541" s="99">
        <v>7701635.5491332998</v>
      </c>
      <c r="BD2541" s="99">
        <v>0</v>
      </c>
      <c r="BE2541" s="99">
        <v>4295961.1718139602</v>
      </c>
      <c r="BF2541" s="99">
        <v>0</v>
      </c>
      <c r="BG2541" s="99">
        <v>48918693.4853516</v>
      </c>
      <c r="BH2541" s="99">
        <v>16851031.748535201</v>
      </c>
      <c r="BI2541" s="99">
        <v>0</v>
      </c>
      <c r="BJ2541" s="99">
        <v>2794632.5035705599</v>
      </c>
      <c r="BK2541" s="99">
        <v>2043406.8055267299</v>
      </c>
      <c r="BL2541" s="99">
        <v>0</v>
      </c>
      <c r="BM2541" s="99">
        <v>0</v>
      </c>
      <c r="BN2541" s="99">
        <v>0</v>
      </c>
      <c r="BO2541" s="99">
        <v>0</v>
      </c>
      <c r="BP2541" s="99">
        <v>0</v>
      </c>
      <c r="BQ2541" s="99">
        <v>0</v>
      </c>
      <c r="BR2541" s="99">
        <v>9692746.6209716797</v>
      </c>
      <c r="BS2541" s="99">
        <v>5044005.3079223596</v>
      </c>
      <c r="BT2541" s="99">
        <v>0</v>
      </c>
      <c r="BU2541" s="99">
        <v>1958899.5699768099</v>
      </c>
      <c r="BV2541" s="99">
        <v>3063286.7756957998</v>
      </c>
      <c r="BW2541" s="99">
        <v>0</v>
      </c>
      <c r="BX2541" s="99">
        <v>385532.97946548503</v>
      </c>
      <c r="BY2541" s="99">
        <v>0</v>
      </c>
      <c r="BZ2541" s="99">
        <v>0</v>
      </c>
      <c r="CA2541" s="99">
        <v>0</v>
      </c>
      <c r="CB2541" s="99">
        <v>8195486.7408447303</v>
      </c>
      <c r="CC2541" s="99">
        <v>85206544.262695298</v>
      </c>
      <c r="CD2541" s="99">
        <v>19650937.166747998</v>
      </c>
      <c r="CE2541" s="99">
        <v>3612.6128476858098</v>
      </c>
      <c r="CF2541" s="99">
        <v>502402.151012421</v>
      </c>
      <c r="CG2541" s="99">
        <v>4313715.7404174795</v>
      </c>
      <c r="CH2541" s="99">
        <v>0</v>
      </c>
      <c r="CI2541" s="99">
        <v>118069.560176849</v>
      </c>
      <c r="CJ2541" s="99">
        <v>8698561.1444091797</v>
      </c>
      <c r="CK2541" s="99">
        <v>89506940.389648393</v>
      </c>
      <c r="CL2541" s="99">
        <v>20006964.338622998</v>
      </c>
      <c r="CM2541" s="203">
        <f t="shared" si="117"/>
        <v>156584.1134662625</v>
      </c>
      <c r="CN2541" s="203">
        <f t="shared" si="118"/>
        <v>20978900.873901382</v>
      </c>
      <c r="CO2541" s="203">
        <f t="shared" si="119"/>
        <v>138425633.875</v>
      </c>
      <c r="CP2541" s="99">
        <v>20006964.338622998</v>
      </c>
      <c r="CQ2541" s="99">
        <v>0</v>
      </c>
      <c r="CR2541" s="99">
        <v>0</v>
      </c>
      <c r="CS2541" s="99">
        <v>0</v>
      </c>
      <c r="CT2541" s="99">
        <v>0</v>
      </c>
    </row>
    <row r="2542" spans="1:98">
      <c r="A2542" s="98" t="s">
        <v>193</v>
      </c>
      <c r="B2542" s="100">
        <v>42248</v>
      </c>
      <c r="C2542" s="99">
        <v>100224.089381218</v>
      </c>
      <c r="D2542" s="99">
        <v>0</v>
      </c>
      <c r="E2542" s="99">
        <v>13731.697805404699</v>
      </c>
      <c r="F2542" s="99">
        <v>0</v>
      </c>
      <c r="G2542" s="99">
        <v>3598.1592881381498</v>
      </c>
      <c r="H2542" s="99">
        <v>0</v>
      </c>
      <c r="I2542" s="99">
        <v>0</v>
      </c>
      <c r="J2542" s="99">
        <v>38559.794102668799</v>
      </c>
      <c r="K2542" s="99">
        <v>10.4563156743534</v>
      </c>
      <c r="L2542" s="99">
        <v>432.53860793635198</v>
      </c>
      <c r="M2542" s="99">
        <v>47440.138189792597</v>
      </c>
      <c r="N2542" s="99">
        <v>10282.504143595699</v>
      </c>
      <c r="O2542" s="99">
        <v>0</v>
      </c>
      <c r="P2542" s="99">
        <v>51177.511695385001</v>
      </c>
      <c r="Q2542" s="99">
        <v>4687.4390411376999</v>
      </c>
      <c r="R2542" s="99">
        <v>0</v>
      </c>
      <c r="S2542" s="99">
        <v>3598.8129208087898</v>
      </c>
      <c r="T2542" s="99">
        <v>0</v>
      </c>
      <c r="U2542" s="99">
        <v>38574.423062801397</v>
      </c>
      <c r="V2542" s="99">
        <v>6701535.4588012705</v>
      </c>
      <c r="W2542" s="99">
        <v>0</v>
      </c>
      <c r="X2542" s="99">
        <v>1415033.5838317899</v>
      </c>
      <c r="Y2542" s="99">
        <v>917017.39321136498</v>
      </c>
      <c r="Z2542" s="99">
        <v>495451.19438934303</v>
      </c>
      <c r="AA2542" s="99">
        <v>0</v>
      </c>
      <c r="AB2542" s="99">
        <v>0</v>
      </c>
      <c r="AC2542" s="99">
        <v>12275146.151367201</v>
      </c>
      <c r="AD2542" s="99">
        <v>1060.2872395366401</v>
      </c>
      <c r="AE2542" s="99">
        <v>49372.391895770998</v>
      </c>
      <c r="AF2542" s="99">
        <v>3142746.0643005399</v>
      </c>
      <c r="AG2542" s="99">
        <v>1447017.5222778299</v>
      </c>
      <c r="AH2542" s="99">
        <v>0</v>
      </c>
      <c r="AI2542" s="99">
        <v>2678443.2800903302</v>
      </c>
      <c r="AJ2542" s="99">
        <v>800895.20176696801</v>
      </c>
      <c r="AK2542" s="99">
        <v>0</v>
      </c>
      <c r="AL2542" s="99">
        <v>494690.58767700201</v>
      </c>
      <c r="AM2542" s="99">
        <v>0</v>
      </c>
      <c r="AN2542" s="99">
        <v>12274722.6783447</v>
      </c>
      <c r="AO2542" s="99">
        <v>70482505.464843795</v>
      </c>
      <c r="AP2542" s="99">
        <v>0</v>
      </c>
      <c r="AQ2542" s="99">
        <v>14243113.501220699</v>
      </c>
      <c r="AR2542" s="99">
        <v>0</v>
      </c>
      <c r="AS2542" s="99">
        <v>4274858.51879883</v>
      </c>
      <c r="AT2542" s="99">
        <v>0</v>
      </c>
      <c r="AU2542" s="99">
        <v>0</v>
      </c>
      <c r="AV2542" s="99">
        <v>48895093.277832001</v>
      </c>
      <c r="AW2542" s="99">
        <v>3518.5570545196501</v>
      </c>
      <c r="AX2542" s="99">
        <v>452316.903617859</v>
      </c>
      <c r="AY2542" s="99">
        <v>34901481.423339799</v>
      </c>
      <c r="AZ2542" s="99">
        <v>13251392.728271499</v>
      </c>
      <c r="BA2542" s="99">
        <v>0</v>
      </c>
      <c r="BB2542" s="99">
        <v>28683533.277587902</v>
      </c>
      <c r="BC2542" s="99">
        <v>7575147.53442383</v>
      </c>
      <c r="BD2542" s="99">
        <v>0</v>
      </c>
      <c r="BE2542" s="99">
        <v>4266759.5474243201</v>
      </c>
      <c r="BF2542" s="99">
        <v>0</v>
      </c>
      <c r="BG2542" s="99">
        <v>48898869.630859397</v>
      </c>
      <c r="BH2542" s="99">
        <v>16839353.715332001</v>
      </c>
      <c r="BI2542" s="99">
        <v>0</v>
      </c>
      <c r="BJ2542" s="99">
        <v>2743504.4070434598</v>
      </c>
      <c r="BK2542" s="99">
        <v>2003840.5098114</v>
      </c>
      <c r="BL2542" s="99">
        <v>0</v>
      </c>
      <c r="BM2542" s="99">
        <v>0</v>
      </c>
      <c r="BN2542" s="99">
        <v>0</v>
      </c>
      <c r="BO2542" s="99">
        <v>0</v>
      </c>
      <c r="BP2542" s="99">
        <v>0</v>
      </c>
      <c r="BQ2542" s="99">
        <v>0</v>
      </c>
      <c r="BR2542" s="99">
        <v>9757899.9356689509</v>
      </c>
      <c r="BS2542" s="99">
        <v>4943368.8459472703</v>
      </c>
      <c r="BT2542" s="99">
        <v>0</v>
      </c>
      <c r="BU2542" s="99">
        <v>1695403.3799896201</v>
      </c>
      <c r="BV2542" s="99">
        <v>3015861.6472473098</v>
      </c>
      <c r="BW2542" s="99">
        <v>0</v>
      </c>
      <c r="BX2542" s="99">
        <v>321008.64956664998</v>
      </c>
      <c r="BY2542" s="99">
        <v>0</v>
      </c>
      <c r="BZ2542" s="99">
        <v>0</v>
      </c>
      <c r="CA2542" s="99">
        <v>0</v>
      </c>
      <c r="CB2542" s="99">
        <v>8100390.7413940402</v>
      </c>
      <c r="CC2542" s="99">
        <v>84607176.803710893</v>
      </c>
      <c r="CD2542" s="99">
        <v>19580668.029541001</v>
      </c>
      <c r="CE2542" s="99">
        <v>3604.7224169671499</v>
      </c>
      <c r="CF2542" s="99">
        <v>494343.45144271897</v>
      </c>
      <c r="CG2542" s="99">
        <v>4269286.6396484403</v>
      </c>
      <c r="CH2542" s="99">
        <v>0</v>
      </c>
      <c r="CI2542" s="99">
        <v>117592.75809288</v>
      </c>
      <c r="CJ2542" s="99">
        <v>8595837.22338867</v>
      </c>
      <c r="CK2542" s="99">
        <v>88891329.579101607</v>
      </c>
      <c r="CL2542" s="99">
        <v>19945857.6398926</v>
      </c>
      <c r="CM2542" s="203">
        <f t="shared" si="117"/>
        <v>156167.18115568141</v>
      </c>
      <c r="CN2542" s="203">
        <f t="shared" si="118"/>
        <v>20870559.901733369</v>
      </c>
      <c r="CO2542" s="203">
        <f t="shared" si="119"/>
        <v>137790199.209961</v>
      </c>
      <c r="CP2542" s="99">
        <v>19945857.6398926</v>
      </c>
      <c r="CQ2542" s="99">
        <v>0</v>
      </c>
      <c r="CR2542" s="99">
        <v>0</v>
      </c>
      <c r="CS2542" s="99">
        <v>0</v>
      </c>
      <c r="CT2542" s="99">
        <v>0</v>
      </c>
    </row>
    <row r="2543" spans="1:98">
      <c r="A2543" s="98" t="s">
        <v>193</v>
      </c>
      <c r="B2543" s="100">
        <v>42339</v>
      </c>
      <c r="C2543" s="99">
        <v>99789.904216766401</v>
      </c>
      <c r="D2543" s="99">
        <v>0</v>
      </c>
      <c r="E2543" s="99">
        <v>13523.1292061806</v>
      </c>
      <c r="F2543" s="99">
        <v>0</v>
      </c>
      <c r="G2543" s="99">
        <v>3578.3307821452599</v>
      </c>
      <c r="H2543" s="99">
        <v>0</v>
      </c>
      <c r="I2543" s="99">
        <v>0</v>
      </c>
      <c r="J2543" s="99">
        <v>38560.437517166101</v>
      </c>
      <c r="K2543" s="99">
        <v>6.8456224640831396</v>
      </c>
      <c r="L2543" s="99">
        <v>400.00590949132999</v>
      </c>
      <c r="M2543" s="99">
        <v>47312.543938159899</v>
      </c>
      <c r="N2543" s="99">
        <v>10198.1444787979</v>
      </c>
      <c r="O2543" s="99">
        <v>0</v>
      </c>
      <c r="P2543" s="99">
        <v>50797.735385894797</v>
      </c>
      <c r="Q2543" s="99">
        <v>4644.4165361523601</v>
      </c>
      <c r="R2543" s="99">
        <v>0</v>
      </c>
      <c r="S2543" s="99">
        <v>3572.74007505178</v>
      </c>
      <c r="T2543" s="99">
        <v>0</v>
      </c>
      <c r="U2543" s="99">
        <v>38561.3709354401</v>
      </c>
      <c r="V2543" s="99">
        <v>6679233.3441772498</v>
      </c>
      <c r="W2543" s="99">
        <v>0</v>
      </c>
      <c r="X2543" s="99">
        <v>1390894.9761352499</v>
      </c>
      <c r="Y2543" s="99">
        <v>883130.41326141404</v>
      </c>
      <c r="Z2543" s="99">
        <v>487698.14939117403</v>
      </c>
      <c r="AA2543" s="99">
        <v>0</v>
      </c>
      <c r="AB2543" s="99">
        <v>0</v>
      </c>
      <c r="AC2543" s="99">
        <v>12297632.239868199</v>
      </c>
      <c r="AD2543" s="99">
        <v>466.96185235679201</v>
      </c>
      <c r="AE2543" s="99">
        <v>53141.942874908404</v>
      </c>
      <c r="AF2543" s="99">
        <v>3152372.33666992</v>
      </c>
      <c r="AG2543" s="99">
        <v>1424402.5690002399</v>
      </c>
      <c r="AH2543" s="99">
        <v>0</v>
      </c>
      <c r="AI2543" s="99">
        <v>2681468.0406189002</v>
      </c>
      <c r="AJ2543" s="99">
        <v>803532.63152313197</v>
      </c>
      <c r="AK2543" s="99">
        <v>0</v>
      </c>
      <c r="AL2543" s="99">
        <v>487634.87499618501</v>
      </c>
      <c r="AM2543" s="99">
        <v>0</v>
      </c>
      <c r="AN2543" s="99">
        <v>12300354.7513428</v>
      </c>
      <c r="AO2543" s="99">
        <v>70640383.635742202</v>
      </c>
      <c r="AP2543" s="99">
        <v>0</v>
      </c>
      <c r="AQ2543" s="99">
        <v>14163921.787597699</v>
      </c>
      <c r="AR2543" s="99">
        <v>0</v>
      </c>
      <c r="AS2543" s="99">
        <v>4222929.20239258</v>
      </c>
      <c r="AT2543" s="99">
        <v>0</v>
      </c>
      <c r="AU2543" s="99">
        <v>0</v>
      </c>
      <c r="AV2543" s="99">
        <v>49189889.305175804</v>
      </c>
      <c r="AW2543" s="99">
        <v>1559.4254464656101</v>
      </c>
      <c r="AX2543" s="99">
        <v>423021.140937805</v>
      </c>
      <c r="AY2543" s="99">
        <v>35161485.6640625</v>
      </c>
      <c r="AZ2543" s="99">
        <v>13110364.5544434</v>
      </c>
      <c r="BA2543" s="99">
        <v>0</v>
      </c>
      <c r="BB2543" s="99">
        <v>28911455.787597701</v>
      </c>
      <c r="BC2543" s="99">
        <v>7617305.8337402297</v>
      </c>
      <c r="BD2543" s="99">
        <v>0</v>
      </c>
      <c r="BE2543" s="99">
        <v>4214923.92431641</v>
      </c>
      <c r="BF2543" s="99">
        <v>0</v>
      </c>
      <c r="BG2543" s="99">
        <v>49171881.025878899</v>
      </c>
      <c r="BH2543" s="99">
        <v>17726950.771484401</v>
      </c>
      <c r="BI2543" s="99">
        <v>0</v>
      </c>
      <c r="BJ2543" s="99">
        <v>2845102.0102844201</v>
      </c>
      <c r="BK2543" s="99">
        <v>2029614.90361023</v>
      </c>
      <c r="BL2543" s="99">
        <v>0</v>
      </c>
      <c r="BM2543" s="99">
        <v>0</v>
      </c>
      <c r="BN2543" s="99">
        <v>0</v>
      </c>
      <c r="BO2543" s="99">
        <v>0</v>
      </c>
      <c r="BP2543" s="99">
        <v>0</v>
      </c>
      <c r="BQ2543" s="99">
        <v>0</v>
      </c>
      <c r="BR2543" s="99">
        <v>9833384.5672607403</v>
      </c>
      <c r="BS2543" s="99">
        <v>4885736.38391113</v>
      </c>
      <c r="BT2543" s="99">
        <v>0</v>
      </c>
      <c r="BU2543" s="99">
        <v>2845484.4399719201</v>
      </c>
      <c r="BV2543" s="99">
        <v>3028450.9340820299</v>
      </c>
      <c r="BW2543" s="99">
        <v>0</v>
      </c>
      <c r="BX2543" s="99">
        <v>508534.81860732997</v>
      </c>
      <c r="BY2543" s="99">
        <v>0</v>
      </c>
      <c r="BZ2543" s="99">
        <v>0</v>
      </c>
      <c r="CA2543" s="99">
        <v>0</v>
      </c>
      <c r="CB2543" s="99">
        <v>8077279.9968872098</v>
      </c>
      <c r="CC2543" s="99">
        <v>84809503.230468795</v>
      </c>
      <c r="CD2543" s="99">
        <v>20575988.5080566</v>
      </c>
      <c r="CE2543" s="99">
        <v>3582.5441637337199</v>
      </c>
      <c r="CF2543" s="99">
        <v>486351.08560180699</v>
      </c>
      <c r="CG2543" s="99">
        <v>4205567.4628295898</v>
      </c>
      <c r="CH2543" s="99">
        <v>0</v>
      </c>
      <c r="CI2543" s="99">
        <v>116864.37155056</v>
      </c>
      <c r="CJ2543" s="99">
        <v>8558303.3701171894</v>
      </c>
      <c r="CK2543" s="99">
        <v>88986954.690429702</v>
      </c>
      <c r="CL2543" s="99">
        <v>21089982.263671901</v>
      </c>
      <c r="CM2543" s="203">
        <f t="shared" si="117"/>
        <v>155425.74248600009</v>
      </c>
      <c r="CN2543" s="203">
        <f t="shared" si="118"/>
        <v>20858658.121459991</v>
      </c>
      <c r="CO2543" s="203">
        <f t="shared" si="119"/>
        <v>138158835.71630859</v>
      </c>
      <c r="CP2543" s="99">
        <v>21089982.263671901</v>
      </c>
      <c r="CQ2543" s="99">
        <v>0</v>
      </c>
      <c r="CR2543" s="99">
        <v>0</v>
      </c>
      <c r="CS2543" s="99">
        <v>0</v>
      </c>
      <c r="CT2543" s="99">
        <v>0</v>
      </c>
    </row>
    <row r="2544" spans="1:98">
      <c r="A2544" s="98" t="s">
        <v>193</v>
      </c>
      <c r="B2544" s="100">
        <v>42430</v>
      </c>
      <c r="C2544" s="99">
        <v>99696.497177123994</v>
      </c>
      <c r="D2544" s="99">
        <v>0</v>
      </c>
      <c r="E2544" s="99">
        <v>13923.099051475499</v>
      </c>
      <c r="F2544" s="99">
        <v>0</v>
      </c>
      <c r="G2544" s="99">
        <v>3625.5087490081801</v>
      </c>
      <c r="H2544" s="99">
        <v>0</v>
      </c>
      <c r="I2544" s="99">
        <v>0</v>
      </c>
      <c r="J2544" s="99">
        <v>38509.656101226799</v>
      </c>
      <c r="K2544" s="99">
        <v>2.1171020141919099</v>
      </c>
      <c r="L2544" s="99">
        <v>368.31779068708403</v>
      </c>
      <c r="M2544" s="99">
        <v>47593.547008991198</v>
      </c>
      <c r="N2544" s="99">
        <v>10022.259907007199</v>
      </c>
      <c r="O2544" s="99">
        <v>0</v>
      </c>
      <c r="P2544" s="99">
        <v>51005.083299159996</v>
      </c>
      <c r="Q2544" s="99">
        <v>4585.3978785276404</v>
      </c>
      <c r="R2544" s="99">
        <v>0</v>
      </c>
      <c r="S2544" s="99">
        <v>3610.71119776368</v>
      </c>
      <c r="T2544" s="99">
        <v>0</v>
      </c>
      <c r="U2544" s="99">
        <v>38509.376996993997</v>
      </c>
      <c r="V2544" s="99">
        <v>6651852.4396362295</v>
      </c>
      <c r="W2544" s="99">
        <v>0</v>
      </c>
      <c r="X2544" s="99">
        <v>1416039.55476379</v>
      </c>
      <c r="Y2544" s="99">
        <v>925376.39332580601</v>
      </c>
      <c r="Z2544" s="99">
        <v>494587.49604034401</v>
      </c>
      <c r="AA2544" s="99">
        <v>0</v>
      </c>
      <c r="AB2544" s="99">
        <v>0</v>
      </c>
      <c r="AC2544" s="99">
        <v>12303559.504882799</v>
      </c>
      <c r="AD2544" s="99">
        <v>187.275959739462</v>
      </c>
      <c r="AE2544" s="99">
        <v>45133.638429164901</v>
      </c>
      <c r="AF2544" s="99">
        <v>3144091.1710815402</v>
      </c>
      <c r="AG2544" s="99">
        <v>1399959.1610717799</v>
      </c>
      <c r="AH2544" s="99">
        <v>0</v>
      </c>
      <c r="AI2544" s="99">
        <v>2692827.8965454102</v>
      </c>
      <c r="AJ2544" s="99">
        <v>810543.95306396496</v>
      </c>
      <c r="AK2544" s="99">
        <v>0</v>
      </c>
      <c r="AL2544" s="99">
        <v>491241.13312911999</v>
      </c>
      <c r="AM2544" s="99">
        <v>0</v>
      </c>
      <c r="AN2544" s="99">
        <v>12314328.243042</v>
      </c>
      <c r="AO2544" s="99">
        <v>70428195.199218795</v>
      </c>
      <c r="AP2544" s="99">
        <v>0</v>
      </c>
      <c r="AQ2544" s="99">
        <v>14237357.880493199</v>
      </c>
      <c r="AR2544" s="99">
        <v>0</v>
      </c>
      <c r="AS2544" s="99">
        <v>4286968.8005371103</v>
      </c>
      <c r="AT2544" s="99">
        <v>0</v>
      </c>
      <c r="AU2544" s="99">
        <v>0</v>
      </c>
      <c r="AV2544" s="99">
        <v>49420252.593261696</v>
      </c>
      <c r="AW2544" s="99">
        <v>629.23304580897104</v>
      </c>
      <c r="AX2544" s="99">
        <v>350989.62608718901</v>
      </c>
      <c r="AY2544" s="99">
        <v>35141313.203125</v>
      </c>
      <c r="AZ2544" s="99">
        <v>12861380.6878662</v>
      </c>
      <c r="BA2544" s="99">
        <v>0</v>
      </c>
      <c r="BB2544" s="99">
        <v>29022836.723144501</v>
      </c>
      <c r="BC2544" s="99">
        <v>7732527.9686889602</v>
      </c>
      <c r="BD2544" s="99">
        <v>0</v>
      </c>
      <c r="BE2544" s="99">
        <v>4264926.9943237295</v>
      </c>
      <c r="BF2544" s="99">
        <v>0</v>
      </c>
      <c r="BG2544" s="99">
        <v>49388875.555175804</v>
      </c>
      <c r="BH2544" s="99">
        <v>19445872.2973633</v>
      </c>
      <c r="BI2544" s="99">
        <v>0</v>
      </c>
      <c r="BJ2544" s="99">
        <v>3272942.97088623</v>
      </c>
      <c r="BK2544" s="99">
        <v>2303116.5065002399</v>
      </c>
      <c r="BL2544" s="99">
        <v>0</v>
      </c>
      <c r="BM2544" s="99">
        <v>0</v>
      </c>
      <c r="BN2544" s="99">
        <v>0</v>
      </c>
      <c r="BO2544" s="99">
        <v>0</v>
      </c>
      <c r="BP2544" s="99">
        <v>0</v>
      </c>
      <c r="BQ2544" s="99">
        <v>0</v>
      </c>
      <c r="BR2544" s="99">
        <v>9861819.9821777306</v>
      </c>
      <c r="BS2544" s="99">
        <v>4816563.8888549795</v>
      </c>
      <c r="BT2544" s="99">
        <v>0</v>
      </c>
      <c r="BU2544" s="99">
        <v>5061357.69995117</v>
      </c>
      <c r="BV2544" s="99">
        <v>3042725.81567383</v>
      </c>
      <c r="BW2544" s="99">
        <v>0</v>
      </c>
      <c r="BX2544" s="99">
        <v>880794.73681640602</v>
      </c>
      <c r="BY2544" s="99">
        <v>0</v>
      </c>
      <c r="BZ2544" s="99">
        <v>0</v>
      </c>
      <c r="CA2544" s="99">
        <v>0</v>
      </c>
      <c r="CB2544" s="99">
        <v>8040475.51635742</v>
      </c>
      <c r="CC2544" s="99">
        <v>84327753.254882798</v>
      </c>
      <c r="CD2544" s="99">
        <v>22706173.831542999</v>
      </c>
      <c r="CE2544" s="99">
        <v>3627.9594643711998</v>
      </c>
      <c r="CF2544" s="99">
        <v>490051.05163192702</v>
      </c>
      <c r="CG2544" s="99">
        <v>4242609.4474487295</v>
      </c>
      <c r="CH2544" s="99">
        <v>0</v>
      </c>
      <c r="CI2544" s="99">
        <v>117239.381587982</v>
      </c>
      <c r="CJ2544" s="99">
        <v>8534383.95629883</v>
      </c>
      <c r="CK2544" s="99">
        <v>88559435.950195298</v>
      </c>
      <c r="CL2544" s="99">
        <v>23568423.2258301</v>
      </c>
      <c r="CM2544" s="203">
        <f t="shared" si="117"/>
        <v>155748.75858497599</v>
      </c>
      <c r="CN2544" s="203">
        <f t="shared" si="118"/>
        <v>20848712.199340828</v>
      </c>
      <c r="CO2544" s="203">
        <f t="shared" si="119"/>
        <v>137948311.50537109</v>
      </c>
      <c r="CP2544" s="99">
        <v>23568423.2258301</v>
      </c>
      <c r="CQ2544" s="99">
        <v>0</v>
      </c>
      <c r="CR2544" s="99">
        <v>0</v>
      </c>
      <c r="CS2544" s="99">
        <v>0</v>
      </c>
      <c r="CT2544" s="99">
        <v>0</v>
      </c>
    </row>
    <row r="2545" spans="1:98">
      <c r="A2545" s="98" t="s">
        <v>193</v>
      </c>
      <c r="B2545" s="100">
        <v>42522</v>
      </c>
      <c r="C2545" s="99">
        <v>99370.826650619507</v>
      </c>
      <c r="D2545" s="99">
        <v>0</v>
      </c>
      <c r="E2545" s="99">
        <v>13560.487177968</v>
      </c>
      <c r="F2545" s="99">
        <v>0</v>
      </c>
      <c r="G2545" s="99">
        <v>3716.8052883148198</v>
      </c>
      <c r="H2545" s="99">
        <v>0</v>
      </c>
      <c r="I2545" s="99">
        <v>0</v>
      </c>
      <c r="J2545" s="99">
        <v>38610.741173744202</v>
      </c>
      <c r="K2545" s="99">
        <v>1.96971333710826</v>
      </c>
      <c r="L2545" s="99">
        <v>384.72131313011101</v>
      </c>
      <c r="M2545" s="99">
        <v>47332.653853893302</v>
      </c>
      <c r="N2545" s="99">
        <v>9967.8785140514392</v>
      </c>
      <c r="O2545" s="99">
        <v>0</v>
      </c>
      <c r="P2545" s="99">
        <v>50697.719708442703</v>
      </c>
      <c r="Q2545" s="99">
        <v>4531.7415547370902</v>
      </c>
      <c r="R2545" s="99">
        <v>0</v>
      </c>
      <c r="S2545" s="99">
        <v>3692.2288739681198</v>
      </c>
      <c r="T2545" s="99">
        <v>0</v>
      </c>
      <c r="U2545" s="99">
        <v>38614.989075183898</v>
      </c>
      <c r="V2545" s="99">
        <v>6616917.6540527297</v>
      </c>
      <c r="W2545" s="99">
        <v>0</v>
      </c>
      <c r="X2545" s="99">
        <v>1372409.5126342799</v>
      </c>
      <c r="Y2545" s="99">
        <v>881919.949401855</v>
      </c>
      <c r="Z2545" s="99">
        <v>499391.01335907</v>
      </c>
      <c r="AA2545" s="99">
        <v>0</v>
      </c>
      <c r="AB2545" s="99">
        <v>0</v>
      </c>
      <c r="AC2545" s="99">
        <v>12356193.4377441</v>
      </c>
      <c r="AD2545" s="99">
        <v>130.119539318606</v>
      </c>
      <c r="AE2545" s="99">
        <v>55469.248549938202</v>
      </c>
      <c r="AF2545" s="99">
        <v>3106788.8395996098</v>
      </c>
      <c r="AG2545" s="99">
        <v>1385930.79377747</v>
      </c>
      <c r="AH2545" s="99">
        <v>0</v>
      </c>
      <c r="AI2545" s="99">
        <v>2674832.5215148898</v>
      </c>
      <c r="AJ2545" s="99">
        <v>814555.95561981201</v>
      </c>
      <c r="AK2545" s="99">
        <v>0</v>
      </c>
      <c r="AL2545" s="99">
        <v>497024.36853027297</v>
      </c>
      <c r="AM2545" s="99">
        <v>0</v>
      </c>
      <c r="AN2545" s="99">
        <v>12339475.8829346</v>
      </c>
      <c r="AO2545" s="99">
        <v>70398344.092773393</v>
      </c>
      <c r="AP2545" s="99">
        <v>0</v>
      </c>
      <c r="AQ2545" s="99">
        <v>13954291.322509799</v>
      </c>
      <c r="AR2545" s="99">
        <v>0</v>
      </c>
      <c r="AS2545" s="99">
        <v>4336462.3416137705</v>
      </c>
      <c r="AT2545" s="99">
        <v>0</v>
      </c>
      <c r="AU2545" s="99">
        <v>0</v>
      </c>
      <c r="AV2545" s="99">
        <v>49437754.869140603</v>
      </c>
      <c r="AW2545" s="99">
        <v>438.09149567782902</v>
      </c>
      <c r="AX2545" s="99">
        <v>520062.54636383097</v>
      </c>
      <c r="AY2545" s="99">
        <v>34864047.239746101</v>
      </c>
      <c r="AZ2545" s="99">
        <v>12785768.7684326</v>
      </c>
      <c r="BA2545" s="99">
        <v>0</v>
      </c>
      <c r="BB2545" s="99">
        <v>28863621.560302701</v>
      </c>
      <c r="BC2545" s="99">
        <v>7859384.11401367</v>
      </c>
      <c r="BD2545" s="99">
        <v>0</v>
      </c>
      <c r="BE2545" s="99">
        <v>4319278.8965454102</v>
      </c>
      <c r="BF2545" s="99">
        <v>0</v>
      </c>
      <c r="BG2545" s="99">
        <v>49500892.506347701</v>
      </c>
      <c r="BH2545" s="99">
        <v>19495739.305908199</v>
      </c>
      <c r="BI2545" s="99">
        <v>0</v>
      </c>
      <c r="BJ2545" s="99">
        <v>3156644.8271789602</v>
      </c>
      <c r="BK2545" s="99">
        <v>2231029.4663696298</v>
      </c>
      <c r="BL2545" s="99">
        <v>0</v>
      </c>
      <c r="BM2545" s="99">
        <v>0</v>
      </c>
      <c r="BN2545" s="99">
        <v>0</v>
      </c>
      <c r="BO2545" s="99">
        <v>0</v>
      </c>
      <c r="BP2545" s="99">
        <v>0</v>
      </c>
      <c r="BQ2545" s="99">
        <v>0</v>
      </c>
      <c r="BR2545" s="99">
        <v>9847123.0511474591</v>
      </c>
      <c r="BS2545" s="99">
        <v>4794147.4354248</v>
      </c>
      <c r="BT2545" s="99">
        <v>0</v>
      </c>
      <c r="BU2545" s="99">
        <v>5134596.3099365197</v>
      </c>
      <c r="BV2545" s="99">
        <v>3080342.3995056199</v>
      </c>
      <c r="BW2545" s="99">
        <v>0</v>
      </c>
      <c r="BX2545" s="99">
        <v>913943.60668945301</v>
      </c>
      <c r="BY2545" s="99">
        <v>0</v>
      </c>
      <c r="BZ2545" s="99">
        <v>0</v>
      </c>
      <c r="CA2545" s="99">
        <v>0</v>
      </c>
      <c r="CB2545" s="99">
        <v>7995579.1027832003</v>
      </c>
      <c r="CC2545" s="99">
        <v>84338420.363281295</v>
      </c>
      <c r="CD2545" s="99">
        <v>22660457.324707001</v>
      </c>
      <c r="CE2545" s="99">
        <v>3699.67036730051</v>
      </c>
      <c r="CF2545" s="99">
        <v>492413.535701752</v>
      </c>
      <c r="CG2545" s="99">
        <v>4280191.2080688505</v>
      </c>
      <c r="CH2545" s="99">
        <v>0</v>
      </c>
      <c r="CI2545" s="99">
        <v>116655.387088776</v>
      </c>
      <c r="CJ2545" s="99">
        <v>8488596.9832763709</v>
      </c>
      <c r="CK2545" s="99">
        <v>88604537.536132798</v>
      </c>
      <c r="CL2545" s="99">
        <v>23523305.801757801</v>
      </c>
      <c r="CM2545" s="203">
        <f t="shared" si="117"/>
        <v>155270.37616395991</v>
      </c>
      <c r="CN2545" s="203">
        <f t="shared" si="118"/>
        <v>20828072.866210971</v>
      </c>
      <c r="CO2545" s="203">
        <f t="shared" si="119"/>
        <v>138105430.0424805</v>
      </c>
      <c r="CP2545" s="99">
        <v>23523305.801757801</v>
      </c>
      <c r="CQ2545" s="99">
        <v>0</v>
      </c>
      <c r="CR2545" s="99">
        <v>0</v>
      </c>
      <c r="CS2545" s="99">
        <v>0</v>
      </c>
      <c r="CT2545" s="99">
        <v>0</v>
      </c>
    </row>
    <row r="2546" spans="1:98">
      <c r="A2546" s="98" t="s">
        <v>193</v>
      </c>
      <c r="B2546" s="100">
        <v>42614</v>
      </c>
      <c r="C2546" s="99">
        <v>98827.721938133196</v>
      </c>
      <c r="D2546" s="99">
        <v>0</v>
      </c>
      <c r="E2546" s="99">
        <v>13838.802589654901</v>
      </c>
      <c r="F2546" s="99">
        <v>0</v>
      </c>
      <c r="G2546" s="99">
        <v>3677.7759130895101</v>
      </c>
      <c r="H2546" s="99">
        <v>0</v>
      </c>
      <c r="I2546" s="99">
        <v>0</v>
      </c>
      <c r="J2546" s="99">
        <v>38411.965991020203</v>
      </c>
      <c r="K2546" s="99">
        <v>1.7178331407048999</v>
      </c>
      <c r="L2546" s="99">
        <v>376.64826066792</v>
      </c>
      <c r="M2546" s="99">
        <v>47178.689815044403</v>
      </c>
      <c r="N2546" s="99">
        <v>9924.8901983499509</v>
      </c>
      <c r="O2546" s="99">
        <v>0</v>
      </c>
      <c r="P2546" s="99">
        <v>50714.032702445998</v>
      </c>
      <c r="Q2546" s="99">
        <v>4510.27225577831</v>
      </c>
      <c r="R2546" s="99">
        <v>0</v>
      </c>
      <c r="S2546" s="99">
        <v>3685.0351517796498</v>
      </c>
      <c r="T2546" s="99">
        <v>0</v>
      </c>
      <c r="U2546" s="99">
        <v>38423.851222038298</v>
      </c>
      <c r="V2546" s="99">
        <v>6602154.8578491202</v>
      </c>
      <c r="W2546" s="99">
        <v>0</v>
      </c>
      <c r="X2546" s="99">
        <v>1364986.92475891</v>
      </c>
      <c r="Y2546" s="99">
        <v>879449.53601074195</v>
      </c>
      <c r="Z2546" s="99">
        <v>496215.87594222999</v>
      </c>
      <c r="AA2546" s="99">
        <v>0</v>
      </c>
      <c r="AB2546" s="99">
        <v>0</v>
      </c>
      <c r="AC2546" s="99">
        <v>12298151.467529301</v>
      </c>
      <c r="AD2546" s="99">
        <v>123.473637831397</v>
      </c>
      <c r="AE2546" s="99">
        <v>47993.086575984998</v>
      </c>
      <c r="AF2546" s="99">
        <v>3082533.8420410198</v>
      </c>
      <c r="AG2546" s="99">
        <v>1379581.0824279799</v>
      </c>
      <c r="AH2546" s="99">
        <v>0</v>
      </c>
      <c r="AI2546" s="99">
        <v>2658909.6820983901</v>
      </c>
      <c r="AJ2546" s="99">
        <v>809512.49488830601</v>
      </c>
      <c r="AK2546" s="99">
        <v>0</v>
      </c>
      <c r="AL2546" s="99">
        <v>495457.64466095</v>
      </c>
      <c r="AM2546" s="99">
        <v>0</v>
      </c>
      <c r="AN2546" s="99">
        <v>12303452.3464355</v>
      </c>
      <c r="AO2546" s="99">
        <v>70743952.71875</v>
      </c>
      <c r="AP2546" s="99">
        <v>0</v>
      </c>
      <c r="AQ2546" s="99">
        <v>13998363.130371099</v>
      </c>
      <c r="AR2546" s="99">
        <v>0</v>
      </c>
      <c r="AS2546" s="99">
        <v>4322332.47900391</v>
      </c>
      <c r="AT2546" s="99">
        <v>0</v>
      </c>
      <c r="AU2546" s="99">
        <v>0</v>
      </c>
      <c r="AV2546" s="99">
        <v>49566539.2099609</v>
      </c>
      <c r="AW2546" s="99">
        <v>417.50900736451098</v>
      </c>
      <c r="AX2546" s="99">
        <v>519048.24832153303</v>
      </c>
      <c r="AY2546" s="99">
        <v>34674568.041503899</v>
      </c>
      <c r="AZ2546" s="99">
        <v>12814623.314941401</v>
      </c>
      <c r="BA2546" s="99">
        <v>0</v>
      </c>
      <c r="BB2546" s="99">
        <v>28882504.802002002</v>
      </c>
      <c r="BC2546" s="99">
        <v>7873975.7007446298</v>
      </c>
      <c r="BD2546" s="99">
        <v>0</v>
      </c>
      <c r="BE2546" s="99">
        <v>4316041.3414917002</v>
      </c>
      <c r="BF2546" s="99">
        <v>0</v>
      </c>
      <c r="BG2546" s="99">
        <v>49550335.704589799</v>
      </c>
      <c r="BH2546" s="99">
        <v>19299366.941650402</v>
      </c>
      <c r="BI2546" s="99">
        <v>0</v>
      </c>
      <c r="BJ2546" s="99">
        <v>3169079.32391357</v>
      </c>
      <c r="BK2546" s="99">
        <v>2233866.0065612802</v>
      </c>
      <c r="BL2546" s="99">
        <v>0</v>
      </c>
      <c r="BM2546" s="99">
        <v>0</v>
      </c>
      <c r="BN2546" s="99">
        <v>0</v>
      </c>
      <c r="BO2546" s="99">
        <v>0</v>
      </c>
      <c r="BP2546" s="99">
        <v>0</v>
      </c>
      <c r="BQ2546" s="99">
        <v>0</v>
      </c>
      <c r="BR2546" s="99">
        <v>9801551.9736328106</v>
      </c>
      <c r="BS2546" s="99">
        <v>4802195.6995239304</v>
      </c>
      <c r="BT2546" s="99">
        <v>0</v>
      </c>
      <c r="BU2546" s="99">
        <v>4493074.2199096698</v>
      </c>
      <c r="BV2546" s="99">
        <v>3062159.6983032199</v>
      </c>
      <c r="BW2546" s="99">
        <v>0</v>
      </c>
      <c r="BX2546" s="99">
        <v>766678.74727630604</v>
      </c>
      <c r="BY2546" s="99">
        <v>0</v>
      </c>
      <c r="BZ2546" s="99">
        <v>0</v>
      </c>
      <c r="CA2546" s="99">
        <v>0</v>
      </c>
      <c r="CB2546" s="99">
        <v>7981917.7708740197</v>
      </c>
      <c r="CC2546" s="99">
        <v>84907165.015625</v>
      </c>
      <c r="CD2546" s="99">
        <v>22472027.498779301</v>
      </c>
      <c r="CE2546" s="99">
        <v>3687.4118850231198</v>
      </c>
      <c r="CF2546" s="99">
        <v>497509.69111633301</v>
      </c>
      <c r="CG2546" s="99">
        <v>4344533.1066894503</v>
      </c>
      <c r="CH2546" s="99">
        <v>0</v>
      </c>
      <c r="CI2546" s="99">
        <v>116356.43553257</v>
      </c>
      <c r="CJ2546" s="99">
        <v>8480167.9088134803</v>
      </c>
      <c r="CK2546" s="99">
        <v>89300473.272460893</v>
      </c>
      <c r="CL2546" s="99">
        <v>23314719.175537098</v>
      </c>
      <c r="CM2546" s="203">
        <f t="shared" si="117"/>
        <v>154780.2867546083</v>
      </c>
      <c r="CN2546" s="203">
        <f t="shared" si="118"/>
        <v>20783620.255248979</v>
      </c>
      <c r="CO2546" s="203">
        <f t="shared" si="119"/>
        <v>138850808.97705069</v>
      </c>
      <c r="CP2546" s="99">
        <v>23314719.175537098</v>
      </c>
      <c r="CQ2546" s="99">
        <v>0</v>
      </c>
      <c r="CR2546" s="99">
        <v>0</v>
      </c>
      <c r="CS2546" s="99">
        <v>0</v>
      </c>
      <c r="CT2546" s="99">
        <v>0</v>
      </c>
    </row>
    <row r="2547" spans="1:98">
      <c r="A2547" s="98" t="s">
        <v>193</v>
      </c>
      <c r="B2547" s="100">
        <v>42705</v>
      </c>
      <c r="C2547" s="99">
        <v>98545.214222908005</v>
      </c>
      <c r="D2547" s="99">
        <v>0</v>
      </c>
      <c r="E2547" s="99">
        <v>13677.256238579799</v>
      </c>
      <c r="F2547" s="99">
        <v>0</v>
      </c>
      <c r="G2547" s="99">
        <v>3750.11211949587</v>
      </c>
      <c r="H2547" s="99">
        <v>0</v>
      </c>
      <c r="I2547" s="99">
        <v>0</v>
      </c>
      <c r="J2547" s="99">
        <v>38452.607796668999</v>
      </c>
      <c r="K2547" s="99">
        <v>1.12834145937813</v>
      </c>
      <c r="L2547" s="99">
        <v>344.74344979226601</v>
      </c>
      <c r="M2547" s="99">
        <v>47257.360888481096</v>
      </c>
      <c r="N2547" s="99">
        <v>9900.1083437204397</v>
      </c>
      <c r="O2547" s="99">
        <v>0</v>
      </c>
      <c r="P2547" s="99">
        <v>50387.823231697097</v>
      </c>
      <c r="Q2547" s="99">
        <v>4397.4851897358903</v>
      </c>
      <c r="R2547" s="99">
        <v>0</v>
      </c>
      <c r="S2547" s="99">
        <v>3747.7591333687301</v>
      </c>
      <c r="T2547" s="99">
        <v>0</v>
      </c>
      <c r="U2547" s="99">
        <v>38443.336570262902</v>
      </c>
      <c r="V2547" s="99">
        <v>6555214.28979492</v>
      </c>
      <c r="W2547" s="99">
        <v>0</v>
      </c>
      <c r="X2547" s="99">
        <v>1339169.6318512</v>
      </c>
      <c r="Y2547" s="99">
        <v>865596.861328125</v>
      </c>
      <c r="Z2547" s="99">
        <v>493987.67732620199</v>
      </c>
      <c r="AA2547" s="99">
        <v>0</v>
      </c>
      <c r="AB2547" s="99">
        <v>0</v>
      </c>
      <c r="AC2547" s="99">
        <v>12232782.5004883</v>
      </c>
      <c r="AD2547" s="99">
        <v>116.464248214848</v>
      </c>
      <c r="AE2547" s="99">
        <v>36641.896770000501</v>
      </c>
      <c r="AF2547" s="99">
        <v>3078008.1025390602</v>
      </c>
      <c r="AG2547" s="99">
        <v>1378018.20880127</v>
      </c>
      <c r="AH2547" s="99">
        <v>0</v>
      </c>
      <c r="AI2547" s="99">
        <v>2635239.2108459501</v>
      </c>
      <c r="AJ2547" s="99">
        <v>795564.17633819603</v>
      </c>
      <c r="AK2547" s="99">
        <v>0</v>
      </c>
      <c r="AL2547" s="99">
        <v>495094.91878509498</v>
      </c>
      <c r="AM2547" s="99">
        <v>0</v>
      </c>
      <c r="AN2547" s="99">
        <v>12238325.9997559</v>
      </c>
      <c r="AO2547" s="99">
        <v>70679619.720703095</v>
      </c>
      <c r="AP2547" s="99">
        <v>0</v>
      </c>
      <c r="AQ2547" s="99">
        <v>13832570.8903809</v>
      </c>
      <c r="AR2547" s="99">
        <v>0</v>
      </c>
      <c r="AS2547" s="99">
        <v>4355063.6623535203</v>
      </c>
      <c r="AT2547" s="99">
        <v>0</v>
      </c>
      <c r="AU2547" s="99">
        <v>0</v>
      </c>
      <c r="AV2547" s="99">
        <v>49699370.027343802</v>
      </c>
      <c r="AW2547" s="99">
        <v>395.658202216029</v>
      </c>
      <c r="AX2547" s="99">
        <v>332980.73841857899</v>
      </c>
      <c r="AY2547" s="99">
        <v>34782561.570800804</v>
      </c>
      <c r="AZ2547" s="99">
        <v>12834445.005248999</v>
      </c>
      <c r="BA2547" s="99">
        <v>0</v>
      </c>
      <c r="BB2547" s="99">
        <v>28839579.479247998</v>
      </c>
      <c r="BC2547" s="99">
        <v>7704956.37646484</v>
      </c>
      <c r="BD2547" s="99">
        <v>0</v>
      </c>
      <c r="BE2547" s="99">
        <v>4350582.0681762705</v>
      </c>
      <c r="BF2547" s="99">
        <v>0</v>
      </c>
      <c r="BG2547" s="99">
        <v>49670634.503417999</v>
      </c>
      <c r="BH2547" s="99">
        <v>19312583.083252002</v>
      </c>
      <c r="BI2547" s="99">
        <v>0</v>
      </c>
      <c r="BJ2547" s="99">
        <v>3136142.72473145</v>
      </c>
      <c r="BK2547" s="99">
        <v>2209399.65167236</v>
      </c>
      <c r="BL2547" s="99">
        <v>0</v>
      </c>
      <c r="BM2547" s="99">
        <v>0</v>
      </c>
      <c r="BN2547" s="99">
        <v>0</v>
      </c>
      <c r="BO2547" s="99">
        <v>0</v>
      </c>
      <c r="BP2547" s="99">
        <v>0</v>
      </c>
      <c r="BQ2547" s="99">
        <v>0</v>
      </c>
      <c r="BR2547" s="99">
        <v>9805503.5524902306</v>
      </c>
      <c r="BS2547" s="99">
        <v>4803496.84411621</v>
      </c>
      <c r="BT2547" s="99">
        <v>0</v>
      </c>
      <c r="BU2547" s="99">
        <v>4865355.9099121103</v>
      </c>
      <c r="BV2547" s="99">
        <v>3020520.5493469201</v>
      </c>
      <c r="BW2547" s="99">
        <v>0</v>
      </c>
      <c r="BX2547" s="99">
        <v>845962.85693359398</v>
      </c>
      <c r="BY2547" s="99">
        <v>0</v>
      </c>
      <c r="BZ2547" s="99">
        <v>0</v>
      </c>
      <c r="CA2547" s="99">
        <v>0</v>
      </c>
      <c r="CB2547" s="99">
        <v>7916184.1719970703</v>
      </c>
      <c r="CC2547" s="99">
        <v>84508936.107421905</v>
      </c>
      <c r="CD2547" s="99">
        <v>22449724.669677701</v>
      </c>
      <c r="CE2547" s="99">
        <v>3756.79367306829</v>
      </c>
      <c r="CF2547" s="99">
        <v>493819.29276657099</v>
      </c>
      <c r="CG2547" s="99">
        <v>4343747.0331420898</v>
      </c>
      <c r="CH2547" s="99">
        <v>0</v>
      </c>
      <c r="CI2547" s="99">
        <v>115947.440859795</v>
      </c>
      <c r="CJ2547" s="99">
        <v>8401757.0577392597</v>
      </c>
      <c r="CK2547" s="99">
        <v>88811203.224609405</v>
      </c>
      <c r="CL2547" s="99">
        <v>23298070.504638702</v>
      </c>
      <c r="CM2547" s="203">
        <f t="shared" si="117"/>
        <v>154390.7774300579</v>
      </c>
      <c r="CN2547" s="203">
        <f t="shared" si="118"/>
        <v>20640083.057495162</v>
      </c>
      <c r="CO2547" s="203">
        <f t="shared" si="119"/>
        <v>138481837.7280274</v>
      </c>
      <c r="CP2547" s="99">
        <v>23298070.504638702</v>
      </c>
      <c r="CQ2547" s="99">
        <v>0</v>
      </c>
      <c r="CR2547" s="99">
        <v>0</v>
      </c>
      <c r="CS2547" s="99">
        <v>0</v>
      </c>
      <c r="CT2547" s="99">
        <v>0</v>
      </c>
    </row>
    <row r="2548" spans="1:98">
      <c r="A2548" s="98" t="s">
        <v>193</v>
      </c>
      <c r="B2548" s="100">
        <v>42795</v>
      </c>
      <c r="C2548" s="99">
        <v>98606.104179382295</v>
      </c>
      <c r="D2548" s="99">
        <v>0</v>
      </c>
      <c r="E2548" s="99">
        <v>13734.1160625219</v>
      </c>
      <c r="F2548" s="99">
        <v>0</v>
      </c>
      <c r="G2548" s="99">
        <v>3808.5884777903598</v>
      </c>
      <c r="H2548" s="99">
        <v>0</v>
      </c>
      <c r="I2548" s="99">
        <v>0</v>
      </c>
      <c r="J2548" s="99">
        <v>38607.498769283302</v>
      </c>
      <c r="K2548" s="99">
        <v>1.0682030083262399</v>
      </c>
      <c r="L2548" s="99">
        <v>355.695307970047</v>
      </c>
      <c r="M2548" s="99">
        <v>47394.5165424347</v>
      </c>
      <c r="N2548" s="99">
        <v>9923.9679285287893</v>
      </c>
      <c r="O2548" s="99">
        <v>0</v>
      </c>
      <c r="P2548" s="99">
        <v>50227.348028659799</v>
      </c>
      <c r="Q2548" s="99">
        <v>4385.4954247474698</v>
      </c>
      <c r="R2548" s="99">
        <v>0</v>
      </c>
      <c r="S2548" s="99">
        <v>3792.24235936999</v>
      </c>
      <c r="T2548" s="99">
        <v>0</v>
      </c>
      <c r="U2548" s="99">
        <v>38595.311982154803</v>
      </c>
      <c r="V2548" s="99">
        <v>6641807.11181641</v>
      </c>
      <c r="W2548" s="99">
        <v>0</v>
      </c>
      <c r="X2548" s="99">
        <v>1325908.9591216999</v>
      </c>
      <c r="Y2548" s="99">
        <v>860328.57155609096</v>
      </c>
      <c r="Z2548" s="99">
        <v>504859.99746322603</v>
      </c>
      <c r="AA2548" s="99">
        <v>0</v>
      </c>
      <c r="AB2548" s="99">
        <v>0</v>
      </c>
      <c r="AC2548" s="99">
        <v>12409065.2926025</v>
      </c>
      <c r="AD2548" s="99">
        <v>104.160912499763</v>
      </c>
      <c r="AE2548" s="99">
        <v>37774.941649437002</v>
      </c>
      <c r="AF2548" s="99">
        <v>3107106.8678894001</v>
      </c>
      <c r="AG2548" s="99">
        <v>1385167.89837646</v>
      </c>
      <c r="AH2548" s="99">
        <v>0</v>
      </c>
      <c r="AI2548" s="99">
        <v>2634802.8404541002</v>
      </c>
      <c r="AJ2548" s="99">
        <v>790535.45494079601</v>
      </c>
      <c r="AK2548" s="99">
        <v>0</v>
      </c>
      <c r="AL2548" s="99">
        <v>500941.93429565401</v>
      </c>
      <c r="AM2548" s="99">
        <v>0</v>
      </c>
      <c r="AN2548" s="99">
        <v>12423327.530029301</v>
      </c>
      <c r="AO2548" s="99">
        <v>71796060.011718795</v>
      </c>
      <c r="AP2548" s="99">
        <v>0</v>
      </c>
      <c r="AQ2548" s="99">
        <v>13761762.6795654</v>
      </c>
      <c r="AR2548" s="99">
        <v>0</v>
      </c>
      <c r="AS2548" s="99">
        <v>4456272.8815307599</v>
      </c>
      <c r="AT2548" s="99">
        <v>0</v>
      </c>
      <c r="AU2548" s="99">
        <v>0</v>
      </c>
      <c r="AV2548" s="99">
        <v>50073160.423339799</v>
      </c>
      <c r="AW2548" s="99">
        <v>355.04838685318799</v>
      </c>
      <c r="AX2548" s="99">
        <v>342329.68074417103</v>
      </c>
      <c r="AY2548" s="99">
        <v>35286986.487792999</v>
      </c>
      <c r="AZ2548" s="99">
        <v>12968154.7850342</v>
      </c>
      <c r="BA2548" s="99">
        <v>0</v>
      </c>
      <c r="BB2548" s="99">
        <v>28971804.973632801</v>
      </c>
      <c r="BC2548" s="99">
        <v>7734327.2883911096</v>
      </c>
      <c r="BD2548" s="99">
        <v>0</v>
      </c>
      <c r="BE2548" s="99">
        <v>4433609.9795532199</v>
      </c>
      <c r="BF2548" s="99">
        <v>0</v>
      </c>
      <c r="BG2548" s="99">
        <v>50151793.777832001</v>
      </c>
      <c r="BH2548" s="99">
        <v>19626590.8837891</v>
      </c>
      <c r="BI2548" s="99">
        <v>0</v>
      </c>
      <c r="BJ2548" s="99">
        <v>3112011.3871154799</v>
      </c>
      <c r="BK2548" s="99">
        <v>2205688.3893737802</v>
      </c>
      <c r="BL2548" s="99">
        <v>0</v>
      </c>
      <c r="BM2548" s="99">
        <v>0</v>
      </c>
      <c r="BN2548" s="99">
        <v>0</v>
      </c>
      <c r="BO2548" s="99">
        <v>0</v>
      </c>
      <c r="BP2548" s="99">
        <v>0</v>
      </c>
      <c r="BQ2548" s="99">
        <v>0</v>
      </c>
      <c r="BR2548" s="99">
        <v>9970841.8208007794</v>
      </c>
      <c r="BS2548" s="99">
        <v>4865210.8244018601</v>
      </c>
      <c r="BT2548" s="99">
        <v>0</v>
      </c>
      <c r="BU2548" s="99">
        <v>4951081.7399292002</v>
      </c>
      <c r="BV2548" s="99">
        <v>3020140.03308105</v>
      </c>
      <c r="BW2548" s="99">
        <v>0</v>
      </c>
      <c r="BX2548" s="99">
        <v>903367.61673736596</v>
      </c>
      <c r="BY2548" s="99">
        <v>0</v>
      </c>
      <c r="BZ2548" s="99">
        <v>0</v>
      </c>
      <c r="CA2548" s="99">
        <v>0</v>
      </c>
      <c r="CB2548" s="99">
        <v>7974726.6320190402</v>
      </c>
      <c r="CC2548" s="99">
        <v>85395765.418945298</v>
      </c>
      <c r="CD2548" s="99">
        <v>22728358.098632801</v>
      </c>
      <c r="CE2548" s="99">
        <v>3810.39336976409</v>
      </c>
      <c r="CF2548" s="99">
        <v>502804.96091842698</v>
      </c>
      <c r="CG2548" s="99">
        <v>4447686.8047485398</v>
      </c>
      <c r="CH2548" s="99">
        <v>0</v>
      </c>
      <c r="CI2548" s="99">
        <v>116137.89776992799</v>
      </c>
      <c r="CJ2548" s="99">
        <v>8485948.8955078106</v>
      </c>
      <c r="CK2548" s="99">
        <v>89841577.967773393</v>
      </c>
      <c r="CL2548" s="99">
        <v>23610047.4682617</v>
      </c>
      <c r="CM2548" s="203">
        <f t="shared" si="117"/>
        <v>154733.2097520828</v>
      </c>
      <c r="CN2548" s="203">
        <f t="shared" si="118"/>
        <v>20909276.425537109</v>
      </c>
      <c r="CO2548" s="203">
        <f t="shared" si="119"/>
        <v>139993371.74560541</v>
      </c>
      <c r="CP2548" s="99">
        <v>23610047.4682617</v>
      </c>
      <c r="CQ2548" s="99">
        <v>0</v>
      </c>
      <c r="CR2548" s="99">
        <v>0</v>
      </c>
      <c r="CS2548" s="99">
        <v>0</v>
      </c>
      <c r="CT2548" s="99">
        <v>0</v>
      </c>
    </row>
    <row r="2549" spans="1:98">
      <c r="A2549" s="98" t="s">
        <v>193</v>
      </c>
      <c r="B2549" s="100">
        <v>42887</v>
      </c>
      <c r="C2549" s="99">
        <v>98410.872554779096</v>
      </c>
      <c r="D2549" s="99">
        <v>0</v>
      </c>
      <c r="E2549" s="99">
        <v>13846.0848684311</v>
      </c>
      <c r="F2549" s="99">
        <v>0</v>
      </c>
      <c r="G2549" s="99">
        <v>3814.2798033952699</v>
      </c>
      <c r="H2549" s="99">
        <v>0</v>
      </c>
      <c r="I2549" s="99">
        <v>0</v>
      </c>
      <c r="J2549" s="99">
        <v>38534.401826381698</v>
      </c>
      <c r="K2549" s="99">
        <v>0.99874787400040099</v>
      </c>
      <c r="L2549" s="99">
        <v>361.70735311135701</v>
      </c>
      <c r="M2549" s="99">
        <v>47262.310989856698</v>
      </c>
      <c r="N2549" s="99">
        <v>9875.8379004001599</v>
      </c>
      <c r="O2549" s="99">
        <v>0</v>
      </c>
      <c r="P2549" s="99">
        <v>50346.357625961296</v>
      </c>
      <c r="Q2549" s="99">
        <v>4356.2846437096596</v>
      </c>
      <c r="R2549" s="99">
        <v>0</v>
      </c>
      <c r="S2549" s="99">
        <v>3786.4145498871799</v>
      </c>
      <c r="T2549" s="99">
        <v>0</v>
      </c>
      <c r="U2549" s="99">
        <v>38545.944683075002</v>
      </c>
      <c r="V2549" s="99">
        <v>6609163.9337768601</v>
      </c>
      <c r="W2549" s="99">
        <v>0</v>
      </c>
      <c r="X2549" s="99">
        <v>1318911.4057159401</v>
      </c>
      <c r="Y2549" s="99">
        <v>847439.48777008103</v>
      </c>
      <c r="Z2549" s="99">
        <v>498944.79044342</v>
      </c>
      <c r="AA2549" s="99">
        <v>0</v>
      </c>
      <c r="AB2549" s="99">
        <v>0</v>
      </c>
      <c r="AC2549" s="99">
        <v>12349629.678100601</v>
      </c>
      <c r="AD2549" s="99">
        <v>85.100706118158996</v>
      </c>
      <c r="AE2549" s="99">
        <v>41237.650691509203</v>
      </c>
      <c r="AF2549" s="99">
        <v>3097948.85693359</v>
      </c>
      <c r="AG2549" s="99">
        <v>1377804.19281006</v>
      </c>
      <c r="AH2549" s="99">
        <v>0</v>
      </c>
      <c r="AI2549" s="99">
        <v>2603386.54214478</v>
      </c>
      <c r="AJ2549" s="99">
        <v>786625.47416687</v>
      </c>
      <c r="AK2549" s="99">
        <v>0</v>
      </c>
      <c r="AL2549" s="99">
        <v>496855.32084655802</v>
      </c>
      <c r="AM2549" s="99">
        <v>0</v>
      </c>
      <c r="AN2549" s="99">
        <v>12319162.751464801</v>
      </c>
      <c r="AO2549" s="99">
        <v>71587941</v>
      </c>
      <c r="AP2549" s="99">
        <v>0</v>
      </c>
      <c r="AQ2549" s="99">
        <v>13757031.7961426</v>
      </c>
      <c r="AR2549" s="99">
        <v>0</v>
      </c>
      <c r="AS2549" s="99">
        <v>4426137.9470825205</v>
      </c>
      <c r="AT2549" s="99">
        <v>0</v>
      </c>
      <c r="AU2549" s="99">
        <v>0</v>
      </c>
      <c r="AV2549" s="99">
        <v>50250597.645996101</v>
      </c>
      <c r="AW2549" s="99">
        <v>292.04107340052701</v>
      </c>
      <c r="AX2549" s="99">
        <v>408773.33061981201</v>
      </c>
      <c r="AY2549" s="99">
        <v>35421515.533691399</v>
      </c>
      <c r="AZ2549" s="99">
        <v>12898176.1943359</v>
      </c>
      <c r="BA2549" s="99">
        <v>0</v>
      </c>
      <c r="BB2549" s="99">
        <v>28684058.043457001</v>
      </c>
      <c r="BC2549" s="99">
        <v>7678623.9480590802</v>
      </c>
      <c r="BD2549" s="99">
        <v>0</v>
      </c>
      <c r="BE2549" s="99">
        <v>4411032.6034545898</v>
      </c>
      <c r="BF2549" s="99">
        <v>0</v>
      </c>
      <c r="BG2549" s="99">
        <v>50233650.626464799</v>
      </c>
      <c r="BH2549" s="99">
        <v>19439582.395507801</v>
      </c>
      <c r="BI2549" s="99">
        <v>0</v>
      </c>
      <c r="BJ2549" s="99">
        <v>3072329.3068847698</v>
      </c>
      <c r="BK2549" s="99">
        <v>2196132.7600707998</v>
      </c>
      <c r="BL2549" s="99">
        <v>0</v>
      </c>
      <c r="BM2549" s="99">
        <v>0</v>
      </c>
      <c r="BN2549" s="99">
        <v>0</v>
      </c>
      <c r="BO2549" s="99">
        <v>0</v>
      </c>
      <c r="BP2549" s="99">
        <v>0</v>
      </c>
      <c r="BQ2549" s="99">
        <v>0</v>
      </c>
      <c r="BR2549" s="99">
        <v>9879559.7406005897</v>
      </c>
      <c r="BS2549" s="99">
        <v>4844582.28051758</v>
      </c>
      <c r="BT2549" s="99">
        <v>0</v>
      </c>
      <c r="BU2549" s="99">
        <v>4999884.4999389602</v>
      </c>
      <c r="BV2549" s="99">
        <v>2989756.8898315402</v>
      </c>
      <c r="BW2549" s="99">
        <v>0</v>
      </c>
      <c r="BX2549" s="99">
        <v>919221.05670166004</v>
      </c>
      <c r="BY2549" s="99">
        <v>0</v>
      </c>
      <c r="BZ2549" s="99">
        <v>0</v>
      </c>
      <c r="CA2549" s="99">
        <v>0</v>
      </c>
      <c r="CB2549" s="99">
        <v>7931256.8453369103</v>
      </c>
      <c r="CC2549" s="99">
        <v>85420063.043945298</v>
      </c>
      <c r="CD2549" s="99">
        <v>22519589.269531298</v>
      </c>
      <c r="CE2549" s="99">
        <v>3792.2693576216702</v>
      </c>
      <c r="CF2549" s="99">
        <v>502690.62573242199</v>
      </c>
      <c r="CG2549" s="99">
        <v>4468438.6993408203</v>
      </c>
      <c r="CH2549" s="99">
        <v>0</v>
      </c>
      <c r="CI2549" s="99">
        <v>116086.08511734</v>
      </c>
      <c r="CJ2549" s="99">
        <v>8434473.6517334003</v>
      </c>
      <c r="CK2549" s="99">
        <v>89898109.087890595</v>
      </c>
      <c r="CL2549" s="99">
        <v>23385736.2810059</v>
      </c>
      <c r="CM2549" s="203">
        <f t="shared" si="117"/>
        <v>154632.02980041501</v>
      </c>
      <c r="CN2549" s="203">
        <f t="shared" si="118"/>
        <v>20753636.403198201</v>
      </c>
      <c r="CO2549" s="203">
        <f t="shared" si="119"/>
        <v>140131759.71435541</v>
      </c>
      <c r="CP2549" s="99">
        <v>23385736.2810059</v>
      </c>
      <c r="CQ2549" s="99">
        <v>0</v>
      </c>
      <c r="CR2549" s="99">
        <v>0</v>
      </c>
      <c r="CS2549" s="99">
        <v>0</v>
      </c>
      <c r="CT2549" s="99">
        <v>0</v>
      </c>
    </row>
    <row r="2550" spans="1:98">
      <c r="A2550" s="98" t="s">
        <v>193</v>
      </c>
      <c r="B2550" s="100">
        <v>42979</v>
      </c>
      <c r="C2550" s="99">
        <v>98473.2015113831</v>
      </c>
      <c r="D2550" s="99">
        <v>0</v>
      </c>
      <c r="E2550" s="99">
        <v>14039.039530992501</v>
      </c>
      <c r="F2550" s="99">
        <v>0</v>
      </c>
      <c r="G2550" s="99">
        <v>3879.7828381955601</v>
      </c>
      <c r="H2550" s="99">
        <v>0</v>
      </c>
      <c r="I2550" s="99">
        <v>0</v>
      </c>
      <c r="J2550" s="99">
        <v>38610.425375938401</v>
      </c>
      <c r="K2550" s="99">
        <v>0.85009865750907898</v>
      </c>
      <c r="L2550" s="99">
        <v>337.93329422548402</v>
      </c>
      <c r="M2550" s="99">
        <v>47337.7838850021</v>
      </c>
      <c r="N2550" s="99">
        <v>9840.1034679412805</v>
      </c>
      <c r="O2550" s="99">
        <v>0</v>
      </c>
      <c r="P2550" s="99">
        <v>50657.9576444626</v>
      </c>
      <c r="Q2550" s="99">
        <v>4368.1638669371596</v>
      </c>
      <c r="R2550" s="99">
        <v>0</v>
      </c>
      <c r="S2550" s="99">
        <v>3892.7931906282902</v>
      </c>
      <c r="T2550" s="99">
        <v>0</v>
      </c>
      <c r="U2550" s="99">
        <v>38629.420114040397</v>
      </c>
      <c r="V2550" s="99">
        <v>6627279.2341918899</v>
      </c>
      <c r="W2550" s="99">
        <v>0</v>
      </c>
      <c r="X2550" s="99">
        <v>1315912.6844329799</v>
      </c>
      <c r="Y2550" s="99">
        <v>840835.15830993699</v>
      </c>
      <c r="Z2550" s="99">
        <v>500832.301979065</v>
      </c>
      <c r="AA2550" s="99">
        <v>0</v>
      </c>
      <c r="AB2550" s="99">
        <v>0</v>
      </c>
      <c r="AC2550" s="99">
        <v>12310841.275756801</v>
      </c>
      <c r="AD2550" s="99">
        <v>53.150118679273902</v>
      </c>
      <c r="AE2550" s="99">
        <v>36635.272733211503</v>
      </c>
      <c r="AF2550" s="99">
        <v>3108025.3588867201</v>
      </c>
      <c r="AG2550" s="99">
        <v>1381155.56317139</v>
      </c>
      <c r="AH2550" s="99">
        <v>0</v>
      </c>
      <c r="AI2550" s="99">
        <v>2615639.8749694801</v>
      </c>
      <c r="AJ2550" s="99">
        <v>795931.19934081996</v>
      </c>
      <c r="AK2550" s="99">
        <v>0</v>
      </c>
      <c r="AL2550" s="99">
        <v>499883.601745605</v>
      </c>
      <c r="AM2550" s="99">
        <v>0</v>
      </c>
      <c r="AN2550" s="99">
        <v>12324856.2578125</v>
      </c>
      <c r="AO2550" s="99">
        <v>72084474.594726607</v>
      </c>
      <c r="AP2550" s="99">
        <v>0</v>
      </c>
      <c r="AQ2550" s="99">
        <v>13805070.267456099</v>
      </c>
      <c r="AR2550" s="99">
        <v>0</v>
      </c>
      <c r="AS2550" s="99">
        <v>4453668.8730468797</v>
      </c>
      <c r="AT2550" s="99">
        <v>0</v>
      </c>
      <c r="AU2550" s="99">
        <v>0</v>
      </c>
      <c r="AV2550" s="99">
        <v>50381375.107421897</v>
      </c>
      <c r="AW2550" s="99">
        <v>182.93257947266099</v>
      </c>
      <c r="AX2550" s="99">
        <v>354395.10459136998</v>
      </c>
      <c r="AY2550" s="99">
        <v>35773784.894531302</v>
      </c>
      <c r="AZ2550" s="99">
        <v>12976026.815918</v>
      </c>
      <c r="BA2550" s="99">
        <v>0</v>
      </c>
      <c r="BB2550" s="99">
        <v>28846039.1413574</v>
      </c>
      <c r="BC2550" s="99">
        <v>7776993.1983032199</v>
      </c>
      <c r="BD2550" s="99">
        <v>0</v>
      </c>
      <c r="BE2550" s="99">
        <v>4446997.2985229502</v>
      </c>
      <c r="BF2550" s="99">
        <v>0</v>
      </c>
      <c r="BG2550" s="99">
        <v>50336765.7431641</v>
      </c>
      <c r="BH2550" s="99">
        <v>19546106.3676758</v>
      </c>
      <c r="BI2550" s="99">
        <v>0</v>
      </c>
      <c r="BJ2550" s="99">
        <v>3047755.7340393099</v>
      </c>
      <c r="BK2550" s="99">
        <v>2179861.7397766099</v>
      </c>
      <c r="BL2550" s="99">
        <v>0</v>
      </c>
      <c r="BM2550" s="99">
        <v>0</v>
      </c>
      <c r="BN2550" s="99">
        <v>0</v>
      </c>
      <c r="BO2550" s="99">
        <v>0</v>
      </c>
      <c r="BP2550" s="99">
        <v>0</v>
      </c>
      <c r="BQ2550" s="99">
        <v>0</v>
      </c>
      <c r="BR2550" s="99">
        <v>9956091.0217285194</v>
      </c>
      <c r="BS2550" s="99">
        <v>4869448.5524292002</v>
      </c>
      <c r="BT2550" s="99">
        <v>0</v>
      </c>
      <c r="BU2550" s="99">
        <v>4429319.7799072303</v>
      </c>
      <c r="BV2550" s="99">
        <v>3017127.6452331501</v>
      </c>
      <c r="BW2550" s="99">
        <v>0</v>
      </c>
      <c r="BX2550" s="99">
        <v>777930.38725280797</v>
      </c>
      <c r="BY2550" s="99">
        <v>0</v>
      </c>
      <c r="BZ2550" s="99">
        <v>0</v>
      </c>
      <c r="CA2550" s="99">
        <v>0</v>
      </c>
      <c r="CB2550" s="99">
        <v>7945897.2310790997</v>
      </c>
      <c r="CC2550" s="99">
        <v>85948430.704101607</v>
      </c>
      <c r="CD2550" s="99">
        <v>22593648.330566399</v>
      </c>
      <c r="CE2550" s="99">
        <v>3893.0995363593102</v>
      </c>
      <c r="CF2550" s="99">
        <v>499888.57100295997</v>
      </c>
      <c r="CG2550" s="99">
        <v>4445400.9407959003</v>
      </c>
      <c r="CH2550" s="99">
        <v>0</v>
      </c>
      <c r="CI2550" s="99">
        <v>116402.637928963</v>
      </c>
      <c r="CJ2550" s="99">
        <v>8446827.0981445294</v>
      </c>
      <c r="CK2550" s="99">
        <v>90438886.855468795</v>
      </c>
      <c r="CL2550" s="99">
        <v>23452980.931640599</v>
      </c>
      <c r="CM2550" s="203">
        <f t="shared" si="117"/>
        <v>155032.0580430034</v>
      </c>
      <c r="CN2550" s="203">
        <f t="shared" si="118"/>
        <v>20771683.355957031</v>
      </c>
      <c r="CO2550" s="203">
        <f t="shared" si="119"/>
        <v>140775652.5986329</v>
      </c>
      <c r="CP2550" s="99">
        <v>23452980.931640599</v>
      </c>
      <c r="CQ2550" s="99">
        <v>0</v>
      </c>
      <c r="CR2550" s="99">
        <v>0</v>
      </c>
      <c r="CS2550" s="99">
        <v>0</v>
      </c>
      <c r="CT2550" s="99">
        <v>0</v>
      </c>
    </row>
    <row r="2551" spans="1:98">
      <c r="A2551" s="98" t="s">
        <v>193</v>
      </c>
      <c r="B2551" s="100">
        <v>43070</v>
      </c>
      <c r="C2551" s="99">
        <v>98548.973943710298</v>
      </c>
      <c r="D2551" s="99">
        <v>0</v>
      </c>
      <c r="E2551" s="99">
        <v>14160.8677090406</v>
      </c>
      <c r="F2551" s="99">
        <v>0</v>
      </c>
      <c r="G2551" s="99">
        <v>3895.12274929881</v>
      </c>
      <c r="H2551" s="99">
        <v>0</v>
      </c>
      <c r="I2551" s="99">
        <v>0</v>
      </c>
      <c r="J2551" s="99">
        <v>38188.137950897202</v>
      </c>
      <c r="K2551" s="99">
        <v>1.11980137671344</v>
      </c>
      <c r="L2551" s="99">
        <v>346.74721793085303</v>
      </c>
      <c r="M2551" s="99">
        <v>47477.896707057997</v>
      </c>
      <c r="N2551" s="99">
        <v>9800.9974484443701</v>
      </c>
      <c r="O2551" s="99">
        <v>0</v>
      </c>
      <c r="P2551" s="99">
        <v>50748.141452312499</v>
      </c>
      <c r="Q2551" s="99">
        <v>4427.6655516624496</v>
      </c>
      <c r="R2551" s="99">
        <v>0</v>
      </c>
      <c r="S2551" s="99">
        <v>3900.0912331640702</v>
      </c>
      <c r="T2551" s="99">
        <v>0</v>
      </c>
      <c r="U2551" s="99">
        <v>38172.643417358398</v>
      </c>
      <c r="V2551" s="99">
        <v>6633081.6314697303</v>
      </c>
      <c r="W2551" s="99">
        <v>0</v>
      </c>
      <c r="X2551" s="99">
        <v>1300446.7332916299</v>
      </c>
      <c r="Y2551" s="99">
        <v>843422.59551239002</v>
      </c>
      <c r="Z2551" s="99">
        <v>506561.99929428101</v>
      </c>
      <c r="AA2551" s="99">
        <v>0</v>
      </c>
      <c r="AB2551" s="99">
        <v>0</v>
      </c>
      <c r="AC2551" s="99">
        <v>12280504.7456055</v>
      </c>
      <c r="AD2551" s="99">
        <v>125.50132878311</v>
      </c>
      <c r="AE2551" s="99">
        <v>36344.575988769502</v>
      </c>
      <c r="AF2551" s="99">
        <v>3117928.3760681199</v>
      </c>
      <c r="AG2551" s="99">
        <v>1388338.7678680399</v>
      </c>
      <c r="AH2551" s="99">
        <v>0</v>
      </c>
      <c r="AI2551" s="99">
        <v>2602871.65151978</v>
      </c>
      <c r="AJ2551" s="99">
        <v>802867.74407195998</v>
      </c>
      <c r="AK2551" s="99">
        <v>0</v>
      </c>
      <c r="AL2551" s="99">
        <v>508914.21058273298</v>
      </c>
      <c r="AM2551" s="99">
        <v>0</v>
      </c>
      <c r="AN2551" s="99">
        <v>12292244.5899658</v>
      </c>
      <c r="AO2551" s="99">
        <v>72607718.043945298</v>
      </c>
      <c r="AP2551" s="99">
        <v>0</v>
      </c>
      <c r="AQ2551" s="99">
        <v>13664690.3861084</v>
      </c>
      <c r="AR2551" s="99">
        <v>0</v>
      </c>
      <c r="AS2551" s="99">
        <v>4523874.1919555701</v>
      </c>
      <c r="AT2551" s="99">
        <v>0</v>
      </c>
      <c r="AU2551" s="99">
        <v>0</v>
      </c>
      <c r="AV2551" s="99">
        <v>50440242.989746101</v>
      </c>
      <c r="AW2551" s="99">
        <v>432.25834210962103</v>
      </c>
      <c r="AX2551" s="99">
        <v>350178.70535278303</v>
      </c>
      <c r="AY2551" s="99">
        <v>36087011.083007798</v>
      </c>
      <c r="AZ2551" s="99">
        <v>13143128.7540283</v>
      </c>
      <c r="BA2551" s="99">
        <v>0</v>
      </c>
      <c r="BB2551" s="99">
        <v>28828143.0383301</v>
      </c>
      <c r="BC2551" s="99">
        <v>7901387.2644653302</v>
      </c>
      <c r="BD2551" s="99">
        <v>0</v>
      </c>
      <c r="BE2551" s="99">
        <v>4524407.9906005897</v>
      </c>
      <c r="BF2551" s="99">
        <v>0</v>
      </c>
      <c r="BG2551" s="99">
        <v>50408676.6640625</v>
      </c>
      <c r="BH2551" s="99">
        <v>19752806.137451202</v>
      </c>
      <c r="BI2551" s="99">
        <v>0</v>
      </c>
      <c r="BJ2551" s="99">
        <v>3026103.1764831501</v>
      </c>
      <c r="BK2551" s="99">
        <v>2184433.8726501502</v>
      </c>
      <c r="BL2551" s="99">
        <v>0</v>
      </c>
      <c r="BM2551" s="99">
        <v>0</v>
      </c>
      <c r="BN2551" s="99">
        <v>0</v>
      </c>
      <c r="BO2551" s="99">
        <v>0</v>
      </c>
      <c r="BP2551" s="99">
        <v>0</v>
      </c>
      <c r="BQ2551" s="99">
        <v>0</v>
      </c>
      <c r="BR2551" s="99">
        <v>10059099.1208496</v>
      </c>
      <c r="BS2551" s="99">
        <v>4916384.6824340802</v>
      </c>
      <c r="BT2551" s="99">
        <v>0</v>
      </c>
      <c r="BU2551" s="99">
        <v>4802373.4508667002</v>
      </c>
      <c r="BV2551" s="99">
        <v>3051832.6225891099</v>
      </c>
      <c r="BW2551" s="99">
        <v>0</v>
      </c>
      <c r="BX2551" s="99">
        <v>872997.136512756</v>
      </c>
      <c r="BY2551" s="99">
        <v>0</v>
      </c>
      <c r="BZ2551" s="99">
        <v>0</v>
      </c>
      <c r="CA2551" s="99">
        <v>0</v>
      </c>
      <c r="CB2551" s="99">
        <v>7945488.5170288105</v>
      </c>
      <c r="CC2551" s="99">
        <v>86353444.0625</v>
      </c>
      <c r="CD2551" s="99">
        <v>22780113.7966309</v>
      </c>
      <c r="CE2551" s="99">
        <v>3903.63607090712</v>
      </c>
      <c r="CF2551" s="99">
        <v>511222.31615829503</v>
      </c>
      <c r="CG2551" s="99">
        <v>4558559.2241821298</v>
      </c>
      <c r="CH2551" s="99">
        <v>0</v>
      </c>
      <c r="CI2551" s="99">
        <v>116579.990700722</v>
      </c>
      <c r="CJ2551" s="99">
        <v>8446832.2012939509</v>
      </c>
      <c r="CK2551" s="99">
        <v>90863953.480468795</v>
      </c>
      <c r="CL2551" s="99">
        <v>23653960.7890625</v>
      </c>
      <c r="CM2551" s="203">
        <f t="shared" si="117"/>
        <v>154752.6341180804</v>
      </c>
      <c r="CN2551" s="203">
        <f t="shared" si="118"/>
        <v>20739076.791259751</v>
      </c>
      <c r="CO2551" s="203">
        <f t="shared" si="119"/>
        <v>141272630.14453131</v>
      </c>
      <c r="CP2551" s="99">
        <v>23653960.7890625</v>
      </c>
      <c r="CQ2551" s="99">
        <v>0</v>
      </c>
      <c r="CR2551" s="99">
        <v>0</v>
      </c>
      <c r="CS2551" s="99">
        <v>0</v>
      </c>
      <c r="CT2551" s="99">
        <v>0</v>
      </c>
    </row>
    <row r="2552" spans="1:98">
      <c r="A2552" s="98" t="s">
        <v>193</v>
      </c>
      <c r="B2552" s="100">
        <v>43160</v>
      </c>
      <c r="C2552" s="99">
        <v>98291.628248214707</v>
      </c>
      <c r="D2552" s="99">
        <v>0</v>
      </c>
      <c r="E2552" s="99">
        <v>14159.931029439</v>
      </c>
      <c r="F2552" s="99">
        <v>0</v>
      </c>
      <c r="G2552" s="99">
        <v>3897.8656891882401</v>
      </c>
      <c r="H2552" s="99">
        <v>0</v>
      </c>
      <c r="I2552" s="99">
        <v>0</v>
      </c>
      <c r="J2552" s="99">
        <v>38377.5816044807</v>
      </c>
      <c r="K2552" s="99">
        <v>1.07616460011923</v>
      </c>
      <c r="L2552" s="99">
        <v>341.96646010503201</v>
      </c>
      <c r="M2552" s="99">
        <v>47647.162109375</v>
      </c>
      <c r="N2552" s="99">
        <v>9811.4778789281809</v>
      </c>
      <c r="O2552" s="99">
        <v>0</v>
      </c>
      <c r="P2552" s="99">
        <v>50090.446294307701</v>
      </c>
      <c r="Q2552" s="99">
        <v>4489.9289646744701</v>
      </c>
      <c r="R2552" s="99">
        <v>0</v>
      </c>
      <c r="S2552" s="99">
        <v>3883.5776351988302</v>
      </c>
      <c r="T2552" s="99">
        <v>0</v>
      </c>
      <c r="U2552" s="99">
        <v>38352.839065074899</v>
      </c>
      <c r="V2552" s="99">
        <v>6640492.69775391</v>
      </c>
      <c r="W2552" s="99">
        <v>0</v>
      </c>
      <c r="X2552" s="99">
        <v>1286207.4923095701</v>
      </c>
      <c r="Y2552" s="99">
        <v>840387.92380523705</v>
      </c>
      <c r="Z2552" s="99">
        <v>493265.89795303298</v>
      </c>
      <c r="AA2552" s="99">
        <v>0</v>
      </c>
      <c r="AB2552" s="99">
        <v>0</v>
      </c>
      <c r="AC2552" s="99">
        <v>12315326.892944301</v>
      </c>
      <c r="AD2552" s="99">
        <v>94.843711701221807</v>
      </c>
      <c r="AE2552" s="99">
        <v>28460.725625276598</v>
      </c>
      <c r="AF2552" s="99">
        <v>3128560.2669067401</v>
      </c>
      <c r="AG2552" s="99">
        <v>1397837.46307373</v>
      </c>
      <c r="AH2552" s="99">
        <v>0</v>
      </c>
      <c r="AI2552" s="99">
        <v>2525656.6171569801</v>
      </c>
      <c r="AJ2552" s="99">
        <v>812931.61359405494</v>
      </c>
      <c r="AK2552" s="99">
        <v>0</v>
      </c>
      <c r="AL2552" s="99">
        <v>489832.26223373401</v>
      </c>
      <c r="AM2552" s="99">
        <v>0</v>
      </c>
      <c r="AN2552" s="99">
        <v>12327715.076904301</v>
      </c>
      <c r="AO2552" s="99">
        <v>73087649.315429702</v>
      </c>
      <c r="AP2552" s="99">
        <v>0</v>
      </c>
      <c r="AQ2552" s="99">
        <v>13557787.5865479</v>
      </c>
      <c r="AR2552" s="99">
        <v>0</v>
      </c>
      <c r="AS2552" s="99">
        <v>4431903.5438842801</v>
      </c>
      <c r="AT2552" s="99">
        <v>0</v>
      </c>
      <c r="AU2552" s="99">
        <v>0</v>
      </c>
      <c r="AV2552" s="99">
        <v>50765665.660156302</v>
      </c>
      <c r="AW2552" s="99">
        <v>330.37815250828902</v>
      </c>
      <c r="AX2552" s="99">
        <v>262254.319480896</v>
      </c>
      <c r="AY2552" s="99">
        <v>36434079.317871101</v>
      </c>
      <c r="AZ2552" s="99">
        <v>13366558.876464801</v>
      </c>
      <c r="BA2552" s="99">
        <v>0</v>
      </c>
      <c r="BB2552" s="99">
        <v>28238069.430908199</v>
      </c>
      <c r="BC2552" s="99">
        <v>8011397.1469116202</v>
      </c>
      <c r="BD2552" s="99">
        <v>0</v>
      </c>
      <c r="BE2552" s="99">
        <v>4414868.5105590802</v>
      </c>
      <c r="BF2552" s="99">
        <v>0</v>
      </c>
      <c r="BG2552" s="99">
        <v>50760279.253417999</v>
      </c>
      <c r="BH2552" s="99">
        <v>19762514.2895508</v>
      </c>
      <c r="BI2552" s="99">
        <v>0</v>
      </c>
      <c r="BJ2552" s="99">
        <v>3029145.6950378399</v>
      </c>
      <c r="BK2552" s="99">
        <v>2192495.3459167499</v>
      </c>
      <c r="BL2552" s="99">
        <v>0</v>
      </c>
      <c r="BM2552" s="99">
        <v>0</v>
      </c>
      <c r="BN2552" s="99">
        <v>0</v>
      </c>
      <c r="BO2552" s="99">
        <v>0</v>
      </c>
      <c r="BP2552" s="99">
        <v>0</v>
      </c>
      <c r="BQ2552" s="99">
        <v>0</v>
      </c>
      <c r="BR2552" s="99">
        <v>10100528.286132799</v>
      </c>
      <c r="BS2552" s="99">
        <v>4962306.68005371</v>
      </c>
      <c r="BT2552" s="99">
        <v>0</v>
      </c>
      <c r="BU2552" s="99">
        <v>4731014.62072754</v>
      </c>
      <c r="BV2552" s="99">
        <v>3072100.1530456501</v>
      </c>
      <c r="BW2552" s="99">
        <v>0</v>
      </c>
      <c r="BX2552" s="99">
        <v>887700.75663757301</v>
      </c>
      <c r="BY2552" s="99">
        <v>0</v>
      </c>
      <c r="BZ2552" s="99">
        <v>0</v>
      </c>
      <c r="CA2552" s="99">
        <v>0</v>
      </c>
      <c r="CB2552" s="99">
        <v>7920693.7518920898</v>
      </c>
      <c r="CC2552" s="99">
        <v>86601864.619140595</v>
      </c>
      <c r="CD2552" s="99">
        <v>22784523.3681641</v>
      </c>
      <c r="CE2552" s="99">
        <v>3898.6639515161501</v>
      </c>
      <c r="CF2552" s="99">
        <v>493000.01868438697</v>
      </c>
      <c r="CG2552" s="99">
        <v>4443638.7587280301</v>
      </c>
      <c r="CH2552" s="99">
        <v>0</v>
      </c>
      <c r="CI2552" s="99">
        <v>116347.199227333</v>
      </c>
      <c r="CJ2552" s="99">
        <v>8421869.0518798791</v>
      </c>
      <c r="CK2552" s="99">
        <v>91059208.685546905</v>
      </c>
      <c r="CL2552" s="99">
        <v>23646724.426757801</v>
      </c>
      <c r="CM2552" s="203">
        <f t="shared" si="117"/>
        <v>154700.0382924079</v>
      </c>
      <c r="CN2552" s="203">
        <f t="shared" si="118"/>
        <v>20749584.12878418</v>
      </c>
      <c r="CO2552" s="203">
        <f t="shared" si="119"/>
        <v>141819487.9389649</v>
      </c>
      <c r="CP2552" s="99">
        <v>23646724.426757801</v>
      </c>
      <c r="CQ2552" s="99">
        <v>0</v>
      </c>
      <c r="CR2552" s="99">
        <v>0</v>
      </c>
      <c r="CS2552" s="99">
        <v>0</v>
      </c>
      <c r="CT2552" s="99">
        <v>0</v>
      </c>
    </row>
    <row r="2553" spans="1:98">
      <c r="A2553" s="98" t="s">
        <v>193</v>
      </c>
      <c r="B2553" s="100">
        <v>43252</v>
      </c>
      <c r="C2553" s="99">
        <v>98397.270530700698</v>
      </c>
      <c r="D2553" s="99">
        <v>0</v>
      </c>
      <c r="E2553" s="99">
        <v>14286.909103632001</v>
      </c>
      <c r="F2553" s="99">
        <v>0</v>
      </c>
      <c r="G2553" s="99">
        <v>3948.68557277322</v>
      </c>
      <c r="H2553" s="99">
        <v>0</v>
      </c>
      <c r="I2553" s="99">
        <v>0</v>
      </c>
      <c r="J2553" s="99">
        <v>38238.6850657463</v>
      </c>
      <c r="K2553" s="99">
        <v>1.0044792956177799</v>
      </c>
      <c r="L2553" s="99">
        <v>459.96897826343798</v>
      </c>
      <c r="M2553" s="99">
        <v>48074.825940609</v>
      </c>
      <c r="N2553" s="99">
        <v>9796.7321157455408</v>
      </c>
      <c r="O2553" s="99">
        <v>0</v>
      </c>
      <c r="P2553" s="99">
        <v>49741.671462058999</v>
      </c>
      <c r="Q2553" s="99">
        <v>4516.2357308864603</v>
      </c>
      <c r="R2553" s="99">
        <v>0</v>
      </c>
      <c r="S2553" s="99">
        <v>3927.2055765390401</v>
      </c>
      <c r="T2553" s="99">
        <v>0</v>
      </c>
      <c r="U2553" s="99">
        <v>38259.772465228998</v>
      </c>
      <c r="V2553" s="99">
        <v>6665946.1809082003</v>
      </c>
      <c r="W2553" s="99">
        <v>0</v>
      </c>
      <c r="X2553" s="99">
        <v>1268411.96697998</v>
      </c>
      <c r="Y2553" s="99">
        <v>834886.05309295701</v>
      </c>
      <c r="Z2553" s="99">
        <v>489569.17711639398</v>
      </c>
      <c r="AA2553" s="99">
        <v>0</v>
      </c>
      <c r="AB2553" s="99">
        <v>0</v>
      </c>
      <c r="AC2553" s="99">
        <v>12423021.971191401</v>
      </c>
      <c r="AD2553" s="99">
        <v>80.862955400720196</v>
      </c>
      <c r="AE2553" s="99">
        <v>27375.672411203399</v>
      </c>
      <c r="AF2553" s="99">
        <v>3147933.1398620601</v>
      </c>
      <c r="AG2553" s="99">
        <v>1404057.14025879</v>
      </c>
      <c r="AH2553" s="99">
        <v>0</v>
      </c>
      <c r="AI2553" s="99">
        <v>2485556.3123168899</v>
      </c>
      <c r="AJ2553" s="99">
        <v>814816.04162597703</v>
      </c>
      <c r="AK2553" s="99">
        <v>0</v>
      </c>
      <c r="AL2553" s="99">
        <v>494067.54629135103</v>
      </c>
      <c r="AM2553" s="99">
        <v>0</v>
      </c>
      <c r="AN2553" s="99">
        <v>12381510.072631801</v>
      </c>
      <c r="AO2553" s="99">
        <v>73750419.377929702</v>
      </c>
      <c r="AP2553" s="99">
        <v>0</v>
      </c>
      <c r="AQ2553" s="99">
        <v>13491259.6373291</v>
      </c>
      <c r="AR2553" s="99">
        <v>0</v>
      </c>
      <c r="AS2553" s="99">
        <v>4438676.8834228497</v>
      </c>
      <c r="AT2553" s="99">
        <v>0</v>
      </c>
      <c r="AU2553" s="99">
        <v>0</v>
      </c>
      <c r="AV2553" s="99">
        <v>51132185.823730499</v>
      </c>
      <c r="AW2553" s="99">
        <v>283.63769292831398</v>
      </c>
      <c r="AX2553" s="99">
        <v>223053.12890625</v>
      </c>
      <c r="AY2553" s="99">
        <v>36734459.862304702</v>
      </c>
      <c r="AZ2553" s="99">
        <v>13480650.0872803</v>
      </c>
      <c r="BA2553" s="99">
        <v>0</v>
      </c>
      <c r="BB2553" s="99">
        <v>27998396.489990201</v>
      </c>
      <c r="BC2553" s="99">
        <v>8072903.28869629</v>
      </c>
      <c r="BD2553" s="99">
        <v>0</v>
      </c>
      <c r="BE2553" s="99">
        <v>4489464.6699218797</v>
      </c>
      <c r="BF2553" s="99">
        <v>0</v>
      </c>
      <c r="BG2553" s="99">
        <v>51226419.227050804</v>
      </c>
      <c r="BH2553" s="99">
        <v>19804722.319091801</v>
      </c>
      <c r="BI2553" s="99">
        <v>0</v>
      </c>
      <c r="BJ2553" s="99">
        <v>3057743.48010254</v>
      </c>
      <c r="BK2553" s="99">
        <v>2260758.5495605501</v>
      </c>
      <c r="BL2553" s="99">
        <v>0</v>
      </c>
      <c r="BM2553" s="99">
        <v>0</v>
      </c>
      <c r="BN2553" s="99">
        <v>0</v>
      </c>
      <c r="BO2553" s="99">
        <v>0</v>
      </c>
      <c r="BP2553" s="99">
        <v>0</v>
      </c>
      <c r="BQ2553" s="99">
        <v>0</v>
      </c>
      <c r="BR2553" s="99">
        <v>10203718.4251709</v>
      </c>
      <c r="BS2553" s="99">
        <v>5023396.0857543899</v>
      </c>
      <c r="BT2553" s="99">
        <v>0</v>
      </c>
      <c r="BU2553" s="99">
        <v>4731550.59912109</v>
      </c>
      <c r="BV2553" s="99">
        <v>3103777.7291870099</v>
      </c>
      <c r="BW2553" s="99">
        <v>0</v>
      </c>
      <c r="BX2553" s="99">
        <v>904352.59782409703</v>
      </c>
      <c r="BY2553" s="99">
        <v>0</v>
      </c>
      <c r="BZ2553" s="99">
        <v>0</v>
      </c>
      <c r="CA2553" s="99">
        <v>0</v>
      </c>
      <c r="CB2553" s="99">
        <v>7946786.0648193397</v>
      </c>
      <c r="CC2553" s="99">
        <v>87454262.958007798</v>
      </c>
      <c r="CD2553" s="99">
        <v>22869875.057861298</v>
      </c>
      <c r="CE2553" s="99">
        <v>3923.4485133886301</v>
      </c>
      <c r="CF2553" s="99">
        <v>490301.87746810901</v>
      </c>
      <c r="CG2553" s="99">
        <v>4439870.8963012705</v>
      </c>
      <c r="CH2553" s="99">
        <v>0</v>
      </c>
      <c r="CI2553" s="99">
        <v>116651.844237328</v>
      </c>
      <c r="CJ2553" s="99">
        <v>8439286.4171142597</v>
      </c>
      <c r="CK2553" s="99">
        <v>91922781.2890625</v>
      </c>
      <c r="CL2553" s="99">
        <v>23719573.206787098</v>
      </c>
      <c r="CM2553" s="203">
        <f t="shared" si="117"/>
        <v>154911.61670255699</v>
      </c>
      <c r="CN2553" s="203">
        <f t="shared" si="118"/>
        <v>20820796.48974606</v>
      </c>
      <c r="CO2553" s="203">
        <f t="shared" si="119"/>
        <v>143149200.51611331</v>
      </c>
      <c r="CP2553" s="99">
        <v>23719573.206787098</v>
      </c>
      <c r="CQ2553" s="99">
        <v>0</v>
      </c>
      <c r="CR2553" s="99">
        <v>0</v>
      </c>
      <c r="CS2553" s="99">
        <v>0</v>
      </c>
      <c r="CT2553" s="99">
        <v>0</v>
      </c>
    </row>
    <row r="2554" spans="1:98">
      <c r="A2554" s="98" t="s">
        <v>194</v>
      </c>
      <c r="B2554" s="100">
        <v>38047</v>
      </c>
      <c r="C2554" s="99">
        <v>2622.1185100972698</v>
      </c>
      <c r="D2554" s="99">
        <v>0</v>
      </c>
      <c r="E2554" s="99">
        <v>549.84301795810495</v>
      </c>
      <c r="F2554" s="99">
        <v>118.191799707711</v>
      </c>
      <c r="G2554" s="99">
        <v>0</v>
      </c>
      <c r="H2554" s="99">
        <v>42.215159561950699</v>
      </c>
      <c r="I2554" s="99">
        <v>0</v>
      </c>
      <c r="J2554" s="99">
        <v>1.94135922699934</v>
      </c>
      <c r="K2554" s="99">
        <v>0</v>
      </c>
      <c r="L2554" s="99">
        <v>910.63390811532702</v>
      </c>
      <c r="M2554" s="99">
        <v>655.10089087486301</v>
      </c>
      <c r="N2554" s="99">
        <v>1462.9740772545299</v>
      </c>
      <c r="O2554" s="99">
        <v>0</v>
      </c>
      <c r="P2554" s="99">
        <v>0</v>
      </c>
      <c r="Q2554" s="99">
        <v>129.848371654749</v>
      </c>
      <c r="R2554" s="99">
        <v>0</v>
      </c>
      <c r="S2554" s="99">
        <v>0</v>
      </c>
      <c r="T2554" s="99">
        <v>44.8363551660441</v>
      </c>
      <c r="U2554" s="99">
        <v>540.93796222656999</v>
      </c>
      <c r="V2554" s="99">
        <v>325773.96123123198</v>
      </c>
      <c r="W2554" s="99">
        <v>0</v>
      </c>
      <c r="X2554" s="99">
        <v>91665.051752090498</v>
      </c>
      <c r="Y2554" s="99">
        <v>10527.3368320465</v>
      </c>
      <c r="Z2554" s="99">
        <v>0</v>
      </c>
      <c r="AA2554" s="99">
        <v>9745.1223124265707</v>
      </c>
      <c r="AB2554" s="99">
        <v>0</v>
      </c>
      <c r="AC2554" s="99">
        <v>117.442935489118</v>
      </c>
      <c r="AD2554" s="99">
        <v>0</v>
      </c>
      <c r="AE2554" s="99">
        <v>80450.668922424302</v>
      </c>
      <c r="AF2554" s="99">
        <v>66078.105531692505</v>
      </c>
      <c r="AG2554" s="99">
        <v>243057.61078453099</v>
      </c>
      <c r="AH2554" s="99">
        <v>0</v>
      </c>
      <c r="AI2554" s="99">
        <v>0</v>
      </c>
      <c r="AJ2554" s="99">
        <v>24412.943398952499</v>
      </c>
      <c r="AK2554" s="99">
        <v>0</v>
      </c>
      <c r="AL2554" s="99">
        <v>0</v>
      </c>
      <c r="AM2554" s="99">
        <v>9993.6429852247202</v>
      </c>
      <c r="AN2554" s="99">
        <v>203775.10895156901</v>
      </c>
      <c r="AO2554" s="99">
        <v>2282603.7885436998</v>
      </c>
      <c r="AP2554" s="99">
        <v>0</v>
      </c>
      <c r="AQ2554" s="99">
        <v>591011.862213135</v>
      </c>
      <c r="AR2554" s="99">
        <v>72803.2047243118</v>
      </c>
      <c r="AS2554" s="99">
        <v>0</v>
      </c>
      <c r="AT2554" s="99">
        <v>58857.705021858201</v>
      </c>
      <c r="AU2554" s="99">
        <v>0</v>
      </c>
      <c r="AV2554" s="99">
        <v>269.23174351081298</v>
      </c>
      <c r="AW2554" s="99">
        <v>0</v>
      </c>
      <c r="AX2554" s="99">
        <v>577881.88177490199</v>
      </c>
      <c r="AY2554" s="99">
        <v>476557.16427993798</v>
      </c>
      <c r="AZ2554" s="99">
        <v>1620779.0433197001</v>
      </c>
      <c r="BA2554" s="99">
        <v>0</v>
      </c>
      <c r="BB2554" s="99">
        <v>0</v>
      </c>
      <c r="BC2554" s="99">
        <v>160299.062215805</v>
      </c>
      <c r="BD2554" s="99">
        <v>0</v>
      </c>
      <c r="BE2554" s="99">
        <v>0</v>
      </c>
      <c r="BF2554" s="99">
        <v>59873.722460269899</v>
      </c>
      <c r="BG2554" s="99">
        <v>470607.11282348598</v>
      </c>
      <c r="BH2554" s="99">
        <v>643393.52420806896</v>
      </c>
      <c r="BI2554" s="99">
        <v>0</v>
      </c>
      <c r="BJ2554" s="99">
        <v>133905.67205238299</v>
      </c>
      <c r="BK2554" s="99">
        <v>23396.195430994001</v>
      </c>
      <c r="BL2554" s="99">
        <v>0</v>
      </c>
      <c r="BM2554" s="99">
        <v>0</v>
      </c>
      <c r="BN2554" s="99">
        <v>0</v>
      </c>
      <c r="BO2554" s="99">
        <v>0</v>
      </c>
      <c r="BP2554" s="99">
        <v>0</v>
      </c>
      <c r="BQ2554" s="99">
        <v>0</v>
      </c>
      <c r="BR2554" s="99">
        <v>118330.413820267</v>
      </c>
      <c r="BS2554" s="99">
        <v>597793.84380340599</v>
      </c>
      <c r="BT2554" s="99">
        <v>0</v>
      </c>
      <c r="BU2554" s="99">
        <v>0</v>
      </c>
      <c r="BV2554" s="99">
        <v>58665.216328620903</v>
      </c>
      <c r="BW2554" s="99">
        <v>0</v>
      </c>
      <c r="BX2554" s="99">
        <v>0</v>
      </c>
      <c r="BY2554" s="99">
        <v>0</v>
      </c>
      <c r="BZ2554" s="99">
        <v>0</v>
      </c>
      <c r="CA2554" s="99">
        <v>3167.5177091062101</v>
      </c>
      <c r="CB2554" s="99">
        <v>414678.21958541899</v>
      </c>
      <c r="CC2554" s="99">
        <v>2862317.4209289602</v>
      </c>
      <c r="CD2554" s="99">
        <v>776549.91719055199</v>
      </c>
      <c r="CE2554" s="99">
        <v>45.185596196912201</v>
      </c>
      <c r="CF2554" s="99">
        <v>10344.256885528601</v>
      </c>
      <c r="CG2554" s="99">
        <v>62524.599563598596</v>
      </c>
      <c r="CH2554" s="99">
        <v>0</v>
      </c>
      <c r="CI2554" s="99">
        <v>3212.63388341665</v>
      </c>
      <c r="CJ2554" s="99">
        <v>424947.61146926897</v>
      </c>
      <c r="CK2554" s="99">
        <v>2927037.9226684598</v>
      </c>
      <c r="CL2554" s="99">
        <v>778726.01354217494</v>
      </c>
      <c r="CM2554" s="203">
        <f t="shared" si="117"/>
        <v>3753.5718456432201</v>
      </c>
      <c r="CN2554" s="203">
        <f t="shared" si="118"/>
        <v>628722.72042083798</v>
      </c>
      <c r="CO2554" s="203">
        <f t="shared" si="119"/>
        <v>3397645.0354919457</v>
      </c>
      <c r="CP2554" s="99">
        <v>778726.01354217494</v>
      </c>
      <c r="CQ2554" s="99">
        <v>0</v>
      </c>
      <c r="CR2554" s="99">
        <v>0</v>
      </c>
      <c r="CS2554" s="99">
        <v>0</v>
      </c>
      <c r="CT2554" s="99">
        <v>0</v>
      </c>
    </row>
    <row r="2555" spans="1:98">
      <c r="A2555" s="98" t="s">
        <v>194</v>
      </c>
      <c r="B2555" s="100">
        <v>38139</v>
      </c>
      <c r="C2555" s="99">
        <v>2719.0986556708799</v>
      </c>
      <c r="D2555" s="99">
        <v>0</v>
      </c>
      <c r="E2555" s="99">
        <v>503.43346165120602</v>
      </c>
      <c r="F2555" s="99">
        <v>112.570521960966</v>
      </c>
      <c r="G2555" s="99">
        <v>0</v>
      </c>
      <c r="H2555" s="99">
        <v>46.177367573604002</v>
      </c>
      <c r="I2555" s="99">
        <v>0</v>
      </c>
      <c r="J2555" s="99">
        <v>22.8671301088762</v>
      </c>
      <c r="K2555" s="99">
        <v>0</v>
      </c>
      <c r="L2555" s="99">
        <v>937.38300108164503</v>
      </c>
      <c r="M2555" s="99">
        <v>679.09108933061395</v>
      </c>
      <c r="N2555" s="99">
        <v>1493.93245255947</v>
      </c>
      <c r="O2555" s="99">
        <v>0</v>
      </c>
      <c r="P2555" s="99">
        <v>0</v>
      </c>
      <c r="Q2555" s="99">
        <v>135.58007155545101</v>
      </c>
      <c r="R2555" s="99">
        <v>0</v>
      </c>
      <c r="S2555" s="99">
        <v>0</v>
      </c>
      <c r="T2555" s="99">
        <v>49.162902333307997</v>
      </c>
      <c r="U2555" s="99">
        <v>568.39873940497603</v>
      </c>
      <c r="V2555" s="99">
        <v>336063.58321380598</v>
      </c>
      <c r="W2555" s="99">
        <v>0</v>
      </c>
      <c r="X2555" s="99">
        <v>81733.5131626129</v>
      </c>
      <c r="Y2555" s="99">
        <v>9522.5369569063205</v>
      </c>
      <c r="Z2555" s="99">
        <v>0</v>
      </c>
      <c r="AA2555" s="99">
        <v>11112.948750138299</v>
      </c>
      <c r="AB2555" s="99">
        <v>0</v>
      </c>
      <c r="AC2555" s="99">
        <v>5495.7819602489499</v>
      </c>
      <c r="AD2555" s="99">
        <v>0</v>
      </c>
      <c r="AE2555" s="99">
        <v>83393.0178136826</v>
      </c>
      <c r="AF2555" s="99">
        <v>68488.6001234055</v>
      </c>
      <c r="AG2555" s="99">
        <v>245546.36535835301</v>
      </c>
      <c r="AH2555" s="99">
        <v>0</v>
      </c>
      <c r="AI2555" s="99">
        <v>0</v>
      </c>
      <c r="AJ2555" s="99">
        <v>24107.725449323701</v>
      </c>
      <c r="AK2555" s="99">
        <v>0</v>
      </c>
      <c r="AL2555" s="99">
        <v>0</v>
      </c>
      <c r="AM2555" s="99">
        <v>11150.943570733099</v>
      </c>
      <c r="AN2555" s="99">
        <v>209500.21794509899</v>
      </c>
      <c r="AO2555" s="99">
        <v>2383476.3407592801</v>
      </c>
      <c r="AP2555" s="99">
        <v>0</v>
      </c>
      <c r="AQ2555" s="99">
        <v>547938.06227874802</v>
      </c>
      <c r="AR2555" s="99">
        <v>62209.872267246203</v>
      </c>
      <c r="AS2555" s="99">
        <v>0</v>
      </c>
      <c r="AT2555" s="99">
        <v>68047.224839210496</v>
      </c>
      <c r="AU2555" s="99">
        <v>0</v>
      </c>
      <c r="AV2555" s="99">
        <v>12793.805275082599</v>
      </c>
      <c r="AW2555" s="99">
        <v>0</v>
      </c>
      <c r="AX2555" s="99">
        <v>618749.07839202904</v>
      </c>
      <c r="AY2555" s="99">
        <v>499225.957992554</v>
      </c>
      <c r="AZ2555" s="99">
        <v>1654258.2155456501</v>
      </c>
      <c r="BA2555" s="99">
        <v>0</v>
      </c>
      <c r="BB2555" s="99">
        <v>0</v>
      </c>
      <c r="BC2555" s="99">
        <v>164653.957435608</v>
      </c>
      <c r="BD2555" s="99">
        <v>0</v>
      </c>
      <c r="BE2555" s="99">
        <v>0</v>
      </c>
      <c r="BF2555" s="99">
        <v>67956.815411567703</v>
      </c>
      <c r="BG2555" s="99">
        <v>487436.38927459699</v>
      </c>
      <c r="BH2555" s="99">
        <v>673582.12698364304</v>
      </c>
      <c r="BI2555" s="99">
        <v>0</v>
      </c>
      <c r="BJ2555" s="99">
        <v>122515.71307086899</v>
      </c>
      <c r="BK2555" s="99">
        <v>21419.1160066128</v>
      </c>
      <c r="BL2555" s="99">
        <v>0</v>
      </c>
      <c r="BM2555" s="99">
        <v>0</v>
      </c>
      <c r="BN2555" s="99">
        <v>0</v>
      </c>
      <c r="BO2555" s="99">
        <v>0</v>
      </c>
      <c r="BP2555" s="99">
        <v>0</v>
      </c>
      <c r="BQ2555" s="99">
        <v>0</v>
      </c>
      <c r="BR2555" s="99">
        <v>126810.254554749</v>
      </c>
      <c r="BS2555" s="99">
        <v>612003.32777404797</v>
      </c>
      <c r="BT2555" s="99">
        <v>0</v>
      </c>
      <c r="BU2555" s="99">
        <v>0</v>
      </c>
      <c r="BV2555" s="99">
        <v>60087.315942764297</v>
      </c>
      <c r="BW2555" s="99">
        <v>0</v>
      </c>
      <c r="BX2555" s="99">
        <v>0</v>
      </c>
      <c r="BY2555" s="99">
        <v>0</v>
      </c>
      <c r="BZ2555" s="99">
        <v>0</v>
      </c>
      <c r="CA2555" s="99">
        <v>3229.1766777336602</v>
      </c>
      <c r="CB2555" s="99">
        <v>418989.52835845901</v>
      </c>
      <c r="CC2555" s="99">
        <v>2937269.3576660198</v>
      </c>
      <c r="CD2555" s="99">
        <v>797290.77931976295</v>
      </c>
      <c r="CE2555" s="99">
        <v>48.477641758974599</v>
      </c>
      <c r="CF2555" s="99">
        <v>11186.9107956886</v>
      </c>
      <c r="CG2555" s="99">
        <v>68020.785506248503</v>
      </c>
      <c r="CH2555" s="99">
        <v>0</v>
      </c>
      <c r="CI2555" s="99">
        <v>3277.6464247405502</v>
      </c>
      <c r="CJ2555" s="99">
        <v>429700.25693511998</v>
      </c>
      <c r="CK2555" s="99">
        <v>3002969.81176758</v>
      </c>
      <c r="CL2555" s="99">
        <v>797545.02697753895</v>
      </c>
      <c r="CM2555" s="203">
        <f t="shared" si="117"/>
        <v>3846.0451641455261</v>
      </c>
      <c r="CN2555" s="203">
        <f t="shared" si="118"/>
        <v>639200.47488021897</v>
      </c>
      <c r="CO2555" s="203">
        <f t="shared" si="119"/>
        <v>3490406.2010421772</v>
      </c>
      <c r="CP2555" s="99">
        <v>797545.02697753895</v>
      </c>
      <c r="CQ2555" s="99">
        <v>0</v>
      </c>
      <c r="CR2555" s="99">
        <v>0</v>
      </c>
      <c r="CS2555" s="99">
        <v>0</v>
      </c>
      <c r="CT2555" s="99">
        <v>0</v>
      </c>
    </row>
    <row r="2556" spans="1:98">
      <c r="A2556" s="98" t="s">
        <v>194</v>
      </c>
      <c r="B2556" s="100">
        <v>38231</v>
      </c>
      <c r="C2556" s="99">
        <v>2800.6060528457201</v>
      </c>
      <c r="D2556" s="99">
        <v>0</v>
      </c>
      <c r="E2556" s="99">
        <v>518.44631320983206</v>
      </c>
      <c r="F2556" s="99">
        <v>126.06204974930699</v>
      </c>
      <c r="G2556" s="99">
        <v>0</v>
      </c>
      <c r="H2556" s="99">
        <v>47.897398028057097</v>
      </c>
      <c r="I2556" s="99">
        <v>0</v>
      </c>
      <c r="J2556" s="99">
        <v>73.982860231772094</v>
      </c>
      <c r="K2556" s="99">
        <v>0</v>
      </c>
      <c r="L2556" s="99">
        <v>978.19263832271099</v>
      </c>
      <c r="M2556" s="99">
        <v>693.18844861537195</v>
      </c>
      <c r="N2556" s="99">
        <v>1528.2411248087899</v>
      </c>
      <c r="O2556" s="99">
        <v>0</v>
      </c>
      <c r="P2556" s="99">
        <v>0</v>
      </c>
      <c r="Q2556" s="99">
        <v>139.91539443470501</v>
      </c>
      <c r="R2556" s="99">
        <v>0</v>
      </c>
      <c r="S2556" s="99">
        <v>0</v>
      </c>
      <c r="T2556" s="99">
        <v>47.263036988209898</v>
      </c>
      <c r="U2556" s="99">
        <v>580.22192009538401</v>
      </c>
      <c r="V2556" s="99">
        <v>344797.82666778599</v>
      </c>
      <c r="W2556" s="99">
        <v>0</v>
      </c>
      <c r="X2556" s="99">
        <v>84270.240924835205</v>
      </c>
      <c r="Y2556" s="99">
        <v>10747.969648361201</v>
      </c>
      <c r="Z2556" s="99">
        <v>0</v>
      </c>
      <c r="AA2556" s="99">
        <v>9625.1565397977793</v>
      </c>
      <c r="AB2556" s="99">
        <v>0</v>
      </c>
      <c r="AC2556" s="99">
        <v>20523.6823391914</v>
      </c>
      <c r="AD2556" s="99">
        <v>0</v>
      </c>
      <c r="AE2556" s="99">
        <v>87889.549407005296</v>
      </c>
      <c r="AF2556" s="99">
        <v>69445.655907630906</v>
      </c>
      <c r="AG2556" s="99">
        <v>248287.658372879</v>
      </c>
      <c r="AH2556" s="99">
        <v>0</v>
      </c>
      <c r="AI2556" s="99">
        <v>0</v>
      </c>
      <c r="AJ2556" s="99">
        <v>26505.784806489901</v>
      </c>
      <c r="AK2556" s="99">
        <v>0</v>
      </c>
      <c r="AL2556" s="99">
        <v>0</v>
      </c>
      <c r="AM2556" s="99">
        <v>10079.5167664289</v>
      </c>
      <c r="AN2556" s="99">
        <v>199369.03910636899</v>
      </c>
      <c r="AO2556" s="99">
        <v>2466560.9340515099</v>
      </c>
      <c r="AP2556" s="99">
        <v>0</v>
      </c>
      <c r="AQ2556" s="99">
        <v>577738.97634887695</v>
      </c>
      <c r="AR2556" s="99">
        <v>75077.321140289307</v>
      </c>
      <c r="AS2556" s="99">
        <v>0</v>
      </c>
      <c r="AT2556" s="99">
        <v>60329.489454746203</v>
      </c>
      <c r="AU2556" s="99">
        <v>0</v>
      </c>
      <c r="AV2556" s="99">
        <v>48434.001377105698</v>
      </c>
      <c r="AW2556" s="99">
        <v>0</v>
      </c>
      <c r="AX2556" s="99">
        <v>682154.60978698696</v>
      </c>
      <c r="AY2556" s="99">
        <v>505075.36843872099</v>
      </c>
      <c r="AZ2556" s="99">
        <v>1700597.5981903099</v>
      </c>
      <c r="BA2556" s="99">
        <v>0</v>
      </c>
      <c r="BB2556" s="99">
        <v>0</v>
      </c>
      <c r="BC2556" s="99">
        <v>185107.31981277501</v>
      </c>
      <c r="BD2556" s="99">
        <v>0</v>
      </c>
      <c r="BE2556" s="99">
        <v>0</v>
      </c>
      <c r="BF2556" s="99">
        <v>63733.689548015602</v>
      </c>
      <c r="BG2556" s="99">
        <v>474130.81636810303</v>
      </c>
      <c r="BH2556" s="99">
        <v>704043.15882110596</v>
      </c>
      <c r="BI2556" s="99">
        <v>0</v>
      </c>
      <c r="BJ2556" s="99">
        <v>128365.315838814</v>
      </c>
      <c r="BK2556" s="99">
        <v>25406.370065212301</v>
      </c>
      <c r="BL2556" s="99">
        <v>0</v>
      </c>
      <c r="BM2556" s="99">
        <v>0</v>
      </c>
      <c r="BN2556" s="99">
        <v>0</v>
      </c>
      <c r="BO2556" s="99">
        <v>0</v>
      </c>
      <c r="BP2556" s="99">
        <v>0</v>
      </c>
      <c r="BQ2556" s="99">
        <v>0</v>
      </c>
      <c r="BR2556" s="99">
        <v>128644.430892944</v>
      </c>
      <c r="BS2556" s="99">
        <v>632257.42681884801</v>
      </c>
      <c r="BT2556" s="99">
        <v>0</v>
      </c>
      <c r="BU2556" s="99">
        <v>0</v>
      </c>
      <c r="BV2556" s="99">
        <v>68382.807529449507</v>
      </c>
      <c r="BW2556" s="99">
        <v>0</v>
      </c>
      <c r="BX2556" s="99">
        <v>0</v>
      </c>
      <c r="BY2556" s="99">
        <v>0</v>
      </c>
      <c r="BZ2556" s="99">
        <v>0</v>
      </c>
      <c r="CA2556" s="99">
        <v>3314.2783870696999</v>
      </c>
      <c r="CB2556" s="99">
        <v>428134.626850128</v>
      </c>
      <c r="CC2556" s="99">
        <v>3050346.6484985398</v>
      </c>
      <c r="CD2556" s="99">
        <v>831526.26907348598</v>
      </c>
      <c r="CE2556" s="99">
        <v>47.317146984860301</v>
      </c>
      <c r="CF2556" s="99">
        <v>9895.1538035869598</v>
      </c>
      <c r="CG2556" s="99">
        <v>62652.400734901399</v>
      </c>
      <c r="CH2556" s="99">
        <v>0</v>
      </c>
      <c r="CI2556" s="99">
        <v>3361.00238439441</v>
      </c>
      <c r="CJ2556" s="99">
        <v>438379.58534622198</v>
      </c>
      <c r="CK2556" s="99">
        <v>3110372.4804382301</v>
      </c>
      <c r="CL2556" s="99">
        <v>830981.15427398705</v>
      </c>
      <c r="CM2556" s="203">
        <f t="shared" si="117"/>
        <v>3941.2243044897941</v>
      </c>
      <c r="CN2556" s="203">
        <f t="shared" si="118"/>
        <v>637748.62445259094</v>
      </c>
      <c r="CO2556" s="203">
        <f t="shared" si="119"/>
        <v>3584503.2968063331</v>
      </c>
      <c r="CP2556" s="99">
        <v>830981.15427398705</v>
      </c>
      <c r="CQ2556" s="99">
        <v>0</v>
      </c>
      <c r="CR2556" s="99">
        <v>0</v>
      </c>
      <c r="CS2556" s="99">
        <v>0</v>
      </c>
      <c r="CT2556" s="99">
        <v>0</v>
      </c>
    </row>
    <row r="2557" spans="1:98">
      <c r="A2557" s="98" t="s">
        <v>194</v>
      </c>
      <c r="B2557" s="100">
        <v>38322</v>
      </c>
      <c r="C2557" s="99">
        <v>2878.7911123335398</v>
      </c>
      <c r="D2557" s="99">
        <v>0</v>
      </c>
      <c r="E2557" s="99">
        <v>475.63159107789397</v>
      </c>
      <c r="F2557" s="99">
        <v>106.59059474524101</v>
      </c>
      <c r="G2557" s="99">
        <v>0</v>
      </c>
      <c r="H2557" s="99">
        <v>42.0407459968701</v>
      </c>
      <c r="I2557" s="99">
        <v>0</v>
      </c>
      <c r="J2557" s="99">
        <v>133.90913337841599</v>
      </c>
      <c r="K2557" s="99">
        <v>0</v>
      </c>
      <c r="L2557" s="99">
        <v>972.14021008461702</v>
      </c>
      <c r="M2557" s="99">
        <v>708.73749717324995</v>
      </c>
      <c r="N2557" s="99">
        <v>1560.5293824225701</v>
      </c>
      <c r="O2557" s="99">
        <v>0</v>
      </c>
      <c r="P2557" s="99">
        <v>0</v>
      </c>
      <c r="Q2557" s="99">
        <v>138.64404580555899</v>
      </c>
      <c r="R2557" s="99">
        <v>0</v>
      </c>
      <c r="S2557" s="99">
        <v>0</v>
      </c>
      <c r="T2557" s="99">
        <v>48.271427779458499</v>
      </c>
      <c r="U2557" s="99">
        <v>637.016785666347</v>
      </c>
      <c r="V2557" s="99">
        <v>357803.21209335298</v>
      </c>
      <c r="W2557" s="99">
        <v>0</v>
      </c>
      <c r="X2557" s="99">
        <v>79966.188655853301</v>
      </c>
      <c r="Y2557" s="99">
        <v>11646.5186651945</v>
      </c>
      <c r="Z2557" s="99">
        <v>0</v>
      </c>
      <c r="AA2557" s="99">
        <v>8728.7105681896192</v>
      </c>
      <c r="AB2557" s="99">
        <v>0</v>
      </c>
      <c r="AC2557" s="99">
        <v>46476.576091289498</v>
      </c>
      <c r="AD2557" s="99">
        <v>0</v>
      </c>
      <c r="AE2557" s="99">
        <v>86875.047654151902</v>
      </c>
      <c r="AF2557" s="99">
        <v>68738.988477706895</v>
      </c>
      <c r="AG2557" s="99">
        <v>252474.132644653</v>
      </c>
      <c r="AH2557" s="99">
        <v>0</v>
      </c>
      <c r="AI2557" s="99">
        <v>0</v>
      </c>
      <c r="AJ2557" s="99">
        <v>28834.034039259001</v>
      </c>
      <c r="AK2557" s="99">
        <v>0</v>
      </c>
      <c r="AL2557" s="99">
        <v>0</v>
      </c>
      <c r="AM2557" s="99">
        <v>11037.6021682024</v>
      </c>
      <c r="AN2557" s="99">
        <v>230042.335144043</v>
      </c>
      <c r="AO2557" s="99">
        <v>2568061.40301514</v>
      </c>
      <c r="AP2557" s="99">
        <v>0</v>
      </c>
      <c r="AQ2557" s="99">
        <v>538829.99024200405</v>
      </c>
      <c r="AR2557" s="99">
        <v>75122.499642372102</v>
      </c>
      <c r="AS2557" s="99">
        <v>0</v>
      </c>
      <c r="AT2557" s="99">
        <v>55571.5317006111</v>
      </c>
      <c r="AU2557" s="99">
        <v>0</v>
      </c>
      <c r="AV2557" s="99">
        <v>111310.94730281799</v>
      </c>
      <c r="AW2557" s="99">
        <v>0</v>
      </c>
      <c r="AX2557" s="99">
        <v>656639.02952575695</v>
      </c>
      <c r="AY2557" s="99">
        <v>516217.62852859503</v>
      </c>
      <c r="AZ2557" s="99">
        <v>1753592.8330383301</v>
      </c>
      <c r="BA2557" s="99">
        <v>0</v>
      </c>
      <c r="BB2557" s="99">
        <v>0</v>
      </c>
      <c r="BC2557" s="99">
        <v>199921.76750564601</v>
      </c>
      <c r="BD2557" s="99">
        <v>0</v>
      </c>
      <c r="BE2557" s="99">
        <v>0</v>
      </c>
      <c r="BF2557" s="99">
        <v>69958.516422271699</v>
      </c>
      <c r="BG2557" s="99">
        <v>542105.93041992199</v>
      </c>
      <c r="BH2557" s="99">
        <v>731213.81604003895</v>
      </c>
      <c r="BI2557" s="99">
        <v>0</v>
      </c>
      <c r="BJ2557" s="99">
        <v>121041.97650909401</v>
      </c>
      <c r="BK2557" s="99">
        <v>26581.286980629</v>
      </c>
      <c r="BL2557" s="99">
        <v>0</v>
      </c>
      <c r="BM2557" s="99">
        <v>0</v>
      </c>
      <c r="BN2557" s="99">
        <v>0</v>
      </c>
      <c r="BO2557" s="99">
        <v>0</v>
      </c>
      <c r="BP2557" s="99">
        <v>0</v>
      </c>
      <c r="BQ2557" s="99">
        <v>0</v>
      </c>
      <c r="BR2557" s="99">
        <v>132312.01970672599</v>
      </c>
      <c r="BS2557" s="99">
        <v>648202.97725677502</v>
      </c>
      <c r="BT2557" s="99">
        <v>0</v>
      </c>
      <c r="BU2557" s="99">
        <v>0</v>
      </c>
      <c r="BV2557" s="99">
        <v>73824.870422363296</v>
      </c>
      <c r="BW2557" s="99">
        <v>0</v>
      </c>
      <c r="BX2557" s="99">
        <v>0</v>
      </c>
      <c r="BY2557" s="99">
        <v>0</v>
      </c>
      <c r="BZ2557" s="99">
        <v>0</v>
      </c>
      <c r="CA2557" s="99">
        <v>3356.1570015549701</v>
      </c>
      <c r="CB2557" s="99">
        <v>437614.905025482</v>
      </c>
      <c r="CC2557" s="99">
        <v>3104747.5201110798</v>
      </c>
      <c r="CD2557" s="99">
        <v>852383.80173492397</v>
      </c>
      <c r="CE2557" s="99">
        <v>48.853723897598698</v>
      </c>
      <c r="CF2557" s="99">
        <v>10821.268426299101</v>
      </c>
      <c r="CG2557" s="99">
        <v>68099.497165679903</v>
      </c>
      <c r="CH2557" s="99">
        <v>0</v>
      </c>
      <c r="CI2557" s="99">
        <v>3405.7632107138602</v>
      </c>
      <c r="CJ2557" s="99">
        <v>448137.80028915399</v>
      </c>
      <c r="CK2557" s="99">
        <v>3175679.44818115</v>
      </c>
      <c r="CL2557" s="99">
        <v>850305.29859924305</v>
      </c>
      <c r="CM2557" s="203">
        <f t="shared" si="117"/>
        <v>4042.7799963802072</v>
      </c>
      <c r="CN2557" s="203">
        <f t="shared" si="118"/>
        <v>678180.13543319702</v>
      </c>
      <c r="CO2557" s="203">
        <f t="shared" si="119"/>
        <v>3717785.3786010719</v>
      </c>
      <c r="CP2557" s="99">
        <v>850305.29859924305</v>
      </c>
      <c r="CQ2557" s="99">
        <v>0</v>
      </c>
      <c r="CR2557" s="99">
        <v>0</v>
      </c>
      <c r="CS2557" s="99">
        <v>0</v>
      </c>
      <c r="CT2557" s="99">
        <v>0</v>
      </c>
    </row>
    <row r="2558" spans="1:98">
      <c r="A2558" s="98" t="s">
        <v>194</v>
      </c>
      <c r="B2558" s="100">
        <v>38412</v>
      </c>
      <c r="C2558" s="99">
        <v>2990.07462081313</v>
      </c>
      <c r="D2558" s="99">
        <v>0</v>
      </c>
      <c r="E2558" s="99">
        <v>468.90132638439502</v>
      </c>
      <c r="F2558" s="99">
        <v>114.811674055643</v>
      </c>
      <c r="G2558" s="99">
        <v>0</v>
      </c>
      <c r="H2558" s="99">
        <v>41.5174526446499</v>
      </c>
      <c r="I2558" s="99">
        <v>0</v>
      </c>
      <c r="J2558" s="99">
        <v>198.64216167479799</v>
      </c>
      <c r="K2558" s="99">
        <v>0</v>
      </c>
      <c r="L2558" s="99">
        <v>983.99492013454403</v>
      </c>
      <c r="M2558" s="99">
        <v>709.90475737303495</v>
      </c>
      <c r="N2558" s="99">
        <v>1600.9254067838201</v>
      </c>
      <c r="O2558" s="99">
        <v>0</v>
      </c>
      <c r="P2558" s="99">
        <v>0</v>
      </c>
      <c r="Q2558" s="99">
        <v>155.97572137787901</v>
      </c>
      <c r="R2558" s="99">
        <v>0</v>
      </c>
      <c r="S2558" s="99">
        <v>0</v>
      </c>
      <c r="T2558" s="99">
        <v>53.5816080151126</v>
      </c>
      <c r="U2558" s="99">
        <v>647.56307002901997</v>
      </c>
      <c r="V2558" s="99">
        <v>367402.33964157099</v>
      </c>
      <c r="W2558" s="99">
        <v>0</v>
      </c>
      <c r="X2558" s="99">
        <v>78845.848866462693</v>
      </c>
      <c r="Y2558" s="99">
        <v>12255.2071068287</v>
      </c>
      <c r="Z2558" s="99">
        <v>0</v>
      </c>
      <c r="AA2558" s="99">
        <v>9046.5138599872607</v>
      </c>
      <c r="AB2558" s="99">
        <v>0</v>
      </c>
      <c r="AC2558" s="99">
        <v>74613.497576713606</v>
      </c>
      <c r="AD2558" s="99">
        <v>0</v>
      </c>
      <c r="AE2558" s="99">
        <v>88212.7012329102</v>
      </c>
      <c r="AF2558" s="99">
        <v>67982.362011909499</v>
      </c>
      <c r="AG2558" s="99">
        <v>255784.46663665801</v>
      </c>
      <c r="AH2558" s="99">
        <v>0</v>
      </c>
      <c r="AI2558" s="99">
        <v>0</v>
      </c>
      <c r="AJ2558" s="99">
        <v>31549.9695248604</v>
      </c>
      <c r="AK2558" s="99">
        <v>0</v>
      </c>
      <c r="AL2558" s="99">
        <v>0</v>
      </c>
      <c r="AM2558" s="99">
        <v>11046.3196897507</v>
      </c>
      <c r="AN2558" s="99">
        <v>240940.395662308</v>
      </c>
      <c r="AO2558" s="99">
        <v>2694311.0975952102</v>
      </c>
      <c r="AP2558" s="99">
        <v>0</v>
      </c>
      <c r="AQ2558" s="99">
        <v>539538.20431518601</v>
      </c>
      <c r="AR2558" s="99">
        <v>80414.797349929795</v>
      </c>
      <c r="AS2558" s="99">
        <v>0</v>
      </c>
      <c r="AT2558" s="99">
        <v>59114.380154609702</v>
      </c>
      <c r="AU2558" s="99">
        <v>0</v>
      </c>
      <c r="AV2558" s="99">
        <v>179478.67960357701</v>
      </c>
      <c r="AW2558" s="99">
        <v>0</v>
      </c>
      <c r="AX2558" s="99">
        <v>671559.96899414097</v>
      </c>
      <c r="AY2558" s="99">
        <v>515719.79498290998</v>
      </c>
      <c r="AZ2558" s="99">
        <v>1793951.2746429399</v>
      </c>
      <c r="BA2558" s="99">
        <v>0</v>
      </c>
      <c r="BB2558" s="99">
        <v>0</v>
      </c>
      <c r="BC2558" s="99">
        <v>217013.350986481</v>
      </c>
      <c r="BD2558" s="99">
        <v>0</v>
      </c>
      <c r="BE2558" s="99">
        <v>0</v>
      </c>
      <c r="BF2558" s="99">
        <v>71051.812556266799</v>
      </c>
      <c r="BG2558" s="99">
        <v>583512.54523467994</v>
      </c>
      <c r="BH2558" s="99">
        <v>769608.95646667504</v>
      </c>
      <c r="BI2558" s="99">
        <v>0</v>
      </c>
      <c r="BJ2558" s="99">
        <v>118309.57748222401</v>
      </c>
      <c r="BK2558" s="99">
        <v>28184.0941035748</v>
      </c>
      <c r="BL2558" s="99">
        <v>0</v>
      </c>
      <c r="BM2558" s="99">
        <v>0</v>
      </c>
      <c r="BN2558" s="99">
        <v>0</v>
      </c>
      <c r="BO2558" s="99">
        <v>0</v>
      </c>
      <c r="BP2558" s="99">
        <v>0</v>
      </c>
      <c r="BQ2558" s="99">
        <v>0</v>
      </c>
      <c r="BR2558" s="99">
        <v>134392.307422638</v>
      </c>
      <c r="BS2558" s="99">
        <v>666204.06583404494</v>
      </c>
      <c r="BT2558" s="99">
        <v>0</v>
      </c>
      <c r="BU2558" s="99">
        <v>0</v>
      </c>
      <c r="BV2558" s="99">
        <v>82274.949388503999</v>
      </c>
      <c r="BW2558" s="99">
        <v>0</v>
      </c>
      <c r="BX2558" s="99">
        <v>0</v>
      </c>
      <c r="BY2558" s="99">
        <v>0</v>
      </c>
      <c r="BZ2558" s="99">
        <v>0</v>
      </c>
      <c r="CA2558" s="99">
        <v>3455.14600262046</v>
      </c>
      <c r="CB2558" s="99">
        <v>447244.88473129302</v>
      </c>
      <c r="CC2558" s="99">
        <v>3227375.8317871098</v>
      </c>
      <c r="CD2558" s="99">
        <v>884441.81778716994</v>
      </c>
      <c r="CE2558" s="99">
        <v>53.555391658563202</v>
      </c>
      <c r="CF2558" s="99">
        <v>11437.5974174738</v>
      </c>
      <c r="CG2558" s="99">
        <v>74008.402478218093</v>
      </c>
      <c r="CH2558" s="99">
        <v>0</v>
      </c>
      <c r="CI2558" s="99">
        <v>3508.39482203126</v>
      </c>
      <c r="CJ2558" s="99">
        <v>458947.31811904901</v>
      </c>
      <c r="CK2558" s="99">
        <v>3303789.77557373</v>
      </c>
      <c r="CL2558" s="99">
        <v>886838.65762329102</v>
      </c>
      <c r="CM2558" s="203">
        <f t="shared" si="117"/>
        <v>4155.9578920602798</v>
      </c>
      <c r="CN2558" s="203">
        <f t="shared" si="118"/>
        <v>699887.71378135704</v>
      </c>
      <c r="CO2558" s="203">
        <f t="shared" si="119"/>
        <v>3887302.3208084097</v>
      </c>
      <c r="CP2558" s="99">
        <v>886838.65762329102</v>
      </c>
      <c r="CQ2558" s="99">
        <v>0</v>
      </c>
      <c r="CR2558" s="99">
        <v>0</v>
      </c>
      <c r="CS2558" s="99">
        <v>0</v>
      </c>
      <c r="CT2558" s="99">
        <v>0</v>
      </c>
    </row>
    <row r="2559" spans="1:98">
      <c r="A2559" s="98" t="s">
        <v>194</v>
      </c>
      <c r="B2559" s="100">
        <v>38504</v>
      </c>
      <c r="C2559" s="99">
        <v>3048.4921261668201</v>
      </c>
      <c r="D2559" s="99">
        <v>1.04400625599374</v>
      </c>
      <c r="E2559" s="99">
        <v>479.49303218722298</v>
      </c>
      <c r="F2559" s="99">
        <v>131.73891860619199</v>
      </c>
      <c r="G2559" s="99">
        <v>0</v>
      </c>
      <c r="H2559" s="99">
        <v>39.891427222639301</v>
      </c>
      <c r="I2559" s="99">
        <v>0</v>
      </c>
      <c r="J2559" s="99">
        <v>257.34243992343499</v>
      </c>
      <c r="K2559" s="99">
        <v>0</v>
      </c>
      <c r="L2559" s="99">
        <v>1020.24388950318</v>
      </c>
      <c r="M2559" s="99">
        <v>733.75574830919504</v>
      </c>
      <c r="N2559" s="99">
        <v>1636.6470459699599</v>
      </c>
      <c r="O2559" s="99">
        <v>0</v>
      </c>
      <c r="P2559" s="99">
        <v>0</v>
      </c>
      <c r="Q2559" s="99">
        <v>169.44342657551201</v>
      </c>
      <c r="R2559" s="99">
        <v>0</v>
      </c>
      <c r="S2559" s="99">
        <v>0</v>
      </c>
      <c r="T2559" s="99">
        <v>56.4607328418642</v>
      </c>
      <c r="U2559" s="99">
        <v>662.38054461032198</v>
      </c>
      <c r="V2559" s="99">
        <v>366578.74254608201</v>
      </c>
      <c r="W2559" s="99">
        <v>62.464247817639297</v>
      </c>
      <c r="X2559" s="99">
        <v>80942.934102058396</v>
      </c>
      <c r="Y2559" s="99">
        <v>13844.608536481899</v>
      </c>
      <c r="Z2559" s="99">
        <v>0</v>
      </c>
      <c r="AA2559" s="99">
        <v>8887.7249217033404</v>
      </c>
      <c r="AB2559" s="99">
        <v>0</v>
      </c>
      <c r="AC2559" s="99">
        <v>90392.659290313706</v>
      </c>
      <c r="AD2559" s="99">
        <v>0</v>
      </c>
      <c r="AE2559" s="99">
        <v>92229.532708168001</v>
      </c>
      <c r="AF2559" s="99">
        <v>69483.7604637146</v>
      </c>
      <c r="AG2559" s="99">
        <v>252659.585285187</v>
      </c>
      <c r="AH2559" s="99">
        <v>0</v>
      </c>
      <c r="AI2559" s="99">
        <v>0</v>
      </c>
      <c r="AJ2559" s="99">
        <v>35195.496042728402</v>
      </c>
      <c r="AK2559" s="99">
        <v>0</v>
      </c>
      <c r="AL2559" s="99">
        <v>0</v>
      </c>
      <c r="AM2559" s="99">
        <v>11582.2530434132</v>
      </c>
      <c r="AN2559" s="99">
        <v>241507.20089340201</v>
      </c>
      <c r="AO2559" s="99">
        <v>2719327.4533081101</v>
      </c>
      <c r="AP2559" s="99">
        <v>447.49944547191302</v>
      </c>
      <c r="AQ2559" s="99">
        <v>555322.31326293899</v>
      </c>
      <c r="AR2559" s="99">
        <v>98346.270683288603</v>
      </c>
      <c r="AS2559" s="99">
        <v>0</v>
      </c>
      <c r="AT2559" s="99">
        <v>58487.666669845603</v>
      </c>
      <c r="AU2559" s="99">
        <v>0</v>
      </c>
      <c r="AV2559" s="99">
        <v>237759.371847153</v>
      </c>
      <c r="AW2559" s="99">
        <v>0</v>
      </c>
      <c r="AX2559" s="99">
        <v>708298.33203125</v>
      </c>
      <c r="AY2559" s="99">
        <v>530706.53788757301</v>
      </c>
      <c r="AZ2559" s="99">
        <v>1788017.2404632601</v>
      </c>
      <c r="BA2559" s="99">
        <v>0</v>
      </c>
      <c r="BB2559" s="99">
        <v>0</v>
      </c>
      <c r="BC2559" s="99">
        <v>252614.332759857</v>
      </c>
      <c r="BD2559" s="99">
        <v>0</v>
      </c>
      <c r="BE2559" s="99">
        <v>0</v>
      </c>
      <c r="BF2559" s="99">
        <v>75192.363522529602</v>
      </c>
      <c r="BG2559" s="99">
        <v>598017.20236206101</v>
      </c>
      <c r="BH2559" s="99">
        <v>774119.91004180897</v>
      </c>
      <c r="BI2559" s="99">
        <v>25.802770394831899</v>
      </c>
      <c r="BJ2559" s="99">
        <v>122595.26624584199</v>
      </c>
      <c r="BK2559" s="99">
        <v>35075.206599712401</v>
      </c>
      <c r="BL2559" s="99">
        <v>0</v>
      </c>
      <c r="BM2559" s="99">
        <v>0</v>
      </c>
      <c r="BN2559" s="99">
        <v>0</v>
      </c>
      <c r="BO2559" s="99">
        <v>0</v>
      </c>
      <c r="BP2559" s="99">
        <v>0</v>
      </c>
      <c r="BQ2559" s="99">
        <v>0</v>
      </c>
      <c r="BR2559" s="99">
        <v>139876.34435081499</v>
      </c>
      <c r="BS2559" s="99">
        <v>668837.40381622303</v>
      </c>
      <c r="BT2559" s="99">
        <v>0</v>
      </c>
      <c r="BU2559" s="99">
        <v>0</v>
      </c>
      <c r="BV2559" s="99">
        <v>94253.020922660799</v>
      </c>
      <c r="BW2559" s="99">
        <v>0</v>
      </c>
      <c r="BX2559" s="99">
        <v>0</v>
      </c>
      <c r="BY2559" s="99">
        <v>0</v>
      </c>
      <c r="BZ2559" s="99">
        <v>0</v>
      </c>
      <c r="CA2559" s="99">
        <v>3534.5673850774801</v>
      </c>
      <c r="CB2559" s="99">
        <v>447283.12038421602</v>
      </c>
      <c r="CC2559" s="99">
        <v>3280599.0772705101</v>
      </c>
      <c r="CD2559" s="99">
        <v>901384.58479309105</v>
      </c>
      <c r="CE2559" s="99">
        <v>56.379239413887298</v>
      </c>
      <c r="CF2559" s="99">
        <v>11949.776368022</v>
      </c>
      <c r="CG2559" s="99">
        <v>77755.297636032104</v>
      </c>
      <c r="CH2559" s="99">
        <v>0</v>
      </c>
      <c r="CI2559" s="99">
        <v>3590.9352978766001</v>
      </c>
      <c r="CJ2559" s="99">
        <v>459157.21953582799</v>
      </c>
      <c r="CK2559" s="99">
        <v>3355576.3478698698</v>
      </c>
      <c r="CL2559" s="99">
        <v>902128.16271209705</v>
      </c>
      <c r="CM2559" s="203">
        <f t="shared" si="117"/>
        <v>4253.3158424869216</v>
      </c>
      <c r="CN2559" s="203">
        <f t="shared" si="118"/>
        <v>700664.42042922997</v>
      </c>
      <c r="CO2559" s="203">
        <f t="shared" si="119"/>
        <v>3953593.5502319308</v>
      </c>
      <c r="CP2559" s="99">
        <v>902128.16271209705</v>
      </c>
      <c r="CQ2559" s="99">
        <v>0</v>
      </c>
      <c r="CR2559" s="99">
        <v>0</v>
      </c>
      <c r="CS2559" s="99">
        <v>0</v>
      </c>
      <c r="CT2559" s="99">
        <v>0</v>
      </c>
    </row>
    <row r="2560" spans="1:98">
      <c r="A2560" s="98" t="s">
        <v>194</v>
      </c>
      <c r="B2560" s="100">
        <v>38596</v>
      </c>
      <c r="C2560" s="99">
        <v>3132.7106589376899</v>
      </c>
      <c r="D2560" s="99">
        <v>2.99514823697973</v>
      </c>
      <c r="E2560" s="99">
        <v>511.911951370537</v>
      </c>
      <c r="F2560" s="99">
        <v>164.96939994953601</v>
      </c>
      <c r="G2560" s="99">
        <v>0</v>
      </c>
      <c r="H2560" s="99">
        <v>38.184199317824103</v>
      </c>
      <c r="I2560" s="99">
        <v>0</v>
      </c>
      <c r="J2560" s="99">
        <v>340.51367185264797</v>
      </c>
      <c r="K2560" s="99">
        <v>0</v>
      </c>
      <c r="L2560" s="99">
        <v>1077.9036556333299</v>
      </c>
      <c r="M2560" s="99">
        <v>763.23911746591295</v>
      </c>
      <c r="N2560" s="99">
        <v>1652.96457028389</v>
      </c>
      <c r="O2560" s="99">
        <v>0</v>
      </c>
      <c r="P2560" s="99">
        <v>0</v>
      </c>
      <c r="Q2560" s="99">
        <v>180.518775280565</v>
      </c>
      <c r="R2560" s="99">
        <v>0</v>
      </c>
      <c r="S2560" s="99">
        <v>0</v>
      </c>
      <c r="T2560" s="99">
        <v>56.577343593817197</v>
      </c>
      <c r="U2560" s="99">
        <v>693.80679046362604</v>
      </c>
      <c r="V2560" s="99">
        <v>371512.40086746198</v>
      </c>
      <c r="W2560" s="99">
        <v>311.056550722569</v>
      </c>
      <c r="X2560" s="99">
        <v>82583.044805526704</v>
      </c>
      <c r="Y2560" s="99">
        <v>16141.169469594999</v>
      </c>
      <c r="Z2560" s="99">
        <v>0</v>
      </c>
      <c r="AA2560" s="99">
        <v>7668.6522912383098</v>
      </c>
      <c r="AB2560" s="99">
        <v>0</v>
      </c>
      <c r="AC2560" s="99">
        <v>111793.70643424999</v>
      </c>
      <c r="AD2560" s="99">
        <v>0</v>
      </c>
      <c r="AE2560" s="99">
        <v>92530.471245765701</v>
      </c>
      <c r="AF2560" s="99">
        <v>71639.173453330994</v>
      </c>
      <c r="AG2560" s="99">
        <v>253454.497970581</v>
      </c>
      <c r="AH2560" s="99">
        <v>0</v>
      </c>
      <c r="AI2560" s="99">
        <v>0</v>
      </c>
      <c r="AJ2560" s="99">
        <v>36922.456428051002</v>
      </c>
      <c r="AK2560" s="99">
        <v>0</v>
      </c>
      <c r="AL2560" s="99">
        <v>0</v>
      </c>
      <c r="AM2560" s="99">
        <v>11957.887381553701</v>
      </c>
      <c r="AN2560" s="99">
        <v>232320.22574615499</v>
      </c>
      <c r="AO2560" s="99">
        <v>2757119.8739929199</v>
      </c>
      <c r="AP2560" s="99">
        <v>2366.6774828434</v>
      </c>
      <c r="AQ2560" s="99">
        <v>588096.38611602795</v>
      </c>
      <c r="AR2560" s="99">
        <v>121409.189899445</v>
      </c>
      <c r="AS2560" s="99">
        <v>0</v>
      </c>
      <c r="AT2560" s="99">
        <v>51192.830045700102</v>
      </c>
      <c r="AU2560" s="99">
        <v>0</v>
      </c>
      <c r="AV2560" s="99">
        <v>318107.08159255999</v>
      </c>
      <c r="AW2560" s="99">
        <v>0</v>
      </c>
      <c r="AX2560" s="99">
        <v>730462.26135253895</v>
      </c>
      <c r="AY2560" s="99">
        <v>552675.22136688197</v>
      </c>
      <c r="AZ2560" s="99">
        <v>1839622.20487976</v>
      </c>
      <c r="BA2560" s="99">
        <v>0</v>
      </c>
      <c r="BB2560" s="99">
        <v>0</v>
      </c>
      <c r="BC2560" s="99">
        <v>266195.125236511</v>
      </c>
      <c r="BD2560" s="99">
        <v>0</v>
      </c>
      <c r="BE2560" s="99">
        <v>0</v>
      </c>
      <c r="BF2560" s="99">
        <v>80615.059870719895</v>
      </c>
      <c r="BG2560" s="99">
        <v>616604.31101226795</v>
      </c>
      <c r="BH2560" s="99">
        <v>806839.64807891799</v>
      </c>
      <c r="BI2560" s="99">
        <v>191.30818648077499</v>
      </c>
      <c r="BJ2560" s="99">
        <v>135994.65132904099</v>
      </c>
      <c r="BK2560" s="99">
        <v>40020.0278224945</v>
      </c>
      <c r="BL2560" s="99">
        <v>0</v>
      </c>
      <c r="BM2560" s="99">
        <v>0</v>
      </c>
      <c r="BN2560" s="99">
        <v>0</v>
      </c>
      <c r="BO2560" s="99">
        <v>0</v>
      </c>
      <c r="BP2560" s="99">
        <v>0</v>
      </c>
      <c r="BQ2560" s="99">
        <v>0</v>
      </c>
      <c r="BR2560" s="99">
        <v>151031.86101532</v>
      </c>
      <c r="BS2560" s="99">
        <v>687825.25097656297</v>
      </c>
      <c r="BT2560" s="99">
        <v>0</v>
      </c>
      <c r="BU2560" s="99">
        <v>0</v>
      </c>
      <c r="BV2560" s="99">
        <v>99426.1050300598</v>
      </c>
      <c r="BW2560" s="99">
        <v>0</v>
      </c>
      <c r="BX2560" s="99">
        <v>0</v>
      </c>
      <c r="BY2560" s="99">
        <v>0</v>
      </c>
      <c r="BZ2560" s="99">
        <v>0</v>
      </c>
      <c r="CA2560" s="99">
        <v>3642.8543244600301</v>
      </c>
      <c r="CB2560" s="99">
        <v>452904.84315109299</v>
      </c>
      <c r="CC2560" s="99">
        <v>3351124.03302002</v>
      </c>
      <c r="CD2560" s="99">
        <v>942152.68220519996</v>
      </c>
      <c r="CE2560" s="99">
        <v>58.128635911736602</v>
      </c>
      <c r="CF2560" s="99">
        <v>12270.974016189601</v>
      </c>
      <c r="CG2560" s="99">
        <v>81717.574849128694</v>
      </c>
      <c r="CH2560" s="99">
        <v>0</v>
      </c>
      <c r="CI2560" s="99">
        <v>3700.3624461293198</v>
      </c>
      <c r="CJ2560" s="99">
        <v>465496.79997634899</v>
      </c>
      <c r="CK2560" s="99">
        <v>3430053.9528503399</v>
      </c>
      <c r="CL2560" s="99">
        <v>942154.74224853504</v>
      </c>
      <c r="CM2560" s="203">
        <f t="shared" si="117"/>
        <v>4394.1692365929457</v>
      </c>
      <c r="CN2560" s="203">
        <f t="shared" si="118"/>
        <v>697817.02572250401</v>
      </c>
      <c r="CO2560" s="203">
        <f t="shared" si="119"/>
        <v>4046658.263862608</v>
      </c>
      <c r="CP2560" s="99">
        <v>942154.74224853504</v>
      </c>
      <c r="CQ2560" s="99">
        <v>0</v>
      </c>
      <c r="CR2560" s="99">
        <v>0</v>
      </c>
      <c r="CS2560" s="99">
        <v>0</v>
      </c>
      <c r="CT2560" s="99">
        <v>0</v>
      </c>
    </row>
    <row r="2561" spans="1:98">
      <c r="A2561" s="98" t="s">
        <v>194</v>
      </c>
      <c r="B2561" s="100">
        <v>38687</v>
      </c>
      <c r="C2561" s="99">
        <v>3222.9944331049901</v>
      </c>
      <c r="D2561" s="99">
        <v>3.0324339119833899</v>
      </c>
      <c r="E2561" s="99">
        <v>504.75073112174903</v>
      </c>
      <c r="F2561" s="99">
        <v>171.327126966789</v>
      </c>
      <c r="G2561" s="99">
        <v>0</v>
      </c>
      <c r="H2561" s="99">
        <v>37.343148661311702</v>
      </c>
      <c r="I2561" s="99">
        <v>0</v>
      </c>
      <c r="J2561" s="99">
        <v>416.00043746083998</v>
      </c>
      <c r="K2561" s="99">
        <v>0</v>
      </c>
      <c r="L2561" s="99">
        <v>1085.1545574069</v>
      </c>
      <c r="M2561" s="99">
        <v>764.48879098147199</v>
      </c>
      <c r="N2561" s="99">
        <v>1693.86691692472</v>
      </c>
      <c r="O2561" s="99">
        <v>0</v>
      </c>
      <c r="P2561" s="99">
        <v>0</v>
      </c>
      <c r="Q2561" s="99">
        <v>194.098070779815</v>
      </c>
      <c r="R2561" s="99">
        <v>0</v>
      </c>
      <c r="S2561" s="99">
        <v>0</v>
      </c>
      <c r="T2561" s="99">
        <v>58.9603310641833</v>
      </c>
      <c r="U2561" s="99">
        <v>726.04136361181702</v>
      </c>
      <c r="V2561" s="99">
        <v>377913.85795593302</v>
      </c>
      <c r="W2561" s="99">
        <v>151.14516560733301</v>
      </c>
      <c r="X2561" s="99">
        <v>78356.967343330398</v>
      </c>
      <c r="Y2561" s="99">
        <v>16862.825209140799</v>
      </c>
      <c r="Z2561" s="99">
        <v>0</v>
      </c>
      <c r="AA2561" s="99">
        <v>7788.3373003006</v>
      </c>
      <c r="AB2561" s="99">
        <v>0</v>
      </c>
      <c r="AC2561" s="99">
        <v>139553.17178726199</v>
      </c>
      <c r="AD2561" s="99">
        <v>0</v>
      </c>
      <c r="AE2561" s="99">
        <v>85767.020031929002</v>
      </c>
      <c r="AF2561" s="99">
        <v>72158.178348541303</v>
      </c>
      <c r="AG2561" s="99">
        <v>254706.04769134501</v>
      </c>
      <c r="AH2561" s="99">
        <v>0</v>
      </c>
      <c r="AI2561" s="99">
        <v>0</v>
      </c>
      <c r="AJ2561" s="99">
        <v>40159.906142234802</v>
      </c>
      <c r="AK2561" s="99">
        <v>0</v>
      </c>
      <c r="AL2561" s="99">
        <v>0</v>
      </c>
      <c r="AM2561" s="99">
        <v>13379.782258868199</v>
      </c>
      <c r="AN2561" s="99">
        <v>248638.70630455</v>
      </c>
      <c r="AO2561" s="99">
        <v>2887100.7481384301</v>
      </c>
      <c r="AP2561" s="99">
        <v>1183.94715201855</v>
      </c>
      <c r="AQ2561" s="99">
        <v>558423.35586547898</v>
      </c>
      <c r="AR2561" s="99">
        <v>124816.43025207501</v>
      </c>
      <c r="AS2561" s="99">
        <v>0</v>
      </c>
      <c r="AT2561" s="99">
        <v>52795.790789127401</v>
      </c>
      <c r="AU2561" s="99">
        <v>0</v>
      </c>
      <c r="AV2561" s="99">
        <v>414111.09772491502</v>
      </c>
      <c r="AW2561" s="99">
        <v>0</v>
      </c>
      <c r="AX2561" s="99">
        <v>679421.90509796096</v>
      </c>
      <c r="AY2561" s="99">
        <v>569117.16902923596</v>
      </c>
      <c r="AZ2561" s="99">
        <v>1879338.71411133</v>
      </c>
      <c r="BA2561" s="99">
        <v>0</v>
      </c>
      <c r="BB2561" s="99">
        <v>0</v>
      </c>
      <c r="BC2561" s="99">
        <v>294861.061168671</v>
      </c>
      <c r="BD2561" s="99">
        <v>0</v>
      </c>
      <c r="BE2561" s="99">
        <v>0</v>
      </c>
      <c r="BF2561" s="99">
        <v>89118.886426925703</v>
      </c>
      <c r="BG2561" s="99">
        <v>680430.79718017601</v>
      </c>
      <c r="BH2561" s="99">
        <v>847169.24574279797</v>
      </c>
      <c r="BI2561" s="99">
        <v>107.77446785848601</v>
      </c>
      <c r="BJ2561" s="99">
        <v>152502.344261169</v>
      </c>
      <c r="BK2561" s="99">
        <v>46573.995405674003</v>
      </c>
      <c r="BL2561" s="99">
        <v>0</v>
      </c>
      <c r="BM2561" s="99">
        <v>0</v>
      </c>
      <c r="BN2561" s="99">
        <v>0</v>
      </c>
      <c r="BO2561" s="99">
        <v>0</v>
      </c>
      <c r="BP2561" s="99">
        <v>0</v>
      </c>
      <c r="BQ2561" s="99">
        <v>0</v>
      </c>
      <c r="BR2561" s="99">
        <v>150991.84207344099</v>
      </c>
      <c r="BS2561" s="99">
        <v>735609.13540649402</v>
      </c>
      <c r="BT2561" s="99">
        <v>0</v>
      </c>
      <c r="BU2561" s="99">
        <v>0</v>
      </c>
      <c r="BV2561" s="99">
        <v>111703.272693634</v>
      </c>
      <c r="BW2561" s="99">
        <v>0</v>
      </c>
      <c r="BX2561" s="99">
        <v>0</v>
      </c>
      <c r="BY2561" s="99">
        <v>0</v>
      </c>
      <c r="BZ2561" s="99">
        <v>0</v>
      </c>
      <c r="CA2561" s="99">
        <v>3732.3468224108201</v>
      </c>
      <c r="CB2561" s="99">
        <v>456751.01175689697</v>
      </c>
      <c r="CC2561" s="99">
        <v>3444786.9937133798</v>
      </c>
      <c r="CD2561" s="99">
        <v>999872.81286621105</v>
      </c>
      <c r="CE2561" s="99">
        <v>61.721652971580603</v>
      </c>
      <c r="CF2561" s="99">
        <v>13764.6524591446</v>
      </c>
      <c r="CG2561" s="99">
        <v>91416.685461044297</v>
      </c>
      <c r="CH2561" s="99">
        <v>0</v>
      </c>
      <c r="CI2561" s="99">
        <v>3795.3717068731798</v>
      </c>
      <c r="CJ2561" s="99">
        <v>470765.28155136103</v>
      </c>
      <c r="CK2561" s="99">
        <v>3539768.8652343801</v>
      </c>
      <c r="CL2561" s="99">
        <v>998323.33427429199</v>
      </c>
      <c r="CM2561" s="203">
        <f t="shared" si="117"/>
        <v>4521.4130704849968</v>
      </c>
      <c r="CN2561" s="203">
        <f t="shared" si="118"/>
        <v>719403.98785591102</v>
      </c>
      <c r="CO2561" s="203">
        <f t="shared" si="119"/>
        <v>4220199.6624145564</v>
      </c>
      <c r="CP2561" s="99">
        <v>998323.33427429199</v>
      </c>
      <c r="CQ2561" s="99">
        <v>0</v>
      </c>
      <c r="CR2561" s="99">
        <v>0</v>
      </c>
      <c r="CS2561" s="99">
        <v>0</v>
      </c>
      <c r="CT2561" s="99">
        <v>0</v>
      </c>
    </row>
    <row r="2562" spans="1:98">
      <c r="A2562" s="98" t="s">
        <v>194</v>
      </c>
      <c r="B2562" s="100">
        <v>38777</v>
      </c>
      <c r="C2562" s="99">
        <v>3323.89429911971</v>
      </c>
      <c r="D2562" s="99">
        <v>2.8339904969907401</v>
      </c>
      <c r="E2562" s="99">
        <v>501.66520922258502</v>
      </c>
      <c r="F2562" s="99">
        <v>166.734871467575</v>
      </c>
      <c r="G2562" s="99">
        <v>0</v>
      </c>
      <c r="H2562" s="99">
        <v>32.165021772962099</v>
      </c>
      <c r="I2562" s="99">
        <v>0</v>
      </c>
      <c r="J2562" s="99">
        <v>478.650755364448</v>
      </c>
      <c r="K2562" s="99">
        <v>0</v>
      </c>
      <c r="L2562" s="99">
        <v>630.96510507166397</v>
      </c>
      <c r="M2562" s="99">
        <v>823.82958009839103</v>
      </c>
      <c r="N2562" s="99">
        <v>1728.51453946531</v>
      </c>
      <c r="O2562" s="99">
        <v>629.16593135148298</v>
      </c>
      <c r="P2562" s="99">
        <v>0</v>
      </c>
      <c r="Q2562" s="99">
        <v>190.17782966233801</v>
      </c>
      <c r="R2562" s="99">
        <v>32.1478903079405</v>
      </c>
      <c r="S2562" s="99">
        <v>0</v>
      </c>
      <c r="T2562" s="99">
        <v>24.826822731411099</v>
      </c>
      <c r="U2562" s="99">
        <v>756.81673602014803</v>
      </c>
      <c r="V2562" s="99">
        <v>386956.92263031</v>
      </c>
      <c r="W2562" s="99">
        <v>215.90429091267299</v>
      </c>
      <c r="X2562" s="99">
        <v>77079.223681449905</v>
      </c>
      <c r="Y2562" s="99">
        <v>13860.4969712496</v>
      </c>
      <c r="Z2562" s="99">
        <v>0</v>
      </c>
      <c r="AA2562" s="99">
        <v>6821.0792980790102</v>
      </c>
      <c r="AB2562" s="99">
        <v>0</v>
      </c>
      <c r="AC2562" s="99">
        <v>161838.49366378799</v>
      </c>
      <c r="AD2562" s="99">
        <v>0</v>
      </c>
      <c r="AE2562" s="99">
        <v>43143.7317614555</v>
      </c>
      <c r="AF2562" s="99">
        <v>77834.292240142793</v>
      </c>
      <c r="AG2562" s="99">
        <v>257172.42497634899</v>
      </c>
      <c r="AH2562" s="99">
        <v>50227.9070091248</v>
      </c>
      <c r="AI2562" s="99">
        <v>0</v>
      </c>
      <c r="AJ2562" s="99">
        <v>37392.329272747003</v>
      </c>
      <c r="AK2562" s="99">
        <v>7623.8513467311896</v>
      </c>
      <c r="AL2562" s="99">
        <v>0</v>
      </c>
      <c r="AM2562" s="99">
        <v>4727.9775902628899</v>
      </c>
      <c r="AN2562" s="99">
        <v>255366.90439605701</v>
      </c>
      <c r="AO2562" s="99">
        <v>2995780.6423339802</v>
      </c>
      <c r="AP2562" s="99">
        <v>1671.9317035228</v>
      </c>
      <c r="AQ2562" s="99">
        <v>551612.34612274205</v>
      </c>
      <c r="AR2562" s="99">
        <v>103741.74592495</v>
      </c>
      <c r="AS2562" s="99">
        <v>0</v>
      </c>
      <c r="AT2562" s="99">
        <v>46109.510670661897</v>
      </c>
      <c r="AU2562" s="99">
        <v>0</v>
      </c>
      <c r="AV2562" s="99">
        <v>482797.17753601098</v>
      </c>
      <c r="AW2562" s="99">
        <v>0</v>
      </c>
      <c r="AX2562" s="99">
        <v>347161.19769668602</v>
      </c>
      <c r="AY2562" s="99">
        <v>622160.24248504604</v>
      </c>
      <c r="AZ2562" s="99">
        <v>1924807.3555145301</v>
      </c>
      <c r="BA2562" s="99">
        <v>383897.62137222302</v>
      </c>
      <c r="BB2562" s="99">
        <v>0</v>
      </c>
      <c r="BC2562" s="99">
        <v>273590.79980087298</v>
      </c>
      <c r="BD2562" s="99">
        <v>50339.2906808853</v>
      </c>
      <c r="BE2562" s="99">
        <v>0</v>
      </c>
      <c r="BF2562" s="99">
        <v>32179.047845363599</v>
      </c>
      <c r="BG2562" s="99">
        <v>718094.05529785203</v>
      </c>
      <c r="BH2562" s="99">
        <v>964432.40456390404</v>
      </c>
      <c r="BI2562" s="99">
        <v>116.817251182161</v>
      </c>
      <c r="BJ2562" s="99">
        <v>169839.92825126601</v>
      </c>
      <c r="BK2562" s="99">
        <v>45093.5741643906</v>
      </c>
      <c r="BL2562" s="99">
        <v>0</v>
      </c>
      <c r="BM2562" s="99">
        <v>3639.6272279918198</v>
      </c>
      <c r="BN2562" s="99">
        <v>0</v>
      </c>
      <c r="BO2562" s="99">
        <v>0</v>
      </c>
      <c r="BP2562" s="99">
        <v>0</v>
      </c>
      <c r="BQ2562" s="99">
        <v>0</v>
      </c>
      <c r="BR2562" s="99">
        <v>169348.04137229899</v>
      </c>
      <c r="BS2562" s="99">
        <v>783122.62805938697</v>
      </c>
      <c r="BT2562" s="99">
        <v>74805.488174438506</v>
      </c>
      <c r="BU2562" s="99">
        <v>0</v>
      </c>
      <c r="BV2562" s="99">
        <v>107380.537922859</v>
      </c>
      <c r="BW2562" s="99">
        <v>6593.0609643459302</v>
      </c>
      <c r="BX2562" s="99">
        <v>0</v>
      </c>
      <c r="BY2562" s="99">
        <v>0</v>
      </c>
      <c r="BZ2562" s="99">
        <v>0</v>
      </c>
      <c r="CA2562" s="99">
        <v>3826.2485758662201</v>
      </c>
      <c r="CB2562" s="99">
        <v>463983.75188064598</v>
      </c>
      <c r="CC2562" s="99">
        <v>3544928.54333496</v>
      </c>
      <c r="CD2562" s="99">
        <v>1134373.5096283001</v>
      </c>
      <c r="CE2562" s="99">
        <v>58.832976608537102</v>
      </c>
      <c r="CF2562" s="99">
        <v>13044.123929262199</v>
      </c>
      <c r="CG2562" s="99">
        <v>86938.477848052993</v>
      </c>
      <c r="CH2562" s="99">
        <v>0</v>
      </c>
      <c r="CI2562" s="99">
        <v>3884.4477761685798</v>
      </c>
      <c r="CJ2562" s="99">
        <v>477354.444244385</v>
      </c>
      <c r="CK2562" s="99">
        <v>3633690.8096008301</v>
      </c>
      <c r="CL2562" s="99">
        <v>1144521.9278716999</v>
      </c>
      <c r="CM2562" s="203">
        <f t="shared" si="117"/>
        <v>4641.2645121887281</v>
      </c>
      <c r="CN2562" s="203">
        <f t="shared" si="118"/>
        <v>732721.34864044201</v>
      </c>
      <c r="CO2562" s="203">
        <f t="shared" si="119"/>
        <v>4351784.8648986816</v>
      </c>
      <c r="CP2562" s="99">
        <v>1144521.9278716999</v>
      </c>
      <c r="CQ2562" s="99">
        <v>0</v>
      </c>
      <c r="CR2562" s="99">
        <v>0</v>
      </c>
      <c r="CS2562" s="99">
        <v>0</v>
      </c>
      <c r="CT2562" s="99">
        <v>0</v>
      </c>
    </row>
    <row r="2563" spans="1:98">
      <c r="A2563" s="98" t="s">
        <v>194</v>
      </c>
      <c r="B2563" s="100">
        <v>38869</v>
      </c>
      <c r="C2563" s="99">
        <v>3437.0311960279901</v>
      </c>
      <c r="D2563" s="99">
        <v>3.1688108419766698</v>
      </c>
      <c r="E2563" s="99">
        <v>497.59762559831103</v>
      </c>
      <c r="F2563" s="99">
        <v>174.613692926243</v>
      </c>
      <c r="G2563" s="99">
        <v>0</v>
      </c>
      <c r="H2563" s="99">
        <v>26.607306849677101</v>
      </c>
      <c r="I2563" s="99">
        <v>0</v>
      </c>
      <c r="J2563" s="99">
        <v>558.23852492123797</v>
      </c>
      <c r="K2563" s="99">
        <v>0</v>
      </c>
      <c r="L2563" s="99">
        <v>610.46502495557104</v>
      </c>
      <c r="M2563" s="99">
        <v>861.37489738315298</v>
      </c>
      <c r="N2563" s="99">
        <v>1749.7468898147299</v>
      </c>
      <c r="O2563" s="99">
        <v>686.42837371677194</v>
      </c>
      <c r="P2563" s="99">
        <v>0</v>
      </c>
      <c r="Q2563" s="99">
        <v>189.312400104478</v>
      </c>
      <c r="R2563" s="99">
        <v>37.2520483955741</v>
      </c>
      <c r="S2563" s="99">
        <v>0</v>
      </c>
      <c r="T2563" s="99">
        <v>20.393011048901801</v>
      </c>
      <c r="U2563" s="99">
        <v>791.125716589391</v>
      </c>
      <c r="V2563" s="99">
        <v>397705.89178466803</v>
      </c>
      <c r="W2563" s="99">
        <v>145.75785617344101</v>
      </c>
      <c r="X2563" s="99">
        <v>74339.622798919707</v>
      </c>
      <c r="Y2563" s="99">
        <v>15173.9856854677</v>
      </c>
      <c r="Z2563" s="99">
        <v>0</v>
      </c>
      <c r="AA2563" s="99">
        <v>5343.0904034376099</v>
      </c>
      <c r="AB2563" s="99">
        <v>0</v>
      </c>
      <c r="AC2563" s="99">
        <v>182404.16650390599</v>
      </c>
      <c r="AD2563" s="99">
        <v>0</v>
      </c>
      <c r="AE2563" s="99">
        <v>39614.490837573998</v>
      </c>
      <c r="AF2563" s="99">
        <v>81079.716406822205</v>
      </c>
      <c r="AG2563" s="99">
        <v>259717.69872856099</v>
      </c>
      <c r="AH2563" s="99">
        <v>54723.0416264534</v>
      </c>
      <c r="AI2563" s="99">
        <v>0</v>
      </c>
      <c r="AJ2563" s="99">
        <v>36283.345433235198</v>
      </c>
      <c r="AK2563" s="99">
        <v>7193.1001081466702</v>
      </c>
      <c r="AL2563" s="99">
        <v>0</v>
      </c>
      <c r="AM2563" s="99">
        <v>3732.8666347563299</v>
      </c>
      <c r="AN2563" s="99">
        <v>259111.96522712699</v>
      </c>
      <c r="AO2563" s="99">
        <v>3075921.8865966802</v>
      </c>
      <c r="AP2563" s="99">
        <v>1137.45274475217</v>
      </c>
      <c r="AQ2563" s="99">
        <v>541250.44152069103</v>
      </c>
      <c r="AR2563" s="99">
        <v>109256.739212036</v>
      </c>
      <c r="AS2563" s="99">
        <v>0</v>
      </c>
      <c r="AT2563" s="99">
        <v>38006.031883716598</v>
      </c>
      <c r="AU2563" s="99">
        <v>0</v>
      </c>
      <c r="AV2563" s="99">
        <v>554455.24493408203</v>
      </c>
      <c r="AW2563" s="99">
        <v>0</v>
      </c>
      <c r="AX2563" s="99">
        <v>331627.06137085002</v>
      </c>
      <c r="AY2563" s="99">
        <v>648675.18762206996</v>
      </c>
      <c r="AZ2563" s="99">
        <v>1957258.6705017099</v>
      </c>
      <c r="BA2563" s="99">
        <v>420767.50383377098</v>
      </c>
      <c r="BB2563" s="99">
        <v>0</v>
      </c>
      <c r="BC2563" s="99">
        <v>274336.08238601702</v>
      </c>
      <c r="BD2563" s="99">
        <v>49303.141314983397</v>
      </c>
      <c r="BE2563" s="99">
        <v>0</v>
      </c>
      <c r="BF2563" s="99">
        <v>26844.3053300381</v>
      </c>
      <c r="BG2563" s="99">
        <v>745099.36140441895</v>
      </c>
      <c r="BH2563" s="99">
        <v>994014.08656311</v>
      </c>
      <c r="BI2563" s="99">
        <v>139.92675314657399</v>
      </c>
      <c r="BJ2563" s="99">
        <v>181063.665704727</v>
      </c>
      <c r="BK2563" s="99">
        <v>44790.526954173998</v>
      </c>
      <c r="BL2563" s="99">
        <v>0</v>
      </c>
      <c r="BM2563" s="99">
        <v>3466.6459372043601</v>
      </c>
      <c r="BN2563" s="99">
        <v>0</v>
      </c>
      <c r="BO2563" s="99">
        <v>0</v>
      </c>
      <c r="BP2563" s="99">
        <v>0</v>
      </c>
      <c r="BQ2563" s="99">
        <v>0</v>
      </c>
      <c r="BR2563" s="99">
        <v>179381.66138649001</v>
      </c>
      <c r="BS2563" s="99">
        <v>807975.44448852504</v>
      </c>
      <c r="BT2563" s="99">
        <v>81886.067828178406</v>
      </c>
      <c r="BU2563" s="99">
        <v>0</v>
      </c>
      <c r="BV2563" s="99">
        <v>105395.047577858</v>
      </c>
      <c r="BW2563" s="99">
        <v>6511.1458624601401</v>
      </c>
      <c r="BX2563" s="99">
        <v>0</v>
      </c>
      <c r="BY2563" s="99">
        <v>0</v>
      </c>
      <c r="BZ2563" s="99">
        <v>0</v>
      </c>
      <c r="CA2563" s="99">
        <v>3942.6885442733801</v>
      </c>
      <c r="CB2563" s="99">
        <v>473461.916488647</v>
      </c>
      <c r="CC2563" s="99">
        <v>3622584.0431823698</v>
      </c>
      <c r="CD2563" s="99">
        <v>1175146.04879761</v>
      </c>
      <c r="CE2563" s="99">
        <v>56.544251268729603</v>
      </c>
      <c r="CF2563" s="99">
        <v>11544.6190491915</v>
      </c>
      <c r="CG2563" s="99">
        <v>80568.414487838701</v>
      </c>
      <c r="CH2563" s="99">
        <v>0</v>
      </c>
      <c r="CI2563" s="99">
        <v>3999.0989881753899</v>
      </c>
      <c r="CJ2563" s="99">
        <v>484895.64641570998</v>
      </c>
      <c r="CK2563" s="99">
        <v>3700431.7071838402</v>
      </c>
      <c r="CL2563" s="99">
        <v>1182965.0501556401</v>
      </c>
      <c r="CM2563" s="203">
        <f t="shared" ref="CM2563:CM2626" si="120">SUM(U2563,CI2563)</f>
        <v>4790.2247047647807</v>
      </c>
      <c r="CN2563" s="203">
        <f t="shared" ref="CN2563:CN2626" si="121">SUM(AN2563,CJ2563)</f>
        <v>744007.61164283694</v>
      </c>
      <c r="CO2563" s="203">
        <f t="shared" ref="CO2563:CO2626" si="122">SUM(BG2563,CK2563)</f>
        <v>4445531.0685882587</v>
      </c>
      <c r="CP2563" s="99">
        <v>1182965.0501556401</v>
      </c>
      <c r="CQ2563" s="99">
        <v>0</v>
      </c>
      <c r="CR2563" s="99">
        <v>0</v>
      </c>
      <c r="CS2563" s="99">
        <v>0</v>
      </c>
      <c r="CT2563" s="99">
        <v>0</v>
      </c>
    </row>
    <row r="2564" spans="1:98">
      <c r="A2564" s="98" t="s">
        <v>194</v>
      </c>
      <c r="B2564" s="100">
        <v>38961</v>
      </c>
      <c r="C2564" s="99">
        <v>3549.3128260076001</v>
      </c>
      <c r="D2564" s="99">
        <v>2.9924557019839999</v>
      </c>
      <c r="E2564" s="99">
        <v>497.56050898879801</v>
      </c>
      <c r="F2564" s="99">
        <v>171.38238077424501</v>
      </c>
      <c r="G2564" s="99">
        <v>0</v>
      </c>
      <c r="H2564" s="99">
        <v>25.263856038684001</v>
      </c>
      <c r="I2564" s="99">
        <v>0</v>
      </c>
      <c r="J2564" s="99">
        <v>619.72414709627606</v>
      </c>
      <c r="K2564" s="99">
        <v>0</v>
      </c>
      <c r="L2564" s="99">
        <v>596.559612728655</v>
      </c>
      <c r="M2564" s="99">
        <v>889.02359507232904</v>
      </c>
      <c r="N2564" s="99">
        <v>1782.0288193374899</v>
      </c>
      <c r="O2564" s="99">
        <v>701.82331585139002</v>
      </c>
      <c r="P2564" s="99">
        <v>0</v>
      </c>
      <c r="Q2564" s="99">
        <v>194.253317346796</v>
      </c>
      <c r="R2564" s="99">
        <v>39.892094085924299</v>
      </c>
      <c r="S2564" s="99">
        <v>0</v>
      </c>
      <c r="T2564" s="99">
        <v>19.635955386562301</v>
      </c>
      <c r="U2564" s="99">
        <v>820.70208573341404</v>
      </c>
      <c r="V2564" s="99">
        <v>405744.86291122402</v>
      </c>
      <c r="W2564" s="99">
        <v>153.598998213187</v>
      </c>
      <c r="X2564" s="99">
        <v>72827.667405128494</v>
      </c>
      <c r="Y2564" s="99">
        <v>13581.1931926012</v>
      </c>
      <c r="Z2564" s="99">
        <v>0</v>
      </c>
      <c r="AA2564" s="99">
        <v>5268.6868315339098</v>
      </c>
      <c r="AB2564" s="99">
        <v>0</v>
      </c>
      <c r="AC2564" s="99">
        <v>205052.29925155599</v>
      </c>
      <c r="AD2564" s="99">
        <v>0</v>
      </c>
      <c r="AE2564" s="99">
        <v>38378.406416892998</v>
      </c>
      <c r="AF2564" s="99">
        <v>84933.060883522005</v>
      </c>
      <c r="AG2564" s="99">
        <v>259074.646852493</v>
      </c>
      <c r="AH2564" s="99">
        <v>56903.697509288802</v>
      </c>
      <c r="AI2564" s="99">
        <v>0</v>
      </c>
      <c r="AJ2564" s="99">
        <v>36770.857010364503</v>
      </c>
      <c r="AK2564" s="99">
        <v>7303.1958673000299</v>
      </c>
      <c r="AL2564" s="99">
        <v>0</v>
      </c>
      <c r="AM2564" s="99">
        <v>3751.2629617452599</v>
      </c>
      <c r="AN2564" s="99">
        <v>262333.574142456</v>
      </c>
      <c r="AO2564" s="99">
        <v>3181866.2070617699</v>
      </c>
      <c r="AP2564" s="99">
        <v>1238.36715954542</v>
      </c>
      <c r="AQ2564" s="99">
        <v>528232.77857971203</v>
      </c>
      <c r="AR2564" s="99">
        <v>98529.218807220503</v>
      </c>
      <c r="AS2564" s="99">
        <v>0</v>
      </c>
      <c r="AT2564" s="99">
        <v>35819.378353595697</v>
      </c>
      <c r="AU2564" s="99">
        <v>0</v>
      </c>
      <c r="AV2564" s="99">
        <v>624439.55074310303</v>
      </c>
      <c r="AW2564" s="99">
        <v>0</v>
      </c>
      <c r="AX2564" s="99">
        <v>312634.14946746803</v>
      </c>
      <c r="AY2564" s="99">
        <v>687020.78376007103</v>
      </c>
      <c r="AZ2564" s="99">
        <v>1966604.1820831301</v>
      </c>
      <c r="BA2564" s="99">
        <v>447584.108356476</v>
      </c>
      <c r="BB2564" s="99">
        <v>0</v>
      </c>
      <c r="BC2564" s="99">
        <v>278077.34852981602</v>
      </c>
      <c r="BD2564" s="99">
        <v>49939.000456333197</v>
      </c>
      <c r="BE2564" s="99">
        <v>0</v>
      </c>
      <c r="BF2564" s="99">
        <v>26358.557884216301</v>
      </c>
      <c r="BG2564" s="99">
        <v>774097.90686798096</v>
      </c>
      <c r="BH2564" s="99">
        <v>1029178.00212097</v>
      </c>
      <c r="BI2564" s="99">
        <v>119.356843158603</v>
      </c>
      <c r="BJ2564" s="99">
        <v>173703.31031608599</v>
      </c>
      <c r="BK2564" s="99">
        <v>42381.402256965601</v>
      </c>
      <c r="BL2564" s="99">
        <v>0</v>
      </c>
      <c r="BM2564" s="99">
        <v>3610.4457806646801</v>
      </c>
      <c r="BN2564" s="99">
        <v>0</v>
      </c>
      <c r="BO2564" s="99">
        <v>0</v>
      </c>
      <c r="BP2564" s="99">
        <v>0</v>
      </c>
      <c r="BQ2564" s="99">
        <v>0</v>
      </c>
      <c r="BR2564" s="99">
        <v>190620.04138755801</v>
      </c>
      <c r="BS2564" s="99">
        <v>818651.05560302699</v>
      </c>
      <c r="BT2564" s="99">
        <v>87571.470335960403</v>
      </c>
      <c r="BU2564" s="99">
        <v>0</v>
      </c>
      <c r="BV2564" s="99">
        <v>106371.799627304</v>
      </c>
      <c r="BW2564" s="99">
        <v>6487.4371615052196</v>
      </c>
      <c r="BX2564" s="99">
        <v>0</v>
      </c>
      <c r="BY2564" s="99">
        <v>0</v>
      </c>
      <c r="BZ2564" s="99">
        <v>0</v>
      </c>
      <c r="CA2564" s="99">
        <v>4045.0565923750401</v>
      </c>
      <c r="CB2564" s="99">
        <v>477905.39221954299</v>
      </c>
      <c r="CC2564" s="99">
        <v>3710638.5584106399</v>
      </c>
      <c r="CD2564" s="99">
        <v>1202954.4705505399</v>
      </c>
      <c r="CE2564" s="99">
        <v>58.494358005933499</v>
      </c>
      <c r="CF2564" s="99">
        <v>11719.094496965399</v>
      </c>
      <c r="CG2564" s="99">
        <v>80467.948320388794</v>
      </c>
      <c r="CH2564" s="99">
        <v>0</v>
      </c>
      <c r="CI2564" s="99">
        <v>4103.1454250812503</v>
      </c>
      <c r="CJ2564" s="99">
        <v>490199.00161743199</v>
      </c>
      <c r="CK2564" s="99">
        <v>3789291.29370117</v>
      </c>
      <c r="CL2564" s="99">
        <v>1209228.0394744901</v>
      </c>
      <c r="CM2564" s="203">
        <f t="shared" si="120"/>
        <v>4923.847510814664</v>
      </c>
      <c r="CN2564" s="203">
        <f t="shared" si="121"/>
        <v>752532.57575988793</v>
      </c>
      <c r="CO2564" s="203">
        <f t="shared" si="122"/>
        <v>4563389.200569151</v>
      </c>
      <c r="CP2564" s="99">
        <v>1209228.0394744901</v>
      </c>
      <c r="CQ2564" s="99">
        <v>0</v>
      </c>
      <c r="CR2564" s="99">
        <v>0</v>
      </c>
      <c r="CS2564" s="99">
        <v>0</v>
      </c>
      <c r="CT2564" s="99">
        <v>0</v>
      </c>
    </row>
    <row r="2565" spans="1:98">
      <c r="A2565" s="98" t="s">
        <v>194</v>
      </c>
      <c r="B2565" s="100">
        <v>39052</v>
      </c>
      <c r="C2565" s="99">
        <v>3664.8993004560498</v>
      </c>
      <c r="D2565" s="99">
        <v>4.0164948829915401</v>
      </c>
      <c r="E2565" s="99">
        <v>496.56037065759301</v>
      </c>
      <c r="F2565" s="99">
        <v>166.823531068861</v>
      </c>
      <c r="G2565" s="99">
        <v>0</v>
      </c>
      <c r="H2565" s="99">
        <v>23.8404276091605</v>
      </c>
      <c r="I2565" s="99">
        <v>0</v>
      </c>
      <c r="J2565" s="99">
        <v>702.49539680779003</v>
      </c>
      <c r="K2565" s="99">
        <v>0</v>
      </c>
      <c r="L2565" s="99">
        <v>615.40538695454597</v>
      </c>
      <c r="M2565" s="99">
        <v>926.18876492977097</v>
      </c>
      <c r="N2565" s="99">
        <v>1805.0829939693199</v>
      </c>
      <c r="O2565" s="99">
        <v>767.67290176451195</v>
      </c>
      <c r="P2565" s="99">
        <v>0</v>
      </c>
      <c r="Q2565" s="99">
        <v>198.35661017522199</v>
      </c>
      <c r="R2565" s="99">
        <v>45.766628677491099</v>
      </c>
      <c r="S2565" s="99">
        <v>0</v>
      </c>
      <c r="T2565" s="99">
        <v>17.312235351186199</v>
      </c>
      <c r="U2565" s="99">
        <v>856.58817338943504</v>
      </c>
      <c r="V2565" s="99">
        <v>416649.69605255098</v>
      </c>
      <c r="W2565" s="99">
        <v>165.69904572144199</v>
      </c>
      <c r="X2565" s="99">
        <v>73977.445985794096</v>
      </c>
      <c r="Y2565" s="99">
        <v>11285.3041810989</v>
      </c>
      <c r="Z2565" s="99">
        <v>0</v>
      </c>
      <c r="AA2565" s="99">
        <v>4936.9933590889004</v>
      </c>
      <c r="AB2565" s="99">
        <v>0</v>
      </c>
      <c r="AC2565" s="99">
        <v>229142.26032829299</v>
      </c>
      <c r="AD2565" s="99">
        <v>0</v>
      </c>
      <c r="AE2565" s="99">
        <v>41185.6819167137</v>
      </c>
      <c r="AF2565" s="99">
        <v>91232.150685310393</v>
      </c>
      <c r="AG2565" s="99">
        <v>257908.56719207799</v>
      </c>
      <c r="AH2565" s="99">
        <v>63449.508032798803</v>
      </c>
      <c r="AI2565" s="99">
        <v>0</v>
      </c>
      <c r="AJ2565" s="99">
        <v>36850.374037265799</v>
      </c>
      <c r="AK2565" s="99">
        <v>9657.7415900230408</v>
      </c>
      <c r="AL2565" s="99">
        <v>0</v>
      </c>
      <c r="AM2565" s="99">
        <v>3086.1572667062301</v>
      </c>
      <c r="AN2565" s="99">
        <v>268976.86848449701</v>
      </c>
      <c r="AO2565" s="99">
        <v>3288402.9143981901</v>
      </c>
      <c r="AP2565" s="99">
        <v>1286.41431388259</v>
      </c>
      <c r="AQ2565" s="99">
        <v>549820.99245452904</v>
      </c>
      <c r="AR2565" s="99">
        <v>86331.455877304106</v>
      </c>
      <c r="AS2565" s="99">
        <v>0</v>
      </c>
      <c r="AT2565" s="99">
        <v>33986.630415439598</v>
      </c>
      <c r="AU2565" s="99">
        <v>0</v>
      </c>
      <c r="AV2565" s="99">
        <v>710812.70758819603</v>
      </c>
      <c r="AW2565" s="99">
        <v>0</v>
      </c>
      <c r="AX2565" s="99">
        <v>349093.11804962199</v>
      </c>
      <c r="AY2565" s="99">
        <v>733304.32531738305</v>
      </c>
      <c r="AZ2565" s="99">
        <v>1972737.93824768</v>
      </c>
      <c r="BA2565" s="99">
        <v>502124.91638946498</v>
      </c>
      <c r="BB2565" s="99">
        <v>0</v>
      </c>
      <c r="BC2565" s="99">
        <v>283382.15832901001</v>
      </c>
      <c r="BD2565" s="99">
        <v>66412.533221244797</v>
      </c>
      <c r="BE2565" s="99">
        <v>0</v>
      </c>
      <c r="BF2565" s="99">
        <v>21176.909651041002</v>
      </c>
      <c r="BG2565" s="99">
        <v>810731.83258056606</v>
      </c>
      <c r="BH2565" s="99">
        <v>1056540.97706604</v>
      </c>
      <c r="BI2565" s="99">
        <v>167.397024363279</v>
      </c>
      <c r="BJ2565" s="99">
        <v>173834.00460243199</v>
      </c>
      <c r="BK2565" s="99">
        <v>38120.6943664551</v>
      </c>
      <c r="BL2565" s="99">
        <v>0</v>
      </c>
      <c r="BM2565" s="99">
        <v>4111.8257669806499</v>
      </c>
      <c r="BN2565" s="99">
        <v>0</v>
      </c>
      <c r="BO2565" s="99">
        <v>0</v>
      </c>
      <c r="BP2565" s="99">
        <v>0</v>
      </c>
      <c r="BQ2565" s="99">
        <v>0</v>
      </c>
      <c r="BR2565" s="99">
        <v>201313.224374771</v>
      </c>
      <c r="BS2565" s="99">
        <v>823397.63369751</v>
      </c>
      <c r="BT2565" s="99">
        <v>97828.831133842497</v>
      </c>
      <c r="BU2565" s="99">
        <v>0</v>
      </c>
      <c r="BV2565" s="99">
        <v>107648.436120987</v>
      </c>
      <c r="BW2565" s="99">
        <v>8638.7400543689691</v>
      </c>
      <c r="BX2565" s="99">
        <v>0</v>
      </c>
      <c r="BY2565" s="99">
        <v>0</v>
      </c>
      <c r="BZ2565" s="99">
        <v>0</v>
      </c>
      <c r="CA2565" s="99">
        <v>4166.3225005269096</v>
      </c>
      <c r="CB2565" s="99">
        <v>491476.23327636701</v>
      </c>
      <c r="CC2565" s="99">
        <v>3838070.1857910198</v>
      </c>
      <c r="CD2565" s="99">
        <v>1230517.5971221901</v>
      </c>
      <c r="CE2565" s="99">
        <v>62.001478821970501</v>
      </c>
      <c r="CF2565" s="99">
        <v>12725.5285371542</v>
      </c>
      <c r="CG2565" s="99">
        <v>87049.243608474702</v>
      </c>
      <c r="CH2565" s="99">
        <v>0</v>
      </c>
      <c r="CI2565" s="99">
        <v>4229.6811445355397</v>
      </c>
      <c r="CJ2565" s="99">
        <v>503677.715965271</v>
      </c>
      <c r="CK2565" s="99">
        <v>3927634.8131408701</v>
      </c>
      <c r="CL2565" s="99">
        <v>1236918.46026611</v>
      </c>
      <c r="CM2565" s="203">
        <f t="shared" si="120"/>
        <v>5086.2693179249745</v>
      </c>
      <c r="CN2565" s="203">
        <f t="shared" si="121"/>
        <v>772654.58444976807</v>
      </c>
      <c r="CO2565" s="203">
        <f t="shared" si="122"/>
        <v>4738366.6457214365</v>
      </c>
      <c r="CP2565" s="99">
        <v>1236918.46026611</v>
      </c>
      <c r="CQ2565" s="99">
        <v>0</v>
      </c>
      <c r="CR2565" s="99">
        <v>0</v>
      </c>
      <c r="CS2565" s="99">
        <v>0</v>
      </c>
      <c r="CT2565" s="99">
        <v>0</v>
      </c>
    </row>
    <row r="2566" spans="1:98">
      <c r="A2566" s="98" t="s">
        <v>194</v>
      </c>
      <c r="B2566" s="100">
        <v>39142</v>
      </c>
      <c r="C2566" s="99">
        <v>3771.8285855650902</v>
      </c>
      <c r="D2566" s="99">
        <v>3.7774230369832398</v>
      </c>
      <c r="E2566" s="99">
        <v>478.05859064683301</v>
      </c>
      <c r="F2566" s="99">
        <v>161.76971512660401</v>
      </c>
      <c r="G2566" s="99">
        <v>0</v>
      </c>
      <c r="H2566" s="99">
        <v>23.745003808522601</v>
      </c>
      <c r="I2566" s="99">
        <v>0</v>
      </c>
      <c r="J2566" s="99">
        <v>757.80227956175804</v>
      </c>
      <c r="K2566" s="99">
        <v>0</v>
      </c>
      <c r="L2566" s="99">
        <v>612.793340563774</v>
      </c>
      <c r="M2566" s="99">
        <v>967.76505929976702</v>
      </c>
      <c r="N2566" s="99">
        <v>1794.6871497929101</v>
      </c>
      <c r="O2566" s="99">
        <v>787.801104731858</v>
      </c>
      <c r="P2566" s="99">
        <v>0</v>
      </c>
      <c r="Q2566" s="99">
        <v>205.22564219124601</v>
      </c>
      <c r="R2566" s="99">
        <v>53.570051329210401</v>
      </c>
      <c r="S2566" s="99">
        <v>0</v>
      </c>
      <c r="T2566" s="99">
        <v>14.424699608585801</v>
      </c>
      <c r="U2566" s="99">
        <v>882.90793740004301</v>
      </c>
      <c r="V2566" s="99">
        <v>429009.72508621198</v>
      </c>
      <c r="W2566" s="99">
        <v>297.92960517480998</v>
      </c>
      <c r="X2566" s="99">
        <v>70511.427083969102</v>
      </c>
      <c r="Y2566" s="99">
        <v>11455.677041053799</v>
      </c>
      <c r="Z2566" s="99">
        <v>0</v>
      </c>
      <c r="AA2566" s="99">
        <v>4520.3682694435101</v>
      </c>
      <c r="AB2566" s="99">
        <v>0</v>
      </c>
      <c r="AC2566" s="99">
        <v>244788.50777816799</v>
      </c>
      <c r="AD2566" s="99">
        <v>0</v>
      </c>
      <c r="AE2566" s="99">
        <v>40466.537202835098</v>
      </c>
      <c r="AF2566" s="99">
        <v>93896.144988059998</v>
      </c>
      <c r="AG2566" s="99">
        <v>258181.475635529</v>
      </c>
      <c r="AH2566" s="99">
        <v>67017.7143344879</v>
      </c>
      <c r="AI2566" s="99">
        <v>0</v>
      </c>
      <c r="AJ2566" s="99">
        <v>40121.673784256003</v>
      </c>
      <c r="AK2566" s="99">
        <v>9972.2811998128891</v>
      </c>
      <c r="AL2566" s="99">
        <v>0</v>
      </c>
      <c r="AM2566" s="99">
        <v>2993.9915327429799</v>
      </c>
      <c r="AN2566" s="99">
        <v>272402.21515274001</v>
      </c>
      <c r="AO2566" s="99">
        <v>3380813.0343627902</v>
      </c>
      <c r="AP2566" s="99">
        <v>2477.4129955768599</v>
      </c>
      <c r="AQ2566" s="99">
        <v>523519.73574447603</v>
      </c>
      <c r="AR2566" s="99">
        <v>88644.868267059297</v>
      </c>
      <c r="AS2566" s="99">
        <v>0</v>
      </c>
      <c r="AT2566" s="99">
        <v>32523.700436592098</v>
      </c>
      <c r="AU2566" s="99">
        <v>0</v>
      </c>
      <c r="AV2566" s="99">
        <v>766365.95600128197</v>
      </c>
      <c r="AW2566" s="99">
        <v>0</v>
      </c>
      <c r="AX2566" s="99">
        <v>342877.93843841599</v>
      </c>
      <c r="AY2566" s="99">
        <v>753820.71325683605</v>
      </c>
      <c r="AZ2566" s="99">
        <v>1984052.69502258</v>
      </c>
      <c r="BA2566" s="99">
        <v>530180.62659454299</v>
      </c>
      <c r="BB2566" s="99">
        <v>0</v>
      </c>
      <c r="BC2566" s="99">
        <v>306527.83519744902</v>
      </c>
      <c r="BD2566" s="99">
        <v>70784.437078475996</v>
      </c>
      <c r="BE2566" s="99">
        <v>0</v>
      </c>
      <c r="BF2566" s="99">
        <v>21119.215886354399</v>
      </c>
      <c r="BG2566" s="99">
        <v>839632.93045806896</v>
      </c>
      <c r="BH2566" s="99">
        <v>1087656.1056518599</v>
      </c>
      <c r="BI2566" s="99">
        <v>311.92913873121103</v>
      </c>
      <c r="BJ2566" s="99">
        <v>174209.87777900699</v>
      </c>
      <c r="BK2566" s="99">
        <v>42630.856748580904</v>
      </c>
      <c r="BL2566" s="99">
        <v>0</v>
      </c>
      <c r="BM2566" s="99">
        <v>3778.4155746400402</v>
      </c>
      <c r="BN2566" s="99">
        <v>0</v>
      </c>
      <c r="BO2566" s="99">
        <v>0</v>
      </c>
      <c r="BP2566" s="99">
        <v>0</v>
      </c>
      <c r="BQ2566" s="99">
        <v>0</v>
      </c>
      <c r="BR2566" s="99">
        <v>209815.06851387001</v>
      </c>
      <c r="BS2566" s="99">
        <v>829884.70913696301</v>
      </c>
      <c r="BT2566" s="99">
        <v>103329.993962288</v>
      </c>
      <c r="BU2566" s="99">
        <v>0</v>
      </c>
      <c r="BV2566" s="99">
        <v>120375.923027992</v>
      </c>
      <c r="BW2566" s="99">
        <v>8892.1102644205093</v>
      </c>
      <c r="BX2566" s="99">
        <v>0</v>
      </c>
      <c r="BY2566" s="99">
        <v>0</v>
      </c>
      <c r="BZ2566" s="99">
        <v>0</v>
      </c>
      <c r="CA2566" s="99">
        <v>4253.4633858799898</v>
      </c>
      <c r="CB2566" s="99">
        <v>499915.86812591599</v>
      </c>
      <c r="CC2566" s="99">
        <v>3906841.8861999498</v>
      </c>
      <c r="CD2566" s="99">
        <v>1262716.30056763</v>
      </c>
      <c r="CE2566" s="99">
        <v>70.494906740263104</v>
      </c>
      <c r="CF2566" s="99">
        <v>13570.3918919563</v>
      </c>
      <c r="CG2566" s="99">
        <v>95738.440110206604</v>
      </c>
      <c r="CH2566" s="99">
        <v>0</v>
      </c>
      <c r="CI2566" s="99">
        <v>4322.73306185007</v>
      </c>
      <c r="CJ2566" s="99">
        <v>513935.75367736799</v>
      </c>
      <c r="CK2566" s="99">
        <v>4003865.9063720698</v>
      </c>
      <c r="CL2566" s="99">
        <v>1275418.61624146</v>
      </c>
      <c r="CM2566" s="203">
        <f t="shared" si="120"/>
        <v>5205.6409992501131</v>
      </c>
      <c r="CN2566" s="203">
        <f t="shared" si="121"/>
        <v>786337.96883010794</v>
      </c>
      <c r="CO2566" s="203">
        <f t="shared" si="122"/>
        <v>4843498.8368301392</v>
      </c>
      <c r="CP2566" s="99">
        <v>1275418.61624146</v>
      </c>
      <c r="CQ2566" s="99">
        <v>0</v>
      </c>
      <c r="CR2566" s="99">
        <v>0</v>
      </c>
      <c r="CS2566" s="99">
        <v>0</v>
      </c>
      <c r="CT2566" s="99">
        <v>0</v>
      </c>
    </row>
    <row r="2567" spans="1:98">
      <c r="A2567" s="98" t="s">
        <v>194</v>
      </c>
      <c r="B2567" s="100">
        <v>39234</v>
      </c>
      <c r="C2567" s="99">
        <v>3889.9342254698299</v>
      </c>
      <c r="D2567" s="99">
        <v>4.2655130729544899</v>
      </c>
      <c r="E2567" s="99">
        <v>463.49412219598901</v>
      </c>
      <c r="F2567" s="99">
        <v>159.352329453453</v>
      </c>
      <c r="G2567" s="99">
        <v>0</v>
      </c>
      <c r="H2567" s="99">
        <v>14.73621911183</v>
      </c>
      <c r="I2567" s="99">
        <v>0</v>
      </c>
      <c r="J2567" s="99">
        <v>804.86066409945499</v>
      </c>
      <c r="K2567" s="99">
        <v>0</v>
      </c>
      <c r="L2567" s="99">
        <v>613.24961473792803</v>
      </c>
      <c r="M2567" s="99">
        <v>974.84587372839496</v>
      </c>
      <c r="N2567" s="99">
        <v>1835.8840680569399</v>
      </c>
      <c r="O2567" s="99">
        <v>827.53883966058504</v>
      </c>
      <c r="P2567" s="99">
        <v>0</v>
      </c>
      <c r="Q2567" s="99">
        <v>214.18179063685201</v>
      </c>
      <c r="R2567" s="99">
        <v>56.0282770162448</v>
      </c>
      <c r="S2567" s="99">
        <v>0</v>
      </c>
      <c r="T2567" s="99">
        <v>18.885960104409602</v>
      </c>
      <c r="U2567" s="99">
        <v>899.08224444091297</v>
      </c>
      <c r="V2567" s="99">
        <v>437448.76693725598</v>
      </c>
      <c r="W2567" s="99">
        <v>316.59336749836802</v>
      </c>
      <c r="X2567" s="99">
        <v>70520.3977956772</v>
      </c>
      <c r="Y2567" s="99">
        <v>12925.7948180437</v>
      </c>
      <c r="Z2567" s="99">
        <v>0</v>
      </c>
      <c r="AA2567" s="99">
        <v>3247.6613276898902</v>
      </c>
      <c r="AB2567" s="99">
        <v>0</v>
      </c>
      <c r="AC2567" s="99">
        <v>258830.76565742501</v>
      </c>
      <c r="AD2567" s="99">
        <v>0</v>
      </c>
      <c r="AE2567" s="99">
        <v>40101.672827243798</v>
      </c>
      <c r="AF2567" s="99">
        <v>94020.811052322402</v>
      </c>
      <c r="AG2567" s="99">
        <v>260400.69135665899</v>
      </c>
      <c r="AH2567" s="99">
        <v>68707.525980949402</v>
      </c>
      <c r="AI2567" s="99">
        <v>0</v>
      </c>
      <c r="AJ2567" s="99">
        <v>46203.635301590002</v>
      </c>
      <c r="AK2567" s="99">
        <v>10742.3162461519</v>
      </c>
      <c r="AL2567" s="99">
        <v>0</v>
      </c>
      <c r="AM2567" s="99">
        <v>3702.2516300082202</v>
      </c>
      <c r="AN2567" s="99">
        <v>280418.18624877901</v>
      </c>
      <c r="AO2567" s="99">
        <v>3492222.9202880901</v>
      </c>
      <c r="AP2567" s="99">
        <v>2575.2233947813502</v>
      </c>
      <c r="AQ2567" s="99">
        <v>529935.02070617699</v>
      </c>
      <c r="AR2567" s="99">
        <v>94727.260349273696</v>
      </c>
      <c r="AS2567" s="99">
        <v>0</v>
      </c>
      <c r="AT2567" s="99">
        <v>23622.716434001901</v>
      </c>
      <c r="AU2567" s="99">
        <v>0</v>
      </c>
      <c r="AV2567" s="99">
        <v>818651.98640441895</v>
      </c>
      <c r="AW2567" s="99">
        <v>0</v>
      </c>
      <c r="AX2567" s="99">
        <v>328671.61685180699</v>
      </c>
      <c r="AY2567" s="99">
        <v>761426.13975524902</v>
      </c>
      <c r="AZ2567" s="99">
        <v>2015648.86541748</v>
      </c>
      <c r="BA2567" s="99">
        <v>553896.71411895799</v>
      </c>
      <c r="BB2567" s="99">
        <v>0</v>
      </c>
      <c r="BC2567" s="99">
        <v>373337.29896926897</v>
      </c>
      <c r="BD2567" s="99">
        <v>77203.299975395203</v>
      </c>
      <c r="BE2567" s="99">
        <v>0</v>
      </c>
      <c r="BF2567" s="99">
        <v>24897.5774123669</v>
      </c>
      <c r="BG2567" s="99">
        <v>874155.94311523403</v>
      </c>
      <c r="BH2567" s="99">
        <v>1126961.3321533201</v>
      </c>
      <c r="BI2567" s="99">
        <v>386.51222967729001</v>
      </c>
      <c r="BJ2567" s="99">
        <v>181046.04999542201</v>
      </c>
      <c r="BK2567" s="99">
        <v>43491.500998973803</v>
      </c>
      <c r="BL2567" s="99">
        <v>0</v>
      </c>
      <c r="BM2567" s="99">
        <v>2307.2436546683298</v>
      </c>
      <c r="BN2567" s="99">
        <v>0</v>
      </c>
      <c r="BO2567" s="99">
        <v>0</v>
      </c>
      <c r="BP2567" s="99">
        <v>0</v>
      </c>
      <c r="BQ2567" s="99">
        <v>0</v>
      </c>
      <c r="BR2567" s="99">
        <v>212215.46125602699</v>
      </c>
      <c r="BS2567" s="99">
        <v>850592.865028381</v>
      </c>
      <c r="BT2567" s="99">
        <v>107829.592305183</v>
      </c>
      <c r="BU2567" s="99">
        <v>0</v>
      </c>
      <c r="BV2567" s="99">
        <v>136253.34311866801</v>
      </c>
      <c r="BW2567" s="99">
        <v>9005.6633933782596</v>
      </c>
      <c r="BX2567" s="99">
        <v>0</v>
      </c>
      <c r="BY2567" s="99">
        <v>0</v>
      </c>
      <c r="BZ2567" s="99">
        <v>0</v>
      </c>
      <c r="CA2567" s="99">
        <v>4361.0861970782298</v>
      </c>
      <c r="CB2567" s="99">
        <v>509277.62830734299</v>
      </c>
      <c r="CC2567" s="99">
        <v>4027381.3866577102</v>
      </c>
      <c r="CD2567" s="99">
        <v>1307261.27174377</v>
      </c>
      <c r="CE2567" s="99">
        <v>74.705517923459396</v>
      </c>
      <c r="CF2567" s="99">
        <v>14989.7180449963</v>
      </c>
      <c r="CG2567" s="99">
        <v>106548.459074974</v>
      </c>
      <c r="CH2567" s="99">
        <v>0</v>
      </c>
      <c r="CI2567" s="99">
        <v>4435.4365326166198</v>
      </c>
      <c r="CJ2567" s="99">
        <v>524443.59892272903</v>
      </c>
      <c r="CK2567" s="99">
        <v>4131809.8864746098</v>
      </c>
      <c r="CL2567" s="99">
        <v>1317463.3838501</v>
      </c>
      <c r="CM2567" s="203">
        <f t="shared" si="120"/>
        <v>5334.518777057533</v>
      </c>
      <c r="CN2567" s="203">
        <f t="shared" si="121"/>
        <v>804861.78517150809</v>
      </c>
      <c r="CO2567" s="203">
        <f t="shared" si="122"/>
        <v>5005965.8295898437</v>
      </c>
      <c r="CP2567" s="99">
        <v>1317463.3838501</v>
      </c>
      <c r="CQ2567" s="99">
        <v>0</v>
      </c>
      <c r="CR2567" s="99">
        <v>0</v>
      </c>
      <c r="CS2567" s="99">
        <v>0</v>
      </c>
      <c r="CT2567" s="99">
        <v>0</v>
      </c>
    </row>
    <row r="2568" spans="1:98">
      <c r="A2568" s="98" t="s">
        <v>194</v>
      </c>
      <c r="B2568" s="100">
        <v>39326</v>
      </c>
      <c r="C2568" s="99">
        <v>3986.2502773404099</v>
      </c>
      <c r="D2568" s="99">
        <v>3.9839341099723198</v>
      </c>
      <c r="E2568" s="99">
        <v>463.40005475282697</v>
      </c>
      <c r="F2568" s="99">
        <v>167.573617199436</v>
      </c>
      <c r="G2568" s="99">
        <v>0</v>
      </c>
      <c r="H2568" s="99">
        <v>13.1773568327772</v>
      </c>
      <c r="I2568" s="99">
        <v>0</v>
      </c>
      <c r="J2568" s="99">
        <v>826.59870779514301</v>
      </c>
      <c r="K2568" s="99">
        <v>0</v>
      </c>
      <c r="L2568" s="99">
        <v>626.16626613587096</v>
      </c>
      <c r="M2568" s="99">
        <v>1005.26178956032</v>
      </c>
      <c r="N2568" s="99">
        <v>1857.47750973701</v>
      </c>
      <c r="O2568" s="99">
        <v>852.206326298416</v>
      </c>
      <c r="P2568" s="99">
        <v>0</v>
      </c>
      <c r="Q2568" s="99">
        <v>217.97332521528</v>
      </c>
      <c r="R2568" s="99">
        <v>61.102195165120101</v>
      </c>
      <c r="S2568" s="99">
        <v>0</v>
      </c>
      <c r="T2568" s="99">
        <v>17.333264129003499</v>
      </c>
      <c r="U2568" s="99">
        <v>915.35871741920698</v>
      </c>
      <c r="V2568" s="99">
        <v>448348.67535781901</v>
      </c>
      <c r="W2568" s="99">
        <v>290.70968339592201</v>
      </c>
      <c r="X2568" s="99">
        <v>71216.243695259094</v>
      </c>
      <c r="Y2568" s="99">
        <v>12613.2936015129</v>
      </c>
      <c r="Z2568" s="99">
        <v>0</v>
      </c>
      <c r="AA2568" s="99">
        <v>3353.1335194408898</v>
      </c>
      <c r="AB2568" s="99">
        <v>0</v>
      </c>
      <c r="AC2568" s="99">
        <v>266048.84392547602</v>
      </c>
      <c r="AD2568" s="99">
        <v>0</v>
      </c>
      <c r="AE2568" s="99">
        <v>40954.745388507799</v>
      </c>
      <c r="AF2568" s="99">
        <v>95418.085333824201</v>
      </c>
      <c r="AG2568" s="99">
        <v>263599.03551864601</v>
      </c>
      <c r="AH2568" s="99">
        <v>69597.069939613299</v>
      </c>
      <c r="AI2568" s="99">
        <v>0</v>
      </c>
      <c r="AJ2568" s="99">
        <v>50399.895721435503</v>
      </c>
      <c r="AK2568" s="99">
        <v>12306.122301220899</v>
      </c>
      <c r="AL2568" s="99">
        <v>0</v>
      </c>
      <c r="AM2568" s="99">
        <v>3476.63289049268</v>
      </c>
      <c r="AN2568" s="99">
        <v>285882.41877746599</v>
      </c>
      <c r="AO2568" s="99">
        <v>3606393.1689758301</v>
      </c>
      <c r="AP2568" s="99">
        <v>2495.3928137123598</v>
      </c>
      <c r="AQ2568" s="99">
        <v>531635.308799744</v>
      </c>
      <c r="AR2568" s="99">
        <v>96668.042642593398</v>
      </c>
      <c r="AS2568" s="99">
        <v>0</v>
      </c>
      <c r="AT2568" s="99">
        <v>24326.9833962917</v>
      </c>
      <c r="AU2568" s="99">
        <v>0</v>
      </c>
      <c r="AV2568" s="99">
        <v>845870.80037689197</v>
      </c>
      <c r="AW2568" s="99">
        <v>0</v>
      </c>
      <c r="AX2568" s="99">
        <v>345987.90670394897</v>
      </c>
      <c r="AY2568" s="99">
        <v>785916.12782287598</v>
      </c>
      <c r="AZ2568" s="99">
        <v>2050151.53405762</v>
      </c>
      <c r="BA2568" s="99">
        <v>566713.88568878197</v>
      </c>
      <c r="BB2568" s="99">
        <v>0</v>
      </c>
      <c r="BC2568" s="99">
        <v>386696.64229583699</v>
      </c>
      <c r="BD2568" s="99">
        <v>91848.838304519697</v>
      </c>
      <c r="BE2568" s="99">
        <v>0</v>
      </c>
      <c r="BF2568" s="99">
        <v>24252.664652586001</v>
      </c>
      <c r="BG2568" s="99">
        <v>899684.21600341797</v>
      </c>
      <c r="BH2568" s="99">
        <v>1162927.56344604</v>
      </c>
      <c r="BI2568" s="99">
        <v>411.60860747843998</v>
      </c>
      <c r="BJ2568" s="99">
        <v>183220.62919616699</v>
      </c>
      <c r="BK2568" s="99">
        <v>42958.598668098501</v>
      </c>
      <c r="BL2568" s="99">
        <v>0</v>
      </c>
      <c r="BM2568" s="99">
        <v>3173.1901439726398</v>
      </c>
      <c r="BN2568" s="99">
        <v>0</v>
      </c>
      <c r="BO2568" s="99">
        <v>0</v>
      </c>
      <c r="BP2568" s="99">
        <v>0</v>
      </c>
      <c r="BQ2568" s="99">
        <v>0</v>
      </c>
      <c r="BR2568" s="99">
        <v>221823.24445724499</v>
      </c>
      <c r="BS2568" s="99">
        <v>865249.37120056199</v>
      </c>
      <c r="BT2568" s="99">
        <v>110704.45795345301</v>
      </c>
      <c r="BU2568" s="99">
        <v>0</v>
      </c>
      <c r="BV2568" s="99">
        <v>149019.280847549</v>
      </c>
      <c r="BW2568" s="99">
        <v>11124.753221750299</v>
      </c>
      <c r="BX2568" s="99">
        <v>0</v>
      </c>
      <c r="BY2568" s="99">
        <v>0</v>
      </c>
      <c r="BZ2568" s="99">
        <v>0</v>
      </c>
      <c r="CA2568" s="99">
        <v>4449.1214828491202</v>
      </c>
      <c r="CB2568" s="99">
        <v>518909.96043396002</v>
      </c>
      <c r="CC2568" s="99">
        <v>4137413.3128967299</v>
      </c>
      <c r="CD2568" s="99">
        <v>1347470.0545806901</v>
      </c>
      <c r="CE2568" s="99">
        <v>79.123579476960003</v>
      </c>
      <c r="CF2568" s="99">
        <v>16531.1313667297</v>
      </c>
      <c r="CG2568" s="99">
        <v>120071.694069862</v>
      </c>
      <c r="CH2568" s="99">
        <v>0</v>
      </c>
      <c r="CI2568" s="99">
        <v>4528.6816909313202</v>
      </c>
      <c r="CJ2568" s="99">
        <v>535062.17660522496</v>
      </c>
      <c r="CK2568" s="99">
        <v>4256949.59692383</v>
      </c>
      <c r="CL2568" s="99">
        <v>1358147.25654602</v>
      </c>
      <c r="CM2568" s="203">
        <f t="shared" si="120"/>
        <v>5444.0404083505273</v>
      </c>
      <c r="CN2568" s="203">
        <f t="shared" si="121"/>
        <v>820944.5953826909</v>
      </c>
      <c r="CO2568" s="203">
        <f t="shared" si="122"/>
        <v>5156633.812927248</v>
      </c>
      <c r="CP2568" s="99">
        <v>1358147.25654602</v>
      </c>
      <c r="CQ2568" s="99">
        <v>0</v>
      </c>
      <c r="CR2568" s="99">
        <v>0</v>
      </c>
      <c r="CS2568" s="99">
        <v>0</v>
      </c>
      <c r="CT2568" s="99">
        <v>0</v>
      </c>
    </row>
    <row r="2569" spans="1:98">
      <c r="A2569" s="98" t="s">
        <v>194</v>
      </c>
      <c r="B2569" s="100">
        <v>39417</v>
      </c>
      <c r="C2569" s="99">
        <v>4064.6514171659901</v>
      </c>
      <c r="D2569" s="99">
        <v>4.9745638159802201</v>
      </c>
      <c r="E2569" s="99">
        <v>473.533375263214</v>
      </c>
      <c r="F2569" s="99">
        <v>178.53328491933601</v>
      </c>
      <c r="G2569" s="99">
        <v>0</v>
      </c>
      <c r="H2569" s="99">
        <v>12.207735006697501</v>
      </c>
      <c r="I2569" s="99">
        <v>0</v>
      </c>
      <c r="J2569" s="99">
        <v>860.98940441757395</v>
      </c>
      <c r="K2569" s="99">
        <v>0</v>
      </c>
      <c r="L2569" s="99">
        <v>616.71629222482397</v>
      </c>
      <c r="M2569" s="99">
        <v>1047.6855499297401</v>
      </c>
      <c r="N2569" s="99">
        <v>1857.2292270064399</v>
      </c>
      <c r="O2569" s="99">
        <v>883.95031174272299</v>
      </c>
      <c r="P2569" s="99">
        <v>0</v>
      </c>
      <c r="Q2569" s="99">
        <v>243.797360237688</v>
      </c>
      <c r="R2569" s="99">
        <v>69.446891698986306</v>
      </c>
      <c r="S2569" s="99">
        <v>0</v>
      </c>
      <c r="T2569" s="99">
        <v>19.108386640204099</v>
      </c>
      <c r="U2569" s="99">
        <v>934.24839533865497</v>
      </c>
      <c r="V2569" s="99">
        <v>457617.46436309803</v>
      </c>
      <c r="W2569" s="99">
        <v>292.61791467294103</v>
      </c>
      <c r="X2569" s="99">
        <v>69147.654151916504</v>
      </c>
      <c r="Y2569" s="99">
        <v>13691.2450485229</v>
      </c>
      <c r="Z2569" s="99">
        <v>0</v>
      </c>
      <c r="AA2569" s="99">
        <v>2764.34693694115</v>
      </c>
      <c r="AB2569" s="99">
        <v>0</v>
      </c>
      <c r="AC2569" s="99">
        <v>267741.55804061901</v>
      </c>
      <c r="AD2569" s="99">
        <v>0</v>
      </c>
      <c r="AE2569" s="99">
        <v>41170.2015376091</v>
      </c>
      <c r="AF2569" s="99">
        <v>96502.499529838606</v>
      </c>
      <c r="AG2569" s="99">
        <v>262498.66950988799</v>
      </c>
      <c r="AH2569" s="99">
        <v>70425.537201881394</v>
      </c>
      <c r="AI2569" s="99">
        <v>0</v>
      </c>
      <c r="AJ2569" s="99">
        <v>56561.273569107099</v>
      </c>
      <c r="AK2569" s="99">
        <v>12362.754416227301</v>
      </c>
      <c r="AL2569" s="99">
        <v>0</v>
      </c>
      <c r="AM2569" s="99">
        <v>3171.6590110361599</v>
      </c>
      <c r="AN2569" s="99">
        <v>286926.791248322</v>
      </c>
      <c r="AO2569" s="99">
        <v>3688273.6333923298</v>
      </c>
      <c r="AP2569" s="99">
        <v>2473.6257141828501</v>
      </c>
      <c r="AQ2569" s="99">
        <v>526111.509971619</v>
      </c>
      <c r="AR2569" s="99">
        <v>104612.79014205901</v>
      </c>
      <c r="AS2569" s="99">
        <v>0</v>
      </c>
      <c r="AT2569" s="99">
        <v>20043.562701225299</v>
      </c>
      <c r="AU2569" s="99">
        <v>0</v>
      </c>
      <c r="AV2569" s="99">
        <v>872052.839454651</v>
      </c>
      <c r="AW2569" s="99">
        <v>0</v>
      </c>
      <c r="AX2569" s="99">
        <v>351301.380832672</v>
      </c>
      <c r="AY2569" s="99">
        <v>798979.92395782506</v>
      </c>
      <c r="AZ2569" s="99">
        <v>2054025.1027984601</v>
      </c>
      <c r="BA2569" s="99">
        <v>585476.84827423096</v>
      </c>
      <c r="BB2569" s="99">
        <v>0</v>
      </c>
      <c r="BC2569" s="99">
        <v>428481.72349166899</v>
      </c>
      <c r="BD2569" s="99">
        <v>91452.870018959002</v>
      </c>
      <c r="BE2569" s="99">
        <v>0</v>
      </c>
      <c r="BF2569" s="99">
        <v>23673.111356973601</v>
      </c>
      <c r="BG2569" s="99">
        <v>922406.63294982899</v>
      </c>
      <c r="BH2569" s="99">
        <v>1189122.4052734401</v>
      </c>
      <c r="BI2569" s="99">
        <v>354.79303992167098</v>
      </c>
      <c r="BJ2569" s="99">
        <v>184351.314754486</v>
      </c>
      <c r="BK2569" s="99">
        <v>42993.058813571901</v>
      </c>
      <c r="BL2569" s="99">
        <v>0</v>
      </c>
      <c r="BM2569" s="99">
        <v>2660.7413603365399</v>
      </c>
      <c r="BN2569" s="99">
        <v>0</v>
      </c>
      <c r="BO2569" s="99">
        <v>0</v>
      </c>
      <c r="BP2569" s="99">
        <v>0</v>
      </c>
      <c r="BQ2569" s="99">
        <v>0</v>
      </c>
      <c r="BR2569" s="99">
        <v>232277.64986228899</v>
      </c>
      <c r="BS2569" s="99">
        <v>862071.21669006301</v>
      </c>
      <c r="BT2569" s="99">
        <v>113928.812045097</v>
      </c>
      <c r="BU2569" s="99">
        <v>0</v>
      </c>
      <c r="BV2569" s="99">
        <v>164469.288856506</v>
      </c>
      <c r="BW2569" s="99">
        <v>11374.5757080317</v>
      </c>
      <c r="BX2569" s="99">
        <v>0</v>
      </c>
      <c r="BY2569" s="99">
        <v>0</v>
      </c>
      <c r="BZ2569" s="99">
        <v>0</v>
      </c>
      <c r="CA2569" s="99">
        <v>4542.5904173851004</v>
      </c>
      <c r="CB2569" s="99">
        <v>526610.02905273403</v>
      </c>
      <c r="CC2569" s="99">
        <v>4217141.26989746</v>
      </c>
      <c r="CD2569" s="99">
        <v>1373496.74453735</v>
      </c>
      <c r="CE2569" s="99">
        <v>85.2498651593924</v>
      </c>
      <c r="CF2569" s="99">
        <v>15681.504233121899</v>
      </c>
      <c r="CG2569" s="99">
        <v>116438.90880584699</v>
      </c>
      <c r="CH2569" s="99">
        <v>0</v>
      </c>
      <c r="CI2569" s="99">
        <v>4629.4944025278101</v>
      </c>
      <c r="CJ2569" s="99">
        <v>542348.67967224098</v>
      </c>
      <c r="CK2569" s="99">
        <v>4335081.94848633</v>
      </c>
      <c r="CL2569" s="99">
        <v>1382938.0785522501</v>
      </c>
      <c r="CM2569" s="203">
        <f t="shared" si="120"/>
        <v>5563.7427978664655</v>
      </c>
      <c r="CN2569" s="203">
        <f t="shared" si="121"/>
        <v>829275.47092056298</v>
      </c>
      <c r="CO2569" s="203">
        <f t="shared" si="122"/>
        <v>5257488.5814361591</v>
      </c>
      <c r="CP2569" s="99">
        <v>1382938.0785522501</v>
      </c>
      <c r="CQ2569" s="99">
        <v>0</v>
      </c>
      <c r="CR2569" s="99">
        <v>0</v>
      </c>
      <c r="CS2569" s="99">
        <v>0</v>
      </c>
      <c r="CT2569" s="99">
        <v>0</v>
      </c>
    </row>
    <row r="2570" spans="1:98">
      <c r="A2570" s="98" t="s">
        <v>194</v>
      </c>
      <c r="B2570" s="100">
        <v>39508</v>
      </c>
      <c r="C2570" s="99">
        <v>4158.4059325456601</v>
      </c>
      <c r="D2570" s="99">
        <v>3.7907420589763201</v>
      </c>
      <c r="E2570" s="99">
        <v>472.77081707119902</v>
      </c>
      <c r="F2570" s="99">
        <v>182.419610399753</v>
      </c>
      <c r="G2570" s="99">
        <v>0</v>
      </c>
      <c r="H2570" s="99">
        <v>9.9869535630568897</v>
      </c>
      <c r="I2570" s="99">
        <v>0</v>
      </c>
      <c r="J2570" s="99">
        <v>900.99361295998096</v>
      </c>
      <c r="K2570" s="99">
        <v>0</v>
      </c>
      <c r="L2570" s="99">
        <v>631.75099090486799</v>
      </c>
      <c r="M2570" s="99">
        <v>1058.13864666224</v>
      </c>
      <c r="N2570" s="99">
        <v>1871.9367261827001</v>
      </c>
      <c r="O2570" s="99">
        <v>914.50914971530403</v>
      </c>
      <c r="P2570" s="99">
        <v>0</v>
      </c>
      <c r="Q2570" s="99">
        <v>254.457995183766</v>
      </c>
      <c r="R2570" s="99">
        <v>64.809270278550699</v>
      </c>
      <c r="S2570" s="99">
        <v>0</v>
      </c>
      <c r="T2570" s="99">
        <v>15.5556207254995</v>
      </c>
      <c r="U2570" s="99">
        <v>959.66777984798</v>
      </c>
      <c r="V2570" s="99">
        <v>468448.08111572301</v>
      </c>
      <c r="W2570" s="99">
        <v>123.10146434511999</v>
      </c>
      <c r="X2570" s="99">
        <v>67437.6769933701</v>
      </c>
      <c r="Y2570" s="99">
        <v>13600.4147336483</v>
      </c>
      <c r="Z2570" s="99">
        <v>0</v>
      </c>
      <c r="AA2570" s="99">
        <v>2540.9617028534399</v>
      </c>
      <c r="AB2570" s="99">
        <v>0</v>
      </c>
      <c r="AC2570" s="99">
        <v>274383.48638915998</v>
      </c>
      <c r="AD2570" s="99">
        <v>0</v>
      </c>
      <c r="AE2570" s="99">
        <v>40581.016409873999</v>
      </c>
      <c r="AF2570" s="99">
        <v>97810.581911087007</v>
      </c>
      <c r="AG2570" s="99">
        <v>264264.79452896101</v>
      </c>
      <c r="AH2570" s="99">
        <v>74143.423572540298</v>
      </c>
      <c r="AI2570" s="99">
        <v>0</v>
      </c>
      <c r="AJ2570" s="99">
        <v>61213.852736473098</v>
      </c>
      <c r="AK2570" s="99">
        <v>12642.7660939693</v>
      </c>
      <c r="AL2570" s="99">
        <v>0</v>
      </c>
      <c r="AM2570" s="99">
        <v>2928.8717067241701</v>
      </c>
      <c r="AN2570" s="99">
        <v>285250.58785629302</v>
      </c>
      <c r="AO2570" s="99">
        <v>3824774.4145813002</v>
      </c>
      <c r="AP2570" s="99">
        <v>957.14816118031695</v>
      </c>
      <c r="AQ2570" s="99">
        <v>515260.163097382</v>
      </c>
      <c r="AR2570" s="99">
        <v>107230.407154083</v>
      </c>
      <c r="AS2570" s="99">
        <v>0</v>
      </c>
      <c r="AT2570" s="99">
        <v>19264.545576334</v>
      </c>
      <c r="AU2570" s="99">
        <v>0</v>
      </c>
      <c r="AV2570" s="99">
        <v>911388.23256683396</v>
      </c>
      <c r="AW2570" s="99">
        <v>0</v>
      </c>
      <c r="AX2570" s="99">
        <v>345712.80773162801</v>
      </c>
      <c r="AY2570" s="99">
        <v>819868.37022399902</v>
      </c>
      <c r="AZ2570" s="99">
        <v>2074415.2437896701</v>
      </c>
      <c r="BA2570" s="99">
        <v>627648.26116180397</v>
      </c>
      <c r="BB2570" s="99">
        <v>0</v>
      </c>
      <c r="BC2570" s="99">
        <v>464750.01800537098</v>
      </c>
      <c r="BD2570" s="99">
        <v>93155.565256118804</v>
      </c>
      <c r="BE2570" s="99">
        <v>0</v>
      </c>
      <c r="BF2570" s="99">
        <v>21661.110779285402</v>
      </c>
      <c r="BG2570" s="99">
        <v>946561.94290161098</v>
      </c>
      <c r="BH2570" s="99">
        <v>1108035.6871032701</v>
      </c>
      <c r="BI2570" s="99">
        <v>150.62516499124499</v>
      </c>
      <c r="BJ2570" s="99">
        <v>175410.95967864999</v>
      </c>
      <c r="BK2570" s="99">
        <v>39623.622776985198</v>
      </c>
      <c r="BL2570" s="99">
        <v>0</v>
      </c>
      <c r="BM2570" s="99">
        <v>2592.5858214795599</v>
      </c>
      <c r="BN2570" s="99">
        <v>0</v>
      </c>
      <c r="BO2570" s="99">
        <v>0</v>
      </c>
      <c r="BP2570" s="99">
        <v>0</v>
      </c>
      <c r="BQ2570" s="99">
        <v>0</v>
      </c>
      <c r="BR2570" s="99">
        <v>204224.64561080901</v>
      </c>
      <c r="BS2570" s="99">
        <v>791674.47910308803</v>
      </c>
      <c r="BT2570" s="99">
        <v>122059.79242610899</v>
      </c>
      <c r="BU2570" s="99">
        <v>0</v>
      </c>
      <c r="BV2570" s="99">
        <v>163746.73945617699</v>
      </c>
      <c r="BW2570" s="99">
        <v>11456.749881744399</v>
      </c>
      <c r="BX2570" s="99">
        <v>0</v>
      </c>
      <c r="BY2570" s="99">
        <v>0</v>
      </c>
      <c r="BZ2570" s="99">
        <v>0</v>
      </c>
      <c r="CA2570" s="99">
        <v>4637.7719796895999</v>
      </c>
      <c r="CB2570" s="99">
        <v>535623.46562194801</v>
      </c>
      <c r="CC2570" s="99">
        <v>4345399.4981079102</v>
      </c>
      <c r="CD2570" s="99">
        <v>1279297.02020264</v>
      </c>
      <c r="CE2570" s="99">
        <v>84.329028277657898</v>
      </c>
      <c r="CF2570" s="99">
        <v>16347.994673728899</v>
      </c>
      <c r="CG2570" s="99">
        <v>120458.04726982101</v>
      </c>
      <c r="CH2570" s="99">
        <v>0</v>
      </c>
      <c r="CI2570" s="99">
        <v>4720.3747766017896</v>
      </c>
      <c r="CJ2570" s="99">
        <v>551815.04491424595</v>
      </c>
      <c r="CK2570" s="99">
        <v>4466024.65234375</v>
      </c>
      <c r="CL2570" s="99">
        <v>1294573.2396545401</v>
      </c>
      <c r="CM2570" s="203">
        <f t="shared" si="120"/>
        <v>5680.0425564497691</v>
      </c>
      <c r="CN2570" s="203">
        <f t="shared" si="121"/>
        <v>837065.63277053903</v>
      </c>
      <c r="CO2570" s="203">
        <f t="shared" si="122"/>
        <v>5412586.5952453613</v>
      </c>
      <c r="CP2570" s="99">
        <v>1294573.2396545401</v>
      </c>
      <c r="CQ2570" s="99">
        <v>0</v>
      </c>
      <c r="CR2570" s="99">
        <v>0</v>
      </c>
      <c r="CS2570" s="99">
        <v>0</v>
      </c>
      <c r="CT2570" s="99">
        <v>0</v>
      </c>
    </row>
    <row r="2571" spans="1:98">
      <c r="A2571" s="98" t="s">
        <v>194</v>
      </c>
      <c r="B2571" s="100">
        <v>39600</v>
      </c>
      <c r="C2571" s="99">
        <v>4193.19133371115</v>
      </c>
      <c r="D2571" s="99">
        <v>3.2173145959968701</v>
      </c>
      <c r="E2571" s="99">
        <v>463.70429375395202</v>
      </c>
      <c r="F2571" s="99">
        <v>180.27113294974001</v>
      </c>
      <c r="G2571" s="99">
        <v>0</v>
      </c>
      <c r="H2571" s="99">
        <v>11.624116009566899</v>
      </c>
      <c r="I2571" s="99">
        <v>0</v>
      </c>
      <c r="J2571" s="99">
        <v>932.99300169199705</v>
      </c>
      <c r="K2571" s="99">
        <v>0</v>
      </c>
      <c r="L2571" s="99">
        <v>654.26876098662603</v>
      </c>
      <c r="M2571" s="99">
        <v>1077.7828822433901</v>
      </c>
      <c r="N2571" s="99">
        <v>1846.23177170753</v>
      </c>
      <c r="O2571" s="99">
        <v>935.14267946034704</v>
      </c>
      <c r="P2571" s="99">
        <v>0</v>
      </c>
      <c r="Q2571" s="99">
        <v>253.98450892232401</v>
      </c>
      <c r="R2571" s="99">
        <v>75.738094911910594</v>
      </c>
      <c r="S2571" s="99">
        <v>0</v>
      </c>
      <c r="T2571" s="99">
        <v>14.8813750810223</v>
      </c>
      <c r="U2571" s="99">
        <v>976.27521709352698</v>
      </c>
      <c r="V2571" s="99">
        <v>482605.041744232</v>
      </c>
      <c r="W2571" s="99">
        <v>174.17338864691601</v>
      </c>
      <c r="X2571" s="99">
        <v>66051.646725654602</v>
      </c>
      <c r="Y2571" s="99">
        <v>12470.9956246614</v>
      </c>
      <c r="Z2571" s="99">
        <v>0</v>
      </c>
      <c r="AA2571" s="99">
        <v>2869.9407111406299</v>
      </c>
      <c r="AB2571" s="99">
        <v>0</v>
      </c>
      <c r="AC2571" s="99">
        <v>285058.02407073998</v>
      </c>
      <c r="AD2571" s="99">
        <v>0</v>
      </c>
      <c r="AE2571" s="99">
        <v>42260.863276481599</v>
      </c>
      <c r="AF2571" s="99">
        <v>99918.433207511902</v>
      </c>
      <c r="AG2571" s="99">
        <v>264419.33675766003</v>
      </c>
      <c r="AH2571" s="99">
        <v>77264.650886535601</v>
      </c>
      <c r="AI2571" s="99">
        <v>0</v>
      </c>
      <c r="AJ2571" s="99">
        <v>64450.790758132898</v>
      </c>
      <c r="AK2571" s="99">
        <v>13765.8559542894</v>
      </c>
      <c r="AL2571" s="99">
        <v>0</v>
      </c>
      <c r="AM2571" s="99">
        <v>2566.28952786326</v>
      </c>
      <c r="AN2571" s="99">
        <v>292689.31520080601</v>
      </c>
      <c r="AO2571" s="99">
        <v>3928264.9131469699</v>
      </c>
      <c r="AP2571" s="99">
        <v>1405.8582680076399</v>
      </c>
      <c r="AQ2571" s="99">
        <v>514212.47530746501</v>
      </c>
      <c r="AR2571" s="99">
        <v>102407.83513546</v>
      </c>
      <c r="AS2571" s="99">
        <v>0</v>
      </c>
      <c r="AT2571" s="99">
        <v>21957.805758953102</v>
      </c>
      <c r="AU2571" s="99">
        <v>0</v>
      </c>
      <c r="AV2571" s="99">
        <v>955969.72048187302</v>
      </c>
      <c r="AW2571" s="99">
        <v>0</v>
      </c>
      <c r="AX2571" s="99">
        <v>368611.53290557902</v>
      </c>
      <c r="AY2571" s="99">
        <v>849342.11703491199</v>
      </c>
      <c r="AZ2571" s="99">
        <v>2081153.8117980999</v>
      </c>
      <c r="BA2571" s="99">
        <v>655816.37586975098</v>
      </c>
      <c r="BB2571" s="99">
        <v>0</v>
      </c>
      <c r="BC2571" s="99">
        <v>500009.918956757</v>
      </c>
      <c r="BD2571" s="99">
        <v>100888.217487335</v>
      </c>
      <c r="BE2571" s="99">
        <v>0</v>
      </c>
      <c r="BF2571" s="99">
        <v>19853.558700084701</v>
      </c>
      <c r="BG2571" s="99">
        <v>971448.11373138404</v>
      </c>
      <c r="BH2571" s="99">
        <v>1131487.61003113</v>
      </c>
      <c r="BI2571" s="99">
        <v>92.058931009843903</v>
      </c>
      <c r="BJ2571" s="99">
        <v>174178.58531951901</v>
      </c>
      <c r="BK2571" s="99">
        <v>37622.4758076668</v>
      </c>
      <c r="BL2571" s="99">
        <v>0</v>
      </c>
      <c r="BM2571" s="99">
        <v>3072.9291824698398</v>
      </c>
      <c r="BN2571" s="99">
        <v>0</v>
      </c>
      <c r="BO2571" s="99">
        <v>0</v>
      </c>
      <c r="BP2571" s="99">
        <v>0</v>
      </c>
      <c r="BQ2571" s="99">
        <v>0</v>
      </c>
      <c r="BR2571" s="99">
        <v>211324.46896552999</v>
      </c>
      <c r="BS2571" s="99">
        <v>796788.59413146996</v>
      </c>
      <c r="BT2571" s="99">
        <v>127761.37030124701</v>
      </c>
      <c r="BU2571" s="99">
        <v>0</v>
      </c>
      <c r="BV2571" s="99">
        <v>172810.498727798</v>
      </c>
      <c r="BW2571" s="99">
        <v>12335.888360261901</v>
      </c>
      <c r="BX2571" s="99">
        <v>0</v>
      </c>
      <c r="BY2571" s="99">
        <v>0</v>
      </c>
      <c r="BZ2571" s="99">
        <v>0</v>
      </c>
      <c r="CA2571" s="99">
        <v>4663.5839399099405</v>
      </c>
      <c r="CB2571" s="99">
        <v>548295.78988647496</v>
      </c>
      <c r="CC2571" s="99">
        <v>4442227.27307129</v>
      </c>
      <c r="CD2571" s="99">
        <v>1309003.76548767</v>
      </c>
      <c r="CE2571" s="99">
        <v>91.922050029970706</v>
      </c>
      <c r="CF2571" s="99">
        <v>16802.6179184914</v>
      </c>
      <c r="CG2571" s="99">
        <v>124257.71382045699</v>
      </c>
      <c r="CH2571" s="99">
        <v>0</v>
      </c>
      <c r="CI2571" s="99">
        <v>4754.7379621863402</v>
      </c>
      <c r="CJ2571" s="99">
        <v>564885.66675567604</v>
      </c>
      <c r="CK2571" s="99">
        <v>4565924.5879516602</v>
      </c>
      <c r="CL2571" s="99">
        <v>1322465.4046020501</v>
      </c>
      <c r="CM2571" s="203">
        <f t="shared" si="120"/>
        <v>5731.0131792798675</v>
      </c>
      <c r="CN2571" s="203">
        <f t="shared" si="121"/>
        <v>857574.98195648205</v>
      </c>
      <c r="CO2571" s="203">
        <f t="shared" si="122"/>
        <v>5537372.7016830444</v>
      </c>
      <c r="CP2571" s="99">
        <v>1322465.4046020501</v>
      </c>
      <c r="CQ2571" s="99">
        <v>0</v>
      </c>
      <c r="CR2571" s="99">
        <v>0</v>
      </c>
      <c r="CS2571" s="99">
        <v>0</v>
      </c>
      <c r="CT2571" s="99">
        <v>0</v>
      </c>
    </row>
    <row r="2572" spans="1:98">
      <c r="A2572" s="98" t="s">
        <v>194</v>
      </c>
      <c r="B2572" s="100">
        <v>39692</v>
      </c>
      <c r="C2572" s="99">
        <v>4274.7721245884904</v>
      </c>
      <c r="D2572" s="99">
        <v>1.98959357499552</v>
      </c>
      <c r="E2572" s="99">
        <v>446.710407610983</v>
      </c>
      <c r="F2572" s="99">
        <v>170.87166045978699</v>
      </c>
      <c r="G2572" s="99">
        <v>0</v>
      </c>
      <c r="H2572" s="99">
        <v>12.0712501455564</v>
      </c>
      <c r="I2572" s="99">
        <v>0</v>
      </c>
      <c r="J2572" s="99">
        <v>961.23270538449299</v>
      </c>
      <c r="K2572" s="99">
        <v>0</v>
      </c>
      <c r="L2572" s="99">
        <v>605.49685148149695</v>
      </c>
      <c r="M2572" s="99">
        <v>1114.8494601994801</v>
      </c>
      <c r="N2572" s="99">
        <v>1863.42713558674</v>
      </c>
      <c r="O2572" s="99">
        <v>963.76201768219505</v>
      </c>
      <c r="P2572" s="99">
        <v>0</v>
      </c>
      <c r="Q2572" s="99">
        <v>250.769271885976</v>
      </c>
      <c r="R2572" s="99">
        <v>65.951575733721299</v>
      </c>
      <c r="S2572" s="99">
        <v>0</v>
      </c>
      <c r="T2572" s="99">
        <v>18.121306292246999</v>
      </c>
      <c r="U2572" s="99">
        <v>998.50988869368996</v>
      </c>
      <c r="V2572" s="99">
        <v>488402.787891388</v>
      </c>
      <c r="W2572" s="99">
        <v>96.094203784130499</v>
      </c>
      <c r="X2572" s="99">
        <v>63663.046997547201</v>
      </c>
      <c r="Y2572" s="99">
        <v>12595.9595812559</v>
      </c>
      <c r="Z2572" s="99">
        <v>0</v>
      </c>
      <c r="AA2572" s="99">
        <v>2654.5100177824502</v>
      </c>
      <c r="AB2572" s="99">
        <v>0</v>
      </c>
      <c r="AC2572" s="99">
        <v>289783.15249252302</v>
      </c>
      <c r="AD2572" s="99">
        <v>0</v>
      </c>
      <c r="AE2572" s="99">
        <v>36709.166854381598</v>
      </c>
      <c r="AF2572" s="99">
        <v>104092.981829643</v>
      </c>
      <c r="AG2572" s="99">
        <v>263009.26162338298</v>
      </c>
      <c r="AH2572" s="99">
        <v>78914.946778297395</v>
      </c>
      <c r="AI2572" s="99">
        <v>0</v>
      </c>
      <c r="AJ2572" s="99">
        <v>65954.759222030596</v>
      </c>
      <c r="AK2572" s="99">
        <v>11837.327369213101</v>
      </c>
      <c r="AL2572" s="99">
        <v>0</v>
      </c>
      <c r="AM2572" s="99">
        <v>2960.1400794982901</v>
      </c>
      <c r="AN2572" s="99">
        <v>296671.90431976301</v>
      </c>
      <c r="AO2572" s="99">
        <v>4002845.7494811998</v>
      </c>
      <c r="AP2572" s="99">
        <v>715.34503228217397</v>
      </c>
      <c r="AQ2572" s="99">
        <v>501727.22021865798</v>
      </c>
      <c r="AR2572" s="99">
        <v>101645.945031166</v>
      </c>
      <c r="AS2572" s="99">
        <v>0</v>
      </c>
      <c r="AT2572" s="99">
        <v>21499.647060871099</v>
      </c>
      <c r="AU2572" s="99">
        <v>0</v>
      </c>
      <c r="AV2572" s="99">
        <v>987662.88859558105</v>
      </c>
      <c r="AW2572" s="99">
        <v>0</v>
      </c>
      <c r="AX2572" s="99">
        <v>332204.73164367699</v>
      </c>
      <c r="AY2572" s="99">
        <v>894934.195549011</v>
      </c>
      <c r="AZ2572" s="99">
        <v>2069367.9700622601</v>
      </c>
      <c r="BA2572" s="99">
        <v>674102.68931579601</v>
      </c>
      <c r="BB2572" s="99">
        <v>0</v>
      </c>
      <c r="BC2572" s="99">
        <v>512790.77851104701</v>
      </c>
      <c r="BD2572" s="99">
        <v>87682.954792976394</v>
      </c>
      <c r="BE2572" s="99">
        <v>0</v>
      </c>
      <c r="BF2572" s="99">
        <v>24210.369778394699</v>
      </c>
      <c r="BG2572" s="99">
        <v>1007972.2279892</v>
      </c>
      <c r="BH2572" s="99">
        <v>1151819.97868347</v>
      </c>
      <c r="BI2572" s="99">
        <v>95.414290900342195</v>
      </c>
      <c r="BJ2572" s="99">
        <v>171296.658737183</v>
      </c>
      <c r="BK2572" s="99">
        <v>37855.346410274498</v>
      </c>
      <c r="BL2572" s="99">
        <v>0</v>
      </c>
      <c r="BM2572" s="99">
        <v>2406.5604057908099</v>
      </c>
      <c r="BN2572" s="99">
        <v>0</v>
      </c>
      <c r="BO2572" s="99">
        <v>0</v>
      </c>
      <c r="BP2572" s="99">
        <v>0</v>
      </c>
      <c r="BQ2572" s="99">
        <v>0</v>
      </c>
      <c r="BR2572" s="99">
        <v>224520.02256965599</v>
      </c>
      <c r="BS2572" s="99">
        <v>792181.213722229</v>
      </c>
      <c r="BT2572" s="99">
        <v>131351.12677002</v>
      </c>
      <c r="BU2572" s="99">
        <v>0</v>
      </c>
      <c r="BV2572" s="99">
        <v>175853.45271301299</v>
      </c>
      <c r="BW2572" s="99">
        <v>10779.7860921621</v>
      </c>
      <c r="BX2572" s="99">
        <v>0</v>
      </c>
      <c r="BY2572" s="99">
        <v>0</v>
      </c>
      <c r="BZ2572" s="99">
        <v>0</v>
      </c>
      <c r="CA2572" s="99">
        <v>4718.15984797478</v>
      </c>
      <c r="CB2572" s="99">
        <v>551544.15651702904</v>
      </c>
      <c r="CC2572" s="99">
        <v>4501207.6282959003</v>
      </c>
      <c r="CD2572" s="99">
        <v>1325197.2047882101</v>
      </c>
      <c r="CE2572" s="99">
        <v>84.7363560795784</v>
      </c>
      <c r="CF2572" s="99">
        <v>15378.7570923567</v>
      </c>
      <c r="CG2572" s="99">
        <v>115040.70844841001</v>
      </c>
      <c r="CH2572" s="99">
        <v>0</v>
      </c>
      <c r="CI2572" s="99">
        <v>4803.7458145618402</v>
      </c>
      <c r="CJ2572" s="99">
        <v>566908.57928466797</v>
      </c>
      <c r="CK2572" s="99">
        <v>4615356.92370605</v>
      </c>
      <c r="CL2572" s="99">
        <v>1335106.38459778</v>
      </c>
      <c r="CM2572" s="203">
        <f t="shared" si="120"/>
        <v>5802.2557032555305</v>
      </c>
      <c r="CN2572" s="203">
        <f t="shared" si="121"/>
        <v>863580.48360443092</v>
      </c>
      <c r="CO2572" s="203">
        <f t="shared" si="122"/>
        <v>5623329.1516952496</v>
      </c>
      <c r="CP2572" s="99">
        <v>1335106.38459778</v>
      </c>
      <c r="CQ2572" s="99">
        <v>0</v>
      </c>
      <c r="CR2572" s="99">
        <v>0</v>
      </c>
      <c r="CS2572" s="99">
        <v>0</v>
      </c>
      <c r="CT2572" s="99">
        <v>0</v>
      </c>
    </row>
    <row r="2573" spans="1:98">
      <c r="A2573" s="98" t="s">
        <v>194</v>
      </c>
      <c r="B2573" s="100">
        <v>39783</v>
      </c>
      <c r="C2573" s="99">
        <v>4324.8348935246504</v>
      </c>
      <c r="D2573" s="99">
        <v>0.99734295699454401</v>
      </c>
      <c r="E2573" s="99">
        <v>412.47921559959701</v>
      </c>
      <c r="F2573" s="99">
        <v>158.171917220578</v>
      </c>
      <c r="G2573" s="99">
        <v>0</v>
      </c>
      <c r="H2573" s="99">
        <v>12.481537895626399</v>
      </c>
      <c r="I2573" s="99">
        <v>0</v>
      </c>
      <c r="J2573" s="99">
        <v>955.20741119235799</v>
      </c>
      <c r="K2573" s="99">
        <v>0</v>
      </c>
      <c r="L2573" s="99">
        <v>623.36129725724504</v>
      </c>
      <c r="M2573" s="99">
        <v>1118.74474181235</v>
      </c>
      <c r="N2573" s="99">
        <v>1853.06350152195</v>
      </c>
      <c r="O2573" s="99">
        <v>978.50682234018996</v>
      </c>
      <c r="P2573" s="99">
        <v>0</v>
      </c>
      <c r="Q2573" s="99">
        <v>246.83030170015999</v>
      </c>
      <c r="R2573" s="99">
        <v>54.935600895900301</v>
      </c>
      <c r="S2573" s="99">
        <v>0</v>
      </c>
      <c r="T2573" s="99">
        <v>13.318030806724</v>
      </c>
      <c r="U2573" s="99">
        <v>990.70239564031397</v>
      </c>
      <c r="V2573" s="99">
        <v>487428.809066772</v>
      </c>
      <c r="W2573" s="99">
        <v>118.870982818305</v>
      </c>
      <c r="X2573" s="99">
        <v>60096.864866733602</v>
      </c>
      <c r="Y2573" s="99">
        <v>13066.557399869</v>
      </c>
      <c r="Z2573" s="99">
        <v>0</v>
      </c>
      <c r="AA2573" s="99">
        <v>3077.8374507427202</v>
      </c>
      <c r="AB2573" s="99">
        <v>0</v>
      </c>
      <c r="AC2573" s="99">
        <v>288120.241298676</v>
      </c>
      <c r="AD2573" s="99">
        <v>0</v>
      </c>
      <c r="AE2573" s="99">
        <v>36410.647227764101</v>
      </c>
      <c r="AF2573" s="99">
        <v>102604.327734947</v>
      </c>
      <c r="AG2573" s="99">
        <v>260343.77054595901</v>
      </c>
      <c r="AH2573" s="99">
        <v>82787.949744224505</v>
      </c>
      <c r="AI2573" s="99">
        <v>0</v>
      </c>
      <c r="AJ2573" s="99">
        <v>65674.310926437407</v>
      </c>
      <c r="AK2573" s="99">
        <v>11249.4516347647</v>
      </c>
      <c r="AL2573" s="99">
        <v>0</v>
      </c>
      <c r="AM2573" s="99">
        <v>2107.1008392572398</v>
      </c>
      <c r="AN2573" s="99">
        <v>297994.07175064099</v>
      </c>
      <c r="AO2573" s="99">
        <v>4023968.0131530799</v>
      </c>
      <c r="AP2573" s="99">
        <v>969.55965398997103</v>
      </c>
      <c r="AQ2573" s="99">
        <v>487214.745105743</v>
      </c>
      <c r="AR2573" s="99">
        <v>102810.101540565</v>
      </c>
      <c r="AS2573" s="99">
        <v>0</v>
      </c>
      <c r="AT2573" s="99">
        <v>22867.796755313899</v>
      </c>
      <c r="AU2573" s="99">
        <v>0</v>
      </c>
      <c r="AV2573" s="99">
        <v>998276.82781982399</v>
      </c>
      <c r="AW2573" s="99">
        <v>0</v>
      </c>
      <c r="AX2573" s="99">
        <v>335528.234790802</v>
      </c>
      <c r="AY2573" s="99">
        <v>901193.90540313697</v>
      </c>
      <c r="AZ2573" s="99">
        <v>2062761.3053894001</v>
      </c>
      <c r="BA2573" s="99">
        <v>713182.77880096401</v>
      </c>
      <c r="BB2573" s="99">
        <v>0</v>
      </c>
      <c r="BC2573" s="99">
        <v>500091.24747467</v>
      </c>
      <c r="BD2573" s="99">
        <v>83901.200485229507</v>
      </c>
      <c r="BE2573" s="99">
        <v>0</v>
      </c>
      <c r="BF2573" s="99">
        <v>15892.4673097134</v>
      </c>
      <c r="BG2573" s="99">
        <v>1024381.33119202</v>
      </c>
      <c r="BH2573" s="99">
        <v>1161070.5416107201</v>
      </c>
      <c r="BI2573" s="99">
        <v>213.40378894470601</v>
      </c>
      <c r="BJ2573" s="99">
        <v>169167.85189437901</v>
      </c>
      <c r="BK2573" s="99">
        <v>38738.733570098899</v>
      </c>
      <c r="BL2573" s="99">
        <v>0</v>
      </c>
      <c r="BM2573" s="99">
        <v>3127.2107128798998</v>
      </c>
      <c r="BN2573" s="99">
        <v>0</v>
      </c>
      <c r="BO2573" s="99">
        <v>0</v>
      </c>
      <c r="BP2573" s="99">
        <v>0</v>
      </c>
      <c r="BQ2573" s="99">
        <v>0</v>
      </c>
      <c r="BR2573" s="99">
        <v>227963.94849205</v>
      </c>
      <c r="BS2573" s="99">
        <v>788203.20964813197</v>
      </c>
      <c r="BT2573" s="99">
        <v>138833.87687301601</v>
      </c>
      <c r="BU2573" s="99">
        <v>0</v>
      </c>
      <c r="BV2573" s="99">
        <v>173051.3008461</v>
      </c>
      <c r="BW2573" s="99">
        <v>10362.1418044567</v>
      </c>
      <c r="BX2573" s="99">
        <v>0</v>
      </c>
      <c r="BY2573" s="99">
        <v>0</v>
      </c>
      <c r="BZ2573" s="99">
        <v>0</v>
      </c>
      <c r="CA2573" s="99">
        <v>4737.4449594020798</v>
      </c>
      <c r="CB2573" s="99">
        <v>548352.43764495896</v>
      </c>
      <c r="CC2573" s="99">
        <v>4513561.4364623995</v>
      </c>
      <c r="CD2573" s="99">
        <v>1329306.01002502</v>
      </c>
      <c r="CE2573" s="99">
        <v>66.953857347369194</v>
      </c>
      <c r="CF2573" s="99">
        <v>13677.559051275301</v>
      </c>
      <c r="CG2573" s="99">
        <v>102044.89436626399</v>
      </c>
      <c r="CH2573" s="99">
        <v>0</v>
      </c>
      <c r="CI2573" s="99">
        <v>4805.7891216874104</v>
      </c>
      <c r="CJ2573" s="99">
        <v>562471.13199615502</v>
      </c>
      <c r="CK2573" s="99">
        <v>4616919.6902465802</v>
      </c>
      <c r="CL2573" s="99">
        <v>1338613.9891204799</v>
      </c>
      <c r="CM2573" s="203">
        <f t="shared" si="120"/>
        <v>5796.4915173277241</v>
      </c>
      <c r="CN2573" s="203">
        <f t="shared" si="121"/>
        <v>860465.203746796</v>
      </c>
      <c r="CO2573" s="203">
        <f t="shared" si="122"/>
        <v>5641301.0214386005</v>
      </c>
      <c r="CP2573" s="99">
        <v>1338613.9891204799</v>
      </c>
      <c r="CQ2573" s="99">
        <v>0</v>
      </c>
      <c r="CR2573" s="99">
        <v>0</v>
      </c>
      <c r="CS2573" s="99">
        <v>0</v>
      </c>
      <c r="CT2573" s="99">
        <v>0</v>
      </c>
    </row>
    <row r="2574" spans="1:98">
      <c r="A2574" s="98" t="s">
        <v>194</v>
      </c>
      <c r="B2574" s="100">
        <v>39873</v>
      </c>
      <c r="C2574" s="99">
        <v>4376.4604912996301</v>
      </c>
      <c r="D2574" s="99">
        <v>1.8751455839956199</v>
      </c>
      <c r="E2574" s="99">
        <v>388.66925423592301</v>
      </c>
      <c r="F2574" s="99">
        <v>149.46467972174301</v>
      </c>
      <c r="G2574" s="99">
        <v>0</v>
      </c>
      <c r="H2574" s="99">
        <v>12.1198729447788</v>
      </c>
      <c r="I2574" s="99">
        <v>0</v>
      </c>
      <c r="J2574" s="99">
        <v>990.25705821812198</v>
      </c>
      <c r="K2574" s="99">
        <v>0</v>
      </c>
      <c r="L2574" s="99">
        <v>617.07907553017105</v>
      </c>
      <c r="M2574" s="99">
        <v>1127.68652506173</v>
      </c>
      <c r="N2574" s="99">
        <v>1854.76968510449</v>
      </c>
      <c r="O2574" s="99">
        <v>1002.32733333856</v>
      </c>
      <c r="P2574" s="99">
        <v>0</v>
      </c>
      <c r="Q2574" s="99">
        <v>246.25650815293201</v>
      </c>
      <c r="R2574" s="99">
        <v>58.733401190489502</v>
      </c>
      <c r="S2574" s="99">
        <v>0</v>
      </c>
      <c r="T2574" s="99">
        <v>18.7437044300605</v>
      </c>
      <c r="U2574" s="99">
        <v>1018.49754231423</v>
      </c>
      <c r="V2574" s="99">
        <v>487389.84874725301</v>
      </c>
      <c r="W2574" s="99">
        <v>59.607354894746102</v>
      </c>
      <c r="X2574" s="99">
        <v>59942.975064277598</v>
      </c>
      <c r="Y2574" s="99">
        <v>12373.5004988909</v>
      </c>
      <c r="Z2574" s="99">
        <v>0</v>
      </c>
      <c r="AA2574" s="99">
        <v>3168.2322322130199</v>
      </c>
      <c r="AB2574" s="99">
        <v>0</v>
      </c>
      <c r="AC2574" s="99">
        <v>301779.11602401698</v>
      </c>
      <c r="AD2574" s="99">
        <v>0</v>
      </c>
      <c r="AE2574" s="99">
        <v>36073.889059066802</v>
      </c>
      <c r="AF2574" s="99">
        <v>104953.555874825</v>
      </c>
      <c r="AG2574" s="99">
        <v>257510.54084014901</v>
      </c>
      <c r="AH2574" s="99">
        <v>83985.261932373003</v>
      </c>
      <c r="AI2574" s="99">
        <v>0</v>
      </c>
      <c r="AJ2574" s="99">
        <v>65433.531395435297</v>
      </c>
      <c r="AK2574" s="99">
        <v>10914.553191065799</v>
      </c>
      <c r="AL2574" s="99">
        <v>0</v>
      </c>
      <c r="AM2574" s="99">
        <v>2888.9906563162799</v>
      </c>
      <c r="AN2574" s="99">
        <v>306944.76163864101</v>
      </c>
      <c r="AO2574" s="99">
        <v>4043061.1938171401</v>
      </c>
      <c r="AP2574" s="99">
        <v>462.180658657104</v>
      </c>
      <c r="AQ2574" s="99">
        <v>483798.79126739502</v>
      </c>
      <c r="AR2574" s="99">
        <v>100080.14295482601</v>
      </c>
      <c r="AS2574" s="99">
        <v>0</v>
      </c>
      <c r="AT2574" s="99">
        <v>25394.2656130791</v>
      </c>
      <c r="AU2574" s="99">
        <v>0</v>
      </c>
      <c r="AV2574" s="99">
        <v>1059600.30145264</v>
      </c>
      <c r="AW2574" s="99">
        <v>0</v>
      </c>
      <c r="AX2574" s="99">
        <v>329556.31586456299</v>
      </c>
      <c r="AY2574" s="99">
        <v>928822.91339874303</v>
      </c>
      <c r="AZ2574" s="99">
        <v>2060722.1651001</v>
      </c>
      <c r="BA2574" s="99">
        <v>726104.47995758103</v>
      </c>
      <c r="BB2574" s="99">
        <v>0</v>
      </c>
      <c r="BC2574" s="99">
        <v>500447.14683914202</v>
      </c>
      <c r="BD2574" s="99">
        <v>82031.023034095793</v>
      </c>
      <c r="BE2574" s="99">
        <v>0</v>
      </c>
      <c r="BF2574" s="99">
        <v>22961.813841581301</v>
      </c>
      <c r="BG2574" s="99">
        <v>1074721.33166504</v>
      </c>
      <c r="BH2574" s="99">
        <v>1154660.2567749</v>
      </c>
      <c r="BI2574" s="99">
        <v>72.734965613111896</v>
      </c>
      <c r="BJ2574" s="99">
        <v>162804.82742881801</v>
      </c>
      <c r="BK2574" s="99">
        <v>38854.5005092621</v>
      </c>
      <c r="BL2574" s="99">
        <v>0</v>
      </c>
      <c r="BM2574" s="99">
        <v>3506.1054189205202</v>
      </c>
      <c r="BN2574" s="99">
        <v>0</v>
      </c>
      <c r="BO2574" s="99">
        <v>0</v>
      </c>
      <c r="BP2574" s="99">
        <v>0</v>
      </c>
      <c r="BQ2574" s="99">
        <v>0</v>
      </c>
      <c r="BR2574" s="99">
        <v>226645.11125946001</v>
      </c>
      <c r="BS2574" s="99">
        <v>779795.27464294399</v>
      </c>
      <c r="BT2574" s="99">
        <v>141453.27272987401</v>
      </c>
      <c r="BU2574" s="99">
        <v>0</v>
      </c>
      <c r="BV2574" s="99">
        <v>173884.611810684</v>
      </c>
      <c r="BW2574" s="99">
        <v>10136.323004007299</v>
      </c>
      <c r="BX2574" s="99">
        <v>0</v>
      </c>
      <c r="BY2574" s="99">
        <v>0</v>
      </c>
      <c r="BZ2574" s="99">
        <v>0</v>
      </c>
      <c r="CA2574" s="99">
        <v>4770.3499299883797</v>
      </c>
      <c r="CB2574" s="99">
        <v>547362.63127136196</v>
      </c>
      <c r="CC2574" s="99">
        <v>4531785.4953002902</v>
      </c>
      <c r="CD2574" s="99">
        <v>1318572.99595642</v>
      </c>
      <c r="CE2574" s="99">
        <v>77.479679245501799</v>
      </c>
      <c r="CF2574" s="99">
        <v>14485.8550194502</v>
      </c>
      <c r="CG2574" s="99">
        <v>109819.411972046</v>
      </c>
      <c r="CH2574" s="99">
        <v>0</v>
      </c>
      <c r="CI2574" s="99">
        <v>4846.7659327387801</v>
      </c>
      <c r="CJ2574" s="99">
        <v>561554.56018829299</v>
      </c>
      <c r="CK2574" s="99">
        <v>4642246.6145019503</v>
      </c>
      <c r="CL2574" s="99">
        <v>1332798.45843506</v>
      </c>
      <c r="CM2574" s="203">
        <f t="shared" si="120"/>
        <v>5865.2634750530106</v>
      </c>
      <c r="CN2574" s="203">
        <f t="shared" si="121"/>
        <v>868499.321826934</v>
      </c>
      <c r="CO2574" s="203">
        <f t="shared" si="122"/>
        <v>5716967.9461669903</v>
      </c>
      <c r="CP2574" s="99">
        <v>1332798.45843506</v>
      </c>
      <c r="CQ2574" s="99">
        <v>0</v>
      </c>
      <c r="CR2574" s="99">
        <v>0</v>
      </c>
      <c r="CS2574" s="99">
        <v>0</v>
      </c>
      <c r="CT2574" s="99">
        <v>0</v>
      </c>
    </row>
    <row r="2575" spans="1:98">
      <c r="A2575" s="98" t="s">
        <v>194</v>
      </c>
      <c r="B2575" s="100">
        <v>39965</v>
      </c>
      <c r="C2575" s="99">
        <v>4422.5059492587998</v>
      </c>
      <c r="D2575" s="99">
        <v>1.0814206509967299</v>
      </c>
      <c r="E2575" s="99">
        <v>377.67092026025102</v>
      </c>
      <c r="F2575" s="99">
        <v>145.774041933939</v>
      </c>
      <c r="G2575" s="99">
        <v>0</v>
      </c>
      <c r="H2575" s="99">
        <v>10.479092468740401</v>
      </c>
      <c r="I2575" s="99">
        <v>0</v>
      </c>
      <c r="J2575" s="99">
        <v>1030.6339415013799</v>
      </c>
      <c r="K2575" s="99">
        <v>0</v>
      </c>
      <c r="L2575" s="99">
        <v>628.62698073685203</v>
      </c>
      <c r="M2575" s="99">
        <v>1138.62671020627</v>
      </c>
      <c r="N2575" s="99">
        <v>1835.04839114845</v>
      </c>
      <c r="O2575" s="99">
        <v>1040.57235276699</v>
      </c>
      <c r="P2575" s="99">
        <v>0</v>
      </c>
      <c r="Q2575" s="99">
        <v>253.00003325007901</v>
      </c>
      <c r="R2575" s="99">
        <v>57.049474089872099</v>
      </c>
      <c r="S2575" s="99">
        <v>0</v>
      </c>
      <c r="T2575" s="99">
        <v>17.1245773453265</v>
      </c>
      <c r="U2575" s="99">
        <v>1050.34520693123</v>
      </c>
      <c r="V2575" s="99">
        <v>492666.10741806001</v>
      </c>
      <c r="W2575" s="99">
        <v>34.626009256579003</v>
      </c>
      <c r="X2575" s="99">
        <v>53413.6049895287</v>
      </c>
      <c r="Y2575" s="99">
        <v>10608.724804043801</v>
      </c>
      <c r="Z2575" s="99">
        <v>0</v>
      </c>
      <c r="AA2575" s="99">
        <v>2831.9513680934901</v>
      </c>
      <c r="AB2575" s="99">
        <v>0</v>
      </c>
      <c r="AC2575" s="99">
        <v>313511.85230255098</v>
      </c>
      <c r="AD2575" s="99">
        <v>0</v>
      </c>
      <c r="AE2575" s="99">
        <v>36415.488250255599</v>
      </c>
      <c r="AF2575" s="99">
        <v>103720.24522590599</v>
      </c>
      <c r="AG2575" s="99">
        <v>255380.10958671599</v>
      </c>
      <c r="AH2575" s="99">
        <v>87477.961765289307</v>
      </c>
      <c r="AI2575" s="99">
        <v>0</v>
      </c>
      <c r="AJ2575" s="99">
        <v>63682.434167385101</v>
      </c>
      <c r="AK2575" s="99">
        <v>10545.9212179184</v>
      </c>
      <c r="AL2575" s="99">
        <v>0</v>
      </c>
      <c r="AM2575" s="99">
        <v>2917.3179912269102</v>
      </c>
      <c r="AN2575" s="99">
        <v>317249.07041931199</v>
      </c>
      <c r="AO2575" s="99">
        <v>4158708.94744873</v>
      </c>
      <c r="AP2575" s="99">
        <v>278.69568220153502</v>
      </c>
      <c r="AQ2575" s="99">
        <v>434573.79879379302</v>
      </c>
      <c r="AR2575" s="99">
        <v>83327.0707607269</v>
      </c>
      <c r="AS2575" s="99">
        <v>0</v>
      </c>
      <c r="AT2575" s="99">
        <v>22839.422765731801</v>
      </c>
      <c r="AU2575" s="99">
        <v>0</v>
      </c>
      <c r="AV2575" s="99">
        <v>1115472.0561370901</v>
      </c>
      <c r="AW2575" s="99">
        <v>0</v>
      </c>
      <c r="AX2575" s="99">
        <v>331928.11037826497</v>
      </c>
      <c r="AY2575" s="99">
        <v>922367.71852874802</v>
      </c>
      <c r="AZ2575" s="99">
        <v>2059417.80895996</v>
      </c>
      <c r="BA2575" s="99">
        <v>762420.43045806896</v>
      </c>
      <c r="BB2575" s="99">
        <v>0</v>
      </c>
      <c r="BC2575" s="99">
        <v>496357.81435394299</v>
      </c>
      <c r="BD2575" s="99">
        <v>78677.339913368196</v>
      </c>
      <c r="BE2575" s="99">
        <v>0</v>
      </c>
      <c r="BF2575" s="99">
        <v>23342.272268056899</v>
      </c>
      <c r="BG2575" s="99">
        <v>1126458.3967895501</v>
      </c>
      <c r="BH2575" s="99">
        <v>1183779.0337066699</v>
      </c>
      <c r="BI2575" s="99">
        <v>88.186256485991194</v>
      </c>
      <c r="BJ2575" s="99">
        <v>147855.84088134801</v>
      </c>
      <c r="BK2575" s="99">
        <v>34514.535027980797</v>
      </c>
      <c r="BL2575" s="99">
        <v>0</v>
      </c>
      <c r="BM2575" s="99">
        <v>3037.6305597424498</v>
      </c>
      <c r="BN2575" s="99">
        <v>0</v>
      </c>
      <c r="BO2575" s="99">
        <v>0</v>
      </c>
      <c r="BP2575" s="99">
        <v>0</v>
      </c>
      <c r="BQ2575" s="99">
        <v>0</v>
      </c>
      <c r="BR2575" s="99">
        <v>228288.75520134001</v>
      </c>
      <c r="BS2575" s="99">
        <v>781050.75339508103</v>
      </c>
      <c r="BT2575" s="99">
        <v>148554.895170212</v>
      </c>
      <c r="BU2575" s="99">
        <v>0</v>
      </c>
      <c r="BV2575" s="99">
        <v>172004.38483810399</v>
      </c>
      <c r="BW2575" s="99">
        <v>9354.2901124954205</v>
      </c>
      <c r="BX2575" s="99">
        <v>0</v>
      </c>
      <c r="BY2575" s="99">
        <v>0</v>
      </c>
      <c r="BZ2575" s="99">
        <v>0</v>
      </c>
      <c r="CA2575" s="99">
        <v>4800.8885563015901</v>
      </c>
      <c r="CB2575" s="99">
        <v>547980.47122192394</v>
      </c>
      <c r="CC2575" s="99">
        <v>4590821.7305908203</v>
      </c>
      <c r="CD2575" s="99">
        <v>1330302.9098358201</v>
      </c>
      <c r="CE2575" s="99">
        <v>73.733777424320607</v>
      </c>
      <c r="CF2575" s="99">
        <v>13739.5134986639</v>
      </c>
      <c r="CG2575" s="99">
        <v>104105.351867676</v>
      </c>
      <c r="CH2575" s="99">
        <v>0</v>
      </c>
      <c r="CI2575" s="99">
        <v>4874.1308384537697</v>
      </c>
      <c r="CJ2575" s="99">
        <v>561772.09320831299</v>
      </c>
      <c r="CK2575" s="99">
        <v>4694223.7192993201</v>
      </c>
      <c r="CL2575" s="99">
        <v>1340101.64903259</v>
      </c>
      <c r="CM2575" s="203">
        <f t="shared" si="120"/>
        <v>5924.4760453849995</v>
      </c>
      <c r="CN2575" s="203">
        <f t="shared" si="121"/>
        <v>879021.16362762498</v>
      </c>
      <c r="CO2575" s="203">
        <f t="shared" si="122"/>
        <v>5820682.11608887</v>
      </c>
      <c r="CP2575" s="99">
        <v>1340101.64903259</v>
      </c>
      <c r="CQ2575" s="99">
        <v>0</v>
      </c>
      <c r="CR2575" s="99">
        <v>0</v>
      </c>
      <c r="CS2575" s="99">
        <v>0</v>
      </c>
      <c r="CT2575" s="99">
        <v>0</v>
      </c>
    </row>
    <row r="2576" spans="1:98">
      <c r="A2576" s="98" t="s">
        <v>194</v>
      </c>
      <c r="B2576" s="100">
        <v>40057</v>
      </c>
      <c r="C2576" s="99">
        <v>4477.5718890428498</v>
      </c>
      <c r="D2576" s="99">
        <v>0.99564966699836099</v>
      </c>
      <c r="E2576" s="99">
        <v>314.37276250869002</v>
      </c>
      <c r="F2576" s="99">
        <v>141.04595541022701</v>
      </c>
      <c r="G2576" s="99">
        <v>0</v>
      </c>
      <c r="H2576" s="99">
        <v>5.44667399290483</v>
      </c>
      <c r="I2576" s="99">
        <v>0</v>
      </c>
      <c r="J2576" s="99">
        <v>1057.0196512192499</v>
      </c>
      <c r="K2576" s="99">
        <v>0</v>
      </c>
      <c r="L2576" s="99">
        <v>611.35089767724298</v>
      </c>
      <c r="M2576" s="99">
        <v>1128.0088043808901</v>
      </c>
      <c r="N2576" s="99">
        <v>1786.5532667487901</v>
      </c>
      <c r="O2576" s="99">
        <v>1077.7614764124201</v>
      </c>
      <c r="P2576" s="99">
        <v>0</v>
      </c>
      <c r="Q2576" s="99">
        <v>254.94261334650199</v>
      </c>
      <c r="R2576" s="99">
        <v>63.041947392281102</v>
      </c>
      <c r="S2576" s="99">
        <v>0</v>
      </c>
      <c r="T2576" s="99">
        <v>16.946492566727098</v>
      </c>
      <c r="U2576" s="99">
        <v>1074.6847227215801</v>
      </c>
      <c r="V2576" s="99">
        <v>502738.36231231701</v>
      </c>
      <c r="W2576" s="99">
        <v>23.386661370983301</v>
      </c>
      <c r="X2576" s="99">
        <v>47360.682092189803</v>
      </c>
      <c r="Y2576" s="99">
        <v>10200.1089463234</v>
      </c>
      <c r="Z2576" s="99">
        <v>0</v>
      </c>
      <c r="AA2576" s="99">
        <v>2100.5903068780899</v>
      </c>
      <c r="AB2576" s="99">
        <v>0</v>
      </c>
      <c r="AC2576" s="99">
        <v>319580.96424484299</v>
      </c>
      <c r="AD2576" s="99">
        <v>0</v>
      </c>
      <c r="AE2576" s="99">
        <v>36095.641592979402</v>
      </c>
      <c r="AF2576" s="99">
        <v>102049.620067596</v>
      </c>
      <c r="AG2576" s="99">
        <v>252753.601734161</v>
      </c>
      <c r="AH2576" s="99">
        <v>91717.902284622207</v>
      </c>
      <c r="AI2576" s="99">
        <v>0</v>
      </c>
      <c r="AJ2576" s="99">
        <v>66709.126755714402</v>
      </c>
      <c r="AK2576" s="99">
        <v>10918.121620059001</v>
      </c>
      <c r="AL2576" s="99">
        <v>0</v>
      </c>
      <c r="AM2576" s="99">
        <v>2614.19251704216</v>
      </c>
      <c r="AN2576" s="99">
        <v>321651.30713653599</v>
      </c>
      <c r="AO2576" s="99">
        <v>4218087.5316772498</v>
      </c>
      <c r="AP2576" s="99">
        <v>188.74121369794</v>
      </c>
      <c r="AQ2576" s="99">
        <v>393597.63663864101</v>
      </c>
      <c r="AR2576" s="99">
        <v>83377.516160011306</v>
      </c>
      <c r="AS2576" s="99">
        <v>0</v>
      </c>
      <c r="AT2576" s="99">
        <v>18265.831669807401</v>
      </c>
      <c r="AU2576" s="99">
        <v>0</v>
      </c>
      <c r="AV2576" s="99">
        <v>1153984.6687469501</v>
      </c>
      <c r="AW2576" s="99">
        <v>0</v>
      </c>
      <c r="AX2576" s="99">
        <v>332327.36390686</v>
      </c>
      <c r="AY2576" s="99">
        <v>911566.95822143601</v>
      </c>
      <c r="AZ2576" s="99">
        <v>2030141.8276519801</v>
      </c>
      <c r="BA2576" s="99">
        <v>801700.47207641602</v>
      </c>
      <c r="BB2576" s="99">
        <v>0</v>
      </c>
      <c r="BC2576" s="99">
        <v>521337.33604431199</v>
      </c>
      <c r="BD2576" s="99">
        <v>81550.764627456694</v>
      </c>
      <c r="BE2576" s="99">
        <v>0</v>
      </c>
      <c r="BF2576" s="99">
        <v>22891.124767065001</v>
      </c>
      <c r="BG2576" s="99">
        <v>1160911.0434417699</v>
      </c>
      <c r="BH2576" s="99">
        <v>1193855.1842803999</v>
      </c>
      <c r="BI2576" s="99">
        <v>51.372242981568</v>
      </c>
      <c r="BJ2576" s="99">
        <v>137697.430858612</v>
      </c>
      <c r="BK2576" s="99">
        <v>33547.154365539602</v>
      </c>
      <c r="BL2576" s="99">
        <v>0</v>
      </c>
      <c r="BM2576" s="99">
        <v>2166.36301121116</v>
      </c>
      <c r="BN2576" s="99">
        <v>0</v>
      </c>
      <c r="BO2576" s="99">
        <v>0</v>
      </c>
      <c r="BP2576" s="99">
        <v>0</v>
      </c>
      <c r="BQ2576" s="99">
        <v>0</v>
      </c>
      <c r="BR2576" s="99">
        <v>224893.954257965</v>
      </c>
      <c r="BS2576" s="99">
        <v>771937.46237945603</v>
      </c>
      <c r="BT2576" s="99">
        <v>155990.11366844201</v>
      </c>
      <c r="BU2576" s="99">
        <v>0</v>
      </c>
      <c r="BV2576" s="99">
        <v>178454.15508270299</v>
      </c>
      <c r="BW2576" s="99">
        <v>9595.2760975360907</v>
      </c>
      <c r="BX2576" s="99">
        <v>0</v>
      </c>
      <c r="BY2576" s="99">
        <v>0</v>
      </c>
      <c r="BZ2576" s="99">
        <v>0</v>
      </c>
      <c r="CA2576" s="99">
        <v>4793.3934229016304</v>
      </c>
      <c r="CB2576" s="99">
        <v>549140.78925323498</v>
      </c>
      <c r="CC2576" s="99">
        <v>4606733.5333252</v>
      </c>
      <c r="CD2576" s="99">
        <v>1333436.3751831099</v>
      </c>
      <c r="CE2576" s="99">
        <v>79.186799079179806</v>
      </c>
      <c r="CF2576" s="99">
        <v>14052.2605773211</v>
      </c>
      <c r="CG2576" s="99">
        <v>108723.977214813</v>
      </c>
      <c r="CH2576" s="99">
        <v>0</v>
      </c>
      <c r="CI2576" s="99">
        <v>4872.8540306091299</v>
      </c>
      <c r="CJ2576" s="99">
        <v>563489.71153259301</v>
      </c>
      <c r="CK2576" s="99">
        <v>4713442.2856445303</v>
      </c>
      <c r="CL2576" s="99">
        <v>1341258.7158508301</v>
      </c>
      <c r="CM2576" s="203">
        <f t="shared" si="120"/>
        <v>5947.5387533307103</v>
      </c>
      <c r="CN2576" s="203">
        <f t="shared" si="121"/>
        <v>885141.018669129</v>
      </c>
      <c r="CO2576" s="203">
        <f t="shared" si="122"/>
        <v>5874353.3290863</v>
      </c>
      <c r="CP2576" s="99">
        <v>1341258.7158508301</v>
      </c>
      <c r="CQ2576" s="99">
        <v>0</v>
      </c>
      <c r="CR2576" s="99">
        <v>0</v>
      </c>
      <c r="CS2576" s="99">
        <v>0</v>
      </c>
      <c r="CT2576" s="99">
        <v>0</v>
      </c>
    </row>
    <row r="2577" spans="1:98">
      <c r="A2577" s="98" t="s">
        <v>194</v>
      </c>
      <c r="B2577" s="100">
        <v>40148</v>
      </c>
      <c r="C2577" s="99">
        <v>4611.3956787586203</v>
      </c>
      <c r="D2577" s="99">
        <v>0</v>
      </c>
      <c r="E2577" s="99">
        <v>256.40350412949903</v>
      </c>
      <c r="F2577" s="99">
        <v>131.681686270982</v>
      </c>
      <c r="G2577" s="99">
        <v>0</v>
      </c>
      <c r="H2577" s="99">
        <v>2.1272760083666098</v>
      </c>
      <c r="I2577" s="99">
        <v>0</v>
      </c>
      <c r="J2577" s="99">
        <v>1092.1568946689399</v>
      </c>
      <c r="K2577" s="99">
        <v>0</v>
      </c>
      <c r="L2577" s="99">
        <v>621.72951247543097</v>
      </c>
      <c r="M2577" s="99">
        <v>1143.9097263664</v>
      </c>
      <c r="N2577" s="99">
        <v>1793.6762291938101</v>
      </c>
      <c r="O2577" s="99">
        <v>1130.5092794895199</v>
      </c>
      <c r="P2577" s="99">
        <v>0</v>
      </c>
      <c r="Q2577" s="99">
        <v>254.789019579068</v>
      </c>
      <c r="R2577" s="99">
        <v>61.154725525993904</v>
      </c>
      <c r="S2577" s="99">
        <v>0</v>
      </c>
      <c r="T2577" s="99">
        <v>21.147803505882599</v>
      </c>
      <c r="U2577" s="99">
        <v>1103.67682722211</v>
      </c>
      <c r="V2577" s="99">
        <v>521165.34452819801</v>
      </c>
      <c r="W2577" s="99">
        <v>0</v>
      </c>
      <c r="X2577" s="99">
        <v>29462.6400237083</v>
      </c>
      <c r="Y2577" s="99">
        <v>9120.4482805728894</v>
      </c>
      <c r="Z2577" s="99">
        <v>0</v>
      </c>
      <c r="AA2577" s="99">
        <v>948.09955798834596</v>
      </c>
      <c r="AB2577" s="99">
        <v>0</v>
      </c>
      <c r="AC2577" s="99">
        <v>329131.37546539301</v>
      </c>
      <c r="AD2577" s="99">
        <v>0</v>
      </c>
      <c r="AE2577" s="99">
        <v>35400.864015579202</v>
      </c>
      <c r="AF2577" s="99">
        <v>105006.67948245999</v>
      </c>
      <c r="AG2577" s="99">
        <v>251585.81485939</v>
      </c>
      <c r="AH2577" s="99">
        <v>94385.080726623506</v>
      </c>
      <c r="AI2577" s="99">
        <v>0</v>
      </c>
      <c r="AJ2577" s="99">
        <v>66287.511206626907</v>
      </c>
      <c r="AK2577" s="99">
        <v>10776.479864835699</v>
      </c>
      <c r="AL2577" s="99">
        <v>0</v>
      </c>
      <c r="AM2577" s="99">
        <v>3280.7082700729402</v>
      </c>
      <c r="AN2577" s="99">
        <v>332568.87133407599</v>
      </c>
      <c r="AO2577" s="99">
        <v>4392540.1998290997</v>
      </c>
      <c r="AP2577" s="99">
        <v>0</v>
      </c>
      <c r="AQ2577" s="99">
        <v>249058.623697281</v>
      </c>
      <c r="AR2577" s="99">
        <v>76991.957672119097</v>
      </c>
      <c r="AS2577" s="99">
        <v>0</v>
      </c>
      <c r="AT2577" s="99">
        <v>6752.3479950428</v>
      </c>
      <c r="AU2577" s="99">
        <v>0</v>
      </c>
      <c r="AV2577" s="99">
        <v>1192577.4547271701</v>
      </c>
      <c r="AW2577" s="99">
        <v>0</v>
      </c>
      <c r="AX2577" s="99">
        <v>325618.018642426</v>
      </c>
      <c r="AY2577" s="99">
        <v>932961.10808563197</v>
      </c>
      <c r="AZ2577" s="99">
        <v>2027359.1385498</v>
      </c>
      <c r="BA2577" s="99">
        <v>823197.33423614502</v>
      </c>
      <c r="BB2577" s="99">
        <v>0</v>
      </c>
      <c r="BC2577" s="99">
        <v>520365.37941741903</v>
      </c>
      <c r="BD2577" s="99">
        <v>83977.101816177397</v>
      </c>
      <c r="BE2577" s="99">
        <v>0</v>
      </c>
      <c r="BF2577" s="99">
        <v>26014.1076812744</v>
      </c>
      <c r="BG2577" s="99">
        <v>1200903.6681671101</v>
      </c>
      <c r="BH2577" s="99">
        <v>1238241.6075591999</v>
      </c>
      <c r="BI2577" s="99">
        <v>0</v>
      </c>
      <c r="BJ2577" s="99">
        <v>118782.586186409</v>
      </c>
      <c r="BK2577" s="99">
        <v>32054.332834959001</v>
      </c>
      <c r="BL2577" s="99">
        <v>0</v>
      </c>
      <c r="BM2577" s="99">
        <v>1347.39216133952</v>
      </c>
      <c r="BN2577" s="99">
        <v>0</v>
      </c>
      <c r="BO2577" s="99">
        <v>0</v>
      </c>
      <c r="BP2577" s="99">
        <v>0</v>
      </c>
      <c r="BQ2577" s="99">
        <v>0</v>
      </c>
      <c r="BR2577" s="99">
        <v>227382.77462959301</v>
      </c>
      <c r="BS2577" s="99">
        <v>784778.32698059105</v>
      </c>
      <c r="BT2577" s="99">
        <v>160346.62182045</v>
      </c>
      <c r="BU2577" s="99">
        <v>0</v>
      </c>
      <c r="BV2577" s="99">
        <v>180648.105287552</v>
      </c>
      <c r="BW2577" s="99">
        <v>9819.2541801929492</v>
      </c>
      <c r="BX2577" s="99">
        <v>0</v>
      </c>
      <c r="BY2577" s="99">
        <v>0</v>
      </c>
      <c r="BZ2577" s="99">
        <v>0</v>
      </c>
      <c r="CA2577" s="99">
        <v>4871.8316590189897</v>
      </c>
      <c r="CB2577" s="99">
        <v>552490.95769500697</v>
      </c>
      <c r="CC2577" s="99">
        <v>4644721.5109252902</v>
      </c>
      <c r="CD2577" s="99">
        <v>1354692.98002625</v>
      </c>
      <c r="CE2577" s="99">
        <v>78.684883975423901</v>
      </c>
      <c r="CF2577" s="99">
        <v>14649.3836005926</v>
      </c>
      <c r="CG2577" s="99">
        <v>113858.495137215</v>
      </c>
      <c r="CH2577" s="99">
        <v>0</v>
      </c>
      <c r="CI2577" s="99">
        <v>4950.8264492750204</v>
      </c>
      <c r="CJ2577" s="99">
        <v>567232.58573913598</v>
      </c>
      <c r="CK2577" s="99">
        <v>4760288.4899292002</v>
      </c>
      <c r="CL2577" s="99">
        <v>1364055.76473999</v>
      </c>
      <c r="CM2577" s="203">
        <f t="shared" si="120"/>
        <v>6054.5032764971302</v>
      </c>
      <c r="CN2577" s="203">
        <f t="shared" si="121"/>
        <v>899801.4570732119</v>
      </c>
      <c r="CO2577" s="203">
        <f t="shared" si="122"/>
        <v>5961192.1580963098</v>
      </c>
      <c r="CP2577" s="99">
        <v>1364055.76473999</v>
      </c>
      <c r="CQ2577" s="99">
        <v>0</v>
      </c>
      <c r="CR2577" s="99">
        <v>0</v>
      </c>
      <c r="CS2577" s="99">
        <v>0</v>
      </c>
      <c r="CT2577" s="99">
        <v>0</v>
      </c>
    </row>
    <row r="2578" spans="1:98">
      <c r="A2578" s="98" t="s">
        <v>194</v>
      </c>
      <c r="B2578" s="100">
        <v>40238</v>
      </c>
      <c r="C2578" s="99">
        <v>4680.6804571151697</v>
      </c>
      <c r="D2578" s="99">
        <v>0</v>
      </c>
      <c r="E2578" s="99">
        <v>256.22392736375298</v>
      </c>
      <c r="F2578" s="99">
        <v>138.92236826196299</v>
      </c>
      <c r="G2578" s="99">
        <v>0</v>
      </c>
      <c r="H2578" s="99">
        <v>0</v>
      </c>
      <c r="I2578" s="99">
        <v>0</v>
      </c>
      <c r="J2578" s="99">
        <v>1121.2621121704599</v>
      </c>
      <c r="K2578" s="99">
        <v>0</v>
      </c>
      <c r="L2578" s="99">
        <v>649.61346551030897</v>
      </c>
      <c r="M2578" s="99">
        <v>1182.75273257494</v>
      </c>
      <c r="N2578" s="99">
        <v>1766.95310753584</v>
      </c>
      <c r="O2578" s="99">
        <v>1154.25707273185</v>
      </c>
      <c r="P2578" s="99">
        <v>0</v>
      </c>
      <c r="Q2578" s="99">
        <v>265.316456332803</v>
      </c>
      <c r="R2578" s="99">
        <v>58.733401190489502</v>
      </c>
      <c r="S2578" s="99">
        <v>0</v>
      </c>
      <c r="T2578" s="99">
        <v>21.9727868703194</v>
      </c>
      <c r="U2578" s="99">
        <v>1128.5295398682399</v>
      </c>
      <c r="V2578" s="99">
        <v>523025.34778213501</v>
      </c>
      <c r="W2578" s="99">
        <v>0</v>
      </c>
      <c r="X2578" s="99">
        <v>28446.6543309689</v>
      </c>
      <c r="Y2578" s="99">
        <v>8811.2547775506991</v>
      </c>
      <c r="Z2578" s="99">
        <v>0</v>
      </c>
      <c r="AA2578" s="99">
        <v>0</v>
      </c>
      <c r="AB2578" s="99">
        <v>0</v>
      </c>
      <c r="AC2578" s="99">
        <v>340201.46354675299</v>
      </c>
      <c r="AD2578" s="99">
        <v>0</v>
      </c>
      <c r="AE2578" s="99">
        <v>37052.737825393699</v>
      </c>
      <c r="AF2578" s="99">
        <v>105282.76721859</v>
      </c>
      <c r="AG2578" s="99">
        <v>244667.09319496201</v>
      </c>
      <c r="AH2578" s="99">
        <v>94667.903498649597</v>
      </c>
      <c r="AI2578" s="99">
        <v>0</v>
      </c>
      <c r="AJ2578" s="99">
        <v>70764.544123649597</v>
      </c>
      <c r="AK2578" s="99">
        <v>11203.760231137299</v>
      </c>
      <c r="AL2578" s="99">
        <v>0</v>
      </c>
      <c r="AM2578" s="99">
        <v>2922.4585735201799</v>
      </c>
      <c r="AN2578" s="99">
        <v>341158.94281768799</v>
      </c>
      <c r="AO2578" s="99">
        <v>4398061.5552368201</v>
      </c>
      <c r="AP2578" s="99">
        <v>0</v>
      </c>
      <c r="AQ2578" s="99">
        <v>248139.58822631801</v>
      </c>
      <c r="AR2578" s="99">
        <v>75729.096672058105</v>
      </c>
      <c r="AS2578" s="99">
        <v>0</v>
      </c>
      <c r="AT2578" s="99">
        <v>0</v>
      </c>
      <c r="AU2578" s="99">
        <v>0</v>
      </c>
      <c r="AV2578" s="99">
        <v>1236890.80873108</v>
      </c>
      <c r="AW2578" s="99">
        <v>0</v>
      </c>
      <c r="AX2578" s="99">
        <v>346123.724582672</v>
      </c>
      <c r="AY2578" s="99">
        <v>944007.39909362805</v>
      </c>
      <c r="AZ2578" s="99">
        <v>1979721.6230011</v>
      </c>
      <c r="BA2578" s="99">
        <v>828256.35868072498</v>
      </c>
      <c r="BB2578" s="99">
        <v>0</v>
      </c>
      <c r="BC2578" s="99">
        <v>556199.70585632301</v>
      </c>
      <c r="BD2578" s="99">
        <v>87659.558324813799</v>
      </c>
      <c r="BE2578" s="99">
        <v>0</v>
      </c>
      <c r="BF2578" s="99">
        <v>24275.566895723299</v>
      </c>
      <c r="BG2578" s="99">
        <v>1240934.5337066699</v>
      </c>
      <c r="BH2578" s="99">
        <v>1238147.6284789999</v>
      </c>
      <c r="BI2578" s="99">
        <v>0</v>
      </c>
      <c r="BJ2578" s="99">
        <v>115359.909326553</v>
      </c>
      <c r="BK2578" s="99">
        <v>30186.9605412483</v>
      </c>
      <c r="BL2578" s="99">
        <v>0</v>
      </c>
      <c r="BM2578" s="99">
        <v>784.481708727777</v>
      </c>
      <c r="BN2578" s="99">
        <v>0</v>
      </c>
      <c r="BO2578" s="99">
        <v>0</v>
      </c>
      <c r="BP2578" s="99">
        <v>0</v>
      </c>
      <c r="BQ2578" s="99">
        <v>0</v>
      </c>
      <c r="BR2578" s="99">
        <v>242468.05613899199</v>
      </c>
      <c r="BS2578" s="99">
        <v>763780.93946075405</v>
      </c>
      <c r="BT2578" s="99">
        <v>161358.692266464</v>
      </c>
      <c r="BU2578" s="99">
        <v>0</v>
      </c>
      <c r="BV2578" s="99">
        <v>192174.92163467401</v>
      </c>
      <c r="BW2578" s="99">
        <v>9980.6954163312894</v>
      </c>
      <c r="BX2578" s="99">
        <v>0</v>
      </c>
      <c r="BY2578" s="99">
        <v>0</v>
      </c>
      <c r="BZ2578" s="99">
        <v>0</v>
      </c>
      <c r="CA2578" s="99">
        <v>4934.4855116009703</v>
      </c>
      <c r="CB2578" s="99">
        <v>552689.84304046596</v>
      </c>
      <c r="CC2578" s="99">
        <v>4652941.2409667997</v>
      </c>
      <c r="CD2578" s="99">
        <v>1354968.9406280499</v>
      </c>
      <c r="CE2578" s="99">
        <v>77.668579597957404</v>
      </c>
      <c r="CF2578" s="99">
        <v>14368.3124365807</v>
      </c>
      <c r="CG2578" s="99">
        <v>113816.86174202</v>
      </c>
      <c r="CH2578" s="99">
        <v>0</v>
      </c>
      <c r="CI2578" s="99">
        <v>5013.57520675659</v>
      </c>
      <c r="CJ2578" s="99">
        <v>567240.16232299805</v>
      </c>
      <c r="CK2578" s="99">
        <v>4767562.11218262</v>
      </c>
      <c r="CL2578" s="99">
        <v>1369508.53869629</v>
      </c>
      <c r="CM2578" s="203">
        <f t="shared" si="120"/>
        <v>6142.1047466248301</v>
      </c>
      <c r="CN2578" s="203">
        <f t="shared" si="121"/>
        <v>908399.10514068604</v>
      </c>
      <c r="CO2578" s="203">
        <f t="shared" si="122"/>
        <v>6008496.6458892897</v>
      </c>
      <c r="CP2578" s="99">
        <v>1369508.53869629</v>
      </c>
      <c r="CQ2578" s="99">
        <v>0</v>
      </c>
      <c r="CR2578" s="99">
        <v>0</v>
      </c>
      <c r="CS2578" s="99">
        <v>0</v>
      </c>
      <c r="CT2578" s="99">
        <v>0</v>
      </c>
    </row>
    <row r="2579" spans="1:98">
      <c r="A2579" s="98" t="s">
        <v>194</v>
      </c>
      <c r="B2579" s="100">
        <v>40330</v>
      </c>
      <c r="C2579" s="99">
        <v>4675.2363768219902</v>
      </c>
      <c r="D2579" s="99">
        <v>0</v>
      </c>
      <c r="E2579" s="99">
        <v>244.803336910903</v>
      </c>
      <c r="F2579" s="99">
        <v>127.455904251896</v>
      </c>
      <c r="G2579" s="99">
        <v>0</v>
      </c>
      <c r="H2579" s="99">
        <v>0</v>
      </c>
      <c r="I2579" s="99">
        <v>0</v>
      </c>
      <c r="J2579" s="99">
        <v>1145.0105379670899</v>
      </c>
      <c r="K2579" s="99">
        <v>0</v>
      </c>
      <c r="L2579" s="99">
        <v>658.80786123871803</v>
      </c>
      <c r="M2579" s="99">
        <v>1174.1944268494799</v>
      </c>
      <c r="N2579" s="99">
        <v>1755.2299887090901</v>
      </c>
      <c r="O2579" s="99">
        <v>1155.6918847858899</v>
      </c>
      <c r="P2579" s="99">
        <v>0</v>
      </c>
      <c r="Q2579" s="99">
        <v>261.79962635785301</v>
      </c>
      <c r="R2579" s="99">
        <v>61.967532200738802</v>
      </c>
      <c r="S2579" s="99">
        <v>0</v>
      </c>
      <c r="T2579" s="99">
        <v>16.857817508978801</v>
      </c>
      <c r="U2579" s="99">
        <v>1149.8279116451699</v>
      </c>
      <c r="V2579" s="99">
        <v>519871.17532348598</v>
      </c>
      <c r="W2579" s="99">
        <v>0</v>
      </c>
      <c r="X2579" s="99">
        <v>28802.503405809399</v>
      </c>
      <c r="Y2579" s="99">
        <v>8023.4011275172197</v>
      </c>
      <c r="Z2579" s="99">
        <v>0</v>
      </c>
      <c r="AA2579" s="99">
        <v>0</v>
      </c>
      <c r="AB2579" s="99">
        <v>0</v>
      </c>
      <c r="AC2579" s="99">
        <v>349469.14753723098</v>
      </c>
      <c r="AD2579" s="99">
        <v>0</v>
      </c>
      <c r="AE2579" s="99">
        <v>38356.995568275503</v>
      </c>
      <c r="AF2579" s="99">
        <v>107057.279665947</v>
      </c>
      <c r="AG2579" s="99">
        <v>240349.992225647</v>
      </c>
      <c r="AH2579" s="99">
        <v>93056.551020622297</v>
      </c>
      <c r="AI2579" s="99">
        <v>0</v>
      </c>
      <c r="AJ2579" s="99">
        <v>72170.751942634597</v>
      </c>
      <c r="AK2579" s="99">
        <v>12590.010666489599</v>
      </c>
      <c r="AL2579" s="99">
        <v>0</v>
      </c>
      <c r="AM2579" s="99">
        <v>2577.2002711892101</v>
      </c>
      <c r="AN2579" s="99">
        <v>349895.45259857201</v>
      </c>
      <c r="AO2579" s="99">
        <v>4401757.3235473596</v>
      </c>
      <c r="AP2579" s="99">
        <v>0</v>
      </c>
      <c r="AQ2579" s="99">
        <v>252047.651977539</v>
      </c>
      <c r="AR2579" s="99">
        <v>71241.961966514602</v>
      </c>
      <c r="AS2579" s="99">
        <v>0</v>
      </c>
      <c r="AT2579" s="99">
        <v>0</v>
      </c>
      <c r="AU2579" s="99">
        <v>0</v>
      </c>
      <c r="AV2579" s="99">
        <v>1281412.2551879899</v>
      </c>
      <c r="AW2579" s="99">
        <v>0</v>
      </c>
      <c r="AX2579" s="99">
        <v>357569.47982788098</v>
      </c>
      <c r="AY2579" s="99">
        <v>966615.97599792504</v>
      </c>
      <c r="AZ2579" s="99">
        <v>1941701.6231994601</v>
      </c>
      <c r="BA2579" s="99">
        <v>817040.94023132301</v>
      </c>
      <c r="BB2579" s="99">
        <v>0</v>
      </c>
      <c r="BC2579" s="99">
        <v>572576.77185058605</v>
      </c>
      <c r="BD2579" s="99">
        <v>96610.839696884199</v>
      </c>
      <c r="BE2579" s="99">
        <v>0</v>
      </c>
      <c r="BF2579" s="99">
        <v>21732.873655080799</v>
      </c>
      <c r="BG2579" s="99">
        <v>1282990.5126495401</v>
      </c>
      <c r="BH2579" s="99">
        <v>1239806.29685974</v>
      </c>
      <c r="BI2579" s="99">
        <v>0</v>
      </c>
      <c r="BJ2579" s="99">
        <v>113351.61449432401</v>
      </c>
      <c r="BK2579" s="99">
        <v>29722.703426361099</v>
      </c>
      <c r="BL2579" s="99">
        <v>0</v>
      </c>
      <c r="BM2579" s="99">
        <v>735.87751343101297</v>
      </c>
      <c r="BN2579" s="99">
        <v>0</v>
      </c>
      <c r="BO2579" s="99">
        <v>0</v>
      </c>
      <c r="BP2579" s="99">
        <v>0</v>
      </c>
      <c r="BQ2579" s="99">
        <v>0</v>
      </c>
      <c r="BR2579" s="99">
        <v>245915.55286026001</v>
      </c>
      <c r="BS2579" s="99">
        <v>749647.10453033401</v>
      </c>
      <c r="BT2579" s="99">
        <v>158914.078033447</v>
      </c>
      <c r="BU2579" s="99">
        <v>0</v>
      </c>
      <c r="BV2579" s="99">
        <v>197672.20013237</v>
      </c>
      <c r="BW2579" s="99">
        <v>10989.792443513899</v>
      </c>
      <c r="BX2579" s="99">
        <v>0</v>
      </c>
      <c r="BY2579" s="99">
        <v>0</v>
      </c>
      <c r="BZ2579" s="99">
        <v>0</v>
      </c>
      <c r="CA2579" s="99">
        <v>4913.3682550787898</v>
      </c>
      <c r="CB2579" s="99">
        <v>548969.12493896496</v>
      </c>
      <c r="CC2579" s="99">
        <v>4650087.0619506799</v>
      </c>
      <c r="CD2579" s="99">
        <v>1353244.52638245</v>
      </c>
      <c r="CE2579" s="99">
        <v>77.3979198532179</v>
      </c>
      <c r="CF2579" s="99">
        <v>14936.453886985801</v>
      </c>
      <c r="CG2579" s="99">
        <v>116793.08536243399</v>
      </c>
      <c r="CH2579" s="99">
        <v>0</v>
      </c>
      <c r="CI2579" s="99">
        <v>4989.5523723363904</v>
      </c>
      <c r="CJ2579" s="99">
        <v>563779.06208038295</v>
      </c>
      <c r="CK2579" s="99">
        <v>4766582.6847534198</v>
      </c>
      <c r="CL2579" s="99">
        <v>1363564.3240203899</v>
      </c>
      <c r="CM2579" s="203">
        <f t="shared" si="120"/>
        <v>6139.3802839815598</v>
      </c>
      <c r="CN2579" s="203">
        <f t="shared" si="121"/>
        <v>913674.51467895496</v>
      </c>
      <c r="CO2579" s="203">
        <f t="shared" si="122"/>
        <v>6049573.1974029597</v>
      </c>
      <c r="CP2579" s="99">
        <v>1363564.3240203899</v>
      </c>
      <c r="CQ2579" s="99">
        <v>0</v>
      </c>
      <c r="CR2579" s="99">
        <v>0</v>
      </c>
      <c r="CS2579" s="99">
        <v>0</v>
      </c>
      <c r="CT2579" s="99">
        <v>0</v>
      </c>
    </row>
    <row r="2580" spans="1:98">
      <c r="A2580" s="98" t="s">
        <v>194</v>
      </c>
      <c r="B2580" s="100">
        <v>40422</v>
      </c>
      <c r="C2580" s="99">
        <v>4658.9858557581902</v>
      </c>
      <c r="D2580" s="99">
        <v>0</v>
      </c>
      <c r="E2580" s="99">
        <v>240.70857964083601</v>
      </c>
      <c r="F2580" s="99">
        <v>123.138769654557</v>
      </c>
      <c r="G2580" s="99">
        <v>0</v>
      </c>
      <c r="H2580" s="99">
        <v>0</v>
      </c>
      <c r="I2580" s="99">
        <v>0</v>
      </c>
      <c r="J2580" s="99">
        <v>1155.64695926011</v>
      </c>
      <c r="K2580" s="99">
        <v>0</v>
      </c>
      <c r="L2580" s="99">
        <v>688.50846620649099</v>
      </c>
      <c r="M2580" s="99">
        <v>1165.1019926369199</v>
      </c>
      <c r="N2580" s="99">
        <v>1734.8844015151301</v>
      </c>
      <c r="O2580" s="99">
        <v>1145.2764155268701</v>
      </c>
      <c r="P2580" s="99">
        <v>0</v>
      </c>
      <c r="Q2580" s="99">
        <v>270.17415371537197</v>
      </c>
      <c r="R2580" s="99">
        <v>68.8106606211513</v>
      </c>
      <c r="S2580" s="99">
        <v>0</v>
      </c>
      <c r="T2580" s="99">
        <v>23.528507071081499</v>
      </c>
      <c r="U2580" s="99">
        <v>1162.8147685080801</v>
      </c>
      <c r="V2580" s="99">
        <v>522907.08884429903</v>
      </c>
      <c r="W2580" s="99">
        <v>0</v>
      </c>
      <c r="X2580" s="99">
        <v>27450.140341281902</v>
      </c>
      <c r="Y2580" s="99">
        <v>7293.5892752409</v>
      </c>
      <c r="Z2580" s="99">
        <v>0</v>
      </c>
      <c r="AA2580" s="99">
        <v>0</v>
      </c>
      <c r="AB2580" s="99">
        <v>0</v>
      </c>
      <c r="AC2580" s="99">
        <v>355862.57801055902</v>
      </c>
      <c r="AD2580" s="99">
        <v>0</v>
      </c>
      <c r="AE2580" s="99">
        <v>39452.575024604797</v>
      </c>
      <c r="AF2580" s="99">
        <v>106257.48132419599</v>
      </c>
      <c r="AG2580" s="99">
        <v>237254.95230865499</v>
      </c>
      <c r="AH2580" s="99">
        <v>93112.969878196702</v>
      </c>
      <c r="AI2580" s="99">
        <v>0</v>
      </c>
      <c r="AJ2580" s="99">
        <v>73506.164689063997</v>
      </c>
      <c r="AK2580" s="99">
        <v>11889.362642407399</v>
      </c>
      <c r="AL2580" s="99">
        <v>0</v>
      </c>
      <c r="AM2580" s="99">
        <v>2647.6632180213901</v>
      </c>
      <c r="AN2580" s="99">
        <v>356795.62527465803</v>
      </c>
      <c r="AO2580" s="99">
        <v>4424366.0331420898</v>
      </c>
      <c r="AP2580" s="99">
        <v>0</v>
      </c>
      <c r="AQ2580" s="99">
        <v>245439.46235084499</v>
      </c>
      <c r="AR2580" s="99">
        <v>67139.3045129776</v>
      </c>
      <c r="AS2580" s="99">
        <v>0</v>
      </c>
      <c r="AT2580" s="99">
        <v>0</v>
      </c>
      <c r="AU2580" s="99">
        <v>0</v>
      </c>
      <c r="AV2580" s="99">
        <v>1304797.6144103999</v>
      </c>
      <c r="AW2580" s="99">
        <v>0</v>
      </c>
      <c r="AX2580" s="99">
        <v>364160.12131881702</v>
      </c>
      <c r="AY2580" s="99">
        <v>959277.78142547596</v>
      </c>
      <c r="AZ2580" s="99">
        <v>1928030.06257629</v>
      </c>
      <c r="BA2580" s="99">
        <v>820035.48506927502</v>
      </c>
      <c r="BB2580" s="99">
        <v>0</v>
      </c>
      <c r="BC2580" s="99">
        <v>580683.11748504604</v>
      </c>
      <c r="BD2580" s="99">
        <v>94658.379233360305</v>
      </c>
      <c r="BE2580" s="99">
        <v>0</v>
      </c>
      <c r="BF2580" s="99">
        <v>22085.367359399799</v>
      </c>
      <c r="BG2580" s="99">
        <v>1305757.5405120901</v>
      </c>
      <c r="BH2580" s="99">
        <v>1236618.9895782501</v>
      </c>
      <c r="BI2580" s="99">
        <v>0</v>
      </c>
      <c r="BJ2580" s="99">
        <v>114525.612020493</v>
      </c>
      <c r="BK2580" s="99">
        <v>28842.630556821801</v>
      </c>
      <c r="BL2580" s="99">
        <v>0</v>
      </c>
      <c r="BM2580" s="99">
        <v>781.74038020521402</v>
      </c>
      <c r="BN2580" s="99">
        <v>0</v>
      </c>
      <c r="BO2580" s="99">
        <v>0</v>
      </c>
      <c r="BP2580" s="99">
        <v>0</v>
      </c>
      <c r="BQ2580" s="99">
        <v>0</v>
      </c>
      <c r="BR2580" s="99">
        <v>245262.48994636501</v>
      </c>
      <c r="BS2580" s="99">
        <v>745013.41870880104</v>
      </c>
      <c r="BT2580" s="99">
        <v>159764.91907691999</v>
      </c>
      <c r="BU2580" s="99">
        <v>0</v>
      </c>
      <c r="BV2580" s="99">
        <v>199058.877878189</v>
      </c>
      <c r="BW2580" s="99">
        <v>11040.567388773001</v>
      </c>
      <c r="BX2580" s="99">
        <v>0</v>
      </c>
      <c r="BY2580" s="99">
        <v>0</v>
      </c>
      <c r="BZ2580" s="99">
        <v>0</v>
      </c>
      <c r="CA2580" s="99">
        <v>4904.8699459433601</v>
      </c>
      <c r="CB2580" s="99">
        <v>548763.24450683605</v>
      </c>
      <c r="CC2580" s="99">
        <v>4663670.9437866202</v>
      </c>
      <c r="CD2580" s="99">
        <v>1352630.27984619</v>
      </c>
      <c r="CE2580" s="99">
        <v>90.0657319491729</v>
      </c>
      <c r="CF2580" s="99">
        <v>14690.317330718</v>
      </c>
      <c r="CG2580" s="99">
        <v>118083.98149776499</v>
      </c>
      <c r="CH2580" s="99">
        <v>0</v>
      </c>
      <c r="CI2580" s="99">
        <v>4994.43505257368</v>
      </c>
      <c r="CJ2580" s="99">
        <v>563011.273200989</v>
      </c>
      <c r="CK2580" s="99">
        <v>4779334.5949707003</v>
      </c>
      <c r="CL2580" s="99">
        <v>1360403.7698516799</v>
      </c>
      <c r="CM2580" s="203">
        <f t="shared" si="120"/>
        <v>6157.2498210817603</v>
      </c>
      <c r="CN2580" s="203">
        <f t="shared" si="121"/>
        <v>919806.89847564697</v>
      </c>
      <c r="CO2580" s="203">
        <f t="shared" si="122"/>
        <v>6085092.1354827899</v>
      </c>
      <c r="CP2580" s="99">
        <v>1360403.7698516799</v>
      </c>
      <c r="CQ2580" s="99">
        <v>0</v>
      </c>
      <c r="CR2580" s="99">
        <v>0</v>
      </c>
      <c r="CS2580" s="99">
        <v>0</v>
      </c>
      <c r="CT2580" s="99">
        <v>0</v>
      </c>
    </row>
    <row r="2581" spans="1:98">
      <c r="A2581" s="98" t="s">
        <v>194</v>
      </c>
      <c r="B2581" s="100">
        <v>40513</v>
      </c>
      <c r="C2581" s="99">
        <v>4565.4887871146202</v>
      </c>
      <c r="D2581" s="99">
        <v>0</v>
      </c>
      <c r="E2581" s="99">
        <v>248.140412027016</v>
      </c>
      <c r="F2581" s="99">
        <v>126.82474505249399</v>
      </c>
      <c r="G2581" s="99">
        <v>0</v>
      </c>
      <c r="H2581" s="99">
        <v>0</v>
      </c>
      <c r="I2581" s="99">
        <v>0</v>
      </c>
      <c r="J2581" s="99">
        <v>1174.20107395947</v>
      </c>
      <c r="K2581" s="99">
        <v>0</v>
      </c>
      <c r="L2581" s="99">
        <v>836.70941868424404</v>
      </c>
      <c r="M2581" s="99">
        <v>1157.4280574023701</v>
      </c>
      <c r="N2581" s="99">
        <v>1694.52422572672</v>
      </c>
      <c r="O2581" s="99">
        <v>1117.85049431026</v>
      </c>
      <c r="P2581" s="99">
        <v>0</v>
      </c>
      <c r="Q2581" s="99">
        <v>265.64927709475199</v>
      </c>
      <c r="R2581" s="99">
        <v>79.661666894331603</v>
      </c>
      <c r="S2581" s="99">
        <v>0</v>
      </c>
      <c r="T2581" s="99">
        <v>25.393682379275599</v>
      </c>
      <c r="U2581" s="99">
        <v>1178.7899598628301</v>
      </c>
      <c r="V2581" s="99">
        <v>517119.39987564099</v>
      </c>
      <c r="W2581" s="99">
        <v>0</v>
      </c>
      <c r="X2581" s="99">
        <v>29572.234736680999</v>
      </c>
      <c r="Y2581" s="99">
        <v>8378.1238577365893</v>
      </c>
      <c r="Z2581" s="99">
        <v>0</v>
      </c>
      <c r="AA2581" s="99">
        <v>0</v>
      </c>
      <c r="AB2581" s="99">
        <v>0</v>
      </c>
      <c r="AC2581" s="99">
        <v>360242.46936798102</v>
      </c>
      <c r="AD2581" s="99">
        <v>0</v>
      </c>
      <c r="AE2581" s="99">
        <v>45765.440323352799</v>
      </c>
      <c r="AF2581" s="99">
        <v>106306.641695976</v>
      </c>
      <c r="AG2581" s="99">
        <v>234373.99997901899</v>
      </c>
      <c r="AH2581" s="99">
        <v>83775.411901473999</v>
      </c>
      <c r="AI2581" s="99">
        <v>0</v>
      </c>
      <c r="AJ2581" s="99">
        <v>75605.592412948594</v>
      </c>
      <c r="AK2581" s="99">
        <v>11919.9463657141</v>
      </c>
      <c r="AL2581" s="99">
        <v>0</v>
      </c>
      <c r="AM2581" s="99">
        <v>2927.9913452565702</v>
      </c>
      <c r="AN2581" s="99">
        <v>361881.87764740002</v>
      </c>
      <c r="AO2581" s="99">
        <v>4363597.0882568397</v>
      </c>
      <c r="AP2581" s="99">
        <v>0</v>
      </c>
      <c r="AQ2581" s="99">
        <v>262492.17918777501</v>
      </c>
      <c r="AR2581" s="99">
        <v>79783.940069198594</v>
      </c>
      <c r="AS2581" s="99">
        <v>0</v>
      </c>
      <c r="AT2581" s="99">
        <v>0</v>
      </c>
      <c r="AU2581" s="99">
        <v>0</v>
      </c>
      <c r="AV2581" s="99">
        <v>1335551.2343292199</v>
      </c>
      <c r="AW2581" s="99">
        <v>0</v>
      </c>
      <c r="AX2581" s="99">
        <v>427584.42771911598</v>
      </c>
      <c r="AY2581" s="99">
        <v>975075.11791229201</v>
      </c>
      <c r="AZ2581" s="99">
        <v>1906240.7191009501</v>
      </c>
      <c r="BA2581" s="99">
        <v>741403.20790100098</v>
      </c>
      <c r="BB2581" s="99">
        <v>0</v>
      </c>
      <c r="BC2581" s="99">
        <v>599380.59088897705</v>
      </c>
      <c r="BD2581" s="99">
        <v>93407.704750061006</v>
      </c>
      <c r="BE2581" s="99">
        <v>0</v>
      </c>
      <c r="BF2581" s="99">
        <v>24690.872907877001</v>
      </c>
      <c r="BG2581" s="99">
        <v>1341831.1483459501</v>
      </c>
      <c r="BH2581" s="99">
        <v>1216358.5892181401</v>
      </c>
      <c r="BI2581" s="99">
        <v>0</v>
      </c>
      <c r="BJ2581" s="99">
        <v>120980.503143311</v>
      </c>
      <c r="BK2581" s="99">
        <v>31675.8856098652</v>
      </c>
      <c r="BL2581" s="99">
        <v>0</v>
      </c>
      <c r="BM2581" s="99">
        <v>762.32944113761198</v>
      </c>
      <c r="BN2581" s="99">
        <v>0</v>
      </c>
      <c r="BO2581" s="99">
        <v>0</v>
      </c>
      <c r="BP2581" s="99">
        <v>0</v>
      </c>
      <c r="BQ2581" s="99">
        <v>0</v>
      </c>
      <c r="BR2581" s="99">
        <v>245432.09089469901</v>
      </c>
      <c r="BS2581" s="99">
        <v>737251.17777252197</v>
      </c>
      <c r="BT2581" s="99">
        <v>144180.12532615699</v>
      </c>
      <c r="BU2581" s="99">
        <v>0</v>
      </c>
      <c r="BV2581" s="99">
        <v>206821.565637589</v>
      </c>
      <c r="BW2581" s="99">
        <v>9995.5500112772006</v>
      </c>
      <c r="BX2581" s="99">
        <v>0</v>
      </c>
      <c r="BY2581" s="99">
        <v>0</v>
      </c>
      <c r="BZ2581" s="99">
        <v>0</v>
      </c>
      <c r="CA2581" s="99">
        <v>4818.7773301601401</v>
      </c>
      <c r="CB2581" s="99">
        <v>546707.16908264195</v>
      </c>
      <c r="CC2581" s="99">
        <v>4629312.5151367197</v>
      </c>
      <c r="CD2581" s="99">
        <v>1333927.6292266799</v>
      </c>
      <c r="CE2581" s="99">
        <v>101.924292789772</v>
      </c>
      <c r="CF2581" s="99">
        <v>15865.072966456401</v>
      </c>
      <c r="CG2581" s="99">
        <v>125069.099877357</v>
      </c>
      <c r="CH2581" s="99">
        <v>0</v>
      </c>
      <c r="CI2581" s="99">
        <v>4920.2079168558103</v>
      </c>
      <c r="CJ2581" s="99">
        <v>562657.85952758801</v>
      </c>
      <c r="CK2581" s="99">
        <v>4755659.48083496</v>
      </c>
      <c r="CL2581" s="99">
        <v>1344306.1539154099</v>
      </c>
      <c r="CM2581" s="203">
        <f t="shared" si="120"/>
        <v>6098.9978767186403</v>
      </c>
      <c r="CN2581" s="203">
        <f t="shared" si="121"/>
        <v>924539.73717498803</v>
      </c>
      <c r="CO2581" s="203">
        <f t="shared" si="122"/>
        <v>6097490.6291809101</v>
      </c>
      <c r="CP2581" s="99">
        <v>1344306.1539154099</v>
      </c>
      <c r="CQ2581" s="99">
        <v>0</v>
      </c>
      <c r="CR2581" s="99">
        <v>0</v>
      </c>
      <c r="CS2581" s="99">
        <v>0</v>
      </c>
      <c r="CT2581" s="99">
        <v>0</v>
      </c>
    </row>
    <row r="2582" spans="1:98">
      <c r="A2582" s="98" t="s">
        <v>194</v>
      </c>
      <c r="B2582" s="100">
        <v>40603</v>
      </c>
      <c r="C2582" s="99">
        <v>4462.3336389064798</v>
      </c>
      <c r="D2582" s="99">
        <v>0</v>
      </c>
      <c r="E2582" s="99">
        <v>259.08805639296799</v>
      </c>
      <c r="F2582" s="99">
        <v>131.74778064899101</v>
      </c>
      <c r="G2582" s="99">
        <v>0</v>
      </c>
      <c r="H2582" s="99">
        <v>0</v>
      </c>
      <c r="I2582" s="99">
        <v>0</v>
      </c>
      <c r="J2582" s="99">
        <v>1214.00784493983</v>
      </c>
      <c r="K2582" s="99">
        <v>0</v>
      </c>
      <c r="L2582" s="99">
        <v>1619.5011064708201</v>
      </c>
      <c r="M2582" s="99">
        <v>1146.7507611364099</v>
      </c>
      <c r="N2582" s="99">
        <v>1653.6563274264299</v>
      </c>
      <c r="O2582" s="99">
        <v>0</v>
      </c>
      <c r="P2582" s="99">
        <v>0</v>
      </c>
      <c r="Q2582" s="99">
        <v>271.49521573633001</v>
      </c>
      <c r="R2582" s="99">
        <v>0</v>
      </c>
      <c r="S2582" s="99">
        <v>0</v>
      </c>
      <c r="T2582" s="99">
        <v>96.059357511811001</v>
      </c>
      <c r="U2582" s="99">
        <v>1216.7855567783099</v>
      </c>
      <c r="V2582" s="99">
        <v>507949.04697036702</v>
      </c>
      <c r="W2582" s="99">
        <v>0</v>
      </c>
      <c r="X2582" s="99">
        <v>27728.8801424503</v>
      </c>
      <c r="Y2582" s="99">
        <v>7554.9966936111496</v>
      </c>
      <c r="Z2582" s="99">
        <v>0</v>
      </c>
      <c r="AA2582" s="99">
        <v>0</v>
      </c>
      <c r="AB2582" s="99">
        <v>0</v>
      </c>
      <c r="AC2582" s="99">
        <v>371637.17589569098</v>
      </c>
      <c r="AD2582" s="99">
        <v>0</v>
      </c>
      <c r="AE2582" s="99">
        <v>124703.926859856</v>
      </c>
      <c r="AF2582" s="99">
        <v>104880.746317863</v>
      </c>
      <c r="AG2582" s="99">
        <v>228478.66090393101</v>
      </c>
      <c r="AH2582" s="99">
        <v>0</v>
      </c>
      <c r="AI2582" s="99">
        <v>0</v>
      </c>
      <c r="AJ2582" s="99">
        <v>76147.612043380694</v>
      </c>
      <c r="AK2582" s="99">
        <v>0</v>
      </c>
      <c r="AL2582" s="99">
        <v>0</v>
      </c>
      <c r="AM2582" s="99">
        <v>15075.459734559099</v>
      </c>
      <c r="AN2582" s="99">
        <v>372066.18782043498</v>
      </c>
      <c r="AO2582" s="99">
        <v>4327609.3709716797</v>
      </c>
      <c r="AP2582" s="99">
        <v>0</v>
      </c>
      <c r="AQ2582" s="99">
        <v>248662.86992645299</v>
      </c>
      <c r="AR2582" s="99">
        <v>67527.186885833697</v>
      </c>
      <c r="AS2582" s="99">
        <v>0</v>
      </c>
      <c r="AT2582" s="99">
        <v>0</v>
      </c>
      <c r="AU2582" s="99">
        <v>0</v>
      </c>
      <c r="AV2582" s="99">
        <v>1391525.6266479499</v>
      </c>
      <c r="AW2582" s="99">
        <v>0</v>
      </c>
      <c r="AX2582" s="99">
        <v>1128701.2230529799</v>
      </c>
      <c r="AY2582" s="99">
        <v>962666.09451293899</v>
      </c>
      <c r="AZ2582" s="99">
        <v>1846421.93836975</v>
      </c>
      <c r="BA2582" s="99">
        <v>0</v>
      </c>
      <c r="BB2582" s="99">
        <v>0</v>
      </c>
      <c r="BC2582" s="99">
        <v>600881.39696502697</v>
      </c>
      <c r="BD2582" s="99">
        <v>0</v>
      </c>
      <c r="BE2582" s="99">
        <v>0</v>
      </c>
      <c r="BF2582" s="99">
        <v>120476.09511852299</v>
      </c>
      <c r="BG2582" s="99">
        <v>1393970.8907928499</v>
      </c>
      <c r="BH2582" s="99">
        <v>1068788.7830505399</v>
      </c>
      <c r="BI2582" s="99">
        <v>0</v>
      </c>
      <c r="BJ2582" s="99">
        <v>103987.47677993801</v>
      </c>
      <c r="BK2582" s="99">
        <v>27758.434010982499</v>
      </c>
      <c r="BL2582" s="99">
        <v>0</v>
      </c>
      <c r="BM2582" s="99">
        <v>0</v>
      </c>
      <c r="BN2582" s="99">
        <v>0</v>
      </c>
      <c r="BO2582" s="99">
        <v>0</v>
      </c>
      <c r="BP2582" s="99">
        <v>0</v>
      </c>
      <c r="BQ2582" s="99">
        <v>0</v>
      </c>
      <c r="BR2582" s="99">
        <v>239899.00822258001</v>
      </c>
      <c r="BS2582" s="99">
        <v>726503.63703918504</v>
      </c>
      <c r="BT2582" s="99">
        <v>0</v>
      </c>
      <c r="BU2582" s="99">
        <v>0</v>
      </c>
      <c r="BV2582" s="99">
        <v>209231.35048294099</v>
      </c>
      <c r="BW2582" s="99">
        <v>0</v>
      </c>
      <c r="BX2582" s="99">
        <v>0</v>
      </c>
      <c r="BY2582" s="99">
        <v>0</v>
      </c>
      <c r="BZ2582" s="99">
        <v>0</v>
      </c>
      <c r="CA2582" s="99">
        <v>4717.88854968548</v>
      </c>
      <c r="CB2582" s="99">
        <v>537200.30017852795</v>
      </c>
      <c r="CC2582" s="99">
        <v>4581392.3203735398</v>
      </c>
      <c r="CD2582" s="99">
        <v>1174154.7740020801</v>
      </c>
      <c r="CE2582" s="99">
        <v>98.606640945188701</v>
      </c>
      <c r="CF2582" s="99">
        <v>15959.0697602034</v>
      </c>
      <c r="CG2582" s="99">
        <v>127638.57444572401</v>
      </c>
      <c r="CH2582" s="99">
        <v>0</v>
      </c>
      <c r="CI2582" s="99">
        <v>4819.70789432526</v>
      </c>
      <c r="CJ2582" s="99">
        <v>553359.306167603</v>
      </c>
      <c r="CK2582" s="99">
        <v>4709899.9052734403</v>
      </c>
      <c r="CL2582" s="99">
        <v>1180147.0702667199</v>
      </c>
      <c r="CM2582" s="203">
        <f t="shared" si="120"/>
        <v>6036.4934511035699</v>
      </c>
      <c r="CN2582" s="203">
        <f t="shared" si="121"/>
        <v>925425.49398803804</v>
      </c>
      <c r="CO2582" s="203">
        <f t="shared" si="122"/>
        <v>6103870.7960662898</v>
      </c>
      <c r="CP2582" s="99">
        <v>1180147.0702667199</v>
      </c>
      <c r="CQ2582" s="99">
        <v>0</v>
      </c>
      <c r="CR2582" s="99">
        <v>0</v>
      </c>
      <c r="CS2582" s="99">
        <v>0</v>
      </c>
      <c r="CT2582" s="99">
        <v>0</v>
      </c>
    </row>
    <row r="2583" spans="1:98">
      <c r="A2583" s="98" t="s">
        <v>194</v>
      </c>
      <c r="B2583" s="100">
        <v>40695</v>
      </c>
      <c r="C2583" s="99">
        <v>4453.8204675316802</v>
      </c>
      <c r="D2583" s="99">
        <v>0</v>
      </c>
      <c r="E2583" s="99">
        <v>259.15344643965398</v>
      </c>
      <c r="F2583" s="99">
        <v>129.88012867793401</v>
      </c>
      <c r="G2583" s="99">
        <v>0</v>
      </c>
      <c r="H2583" s="99">
        <v>0</v>
      </c>
      <c r="I2583" s="99">
        <v>0</v>
      </c>
      <c r="J2583" s="99">
        <v>1244.33823569119</v>
      </c>
      <c r="K2583" s="99">
        <v>0</v>
      </c>
      <c r="L2583" s="99">
        <v>1641.76854296029</v>
      </c>
      <c r="M2583" s="99">
        <v>1157.32798205316</v>
      </c>
      <c r="N2583" s="99">
        <v>1618.7469634860799</v>
      </c>
      <c r="O2583" s="99">
        <v>0</v>
      </c>
      <c r="P2583" s="99">
        <v>0</v>
      </c>
      <c r="Q2583" s="99">
        <v>287.38602437078998</v>
      </c>
      <c r="R2583" s="99">
        <v>0</v>
      </c>
      <c r="S2583" s="99">
        <v>0</v>
      </c>
      <c r="T2583" s="99">
        <v>101.98117670416801</v>
      </c>
      <c r="U2583" s="99">
        <v>1248.9953718632501</v>
      </c>
      <c r="V2583" s="99">
        <v>502036.65167999303</v>
      </c>
      <c r="W2583" s="99">
        <v>0</v>
      </c>
      <c r="X2583" s="99">
        <v>29765.590090751601</v>
      </c>
      <c r="Y2583" s="99">
        <v>8534.8066550493204</v>
      </c>
      <c r="Z2583" s="99">
        <v>0</v>
      </c>
      <c r="AA2583" s="99">
        <v>0</v>
      </c>
      <c r="AB2583" s="99">
        <v>0</v>
      </c>
      <c r="AC2583" s="99">
        <v>375902.12793731701</v>
      </c>
      <c r="AD2583" s="99">
        <v>0</v>
      </c>
      <c r="AE2583" s="99">
        <v>123993.922430992</v>
      </c>
      <c r="AF2583" s="99">
        <v>106446.400590897</v>
      </c>
      <c r="AG2583" s="99">
        <v>220069.293579102</v>
      </c>
      <c r="AH2583" s="99">
        <v>0</v>
      </c>
      <c r="AI2583" s="99">
        <v>0</v>
      </c>
      <c r="AJ2583" s="99">
        <v>80337.811330795303</v>
      </c>
      <c r="AK2583" s="99">
        <v>0</v>
      </c>
      <c r="AL2583" s="99">
        <v>0</v>
      </c>
      <c r="AM2583" s="99">
        <v>16524.843751430501</v>
      </c>
      <c r="AN2583" s="99">
        <v>376078.27489471401</v>
      </c>
      <c r="AO2583" s="99">
        <v>4276533.4296875</v>
      </c>
      <c r="AP2583" s="99">
        <v>0</v>
      </c>
      <c r="AQ2583" s="99">
        <v>270636.227787018</v>
      </c>
      <c r="AR2583" s="99">
        <v>74377.941896438599</v>
      </c>
      <c r="AS2583" s="99">
        <v>0</v>
      </c>
      <c r="AT2583" s="99">
        <v>0</v>
      </c>
      <c r="AU2583" s="99">
        <v>0</v>
      </c>
      <c r="AV2583" s="99">
        <v>1426430.8337097201</v>
      </c>
      <c r="AW2583" s="99">
        <v>0</v>
      </c>
      <c r="AX2583" s="99">
        <v>1134760.3836669901</v>
      </c>
      <c r="AY2583" s="99">
        <v>981875.497161865</v>
      </c>
      <c r="AZ2583" s="99">
        <v>1782823.5569305399</v>
      </c>
      <c r="BA2583" s="99">
        <v>0</v>
      </c>
      <c r="BB2583" s="99">
        <v>0</v>
      </c>
      <c r="BC2583" s="99">
        <v>641862.76174163795</v>
      </c>
      <c r="BD2583" s="99">
        <v>0</v>
      </c>
      <c r="BE2583" s="99">
        <v>0</v>
      </c>
      <c r="BF2583" s="99">
        <v>134842.37125205999</v>
      </c>
      <c r="BG2583" s="99">
        <v>1427517.5921478299</v>
      </c>
      <c r="BH2583" s="99">
        <v>1061383.8251342799</v>
      </c>
      <c r="BI2583" s="99">
        <v>0</v>
      </c>
      <c r="BJ2583" s="99">
        <v>109188.98995876301</v>
      </c>
      <c r="BK2583" s="99">
        <v>29211.149497270599</v>
      </c>
      <c r="BL2583" s="99">
        <v>0</v>
      </c>
      <c r="BM2583" s="99">
        <v>0</v>
      </c>
      <c r="BN2583" s="99">
        <v>0</v>
      </c>
      <c r="BO2583" s="99">
        <v>0</v>
      </c>
      <c r="BP2583" s="99">
        <v>0</v>
      </c>
      <c r="BQ2583" s="99">
        <v>0</v>
      </c>
      <c r="BR2583" s="99">
        <v>247068.60940742501</v>
      </c>
      <c r="BS2583" s="99">
        <v>702437.19728088402</v>
      </c>
      <c r="BT2583" s="99">
        <v>0</v>
      </c>
      <c r="BU2583" s="99">
        <v>0</v>
      </c>
      <c r="BV2583" s="99">
        <v>224986.71075248701</v>
      </c>
      <c r="BW2583" s="99">
        <v>0</v>
      </c>
      <c r="BX2583" s="99">
        <v>0</v>
      </c>
      <c r="BY2583" s="99">
        <v>0</v>
      </c>
      <c r="BZ2583" s="99">
        <v>0</v>
      </c>
      <c r="CA2583" s="99">
        <v>4710.3840441107805</v>
      </c>
      <c r="CB2583" s="99">
        <v>530804.20325470006</v>
      </c>
      <c r="CC2583" s="99">
        <v>4544234.61608887</v>
      </c>
      <c r="CD2583" s="99">
        <v>1170777.3635253899</v>
      </c>
      <c r="CE2583" s="99">
        <v>98.785025969147696</v>
      </c>
      <c r="CF2583" s="99">
        <v>16596.3947341442</v>
      </c>
      <c r="CG2583" s="99">
        <v>134447.89104652399</v>
      </c>
      <c r="CH2583" s="99">
        <v>0</v>
      </c>
      <c r="CI2583" s="99">
        <v>4806.818159163</v>
      </c>
      <c r="CJ2583" s="99">
        <v>547768.414268494</v>
      </c>
      <c r="CK2583" s="99">
        <v>4678938.4174194299</v>
      </c>
      <c r="CL2583" s="99">
        <v>1170333.3729248</v>
      </c>
      <c r="CM2583" s="203">
        <f t="shared" si="120"/>
        <v>6055.8135310262496</v>
      </c>
      <c r="CN2583" s="203">
        <f t="shared" si="121"/>
        <v>923846.68916320801</v>
      </c>
      <c r="CO2583" s="203">
        <f t="shared" si="122"/>
        <v>6106456.0095672598</v>
      </c>
      <c r="CP2583" s="99">
        <v>1170333.3729248</v>
      </c>
      <c r="CQ2583" s="99">
        <v>0</v>
      </c>
      <c r="CR2583" s="99">
        <v>0</v>
      </c>
      <c r="CS2583" s="99">
        <v>0</v>
      </c>
      <c r="CT2583" s="99">
        <v>0</v>
      </c>
    </row>
    <row r="2584" spans="1:98">
      <c r="A2584" s="98" t="s">
        <v>194</v>
      </c>
      <c r="B2584" s="100">
        <v>40787</v>
      </c>
      <c r="C2584" s="99">
        <v>4378.2152867913201</v>
      </c>
      <c r="D2584" s="99">
        <v>0</v>
      </c>
      <c r="E2584" s="99">
        <v>270.951708473265</v>
      </c>
      <c r="F2584" s="99">
        <v>135.01098164543501</v>
      </c>
      <c r="G2584" s="99">
        <v>0</v>
      </c>
      <c r="H2584" s="99">
        <v>0</v>
      </c>
      <c r="I2584" s="99">
        <v>0</v>
      </c>
      <c r="J2584" s="99">
        <v>1262.4214398413901</v>
      </c>
      <c r="K2584" s="99">
        <v>0</v>
      </c>
      <c r="L2584" s="99">
        <v>1660.5285291969799</v>
      </c>
      <c r="M2584" s="99">
        <v>1162.1537836939101</v>
      </c>
      <c r="N2584" s="99">
        <v>1567.8036454618</v>
      </c>
      <c r="O2584" s="99">
        <v>0</v>
      </c>
      <c r="P2584" s="99">
        <v>0</v>
      </c>
      <c r="Q2584" s="99">
        <v>298.25346668437101</v>
      </c>
      <c r="R2584" s="99">
        <v>0</v>
      </c>
      <c r="S2584" s="99">
        <v>0</v>
      </c>
      <c r="T2584" s="99">
        <v>87.758195616304903</v>
      </c>
      <c r="U2584" s="99">
        <v>1268.64126616716</v>
      </c>
      <c r="V2584" s="99">
        <v>496012.22460174601</v>
      </c>
      <c r="W2584" s="99">
        <v>0</v>
      </c>
      <c r="X2584" s="99">
        <v>30389.4241204262</v>
      </c>
      <c r="Y2584" s="99">
        <v>8199.1951296329498</v>
      </c>
      <c r="Z2584" s="99">
        <v>0</v>
      </c>
      <c r="AA2584" s="99">
        <v>0</v>
      </c>
      <c r="AB2584" s="99">
        <v>0</v>
      </c>
      <c r="AC2584" s="99">
        <v>383482.04792785598</v>
      </c>
      <c r="AD2584" s="99">
        <v>0</v>
      </c>
      <c r="AE2584" s="99">
        <v>123721.61283588401</v>
      </c>
      <c r="AF2584" s="99">
        <v>107793.18035984</v>
      </c>
      <c r="AG2584" s="99">
        <v>213160.910531998</v>
      </c>
      <c r="AH2584" s="99">
        <v>0</v>
      </c>
      <c r="AI2584" s="99">
        <v>0</v>
      </c>
      <c r="AJ2584" s="99">
        <v>81337.874733924895</v>
      </c>
      <c r="AK2584" s="99">
        <v>0</v>
      </c>
      <c r="AL2584" s="99">
        <v>0</v>
      </c>
      <c r="AM2584" s="99">
        <v>15992.939618229901</v>
      </c>
      <c r="AN2584" s="99">
        <v>384333.99566650402</v>
      </c>
      <c r="AO2584" s="99">
        <v>4202309.2072143601</v>
      </c>
      <c r="AP2584" s="99">
        <v>0</v>
      </c>
      <c r="AQ2584" s="99">
        <v>277928.04262161301</v>
      </c>
      <c r="AR2584" s="99">
        <v>71166.472352027893</v>
      </c>
      <c r="AS2584" s="99">
        <v>0</v>
      </c>
      <c r="AT2584" s="99">
        <v>0</v>
      </c>
      <c r="AU2584" s="99">
        <v>0</v>
      </c>
      <c r="AV2584" s="99">
        <v>1457319.1691741899</v>
      </c>
      <c r="AW2584" s="99">
        <v>0</v>
      </c>
      <c r="AX2584" s="99">
        <v>1149661.57427979</v>
      </c>
      <c r="AY2584" s="99">
        <v>991514.61363983201</v>
      </c>
      <c r="AZ2584" s="99">
        <v>1735332.12301636</v>
      </c>
      <c r="BA2584" s="99">
        <v>0</v>
      </c>
      <c r="BB2584" s="99">
        <v>0</v>
      </c>
      <c r="BC2584" s="99">
        <v>653386.17073821998</v>
      </c>
      <c r="BD2584" s="99">
        <v>0</v>
      </c>
      <c r="BE2584" s="99">
        <v>0</v>
      </c>
      <c r="BF2584" s="99">
        <v>131999.26856422401</v>
      </c>
      <c r="BG2584" s="99">
        <v>1454438.26158142</v>
      </c>
      <c r="BH2584" s="99">
        <v>1056048.5009155299</v>
      </c>
      <c r="BI2584" s="99">
        <v>0</v>
      </c>
      <c r="BJ2584" s="99">
        <v>106274.762174606</v>
      </c>
      <c r="BK2584" s="99">
        <v>27922.859670400601</v>
      </c>
      <c r="BL2584" s="99">
        <v>0</v>
      </c>
      <c r="BM2584" s="99">
        <v>0</v>
      </c>
      <c r="BN2584" s="99">
        <v>0</v>
      </c>
      <c r="BO2584" s="99">
        <v>0</v>
      </c>
      <c r="BP2584" s="99">
        <v>0</v>
      </c>
      <c r="BQ2584" s="99">
        <v>0</v>
      </c>
      <c r="BR2584" s="99">
        <v>251703.50370216399</v>
      </c>
      <c r="BS2584" s="99">
        <v>677227.84381103504</v>
      </c>
      <c r="BT2584" s="99">
        <v>0</v>
      </c>
      <c r="BU2584" s="99">
        <v>0</v>
      </c>
      <c r="BV2584" s="99">
        <v>227116.47745513899</v>
      </c>
      <c r="BW2584" s="99">
        <v>0</v>
      </c>
      <c r="BX2584" s="99">
        <v>0</v>
      </c>
      <c r="BY2584" s="99">
        <v>0</v>
      </c>
      <c r="BZ2584" s="99">
        <v>0</v>
      </c>
      <c r="CA2584" s="99">
        <v>4649.6234208345404</v>
      </c>
      <c r="CB2584" s="99">
        <v>523950.58824157697</v>
      </c>
      <c r="CC2584" s="99">
        <v>4476228.9383544903</v>
      </c>
      <c r="CD2584" s="99">
        <v>1164251.4464721701</v>
      </c>
      <c r="CE2584" s="99">
        <v>89.688354995101705</v>
      </c>
      <c r="CF2584" s="99">
        <v>16291.114574670801</v>
      </c>
      <c r="CG2584" s="99">
        <v>133100.042970657</v>
      </c>
      <c r="CH2584" s="99">
        <v>0</v>
      </c>
      <c r="CI2584" s="99">
        <v>4737.1720664501199</v>
      </c>
      <c r="CJ2584" s="99">
        <v>539862.04487609898</v>
      </c>
      <c r="CK2584" s="99">
        <v>4607763.4444580097</v>
      </c>
      <c r="CL2584" s="99">
        <v>1160885.0975494401</v>
      </c>
      <c r="CM2584" s="203">
        <f t="shared" si="120"/>
        <v>6005.8133326172801</v>
      </c>
      <c r="CN2584" s="203">
        <f t="shared" si="121"/>
        <v>924196.040542603</v>
      </c>
      <c r="CO2584" s="203">
        <f t="shared" si="122"/>
        <v>6062201.7060394296</v>
      </c>
      <c r="CP2584" s="99">
        <v>1160885.0975494401</v>
      </c>
      <c r="CQ2584" s="99">
        <v>0</v>
      </c>
      <c r="CR2584" s="99">
        <v>0</v>
      </c>
      <c r="CS2584" s="99">
        <v>0</v>
      </c>
      <c r="CT2584" s="99">
        <v>0</v>
      </c>
    </row>
    <row r="2585" spans="1:98">
      <c r="A2585" s="98" t="s">
        <v>194</v>
      </c>
      <c r="B2585" s="100">
        <v>40878</v>
      </c>
      <c r="C2585" s="99">
        <v>4364.9514259099997</v>
      </c>
      <c r="D2585" s="99">
        <v>0</v>
      </c>
      <c r="E2585" s="99">
        <v>279.62237630412</v>
      </c>
      <c r="F2585" s="99">
        <v>131.638751296327</v>
      </c>
      <c r="G2585" s="99">
        <v>0</v>
      </c>
      <c r="H2585" s="99">
        <v>0</v>
      </c>
      <c r="I2585" s="99">
        <v>0</v>
      </c>
      <c r="J2585" s="99">
        <v>1288.03506229818</v>
      </c>
      <c r="K2585" s="99">
        <v>0</v>
      </c>
      <c r="L2585" s="99">
        <v>1645.5475726872701</v>
      </c>
      <c r="M2585" s="99">
        <v>1158.9544402658901</v>
      </c>
      <c r="N2585" s="99">
        <v>1546.8698184341199</v>
      </c>
      <c r="O2585" s="99">
        <v>0</v>
      </c>
      <c r="P2585" s="99">
        <v>0</v>
      </c>
      <c r="Q2585" s="99">
        <v>299.72873630747199</v>
      </c>
      <c r="R2585" s="99">
        <v>0</v>
      </c>
      <c r="S2585" s="99">
        <v>0</v>
      </c>
      <c r="T2585" s="99">
        <v>76.676900979131503</v>
      </c>
      <c r="U2585" s="99">
        <v>1293.0469889938799</v>
      </c>
      <c r="V2585" s="99">
        <v>494726.61262130702</v>
      </c>
      <c r="W2585" s="99">
        <v>0</v>
      </c>
      <c r="X2585" s="99">
        <v>29418.1845879555</v>
      </c>
      <c r="Y2585" s="99">
        <v>7993.8771122693997</v>
      </c>
      <c r="Z2585" s="99">
        <v>0</v>
      </c>
      <c r="AA2585" s="99">
        <v>0</v>
      </c>
      <c r="AB2585" s="99">
        <v>0</v>
      </c>
      <c r="AC2585" s="99">
        <v>383843.71792221098</v>
      </c>
      <c r="AD2585" s="99">
        <v>0</v>
      </c>
      <c r="AE2585" s="99">
        <v>122473.27678108199</v>
      </c>
      <c r="AF2585" s="99">
        <v>109787.768072128</v>
      </c>
      <c r="AG2585" s="99">
        <v>205430.49055290199</v>
      </c>
      <c r="AH2585" s="99">
        <v>0</v>
      </c>
      <c r="AI2585" s="99">
        <v>0</v>
      </c>
      <c r="AJ2585" s="99">
        <v>86236.873993873596</v>
      </c>
      <c r="AK2585" s="99">
        <v>0</v>
      </c>
      <c r="AL2585" s="99">
        <v>0</v>
      </c>
      <c r="AM2585" s="99">
        <v>14538.9781181812</v>
      </c>
      <c r="AN2585" s="99">
        <v>384883.88027191203</v>
      </c>
      <c r="AO2585" s="99">
        <v>4252701.4944457998</v>
      </c>
      <c r="AP2585" s="99">
        <v>0</v>
      </c>
      <c r="AQ2585" s="99">
        <v>266150.422447205</v>
      </c>
      <c r="AR2585" s="99">
        <v>71194.910149574294</v>
      </c>
      <c r="AS2585" s="99">
        <v>0</v>
      </c>
      <c r="AT2585" s="99">
        <v>0</v>
      </c>
      <c r="AU2585" s="99">
        <v>0</v>
      </c>
      <c r="AV2585" s="99">
        <v>1478152.51060486</v>
      </c>
      <c r="AW2585" s="99">
        <v>0</v>
      </c>
      <c r="AX2585" s="99">
        <v>1140965.0455322301</v>
      </c>
      <c r="AY2585" s="99">
        <v>1014667.23618317</v>
      </c>
      <c r="AZ2585" s="99">
        <v>1666838.67277527</v>
      </c>
      <c r="BA2585" s="99">
        <v>0</v>
      </c>
      <c r="BB2585" s="99">
        <v>0</v>
      </c>
      <c r="BC2585" s="99">
        <v>698366.34251403797</v>
      </c>
      <c r="BD2585" s="99">
        <v>0</v>
      </c>
      <c r="BE2585" s="99">
        <v>0</v>
      </c>
      <c r="BF2585" s="99">
        <v>122170.578056335</v>
      </c>
      <c r="BG2585" s="99">
        <v>1486791.7577819801</v>
      </c>
      <c r="BH2585" s="99">
        <v>1062045.42637634</v>
      </c>
      <c r="BI2585" s="99">
        <v>0</v>
      </c>
      <c r="BJ2585" s="99">
        <v>111356.25118827799</v>
      </c>
      <c r="BK2585" s="99">
        <v>26799.180605649901</v>
      </c>
      <c r="BL2585" s="99">
        <v>0</v>
      </c>
      <c r="BM2585" s="99">
        <v>0</v>
      </c>
      <c r="BN2585" s="99">
        <v>0</v>
      </c>
      <c r="BO2585" s="99">
        <v>0</v>
      </c>
      <c r="BP2585" s="99">
        <v>0</v>
      </c>
      <c r="BQ2585" s="99">
        <v>0</v>
      </c>
      <c r="BR2585" s="99">
        <v>254173.78943252601</v>
      </c>
      <c r="BS2585" s="99">
        <v>671436.812683105</v>
      </c>
      <c r="BT2585" s="99">
        <v>0</v>
      </c>
      <c r="BU2585" s="99">
        <v>0</v>
      </c>
      <c r="BV2585" s="99">
        <v>246340.889633179</v>
      </c>
      <c r="BW2585" s="99">
        <v>0</v>
      </c>
      <c r="BX2585" s="99">
        <v>0</v>
      </c>
      <c r="BY2585" s="99">
        <v>0</v>
      </c>
      <c r="BZ2585" s="99">
        <v>0</v>
      </c>
      <c r="CA2585" s="99">
        <v>4648.5104305148097</v>
      </c>
      <c r="CB2585" s="99">
        <v>524908.97847747803</v>
      </c>
      <c r="CC2585" s="99">
        <v>4520849.0047607403</v>
      </c>
      <c r="CD2585" s="99">
        <v>1169632.4695129399</v>
      </c>
      <c r="CE2585" s="99">
        <v>80.376117521897001</v>
      </c>
      <c r="CF2585" s="99">
        <v>15822.311209321</v>
      </c>
      <c r="CG2585" s="99">
        <v>132972.544141769</v>
      </c>
      <c r="CH2585" s="99">
        <v>0</v>
      </c>
      <c r="CI2585" s="99">
        <v>4728.8645763397199</v>
      </c>
      <c r="CJ2585" s="99">
        <v>541435.54007720901</v>
      </c>
      <c r="CK2585" s="99">
        <v>4654300.0259399395</v>
      </c>
      <c r="CL2585" s="99">
        <v>1170369.3424682601</v>
      </c>
      <c r="CM2585" s="203">
        <f t="shared" si="120"/>
        <v>6021.9115653335994</v>
      </c>
      <c r="CN2585" s="203">
        <f t="shared" si="121"/>
        <v>926319.42034912109</v>
      </c>
      <c r="CO2585" s="203">
        <f t="shared" si="122"/>
        <v>6141091.7837219201</v>
      </c>
      <c r="CP2585" s="99">
        <v>1170369.3424682601</v>
      </c>
      <c r="CQ2585" s="99">
        <v>0</v>
      </c>
      <c r="CR2585" s="99">
        <v>0</v>
      </c>
      <c r="CS2585" s="99">
        <v>0</v>
      </c>
      <c r="CT2585" s="99">
        <v>0</v>
      </c>
    </row>
    <row r="2586" spans="1:98">
      <c r="A2586" s="98" t="s">
        <v>194</v>
      </c>
      <c r="B2586" s="100">
        <v>40969</v>
      </c>
      <c r="C2586" s="99">
        <v>4398.0243473648998</v>
      </c>
      <c r="D2586" s="99">
        <v>0</v>
      </c>
      <c r="E2586" s="99">
        <v>259.83461713790899</v>
      </c>
      <c r="F2586" s="99">
        <v>117.179889329709</v>
      </c>
      <c r="G2586" s="99">
        <v>0</v>
      </c>
      <c r="H2586" s="99">
        <v>0</v>
      </c>
      <c r="I2586" s="99">
        <v>0</v>
      </c>
      <c r="J2586" s="99">
        <v>1349.2201914787299</v>
      </c>
      <c r="K2586" s="99">
        <v>0</v>
      </c>
      <c r="L2586" s="99">
        <v>1620.51272301376</v>
      </c>
      <c r="M2586" s="99">
        <v>1171.5212131738699</v>
      </c>
      <c r="N2586" s="99">
        <v>1534.75494047999</v>
      </c>
      <c r="O2586" s="99">
        <v>0</v>
      </c>
      <c r="P2586" s="99">
        <v>0</v>
      </c>
      <c r="Q2586" s="99">
        <v>302.95989274978598</v>
      </c>
      <c r="R2586" s="99">
        <v>0</v>
      </c>
      <c r="S2586" s="99">
        <v>0</v>
      </c>
      <c r="T2586" s="99">
        <v>91.878586810082197</v>
      </c>
      <c r="U2586" s="99">
        <v>1352.2515460997799</v>
      </c>
      <c r="V2586" s="99">
        <v>496807.51111221302</v>
      </c>
      <c r="W2586" s="99">
        <v>0</v>
      </c>
      <c r="X2586" s="99">
        <v>29487.7162587643</v>
      </c>
      <c r="Y2586" s="99">
        <v>7862.6932778954497</v>
      </c>
      <c r="Z2586" s="99">
        <v>0</v>
      </c>
      <c r="AA2586" s="99">
        <v>0</v>
      </c>
      <c r="AB2586" s="99">
        <v>0</v>
      </c>
      <c r="AC2586" s="99">
        <v>399868.37522125198</v>
      </c>
      <c r="AD2586" s="99">
        <v>0</v>
      </c>
      <c r="AE2586" s="99">
        <v>120780.881258965</v>
      </c>
      <c r="AF2586" s="99">
        <v>114418.62464523299</v>
      </c>
      <c r="AG2586" s="99">
        <v>202949.95673561099</v>
      </c>
      <c r="AH2586" s="99">
        <v>0</v>
      </c>
      <c r="AI2586" s="99">
        <v>0</v>
      </c>
      <c r="AJ2586" s="99">
        <v>88179.7250337601</v>
      </c>
      <c r="AK2586" s="99">
        <v>0</v>
      </c>
      <c r="AL2586" s="99">
        <v>0</v>
      </c>
      <c r="AM2586" s="99">
        <v>16405.331533193599</v>
      </c>
      <c r="AN2586" s="99">
        <v>400207.019142151</v>
      </c>
      <c r="AO2586" s="99">
        <v>4326602.8397216797</v>
      </c>
      <c r="AP2586" s="99">
        <v>0</v>
      </c>
      <c r="AQ2586" s="99">
        <v>270425.85681533802</v>
      </c>
      <c r="AR2586" s="99">
        <v>69242.214159011797</v>
      </c>
      <c r="AS2586" s="99">
        <v>0</v>
      </c>
      <c r="AT2586" s="99">
        <v>0</v>
      </c>
      <c r="AU2586" s="99">
        <v>0</v>
      </c>
      <c r="AV2586" s="99">
        <v>1535777.04914856</v>
      </c>
      <c r="AW2586" s="99">
        <v>0</v>
      </c>
      <c r="AX2586" s="99">
        <v>1124386.5002441399</v>
      </c>
      <c r="AY2586" s="99">
        <v>1062658.3608856199</v>
      </c>
      <c r="AZ2586" s="99">
        <v>1657345.2371521001</v>
      </c>
      <c r="BA2586" s="99">
        <v>0</v>
      </c>
      <c r="BB2586" s="99">
        <v>0</v>
      </c>
      <c r="BC2586" s="99">
        <v>715983.01981353795</v>
      </c>
      <c r="BD2586" s="99">
        <v>0</v>
      </c>
      <c r="BE2586" s="99">
        <v>0</v>
      </c>
      <c r="BF2586" s="99">
        <v>138474.57023239101</v>
      </c>
      <c r="BG2586" s="99">
        <v>1537347.2069091799</v>
      </c>
      <c r="BH2586" s="99">
        <v>1065379.0617828399</v>
      </c>
      <c r="BI2586" s="99">
        <v>0</v>
      </c>
      <c r="BJ2586" s="99">
        <v>112045.781961441</v>
      </c>
      <c r="BK2586" s="99">
        <v>27389.3122382164</v>
      </c>
      <c r="BL2586" s="99">
        <v>0</v>
      </c>
      <c r="BM2586" s="99">
        <v>0</v>
      </c>
      <c r="BN2586" s="99">
        <v>0</v>
      </c>
      <c r="BO2586" s="99">
        <v>0</v>
      </c>
      <c r="BP2586" s="99">
        <v>0</v>
      </c>
      <c r="BQ2586" s="99">
        <v>0</v>
      </c>
      <c r="BR2586" s="99">
        <v>261005.11794281</v>
      </c>
      <c r="BS2586" s="99">
        <v>668617.05306243896</v>
      </c>
      <c r="BT2586" s="99">
        <v>0</v>
      </c>
      <c r="BU2586" s="99">
        <v>0</v>
      </c>
      <c r="BV2586" s="99">
        <v>251872.395557404</v>
      </c>
      <c r="BW2586" s="99">
        <v>0</v>
      </c>
      <c r="BX2586" s="99">
        <v>0</v>
      </c>
      <c r="BY2586" s="99">
        <v>0</v>
      </c>
      <c r="BZ2586" s="99">
        <v>0</v>
      </c>
      <c r="CA2586" s="99">
        <v>4652.5793697237996</v>
      </c>
      <c r="CB2586" s="99">
        <v>524858.04379272496</v>
      </c>
      <c r="CC2586" s="99">
        <v>4601129.5171508798</v>
      </c>
      <c r="CD2586" s="99">
        <v>1178874.4947509801</v>
      </c>
      <c r="CE2586" s="99">
        <v>92.179181080311494</v>
      </c>
      <c r="CF2586" s="99">
        <v>16882.170612335201</v>
      </c>
      <c r="CG2586" s="99">
        <v>142435.43720436099</v>
      </c>
      <c r="CH2586" s="99">
        <v>0</v>
      </c>
      <c r="CI2586" s="99">
        <v>4751.3296603560402</v>
      </c>
      <c r="CJ2586" s="99">
        <v>541630.68981933605</v>
      </c>
      <c r="CK2586" s="99">
        <v>4744439.2854614304</v>
      </c>
      <c r="CL2586" s="99">
        <v>1185517.7955322301</v>
      </c>
      <c r="CM2586" s="203">
        <f t="shared" si="120"/>
        <v>6103.5812064558204</v>
      </c>
      <c r="CN2586" s="203">
        <f t="shared" si="121"/>
        <v>941837.70896148705</v>
      </c>
      <c r="CO2586" s="203">
        <f t="shared" si="122"/>
        <v>6281786.4923706101</v>
      </c>
      <c r="CP2586" s="99">
        <v>1185517.7955322301</v>
      </c>
      <c r="CQ2586" s="99">
        <v>0</v>
      </c>
      <c r="CR2586" s="99">
        <v>0</v>
      </c>
      <c r="CS2586" s="99">
        <v>0</v>
      </c>
      <c r="CT2586" s="99">
        <v>0</v>
      </c>
    </row>
    <row r="2587" spans="1:98">
      <c r="A2587" s="98" t="s">
        <v>194</v>
      </c>
      <c r="B2587" s="100">
        <v>41061</v>
      </c>
      <c r="C2587" s="99">
        <v>4373.3073493838301</v>
      </c>
      <c r="D2587" s="99">
        <v>0</v>
      </c>
      <c r="E2587" s="99">
        <v>254.333021992818</v>
      </c>
      <c r="F2587" s="99">
        <v>113.37266232818401</v>
      </c>
      <c r="G2587" s="99">
        <v>0</v>
      </c>
      <c r="H2587" s="99">
        <v>0</v>
      </c>
      <c r="I2587" s="99">
        <v>0</v>
      </c>
      <c r="J2587" s="99">
        <v>1330.9088058769701</v>
      </c>
      <c r="K2587" s="99">
        <v>0</v>
      </c>
      <c r="L2587" s="99">
        <v>1639.92202447355</v>
      </c>
      <c r="M2587" s="99">
        <v>1172.37511427701</v>
      </c>
      <c r="N2587" s="99">
        <v>1518.7275182455801</v>
      </c>
      <c r="O2587" s="99">
        <v>0</v>
      </c>
      <c r="P2587" s="99">
        <v>0</v>
      </c>
      <c r="Q2587" s="99">
        <v>297.84000025317101</v>
      </c>
      <c r="R2587" s="99">
        <v>0</v>
      </c>
      <c r="S2587" s="99">
        <v>0</v>
      </c>
      <c r="T2587" s="99">
        <v>97.055155794136198</v>
      </c>
      <c r="U2587" s="99">
        <v>1333.92939274013</v>
      </c>
      <c r="V2587" s="99">
        <v>488320.96917343099</v>
      </c>
      <c r="W2587" s="99">
        <v>0</v>
      </c>
      <c r="X2587" s="99">
        <v>26918.438073873502</v>
      </c>
      <c r="Y2587" s="99">
        <v>6587.3175209760702</v>
      </c>
      <c r="Z2587" s="99">
        <v>0</v>
      </c>
      <c r="AA2587" s="99">
        <v>0</v>
      </c>
      <c r="AB2587" s="99">
        <v>0</v>
      </c>
      <c r="AC2587" s="99">
        <v>396544.22055816703</v>
      </c>
      <c r="AD2587" s="99">
        <v>0</v>
      </c>
      <c r="AE2587" s="99">
        <v>118364.651039124</v>
      </c>
      <c r="AF2587" s="99">
        <v>111588.373275757</v>
      </c>
      <c r="AG2587" s="99">
        <v>198086.91953659101</v>
      </c>
      <c r="AH2587" s="99">
        <v>0</v>
      </c>
      <c r="AI2587" s="99">
        <v>0</v>
      </c>
      <c r="AJ2587" s="99">
        <v>87528.101792335496</v>
      </c>
      <c r="AK2587" s="99">
        <v>0</v>
      </c>
      <c r="AL2587" s="99">
        <v>0</v>
      </c>
      <c r="AM2587" s="99">
        <v>16684.490224599798</v>
      </c>
      <c r="AN2587" s="99">
        <v>396731.65900039702</v>
      </c>
      <c r="AO2587" s="99">
        <v>4223848.2001342801</v>
      </c>
      <c r="AP2587" s="99">
        <v>0</v>
      </c>
      <c r="AQ2587" s="99">
        <v>246977.28911209101</v>
      </c>
      <c r="AR2587" s="99">
        <v>59183.188015460997</v>
      </c>
      <c r="AS2587" s="99">
        <v>0</v>
      </c>
      <c r="AT2587" s="99">
        <v>0</v>
      </c>
      <c r="AU2587" s="99">
        <v>0</v>
      </c>
      <c r="AV2587" s="99">
        <v>1542973.75590515</v>
      </c>
      <c r="AW2587" s="99">
        <v>0</v>
      </c>
      <c r="AX2587" s="99">
        <v>1107155.5219574</v>
      </c>
      <c r="AY2587" s="99">
        <v>1036653.96343231</v>
      </c>
      <c r="AZ2587" s="99">
        <v>1621165.2430267299</v>
      </c>
      <c r="BA2587" s="99">
        <v>0</v>
      </c>
      <c r="BB2587" s="99">
        <v>0</v>
      </c>
      <c r="BC2587" s="99">
        <v>701475.994789124</v>
      </c>
      <c r="BD2587" s="99">
        <v>0</v>
      </c>
      <c r="BE2587" s="99">
        <v>0</v>
      </c>
      <c r="BF2587" s="99">
        <v>140111.62973022499</v>
      </c>
      <c r="BG2587" s="99">
        <v>1544295.6798706099</v>
      </c>
      <c r="BH2587" s="99">
        <v>1051579.52622986</v>
      </c>
      <c r="BI2587" s="99">
        <v>0</v>
      </c>
      <c r="BJ2587" s="99">
        <v>107516.502393723</v>
      </c>
      <c r="BK2587" s="99">
        <v>23437.316943407099</v>
      </c>
      <c r="BL2587" s="99">
        <v>0</v>
      </c>
      <c r="BM2587" s="99">
        <v>0</v>
      </c>
      <c r="BN2587" s="99">
        <v>0</v>
      </c>
      <c r="BO2587" s="99">
        <v>0</v>
      </c>
      <c r="BP2587" s="99">
        <v>0</v>
      </c>
      <c r="BQ2587" s="99">
        <v>0</v>
      </c>
      <c r="BR2587" s="99">
        <v>262217.88536453201</v>
      </c>
      <c r="BS2587" s="99">
        <v>651438.701377869</v>
      </c>
      <c r="BT2587" s="99">
        <v>0</v>
      </c>
      <c r="BU2587" s="99">
        <v>0</v>
      </c>
      <c r="BV2587" s="99">
        <v>248841.29213142401</v>
      </c>
      <c r="BW2587" s="99">
        <v>0</v>
      </c>
      <c r="BX2587" s="99">
        <v>0</v>
      </c>
      <c r="BY2587" s="99">
        <v>0</v>
      </c>
      <c r="BZ2587" s="99">
        <v>0</v>
      </c>
      <c r="CA2587" s="99">
        <v>4628.8484185934103</v>
      </c>
      <c r="CB2587" s="99">
        <v>515627.169506073</v>
      </c>
      <c r="CC2587" s="99">
        <v>4468935.4857788105</v>
      </c>
      <c r="CD2587" s="99">
        <v>1159444.1876983601</v>
      </c>
      <c r="CE2587" s="99">
        <v>95.214187777601197</v>
      </c>
      <c r="CF2587" s="99">
        <v>16726.8536770344</v>
      </c>
      <c r="CG2587" s="99">
        <v>140007.33650016799</v>
      </c>
      <c r="CH2587" s="99">
        <v>0</v>
      </c>
      <c r="CI2587" s="99">
        <v>4720.5073073506401</v>
      </c>
      <c r="CJ2587" s="99">
        <v>532760.35909271205</v>
      </c>
      <c r="CK2587" s="99">
        <v>4609114.0995483398</v>
      </c>
      <c r="CL2587" s="99">
        <v>1159293.96003723</v>
      </c>
      <c r="CM2587" s="203">
        <f t="shared" si="120"/>
        <v>6054.4367000907696</v>
      </c>
      <c r="CN2587" s="203">
        <f t="shared" si="121"/>
        <v>929492.01809310913</v>
      </c>
      <c r="CO2587" s="203">
        <f t="shared" si="122"/>
        <v>6153409.77941895</v>
      </c>
      <c r="CP2587" s="99">
        <v>1159293.96003723</v>
      </c>
      <c r="CQ2587" s="99">
        <v>0</v>
      </c>
      <c r="CR2587" s="99">
        <v>0</v>
      </c>
      <c r="CS2587" s="99">
        <v>0</v>
      </c>
      <c r="CT2587" s="99">
        <v>0</v>
      </c>
    </row>
    <row r="2588" spans="1:98">
      <c r="A2588" s="98" t="s">
        <v>194</v>
      </c>
      <c r="B2588" s="100">
        <v>41153</v>
      </c>
      <c r="C2588" s="99">
        <v>4321.3528962731398</v>
      </c>
      <c r="D2588" s="99">
        <v>0</v>
      </c>
      <c r="E2588" s="99">
        <v>247.617823891342</v>
      </c>
      <c r="F2588" s="99">
        <v>104.538483321667</v>
      </c>
      <c r="G2588" s="99">
        <v>0</v>
      </c>
      <c r="H2588" s="99">
        <v>0</v>
      </c>
      <c r="I2588" s="99">
        <v>0</v>
      </c>
      <c r="J2588" s="99">
        <v>1345.7344634234901</v>
      </c>
      <c r="K2588" s="99">
        <v>0</v>
      </c>
      <c r="L2588" s="99">
        <v>1624.78590506315</v>
      </c>
      <c r="M2588" s="99">
        <v>1173.5157848894601</v>
      </c>
      <c r="N2588" s="99">
        <v>1495.5353559702601</v>
      </c>
      <c r="O2588" s="99">
        <v>0</v>
      </c>
      <c r="P2588" s="99">
        <v>0</v>
      </c>
      <c r="Q2588" s="99">
        <v>300.61994772031898</v>
      </c>
      <c r="R2588" s="99">
        <v>0</v>
      </c>
      <c r="S2588" s="99">
        <v>0</v>
      </c>
      <c r="T2588" s="99">
        <v>89.370659367181403</v>
      </c>
      <c r="U2588" s="99">
        <v>1350.49026548862</v>
      </c>
      <c r="V2588" s="99">
        <v>479136.20318221999</v>
      </c>
      <c r="W2588" s="99">
        <v>0</v>
      </c>
      <c r="X2588" s="99">
        <v>25688.741556167599</v>
      </c>
      <c r="Y2588" s="99">
        <v>5798.9147891402199</v>
      </c>
      <c r="Z2588" s="99">
        <v>0</v>
      </c>
      <c r="AA2588" s="99">
        <v>0</v>
      </c>
      <c r="AB2588" s="99">
        <v>0</v>
      </c>
      <c r="AC2588" s="99">
        <v>401877.035053253</v>
      </c>
      <c r="AD2588" s="99">
        <v>0</v>
      </c>
      <c r="AE2588" s="99">
        <v>115317.440701485</v>
      </c>
      <c r="AF2588" s="99">
        <v>111188.40852546701</v>
      </c>
      <c r="AG2588" s="99">
        <v>191448.13351440401</v>
      </c>
      <c r="AH2588" s="99">
        <v>0</v>
      </c>
      <c r="AI2588" s="99">
        <v>0</v>
      </c>
      <c r="AJ2588" s="99">
        <v>90109.077732086196</v>
      </c>
      <c r="AK2588" s="99">
        <v>0</v>
      </c>
      <c r="AL2588" s="99">
        <v>0</v>
      </c>
      <c r="AM2588" s="99">
        <v>16672.055085420601</v>
      </c>
      <c r="AN2588" s="99">
        <v>402311.65445709199</v>
      </c>
      <c r="AO2588" s="99">
        <v>4167653.0364379901</v>
      </c>
      <c r="AP2588" s="99">
        <v>0</v>
      </c>
      <c r="AQ2588" s="99">
        <v>235277.653907776</v>
      </c>
      <c r="AR2588" s="99">
        <v>51174.191699504903</v>
      </c>
      <c r="AS2588" s="99">
        <v>0</v>
      </c>
      <c r="AT2588" s="99">
        <v>0</v>
      </c>
      <c r="AU2588" s="99">
        <v>0</v>
      </c>
      <c r="AV2588" s="99">
        <v>1574447.1918792699</v>
      </c>
      <c r="AW2588" s="99">
        <v>0</v>
      </c>
      <c r="AX2588" s="99">
        <v>1093976.4911804199</v>
      </c>
      <c r="AY2588" s="99">
        <v>1036877.45153809</v>
      </c>
      <c r="AZ2588" s="99">
        <v>1564825.4060668901</v>
      </c>
      <c r="BA2588" s="99">
        <v>0</v>
      </c>
      <c r="BB2588" s="99">
        <v>0</v>
      </c>
      <c r="BC2588" s="99">
        <v>724763.29225158703</v>
      </c>
      <c r="BD2588" s="99">
        <v>0</v>
      </c>
      <c r="BE2588" s="99">
        <v>0</v>
      </c>
      <c r="BF2588" s="99">
        <v>138906.68254661601</v>
      </c>
      <c r="BG2588" s="99">
        <v>1567958.66567993</v>
      </c>
      <c r="BH2588" s="99">
        <v>1056290.2136383101</v>
      </c>
      <c r="BI2588" s="99">
        <v>0</v>
      </c>
      <c r="BJ2588" s="99">
        <v>112058.465255737</v>
      </c>
      <c r="BK2588" s="99">
        <v>22451.330455064799</v>
      </c>
      <c r="BL2588" s="99">
        <v>0</v>
      </c>
      <c r="BM2588" s="99">
        <v>0</v>
      </c>
      <c r="BN2588" s="99">
        <v>0</v>
      </c>
      <c r="BO2588" s="99">
        <v>0</v>
      </c>
      <c r="BP2588" s="99">
        <v>0</v>
      </c>
      <c r="BQ2588" s="99">
        <v>0</v>
      </c>
      <c r="BR2588" s="99">
        <v>261770.74561881999</v>
      </c>
      <c r="BS2588" s="99">
        <v>643991.98056793201</v>
      </c>
      <c r="BT2588" s="99">
        <v>0</v>
      </c>
      <c r="BU2588" s="99">
        <v>0</v>
      </c>
      <c r="BV2588" s="99">
        <v>256522.10573768601</v>
      </c>
      <c r="BW2588" s="99">
        <v>0</v>
      </c>
      <c r="BX2588" s="99">
        <v>0</v>
      </c>
      <c r="BY2588" s="99">
        <v>0</v>
      </c>
      <c r="BZ2588" s="99">
        <v>0</v>
      </c>
      <c r="CA2588" s="99">
        <v>4571.1757501959801</v>
      </c>
      <c r="CB2588" s="99">
        <v>504861.86639022798</v>
      </c>
      <c r="CC2588" s="99">
        <v>4399635.4454956101</v>
      </c>
      <c r="CD2588" s="99">
        <v>1170637.59190369</v>
      </c>
      <c r="CE2588" s="99">
        <v>91.316306964494302</v>
      </c>
      <c r="CF2588" s="99">
        <v>17073.547192096699</v>
      </c>
      <c r="CG2588" s="99">
        <v>141763.50028228801</v>
      </c>
      <c r="CH2588" s="99">
        <v>0</v>
      </c>
      <c r="CI2588" s="99">
        <v>4658.28100723028</v>
      </c>
      <c r="CJ2588" s="99">
        <v>521048.09535980201</v>
      </c>
      <c r="CK2588" s="99">
        <v>4540567.4617309598</v>
      </c>
      <c r="CL2588" s="99">
        <v>1166666.1297607401</v>
      </c>
      <c r="CM2588" s="203">
        <f t="shared" si="120"/>
        <v>6008.7712727189</v>
      </c>
      <c r="CN2588" s="203">
        <f t="shared" si="121"/>
        <v>923359.74981689407</v>
      </c>
      <c r="CO2588" s="203">
        <f t="shared" si="122"/>
        <v>6108526.1274108896</v>
      </c>
      <c r="CP2588" s="99">
        <v>1166666.1297607401</v>
      </c>
      <c r="CQ2588" s="99">
        <v>0</v>
      </c>
      <c r="CR2588" s="99">
        <v>0</v>
      </c>
      <c r="CS2588" s="99">
        <v>0</v>
      </c>
      <c r="CT2588" s="99">
        <v>0</v>
      </c>
    </row>
    <row r="2589" spans="1:98">
      <c r="A2589" s="98" t="s">
        <v>194</v>
      </c>
      <c r="B2589" s="100">
        <v>41244</v>
      </c>
      <c r="C2589" s="99">
        <v>4280.0574167370796</v>
      </c>
      <c r="D2589" s="99">
        <v>0</v>
      </c>
      <c r="E2589" s="99">
        <v>264.718491792679</v>
      </c>
      <c r="F2589" s="99">
        <v>126.24067735299499</v>
      </c>
      <c r="G2589" s="99">
        <v>0</v>
      </c>
      <c r="H2589" s="99">
        <v>0</v>
      </c>
      <c r="I2589" s="99">
        <v>0</v>
      </c>
      <c r="J2589" s="99">
        <v>1415.3195079714101</v>
      </c>
      <c r="K2589" s="99">
        <v>0</v>
      </c>
      <c r="L2589" s="99">
        <v>1610.7590031623799</v>
      </c>
      <c r="M2589" s="99">
        <v>1175.85223971307</v>
      </c>
      <c r="N2589" s="99">
        <v>1454.4107459187501</v>
      </c>
      <c r="O2589" s="99">
        <v>0</v>
      </c>
      <c r="P2589" s="99">
        <v>0</v>
      </c>
      <c r="Q2589" s="99">
        <v>307.63913140073402</v>
      </c>
      <c r="R2589" s="99">
        <v>0</v>
      </c>
      <c r="S2589" s="99">
        <v>0</v>
      </c>
      <c r="T2589" s="99">
        <v>93.700534979812801</v>
      </c>
      <c r="U2589" s="99">
        <v>1419.1948377043</v>
      </c>
      <c r="V2589" s="99">
        <v>474538.47206878703</v>
      </c>
      <c r="W2589" s="99">
        <v>0</v>
      </c>
      <c r="X2589" s="99">
        <v>24079.404107332201</v>
      </c>
      <c r="Y2589" s="99">
        <v>5222.6136563420296</v>
      </c>
      <c r="Z2589" s="99">
        <v>0</v>
      </c>
      <c r="AA2589" s="99">
        <v>0</v>
      </c>
      <c r="AB2589" s="99">
        <v>0</v>
      </c>
      <c r="AC2589" s="99">
        <v>424873.81986618001</v>
      </c>
      <c r="AD2589" s="99">
        <v>0</v>
      </c>
      <c r="AE2589" s="99">
        <v>112282.361778259</v>
      </c>
      <c r="AF2589" s="99">
        <v>110759.025934219</v>
      </c>
      <c r="AG2589" s="99">
        <v>186231.687160492</v>
      </c>
      <c r="AH2589" s="99">
        <v>0</v>
      </c>
      <c r="AI2589" s="99">
        <v>0</v>
      </c>
      <c r="AJ2589" s="99">
        <v>90672.724927902207</v>
      </c>
      <c r="AK2589" s="99">
        <v>0</v>
      </c>
      <c r="AL2589" s="99">
        <v>0</v>
      </c>
      <c r="AM2589" s="99">
        <v>14956.9373931885</v>
      </c>
      <c r="AN2589" s="99">
        <v>425637.29528427101</v>
      </c>
      <c r="AO2589" s="99">
        <v>4141761.6532592801</v>
      </c>
      <c r="AP2589" s="99">
        <v>0</v>
      </c>
      <c r="AQ2589" s="99">
        <v>233065.701370239</v>
      </c>
      <c r="AR2589" s="99">
        <v>51410.099809646599</v>
      </c>
      <c r="AS2589" s="99">
        <v>0</v>
      </c>
      <c r="AT2589" s="99">
        <v>0</v>
      </c>
      <c r="AU2589" s="99">
        <v>0</v>
      </c>
      <c r="AV2589" s="99">
        <v>1665353.04348755</v>
      </c>
      <c r="AW2589" s="99">
        <v>0</v>
      </c>
      <c r="AX2589" s="99">
        <v>1081186.2356872601</v>
      </c>
      <c r="AY2589" s="99">
        <v>1045525.50845337</v>
      </c>
      <c r="AZ2589" s="99">
        <v>1527287.67297363</v>
      </c>
      <c r="BA2589" s="99">
        <v>0</v>
      </c>
      <c r="BB2589" s="99">
        <v>0</v>
      </c>
      <c r="BC2589" s="99">
        <v>737509.94322204601</v>
      </c>
      <c r="BD2589" s="99">
        <v>0</v>
      </c>
      <c r="BE2589" s="99">
        <v>0</v>
      </c>
      <c r="BF2589" s="99">
        <v>127061.588340759</v>
      </c>
      <c r="BG2589" s="99">
        <v>1676772.6046905499</v>
      </c>
      <c r="BH2589" s="99">
        <v>1051088.2269744901</v>
      </c>
      <c r="BI2589" s="99">
        <v>0</v>
      </c>
      <c r="BJ2589" s="99">
        <v>107257.185217857</v>
      </c>
      <c r="BK2589" s="99">
        <v>20158.049052476901</v>
      </c>
      <c r="BL2589" s="99">
        <v>0</v>
      </c>
      <c r="BM2589" s="99">
        <v>0</v>
      </c>
      <c r="BN2589" s="99">
        <v>0</v>
      </c>
      <c r="BO2589" s="99">
        <v>0</v>
      </c>
      <c r="BP2589" s="99">
        <v>0</v>
      </c>
      <c r="BQ2589" s="99">
        <v>0</v>
      </c>
      <c r="BR2589" s="99">
        <v>263627.99118804903</v>
      </c>
      <c r="BS2589" s="99">
        <v>629289.52906799305</v>
      </c>
      <c r="BT2589" s="99">
        <v>0</v>
      </c>
      <c r="BU2589" s="99">
        <v>0</v>
      </c>
      <c r="BV2589" s="99">
        <v>262740.63375472999</v>
      </c>
      <c r="BW2589" s="99">
        <v>0</v>
      </c>
      <c r="BX2589" s="99">
        <v>0</v>
      </c>
      <c r="BY2589" s="99">
        <v>0</v>
      </c>
      <c r="BZ2589" s="99">
        <v>0</v>
      </c>
      <c r="CA2589" s="99">
        <v>4545.1558580994597</v>
      </c>
      <c r="CB2589" s="99">
        <v>498353.52231216402</v>
      </c>
      <c r="CC2589" s="99">
        <v>4375594.3761596698</v>
      </c>
      <c r="CD2589" s="99">
        <v>1154318.9815521201</v>
      </c>
      <c r="CE2589" s="99">
        <v>96.917034064419596</v>
      </c>
      <c r="CF2589" s="99">
        <v>16077.897076249101</v>
      </c>
      <c r="CG2589" s="99">
        <v>136717.00978851301</v>
      </c>
      <c r="CH2589" s="99">
        <v>0</v>
      </c>
      <c r="CI2589" s="99">
        <v>4643.0120176076898</v>
      </c>
      <c r="CJ2589" s="99">
        <v>514805.93178176897</v>
      </c>
      <c r="CK2589" s="99">
        <v>4512444.9520873995</v>
      </c>
      <c r="CL2589" s="99">
        <v>1154678.70297241</v>
      </c>
      <c r="CM2589" s="203">
        <f t="shared" si="120"/>
        <v>6062.2068553119898</v>
      </c>
      <c r="CN2589" s="203">
        <f t="shared" si="121"/>
        <v>940443.22706604004</v>
      </c>
      <c r="CO2589" s="203">
        <f t="shared" si="122"/>
        <v>6189217.5567779494</v>
      </c>
      <c r="CP2589" s="99">
        <v>1154678.70297241</v>
      </c>
      <c r="CQ2589" s="99">
        <v>0</v>
      </c>
      <c r="CR2589" s="99">
        <v>0</v>
      </c>
      <c r="CS2589" s="99">
        <v>0</v>
      </c>
      <c r="CT2589" s="99">
        <v>0</v>
      </c>
    </row>
    <row r="2590" spans="1:98">
      <c r="A2590" s="98" t="s">
        <v>194</v>
      </c>
      <c r="B2590" s="100">
        <v>41334</v>
      </c>
      <c r="C2590" s="99">
        <v>4201.1321839690199</v>
      </c>
      <c r="D2590" s="99">
        <v>0</v>
      </c>
      <c r="E2590" s="99">
        <v>222.55227064341301</v>
      </c>
      <c r="F2590" s="99">
        <v>85.206393125467002</v>
      </c>
      <c r="G2590" s="99">
        <v>0</v>
      </c>
      <c r="H2590" s="99">
        <v>0</v>
      </c>
      <c r="I2590" s="99">
        <v>0</v>
      </c>
      <c r="J2590" s="99">
        <v>1430.15648049116</v>
      </c>
      <c r="K2590" s="99">
        <v>0</v>
      </c>
      <c r="L2590" s="99">
        <v>105.45377785433099</v>
      </c>
      <c r="M2590" s="99">
        <v>1175.1034526526901</v>
      </c>
      <c r="N2590" s="99">
        <v>1402.8662321120501</v>
      </c>
      <c r="O2590" s="99">
        <v>0</v>
      </c>
      <c r="P2590" s="99">
        <v>1411.3066344559199</v>
      </c>
      <c r="Q2590" s="99">
        <v>311.09195724874701</v>
      </c>
      <c r="R2590" s="99">
        <v>0</v>
      </c>
      <c r="S2590" s="99">
        <v>96.7505889153108</v>
      </c>
      <c r="T2590" s="99">
        <v>1.0631932847900301</v>
      </c>
      <c r="U2590" s="99">
        <v>1434.6128334402999</v>
      </c>
      <c r="V2590" s="99">
        <v>468938.79372406</v>
      </c>
      <c r="W2590" s="99">
        <v>0</v>
      </c>
      <c r="X2590" s="99">
        <v>22773.438669681502</v>
      </c>
      <c r="Y2590" s="99">
        <v>3899.8436150252801</v>
      </c>
      <c r="Z2590" s="99">
        <v>0</v>
      </c>
      <c r="AA2590" s="99">
        <v>0</v>
      </c>
      <c r="AB2590" s="99">
        <v>0</v>
      </c>
      <c r="AC2590" s="99">
        <v>425774.60261535598</v>
      </c>
      <c r="AD2590" s="99">
        <v>0</v>
      </c>
      <c r="AE2590" s="99">
        <v>12539.7027148008</v>
      </c>
      <c r="AF2590" s="99">
        <v>112393.39300727801</v>
      </c>
      <c r="AG2590" s="99">
        <v>180769.179298401</v>
      </c>
      <c r="AH2590" s="99">
        <v>0</v>
      </c>
      <c r="AI2590" s="99">
        <v>91827.379016876206</v>
      </c>
      <c r="AJ2590" s="99">
        <v>91115.646681785598</v>
      </c>
      <c r="AK2590" s="99">
        <v>0</v>
      </c>
      <c r="AL2590" s="99">
        <v>15511.373474955601</v>
      </c>
      <c r="AM2590" s="99">
        <v>522.57733748108103</v>
      </c>
      <c r="AN2590" s="99">
        <v>425937.16030120902</v>
      </c>
      <c r="AO2590" s="99">
        <v>4070167.1547546401</v>
      </c>
      <c r="AP2590" s="99">
        <v>0</v>
      </c>
      <c r="AQ2590" s="99">
        <v>211942.212995529</v>
      </c>
      <c r="AR2590" s="99">
        <v>32271.890574455301</v>
      </c>
      <c r="AS2590" s="99">
        <v>0</v>
      </c>
      <c r="AT2590" s="99">
        <v>0</v>
      </c>
      <c r="AU2590" s="99">
        <v>0</v>
      </c>
      <c r="AV2590" s="99">
        <v>1678410.5644378699</v>
      </c>
      <c r="AW2590" s="99">
        <v>0</v>
      </c>
      <c r="AX2590" s="99">
        <v>121834.08806514701</v>
      </c>
      <c r="AY2590" s="99">
        <v>1056250.17033386</v>
      </c>
      <c r="AZ2590" s="99">
        <v>1477516.8426818801</v>
      </c>
      <c r="BA2590" s="99">
        <v>0</v>
      </c>
      <c r="BB2590" s="99">
        <v>872448.08061981201</v>
      </c>
      <c r="BC2590" s="99">
        <v>741838.84991455101</v>
      </c>
      <c r="BD2590" s="99">
        <v>0</v>
      </c>
      <c r="BE2590" s="99">
        <v>133054.533891678</v>
      </c>
      <c r="BF2590" s="99">
        <v>4171.8983343243599</v>
      </c>
      <c r="BG2590" s="99">
        <v>1688172.2976379399</v>
      </c>
      <c r="BH2590" s="99">
        <v>1122121.57089233</v>
      </c>
      <c r="BI2590" s="99">
        <v>0</v>
      </c>
      <c r="BJ2590" s="99">
        <v>112002.48045349101</v>
      </c>
      <c r="BK2590" s="99">
        <v>17787.7572169304</v>
      </c>
      <c r="BL2590" s="99">
        <v>0</v>
      </c>
      <c r="BM2590" s="99">
        <v>0</v>
      </c>
      <c r="BN2590" s="99">
        <v>0</v>
      </c>
      <c r="BO2590" s="99">
        <v>0</v>
      </c>
      <c r="BP2590" s="99">
        <v>0</v>
      </c>
      <c r="BQ2590" s="99">
        <v>0</v>
      </c>
      <c r="BR2590" s="99">
        <v>276202.91227340698</v>
      </c>
      <c r="BS2590" s="99">
        <v>624886.12356567394</v>
      </c>
      <c r="BT2590" s="99">
        <v>0</v>
      </c>
      <c r="BU2590" s="99">
        <v>64798.5</v>
      </c>
      <c r="BV2590" s="99">
        <v>271616.07978439302</v>
      </c>
      <c r="BW2590" s="99">
        <v>0</v>
      </c>
      <c r="BX2590" s="99">
        <v>9898.3999909162503</v>
      </c>
      <c r="BY2590" s="99">
        <v>0</v>
      </c>
      <c r="BZ2590" s="99">
        <v>0</v>
      </c>
      <c r="CA2590" s="99">
        <v>4417.7846047282201</v>
      </c>
      <c r="CB2590" s="99">
        <v>491477.19731903099</v>
      </c>
      <c r="CC2590" s="99">
        <v>4285490.2712402297</v>
      </c>
      <c r="CD2590" s="99">
        <v>1232853.7182006801</v>
      </c>
      <c r="CE2590" s="99">
        <v>97.428656653501093</v>
      </c>
      <c r="CF2590" s="99">
        <v>16447.084923982598</v>
      </c>
      <c r="CG2590" s="99">
        <v>140394.78618812599</v>
      </c>
      <c r="CH2590" s="99">
        <v>0</v>
      </c>
      <c r="CI2590" s="99">
        <v>4522.2806267738297</v>
      </c>
      <c r="CJ2590" s="99">
        <v>508382.07533264201</v>
      </c>
      <c r="CK2590" s="99">
        <v>4426530.8367309598</v>
      </c>
      <c r="CL2590" s="99">
        <v>1250125.7734832801</v>
      </c>
      <c r="CM2590" s="203">
        <f t="shared" si="120"/>
        <v>5956.8934602141298</v>
      </c>
      <c r="CN2590" s="203">
        <f t="shared" si="121"/>
        <v>934319.23563385103</v>
      </c>
      <c r="CO2590" s="203">
        <f t="shared" si="122"/>
        <v>6114703.1343689002</v>
      </c>
      <c r="CP2590" s="99">
        <v>1250125.7734832801</v>
      </c>
      <c r="CQ2590" s="99">
        <v>0</v>
      </c>
      <c r="CR2590" s="99">
        <v>0</v>
      </c>
      <c r="CS2590" s="99">
        <v>0</v>
      </c>
      <c r="CT2590" s="99">
        <v>0</v>
      </c>
    </row>
    <row r="2591" spans="1:98">
      <c r="A2591" s="98" t="s">
        <v>194</v>
      </c>
      <c r="B2591" s="100">
        <v>41426</v>
      </c>
      <c r="C2591" s="99">
        <v>4183.0483096837997</v>
      </c>
      <c r="D2591" s="99">
        <v>0</v>
      </c>
      <c r="E2591" s="99">
        <v>238.92259351722899</v>
      </c>
      <c r="F2591" s="99">
        <v>97.267502813600004</v>
      </c>
      <c r="G2591" s="99">
        <v>0</v>
      </c>
      <c r="H2591" s="99">
        <v>0</v>
      </c>
      <c r="I2591" s="99">
        <v>0</v>
      </c>
      <c r="J2591" s="99">
        <v>1420.09114167094</v>
      </c>
      <c r="K2591" s="99">
        <v>0</v>
      </c>
      <c r="L2591" s="99">
        <v>73.265983963385196</v>
      </c>
      <c r="M2591" s="99">
        <v>1201.4016888737699</v>
      </c>
      <c r="N2591" s="99">
        <v>1370.0325665772</v>
      </c>
      <c r="O2591" s="99">
        <v>0</v>
      </c>
      <c r="P2591" s="99">
        <v>1466.2965590655799</v>
      </c>
      <c r="Q2591" s="99">
        <v>310.51366837695201</v>
      </c>
      <c r="R2591" s="99">
        <v>0</v>
      </c>
      <c r="S2591" s="99">
        <v>101.91645696573001</v>
      </c>
      <c r="T2591" s="99">
        <v>0.98948016471695199</v>
      </c>
      <c r="U2591" s="99">
        <v>1423.10618631542</v>
      </c>
      <c r="V2591" s="99">
        <v>465939.63359069801</v>
      </c>
      <c r="W2591" s="99">
        <v>0</v>
      </c>
      <c r="X2591" s="99">
        <v>22112.973037958101</v>
      </c>
      <c r="Y2591" s="99">
        <v>3885.39224123955</v>
      </c>
      <c r="Z2591" s="99">
        <v>0</v>
      </c>
      <c r="AA2591" s="99">
        <v>0</v>
      </c>
      <c r="AB2591" s="99">
        <v>0</v>
      </c>
      <c r="AC2591" s="99">
        <v>430273.79767227202</v>
      </c>
      <c r="AD2591" s="99">
        <v>0</v>
      </c>
      <c r="AE2591" s="99">
        <v>3162.9345666468098</v>
      </c>
      <c r="AF2591" s="99">
        <v>115899.705117226</v>
      </c>
      <c r="AG2591" s="99">
        <v>176689.743188858</v>
      </c>
      <c r="AH2591" s="99">
        <v>0</v>
      </c>
      <c r="AI2591" s="99">
        <v>102170.35769939399</v>
      </c>
      <c r="AJ2591" s="99">
        <v>91221.306064605698</v>
      </c>
      <c r="AK2591" s="99">
        <v>0</v>
      </c>
      <c r="AL2591" s="99">
        <v>16819.400507688501</v>
      </c>
      <c r="AM2591" s="99">
        <v>485.147411808372</v>
      </c>
      <c r="AN2591" s="99">
        <v>430412.61293029803</v>
      </c>
      <c r="AO2591" s="99">
        <v>4068178.7228698698</v>
      </c>
      <c r="AP2591" s="99">
        <v>0</v>
      </c>
      <c r="AQ2591" s="99">
        <v>204026.07186698899</v>
      </c>
      <c r="AR2591" s="99">
        <v>35193.472340583801</v>
      </c>
      <c r="AS2591" s="99">
        <v>0</v>
      </c>
      <c r="AT2591" s="99">
        <v>0</v>
      </c>
      <c r="AU2591" s="99">
        <v>0</v>
      </c>
      <c r="AV2591" s="99">
        <v>1704781.44500732</v>
      </c>
      <c r="AW2591" s="99">
        <v>0</v>
      </c>
      <c r="AX2591" s="99">
        <v>27613.427360773101</v>
      </c>
      <c r="AY2591" s="99">
        <v>1088233.5148620601</v>
      </c>
      <c r="AZ2591" s="99">
        <v>1450522.99307251</v>
      </c>
      <c r="BA2591" s="99">
        <v>0</v>
      </c>
      <c r="BB2591" s="99">
        <v>968184.67530059803</v>
      </c>
      <c r="BC2591" s="99">
        <v>736171.87759399402</v>
      </c>
      <c r="BD2591" s="99">
        <v>0</v>
      </c>
      <c r="BE2591" s="99">
        <v>144129.172904968</v>
      </c>
      <c r="BF2591" s="99">
        <v>3874.68572798371</v>
      </c>
      <c r="BG2591" s="99">
        <v>1695039.89527893</v>
      </c>
      <c r="BH2591" s="99">
        <v>1128928.74838257</v>
      </c>
      <c r="BI2591" s="99">
        <v>0</v>
      </c>
      <c r="BJ2591" s="99">
        <v>117313.201710701</v>
      </c>
      <c r="BK2591" s="99">
        <v>16474.080537080801</v>
      </c>
      <c r="BL2591" s="99">
        <v>0</v>
      </c>
      <c r="BM2591" s="99">
        <v>0</v>
      </c>
      <c r="BN2591" s="99">
        <v>0</v>
      </c>
      <c r="BO2591" s="99">
        <v>0</v>
      </c>
      <c r="BP2591" s="99">
        <v>0</v>
      </c>
      <c r="BQ2591" s="99">
        <v>0</v>
      </c>
      <c r="BR2591" s="99">
        <v>285192.13512420701</v>
      </c>
      <c r="BS2591" s="99">
        <v>622037.34621429397</v>
      </c>
      <c r="BT2591" s="99">
        <v>0</v>
      </c>
      <c r="BU2591" s="99">
        <v>74221.5</v>
      </c>
      <c r="BV2591" s="99">
        <v>272629.04467392003</v>
      </c>
      <c r="BW2591" s="99">
        <v>0</v>
      </c>
      <c r="BX2591" s="99">
        <v>11552.1099892855</v>
      </c>
      <c r="BY2591" s="99">
        <v>0</v>
      </c>
      <c r="BZ2591" s="99">
        <v>0</v>
      </c>
      <c r="CA2591" s="99">
        <v>4425.8431513309497</v>
      </c>
      <c r="CB2591" s="99">
        <v>488384.02563095099</v>
      </c>
      <c r="CC2591" s="99">
        <v>4271293.7122802697</v>
      </c>
      <c r="CD2591" s="99">
        <v>1249688.4380340599</v>
      </c>
      <c r="CE2591" s="99">
        <v>102.17523736693001</v>
      </c>
      <c r="CF2591" s="99">
        <v>17695.780818462401</v>
      </c>
      <c r="CG2591" s="99">
        <v>150963.031433105</v>
      </c>
      <c r="CH2591" s="99">
        <v>0</v>
      </c>
      <c r="CI2591" s="99">
        <v>4524.0217384099997</v>
      </c>
      <c r="CJ2591" s="99">
        <v>505458.609451294</v>
      </c>
      <c r="CK2591" s="99">
        <v>4422681.7337646503</v>
      </c>
      <c r="CL2591" s="99">
        <v>1262244.35073853</v>
      </c>
      <c r="CM2591" s="203">
        <f t="shared" si="120"/>
        <v>5947.1279247254197</v>
      </c>
      <c r="CN2591" s="203">
        <f t="shared" si="121"/>
        <v>935871.22238159203</v>
      </c>
      <c r="CO2591" s="203">
        <f t="shared" si="122"/>
        <v>6117721.62904358</v>
      </c>
      <c r="CP2591" s="99">
        <v>1262244.35073853</v>
      </c>
      <c r="CQ2591" s="99">
        <v>0</v>
      </c>
      <c r="CR2591" s="99">
        <v>0</v>
      </c>
      <c r="CS2591" s="99">
        <v>0</v>
      </c>
      <c r="CT2591" s="99">
        <v>0</v>
      </c>
    </row>
    <row r="2592" spans="1:98">
      <c r="A2592" s="98" t="s">
        <v>194</v>
      </c>
      <c r="B2592" s="100">
        <v>41518</v>
      </c>
      <c r="C2592" s="99">
        <v>4170.6713613867796</v>
      </c>
      <c r="D2592" s="99">
        <v>0</v>
      </c>
      <c r="E2592" s="99">
        <v>222.76112773083199</v>
      </c>
      <c r="F2592" s="99">
        <v>79.945716106332796</v>
      </c>
      <c r="G2592" s="99">
        <v>0</v>
      </c>
      <c r="H2592" s="99">
        <v>0</v>
      </c>
      <c r="I2592" s="99">
        <v>0</v>
      </c>
      <c r="J2592" s="99">
        <v>1402.9549172520601</v>
      </c>
      <c r="K2592" s="99">
        <v>0</v>
      </c>
      <c r="L2592" s="99">
        <v>36.095236509107103</v>
      </c>
      <c r="M2592" s="99">
        <v>1222.3594102263501</v>
      </c>
      <c r="N2592" s="99">
        <v>1343.53366865218</v>
      </c>
      <c r="O2592" s="99">
        <v>0</v>
      </c>
      <c r="P2592" s="99">
        <v>1494.3427914828101</v>
      </c>
      <c r="Q2592" s="99">
        <v>310.865690920502</v>
      </c>
      <c r="R2592" s="99">
        <v>0</v>
      </c>
      <c r="S2592" s="99">
        <v>107.201562335715</v>
      </c>
      <c r="T2592" s="99">
        <v>0.924151399449329</v>
      </c>
      <c r="U2592" s="99">
        <v>1405.4504779726301</v>
      </c>
      <c r="V2592" s="99">
        <v>461596.24195861799</v>
      </c>
      <c r="W2592" s="99">
        <v>0</v>
      </c>
      <c r="X2592" s="99">
        <v>23836.177599191698</v>
      </c>
      <c r="Y2592" s="99">
        <v>3760.1149715781198</v>
      </c>
      <c r="Z2592" s="99">
        <v>0</v>
      </c>
      <c r="AA2592" s="99">
        <v>0</v>
      </c>
      <c r="AB2592" s="99">
        <v>0</v>
      </c>
      <c r="AC2592" s="99">
        <v>426770.430027008</v>
      </c>
      <c r="AD2592" s="99">
        <v>0</v>
      </c>
      <c r="AE2592" s="99">
        <v>3639.5024745762298</v>
      </c>
      <c r="AF2592" s="99">
        <v>116762.717015266</v>
      </c>
      <c r="AG2592" s="99">
        <v>173813.86903953599</v>
      </c>
      <c r="AH2592" s="99">
        <v>0</v>
      </c>
      <c r="AI2592" s="99">
        <v>100628.155183792</v>
      </c>
      <c r="AJ2592" s="99">
        <v>91262.994177818298</v>
      </c>
      <c r="AK2592" s="99">
        <v>0</v>
      </c>
      <c r="AL2592" s="99">
        <v>17729.019020319</v>
      </c>
      <c r="AM2592" s="99">
        <v>13.790003127185599</v>
      </c>
      <c r="AN2592" s="99">
        <v>426988.54977416998</v>
      </c>
      <c r="AO2592" s="99">
        <v>4030782.1093139602</v>
      </c>
      <c r="AP2592" s="99">
        <v>0</v>
      </c>
      <c r="AQ2592" s="99">
        <v>217707.405456543</v>
      </c>
      <c r="AR2592" s="99">
        <v>31979.0062272549</v>
      </c>
      <c r="AS2592" s="99">
        <v>0</v>
      </c>
      <c r="AT2592" s="99">
        <v>0</v>
      </c>
      <c r="AU2592" s="99">
        <v>0</v>
      </c>
      <c r="AV2592" s="99">
        <v>1695353.50404358</v>
      </c>
      <c r="AW2592" s="99">
        <v>0</v>
      </c>
      <c r="AX2592" s="99">
        <v>25054.710812568701</v>
      </c>
      <c r="AY2592" s="99">
        <v>1107090.56869507</v>
      </c>
      <c r="AZ2592" s="99">
        <v>1426822.7468872101</v>
      </c>
      <c r="BA2592" s="99">
        <v>0</v>
      </c>
      <c r="BB2592" s="99">
        <v>956051.51864624</v>
      </c>
      <c r="BC2592" s="99">
        <v>742852.20784759498</v>
      </c>
      <c r="BD2592" s="99">
        <v>0</v>
      </c>
      <c r="BE2592" s="99">
        <v>152554.37430381801</v>
      </c>
      <c r="BF2592" s="99">
        <v>109.925986873917</v>
      </c>
      <c r="BG2592" s="99">
        <v>1690958.5756683401</v>
      </c>
      <c r="BH2592" s="99">
        <v>1128983.90905762</v>
      </c>
      <c r="BI2592" s="99">
        <v>0</v>
      </c>
      <c r="BJ2592" s="99">
        <v>121483.99687767</v>
      </c>
      <c r="BK2592" s="99">
        <v>15428.704515814799</v>
      </c>
      <c r="BL2592" s="99">
        <v>0</v>
      </c>
      <c r="BM2592" s="99">
        <v>0</v>
      </c>
      <c r="BN2592" s="99">
        <v>0</v>
      </c>
      <c r="BO2592" s="99">
        <v>0</v>
      </c>
      <c r="BP2592" s="99">
        <v>0</v>
      </c>
      <c r="BQ2592" s="99">
        <v>0</v>
      </c>
      <c r="BR2592" s="99">
        <v>290879.65649032599</v>
      </c>
      <c r="BS2592" s="99">
        <v>617641.39057922398</v>
      </c>
      <c r="BT2592" s="99">
        <v>0</v>
      </c>
      <c r="BU2592" s="99">
        <v>60849</v>
      </c>
      <c r="BV2592" s="99">
        <v>273031.87469863897</v>
      </c>
      <c r="BW2592" s="99">
        <v>0</v>
      </c>
      <c r="BX2592" s="99">
        <v>11885.009987711899</v>
      </c>
      <c r="BY2592" s="99">
        <v>0</v>
      </c>
      <c r="BZ2592" s="99">
        <v>0</v>
      </c>
      <c r="CA2592" s="99">
        <v>4396.1118584871301</v>
      </c>
      <c r="CB2592" s="99">
        <v>484558.12409210199</v>
      </c>
      <c r="CC2592" s="99">
        <v>4246646.15270996</v>
      </c>
      <c r="CD2592" s="99">
        <v>1252681.81788635</v>
      </c>
      <c r="CE2592" s="99">
        <v>109.989195066504</v>
      </c>
      <c r="CF2592" s="99">
        <v>17771.133459091201</v>
      </c>
      <c r="CG2592" s="99">
        <v>153249.09525299101</v>
      </c>
      <c r="CH2592" s="99">
        <v>0</v>
      </c>
      <c r="CI2592" s="99">
        <v>4502.1676661968204</v>
      </c>
      <c r="CJ2592" s="99">
        <v>502064.23030090297</v>
      </c>
      <c r="CK2592" s="99">
        <v>4399661.3198242197</v>
      </c>
      <c r="CL2592" s="99">
        <v>1259034.9609069801</v>
      </c>
      <c r="CM2592" s="203">
        <f t="shared" si="120"/>
        <v>5907.6181441694507</v>
      </c>
      <c r="CN2592" s="203">
        <f t="shared" si="121"/>
        <v>929052.78007507301</v>
      </c>
      <c r="CO2592" s="203">
        <f t="shared" si="122"/>
        <v>6090619.8954925593</v>
      </c>
      <c r="CP2592" s="99">
        <v>1259034.9609069801</v>
      </c>
      <c r="CQ2592" s="99">
        <v>0</v>
      </c>
      <c r="CR2592" s="99">
        <v>0</v>
      </c>
      <c r="CS2592" s="99">
        <v>0</v>
      </c>
      <c r="CT2592" s="99">
        <v>0</v>
      </c>
    </row>
    <row r="2593" spans="1:98">
      <c r="A2593" s="98" t="s">
        <v>194</v>
      </c>
      <c r="B2593" s="100">
        <v>41609</v>
      </c>
      <c r="C2593" s="99">
        <v>4056.4677601456601</v>
      </c>
      <c r="D2593" s="99">
        <v>0</v>
      </c>
      <c r="E2593" s="99">
        <v>205.12761631421699</v>
      </c>
      <c r="F2593" s="99">
        <v>64.423729211091995</v>
      </c>
      <c r="G2593" s="99">
        <v>0</v>
      </c>
      <c r="H2593" s="99">
        <v>0</v>
      </c>
      <c r="I2593" s="99">
        <v>0</v>
      </c>
      <c r="J2593" s="99">
        <v>1396.03862524033</v>
      </c>
      <c r="K2593" s="99">
        <v>0</v>
      </c>
      <c r="L2593" s="99">
        <v>13.077076546847801</v>
      </c>
      <c r="M2593" s="99">
        <v>1220.13617424667</v>
      </c>
      <c r="N2593" s="99">
        <v>1299.83945582807</v>
      </c>
      <c r="O2593" s="99">
        <v>0</v>
      </c>
      <c r="P2593" s="99">
        <v>1421.37762774527</v>
      </c>
      <c r="Q2593" s="99">
        <v>310.559656593949</v>
      </c>
      <c r="R2593" s="99">
        <v>0</v>
      </c>
      <c r="S2593" s="99">
        <v>106.323199696839</v>
      </c>
      <c r="T2593" s="99">
        <v>0</v>
      </c>
      <c r="U2593" s="99">
        <v>1396.8910244554299</v>
      </c>
      <c r="V2593" s="99">
        <v>452380.812423706</v>
      </c>
      <c r="W2593" s="99">
        <v>0</v>
      </c>
      <c r="X2593" s="99">
        <v>23821.533648252502</v>
      </c>
      <c r="Y2593" s="99">
        <v>3347.7158509790902</v>
      </c>
      <c r="Z2593" s="99">
        <v>0</v>
      </c>
      <c r="AA2593" s="99">
        <v>0</v>
      </c>
      <c r="AB2593" s="99">
        <v>0</v>
      </c>
      <c r="AC2593" s="99">
        <v>416873.28889846802</v>
      </c>
      <c r="AD2593" s="99">
        <v>0</v>
      </c>
      <c r="AE2593" s="99">
        <v>2433.5826680660198</v>
      </c>
      <c r="AF2593" s="99">
        <v>115791.65652561199</v>
      </c>
      <c r="AG2593" s="99">
        <v>171062.82406044001</v>
      </c>
      <c r="AH2593" s="99">
        <v>0</v>
      </c>
      <c r="AI2593" s="99">
        <v>98428.407512664795</v>
      </c>
      <c r="AJ2593" s="99">
        <v>88543.389156341596</v>
      </c>
      <c r="AK2593" s="99">
        <v>0</v>
      </c>
      <c r="AL2593" s="99">
        <v>18879.925381183599</v>
      </c>
      <c r="AM2593" s="99">
        <v>0</v>
      </c>
      <c r="AN2593" s="99">
        <v>417144.24066925002</v>
      </c>
      <c r="AO2593" s="99">
        <v>3964344.8946533198</v>
      </c>
      <c r="AP2593" s="99">
        <v>0</v>
      </c>
      <c r="AQ2593" s="99">
        <v>206219.01732826201</v>
      </c>
      <c r="AR2593" s="99">
        <v>27451.7381360531</v>
      </c>
      <c r="AS2593" s="99">
        <v>0</v>
      </c>
      <c r="AT2593" s="99">
        <v>0</v>
      </c>
      <c r="AU2593" s="99">
        <v>0</v>
      </c>
      <c r="AV2593" s="99">
        <v>1652437.7783203099</v>
      </c>
      <c r="AW2593" s="99">
        <v>0</v>
      </c>
      <c r="AX2593" s="99">
        <v>13062.281401038201</v>
      </c>
      <c r="AY2593" s="99">
        <v>1091099.3883819601</v>
      </c>
      <c r="AZ2593" s="99">
        <v>1401750.4317932101</v>
      </c>
      <c r="BA2593" s="99">
        <v>0</v>
      </c>
      <c r="BB2593" s="99">
        <v>946804.94228363002</v>
      </c>
      <c r="BC2593" s="99">
        <v>727727.05173492397</v>
      </c>
      <c r="BD2593" s="99">
        <v>0</v>
      </c>
      <c r="BE2593" s="99">
        <v>158976.84546470601</v>
      </c>
      <c r="BF2593" s="99">
        <v>0</v>
      </c>
      <c r="BG2593" s="99">
        <v>1659222.07202148</v>
      </c>
      <c r="BH2593" s="99">
        <v>1122290.6912078899</v>
      </c>
      <c r="BI2593" s="99">
        <v>0</v>
      </c>
      <c r="BJ2593" s="99">
        <v>131337.365102768</v>
      </c>
      <c r="BK2593" s="99">
        <v>13981.4647729397</v>
      </c>
      <c r="BL2593" s="99">
        <v>0</v>
      </c>
      <c r="BM2593" s="99">
        <v>0</v>
      </c>
      <c r="BN2593" s="99">
        <v>0</v>
      </c>
      <c r="BO2593" s="99">
        <v>0</v>
      </c>
      <c r="BP2593" s="99">
        <v>0</v>
      </c>
      <c r="BQ2593" s="99">
        <v>0</v>
      </c>
      <c r="BR2593" s="99">
        <v>299859.97066879302</v>
      </c>
      <c r="BS2593" s="99">
        <v>614733.35820007301</v>
      </c>
      <c r="BT2593" s="99">
        <v>0</v>
      </c>
      <c r="BU2593" s="99">
        <v>67703.25</v>
      </c>
      <c r="BV2593" s="99">
        <v>267903.07717132597</v>
      </c>
      <c r="BW2593" s="99">
        <v>0</v>
      </c>
      <c r="BX2593" s="99">
        <v>12039.939990639699</v>
      </c>
      <c r="BY2593" s="99">
        <v>0</v>
      </c>
      <c r="BZ2593" s="99">
        <v>0</v>
      </c>
      <c r="CA2593" s="99">
        <v>4260.0732910037004</v>
      </c>
      <c r="CB2593" s="99">
        <v>476883.739242554</v>
      </c>
      <c r="CC2593" s="99">
        <v>4170656.1572876</v>
      </c>
      <c r="CD2593" s="99">
        <v>1250176.2777557401</v>
      </c>
      <c r="CE2593" s="99">
        <v>107.23488015774601</v>
      </c>
      <c r="CF2593" s="99">
        <v>19291.124601602602</v>
      </c>
      <c r="CG2593" s="99">
        <v>162095.81443595901</v>
      </c>
      <c r="CH2593" s="99">
        <v>0</v>
      </c>
      <c r="CI2593" s="99">
        <v>4368.8728812336904</v>
      </c>
      <c r="CJ2593" s="99">
        <v>495876.773204803</v>
      </c>
      <c r="CK2593" s="99">
        <v>4332163.1774292002</v>
      </c>
      <c r="CL2593" s="99">
        <v>1260743.3959045401</v>
      </c>
      <c r="CM2593" s="203">
        <f t="shared" si="120"/>
        <v>5765.7639056891203</v>
      </c>
      <c r="CN2593" s="203">
        <f t="shared" si="121"/>
        <v>913021.01387405302</v>
      </c>
      <c r="CO2593" s="203">
        <f t="shared" si="122"/>
        <v>5991385.2494506799</v>
      </c>
      <c r="CP2593" s="99">
        <v>1260743.3959045401</v>
      </c>
      <c r="CQ2593" s="99">
        <v>0</v>
      </c>
      <c r="CR2593" s="99">
        <v>0</v>
      </c>
      <c r="CS2593" s="99">
        <v>0</v>
      </c>
      <c r="CT2593" s="99">
        <v>0</v>
      </c>
    </row>
    <row r="2594" spans="1:98">
      <c r="A2594" s="98" t="s">
        <v>194</v>
      </c>
      <c r="B2594" s="100">
        <v>41699</v>
      </c>
      <c r="C2594" s="99">
        <v>4112.5660035014198</v>
      </c>
      <c r="D2594" s="99">
        <v>0</v>
      </c>
      <c r="E2594" s="99">
        <v>216.846048429608</v>
      </c>
      <c r="F2594" s="99">
        <v>68.758145252242699</v>
      </c>
      <c r="G2594" s="99">
        <v>0</v>
      </c>
      <c r="H2594" s="99">
        <v>0</v>
      </c>
      <c r="I2594" s="99">
        <v>0</v>
      </c>
      <c r="J2594" s="99">
        <v>1384.7857471853499</v>
      </c>
      <c r="K2594" s="99">
        <v>0</v>
      </c>
      <c r="L2594" s="99">
        <v>17.823043270036599</v>
      </c>
      <c r="M2594" s="99">
        <v>1227.4532557129901</v>
      </c>
      <c r="N2594" s="99">
        <v>1297.83916591108</v>
      </c>
      <c r="O2594" s="99">
        <v>0</v>
      </c>
      <c r="P2594" s="99">
        <v>1461.4895481467199</v>
      </c>
      <c r="Q2594" s="99">
        <v>314.07944358512799</v>
      </c>
      <c r="R2594" s="99">
        <v>0</v>
      </c>
      <c r="S2594" s="99">
        <v>110.01055637467699</v>
      </c>
      <c r="T2594" s="99">
        <v>0</v>
      </c>
      <c r="U2594" s="99">
        <v>1386.7341302633299</v>
      </c>
      <c r="V2594" s="99">
        <v>458412.047863007</v>
      </c>
      <c r="W2594" s="99">
        <v>0</v>
      </c>
      <c r="X2594" s="99">
        <v>24106.172817230199</v>
      </c>
      <c r="Y2594" s="99">
        <v>3200.5099512040601</v>
      </c>
      <c r="Z2594" s="99">
        <v>0</v>
      </c>
      <c r="AA2594" s="99">
        <v>0</v>
      </c>
      <c r="AB2594" s="99">
        <v>0</v>
      </c>
      <c r="AC2594" s="99">
        <v>411177.83537674003</v>
      </c>
      <c r="AD2594" s="99">
        <v>0</v>
      </c>
      <c r="AE2594" s="99">
        <v>3707.9118277728599</v>
      </c>
      <c r="AF2594" s="99">
        <v>117813.12540721901</v>
      </c>
      <c r="AG2594" s="99">
        <v>169805.63344574001</v>
      </c>
      <c r="AH2594" s="99">
        <v>0</v>
      </c>
      <c r="AI2594" s="99">
        <v>100188.28230762501</v>
      </c>
      <c r="AJ2594" s="99">
        <v>90103.428466796904</v>
      </c>
      <c r="AK2594" s="99">
        <v>0</v>
      </c>
      <c r="AL2594" s="99">
        <v>17860.7803456783</v>
      </c>
      <c r="AM2594" s="99">
        <v>0</v>
      </c>
      <c r="AN2594" s="99">
        <v>411075.11441039998</v>
      </c>
      <c r="AO2594" s="99">
        <v>4028765.1034240699</v>
      </c>
      <c r="AP2594" s="99">
        <v>0</v>
      </c>
      <c r="AQ2594" s="99">
        <v>214861.41331291199</v>
      </c>
      <c r="AR2594" s="99">
        <v>27165.364886760701</v>
      </c>
      <c r="AS2594" s="99">
        <v>0</v>
      </c>
      <c r="AT2594" s="99">
        <v>0</v>
      </c>
      <c r="AU2594" s="99">
        <v>0</v>
      </c>
      <c r="AV2594" s="99">
        <v>1634072.52697754</v>
      </c>
      <c r="AW2594" s="99">
        <v>0</v>
      </c>
      <c r="AX2594" s="99">
        <v>24942.796826124199</v>
      </c>
      <c r="AY2594" s="99">
        <v>1103850.1865081801</v>
      </c>
      <c r="AZ2594" s="99">
        <v>1395466.1739654499</v>
      </c>
      <c r="BA2594" s="99">
        <v>0</v>
      </c>
      <c r="BB2594" s="99">
        <v>962724.40700530994</v>
      </c>
      <c r="BC2594" s="99">
        <v>744155.11483764602</v>
      </c>
      <c r="BD2594" s="99">
        <v>0</v>
      </c>
      <c r="BE2594" s="99">
        <v>152860.087144852</v>
      </c>
      <c r="BF2594" s="99">
        <v>0</v>
      </c>
      <c r="BG2594" s="99">
        <v>1632247.0037994401</v>
      </c>
      <c r="BH2594" s="99">
        <v>1115184.04804993</v>
      </c>
      <c r="BI2594" s="99">
        <v>0</v>
      </c>
      <c r="BJ2594" s="99">
        <v>126794.569932938</v>
      </c>
      <c r="BK2594" s="99">
        <v>14079.1567267179</v>
      </c>
      <c r="BL2594" s="99">
        <v>0</v>
      </c>
      <c r="BM2594" s="99">
        <v>0</v>
      </c>
      <c r="BN2594" s="99">
        <v>0</v>
      </c>
      <c r="BO2594" s="99">
        <v>0</v>
      </c>
      <c r="BP2594" s="99">
        <v>0</v>
      </c>
      <c r="BQ2594" s="99">
        <v>0</v>
      </c>
      <c r="BR2594" s="99">
        <v>296643.20912551897</v>
      </c>
      <c r="BS2594" s="99">
        <v>608322.10391998303</v>
      </c>
      <c r="BT2594" s="99">
        <v>0</v>
      </c>
      <c r="BU2594" s="99">
        <v>70308.25</v>
      </c>
      <c r="BV2594" s="99">
        <v>273854.10842132597</v>
      </c>
      <c r="BW2594" s="99">
        <v>0</v>
      </c>
      <c r="BX2594" s="99">
        <v>11509.119991302499</v>
      </c>
      <c r="BY2594" s="99">
        <v>0</v>
      </c>
      <c r="BZ2594" s="99">
        <v>0</v>
      </c>
      <c r="CA2594" s="99">
        <v>4324.6284921169299</v>
      </c>
      <c r="CB2594" s="99">
        <v>482355.85817337001</v>
      </c>
      <c r="CC2594" s="99">
        <v>4245643.2093505897</v>
      </c>
      <c r="CD2594" s="99">
        <v>1243338.8134765599</v>
      </c>
      <c r="CE2594" s="99">
        <v>108.272519200109</v>
      </c>
      <c r="CF2594" s="99">
        <v>17772.108856916399</v>
      </c>
      <c r="CG2594" s="99">
        <v>151285.01652526899</v>
      </c>
      <c r="CH2594" s="99">
        <v>0</v>
      </c>
      <c r="CI2594" s="99">
        <v>4439.3271843790999</v>
      </c>
      <c r="CJ2594" s="99">
        <v>500117.58287811303</v>
      </c>
      <c r="CK2594" s="99">
        <v>4396990.7756957998</v>
      </c>
      <c r="CL2594" s="99">
        <v>1261657.9227142299</v>
      </c>
      <c r="CM2594" s="203">
        <f t="shared" si="120"/>
        <v>5826.0613146424294</v>
      </c>
      <c r="CN2594" s="203">
        <f t="shared" si="121"/>
        <v>911192.69728851295</v>
      </c>
      <c r="CO2594" s="203">
        <f t="shared" si="122"/>
        <v>6029237.7794952402</v>
      </c>
      <c r="CP2594" s="99">
        <v>1261657.9227142299</v>
      </c>
      <c r="CQ2594" s="99">
        <v>0</v>
      </c>
      <c r="CR2594" s="99">
        <v>0</v>
      </c>
      <c r="CS2594" s="99">
        <v>0</v>
      </c>
      <c r="CT2594" s="99">
        <v>0</v>
      </c>
    </row>
    <row r="2595" spans="1:98">
      <c r="A2595" s="98" t="s">
        <v>194</v>
      </c>
      <c r="B2595" s="100">
        <v>41791</v>
      </c>
      <c r="C2595" s="99">
        <v>4064.41171386838</v>
      </c>
      <c r="D2595" s="99">
        <v>0</v>
      </c>
      <c r="E2595" s="99">
        <v>220.99645366519701</v>
      </c>
      <c r="F2595" s="99">
        <v>71.628926550969496</v>
      </c>
      <c r="G2595" s="99">
        <v>0</v>
      </c>
      <c r="H2595" s="99">
        <v>0</v>
      </c>
      <c r="I2595" s="99">
        <v>0</v>
      </c>
      <c r="J2595" s="99">
        <v>1378.9208795130301</v>
      </c>
      <c r="K2595" s="99">
        <v>0</v>
      </c>
      <c r="L2595" s="99">
        <v>31.2916316217743</v>
      </c>
      <c r="M2595" s="99">
        <v>1231.83562068641</v>
      </c>
      <c r="N2595" s="99">
        <v>1280.2153026014601</v>
      </c>
      <c r="O2595" s="99">
        <v>0</v>
      </c>
      <c r="P2595" s="99">
        <v>1427.68069273233</v>
      </c>
      <c r="Q2595" s="99">
        <v>312.232594225556</v>
      </c>
      <c r="R2595" s="99">
        <v>0</v>
      </c>
      <c r="S2595" s="99">
        <v>100.879801533185</v>
      </c>
      <c r="T2595" s="99">
        <v>0</v>
      </c>
      <c r="U2595" s="99">
        <v>1380.1762974411199</v>
      </c>
      <c r="V2595" s="99">
        <v>458081.224033356</v>
      </c>
      <c r="W2595" s="99">
        <v>0</v>
      </c>
      <c r="X2595" s="99">
        <v>22847.5276653767</v>
      </c>
      <c r="Y2595" s="99">
        <v>3541.7284331321698</v>
      </c>
      <c r="Z2595" s="99">
        <v>0</v>
      </c>
      <c r="AA2595" s="99">
        <v>0</v>
      </c>
      <c r="AB2595" s="99">
        <v>0</v>
      </c>
      <c r="AC2595" s="99">
        <v>408295.17634582502</v>
      </c>
      <c r="AD2595" s="99">
        <v>0</v>
      </c>
      <c r="AE2595" s="99">
        <v>4970.6752953529403</v>
      </c>
      <c r="AF2595" s="99">
        <v>118944.01044178</v>
      </c>
      <c r="AG2595" s="99">
        <v>168417.90938568101</v>
      </c>
      <c r="AH2595" s="99">
        <v>0</v>
      </c>
      <c r="AI2595" s="99">
        <v>98672.772112846404</v>
      </c>
      <c r="AJ2595" s="99">
        <v>87406.830035209699</v>
      </c>
      <c r="AK2595" s="99">
        <v>0</v>
      </c>
      <c r="AL2595" s="99">
        <v>17137.6683475971</v>
      </c>
      <c r="AM2595" s="99">
        <v>0</v>
      </c>
      <c r="AN2595" s="99">
        <v>408235.976089478</v>
      </c>
      <c r="AO2595" s="99">
        <v>3991954.4706726102</v>
      </c>
      <c r="AP2595" s="99">
        <v>0</v>
      </c>
      <c r="AQ2595" s="99">
        <v>210603.69591903701</v>
      </c>
      <c r="AR2595" s="99">
        <v>28244.5131208897</v>
      </c>
      <c r="AS2595" s="99">
        <v>0</v>
      </c>
      <c r="AT2595" s="99">
        <v>0</v>
      </c>
      <c r="AU2595" s="99">
        <v>0</v>
      </c>
      <c r="AV2595" s="99">
        <v>1627442.6969757101</v>
      </c>
      <c r="AW2595" s="99">
        <v>0</v>
      </c>
      <c r="AX2595" s="99">
        <v>40692.907363891602</v>
      </c>
      <c r="AY2595" s="99">
        <v>1114530.5020752</v>
      </c>
      <c r="AZ2595" s="99">
        <v>1380935.86106873</v>
      </c>
      <c r="BA2595" s="99">
        <v>0</v>
      </c>
      <c r="BB2595" s="99">
        <v>945918.81238555897</v>
      </c>
      <c r="BC2595" s="99">
        <v>721212.88015747105</v>
      </c>
      <c r="BD2595" s="99">
        <v>0</v>
      </c>
      <c r="BE2595" s="99">
        <v>148253.17731475801</v>
      </c>
      <c r="BF2595" s="99">
        <v>0</v>
      </c>
      <c r="BG2595" s="99">
        <v>1627190.6441955599</v>
      </c>
      <c r="BH2595" s="99">
        <v>1108582.03244019</v>
      </c>
      <c r="BI2595" s="99">
        <v>0</v>
      </c>
      <c r="BJ2595" s="99">
        <v>131072.222280502</v>
      </c>
      <c r="BK2595" s="99">
        <v>14331.5611566305</v>
      </c>
      <c r="BL2595" s="99">
        <v>0</v>
      </c>
      <c r="BM2595" s="99">
        <v>0</v>
      </c>
      <c r="BN2595" s="99">
        <v>0</v>
      </c>
      <c r="BO2595" s="99">
        <v>0</v>
      </c>
      <c r="BP2595" s="99">
        <v>0</v>
      </c>
      <c r="BQ2595" s="99">
        <v>0</v>
      </c>
      <c r="BR2595" s="99">
        <v>297331.13132095302</v>
      </c>
      <c r="BS2595" s="99">
        <v>607219.87889862095</v>
      </c>
      <c r="BT2595" s="99">
        <v>0</v>
      </c>
      <c r="BU2595" s="99">
        <v>71317.919999122605</v>
      </c>
      <c r="BV2595" s="99">
        <v>268030.66242218</v>
      </c>
      <c r="BW2595" s="99">
        <v>0</v>
      </c>
      <c r="BX2595" s="99">
        <v>11953.609992027301</v>
      </c>
      <c r="BY2595" s="99">
        <v>0</v>
      </c>
      <c r="BZ2595" s="99">
        <v>0</v>
      </c>
      <c r="CA2595" s="99">
        <v>4290.0322701931</v>
      </c>
      <c r="CB2595" s="99">
        <v>480249.844791412</v>
      </c>
      <c r="CC2595" s="99">
        <v>4201849.9213867197</v>
      </c>
      <c r="CD2595" s="99">
        <v>1239261.4651184101</v>
      </c>
      <c r="CE2595" s="99">
        <v>100.307136549614</v>
      </c>
      <c r="CF2595" s="99">
        <v>16904.676079511599</v>
      </c>
      <c r="CG2595" s="99">
        <v>147156.10538101199</v>
      </c>
      <c r="CH2595" s="99">
        <v>0</v>
      </c>
      <c r="CI2595" s="99">
        <v>4386.1283291578302</v>
      </c>
      <c r="CJ2595" s="99">
        <v>496944.60761260998</v>
      </c>
      <c r="CK2595" s="99">
        <v>4348438.2956542997</v>
      </c>
      <c r="CL2595" s="99">
        <v>1251640.6206207301</v>
      </c>
      <c r="CM2595" s="203">
        <f t="shared" si="120"/>
        <v>5766.3046265989506</v>
      </c>
      <c r="CN2595" s="203">
        <f t="shared" si="121"/>
        <v>905180.58370208798</v>
      </c>
      <c r="CO2595" s="203">
        <f t="shared" si="122"/>
        <v>5975628.9398498591</v>
      </c>
      <c r="CP2595" s="99">
        <v>1251640.6206207301</v>
      </c>
      <c r="CQ2595" s="99">
        <v>0</v>
      </c>
      <c r="CR2595" s="99">
        <v>0</v>
      </c>
      <c r="CS2595" s="99">
        <v>0</v>
      </c>
      <c r="CT2595" s="99">
        <v>0</v>
      </c>
    </row>
    <row r="2596" spans="1:98">
      <c r="A2596" s="98" t="s">
        <v>194</v>
      </c>
      <c r="B2596" s="100">
        <v>41883</v>
      </c>
      <c r="C2596" s="99">
        <v>4075.82098242641</v>
      </c>
      <c r="D2596" s="99">
        <v>0</v>
      </c>
      <c r="E2596" s="99">
        <v>225.823447102681</v>
      </c>
      <c r="F2596" s="99">
        <v>73.923489843495204</v>
      </c>
      <c r="G2596" s="99">
        <v>0</v>
      </c>
      <c r="H2596" s="99">
        <v>0</v>
      </c>
      <c r="I2596" s="99">
        <v>0</v>
      </c>
      <c r="J2596" s="99">
        <v>1345.95995549858</v>
      </c>
      <c r="K2596" s="99">
        <v>0</v>
      </c>
      <c r="L2596" s="99">
        <v>22.507190901553301</v>
      </c>
      <c r="M2596" s="99">
        <v>1230.2874144166699</v>
      </c>
      <c r="N2596" s="99">
        <v>1263.8779031485301</v>
      </c>
      <c r="O2596" s="99">
        <v>0</v>
      </c>
      <c r="P2596" s="99">
        <v>1480.3593288361999</v>
      </c>
      <c r="Q2596" s="99">
        <v>311.473005335778</v>
      </c>
      <c r="R2596" s="99">
        <v>0</v>
      </c>
      <c r="S2596" s="99">
        <v>104.522377885878</v>
      </c>
      <c r="T2596" s="99">
        <v>0</v>
      </c>
      <c r="U2596" s="99">
        <v>1347.7723109424101</v>
      </c>
      <c r="V2596" s="99">
        <v>457556.22097015398</v>
      </c>
      <c r="W2596" s="99">
        <v>0</v>
      </c>
      <c r="X2596" s="99">
        <v>22416.994220495199</v>
      </c>
      <c r="Y2596" s="99">
        <v>3587.8245310187299</v>
      </c>
      <c r="Z2596" s="99">
        <v>0</v>
      </c>
      <c r="AA2596" s="99">
        <v>0</v>
      </c>
      <c r="AB2596" s="99">
        <v>0</v>
      </c>
      <c r="AC2596" s="99">
        <v>402381.10155868501</v>
      </c>
      <c r="AD2596" s="99">
        <v>0</v>
      </c>
      <c r="AE2596" s="99">
        <v>5738.3236476182901</v>
      </c>
      <c r="AF2596" s="99">
        <v>117894.112910271</v>
      </c>
      <c r="AG2596" s="99">
        <v>167619.061168671</v>
      </c>
      <c r="AH2596" s="99">
        <v>0</v>
      </c>
      <c r="AI2596" s="99">
        <v>100265.813097954</v>
      </c>
      <c r="AJ2596" s="99">
        <v>88136.7716588974</v>
      </c>
      <c r="AK2596" s="99">
        <v>0</v>
      </c>
      <c r="AL2596" s="99">
        <v>17111.684990644499</v>
      </c>
      <c r="AM2596" s="99">
        <v>0</v>
      </c>
      <c r="AN2596" s="99">
        <v>402541.97338104201</v>
      </c>
      <c r="AO2596" s="99">
        <v>4015986.4628906301</v>
      </c>
      <c r="AP2596" s="99">
        <v>0</v>
      </c>
      <c r="AQ2596" s="99">
        <v>206644.81586265599</v>
      </c>
      <c r="AR2596" s="99">
        <v>30693.7906229496</v>
      </c>
      <c r="AS2596" s="99">
        <v>0</v>
      </c>
      <c r="AT2596" s="99">
        <v>0</v>
      </c>
      <c r="AU2596" s="99">
        <v>0</v>
      </c>
      <c r="AV2596" s="99">
        <v>1622601.16871643</v>
      </c>
      <c r="AW2596" s="99">
        <v>0</v>
      </c>
      <c r="AX2596" s="99">
        <v>47894.356770515398</v>
      </c>
      <c r="AY2596" s="99">
        <v>1105977.8738708501</v>
      </c>
      <c r="AZ2596" s="99">
        <v>1370649.10562134</v>
      </c>
      <c r="BA2596" s="99">
        <v>0</v>
      </c>
      <c r="BB2596" s="99">
        <v>970562.83023071301</v>
      </c>
      <c r="BC2596" s="99">
        <v>729493.648200989</v>
      </c>
      <c r="BD2596" s="99">
        <v>0</v>
      </c>
      <c r="BE2596" s="99">
        <v>145773.19984436</v>
      </c>
      <c r="BF2596" s="99">
        <v>0</v>
      </c>
      <c r="BG2596" s="99">
        <v>1622309.6160430899</v>
      </c>
      <c r="BH2596" s="99">
        <v>1122673.6251831099</v>
      </c>
      <c r="BI2596" s="99">
        <v>0</v>
      </c>
      <c r="BJ2596" s="99">
        <v>125469.326285362</v>
      </c>
      <c r="BK2596" s="99">
        <v>14413.067049264901</v>
      </c>
      <c r="BL2596" s="99">
        <v>0</v>
      </c>
      <c r="BM2596" s="99">
        <v>0</v>
      </c>
      <c r="BN2596" s="99">
        <v>0</v>
      </c>
      <c r="BO2596" s="99">
        <v>0</v>
      </c>
      <c r="BP2596" s="99">
        <v>0</v>
      </c>
      <c r="BQ2596" s="99">
        <v>0</v>
      </c>
      <c r="BR2596" s="99">
        <v>299908.45085525501</v>
      </c>
      <c r="BS2596" s="99">
        <v>608180.15771484398</v>
      </c>
      <c r="BT2596" s="99">
        <v>0</v>
      </c>
      <c r="BU2596" s="99">
        <v>62544</v>
      </c>
      <c r="BV2596" s="99">
        <v>268919.235263824</v>
      </c>
      <c r="BW2596" s="99">
        <v>0</v>
      </c>
      <c r="BX2596" s="99">
        <v>11656.029990434599</v>
      </c>
      <c r="BY2596" s="99">
        <v>0</v>
      </c>
      <c r="BZ2596" s="99">
        <v>0</v>
      </c>
      <c r="CA2596" s="99">
        <v>4302.4019736051596</v>
      </c>
      <c r="CB2596" s="99">
        <v>480918.170753479</v>
      </c>
      <c r="CC2596" s="99">
        <v>4221419.8687133798</v>
      </c>
      <c r="CD2596" s="99">
        <v>1249679.78875732</v>
      </c>
      <c r="CE2596" s="99">
        <v>105.949273798615</v>
      </c>
      <c r="CF2596" s="99">
        <v>17154.464272737499</v>
      </c>
      <c r="CG2596" s="99">
        <v>146481.08696937599</v>
      </c>
      <c r="CH2596" s="99">
        <v>0</v>
      </c>
      <c r="CI2596" s="99">
        <v>4403.5641534328497</v>
      </c>
      <c r="CJ2596" s="99">
        <v>497918.630859375</v>
      </c>
      <c r="CK2596" s="99">
        <v>4368138.6126709003</v>
      </c>
      <c r="CL2596" s="99">
        <v>1255681.23754883</v>
      </c>
      <c r="CM2596" s="203">
        <f t="shared" si="120"/>
        <v>5751.3364643752593</v>
      </c>
      <c r="CN2596" s="203">
        <f t="shared" si="121"/>
        <v>900460.60424041701</v>
      </c>
      <c r="CO2596" s="203">
        <f t="shared" si="122"/>
        <v>5990448.2287139902</v>
      </c>
      <c r="CP2596" s="99">
        <v>1255681.23754883</v>
      </c>
      <c r="CQ2596" s="99">
        <v>0</v>
      </c>
      <c r="CR2596" s="99">
        <v>0</v>
      </c>
      <c r="CS2596" s="99">
        <v>0</v>
      </c>
      <c r="CT2596" s="99">
        <v>0</v>
      </c>
    </row>
    <row r="2597" spans="1:98">
      <c r="A2597" s="98" t="s">
        <v>194</v>
      </c>
      <c r="B2597" s="100">
        <v>41974</v>
      </c>
      <c r="C2597" s="99">
        <v>4088.39022153616</v>
      </c>
      <c r="D2597" s="99">
        <v>0</v>
      </c>
      <c r="E2597" s="99">
        <v>238.70568809471999</v>
      </c>
      <c r="F2597" s="99">
        <v>81.095948254689603</v>
      </c>
      <c r="G2597" s="99">
        <v>0</v>
      </c>
      <c r="H2597" s="99">
        <v>0</v>
      </c>
      <c r="I2597" s="99">
        <v>0</v>
      </c>
      <c r="J2597" s="99">
        <v>1288.98638787866</v>
      </c>
      <c r="K2597" s="99">
        <v>0</v>
      </c>
      <c r="L2597" s="99">
        <v>23.207530873594798</v>
      </c>
      <c r="M2597" s="99">
        <v>1254.0013040900201</v>
      </c>
      <c r="N2597" s="99">
        <v>1262.7704896330799</v>
      </c>
      <c r="O2597" s="99">
        <v>0</v>
      </c>
      <c r="P2597" s="99">
        <v>1474.1827220022701</v>
      </c>
      <c r="Q2597" s="99">
        <v>317.28604202345002</v>
      </c>
      <c r="R2597" s="99">
        <v>0</v>
      </c>
      <c r="S2597" s="99">
        <v>93.097367810085402</v>
      </c>
      <c r="T2597" s="99">
        <v>0</v>
      </c>
      <c r="U2597" s="99">
        <v>1288.8357432186599</v>
      </c>
      <c r="V2597" s="99">
        <v>454718.151485443</v>
      </c>
      <c r="W2597" s="99">
        <v>0</v>
      </c>
      <c r="X2597" s="99">
        <v>24150.1070735455</v>
      </c>
      <c r="Y2597" s="99">
        <v>3553.5712907314301</v>
      </c>
      <c r="Z2597" s="99">
        <v>0</v>
      </c>
      <c r="AA2597" s="99">
        <v>0</v>
      </c>
      <c r="AB2597" s="99">
        <v>0</v>
      </c>
      <c r="AC2597" s="99">
        <v>383987.213020325</v>
      </c>
      <c r="AD2597" s="99">
        <v>0</v>
      </c>
      <c r="AE2597" s="99">
        <v>7621.0299666523897</v>
      </c>
      <c r="AF2597" s="99">
        <v>117514.97157287601</v>
      </c>
      <c r="AG2597" s="99">
        <v>164906.77472114601</v>
      </c>
      <c r="AH2597" s="99">
        <v>0</v>
      </c>
      <c r="AI2597" s="99">
        <v>99225.609323501601</v>
      </c>
      <c r="AJ2597" s="99">
        <v>90400.995702743501</v>
      </c>
      <c r="AK2597" s="99">
        <v>0</v>
      </c>
      <c r="AL2597" s="99">
        <v>16439.4772911072</v>
      </c>
      <c r="AM2597" s="99">
        <v>0</v>
      </c>
      <c r="AN2597" s="99">
        <v>384188.15883636498</v>
      </c>
      <c r="AO2597" s="99">
        <v>4011366.1742553702</v>
      </c>
      <c r="AP2597" s="99">
        <v>0</v>
      </c>
      <c r="AQ2597" s="99">
        <v>223028.60631179801</v>
      </c>
      <c r="AR2597" s="99">
        <v>30566.743149280501</v>
      </c>
      <c r="AS2597" s="99">
        <v>0</v>
      </c>
      <c r="AT2597" s="99">
        <v>0</v>
      </c>
      <c r="AU2597" s="99">
        <v>0</v>
      </c>
      <c r="AV2597" s="99">
        <v>1549216.1593170201</v>
      </c>
      <c r="AW2597" s="99">
        <v>0</v>
      </c>
      <c r="AX2597" s="99">
        <v>65161.167436599702</v>
      </c>
      <c r="AY2597" s="99">
        <v>1113395.9338684101</v>
      </c>
      <c r="AZ2597" s="99">
        <v>1350175.7485199</v>
      </c>
      <c r="BA2597" s="99">
        <v>0</v>
      </c>
      <c r="BB2597" s="99">
        <v>961501.69113922096</v>
      </c>
      <c r="BC2597" s="99">
        <v>759850.74953460705</v>
      </c>
      <c r="BD2597" s="99">
        <v>0</v>
      </c>
      <c r="BE2597" s="99">
        <v>140650.67003059399</v>
      </c>
      <c r="BF2597" s="99">
        <v>0</v>
      </c>
      <c r="BG2597" s="99">
        <v>1552181.11424255</v>
      </c>
      <c r="BH2597" s="99">
        <v>1121766.0544891399</v>
      </c>
      <c r="BI2597" s="99">
        <v>0</v>
      </c>
      <c r="BJ2597" s="99">
        <v>133467.444623947</v>
      </c>
      <c r="BK2597" s="99">
        <v>14721.625429511099</v>
      </c>
      <c r="BL2597" s="99">
        <v>0</v>
      </c>
      <c r="BM2597" s="99">
        <v>0</v>
      </c>
      <c r="BN2597" s="99">
        <v>0</v>
      </c>
      <c r="BO2597" s="99">
        <v>0</v>
      </c>
      <c r="BP2597" s="99">
        <v>0</v>
      </c>
      <c r="BQ2597" s="99">
        <v>0</v>
      </c>
      <c r="BR2597" s="99">
        <v>299045.81079864502</v>
      </c>
      <c r="BS2597" s="99">
        <v>603793.86292266799</v>
      </c>
      <c r="BT2597" s="99">
        <v>0</v>
      </c>
      <c r="BU2597" s="99">
        <v>67649.75</v>
      </c>
      <c r="BV2597" s="99">
        <v>281242.245548248</v>
      </c>
      <c r="BW2597" s="99">
        <v>0</v>
      </c>
      <c r="BX2597" s="99">
        <v>10411.209990978199</v>
      </c>
      <c r="BY2597" s="99">
        <v>0</v>
      </c>
      <c r="BZ2597" s="99">
        <v>0</v>
      </c>
      <c r="CA2597" s="99">
        <v>4324.7556672096298</v>
      </c>
      <c r="CB2597" s="99">
        <v>479003.84209060698</v>
      </c>
      <c r="CC2597" s="99">
        <v>4234928.60620117</v>
      </c>
      <c r="CD2597" s="99">
        <v>1253212.9320068399</v>
      </c>
      <c r="CE2597" s="99">
        <v>93.307608073577299</v>
      </c>
      <c r="CF2597" s="99">
        <v>16625.606715917598</v>
      </c>
      <c r="CG2597" s="99">
        <v>141921.47794342</v>
      </c>
      <c r="CH2597" s="99">
        <v>0</v>
      </c>
      <c r="CI2597" s="99">
        <v>4422.4440230131104</v>
      </c>
      <c r="CJ2597" s="99">
        <v>496105.75134277297</v>
      </c>
      <c r="CK2597" s="99">
        <v>4377485.47729492</v>
      </c>
      <c r="CL2597" s="99">
        <v>1261514.2660217299</v>
      </c>
      <c r="CM2597" s="203">
        <f t="shared" si="120"/>
        <v>5711.2797662317698</v>
      </c>
      <c r="CN2597" s="203">
        <f t="shared" si="121"/>
        <v>880293.91017913795</v>
      </c>
      <c r="CO2597" s="203">
        <f t="shared" si="122"/>
        <v>5929666.59153747</v>
      </c>
      <c r="CP2597" s="99">
        <v>1261514.2660217299</v>
      </c>
      <c r="CQ2597" s="99">
        <v>0</v>
      </c>
      <c r="CR2597" s="99">
        <v>0</v>
      </c>
      <c r="CS2597" s="99">
        <v>0</v>
      </c>
      <c r="CT2597" s="99">
        <v>0</v>
      </c>
    </row>
    <row r="2598" spans="1:98">
      <c r="A2598" s="98" t="s">
        <v>194</v>
      </c>
      <c r="B2598" s="100">
        <v>42064</v>
      </c>
      <c r="C2598" s="99">
        <v>4063.6691609919098</v>
      </c>
      <c r="D2598" s="99">
        <v>0</v>
      </c>
      <c r="E2598" s="99">
        <v>240.25260223262001</v>
      </c>
      <c r="F2598" s="99">
        <v>87.148342430591597</v>
      </c>
      <c r="G2598" s="99">
        <v>0</v>
      </c>
      <c r="H2598" s="99">
        <v>0</v>
      </c>
      <c r="I2598" s="99">
        <v>0</v>
      </c>
      <c r="J2598" s="99">
        <v>1295.3659923672701</v>
      </c>
      <c r="K2598" s="99">
        <v>0</v>
      </c>
      <c r="L2598" s="99">
        <v>15.877936783013901</v>
      </c>
      <c r="M2598" s="99">
        <v>1255.44086366892</v>
      </c>
      <c r="N2598" s="99">
        <v>1255.04744523764</v>
      </c>
      <c r="O2598" s="99">
        <v>0</v>
      </c>
      <c r="P2598" s="99">
        <v>1463.7472971826801</v>
      </c>
      <c r="Q2598" s="99">
        <v>309.85186396166699</v>
      </c>
      <c r="R2598" s="99">
        <v>0</v>
      </c>
      <c r="S2598" s="99">
        <v>99.015821236185701</v>
      </c>
      <c r="T2598" s="99">
        <v>0</v>
      </c>
      <c r="U2598" s="99">
        <v>1295.6656981408601</v>
      </c>
      <c r="V2598" s="99">
        <v>449108.73928833002</v>
      </c>
      <c r="W2598" s="99">
        <v>0</v>
      </c>
      <c r="X2598" s="99">
        <v>22062.4685709476</v>
      </c>
      <c r="Y2598" s="99">
        <v>3434.4126684069602</v>
      </c>
      <c r="Z2598" s="99">
        <v>0</v>
      </c>
      <c r="AA2598" s="99">
        <v>0</v>
      </c>
      <c r="AB2598" s="99">
        <v>0</v>
      </c>
      <c r="AC2598" s="99">
        <v>380436.70287704503</v>
      </c>
      <c r="AD2598" s="99">
        <v>0</v>
      </c>
      <c r="AE2598" s="99">
        <v>4542.8821951746904</v>
      </c>
      <c r="AF2598" s="99">
        <v>115855.54821300499</v>
      </c>
      <c r="AG2598" s="99">
        <v>163354.45085716201</v>
      </c>
      <c r="AH2598" s="99">
        <v>0</v>
      </c>
      <c r="AI2598" s="99">
        <v>97086.574203491196</v>
      </c>
      <c r="AJ2598" s="99">
        <v>87860.834838867202</v>
      </c>
      <c r="AK2598" s="99">
        <v>0</v>
      </c>
      <c r="AL2598" s="99">
        <v>16318.252253770799</v>
      </c>
      <c r="AM2598" s="99">
        <v>0</v>
      </c>
      <c r="AN2598" s="99">
        <v>380249.86913681001</v>
      </c>
      <c r="AO2598" s="99">
        <v>3968796.3264160198</v>
      </c>
      <c r="AP2598" s="99">
        <v>0</v>
      </c>
      <c r="AQ2598" s="99">
        <v>217276.05844306899</v>
      </c>
      <c r="AR2598" s="99">
        <v>30172.740194797501</v>
      </c>
      <c r="AS2598" s="99">
        <v>0</v>
      </c>
      <c r="AT2598" s="99">
        <v>0</v>
      </c>
      <c r="AU2598" s="99">
        <v>0</v>
      </c>
      <c r="AV2598" s="99">
        <v>1542624.5825042699</v>
      </c>
      <c r="AW2598" s="99">
        <v>0</v>
      </c>
      <c r="AX2598" s="99">
        <v>38738.300924777999</v>
      </c>
      <c r="AY2598" s="99">
        <v>1120825.1171569801</v>
      </c>
      <c r="AZ2598" s="99">
        <v>1336595.86402893</v>
      </c>
      <c r="BA2598" s="99">
        <v>0</v>
      </c>
      <c r="BB2598" s="99">
        <v>943195.96575164795</v>
      </c>
      <c r="BC2598" s="99">
        <v>736590.58316803002</v>
      </c>
      <c r="BD2598" s="99">
        <v>0</v>
      </c>
      <c r="BE2598" s="99">
        <v>141171.495794296</v>
      </c>
      <c r="BF2598" s="99">
        <v>0</v>
      </c>
      <c r="BG2598" s="99">
        <v>1539830.9412231401</v>
      </c>
      <c r="BH2598" s="99">
        <v>1097798.7382507301</v>
      </c>
      <c r="BI2598" s="99">
        <v>0</v>
      </c>
      <c r="BJ2598" s="99">
        <v>129739.859318733</v>
      </c>
      <c r="BK2598" s="99">
        <v>14412.94947052</v>
      </c>
      <c r="BL2598" s="99">
        <v>0</v>
      </c>
      <c r="BM2598" s="99">
        <v>0</v>
      </c>
      <c r="BN2598" s="99">
        <v>0</v>
      </c>
      <c r="BO2598" s="99">
        <v>0</v>
      </c>
      <c r="BP2598" s="99">
        <v>0</v>
      </c>
      <c r="BQ2598" s="99">
        <v>0</v>
      </c>
      <c r="BR2598" s="99">
        <v>295827.45826339698</v>
      </c>
      <c r="BS2598" s="99">
        <v>598145.75635528599</v>
      </c>
      <c r="BT2598" s="99">
        <v>0</v>
      </c>
      <c r="BU2598" s="99">
        <v>68008.5</v>
      </c>
      <c r="BV2598" s="99">
        <v>272900.02079391503</v>
      </c>
      <c r="BW2598" s="99">
        <v>0</v>
      </c>
      <c r="BX2598" s="99">
        <v>10668.0999903679</v>
      </c>
      <c r="BY2598" s="99">
        <v>0</v>
      </c>
      <c r="BZ2598" s="99">
        <v>0</v>
      </c>
      <c r="CA2598" s="99">
        <v>4302.5636942982701</v>
      </c>
      <c r="CB2598" s="99">
        <v>470335.07185745199</v>
      </c>
      <c r="CC2598" s="99">
        <v>4186659.9331970201</v>
      </c>
      <c r="CD2598" s="99">
        <v>1228536.6370544401</v>
      </c>
      <c r="CE2598" s="99">
        <v>98.061340602114797</v>
      </c>
      <c r="CF2598" s="99">
        <v>16404.4211299419</v>
      </c>
      <c r="CG2598" s="99">
        <v>140341.921979904</v>
      </c>
      <c r="CH2598" s="99">
        <v>0</v>
      </c>
      <c r="CI2598" s="99">
        <v>4405.7235698103896</v>
      </c>
      <c r="CJ2598" s="99">
        <v>486516.03678131098</v>
      </c>
      <c r="CK2598" s="99">
        <v>4326977.62744141</v>
      </c>
      <c r="CL2598" s="99">
        <v>1245506.2062377899</v>
      </c>
      <c r="CM2598" s="203">
        <f t="shared" si="120"/>
        <v>5701.3892679512501</v>
      </c>
      <c r="CN2598" s="203">
        <f t="shared" si="121"/>
        <v>866765.90591812099</v>
      </c>
      <c r="CO2598" s="203">
        <f t="shared" si="122"/>
        <v>5866808.5686645498</v>
      </c>
      <c r="CP2598" s="99">
        <v>1245506.2062377899</v>
      </c>
      <c r="CQ2598" s="99">
        <v>0</v>
      </c>
      <c r="CR2598" s="99">
        <v>0</v>
      </c>
      <c r="CS2598" s="99">
        <v>0</v>
      </c>
      <c r="CT2598" s="99">
        <v>0</v>
      </c>
    </row>
    <row r="2599" spans="1:98">
      <c r="A2599" s="98" t="s">
        <v>194</v>
      </c>
      <c r="B2599" s="100">
        <v>42156</v>
      </c>
      <c r="C2599" s="99">
        <v>4037.7032342851198</v>
      </c>
      <c r="D2599" s="99">
        <v>0</v>
      </c>
      <c r="E2599" s="99">
        <v>230.87497879006</v>
      </c>
      <c r="F2599" s="99">
        <v>84.834525313228397</v>
      </c>
      <c r="G2599" s="99">
        <v>0</v>
      </c>
      <c r="H2599" s="99">
        <v>0</v>
      </c>
      <c r="I2599" s="99">
        <v>0</v>
      </c>
      <c r="J2599" s="99">
        <v>1316.5724624842401</v>
      </c>
      <c r="K2599" s="99">
        <v>0</v>
      </c>
      <c r="L2599" s="99">
        <v>15.676593319396501</v>
      </c>
      <c r="M2599" s="99">
        <v>1238.2050049454001</v>
      </c>
      <c r="N2599" s="99">
        <v>1236.6800625026201</v>
      </c>
      <c r="O2599" s="99">
        <v>0</v>
      </c>
      <c r="P2599" s="99">
        <v>1460.86253994703</v>
      </c>
      <c r="Q2599" s="99">
        <v>314.16001318395098</v>
      </c>
      <c r="R2599" s="99">
        <v>0</v>
      </c>
      <c r="S2599" s="99">
        <v>95.448273668065696</v>
      </c>
      <c r="T2599" s="99">
        <v>0</v>
      </c>
      <c r="U2599" s="99">
        <v>1314.9663965553</v>
      </c>
      <c r="V2599" s="99">
        <v>448615.23083877598</v>
      </c>
      <c r="W2599" s="99">
        <v>0</v>
      </c>
      <c r="X2599" s="99">
        <v>21945.210651159301</v>
      </c>
      <c r="Y2599" s="99">
        <v>3526.5614932477501</v>
      </c>
      <c r="Z2599" s="99">
        <v>0</v>
      </c>
      <c r="AA2599" s="99">
        <v>0</v>
      </c>
      <c r="AB2599" s="99">
        <v>0</v>
      </c>
      <c r="AC2599" s="99">
        <v>383712.47800064099</v>
      </c>
      <c r="AD2599" s="99">
        <v>0</v>
      </c>
      <c r="AE2599" s="99">
        <v>6691.6473154425603</v>
      </c>
      <c r="AF2599" s="99">
        <v>114938.723237991</v>
      </c>
      <c r="AG2599" s="99">
        <v>163414.27073287999</v>
      </c>
      <c r="AH2599" s="99">
        <v>0</v>
      </c>
      <c r="AI2599" s="99">
        <v>97177.138321876497</v>
      </c>
      <c r="AJ2599" s="99">
        <v>88855.219972610503</v>
      </c>
      <c r="AK2599" s="99">
        <v>0</v>
      </c>
      <c r="AL2599" s="99">
        <v>15165.8458708525</v>
      </c>
      <c r="AM2599" s="99">
        <v>0</v>
      </c>
      <c r="AN2599" s="99">
        <v>383537.95925903303</v>
      </c>
      <c r="AO2599" s="99">
        <v>3993270.12026978</v>
      </c>
      <c r="AP2599" s="99">
        <v>0</v>
      </c>
      <c r="AQ2599" s="99">
        <v>205508.47860527001</v>
      </c>
      <c r="AR2599" s="99">
        <v>30681.3759953976</v>
      </c>
      <c r="AS2599" s="99">
        <v>0</v>
      </c>
      <c r="AT2599" s="99">
        <v>0</v>
      </c>
      <c r="AU2599" s="99">
        <v>0</v>
      </c>
      <c r="AV2599" s="99">
        <v>1558970.5704803499</v>
      </c>
      <c r="AW2599" s="99">
        <v>0</v>
      </c>
      <c r="AX2599" s="99">
        <v>57418.684418201403</v>
      </c>
      <c r="AY2599" s="99">
        <v>1106983.99594116</v>
      </c>
      <c r="AZ2599" s="99">
        <v>1325022.81234741</v>
      </c>
      <c r="BA2599" s="99">
        <v>0</v>
      </c>
      <c r="BB2599" s="99">
        <v>951954.41569518996</v>
      </c>
      <c r="BC2599" s="99">
        <v>737293.14866638195</v>
      </c>
      <c r="BD2599" s="99">
        <v>0</v>
      </c>
      <c r="BE2599" s="99">
        <v>128973.562397003</v>
      </c>
      <c r="BF2599" s="99">
        <v>0</v>
      </c>
      <c r="BG2599" s="99">
        <v>1558734.4441070601</v>
      </c>
      <c r="BH2599" s="99">
        <v>1110300.80076599</v>
      </c>
      <c r="BI2599" s="99">
        <v>0</v>
      </c>
      <c r="BJ2599" s="99">
        <v>131578.423696518</v>
      </c>
      <c r="BK2599" s="99">
        <v>14333.338399648699</v>
      </c>
      <c r="BL2599" s="99">
        <v>0</v>
      </c>
      <c r="BM2599" s="99">
        <v>0</v>
      </c>
      <c r="BN2599" s="99">
        <v>0</v>
      </c>
      <c r="BO2599" s="99">
        <v>0</v>
      </c>
      <c r="BP2599" s="99">
        <v>0</v>
      </c>
      <c r="BQ2599" s="99">
        <v>0</v>
      </c>
      <c r="BR2599" s="99">
        <v>296388.962680817</v>
      </c>
      <c r="BS2599" s="99">
        <v>604630.34591674805</v>
      </c>
      <c r="BT2599" s="99">
        <v>0</v>
      </c>
      <c r="BU2599" s="99">
        <v>70407.5</v>
      </c>
      <c r="BV2599" s="99">
        <v>275013.25984954799</v>
      </c>
      <c r="BW2599" s="99">
        <v>0</v>
      </c>
      <c r="BX2599" s="99">
        <v>10738.459988832499</v>
      </c>
      <c r="BY2599" s="99">
        <v>0</v>
      </c>
      <c r="BZ2599" s="99">
        <v>0</v>
      </c>
      <c r="CA2599" s="99">
        <v>4272.3031972050703</v>
      </c>
      <c r="CB2599" s="99">
        <v>472206.42414093</v>
      </c>
      <c r="CC2599" s="99">
        <v>4198259.0676879901</v>
      </c>
      <c r="CD2599" s="99">
        <v>1241113.2156219501</v>
      </c>
      <c r="CE2599" s="99">
        <v>94.8388881888241</v>
      </c>
      <c r="CF2599" s="99">
        <v>14909.3848485947</v>
      </c>
      <c r="CG2599" s="99">
        <v>128032.237265587</v>
      </c>
      <c r="CH2599" s="99">
        <v>0</v>
      </c>
      <c r="CI2599" s="99">
        <v>4362.9568716287604</v>
      </c>
      <c r="CJ2599" s="99">
        <v>487084.23558044399</v>
      </c>
      <c r="CK2599" s="99">
        <v>4325490.8823852502</v>
      </c>
      <c r="CL2599" s="99">
        <v>1252964.4996032701</v>
      </c>
      <c r="CM2599" s="203">
        <f t="shared" si="120"/>
        <v>5677.9232681840604</v>
      </c>
      <c r="CN2599" s="203">
        <f t="shared" si="121"/>
        <v>870622.19483947707</v>
      </c>
      <c r="CO2599" s="203">
        <f t="shared" si="122"/>
        <v>5884225.3264923105</v>
      </c>
      <c r="CP2599" s="99">
        <v>1252964.4996032701</v>
      </c>
      <c r="CQ2599" s="99">
        <v>0</v>
      </c>
      <c r="CR2599" s="99">
        <v>0</v>
      </c>
      <c r="CS2599" s="99">
        <v>0</v>
      </c>
      <c r="CT2599" s="99">
        <v>0</v>
      </c>
    </row>
    <row r="2600" spans="1:98">
      <c r="A2600" s="98" t="s">
        <v>194</v>
      </c>
      <c r="B2600" s="100">
        <v>42248</v>
      </c>
      <c r="C2600" s="99">
        <v>4051.7591286003599</v>
      </c>
      <c r="D2600" s="99">
        <v>0</v>
      </c>
      <c r="E2600" s="99">
        <v>231.32758730277399</v>
      </c>
      <c r="F2600" s="99">
        <v>84.090183367952704</v>
      </c>
      <c r="G2600" s="99">
        <v>0</v>
      </c>
      <c r="H2600" s="99">
        <v>0</v>
      </c>
      <c r="I2600" s="99">
        <v>0</v>
      </c>
      <c r="J2600" s="99">
        <v>1336.1713673025399</v>
      </c>
      <c r="K2600" s="99">
        <v>0</v>
      </c>
      <c r="L2600" s="99">
        <v>16.270270883571399</v>
      </c>
      <c r="M2600" s="99">
        <v>1258.6285282671499</v>
      </c>
      <c r="N2600" s="99">
        <v>1240.43294779956</v>
      </c>
      <c r="O2600" s="99">
        <v>0</v>
      </c>
      <c r="P2600" s="99">
        <v>1455.1723521500801</v>
      </c>
      <c r="Q2600" s="99">
        <v>315.02105788886502</v>
      </c>
      <c r="R2600" s="99">
        <v>0</v>
      </c>
      <c r="S2600" s="99">
        <v>89.697709335014196</v>
      </c>
      <c r="T2600" s="99">
        <v>0</v>
      </c>
      <c r="U2600" s="99">
        <v>1337.6180562377001</v>
      </c>
      <c r="V2600" s="99">
        <v>453999.62209320097</v>
      </c>
      <c r="W2600" s="99">
        <v>0</v>
      </c>
      <c r="X2600" s="99">
        <v>20145.4686155319</v>
      </c>
      <c r="Y2600" s="99">
        <v>3321.1230644285702</v>
      </c>
      <c r="Z2600" s="99">
        <v>0</v>
      </c>
      <c r="AA2600" s="99">
        <v>0</v>
      </c>
      <c r="AB2600" s="99">
        <v>0</v>
      </c>
      <c r="AC2600" s="99">
        <v>387738.210285187</v>
      </c>
      <c r="AD2600" s="99">
        <v>0</v>
      </c>
      <c r="AE2600" s="99">
        <v>2922.487934798</v>
      </c>
      <c r="AF2600" s="99">
        <v>118196.79175663</v>
      </c>
      <c r="AG2600" s="99">
        <v>164460.76989173901</v>
      </c>
      <c r="AH2600" s="99">
        <v>0</v>
      </c>
      <c r="AI2600" s="99">
        <v>101177.769303322</v>
      </c>
      <c r="AJ2600" s="99">
        <v>89776.457036972002</v>
      </c>
      <c r="AK2600" s="99">
        <v>0</v>
      </c>
      <c r="AL2600" s="99">
        <v>14093.9702492952</v>
      </c>
      <c r="AM2600" s="99">
        <v>0</v>
      </c>
      <c r="AN2600" s="99">
        <v>387948.50116348302</v>
      </c>
      <c r="AO2600" s="99">
        <v>4058103.2005004901</v>
      </c>
      <c r="AP2600" s="99">
        <v>0</v>
      </c>
      <c r="AQ2600" s="99">
        <v>193856.40114974999</v>
      </c>
      <c r="AR2600" s="99">
        <v>29318.949755191799</v>
      </c>
      <c r="AS2600" s="99">
        <v>0</v>
      </c>
      <c r="AT2600" s="99">
        <v>0</v>
      </c>
      <c r="AU2600" s="99">
        <v>0</v>
      </c>
      <c r="AV2600" s="99">
        <v>1581842.1004028299</v>
      </c>
      <c r="AW2600" s="99">
        <v>0</v>
      </c>
      <c r="AX2600" s="99">
        <v>19576.064798116699</v>
      </c>
      <c r="AY2600" s="99">
        <v>1142029.95613098</v>
      </c>
      <c r="AZ2600" s="99">
        <v>1344156.7621460001</v>
      </c>
      <c r="BA2600" s="99">
        <v>0</v>
      </c>
      <c r="BB2600" s="99">
        <v>990789.64520263695</v>
      </c>
      <c r="BC2600" s="99">
        <v>764708.16549682606</v>
      </c>
      <c r="BD2600" s="99">
        <v>0</v>
      </c>
      <c r="BE2600" s="99">
        <v>122275.480945587</v>
      </c>
      <c r="BF2600" s="99">
        <v>0</v>
      </c>
      <c r="BG2600" s="99">
        <v>1584341.9457702599</v>
      </c>
      <c r="BH2600" s="99">
        <v>1134472.8499145501</v>
      </c>
      <c r="BI2600" s="99">
        <v>0</v>
      </c>
      <c r="BJ2600" s="99">
        <v>129583.795180321</v>
      </c>
      <c r="BK2600" s="99">
        <v>13738.5915603638</v>
      </c>
      <c r="BL2600" s="99">
        <v>0</v>
      </c>
      <c r="BM2600" s="99">
        <v>0</v>
      </c>
      <c r="BN2600" s="99">
        <v>0</v>
      </c>
      <c r="BO2600" s="99">
        <v>0</v>
      </c>
      <c r="BP2600" s="99">
        <v>0</v>
      </c>
      <c r="BQ2600" s="99">
        <v>0</v>
      </c>
      <c r="BR2600" s="99">
        <v>301857.54803848302</v>
      </c>
      <c r="BS2600" s="99">
        <v>605899.98882293701</v>
      </c>
      <c r="BT2600" s="99">
        <v>0</v>
      </c>
      <c r="BU2600" s="99">
        <v>63846.089999675802</v>
      </c>
      <c r="BV2600" s="99">
        <v>283417.92313766503</v>
      </c>
      <c r="BW2600" s="99">
        <v>0</v>
      </c>
      <c r="BX2600" s="99">
        <v>9989.1899875402505</v>
      </c>
      <c r="BY2600" s="99">
        <v>0</v>
      </c>
      <c r="BZ2600" s="99">
        <v>0</v>
      </c>
      <c r="CA2600" s="99">
        <v>4282.5112118124998</v>
      </c>
      <c r="CB2600" s="99">
        <v>474870.84178161598</v>
      </c>
      <c r="CC2600" s="99">
        <v>4251092.3507080097</v>
      </c>
      <c r="CD2600" s="99">
        <v>1264887.22125244</v>
      </c>
      <c r="CE2600" s="99">
        <v>91.684211399406195</v>
      </c>
      <c r="CF2600" s="99">
        <v>14163.2690672874</v>
      </c>
      <c r="CG2600" s="99">
        <v>123243.512083054</v>
      </c>
      <c r="CH2600" s="99">
        <v>0</v>
      </c>
      <c r="CI2600" s="99">
        <v>4368.8537734150896</v>
      </c>
      <c r="CJ2600" s="99">
        <v>489205.14782714797</v>
      </c>
      <c r="CK2600" s="99">
        <v>4373198.9274902297</v>
      </c>
      <c r="CL2600" s="99">
        <v>1269720.9261932401</v>
      </c>
      <c r="CM2600" s="203">
        <f t="shared" si="120"/>
        <v>5706.4718296527899</v>
      </c>
      <c r="CN2600" s="203">
        <f t="shared" si="121"/>
        <v>877153.64899063099</v>
      </c>
      <c r="CO2600" s="203">
        <f t="shared" si="122"/>
        <v>5957540.8732604897</v>
      </c>
      <c r="CP2600" s="99">
        <v>1269720.9261932401</v>
      </c>
      <c r="CQ2600" s="99">
        <v>0</v>
      </c>
      <c r="CR2600" s="99">
        <v>0</v>
      </c>
      <c r="CS2600" s="99">
        <v>0</v>
      </c>
      <c r="CT2600" s="99">
        <v>0</v>
      </c>
    </row>
    <row r="2601" spans="1:98">
      <c r="A2601" s="98" t="s">
        <v>194</v>
      </c>
      <c r="B2601" s="100">
        <v>42339</v>
      </c>
      <c r="C2601" s="99">
        <v>4044.8260840773601</v>
      </c>
      <c r="D2601" s="99">
        <v>0</v>
      </c>
      <c r="E2601" s="99">
        <v>229.58853867091199</v>
      </c>
      <c r="F2601" s="99">
        <v>79.424397411756203</v>
      </c>
      <c r="G2601" s="99">
        <v>0</v>
      </c>
      <c r="H2601" s="99">
        <v>0</v>
      </c>
      <c r="I2601" s="99">
        <v>0</v>
      </c>
      <c r="J2601" s="99">
        <v>1350.1092846095601</v>
      </c>
      <c r="K2601" s="99">
        <v>0</v>
      </c>
      <c r="L2601" s="99">
        <v>17.191124658333099</v>
      </c>
      <c r="M2601" s="99">
        <v>1253.91384007037</v>
      </c>
      <c r="N2601" s="99">
        <v>1237.7247507274201</v>
      </c>
      <c r="O2601" s="99">
        <v>0</v>
      </c>
      <c r="P2601" s="99">
        <v>1446.07695655525</v>
      </c>
      <c r="Q2601" s="99">
        <v>324.96569179370999</v>
      </c>
      <c r="R2601" s="99">
        <v>0</v>
      </c>
      <c r="S2601" s="99">
        <v>93.512998128309803</v>
      </c>
      <c r="T2601" s="99">
        <v>0</v>
      </c>
      <c r="U2601" s="99">
        <v>1350.1487901359801</v>
      </c>
      <c r="V2601" s="99">
        <v>462508.31803131098</v>
      </c>
      <c r="W2601" s="99">
        <v>0</v>
      </c>
      <c r="X2601" s="99">
        <v>18736.7886269093</v>
      </c>
      <c r="Y2601" s="99">
        <v>2733.16913869977</v>
      </c>
      <c r="Z2601" s="99">
        <v>0</v>
      </c>
      <c r="AA2601" s="99">
        <v>0</v>
      </c>
      <c r="AB2601" s="99">
        <v>0</v>
      </c>
      <c r="AC2601" s="99">
        <v>392225.68720626802</v>
      </c>
      <c r="AD2601" s="99">
        <v>0</v>
      </c>
      <c r="AE2601" s="99">
        <v>2059.2709100246402</v>
      </c>
      <c r="AF2601" s="99">
        <v>121415.909374237</v>
      </c>
      <c r="AG2601" s="99">
        <v>166203.02738571199</v>
      </c>
      <c r="AH2601" s="99">
        <v>0</v>
      </c>
      <c r="AI2601" s="99">
        <v>100104.84612751</v>
      </c>
      <c r="AJ2601" s="99">
        <v>93484.086559295698</v>
      </c>
      <c r="AK2601" s="99">
        <v>0</v>
      </c>
      <c r="AL2601" s="99">
        <v>14366.166841030101</v>
      </c>
      <c r="AM2601" s="99">
        <v>0</v>
      </c>
      <c r="AN2601" s="99">
        <v>392495.759426117</v>
      </c>
      <c r="AO2601" s="99">
        <v>4144729.6390991202</v>
      </c>
      <c r="AP2601" s="99">
        <v>0</v>
      </c>
      <c r="AQ2601" s="99">
        <v>176514.77044105501</v>
      </c>
      <c r="AR2601" s="99">
        <v>24517.067765235901</v>
      </c>
      <c r="AS2601" s="99">
        <v>0</v>
      </c>
      <c r="AT2601" s="99">
        <v>0</v>
      </c>
      <c r="AU2601" s="99">
        <v>0</v>
      </c>
      <c r="AV2601" s="99">
        <v>1610629.1137695301</v>
      </c>
      <c r="AW2601" s="99">
        <v>0</v>
      </c>
      <c r="AX2601" s="99">
        <v>13285.092718243601</v>
      </c>
      <c r="AY2601" s="99">
        <v>1166917.0280609101</v>
      </c>
      <c r="AZ2601" s="99">
        <v>1355827.4807128899</v>
      </c>
      <c r="BA2601" s="99">
        <v>0</v>
      </c>
      <c r="BB2601" s="99">
        <v>986588.39393615699</v>
      </c>
      <c r="BC2601" s="99">
        <v>798540.09178924595</v>
      </c>
      <c r="BD2601" s="99">
        <v>0</v>
      </c>
      <c r="BE2601" s="99">
        <v>122737.519036293</v>
      </c>
      <c r="BF2601" s="99">
        <v>0</v>
      </c>
      <c r="BG2601" s="99">
        <v>1611970.2646637</v>
      </c>
      <c r="BH2601" s="99">
        <v>1195629.411026</v>
      </c>
      <c r="BI2601" s="99">
        <v>0</v>
      </c>
      <c r="BJ2601" s="99">
        <v>132276.63022995001</v>
      </c>
      <c r="BK2601" s="99">
        <v>13822.701699614499</v>
      </c>
      <c r="BL2601" s="99">
        <v>0</v>
      </c>
      <c r="BM2601" s="99">
        <v>0</v>
      </c>
      <c r="BN2601" s="99">
        <v>0</v>
      </c>
      <c r="BO2601" s="99">
        <v>0</v>
      </c>
      <c r="BP2601" s="99">
        <v>0</v>
      </c>
      <c r="BQ2601" s="99">
        <v>0</v>
      </c>
      <c r="BR2601" s="99">
        <v>309989.588779449</v>
      </c>
      <c r="BS2601" s="99">
        <v>614120.77316284203</v>
      </c>
      <c r="BT2601" s="99">
        <v>0</v>
      </c>
      <c r="BU2601" s="99">
        <v>102908.5</v>
      </c>
      <c r="BV2601" s="99">
        <v>297104.16699981701</v>
      </c>
      <c r="BW2601" s="99">
        <v>0</v>
      </c>
      <c r="BX2601" s="99">
        <v>13762.439964294401</v>
      </c>
      <c r="BY2601" s="99">
        <v>0</v>
      </c>
      <c r="BZ2601" s="99">
        <v>0</v>
      </c>
      <c r="CA2601" s="99">
        <v>4273.46894365549</v>
      </c>
      <c r="CB2601" s="99">
        <v>481818.73107528698</v>
      </c>
      <c r="CC2601" s="99">
        <v>4321812.88317871</v>
      </c>
      <c r="CD2601" s="99">
        <v>1327195.7731628399</v>
      </c>
      <c r="CE2601" s="99">
        <v>94.869557033292907</v>
      </c>
      <c r="CF2601" s="99">
        <v>14815.392489433299</v>
      </c>
      <c r="CG2601" s="99">
        <v>126610.133459091</v>
      </c>
      <c r="CH2601" s="99">
        <v>0</v>
      </c>
      <c r="CI2601" s="99">
        <v>4373.6820778846704</v>
      </c>
      <c r="CJ2601" s="99">
        <v>496771.49560165399</v>
      </c>
      <c r="CK2601" s="99">
        <v>4449782.6143188505</v>
      </c>
      <c r="CL2601" s="99">
        <v>1338491.8616180399</v>
      </c>
      <c r="CM2601" s="203">
        <f t="shared" si="120"/>
        <v>5723.8308680206501</v>
      </c>
      <c r="CN2601" s="203">
        <f t="shared" si="121"/>
        <v>889267.255027771</v>
      </c>
      <c r="CO2601" s="203">
        <f t="shared" si="122"/>
        <v>6061752.8789825505</v>
      </c>
      <c r="CP2601" s="99">
        <v>1338491.8616180399</v>
      </c>
      <c r="CQ2601" s="99">
        <v>0</v>
      </c>
      <c r="CR2601" s="99">
        <v>0</v>
      </c>
      <c r="CS2601" s="99">
        <v>0</v>
      </c>
      <c r="CT2601" s="99">
        <v>0</v>
      </c>
    </row>
    <row r="2602" spans="1:98">
      <c r="A2602" s="98" t="s">
        <v>194</v>
      </c>
      <c r="B2602" s="100">
        <v>42430</v>
      </c>
      <c r="C2602" s="99">
        <v>4086.3068284094302</v>
      </c>
      <c r="D2602" s="99">
        <v>0</v>
      </c>
      <c r="E2602" s="99">
        <v>223.37486841529599</v>
      </c>
      <c r="F2602" s="99">
        <v>67.788243559189098</v>
      </c>
      <c r="G2602" s="99">
        <v>0</v>
      </c>
      <c r="H2602" s="99">
        <v>0</v>
      </c>
      <c r="I2602" s="99">
        <v>0</v>
      </c>
      <c r="J2602" s="99">
        <v>1355.7702314406599</v>
      </c>
      <c r="K2602" s="99">
        <v>0</v>
      </c>
      <c r="L2602" s="99">
        <v>16.885236799251299</v>
      </c>
      <c r="M2602" s="99">
        <v>1302.8955802768501</v>
      </c>
      <c r="N2602" s="99">
        <v>1239.0869780778901</v>
      </c>
      <c r="O2602" s="99">
        <v>0</v>
      </c>
      <c r="P2602" s="99">
        <v>1428.29238337278</v>
      </c>
      <c r="Q2602" s="99">
        <v>318.87411956861598</v>
      </c>
      <c r="R2602" s="99">
        <v>0</v>
      </c>
      <c r="S2602" s="99">
        <v>92.945863598026307</v>
      </c>
      <c r="T2602" s="99">
        <v>0</v>
      </c>
      <c r="U2602" s="99">
        <v>1356.1774298697701</v>
      </c>
      <c r="V2602" s="99">
        <v>471371.22135925299</v>
      </c>
      <c r="W2602" s="99">
        <v>0</v>
      </c>
      <c r="X2602" s="99">
        <v>18308.651448965102</v>
      </c>
      <c r="Y2602" s="99">
        <v>2545.6900883018998</v>
      </c>
      <c r="Z2602" s="99">
        <v>0</v>
      </c>
      <c r="AA2602" s="99">
        <v>0</v>
      </c>
      <c r="AB2602" s="99">
        <v>0</v>
      </c>
      <c r="AC2602" s="99">
        <v>384711.66412735003</v>
      </c>
      <c r="AD2602" s="99">
        <v>0</v>
      </c>
      <c r="AE2602" s="99">
        <v>2028.08153407276</v>
      </c>
      <c r="AF2602" s="99">
        <v>123917.13560295101</v>
      </c>
      <c r="AG2602" s="99">
        <v>165871.79533195501</v>
      </c>
      <c r="AH2602" s="99">
        <v>0</v>
      </c>
      <c r="AI2602" s="99">
        <v>102902.59531593299</v>
      </c>
      <c r="AJ2602" s="99">
        <v>95186.659946441694</v>
      </c>
      <c r="AK2602" s="99">
        <v>0</v>
      </c>
      <c r="AL2602" s="99">
        <v>14358.8331139088</v>
      </c>
      <c r="AM2602" s="99">
        <v>0</v>
      </c>
      <c r="AN2602" s="99">
        <v>384493.124790192</v>
      </c>
      <c r="AO2602" s="99">
        <v>4239326.9414672898</v>
      </c>
      <c r="AP2602" s="99">
        <v>0</v>
      </c>
      <c r="AQ2602" s="99">
        <v>172400.57726287801</v>
      </c>
      <c r="AR2602" s="99">
        <v>22199.788658857298</v>
      </c>
      <c r="AS2602" s="99">
        <v>0</v>
      </c>
      <c r="AT2602" s="99">
        <v>0</v>
      </c>
      <c r="AU2602" s="99">
        <v>0</v>
      </c>
      <c r="AV2602" s="99">
        <v>1597226.2633819601</v>
      </c>
      <c r="AW2602" s="99">
        <v>0</v>
      </c>
      <c r="AX2602" s="99">
        <v>12486.177867174099</v>
      </c>
      <c r="AY2602" s="99">
        <v>1190644.6983032201</v>
      </c>
      <c r="AZ2602" s="99">
        <v>1353798.61688232</v>
      </c>
      <c r="BA2602" s="99">
        <v>0</v>
      </c>
      <c r="BB2602" s="99">
        <v>1011342.26065063</v>
      </c>
      <c r="BC2602" s="99">
        <v>809227.32347869896</v>
      </c>
      <c r="BD2602" s="99">
        <v>0</v>
      </c>
      <c r="BE2602" s="99">
        <v>125146.973698616</v>
      </c>
      <c r="BF2602" s="99">
        <v>0</v>
      </c>
      <c r="BG2602" s="99">
        <v>1603296.88893127</v>
      </c>
      <c r="BH2602" s="99">
        <v>1284230.1186828599</v>
      </c>
      <c r="BI2602" s="99">
        <v>0</v>
      </c>
      <c r="BJ2602" s="99">
        <v>144627.18703460699</v>
      </c>
      <c r="BK2602" s="99">
        <v>13463.1170589924</v>
      </c>
      <c r="BL2602" s="99">
        <v>0</v>
      </c>
      <c r="BM2602" s="99">
        <v>0</v>
      </c>
      <c r="BN2602" s="99">
        <v>0</v>
      </c>
      <c r="BO2602" s="99">
        <v>0</v>
      </c>
      <c r="BP2602" s="99">
        <v>0</v>
      </c>
      <c r="BQ2602" s="99">
        <v>0</v>
      </c>
      <c r="BR2602" s="99">
        <v>321182.95883941703</v>
      </c>
      <c r="BS2602" s="99">
        <v>621801.18939971901</v>
      </c>
      <c r="BT2602" s="99">
        <v>0</v>
      </c>
      <c r="BU2602" s="99">
        <v>189421.109998703</v>
      </c>
      <c r="BV2602" s="99">
        <v>302297.99830246001</v>
      </c>
      <c r="BW2602" s="99">
        <v>0</v>
      </c>
      <c r="BX2602" s="99">
        <v>24163.879917621602</v>
      </c>
      <c r="BY2602" s="99">
        <v>0</v>
      </c>
      <c r="BZ2602" s="99">
        <v>0</v>
      </c>
      <c r="CA2602" s="99">
        <v>4307.5722405910501</v>
      </c>
      <c r="CB2602" s="99">
        <v>489703.66845703102</v>
      </c>
      <c r="CC2602" s="99">
        <v>4412161.2353515597</v>
      </c>
      <c r="CD2602" s="99">
        <v>1425755.2993316699</v>
      </c>
      <c r="CE2602" s="99">
        <v>93.227837480604606</v>
      </c>
      <c r="CF2602" s="99">
        <v>14870.3211147785</v>
      </c>
      <c r="CG2602" s="99">
        <v>127665.194787979</v>
      </c>
      <c r="CH2602" s="99">
        <v>0</v>
      </c>
      <c r="CI2602" s="99">
        <v>4403.9018272161502</v>
      </c>
      <c r="CJ2602" s="99">
        <v>504480.54097747803</v>
      </c>
      <c r="CK2602" s="99">
        <v>4540085.7478637705</v>
      </c>
      <c r="CL2602" s="99">
        <v>1456373.4499206501</v>
      </c>
      <c r="CM2602" s="203">
        <f t="shared" si="120"/>
        <v>5760.0792570859203</v>
      </c>
      <c r="CN2602" s="203">
        <f t="shared" si="121"/>
        <v>888973.66576767003</v>
      </c>
      <c r="CO2602" s="203">
        <f t="shared" si="122"/>
        <v>6143382.6367950402</v>
      </c>
      <c r="CP2602" s="99">
        <v>1456373.4499206501</v>
      </c>
      <c r="CQ2602" s="99">
        <v>0</v>
      </c>
      <c r="CR2602" s="99">
        <v>0</v>
      </c>
      <c r="CS2602" s="99">
        <v>0</v>
      </c>
      <c r="CT2602" s="99">
        <v>0</v>
      </c>
    </row>
    <row r="2603" spans="1:98">
      <c r="A2603" s="98" t="s">
        <v>194</v>
      </c>
      <c r="B2603" s="100">
        <v>42522</v>
      </c>
      <c r="C2603" s="99">
        <v>4111.5807926058797</v>
      </c>
      <c r="D2603" s="99">
        <v>0</v>
      </c>
      <c r="E2603" s="99">
        <v>226.264193382114</v>
      </c>
      <c r="F2603" s="99">
        <v>64.556330175138996</v>
      </c>
      <c r="G2603" s="99">
        <v>0</v>
      </c>
      <c r="H2603" s="99">
        <v>0</v>
      </c>
      <c r="I2603" s="99">
        <v>0</v>
      </c>
      <c r="J2603" s="99">
        <v>1382.9600503593699</v>
      </c>
      <c r="K2603" s="99">
        <v>0</v>
      </c>
      <c r="L2603" s="99">
        <v>19.628072722349302</v>
      </c>
      <c r="M2603" s="99">
        <v>1286.1180284321299</v>
      </c>
      <c r="N2603" s="99">
        <v>1246.8518784642199</v>
      </c>
      <c r="O2603" s="99">
        <v>0</v>
      </c>
      <c r="P2603" s="99">
        <v>1459.3472069203899</v>
      </c>
      <c r="Q2603" s="99">
        <v>323.85324919223802</v>
      </c>
      <c r="R2603" s="99">
        <v>0</v>
      </c>
      <c r="S2603" s="99">
        <v>100.404377060942</v>
      </c>
      <c r="T2603" s="99">
        <v>0</v>
      </c>
      <c r="U2603" s="99">
        <v>1379.9784375131101</v>
      </c>
      <c r="V2603" s="99">
        <v>477212.62011337298</v>
      </c>
      <c r="W2603" s="99">
        <v>0</v>
      </c>
      <c r="X2603" s="99">
        <v>19236.186481714201</v>
      </c>
      <c r="Y2603" s="99">
        <v>2220.2781927287601</v>
      </c>
      <c r="Z2603" s="99">
        <v>0</v>
      </c>
      <c r="AA2603" s="99">
        <v>0</v>
      </c>
      <c r="AB2603" s="99">
        <v>0</v>
      </c>
      <c r="AC2603" s="99">
        <v>395490.81473159802</v>
      </c>
      <c r="AD2603" s="99">
        <v>0</v>
      </c>
      <c r="AE2603" s="99">
        <v>4760.9000719785699</v>
      </c>
      <c r="AF2603" s="99">
        <v>123984.77863693199</v>
      </c>
      <c r="AG2603" s="99">
        <v>168739.655025482</v>
      </c>
      <c r="AH2603" s="99">
        <v>0</v>
      </c>
      <c r="AI2603" s="99">
        <v>103530.32450103801</v>
      </c>
      <c r="AJ2603" s="99">
        <v>96021.164163589507</v>
      </c>
      <c r="AK2603" s="99">
        <v>0</v>
      </c>
      <c r="AL2603" s="99">
        <v>14899.793846368801</v>
      </c>
      <c r="AM2603" s="99">
        <v>0</v>
      </c>
      <c r="AN2603" s="99">
        <v>395071.93232345599</v>
      </c>
      <c r="AO2603" s="99">
        <v>4294064.58776855</v>
      </c>
      <c r="AP2603" s="99">
        <v>0</v>
      </c>
      <c r="AQ2603" s="99">
        <v>188967.06351280201</v>
      </c>
      <c r="AR2603" s="99">
        <v>22717.991768837001</v>
      </c>
      <c r="AS2603" s="99">
        <v>0</v>
      </c>
      <c r="AT2603" s="99">
        <v>0</v>
      </c>
      <c r="AU2603" s="99">
        <v>0</v>
      </c>
      <c r="AV2603" s="99">
        <v>1655359.8339996301</v>
      </c>
      <c r="AW2603" s="99">
        <v>0</v>
      </c>
      <c r="AX2603" s="99">
        <v>39754.998795509302</v>
      </c>
      <c r="AY2603" s="99">
        <v>1204833.97140503</v>
      </c>
      <c r="AZ2603" s="99">
        <v>1378863.7740478499</v>
      </c>
      <c r="BA2603" s="99">
        <v>0</v>
      </c>
      <c r="BB2603" s="99">
        <v>1018628.0687561</v>
      </c>
      <c r="BC2603" s="99">
        <v>843877.89509582496</v>
      </c>
      <c r="BD2603" s="99">
        <v>0</v>
      </c>
      <c r="BE2603" s="99">
        <v>128933.03297328899</v>
      </c>
      <c r="BF2603" s="99">
        <v>0</v>
      </c>
      <c r="BG2603" s="99">
        <v>1644369.4547882101</v>
      </c>
      <c r="BH2603" s="99">
        <v>1309727.5737457301</v>
      </c>
      <c r="BI2603" s="99">
        <v>0</v>
      </c>
      <c r="BJ2603" s="99">
        <v>137677.59505653399</v>
      </c>
      <c r="BK2603" s="99">
        <v>13505.6665884256</v>
      </c>
      <c r="BL2603" s="99">
        <v>0</v>
      </c>
      <c r="BM2603" s="99">
        <v>0</v>
      </c>
      <c r="BN2603" s="99">
        <v>0</v>
      </c>
      <c r="BO2603" s="99">
        <v>0</v>
      </c>
      <c r="BP2603" s="99">
        <v>0</v>
      </c>
      <c r="BQ2603" s="99">
        <v>0</v>
      </c>
      <c r="BR2603" s="99">
        <v>321426.28598022502</v>
      </c>
      <c r="BS2603" s="99">
        <v>623988.58531189</v>
      </c>
      <c r="BT2603" s="99">
        <v>0</v>
      </c>
      <c r="BU2603" s="99">
        <v>199257.5</v>
      </c>
      <c r="BV2603" s="99">
        <v>314365.48380660999</v>
      </c>
      <c r="BW2603" s="99">
        <v>0</v>
      </c>
      <c r="BX2603" s="99">
        <v>26859.189910411798</v>
      </c>
      <c r="BY2603" s="99">
        <v>0</v>
      </c>
      <c r="BZ2603" s="99">
        <v>0</v>
      </c>
      <c r="CA2603" s="99">
        <v>4340.6887488365201</v>
      </c>
      <c r="CB2603" s="99">
        <v>495353.97900390602</v>
      </c>
      <c r="CC2603" s="99">
        <v>4483385.9072876005</v>
      </c>
      <c r="CD2603" s="99">
        <v>1450515.8165130599</v>
      </c>
      <c r="CE2603" s="99">
        <v>100.77768618986001</v>
      </c>
      <c r="CF2603" s="99">
        <v>14717.8289117813</v>
      </c>
      <c r="CG2603" s="99">
        <v>128970.442100525</v>
      </c>
      <c r="CH2603" s="99">
        <v>0</v>
      </c>
      <c r="CI2603" s="99">
        <v>4437.9317677020999</v>
      </c>
      <c r="CJ2603" s="99">
        <v>510234.90451812698</v>
      </c>
      <c r="CK2603" s="99">
        <v>4611840.0394897498</v>
      </c>
      <c r="CL2603" s="99">
        <v>1478792.3066558801</v>
      </c>
      <c r="CM2603" s="203">
        <f t="shared" si="120"/>
        <v>5817.9102052152102</v>
      </c>
      <c r="CN2603" s="203">
        <f t="shared" si="121"/>
        <v>905306.83684158302</v>
      </c>
      <c r="CO2603" s="203">
        <f t="shared" si="122"/>
        <v>6256209.4942779597</v>
      </c>
      <c r="CP2603" s="99">
        <v>1478792.3066558801</v>
      </c>
      <c r="CQ2603" s="99">
        <v>0</v>
      </c>
      <c r="CR2603" s="99">
        <v>0</v>
      </c>
      <c r="CS2603" s="99">
        <v>0</v>
      </c>
      <c r="CT2603" s="99">
        <v>0</v>
      </c>
    </row>
    <row r="2604" spans="1:98">
      <c r="A2604" s="98" t="s">
        <v>194</v>
      </c>
      <c r="B2604" s="100">
        <v>42614</v>
      </c>
      <c r="C2604" s="99">
        <v>4105.4631441235497</v>
      </c>
      <c r="D2604" s="99">
        <v>0</v>
      </c>
      <c r="E2604" s="99">
        <v>232.6733701583</v>
      </c>
      <c r="F2604" s="99">
        <v>73.775847133249002</v>
      </c>
      <c r="G2604" s="99">
        <v>0</v>
      </c>
      <c r="H2604" s="99">
        <v>0</v>
      </c>
      <c r="I2604" s="99">
        <v>0</v>
      </c>
      <c r="J2604" s="99">
        <v>1356.0861158519999</v>
      </c>
      <c r="K2604" s="99">
        <v>0</v>
      </c>
      <c r="L2604" s="99">
        <v>17.228526134742399</v>
      </c>
      <c r="M2604" s="99">
        <v>1293.8585016280399</v>
      </c>
      <c r="N2604" s="99">
        <v>1244.3900825083299</v>
      </c>
      <c r="O2604" s="99">
        <v>0</v>
      </c>
      <c r="P2604" s="99">
        <v>1452.26340888441</v>
      </c>
      <c r="Q2604" s="99">
        <v>331.53846421837801</v>
      </c>
      <c r="R2604" s="99">
        <v>0</v>
      </c>
      <c r="S2604" s="99">
        <v>104.718738368712</v>
      </c>
      <c r="T2604" s="99">
        <v>0</v>
      </c>
      <c r="U2604" s="99">
        <v>1358.9592408239801</v>
      </c>
      <c r="V2604" s="99">
        <v>483035.80735397298</v>
      </c>
      <c r="W2604" s="99">
        <v>0</v>
      </c>
      <c r="X2604" s="99">
        <v>18438.932275772098</v>
      </c>
      <c r="Y2604" s="99">
        <v>2287.2718809246999</v>
      </c>
      <c r="Z2604" s="99">
        <v>0</v>
      </c>
      <c r="AA2604" s="99">
        <v>0</v>
      </c>
      <c r="AB2604" s="99">
        <v>0</v>
      </c>
      <c r="AC2604" s="99">
        <v>388890.33722686803</v>
      </c>
      <c r="AD2604" s="99">
        <v>0</v>
      </c>
      <c r="AE2604" s="99">
        <v>4438.4744188189497</v>
      </c>
      <c r="AF2604" s="99">
        <v>125362.490854263</v>
      </c>
      <c r="AG2604" s="99">
        <v>171161.33783721901</v>
      </c>
      <c r="AH2604" s="99">
        <v>0</v>
      </c>
      <c r="AI2604" s="99">
        <v>102220.55395317099</v>
      </c>
      <c r="AJ2604" s="99">
        <v>96908.943534851103</v>
      </c>
      <c r="AK2604" s="99">
        <v>0</v>
      </c>
      <c r="AL2604" s="99">
        <v>15736.0621409416</v>
      </c>
      <c r="AM2604" s="99">
        <v>0</v>
      </c>
      <c r="AN2604" s="99">
        <v>389295.25555038499</v>
      </c>
      <c r="AO2604" s="99">
        <v>4322077.7365112295</v>
      </c>
      <c r="AP2604" s="99">
        <v>0</v>
      </c>
      <c r="AQ2604" s="99">
        <v>185473.01979064901</v>
      </c>
      <c r="AR2604" s="99">
        <v>23591.019540071498</v>
      </c>
      <c r="AS2604" s="99">
        <v>0</v>
      </c>
      <c r="AT2604" s="99">
        <v>0</v>
      </c>
      <c r="AU2604" s="99">
        <v>0</v>
      </c>
      <c r="AV2604" s="99">
        <v>1639362.3066406299</v>
      </c>
      <c r="AW2604" s="99">
        <v>0</v>
      </c>
      <c r="AX2604" s="99">
        <v>39988.972464561499</v>
      </c>
      <c r="AY2604" s="99">
        <v>1225536.95584106</v>
      </c>
      <c r="AZ2604" s="99">
        <v>1396188.6340942399</v>
      </c>
      <c r="BA2604" s="99">
        <v>0</v>
      </c>
      <c r="BB2604" s="99">
        <v>1017666.77262878</v>
      </c>
      <c r="BC2604" s="99">
        <v>853499.12089538598</v>
      </c>
      <c r="BD2604" s="99">
        <v>0</v>
      </c>
      <c r="BE2604" s="99">
        <v>136104.68750381499</v>
      </c>
      <c r="BF2604" s="99">
        <v>0</v>
      </c>
      <c r="BG2604" s="99">
        <v>1643230.4482421901</v>
      </c>
      <c r="BH2604" s="99">
        <v>1323191.8111267099</v>
      </c>
      <c r="BI2604" s="99">
        <v>0</v>
      </c>
      <c r="BJ2604" s="99">
        <v>145805.430818558</v>
      </c>
      <c r="BK2604" s="99">
        <v>13503.839867234199</v>
      </c>
      <c r="BL2604" s="99">
        <v>0</v>
      </c>
      <c r="BM2604" s="99">
        <v>0</v>
      </c>
      <c r="BN2604" s="99">
        <v>0</v>
      </c>
      <c r="BO2604" s="99">
        <v>0</v>
      </c>
      <c r="BP2604" s="99">
        <v>0</v>
      </c>
      <c r="BQ2604" s="99">
        <v>0</v>
      </c>
      <c r="BR2604" s="99">
        <v>332040.296195984</v>
      </c>
      <c r="BS2604" s="99">
        <v>631981.75982666004</v>
      </c>
      <c r="BT2604" s="99">
        <v>0</v>
      </c>
      <c r="BU2604" s="99">
        <v>172967.21999931301</v>
      </c>
      <c r="BV2604" s="99">
        <v>318645.33332443202</v>
      </c>
      <c r="BW2604" s="99">
        <v>0</v>
      </c>
      <c r="BX2604" s="99">
        <v>28185.829898834199</v>
      </c>
      <c r="BY2604" s="99">
        <v>0</v>
      </c>
      <c r="BZ2604" s="99">
        <v>0</v>
      </c>
      <c r="CA2604" s="99">
        <v>4337.1839627623604</v>
      </c>
      <c r="CB2604" s="99">
        <v>500241.75783538801</v>
      </c>
      <c r="CC2604" s="99">
        <v>4506113.58947754</v>
      </c>
      <c r="CD2604" s="99">
        <v>1469062.7051391599</v>
      </c>
      <c r="CE2604" s="99">
        <v>105.700304644182</v>
      </c>
      <c r="CF2604" s="99">
        <v>15752.152847528499</v>
      </c>
      <c r="CG2604" s="99">
        <v>135963.56688308701</v>
      </c>
      <c r="CH2604" s="99">
        <v>0</v>
      </c>
      <c r="CI2604" s="99">
        <v>4439.5105252862004</v>
      </c>
      <c r="CJ2604" s="99">
        <v>515811.68204498303</v>
      </c>
      <c r="CK2604" s="99">
        <v>4641978.3451538105</v>
      </c>
      <c r="CL2604" s="99">
        <v>1492683.5013732901</v>
      </c>
      <c r="CM2604" s="203">
        <f t="shared" si="120"/>
        <v>5798.46976611018</v>
      </c>
      <c r="CN2604" s="203">
        <f t="shared" si="121"/>
        <v>905106.93759536801</v>
      </c>
      <c r="CO2604" s="203">
        <f t="shared" si="122"/>
        <v>6285208.7933960008</v>
      </c>
      <c r="CP2604" s="99">
        <v>1492683.5013732901</v>
      </c>
      <c r="CQ2604" s="99">
        <v>0</v>
      </c>
      <c r="CR2604" s="99">
        <v>0</v>
      </c>
      <c r="CS2604" s="99">
        <v>0</v>
      </c>
      <c r="CT2604" s="99">
        <v>0</v>
      </c>
    </row>
    <row r="2605" spans="1:98">
      <c r="A2605" s="98" t="s">
        <v>194</v>
      </c>
      <c r="B2605" s="100">
        <v>42705</v>
      </c>
      <c r="C2605" s="99">
        <v>4096.06171709299</v>
      </c>
      <c r="D2605" s="99">
        <v>0</v>
      </c>
      <c r="E2605" s="99">
        <v>203.77266745269301</v>
      </c>
      <c r="F2605" s="99">
        <v>55.569637070875601</v>
      </c>
      <c r="G2605" s="99">
        <v>0</v>
      </c>
      <c r="H2605" s="99">
        <v>0</v>
      </c>
      <c r="I2605" s="99">
        <v>0</v>
      </c>
      <c r="J2605" s="99">
        <v>1375.46264868975</v>
      </c>
      <c r="K2605" s="99">
        <v>0</v>
      </c>
      <c r="L2605" s="99">
        <v>12.144978566677301</v>
      </c>
      <c r="M2605" s="99">
        <v>1288.70557828248</v>
      </c>
      <c r="N2605" s="99">
        <v>1251.65885876119</v>
      </c>
      <c r="O2605" s="99">
        <v>0</v>
      </c>
      <c r="P2605" s="99">
        <v>1429.0591446757301</v>
      </c>
      <c r="Q2605" s="99">
        <v>322.74592229351401</v>
      </c>
      <c r="R2605" s="99">
        <v>0</v>
      </c>
      <c r="S2605" s="99">
        <v>106.800072128884</v>
      </c>
      <c r="T2605" s="99">
        <v>0</v>
      </c>
      <c r="U2605" s="99">
        <v>1375.26991644502</v>
      </c>
      <c r="V2605" s="99">
        <v>485735.15871810901</v>
      </c>
      <c r="W2605" s="99">
        <v>0</v>
      </c>
      <c r="X2605" s="99">
        <v>18096.632971286799</v>
      </c>
      <c r="Y2605" s="99">
        <v>2881.47307386994</v>
      </c>
      <c r="Z2605" s="99">
        <v>0</v>
      </c>
      <c r="AA2605" s="99">
        <v>0</v>
      </c>
      <c r="AB2605" s="99">
        <v>0</v>
      </c>
      <c r="AC2605" s="99">
        <v>388917.77855682402</v>
      </c>
      <c r="AD2605" s="99">
        <v>0</v>
      </c>
      <c r="AE2605" s="99">
        <v>2567.2597632408101</v>
      </c>
      <c r="AF2605" s="99">
        <v>124025.105154991</v>
      </c>
      <c r="AG2605" s="99">
        <v>178856.81407928499</v>
      </c>
      <c r="AH2605" s="99">
        <v>0</v>
      </c>
      <c r="AI2605" s="99">
        <v>102940.90752697</v>
      </c>
      <c r="AJ2605" s="99">
        <v>94242.794649124102</v>
      </c>
      <c r="AK2605" s="99">
        <v>0</v>
      </c>
      <c r="AL2605" s="99">
        <v>15685.714244008101</v>
      </c>
      <c r="AM2605" s="99">
        <v>0</v>
      </c>
      <c r="AN2605" s="99">
        <v>389511.51019287098</v>
      </c>
      <c r="AO2605" s="99">
        <v>4370886.1836547898</v>
      </c>
      <c r="AP2605" s="99">
        <v>0</v>
      </c>
      <c r="AQ2605" s="99">
        <v>179440.63204193101</v>
      </c>
      <c r="AR2605" s="99">
        <v>28728.841882705699</v>
      </c>
      <c r="AS2605" s="99">
        <v>0</v>
      </c>
      <c r="AT2605" s="99">
        <v>0</v>
      </c>
      <c r="AU2605" s="99">
        <v>0</v>
      </c>
      <c r="AV2605" s="99">
        <v>1658756.6587829599</v>
      </c>
      <c r="AW2605" s="99">
        <v>0</v>
      </c>
      <c r="AX2605" s="99">
        <v>18908.9040513039</v>
      </c>
      <c r="AY2605" s="99">
        <v>1203820.4814453099</v>
      </c>
      <c r="AZ2605" s="99">
        <v>1456626.41670227</v>
      </c>
      <c r="BA2605" s="99">
        <v>0</v>
      </c>
      <c r="BB2605" s="99">
        <v>1030235.08165741</v>
      </c>
      <c r="BC2605" s="99">
        <v>835807.44067382801</v>
      </c>
      <c r="BD2605" s="99">
        <v>0</v>
      </c>
      <c r="BE2605" s="99">
        <v>135828.39839553801</v>
      </c>
      <c r="BF2605" s="99">
        <v>0</v>
      </c>
      <c r="BG2605" s="99">
        <v>1662449.84875488</v>
      </c>
      <c r="BH2605" s="99">
        <v>1347429.75610352</v>
      </c>
      <c r="BI2605" s="99">
        <v>0</v>
      </c>
      <c r="BJ2605" s="99">
        <v>141719.144491196</v>
      </c>
      <c r="BK2605" s="99">
        <v>14319.919579625101</v>
      </c>
      <c r="BL2605" s="99">
        <v>0</v>
      </c>
      <c r="BM2605" s="99">
        <v>0</v>
      </c>
      <c r="BN2605" s="99">
        <v>0</v>
      </c>
      <c r="BO2605" s="99">
        <v>0</v>
      </c>
      <c r="BP2605" s="99">
        <v>0</v>
      </c>
      <c r="BQ2605" s="99">
        <v>0</v>
      </c>
      <c r="BR2605" s="99">
        <v>328684.59481048601</v>
      </c>
      <c r="BS2605" s="99">
        <v>655872.81438445998</v>
      </c>
      <c r="BT2605" s="99">
        <v>0</v>
      </c>
      <c r="BU2605" s="99">
        <v>185951.87999725301</v>
      </c>
      <c r="BV2605" s="99">
        <v>314100.115390778</v>
      </c>
      <c r="BW2605" s="99">
        <v>0</v>
      </c>
      <c r="BX2605" s="99">
        <v>25320.2899105549</v>
      </c>
      <c r="BY2605" s="99">
        <v>0</v>
      </c>
      <c r="BZ2605" s="99">
        <v>0</v>
      </c>
      <c r="CA2605" s="99">
        <v>4299.7230185866401</v>
      </c>
      <c r="CB2605" s="99">
        <v>503593.00085067702</v>
      </c>
      <c r="CC2605" s="99">
        <v>4551392.8840332003</v>
      </c>
      <c r="CD2605" s="99">
        <v>1489195.88310242</v>
      </c>
      <c r="CE2605" s="99">
        <v>107.034367270768</v>
      </c>
      <c r="CF2605" s="99">
        <v>15760.4311847687</v>
      </c>
      <c r="CG2605" s="99">
        <v>137461.76685524001</v>
      </c>
      <c r="CH2605" s="99">
        <v>0</v>
      </c>
      <c r="CI2605" s="99">
        <v>4411.8363627791396</v>
      </c>
      <c r="CJ2605" s="99">
        <v>519866.53314209002</v>
      </c>
      <c r="CK2605" s="99">
        <v>4688894.1288452102</v>
      </c>
      <c r="CL2605" s="99">
        <v>1511432.2135009801</v>
      </c>
      <c r="CM2605" s="203">
        <f t="shared" si="120"/>
        <v>5787.1062792241592</v>
      </c>
      <c r="CN2605" s="203">
        <f t="shared" si="121"/>
        <v>909378.04333496094</v>
      </c>
      <c r="CO2605" s="203">
        <f t="shared" si="122"/>
        <v>6351343.9776000902</v>
      </c>
      <c r="CP2605" s="99">
        <v>1511432.2135009801</v>
      </c>
      <c r="CQ2605" s="99">
        <v>0</v>
      </c>
      <c r="CR2605" s="99">
        <v>0</v>
      </c>
      <c r="CS2605" s="99">
        <v>0</v>
      </c>
      <c r="CT2605" s="99">
        <v>0</v>
      </c>
    </row>
    <row r="2606" spans="1:98">
      <c r="A2606" s="98" t="s">
        <v>194</v>
      </c>
      <c r="B2606" s="100">
        <v>42795</v>
      </c>
      <c r="C2606" s="99">
        <v>4094.8991597294798</v>
      </c>
      <c r="D2606" s="99">
        <v>0</v>
      </c>
      <c r="E2606" s="99">
        <v>229.07198872603499</v>
      </c>
      <c r="F2606" s="99">
        <v>78.336387815885203</v>
      </c>
      <c r="G2606" s="99">
        <v>0</v>
      </c>
      <c r="H2606" s="99">
        <v>0</v>
      </c>
      <c r="I2606" s="99">
        <v>0</v>
      </c>
      <c r="J2606" s="99">
        <v>1371.1227763593199</v>
      </c>
      <c r="K2606" s="99">
        <v>0</v>
      </c>
      <c r="L2606" s="99">
        <v>11.9288170676446</v>
      </c>
      <c r="M2606" s="99">
        <v>1285.3962883353199</v>
      </c>
      <c r="N2606" s="99">
        <v>1246.9680152237399</v>
      </c>
      <c r="O2606" s="99">
        <v>0</v>
      </c>
      <c r="P2606" s="99">
        <v>1447.3631375432001</v>
      </c>
      <c r="Q2606" s="99">
        <v>329.90373753383801</v>
      </c>
      <c r="R2606" s="99">
        <v>0</v>
      </c>
      <c r="S2606" s="99">
        <v>105.650624974631</v>
      </c>
      <c r="T2606" s="99">
        <v>0</v>
      </c>
      <c r="U2606" s="99">
        <v>1370.8990167230399</v>
      </c>
      <c r="V2606" s="99">
        <v>490116.97736358602</v>
      </c>
      <c r="W2606" s="99">
        <v>0</v>
      </c>
      <c r="X2606" s="99">
        <v>19016.321163177501</v>
      </c>
      <c r="Y2606" s="99">
        <v>3845.2691352069401</v>
      </c>
      <c r="Z2606" s="99">
        <v>0</v>
      </c>
      <c r="AA2606" s="99">
        <v>0</v>
      </c>
      <c r="AB2606" s="99">
        <v>0</v>
      </c>
      <c r="AC2606" s="99">
        <v>390077.295600891</v>
      </c>
      <c r="AD2606" s="99">
        <v>0</v>
      </c>
      <c r="AE2606" s="99">
        <v>1613.81994940341</v>
      </c>
      <c r="AF2606" s="99">
        <v>123201.58256721499</v>
      </c>
      <c r="AG2606" s="99">
        <v>185052.17680549601</v>
      </c>
      <c r="AH2606" s="99">
        <v>0</v>
      </c>
      <c r="AI2606" s="99">
        <v>102410.079968452</v>
      </c>
      <c r="AJ2606" s="99">
        <v>95913.930565834002</v>
      </c>
      <c r="AK2606" s="99">
        <v>0</v>
      </c>
      <c r="AL2606" s="99">
        <v>15858.091736555099</v>
      </c>
      <c r="AM2606" s="99">
        <v>0</v>
      </c>
      <c r="AN2606" s="99">
        <v>389434.21305084199</v>
      </c>
      <c r="AO2606" s="99">
        <v>4427586.47058105</v>
      </c>
      <c r="AP2606" s="99">
        <v>0</v>
      </c>
      <c r="AQ2606" s="99">
        <v>193587.569154739</v>
      </c>
      <c r="AR2606" s="99">
        <v>38315.007387161299</v>
      </c>
      <c r="AS2606" s="99">
        <v>0</v>
      </c>
      <c r="AT2606" s="99">
        <v>0</v>
      </c>
      <c r="AU2606" s="99">
        <v>0</v>
      </c>
      <c r="AV2606" s="99">
        <v>1669671.81079102</v>
      </c>
      <c r="AW2606" s="99">
        <v>0</v>
      </c>
      <c r="AX2606" s="99">
        <v>9423.4717203378696</v>
      </c>
      <c r="AY2606" s="99">
        <v>1196659.1737670901</v>
      </c>
      <c r="AZ2606" s="99">
        <v>1515557.71807861</v>
      </c>
      <c r="BA2606" s="99">
        <v>0</v>
      </c>
      <c r="BB2606" s="99">
        <v>1030992.97596741</v>
      </c>
      <c r="BC2606" s="99">
        <v>857787.13863372803</v>
      </c>
      <c r="BD2606" s="99">
        <v>0</v>
      </c>
      <c r="BE2606" s="99">
        <v>141692.18917655901</v>
      </c>
      <c r="BF2606" s="99">
        <v>0</v>
      </c>
      <c r="BG2606" s="99">
        <v>1662185.0130310101</v>
      </c>
      <c r="BH2606" s="99">
        <v>1358822.6380767799</v>
      </c>
      <c r="BI2606" s="99">
        <v>0</v>
      </c>
      <c r="BJ2606" s="99">
        <v>152359.03633880601</v>
      </c>
      <c r="BK2606" s="99">
        <v>15985.815447449701</v>
      </c>
      <c r="BL2606" s="99">
        <v>0</v>
      </c>
      <c r="BM2606" s="99">
        <v>0</v>
      </c>
      <c r="BN2606" s="99">
        <v>0</v>
      </c>
      <c r="BO2606" s="99">
        <v>0</v>
      </c>
      <c r="BP2606" s="99">
        <v>0</v>
      </c>
      <c r="BQ2606" s="99">
        <v>0</v>
      </c>
      <c r="BR2606" s="99">
        <v>325741.615001678</v>
      </c>
      <c r="BS2606" s="99">
        <v>679901.41802215599</v>
      </c>
      <c r="BT2606" s="99">
        <v>0</v>
      </c>
      <c r="BU2606" s="99">
        <v>191087.52999877901</v>
      </c>
      <c r="BV2606" s="99">
        <v>325609.45402908302</v>
      </c>
      <c r="BW2606" s="99">
        <v>0</v>
      </c>
      <c r="BX2606" s="99">
        <v>26981.029906511299</v>
      </c>
      <c r="BY2606" s="99">
        <v>0</v>
      </c>
      <c r="BZ2606" s="99">
        <v>0</v>
      </c>
      <c r="CA2606" s="99">
        <v>4323.4574247598603</v>
      </c>
      <c r="CB2606" s="99">
        <v>508733.64468383801</v>
      </c>
      <c r="CC2606" s="99">
        <v>4620747.74255371</v>
      </c>
      <c r="CD2606" s="99">
        <v>1512559.6058044401</v>
      </c>
      <c r="CE2606" s="99">
        <v>106.270314526744</v>
      </c>
      <c r="CF2606" s="99">
        <v>16376.148815751099</v>
      </c>
      <c r="CG2606" s="99">
        <v>144016.36044692999</v>
      </c>
      <c r="CH2606" s="99">
        <v>0</v>
      </c>
      <c r="CI2606" s="99">
        <v>4430.0267790555999</v>
      </c>
      <c r="CJ2606" s="99">
        <v>525454.57613372803</v>
      </c>
      <c r="CK2606" s="99">
        <v>4764085.0115356399</v>
      </c>
      <c r="CL2606" s="99">
        <v>1545580.49703979</v>
      </c>
      <c r="CM2606" s="203">
        <f t="shared" si="120"/>
        <v>5800.9257957786394</v>
      </c>
      <c r="CN2606" s="203">
        <f t="shared" si="121"/>
        <v>914888.78918457008</v>
      </c>
      <c r="CO2606" s="203">
        <f t="shared" si="122"/>
        <v>6426270.0245666504</v>
      </c>
      <c r="CP2606" s="99">
        <v>1545580.49703979</v>
      </c>
      <c r="CQ2606" s="99">
        <v>0</v>
      </c>
      <c r="CR2606" s="99">
        <v>0</v>
      </c>
      <c r="CS2606" s="99">
        <v>0</v>
      </c>
      <c r="CT2606" s="99">
        <v>0</v>
      </c>
    </row>
    <row r="2607" spans="1:98">
      <c r="A2607" s="98" t="s">
        <v>194</v>
      </c>
      <c r="B2607" s="100">
        <v>42887</v>
      </c>
      <c r="C2607" s="99">
        <v>4099.0773041248303</v>
      </c>
      <c r="D2607" s="99">
        <v>0</v>
      </c>
      <c r="E2607" s="99">
        <v>223.93432255834301</v>
      </c>
      <c r="F2607" s="99">
        <v>69.669568215496795</v>
      </c>
      <c r="G2607" s="99">
        <v>0</v>
      </c>
      <c r="H2607" s="99">
        <v>0</v>
      </c>
      <c r="I2607" s="99">
        <v>0</v>
      </c>
      <c r="J2607" s="99">
        <v>1363.1573341339799</v>
      </c>
      <c r="K2607" s="99">
        <v>0</v>
      </c>
      <c r="L2607" s="99">
        <v>11.783192739239899</v>
      </c>
      <c r="M2607" s="99">
        <v>1298.03246971965</v>
      </c>
      <c r="N2607" s="99">
        <v>1251.0431257039299</v>
      </c>
      <c r="O2607" s="99">
        <v>0</v>
      </c>
      <c r="P2607" s="99">
        <v>1420.85665780306</v>
      </c>
      <c r="Q2607" s="99">
        <v>340.485547505319</v>
      </c>
      <c r="R2607" s="99">
        <v>0</v>
      </c>
      <c r="S2607" s="99">
        <v>112.264445354231</v>
      </c>
      <c r="T2607" s="99">
        <v>0</v>
      </c>
      <c r="U2607" s="99">
        <v>1359.85147576034</v>
      </c>
      <c r="V2607" s="99">
        <v>497335.47867965698</v>
      </c>
      <c r="W2607" s="99">
        <v>0</v>
      </c>
      <c r="X2607" s="99">
        <v>17550.528419256199</v>
      </c>
      <c r="Y2607" s="99">
        <v>3509.95758447051</v>
      </c>
      <c r="Z2607" s="99">
        <v>0</v>
      </c>
      <c r="AA2607" s="99">
        <v>0</v>
      </c>
      <c r="AB2607" s="99">
        <v>0</v>
      </c>
      <c r="AC2607" s="99">
        <v>384392.82860565197</v>
      </c>
      <c r="AD2607" s="99">
        <v>0</v>
      </c>
      <c r="AE2607" s="99">
        <v>1984.3713359236699</v>
      </c>
      <c r="AF2607" s="99">
        <v>123881.55860900899</v>
      </c>
      <c r="AG2607" s="99">
        <v>188589.729244232</v>
      </c>
      <c r="AH2607" s="99">
        <v>0</v>
      </c>
      <c r="AI2607" s="99">
        <v>100021.404006004</v>
      </c>
      <c r="AJ2607" s="99">
        <v>98573.4498558044</v>
      </c>
      <c r="AK2607" s="99">
        <v>0</v>
      </c>
      <c r="AL2607" s="99">
        <v>18115.650078058199</v>
      </c>
      <c r="AM2607" s="99">
        <v>0</v>
      </c>
      <c r="AN2607" s="99">
        <v>383944.717525482</v>
      </c>
      <c r="AO2607" s="99">
        <v>4473174.9409790002</v>
      </c>
      <c r="AP2607" s="99">
        <v>0</v>
      </c>
      <c r="AQ2607" s="99">
        <v>182217.86330223101</v>
      </c>
      <c r="AR2607" s="99">
        <v>34306.383186340303</v>
      </c>
      <c r="AS2607" s="99">
        <v>0</v>
      </c>
      <c r="AT2607" s="99">
        <v>0</v>
      </c>
      <c r="AU2607" s="99">
        <v>0</v>
      </c>
      <c r="AV2607" s="99">
        <v>1650858.1239318801</v>
      </c>
      <c r="AW2607" s="99">
        <v>0</v>
      </c>
      <c r="AX2607" s="99">
        <v>12347.107915401501</v>
      </c>
      <c r="AY2607" s="99">
        <v>1203177.5816955599</v>
      </c>
      <c r="AZ2607" s="99">
        <v>1550504.3142242399</v>
      </c>
      <c r="BA2607" s="99">
        <v>0</v>
      </c>
      <c r="BB2607" s="99">
        <v>1016326.0949096699</v>
      </c>
      <c r="BC2607" s="99">
        <v>886973.64744567894</v>
      </c>
      <c r="BD2607" s="99">
        <v>0</v>
      </c>
      <c r="BE2607" s="99">
        <v>155875.41844558701</v>
      </c>
      <c r="BF2607" s="99">
        <v>0</v>
      </c>
      <c r="BG2607" s="99">
        <v>1649984.35856628</v>
      </c>
      <c r="BH2607" s="99">
        <v>1387443.0600433401</v>
      </c>
      <c r="BI2607" s="99">
        <v>0</v>
      </c>
      <c r="BJ2607" s="99">
        <v>158008.209205627</v>
      </c>
      <c r="BK2607" s="99">
        <v>16028.5332783461</v>
      </c>
      <c r="BL2607" s="99">
        <v>0</v>
      </c>
      <c r="BM2607" s="99">
        <v>0</v>
      </c>
      <c r="BN2607" s="99">
        <v>0</v>
      </c>
      <c r="BO2607" s="99">
        <v>0</v>
      </c>
      <c r="BP2607" s="99">
        <v>0</v>
      </c>
      <c r="BQ2607" s="99">
        <v>0</v>
      </c>
      <c r="BR2607" s="99">
        <v>328139.86875915498</v>
      </c>
      <c r="BS2607" s="99">
        <v>694446.20178985596</v>
      </c>
      <c r="BT2607" s="99">
        <v>0</v>
      </c>
      <c r="BU2607" s="99">
        <v>194369.549999237</v>
      </c>
      <c r="BV2607" s="99">
        <v>336426.19557952898</v>
      </c>
      <c r="BW2607" s="99">
        <v>0</v>
      </c>
      <c r="BX2607" s="99">
        <v>32420.509886026401</v>
      </c>
      <c r="BY2607" s="99">
        <v>0</v>
      </c>
      <c r="BZ2607" s="99">
        <v>0</v>
      </c>
      <c r="CA2607" s="99">
        <v>4324.35961669683</v>
      </c>
      <c r="CB2607" s="99">
        <v>515473.09564209002</v>
      </c>
      <c r="CC2607" s="99">
        <v>4656062.2525634803</v>
      </c>
      <c r="CD2607" s="99">
        <v>1543903.71012878</v>
      </c>
      <c r="CE2607" s="99">
        <v>111.5097819902</v>
      </c>
      <c r="CF2607" s="99">
        <v>17513.918478727301</v>
      </c>
      <c r="CG2607" s="99">
        <v>151858.51605033901</v>
      </c>
      <c r="CH2607" s="99">
        <v>0</v>
      </c>
      <c r="CI2607" s="99">
        <v>4433.5859002470997</v>
      </c>
      <c r="CJ2607" s="99">
        <v>533215.30581665004</v>
      </c>
      <c r="CK2607" s="99">
        <v>4809575.5379028302</v>
      </c>
      <c r="CL2607" s="99">
        <v>1577295.9198303199</v>
      </c>
      <c r="CM2607" s="203">
        <f t="shared" si="120"/>
        <v>5793.4373760074395</v>
      </c>
      <c r="CN2607" s="203">
        <f t="shared" si="121"/>
        <v>917160.0233421321</v>
      </c>
      <c r="CO2607" s="203">
        <f t="shared" si="122"/>
        <v>6459559.8964691106</v>
      </c>
      <c r="CP2607" s="99">
        <v>1577295.9198303199</v>
      </c>
      <c r="CQ2607" s="99">
        <v>0</v>
      </c>
      <c r="CR2607" s="99">
        <v>0</v>
      </c>
      <c r="CS2607" s="99">
        <v>0</v>
      </c>
      <c r="CT2607" s="99">
        <v>0</v>
      </c>
    </row>
    <row r="2608" spans="1:98">
      <c r="A2608" s="98" t="s">
        <v>194</v>
      </c>
      <c r="B2608" s="100">
        <v>42979</v>
      </c>
      <c r="C2608" s="99">
        <v>4109.1819584369696</v>
      </c>
      <c r="D2608" s="99">
        <v>0</v>
      </c>
      <c r="E2608" s="99">
        <v>238.78059203364</v>
      </c>
      <c r="F2608" s="99">
        <v>77.093795098364396</v>
      </c>
      <c r="G2608" s="99">
        <v>0</v>
      </c>
      <c r="H2608" s="99">
        <v>0</v>
      </c>
      <c r="I2608" s="99">
        <v>0</v>
      </c>
      <c r="J2608" s="99">
        <v>1370.8150667846201</v>
      </c>
      <c r="K2608" s="99">
        <v>0</v>
      </c>
      <c r="L2608" s="99">
        <v>17.203854016493999</v>
      </c>
      <c r="M2608" s="99">
        <v>1301.1997987479001</v>
      </c>
      <c r="N2608" s="99">
        <v>1254.4345313459601</v>
      </c>
      <c r="O2608" s="99">
        <v>0</v>
      </c>
      <c r="P2608" s="99">
        <v>1432.9798404425401</v>
      </c>
      <c r="Q2608" s="99">
        <v>341.89097070321401</v>
      </c>
      <c r="R2608" s="99">
        <v>0</v>
      </c>
      <c r="S2608" s="99">
        <v>107.941511386074</v>
      </c>
      <c r="T2608" s="99">
        <v>0</v>
      </c>
      <c r="U2608" s="99">
        <v>1374.8785219937599</v>
      </c>
      <c r="V2608" s="99">
        <v>505591.79811859102</v>
      </c>
      <c r="W2608" s="99">
        <v>0</v>
      </c>
      <c r="X2608" s="99">
        <v>18376.475416183501</v>
      </c>
      <c r="Y2608" s="99">
        <v>3436.8140624463599</v>
      </c>
      <c r="Z2608" s="99">
        <v>0</v>
      </c>
      <c r="AA2608" s="99">
        <v>0</v>
      </c>
      <c r="AB2608" s="99">
        <v>0</v>
      </c>
      <c r="AC2608" s="99">
        <v>382094.308410645</v>
      </c>
      <c r="AD2608" s="99">
        <v>0</v>
      </c>
      <c r="AE2608" s="99">
        <v>2447.5331405997299</v>
      </c>
      <c r="AF2608" s="99">
        <v>126886.65681457501</v>
      </c>
      <c r="AG2608" s="99">
        <v>191913.564987183</v>
      </c>
      <c r="AH2608" s="99">
        <v>0</v>
      </c>
      <c r="AI2608" s="99">
        <v>102758.789241791</v>
      </c>
      <c r="AJ2608" s="99">
        <v>100618.231934547</v>
      </c>
      <c r="AK2608" s="99">
        <v>0</v>
      </c>
      <c r="AL2608" s="99">
        <v>17182.297684192701</v>
      </c>
      <c r="AM2608" s="99">
        <v>0</v>
      </c>
      <c r="AN2608" s="99">
        <v>382653.90726089501</v>
      </c>
      <c r="AO2608" s="99">
        <v>4602433.5746459998</v>
      </c>
      <c r="AP2608" s="99">
        <v>0</v>
      </c>
      <c r="AQ2608" s="99">
        <v>187122.687526703</v>
      </c>
      <c r="AR2608" s="99">
        <v>33875.431042194403</v>
      </c>
      <c r="AS2608" s="99">
        <v>0</v>
      </c>
      <c r="AT2608" s="99">
        <v>0</v>
      </c>
      <c r="AU2608" s="99">
        <v>0</v>
      </c>
      <c r="AV2608" s="99">
        <v>1652502.29429626</v>
      </c>
      <c r="AW2608" s="99">
        <v>0</v>
      </c>
      <c r="AX2608" s="99">
        <v>15659.1071032286</v>
      </c>
      <c r="AY2608" s="99">
        <v>1232231.7553253199</v>
      </c>
      <c r="AZ2608" s="99">
        <v>1585756.2850341799</v>
      </c>
      <c r="BA2608" s="99">
        <v>0</v>
      </c>
      <c r="BB2608" s="99">
        <v>1046230.86725616</v>
      </c>
      <c r="BC2608" s="99">
        <v>908834.01936340297</v>
      </c>
      <c r="BD2608" s="99">
        <v>0</v>
      </c>
      <c r="BE2608" s="99">
        <v>149373.882045746</v>
      </c>
      <c r="BF2608" s="99">
        <v>0</v>
      </c>
      <c r="BG2608" s="99">
        <v>1657498.2620697001</v>
      </c>
      <c r="BH2608" s="99">
        <v>1424164.57872009</v>
      </c>
      <c r="BI2608" s="99">
        <v>0</v>
      </c>
      <c r="BJ2608" s="99">
        <v>161119.46639633199</v>
      </c>
      <c r="BK2608" s="99">
        <v>15809.4538755417</v>
      </c>
      <c r="BL2608" s="99">
        <v>0</v>
      </c>
      <c r="BM2608" s="99">
        <v>0</v>
      </c>
      <c r="BN2608" s="99">
        <v>0</v>
      </c>
      <c r="BO2608" s="99">
        <v>0</v>
      </c>
      <c r="BP2608" s="99">
        <v>0</v>
      </c>
      <c r="BQ2608" s="99">
        <v>0</v>
      </c>
      <c r="BR2608" s="99">
        <v>334270.204944611</v>
      </c>
      <c r="BS2608" s="99">
        <v>717268.92662811303</v>
      </c>
      <c r="BT2608" s="99">
        <v>0</v>
      </c>
      <c r="BU2608" s="99">
        <v>173787.5</v>
      </c>
      <c r="BV2608" s="99">
        <v>344565.52360916103</v>
      </c>
      <c r="BW2608" s="99">
        <v>0</v>
      </c>
      <c r="BX2608" s="99">
        <v>30627.509893894199</v>
      </c>
      <c r="BY2608" s="99">
        <v>0</v>
      </c>
      <c r="BZ2608" s="99">
        <v>0</v>
      </c>
      <c r="CA2608" s="99">
        <v>4346.4389395117796</v>
      </c>
      <c r="CB2608" s="99">
        <v>524376.09057617199</v>
      </c>
      <c r="CC2608" s="99">
        <v>4787648.8682251005</v>
      </c>
      <c r="CD2608" s="99">
        <v>1585024.22140503</v>
      </c>
      <c r="CE2608" s="99">
        <v>108.625638113357</v>
      </c>
      <c r="CF2608" s="99">
        <v>17156.594048738501</v>
      </c>
      <c r="CG2608" s="99">
        <v>149243.91065216099</v>
      </c>
      <c r="CH2608" s="99">
        <v>0</v>
      </c>
      <c r="CI2608" s="99">
        <v>4453.1638389825803</v>
      </c>
      <c r="CJ2608" s="99">
        <v>541777.02770233201</v>
      </c>
      <c r="CK2608" s="99">
        <v>4936662.9932251005</v>
      </c>
      <c r="CL2608" s="99">
        <v>1611542.41612244</v>
      </c>
      <c r="CM2608" s="203">
        <f t="shared" si="120"/>
        <v>5828.0423609763402</v>
      </c>
      <c r="CN2608" s="203">
        <f t="shared" si="121"/>
        <v>924430.93496322702</v>
      </c>
      <c r="CO2608" s="203">
        <f t="shared" si="122"/>
        <v>6594161.2552948007</v>
      </c>
      <c r="CP2608" s="99">
        <v>1611542.41612244</v>
      </c>
      <c r="CQ2608" s="99">
        <v>0</v>
      </c>
      <c r="CR2608" s="99">
        <v>0</v>
      </c>
      <c r="CS2608" s="99">
        <v>0</v>
      </c>
      <c r="CT2608" s="99">
        <v>0</v>
      </c>
    </row>
    <row r="2609" spans="1:98">
      <c r="A2609" s="98" t="s">
        <v>194</v>
      </c>
      <c r="B2609" s="100">
        <v>43070</v>
      </c>
      <c r="C2609" s="99">
        <v>4152.81529819965</v>
      </c>
      <c r="D2609" s="99">
        <v>0</v>
      </c>
      <c r="E2609" s="99">
        <v>241.13359487801799</v>
      </c>
      <c r="F2609" s="99">
        <v>77.826712527312296</v>
      </c>
      <c r="G2609" s="99">
        <v>0</v>
      </c>
      <c r="H2609" s="99">
        <v>0</v>
      </c>
      <c r="I2609" s="99">
        <v>0</v>
      </c>
      <c r="J2609" s="99">
        <v>1354.5747868567701</v>
      </c>
      <c r="K2609" s="99">
        <v>0</v>
      </c>
      <c r="L2609" s="99">
        <v>14.174802647903601</v>
      </c>
      <c r="M2609" s="99">
        <v>1317.3199364543</v>
      </c>
      <c r="N2609" s="99">
        <v>1251.1943393051599</v>
      </c>
      <c r="O2609" s="99">
        <v>0</v>
      </c>
      <c r="P2609" s="99">
        <v>1458.9405668228901</v>
      </c>
      <c r="Q2609" s="99">
        <v>353.189118087292</v>
      </c>
      <c r="R2609" s="99">
        <v>0</v>
      </c>
      <c r="S2609" s="99">
        <v>109.020562527701</v>
      </c>
      <c r="T2609" s="99">
        <v>0</v>
      </c>
      <c r="U2609" s="99">
        <v>1353.92307086289</v>
      </c>
      <c r="V2609" s="99">
        <v>511445.51741409302</v>
      </c>
      <c r="W2609" s="99">
        <v>0</v>
      </c>
      <c r="X2609" s="99">
        <v>18111.171003818501</v>
      </c>
      <c r="Y2609" s="99">
        <v>3395.9951350092902</v>
      </c>
      <c r="Z2609" s="99">
        <v>0</v>
      </c>
      <c r="AA2609" s="99">
        <v>0</v>
      </c>
      <c r="AB2609" s="99">
        <v>0</v>
      </c>
      <c r="AC2609" s="99">
        <v>380175.52363967901</v>
      </c>
      <c r="AD2609" s="99">
        <v>0</v>
      </c>
      <c r="AE2609" s="99">
        <v>1193.8227462172499</v>
      </c>
      <c r="AF2609" s="99">
        <v>131229.00771141099</v>
      </c>
      <c r="AG2609" s="99">
        <v>192250.68604469299</v>
      </c>
      <c r="AH2609" s="99">
        <v>0</v>
      </c>
      <c r="AI2609" s="99">
        <v>100643.247817993</v>
      </c>
      <c r="AJ2609" s="99">
        <v>103823.758551598</v>
      </c>
      <c r="AK2609" s="99">
        <v>0</v>
      </c>
      <c r="AL2609" s="99">
        <v>16417.572085142099</v>
      </c>
      <c r="AM2609" s="99">
        <v>0</v>
      </c>
      <c r="AN2609" s="99">
        <v>381126.999034882</v>
      </c>
      <c r="AO2609" s="99">
        <v>4687973.0994262705</v>
      </c>
      <c r="AP2609" s="99">
        <v>0</v>
      </c>
      <c r="AQ2609" s="99">
        <v>186180.53656578099</v>
      </c>
      <c r="AR2609" s="99">
        <v>33906.062399864197</v>
      </c>
      <c r="AS2609" s="99">
        <v>0</v>
      </c>
      <c r="AT2609" s="99">
        <v>0</v>
      </c>
      <c r="AU2609" s="99">
        <v>0</v>
      </c>
      <c r="AV2609" s="99">
        <v>1656711.3505249</v>
      </c>
      <c r="AW2609" s="99">
        <v>0</v>
      </c>
      <c r="AX2609" s="99">
        <v>6343.1151587367103</v>
      </c>
      <c r="AY2609" s="99">
        <v>1294417.8080291699</v>
      </c>
      <c r="AZ2609" s="99">
        <v>1586745.6654052699</v>
      </c>
      <c r="BA2609" s="99">
        <v>0</v>
      </c>
      <c r="BB2609" s="99">
        <v>1034749.56816864</v>
      </c>
      <c r="BC2609" s="99">
        <v>951332.18888855004</v>
      </c>
      <c r="BD2609" s="99">
        <v>0</v>
      </c>
      <c r="BE2609" s="99">
        <v>145489.30270004299</v>
      </c>
      <c r="BF2609" s="99">
        <v>0</v>
      </c>
      <c r="BG2609" s="99">
        <v>1663458.5697021501</v>
      </c>
      <c r="BH2609" s="99">
        <v>1443790.08984375</v>
      </c>
      <c r="BI2609" s="99">
        <v>0</v>
      </c>
      <c r="BJ2609" s="99">
        <v>162832.66459274301</v>
      </c>
      <c r="BK2609" s="99">
        <v>17386.6641402245</v>
      </c>
      <c r="BL2609" s="99">
        <v>0</v>
      </c>
      <c r="BM2609" s="99">
        <v>0</v>
      </c>
      <c r="BN2609" s="99">
        <v>0</v>
      </c>
      <c r="BO2609" s="99">
        <v>0</v>
      </c>
      <c r="BP2609" s="99">
        <v>0</v>
      </c>
      <c r="BQ2609" s="99">
        <v>0</v>
      </c>
      <c r="BR2609" s="99">
        <v>344577.67256545997</v>
      </c>
      <c r="BS2609" s="99">
        <v>717975.18369293201</v>
      </c>
      <c r="BT2609" s="99">
        <v>0</v>
      </c>
      <c r="BU2609" s="99">
        <v>180679.59020614601</v>
      </c>
      <c r="BV2609" s="99">
        <v>358805.23030471802</v>
      </c>
      <c r="BW2609" s="99">
        <v>0</v>
      </c>
      <c r="BX2609" s="99">
        <v>26581.585242509798</v>
      </c>
      <c r="BY2609" s="99">
        <v>0</v>
      </c>
      <c r="BZ2609" s="99">
        <v>0</v>
      </c>
      <c r="CA2609" s="99">
        <v>4394.6143807768804</v>
      </c>
      <c r="CB2609" s="99">
        <v>529526.36844634998</v>
      </c>
      <c r="CC2609" s="99">
        <v>4875719.3123779297</v>
      </c>
      <c r="CD2609" s="99">
        <v>1606986.3762359601</v>
      </c>
      <c r="CE2609" s="99">
        <v>109.607675304636</v>
      </c>
      <c r="CF2609" s="99">
        <v>16534.209907770201</v>
      </c>
      <c r="CG2609" s="99">
        <v>147685.015050888</v>
      </c>
      <c r="CH2609" s="99">
        <v>0</v>
      </c>
      <c r="CI2609" s="99">
        <v>4508.6494864225397</v>
      </c>
      <c r="CJ2609" s="99">
        <v>545634.43049621605</v>
      </c>
      <c r="CK2609" s="99">
        <v>5023013.2259521503</v>
      </c>
      <c r="CL2609" s="99">
        <v>1630584.95304871</v>
      </c>
      <c r="CM2609" s="203">
        <f t="shared" si="120"/>
        <v>5862.5725572854299</v>
      </c>
      <c r="CN2609" s="203">
        <f t="shared" si="121"/>
        <v>926761.42953109811</v>
      </c>
      <c r="CO2609" s="203">
        <f t="shared" si="122"/>
        <v>6686471.7956543006</v>
      </c>
      <c r="CP2609" s="99">
        <v>1630584.95304871</v>
      </c>
      <c r="CQ2609" s="99">
        <v>0</v>
      </c>
      <c r="CR2609" s="99">
        <v>0</v>
      </c>
      <c r="CS2609" s="99">
        <v>0</v>
      </c>
      <c r="CT2609" s="99">
        <v>0</v>
      </c>
    </row>
    <row r="2610" spans="1:98">
      <c r="A2610" s="98" t="s">
        <v>194</v>
      </c>
      <c r="B2610" s="100">
        <v>43160</v>
      </c>
      <c r="C2610" s="99">
        <v>4178.3008984327298</v>
      </c>
      <c r="D2610" s="99">
        <v>0</v>
      </c>
      <c r="E2610" s="99">
        <v>241.57575389370299</v>
      </c>
      <c r="F2610" s="99">
        <v>79.049613828770802</v>
      </c>
      <c r="G2610" s="99">
        <v>0</v>
      </c>
      <c r="H2610" s="99">
        <v>0</v>
      </c>
      <c r="I2610" s="99">
        <v>0</v>
      </c>
      <c r="J2610" s="99">
        <v>1360.9619799703401</v>
      </c>
      <c r="K2610" s="99">
        <v>0</v>
      </c>
      <c r="L2610" s="99">
        <v>18.895770526956799</v>
      </c>
      <c r="M2610" s="99">
        <v>1329.7073263525999</v>
      </c>
      <c r="N2610" s="99">
        <v>1257.11675772071</v>
      </c>
      <c r="O2610" s="99">
        <v>0</v>
      </c>
      <c r="P2610" s="99">
        <v>1443.6547543704501</v>
      </c>
      <c r="Q2610" s="99">
        <v>368.06453754007799</v>
      </c>
      <c r="R2610" s="99">
        <v>0</v>
      </c>
      <c r="S2610" s="99">
        <v>117.295694460161</v>
      </c>
      <c r="T2610" s="99">
        <v>0</v>
      </c>
      <c r="U2610" s="99">
        <v>1360.2259437739799</v>
      </c>
      <c r="V2610" s="99">
        <v>530527.07273101795</v>
      </c>
      <c r="W2610" s="99">
        <v>0</v>
      </c>
      <c r="X2610" s="99">
        <v>17224.8297903538</v>
      </c>
      <c r="Y2610" s="99">
        <v>2911.2514483928699</v>
      </c>
      <c r="Z2610" s="99">
        <v>0</v>
      </c>
      <c r="AA2610" s="99">
        <v>0</v>
      </c>
      <c r="AB2610" s="99">
        <v>0</v>
      </c>
      <c r="AC2610" s="99">
        <v>381408.229450226</v>
      </c>
      <c r="AD2610" s="99">
        <v>0</v>
      </c>
      <c r="AE2610" s="99">
        <v>1416.13193288445</v>
      </c>
      <c r="AF2610" s="99">
        <v>136017.789230347</v>
      </c>
      <c r="AG2610" s="99">
        <v>202770.207643509</v>
      </c>
      <c r="AH2610" s="99">
        <v>0</v>
      </c>
      <c r="AI2610" s="99">
        <v>97187.381459236101</v>
      </c>
      <c r="AJ2610" s="99">
        <v>106598.245130539</v>
      </c>
      <c r="AK2610" s="99">
        <v>0</v>
      </c>
      <c r="AL2610" s="99">
        <v>16011.7745928764</v>
      </c>
      <c r="AM2610" s="99">
        <v>0</v>
      </c>
      <c r="AN2610" s="99">
        <v>380288.01777648902</v>
      </c>
      <c r="AO2610" s="99">
        <v>4842158.9271240197</v>
      </c>
      <c r="AP2610" s="99">
        <v>0</v>
      </c>
      <c r="AQ2610" s="99">
        <v>177607.82749748201</v>
      </c>
      <c r="AR2610" s="99">
        <v>28930.572906732599</v>
      </c>
      <c r="AS2610" s="99">
        <v>0</v>
      </c>
      <c r="AT2610" s="99">
        <v>0</v>
      </c>
      <c r="AU2610" s="99">
        <v>0</v>
      </c>
      <c r="AV2610" s="99">
        <v>1679124.23017883</v>
      </c>
      <c r="AW2610" s="99">
        <v>0</v>
      </c>
      <c r="AX2610" s="99">
        <v>7848.8630982637396</v>
      </c>
      <c r="AY2610" s="99">
        <v>1336547.9926452599</v>
      </c>
      <c r="AZ2610" s="99">
        <v>1682888.03057861</v>
      </c>
      <c r="BA2610" s="99">
        <v>0</v>
      </c>
      <c r="BB2610" s="99">
        <v>1003804.17807007</v>
      </c>
      <c r="BC2610" s="99">
        <v>985003.59004211402</v>
      </c>
      <c r="BD2610" s="99">
        <v>0</v>
      </c>
      <c r="BE2610" s="99">
        <v>147184.61091613799</v>
      </c>
      <c r="BF2610" s="99">
        <v>0</v>
      </c>
      <c r="BG2610" s="99">
        <v>1678431.1010131801</v>
      </c>
      <c r="BH2610" s="99">
        <v>1476322.8106231701</v>
      </c>
      <c r="BI2610" s="99">
        <v>0</v>
      </c>
      <c r="BJ2610" s="99">
        <v>169208.87560272199</v>
      </c>
      <c r="BK2610" s="99">
        <v>16547.156393289599</v>
      </c>
      <c r="BL2610" s="99">
        <v>0</v>
      </c>
      <c r="BM2610" s="99">
        <v>0</v>
      </c>
      <c r="BN2610" s="99">
        <v>0</v>
      </c>
      <c r="BO2610" s="99">
        <v>0</v>
      </c>
      <c r="BP2610" s="99">
        <v>0</v>
      </c>
      <c r="BQ2610" s="99">
        <v>0</v>
      </c>
      <c r="BR2610" s="99">
        <v>350472.09149169899</v>
      </c>
      <c r="BS2610" s="99">
        <v>752151.64790344203</v>
      </c>
      <c r="BT2610" s="99">
        <v>0</v>
      </c>
      <c r="BU2610" s="99">
        <v>180219.62428093</v>
      </c>
      <c r="BV2610" s="99">
        <v>369886.07378768898</v>
      </c>
      <c r="BW2610" s="99">
        <v>0</v>
      </c>
      <c r="BX2610" s="99">
        <v>27406.969871997801</v>
      </c>
      <c r="BY2610" s="99">
        <v>0</v>
      </c>
      <c r="BZ2610" s="99">
        <v>0</v>
      </c>
      <c r="CA2610" s="99">
        <v>4419.4025221467</v>
      </c>
      <c r="CB2610" s="99">
        <v>547130.01639556896</v>
      </c>
      <c r="CC2610" s="99">
        <v>5019579.55749512</v>
      </c>
      <c r="CD2610" s="99">
        <v>1642368.56941223</v>
      </c>
      <c r="CE2610" s="99">
        <v>116.79412130918401</v>
      </c>
      <c r="CF2610" s="99">
        <v>16653.603524208102</v>
      </c>
      <c r="CG2610" s="99">
        <v>150602.319007874</v>
      </c>
      <c r="CH2610" s="99">
        <v>0</v>
      </c>
      <c r="CI2610" s="99">
        <v>4535.2805447578403</v>
      </c>
      <c r="CJ2610" s="99">
        <v>564388.97402954102</v>
      </c>
      <c r="CK2610" s="99">
        <v>5169619.5364379901</v>
      </c>
      <c r="CL2610" s="99">
        <v>1676022.95010376</v>
      </c>
      <c r="CM2610" s="203">
        <f t="shared" si="120"/>
        <v>5895.5064885318207</v>
      </c>
      <c r="CN2610" s="203">
        <f t="shared" si="121"/>
        <v>944676.99180603004</v>
      </c>
      <c r="CO2610" s="203">
        <f t="shared" si="122"/>
        <v>6848050.63745117</v>
      </c>
      <c r="CP2610" s="99">
        <v>1676022.95010376</v>
      </c>
      <c r="CQ2610" s="99">
        <v>0</v>
      </c>
      <c r="CR2610" s="99">
        <v>0</v>
      </c>
      <c r="CS2610" s="99">
        <v>0</v>
      </c>
      <c r="CT2610" s="99">
        <v>0</v>
      </c>
    </row>
    <row r="2611" spans="1:98">
      <c r="A2611" s="98" t="s">
        <v>194</v>
      </c>
      <c r="B2611" s="100">
        <v>43252</v>
      </c>
      <c r="C2611" s="99">
        <v>4216.7172299027397</v>
      </c>
      <c r="D2611" s="99">
        <v>0</v>
      </c>
      <c r="E2611" s="99">
        <v>256.53473372757401</v>
      </c>
      <c r="F2611" s="99">
        <v>86.425692138262093</v>
      </c>
      <c r="G2611" s="99">
        <v>0</v>
      </c>
      <c r="H2611" s="99">
        <v>0</v>
      </c>
      <c r="I2611" s="99">
        <v>0</v>
      </c>
      <c r="J2611" s="99">
        <v>1370.9674221426201</v>
      </c>
      <c r="K2611" s="99">
        <v>0</v>
      </c>
      <c r="L2611" s="99">
        <v>32.3925875518471</v>
      </c>
      <c r="M2611" s="99">
        <v>1359.7459129393101</v>
      </c>
      <c r="N2611" s="99">
        <v>1261.4631086587899</v>
      </c>
      <c r="O2611" s="99">
        <v>0</v>
      </c>
      <c r="P2611" s="99">
        <v>1444.8106623589999</v>
      </c>
      <c r="Q2611" s="99">
        <v>372.61904438584997</v>
      </c>
      <c r="R2611" s="99">
        <v>0</v>
      </c>
      <c r="S2611" s="99">
        <v>117.22285681869801</v>
      </c>
      <c r="T2611" s="99">
        <v>0</v>
      </c>
      <c r="U2611" s="99">
        <v>1367.50204628706</v>
      </c>
      <c r="V2611" s="99">
        <v>543317.93441772496</v>
      </c>
      <c r="W2611" s="99">
        <v>0</v>
      </c>
      <c r="X2611" s="99">
        <v>16812.006609678301</v>
      </c>
      <c r="Y2611" s="99">
        <v>2147.2590845525301</v>
      </c>
      <c r="Z2611" s="99">
        <v>0</v>
      </c>
      <c r="AA2611" s="99">
        <v>0</v>
      </c>
      <c r="AB2611" s="99">
        <v>0</v>
      </c>
      <c r="AC2611" s="99">
        <v>380350.42850112898</v>
      </c>
      <c r="AD2611" s="99">
        <v>0</v>
      </c>
      <c r="AE2611" s="99">
        <v>1590.0785591751301</v>
      </c>
      <c r="AF2611" s="99">
        <v>141653.45139884899</v>
      </c>
      <c r="AG2611" s="99">
        <v>209950.215208054</v>
      </c>
      <c r="AH2611" s="99">
        <v>0</v>
      </c>
      <c r="AI2611" s="99">
        <v>98408.602626800493</v>
      </c>
      <c r="AJ2611" s="99">
        <v>111502.476484299</v>
      </c>
      <c r="AK2611" s="99">
        <v>0</v>
      </c>
      <c r="AL2611" s="99">
        <v>18653.248068094301</v>
      </c>
      <c r="AM2611" s="99">
        <v>0</v>
      </c>
      <c r="AN2611" s="99">
        <v>379914.538928986</v>
      </c>
      <c r="AO2611" s="99">
        <v>5019806.9114379901</v>
      </c>
      <c r="AP2611" s="99">
        <v>0</v>
      </c>
      <c r="AQ2611" s="99">
        <v>179140.61529159499</v>
      </c>
      <c r="AR2611" s="99">
        <v>22910.645279407501</v>
      </c>
      <c r="AS2611" s="99">
        <v>0</v>
      </c>
      <c r="AT2611" s="99">
        <v>0</v>
      </c>
      <c r="AU2611" s="99">
        <v>0</v>
      </c>
      <c r="AV2611" s="99">
        <v>1689498.1547546401</v>
      </c>
      <c r="AW2611" s="99">
        <v>0</v>
      </c>
      <c r="AX2611" s="99">
        <v>9214.2636011838895</v>
      </c>
      <c r="AY2611" s="99">
        <v>1406704.9944458001</v>
      </c>
      <c r="AZ2611" s="99">
        <v>1747615.6690521201</v>
      </c>
      <c r="BA2611" s="99">
        <v>0</v>
      </c>
      <c r="BB2611" s="99">
        <v>1020844.52009583</v>
      </c>
      <c r="BC2611" s="99">
        <v>1029598.81079102</v>
      </c>
      <c r="BD2611" s="99">
        <v>0</v>
      </c>
      <c r="BE2611" s="99">
        <v>168795.775312424</v>
      </c>
      <c r="BF2611" s="99">
        <v>0</v>
      </c>
      <c r="BG2611" s="99">
        <v>1677610.59971619</v>
      </c>
      <c r="BH2611" s="99">
        <v>1530189.6063385</v>
      </c>
      <c r="BI2611" s="99">
        <v>0</v>
      </c>
      <c r="BJ2611" s="99">
        <v>172903.01747703599</v>
      </c>
      <c r="BK2611" s="99">
        <v>16850.0502552986</v>
      </c>
      <c r="BL2611" s="99">
        <v>0</v>
      </c>
      <c r="BM2611" s="99">
        <v>0</v>
      </c>
      <c r="BN2611" s="99">
        <v>0</v>
      </c>
      <c r="BO2611" s="99">
        <v>0</v>
      </c>
      <c r="BP2611" s="99">
        <v>0</v>
      </c>
      <c r="BQ2611" s="99">
        <v>0</v>
      </c>
      <c r="BR2611" s="99">
        <v>358859.24176406901</v>
      </c>
      <c r="BS2611" s="99">
        <v>785077.06036377</v>
      </c>
      <c r="BT2611" s="99">
        <v>0</v>
      </c>
      <c r="BU2611" s="99">
        <v>189887.59483718901</v>
      </c>
      <c r="BV2611" s="99">
        <v>382507.94441223098</v>
      </c>
      <c r="BW2611" s="99">
        <v>0</v>
      </c>
      <c r="BX2611" s="99">
        <v>33589.769344329798</v>
      </c>
      <c r="BY2611" s="99">
        <v>0</v>
      </c>
      <c r="BZ2611" s="99">
        <v>0</v>
      </c>
      <c r="CA2611" s="99">
        <v>4474.69757169485</v>
      </c>
      <c r="CB2611" s="99">
        <v>561657.82227325405</v>
      </c>
      <c r="CC2611" s="99">
        <v>5200369.5534667997</v>
      </c>
      <c r="CD2611" s="99">
        <v>1706329.4443817099</v>
      </c>
      <c r="CE2611" s="99">
        <v>116.199116338976</v>
      </c>
      <c r="CF2611" s="99">
        <v>17679.1223192215</v>
      </c>
      <c r="CG2611" s="99">
        <v>160857.01566124</v>
      </c>
      <c r="CH2611" s="99">
        <v>0</v>
      </c>
      <c r="CI2611" s="99">
        <v>4589.0676334500304</v>
      </c>
      <c r="CJ2611" s="99">
        <v>579659.25778198196</v>
      </c>
      <c r="CK2611" s="99">
        <v>5363272.5047607403</v>
      </c>
      <c r="CL2611" s="99">
        <v>1740167.85369873</v>
      </c>
      <c r="CM2611" s="203">
        <f t="shared" si="120"/>
        <v>5956.5696797370902</v>
      </c>
      <c r="CN2611" s="203">
        <f t="shared" si="121"/>
        <v>959573.79671096802</v>
      </c>
      <c r="CO2611" s="203">
        <f t="shared" si="122"/>
        <v>7040883.1044769306</v>
      </c>
      <c r="CP2611" s="99">
        <v>1740167.85369873</v>
      </c>
      <c r="CQ2611" s="99">
        <v>0</v>
      </c>
      <c r="CR2611" s="99">
        <v>0</v>
      </c>
      <c r="CS2611" s="99">
        <v>0</v>
      </c>
      <c r="CT2611" s="99">
        <v>0</v>
      </c>
    </row>
    <row r="2612" spans="1:98">
      <c r="A2612" s="98" t="s">
        <v>195</v>
      </c>
      <c r="B2612" s="100">
        <v>38047</v>
      </c>
      <c r="C2612" s="99">
        <v>87.929589305072994</v>
      </c>
      <c r="D2612" s="99">
        <v>0</v>
      </c>
      <c r="E2612" s="99">
        <v>444.09687302261602</v>
      </c>
      <c r="F2612" s="99">
        <v>56.728816106915502</v>
      </c>
      <c r="G2612" s="99">
        <v>0</v>
      </c>
      <c r="H2612" s="99">
        <v>0</v>
      </c>
      <c r="I2612" s="99">
        <v>0</v>
      </c>
      <c r="J2612" s="99">
        <v>0</v>
      </c>
      <c r="K2612" s="99">
        <v>0</v>
      </c>
      <c r="L2612" s="99">
        <v>162.548189448193</v>
      </c>
      <c r="M2612" s="99">
        <v>69.284859939478295</v>
      </c>
      <c r="N2612" s="99">
        <v>107.609364481643</v>
      </c>
      <c r="O2612" s="99">
        <v>0</v>
      </c>
      <c r="P2612" s="99">
        <v>0</v>
      </c>
      <c r="Q2612" s="99">
        <v>190.60528654791401</v>
      </c>
      <c r="R2612" s="99">
        <v>0</v>
      </c>
      <c r="S2612" s="99">
        <v>0</v>
      </c>
      <c r="T2612" s="99">
        <v>22.045354215893902</v>
      </c>
      <c r="U2612" s="99">
        <v>303.18557168543299</v>
      </c>
      <c r="V2612" s="99">
        <v>8637.5709508657492</v>
      </c>
      <c r="W2612" s="99">
        <v>0</v>
      </c>
      <c r="X2612" s="99">
        <v>89526.839766502395</v>
      </c>
      <c r="Y2612" s="99">
        <v>5615.9433598518399</v>
      </c>
      <c r="Z2612" s="99">
        <v>0</v>
      </c>
      <c r="AA2612" s="99">
        <v>0</v>
      </c>
      <c r="AB2612" s="99">
        <v>0</v>
      </c>
      <c r="AC2612" s="99">
        <v>0</v>
      </c>
      <c r="AD2612" s="99">
        <v>0</v>
      </c>
      <c r="AE2612" s="99">
        <v>21526.094409465801</v>
      </c>
      <c r="AF2612" s="99">
        <v>5607.56298935413</v>
      </c>
      <c r="AG2612" s="99">
        <v>17612.757437467601</v>
      </c>
      <c r="AH2612" s="99">
        <v>0</v>
      </c>
      <c r="AI2612" s="99">
        <v>0</v>
      </c>
      <c r="AJ2612" s="99">
        <v>52682.887141704603</v>
      </c>
      <c r="AK2612" s="99">
        <v>0</v>
      </c>
      <c r="AL2612" s="99">
        <v>0</v>
      </c>
      <c r="AM2612" s="99">
        <v>5767.6750581264496</v>
      </c>
      <c r="AN2612" s="99">
        <v>101329.997818947</v>
      </c>
      <c r="AO2612" s="99">
        <v>67709.603898048401</v>
      </c>
      <c r="AP2612" s="99">
        <v>0</v>
      </c>
      <c r="AQ2612" s="99">
        <v>592765.05712890602</v>
      </c>
      <c r="AR2612" s="99">
        <v>40899.5591883659</v>
      </c>
      <c r="AS2612" s="99">
        <v>0</v>
      </c>
      <c r="AT2612" s="99">
        <v>0</v>
      </c>
      <c r="AU2612" s="99">
        <v>0</v>
      </c>
      <c r="AV2612" s="99">
        <v>0</v>
      </c>
      <c r="AW2612" s="99">
        <v>0</v>
      </c>
      <c r="AX2612" s="99">
        <v>160044.128814697</v>
      </c>
      <c r="AY2612" s="99">
        <v>37100.813460826903</v>
      </c>
      <c r="AZ2612" s="99">
        <v>110694.489444733</v>
      </c>
      <c r="BA2612" s="99">
        <v>0</v>
      </c>
      <c r="BB2612" s="99">
        <v>0</v>
      </c>
      <c r="BC2612" s="99">
        <v>345738.14793014497</v>
      </c>
      <c r="BD2612" s="99">
        <v>0</v>
      </c>
      <c r="BE2612" s="99">
        <v>0</v>
      </c>
      <c r="BF2612" s="99">
        <v>37318.283648014098</v>
      </c>
      <c r="BG2612" s="99">
        <v>233993.25390625</v>
      </c>
      <c r="BH2612" s="99">
        <v>2051.9699054062398</v>
      </c>
      <c r="BI2612" s="99">
        <v>0</v>
      </c>
      <c r="BJ2612" s="99">
        <v>182293.38795852699</v>
      </c>
      <c r="BK2612" s="99">
        <v>12575.4944285154</v>
      </c>
      <c r="BL2612" s="99">
        <v>0</v>
      </c>
      <c r="BM2612" s="99">
        <v>0</v>
      </c>
      <c r="BN2612" s="99">
        <v>0</v>
      </c>
      <c r="BO2612" s="99">
        <v>0</v>
      </c>
      <c r="BP2612" s="99">
        <v>0</v>
      </c>
      <c r="BQ2612" s="99">
        <v>0</v>
      </c>
      <c r="BR2612" s="99">
        <v>11231.646140933</v>
      </c>
      <c r="BS2612" s="99">
        <v>45465.011090755499</v>
      </c>
      <c r="BT2612" s="99">
        <v>0</v>
      </c>
      <c r="BU2612" s="99">
        <v>0</v>
      </c>
      <c r="BV2612" s="99">
        <v>129324.863969803</v>
      </c>
      <c r="BW2612" s="99">
        <v>0</v>
      </c>
      <c r="BX2612" s="99">
        <v>0</v>
      </c>
      <c r="BY2612" s="99">
        <v>0</v>
      </c>
      <c r="BZ2612" s="99">
        <v>0</v>
      </c>
      <c r="CA2612" s="99">
        <v>534.80681176483597</v>
      </c>
      <c r="CB2612" s="99">
        <v>98393.711792945905</v>
      </c>
      <c r="CC2612" s="99">
        <v>662358.78306579601</v>
      </c>
      <c r="CD2612" s="99">
        <v>187766.01410865801</v>
      </c>
      <c r="CE2612" s="99">
        <v>21.827392935985699</v>
      </c>
      <c r="CF2612" s="99">
        <v>5787.7443994283703</v>
      </c>
      <c r="CG2612" s="99">
        <v>37225.303644180298</v>
      </c>
      <c r="CH2612" s="99">
        <v>0</v>
      </c>
      <c r="CI2612" s="99">
        <v>554.94387879222597</v>
      </c>
      <c r="CJ2612" s="99">
        <v>104486.759740829</v>
      </c>
      <c r="CK2612" s="99">
        <v>699411.18444824195</v>
      </c>
      <c r="CL2612" s="99">
        <v>187773.53849983201</v>
      </c>
      <c r="CM2612" s="203">
        <f t="shared" si="120"/>
        <v>858.12945047765902</v>
      </c>
      <c r="CN2612" s="203">
        <f t="shared" si="121"/>
        <v>205816.75755977602</v>
      </c>
      <c r="CO2612" s="203">
        <f t="shared" si="122"/>
        <v>933404.43835449195</v>
      </c>
      <c r="CP2612" s="99">
        <v>187773.53849983201</v>
      </c>
      <c r="CQ2612" s="99">
        <v>0</v>
      </c>
      <c r="CR2612" s="99">
        <v>0</v>
      </c>
      <c r="CS2612" s="99">
        <v>0</v>
      </c>
      <c r="CT2612" s="99">
        <v>0</v>
      </c>
    </row>
    <row r="2613" spans="1:98">
      <c r="A2613" s="98" t="s">
        <v>195</v>
      </c>
      <c r="B2613" s="100">
        <v>38139</v>
      </c>
      <c r="C2613" s="99">
        <v>83.827882011420996</v>
      </c>
      <c r="D2613" s="99">
        <v>0</v>
      </c>
      <c r="E2613" s="99">
        <v>461.02351716533298</v>
      </c>
      <c r="F2613" s="99">
        <v>65.978836639784305</v>
      </c>
      <c r="G2613" s="99">
        <v>1.92860414998722</v>
      </c>
      <c r="H2613" s="99">
        <v>0</v>
      </c>
      <c r="I2613" s="99">
        <v>0</v>
      </c>
      <c r="J2613" s="99">
        <v>15.030730636906799</v>
      </c>
      <c r="K2613" s="99">
        <v>0</v>
      </c>
      <c r="L2613" s="99">
        <v>155.77994143217799</v>
      </c>
      <c r="M2613" s="99">
        <v>67.8578901421279</v>
      </c>
      <c r="N2613" s="99">
        <v>120.129493573681</v>
      </c>
      <c r="O2613" s="99">
        <v>0</v>
      </c>
      <c r="P2613" s="99">
        <v>0</v>
      </c>
      <c r="Q2613" s="99">
        <v>196.29879533126999</v>
      </c>
      <c r="R2613" s="99">
        <v>0</v>
      </c>
      <c r="S2613" s="99">
        <v>0</v>
      </c>
      <c r="T2613" s="99">
        <v>23.210168968653299</v>
      </c>
      <c r="U2613" s="99">
        <v>310.93528735637699</v>
      </c>
      <c r="V2613" s="99">
        <v>9119.8483284711801</v>
      </c>
      <c r="W2613" s="99">
        <v>0</v>
      </c>
      <c r="X2613" s="99">
        <v>91319.234827041597</v>
      </c>
      <c r="Y2613" s="99">
        <v>5243.9331213831902</v>
      </c>
      <c r="Z2613" s="99">
        <v>325.456095315516</v>
      </c>
      <c r="AA2613" s="99">
        <v>0</v>
      </c>
      <c r="AB2613" s="99">
        <v>0</v>
      </c>
      <c r="AC2613" s="99">
        <v>3558.30434787273</v>
      </c>
      <c r="AD2613" s="99">
        <v>0</v>
      </c>
      <c r="AE2613" s="99">
        <v>20265.255168914799</v>
      </c>
      <c r="AF2613" s="99">
        <v>5307.4834876060504</v>
      </c>
      <c r="AG2613" s="99">
        <v>18131.561748266198</v>
      </c>
      <c r="AH2613" s="99">
        <v>0</v>
      </c>
      <c r="AI2613" s="99">
        <v>0</v>
      </c>
      <c r="AJ2613" s="99">
        <v>55686.056991100297</v>
      </c>
      <c r="AK2613" s="99">
        <v>0</v>
      </c>
      <c r="AL2613" s="99">
        <v>0</v>
      </c>
      <c r="AM2613" s="99">
        <v>5659.0107921361896</v>
      </c>
      <c r="AN2613" s="99">
        <v>104373.310575485</v>
      </c>
      <c r="AO2613" s="99">
        <v>68118.218001365705</v>
      </c>
      <c r="AP2613" s="99">
        <v>0</v>
      </c>
      <c r="AQ2613" s="99">
        <v>606254.41960907006</v>
      </c>
      <c r="AR2613" s="99">
        <v>38939.110729694403</v>
      </c>
      <c r="AS2613" s="99">
        <v>1901.6228242069501</v>
      </c>
      <c r="AT2613" s="99">
        <v>0</v>
      </c>
      <c r="AU2613" s="99">
        <v>0</v>
      </c>
      <c r="AV2613" s="99">
        <v>8285.6819196939505</v>
      </c>
      <c r="AW2613" s="99">
        <v>0</v>
      </c>
      <c r="AX2613" s="99">
        <v>154021.060375214</v>
      </c>
      <c r="AY2613" s="99">
        <v>35533.873326778397</v>
      </c>
      <c r="AZ2613" s="99">
        <v>119759.590800285</v>
      </c>
      <c r="BA2613" s="99">
        <v>0</v>
      </c>
      <c r="BB2613" s="99">
        <v>0</v>
      </c>
      <c r="BC2613" s="99">
        <v>362335.78185653698</v>
      </c>
      <c r="BD2613" s="99">
        <v>0</v>
      </c>
      <c r="BE2613" s="99">
        <v>0</v>
      </c>
      <c r="BF2613" s="99">
        <v>35955.475688934297</v>
      </c>
      <c r="BG2613" s="99">
        <v>242033.110742569</v>
      </c>
      <c r="BH2613" s="99">
        <v>2185.6333588063699</v>
      </c>
      <c r="BI2613" s="99">
        <v>0</v>
      </c>
      <c r="BJ2613" s="99">
        <v>201800.986694336</v>
      </c>
      <c r="BK2613" s="99">
        <v>11636.393938183801</v>
      </c>
      <c r="BL2613" s="99">
        <v>0</v>
      </c>
      <c r="BM2613" s="99">
        <v>0</v>
      </c>
      <c r="BN2613" s="99">
        <v>0</v>
      </c>
      <c r="BO2613" s="99">
        <v>0</v>
      </c>
      <c r="BP2613" s="99">
        <v>0</v>
      </c>
      <c r="BQ2613" s="99">
        <v>0</v>
      </c>
      <c r="BR2613" s="99">
        <v>11157.0838861465</v>
      </c>
      <c r="BS2613" s="99">
        <v>52905.711143016801</v>
      </c>
      <c r="BT2613" s="99">
        <v>0</v>
      </c>
      <c r="BU2613" s="99">
        <v>0</v>
      </c>
      <c r="BV2613" s="99">
        <v>138661.35768890401</v>
      </c>
      <c r="BW2613" s="99">
        <v>0</v>
      </c>
      <c r="BX2613" s="99">
        <v>0</v>
      </c>
      <c r="BY2613" s="99">
        <v>0</v>
      </c>
      <c r="BZ2613" s="99">
        <v>0</v>
      </c>
      <c r="CA2613" s="99">
        <v>540.60059262812103</v>
      </c>
      <c r="CB2613" s="99">
        <v>99264.911248207107</v>
      </c>
      <c r="CC2613" s="99">
        <v>670044.35328674305</v>
      </c>
      <c r="CD2613" s="99">
        <v>201049.85248184201</v>
      </c>
      <c r="CE2613" s="99">
        <v>23.923215703805901</v>
      </c>
      <c r="CF2613" s="99">
        <v>6008.9537126421901</v>
      </c>
      <c r="CG2613" s="99">
        <v>38007.546170711503</v>
      </c>
      <c r="CH2613" s="99">
        <v>0</v>
      </c>
      <c r="CI2613" s="99">
        <v>565.19693149626301</v>
      </c>
      <c r="CJ2613" s="99">
        <v>104944.870253563</v>
      </c>
      <c r="CK2613" s="99">
        <v>708043.27823638904</v>
      </c>
      <c r="CL2613" s="99">
        <v>201147.70654296901</v>
      </c>
      <c r="CM2613" s="203">
        <f t="shared" si="120"/>
        <v>876.13221885263999</v>
      </c>
      <c r="CN2613" s="203">
        <f t="shared" si="121"/>
        <v>209318.18082904798</v>
      </c>
      <c r="CO2613" s="203">
        <f t="shared" si="122"/>
        <v>950076.38897895801</v>
      </c>
      <c r="CP2613" s="99">
        <v>201147.70654296901</v>
      </c>
      <c r="CQ2613" s="99">
        <v>0</v>
      </c>
      <c r="CR2613" s="99">
        <v>0</v>
      </c>
      <c r="CS2613" s="99">
        <v>0</v>
      </c>
      <c r="CT2613" s="99">
        <v>0</v>
      </c>
    </row>
    <row r="2614" spans="1:98">
      <c r="A2614" s="98" t="s">
        <v>195</v>
      </c>
      <c r="B2614" s="100">
        <v>38231</v>
      </c>
      <c r="C2614" s="99">
        <v>82.194025426171706</v>
      </c>
      <c r="D2614" s="99">
        <v>0</v>
      </c>
      <c r="E2614" s="99">
        <v>468.26356409862598</v>
      </c>
      <c r="F2614" s="99">
        <v>72.306558581069098</v>
      </c>
      <c r="G2614" s="99">
        <v>1.9966628179972801</v>
      </c>
      <c r="H2614" s="99">
        <v>0</v>
      </c>
      <c r="I2614" s="99">
        <v>0</v>
      </c>
      <c r="J2614" s="99">
        <v>48.816023892723003</v>
      </c>
      <c r="K2614" s="99">
        <v>0</v>
      </c>
      <c r="L2614" s="99">
        <v>165.78392158635</v>
      </c>
      <c r="M2614" s="99">
        <v>67.813165991567104</v>
      </c>
      <c r="N2614" s="99">
        <v>125.791020164266</v>
      </c>
      <c r="O2614" s="99">
        <v>0</v>
      </c>
      <c r="P2614" s="99">
        <v>0</v>
      </c>
      <c r="Q2614" s="99">
        <v>195.80699742026599</v>
      </c>
      <c r="R2614" s="99">
        <v>0</v>
      </c>
      <c r="S2614" s="99">
        <v>0</v>
      </c>
      <c r="T2614" s="99">
        <v>24.675348108634399</v>
      </c>
      <c r="U2614" s="99">
        <v>291.79450339451398</v>
      </c>
      <c r="V2614" s="99">
        <v>7970.5539577007303</v>
      </c>
      <c r="W2614" s="99">
        <v>0</v>
      </c>
      <c r="X2614" s="99">
        <v>91085.989492416396</v>
      </c>
      <c r="Y2614" s="99">
        <v>6150.2189548611595</v>
      </c>
      <c r="Z2614" s="99">
        <v>296.88412068784203</v>
      </c>
      <c r="AA2614" s="99">
        <v>0</v>
      </c>
      <c r="AB2614" s="99">
        <v>0</v>
      </c>
      <c r="AC2614" s="99">
        <v>13372.740128040299</v>
      </c>
      <c r="AD2614" s="99">
        <v>0</v>
      </c>
      <c r="AE2614" s="99">
        <v>20305.098128080401</v>
      </c>
      <c r="AF2614" s="99">
        <v>5578.3288264870598</v>
      </c>
      <c r="AG2614" s="99">
        <v>20007.476744175001</v>
      </c>
      <c r="AH2614" s="99">
        <v>0</v>
      </c>
      <c r="AI2614" s="99">
        <v>0</v>
      </c>
      <c r="AJ2614" s="99">
        <v>54963.323772907301</v>
      </c>
      <c r="AK2614" s="99">
        <v>0</v>
      </c>
      <c r="AL2614" s="99">
        <v>0</v>
      </c>
      <c r="AM2614" s="99">
        <v>6318.85219591856</v>
      </c>
      <c r="AN2614" s="99">
        <v>92781.652666091904</v>
      </c>
      <c r="AO2614" s="99">
        <v>58495.6006708145</v>
      </c>
      <c r="AP2614" s="99">
        <v>0</v>
      </c>
      <c r="AQ2614" s="99">
        <v>622877.12982940697</v>
      </c>
      <c r="AR2614" s="99">
        <v>47995.777078628496</v>
      </c>
      <c r="AS2614" s="99">
        <v>1758.51942801476</v>
      </c>
      <c r="AT2614" s="99">
        <v>0</v>
      </c>
      <c r="AU2614" s="99">
        <v>0</v>
      </c>
      <c r="AV2614" s="99">
        <v>31592.184580802899</v>
      </c>
      <c r="AW2614" s="99">
        <v>0</v>
      </c>
      <c r="AX2614" s="99">
        <v>149955.78059196501</v>
      </c>
      <c r="AY2614" s="99">
        <v>38819.6768922806</v>
      </c>
      <c r="AZ2614" s="99">
        <v>133775.55952644299</v>
      </c>
      <c r="BA2614" s="99">
        <v>0</v>
      </c>
      <c r="BB2614" s="99">
        <v>0</v>
      </c>
      <c r="BC2614" s="99">
        <v>369966.27797698998</v>
      </c>
      <c r="BD2614" s="99">
        <v>0</v>
      </c>
      <c r="BE2614" s="99">
        <v>0</v>
      </c>
      <c r="BF2614" s="99">
        <v>40629.064397335103</v>
      </c>
      <c r="BG2614" s="99">
        <v>219257.212617874</v>
      </c>
      <c r="BH2614" s="99">
        <v>2216.9819222986698</v>
      </c>
      <c r="BI2614" s="99">
        <v>0</v>
      </c>
      <c r="BJ2614" s="99">
        <v>203910.50183486901</v>
      </c>
      <c r="BK2614" s="99">
        <v>13874.5763399601</v>
      </c>
      <c r="BL2614" s="99">
        <v>0</v>
      </c>
      <c r="BM2614" s="99">
        <v>0</v>
      </c>
      <c r="BN2614" s="99">
        <v>0</v>
      </c>
      <c r="BO2614" s="99">
        <v>0</v>
      </c>
      <c r="BP2614" s="99">
        <v>0</v>
      </c>
      <c r="BQ2614" s="99">
        <v>0</v>
      </c>
      <c r="BR2614" s="99">
        <v>11765.7706540823</v>
      </c>
      <c r="BS2614" s="99">
        <v>57749.202046394297</v>
      </c>
      <c r="BT2614" s="99">
        <v>0</v>
      </c>
      <c r="BU2614" s="99">
        <v>0</v>
      </c>
      <c r="BV2614" s="99">
        <v>137220.64800643901</v>
      </c>
      <c r="BW2614" s="99">
        <v>0</v>
      </c>
      <c r="BX2614" s="99">
        <v>0</v>
      </c>
      <c r="BY2614" s="99">
        <v>0</v>
      </c>
      <c r="BZ2614" s="99">
        <v>0</v>
      </c>
      <c r="CA2614" s="99">
        <v>552.037277311087</v>
      </c>
      <c r="CB2614" s="99">
        <v>100348.95976734201</v>
      </c>
      <c r="CC2614" s="99">
        <v>687060.60875701904</v>
      </c>
      <c r="CD2614" s="99">
        <v>205831.023893356</v>
      </c>
      <c r="CE2614" s="99">
        <v>25.169011244783199</v>
      </c>
      <c r="CF2614" s="99">
        <v>6131.1750040054303</v>
      </c>
      <c r="CG2614" s="99">
        <v>39192.147237777703</v>
      </c>
      <c r="CH2614" s="99">
        <v>0</v>
      </c>
      <c r="CI2614" s="99">
        <v>577.01156359910999</v>
      </c>
      <c r="CJ2614" s="99">
        <v>106478.75724792499</v>
      </c>
      <c r="CK2614" s="99">
        <v>726471.05501556396</v>
      </c>
      <c r="CL2614" s="99">
        <v>205790.259859085</v>
      </c>
      <c r="CM2614" s="203">
        <f t="shared" si="120"/>
        <v>868.80606699362397</v>
      </c>
      <c r="CN2614" s="203">
        <f t="shared" si="121"/>
        <v>199260.4099140169</v>
      </c>
      <c r="CO2614" s="203">
        <f t="shared" si="122"/>
        <v>945728.26763343799</v>
      </c>
      <c r="CP2614" s="99">
        <v>205790.259859085</v>
      </c>
      <c r="CQ2614" s="99">
        <v>0</v>
      </c>
      <c r="CR2614" s="99">
        <v>0</v>
      </c>
      <c r="CS2614" s="99">
        <v>0</v>
      </c>
      <c r="CT2614" s="99">
        <v>0</v>
      </c>
    </row>
    <row r="2615" spans="1:98">
      <c r="A2615" s="98" t="s">
        <v>195</v>
      </c>
      <c r="B2615" s="100">
        <v>38322</v>
      </c>
      <c r="C2615" s="99">
        <v>93.219820921309307</v>
      </c>
      <c r="D2615" s="99">
        <v>0</v>
      </c>
      <c r="E2615" s="99">
        <v>462.55783180519899</v>
      </c>
      <c r="F2615" s="99">
        <v>68.638704570941599</v>
      </c>
      <c r="G2615" s="99">
        <v>3.1948429049807601</v>
      </c>
      <c r="H2615" s="99">
        <v>0</v>
      </c>
      <c r="I2615" s="99">
        <v>0</v>
      </c>
      <c r="J2615" s="99">
        <v>81.200175777077703</v>
      </c>
      <c r="K2615" s="99">
        <v>0</v>
      </c>
      <c r="L2615" s="99">
        <v>169.59143234230601</v>
      </c>
      <c r="M2615" s="99">
        <v>65.982601635158105</v>
      </c>
      <c r="N2615" s="99">
        <v>130.77023383229999</v>
      </c>
      <c r="O2615" s="99">
        <v>0</v>
      </c>
      <c r="P2615" s="99">
        <v>0</v>
      </c>
      <c r="Q2615" s="99">
        <v>192.38139787875099</v>
      </c>
      <c r="R2615" s="99">
        <v>0</v>
      </c>
      <c r="S2615" s="99">
        <v>0</v>
      </c>
      <c r="T2615" s="99">
        <v>29.420019793324201</v>
      </c>
      <c r="U2615" s="99">
        <v>313.49396926909702</v>
      </c>
      <c r="V2615" s="99">
        <v>8684.0229545831698</v>
      </c>
      <c r="W2615" s="99">
        <v>0</v>
      </c>
      <c r="X2615" s="99">
        <v>93235.183774948106</v>
      </c>
      <c r="Y2615" s="99">
        <v>4791.3317254781696</v>
      </c>
      <c r="Z2615" s="99">
        <v>386.24238431453699</v>
      </c>
      <c r="AA2615" s="99">
        <v>0</v>
      </c>
      <c r="AB2615" s="99">
        <v>0</v>
      </c>
      <c r="AC2615" s="99">
        <v>29235.602952241901</v>
      </c>
      <c r="AD2615" s="99">
        <v>0</v>
      </c>
      <c r="AE2615" s="99">
        <v>21745.532843589801</v>
      </c>
      <c r="AF2615" s="99">
        <v>5360.0303019881203</v>
      </c>
      <c r="AG2615" s="99">
        <v>19454.590888738599</v>
      </c>
      <c r="AH2615" s="99">
        <v>0</v>
      </c>
      <c r="AI2615" s="99">
        <v>0</v>
      </c>
      <c r="AJ2615" s="99">
        <v>55473.350227832801</v>
      </c>
      <c r="AK2615" s="99">
        <v>0</v>
      </c>
      <c r="AL2615" s="99">
        <v>0</v>
      </c>
      <c r="AM2615" s="99">
        <v>6977.9675700664502</v>
      </c>
      <c r="AN2615" s="99">
        <v>103118.343945503</v>
      </c>
      <c r="AO2615" s="99">
        <v>68706.957871437102</v>
      </c>
      <c r="AP2615" s="99">
        <v>0</v>
      </c>
      <c r="AQ2615" s="99">
        <v>639711.96936035203</v>
      </c>
      <c r="AR2615" s="99">
        <v>35982.526906967199</v>
      </c>
      <c r="AS2615" s="99">
        <v>2505.5215280056</v>
      </c>
      <c r="AT2615" s="99">
        <v>0</v>
      </c>
      <c r="AU2615" s="99">
        <v>0</v>
      </c>
      <c r="AV2615" s="99">
        <v>68675.563392639204</v>
      </c>
      <c r="AW2615" s="99">
        <v>0</v>
      </c>
      <c r="AX2615" s="99">
        <v>163824.412485123</v>
      </c>
      <c r="AY2615" s="99">
        <v>37887.410881996198</v>
      </c>
      <c r="AZ2615" s="99">
        <v>126226.333041191</v>
      </c>
      <c r="BA2615" s="99">
        <v>0</v>
      </c>
      <c r="BB2615" s="99">
        <v>0</v>
      </c>
      <c r="BC2615" s="99">
        <v>379409.14947509801</v>
      </c>
      <c r="BD2615" s="99">
        <v>0</v>
      </c>
      <c r="BE2615" s="99">
        <v>0</v>
      </c>
      <c r="BF2615" s="99">
        <v>44531.910735607104</v>
      </c>
      <c r="BG2615" s="99">
        <v>244692.49136352501</v>
      </c>
      <c r="BH2615" s="99">
        <v>2452.7590691149198</v>
      </c>
      <c r="BI2615" s="99">
        <v>0</v>
      </c>
      <c r="BJ2615" s="99">
        <v>200477.12965393101</v>
      </c>
      <c r="BK2615" s="99">
        <v>10430.205805301701</v>
      </c>
      <c r="BL2615" s="99">
        <v>0</v>
      </c>
      <c r="BM2615" s="99">
        <v>0</v>
      </c>
      <c r="BN2615" s="99">
        <v>0</v>
      </c>
      <c r="BO2615" s="99">
        <v>0</v>
      </c>
      <c r="BP2615" s="99">
        <v>0</v>
      </c>
      <c r="BQ2615" s="99">
        <v>0</v>
      </c>
      <c r="BR2615" s="99">
        <v>11143.8580647707</v>
      </c>
      <c r="BS2615" s="99">
        <v>52730.743515014598</v>
      </c>
      <c r="BT2615" s="99">
        <v>0</v>
      </c>
      <c r="BU2615" s="99">
        <v>0</v>
      </c>
      <c r="BV2615" s="99">
        <v>138049.428123474</v>
      </c>
      <c r="BW2615" s="99">
        <v>0</v>
      </c>
      <c r="BX2615" s="99">
        <v>0</v>
      </c>
      <c r="BY2615" s="99">
        <v>0</v>
      </c>
      <c r="BZ2615" s="99">
        <v>0</v>
      </c>
      <c r="CA2615" s="99">
        <v>555.12475673109304</v>
      </c>
      <c r="CB2615" s="99">
        <v>101759.942215919</v>
      </c>
      <c r="CC2615" s="99">
        <v>705948.05216216994</v>
      </c>
      <c r="CD2615" s="99">
        <v>202315.78257560701</v>
      </c>
      <c r="CE2615" s="99">
        <v>29.156145388959001</v>
      </c>
      <c r="CF2615" s="99">
        <v>6731.7127682566597</v>
      </c>
      <c r="CG2615" s="99">
        <v>43811.748041629799</v>
      </c>
      <c r="CH2615" s="99">
        <v>0</v>
      </c>
      <c r="CI2615" s="99">
        <v>585.57216746360098</v>
      </c>
      <c r="CJ2615" s="99">
        <v>108484.825904846</v>
      </c>
      <c r="CK2615" s="99">
        <v>749562.88500976597</v>
      </c>
      <c r="CL2615" s="99">
        <v>202330.47953987101</v>
      </c>
      <c r="CM2615" s="203">
        <f t="shared" si="120"/>
        <v>899.06613673269794</v>
      </c>
      <c r="CN2615" s="203">
        <f t="shared" si="121"/>
        <v>211603.16985034902</v>
      </c>
      <c r="CO2615" s="203">
        <f t="shared" si="122"/>
        <v>994255.37637329102</v>
      </c>
      <c r="CP2615" s="99">
        <v>202330.47953987101</v>
      </c>
      <c r="CQ2615" s="99">
        <v>0</v>
      </c>
      <c r="CR2615" s="99">
        <v>0</v>
      </c>
      <c r="CS2615" s="99">
        <v>0</v>
      </c>
      <c r="CT2615" s="99">
        <v>0</v>
      </c>
    </row>
    <row r="2616" spans="1:98">
      <c r="A2616" s="98" t="s">
        <v>195</v>
      </c>
      <c r="B2616" s="100">
        <v>38412</v>
      </c>
      <c r="C2616" s="99">
        <v>95.0516895037144</v>
      </c>
      <c r="D2616" s="99">
        <v>0</v>
      </c>
      <c r="E2616" s="99">
        <v>460.78059435635799</v>
      </c>
      <c r="F2616" s="99">
        <v>65.514905383810401</v>
      </c>
      <c r="G2616" s="99">
        <v>3.89638676299364</v>
      </c>
      <c r="H2616" s="99">
        <v>0</v>
      </c>
      <c r="I2616" s="99">
        <v>0</v>
      </c>
      <c r="J2616" s="99">
        <v>109.21005594451</v>
      </c>
      <c r="K2616" s="99">
        <v>0</v>
      </c>
      <c r="L2616" s="99">
        <v>160.529340488836</v>
      </c>
      <c r="M2616" s="99">
        <v>65.213104942813501</v>
      </c>
      <c r="N2616" s="99">
        <v>133.30616336502101</v>
      </c>
      <c r="O2616" s="99">
        <v>0</v>
      </c>
      <c r="P2616" s="99">
        <v>0</v>
      </c>
      <c r="Q2616" s="99">
        <v>195.43496612086901</v>
      </c>
      <c r="R2616" s="99">
        <v>0</v>
      </c>
      <c r="S2616" s="99">
        <v>0</v>
      </c>
      <c r="T2616" s="99">
        <v>28.8229230472352</v>
      </c>
      <c r="U2616" s="99">
        <v>315.31621910259099</v>
      </c>
      <c r="V2616" s="99">
        <v>8407.7056812047995</v>
      </c>
      <c r="W2616" s="99">
        <v>0</v>
      </c>
      <c r="X2616" s="99">
        <v>93124.115783691406</v>
      </c>
      <c r="Y2616" s="99">
        <v>4702.1566178798703</v>
      </c>
      <c r="Z2616" s="99">
        <v>843.28488253057003</v>
      </c>
      <c r="AA2616" s="99">
        <v>0</v>
      </c>
      <c r="AB2616" s="99">
        <v>0</v>
      </c>
      <c r="AC2616" s="99">
        <v>40678.732727527597</v>
      </c>
      <c r="AD2616" s="99">
        <v>0</v>
      </c>
      <c r="AE2616" s="99">
        <v>19764.431475162499</v>
      </c>
      <c r="AF2616" s="99">
        <v>5134.3737956285504</v>
      </c>
      <c r="AG2616" s="99">
        <v>19910.4523112774</v>
      </c>
      <c r="AH2616" s="99">
        <v>0</v>
      </c>
      <c r="AI2616" s="99">
        <v>0</v>
      </c>
      <c r="AJ2616" s="99">
        <v>56485.382346630096</v>
      </c>
      <c r="AK2616" s="99">
        <v>0</v>
      </c>
      <c r="AL2616" s="99">
        <v>0</v>
      </c>
      <c r="AM2616" s="99">
        <v>6995.0454797744796</v>
      </c>
      <c r="AN2616" s="99">
        <v>107037.497437477</v>
      </c>
      <c r="AO2616" s="99">
        <v>66687.507247924805</v>
      </c>
      <c r="AP2616" s="99">
        <v>0</v>
      </c>
      <c r="AQ2616" s="99">
        <v>644826.95265960705</v>
      </c>
      <c r="AR2616" s="99">
        <v>38136.488360881798</v>
      </c>
      <c r="AS2616" s="99">
        <v>5549.3354964852297</v>
      </c>
      <c r="AT2616" s="99">
        <v>0</v>
      </c>
      <c r="AU2616" s="99">
        <v>0</v>
      </c>
      <c r="AV2616" s="99">
        <v>99968.871496200605</v>
      </c>
      <c r="AW2616" s="99">
        <v>0</v>
      </c>
      <c r="AX2616" s="99">
        <v>151525.04165077201</v>
      </c>
      <c r="AY2616" s="99">
        <v>35473.348799228697</v>
      </c>
      <c r="AZ2616" s="99">
        <v>131758.227056503</v>
      </c>
      <c r="BA2616" s="99">
        <v>0</v>
      </c>
      <c r="BB2616" s="99">
        <v>0</v>
      </c>
      <c r="BC2616" s="99">
        <v>392435.712001801</v>
      </c>
      <c r="BD2616" s="99">
        <v>0</v>
      </c>
      <c r="BE2616" s="99">
        <v>0</v>
      </c>
      <c r="BF2616" s="99">
        <v>45889.450118541703</v>
      </c>
      <c r="BG2616" s="99">
        <v>258266.90403938299</v>
      </c>
      <c r="BH2616" s="99">
        <v>3196.0381732583</v>
      </c>
      <c r="BI2616" s="99">
        <v>0</v>
      </c>
      <c r="BJ2616" s="99">
        <v>195029.424543381</v>
      </c>
      <c r="BK2616" s="99">
        <v>10426.0372972488</v>
      </c>
      <c r="BL2616" s="99">
        <v>0</v>
      </c>
      <c r="BM2616" s="99">
        <v>0</v>
      </c>
      <c r="BN2616" s="99">
        <v>0</v>
      </c>
      <c r="BO2616" s="99">
        <v>0</v>
      </c>
      <c r="BP2616" s="99">
        <v>0</v>
      </c>
      <c r="BQ2616" s="99">
        <v>0</v>
      </c>
      <c r="BR2616" s="99">
        <v>11120.2937666178</v>
      </c>
      <c r="BS2616" s="99">
        <v>48896.721617698699</v>
      </c>
      <c r="BT2616" s="99">
        <v>0</v>
      </c>
      <c r="BU2616" s="99">
        <v>0</v>
      </c>
      <c r="BV2616" s="99">
        <v>139505.49888992301</v>
      </c>
      <c r="BW2616" s="99">
        <v>0</v>
      </c>
      <c r="BX2616" s="99">
        <v>0</v>
      </c>
      <c r="BY2616" s="99">
        <v>0</v>
      </c>
      <c r="BZ2616" s="99">
        <v>0</v>
      </c>
      <c r="CA2616" s="99">
        <v>559.11732796579599</v>
      </c>
      <c r="CB2616" s="99">
        <v>101591.57557106001</v>
      </c>
      <c r="CC2616" s="99">
        <v>713399.34213256801</v>
      </c>
      <c r="CD2616" s="99">
        <v>201853.129934311</v>
      </c>
      <c r="CE2616" s="99">
        <v>30.677311590872701</v>
      </c>
      <c r="CF2616" s="99">
        <v>7227.7689067125302</v>
      </c>
      <c r="CG2616" s="99">
        <v>47440.904269218401</v>
      </c>
      <c r="CH2616" s="99">
        <v>0</v>
      </c>
      <c r="CI2616" s="99">
        <v>587.95357441157103</v>
      </c>
      <c r="CJ2616" s="99">
        <v>109182.366850853</v>
      </c>
      <c r="CK2616" s="99">
        <v>760802.91835021996</v>
      </c>
      <c r="CL2616" s="99">
        <v>202187.177721024</v>
      </c>
      <c r="CM2616" s="203">
        <f t="shared" si="120"/>
        <v>903.26979351416207</v>
      </c>
      <c r="CN2616" s="203">
        <f t="shared" si="121"/>
        <v>216219.86428832999</v>
      </c>
      <c r="CO2616" s="203">
        <f t="shared" si="122"/>
        <v>1019069.8223896029</v>
      </c>
      <c r="CP2616" s="99">
        <v>202187.177721024</v>
      </c>
      <c r="CQ2616" s="99">
        <v>0</v>
      </c>
      <c r="CR2616" s="99">
        <v>0</v>
      </c>
      <c r="CS2616" s="99">
        <v>0</v>
      </c>
      <c r="CT2616" s="99">
        <v>0</v>
      </c>
    </row>
    <row r="2617" spans="1:98">
      <c r="A2617" s="98" t="s">
        <v>195</v>
      </c>
      <c r="B2617" s="100">
        <v>38504</v>
      </c>
      <c r="C2617" s="99">
        <v>93.653569163754597</v>
      </c>
      <c r="D2617" s="99">
        <v>36.830206719692796</v>
      </c>
      <c r="E2617" s="99">
        <v>461.338863331825</v>
      </c>
      <c r="F2617" s="99">
        <v>66.577035402879105</v>
      </c>
      <c r="G2617" s="99">
        <v>8.7017018159385806</v>
      </c>
      <c r="H2617" s="99">
        <v>0</v>
      </c>
      <c r="I2617" s="99">
        <v>0</v>
      </c>
      <c r="J2617" s="99">
        <v>129.56984047032901</v>
      </c>
      <c r="K2617" s="99">
        <v>0</v>
      </c>
      <c r="L2617" s="99">
        <v>160.09173519536901</v>
      </c>
      <c r="M2617" s="99">
        <v>68.020857423543902</v>
      </c>
      <c r="N2617" s="99">
        <v>137.019809691235</v>
      </c>
      <c r="O2617" s="99">
        <v>0</v>
      </c>
      <c r="P2617" s="99">
        <v>0</v>
      </c>
      <c r="Q2617" s="99">
        <v>225.03072947263701</v>
      </c>
      <c r="R2617" s="99">
        <v>0</v>
      </c>
      <c r="S2617" s="99">
        <v>0</v>
      </c>
      <c r="T2617" s="99">
        <v>31.1525845571887</v>
      </c>
      <c r="U2617" s="99">
        <v>324.11194644868402</v>
      </c>
      <c r="V2617" s="99">
        <v>7951.9643366932896</v>
      </c>
      <c r="W2617" s="99">
        <v>5751.74192619324</v>
      </c>
      <c r="X2617" s="99">
        <v>93461.187742233305</v>
      </c>
      <c r="Y2617" s="99">
        <v>5511.6650948524502</v>
      </c>
      <c r="Z2617" s="99">
        <v>1655.2047770172401</v>
      </c>
      <c r="AA2617" s="99">
        <v>0</v>
      </c>
      <c r="AB2617" s="99">
        <v>0</v>
      </c>
      <c r="AC2617" s="99">
        <v>48146.280077457399</v>
      </c>
      <c r="AD2617" s="99">
        <v>0</v>
      </c>
      <c r="AE2617" s="99">
        <v>20573.813975095702</v>
      </c>
      <c r="AF2617" s="99">
        <v>5016.3311676383</v>
      </c>
      <c r="AG2617" s="99">
        <v>20465.492352724101</v>
      </c>
      <c r="AH2617" s="99">
        <v>0</v>
      </c>
      <c r="AI2617" s="99">
        <v>0</v>
      </c>
      <c r="AJ2617" s="99">
        <v>58835.165306091301</v>
      </c>
      <c r="AK2617" s="99">
        <v>0</v>
      </c>
      <c r="AL2617" s="99">
        <v>0</v>
      </c>
      <c r="AM2617" s="99">
        <v>6629.9919198751504</v>
      </c>
      <c r="AN2617" s="99">
        <v>109347.191426277</v>
      </c>
      <c r="AO2617" s="99">
        <v>64794.773558616602</v>
      </c>
      <c r="AP2617" s="99">
        <v>48408.922184467301</v>
      </c>
      <c r="AQ2617" s="99">
        <v>652181.79324340797</v>
      </c>
      <c r="AR2617" s="99">
        <v>37619.693671703302</v>
      </c>
      <c r="AS2617" s="99">
        <v>10492.6632945538</v>
      </c>
      <c r="AT2617" s="99">
        <v>0</v>
      </c>
      <c r="AU2617" s="99">
        <v>0</v>
      </c>
      <c r="AV2617" s="99">
        <v>124083.622564316</v>
      </c>
      <c r="AW2617" s="99">
        <v>0</v>
      </c>
      <c r="AX2617" s="99">
        <v>163007.14066886899</v>
      </c>
      <c r="AY2617" s="99">
        <v>35805.525267600999</v>
      </c>
      <c r="AZ2617" s="99">
        <v>134010.316102982</v>
      </c>
      <c r="BA2617" s="99">
        <v>0</v>
      </c>
      <c r="BB2617" s="99">
        <v>0</v>
      </c>
      <c r="BC2617" s="99">
        <v>426769.29164886498</v>
      </c>
      <c r="BD2617" s="99">
        <v>0</v>
      </c>
      <c r="BE2617" s="99">
        <v>0</v>
      </c>
      <c r="BF2617" s="99">
        <v>44243.517832279198</v>
      </c>
      <c r="BG2617" s="99">
        <v>271131.85445404099</v>
      </c>
      <c r="BH2617" s="99">
        <v>3233.2298346757898</v>
      </c>
      <c r="BI2617" s="99">
        <v>10568.810446858401</v>
      </c>
      <c r="BJ2617" s="99">
        <v>196557.44283485401</v>
      </c>
      <c r="BK2617" s="99">
        <v>10218.169508338</v>
      </c>
      <c r="BL2617" s="99">
        <v>0</v>
      </c>
      <c r="BM2617" s="99">
        <v>0</v>
      </c>
      <c r="BN2617" s="99">
        <v>0</v>
      </c>
      <c r="BO2617" s="99">
        <v>0</v>
      </c>
      <c r="BP2617" s="99">
        <v>0</v>
      </c>
      <c r="BQ2617" s="99">
        <v>0</v>
      </c>
      <c r="BR2617" s="99">
        <v>11108.1908473969</v>
      </c>
      <c r="BS2617" s="99">
        <v>53999.635844230703</v>
      </c>
      <c r="BT2617" s="99">
        <v>0</v>
      </c>
      <c r="BU2617" s="99">
        <v>0</v>
      </c>
      <c r="BV2617" s="99">
        <v>144917.86258125299</v>
      </c>
      <c r="BW2617" s="99">
        <v>0</v>
      </c>
      <c r="BX2617" s="99">
        <v>0</v>
      </c>
      <c r="BY2617" s="99">
        <v>0</v>
      </c>
      <c r="BZ2617" s="99">
        <v>0</v>
      </c>
      <c r="CA2617" s="99">
        <v>589.30270875990402</v>
      </c>
      <c r="CB2617" s="99">
        <v>105079.772873878</v>
      </c>
      <c r="CC2617" s="99">
        <v>764149.09552002</v>
      </c>
      <c r="CD2617" s="99">
        <v>207981.692850113</v>
      </c>
      <c r="CE2617" s="99">
        <v>35.950181648600797</v>
      </c>
      <c r="CF2617" s="99">
        <v>7578.2717766165697</v>
      </c>
      <c r="CG2617" s="99">
        <v>50212.129451751702</v>
      </c>
      <c r="CH2617" s="99">
        <v>0</v>
      </c>
      <c r="CI2617" s="99">
        <v>625.99296308308794</v>
      </c>
      <c r="CJ2617" s="99">
        <v>112320.68788242299</v>
      </c>
      <c r="CK2617" s="99">
        <v>814770.94355773902</v>
      </c>
      <c r="CL2617" s="99">
        <v>208736.72644805899</v>
      </c>
      <c r="CM2617" s="203">
        <f t="shared" si="120"/>
        <v>950.10490953177191</v>
      </c>
      <c r="CN2617" s="203">
        <f t="shared" si="121"/>
        <v>221667.87930869998</v>
      </c>
      <c r="CO2617" s="203">
        <f t="shared" si="122"/>
        <v>1085902.79801178</v>
      </c>
      <c r="CP2617" s="99">
        <v>208736.72644805899</v>
      </c>
      <c r="CQ2617" s="99">
        <v>0</v>
      </c>
      <c r="CR2617" s="99">
        <v>0</v>
      </c>
      <c r="CS2617" s="99">
        <v>0</v>
      </c>
      <c r="CT2617" s="99">
        <v>0</v>
      </c>
    </row>
    <row r="2618" spans="1:98">
      <c r="A2618" s="98" t="s">
        <v>195</v>
      </c>
      <c r="B2618" s="100">
        <v>38596</v>
      </c>
      <c r="C2618" s="99">
        <v>94.0276840031147</v>
      </c>
      <c r="D2618" s="99">
        <v>47.592251300811803</v>
      </c>
      <c r="E2618" s="99">
        <v>452.21262419223802</v>
      </c>
      <c r="F2618" s="99">
        <v>71.645159807987497</v>
      </c>
      <c r="G2618" s="99">
        <v>13.1015848189127</v>
      </c>
      <c r="H2618" s="99">
        <v>0</v>
      </c>
      <c r="I2618" s="99">
        <v>0</v>
      </c>
      <c r="J2618" s="99">
        <v>147.78604878671501</v>
      </c>
      <c r="K2618" s="99">
        <v>0</v>
      </c>
      <c r="L2618" s="99">
        <v>165.782195227221</v>
      </c>
      <c r="M2618" s="99">
        <v>66.791120057925596</v>
      </c>
      <c r="N2618" s="99">
        <v>132.978163331747</v>
      </c>
      <c r="O2618" s="99">
        <v>0</v>
      </c>
      <c r="P2618" s="99">
        <v>0</v>
      </c>
      <c r="Q2618" s="99">
        <v>230.84284528344901</v>
      </c>
      <c r="R2618" s="99">
        <v>0</v>
      </c>
      <c r="S2618" s="99">
        <v>0</v>
      </c>
      <c r="T2618" s="99">
        <v>30.672662319149801</v>
      </c>
      <c r="U2618" s="99">
        <v>320.568142704666</v>
      </c>
      <c r="V2618" s="99">
        <v>7902.5560746192896</v>
      </c>
      <c r="W2618" s="99">
        <v>6903.0455548167201</v>
      </c>
      <c r="X2618" s="99">
        <v>90349.198759078994</v>
      </c>
      <c r="Y2618" s="99">
        <v>5153.95305460691</v>
      </c>
      <c r="Z2618" s="99">
        <v>2861.89647075534</v>
      </c>
      <c r="AA2618" s="99">
        <v>0</v>
      </c>
      <c r="AB2618" s="99">
        <v>0</v>
      </c>
      <c r="AC2618" s="99">
        <v>55664.452419757799</v>
      </c>
      <c r="AD2618" s="99">
        <v>0</v>
      </c>
      <c r="AE2618" s="99">
        <v>21012.904868125901</v>
      </c>
      <c r="AF2618" s="99">
        <v>5341.0434536337898</v>
      </c>
      <c r="AG2618" s="99">
        <v>19096.4282002449</v>
      </c>
      <c r="AH2618" s="99">
        <v>0</v>
      </c>
      <c r="AI2618" s="99">
        <v>0</v>
      </c>
      <c r="AJ2618" s="99">
        <v>60274.9379692078</v>
      </c>
      <c r="AK2618" s="99">
        <v>0</v>
      </c>
      <c r="AL2618" s="99">
        <v>0</v>
      </c>
      <c r="AM2618" s="99">
        <v>7255.8242824673698</v>
      </c>
      <c r="AN2618" s="99">
        <v>109585.289283752</v>
      </c>
      <c r="AO2618" s="99">
        <v>67166.765880584702</v>
      </c>
      <c r="AP2618" s="99">
        <v>62211.027759075201</v>
      </c>
      <c r="AQ2618" s="99">
        <v>644238.78520965599</v>
      </c>
      <c r="AR2618" s="99">
        <v>39922.541439056396</v>
      </c>
      <c r="AS2618" s="99">
        <v>18258.837693214398</v>
      </c>
      <c r="AT2618" s="99">
        <v>0</v>
      </c>
      <c r="AU2618" s="99">
        <v>0</v>
      </c>
      <c r="AV2618" s="99">
        <v>148413.96471786499</v>
      </c>
      <c r="AW2618" s="99">
        <v>0</v>
      </c>
      <c r="AX2618" s="99">
        <v>164187.022304535</v>
      </c>
      <c r="AY2618" s="99">
        <v>38880.125330448202</v>
      </c>
      <c r="AZ2618" s="99">
        <v>130561.862295151</v>
      </c>
      <c r="BA2618" s="99">
        <v>0</v>
      </c>
      <c r="BB2618" s="99">
        <v>0</v>
      </c>
      <c r="BC2618" s="99">
        <v>444040.34861373901</v>
      </c>
      <c r="BD2618" s="99">
        <v>0</v>
      </c>
      <c r="BE2618" s="99">
        <v>0</v>
      </c>
      <c r="BF2618" s="99">
        <v>50510.179902076699</v>
      </c>
      <c r="BG2618" s="99">
        <v>280328.41525268601</v>
      </c>
      <c r="BH2618" s="99">
        <v>1733.48200917244</v>
      </c>
      <c r="BI2618" s="99">
        <v>8467.2615754604303</v>
      </c>
      <c r="BJ2618" s="99">
        <v>197743.985961914</v>
      </c>
      <c r="BK2618" s="99">
        <v>10670.2335489988</v>
      </c>
      <c r="BL2618" s="99">
        <v>0</v>
      </c>
      <c r="BM2618" s="99">
        <v>0</v>
      </c>
      <c r="BN2618" s="99">
        <v>0</v>
      </c>
      <c r="BO2618" s="99">
        <v>0</v>
      </c>
      <c r="BP2618" s="99">
        <v>0</v>
      </c>
      <c r="BQ2618" s="99">
        <v>0</v>
      </c>
      <c r="BR2618" s="99">
        <v>11467.251956701301</v>
      </c>
      <c r="BS2618" s="99">
        <v>51494.149800300598</v>
      </c>
      <c r="BT2618" s="99">
        <v>0</v>
      </c>
      <c r="BU2618" s="99">
        <v>0</v>
      </c>
      <c r="BV2618" s="99">
        <v>144546.668149948</v>
      </c>
      <c r="BW2618" s="99">
        <v>0</v>
      </c>
      <c r="BX2618" s="99">
        <v>0</v>
      </c>
      <c r="BY2618" s="99">
        <v>0</v>
      </c>
      <c r="BZ2618" s="99">
        <v>0</v>
      </c>
      <c r="CA2618" s="99">
        <v>592.34763073921204</v>
      </c>
      <c r="CB2618" s="99">
        <v>105546.512408257</v>
      </c>
      <c r="CC2618" s="99">
        <v>771294.74831390404</v>
      </c>
      <c r="CD2618" s="99">
        <v>206846.51134490999</v>
      </c>
      <c r="CE2618" s="99">
        <v>38.336350757628701</v>
      </c>
      <c r="CF2618" s="99">
        <v>8654.8708091974295</v>
      </c>
      <c r="CG2618" s="99">
        <v>58657.763860225699</v>
      </c>
      <c r="CH2618" s="99">
        <v>0</v>
      </c>
      <c r="CI2618" s="99">
        <v>630.574332475662</v>
      </c>
      <c r="CJ2618" s="99">
        <v>114146.213833809</v>
      </c>
      <c r="CK2618" s="99">
        <v>829493.51955413795</v>
      </c>
      <c r="CL2618" s="99">
        <v>209196.80261611901</v>
      </c>
      <c r="CM2618" s="203">
        <f t="shared" si="120"/>
        <v>951.14247518032801</v>
      </c>
      <c r="CN2618" s="203">
        <f t="shared" si="121"/>
        <v>223731.50311756099</v>
      </c>
      <c r="CO2618" s="203">
        <f t="shared" si="122"/>
        <v>1109821.934806824</v>
      </c>
      <c r="CP2618" s="99">
        <v>209196.80261611901</v>
      </c>
      <c r="CQ2618" s="99">
        <v>0</v>
      </c>
      <c r="CR2618" s="99">
        <v>0</v>
      </c>
      <c r="CS2618" s="99">
        <v>0</v>
      </c>
      <c r="CT2618" s="99">
        <v>0</v>
      </c>
    </row>
    <row r="2619" spans="1:98">
      <c r="A2619" s="98" t="s">
        <v>195</v>
      </c>
      <c r="B2619" s="100">
        <v>38687</v>
      </c>
      <c r="C2619" s="99">
        <v>94.190636704675896</v>
      </c>
      <c r="D2619" s="99">
        <v>53.180423599667797</v>
      </c>
      <c r="E2619" s="99">
        <v>447.39508058875799</v>
      </c>
      <c r="F2619" s="99">
        <v>69.008264587260797</v>
      </c>
      <c r="G2619" s="99">
        <v>14.7599504198879</v>
      </c>
      <c r="H2619" s="99">
        <v>0</v>
      </c>
      <c r="I2619" s="99">
        <v>0</v>
      </c>
      <c r="J2619" s="99">
        <v>181.86845548078401</v>
      </c>
      <c r="K2619" s="99">
        <v>0</v>
      </c>
      <c r="L2619" s="99">
        <v>162.24176995456199</v>
      </c>
      <c r="M2619" s="99">
        <v>64.740009866654901</v>
      </c>
      <c r="N2619" s="99">
        <v>129.68091436289299</v>
      </c>
      <c r="O2619" s="99">
        <v>0</v>
      </c>
      <c r="P2619" s="99">
        <v>0</v>
      </c>
      <c r="Q2619" s="99">
        <v>238.896789140999</v>
      </c>
      <c r="R2619" s="99">
        <v>0</v>
      </c>
      <c r="S2619" s="99">
        <v>0</v>
      </c>
      <c r="T2619" s="99">
        <v>29.3289934983477</v>
      </c>
      <c r="U2619" s="99">
        <v>342.62480156868702</v>
      </c>
      <c r="V2619" s="99">
        <v>8064.0911325216302</v>
      </c>
      <c r="W2619" s="99">
        <v>7294.49599993229</v>
      </c>
      <c r="X2619" s="99">
        <v>86924.739045143098</v>
      </c>
      <c r="Y2619" s="99">
        <v>5053.20544964075</v>
      </c>
      <c r="Z2619" s="99">
        <v>3731.98657527566</v>
      </c>
      <c r="AA2619" s="99">
        <v>0</v>
      </c>
      <c r="AB2619" s="99">
        <v>0</v>
      </c>
      <c r="AC2619" s="99">
        <v>65672.0376329422</v>
      </c>
      <c r="AD2619" s="99">
        <v>0</v>
      </c>
      <c r="AE2619" s="99">
        <v>18875.5687217712</v>
      </c>
      <c r="AF2619" s="99">
        <v>5197.4038747549102</v>
      </c>
      <c r="AG2619" s="99">
        <v>19211.145861864101</v>
      </c>
      <c r="AH2619" s="99">
        <v>0</v>
      </c>
      <c r="AI2619" s="99">
        <v>0</v>
      </c>
      <c r="AJ2619" s="99">
        <v>59425.485904693604</v>
      </c>
      <c r="AK2619" s="99">
        <v>0</v>
      </c>
      <c r="AL2619" s="99">
        <v>0</v>
      </c>
      <c r="AM2619" s="99">
        <v>7566.0569738745698</v>
      </c>
      <c r="AN2619" s="99">
        <v>113682.309446335</v>
      </c>
      <c r="AO2619" s="99">
        <v>68179.085569381699</v>
      </c>
      <c r="AP2619" s="99">
        <v>71691.551667213396</v>
      </c>
      <c r="AQ2619" s="99">
        <v>621078.61540222203</v>
      </c>
      <c r="AR2619" s="99">
        <v>40496.2509484291</v>
      </c>
      <c r="AS2619" s="99">
        <v>23854.2661957741</v>
      </c>
      <c r="AT2619" s="99">
        <v>0</v>
      </c>
      <c r="AU2619" s="99">
        <v>0</v>
      </c>
      <c r="AV2619" s="99">
        <v>179999.43854904201</v>
      </c>
      <c r="AW2619" s="99">
        <v>0</v>
      </c>
      <c r="AX2619" s="99">
        <v>150356.365091324</v>
      </c>
      <c r="AY2619" s="99">
        <v>38951.170828342401</v>
      </c>
      <c r="AZ2619" s="99">
        <v>130625.197811127</v>
      </c>
      <c r="BA2619" s="99">
        <v>0</v>
      </c>
      <c r="BB2619" s="99">
        <v>0</v>
      </c>
      <c r="BC2619" s="99">
        <v>438192.88978576701</v>
      </c>
      <c r="BD2619" s="99">
        <v>0</v>
      </c>
      <c r="BE2619" s="99">
        <v>0</v>
      </c>
      <c r="BF2619" s="99">
        <v>51086.560355186499</v>
      </c>
      <c r="BG2619" s="99">
        <v>300922.07090377802</v>
      </c>
      <c r="BH2619" s="99">
        <v>1833.7287592887899</v>
      </c>
      <c r="BI2619" s="99">
        <v>7753.8332194089899</v>
      </c>
      <c r="BJ2619" s="99">
        <v>197731.61292457601</v>
      </c>
      <c r="BK2619" s="99">
        <v>11575.4876395464</v>
      </c>
      <c r="BL2619" s="99">
        <v>0</v>
      </c>
      <c r="BM2619" s="99">
        <v>0</v>
      </c>
      <c r="BN2619" s="99">
        <v>0</v>
      </c>
      <c r="BO2619" s="99">
        <v>0</v>
      </c>
      <c r="BP2619" s="99">
        <v>0</v>
      </c>
      <c r="BQ2619" s="99">
        <v>0</v>
      </c>
      <c r="BR2619" s="99">
        <v>11554.8014470339</v>
      </c>
      <c r="BS2619" s="99">
        <v>53857.546173572497</v>
      </c>
      <c r="BT2619" s="99">
        <v>0</v>
      </c>
      <c r="BU2619" s="99">
        <v>0</v>
      </c>
      <c r="BV2619" s="99">
        <v>141130.38391303999</v>
      </c>
      <c r="BW2619" s="99">
        <v>0</v>
      </c>
      <c r="BX2619" s="99">
        <v>0</v>
      </c>
      <c r="BY2619" s="99">
        <v>0</v>
      </c>
      <c r="BZ2619" s="99">
        <v>0</v>
      </c>
      <c r="CA2619" s="99">
        <v>594.46689579635904</v>
      </c>
      <c r="CB2619" s="99">
        <v>102564.789810181</v>
      </c>
      <c r="CC2619" s="99">
        <v>758665.78112029994</v>
      </c>
      <c r="CD2619" s="99">
        <v>206372.31638908401</v>
      </c>
      <c r="CE2619" s="99">
        <v>34.076179909985498</v>
      </c>
      <c r="CF2619" s="99">
        <v>8671.8486396074295</v>
      </c>
      <c r="CG2619" s="99">
        <v>58510.095426559397</v>
      </c>
      <c r="CH2619" s="99">
        <v>0</v>
      </c>
      <c r="CI2619" s="99">
        <v>629.82212751358702</v>
      </c>
      <c r="CJ2619" s="99">
        <v>111197.88919448901</v>
      </c>
      <c r="CK2619" s="99">
        <v>816661.42634582496</v>
      </c>
      <c r="CL2619" s="99">
        <v>208085.513050079</v>
      </c>
      <c r="CM2619" s="203">
        <f t="shared" si="120"/>
        <v>972.44692908227398</v>
      </c>
      <c r="CN2619" s="203">
        <f t="shared" si="121"/>
        <v>224880.198640824</v>
      </c>
      <c r="CO2619" s="203">
        <f t="shared" si="122"/>
        <v>1117583.497249603</v>
      </c>
      <c r="CP2619" s="99">
        <v>208085.513050079</v>
      </c>
      <c r="CQ2619" s="99">
        <v>0</v>
      </c>
      <c r="CR2619" s="99">
        <v>0</v>
      </c>
      <c r="CS2619" s="99">
        <v>0</v>
      </c>
      <c r="CT2619" s="99">
        <v>0</v>
      </c>
    </row>
    <row r="2620" spans="1:98">
      <c r="A2620" s="98" t="s">
        <v>195</v>
      </c>
      <c r="B2620" s="100">
        <v>38777</v>
      </c>
      <c r="C2620" s="99">
        <v>97.288594678975599</v>
      </c>
      <c r="D2620" s="99">
        <v>60.883161015808597</v>
      </c>
      <c r="E2620" s="99">
        <v>428.66629372164601</v>
      </c>
      <c r="F2620" s="99">
        <v>69.198300799354897</v>
      </c>
      <c r="G2620" s="99">
        <v>16.419378971913801</v>
      </c>
      <c r="H2620" s="99">
        <v>0</v>
      </c>
      <c r="I2620" s="99">
        <v>0</v>
      </c>
      <c r="J2620" s="99">
        <v>223.552472108975</v>
      </c>
      <c r="K2620" s="99">
        <v>0</v>
      </c>
      <c r="L2620" s="99">
        <v>95.3598287329078</v>
      </c>
      <c r="M2620" s="99">
        <v>69.235684333369093</v>
      </c>
      <c r="N2620" s="99">
        <v>122.290046658367</v>
      </c>
      <c r="O2620" s="99">
        <v>74.795097119174898</v>
      </c>
      <c r="P2620" s="99">
        <v>0</v>
      </c>
      <c r="Q2620" s="99">
        <v>242.272515922785</v>
      </c>
      <c r="R2620" s="99">
        <v>10.656346159870701</v>
      </c>
      <c r="S2620" s="99">
        <v>0</v>
      </c>
      <c r="T2620" s="99">
        <v>20.6926527295727</v>
      </c>
      <c r="U2620" s="99">
        <v>372.22254340723202</v>
      </c>
      <c r="V2620" s="99">
        <v>8140.1362538337698</v>
      </c>
      <c r="W2620" s="99">
        <v>8773.1004246473294</v>
      </c>
      <c r="X2620" s="99">
        <v>84190.0878763199</v>
      </c>
      <c r="Y2620" s="99">
        <v>5691.1841151714298</v>
      </c>
      <c r="Z2620" s="99">
        <v>3161.1745592951802</v>
      </c>
      <c r="AA2620" s="99">
        <v>0</v>
      </c>
      <c r="AB2620" s="99">
        <v>0</v>
      </c>
      <c r="AC2620" s="99">
        <v>79548.564567565903</v>
      </c>
      <c r="AD2620" s="99">
        <v>0</v>
      </c>
      <c r="AE2620" s="99">
        <v>7750.7792453169805</v>
      </c>
      <c r="AF2620" s="99">
        <v>5596.6718061566398</v>
      </c>
      <c r="AG2620" s="99">
        <v>17846.847209215201</v>
      </c>
      <c r="AH2620" s="99">
        <v>9471.5244821310007</v>
      </c>
      <c r="AI2620" s="99">
        <v>0</v>
      </c>
      <c r="AJ2620" s="99">
        <v>60368.109809875503</v>
      </c>
      <c r="AK2620" s="99">
        <v>2472.3323728442201</v>
      </c>
      <c r="AL2620" s="99">
        <v>0</v>
      </c>
      <c r="AM2620" s="99">
        <v>4832.0841369032896</v>
      </c>
      <c r="AN2620" s="99">
        <v>121248.149148941</v>
      </c>
      <c r="AO2620" s="99">
        <v>67930.881902694702</v>
      </c>
      <c r="AP2620" s="99">
        <v>78940.098136901899</v>
      </c>
      <c r="AQ2620" s="99">
        <v>616844.23668670701</v>
      </c>
      <c r="AR2620" s="99">
        <v>42207.195785999298</v>
      </c>
      <c r="AS2620" s="99">
        <v>20689.780668020201</v>
      </c>
      <c r="AT2620" s="99">
        <v>0</v>
      </c>
      <c r="AU2620" s="99">
        <v>0</v>
      </c>
      <c r="AV2620" s="99">
        <v>223810.45184135399</v>
      </c>
      <c r="AW2620" s="99">
        <v>0</v>
      </c>
      <c r="AX2620" s="99">
        <v>61127.874390125296</v>
      </c>
      <c r="AY2620" s="99">
        <v>42877.627856254599</v>
      </c>
      <c r="AZ2620" s="99">
        <v>124682.692154884</v>
      </c>
      <c r="BA2620" s="99">
        <v>79493.369887352004</v>
      </c>
      <c r="BB2620" s="99">
        <v>0</v>
      </c>
      <c r="BC2620" s="99">
        <v>461178.01669692999</v>
      </c>
      <c r="BD2620" s="99">
        <v>15818.062713146201</v>
      </c>
      <c r="BE2620" s="99">
        <v>0</v>
      </c>
      <c r="BF2620" s="99">
        <v>34234.166834831201</v>
      </c>
      <c r="BG2620" s="99">
        <v>325841.84167098999</v>
      </c>
      <c r="BH2620" s="99">
        <v>6739.9572510719299</v>
      </c>
      <c r="BI2620" s="99">
        <v>10820.6257791519</v>
      </c>
      <c r="BJ2620" s="99">
        <v>205765.91673660299</v>
      </c>
      <c r="BK2620" s="99">
        <v>13500.583324909199</v>
      </c>
      <c r="BL2620" s="99">
        <v>0</v>
      </c>
      <c r="BM2620" s="99">
        <v>0</v>
      </c>
      <c r="BN2620" s="99">
        <v>0</v>
      </c>
      <c r="BO2620" s="99">
        <v>0</v>
      </c>
      <c r="BP2620" s="99">
        <v>0</v>
      </c>
      <c r="BQ2620" s="99">
        <v>0</v>
      </c>
      <c r="BR2620" s="99">
        <v>12582.893397092799</v>
      </c>
      <c r="BS2620" s="99">
        <v>50245.467428684198</v>
      </c>
      <c r="BT2620" s="99">
        <v>15447.9389261007</v>
      </c>
      <c r="BU2620" s="99">
        <v>0</v>
      </c>
      <c r="BV2620" s="99">
        <v>146378.770908356</v>
      </c>
      <c r="BW2620" s="99">
        <v>1897.7151328027201</v>
      </c>
      <c r="BX2620" s="99">
        <v>0</v>
      </c>
      <c r="BY2620" s="99">
        <v>0</v>
      </c>
      <c r="BZ2620" s="99">
        <v>0</v>
      </c>
      <c r="CA2620" s="99">
        <v>590.51302199810698</v>
      </c>
      <c r="CB2620" s="99">
        <v>101276.84279727899</v>
      </c>
      <c r="CC2620" s="99">
        <v>769245.54206085205</v>
      </c>
      <c r="CD2620" s="99">
        <v>228108.46327781701</v>
      </c>
      <c r="CE2620" s="99">
        <v>36.604361262638101</v>
      </c>
      <c r="CF2620" s="99">
        <v>8230.2572554349899</v>
      </c>
      <c r="CG2620" s="99">
        <v>56065.1674900055</v>
      </c>
      <c r="CH2620" s="99">
        <v>0</v>
      </c>
      <c r="CI2620" s="99">
        <v>625.03545779734895</v>
      </c>
      <c r="CJ2620" s="99">
        <v>109905.90874099699</v>
      </c>
      <c r="CK2620" s="99">
        <v>825605.07465362502</v>
      </c>
      <c r="CL2620" s="99">
        <v>231166.44976997399</v>
      </c>
      <c r="CM2620" s="203">
        <f t="shared" si="120"/>
        <v>997.25800120458098</v>
      </c>
      <c r="CN2620" s="203">
        <f t="shared" si="121"/>
        <v>231154.05788993801</v>
      </c>
      <c r="CO2620" s="203">
        <f t="shared" si="122"/>
        <v>1151446.916324615</v>
      </c>
      <c r="CP2620" s="99">
        <v>231166.44976997399</v>
      </c>
      <c r="CQ2620" s="99">
        <v>0</v>
      </c>
      <c r="CR2620" s="99">
        <v>0</v>
      </c>
      <c r="CS2620" s="99">
        <v>0</v>
      </c>
      <c r="CT2620" s="99">
        <v>0</v>
      </c>
    </row>
    <row r="2621" spans="1:98">
      <c r="A2621" s="98" t="s">
        <v>195</v>
      </c>
      <c r="B2621" s="100">
        <v>38869</v>
      </c>
      <c r="C2621" s="99">
        <v>105.31132439337701</v>
      </c>
      <c r="D2621" s="99">
        <v>65.311751804314596</v>
      </c>
      <c r="E2621" s="99">
        <v>413.121332269162</v>
      </c>
      <c r="F2621" s="99">
        <v>66.868619214743404</v>
      </c>
      <c r="G2621" s="99">
        <v>16.665623428998501</v>
      </c>
      <c r="H2621" s="99">
        <v>0</v>
      </c>
      <c r="I2621" s="99">
        <v>0</v>
      </c>
      <c r="J2621" s="99">
        <v>238.173798600212</v>
      </c>
      <c r="K2621" s="99">
        <v>0</v>
      </c>
      <c r="L2621" s="99">
        <v>97.812380168586998</v>
      </c>
      <c r="M2621" s="99">
        <v>68.431965389289005</v>
      </c>
      <c r="N2621" s="99">
        <v>110.14629749767499</v>
      </c>
      <c r="O2621" s="99">
        <v>77.656776970252395</v>
      </c>
      <c r="P2621" s="99">
        <v>0</v>
      </c>
      <c r="Q2621" s="99">
        <v>243.152984481305</v>
      </c>
      <c r="R2621" s="99">
        <v>15.2055655412842</v>
      </c>
      <c r="S2621" s="99">
        <v>0</v>
      </c>
      <c r="T2621" s="99">
        <v>17.6607366530225</v>
      </c>
      <c r="U2621" s="99">
        <v>376.21003248170001</v>
      </c>
      <c r="V2621" s="99">
        <v>8630.3785153627396</v>
      </c>
      <c r="W2621" s="99">
        <v>9000.9992939233798</v>
      </c>
      <c r="X2621" s="99">
        <v>81280.923334121704</v>
      </c>
      <c r="Y2621" s="99">
        <v>5757.7515544295302</v>
      </c>
      <c r="Z2621" s="99">
        <v>3727.6842173636001</v>
      </c>
      <c r="AA2621" s="99">
        <v>0</v>
      </c>
      <c r="AB2621" s="99">
        <v>0</v>
      </c>
      <c r="AC2621" s="99">
        <v>85895.372030258193</v>
      </c>
      <c r="AD2621" s="99">
        <v>0</v>
      </c>
      <c r="AE2621" s="99">
        <v>8160.9784346222896</v>
      </c>
      <c r="AF2621" s="99">
        <v>5633.0412197113001</v>
      </c>
      <c r="AG2621" s="99">
        <v>16916.809173345599</v>
      </c>
      <c r="AH2621" s="99">
        <v>10099.997482061401</v>
      </c>
      <c r="AI2621" s="99">
        <v>0</v>
      </c>
      <c r="AJ2621" s="99">
        <v>58419.068674087503</v>
      </c>
      <c r="AK2621" s="99">
        <v>3236.0568126142002</v>
      </c>
      <c r="AL2621" s="99">
        <v>0</v>
      </c>
      <c r="AM2621" s="99">
        <v>4405.4229362011001</v>
      </c>
      <c r="AN2621" s="99">
        <v>123547.719749451</v>
      </c>
      <c r="AO2621" s="99">
        <v>74158.529055595398</v>
      </c>
      <c r="AP2621" s="99">
        <v>76304.696130752607</v>
      </c>
      <c r="AQ2621" s="99">
        <v>606088.66925811803</v>
      </c>
      <c r="AR2621" s="99">
        <v>43754.240719318397</v>
      </c>
      <c r="AS2621" s="99">
        <v>24516.127987146399</v>
      </c>
      <c r="AT2621" s="99">
        <v>0</v>
      </c>
      <c r="AU2621" s="99">
        <v>0</v>
      </c>
      <c r="AV2621" s="99">
        <v>243794.25694274899</v>
      </c>
      <c r="AW2621" s="99">
        <v>0</v>
      </c>
      <c r="AX2621" s="99">
        <v>65495.247982501998</v>
      </c>
      <c r="AY2621" s="99">
        <v>42367.760766506202</v>
      </c>
      <c r="AZ2621" s="99">
        <v>115769.552366257</v>
      </c>
      <c r="BA2621" s="99">
        <v>87172.5163421631</v>
      </c>
      <c r="BB2621" s="99">
        <v>0</v>
      </c>
      <c r="BC2621" s="99">
        <v>448206.00807189901</v>
      </c>
      <c r="BD2621" s="99">
        <v>21507.541988611199</v>
      </c>
      <c r="BE2621" s="99">
        <v>0</v>
      </c>
      <c r="BF2621" s="99">
        <v>30540.948656082201</v>
      </c>
      <c r="BG2621" s="99">
        <v>337806.17473602301</v>
      </c>
      <c r="BH2621" s="99">
        <v>7780.6695546507799</v>
      </c>
      <c r="BI2621" s="99">
        <v>8747.3320667743701</v>
      </c>
      <c r="BJ2621" s="99">
        <v>193223.141521454</v>
      </c>
      <c r="BK2621" s="99">
        <v>15271.5955358744</v>
      </c>
      <c r="BL2621" s="99">
        <v>0</v>
      </c>
      <c r="BM2621" s="99">
        <v>0</v>
      </c>
      <c r="BN2621" s="99">
        <v>0</v>
      </c>
      <c r="BO2621" s="99">
        <v>0</v>
      </c>
      <c r="BP2621" s="99">
        <v>0</v>
      </c>
      <c r="BQ2621" s="99">
        <v>0</v>
      </c>
      <c r="BR2621" s="99">
        <v>11827.877093315101</v>
      </c>
      <c r="BS2621" s="99">
        <v>42470.988782405897</v>
      </c>
      <c r="BT2621" s="99">
        <v>16897.791896581701</v>
      </c>
      <c r="BU2621" s="99">
        <v>0</v>
      </c>
      <c r="BV2621" s="99">
        <v>138756.81048393299</v>
      </c>
      <c r="BW2621" s="99">
        <v>2550.1008087396599</v>
      </c>
      <c r="BX2621" s="99">
        <v>0</v>
      </c>
      <c r="BY2621" s="99">
        <v>0</v>
      </c>
      <c r="BZ2621" s="99">
        <v>0</v>
      </c>
      <c r="CA2621" s="99">
        <v>583.54271769523598</v>
      </c>
      <c r="CB2621" s="99">
        <v>98236.141963958697</v>
      </c>
      <c r="CC2621" s="99">
        <v>757868.65172576904</v>
      </c>
      <c r="CD2621" s="99">
        <v>207736.08441543599</v>
      </c>
      <c r="CE2621" s="99">
        <v>36.025334432721102</v>
      </c>
      <c r="CF2621" s="99">
        <v>8877.2900618314707</v>
      </c>
      <c r="CG2621" s="99">
        <v>59858.845266342199</v>
      </c>
      <c r="CH2621" s="99">
        <v>0</v>
      </c>
      <c r="CI2621" s="99">
        <v>620.63656031340395</v>
      </c>
      <c r="CJ2621" s="99">
        <v>106809.487055779</v>
      </c>
      <c r="CK2621" s="99">
        <v>818356.30027770996</v>
      </c>
      <c r="CL2621" s="99">
        <v>211745.46413230899</v>
      </c>
      <c r="CM2621" s="203">
        <f t="shared" si="120"/>
        <v>996.84659279510402</v>
      </c>
      <c r="CN2621" s="203">
        <f t="shared" si="121"/>
        <v>230357.20680523</v>
      </c>
      <c r="CO2621" s="203">
        <f t="shared" si="122"/>
        <v>1156162.4750137329</v>
      </c>
      <c r="CP2621" s="99">
        <v>211745.46413230899</v>
      </c>
      <c r="CQ2621" s="99">
        <v>0</v>
      </c>
      <c r="CR2621" s="99">
        <v>0</v>
      </c>
      <c r="CS2621" s="99">
        <v>0</v>
      </c>
      <c r="CT2621" s="99">
        <v>0</v>
      </c>
    </row>
    <row r="2622" spans="1:98">
      <c r="A2622" s="98" t="s">
        <v>195</v>
      </c>
      <c r="B2622" s="100">
        <v>38961</v>
      </c>
      <c r="C2622" s="99">
        <v>109.86684135068199</v>
      </c>
      <c r="D2622" s="99">
        <v>65.814078942872598</v>
      </c>
      <c r="E2622" s="99">
        <v>418.34493779763602</v>
      </c>
      <c r="F2622" s="99">
        <v>72.169981026090696</v>
      </c>
      <c r="G2622" s="99">
        <v>21.332850388949701</v>
      </c>
      <c r="H2622" s="99">
        <v>0</v>
      </c>
      <c r="I2622" s="99">
        <v>0</v>
      </c>
      <c r="J2622" s="99">
        <v>273.51531444862502</v>
      </c>
      <c r="K2622" s="99">
        <v>0</v>
      </c>
      <c r="L2622" s="99">
        <v>103.41026533115701</v>
      </c>
      <c r="M2622" s="99">
        <v>69.553471995517597</v>
      </c>
      <c r="N2622" s="99">
        <v>108.028911025263</v>
      </c>
      <c r="O2622" s="99">
        <v>74.015313454903705</v>
      </c>
      <c r="P2622" s="99">
        <v>0</v>
      </c>
      <c r="Q2622" s="99">
        <v>245.429714940488</v>
      </c>
      <c r="R2622" s="99">
        <v>16.0398316199426</v>
      </c>
      <c r="S2622" s="99">
        <v>0</v>
      </c>
      <c r="T2622" s="99">
        <v>14.9313117718557</v>
      </c>
      <c r="U2622" s="99">
        <v>399.354451838881</v>
      </c>
      <c r="V2622" s="99">
        <v>8874.5945408344305</v>
      </c>
      <c r="W2622" s="99">
        <v>8713.9768450260199</v>
      </c>
      <c r="X2622" s="99">
        <v>77882.820240020796</v>
      </c>
      <c r="Y2622" s="99">
        <v>5132.37510585785</v>
      </c>
      <c r="Z2622" s="99">
        <v>3830.5110207498101</v>
      </c>
      <c r="AA2622" s="99">
        <v>0</v>
      </c>
      <c r="AB2622" s="99">
        <v>0</v>
      </c>
      <c r="AC2622" s="99">
        <v>97262.853132247896</v>
      </c>
      <c r="AD2622" s="99">
        <v>0</v>
      </c>
      <c r="AE2622" s="99">
        <v>6855.0843590497998</v>
      </c>
      <c r="AF2622" s="99">
        <v>4967.7367945313499</v>
      </c>
      <c r="AG2622" s="99">
        <v>15810.2388738394</v>
      </c>
      <c r="AH2622" s="99">
        <v>10583.608838915799</v>
      </c>
      <c r="AI2622" s="99">
        <v>0</v>
      </c>
      <c r="AJ2622" s="99">
        <v>56449.410949230201</v>
      </c>
      <c r="AK2622" s="99">
        <v>2986.0170834362498</v>
      </c>
      <c r="AL2622" s="99">
        <v>0</v>
      </c>
      <c r="AM2622" s="99">
        <v>3084.9211025834102</v>
      </c>
      <c r="AN2622" s="99">
        <v>126922.591209412</v>
      </c>
      <c r="AO2622" s="99">
        <v>77586.475061416597</v>
      </c>
      <c r="AP2622" s="99">
        <v>77109.781880378694</v>
      </c>
      <c r="AQ2622" s="99">
        <v>582114.43255615199</v>
      </c>
      <c r="AR2622" s="99">
        <v>41242.895266056097</v>
      </c>
      <c r="AS2622" s="99">
        <v>26552.0959224701</v>
      </c>
      <c r="AT2622" s="99">
        <v>0</v>
      </c>
      <c r="AU2622" s="99">
        <v>0</v>
      </c>
      <c r="AV2622" s="99">
        <v>281884.52905654901</v>
      </c>
      <c r="AW2622" s="99">
        <v>0</v>
      </c>
      <c r="AX2622" s="99">
        <v>55091.256480217002</v>
      </c>
      <c r="AY2622" s="99">
        <v>39875.338703155503</v>
      </c>
      <c r="AZ2622" s="99">
        <v>110128.05381012001</v>
      </c>
      <c r="BA2622" s="99">
        <v>91295.007316589399</v>
      </c>
      <c r="BB2622" s="99">
        <v>0</v>
      </c>
      <c r="BC2622" s="99">
        <v>433969.142784119</v>
      </c>
      <c r="BD2622" s="99">
        <v>21355.130396366101</v>
      </c>
      <c r="BE2622" s="99">
        <v>0</v>
      </c>
      <c r="BF2622" s="99">
        <v>22360.734245777101</v>
      </c>
      <c r="BG2622" s="99">
        <v>357774.25522995001</v>
      </c>
      <c r="BH2622" s="99">
        <v>9415.3147920370102</v>
      </c>
      <c r="BI2622" s="99">
        <v>9534.0396258831006</v>
      </c>
      <c r="BJ2622" s="99">
        <v>187060.58540725699</v>
      </c>
      <c r="BK2622" s="99">
        <v>12803.288964867599</v>
      </c>
      <c r="BL2622" s="99">
        <v>0</v>
      </c>
      <c r="BM2622" s="99">
        <v>0</v>
      </c>
      <c r="BN2622" s="99">
        <v>0</v>
      </c>
      <c r="BO2622" s="99">
        <v>0</v>
      </c>
      <c r="BP2622" s="99">
        <v>0</v>
      </c>
      <c r="BQ2622" s="99">
        <v>0</v>
      </c>
      <c r="BR2622" s="99">
        <v>11435.2355699539</v>
      </c>
      <c r="BS2622" s="99">
        <v>38712.937263488799</v>
      </c>
      <c r="BT2622" s="99">
        <v>17690.037812948201</v>
      </c>
      <c r="BU2622" s="99">
        <v>0</v>
      </c>
      <c r="BV2622" s="99">
        <v>137519.29438400301</v>
      </c>
      <c r="BW2622" s="99">
        <v>2413.49360626936</v>
      </c>
      <c r="BX2622" s="99">
        <v>0</v>
      </c>
      <c r="BY2622" s="99">
        <v>0</v>
      </c>
      <c r="BZ2622" s="99">
        <v>0</v>
      </c>
      <c r="CA2622" s="99">
        <v>591.04619892686605</v>
      </c>
      <c r="CB2622" s="99">
        <v>95717.425485611006</v>
      </c>
      <c r="CC2622" s="99">
        <v>731529.07910919201</v>
      </c>
      <c r="CD2622" s="99">
        <v>205104.34315681501</v>
      </c>
      <c r="CE2622" s="99">
        <v>35.317377465777099</v>
      </c>
      <c r="CF2622" s="99">
        <v>6982.1861913204202</v>
      </c>
      <c r="CG2622" s="99">
        <v>50192.965929031401</v>
      </c>
      <c r="CH2622" s="99">
        <v>0</v>
      </c>
      <c r="CI2622" s="99">
        <v>626.24463798850798</v>
      </c>
      <c r="CJ2622" s="99">
        <v>102699.731446266</v>
      </c>
      <c r="CK2622" s="99">
        <v>781373.25977325405</v>
      </c>
      <c r="CL2622" s="99">
        <v>208751.40859031701</v>
      </c>
      <c r="CM2622" s="203">
        <f t="shared" si="120"/>
        <v>1025.599089827389</v>
      </c>
      <c r="CN2622" s="203">
        <f t="shared" si="121"/>
        <v>229622.322655678</v>
      </c>
      <c r="CO2622" s="203">
        <f t="shared" si="122"/>
        <v>1139147.5150032041</v>
      </c>
      <c r="CP2622" s="99">
        <v>208751.40859031701</v>
      </c>
      <c r="CQ2622" s="99">
        <v>0</v>
      </c>
      <c r="CR2622" s="99">
        <v>0</v>
      </c>
      <c r="CS2622" s="99">
        <v>0</v>
      </c>
      <c r="CT2622" s="99">
        <v>0</v>
      </c>
    </row>
    <row r="2623" spans="1:98">
      <c r="A2623" s="98" t="s">
        <v>195</v>
      </c>
      <c r="B2623" s="100">
        <v>39052</v>
      </c>
      <c r="C2623" s="99">
        <v>112.510534896515</v>
      </c>
      <c r="D2623" s="99">
        <v>71.825544699095204</v>
      </c>
      <c r="E2623" s="99">
        <v>424.00276969000703</v>
      </c>
      <c r="F2623" s="99">
        <v>89.423380036838395</v>
      </c>
      <c r="G2623" s="99">
        <v>17.6454081539996</v>
      </c>
      <c r="H2623" s="99">
        <v>0</v>
      </c>
      <c r="I2623" s="99">
        <v>0</v>
      </c>
      <c r="J2623" s="99">
        <v>312.799890130758</v>
      </c>
      <c r="K2623" s="99">
        <v>0</v>
      </c>
      <c r="L2623" s="99">
        <v>114.88873060699601</v>
      </c>
      <c r="M2623" s="99">
        <v>71.614237080328195</v>
      </c>
      <c r="N2623" s="99">
        <v>102.26053573563701</v>
      </c>
      <c r="O2623" s="99">
        <v>82.472833100706296</v>
      </c>
      <c r="P2623" s="99">
        <v>0</v>
      </c>
      <c r="Q2623" s="99">
        <v>249.669138301164</v>
      </c>
      <c r="R2623" s="99">
        <v>17.185429370496401</v>
      </c>
      <c r="S2623" s="99">
        <v>0</v>
      </c>
      <c r="T2623" s="99">
        <v>10.3740791870514</v>
      </c>
      <c r="U2623" s="99">
        <v>408.54655951261498</v>
      </c>
      <c r="V2623" s="99">
        <v>8878.7725677490198</v>
      </c>
      <c r="W2623" s="99">
        <v>8023.2524241209003</v>
      </c>
      <c r="X2623" s="99">
        <v>78147.677782058701</v>
      </c>
      <c r="Y2623" s="99">
        <v>4914.4948351979301</v>
      </c>
      <c r="Z2623" s="99">
        <v>3219.7140004038802</v>
      </c>
      <c r="AA2623" s="99">
        <v>0</v>
      </c>
      <c r="AB2623" s="99">
        <v>0</v>
      </c>
      <c r="AC2623" s="99">
        <v>114257.257657051</v>
      </c>
      <c r="AD2623" s="99">
        <v>0</v>
      </c>
      <c r="AE2623" s="99">
        <v>7641.2657885551498</v>
      </c>
      <c r="AF2623" s="99">
        <v>5362.1469729542696</v>
      </c>
      <c r="AG2623" s="99">
        <v>15769.3208196163</v>
      </c>
      <c r="AH2623" s="99">
        <v>9702.1338602304495</v>
      </c>
      <c r="AI2623" s="99">
        <v>0</v>
      </c>
      <c r="AJ2623" s="99">
        <v>56780.1302671433</v>
      </c>
      <c r="AK2623" s="99">
        <v>2992.0093362331399</v>
      </c>
      <c r="AL2623" s="99">
        <v>0</v>
      </c>
      <c r="AM2623" s="99">
        <v>2180.9466586410999</v>
      </c>
      <c r="AN2623" s="99">
        <v>132826.786197662</v>
      </c>
      <c r="AO2623" s="99">
        <v>79657.362959861799</v>
      </c>
      <c r="AP2623" s="99">
        <v>71742.009342193604</v>
      </c>
      <c r="AQ2623" s="99">
        <v>592462.20041656506</v>
      </c>
      <c r="AR2623" s="99">
        <v>43259.972625255599</v>
      </c>
      <c r="AS2623" s="99">
        <v>22384.747030973402</v>
      </c>
      <c r="AT2623" s="99">
        <v>0</v>
      </c>
      <c r="AU2623" s="99">
        <v>0</v>
      </c>
      <c r="AV2623" s="99">
        <v>326910.44919967698</v>
      </c>
      <c r="AW2623" s="99">
        <v>0</v>
      </c>
      <c r="AX2623" s="99">
        <v>67561.744256973296</v>
      </c>
      <c r="AY2623" s="99">
        <v>42274.793814659097</v>
      </c>
      <c r="AZ2623" s="99">
        <v>111751.53788662</v>
      </c>
      <c r="BA2623" s="99">
        <v>87103.304660797105</v>
      </c>
      <c r="BB2623" s="99">
        <v>0</v>
      </c>
      <c r="BC2623" s="99">
        <v>432633.34455871599</v>
      </c>
      <c r="BD2623" s="99">
        <v>20828.991302013401</v>
      </c>
      <c r="BE2623" s="99">
        <v>0</v>
      </c>
      <c r="BF2623" s="99">
        <v>16072.042408227901</v>
      </c>
      <c r="BG2623" s="99">
        <v>377084.36844634998</v>
      </c>
      <c r="BH2623" s="99">
        <v>9245.0000329017603</v>
      </c>
      <c r="BI2623" s="99">
        <v>10936.3995680809</v>
      </c>
      <c r="BJ2623" s="99">
        <v>187518.44159316999</v>
      </c>
      <c r="BK2623" s="99">
        <v>12414.7872771025</v>
      </c>
      <c r="BL2623" s="99">
        <v>0</v>
      </c>
      <c r="BM2623" s="99">
        <v>0</v>
      </c>
      <c r="BN2623" s="99">
        <v>0</v>
      </c>
      <c r="BO2623" s="99">
        <v>0</v>
      </c>
      <c r="BP2623" s="99">
        <v>0</v>
      </c>
      <c r="BQ2623" s="99">
        <v>0</v>
      </c>
      <c r="BR2623" s="99">
        <v>12025.4494203329</v>
      </c>
      <c r="BS2623" s="99">
        <v>38992.881275653803</v>
      </c>
      <c r="BT2623" s="99">
        <v>16768.5746080875</v>
      </c>
      <c r="BU2623" s="99">
        <v>0</v>
      </c>
      <c r="BV2623" s="99">
        <v>139076.344364166</v>
      </c>
      <c r="BW2623" s="99">
        <v>2389.9539106488201</v>
      </c>
      <c r="BX2623" s="99">
        <v>0</v>
      </c>
      <c r="BY2623" s="99">
        <v>0</v>
      </c>
      <c r="BZ2623" s="99">
        <v>0</v>
      </c>
      <c r="CA2623" s="99">
        <v>607.06077906489395</v>
      </c>
      <c r="CB2623" s="99">
        <v>95258.087991714507</v>
      </c>
      <c r="CC2623" s="99">
        <v>741683.83584594703</v>
      </c>
      <c r="CD2623" s="99">
        <v>205730.17353820801</v>
      </c>
      <c r="CE2623" s="99">
        <v>29.976506619946999</v>
      </c>
      <c r="CF2623" s="99">
        <v>5765.9594252705601</v>
      </c>
      <c r="CG2623" s="99">
        <v>40985.809209823601</v>
      </c>
      <c r="CH2623" s="99">
        <v>0</v>
      </c>
      <c r="CI2623" s="99">
        <v>638.00974639505102</v>
      </c>
      <c r="CJ2623" s="99">
        <v>101021.29666805299</v>
      </c>
      <c r="CK2623" s="99">
        <v>782794.38787078904</v>
      </c>
      <c r="CL2623" s="99">
        <v>208706.40316963199</v>
      </c>
      <c r="CM2623" s="203">
        <f t="shared" si="120"/>
        <v>1046.556305907666</v>
      </c>
      <c r="CN2623" s="203">
        <f t="shared" si="121"/>
        <v>233848.082865715</v>
      </c>
      <c r="CO2623" s="203">
        <f t="shared" si="122"/>
        <v>1159878.7563171391</v>
      </c>
      <c r="CP2623" s="99">
        <v>208706.40316963199</v>
      </c>
      <c r="CQ2623" s="99">
        <v>0</v>
      </c>
      <c r="CR2623" s="99">
        <v>0</v>
      </c>
      <c r="CS2623" s="99">
        <v>0</v>
      </c>
      <c r="CT2623" s="99">
        <v>0</v>
      </c>
    </row>
    <row r="2624" spans="1:98">
      <c r="A2624" s="98" t="s">
        <v>195</v>
      </c>
      <c r="B2624" s="100">
        <v>39142</v>
      </c>
      <c r="C2624" s="99">
        <v>112.578918384388</v>
      </c>
      <c r="D2624" s="99">
        <v>80.946301591582596</v>
      </c>
      <c r="E2624" s="99">
        <v>424.54703121259797</v>
      </c>
      <c r="F2624" s="99">
        <v>83.383353752084105</v>
      </c>
      <c r="G2624" s="99">
        <v>16.2842271369882</v>
      </c>
      <c r="H2624" s="99">
        <v>0</v>
      </c>
      <c r="I2624" s="99">
        <v>0</v>
      </c>
      <c r="J2624" s="99">
        <v>336.944113068283</v>
      </c>
      <c r="K2624" s="99">
        <v>0</v>
      </c>
      <c r="L2624" s="99">
        <v>115.13124257233</v>
      </c>
      <c r="M2624" s="99">
        <v>70.247476730495706</v>
      </c>
      <c r="N2624" s="99">
        <v>104.49924850556999</v>
      </c>
      <c r="O2624" s="99">
        <v>80.891628754325197</v>
      </c>
      <c r="P2624" s="99">
        <v>0</v>
      </c>
      <c r="Q2624" s="99">
        <v>257.94741388782899</v>
      </c>
      <c r="R2624" s="99">
        <v>18.4939194177277</v>
      </c>
      <c r="S2624" s="99">
        <v>0</v>
      </c>
      <c r="T2624" s="99">
        <v>8.8583417169284093</v>
      </c>
      <c r="U2624" s="99">
        <v>423.54723259061598</v>
      </c>
      <c r="V2624" s="99">
        <v>9489.1552252769507</v>
      </c>
      <c r="W2624" s="99">
        <v>10337.080542564399</v>
      </c>
      <c r="X2624" s="99">
        <v>76863.759831428499</v>
      </c>
      <c r="Y2624" s="99">
        <v>4556.3036893606204</v>
      </c>
      <c r="Z2624" s="99">
        <v>3351.3067018687698</v>
      </c>
      <c r="AA2624" s="99">
        <v>0</v>
      </c>
      <c r="AB2624" s="99">
        <v>0</v>
      </c>
      <c r="AC2624" s="99">
        <v>120135.366106987</v>
      </c>
      <c r="AD2624" s="99">
        <v>0</v>
      </c>
      <c r="AE2624" s="99">
        <v>8412.52745449543</v>
      </c>
      <c r="AF2624" s="99">
        <v>5608.2471534013703</v>
      </c>
      <c r="AG2624" s="99">
        <v>15602.4952373505</v>
      </c>
      <c r="AH2624" s="99">
        <v>9461.1780196428299</v>
      </c>
      <c r="AI2624" s="99">
        <v>0</v>
      </c>
      <c r="AJ2624" s="99">
        <v>58046.434275150299</v>
      </c>
      <c r="AK2624" s="99">
        <v>3492.0697843432399</v>
      </c>
      <c r="AL2624" s="99">
        <v>0</v>
      </c>
      <c r="AM2624" s="99">
        <v>1824.5060448050499</v>
      </c>
      <c r="AN2624" s="99">
        <v>134869.35593032799</v>
      </c>
      <c r="AO2624" s="99">
        <v>84879.839104652405</v>
      </c>
      <c r="AP2624" s="99">
        <v>96231.863917350798</v>
      </c>
      <c r="AQ2624" s="99">
        <v>577191.94933319103</v>
      </c>
      <c r="AR2624" s="99">
        <v>40562.897180557302</v>
      </c>
      <c r="AS2624" s="99">
        <v>23425.490693330801</v>
      </c>
      <c r="AT2624" s="99">
        <v>0</v>
      </c>
      <c r="AU2624" s="99">
        <v>0</v>
      </c>
      <c r="AV2624" s="99">
        <v>355338.56005096401</v>
      </c>
      <c r="AW2624" s="99">
        <v>0</v>
      </c>
      <c r="AX2624" s="99">
        <v>71307.504645347595</v>
      </c>
      <c r="AY2624" s="99">
        <v>44639.519236087799</v>
      </c>
      <c r="AZ2624" s="99">
        <v>110408.66842651401</v>
      </c>
      <c r="BA2624" s="99">
        <v>88758.702070236206</v>
      </c>
      <c r="BB2624" s="99">
        <v>0</v>
      </c>
      <c r="BC2624" s="99">
        <v>446605.72378539998</v>
      </c>
      <c r="BD2624" s="99">
        <v>24134.940319299702</v>
      </c>
      <c r="BE2624" s="99">
        <v>0</v>
      </c>
      <c r="BF2624" s="99">
        <v>13985.5361186266</v>
      </c>
      <c r="BG2624" s="99">
        <v>391655.17881393398</v>
      </c>
      <c r="BH2624" s="99">
        <v>9125.2073168754596</v>
      </c>
      <c r="BI2624" s="99">
        <v>9743.1244441270792</v>
      </c>
      <c r="BJ2624" s="99">
        <v>184134.539516449</v>
      </c>
      <c r="BK2624" s="99">
        <v>10995.9235641956</v>
      </c>
      <c r="BL2624" s="99">
        <v>0</v>
      </c>
      <c r="BM2624" s="99">
        <v>0</v>
      </c>
      <c r="BN2624" s="99">
        <v>0</v>
      </c>
      <c r="BO2624" s="99">
        <v>0</v>
      </c>
      <c r="BP2624" s="99">
        <v>0</v>
      </c>
      <c r="BQ2624" s="99">
        <v>0</v>
      </c>
      <c r="BR2624" s="99">
        <v>13234.963055849101</v>
      </c>
      <c r="BS2624" s="99">
        <v>38338.337928772002</v>
      </c>
      <c r="BT2624" s="99">
        <v>17186.425528049502</v>
      </c>
      <c r="BU2624" s="99">
        <v>0</v>
      </c>
      <c r="BV2624" s="99">
        <v>135180.05914688099</v>
      </c>
      <c r="BW2624" s="99">
        <v>2861.5132659375699</v>
      </c>
      <c r="BX2624" s="99">
        <v>0</v>
      </c>
      <c r="BY2624" s="99">
        <v>0</v>
      </c>
      <c r="BZ2624" s="99">
        <v>0</v>
      </c>
      <c r="CA2624" s="99">
        <v>622.49358639121101</v>
      </c>
      <c r="CB2624" s="99">
        <v>96637.306706428499</v>
      </c>
      <c r="CC2624" s="99">
        <v>762163.89752960205</v>
      </c>
      <c r="CD2624" s="99">
        <v>207691.49483299299</v>
      </c>
      <c r="CE2624" s="99">
        <v>29.746383256977399</v>
      </c>
      <c r="CF2624" s="99">
        <v>5983.9108868837402</v>
      </c>
      <c r="CG2624" s="99">
        <v>42797.578683376298</v>
      </c>
      <c r="CH2624" s="99">
        <v>0</v>
      </c>
      <c r="CI2624" s="99">
        <v>649.88522218167805</v>
      </c>
      <c r="CJ2624" s="99">
        <v>102945.88965416</v>
      </c>
      <c r="CK2624" s="99">
        <v>805141.52165985096</v>
      </c>
      <c r="CL2624" s="99">
        <v>211337.79504013099</v>
      </c>
      <c r="CM2624" s="203">
        <f t="shared" si="120"/>
        <v>1073.432454772294</v>
      </c>
      <c r="CN2624" s="203">
        <f t="shared" si="121"/>
        <v>237815.24558448797</v>
      </c>
      <c r="CO2624" s="203">
        <f t="shared" si="122"/>
        <v>1196796.7004737849</v>
      </c>
      <c r="CP2624" s="99">
        <v>211337.79504013099</v>
      </c>
      <c r="CQ2624" s="99">
        <v>0</v>
      </c>
      <c r="CR2624" s="99">
        <v>0</v>
      </c>
      <c r="CS2624" s="99">
        <v>0</v>
      </c>
      <c r="CT2624" s="99">
        <v>0</v>
      </c>
    </row>
    <row r="2625" spans="1:98">
      <c r="A2625" s="98" t="s">
        <v>195</v>
      </c>
      <c r="B2625" s="100">
        <v>39234</v>
      </c>
      <c r="C2625" s="99">
        <v>118.884471783414</v>
      </c>
      <c r="D2625" s="99">
        <v>79.783348250202806</v>
      </c>
      <c r="E2625" s="99">
        <v>413.066567547619</v>
      </c>
      <c r="F2625" s="99">
        <v>77.984890134073794</v>
      </c>
      <c r="G2625" s="99">
        <v>15.9094421638874</v>
      </c>
      <c r="H2625" s="99">
        <v>0</v>
      </c>
      <c r="I2625" s="99">
        <v>0</v>
      </c>
      <c r="J2625" s="99">
        <v>359.71868441626401</v>
      </c>
      <c r="K2625" s="99">
        <v>0</v>
      </c>
      <c r="L2625" s="99">
        <v>108.91769551765201</v>
      </c>
      <c r="M2625" s="99">
        <v>76.005822462961106</v>
      </c>
      <c r="N2625" s="99">
        <v>103.14376559481001</v>
      </c>
      <c r="O2625" s="99">
        <v>81.653734506107895</v>
      </c>
      <c r="P2625" s="99">
        <v>0</v>
      </c>
      <c r="Q2625" s="99">
        <v>251.59608743153501</v>
      </c>
      <c r="R2625" s="99">
        <v>15.1466042306274</v>
      </c>
      <c r="S2625" s="99">
        <v>0</v>
      </c>
      <c r="T2625" s="99">
        <v>8.8787057504523492</v>
      </c>
      <c r="U2625" s="99">
        <v>435.489644981921</v>
      </c>
      <c r="V2625" s="99">
        <v>9542.2932543754596</v>
      </c>
      <c r="W2625" s="99">
        <v>10295.4621366262</v>
      </c>
      <c r="X2625" s="99">
        <v>72732.642981529207</v>
      </c>
      <c r="Y2625" s="99">
        <v>4496.7003434300404</v>
      </c>
      <c r="Z2625" s="99">
        <v>3046.4289060831102</v>
      </c>
      <c r="AA2625" s="99">
        <v>0</v>
      </c>
      <c r="AB2625" s="99">
        <v>0</v>
      </c>
      <c r="AC2625" s="99">
        <v>127680.293112755</v>
      </c>
      <c r="AD2625" s="99">
        <v>0</v>
      </c>
      <c r="AE2625" s="99">
        <v>6809.97319471836</v>
      </c>
      <c r="AF2625" s="99">
        <v>6602.4975595474198</v>
      </c>
      <c r="AG2625" s="99">
        <v>14891.981668353101</v>
      </c>
      <c r="AH2625" s="99">
        <v>8101.2935953140304</v>
      </c>
      <c r="AI2625" s="99">
        <v>0</v>
      </c>
      <c r="AJ2625" s="99">
        <v>56236.457756519303</v>
      </c>
      <c r="AK2625" s="99">
        <v>2834.13551989198</v>
      </c>
      <c r="AL2625" s="99">
        <v>0</v>
      </c>
      <c r="AM2625" s="99">
        <v>1735.3080480992801</v>
      </c>
      <c r="AN2625" s="99">
        <v>141239.17261123701</v>
      </c>
      <c r="AO2625" s="99">
        <v>83030.735825538606</v>
      </c>
      <c r="AP2625" s="99">
        <v>85066.663681030303</v>
      </c>
      <c r="AQ2625" s="99">
        <v>550588.99980926502</v>
      </c>
      <c r="AR2625" s="99">
        <v>34331.841689586603</v>
      </c>
      <c r="AS2625" s="99">
        <v>22056.9825127125</v>
      </c>
      <c r="AT2625" s="99">
        <v>0</v>
      </c>
      <c r="AU2625" s="99">
        <v>0</v>
      </c>
      <c r="AV2625" s="99">
        <v>378532.66373062099</v>
      </c>
      <c r="AW2625" s="99">
        <v>0</v>
      </c>
      <c r="AX2625" s="99">
        <v>63128.369645118699</v>
      </c>
      <c r="AY2625" s="99">
        <v>54595.661150455497</v>
      </c>
      <c r="AZ2625" s="99">
        <v>108460.260076523</v>
      </c>
      <c r="BA2625" s="99">
        <v>73280.887916564898</v>
      </c>
      <c r="BB2625" s="99">
        <v>0</v>
      </c>
      <c r="BC2625" s="99">
        <v>423494.33755874599</v>
      </c>
      <c r="BD2625" s="99">
        <v>19800.026384115201</v>
      </c>
      <c r="BE2625" s="99">
        <v>0</v>
      </c>
      <c r="BF2625" s="99">
        <v>14238.6736592054</v>
      </c>
      <c r="BG2625" s="99">
        <v>413735.50902175897</v>
      </c>
      <c r="BH2625" s="99">
        <v>9902.2449022531491</v>
      </c>
      <c r="BI2625" s="99">
        <v>13602.071451306299</v>
      </c>
      <c r="BJ2625" s="99">
        <v>181010.36925315901</v>
      </c>
      <c r="BK2625" s="99">
        <v>10134.1329358816</v>
      </c>
      <c r="BL2625" s="99">
        <v>0</v>
      </c>
      <c r="BM2625" s="99">
        <v>0</v>
      </c>
      <c r="BN2625" s="99">
        <v>0</v>
      </c>
      <c r="BO2625" s="99">
        <v>0</v>
      </c>
      <c r="BP2625" s="99">
        <v>0</v>
      </c>
      <c r="BQ2625" s="99">
        <v>0</v>
      </c>
      <c r="BR2625" s="99">
        <v>14775.078758239701</v>
      </c>
      <c r="BS2625" s="99">
        <v>39891.710985183701</v>
      </c>
      <c r="BT2625" s="99">
        <v>14206.7887077332</v>
      </c>
      <c r="BU2625" s="99">
        <v>0</v>
      </c>
      <c r="BV2625" s="99">
        <v>136419.78410530099</v>
      </c>
      <c r="BW2625" s="99">
        <v>2356.0706654488999</v>
      </c>
      <c r="BX2625" s="99">
        <v>0</v>
      </c>
      <c r="BY2625" s="99">
        <v>0</v>
      </c>
      <c r="BZ2625" s="99">
        <v>0</v>
      </c>
      <c r="CA2625" s="99">
        <v>613.012733459473</v>
      </c>
      <c r="CB2625" s="99">
        <v>92035.961359024004</v>
      </c>
      <c r="CC2625" s="99">
        <v>722660.54085540795</v>
      </c>
      <c r="CD2625" s="99">
        <v>202911.76176834101</v>
      </c>
      <c r="CE2625" s="99">
        <v>27.036808932898602</v>
      </c>
      <c r="CF2625" s="99">
        <v>5318.9757590293902</v>
      </c>
      <c r="CG2625" s="99">
        <v>38846.232790470101</v>
      </c>
      <c r="CH2625" s="99">
        <v>0</v>
      </c>
      <c r="CI2625" s="99">
        <v>641.76359313726402</v>
      </c>
      <c r="CJ2625" s="99">
        <v>97025.799932479902</v>
      </c>
      <c r="CK2625" s="99">
        <v>761114.89586639404</v>
      </c>
      <c r="CL2625" s="99">
        <v>206266.24409484901</v>
      </c>
      <c r="CM2625" s="203">
        <f t="shared" si="120"/>
        <v>1077.253238119185</v>
      </c>
      <c r="CN2625" s="203">
        <f t="shared" si="121"/>
        <v>238264.9725437169</v>
      </c>
      <c r="CO2625" s="203">
        <f t="shared" si="122"/>
        <v>1174850.4048881531</v>
      </c>
      <c r="CP2625" s="99">
        <v>206266.24409484901</v>
      </c>
      <c r="CQ2625" s="99">
        <v>0</v>
      </c>
      <c r="CR2625" s="99">
        <v>0</v>
      </c>
      <c r="CS2625" s="99">
        <v>0</v>
      </c>
      <c r="CT2625" s="99">
        <v>0</v>
      </c>
    </row>
    <row r="2626" spans="1:98">
      <c r="A2626" s="98" t="s">
        <v>195</v>
      </c>
      <c r="B2626" s="100">
        <v>39326</v>
      </c>
      <c r="C2626" s="99">
        <v>120.038004224189</v>
      </c>
      <c r="D2626" s="99">
        <v>70.945827580988393</v>
      </c>
      <c r="E2626" s="99">
        <v>395.54111157357698</v>
      </c>
      <c r="F2626" s="99">
        <v>68.308265381492703</v>
      </c>
      <c r="G2626" s="99">
        <v>17.4349429639988</v>
      </c>
      <c r="H2626" s="99">
        <v>0</v>
      </c>
      <c r="I2626" s="99">
        <v>0</v>
      </c>
      <c r="J2626" s="99">
        <v>381.29528680816298</v>
      </c>
      <c r="K2626" s="99">
        <v>0</v>
      </c>
      <c r="L2626" s="99">
        <v>98.0253074802458</v>
      </c>
      <c r="M2626" s="99">
        <v>71.189708639867604</v>
      </c>
      <c r="N2626" s="99">
        <v>103.15652925334901</v>
      </c>
      <c r="O2626" s="99">
        <v>83.844935078173904</v>
      </c>
      <c r="P2626" s="99">
        <v>0</v>
      </c>
      <c r="Q2626" s="99">
        <v>238.804430194199</v>
      </c>
      <c r="R2626" s="99">
        <v>17.0299020421226</v>
      </c>
      <c r="S2626" s="99">
        <v>0</v>
      </c>
      <c r="T2626" s="99">
        <v>6.9810094756539902</v>
      </c>
      <c r="U2626" s="99">
        <v>445.09382871538401</v>
      </c>
      <c r="V2626" s="99">
        <v>9663.3531401157397</v>
      </c>
      <c r="W2626" s="99">
        <v>9129.8609758615494</v>
      </c>
      <c r="X2626" s="99">
        <v>72958.182132720904</v>
      </c>
      <c r="Y2626" s="99">
        <v>5083.7819853424999</v>
      </c>
      <c r="Z2626" s="99">
        <v>3061.82277572155</v>
      </c>
      <c r="AA2626" s="99">
        <v>0</v>
      </c>
      <c r="AB2626" s="99">
        <v>0</v>
      </c>
      <c r="AC2626" s="99">
        <v>134243.699899673</v>
      </c>
      <c r="AD2626" s="99">
        <v>0</v>
      </c>
      <c r="AE2626" s="99">
        <v>6381.5796297192601</v>
      </c>
      <c r="AF2626" s="99">
        <v>7214.2477526068697</v>
      </c>
      <c r="AG2626" s="99">
        <v>15219.7146428823</v>
      </c>
      <c r="AH2626" s="99">
        <v>8025.8470237851097</v>
      </c>
      <c r="AI2626" s="99">
        <v>0</v>
      </c>
      <c r="AJ2626" s="99">
        <v>54039.909870624499</v>
      </c>
      <c r="AK2626" s="99">
        <v>2882.2736777365199</v>
      </c>
      <c r="AL2626" s="99">
        <v>0</v>
      </c>
      <c r="AM2626" s="99">
        <v>1336.2230761051201</v>
      </c>
      <c r="AN2626" s="99">
        <v>145053.12467765799</v>
      </c>
      <c r="AO2626" s="99">
        <v>85201.979036331206</v>
      </c>
      <c r="AP2626" s="99">
        <v>66375.993784904495</v>
      </c>
      <c r="AQ2626" s="99">
        <v>551205.78560638404</v>
      </c>
      <c r="AR2626" s="99">
        <v>43643.8882637024</v>
      </c>
      <c r="AS2626" s="99">
        <v>22348.102288722999</v>
      </c>
      <c r="AT2626" s="99">
        <v>0</v>
      </c>
      <c r="AU2626" s="99">
        <v>0</v>
      </c>
      <c r="AV2626" s="99">
        <v>396682.691585541</v>
      </c>
      <c r="AW2626" s="99">
        <v>0</v>
      </c>
      <c r="AX2626" s="99">
        <v>58775.2913341522</v>
      </c>
      <c r="AY2626" s="99">
        <v>60307.027304649397</v>
      </c>
      <c r="AZ2626" s="99">
        <v>109468.91137313801</v>
      </c>
      <c r="BA2626" s="99">
        <v>71863.882825851397</v>
      </c>
      <c r="BB2626" s="99">
        <v>0</v>
      </c>
      <c r="BC2626" s="99">
        <v>398143.421669006</v>
      </c>
      <c r="BD2626" s="99">
        <v>19928.991147518202</v>
      </c>
      <c r="BE2626" s="99">
        <v>0</v>
      </c>
      <c r="BF2626" s="99">
        <v>10056.371496796601</v>
      </c>
      <c r="BG2626" s="99">
        <v>425133.85150528001</v>
      </c>
      <c r="BH2626" s="99">
        <v>9682.2055044174194</v>
      </c>
      <c r="BI2626" s="99">
        <v>12046.926069855699</v>
      </c>
      <c r="BJ2626" s="99">
        <v>178830.90493392901</v>
      </c>
      <c r="BK2626" s="99">
        <v>13370.137807369199</v>
      </c>
      <c r="BL2626" s="99">
        <v>0</v>
      </c>
      <c r="BM2626" s="99">
        <v>0</v>
      </c>
      <c r="BN2626" s="99">
        <v>0</v>
      </c>
      <c r="BO2626" s="99">
        <v>0</v>
      </c>
      <c r="BP2626" s="99">
        <v>0</v>
      </c>
      <c r="BQ2626" s="99">
        <v>0</v>
      </c>
      <c r="BR2626" s="99">
        <v>14391.021371483799</v>
      </c>
      <c r="BS2626" s="99">
        <v>39167.242657661402</v>
      </c>
      <c r="BT2626" s="99">
        <v>13948.083580136299</v>
      </c>
      <c r="BU2626" s="99">
        <v>0</v>
      </c>
      <c r="BV2626" s="99">
        <v>132175.49215889</v>
      </c>
      <c r="BW2626" s="99">
        <v>2473.37758406997</v>
      </c>
      <c r="BX2626" s="99">
        <v>0</v>
      </c>
      <c r="BY2626" s="99">
        <v>0</v>
      </c>
      <c r="BZ2626" s="99">
        <v>0</v>
      </c>
      <c r="CA2626" s="99">
        <v>583.08418700099003</v>
      </c>
      <c r="CB2626" s="99">
        <v>92343.335771560698</v>
      </c>
      <c r="CC2626" s="99">
        <v>699603.00997924805</v>
      </c>
      <c r="CD2626" s="99">
        <v>199930.12123298601</v>
      </c>
      <c r="CE2626" s="99">
        <v>28.2141839168034</v>
      </c>
      <c r="CF2626" s="99">
        <v>5354.3933017849904</v>
      </c>
      <c r="CG2626" s="99">
        <v>38518.977700233503</v>
      </c>
      <c r="CH2626" s="99">
        <v>0</v>
      </c>
      <c r="CI2626" s="99">
        <v>611.26476260274603</v>
      </c>
      <c r="CJ2626" s="99">
        <v>97741.936069488496</v>
      </c>
      <c r="CK2626" s="99">
        <v>738122.56716918899</v>
      </c>
      <c r="CL2626" s="99">
        <v>203832.13971710199</v>
      </c>
      <c r="CM2626" s="203">
        <f t="shared" si="120"/>
        <v>1056.35859131813</v>
      </c>
      <c r="CN2626" s="203">
        <f t="shared" si="121"/>
        <v>242795.06074714649</v>
      </c>
      <c r="CO2626" s="203">
        <f t="shared" si="122"/>
        <v>1163256.418674469</v>
      </c>
      <c r="CP2626" s="99">
        <v>203832.13971710199</v>
      </c>
      <c r="CQ2626" s="99">
        <v>0</v>
      </c>
      <c r="CR2626" s="99">
        <v>0</v>
      </c>
      <c r="CS2626" s="99">
        <v>0</v>
      </c>
      <c r="CT2626" s="99">
        <v>0</v>
      </c>
    </row>
    <row r="2627" spans="1:98">
      <c r="A2627" s="98" t="s">
        <v>195</v>
      </c>
      <c r="B2627" s="100">
        <v>39417</v>
      </c>
      <c r="C2627" s="99">
        <v>119.271143200807</v>
      </c>
      <c r="D2627" s="99">
        <v>79.460410835221396</v>
      </c>
      <c r="E2627" s="99">
        <v>388.722772900015</v>
      </c>
      <c r="F2627" s="99">
        <v>78.343929790891707</v>
      </c>
      <c r="G2627" s="99">
        <v>23.454569068970201</v>
      </c>
      <c r="H2627" s="99">
        <v>0</v>
      </c>
      <c r="I2627" s="99">
        <v>0</v>
      </c>
      <c r="J2627" s="99">
        <v>377.82035890594102</v>
      </c>
      <c r="K2627" s="99">
        <v>0</v>
      </c>
      <c r="L2627" s="99">
        <v>103.930431785062</v>
      </c>
      <c r="M2627" s="99">
        <v>72.062357397750006</v>
      </c>
      <c r="N2627" s="99">
        <v>100.126064446755</v>
      </c>
      <c r="O2627" s="99">
        <v>86.635713535361006</v>
      </c>
      <c r="P2627" s="99">
        <v>0</v>
      </c>
      <c r="Q2627" s="99">
        <v>236.59978386759801</v>
      </c>
      <c r="R2627" s="99">
        <v>22.0754077341408</v>
      </c>
      <c r="S2627" s="99">
        <v>0</v>
      </c>
      <c r="T2627" s="99">
        <v>6.1730632806429604</v>
      </c>
      <c r="U2627" s="99">
        <v>441.460720617324</v>
      </c>
      <c r="V2627" s="99">
        <v>10646.264447093001</v>
      </c>
      <c r="W2627" s="99">
        <v>8685.8730700016004</v>
      </c>
      <c r="X2627" s="99">
        <v>70245.237938880906</v>
      </c>
      <c r="Y2627" s="99">
        <v>5168.0462685227403</v>
      </c>
      <c r="Z2627" s="99">
        <v>3643.3149448931199</v>
      </c>
      <c r="AA2627" s="99">
        <v>0</v>
      </c>
      <c r="AB2627" s="99">
        <v>0</v>
      </c>
      <c r="AC2627" s="99">
        <v>136892.09717178301</v>
      </c>
      <c r="AD2627" s="99">
        <v>0</v>
      </c>
      <c r="AE2627" s="99">
        <v>5868.5315083861396</v>
      </c>
      <c r="AF2627" s="99">
        <v>8459.2750869989395</v>
      </c>
      <c r="AG2627" s="99">
        <v>14484.832811594</v>
      </c>
      <c r="AH2627" s="99">
        <v>8777.6737884283102</v>
      </c>
      <c r="AI2627" s="99">
        <v>0</v>
      </c>
      <c r="AJ2627" s="99">
        <v>52144.248538494103</v>
      </c>
      <c r="AK2627" s="99">
        <v>3485.8643006086299</v>
      </c>
      <c r="AL2627" s="99">
        <v>0</v>
      </c>
      <c r="AM2627" s="99">
        <v>1174.7849835455399</v>
      </c>
      <c r="AN2627" s="99">
        <v>147534.245922089</v>
      </c>
      <c r="AO2627" s="99">
        <v>94275.309427261396</v>
      </c>
      <c r="AP2627" s="99">
        <v>74765.627032279997</v>
      </c>
      <c r="AQ2627" s="99">
        <v>539831.25071716297</v>
      </c>
      <c r="AR2627" s="99">
        <v>44063.844324588797</v>
      </c>
      <c r="AS2627" s="99">
        <v>27323.478737831101</v>
      </c>
      <c r="AT2627" s="99">
        <v>0</v>
      </c>
      <c r="AU2627" s="99">
        <v>0</v>
      </c>
      <c r="AV2627" s="99">
        <v>411458.186668396</v>
      </c>
      <c r="AW2627" s="99">
        <v>0</v>
      </c>
      <c r="AX2627" s="99">
        <v>55295.502187252001</v>
      </c>
      <c r="AY2627" s="99">
        <v>71868.652122497602</v>
      </c>
      <c r="AZ2627" s="99">
        <v>104037.79140377</v>
      </c>
      <c r="BA2627" s="99">
        <v>81425.585279464707</v>
      </c>
      <c r="BB2627" s="99">
        <v>0</v>
      </c>
      <c r="BC2627" s="99">
        <v>394715.21338653599</v>
      </c>
      <c r="BD2627" s="99">
        <v>25653.591081619299</v>
      </c>
      <c r="BE2627" s="99">
        <v>0</v>
      </c>
      <c r="BF2627" s="99">
        <v>9162.8224755525607</v>
      </c>
      <c r="BG2627" s="99">
        <v>441354.52749633801</v>
      </c>
      <c r="BH2627" s="99">
        <v>11316.340944170999</v>
      </c>
      <c r="BI2627" s="99">
        <v>12740.817209005399</v>
      </c>
      <c r="BJ2627" s="99">
        <v>170952.89835166899</v>
      </c>
      <c r="BK2627" s="99">
        <v>13602.3679041862</v>
      </c>
      <c r="BL2627" s="99">
        <v>0</v>
      </c>
      <c r="BM2627" s="99">
        <v>0</v>
      </c>
      <c r="BN2627" s="99">
        <v>0</v>
      </c>
      <c r="BO2627" s="99">
        <v>0</v>
      </c>
      <c r="BP2627" s="99">
        <v>0</v>
      </c>
      <c r="BQ2627" s="99">
        <v>0</v>
      </c>
      <c r="BR2627" s="99">
        <v>15580.3796112537</v>
      </c>
      <c r="BS2627" s="99">
        <v>36343.1634511948</v>
      </c>
      <c r="BT2627" s="99">
        <v>15669.9226638079</v>
      </c>
      <c r="BU2627" s="99">
        <v>0</v>
      </c>
      <c r="BV2627" s="99">
        <v>127026.326574326</v>
      </c>
      <c r="BW2627" s="99">
        <v>2999.7840116918101</v>
      </c>
      <c r="BX2627" s="99">
        <v>0</v>
      </c>
      <c r="BY2627" s="99">
        <v>0</v>
      </c>
      <c r="BZ2627" s="99">
        <v>0</v>
      </c>
      <c r="CA2627" s="99">
        <v>585.30326899141096</v>
      </c>
      <c r="CB2627" s="99">
        <v>89719.560846328706</v>
      </c>
      <c r="CC2627" s="99">
        <v>706168.616508484</v>
      </c>
      <c r="CD2627" s="99">
        <v>192375.68868827799</v>
      </c>
      <c r="CE2627" s="99">
        <v>33.947130186948897</v>
      </c>
      <c r="CF2627" s="99">
        <v>5784.7044237852097</v>
      </c>
      <c r="CG2627" s="99">
        <v>42620.912821292899</v>
      </c>
      <c r="CH2627" s="99">
        <v>0</v>
      </c>
      <c r="CI2627" s="99">
        <v>619.62251050770305</v>
      </c>
      <c r="CJ2627" s="99">
        <v>95479.262145996094</v>
      </c>
      <c r="CK2627" s="99">
        <v>748795.73730468797</v>
      </c>
      <c r="CL2627" s="99">
        <v>196947.31070137001</v>
      </c>
      <c r="CM2627" s="203">
        <f t="shared" ref="CM2627:CM2669" si="123">SUM(U2627,CI2627)</f>
        <v>1061.0832311250269</v>
      </c>
      <c r="CN2627" s="203">
        <f t="shared" ref="CN2627:CN2669" si="124">SUM(AN2627,CJ2627)</f>
        <v>243013.5080680851</v>
      </c>
      <c r="CO2627" s="203">
        <f t="shared" ref="CO2627:CO2669" si="125">SUM(BG2627,CK2627)</f>
        <v>1190150.2648010259</v>
      </c>
      <c r="CP2627" s="99">
        <v>196947.31070137001</v>
      </c>
      <c r="CQ2627" s="99">
        <v>0</v>
      </c>
      <c r="CR2627" s="99">
        <v>0</v>
      </c>
      <c r="CS2627" s="99">
        <v>0</v>
      </c>
      <c r="CT2627" s="99">
        <v>0</v>
      </c>
    </row>
    <row r="2628" spans="1:98">
      <c r="A2628" s="98" t="s">
        <v>195</v>
      </c>
      <c r="B2628" s="100">
        <v>39508</v>
      </c>
      <c r="C2628" s="99">
        <v>121.863014701754</v>
      </c>
      <c r="D2628" s="99">
        <v>82.088625397533207</v>
      </c>
      <c r="E2628" s="99">
        <v>387.45253754779702</v>
      </c>
      <c r="F2628" s="99">
        <v>84.025129132904098</v>
      </c>
      <c r="G2628" s="99">
        <v>27.700496613979301</v>
      </c>
      <c r="H2628" s="99">
        <v>0</v>
      </c>
      <c r="I2628" s="99">
        <v>0</v>
      </c>
      <c r="J2628" s="99">
        <v>381.929690375924</v>
      </c>
      <c r="K2628" s="99">
        <v>0</v>
      </c>
      <c r="L2628" s="99">
        <v>111.685717680492</v>
      </c>
      <c r="M2628" s="99">
        <v>74.593486651778207</v>
      </c>
      <c r="N2628" s="99">
        <v>96.606642022728906</v>
      </c>
      <c r="O2628" s="99">
        <v>86.924835802055895</v>
      </c>
      <c r="P2628" s="99">
        <v>0</v>
      </c>
      <c r="Q2628" s="99">
        <v>235.35830740630601</v>
      </c>
      <c r="R2628" s="99">
        <v>22.476799943018701</v>
      </c>
      <c r="S2628" s="99">
        <v>0</v>
      </c>
      <c r="T2628" s="99">
        <v>3.95114945725072</v>
      </c>
      <c r="U2628" s="99">
        <v>439.692898679525</v>
      </c>
      <c r="V2628" s="99">
        <v>10781.318333864199</v>
      </c>
      <c r="W2628" s="99">
        <v>7774.2494635581997</v>
      </c>
      <c r="X2628" s="99">
        <v>67761.855385780305</v>
      </c>
      <c r="Y2628" s="99">
        <v>4320.6299638748196</v>
      </c>
      <c r="Z2628" s="99">
        <v>3857.1544293761299</v>
      </c>
      <c r="AA2628" s="99">
        <v>0</v>
      </c>
      <c r="AB2628" s="99">
        <v>0</v>
      </c>
      <c r="AC2628" s="99">
        <v>135356.445064545</v>
      </c>
      <c r="AD2628" s="99">
        <v>0</v>
      </c>
      <c r="AE2628" s="99">
        <v>6843.2699046134903</v>
      </c>
      <c r="AF2628" s="99">
        <v>8499.9445730447806</v>
      </c>
      <c r="AG2628" s="99">
        <v>13864.234859108899</v>
      </c>
      <c r="AH2628" s="99">
        <v>8716.4674544334393</v>
      </c>
      <c r="AI2628" s="99">
        <v>0</v>
      </c>
      <c r="AJ2628" s="99">
        <v>51256.743651866898</v>
      </c>
      <c r="AK2628" s="99">
        <v>3184.6936243772502</v>
      </c>
      <c r="AL2628" s="99">
        <v>0</v>
      </c>
      <c r="AM2628" s="99">
        <v>397.95535900071297</v>
      </c>
      <c r="AN2628" s="99">
        <v>144494.06116676299</v>
      </c>
      <c r="AO2628" s="99">
        <v>97552.322868347197</v>
      </c>
      <c r="AP2628" s="99">
        <v>77619.656683921799</v>
      </c>
      <c r="AQ2628" s="99">
        <v>516944.57363128703</v>
      </c>
      <c r="AR2628" s="99">
        <v>39849.0233054161</v>
      </c>
      <c r="AS2628" s="99">
        <v>30857.833674192399</v>
      </c>
      <c r="AT2628" s="99">
        <v>0</v>
      </c>
      <c r="AU2628" s="99">
        <v>0</v>
      </c>
      <c r="AV2628" s="99">
        <v>420642.46386718802</v>
      </c>
      <c r="AW2628" s="99">
        <v>0</v>
      </c>
      <c r="AX2628" s="99">
        <v>61354.1029143333</v>
      </c>
      <c r="AY2628" s="99">
        <v>73202.069305419893</v>
      </c>
      <c r="AZ2628" s="99">
        <v>98836.782040595994</v>
      </c>
      <c r="BA2628" s="99">
        <v>78907.926947593704</v>
      </c>
      <c r="BB2628" s="99">
        <v>0</v>
      </c>
      <c r="BC2628" s="99">
        <v>387785.753177643</v>
      </c>
      <c r="BD2628" s="99">
        <v>26597.306655406999</v>
      </c>
      <c r="BE2628" s="99">
        <v>0</v>
      </c>
      <c r="BF2628" s="99">
        <v>2909.4546764790998</v>
      </c>
      <c r="BG2628" s="99">
        <v>444568.64521408099</v>
      </c>
      <c r="BH2628" s="99">
        <v>12062.808500886</v>
      </c>
      <c r="BI2628" s="99">
        <v>11652.8048840761</v>
      </c>
      <c r="BJ2628" s="99">
        <v>149186.586902618</v>
      </c>
      <c r="BK2628" s="99">
        <v>11315.4794439077</v>
      </c>
      <c r="BL2628" s="99">
        <v>0</v>
      </c>
      <c r="BM2628" s="99">
        <v>0</v>
      </c>
      <c r="BN2628" s="99">
        <v>0</v>
      </c>
      <c r="BO2628" s="99">
        <v>0</v>
      </c>
      <c r="BP2628" s="99">
        <v>0</v>
      </c>
      <c r="BQ2628" s="99">
        <v>0</v>
      </c>
      <c r="BR2628" s="99">
        <v>14305.9960893393</v>
      </c>
      <c r="BS2628" s="99">
        <v>31355.888725757599</v>
      </c>
      <c r="BT2628" s="99">
        <v>15332.875495553</v>
      </c>
      <c r="BU2628" s="99">
        <v>0</v>
      </c>
      <c r="BV2628" s="99">
        <v>112362.13143444101</v>
      </c>
      <c r="BW2628" s="99">
        <v>3061.4578353464599</v>
      </c>
      <c r="BX2628" s="99">
        <v>0</v>
      </c>
      <c r="BY2628" s="99">
        <v>0</v>
      </c>
      <c r="BZ2628" s="99">
        <v>0</v>
      </c>
      <c r="CA2628" s="99">
        <v>595.89331208169494</v>
      </c>
      <c r="CB2628" s="99">
        <v>87968.392491340594</v>
      </c>
      <c r="CC2628" s="99">
        <v>694851.73345947301</v>
      </c>
      <c r="CD2628" s="99">
        <v>177173.44757270801</v>
      </c>
      <c r="CE2628" s="99">
        <v>32.7800210569985</v>
      </c>
      <c r="CF2628" s="99">
        <v>4801.4579898119</v>
      </c>
      <c r="CG2628" s="99">
        <v>38253.671270847299</v>
      </c>
      <c r="CH2628" s="99">
        <v>0</v>
      </c>
      <c r="CI2628" s="99">
        <v>626.58893154561497</v>
      </c>
      <c r="CJ2628" s="99">
        <v>93030.507148742705</v>
      </c>
      <c r="CK2628" s="99">
        <v>733564.45425415004</v>
      </c>
      <c r="CL2628" s="99">
        <v>182267.99263381999</v>
      </c>
      <c r="CM2628" s="203">
        <f t="shared" si="123"/>
        <v>1066.2818302251399</v>
      </c>
      <c r="CN2628" s="203">
        <f t="shared" si="124"/>
        <v>237524.56831550569</v>
      </c>
      <c r="CO2628" s="203">
        <f t="shared" si="125"/>
        <v>1178133.099468231</v>
      </c>
      <c r="CP2628" s="99">
        <v>182267.99263381999</v>
      </c>
      <c r="CQ2628" s="99">
        <v>0</v>
      </c>
      <c r="CR2628" s="99">
        <v>0</v>
      </c>
      <c r="CS2628" s="99">
        <v>0</v>
      </c>
      <c r="CT2628" s="99">
        <v>0</v>
      </c>
    </row>
    <row r="2629" spans="1:98">
      <c r="A2629" s="98" t="s">
        <v>195</v>
      </c>
      <c r="B2629" s="100">
        <v>39600</v>
      </c>
      <c r="C2629" s="99">
        <v>127.54846934136</v>
      </c>
      <c r="D2629" s="99">
        <v>61.176751202903702</v>
      </c>
      <c r="E2629" s="99">
        <v>384.34769877791399</v>
      </c>
      <c r="F2629" s="99">
        <v>82.911639747209804</v>
      </c>
      <c r="G2629" s="99">
        <v>28.161029576789598</v>
      </c>
      <c r="H2629" s="99">
        <v>0</v>
      </c>
      <c r="I2629" s="99">
        <v>0</v>
      </c>
      <c r="J2629" s="99">
        <v>394.40437245368997</v>
      </c>
      <c r="K2629" s="99">
        <v>0</v>
      </c>
      <c r="L2629" s="99">
        <v>110.16397004667699</v>
      </c>
      <c r="M2629" s="99">
        <v>69.718266836367505</v>
      </c>
      <c r="N2629" s="99">
        <v>99.133733120746896</v>
      </c>
      <c r="O2629" s="99">
        <v>90.658598394133193</v>
      </c>
      <c r="P2629" s="99">
        <v>0</v>
      </c>
      <c r="Q2629" s="99">
        <v>209.552362207323</v>
      </c>
      <c r="R2629" s="99">
        <v>22.1251977938227</v>
      </c>
      <c r="S2629" s="99">
        <v>0</v>
      </c>
      <c r="T2629" s="99">
        <v>3.96394630937721</v>
      </c>
      <c r="U2629" s="99">
        <v>445.26220643892901</v>
      </c>
      <c r="V2629" s="99">
        <v>10837.214351177199</v>
      </c>
      <c r="W2629" s="99">
        <v>6101.9891266226796</v>
      </c>
      <c r="X2629" s="99">
        <v>70410.714570999102</v>
      </c>
      <c r="Y2629" s="99">
        <v>6648.0352927446402</v>
      </c>
      <c r="Z2629" s="99">
        <v>3918.8851600289299</v>
      </c>
      <c r="AA2629" s="99">
        <v>0</v>
      </c>
      <c r="AB2629" s="99">
        <v>0</v>
      </c>
      <c r="AC2629" s="99">
        <v>140127.516719818</v>
      </c>
      <c r="AD2629" s="99">
        <v>0</v>
      </c>
      <c r="AE2629" s="99">
        <v>6173.0471711754799</v>
      </c>
      <c r="AF2629" s="99">
        <v>8164.82174569368</v>
      </c>
      <c r="AG2629" s="99">
        <v>14243.0059771538</v>
      </c>
      <c r="AH2629" s="99">
        <v>10081.813284158699</v>
      </c>
      <c r="AI2629" s="99">
        <v>0</v>
      </c>
      <c r="AJ2629" s="99">
        <v>47001.505175590501</v>
      </c>
      <c r="AK2629" s="99">
        <v>3047.3149873018301</v>
      </c>
      <c r="AL2629" s="99">
        <v>0</v>
      </c>
      <c r="AM2629" s="99">
        <v>479.36077953875099</v>
      </c>
      <c r="AN2629" s="99">
        <v>149193.71633148199</v>
      </c>
      <c r="AO2629" s="99">
        <v>99561.735403060899</v>
      </c>
      <c r="AP2629" s="99">
        <v>42527.512796401999</v>
      </c>
      <c r="AQ2629" s="99">
        <v>546998.30660247803</v>
      </c>
      <c r="AR2629" s="99">
        <v>45914.662357807203</v>
      </c>
      <c r="AS2629" s="99">
        <v>31224.683545827898</v>
      </c>
      <c r="AT2629" s="99">
        <v>0</v>
      </c>
      <c r="AU2629" s="99">
        <v>0</v>
      </c>
      <c r="AV2629" s="99">
        <v>441753.93891525298</v>
      </c>
      <c r="AW2629" s="99">
        <v>0</v>
      </c>
      <c r="AX2629" s="99">
        <v>61125.837839126601</v>
      </c>
      <c r="AY2629" s="99">
        <v>72874.612149238601</v>
      </c>
      <c r="AZ2629" s="99">
        <v>102279.77441406299</v>
      </c>
      <c r="BA2629" s="99">
        <v>90216.802682876601</v>
      </c>
      <c r="BB2629" s="99">
        <v>0</v>
      </c>
      <c r="BC2629" s="99">
        <v>357276.87921142601</v>
      </c>
      <c r="BD2629" s="99">
        <v>26396.6749956608</v>
      </c>
      <c r="BE2629" s="99">
        <v>0</v>
      </c>
      <c r="BF2629" s="99">
        <v>3449.71373134851</v>
      </c>
      <c r="BG2629" s="99">
        <v>466459.79863357497</v>
      </c>
      <c r="BH2629" s="99">
        <v>12452.0514981747</v>
      </c>
      <c r="BI2629" s="99">
        <v>8624.9382950067502</v>
      </c>
      <c r="BJ2629" s="99">
        <v>159747.36263465899</v>
      </c>
      <c r="BK2629" s="99">
        <v>13678.383972764001</v>
      </c>
      <c r="BL2629" s="99">
        <v>0</v>
      </c>
      <c r="BM2629" s="99">
        <v>0</v>
      </c>
      <c r="BN2629" s="99">
        <v>0</v>
      </c>
      <c r="BO2629" s="99">
        <v>0</v>
      </c>
      <c r="BP2629" s="99">
        <v>0</v>
      </c>
      <c r="BQ2629" s="99">
        <v>0</v>
      </c>
      <c r="BR2629" s="99">
        <v>14414.895844459499</v>
      </c>
      <c r="BS2629" s="99">
        <v>37325.794918537104</v>
      </c>
      <c r="BT2629" s="99">
        <v>17503.1874456406</v>
      </c>
      <c r="BU2629" s="99">
        <v>0</v>
      </c>
      <c r="BV2629" s="99">
        <v>112040.11241340599</v>
      </c>
      <c r="BW2629" s="99">
        <v>3065.6395739913</v>
      </c>
      <c r="BX2629" s="99">
        <v>0</v>
      </c>
      <c r="BY2629" s="99">
        <v>0</v>
      </c>
      <c r="BZ2629" s="99">
        <v>0</v>
      </c>
      <c r="CA2629" s="99">
        <v>573.80370560288395</v>
      </c>
      <c r="CB2629" s="99">
        <v>85352.840636253401</v>
      </c>
      <c r="CC2629" s="99">
        <v>689161.62777709996</v>
      </c>
      <c r="CD2629" s="99">
        <v>179427.58033180199</v>
      </c>
      <c r="CE2629" s="99">
        <v>32.061251292936497</v>
      </c>
      <c r="CF2629" s="99">
        <v>4801.7280189990997</v>
      </c>
      <c r="CG2629" s="99">
        <v>37928.166929721803</v>
      </c>
      <c r="CH2629" s="99">
        <v>0</v>
      </c>
      <c r="CI2629" s="99">
        <v>607.719603247941</v>
      </c>
      <c r="CJ2629" s="99">
        <v>89884.7567605972</v>
      </c>
      <c r="CK2629" s="99">
        <v>726499.66070556606</v>
      </c>
      <c r="CL2629" s="99">
        <v>184419.259763718</v>
      </c>
      <c r="CM2629" s="203">
        <f t="shared" si="123"/>
        <v>1052.9818096868701</v>
      </c>
      <c r="CN2629" s="203">
        <f t="shared" si="124"/>
        <v>239078.47309207919</v>
      </c>
      <c r="CO2629" s="203">
        <f t="shared" si="125"/>
        <v>1192959.4593391409</v>
      </c>
      <c r="CP2629" s="99">
        <v>184419.259763718</v>
      </c>
      <c r="CQ2629" s="99">
        <v>0</v>
      </c>
      <c r="CR2629" s="99">
        <v>0</v>
      </c>
      <c r="CS2629" s="99">
        <v>0</v>
      </c>
      <c r="CT2629" s="99">
        <v>0</v>
      </c>
    </row>
    <row r="2630" spans="1:98">
      <c r="A2630" s="98" t="s">
        <v>195</v>
      </c>
      <c r="B2630" s="100">
        <v>39692</v>
      </c>
      <c r="C2630" s="99">
        <v>137.489136289805</v>
      </c>
      <c r="D2630" s="99">
        <v>102.525719170459</v>
      </c>
      <c r="E2630" s="99">
        <v>365.90806720033299</v>
      </c>
      <c r="F2630" s="99">
        <v>74.160336742177606</v>
      </c>
      <c r="G2630" s="99">
        <v>26.835386670893101</v>
      </c>
      <c r="H2630" s="99">
        <v>0</v>
      </c>
      <c r="I2630" s="99">
        <v>0</v>
      </c>
      <c r="J2630" s="99">
        <v>396.071927383542</v>
      </c>
      <c r="K2630" s="99">
        <v>0</v>
      </c>
      <c r="L2630" s="99">
        <v>110.298011369072</v>
      </c>
      <c r="M2630" s="99">
        <v>67.776497353799598</v>
      </c>
      <c r="N2630" s="99">
        <v>93.273130453191698</v>
      </c>
      <c r="O2630" s="99">
        <v>94.468944421038003</v>
      </c>
      <c r="P2630" s="99">
        <v>0</v>
      </c>
      <c r="Q2630" s="99">
        <v>245.183014359325</v>
      </c>
      <c r="R2630" s="99">
        <v>22.123935683863198</v>
      </c>
      <c r="S2630" s="99">
        <v>0</v>
      </c>
      <c r="T2630" s="99">
        <v>4.9647557144053298</v>
      </c>
      <c r="U2630" s="99">
        <v>453.93756781145902</v>
      </c>
      <c r="V2630" s="99">
        <v>11771.605076432201</v>
      </c>
      <c r="W2630" s="99">
        <v>17403.755813121799</v>
      </c>
      <c r="X2630" s="99">
        <v>70927.543813705401</v>
      </c>
      <c r="Y2630" s="99">
        <v>4262.0817547440502</v>
      </c>
      <c r="Z2630" s="99">
        <v>4144.5799189209902</v>
      </c>
      <c r="AA2630" s="99">
        <v>0</v>
      </c>
      <c r="AB2630" s="99">
        <v>0</v>
      </c>
      <c r="AC2630" s="99">
        <v>138948.51229858401</v>
      </c>
      <c r="AD2630" s="99">
        <v>0</v>
      </c>
      <c r="AE2630" s="99">
        <v>8237.8053094148599</v>
      </c>
      <c r="AF2630" s="99">
        <v>8501.2708917856198</v>
      </c>
      <c r="AG2630" s="99">
        <v>13293.3886041641</v>
      </c>
      <c r="AH2630" s="99">
        <v>9519.5269981622696</v>
      </c>
      <c r="AI2630" s="99">
        <v>0</v>
      </c>
      <c r="AJ2630" s="99">
        <v>58420.974923610702</v>
      </c>
      <c r="AK2630" s="99">
        <v>3059.7811879217602</v>
      </c>
      <c r="AL2630" s="99">
        <v>0</v>
      </c>
      <c r="AM2630" s="99">
        <v>730.30719348788296</v>
      </c>
      <c r="AN2630" s="99">
        <v>149686.762331009</v>
      </c>
      <c r="AO2630" s="99">
        <v>111848.143816948</v>
      </c>
      <c r="AP2630" s="99">
        <v>134820.24377822899</v>
      </c>
      <c r="AQ2630" s="99">
        <v>545957.22044372605</v>
      </c>
      <c r="AR2630" s="99">
        <v>37571.200519084901</v>
      </c>
      <c r="AS2630" s="99">
        <v>33087.611559867903</v>
      </c>
      <c r="AT2630" s="99">
        <v>0</v>
      </c>
      <c r="AU2630" s="99">
        <v>0</v>
      </c>
      <c r="AV2630" s="99">
        <v>447494.34138488799</v>
      </c>
      <c r="AW2630" s="99">
        <v>0</v>
      </c>
      <c r="AX2630" s="99">
        <v>65065.048548698403</v>
      </c>
      <c r="AY2630" s="99">
        <v>74168.789595603899</v>
      </c>
      <c r="AZ2630" s="99">
        <v>96683.062978744507</v>
      </c>
      <c r="BA2630" s="99">
        <v>91480.590856552095</v>
      </c>
      <c r="BB2630" s="99">
        <v>0</v>
      </c>
      <c r="BC2630" s="99">
        <v>455017.54840469401</v>
      </c>
      <c r="BD2630" s="99">
        <v>25978.6403470039</v>
      </c>
      <c r="BE2630" s="99">
        <v>0</v>
      </c>
      <c r="BF2630" s="99">
        <v>5432.2744079232198</v>
      </c>
      <c r="BG2630" s="99">
        <v>477282.387134552</v>
      </c>
      <c r="BH2630" s="99">
        <v>14729.782861352</v>
      </c>
      <c r="BI2630" s="99">
        <v>21376.030401229898</v>
      </c>
      <c r="BJ2630" s="99">
        <v>153270.82327652001</v>
      </c>
      <c r="BK2630" s="99">
        <v>9540.0488417148608</v>
      </c>
      <c r="BL2630" s="99">
        <v>0</v>
      </c>
      <c r="BM2630" s="99">
        <v>0</v>
      </c>
      <c r="BN2630" s="99">
        <v>0</v>
      </c>
      <c r="BO2630" s="99">
        <v>0</v>
      </c>
      <c r="BP2630" s="99">
        <v>0</v>
      </c>
      <c r="BQ2630" s="99">
        <v>0</v>
      </c>
      <c r="BR2630" s="99">
        <v>15050.979690671</v>
      </c>
      <c r="BS2630" s="99">
        <v>28100.555201292002</v>
      </c>
      <c r="BT2630" s="99">
        <v>17714.248649358698</v>
      </c>
      <c r="BU2630" s="99">
        <v>0</v>
      </c>
      <c r="BV2630" s="99">
        <v>127045.801857948</v>
      </c>
      <c r="BW2630" s="99">
        <v>3054.6136583387902</v>
      </c>
      <c r="BX2630" s="99">
        <v>0</v>
      </c>
      <c r="BY2630" s="99">
        <v>0</v>
      </c>
      <c r="BZ2630" s="99">
        <v>0</v>
      </c>
      <c r="CA2630" s="99">
        <v>602.12431106716394</v>
      </c>
      <c r="CB2630" s="99">
        <v>99797.645558357195</v>
      </c>
      <c r="CC2630" s="99">
        <v>784507.42864990199</v>
      </c>
      <c r="CD2630" s="99">
        <v>188020.133319855</v>
      </c>
      <c r="CE2630" s="99">
        <v>32.152025382965803</v>
      </c>
      <c r="CF2630" s="99">
        <v>5041.9469578862199</v>
      </c>
      <c r="CG2630" s="99">
        <v>40252.104090213797</v>
      </c>
      <c r="CH2630" s="99">
        <v>0</v>
      </c>
      <c r="CI2630" s="99">
        <v>634.28249409794796</v>
      </c>
      <c r="CJ2630" s="99">
        <v>104910.198306084</v>
      </c>
      <c r="CK2630" s="99">
        <v>824849.59476470901</v>
      </c>
      <c r="CL2630" s="99">
        <v>192903.78453636201</v>
      </c>
      <c r="CM2630" s="203">
        <f t="shared" si="123"/>
        <v>1088.2200619094069</v>
      </c>
      <c r="CN2630" s="203">
        <f t="shared" si="124"/>
        <v>254596.960637093</v>
      </c>
      <c r="CO2630" s="203">
        <f t="shared" si="125"/>
        <v>1302131.981899261</v>
      </c>
      <c r="CP2630" s="99">
        <v>192903.78453636201</v>
      </c>
      <c r="CQ2630" s="99">
        <v>0</v>
      </c>
      <c r="CR2630" s="99">
        <v>0</v>
      </c>
      <c r="CS2630" s="99">
        <v>0</v>
      </c>
      <c r="CT2630" s="99">
        <v>0</v>
      </c>
    </row>
    <row r="2631" spans="1:98">
      <c r="A2631" s="98" t="s">
        <v>195</v>
      </c>
      <c r="B2631" s="100">
        <v>39783</v>
      </c>
      <c r="C2631" s="99">
        <v>143.02643821015999</v>
      </c>
      <c r="D2631" s="99">
        <v>110.60489518381701</v>
      </c>
      <c r="E2631" s="99">
        <v>357.598852921277</v>
      </c>
      <c r="F2631" s="99">
        <v>67.258091503754301</v>
      </c>
      <c r="G2631" s="99">
        <v>32.103290391620199</v>
      </c>
      <c r="H2631" s="99">
        <v>0</v>
      </c>
      <c r="I2631" s="99">
        <v>0</v>
      </c>
      <c r="J2631" s="99">
        <v>398.05735276266898</v>
      </c>
      <c r="K2631" s="99">
        <v>0</v>
      </c>
      <c r="L2631" s="99">
        <v>103.151481254026</v>
      </c>
      <c r="M2631" s="99">
        <v>66.519536086358102</v>
      </c>
      <c r="N2631" s="99">
        <v>92.8173729907721</v>
      </c>
      <c r="O2631" s="99">
        <v>101.940643345937</v>
      </c>
      <c r="P2631" s="99">
        <v>0</v>
      </c>
      <c r="Q2631" s="99">
        <v>257.85049509257101</v>
      </c>
      <c r="R2631" s="99">
        <v>20.327225984306999</v>
      </c>
      <c r="S2631" s="99">
        <v>0</v>
      </c>
      <c r="T2631" s="99">
        <v>5.1370607033022697</v>
      </c>
      <c r="U2631" s="99">
        <v>459.53341557457998</v>
      </c>
      <c r="V2631" s="99">
        <v>11857.072924971601</v>
      </c>
      <c r="W2631" s="99">
        <v>19958.001568555799</v>
      </c>
      <c r="X2631" s="99">
        <v>69893.678328514099</v>
      </c>
      <c r="Y2631" s="99">
        <v>3279.9007072448699</v>
      </c>
      <c r="Z2631" s="99">
        <v>5114.2273102998697</v>
      </c>
      <c r="AA2631" s="99">
        <v>0</v>
      </c>
      <c r="AB2631" s="99">
        <v>0</v>
      </c>
      <c r="AC2631" s="99">
        <v>136939.57959938</v>
      </c>
      <c r="AD2631" s="99">
        <v>0</v>
      </c>
      <c r="AE2631" s="99">
        <v>8042.8195586204502</v>
      </c>
      <c r="AF2631" s="99">
        <v>8321.9164456129092</v>
      </c>
      <c r="AG2631" s="99">
        <v>12485.5217231512</v>
      </c>
      <c r="AH2631" s="99">
        <v>9277.3029214143808</v>
      </c>
      <c r="AI2631" s="99">
        <v>0</v>
      </c>
      <c r="AJ2631" s="99">
        <v>62376.185657501199</v>
      </c>
      <c r="AK2631" s="99">
        <v>3298.3125844597798</v>
      </c>
      <c r="AL2631" s="99">
        <v>0</v>
      </c>
      <c r="AM2631" s="99">
        <v>507.48063498735399</v>
      </c>
      <c r="AN2631" s="99">
        <v>147775.17757224999</v>
      </c>
      <c r="AO2631" s="99">
        <v>108407.248548508</v>
      </c>
      <c r="AP2631" s="99">
        <v>160879.33724594099</v>
      </c>
      <c r="AQ2631" s="99">
        <v>540539.33747100795</v>
      </c>
      <c r="AR2631" s="99">
        <v>28738.077764749502</v>
      </c>
      <c r="AS2631" s="99">
        <v>40090.823315620401</v>
      </c>
      <c r="AT2631" s="99">
        <v>0</v>
      </c>
      <c r="AU2631" s="99">
        <v>0</v>
      </c>
      <c r="AV2631" s="99">
        <v>439279.51993560803</v>
      </c>
      <c r="AW2631" s="99">
        <v>0</v>
      </c>
      <c r="AX2631" s="99">
        <v>66051.9277248383</v>
      </c>
      <c r="AY2631" s="99">
        <v>72944.851930618301</v>
      </c>
      <c r="AZ2631" s="99">
        <v>91428.449168205305</v>
      </c>
      <c r="BA2631" s="99">
        <v>83271.965998649597</v>
      </c>
      <c r="BB2631" s="99">
        <v>0</v>
      </c>
      <c r="BC2631" s="99">
        <v>492306.377086639</v>
      </c>
      <c r="BD2631" s="99">
        <v>26966.192597150799</v>
      </c>
      <c r="BE2631" s="99">
        <v>0</v>
      </c>
      <c r="BF2631" s="99">
        <v>3423.6274664103998</v>
      </c>
      <c r="BG2631" s="99">
        <v>470359.45048141503</v>
      </c>
      <c r="BH2631" s="99">
        <v>15035.6441712379</v>
      </c>
      <c r="BI2631" s="99">
        <v>26186.704529047001</v>
      </c>
      <c r="BJ2631" s="99">
        <v>150383.46434020999</v>
      </c>
      <c r="BK2631" s="99">
        <v>7797.7380847930899</v>
      </c>
      <c r="BL2631" s="99">
        <v>0</v>
      </c>
      <c r="BM2631" s="99">
        <v>0</v>
      </c>
      <c r="BN2631" s="99">
        <v>0</v>
      </c>
      <c r="BO2631" s="99">
        <v>0</v>
      </c>
      <c r="BP2631" s="99">
        <v>0</v>
      </c>
      <c r="BQ2631" s="99">
        <v>0</v>
      </c>
      <c r="BR2631" s="99">
        <v>15174.399481058101</v>
      </c>
      <c r="BS2631" s="99">
        <v>27004.661225795699</v>
      </c>
      <c r="BT2631" s="99">
        <v>16213.1339331865</v>
      </c>
      <c r="BU2631" s="99">
        <v>0</v>
      </c>
      <c r="BV2631" s="99">
        <v>133231.393762589</v>
      </c>
      <c r="BW2631" s="99">
        <v>3333.2771599292801</v>
      </c>
      <c r="BX2631" s="99">
        <v>0</v>
      </c>
      <c r="BY2631" s="99">
        <v>0</v>
      </c>
      <c r="BZ2631" s="99">
        <v>0</v>
      </c>
      <c r="CA2631" s="99">
        <v>608.78029920905794</v>
      </c>
      <c r="CB2631" s="99">
        <v>103509.67711162601</v>
      </c>
      <c r="CC2631" s="99">
        <v>813019.29457855201</v>
      </c>
      <c r="CD2631" s="99">
        <v>189041.368772507</v>
      </c>
      <c r="CE2631" s="99">
        <v>37.016663342714303</v>
      </c>
      <c r="CF2631" s="99">
        <v>5876.5892350077602</v>
      </c>
      <c r="CG2631" s="99">
        <v>45896.949752330802</v>
      </c>
      <c r="CH2631" s="99">
        <v>0</v>
      </c>
      <c r="CI2631" s="99">
        <v>645.63387057930197</v>
      </c>
      <c r="CJ2631" s="99">
        <v>109362.673853874</v>
      </c>
      <c r="CK2631" s="99">
        <v>859040.46965789795</v>
      </c>
      <c r="CL2631" s="99">
        <v>195540.20258521999</v>
      </c>
      <c r="CM2631" s="203">
        <f t="shared" si="123"/>
        <v>1105.1672861538818</v>
      </c>
      <c r="CN2631" s="203">
        <f t="shared" si="124"/>
        <v>257137.85142612399</v>
      </c>
      <c r="CO2631" s="203">
        <f t="shared" si="125"/>
        <v>1329399.920139313</v>
      </c>
      <c r="CP2631" s="99">
        <v>195540.20258521999</v>
      </c>
      <c r="CQ2631" s="99">
        <v>0</v>
      </c>
      <c r="CR2631" s="99">
        <v>0</v>
      </c>
      <c r="CS2631" s="99">
        <v>0</v>
      </c>
      <c r="CT2631" s="99">
        <v>0</v>
      </c>
    </row>
    <row r="2632" spans="1:98">
      <c r="A2632" s="98" t="s">
        <v>195</v>
      </c>
      <c r="B2632" s="100">
        <v>39873</v>
      </c>
      <c r="C2632" s="99">
        <v>148.04883201234</v>
      </c>
      <c r="D2632" s="99">
        <v>107.25913888774799</v>
      </c>
      <c r="E2632" s="99">
        <v>349.419501185417</v>
      </c>
      <c r="F2632" s="99">
        <v>56.478607193566901</v>
      </c>
      <c r="G2632" s="99">
        <v>35.571988195646597</v>
      </c>
      <c r="H2632" s="99">
        <v>0</v>
      </c>
      <c r="I2632" s="99">
        <v>0</v>
      </c>
      <c r="J2632" s="99">
        <v>402.82140005379898</v>
      </c>
      <c r="K2632" s="99">
        <v>0</v>
      </c>
      <c r="L2632" s="99">
        <v>90.150208214297905</v>
      </c>
      <c r="M2632" s="99">
        <v>61.787782790605</v>
      </c>
      <c r="N2632" s="99">
        <v>89.891108266077893</v>
      </c>
      <c r="O2632" s="99">
        <v>112.36767571978299</v>
      </c>
      <c r="P2632" s="99">
        <v>0</v>
      </c>
      <c r="Q2632" s="99">
        <v>261.995142426342</v>
      </c>
      <c r="R2632" s="99">
        <v>22.6791005425621</v>
      </c>
      <c r="S2632" s="99">
        <v>0</v>
      </c>
      <c r="T2632" s="99">
        <v>5.9200924189062798</v>
      </c>
      <c r="U2632" s="99">
        <v>451.45196870341903</v>
      </c>
      <c r="V2632" s="99">
        <v>12753.5568805933</v>
      </c>
      <c r="W2632" s="99">
        <v>16624.805484294899</v>
      </c>
      <c r="X2632" s="99">
        <v>74440.131311416597</v>
      </c>
      <c r="Y2632" s="99">
        <v>2994.0883908271799</v>
      </c>
      <c r="Z2632" s="99">
        <v>5972.68142896891</v>
      </c>
      <c r="AA2632" s="99">
        <v>0</v>
      </c>
      <c r="AB2632" s="99">
        <v>0</v>
      </c>
      <c r="AC2632" s="99">
        <v>139719.45151519799</v>
      </c>
      <c r="AD2632" s="99">
        <v>0</v>
      </c>
      <c r="AE2632" s="99">
        <v>7344.8675482869103</v>
      </c>
      <c r="AF2632" s="99">
        <v>8464.1111078262293</v>
      </c>
      <c r="AG2632" s="99">
        <v>12152.9415189028</v>
      </c>
      <c r="AH2632" s="99">
        <v>10439.0526440144</v>
      </c>
      <c r="AI2632" s="99">
        <v>0</v>
      </c>
      <c r="AJ2632" s="99">
        <v>64042.5451693535</v>
      </c>
      <c r="AK2632" s="99">
        <v>3831.0879494845899</v>
      </c>
      <c r="AL2632" s="99">
        <v>0</v>
      </c>
      <c r="AM2632" s="99">
        <v>691.57104077935196</v>
      </c>
      <c r="AN2632" s="99">
        <v>148142.30570793201</v>
      </c>
      <c r="AO2632" s="99">
        <v>117604.885662079</v>
      </c>
      <c r="AP2632" s="99">
        <v>134390.77265930199</v>
      </c>
      <c r="AQ2632" s="99">
        <v>593320.76818084705</v>
      </c>
      <c r="AR2632" s="99">
        <v>26561.966846704501</v>
      </c>
      <c r="AS2632" s="99">
        <v>45083.914282321901</v>
      </c>
      <c r="AT2632" s="99">
        <v>0</v>
      </c>
      <c r="AU2632" s="99">
        <v>0</v>
      </c>
      <c r="AV2632" s="99">
        <v>448646.29950332601</v>
      </c>
      <c r="AW2632" s="99">
        <v>0</v>
      </c>
      <c r="AX2632" s="99">
        <v>59323.144506931298</v>
      </c>
      <c r="AY2632" s="99">
        <v>77505.157631874099</v>
      </c>
      <c r="AZ2632" s="99">
        <v>90793.415451049805</v>
      </c>
      <c r="BA2632" s="99">
        <v>95232.786465644793</v>
      </c>
      <c r="BB2632" s="99">
        <v>0</v>
      </c>
      <c r="BC2632" s="99">
        <v>514402.533382416</v>
      </c>
      <c r="BD2632" s="99">
        <v>30314.498907089201</v>
      </c>
      <c r="BE2632" s="99">
        <v>0</v>
      </c>
      <c r="BF2632" s="99">
        <v>4908.7426870465297</v>
      </c>
      <c r="BG2632" s="99">
        <v>472303.91960525501</v>
      </c>
      <c r="BH2632" s="99">
        <v>16728.413455963098</v>
      </c>
      <c r="BI2632" s="99">
        <v>29696.795024395</v>
      </c>
      <c r="BJ2632" s="99">
        <v>170107.040870667</v>
      </c>
      <c r="BK2632" s="99">
        <v>6380.3779163360596</v>
      </c>
      <c r="BL2632" s="99">
        <v>0</v>
      </c>
      <c r="BM2632" s="99">
        <v>0</v>
      </c>
      <c r="BN2632" s="99">
        <v>0</v>
      </c>
      <c r="BO2632" s="99">
        <v>0</v>
      </c>
      <c r="BP2632" s="99">
        <v>0</v>
      </c>
      <c r="BQ2632" s="99">
        <v>0</v>
      </c>
      <c r="BR2632" s="99">
        <v>13851.326113462401</v>
      </c>
      <c r="BS2632" s="99">
        <v>28520.935406446501</v>
      </c>
      <c r="BT2632" s="99">
        <v>18580.039751529701</v>
      </c>
      <c r="BU2632" s="99">
        <v>0</v>
      </c>
      <c r="BV2632" s="99">
        <v>156202.15076255801</v>
      </c>
      <c r="BW2632" s="99">
        <v>3594.7464815676199</v>
      </c>
      <c r="BX2632" s="99">
        <v>0</v>
      </c>
      <c r="BY2632" s="99">
        <v>0</v>
      </c>
      <c r="BZ2632" s="99">
        <v>0</v>
      </c>
      <c r="CA2632" s="99">
        <v>609.10273707658098</v>
      </c>
      <c r="CB2632" s="99">
        <v>102862.916500092</v>
      </c>
      <c r="CC2632" s="99">
        <v>840448.22712707496</v>
      </c>
      <c r="CD2632" s="99">
        <v>222274.07035636899</v>
      </c>
      <c r="CE2632" s="99">
        <v>39.7203164407983</v>
      </c>
      <c r="CF2632" s="99">
        <v>6760.69435995817</v>
      </c>
      <c r="CG2632" s="99">
        <v>51419.302992820703</v>
      </c>
      <c r="CH2632" s="99">
        <v>0</v>
      </c>
      <c r="CI2632" s="99">
        <v>646.91125389933597</v>
      </c>
      <c r="CJ2632" s="99">
        <v>109854.78708171799</v>
      </c>
      <c r="CK2632" s="99">
        <v>892672.70310974098</v>
      </c>
      <c r="CL2632" s="99">
        <v>228954.42879486101</v>
      </c>
      <c r="CM2632" s="203">
        <f t="shared" si="123"/>
        <v>1098.3632226027551</v>
      </c>
      <c r="CN2632" s="203">
        <f t="shared" si="124"/>
        <v>257997.09278965002</v>
      </c>
      <c r="CO2632" s="203">
        <f t="shared" si="125"/>
        <v>1364976.6227149959</v>
      </c>
      <c r="CP2632" s="99">
        <v>228954.42879486101</v>
      </c>
      <c r="CQ2632" s="99">
        <v>0</v>
      </c>
      <c r="CR2632" s="99">
        <v>0</v>
      </c>
      <c r="CS2632" s="99">
        <v>0</v>
      </c>
      <c r="CT2632" s="99">
        <v>0</v>
      </c>
    </row>
    <row r="2633" spans="1:98">
      <c r="A2633" s="98" t="s">
        <v>195</v>
      </c>
      <c r="B2633" s="100">
        <v>39965</v>
      </c>
      <c r="C2633" s="99">
        <v>148.387595731765</v>
      </c>
      <c r="D2633" s="99">
        <v>114.520915892906</v>
      </c>
      <c r="E2633" s="99">
        <v>330.90417958423501</v>
      </c>
      <c r="F2633" s="99">
        <v>51.987858224660201</v>
      </c>
      <c r="G2633" s="99">
        <v>35.209937104955301</v>
      </c>
      <c r="H2633" s="99">
        <v>0</v>
      </c>
      <c r="I2633" s="99">
        <v>0</v>
      </c>
      <c r="J2633" s="99">
        <v>408.15292338654399</v>
      </c>
      <c r="K2633" s="99">
        <v>0</v>
      </c>
      <c r="L2633" s="99">
        <v>87.953466591425197</v>
      </c>
      <c r="M2633" s="99">
        <v>57.3188906507567</v>
      </c>
      <c r="N2633" s="99">
        <v>81.966218342073304</v>
      </c>
      <c r="O2633" s="99">
        <v>111.473890142515</v>
      </c>
      <c r="P2633" s="99">
        <v>0</v>
      </c>
      <c r="Q2633" s="99">
        <v>262.55028671771299</v>
      </c>
      <c r="R2633" s="99">
        <v>21.929359367350099</v>
      </c>
      <c r="S2633" s="99">
        <v>0</v>
      </c>
      <c r="T2633" s="99">
        <v>5.0018319941591498</v>
      </c>
      <c r="U2633" s="99">
        <v>448.36625256761897</v>
      </c>
      <c r="V2633" s="99">
        <v>13854.3889380693</v>
      </c>
      <c r="W2633" s="99">
        <v>19067.145942687999</v>
      </c>
      <c r="X2633" s="99">
        <v>71898.888451576204</v>
      </c>
      <c r="Y2633" s="99">
        <v>2663.1746152937399</v>
      </c>
      <c r="Z2633" s="99">
        <v>6000.8035324215898</v>
      </c>
      <c r="AA2633" s="99">
        <v>0</v>
      </c>
      <c r="AB2633" s="99">
        <v>0</v>
      </c>
      <c r="AC2633" s="99">
        <v>139692.21452522301</v>
      </c>
      <c r="AD2633" s="99">
        <v>0</v>
      </c>
      <c r="AE2633" s="99">
        <v>6770.6463134884798</v>
      </c>
      <c r="AF2633" s="99">
        <v>9032.1054117679596</v>
      </c>
      <c r="AG2633" s="99">
        <v>12062.449487924599</v>
      </c>
      <c r="AH2633" s="99">
        <v>11292.9114351273</v>
      </c>
      <c r="AI2633" s="99">
        <v>0</v>
      </c>
      <c r="AJ2633" s="99">
        <v>67008.1297178268</v>
      </c>
      <c r="AK2633" s="99">
        <v>3460.3220785856201</v>
      </c>
      <c r="AL2633" s="99">
        <v>0</v>
      </c>
      <c r="AM2633" s="99">
        <v>882.163640901446</v>
      </c>
      <c r="AN2633" s="99">
        <v>145713.479139328</v>
      </c>
      <c r="AO2633" s="99">
        <v>126144.232977867</v>
      </c>
      <c r="AP2633" s="99">
        <v>152355.75291252101</v>
      </c>
      <c r="AQ2633" s="99">
        <v>578927.56026458705</v>
      </c>
      <c r="AR2633" s="99">
        <v>23527.2477238178</v>
      </c>
      <c r="AS2633" s="99">
        <v>44203.1439061165</v>
      </c>
      <c r="AT2633" s="99">
        <v>0</v>
      </c>
      <c r="AU2633" s="99">
        <v>0</v>
      </c>
      <c r="AV2633" s="99">
        <v>454651.59326934803</v>
      </c>
      <c r="AW2633" s="99">
        <v>0</v>
      </c>
      <c r="AX2633" s="99">
        <v>59451.972655773199</v>
      </c>
      <c r="AY2633" s="99">
        <v>78285.057153701797</v>
      </c>
      <c r="AZ2633" s="99">
        <v>91066.913864135699</v>
      </c>
      <c r="BA2633" s="99">
        <v>101460.173750877</v>
      </c>
      <c r="BB2633" s="99">
        <v>0</v>
      </c>
      <c r="BC2633" s="99">
        <v>541300.27406311</v>
      </c>
      <c r="BD2633" s="99">
        <v>27337.767622470899</v>
      </c>
      <c r="BE2633" s="99">
        <v>0</v>
      </c>
      <c r="BF2633" s="99">
        <v>6293.9842084646198</v>
      </c>
      <c r="BG2633" s="99">
        <v>471886.56318664597</v>
      </c>
      <c r="BH2633" s="99">
        <v>18431.445778846701</v>
      </c>
      <c r="BI2633" s="99">
        <v>23660.207186698899</v>
      </c>
      <c r="BJ2633" s="99">
        <v>165183.623046875</v>
      </c>
      <c r="BK2633" s="99">
        <v>5182.6372514367104</v>
      </c>
      <c r="BL2633" s="99">
        <v>0</v>
      </c>
      <c r="BM2633" s="99">
        <v>0</v>
      </c>
      <c r="BN2633" s="99">
        <v>0</v>
      </c>
      <c r="BO2633" s="99">
        <v>0</v>
      </c>
      <c r="BP2633" s="99">
        <v>0</v>
      </c>
      <c r="BQ2633" s="99">
        <v>0</v>
      </c>
      <c r="BR2633" s="99">
        <v>15068.7711590528</v>
      </c>
      <c r="BS2633" s="99">
        <v>26216.171323061</v>
      </c>
      <c r="BT2633" s="99">
        <v>19752.166228771199</v>
      </c>
      <c r="BU2633" s="99">
        <v>0</v>
      </c>
      <c r="BV2633" s="99">
        <v>147144.64126014701</v>
      </c>
      <c r="BW2633" s="99">
        <v>3170.1810074150599</v>
      </c>
      <c r="BX2633" s="99">
        <v>0</v>
      </c>
      <c r="BY2633" s="99">
        <v>0</v>
      </c>
      <c r="BZ2633" s="99">
        <v>0</v>
      </c>
      <c r="CA2633" s="99">
        <v>595.26746639609303</v>
      </c>
      <c r="CB2633" s="99">
        <v>104722.184276581</v>
      </c>
      <c r="CC2633" s="99">
        <v>868391.66239929199</v>
      </c>
      <c r="CD2633" s="99">
        <v>206395.33383178699</v>
      </c>
      <c r="CE2633" s="99">
        <v>38.0852281395346</v>
      </c>
      <c r="CF2633" s="99">
        <v>6831.5578444004104</v>
      </c>
      <c r="CG2633" s="99">
        <v>50359.4331412315</v>
      </c>
      <c r="CH2633" s="99">
        <v>0</v>
      </c>
      <c r="CI2633" s="99">
        <v>635.52668727189302</v>
      </c>
      <c r="CJ2633" s="99">
        <v>111375.86385631601</v>
      </c>
      <c r="CK2633" s="99">
        <v>918163.15839385998</v>
      </c>
      <c r="CL2633" s="99">
        <v>213030.73924064601</v>
      </c>
      <c r="CM2633" s="203">
        <f t="shared" si="123"/>
        <v>1083.8929398395121</v>
      </c>
      <c r="CN2633" s="203">
        <f t="shared" si="124"/>
        <v>257089.34299564402</v>
      </c>
      <c r="CO2633" s="203">
        <f t="shared" si="125"/>
        <v>1390049.7215805058</v>
      </c>
      <c r="CP2633" s="99">
        <v>213030.73924064601</v>
      </c>
      <c r="CQ2633" s="99">
        <v>0</v>
      </c>
      <c r="CR2633" s="99">
        <v>0</v>
      </c>
      <c r="CS2633" s="99">
        <v>0</v>
      </c>
      <c r="CT2633" s="99">
        <v>0</v>
      </c>
    </row>
    <row r="2634" spans="1:98">
      <c r="A2634" s="98" t="s">
        <v>195</v>
      </c>
      <c r="B2634" s="100">
        <v>40057</v>
      </c>
      <c r="C2634" s="99">
        <v>148.11304696463</v>
      </c>
      <c r="D2634" s="99">
        <v>118.834879018366</v>
      </c>
      <c r="E2634" s="99">
        <v>319.93228850141202</v>
      </c>
      <c r="F2634" s="99">
        <v>46.263393854722402</v>
      </c>
      <c r="G2634" s="99">
        <v>36.150575066916602</v>
      </c>
      <c r="H2634" s="99">
        <v>0</v>
      </c>
      <c r="I2634" s="99">
        <v>0</v>
      </c>
      <c r="J2634" s="99">
        <v>422.12960436940199</v>
      </c>
      <c r="K2634" s="99">
        <v>0</v>
      </c>
      <c r="L2634" s="99">
        <v>77.458495453931405</v>
      </c>
      <c r="M2634" s="99">
        <v>56.534606461878901</v>
      </c>
      <c r="N2634" s="99">
        <v>81.547559656202793</v>
      </c>
      <c r="O2634" s="99">
        <v>110.971993526444</v>
      </c>
      <c r="P2634" s="99">
        <v>0</v>
      </c>
      <c r="Q2634" s="99">
        <v>265.03344755247201</v>
      </c>
      <c r="R2634" s="99">
        <v>20.8274850538</v>
      </c>
      <c r="S2634" s="99">
        <v>0</v>
      </c>
      <c r="T2634" s="99">
        <v>4.9240349372266801</v>
      </c>
      <c r="U2634" s="99">
        <v>451.95906359702298</v>
      </c>
      <c r="V2634" s="99">
        <v>14296.822167992599</v>
      </c>
      <c r="W2634" s="99">
        <v>18452.604011774099</v>
      </c>
      <c r="X2634" s="99">
        <v>70398.627073287993</v>
      </c>
      <c r="Y2634" s="99">
        <v>2006.03748130798</v>
      </c>
      <c r="Z2634" s="99">
        <v>7216.7817212343198</v>
      </c>
      <c r="AA2634" s="99">
        <v>0</v>
      </c>
      <c r="AB2634" s="99">
        <v>0</v>
      </c>
      <c r="AC2634" s="99">
        <v>146640.258111954</v>
      </c>
      <c r="AD2634" s="99">
        <v>0</v>
      </c>
      <c r="AE2634" s="99">
        <v>6139.7271328568504</v>
      </c>
      <c r="AF2634" s="99">
        <v>8728.2440863847696</v>
      </c>
      <c r="AG2634" s="99">
        <v>11198.991369605101</v>
      </c>
      <c r="AH2634" s="99">
        <v>11935.6697329283</v>
      </c>
      <c r="AI2634" s="99">
        <v>0</v>
      </c>
      <c r="AJ2634" s="99">
        <v>62739.184187412298</v>
      </c>
      <c r="AK2634" s="99">
        <v>3371.3799939751598</v>
      </c>
      <c r="AL2634" s="99">
        <v>0</v>
      </c>
      <c r="AM2634" s="99">
        <v>1069.6776655763399</v>
      </c>
      <c r="AN2634" s="99">
        <v>151565.77450942999</v>
      </c>
      <c r="AO2634" s="99">
        <v>136726.717853546</v>
      </c>
      <c r="AP2634" s="99">
        <v>140810.08749198899</v>
      </c>
      <c r="AQ2634" s="99">
        <v>565763.98989105201</v>
      </c>
      <c r="AR2634" s="99">
        <v>18998.990209579501</v>
      </c>
      <c r="AS2634" s="99">
        <v>52193.150926590002</v>
      </c>
      <c r="AT2634" s="99">
        <v>0</v>
      </c>
      <c r="AU2634" s="99">
        <v>0</v>
      </c>
      <c r="AV2634" s="99">
        <v>483696.30987930298</v>
      </c>
      <c r="AW2634" s="99">
        <v>0</v>
      </c>
      <c r="AX2634" s="99">
        <v>55270.176277637504</v>
      </c>
      <c r="AY2634" s="99">
        <v>79977.349739074707</v>
      </c>
      <c r="AZ2634" s="99">
        <v>85638.890243530303</v>
      </c>
      <c r="BA2634" s="99">
        <v>107415.09003639199</v>
      </c>
      <c r="BB2634" s="99">
        <v>0</v>
      </c>
      <c r="BC2634" s="99">
        <v>505724.76874160802</v>
      </c>
      <c r="BD2634" s="99">
        <v>25971.202423810999</v>
      </c>
      <c r="BE2634" s="99">
        <v>0</v>
      </c>
      <c r="BF2634" s="99">
        <v>7524.6114698052397</v>
      </c>
      <c r="BG2634" s="99">
        <v>497907.46858215297</v>
      </c>
      <c r="BH2634" s="99">
        <v>18625.604503154798</v>
      </c>
      <c r="BI2634" s="99">
        <v>19556.454941987999</v>
      </c>
      <c r="BJ2634" s="99">
        <v>164248.206417084</v>
      </c>
      <c r="BK2634" s="99">
        <v>4102.7811000943202</v>
      </c>
      <c r="BL2634" s="99">
        <v>0</v>
      </c>
      <c r="BM2634" s="99">
        <v>0</v>
      </c>
      <c r="BN2634" s="99">
        <v>0</v>
      </c>
      <c r="BO2634" s="99">
        <v>0</v>
      </c>
      <c r="BP2634" s="99">
        <v>0</v>
      </c>
      <c r="BQ2634" s="99">
        <v>0</v>
      </c>
      <c r="BR2634" s="99">
        <v>13853.7825465202</v>
      </c>
      <c r="BS2634" s="99">
        <v>28786.687812328299</v>
      </c>
      <c r="BT2634" s="99">
        <v>20922.165833473198</v>
      </c>
      <c r="BU2634" s="99">
        <v>0</v>
      </c>
      <c r="BV2634" s="99">
        <v>138085.261814117</v>
      </c>
      <c r="BW2634" s="99">
        <v>2979.04949834943</v>
      </c>
      <c r="BX2634" s="99">
        <v>0</v>
      </c>
      <c r="BY2634" s="99">
        <v>0</v>
      </c>
      <c r="BZ2634" s="99">
        <v>0</v>
      </c>
      <c r="CA2634" s="99">
        <v>583.50807830691303</v>
      </c>
      <c r="CB2634" s="99">
        <v>103042.439427376</v>
      </c>
      <c r="CC2634" s="99">
        <v>839538.71760559105</v>
      </c>
      <c r="CD2634" s="99">
        <v>201447.37096786499</v>
      </c>
      <c r="CE2634" s="99">
        <v>38.148222452960901</v>
      </c>
      <c r="CF2634" s="99">
        <v>7610.5568052530298</v>
      </c>
      <c r="CG2634" s="99">
        <v>55561.760205268904</v>
      </c>
      <c r="CH2634" s="99">
        <v>0</v>
      </c>
      <c r="CI2634" s="99">
        <v>621.60750923305795</v>
      </c>
      <c r="CJ2634" s="99">
        <v>110611.102830887</v>
      </c>
      <c r="CK2634" s="99">
        <v>894485.95761871303</v>
      </c>
      <c r="CL2634" s="99">
        <v>208540.97667121899</v>
      </c>
      <c r="CM2634" s="203">
        <f t="shared" si="123"/>
        <v>1073.566572830081</v>
      </c>
      <c r="CN2634" s="203">
        <f t="shared" si="124"/>
        <v>262176.87734031701</v>
      </c>
      <c r="CO2634" s="203">
        <f t="shared" si="125"/>
        <v>1392393.426200866</v>
      </c>
      <c r="CP2634" s="99">
        <v>208540.97667121899</v>
      </c>
      <c r="CQ2634" s="99">
        <v>0</v>
      </c>
      <c r="CR2634" s="99">
        <v>0</v>
      </c>
      <c r="CS2634" s="99">
        <v>0</v>
      </c>
      <c r="CT2634" s="99">
        <v>0</v>
      </c>
    </row>
    <row r="2635" spans="1:98">
      <c r="A2635" s="98" t="s">
        <v>195</v>
      </c>
      <c r="B2635" s="100">
        <v>40148</v>
      </c>
      <c r="C2635" s="99">
        <v>125.874143018387</v>
      </c>
      <c r="D2635" s="99">
        <v>120.250556880608</v>
      </c>
      <c r="E2635" s="99">
        <v>303.54617671668501</v>
      </c>
      <c r="F2635" s="99">
        <v>35.965436831582302</v>
      </c>
      <c r="G2635" s="99">
        <v>35.867114939726903</v>
      </c>
      <c r="H2635" s="99">
        <v>0</v>
      </c>
      <c r="I2635" s="99">
        <v>0</v>
      </c>
      <c r="J2635" s="99">
        <v>440.99435502290697</v>
      </c>
      <c r="K2635" s="99">
        <v>0</v>
      </c>
      <c r="L2635" s="99">
        <v>66.676738988608093</v>
      </c>
      <c r="M2635" s="99">
        <v>45.983206174802</v>
      </c>
      <c r="N2635" s="99">
        <v>76.271642536856206</v>
      </c>
      <c r="O2635" s="99">
        <v>96.328013570979195</v>
      </c>
      <c r="P2635" s="99">
        <v>0</v>
      </c>
      <c r="Q2635" s="99">
        <v>267.12611293047701</v>
      </c>
      <c r="R2635" s="99">
        <v>16.663513276027501</v>
      </c>
      <c r="S2635" s="99">
        <v>0</v>
      </c>
      <c r="T2635" s="99">
        <v>6.1729048109846198</v>
      </c>
      <c r="U2635" s="99">
        <v>466.34198672696903</v>
      </c>
      <c r="V2635" s="99">
        <v>14087.4369174242</v>
      </c>
      <c r="W2635" s="99">
        <v>18638.6702592373</v>
      </c>
      <c r="X2635" s="99">
        <v>71824.895889282197</v>
      </c>
      <c r="Y2635" s="99">
        <v>2363.7420019507399</v>
      </c>
      <c r="Z2635" s="99">
        <v>7285.8307241201401</v>
      </c>
      <c r="AA2635" s="99">
        <v>0</v>
      </c>
      <c r="AB2635" s="99">
        <v>0</v>
      </c>
      <c r="AC2635" s="99">
        <v>151719.70146179199</v>
      </c>
      <c r="AD2635" s="99">
        <v>0</v>
      </c>
      <c r="AE2635" s="99">
        <v>6545.3070306778</v>
      </c>
      <c r="AF2635" s="99">
        <v>7559.5091388821602</v>
      </c>
      <c r="AG2635" s="99">
        <v>10467.7235146761</v>
      </c>
      <c r="AH2635" s="99">
        <v>11987.4550222158</v>
      </c>
      <c r="AI2635" s="99">
        <v>0</v>
      </c>
      <c r="AJ2635" s="99">
        <v>68661.566886901899</v>
      </c>
      <c r="AK2635" s="99">
        <v>2557.5588784813899</v>
      </c>
      <c r="AL2635" s="99">
        <v>0</v>
      </c>
      <c r="AM2635" s="99">
        <v>1425.3210007995399</v>
      </c>
      <c r="AN2635" s="99">
        <v>156442.090673447</v>
      </c>
      <c r="AO2635" s="99">
        <v>135863.89338302601</v>
      </c>
      <c r="AP2635" s="99">
        <v>169311.219192505</v>
      </c>
      <c r="AQ2635" s="99">
        <v>585515.73444366502</v>
      </c>
      <c r="AR2635" s="99">
        <v>22277.902287721601</v>
      </c>
      <c r="AS2635" s="99">
        <v>54055.632205963098</v>
      </c>
      <c r="AT2635" s="99">
        <v>0</v>
      </c>
      <c r="AU2635" s="99">
        <v>0</v>
      </c>
      <c r="AV2635" s="99">
        <v>514824.63323211699</v>
      </c>
      <c r="AW2635" s="99">
        <v>0</v>
      </c>
      <c r="AX2635" s="99">
        <v>57892.070618629499</v>
      </c>
      <c r="AY2635" s="99">
        <v>70395.4899845123</v>
      </c>
      <c r="AZ2635" s="99">
        <v>79950.775734901399</v>
      </c>
      <c r="BA2635" s="99">
        <v>112619.40333652501</v>
      </c>
      <c r="BB2635" s="99">
        <v>0</v>
      </c>
      <c r="BC2635" s="99">
        <v>571205.63865661598</v>
      </c>
      <c r="BD2635" s="99">
        <v>20345.333323717099</v>
      </c>
      <c r="BE2635" s="99">
        <v>0</v>
      </c>
      <c r="BF2635" s="99">
        <v>10669.0387054682</v>
      </c>
      <c r="BG2635" s="99">
        <v>528491.872657776</v>
      </c>
      <c r="BH2635" s="99">
        <v>18720.200367927599</v>
      </c>
      <c r="BI2635" s="99">
        <v>23004.414073705699</v>
      </c>
      <c r="BJ2635" s="99">
        <v>171705.63654327401</v>
      </c>
      <c r="BK2635" s="99">
        <v>5180.2012408375704</v>
      </c>
      <c r="BL2635" s="99">
        <v>0</v>
      </c>
      <c r="BM2635" s="99">
        <v>0</v>
      </c>
      <c r="BN2635" s="99">
        <v>0</v>
      </c>
      <c r="BO2635" s="99">
        <v>0</v>
      </c>
      <c r="BP2635" s="99">
        <v>0</v>
      </c>
      <c r="BQ2635" s="99">
        <v>0</v>
      </c>
      <c r="BR2635" s="99">
        <v>11847.6606156826</v>
      </c>
      <c r="BS2635" s="99">
        <v>27563.839449167299</v>
      </c>
      <c r="BT2635" s="99">
        <v>21909.220116853699</v>
      </c>
      <c r="BU2635" s="99">
        <v>0</v>
      </c>
      <c r="BV2635" s="99">
        <v>152215.62631797799</v>
      </c>
      <c r="BW2635" s="99">
        <v>2430.5967437923</v>
      </c>
      <c r="BX2635" s="99">
        <v>0</v>
      </c>
      <c r="BY2635" s="99">
        <v>0</v>
      </c>
      <c r="BZ2635" s="99">
        <v>0</v>
      </c>
      <c r="CA2635" s="99">
        <v>547.73735788464501</v>
      </c>
      <c r="CB2635" s="99">
        <v>106118.35509395599</v>
      </c>
      <c r="CC2635" s="99">
        <v>892561.90779876697</v>
      </c>
      <c r="CD2635" s="99">
        <v>210503.21031189</v>
      </c>
      <c r="CE2635" s="99">
        <v>38.043927802704303</v>
      </c>
      <c r="CF2635" s="99">
        <v>7392.6050532460204</v>
      </c>
      <c r="CG2635" s="99">
        <v>54612.897932052598</v>
      </c>
      <c r="CH2635" s="99">
        <v>0</v>
      </c>
      <c r="CI2635" s="99">
        <v>585.26881006360099</v>
      </c>
      <c r="CJ2635" s="99">
        <v>113479.18479633299</v>
      </c>
      <c r="CK2635" s="99">
        <v>947150.82147216797</v>
      </c>
      <c r="CL2635" s="99">
        <v>217428.17904281599</v>
      </c>
      <c r="CM2635" s="203">
        <f t="shared" si="123"/>
        <v>1051.61079679057</v>
      </c>
      <c r="CN2635" s="203">
        <f t="shared" si="124"/>
        <v>269921.27546977997</v>
      </c>
      <c r="CO2635" s="203">
        <f t="shared" si="125"/>
        <v>1475642.6941299438</v>
      </c>
      <c r="CP2635" s="99">
        <v>217428.17904281599</v>
      </c>
      <c r="CQ2635" s="99">
        <v>0</v>
      </c>
      <c r="CR2635" s="99">
        <v>0</v>
      </c>
      <c r="CS2635" s="99">
        <v>0</v>
      </c>
      <c r="CT2635" s="99">
        <v>0</v>
      </c>
    </row>
    <row r="2636" spans="1:98">
      <c r="A2636" s="98" t="s">
        <v>195</v>
      </c>
      <c r="B2636" s="100">
        <v>40238</v>
      </c>
      <c r="C2636" s="99">
        <v>114.89679610449799</v>
      </c>
      <c r="D2636" s="99">
        <v>130.27353528886999</v>
      </c>
      <c r="E2636" s="99">
        <v>287.00534775108099</v>
      </c>
      <c r="F2636" s="99">
        <v>31.019861702807201</v>
      </c>
      <c r="G2636" s="99">
        <v>37.963897845707798</v>
      </c>
      <c r="H2636" s="99">
        <v>0</v>
      </c>
      <c r="I2636" s="99">
        <v>0</v>
      </c>
      <c r="J2636" s="99">
        <v>455.497172314674</v>
      </c>
      <c r="K2636" s="99">
        <v>0</v>
      </c>
      <c r="L2636" s="99">
        <v>75.900313549675005</v>
      </c>
      <c r="M2636" s="99">
        <v>39.878174664918298</v>
      </c>
      <c r="N2636" s="99">
        <v>71.226903495378806</v>
      </c>
      <c r="O2636" s="99">
        <v>86.662923591211396</v>
      </c>
      <c r="P2636" s="99">
        <v>0</v>
      </c>
      <c r="Q2636" s="99">
        <v>268.49866022542102</v>
      </c>
      <c r="R2636" s="99">
        <v>14.866078679682699</v>
      </c>
      <c r="S2636" s="99">
        <v>0</v>
      </c>
      <c r="T2636" s="99">
        <v>9.8379473875975201</v>
      </c>
      <c r="U2636" s="99">
        <v>475.96319749206299</v>
      </c>
      <c r="V2636" s="99">
        <v>14416.223969221101</v>
      </c>
      <c r="W2636" s="99">
        <v>14483.081246375999</v>
      </c>
      <c r="X2636" s="99">
        <v>67917.913481712298</v>
      </c>
      <c r="Y2636" s="99">
        <v>2638.189566046</v>
      </c>
      <c r="Z2636" s="99">
        <v>7100.0225475430498</v>
      </c>
      <c r="AA2636" s="99">
        <v>0</v>
      </c>
      <c r="AB2636" s="99">
        <v>0</v>
      </c>
      <c r="AC2636" s="99">
        <v>157173.87140083301</v>
      </c>
      <c r="AD2636" s="99">
        <v>0</v>
      </c>
      <c r="AE2636" s="99">
        <v>6976.3715667128599</v>
      </c>
      <c r="AF2636" s="99">
        <v>8112.25682777166</v>
      </c>
      <c r="AG2636" s="99">
        <v>10679.516982317</v>
      </c>
      <c r="AH2636" s="99">
        <v>11085.1990636587</v>
      </c>
      <c r="AI2636" s="99">
        <v>0</v>
      </c>
      <c r="AJ2636" s="99">
        <v>60579.570857047998</v>
      </c>
      <c r="AK2636" s="99">
        <v>2259.1324450075599</v>
      </c>
      <c r="AL2636" s="99">
        <v>0</v>
      </c>
      <c r="AM2636" s="99">
        <v>1708.2285923212801</v>
      </c>
      <c r="AN2636" s="99">
        <v>161013.56015968299</v>
      </c>
      <c r="AO2636" s="99">
        <v>136505.61433219901</v>
      </c>
      <c r="AP2636" s="99">
        <v>128106.00008583099</v>
      </c>
      <c r="AQ2636" s="99">
        <v>559275.15247345006</v>
      </c>
      <c r="AR2636" s="99">
        <v>25568.3207490444</v>
      </c>
      <c r="AS2636" s="99">
        <v>52727.7066774368</v>
      </c>
      <c r="AT2636" s="99">
        <v>0</v>
      </c>
      <c r="AU2636" s="99">
        <v>0</v>
      </c>
      <c r="AV2636" s="99">
        <v>533349.50970458996</v>
      </c>
      <c r="AW2636" s="99">
        <v>0</v>
      </c>
      <c r="AX2636" s="99">
        <v>63351.520872592897</v>
      </c>
      <c r="AY2636" s="99">
        <v>74349.093866348296</v>
      </c>
      <c r="AZ2636" s="99">
        <v>82115.786733627305</v>
      </c>
      <c r="BA2636" s="99">
        <v>101022.12104034401</v>
      </c>
      <c r="BB2636" s="99">
        <v>0</v>
      </c>
      <c r="BC2636" s="99">
        <v>497038.188983917</v>
      </c>
      <c r="BD2636" s="99">
        <v>17704.2085771561</v>
      </c>
      <c r="BE2636" s="99">
        <v>0</v>
      </c>
      <c r="BF2636" s="99">
        <v>13306.923297286001</v>
      </c>
      <c r="BG2636" s="99">
        <v>544734.57630920399</v>
      </c>
      <c r="BH2636" s="99">
        <v>18684.5538723469</v>
      </c>
      <c r="BI2636" s="99">
        <v>21461.8136193752</v>
      </c>
      <c r="BJ2636" s="99">
        <v>165566.98100853001</v>
      </c>
      <c r="BK2636" s="99">
        <v>6357.1151092052496</v>
      </c>
      <c r="BL2636" s="99">
        <v>0</v>
      </c>
      <c r="BM2636" s="99">
        <v>0</v>
      </c>
      <c r="BN2636" s="99">
        <v>0</v>
      </c>
      <c r="BO2636" s="99">
        <v>0</v>
      </c>
      <c r="BP2636" s="99">
        <v>0</v>
      </c>
      <c r="BQ2636" s="99">
        <v>0</v>
      </c>
      <c r="BR2636" s="99">
        <v>11304.9103833437</v>
      </c>
      <c r="BS2636" s="99">
        <v>31698.614473342899</v>
      </c>
      <c r="BT2636" s="99">
        <v>19699.556921005202</v>
      </c>
      <c r="BU2636" s="99">
        <v>0</v>
      </c>
      <c r="BV2636" s="99">
        <v>142759.61173439</v>
      </c>
      <c r="BW2636" s="99">
        <v>1924.59307456017</v>
      </c>
      <c r="BX2636" s="99">
        <v>0</v>
      </c>
      <c r="BY2636" s="99">
        <v>0</v>
      </c>
      <c r="BZ2636" s="99">
        <v>0</v>
      </c>
      <c r="CA2636" s="99">
        <v>536.17024312913395</v>
      </c>
      <c r="CB2636" s="99">
        <v>95718.085012435899</v>
      </c>
      <c r="CC2636" s="99">
        <v>816481.52796936</v>
      </c>
      <c r="CD2636" s="99">
        <v>210441.31637382499</v>
      </c>
      <c r="CE2636" s="99">
        <v>38.720381384715402</v>
      </c>
      <c r="CF2636" s="99">
        <v>7190.1667492985698</v>
      </c>
      <c r="CG2636" s="99">
        <v>53479.944046974197</v>
      </c>
      <c r="CH2636" s="99">
        <v>0</v>
      </c>
      <c r="CI2636" s="99">
        <v>573.60556127130997</v>
      </c>
      <c r="CJ2636" s="99">
        <v>103041.660286903</v>
      </c>
      <c r="CK2636" s="99">
        <v>870673.40636444103</v>
      </c>
      <c r="CL2636" s="99">
        <v>216651.92125701901</v>
      </c>
      <c r="CM2636" s="203">
        <f t="shared" si="123"/>
        <v>1049.5687587633729</v>
      </c>
      <c r="CN2636" s="203">
        <f t="shared" si="124"/>
        <v>264055.22044658603</v>
      </c>
      <c r="CO2636" s="203">
        <f t="shared" si="125"/>
        <v>1415407.982673645</v>
      </c>
      <c r="CP2636" s="99">
        <v>216651.92125701901</v>
      </c>
      <c r="CQ2636" s="99">
        <v>0</v>
      </c>
      <c r="CR2636" s="99">
        <v>0</v>
      </c>
      <c r="CS2636" s="99">
        <v>0</v>
      </c>
      <c r="CT2636" s="99">
        <v>0</v>
      </c>
    </row>
    <row r="2637" spans="1:98">
      <c r="A2637" s="98" t="s">
        <v>195</v>
      </c>
      <c r="B2637" s="100">
        <v>40330</v>
      </c>
      <c r="C2637" s="99">
        <v>137.010393723845</v>
      </c>
      <c r="D2637" s="99">
        <v>140.509587679058</v>
      </c>
      <c r="E2637" s="99">
        <v>277.54578926786797</v>
      </c>
      <c r="F2637" s="99">
        <v>23.323715719860001</v>
      </c>
      <c r="G2637" s="99">
        <v>42.117265033535702</v>
      </c>
      <c r="H2637" s="99">
        <v>0</v>
      </c>
      <c r="I2637" s="99">
        <v>0</v>
      </c>
      <c r="J2637" s="99">
        <v>462.10679334774602</v>
      </c>
      <c r="K2637" s="99">
        <v>0</v>
      </c>
      <c r="L2637" s="99">
        <v>79.203108204528704</v>
      </c>
      <c r="M2637" s="99">
        <v>37.405670862644897</v>
      </c>
      <c r="N2637" s="99">
        <v>68.135732074268205</v>
      </c>
      <c r="O2637" s="99">
        <v>102.744103587233</v>
      </c>
      <c r="P2637" s="99">
        <v>0</v>
      </c>
      <c r="Q2637" s="99">
        <v>281.69297512620699</v>
      </c>
      <c r="R2637" s="99">
        <v>16.8371769054793</v>
      </c>
      <c r="S2637" s="99">
        <v>0</v>
      </c>
      <c r="T2637" s="99">
        <v>7.0459017810062496</v>
      </c>
      <c r="U2637" s="99">
        <v>482.59471702575701</v>
      </c>
      <c r="V2637" s="99">
        <v>15279.2987514734</v>
      </c>
      <c r="W2637" s="99">
        <v>22047.768872499499</v>
      </c>
      <c r="X2637" s="99">
        <v>67474.592298507705</v>
      </c>
      <c r="Y2637" s="99">
        <v>1887.59913678467</v>
      </c>
      <c r="Z2637" s="99">
        <v>6712.8710282444999</v>
      </c>
      <c r="AA2637" s="99">
        <v>0</v>
      </c>
      <c r="AB2637" s="99">
        <v>0</v>
      </c>
      <c r="AC2637" s="99">
        <v>162177.60455894499</v>
      </c>
      <c r="AD2637" s="99">
        <v>0</v>
      </c>
      <c r="AE2637" s="99">
        <v>8185.6122895479202</v>
      </c>
      <c r="AF2637" s="99">
        <v>8240.1136842966098</v>
      </c>
      <c r="AG2637" s="99">
        <v>9790.2949687242508</v>
      </c>
      <c r="AH2637" s="99">
        <v>10879.4071514606</v>
      </c>
      <c r="AI2637" s="99">
        <v>0</v>
      </c>
      <c r="AJ2637" s="99">
        <v>69487.773753166199</v>
      </c>
      <c r="AK2637" s="99">
        <v>2545.3689239919199</v>
      </c>
      <c r="AL2637" s="99">
        <v>0</v>
      </c>
      <c r="AM2637" s="99">
        <v>1179.9454875886399</v>
      </c>
      <c r="AN2637" s="99">
        <v>165875.44093894999</v>
      </c>
      <c r="AO2637" s="99">
        <v>146728.52519035299</v>
      </c>
      <c r="AP2637" s="99">
        <v>180817.711654663</v>
      </c>
      <c r="AQ2637" s="99">
        <v>553014.79992675805</v>
      </c>
      <c r="AR2637" s="99">
        <v>15789.764930486701</v>
      </c>
      <c r="AS2637" s="99">
        <v>52563.945917129502</v>
      </c>
      <c r="AT2637" s="99">
        <v>0</v>
      </c>
      <c r="AU2637" s="99">
        <v>0</v>
      </c>
      <c r="AV2637" s="99">
        <v>548117.81389617897</v>
      </c>
      <c r="AW2637" s="99">
        <v>0</v>
      </c>
      <c r="AX2637" s="99">
        <v>67207.352479934707</v>
      </c>
      <c r="AY2637" s="99">
        <v>78257.118419647202</v>
      </c>
      <c r="AZ2637" s="99">
        <v>76859.847596168504</v>
      </c>
      <c r="BA2637" s="99">
        <v>106192.89434432999</v>
      </c>
      <c r="BB2637" s="99">
        <v>0</v>
      </c>
      <c r="BC2637" s="99">
        <v>570448.526069641</v>
      </c>
      <c r="BD2637" s="99">
        <v>20914.195762395899</v>
      </c>
      <c r="BE2637" s="99">
        <v>0</v>
      </c>
      <c r="BF2637" s="99">
        <v>9891.9478178024292</v>
      </c>
      <c r="BG2637" s="99">
        <v>559112.77175140404</v>
      </c>
      <c r="BH2637" s="99">
        <v>20113.320069074602</v>
      </c>
      <c r="BI2637" s="99">
        <v>36931.5181794167</v>
      </c>
      <c r="BJ2637" s="99">
        <v>162947.06838226301</v>
      </c>
      <c r="BK2637" s="99">
        <v>3289.47088780999</v>
      </c>
      <c r="BL2637" s="99">
        <v>0</v>
      </c>
      <c r="BM2637" s="99">
        <v>0</v>
      </c>
      <c r="BN2637" s="99">
        <v>0</v>
      </c>
      <c r="BO2637" s="99">
        <v>0</v>
      </c>
      <c r="BP2637" s="99">
        <v>0</v>
      </c>
      <c r="BQ2637" s="99">
        <v>0</v>
      </c>
      <c r="BR2637" s="99">
        <v>9749.9498904943503</v>
      </c>
      <c r="BS2637" s="99">
        <v>27554.286786794699</v>
      </c>
      <c r="BT2637" s="99">
        <v>20655.161353588101</v>
      </c>
      <c r="BU2637" s="99">
        <v>0</v>
      </c>
      <c r="BV2637" s="99">
        <v>163198.201747894</v>
      </c>
      <c r="BW2637" s="99">
        <v>2340.8101811707002</v>
      </c>
      <c r="BX2637" s="99">
        <v>0</v>
      </c>
      <c r="BY2637" s="99">
        <v>0</v>
      </c>
      <c r="BZ2637" s="99">
        <v>0</v>
      </c>
      <c r="CA2637" s="99">
        <v>556.333043217659</v>
      </c>
      <c r="CB2637" s="99">
        <v>105184.361944199</v>
      </c>
      <c r="CC2637" s="99">
        <v>894790.72598266602</v>
      </c>
      <c r="CD2637" s="99">
        <v>219725.046937943</v>
      </c>
      <c r="CE2637" s="99">
        <v>42.059951156843503</v>
      </c>
      <c r="CF2637" s="99">
        <v>6835.7871002554903</v>
      </c>
      <c r="CG2637" s="99">
        <v>53290.388697147398</v>
      </c>
      <c r="CH2637" s="99">
        <v>0</v>
      </c>
      <c r="CI2637" s="99">
        <v>600.35546677559603</v>
      </c>
      <c r="CJ2637" s="99">
        <v>112010.370880127</v>
      </c>
      <c r="CK2637" s="99">
        <v>948076.61503601098</v>
      </c>
      <c r="CL2637" s="99">
        <v>226477.787721634</v>
      </c>
      <c r="CM2637" s="203">
        <f t="shared" si="123"/>
        <v>1082.950183801353</v>
      </c>
      <c r="CN2637" s="203">
        <f t="shared" si="124"/>
        <v>277885.811819077</v>
      </c>
      <c r="CO2637" s="203">
        <f t="shared" si="125"/>
        <v>1507189.386787415</v>
      </c>
      <c r="CP2637" s="99">
        <v>226477.787721634</v>
      </c>
      <c r="CQ2637" s="99">
        <v>0</v>
      </c>
      <c r="CR2637" s="99">
        <v>0</v>
      </c>
      <c r="CS2637" s="99">
        <v>0</v>
      </c>
      <c r="CT2637" s="99">
        <v>0</v>
      </c>
    </row>
    <row r="2638" spans="1:98">
      <c r="A2638" s="98" t="s">
        <v>195</v>
      </c>
      <c r="B2638" s="100">
        <v>40422</v>
      </c>
      <c r="C2638" s="99">
        <v>134.46268253773499</v>
      </c>
      <c r="D2638" s="99">
        <v>144.263388594612</v>
      </c>
      <c r="E2638" s="99">
        <v>275.91640852391703</v>
      </c>
      <c r="F2638" s="99">
        <v>20.107716793892902</v>
      </c>
      <c r="G2638" s="99">
        <v>42.910978837870097</v>
      </c>
      <c r="H2638" s="99">
        <v>0</v>
      </c>
      <c r="I2638" s="99">
        <v>0</v>
      </c>
      <c r="J2638" s="99">
        <v>467.00098709389601</v>
      </c>
      <c r="K2638" s="99">
        <v>0</v>
      </c>
      <c r="L2638" s="99">
        <v>92.876234901137707</v>
      </c>
      <c r="M2638" s="99">
        <v>32.8963394318707</v>
      </c>
      <c r="N2638" s="99">
        <v>60.529175177682198</v>
      </c>
      <c r="O2638" s="99">
        <v>102.72842334117701</v>
      </c>
      <c r="P2638" s="99">
        <v>0</v>
      </c>
      <c r="Q2638" s="99">
        <v>272.19981144368597</v>
      </c>
      <c r="R2638" s="99">
        <v>17.5218870926183</v>
      </c>
      <c r="S2638" s="99">
        <v>0</v>
      </c>
      <c r="T2638" s="99">
        <v>6.8961799695971404</v>
      </c>
      <c r="U2638" s="99">
        <v>484.01310759410302</v>
      </c>
      <c r="V2638" s="99">
        <v>14643.9486842155</v>
      </c>
      <c r="W2638" s="99">
        <v>24088.4456803799</v>
      </c>
      <c r="X2638" s="99">
        <v>72236.342934608503</v>
      </c>
      <c r="Y2638" s="99">
        <v>1919.3225687593199</v>
      </c>
      <c r="Z2638" s="99">
        <v>7183.6810669302904</v>
      </c>
      <c r="AA2638" s="99">
        <v>0</v>
      </c>
      <c r="AB2638" s="99">
        <v>0</v>
      </c>
      <c r="AC2638" s="99">
        <v>163430.81884765599</v>
      </c>
      <c r="AD2638" s="99">
        <v>0</v>
      </c>
      <c r="AE2638" s="99">
        <v>9665.30850374699</v>
      </c>
      <c r="AF2638" s="99">
        <v>9046.0453512668591</v>
      </c>
      <c r="AG2638" s="99">
        <v>9043.3447556495703</v>
      </c>
      <c r="AH2638" s="99">
        <v>10486.128326415999</v>
      </c>
      <c r="AI2638" s="99">
        <v>0</v>
      </c>
      <c r="AJ2638" s="99">
        <v>69621.094261169404</v>
      </c>
      <c r="AK2638" s="99">
        <v>2699.0052153766201</v>
      </c>
      <c r="AL2638" s="99">
        <v>0</v>
      </c>
      <c r="AM2638" s="99">
        <v>1294.71691593528</v>
      </c>
      <c r="AN2638" s="99">
        <v>166606.31754493699</v>
      </c>
      <c r="AO2638" s="99">
        <v>145662.736522675</v>
      </c>
      <c r="AP2638" s="99">
        <v>205675.27613830601</v>
      </c>
      <c r="AQ2638" s="99">
        <v>587617.01122283901</v>
      </c>
      <c r="AR2638" s="99">
        <v>21815.515467643701</v>
      </c>
      <c r="AS2638" s="99">
        <v>55520.5356235504</v>
      </c>
      <c r="AT2638" s="99">
        <v>0</v>
      </c>
      <c r="AU2638" s="99">
        <v>0</v>
      </c>
      <c r="AV2638" s="99">
        <v>553786.52254486096</v>
      </c>
      <c r="AW2638" s="99">
        <v>0</v>
      </c>
      <c r="AX2638" s="99">
        <v>86843.492215156599</v>
      </c>
      <c r="AY2638" s="99">
        <v>89239.347573280305</v>
      </c>
      <c r="AZ2638" s="99">
        <v>69309.910947799697</v>
      </c>
      <c r="BA2638" s="99">
        <v>99355.580277442903</v>
      </c>
      <c r="BB2638" s="99">
        <v>0</v>
      </c>
      <c r="BC2638" s="99">
        <v>584203.60191345203</v>
      </c>
      <c r="BD2638" s="99">
        <v>22014.9809205532</v>
      </c>
      <c r="BE2638" s="99">
        <v>0</v>
      </c>
      <c r="BF2638" s="99">
        <v>10266.511851429899</v>
      </c>
      <c r="BG2638" s="99">
        <v>563124.86183929397</v>
      </c>
      <c r="BH2638" s="99">
        <v>18975.397124052</v>
      </c>
      <c r="BI2638" s="99">
        <v>32131.421257734299</v>
      </c>
      <c r="BJ2638" s="99">
        <v>160154.891746521</v>
      </c>
      <c r="BK2638" s="99">
        <v>4018.2912203669498</v>
      </c>
      <c r="BL2638" s="99">
        <v>0</v>
      </c>
      <c r="BM2638" s="99">
        <v>0</v>
      </c>
      <c r="BN2638" s="99">
        <v>0</v>
      </c>
      <c r="BO2638" s="99">
        <v>0</v>
      </c>
      <c r="BP2638" s="99">
        <v>0</v>
      </c>
      <c r="BQ2638" s="99">
        <v>0</v>
      </c>
      <c r="BR2638" s="99">
        <v>10468.9972033501</v>
      </c>
      <c r="BS2638" s="99">
        <v>26266.240509033199</v>
      </c>
      <c r="BT2638" s="99">
        <v>19338.602669477499</v>
      </c>
      <c r="BU2638" s="99">
        <v>0</v>
      </c>
      <c r="BV2638" s="99">
        <v>153895.222759247</v>
      </c>
      <c r="BW2638" s="99">
        <v>2537.5829291939699</v>
      </c>
      <c r="BX2638" s="99">
        <v>0</v>
      </c>
      <c r="BY2638" s="99">
        <v>0</v>
      </c>
      <c r="BZ2638" s="99">
        <v>0</v>
      </c>
      <c r="CA2638" s="99">
        <v>550.34269638359501</v>
      </c>
      <c r="CB2638" s="99">
        <v>110527.233868599</v>
      </c>
      <c r="CC2638" s="99">
        <v>936468.66629791295</v>
      </c>
      <c r="CD2638" s="99">
        <v>209107.27153205901</v>
      </c>
      <c r="CE2638" s="99">
        <v>42.227590771857599</v>
      </c>
      <c r="CF2638" s="99">
        <v>7078.9977737665204</v>
      </c>
      <c r="CG2638" s="99">
        <v>54900.108206272103</v>
      </c>
      <c r="CH2638" s="99">
        <v>0</v>
      </c>
      <c r="CI2638" s="99">
        <v>592.25654970109497</v>
      </c>
      <c r="CJ2638" s="99">
        <v>117497.07415676099</v>
      </c>
      <c r="CK2638" s="99">
        <v>990767.53714752197</v>
      </c>
      <c r="CL2638" s="99">
        <v>215553.257303238</v>
      </c>
      <c r="CM2638" s="203">
        <f t="shared" si="123"/>
        <v>1076.2696572951979</v>
      </c>
      <c r="CN2638" s="203">
        <f t="shared" si="124"/>
        <v>284103.39170169795</v>
      </c>
      <c r="CO2638" s="203">
        <f t="shared" si="125"/>
        <v>1553892.3989868159</v>
      </c>
      <c r="CP2638" s="99">
        <v>215553.257303238</v>
      </c>
      <c r="CQ2638" s="99">
        <v>0</v>
      </c>
      <c r="CR2638" s="99">
        <v>0</v>
      </c>
      <c r="CS2638" s="99">
        <v>0</v>
      </c>
      <c r="CT2638" s="99">
        <v>0</v>
      </c>
    </row>
    <row r="2639" spans="1:98">
      <c r="A2639" s="98" t="s">
        <v>195</v>
      </c>
      <c r="B2639" s="100">
        <v>40513</v>
      </c>
      <c r="C2639" s="99">
        <v>150.06930340267701</v>
      </c>
      <c r="D2639" s="99">
        <v>152.98316150158601</v>
      </c>
      <c r="E2639" s="99">
        <v>268.006372150034</v>
      </c>
      <c r="F2639" s="99">
        <v>15.416381555958701</v>
      </c>
      <c r="G2639" s="99">
        <v>43.915580706670902</v>
      </c>
      <c r="H2639" s="99">
        <v>0</v>
      </c>
      <c r="I2639" s="99">
        <v>0</v>
      </c>
      <c r="J2639" s="99">
        <v>470.82884677126998</v>
      </c>
      <c r="K2639" s="99">
        <v>0</v>
      </c>
      <c r="L2639" s="99">
        <v>124.357613406144</v>
      </c>
      <c r="M2639" s="99">
        <v>38.785217564553001</v>
      </c>
      <c r="N2639" s="99">
        <v>56.754952245857602</v>
      </c>
      <c r="O2639" s="99">
        <v>104.683984984644</v>
      </c>
      <c r="P2639" s="99">
        <v>0</v>
      </c>
      <c r="Q2639" s="99">
        <v>273.46463456749899</v>
      </c>
      <c r="R2639" s="99">
        <v>19.7987704810221</v>
      </c>
      <c r="S2639" s="99">
        <v>0</v>
      </c>
      <c r="T2639" s="99">
        <v>8.2101947172777692</v>
      </c>
      <c r="U2639" s="99">
        <v>484.33931981399701</v>
      </c>
      <c r="V2639" s="99">
        <v>17628.98331213</v>
      </c>
      <c r="W2639" s="99">
        <v>20960.452516078902</v>
      </c>
      <c r="X2639" s="99">
        <v>70497.863202095003</v>
      </c>
      <c r="Y2639" s="99">
        <v>573.98888336867105</v>
      </c>
      <c r="Z2639" s="99">
        <v>6863.4424448609398</v>
      </c>
      <c r="AA2639" s="99">
        <v>0</v>
      </c>
      <c r="AB2639" s="99">
        <v>0</v>
      </c>
      <c r="AC2639" s="99">
        <v>162763.88750457799</v>
      </c>
      <c r="AD2639" s="99">
        <v>0</v>
      </c>
      <c r="AE2639" s="99">
        <v>13660.9954150915</v>
      </c>
      <c r="AF2639" s="99">
        <v>10362.5288602114</v>
      </c>
      <c r="AG2639" s="99">
        <v>8911.6121404171008</v>
      </c>
      <c r="AH2639" s="99">
        <v>11438.2307971716</v>
      </c>
      <c r="AI2639" s="99">
        <v>0</v>
      </c>
      <c r="AJ2639" s="99">
        <v>65778.654246330305</v>
      </c>
      <c r="AK2639" s="99">
        <v>2742.5262917876198</v>
      </c>
      <c r="AL2639" s="99">
        <v>0</v>
      </c>
      <c r="AM2639" s="99">
        <v>1549.7282177954901</v>
      </c>
      <c r="AN2639" s="99">
        <v>166051.40838813799</v>
      </c>
      <c r="AO2639" s="99">
        <v>169963.35464096101</v>
      </c>
      <c r="AP2639" s="99">
        <v>190754.21697425799</v>
      </c>
      <c r="AQ2639" s="99">
        <v>572151.28919982899</v>
      </c>
      <c r="AR2639" s="99">
        <v>6885.3326247930499</v>
      </c>
      <c r="AS2639" s="99">
        <v>53401.317634582498</v>
      </c>
      <c r="AT2639" s="99">
        <v>0</v>
      </c>
      <c r="AU2639" s="99">
        <v>0</v>
      </c>
      <c r="AV2639" s="99">
        <v>560355.96157073998</v>
      </c>
      <c r="AW2639" s="99">
        <v>0</v>
      </c>
      <c r="AX2639" s="99">
        <v>119532.596549988</v>
      </c>
      <c r="AY2639" s="99">
        <v>102289.81795883201</v>
      </c>
      <c r="AZ2639" s="99">
        <v>66990.3884124756</v>
      </c>
      <c r="BA2639" s="99">
        <v>109861.641450882</v>
      </c>
      <c r="BB2639" s="99">
        <v>0</v>
      </c>
      <c r="BC2639" s="99">
        <v>542939.27024078404</v>
      </c>
      <c r="BD2639" s="99">
        <v>21912.461486339598</v>
      </c>
      <c r="BE2639" s="99">
        <v>0</v>
      </c>
      <c r="BF2639" s="99">
        <v>12082.2534738779</v>
      </c>
      <c r="BG2639" s="99">
        <v>570035.76310730004</v>
      </c>
      <c r="BH2639" s="99">
        <v>21458.629099845901</v>
      </c>
      <c r="BI2639" s="99">
        <v>25266.803794383999</v>
      </c>
      <c r="BJ2639" s="99">
        <v>160100.472940445</v>
      </c>
      <c r="BK2639" s="99">
        <v>1233.59765078127</v>
      </c>
      <c r="BL2639" s="99">
        <v>0</v>
      </c>
      <c r="BM2639" s="99">
        <v>0</v>
      </c>
      <c r="BN2639" s="99">
        <v>0</v>
      </c>
      <c r="BO2639" s="99">
        <v>0</v>
      </c>
      <c r="BP2639" s="99">
        <v>0</v>
      </c>
      <c r="BQ2639" s="99">
        <v>0</v>
      </c>
      <c r="BR2639" s="99">
        <v>12012.9503740072</v>
      </c>
      <c r="BS2639" s="99">
        <v>25907.700831651699</v>
      </c>
      <c r="BT2639" s="99">
        <v>21347.1995396614</v>
      </c>
      <c r="BU2639" s="99">
        <v>0</v>
      </c>
      <c r="BV2639" s="99">
        <v>147687.644945145</v>
      </c>
      <c r="BW2639" s="99">
        <v>2118.64686927199</v>
      </c>
      <c r="BX2639" s="99">
        <v>0</v>
      </c>
      <c r="BY2639" s="99">
        <v>0</v>
      </c>
      <c r="BZ2639" s="99">
        <v>0</v>
      </c>
      <c r="CA2639" s="99">
        <v>570.33401825278997</v>
      </c>
      <c r="CB2639" s="99">
        <v>111084.672755241</v>
      </c>
      <c r="CC2639" s="99">
        <v>936772.69921875</v>
      </c>
      <c r="CD2639" s="99">
        <v>204707.80433082601</v>
      </c>
      <c r="CE2639" s="99">
        <v>44.021964116953299</v>
      </c>
      <c r="CF2639" s="99">
        <v>6773.94624048471</v>
      </c>
      <c r="CG2639" s="99">
        <v>52726.643591880798</v>
      </c>
      <c r="CH2639" s="99">
        <v>0</v>
      </c>
      <c r="CI2639" s="99">
        <v>613.88316585868597</v>
      </c>
      <c r="CJ2639" s="99">
        <v>117849.749187469</v>
      </c>
      <c r="CK2639" s="99">
        <v>989354.75806427002</v>
      </c>
      <c r="CL2639" s="99">
        <v>210252.67908859299</v>
      </c>
      <c r="CM2639" s="203">
        <f t="shared" si="123"/>
        <v>1098.222485672683</v>
      </c>
      <c r="CN2639" s="203">
        <f t="shared" si="124"/>
        <v>283901.15757560701</v>
      </c>
      <c r="CO2639" s="203">
        <f t="shared" si="125"/>
        <v>1559390.5211715701</v>
      </c>
      <c r="CP2639" s="99">
        <v>210252.67908859299</v>
      </c>
      <c r="CQ2639" s="99">
        <v>0</v>
      </c>
      <c r="CR2639" s="99">
        <v>0</v>
      </c>
      <c r="CS2639" s="99">
        <v>0</v>
      </c>
      <c r="CT2639" s="99">
        <v>0</v>
      </c>
    </row>
    <row r="2640" spans="1:98">
      <c r="A2640" s="98" t="s">
        <v>195</v>
      </c>
      <c r="B2640" s="100">
        <v>40603</v>
      </c>
      <c r="C2640" s="99">
        <v>147.253444604576</v>
      </c>
      <c r="D2640" s="99">
        <v>155.91050063073601</v>
      </c>
      <c r="E2640" s="99">
        <v>264.53969358652802</v>
      </c>
      <c r="F2640" s="99">
        <v>9.6934659669641405</v>
      </c>
      <c r="G2640" s="99">
        <v>42.450665562879301</v>
      </c>
      <c r="H2640" s="99">
        <v>0</v>
      </c>
      <c r="I2640" s="99">
        <v>0</v>
      </c>
      <c r="J2640" s="99">
        <v>474.99978500977198</v>
      </c>
      <c r="K2640" s="99">
        <v>0</v>
      </c>
      <c r="L2640" s="99">
        <v>204.96907716617</v>
      </c>
      <c r="M2640" s="99">
        <v>38.1498373528011</v>
      </c>
      <c r="N2640" s="99">
        <v>55.518716405611499</v>
      </c>
      <c r="O2640" s="99">
        <v>0</v>
      </c>
      <c r="P2640" s="99">
        <v>0</v>
      </c>
      <c r="Q2640" s="99">
        <v>272.65917345136398</v>
      </c>
      <c r="R2640" s="99">
        <v>0</v>
      </c>
      <c r="S2640" s="99">
        <v>0</v>
      </c>
      <c r="T2640" s="99">
        <v>24.432123354868999</v>
      </c>
      <c r="U2640" s="99">
        <v>488.10962964594398</v>
      </c>
      <c r="V2640" s="99">
        <v>17340.338112592701</v>
      </c>
      <c r="W2640" s="99">
        <v>26820.8565020561</v>
      </c>
      <c r="X2640" s="99">
        <v>71253.012218475298</v>
      </c>
      <c r="Y2640" s="99">
        <v>204.53368072025501</v>
      </c>
      <c r="Z2640" s="99">
        <v>6944.28531062603</v>
      </c>
      <c r="AA2640" s="99">
        <v>0</v>
      </c>
      <c r="AB2640" s="99">
        <v>0</v>
      </c>
      <c r="AC2640" s="99">
        <v>164556.60281753499</v>
      </c>
      <c r="AD2640" s="99">
        <v>0</v>
      </c>
      <c r="AE2640" s="99">
        <v>25816.475896120101</v>
      </c>
      <c r="AF2640" s="99">
        <v>9924.4095940589905</v>
      </c>
      <c r="AG2640" s="99">
        <v>8565.3033722639102</v>
      </c>
      <c r="AH2640" s="99">
        <v>0</v>
      </c>
      <c r="AI2640" s="99">
        <v>0</v>
      </c>
      <c r="AJ2640" s="99">
        <v>70011.2125511169</v>
      </c>
      <c r="AK2640" s="99">
        <v>0</v>
      </c>
      <c r="AL2640" s="99">
        <v>0</v>
      </c>
      <c r="AM2640" s="99">
        <v>3982.8623815774899</v>
      </c>
      <c r="AN2640" s="99">
        <v>168193.280912399</v>
      </c>
      <c r="AO2640" s="99">
        <v>169516.78288459801</v>
      </c>
      <c r="AP2640" s="99">
        <v>230605.39000892601</v>
      </c>
      <c r="AQ2640" s="99">
        <v>590458.11990356399</v>
      </c>
      <c r="AR2640" s="99">
        <v>2445.94568240643</v>
      </c>
      <c r="AS2640" s="99">
        <v>55203.728408813498</v>
      </c>
      <c r="AT2640" s="99">
        <v>0</v>
      </c>
      <c r="AU2640" s="99">
        <v>0</v>
      </c>
      <c r="AV2640" s="99">
        <v>575155.34104919399</v>
      </c>
      <c r="AW2640" s="99">
        <v>0</v>
      </c>
      <c r="AX2640" s="99">
        <v>225559.472408295</v>
      </c>
      <c r="AY2640" s="99">
        <v>98002.334590911894</v>
      </c>
      <c r="AZ2640" s="99">
        <v>65092.510504722602</v>
      </c>
      <c r="BA2640" s="99">
        <v>0</v>
      </c>
      <c r="BB2640" s="99">
        <v>0</v>
      </c>
      <c r="BC2640" s="99">
        <v>579669.46759796096</v>
      </c>
      <c r="BD2640" s="99">
        <v>0</v>
      </c>
      <c r="BE2640" s="99">
        <v>0</v>
      </c>
      <c r="BF2640" s="99">
        <v>32695.573261261001</v>
      </c>
      <c r="BG2640" s="99">
        <v>586401.60431671096</v>
      </c>
      <c r="BH2640" s="99">
        <v>5727.5233913660004</v>
      </c>
      <c r="BI2640" s="99">
        <v>26027.709062337901</v>
      </c>
      <c r="BJ2640" s="99">
        <v>156365.80785751299</v>
      </c>
      <c r="BK2640" s="99">
        <v>93.949821094982298</v>
      </c>
      <c r="BL2640" s="99">
        <v>0</v>
      </c>
      <c r="BM2640" s="99">
        <v>0</v>
      </c>
      <c r="BN2640" s="99">
        <v>0</v>
      </c>
      <c r="BO2640" s="99">
        <v>0</v>
      </c>
      <c r="BP2640" s="99">
        <v>0</v>
      </c>
      <c r="BQ2640" s="99">
        <v>0</v>
      </c>
      <c r="BR2640" s="99">
        <v>12416.603831768</v>
      </c>
      <c r="BS2640" s="99">
        <v>22463.600940942801</v>
      </c>
      <c r="BT2640" s="99">
        <v>0</v>
      </c>
      <c r="BU2640" s="99">
        <v>0</v>
      </c>
      <c r="BV2640" s="99">
        <v>153325.198152542</v>
      </c>
      <c r="BW2640" s="99">
        <v>0</v>
      </c>
      <c r="BX2640" s="99">
        <v>0</v>
      </c>
      <c r="BY2640" s="99">
        <v>0</v>
      </c>
      <c r="BZ2640" s="99">
        <v>0</v>
      </c>
      <c r="CA2640" s="99">
        <v>572.16856964677595</v>
      </c>
      <c r="CB2640" s="99">
        <v>112473.910164833</v>
      </c>
      <c r="CC2640" s="99">
        <v>969329.472183228</v>
      </c>
      <c r="CD2640" s="99">
        <v>191864.295495987</v>
      </c>
      <c r="CE2640" s="99">
        <v>42.718494311906397</v>
      </c>
      <c r="CF2640" s="99">
        <v>7006.1424358487102</v>
      </c>
      <c r="CG2640" s="99">
        <v>55738.469882488302</v>
      </c>
      <c r="CH2640" s="99">
        <v>0</v>
      </c>
      <c r="CI2640" s="99">
        <v>613.77866947650898</v>
      </c>
      <c r="CJ2640" s="99">
        <v>119526.03393364001</v>
      </c>
      <c r="CK2640" s="99">
        <v>1025513.86888123</v>
      </c>
      <c r="CL2640" s="99">
        <v>196624.81757163999</v>
      </c>
      <c r="CM2640" s="203">
        <f t="shared" si="123"/>
        <v>1101.888299122453</v>
      </c>
      <c r="CN2640" s="203">
        <f t="shared" si="124"/>
        <v>287719.31484603899</v>
      </c>
      <c r="CO2640" s="203">
        <f t="shared" si="125"/>
        <v>1611915.473197941</v>
      </c>
      <c r="CP2640" s="99">
        <v>196624.81757163999</v>
      </c>
      <c r="CQ2640" s="99">
        <v>0</v>
      </c>
      <c r="CR2640" s="99">
        <v>0</v>
      </c>
      <c r="CS2640" s="99">
        <v>0</v>
      </c>
      <c r="CT2640" s="99">
        <v>0</v>
      </c>
    </row>
    <row r="2641" spans="1:98">
      <c r="A2641" s="98" t="s">
        <v>195</v>
      </c>
      <c r="B2641" s="100">
        <v>40695</v>
      </c>
      <c r="C2641" s="99">
        <v>150.408344827592</v>
      </c>
      <c r="D2641" s="99">
        <v>151.81988729722801</v>
      </c>
      <c r="E2641" s="99">
        <v>281.126691527665</v>
      </c>
      <c r="F2641" s="99">
        <v>15.291832137969299</v>
      </c>
      <c r="G2641" s="99">
        <v>43.919044781941899</v>
      </c>
      <c r="H2641" s="99">
        <v>0</v>
      </c>
      <c r="I2641" s="99">
        <v>0</v>
      </c>
      <c r="J2641" s="99">
        <v>485.87125655636203</v>
      </c>
      <c r="K2641" s="99">
        <v>0</v>
      </c>
      <c r="L2641" s="99">
        <v>211.10726249218001</v>
      </c>
      <c r="M2641" s="99">
        <v>36.4826759439893</v>
      </c>
      <c r="N2641" s="99">
        <v>57.497267155907998</v>
      </c>
      <c r="O2641" s="99">
        <v>0</v>
      </c>
      <c r="P2641" s="99">
        <v>0</v>
      </c>
      <c r="Q2641" s="99">
        <v>270.86954248324002</v>
      </c>
      <c r="R2641" s="99">
        <v>0</v>
      </c>
      <c r="S2641" s="99">
        <v>0</v>
      </c>
      <c r="T2641" s="99">
        <v>26.305034901946801</v>
      </c>
      <c r="U2641" s="99">
        <v>498.75755399838101</v>
      </c>
      <c r="V2641" s="99">
        <v>17790.269751071901</v>
      </c>
      <c r="W2641" s="99">
        <v>22155.123494148302</v>
      </c>
      <c r="X2641" s="99">
        <v>73033.785369873003</v>
      </c>
      <c r="Y2641" s="99">
        <v>590.55265521258104</v>
      </c>
      <c r="Z2641" s="99">
        <v>7463.6527256965601</v>
      </c>
      <c r="AA2641" s="99">
        <v>0</v>
      </c>
      <c r="AB2641" s="99">
        <v>0</v>
      </c>
      <c r="AC2641" s="99">
        <v>167545.32146644601</v>
      </c>
      <c r="AD2641" s="99">
        <v>0</v>
      </c>
      <c r="AE2641" s="99">
        <v>28334.3014993668</v>
      </c>
      <c r="AF2641" s="99">
        <v>9713.5189776420593</v>
      </c>
      <c r="AG2641" s="99">
        <v>8418.4173300266302</v>
      </c>
      <c r="AH2641" s="99">
        <v>0</v>
      </c>
      <c r="AI2641" s="99">
        <v>0</v>
      </c>
      <c r="AJ2641" s="99">
        <v>67667.807113647505</v>
      </c>
      <c r="AK2641" s="99">
        <v>0</v>
      </c>
      <c r="AL2641" s="99">
        <v>0</v>
      </c>
      <c r="AM2641" s="99">
        <v>4235.7341236472103</v>
      </c>
      <c r="AN2641" s="99">
        <v>171378.06344986</v>
      </c>
      <c r="AO2641" s="99">
        <v>175445.17868232701</v>
      </c>
      <c r="AP2641" s="99">
        <v>188753.18738937401</v>
      </c>
      <c r="AQ2641" s="99">
        <v>603813.28630828904</v>
      </c>
      <c r="AR2641" s="99">
        <v>6838.7874565124503</v>
      </c>
      <c r="AS2641" s="99">
        <v>59125.191551685297</v>
      </c>
      <c r="AT2641" s="99">
        <v>0</v>
      </c>
      <c r="AU2641" s="99">
        <v>0</v>
      </c>
      <c r="AV2641" s="99">
        <v>589032.65828704799</v>
      </c>
      <c r="AW2641" s="99">
        <v>0</v>
      </c>
      <c r="AX2641" s="99">
        <v>249701.82101821899</v>
      </c>
      <c r="AY2641" s="99">
        <v>97397.959941863999</v>
      </c>
      <c r="AZ2641" s="99">
        <v>63479.984079837799</v>
      </c>
      <c r="BA2641" s="99">
        <v>0</v>
      </c>
      <c r="BB2641" s="99">
        <v>0</v>
      </c>
      <c r="BC2641" s="99">
        <v>563115.92514038098</v>
      </c>
      <c r="BD2641" s="99">
        <v>0</v>
      </c>
      <c r="BE2641" s="99">
        <v>0</v>
      </c>
      <c r="BF2641" s="99">
        <v>34281.896133899703</v>
      </c>
      <c r="BG2641" s="99">
        <v>600734.03770446801</v>
      </c>
      <c r="BH2641" s="99">
        <v>5477.7313900589897</v>
      </c>
      <c r="BI2641" s="99">
        <v>27453.359254360199</v>
      </c>
      <c r="BJ2641" s="99">
        <v>158007.96337699899</v>
      </c>
      <c r="BK2641" s="99">
        <v>96.156684341840403</v>
      </c>
      <c r="BL2641" s="99">
        <v>0</v>
      </c>
      <c r="BM2641" s="99">
        <v>0</v>
      </c>
      <c r="BN2641" s="99">
        <v>0</v>
      </c>
      <c r="BO2641" s="99">
        <v>0</v>
      </c>
      <c r="BP2641" s="99">
        <v>0</v>
      </c>
      <c r="BQ2641" s="99">
        <v>0</v>
      </c>
      <c r="BR2641" s="99">
        <v>11769.6087956429</v>
      </c>
      <c r="BS2641" s="99">
        <v>24272.783022880601</v>
      </c>
      <c r="BT2641" s="99">
        <v>0</v>
      </c>
      <c r="BU2641" s="99">
        <v>0</v>
      </c>
      <c r="BV2641" s="99">
        <v>155265.85000991801</v>
      </c>
      <c r="BW2641" s="99">
        <v>0</v>
      </c>
      <c r="BX2641" s="99">
        <v>0</v>
      </c>
      <c r="BY2641" s="99">
        <v>0</v>
      </c>
      <c r="BZ2641" s="99">
        <v>0</v>
      </c>
      <c r="CA2641" s="99">
        <v>584.54972576349996</v>
      </c>
      <c r="CB2641" s="99">
        <v>113859.393234253</v>
      </c>
      <c r="CC2641" s="99">
        <v>982607.94573211705</v>
      </c>
      <c r="CD2641" s="99">
        <v>190499.88237380999</v>
      </c>
      <c r="CE2641" s="99">
        <v>43.977920175995699</v>
      </c>
      <c r="CF2641" s="99">
        <v>7541.0835143923796</v>
      </c>
      <c r="CG2641" s="99">
        <v>59545.766271114298</v>
      </c>
      <c r="CH2641" s="99">
        <v>0</v>
      </c>
      <c r="CI2641" s="99">
        <v>630.49449470639195</v>
      </c>
      <c r="CJ2641" s="99">
        <v>121575.818536758</v>
      </c>
      <c r="CK2641" s="99">
        <v>1043166.22296143</v>
      </c>
      <c r="CL2641" s="99">
        <v>195568.585756302</v>
      </c>
      <c r="CM2641" s="203">
        <f t="shared" si="123"/>
        <v>1129.252048704773</v>
      </c>
      <c r="CN2641" s="203">
        <f t="shared" si="124"/>
        <v>292953.88198661798</v>
      </c>
      <c r="CO2641" s="203">
        <f t="shared" si="125"/>
        <v>1643900.260665898</v>
      </c>
      <c r="CP2641" s="99">
        <v>195568.585756302</v>
      </c>
      <c r="CQ2641" s="99">
        <v>0</v>
      </c>
      <c r="CR2641" s="99">
        <v>0</v>
      </c>
      <c r="CS2641" s="99">
        <v>0</v>
      </c>
      <c r="CT2641" s="99">
        <v>0</v>
      </c>
    </row>
    <row r="2642" spans="1:98">
      <c r="A2642" s="98" t="s">
        <v>195</v>
      </c>
      <c r="B2642" s="100">
        <v>40787</v>
      </c>
      <c r="C2642" s="99">
        <v>147.700383659452</v>
      </c>
      <c r="D2642" s="99">
        <v>159.290916085243</v>
      </c>
      <c r="E2642" s="99">
        <v>326.716889191419</v>
      </c>
      <c r="F2642" s="99">
        <v>12.4789781689178</v>
      </c>
      <c r="G2642" s="99">
        <v>49.383138982579098</v>
      </c>
      <c r="H2642" s="99">
        <v>0</v>
      </c>
      <c r="I2642" s="99">
        <v>0</v>
      </c>
      <c r="J2642" s="99">
        <v>489.624648749828</v>
      </c>
      <c r="K2642" s="99">
        <v>0</v>
      </c>
      <c r="L2642" s="99">
        <v>258.72932604700298</v>
      </c>
      <c r="M2642" s="99">
        <v>34.670799797866501</v>
      </c>
      <c r="N2642" s="99">
        <v>57.445136477705098</v>
      </c>
      <c r="O2642" s="99">
        <v>0</v>
      </c>
      <c r="P2642" s="99">
        <v>0</v>
      </c>
      <c r="Q2642" s="99">
        <v>276.69206692278402</v>
      </c>
      <c r="R2642" s="99">
        <v>0</v>
      </c>
      <c r="S2642" s="99">
        <v>0</v>
      </c>
      <c r="T2642" s="99">
        <v>25.8131533272099</v>
      </c>
      <c r="U2642" s="99">
        <v>504.322613738477</v>
      </c>
      <c r="V2642" s="99">
        <v>16700.953464746501</v>
      </c>
      <c r="W2642" s="99">
        <v>25729.228357791901</v>
      </c>
      <c r="X2642" s="99">
        <v>85704.893815994306</v>
      </c>
      <c r="Y2642" s="99">
        <v>671.18493546545506</v>
      </c>
      <c r="Z2642" s="99">
        <v>7833.4061766862897</v>
      </c>
      <c r="AA2642" s="99">
        <v>0</v>
      </c>
      <c r="AB2642" s="99">
        <v>0</v>
      </c>
      <c r="AC2642" s="99">
        <v>169716.43707084699</v>
      </c>
      <c r="AD2642" s="99">
        <v>0</v>
      </c>
      <c r="AE2642" s="99">
        <v>34478.255009651199</v>
      </c>
      <c r="AF2642" s="99">
        <v>9567.1181011200006</v>
      </c>
      <c r="AG2642" s="99">
        <v>8938.6151522397995</v>
      </c>
      <c r="AH2642" s="99">
        <v>0</v>
      </c>
      <c r="AI2642" s="99">
        <v>0</v>
      </c>
      <c r="AJ2642" s="99">
        <v>71488.078710556001</v>
      </c>
      <c r="AK2642" s="99">
        <v>0</v>
      </c>
      <c r="AL2642" s="99">
        <v>0</v>
      </c>
      <c r="AM2642" s="99">
        <v>4005.62576815486</v>
      </c>
      <c r="AN2642" s="99">
        <v>174533.79251098601</v>
      </c>
      <c r="AO2642" s="99">
        <v>158560.46784400899</v>
      </c>
      <c r="AP2642" s="99">
        <v>203312.82043075599</v>
      </c>
      <c r="AQ2642" s="99">
        <v>684240.33252716099</v>
      </c>
      <c r="AR2642" s="99">
        <v>7181.6601240038899</v>
      </c>
      <c r="AS2642" s="99">
        <v>62426.103459835103</v>
      </c>
      <c r="AT2642" s="99">
        <v>0</v>
      </c>
      <c r="AU2642" s="99">
        <v>0</v>
      </c>
      <c r="AV2642" s="99">
        <v>597863.23968505894</v>
      </c>
      <c r="AW2642" s="99">
        <v>0</v>
      </c>
      <c r="AX2642" s="99">
        <v>289842.35844802897</v>
      </c>
      <c r="AY2642" s="99">
        <v>91145.785070419297</v>
      </c>
      <c r="AZ2642" s="99">
        <v>66850.858413696304</v>
      </c>
      <c r="BA2642" s="99">
        <v>0</v>
      </c>
      <c r="BB2642" s="99">
        <v>0</v>
      </c>
      <c r="BC2642" s="99">
        <v>594988.05103302002</v>
      </c>
      <c r="BD2642" s="99">
        <v>0</v>
      </c>
      <c r="BE2642" s="99">
        <v>0</v>
      </c>
      <c r="BF2642" s="99">
        <v>33625.8969254494</v>
      </c>
      <c r="BG2642" s="99">
        <v>612539.57072448696</v>
      </c>
      <c r="BH2642" s="99">
        <v>5302.3667359352103</v>
      </c>
      <c r="BI2642" s="99">
        <v>29332.667146921201</v>
      </c>
      <c r="BJ2642" s="99">
        <v>160651.175270081</v>
      </c>
      <c r="BK2642" s="99">
        <v>618.06136111170099</v>
      </c>
      <c r="BL2642" s="99">
        <v>0</v>
      </c>
      <c r="BM2642" s="99">
        <v>0</v>
      </c>
      <c r="BN2642" s="99">
        <v>0</v>
      </c>
      <c r="BO2642" s="99">
        <v>0</v>
      </c>
      <c r="BP2642" s="99">
        <v>0</v>
      </c>
      <c r="BQ2642" s="99">
        <v>0</v>
      </c>
      <c r="BR2642" s="99">
        <v>11207.4995993376</v>
      </c>
      <c r="BS2642" s="99">
        <v>23876.967497825601</v>
      </c>
      <c r="BT2642" s="99">
        <v>0</v>
      </c>
      <c r="BU2642" s="99">
        <v>0</v>
      </c>
      <c r="BV2642" s="99">
        <v>159801.70459175101</v>
      </c>
      <c r="BW2642" s="99">
        <v>0</v>
      </c>
      <c r="BX2642" s="99">
        <v>0</v>
      </c>
      <c r="BY2642" s="99">
        <v>0</v>
      </c>
      <c r="BZ2642" s="99">
        <v>0</v>
      </c>
      <c r="CA2642" s="99">
        <v>629.15690086782001</v>
      </c>
      <c r="CB2642" s="99">
        <v>128018.04815197</v>
      </c>
      <c r="CC2642" s="99">
        <v>1048961.7358703599</v>
      </c>
      <c r="CD2642" s="99">
        <v>194338.13054466201</v>
      </c>
      <c r="CE2642" s="99">
        <v>49.266139799728997</v>
      </c>
      <c r="CF2642" s="99">
        <v>7761.4675986170796</v>
      </c>
      <c r="CG2642" s="99">
        <v>61967.889192581199</v>
      </c>
      <c r="CH2642" s="99">
        <v>0</v>
      </c>
      <c r="CI2642" s="99">
        <v>677.83763600140799</v>
      </c>
      <c r="CJ2642" s="99">
        <v>135548.209259033</v>
      </c>
      <c r="CK2642" s="99">
        <v>1109580.3045196501</v>
      </c>
      <c r="CL2642" s="99">
        <v>199736.980844498</v>
      </c>
      <c r="CM2642" s="203">
        <f t="shared" si="123"/>
        <v>1182.1602497398849</v>
      </c>
      <c r="CN2642" s="203">
        <f t="shared" si="124"/>
        <v>310082.00177001901</v>
      </c>
      <c r="CO2642" s="203">
        <f t="shared" si="125"/>
        <v>1722119.8752441369</v>
      </c>
      <c r="CP2642" s="99">
        <v>199736.980844498</v>
      </c>
      <c r="CQ2642" s="99">
        <v>0</v>
      </c>
      <c r="CR2642" s="99">
        <v>0</v>
      </c>
      <c r="CS2642" s="99">
        <v>0</v>
      </c>
      <c r="CT2642" s="99">
        <v>0</v>
      </c>
    </row>
    <row r="2643" spans="1:98">
      <c r="A2643" s="98" t="s">
        <v>195</v>
      </c>
      <c r="B2643" s="100">
        <v>40878</v>
      </c>
      <c r="C2643" s="99">
        <v>150.097319215536</v>
      </c>
      <c r="D2643" s="99">
        <v>162.46245837025299</v>
      </c>
      <c r="E2643" s="99">
        <v>282.84334896132401</v>
      </c>
      <c r="F2643" s="99">
        <v>12.0760988089023</v>
      </c>
      <c r="G2643" s="99">
        <v>51.157114419620498</v>
      </c>
      <c r="H2643" s="99">
        <v>0</v>
      </c>
      <c r="I2643" s="99">
        <v>0</v>
      </c>
      <c r="J2643" s="99">
        <v>490.744763456285</v>
      </c>
      <c r="K2643" s="99">
        <v>0</v>
      </c>
      <c r="L2643" s="99">
        <v>252.536976924166</v>
      </c>
      <c r="M2643" s="99">
        <v>34.641025657765603</v>
      </c>
      <c r="N2643" s="99">
        <v>53.232058454770602</v>
      </c>
      <c r="O2643" s="99">
        <v>0</v>
      </c>
      <c r="P2643" s="99">
        <v>0</v>
      </c>
      <c r="Q2643" s="99">
        <v>273.935923285782</v>
      </c>
      <c r="R2643" s="99">
        <v>0</v>
      </c>
      <c r="S2643" s="99">
        <v>0</v>
      </c>
      <c r="T2643" s="99">
        <v>26.566810543648899</v>
      </c>
      <c r="U2643" s="99">
        <v>504.87015211954701</v>
      </c>
      <c r="V2643" s="99">
        <v>16045.9828779697</v>
      </c>
      <c r="W2643" s="99">
        <v>32250.887168169</v>
      </c>
      <c r="X2643" s="99">
        <v>72472.689789772005</v>
      </c>
      <c r="Y2643" s="99">
        <v>688.49741065502201</v>
      </c>
      <c r="Z2643" s="99">
        <v>7834.5147615075102</v>
      </c>
      <c r="AA2643" s="99">
        <v>0</v>
      </c>
      <c r="AB2643" s="99">
        <v>0</v>
      </c>
      <c r="AC2643" s="99">
        <v>171895.92936134301</v>
      </c>
      <c r="AD2643" s="99">
        <v>0</v>
      </c>
      <c r="AE2643" s="99">
        <v>29151.664436817198</v>
      </c>
      <c r="AF2643" s="99">
        <v>9430.9148343801498</v>
      </c>
      <c r="AG2643" s="99">
        <v>8687.3405823707599</v>
      </c>
      <c r="AH2643" s="99">
        <v>0</v>
      </c>
      <c r="AI2643" s="99">
        <v>0</v>
      </c>
      <c r="AJ2643" s="99">
        <v>77489.858505248994</v>
      </c>
      <c r="AK2643" s="99">
        <v>0</v>
      </c>
      <c r="AL2643" s="99">
        <v>0</v>
      </c>
      <c r="AM2643" s="99">
        <v>4172.8738728165599</v>
      </c>
      <c r="AN2643" s="99">
        <v>176692.30354690601</v>
      </c>
      <c r="AO2643" s="99">
        <v>150925.77064704901</v>
      </c>
      <c r="AP2643" s="99">
        <v>327148.047840118</v>
      </c>
      <c r="AQ2643" s="99">
        <v>608956.45345306396</v>
      </c>
      <c r="AR2643" s="99">
        <v>9300.5720987319892</v>
      </c>
      <c r="AS2643" s="99">
        <v>63188.402410030401</v>
      </c>
      <c r="AT2643" s="99">
        <v>0</v>
      </c>
      <c r="AU2643" s="99">
        <v>0</v>
      </c>
      <c r="AV2643" s="99">
        <v>605130.99221801804</v>
      </c>
      <c r="AW2643" s="99">
        <v>0</v>
      </c>
      <c r="AX2643" s="99">
        <v>257830.18856239301</v>
      </c>
      <c r="AY2643" s="99">
        <v>92217.160595893904</v>
      </c>
      <c r="AZ2643" s="99">
        <v>65948.526806831404</v>
      </c>
      <c r="BA2643" s="99">
        <v>0</v>
      </c>
      <c r="BB2643" s="99">
        <v>0</v>
      </c>
      <c r="BC2643" s="99">
        <v>693358.04861450195</v>
      </c>
      <c r="BD2643" s="99">
        <v>0</v>
      </c>
      <c r="BE2643" s="99">
        <v>0</v>
      </c>
      <c r="BF2643" s="99">
        <v>33288.123713970199</v>
      </c>
      <c r="BG2643" s="99">
        <v>619703.10971832299</v>
      </c>
      <c r="BH2643" s="99">
        <v>5985.0967025160799</v>
      </c>
      <c r="BI2643" s="99">
        <v>32662.209571123101</v>
      </c>
      <c r="BJ2643" s="99">
        <v>156418.37434577901</v>
      </c>
      <c r="BK2643" s="99">
        <v>595.68769697099901</v>
      </c>
      <c r="BL2643" s="99">
        <v>0</v>
      </c>
      <c r="BM2643" s="99">
        <v>0</v>
      </c>
      <c r="BN2643" s="99">
        <v>0</v>
      </c>
      <c r="BO2643" s="99">
        <v>0</v>
      </c>
      <c r="BP2643" s="99">
        <v>0</v>
      </c>
      <c r="BQ2643" s="99">
        <v>0</v>
      </c>
      <c r="BR2643" s="99">
        <v>10851.6352088451</v>
      </c>
      <c r="BS2643" s="99">
        <v>24703.8416790962</v>
      </c>
      <c r="BT2643" s="99">
        <v>0</v>
      </c>
      <c r="BU2643" s="99">
        <v>0</v>
      </c>
      <c r="BV2643" s="99">
        <v>159699.298112869</v>
      </c>
      <c r="BW2643" s="99">
        <v>0</v>
      </c>
      <c r="BX2643" s="99">
        <v>0</v>
      </c>
      <c r="BY2643" s="99">
        <v>0</v>
      </c>
      <c r="BZ2643" s="99">
        <v>0</v>
      </c>
      <c r="CA2643" s="99">
        <v>594.52490182966005</v>
      </c>
      <c r="CB2643" s="99">
        <v>124029.20076465599</v>
      </c>
      <c r="CC2643" s="99">
        <v>1094095.5319671601</v>
      </c>
      <c r="CD2643" s="99">
        <v>193242.93216514599</v>
      </c>
      <c r="CE2643" s="99">
        <v>51.124562912620597</v>
      </c>
      <c r="CF2643" s="99">
        <v>7784.8647105693799</v>
      </c>
      <c r="CG2643" s="99">
        <v>62861.810223102599</v>
      </c>
      <c r="CH2643" s="99">
        <v>0</v>
      </c>
      <c r="CI2643" s="99">
        <v>645.26695419102896</v>
      </c>
      <c r="CJ2643" s="99">
        <v>131789.898736954</v>
      </c>
      <c r="CK2643" s="99">
        <v>1156561.19384766</v>
      </c>
      <c r="CL2643" s="99">
        <v>198153.44509697001</v>
      </c>
      <c r="CM2643" s="203">
        <f t="shared" si="123"/>
        <v>1150.137106310576</v>
      </c>
      <c r="CN2643" s="203">
        <f t="shared" si="124"/>
        <v>308482.20228386001</v>
      </c>
      <c r="CO2643" s="203">
        <f t="shared" si="125"/>
        <v>1776264.303565983</v>
      </c>
      <c r="CP2643" s="99">
        <v>198153.44509697001</v>
      </c>
      <c r="CQ2643" s="99">
        <v>0</v>
      </c>
      <c r="CR2643" s="99">
        <v>0</v>
      </c>
      <c r="CS2643" s="99">
        <v>0</v>
      </c>
      <c r="CT2643" s="99">
        <v>0</v>
      </c>
    </row>
    <row r="2644" spans="1:98">
      <c r="A2644" s="98" t="s">
        <v>195</v>
      </c>
      <c r="B2644" s="100">
        <v>40969</v>
      </c>
      <c r="C2644" s="99">
        <v>152.67766226083</v>
      </c>
      <c r="D2644" s="99">
        <v>162.217493554577</v>
      </c>
      <c r="E2644" s="99">
        <v>299.259331725538</v>
      </c>
      <c r="F2644" s="99">
        <v>12.7672132169828</v>
      </c>
      <c r="G2644" s="99">
        <v>44.961119677871501</v>
      </c>
      <c r="H2644" s="99">
        <v>0</v>
      </c>
      <c r="I2644" s="99">
        <v>0</v>
      </c>
      <c r="J2644" s="99">
        <v>505.89236635342201</v>
      </c>
      <c r="K2644" s="99">
        <v>0</v>
      </c>
      <c r="L2644" s="99">
        <v>251.58551392890499</v>
      </c>
      <c r="M2644" s="99">
        <v>36.440620611887397</v>
      </c>
      <c r="N2644" s="99">
        <v>60.727526226546601</v>
      </c>
      <c r="O2644" s="99">
        <v>0</v>
      </c>
      <c r="P2644" s="99">
        <v>0</v>
      </c>
      <c r="Q2644" s="99">
        <v>270.80662293359597</v>
      </c>
      <c r="R2644" s="99">
        <v>0</v>
      </c>
      <c r="S2644" s="99">
        <v>0</v>
      </c>
      <c r="T2644" s="99">
        <v>20.357512280577801</v>
      </c>
      <c r="U2644" s="99">
        <v>518.48445211350895</v>
      </c>
      <c r="V2644" s="99">
        <v>17270.137788772601</v>
      </c>
      <c r="W2644" s="99">
        <v>33171.243126869202</v>
      </c>
      <c r="X2644" s="99">
        <v>77570.526621818499</v>
      </c>
      <c r="Y2644" s="99">
        <v>702.87724296003603</v>
      </c>
      <c r="Z2644" s="99">
        <v>7332.0632399320602</v>
      </c>
      <c r="AA2644" s="99">
        <v>0</v>
      </c>
      <c r="AB2644" s="99">
        <v>0</v>
      </c>
      <c r="AC2644" s="99">
        <v>175284.405115128</v>
      </c>
      <c r="AD2644" s="99">
        <v>0</v>
      </c>
      <c r="AE2644" s="99">
        <v>32055.409126520201</v>
      </c>
      <c r="AF2644" s="99">
        <v>10576.061789154999</v>
      </c>
      <c r="AG2644" s="99">
        <v>9086.9140907525998</v>
      </c>
      <c r="AH2644" s="99">
        <v>0</v>
      </c>
      <c r="AI2644" s="99">
        <v>0</v>
      </c>
      <c r="AJ2644" s="99">
        <v>74229.647707939104</v>
      </c>
      <c r="AK2644" s="99">
        <v>0</v>
      </c>
      <c r="AL2644" s="99">
        <v>0</v>
      </c>
      <c r="AM2644" s="99">
        <v>3396.70892545581</v>
      </c>
      <c r="AN2644" s="99">
        <v>179094.08804512001</v>
      </c>
      <c r="AO2644" s="99">
        <v>163042.06338501</v>
      </c>
      <c r="AP2644" s="99">
        <v>278847.98850250198</v>
      </c>
      <c r="AQ2644" s="99">
        <v>653501.401512146</v>
      </c>
      <c r="AR2644" s="99">
        <v>9029.8930131196994</v>
      </c>
      <c r="AS2644" s="99">
        <v>59176.197884082801</v>
      </c>
      <c r="AT2644" s="99">
        <v>0</v>
      </c>
      <c r="AU2644" s="99">
        <v>0</v>
      </c>
      <c r="AV2644" s="99">
        <v>622697.74889373803</v>
      </c>
      <c r="AW2644" s="99">
        <v>0</v>
      </c>
      <c r="AX2644" s="99">
        <v>268110.56874465902</v>
      </c>
      <c r="AY2644" s="99">
        <v>101195.388643265</v>
      </c>
      <c r="AZ2644" s="99">
        <v>69058.810338020296</v>
      </c>
      <c r="BA2644" s="99">
        <v>0</v>
      </c>
      <c r="BB2644" s="99">
        <v>0</v>
      </c>
      <c r="BC2644" s="99">
        <v>636393.06417846703</v>
      </c>
      <c r="BD2644" s="99">
        <v>0</v>
      </c>
      <c r="BE2644" s="99">
        <v>0</v>
      </c>
      <c r="BF2644" s="99">
        <v>28139.285436630202</v>
      </c>
      <c r="BG2644" s="99">
        <v>635051.69354248</v>
      </c>
      <c r="BH2644" s="99">
        <v>5960.0615646839096</v>
      </c>
      <c r="BI2644" s="99">
        <v>31399.722664594701</v>
      </c>
      <c r="BJ2644" s="99">
        <v>166484.48379707299</v>
      </c>
      <c r="BK2644" s="99">
        <v>588.42179673910096</v>
      </c>
      <c r="BL2644" s="99">
        <v>0</v>
      </c>
      <c r="BM2644" s="99">
        <v>0</v>
      </c>
      <c r="BN2644" s="99">
        <v>0</v>
      </c>
      <c r="BO2644" s="99">
        <v>0</v>
      </c>
      <c r="BP2644" s="99">
        <v>0</v>
      </c>
      <c r="BQ2644" s="99">
        <v>0</v>
      </c>
      <c r="BR2644" s="99">
        <v>11997.2051739693</v>
      </c>
      <c r="BS2644" s="99">
        <v>28839.473724126801</v>
      </c>
      <c r="BT2644" s="99">
        <v>0</v>
      </c>
      <c r="BU2644" s="99">
        <v>0</v>
      </c>
      <c r="BV2644" s="99">
        <v>162873.907615662</v>
      </c>
      <c r="BW2644" s="99">
        <v>0</v>
      </c>
      <c r="BX2644" s="99">
        <v>0</v>
      </c>
      <c r="BY2644" s="99">
        <v>0</v>
      </c>
      <c r="BZ2644" s="99">
        <v>0</v>
      </c>
      <c r="CA2644" s="99">
        <v>619.12719132751204</v>
      </c>
      <c r="CB2644" s="99">
        <v>123895.07493877401</v>
      </c>
      <c r="CC2644" s="99">
        <v>1076779.0062103299</v>
      </c>
      <c r="CD2644" s="99">
        <v>206767.48265075701</v>
      </c>
      <c r="CE2644" s="99">
        <v>44.836848417762702</v>
      </c>
      <c r="CF2644" s="99">
        <v>7359.9536316394797</v>
      </c>
      <c r="CG2644" s="99">
        <v>59421.652215003996</v>
      </c>
      <c r="CH2644" s="99">
        <v>0</v>
      </c>
      <c r="CI2644" s="99">
        <v>662.99968931824003</v>
      </c>
      <c r="CJ2644" s="99">
        <v>131305.38971519499</v>
      </c>
      <c r="CK2644" s="99">
        <v>1136645.15330505</v>
      </c>
      <c r="CL2644" s="99">
        <v>212115.00219154399</v>
      </c>
      <c r="CM2644" s="203">
        <f t="shared" si="123"/>
        <v>1181.4841414317489</v>
      </c>
      <c r="CN2644" s="203">
        <f t="shared" si="124"/>
        <v>310399.477760315</v>
      </c>
      <c r="CO2644" s="203">
        <f t="shared" si="125"/>
        <v>1771696.84684753</v>
      </c>
      <c r="CP2644" s="99">
        <v>212115.00219154399</v>
      </c>
      <c r="CQ2644" s="99">
        <v>0</v>
      </c>
      <c r="CR2644" s="99">
        <v>0</v>
      </c>
      <c r="CS2644" s="99">
        <v>0</v>
      </c>
      <c r="CT2644" s="99">
        <v>0</v>
      </c>
    </row>
    <row r="2645" spans="1:98">
      <c r="A2645" s="98" t="s">
        <v>195</v>
      </c>
      <c r="B2645" s="100">
        <v>41061</v>
      </c>
      <c r="C2645" s="99">
        <v>139.815498402342</v>
      </c>
      <c r="D2645" s="99">
        <v>156.36619837395801</v>
      </c>
      <c r="E2645" s="99">
        <v>1411.1505627185099</v>
      </c>
      <c r="F2645" s="99">
        <v>12.4880047258921</v>
      </c>
      <c r="G2645" s="99">
        <v>40.682428968604697</v>
      </c>
      <c r="H2645" s="99">
        <v>0</v>
      </c>
      <c r="I2645" s="99">
        <v>0</v>
      </c>
      <c r="J2645" s="99">
        <v>500.20090629160399</v>
      </c>
      <c r="K2645" s="99">
        <v>0</v>
      </c>
      <c r="L2645" s="99">
        <v>1273.3687539100599</v>
      </c>
      <c r="M2645" s="99">
        <v>39.396289872936897</v>
      </c>
      <c r="N2645" s="99">
        <v>63.191767586860799</v>
      </c>
      <c r="O2645" s="99">
        <v>0</v>
      </c>
      <c r="P2645" s="99">
        <v>0</v>
      </c>
      <c r="Q2645" s="99">
        <v>270.47554162517201</v>
      </c>
      <c r="R2645" s="99">
        <v>0</v>
      </c>
      <c r="S2645" s="99">
        <v>0</v>
      </c>
      <c r="T2645" s="99">
        <v>19.2101988249924</v>
      </c>
      <c r="U2645" s="99">
        <v>511.46670385077601</v>
      </c>
      <c r="V2645" s="99">
        <v>16658.8026731014</v>
      </c>
      <c r="W2645" s="99">
        <v>29959.464709997199</v>
      </c>
      <c r="X2645" s="99">
        <v>222084.51298904399</v>
      </c>
      <c r="Y2645" s="99">
        <v>790.39655581116699</v>
      </c>
      <c r="Z2645" s="99">
        <v>6919.7682301402101</v>
      </c>
      <c r="AA2645" s="99">
        <v>0</v>
      </c>
      <c r="AB2645" s="99">
        <v>0</v>
      </c>
      <c r="AC2645" s="99">
        <v>173077.798828125</v>
      </c>
      <c r="AD2645" s="99">
        <v>0</v>
      </c>
      <c r="AE2645" s="99">
        <v>166769.86216735799</v>
      </c>
      <c r="AF2645" s="99">
        <v>11090.1583939791</v>
      </c>
      <c r="AG2645" s="99">
        <v>9852.1343650817907</v>
      </c>
      <c r="AH2645" s="99">
        <v>0</v>
      </c>
      <c r="AI2645" s="99">
        <v>0</v>
      </c>
      <c r="AJ2645" s="99">
        <v>73383.767724990801</v>
      </c>
      <c r="AK2645" s="99">
        <v>0</v>
      </c>
      <c r="AL2645" s="99">
        <v>0</v>
      </c>
      <c r="AM2645" s="99">
        <v>3323.4803532659998</v>
      </c>
      <c r="AN2645" s="99">
        <v>176656.12725830101</v>
      </c>
      <c r="AO2645" s="99">
        <v>158822.469167709</v>
      </c>
      <c r="AP2645" s="99">
        <v>283955.90024566703</v>
      </c>
      <c r="AQ2645" s="99">
        <v>1581032.76753235</v>
      </c>
      <c r="AR2645" s="99">
        <v>8745.3807194232904</v>
      </c>
      <c r="AS2645" s="99">
        <v>55542.089325428002</v>
      </c>
      <c r="AT2645" s="99">
        <v>0</v>
      </c>
      <c r="AU2645" s="99">
        <v>0</v>
      </c>
      <c r="AV2645" s="99">
        <v>617838.32072448696</v>
      </c>
      <c r="AW2645" s="99">
        <v>0</v>
      </c>
      <c r="AX2645" s="99">
        <v>1148305.9848632801</v>
      </c>
      <c r="AY2645" s="99">
        <v>105318.977657318</v>
      </c>
      <c r="AZ2645" s="99">
        <v>75949.446008682295</v>
      </c>
      <c r="BA2645" s="99">
        <v>0</v>
      </c>
      <c r="BB2645" s="99">
        <v>0</v>
      </c>
      <c r="BC2645" s="99">
        <v>633863.55046081496</v>
      </c>
      <c r="BD2645" s="99">
        <v>0</v>
      </c>
      <c r="BE2645" s="99">
        <v>0</v>
      </c>
      <c r="BF2645" s="99">
        <v>27599.5109744072</v>
      </c>
      <c r="BG2645" s="99">
        <v>628960.514350891</v>
      </c>
      <c r="BH2645" s="99">
        <v>6248.0968751311302</v>
      </c>
      <c r="BI2645" s="99">
        <v>34147.4579486847</v>
      </c>
      <c r="BJ2645" s="99">
        <v>161534.94455337501</v>
      </c>
      <c r="BK2645" s="99">
        <v>598.44465660303797</v>
      </c>
      <c r="BL2645" s="99">
        <v>0</v>
      </c>
      <c r="BM2645" s="99">
        <v>0</v>
      </c>
      <c r="BN2645" s="99">
        <v>0</v>
      </c>
      <c r="BO2645" s="99">
        <v>0</v>
      </c>
      <c r="BP2645" s="99">
        <v>0</v>
      </c>
      <c r="BQ2645" s="99">
        <v>0</v>
      </c>
      <c r="BR2645" s="99">
        <v>13042.9368115664</v>
      </c>
      <c r="BS2645" s="99">
        <v>32020.237632751501</v>
      </c>
      <c r="BT2645" s="99">
        <v>0</v>
      </c>
      <c r="BU2645" s="99">
        <v>0</v>
      </c>
      <c r="BV2645" s="99">
        <v>157916.08000564601</v>
      </c>
      <c r="BW2645" s="99">
        <v>0</v>
      </c>
      <c r="BX2645" s="99">
        <v>0</v>
      </c>
      <c r="BY2645" s="99">
        <v>0</v>
      </c>
      <c r="BZ2645" s="99">
        <v>0</v>
      </c>
      <c r="CA2645" s="99">
        <v>1715.44395597279</v>
      </c>
      <c r="CB2645" s="99">
        <v>269711.67975616502</v>
      </c>
      <c r="CC2645" s="99">
        <v>2030948.6808471701</v>
      </c>
      <c r="CD2645" s="99">
        <v>202550.196447372</v>
      </c>
      <c r="CE2645" s="99">
        <v>40.766184299718603</v>
      </c>
      <c r="CF2645" s="99">
        <v>6958.7183689475096</v>
      </c>
      <c r="CG2645" s="99">
        <v>55730.743625640898</v>
      </c>
      <c r="CH2645" s="99">
        <v>0</v>
      </c>
      <c r="CI2645" s="99">
        <v>1761.85049249232</v>
      </c>
      <c r="CJ2645" s="99">
        <v>276597.76430129999</v>
      </c>
      <c r="CK2645" s="99">
        <v>2085296.6858215299</v>
      </c>
      <c r="CL2645" s="99">
        <v>207500.14293670701</v>
      </c>
      <c r="CM2645" s="203">
        <f t="shared" si="123"/>
        <v>2273.3171963430959</v>
      </c>
      <c r="CN2645" s="203">
        <f t="shared" si="124"/>
        <v>453253.891559601</v>
      </c>
      <c r="CO2645" s="203">
        <f t="shared" si="125"/>
        <v>2714257.2001724211</v>
      </c>
      <c r="CP2645" s="99">
        <v>207500.14293670701</v>
      </c>
      <c r="CQ2645" s="99">
        <v>0</v>
      </c>
      <c r="CR2645" s="99">
        <v>0</v>
      </c>
      <c r="CS2645" s="99">
        <v>0</v>
      </c>
      <c r="CT2645" s="99">
        <v>0</v>
      </c>
    </row>
    <row r="2646" spans="1:98">
      <c r="A2646" s="98" t="s">
        <v>195</v>
      </c>
      <c r="B2646" s="100">
        <v>41153</v>
      </c>
      <c r="C2646" s="99">
        <v>145.70253079570799</v>
      </c>
      <c r="D2646" s="99">
        <v>160.67226628586701</v>
      </c>
      <c r="E2646" s="99">
        <v>1358.90691283345</v>
      </c>
      <c r="F2646" s="99">
        <v>10.426945769926499</v>
      </c>
      <c r="G2646" s="99">
        <v>34.978495427873</v>
      </c>
      <c r="H2646" s="99">
        <v>0</v>
      </c>
      <c r="I2646" s="99">
        <v>0</v>
      </c>
      <c r="J2646" s="99">
        <v>493.26398619636899</v>
      </c>
      <c r="K2646" s="99">
        <v>0</v>
      </c>
      <c r="L2646" s="99">
        <v>1265.31145647168</v>
      </c>
      <c r="M2646" s="99">
        <v>43.2180244857445</v>
      </c>
      <c r="N2646" s="99">
        <v>65.051966186612802</v>
      </c>
      <c r="O2646" s="99">
        <v>0</v>
      </c>
      <c r="P2646" s="99">
        <v>0</v>
      </c>
      <c r="Q2646" s="99">
        <v>270.36627229675702</v>
      </c>
      <c r="R2646" s="99">
        <v>0</v>
      </c>
      <c r="S2646" s="99">
        <v>0</v>
      </c>
      <c r="T2646" s="99">
        <v>17.1553125272039</v>
      </c>
      <c r="U2646" s="99">
        <v>505.53397332504397</v>
      </c>
      <c r="V2646" s="99">
        <v>16589.1427419186</v>
      </c>
      <c r="W2646" s="99">
        <v>29607.883241414998</v>
      </c>
      <c r="X2646" s="99">
        <v>213454.205011368</v>
      </c>
      <c r="Y2646" s="99">
        <v>716.93902975320805</v>
      </c>
      <c r="Z2646" s="99">
        <v>5551.5985459089297</v>
      </c>
      <c r="AA2646" s="99">
        <v>0</v>
      </c>
      <c r="AB2646" s="99">
        <v>0</v>
      </c>
      <c r="AC2646" s="99">
        <v>175524.43658447301</v>
      </c>
      <c r="AD2646" s="99">
        <v>0</v>
      </c>
      <c r="AE2646" s="99">
        <v>160091.55021095299</v>
      </c>
      <c r="AF2646" s="99">
        <v>11289.788125991799</v>
      </c>
      <c r="AG2646" s="99">
        <v>10791.9974431992</v>
      </c>
      <c r="AH2646" s="99">
        <v>0</v>
      </c>
      <c r="AI2646" s="99">
        <v>0</v>
      </c>
      <c r="AJ2646" s="99">
        <v>72758.072701454206</v>
      </c>
      <c r="AK2646" s="99">
        <v>0</v>
      </c>
      <c r="AL2646" s="99">
        <v>0</v>
      </c>
      <c r="AM2646" s="99">
        <v>2598.7014088928699</v>
      </c>
      <c r="AN2646" s="99">
        <v>178057.93881797799</v>
      </c>
      <c r="AO2646" s="99">
        <v>160316.685325623</v>
      </c>
      <c r="AP2646" s="99">
        <v>260448.83897781401</v>
      </c>
      <c r="AQ2646" s="99">
        <v>1537426.9543609601</v>
      </c>
      <c r="AR2646" s="99">
        <v>8058.82974588871</v>
      </c>
      <c r="AS2646" s="99">
        <v>46717.446151733398</v>
      </c>
      <c r="AT2646" s="99">
        <v>0</v>
      </c>
      <c r="AU2646" s="99">
        <v>0</v>
      </c>
      <c r="AV2646" s="99">
        <v>635137.69740295399</v>
      </c>
      <c r="AW2646" s="99">
        <v>0</v>
      </c>
      <c r="AX2646" s="99">
        <v>1124627.6535491899</v>
      </c>
      <c r="AY2646" s="99">
        <v>109275.470269203</v>
      </c>
      <c r="AZ2646" s="99">
        <v>85154.069570541396</v>
      </c>
      <c r="BA2646" s="99">
        <v>0</v>
      </c>
      <c r="BB2646" s="99">
        <v>0</v>
      </c>
      <c r="BC2646" s="99">
        <v>650336.06306457496</v>
      </c>
      <c r="BD2646" s="99">
        <v>0</v>
      </c>
      <c r="BE2646" s="99">
        <v>0</v>
      </c>
      <c r="BF2646" s="99">
        <v>22578.979032754902</v>
      </c>
      <c r="BG2646" s="99">
        <v>643077.00157165504</v>
      </c>
      <c r="BH2646" s="99">
        <v>7437.3708389401399</v>
      </c>
      <c r="BI2646" s="99">
        <v>33069.017860412598</v>
      </c>
      <c r="BJ2646" s="99">
        <v>170724.048242569</v>
      </c>
      <c r="BK2646" s="99">
        <v>639.24114206433296</v>
      </c>
      <c r="BL2646" s="99">
        <v>0</v>
      </c>
      <c r="BM2646" s="99">
        <v>0</v>
      </c>
      <c r="BN2646" s="99">
        <v>0</v>
      </c>
      <c r="BO2646" s="99">
        <v>0</v>
      </c>
      <c r="BP2646" s="99">
        <v>0</v>
      </c>
      <c r="BQ2646" s="99">
        <v>0</v>
      </c>
      <c r="BR2646" s="99">
        <v>14465.3797103167</v>
      </c>
      <c r="BS2646" s="99">
        <v>35105.445131301902</v>
      </c>
      <c r="BT2646" s="99">
        <v>0</v>
      </c>
      <c r="BU2646" s="99">
        <v>0</v>
      </c>
      <c r="BV2646" s="99">
        <v>161056.11874389599</v>
      </c>
      <c r="BW2646" s="99">
        <v>0</v>
      </c>
      <c r="BX2646" s="99">
        <v>0</v>
      </c>
      <c r="BY2646" s="99">
        <v>0</v>
      </c>
      <c r="BZ2646" s="99">
        <v>0</v>
      </c>
      <c r="CA2646" s="99">
        <v>1668.9751723259701</v>
      </c>
      <c r="CB2646" s="99">
        <v>261578.973545074</v>
      </c>
      <c r="CC2646" s="99">
        <v>1976152.94038391</v>
      </c>
      <c r="CD2646" s="99">
        <v>209693.520973206</v>
      </c>
      <c r="CE2646" s="99">
        <v>35.039617984555697</v>
      </c>
      <c r="CF2646" s="99">
        <v>5528.3242655992499</v>
      </c>
      <c r="CG2646" s="99">
        <v>46567.372587680802</v>
      </c>
      <c r="CH2646" s="99">
        <v>0</v>
      </c>
      <c r="CI2646" s="99">
        <v>1703.12788423896</v>
      </c>
      <c r="CJ2646" s="99">
        <v>267246.45193481399</v>
      </c>
      <c r="CK2646" s="99">
        <v>2023790.32170105</v>
      </c>
      <c r="CL2646" s="99">
        <v>214255.32793426499</v>
      </c>
      <c r="CM2646" s="203">
        <f t="shared" si="123"/>
        <v>2208.6618575640041</v>
      </c>
      <c r="CN2646" s="203">
        <f t="shared" si="124"/>
        <v>445304.39075279201</v>
      </c>
      <c r="CO2646" s="203">
        <f t="shared" si="125"/>
        <v>2666867.3232727051</v>
      </c>
      <c r="CP2646" s="99">
        <v>214255.32793426499</v>
      </c>
      <c r="CQ2646" s="99">
        <v>0</v>
      </c>
      <c r="CR2646" s="99">
        <v>0</v>
      </c>
      <c r="CS2646" s="99">
        <v>0</v>
      </c>
      <c r="CT2646" s="99">
        <v>0</v>
      </c>
    </row>
    <row r="2647" spans="1:98">
      <c r="A2647" s="98" t="s">
        <v>195</v>
      </c>
      <c r="B2647" s="100">
        <v>41244</v>
      </c>
      <c r="C2647" s="99">
        <v>137.877974748611</v>
      </c>
      <c r="D2647" s="99">
        <v>162.08699126355401</v>
      </c>
      <c r="E2647" s="99">
        <v>1330.36765611172</v>
      </c>
      <c r="F2647" s="99">
        <v>10.802391653996899</v>
      </c>
      <c r="G2647" s="99">
        <v>28.266672094818201</v>
      </c>
      <c r="H2647" s="99">
        <v>0</v>
      </c>
      <c r="I2647" s="99">
        <v>0</v>
      </c>
      <c r="J2647" s="99">
        <v>513.24564070254598</v>
      </c>
      <c r="K2647" s="99">
        <v>0</v>
      </c>
      <c r="L2647" s="99">
        <v>1322.93734398484</v>
      </c>
      <c r="M2647" s="99">
        <v>42.566943491809099</v>
      </c>
      <c r="N2647" s="99">
        <v>70.488299002870903</v>
      </c>
      <c r="O2647" s="99">
        <v>0</v>
      </c>
      <c r="P2647" s="99">
        <v>0</v>
      </c>
      <c r="Q2647" s="99">
        <v>273.62254584208102</v>
      </c>
      <c r="R2647" s="99">
        <v>0</v>
      </c>
      <c r="S2647" s="99">
        <v>0</v>
      </c>
      <c r="T2647" s="99">
        <v>13.181794693111399</v>
      </c>
      <c r="U2647" s="99">
        <v>521.02980170398996</v>
      </c>
      <c r="V2647" s="99">
        <v>15448.003444075601</v>
      </c>
      <c r="W2647" s="99">
        <v>28889.4540686607</v>
      </c>
      <c r="X2647" s="99">
        <v>211855.95679092401</v>
      </c>
      <c r="Y2647" s="99">
        <v>615.87278106063604</v>
      </c>
      <c r="Z2647" s="99">
        <v>4864.1720622777902</v>
      </c>
      <c r="AA2647" s="99">
        <v>0</v>
      </c>
      <c r="AB2647" s="99">
        <v>0</v>
      </c>
      <c r="AC2647" s="99">
        <v>176975.322227478</v>
      </c>
      <c r="AD2647" s="99">
        <v>0</v>
      </c>
      <c r="AE2647" s="99">
        <v>174668.27673911999</v>
      </c>
      <c r="AF2647" s="99">
        <v>10724.1437915564</v>
      </c>
      <c r="AG2647" s="99">
        <v>11936.9674032927</v>
      </c>
      <c r="AH2647" s="99">
        <v>0</v>
      </c>
      <c r="AI2647" s="99">
        <v>0</v>
      </c>
      <c r="AJ2647" s="99">
        <v>69550.721833229094</v>
      </c>
      <c r="AK2647" s="99">
        <v>0</v>
      </c>
      <c r="AL2647" s="99">
        <v>0</v>
      </c>
      <c r="AM2647" s="99">
        <v>1519.2191908806601</v>
      </c>
      <c r="AN2647" s="99">
        <v>179841.39096069301</v>
      </c>
      <c r="AO2647" s="99">
        <v>149356.33692359901</v>
      </c>
      <c r="AP2647" s="99">
        <v>277510.78873062099</v>
      </c>
      <c r="AQ2647" s="99">
        <v>1518076.7058868399</v>
      </c>
      <c r="AR2647" s="99">
        <v>6238.7814781069801</v>
      </c>
      <c r="AS2647" s="99">
        <v>41372.107331275904</v>
      </c>
      <c r="AT2647" s="99">
        <v>0</v>
      </c>
      <c r="AU2647" s="99">
        <v>0</v>
      </c>
      <c r="AV2647" s="99">
        <v>654555.28494262695</v>
      </c>
      <c r="AW2647" s="99">
        <v>0</v>
      </c>
      <c r="AX2647" s="99">
        <v>1211239.5737457301</v>
      </c>
      <c r="AY2647" s="99">
        <v>100399.37924861901</v>
      </c>
      <c r="AZ2647" s="99">
        <v>96806.847645759597</v>
      </c>
      <c r="BA2647" s="99">
        <v>0</v>
      </c>
      <c r="BB2647" s="99">
        <v>0</v>
      </c>
      <c r="BC2647" s="99">
        <v>605534.838516235</v>
      </c>
      <c r="BD2647" s="99">
        <v>0</v>
      </c>
      <c r="BE2647" s="99">
        <v>0</v>
      </c>
      <c r="BF2647" s="99">
        <v>12590.7054030895</v>
      </c>
      <c r="BG2647" s="99">
        <v>663348.25668334996</v>
      </c>
      <c r="BH2647" s="99">
        <v>5378.0088953971899</v>
      </c>
      <c r="BI2647" s="99">
        <v>35709.216293811798</v>
      </c>
      <c r="BJ2647" s="99">
        <v>168966.549007416</v>
      </c>
      <c r="BK2647" s="99">
        <v>655.44351092726004</v>
      </c>
      <c r="BL2647" s="99">
        <v>0</v>
      </c>
      <c r="BM2647" s="99">
        <v>0</v>
      </c>
      <c r="BN2647" s="99">
        <v>0</v>
      </c>
      <c r="BO2647" s="99">
        <v>0</v>
      </c>
      <c r="BP2647" s="99">
        <v>0</v>
      </c>
      <c r="BQ2647" s="99">
        <v>0</v>
      </c>
      <c r="BR2647" s="99">
        <v>14189.233490824699</v>
      </c>
      <c r="BS2647" s="99">
        <v>40536.229794502302</v>
      </c>
      <c r="BT2647" s="99">
        <v>0</v>
      </c>
      <c r="BU2647" s="99">
        <v>0</v>
      </c>
      <c r="BV2647" s="99">
        <v>154486.69365692101</v>
      </c>
      <c r="BW2647" s="99">
        <v>0</v>
      </c>
      <c r="BX2647" s="99">
        <v>0</v>
      </c>
      <c r="BY2647" s="99">
        <v>0</v>
      </c>
      <c r="BZ2647" s="99">
        <v>0</v>
      </c>
      <c r="CA2647" s="99">
        <v>1608.76975928247</v>
      </c>
      <c r="CB2647" s="99">
        <v>256777.46247673</v>
      </c>
      <c r="CC2647" s="99">
        <v>1927906.46018982</v>
      </c>
      <c r="CD2647" s="99">
        <v>208552.69790840099</v>
      </c>
      <c r="CE2647" s="99">
        <v>28.328985863830901</v>
      </c>
      <c r="CF2647" s="99">
        <v>4846.1403811574</v>
      </c>
      <c r="CG2647" s="99">
        <v>41259.9414486885</v>
      </c>
      <c r="CH2647" s="99">
        <v>0</v>
      </c>
      <c r="CI2647" s="99">
        <v>1636.5331796109699</v>
      </c>
      <c r="CJ2647" s="99">
        <v>261641.00147819499</v>
      </c>
      <c r="CK2647" s="99">
        <v>1969759.23999023</v>
      </c>
      <c r="CL2647" s="99">
        <v>213365.10663413999</v>
      </c>
      <c r="CM2647" s="203">
        <f t="shared" si="123"/>
        <v>2157.5629813149599</v>
      </c>
      <c r="CN2647" s="203">
        <f t="shared" si="124"/>
        <v>441482.39243888797</v>
      </c>
      <c r="CO2647" s="203">
        <f t="shared" si="125"/>
        <v>2633107.4966735798</v>
      </c>
      <c r="CP2647" s="99">
        <v>213365.10663413999</v>
      </c>
      <c r="CQ2647" s="99">
        <v>0</v>
      </c>
      <c r="CR2647" s="99">
        <v>0</v>
      </c>
      <c r="CS2647" s="99">
        <v>0</v>
      </c>
      <c r="CT2647" s="99">
        <v>0</v>
      </c>
    </row>
    <row r="2648" spans="1:98">
      <c r="A2648" s="98" t="s">
        <v>195</v>
      </c>
      <c r="B2648" s="100">
        <v>41334</v>
      </c>
      <c r="C2648" s="99">
        <v>124.335242789239</v>
      </c>
      <c r="D2648" s="99">
        <v>167.73887115344399</v>
      </c>
      <c r="E2648" s="99">
        <v>1318.60851587355</v>
      </c>
      <c r="F2648" s="99">
        <v>14.030112136970301</v>
      </c>
      <c r="G2648" s="99">
        <v>29.098608143860499</v>
      </c>
      <c r="H2648" s="99">
        <v>0</v>
      </c>
      <c r="I2648" s="99">
        <v>0</v>
      </c>
      <c r="J2648" s="99">
        <v>519.02865029871498</v>
      </c>
      <c r="K2648" s="99">
        <v>0</v>
      </c>
      <c r="L2648" s="99">
        <v>1115.7416895479</v>
      </c>
      <c r="M2648" s="99">
        <v>40.846414038911497</v>
      </c>
      <c r="N2648" s="99">
        <v>72.9650349989533</v>
      </c>
      <c r="O2648" s="99">
        <v>0</v>
      </c>
      <c r="P2648" s="99">
        <v>129.052089774981</v>
      </c>
      <c r="Q2648" s="99">
        <v>278.01565753296001</v>
      </c>
      <c r="R2648" s="99">
        <v>0</v>
      </c>
      <c r="S2648" s="99">
        <v>9.6363046010956204</v>
      </c>
      <c r="T2648" s="99">
        <v>0</v>
      </c>
      <c r="U2648" s="99">
        <v>526.31276611238695</v>
      </c>
      <c r="V2648" s="99">
        <v>15441.690614819499</v>
      </c>
      <c r="W2648" s="99">
        <v>27303.860468864401</v>
      </c>
      <c r="X2648" s="99">
        <v>203083.96897888201</v>
      </c>
      <c r="Y2648" s="99">
        <v>607.01188571006105</v>
      </c>
      <c r="Z2648" s="99">
        <v>4233.9510478377297</v>
      </c>
      <c r="AA2648" s="99">
        <v>0</v>
      </c>
      <c r="AB2648" s="99">
        <v>0</v>
      </c>
      <c r="AC2648" s="99">
        <v>179656.311403275</v>
      </c>
      <c r="AD2648" s="99">
        <v>0</v>
      </c>
      <c r="AE2648" s="99">
        <v>148285.269687653</v>
      </c>
      <c r="AF2648" s="99">
        <v>9606.3528836965597</v>
      </c>
      <c r="AG2648" s="99">
        <v>11058.344834089299</v>
      </c>
      <c r="AH2648" s="99">
        <v>0</v>
      </c>
      <c r="AI2648" s="99">
        <v>16234.558592081101</v>
      </c>
      <c r="AJ2648" s="99">
        <v>67245.905155181899</v>
      </c>
      <c r="AK2648" s="99">
        <v>0</v>
      </c>
      <c r="AL2648" s="99">
        <v>1084.19265493751</v>
      </c>
      <c r="AM2648" s="99">
        <v>0</v>
      </c>
      <c r="AN2648" s="99">
        <v>182287.49178886399</v>
      </c>
      <c r="AO2648" s="99">
        <v>148301.64743042001</v>
      </c>
      <c r="AP2648" s="99">
        <v>294806.56291198701</v>
      </c>
      <c r="AQ2648" s="99">
        <v>1491055.5756073</v>
      </c>
      <c r="AR2648" s="99">
        <v>7411.3958408832596</v>
      </c>
      <c r="AS2648" s="99">
        <v>35568.2948203087</v>
      </c>
      <c r="AT2648" s="99">
        <v>0</v>
      </c>
      <c r="AU2648" s="99">
        <v>0</v>
      </c>
      <c r="AV2648" s="99">
        <v>674293.89801788295</v>
      </c>
      <c r="AW2648" s="99">
        <v>0</v>
      </c>
      <c r="AX2648" s="99">
        <v>971348.19577789295</v>
      </c>
      <c r="AY2648" s="99">
        <v>91223.825190544099</v>
      </c>
      <c r="AZ2648" s="99">
        <v>90479.053411483794</v>
      </c>
      <c r="BA2648" s="99">
        <v>0</v>
      </c>
      <c r="BB2648" s="99">
        <v>160036.737632751</v>
      </c>
      <c r="BC2648" s="99">
        <v>605202.03548431396</v>
      </c>
      <c r="BD2648" s="99">
        <v>0</v>
      </c>
      <c r="BE2648" s="99">
        <v>9765.0827134847605</v>
      </c>
      <c r="BF2648" s="99">
        <v>0</v>
      </c>
      <c r="BG2648" s="99">
        <v>683350.20527648902</v>
      </c>
      <c r="BH2648" s="99">
        <v>13255.983020186401</v>
      </c>
      <c r="BI2648" s="99">
        <v>39987.718748092702</v>
      </c>
      <c r="BJ2648" s="99">
        <v>167842.00478744501</v>
      </c>
      <c r="BK2648" s="99">
        <v>843.98426535725605</v>
      </c>
      <c r="BL2648" s="99">
        <v>0</v>
      </c>
      <c r="BM2648" s="99">
        <v>0</v>
      </c>
      <c r="BN2648" s="99">
        <v>0</v>
      </c>
      <c r="BO2648" s="99">
        <v>0</v>
      </c>
      <c r="BP2648" s="99">
        <v>0</v>
      </c>
      <c r="BQ2648" s="99">
        <v>0</v>
      </c>
      <c r="BR2648" s="99">
        <v>13630.5557807684</v>
      </c>
      <c r="BS2648" s="99">
        <v>41214.323634624503</v>
      </c>
      <c r="BT2648" s="99">
        <v>0</v>
      </c>
      <c r="BU2648" s="99">
        <v>11056</v>
      </c>
      <c r="BV2648" s="99">
        <v>155363.169826508</v>
      </c>
      <c r="BW2648" s="99">
        <v>0</v>
      </c>
      <c r="BX2648" s="99">
        <v>729.88999909162499</v>
      </c>
      <c r="BY2648" s="99">
        <v>0</v>
      </c>
      <c r="BZ2648" s="99">
        <v>0</v>
      </c>
      <c r="CA2648" s="99">
        <v>1621.5257324725401</v>
      </c>
      <c r="CB2648" s="99">
        <v>248007.690376282</v>
      </c>
      <c r="CC2648" s="99">
        <v>1927317.5811615</v>
      </c>
      <c r="CD2648" s="99">
        <v>223189.34446144101</v>
      </c>
      <c r="CE2648" s="99">
        <v>28.947539884829901</v>
      </c>
      <c r="CF2648" s="99">
        <v>4243.5669598579398</v>
      </c>
      <c r="CG2648" s="99">
        <v>35656.345989704103</v>
      </c>
      <c r="CH2648" s="99">
        <v>0</v>
      </c>
      <c r="CI2648" s="99">
        <v>1646.8372829407499</v>
      </c>
      <c r="CJ2648" s="99">
        <v>252247.23997688299</v>
      </c>
      <c r="CK2648" s="99">
        <v>1963410.1281890899</v>
      </c>
      <c r="CL2648" s="99">
        <v>228308.977003098</v>
      </c>
      <c r="CM2648" s="203">
        <f t="shared" si="123"/>
        <v>2173.1500490531371</v>
      </c>
      <c r="CN2648" s="203">
        <f t="shared" si="124"/>
        <v>434534.73176574695</v>
      </c>
      <c r="CO2648" s="203">
        <f t="shared" si="125"/>
        <v>2646760.333465579</v>
      </c>
      <c r="CP2648" s="99">
        <v>228308.977003098</v>
      </c>
      <c r="CQ2648" s="99">
        <v>0</v>
      </c>
      <c r="CR2648" s="99">
        <v>0</v>
      </c>
      <c r="CS2648" s="99">
        <v>0</v>
      </c>
      <c r="CT2648" s="99">
        <v>0</v>
      </c>
    </row>
    <row r="2649" spans="1:98">
      <c r="A2649" s="98" t="s">
        <v>195</v>
      </c>
      <c r="B2649" s="100">
        <v>41426</v>
      </c>
      <c r="C2649" s="99">
        <v>128.08138162083901</v>
      </c>
      <c r="D2649" s="99">
        <v>174.36294551938801</v>
      </c>
      <c r="E2649" s="99">
        <v>1342.6413826197399</v>
      </c>
      <c r="F2649" s="99">
        <v>10.638698140974199</v>
      </c>
      <c r="G2649" s="99">
        <v>30.582999544916699</v>
      </c>
      <c r="H2649" s="99">
        <v>0</v>
      </c>
      <c r="I2649" s="99">
        <v>0</v>
      </c>
      <c r="J2649" s="99">
        <v>513.14447885751702</v>
      </c>
      <c r="K2649" s="99">
        <v>0</v>
      </c>
      <c r="L2649" s="99">
        <v>1084.56905813515</v>
      </c>
      <c r="M2649" s="99">
        <v>43.261856352910399</v>
      </c>
      <c r="N2649" s="99">
        <v>73.113262577913702</v>
      </c>
      <c r="O2649" s="99">
        <v>0</v>
      </c>
      <c r="P2649" s="99">
        <v>121.34380615782</v>
      </c>
      <c r="Q2649" s="99">
        <v>281.745581645519</v>
      </c>
      <c r="R2649" s="99">
        <v>0</v>
      </c>
      <c r="S2649" s="99">
        <v>12.114838552311999</v>
      </c>
      <c r="T2649" s="99">
        <v>0</v>
      </c>
      <c r="U2649" s="99">
        <v>519.032667800784</v>
      </c>
      <c r="V2649" s="99">
        <v>16825.735620737101</v>
      </c>
      <c r="W2649" s="99">
        <v>35891.591656208002</v>
      </c>
      <c r="X2649" s="99">
        <v>214931.23385047901</v>
      </c>
      <c r="Y2649" s="99">
        <v>441.685149721801</v>
      </c>
      <c r="Z2649" s="99">
        <v>4210.8834179639798</v>
      </c>
      <c r="AA2649" s="99">
        <v>0</v>
      </c>
      <c r="AB2649" s="99">
        <v>0</v>
      </c>
      <c r="AC2649" s="99">
        <v>178909.96979522699</v>
      </c>
      <c r="AD2649" s="99">
        <v>0</v>
      </c>
      <c r="AE2649" s="99">
        <v>146809.88046455401</v>
      </c>
      <c r="AF2649" s="99">
        <v>10181.7332302332</v>
      </c>
      <c r="AG2649" s="99">
        <v>10960.040968060501</v>
      </c>
      <c r="AH2649" s="99">
        <v>0</v>
      </c>
      <c r="AI2649" s="99">
        <v>15398.5572208166</v>
      </c>
      <c r="AJ2649" s="99">
        <v>72014.997058868394</v>
      </c>
      <c r="AK2649" s="99">
        <v>0</v>
      </c>
      <c r="AL2649" s="99">
        <v>1322.0411646068101</v>
      </c>
      <c r="AM2649" s="99">
        <v>0</v>
      </c>
      <c r="AN2649" s="99">
        <v>181613.38944625901</v>
      </c>
      <c r="AO2649" s="99">
        <v>159710.045286179</v>
      </c>
      <c r="AP2649" s="99">
        <v>288883.40641784703</v>
      </c>
      <c r="AQ2649" s="99">
        <v>1576109.7716369601</v>
      </c>
      <c r="AR2649" s="99">
        <v>4567.0934864282599</v>
      </c>
      <c r="AS2649" s="99">
        <v>35426.2828702927</v>
      </c>
      <c r="AT2649" s="99">
        <v>0</v>
      </c>
      <c r="AU2649" s="99">
        <v>0</v>
      </c>
      <c r="AV2649" s="99">
        <v>674909.39742279099</v>
      </c>
      <c r="AW2649" s="99">
        <v>0</v>
      </c>
      <c r="AX2649" s="99">
        <v>994491.99093627895</v>
      </c>
      <c r="AY2649" s="99">
        <v>92795.722477912903</v>
      </c>
      <c r="AZ2649" s="99">
        <v>88039.270465850801</v>
      </c>
      <c r="BA2649" s="99">
        <v>0</v>
      </c>
      <c r="BB2649" s="99">
        <v>156723.21441650399</v>
      </c>
      <c r="BC2649" s="99">
        <v>639063.47885894799</v>
      </c>
      <c r="BD2649" s="99">
        <v>0</v>
      </c>
      <c r="BE2649" s="99">
        <v>12042.420582652099</v>
      </c>
      <c r="BF2649" s="99">
        <v>0</v>
      </c>
      <c r="BG2649" s="99">
        <v>683696.16734314</v>
      </c>
      <c r="BH2649" s="99">
        <v>15010.7886099815</v>
      </c>
      <c r="BI2649" s="99">
        <v>38732.332181453698</v>
      </c>
      <c r="BJ2649" s="99">
        <v>183876.141000748</v>
      </c>
      <c r="BK2649" s="99">
        <v>663.24630527198303</v>
      </c>
      <c r="BL2649" s="99">
        <v>0</v>
      </c>
      <c r="BM2649" s="99">
        <v>0</v>
      </c>
      <c r="BN2649" s="99">
        <v>0</v>
      </c>
      <c r="BO2649" s="99">
        <v>0</v>
      </c>
      <c r="BP2649" s="99">
        <v>0</v>
      </c>
      <c r="BQ2649" s="99">
        <v>0</v>
      </c>
      <c r="BR2649" s="99">
        <v>15532.0078454018</v>
      </c>
      <c r="BS2649" s="99">
        <v>44988.459643364004</v>
      </c>
      <c r="BT2649" s="99">
        <v>0</v>
      </c>
      <c r="BU2649" s="99">
        <v>11700</v>
      </c>
      <c r="BV2649" s="99">
        <v>167307.40211296099</v>
      </c>
      <c r="BW2649" s="99">
        <v>0</v>
      </c>
      <c r="BX2649" s="99">
        <v>968.63999900221802</v>
      </c>
      <c r="BY2649" s="99">
        <v>0</v>
      </c>
      <c r="BZ2649" s="99">
        <v>0</v>
      </c>
      <c r="CA2649" s="99">
        <v>1651.45007734001</v>
      </c>
      <c r="CB2649" s="99">
        <v>262634.19652175897</v>
      </c>
      <c r="CC2649" s="99">
        <v>2031911.70881653</v>
      </c>
      <c r="CD2649" s="99">
        <v>238689.066772461</v>
      </c>
      <c r="CE2649" s="99">
        <v>30.603932237951099</v>
      </c>
      <c r="CF2649" s="99">
        <v>4220.0262506008103</v>
      </c>
      <c r="CG2649" s="99">
        <v>35458.337369918801</v>
      </c>
      <c r="CH2649" s="99">
        <v>0</v>
      </c>
      <c r="CI2649" s="99">
        <v>1686.5509699732099</v>
      </c>
      <c r="CJ2649" s="99">
        <v>266606.51708221401</v>
      </c>
      <c r="CK2649" s="99">
        <v>2064637.8736419701</v>
      </c>
      <c r="CL2649" s="99">
        <v>243290.95100974999</v>
      </c>
      <c r="CM2649" s="203">
        <f t="shared" si="123"/>
        <v>2205.5836377739938</v>
      </c>
      <c r="CN2649" s="203">
        <f t="shared" si="124"/>
        <v>448219.90652847302</v>
      </c>
      <c r="CO2649" s="203">
        <f t="shared" si="125"/>
        <v>2748334.0409851102</v>
      </c>
      <c r="CP2649" s="99">
        <v>243290.95100974999</v>
      </c>
      <c r="CQ2649" s="99">
        <v>0</v>
      </c>
      <c r="CR2649" s="99">
        <v>0</v>
      </c>
      <c r="CS2649" s="99">
        <v>0</v>
      </c>
      <c r="CT2649" s="99">
        <v>0</v>
      </c>
    </row>
    <row r="2650" spans="1:98">
      <c r="A2650" s="98" t="s">
        <v>195</v>
      </c>
      <c r="B2650" s="100">
        <v>41518</v>
      </c>
      <c r="C2650" s="99">
        <v>133.68599931523201</v>
      </c>
      <c r="D2650" s="99">
        <v>177.87252229079601</v>
      </c>
      <c r="E2650" s="99">
        <v>1370.48920096457</v>
      </c>
      <c r="F2650" s="99">
        <v>9.4177474629832396</v>
      </c>
      <c r="G2650" s="99">
        <v>29.870638922788199</v>
      </c>
      <c r="H2650" s="99">
        <v>0</v>
      </c>
      <c r="I2650" s="99">
        <v>0</v>
      </c>
      <c r="J2650" s="99">
        <v>520.29401107877504</v>
      </c>
      <c r="K2650" s="99">
        <v>0</v>
      </c>
      <c r="L2650" s="99">
        <v>1137.96638402343</v>
      </c>
      <c r="M2650" s="99">
        <v>43.065384522546097</v>
      </c>
      <c r="N2650" s="99">
        <v>73.506185081787393</v>
      </c>
      <c r="O2650" s="99">
        <v>0</v>
      </c>
      <c r="P2650" s="99">
        <v>129.38119094818799</v>
      </c>
      <c r="Q2650" s="99">
        <v>280.77534990385197</v>
      </c>
      <c r="R2650" s="99">
        <v>0</v>
      </c>
      <c r="S2650" s="99">
        <v>16.323775468161301</v>
      </c>
      <c r="T2650" s="99">
        <v>0</v>
      </c>
      <c r="U2650" s="99">
        <v>533.83062773942902</v>
      </c>
      <c r="V2650" s="99">
        <v>17638.827286004998</v>
      </c>
      <c r="W2650" s="99">
        <v>33340.999162197098</v>
      </c>
      <c r="X2650" s="99">
        <v>210019.772796631</v>
      </c>
      <c r="Y2650" s="99">
        <v>388.17990475892998</v>
      </c>
      <c r="Z2650" s="99">
        <v>4149.6761506795901</v>
      </c>
      <c r="AA2650" s="99">
        <v>0</v>
      </c>
      <c r="AB2650" s="99">
        <v>0</v>
      </c>
      <c r="AC2650" s="99">
        <v>174931.38792228699</v>
      </c>
      <c r="AD2650" s="99">
        <v>0</v>
      </c>
      <c r="AE2650" s="99">
        <v>147622.980323792</v>
      </c>
      <c r="AF2650" s="99">
        <v>10441.8313295841</v>
      </c>
      <c r="AG2650" s="99">
        <v>11153.2664040327</v>
      </c>
      <c r="AH2650" s="99">
        <v>0</v>
      </c>
      <c r="AI2650" s="99">
        <v>16085.2801891565</v>
      </c>
      <c r="AJ2650" s="99">
        <v>71489.200664520293</v>
      </c>
      <c r="AK2650" s="99">
        <v>0</v>
      </c>
      <c r="AL2650" s="99">
        <v>1724.41076047719</v>
      </c>
      <c r="AM2650" s="99">
        <v>0</v>
      </c>
      <c r="AN2650" s="99">
        <v>177827.45609092701</v>
      </c>
      <c r="AO2650" s="99">
        <v>166424.54247856099</v>
      </c>
      <c r="AP2650" s="99">
        <v>299286.46371460002</v>
      </c>
      <c r="AQ2650" s="99">
        <v>1531558.23474121</v>
      </c>
      <c r="AR2650" s="99">
        <v>4515.5509734749803</v>
      </c>
      <c r="AS2650" s="99">
        <v>34480.742813587203</v>
      </c>
      <c r="AT2650" s="99">
        <v>0</v>
      </c>
      <c r="AU2650" s="99">
        <v>0</v>
      </c>
      <c r="AV2650" s="99">
        <v>658647.15734863305</v>
      </c>
      <c r="AW2650" s="99">
        <v>0</v>
      </c>
      <c r="AX2650" s="99">
        <v>999881.05632018996</v>
      </c>
      <c r="AY2650" s="99">
        <v>96949.546172142</v>
      </c>
      <c r="AZ2650" s="99">
        <v>89706.854677200303</v>
      </c>
      <c r="BA2650" s="99">
        <v>0</v>
      </c>
      <c r="BB2650" s="99">
        <v>168884.91514396699</v>
      </c>
      <c r="BC2650" s="99">
        <v>647310.26058196998</v>
      </c>
      <c r="BD2650" s="99">
        <v>0</v>
      </c>
      <c r="BE2650" s="99">
        <v>15155.756092906</v>
      </c>
      <c r="BF2650" s="99">
        <v>0</v>
      </c>
      <c r="BG2650" s="99">
        <v>667293.75514221203</v>
      </c>
      <c r="BH2650" s="99">
        <v>16756.670365095099</v>
      </c>
      <c r="BI2650" s="99">
        <v>54603.2709302902</v>
      </c>
      <c r="BJ2650" s="99">
        <v>179484.76519393901</v>
      </c>
      <c r="BK2650" s="99">
        <v>665.56512023508503</v>
      </c>
      <c r="BL2650" s="99">
        <v>0</v>
      </c>
      <c r="BM2650" s="99">
        <v>0</v>
      </c>
      <c r="BN2650" s="99">
        <v>0</v>
      </c>
      <c r="BO2650" s="99">
        <v>0</v>
      </c>
      <c r="BP2650" s="99">
        <v>0</v>
      </c>
      <c r="BQ2650" s="99">
        <v>0</v>
      </c>
      <c r="BR2650" s="99">
        <v>16128.400875568401</v>
      </c>
      <c r="BS2650" s="99">
        <v>45646.228939533197</v>
      </c>
      <c r="BT2650" s="99">
        <v>0</v>
      </c>
      <c r="BU2650" s="99">
        <v>10937.75</v>
      </c>
      <c r="BV2650" s="99">
        <v>175583.469335556</v>
      </c>
      <c r="BW2650" s="99">
        <v>0</v>
      </c>
      <c r="BX2650" s="99">
        <v>1054.0799993872599</v>
      </c>
      <c r="BY2650" s="99">
        <v>0</v>
      </c>
      <c r="BZ2650" s="99">
        <v>0</v>
      </c>
      <c r="CA2650" s="99">
        <v>1682.41025011241</v>
      </c>
      <c r="CB2650" s="99">
        <v>262153.19261932402</v>
      </c>
      <c r="CC2650" s="99">
        <v>2009201.00569153</v>
      </c>
      <c r="CD2650" s="99">
        <v>247572.27670669599</v>
      </c>
      <c r="CE2650" s="99">
        <v>29.879832012811701</v>
      </c>
      <c r="CF2650" s="99">
        <v>4145.8561165928804</v>
      </c>
      <c r="CG2650" s="99">
        <v>34455.544682502703</v>
      </c>
      <c r="CH2650" s="99">
        <v>0</v>
      </c>
      <c r="CI2650" s="99">
        <v>1711.72067202628</v>
      </c>
      <c r="CJ2650" s="99">
        <v>266545.905284882</v>
      </c>
      <c r="CK2650" s="99">
        <v>2044891.4440765399</v>
      </c>
      <c r="CL2650" s="99">
        <v>252553.65962982201</v>
      </c>
      <c r="CM2650" s="203">
        <f t="shared" si="123"/>
        <v>2245.5512997657088</v>
      </c>
      <c r="CN2650" s="203">
        <f t="shared" si="124"/>
        <v>444373.36137580901</v>
      </c>
      <c r="CO2650" s="203">
        <f t="shared" si="125"/>
        <v>2712185.1992187519</v>
      </c>
      <c r="CP2650" s="99">
        <v>252553.65962982201</v>
      </c>
      <c r="CQ2650" s="99">
        <v>0</v>
      </c>
      <c r="CR2650" s="99">
        <v>0</v>
      </c>
      <c r="CS2650" s="99">
        <v>0</v>
      </c>
      <c r="CT2650" s="99">
        <v>0</v>
      </c>
    </row>
    <row r="2651" spans="1:98">
      <c r="A2651" s="98" t="s">
        <v>195</v>
      </c>
      <c r="B2651" s="100">
        <v>41609</v>
      </c>
      <c r="C2651" s="99">
        <v>170.624413482845</v>
      </c>
      <c r="D2651" s="99">
        <v>177.30231704749201</v>
      </c>
      <c r="E2651" s="99">
        <v>1388.25865963101</v>
      </c>
      <c r="F2651" s="99">
        <v>9.6136152889812401</v>
      </c>
      <c r="G2651" s="99">
        <v>26.520077053923199</v>
      </c>
      <c r="H2651" s="99">
        <v>0</v>
      </c>
      <c r="I2651" s="99">
        <v>0</v>
      </c>
      <c r="J2651" s="99">
        <v>501.68566996976699</v>
      </c>
      <c r="K2651" s="99">
        <v>0</v>
      </c>
      <c r="L2651" s="99">
        <v>1233.8201030492801</v>
      </c>
      <c r="M2651" s="99">
        <v>52.744093207642401</v>
      </c>
      <c r="N2651" s="99">
        <v>56.4553993246518</v>
      </c>
      <c r="O2651" s="99">
        <v>0</v>
      </c>
      <c r="P2651" s="99">
        <v>173.83719664998401</v>
      </c>
      <c r="Q2651" s="99">
        <v>285.89072809740901</v>
      </c>
      <c r="R2651" s="99">
        <v>0</v>
      </c>
      <c r="S2651" s="99">
        <v>12.124469682225</v>
      </c>
      <c r="T2651" s="99">
        <v>0</v>
      </c>
      <c r="U2651" s="99">
        <v>509.90716758370399</v>
      </c>
      <c r="V2651" s="99">
        <v>19478.0943775177</v>
      </c>
      <c r="W2651" s="99">
        <v>28854.5623266697</v>
      </c>
      <c r="X2651" s="99">
        <v>210479.84455108599</v>
      </c>
      <c r="Y2651" s="99">
        <v>376.190453026444</v>
      </c>
      <c r="Z2651" s="99">
        <v>4475.8723586201704</v>
      </c>
      <c r="AA2651" s="99">
        <v>0</v>
      </c>
      <c r="AB2651" s="99">
        <v>0</v>
      </c>
      <c r="AC2651" s="99">
        <v>171447.10080146801</v>
      </c>
      <c r="AD2651" s="99">
        <v>0</v>
      </c>
      <c r="AE2651" s="99">
        <v>158526.87962913499</v>
      </c>
      <c r="AF2651" s="99">
        <v>10980.1281979084</v>
      </c>
      <c r="AG2651" s="99">
        <v>9704.2958922386206</v>
      </c>
      <c r="AH2651" s="99">
        <v>0</v>
      </c>
      <c r="AI2651" s="99">
        <v>19431.786601781801</v>
      </c>
      <c r="AJ2651" s="99">
        <v>70329.597606658906</v>
      </c>
      <c r="AK2651" s="99">
        <v>0</v>
      </c>
      <c r="AL2651" s="99">
        <v>2088.1654573082901</v>
      </c>
      <c r="AM2651" s="99">
        <v>0</v>
      </c>
      <c r="AN2651" s="99">
        <v>173492.422552109</v>
      </c>
      <c r="AO2651" s="99">
        <v>183401.125480652</v>
      </c>
      <c r="AP2651" s="99">
        <v>281864.92738723801</v>
      </c>
      <c r="AQ2651" s="99">
        <v>1543303.7071380599</v>
      </c>
      <c r="AR2651" s="99">
        <v>4136.0937231779099</v>
      </c>
      <c r="AS2651" s="99">
        <v>37139.639852523796</v>
      </c>
      <c r="AT2651" s="99">
        <v>0</v>
      </c>
      <c r="AU2651" s="99">
        <v>0</v>
      </c>
      <c r="AV2651" s="99">
        <v>647352.31311798096</v>
      </c>
      <c r="AW2651" s="99">
        <v>0</v>
      </c>
      <c r="AX2651" s="99">
        <v>1066771.89393616</v>
      </c>
      <c r="AY2651" s="99">
        <v>104043.306360245</v>
      </c>
      <c r="AZ2651" s="99">
        <v>79971.712344169602</v>
      </c>
      <c r="BA2651" s="99">
        <v>0</v>
      </c>
      <c r="BB2651" s="99">
        <v>195080.30686569199</v>
      </c>
      <c r="BC2651" s="99">
        <v>627727.07728576695</v>
      </c>
      <c r="BD2651" s="99">
        <v>0</v>
      </c>
      <c r="BE2651" s="99">
        <v>17180.313602447499</v>
      </c>
      <c r="BF2651" s="99">
        <v>0</v>
      </c>
      <c r="BG2651" s="99">
        <v>653200.89504241897</v>
      </c>
      <c r="BH2651" s="99">
        <v>17857.372107982599</v>
      </c>
      <c r="BI2651" s="99">
        <v>46584.612456321702</v>
      </c>
      <c r="BJ2651" s="99">
        <v>164639.72493743899</v>
      </c>
      <c r="BK2651" s="99">
        <v>724.96068334579502</v>
      </c>
      <c r="BL2651" s="99">
        <v>0</v>
      </c>
      <c r="BM2651" s="99">
        <v>0</v>
      </c>
      <c r="BN2651" s="99">
        <v>0</v>
      </c>
      <c r="BO2651" s="99">
        <v>0</v>
      </c>
      <c r="BP2651" s="99">
        <v>0</v>
      </c>
      <c r="BQ2651" s="99">
        <v>0</v>
      </c>
      <c r="BR2651" s="99">
        <v>19004.170252084699</v>
      </c>
      <c r="BS2651" s="99">
        <v>29095.636138677601</v>
      </c>
      <c r="BT2651" s="99">
        <v>0</v>
      </c>
      <c r="BU2651" s="99">
        <v>12867.75</v>
      </c>
      <c r="BV2651" s="99">
        <v>168734.429761887</v>
      </c>
      <c r="BW2651" s="99">
        <v>0</v>
      </c>
      <c r="BX2651" s="99">
        <v>1376.2199997007799</v>
      </c>
      <c r="BY2651" s="99">
        <v>0</v>
      </c>
      <c r="BZ2651" s="99">
        <v>0</v>
      </c>
      <c r="CA2651" s="99">
        <v>1722.4470786750301</v>
      </c>
      <c r="CB2651" s="99">
        <v>259808.19182777399</v>
      </c>
      <c r="CC2651" s="99">
        <v>1995417.51002502</v>
      </c>
      <c r="CD2651" s="99">
        <v>229687.16555213899</v>
      </c>
      <c r="CE2651" s="99">
        <v>26.600912797963201</v>
      </c>
      <c r="CF2651" s="99">
        <v>4463.2846528291702</v>
      </c>
      <c r="CG2651" s="99">
        <v>37068.845643520399</v>
      </c>
      <c r="CH2651" s="99">
        <v>0</v>
      </c>
      <c r="CI2651" s="99">
        <v>1749.04124121368</v>
      </c>
      <c r="CJ2651" s="99">
        <v>264287.49050521897</v>
      </c>
      <c r="CK2651" s="99">
        <v>2033290.1158904999</v>
      </c>
      <c r="CL2651" s="99">
        <v>234755.41602516201</v>
      </c>
      <c r="CM2651" s="203">
        <f t="shared" si="123"/>
        <v>2258.9484087973842</v>
      </c>
      <c r="CN2651" s="203">
        <f t="shared" si="124"/>
        <v>437779.91305732797</v>
      </c>
      <c r="CO2651" s="203">
        <f t="shared" si="125"/>
        <v>2686491.0109329186</v>
      </c>
      <c r="CP2651" s="99">
        <v>234755.41602516201</v>
      </c>
      <c r="CQ2651" s="99">
        <v>0</v>
      </c>
      <c r="CR2651" s="99">
        <v>0</v>
      </c>
      <c r="CS2651" s="99">
        <v>0</v>
      </c>
      <c r="CT2651" s="99">
        <v>0</v>
      </c>
    </row>
    <row r="2652" spans="1:98">
      <c r="A2652" s="98" t="s">
        <v>195</v>
      </c>
      <c r="B2652" s="100">
        <v>41699</v>
      </c>
      <c r="C2652" s="99">
        <v>324.27264417335402</v>
      </c>
      <c r="D2652" s="99">
        <v>0</v>
      </c>
      <c r="E2652" s="99">
        <v>1402.3250592648999</v>
      </c>
      <c r="F2652" s="99">
        <v>7.0844959019450497</v>
      </c>
      <c r="G2652" s="99">
        <v>36.057638520840598</v>
      </c>
      <c r="H2652" s="99">
        <v>0</v>
      </c>
      <c r="I2652" s="99">
        <v>0</v>
      </c>
      <c r="J2652" s="99">
        <v>486.944234311581</v>
      </c>
      <c r="K2652" s="99">
        <v>0</v>
      </c>
      <c r="L2652" s="99">
        <v>1191.2326666116701</v>
      </c>
      <c r="M2652" s="99">
        <v>54.572484761942199</v>
      </c>
      <c r="N2652" s="99">
        <v>69.1940617812797</v>
      </c>
      <c r="O2652" s="99">
        <v>0</v>
      </c>
      <c r="P2652" s="99">
        <v>309.47697045654098</v>
      </c>
      <c r="Q2652" s="99">
        <v>118.522223301232</v>
      </c>
      <c r="R2652" s="99">
        <v>0</v>
      </c>
      <c r="S2652" s="99">
        <v>17.309234008425801</v>
      </c>
      <c r="T2652" s="99">
        <v>0</v>
      </c>
      <c r="U2652" s="99">
        <v>494.78881558030798</v>
      </c>
      <c r="V2652" s="99">
        <v>45285.675199508703</v>
      </c>
      <c r="W2652" s="99">
        <v>0</v>
      </c>
      <c r="X2652" s="99">
        <v>217344.90658378601</v>
      </c>
      <c r="Y2652" s="99">
        <v>379.26680054888101</v>
      </c>
      <c r="Z2652" s="99">
        <v>5376.6945498585701</v>
      </c>
      <c r="AA2652" s="99">
        <v>0</v>
      </c>
      <c r="AB2652" s="99">
        <v>0</v>
      </c>
      <c r="AC2652" s="99">
        <v>165528.373035431</v>
      </c>
      <c r="AD2652" s="99">
        <v>0</v>
      </c>
      <c r="AE2652" s="99">
        <v>154407.36729812599</v>
      </c>
      <c r="AF2652" s="99">
        <v>11637.5298154354</v>
      </c>
      <c r="AG2652" s="99">
        <v>12687.140481352801</v>
      </c>
      <c r="AH2652" s="99">
        <v>0</v>
      </c>
      <c r="AI2652" s="99">
        <v>43621.508230209402</v>
      </c>
      <c r="AJ2652" s="99">
        <v>43437.308616161303</v>
      </c>
      <c r="AK2652" s="99">
        <v>0</v>
      </c>
      <c r="AL2652" s="99">
        <v>2382.1484523713598</v>
      </c>
      <c r="AM2652" s="99">
        <v>0</v>
      </c>
      <c r="AN2652" s="99">
        <v>168061.227420807</v>
      </c>
      <c r="AO2652" s="99">
        <v>410324.35993194598</v>
      </c>
      <c r="AP2652" s="99">
        <v>0</v>
      </c>
      <c r="AQ2652" s="99">
        <v>1615711.39628601</v>
      </c>
      <c r="AR2652" s="99">
        <v>3940.4916392564801</v>
      </c>
      <c r="AS2652" s="99">
        <v>46124.729582309701</v>
      </c>
      <c r="AT2652" s="99">
        <v>0</v>
      </c>
      <c r="AU2652" s="99">
        <v>0</v>
      </c>
      <c r="AV2652" s="99">
        <v>625709.94951629604</v>
      </c>
      <c r="AW2652" s="99">
        <v>0</v>
      </c>
      <c r="AX2652" s="99">
        <v>1023659.63129425</v>
      </c>
      <c r="AY2652" s="99">
        <v>118012.639349937</v>
      </c>
      <c r="AZ2652" s="99">
        <v>103104.330264091</v>
      </c>
      <c r="BA2652" s="99">
        <v>0</v>
      </c>
      <c r="BB2652" s="99">
        <v>398987.54620361299</v>
      </c>
      <c r="BC2652" s="99">
        <v>385467.82601928699</v>
      </c>
      <c r="BD2652" s="99">
        <v>0</v>
      </c>
      <c r="BE2652" s="99">
        <v>20615.798912763599</v>
      </c>
      <c r="BF2652" s="99">
        <v>0</v>
      </c>
      <c r="BG2652" s="99">
        <v>635101.60421752895</v>
      </c>
      <c r="BH2652" s="99">
        <v>40741.871545314803</v>
      </c>
      <c r="BI2652" s="99">
        <v>0</v>
      </c>
      <c r="BJ2652" s="99">
        <v>165488.77983856201</v>
      </c>
      <c r="BK2652" s="99">
        <v>693.041501559317</v>
      </c>
      <c r="BL2652" s="99">
        <v>0</v>
      </c>
      <c r="BM2652" s="99">
        <v>0</v>
      </c>
      <c r="BN2652" s="99">
        <v>0</v>
      </c>
      <c r="BO2652" s="99">
        <v>0</v>
      </c>
      <c r="BP2652" s="99">
        <v>0</v>
      </c>
      <c r="BQ2652" s="99">
        <v>0</v>
      </c>
      <c r="BR2652" s="99">
        <v>19307.754892826099</v>
      </c>
      <c r="BS2652" s="99">
        <v>35518.249647617296</v>
      </c>
      <c r="BT2652" s="99">
        <v>0</v>
      </c>
      <c r="BU2652" s="99">
        <v>29677.75</v>
      </c>
      <c r="BV2652" s="99">
        <v>121921.37426567099</v>
      </c>
      <c r="BW2652" s="99">
        <v>0</v>
      </c>
      <c r="BX2652" s="99">
        <v>1649.2899986505499</v>
      </c>
      <c r="BY2652" s="99">
        <v>0</v>
      </c>
      <c r="BZ2652" s="99">
        <v>0</v>
      </c>
      <c r="CA2652" s="99">
        <v>1732.21397058666</v>
      </c>
      <c r="CB2652" s="99">
        <v>263207.355026245</v>
      </c>
      <c r="CC2652" s="99">
        <v>2045355.0958252</v>
      </c>
      <c r="CD2652" s="99">
        <v>207116.03349685701</v>
      </c>
      <c r="CE2652" s="99">
        <v>35.996967149898403</v>
      </c>
      <c r="CF2652" s="99">
        <v>5382.3853784799603</v>
      </c>
      <c r="CG2652" s="99">
        <v>46181.572291374199</v>
      </c>
      <c r="CH2652" s="99">
        <v>0</v>
      </c>
      <c r="CI2652" s="99">
        <v>1764.8737862855201</v>
      </c>
      <c r="CJ2652" s="99">
        <v>268615.81842422503</v>
      </c>
      <c r="CK2652" s="99">
        <v>2092624.6241607701</v>
      </c>
      <c r="CL2652" s="99">
        <v>213336.39906692499</v>
      </c>
      <c r="CM2652" s="203">
        <f t="shared" si="123"/>
        <v>2259.662601865828</v>
      </c>
      <c r="CN2652" s="203">
        <f t="shared" si="124"/>
        <v>436677.04584503203</v>
      </c>
      <c r="CO2652" s="203">
        <f t="shared" si="125"/>
        <v>2727726.2283782992</v>
      </c>
      <c r="CP2652" s="99">
        <v>213336.39906692499</v>
      </c>
      <c r="CQ2652" s="99">
        <v>0</v>
      </c>
      <c r="CR2652" s="99">
        <v>0</v>
      </c>
      <c r="CS2652" s="99">
        <v>0</v>
      </c>
      <c r="CT2652" s="99">
        <v>0</v>
      </c>
    </row>
    <row r="2653" spans="1:98">
      <c r="A2653" s="98" t="s">
        <v>195</v>
      </c>
      <c r="B2653" s="100">
        <v>41791</v>
      </c>
      <c r="C2653" s="99">
        <v>313.23708920925901</v>
      </c>
      <c r="D2653" s="99">
        <v>0</v>
      </c>
      <c r="E2653" s="99">
        <v>1391.73193413019</v>
      </c>
      <c r="F2653" s="99">
        <v>7.3230981689994197</v>
      </c>
      <c r="G2653" s="99">
        <v>30.364055129932201</v>
      </c>
      <c r="H2653" s="99">
        <v>0</v>
      </c>
      <c r="I2653" s="99">
        <v>0</v>
      </c>
      <c r="J2653" s="99">
        <v>481.46182634681497</v>
      </c>
      <c r="K2653" s="99">
        <v>0</v>
      </c>
      <c r="L2653" s="99">
        <v>1141.30624070764</v>
      </c>
      <c r="M2653" s="99">
        <v>48.989700557664001</v>
      </c>
      <c r="N2653" s="99">
        <v>67.697574595920699</v>
      </c>
      <c r="O2653" s="99">
        <v>0</v>
      </c>
      <c r="P2653" s="99">
        <v>288.68334323912899</v>
      </c>
      <c r="Q2653" s="99">
        <v>115.428196029738</v>
      </c>
      <c r="R2653" s="99">
        <v>0</v>
      </c>
      <c r="S2653" s="99">
        <v>15.076915854588201</v>
      </c>
      <c r="T2653" s="99">
        <v>0</v>
      </c>
      <c r="U2653" s="99">
        <v>488.07734212651798</v>
      </c>
      <c r="V2653" s="99">
        <v>46009.9647021294</v>
      </c>
      <c r="W2653" s="99">
        <v>0</v>
      </c>
      <c r="X2653" s="99">
        <v>213722.10708046</v>
      </c>
      <c r="Y2653" s="99">
        <v>376.96046339347998</v>
      </c>
      <c r="Z2653" s="99">
        <v>5338.1461833715402</v>
      </c>
      <c r="AA2653" s="99">
        <v>0</v>
      </c>
      <c r="AB2653" s="99">
        <v>0</v>
      </c>
      <c r="AC2653" s="99">
        <v>162013.32732772801</v>
      </c>
      <c r="AD2653" s="99">
        <v>0</v>
      </c>
      <c r="AE2653" s="99">
        <v>145274.948570251</v>
      </c>
      <c r="AF2653" s="99">
        <v>10660.7613587379</v>
      </c>
      <c r="AG2653" s="99">
        <v>13439.2547374964</v>
      </c>
      <c r="AH2653" s="99">
        <v>0</v>
      </c>
      <c r="AI2653" s="99">
        <v>42425.745535373702</v>
      </c>
      <c r="AJ2653" s="99">
        <v>40994.622023582502</v>
      </c>
      <c r="AK2653" s="99">
        <v>0</v>
      </c>
      <c r="AL2653" s="99">
        <v>2640.7299576997798</v>
      </c>
      <c r="AM2653" s="99">
        <v>0</v>
      </c>
      <c r="AN2653" s="99">
        <v>165303.765550613</v>
      </c>
      <c r="AO2653" s="99">
        <v>409697.53178405802</v>
      </c>
      <c r="AP2653" s="99">
        <v>0</v>
      </c>
      <c r="AQ2653" s="99">
        <v>1582880.26644897</v>
      </c>
      <c r="AR2653" s="99">
        <v>4314.75307369232</v>
      </c>
      <c r="AS2653" s="99">
        <v>46994.842267990098</v>
      </c>
      <c r="AT2653" s="99">
        <v>0</v>
      </c>
      <c r="AU2653" s="99">
        <v>0</v>
      </c>
      <c r="AV2653" s="99">
        <v>622249.54721832299</v>
      </c>
      <c r="AW2653" s="99">
        <v>0</v>
      </c>
      <c r="AX2653" s="99">
        <v>980490.13649749802</v>
      </c>
      <c r="AY2653" s="99">
        <v>103230.05753421799</v>
      </c>
      <c r="AZ2653" s="99">
        <v>106881.11948871599</v>
      </c>
      <c r="BA2653" s="99">
        <v>0</v>
      </c>
      <c r="BB2653" s="99">
        <v>393441.74426651001</v>
      </c>
      <c r="BC2653" s="99">
        <v>358617.69303894002</v>
      </c>
      <c r="BD2653" s="99">
        <v>0</v>
      </c>
      <c r="BE2653" s="99">
        <v>22866.568816900301</v>
      </c>
      <c r="BF2653" s="99">
        <v>0</v>
      </c>
      <c r="BG2653" s="99">
        <v>634121.35565948498</v>
      </c>
      <c r="BH2653" s="99">
        <v>41206.022692680403</v>
      </c>
      <c r="BI2653" s="99">
        <v>0</v>
      </c>
      <c r="BJ2653" s="99">
        <v>152353.092370987</v>
      </c>
      <c r="BK2653" s="99">
        <v>689.77842118591104</v>
      </c>
      <c r="BL2653" s="99">
        <v>0</v>
      </c>
      <c r="BM2653" s="99">
        <v>0</v>
      </c>
      <c r="BN2653" s="99">
        <v>0</v>
      </c>
      <c r="BO2653" s="99">
        <v>0</v>
      </c>
      <c r="BP2653" s="99">
        <v>0</v>
      </c>
      <c r="BQ2653" s="99">
        <v>0</v>
      </c>
      <c r="BR2653" s="99">
        <v>16943.836780548099</v>
      </c>
      <c r="BS2653" s="99">
        <v>31099.424766302101</v>
      </c>
      <c r="BT2653" s="99">
        <v>0</v>
      </c>
      <c r="BU2653" s="99">
        <v>31027.25</v>
      </c>
      <c r="BV2653" s="99">
        <v>115898.674908638</v>
      </c>
      <c r="BW2653" s="99">
        <v>0</v>
      </c>
      <c r="BX2653" s="99">
        <v>1936.87999901176</v>
      </c>
      <c r="BY2653" s="99">
        <v>0</v>
      </c>
      <c r="BZ2653" s="99">
        <v>0</v>
      </c>
      <c r="CA2653" s="99">
        <v>1705.7197913974501</v>
      </c>
      <c r="CB2653" s="99">
        <v>259876.24853897101</v>
      </c>
      <c r="CC2653" s="99">
        <v>2004432.79966736</v>
      </c>
      <c r="CD2653" s="99">
        <v>193833.15219306899</v>
      </c>
      <c r="CE2653" s="99">
        <v>30.363967807963501</v>
      </c>
      <c r="CF2653" s="99">
        <v>5347.8382265567798</v>
      </c>
      <c r="CG2653" s="99">
        <v>47039.510163307197</v>
      </c>
      <c r="CH2653" s="99">
        <v>0</v>
      </c>
      <c r="CI2653" s="99">
        <v>1739.24468742311</v>
      </c>
      <c r="CJ2653" s="99">
        <v>265095.685913086</v>
      </c>
      <c r="CK2653" s="99">
        <v>2050108.1397094701</v>
      </c>
      <c r="CL2653" s="99">
        <v>200237.971969604</v>
      </c>
      <c r="CM2653" s="203">
        <f t="shared" si="123"/>
        <v>2227.322029549628</v>
      </c>
      <c r="CN2653" s="203">
        <f t="shared" si="124"/>
        <v>430399.45146369899</v>
      </c>
      <c r="CO2653" s="203">
        <f t="shared" si="125"/>
        <v>2684229.4953689552</v>
      </c>
      <c r="CP2653" s="99">
        <v>200237.971969604</v>
      </c>
      <c r="CQ2653" s="99">
        <v>0</v>
      </c>
      <c r="CR2653" s="99">
        <v>0</v>
      </c>
      <c r="CS2653" s="99">
        <v>0</v>
      </c>
      <c r="CT2653" s="99">
        <v>0</v>
      </c>
    </row>
    <row r="2654" spans="1:98">
      <c r="A2654" s="98" t="s">
        <v>195</v>
      </c>
      <c r="B2654" s="100">
        <v>41883</v>
      </c>
      <c r="C2654" s="99">
        <v>324.96141348779202</v>
      </c>
      <c r="D2654" s="99">
        <v>0</v>
      </c>
      <c r="E2654" s="99">
        <v>1433.4051539152899</v>
      </c>
      <c r="F2654" s="99">
        <v>7.1423231389490001</v>
      </c>
      <c r="G2654" s="99">
        <v>36.732670719735303</v>
      </c>
      <c r="H2654" s="99">
        <v>0</v>
      </c>
      <c r="I2654" s="99">
        <v>0</v>
      </c>
      <c r="J2654" s="99">
        <v>470.49236610904302</v>
      </c>
      <c r="K2654" s="99">
        <v>0</v>
      </c>
      <c r="L2654" s="99">
        <v>1188.08073322475</v>
      </c>
      <c r="M2654" s="99">
        <v>51.638769872952302</v>
      </c>
      <c r="N2654" s="99">
        <v>79.594601420685606</v>
      </c>
      <c r="O2654" s="99">
        <v>0</v>
      </c>
      <c r="P2654" s="99">
        <v>298.49789566174201</v>
      </c>
      <c r="Q2654" s="99">
        <v>126.784930157475</v>
      </c>
      <c r="R2654" s="99">
        <v>0</v>
      </c>
      <c r="S2654" s="99">
        <v>21.5871023002546</v>
      </c>
      <c r="T2654" s="99">
        <v>0</v>
      </c>
      <c r="U2654" s="99">
        <v>477.85322728380601</v>
      </c>
      <c r="V2654" s="99">
        <v>49641.250939369202</v>
      </c>
      <c r="W2654" s="99">
        <v>0</v>
      </c>
      <c r="X2654" s="99">
        <v>212822.230640411</v>
      </c>
      <c r="Y2654" s="99">
        <v>390.02449532970797</v>
      </c>
      <c r="Z2654" s="99">
        <v>6265.2844907641402</v>
      </c>
      <c r="AA2654" s="99">
        <v>0</v>
      </c>
      <c r="AB2654" s="99">
        <v>0</v>
      </c>
      <c r="AC2654" s="99">
        <v>160964.639333725</v>
      </c>
      <c r="AD2654" s="99">
        <v>0</v>
      </c>
      <c r="AE2654" s="99">
        <v>146245.022449493</v>
      </c>
      <c r="AF2654" s="99">
        <v>10824.1459838152</v>
      </c>
      <c r="AG2654" s="99">
        <v>12848.061145305601</v>
      </c>
      <c r="AH2654" s="99">
        <v>0</v>
      </c>
      <c r="AI2654" s="99">
        <v>45099.3032317162</v>
      </c>
      <c r="AJ2654" s="99">
        <v>44718.260892867998</v>
      </c>
      <c r="AK2654" s="99">
        <v>0</v>
      </c>
      <c r="AL2654" s="99">
        <v>3026.3480945229499</v>
      </c>
      <c r="AM2654" s="99">
        <v>0</v>
      </c>
      <c r="AN2654" s="99">
        <v>162839.76974296599</v>
      </c>
      <c r="AO2654" s="99">
        <v>445567.282814026</v>
      </c>
      <c r="AP2654" s="99">
        <v>0</v>
      </c>
      <c r="AQ2654" s="99">
        <v>1596436.3571319601</v>
      </c>
      <c r="AR2654" s="99">
        <v>3499.2524380087898</v>
      </c>
      <c r="AS2654" s="99">
        <v>54056.722169399298</v>
      </c>
      <c r="AT2654" s="99">
        <v>0</v>
      </c>
      <c r="AU2654" s="99">
        <v>0</v>
      </c>
      <c r="AV2654" s="99">
        <v>618470.93791961705</v>
      </c>
      <c r="AW2654" s="99">
        <v>0</v>
      </c>
      <c r="AX2654" s="99">
        <v>998617.76549529994</v>
      </c>
      <c r="AY2654" s="99">
        <v>106708.622522354</v>
      </c>
      <c r="AZ2654" s="99">
        <v>104326.770704269</v>
      </c>
      <c r="BA2654" s="99">
        <v>0</v>
      </c>
      <c r="BB2654" s="99">
        <v>422763.305751801</v>
      </c>
      <c r="BC2654" s="99">
        <v>396918.79104995698</v>
      </c>
      <c r="BD2654" s="99">
        <v>0</v>
      </c>
      <c r="BE2654" s="99">
        <v>25934.420941352801</v>
      </c>
      <c r="BF2654" s="99">
        <v>0</v>
      </c>
      <c r="BG2654" s="99">
        <v>622822.83777618397</v>
      </c>
      <c r="BH2654" s="99">
        <v>42988.091218948401</v>
      </c>
      <c r="BI2654" s="99">
        <v>0</v>
      </c>
      <c r="BJ2654" s="99">
        <v>175078.41418266299</v>
      </c>
      <c r="BK2654" s="99">
        <v>657.81051470339298</v>
      </c>
      <c r="BL2654" s="99">
        <v>0</v>
      </c>
      <c r="BM2654" s="99">
        <v>0</v>
      </c>
      <c r="BN2654" s="99">
        <v>0</v>
      </c>
      <c r="BO2654" s="99">
        <v>0</v>
      </c>
      <c r="BP2654" s="99">
        <v>0</v>
      </c>
      <c r="BQ2654" s="99">
        <v>0</v>
      </c>
      <c r="BR2654" s="99">
        <v>17519.0390884876</v>
      </c>
      <c r="BS2654" s="99">
        <v>44625.623858928702</v>
      </c>
      <c r="BT2654" s="99">
        <v>0</v>
      </c>
      <c r="BU2654" s="99">
        <v>29973.829999923699</v>
      </c>
      <c r="BV2654" s="99">
        <v>124704.12319183401</v>
      </c>
      <c r="BW2654" s="99">
        <v>0</v>
      </c>
      <c r="BX2654" s="99">
        <v>1849.1499993652101</v>
      </c>
      <c r="BY2654" s="99">
        <v>0</v>
      </c>
      <c r="BZ2654" s="99">
        <v>0</v>
      </c>
      <c r="CA2654" s="99">
        <v>1762.1609635949101</v>
      </c>
      <c r="CB2654" s="99">
        <v>262475.74658584601</v>
      </c>
      <c r="CC2654" s="99">
        <v>2025435.7624359101</v>
      </c>
      <c r="CD2654" s="99">
        <v>216546.619234085</v>
      </c>
      <c r="CE2654" s="99">
        <v>36.7102187047713</v>
      </c>
      <c r="CF2654" s="99">
        <v>6264.93841326237</v>
      </c>
      <c r="CG2654" s="99">
        <v>54046.591380596197</v>
      </c>
      <c r="CH2654" s="99">
        <v>0</v>
      </c>
      <c r="CI2654" s="99">
        <v>1798.92425830662</v>
      </c>
      <c r="CJ2654" s="99">
        <v>268752.088100433</v>
      </c>
      <c r="CK2654" s="99">
        <v>2078568.38633728</v>
      </c>
      <c r="CL2654" s="99">
        <v>224533.66700935399</v>
      </c>
      <c r="CM2654" s="203">
        <f t="shared" si="123"/>
        <v>2276.7774855904258</v>
      </c>
      <c r="CN2654" s="203">
        <f t="shared" si="124"/>
        <v>431591.85784339899</v>
      </c>
      <c r="CO2654" s="203">
        <f t="shared" si="125"/>
        <v>2701391.2241134639</v>
      </c>
      <c r="CP2654" s="99">
        <v>224533.66700935399</v>
      </c>
      <c r="CQ2654" s="99">
        <v>0</v>
      </c>
      <c r="CR2654" s="99">
        <v>0</v>
      </c>
      <c r="CS2654" s="99">
        <v>0</v>
      </c>
      <c r="CT2654" s="99">
        <v>0</v>
      </c>
    </row>
    <row r="2655" spans="1:98">
      <c r="A2655" s="98" t="s">
        <v>195</v>
      </c>
      <c r="B2655" s="100">
        <v>41974</v>
      </c>
      <c r="C2655" s="99">
        <v>348.62556370720301</v>
      </c>
      <c r="D2655" s="99">
        <v>0</v>
      </c>
      <c r="E2655" s="99">
        <v>1480.7780033648</v>
      </c>
      <c r="F2655" s="99">
        <v>5.2554141279542801</v>
      </c>
      <c r="G2655" s="99">
        <v>43.547048156615297</v>
      </c>
      <c r="H2655" s="99">
        <v>0</v>
      </c>
      <c r="I2655" s="99">
        <v>0</v>
      </c>
      <c r="J2655" s="99">
        <v>464.86048447713301</v>
      </c>
      <c r="K2655" s="99">
        <v>0</v>
      </c>
      <c r="L2655" s="99">
        <v>1272.11147244275</v>
      </c>
      <c r="M2655" s="99">
        <v>53.229679076932399</v>
      </c>
      <c r="N2655" s="99">
        <v>76.748906073160498</v>
      </c>
      <c r="O2655" s="99">
        <v>0</v>
      </c>
      <c r="P2655" s="99">
        <v>342.132669847459</v>
      </c>
      <c r="Q2655" s="99">
        <v>125.49209702666801</v>
      </c>
      <c r="R2655" s="99">
        <v>0</v>
      </c>
      <c r="S2655" s="99">
        <v>21.1739052794874</v>
      </c>
      <c r="T2655" s="99">
        <v>0</v>
      </c>
      <c r="U2655" s="99">
        <v>467.56086502596702</v>
      </c>
      <c r="V2655" s="99">
        <v>52662.5977602005</v>
      </c>
      <c r="W2655" s="99">
        <v>0</v>
      </c>
      <c r="X2655" s="99">
        <v>209739.32784271199</v>
      </c>
      <c r="Y2655" s="99">
        <v>549.16253122687306</v>
      </c>
      <c r="Z2655" s="99">
        <v>8034.1747358441398</v>
      </c>
      <c r="AA2655" s="99">
        <v>0</v>
      </c>
      <c r="AB2655" s="99">
        <v>0</v>
      </c>
      <c r="AC2655" s="99">
        <v>153542.91596984901</v>
      </c>
      <c r="AD2655" s="99">
        <v>0</v>
      </c>
      <c r="AE2655" s="99">
        <v>151635.812667847</v>
      </c>
      <c r="AF2655" s="99">
        <v>12049.879522323599</v>
      </c>
      <c r="AG2655" s="99">
        <v>11757.515944242499</v>
      </c>
      <c r="AH2655" s="99">
        <v>0</v>
      </c>
      <c r="AI2655" s="99">
        <v>52425.226923942602</v>
      </c>
      <c r="AJ2655" s="99">
        <v>42499.543696880297</v>
      </c>
      <c r="AK2655" s="99">
        <v>0</v>
      </c>
      <c r="AL2655" s="99">
        <v>3479.9262028932599</v>
      </c>
      <c r="AM2655" s="99">
        <v>0</v>
      </c>
      <c r="AN2655" s="99">
        <v>155016.99998474101</v>
      </c>
      <c r="AO2655" s="99">
        <v>473055.62247848499</v>
      </c>
      <c r="AP2655" s="99">
        <v>0</v>
      </c>
      <c r="AQ2655" s="99">
        <v>1570796.1234130899</v>
      </c>
      <c r="AR2655" s="99">
        <v>7037.2793003320703</v>
      </c>
      <c r="AS2655" s="99">
        <v>68654.2751550674</v>
      </c>
      <c r="AT2655" s="99">
        <v>0</v>
      </c>
      <c r="AU2655" s="99">
        <v>0</v>
      </c>
      <c r="AV2655" s="99">
        <v>595379.85610198998</v>
      </c>
      <c r="AW2655" s="99">
        <v>0</v>
      </c>
      <c r="AX2655" s="99">
        <v>1029997.801651</v>
      </c>
      <c r="AY2655" s="99">
        <v>118842.590262413</v>
      </c>
      <c r="AZ2655" s="99">
        <v>93856.398159980803</v>
      </c>
      <c r="BA2655" s="99">
        <v>0</v>
      </c>
      <c r="BB2655" s="99">
        <v>491968.70714569098</v>
      </c>
      <c r="BC2655" s="99">
        <v>375727.68436431902</v>
      </c>
      <c r="BD2655" s="99">
        <v>0</v>
      </c>
      <c r="BE2655" s="99">
        <v>30280.4345407486</v>
      </c>
      <c r="BF2655" s="99">
        <v>0</v>
      </c>
      <c r="BG2655" s="99">
        <v>597619.50128936803</v>
      </c>
      <c r="BH2655" s="99">
        <v>43933.080999374397</v>
      </c>
      <c r="BI2655" s="99">
        <v>0</v>
      </c>
      <c r="BJ2655" s="99">
        <v>181629.68963623</v>
      </c>
      <c r="BK2655" s="99">
        <v>661.57894141226996</v>
      </c>
      <c r="BL2655" s="99">
        <v>0</v>
      </c>
      <c r="BM2655" s="99">
        <v>0</v>
      </c>
      <c r="BN2655" s="99">
        <v>0</v>
      </c>
      <c r="BO2655" s="99">
        <v>0</v>
      </c>
      <c r="BP2655" s="99">
        <v>0</v>
      </c>
      <c r="BQ2655" s="99">
        <v>0</v>
      </c>
      <c r="BR2655" s="99">
        <v>17120.603398323099</v>
      </c>
      <c r="BS2655" s="99">
        <v>45848.178161621101</v>
      </c>
      <c r="BT2655" s="99">
        <v>0</v>
      </c>
      <c r="BU2655" s="99">
        <v>34831.309999942801</v>
      </c>
      <c r="BV2655" s="99">
        <v>126637.24333763099</v>
      </c>
      <c r="BW2655" s="99">
        <v>0</v>
      </c>
      <c r="BX2655" s="99">
        <v>2275.1399991214298</v>
      </c>
      <c r="BY2655" s="99">
        <v>0</v>
      </c>
      <c r="BZ2655" s="99">
        <v>0</v>
      </c>
      <c r="CA2655" s="99">
        <v>1823.5173874944401</v>
      </c>
      <c r="CB2655" s="99">
        <v>262242.82952117902</v>
      </c>
      <c r="CC2655" s="99">
        <v>2036026.3683319101</v>
      </c>
      <c r="CD2655" s="99">
        <v>227081.47765350301</v>
      </c>
      <c r="CE2655" s="99">
        <v>43.425878789741503</v>
      </c>
      <c r="CF2655" s="99">
        <v>8008.2195534706098</v>
      </c>
      <c r="CG2655" s="99">
        <v>68497.894219398499</v>
      </c>
      <c r="CH2655" s="99">
        <v>0</v>
      </c>
      <c r="CI2655" s="99">
        <v>1866.9892846196899</v>
      </c>
      <c r="CJ2655" s="99">
        <v>270152.63862609898</v>
      </c>
      <c r="CK2655" s="99">
        <v>2103914.6006774898</v>
      </c>
      <c r="CL2655" s="99">
        <v>233797.762447357</v>
      </c>
      <c r="CM2655" s="203">
        <f t="shared" si="123"/>
        <v>2334.5501496456568</v>
      </c>
      <c r="CN2655" s="203">
        <f t="shared" si="124"/>
        <v>425169.63861083996</v>
      </c>
      <c r="CO2655" s="203">
        <f t="shared" si="125"/>
        <v>2701534.1019668579</v>
      </c>
      <c r="CP2655" s="99">
        <v>233797.762447357</v>
      </c>
      <c r="CQ2655" s="99">
        <v>0</v>
      </c>
      <c r="CR2655" s="99">
        <v>0</v>
      </c>
      <c r="CS2655" s="99">
        <v>0</v>
      </c>
      <c r="CT2655" s="99">
        <v>0</v>
      </c>
    </row>
    <row r="2656" spans="1:98">
      <c r="A2656" s="98" t="s">
        <v>195</v>
      </c>
      <c r="B2656" s="100">
        <v>42064</v>
      </c>
      <c r="C2656" s="99">
        <v>347.28799759596598</v>
      </c>
      <c r="D2656" s="99">
        <v>0</v>
      </c>
      <c r="E2656" s="99">
        <v>1432.2242380380601</v>
      </c>
      <c r="F2656" s="99">
        <v>4.0853695469559197</v>
      </c>
      <c r="G2656" s="99">
        <v>40.860045313835101</v>
      </c>
      <c r="H2656" s="99">
        <v>0</v>
      </c>
      <c r="I2656" s="99">
        <v>0</v>
      </c>
      <c r="J2656" s="99">
        <v>468.87094188109</v>
      </c>
      <c r="K2656" s="99">
        <v>0</v>
      </c>
      <c r="L2656" s="99">
        <v>1207.3105045706</v>
      </c>
      <c r="M2656" s="99">
        <v>54.275800171773902</v>
      </c>
      <c r="N2656" s="99">
        <v>66.420073973946302</v>
      </c>
      <c r="O2656" s="99">
        <v>0</v>
      </c>
      <c r="P2656" s="99">
        <v>336.43045859411399</v>
      </c>
      <c r="Q2656" s="99">
        <v>123.80398938339199</v>
      </c>
      <c r="R2656" s="99">
        <v>0</v>
      </c>
      <c r="S2656" s="99">
        <v>21.181468385970199</v>
      </c>
      <c r="T2656" s="99">
        <v>0</v>
      </c>
      <c r="U2656" s="99">
        <v>471.70118371769797</v>
      </c>
      <c r="V2656" s="99">
        <v>52463.060507297501</v>
      </c>
      <c r="W2656" s="99">
        <v>0</v>
      </c>
      <c r="X2656" s="99">
        <v>207586.53891181899</v>
      </c>
      <c r="Y2656" s="99">
        <v>580.92508576065302</v>
      </c>
      <c r="Z2656" s="99">
        <v>8042.2299400567999</v>
      </c>
      <c r="AA2656" s="99">
        <v>0</v>
      </c>
      <c r="AB2656" s="99">
        <v>0</v>
      </c>
      <c r="AC2656" s="99">
        <v>154044.41312027001</v>
      </c>
      <c r="AD2656" s="99">
        <v>0</v>
      </c>
      <c r="AE2656" s="99">
        <v>140397.775466919</v>
      </c>
      <c r="AF2656" s="99">
        <v>12527.352893352499</v>
      </c>
      <c r="AG2656" s="99">
        <v>10560.4639478922</v>
      </c>
      <c r="AH2656" s="99">
        <v>0</v>
      </c>
      <c r="AI2656" s="99">
        <v>51520.105657100699</v>
      </c>
      <c r="AJ2656" s="99">
        <v>45602.909258842497</v>
      </c>
      <c r="AK2656" s="99">
        <v>0</v>
      </c>
      <c r="AL2656" s="99">
        <v>3605.2068439424002</v>
      </c>
      <c r="AM2656" s="99">
        <v>0</v>
      </c>
      <c r="AN2656" s="99">
        <v>155154.73101234401</v>
      </c>
      <c r="AO2656" s="99">
        <v>474063.59893798799</v>
      </c>
      <c r="AP2656" s="99">
        <v>0</v>
      </c>
      <c r="AQ2656" s="99">
        <v>1584726.6822509801</v>
      </c>
      <c r="AR2656" s="99">
        <v>7215.4319921731903</v>
      </c>
      <c r="AS2656" s="99">
        <v>69825.441794395403</v>
      </c>
      <c r="AT2656" s="99">
        <v>0</v>
      </c>
      <c r="AU2656" s="99">
        <v>0</v>
      </c>
      <c r="AV2656" s="99">
        <v>600712.38836669899</v>
      </c>
      <c r="AW2656" s="99">
        <v>0</v>
      </c>
      <c r="AX2656" s="99">
        <v>959425.78450012195</v>
      </c>
      <c r="AY2656" s="99">
        <v>129985.362671852</v>
      </c>
      <c r="AZ2656" s="99">
        <v>80882.125819206194</v>
      </c>
      <c r="BA2656" s="99">
        <v>0</v>
      </c>
      <c r="BB2656" s="99">
        <v>477075.97323608398</v>
      </c>
      <c r="BC2656" s="99">
        <v>404149.66230773902</v>
      </c>
      <c r="BD2656" s="99">
        <v>0</v>
      </c>
      <c r="BE2656" s="99">
        <v>32222.256401538802</v>
      </c>
      <c r="BF2656" s="99">
        <v>0</v>
      </c>
      <c r="BG2656" s="99">
        <v>606336.72351074195</v>
      </c>
      <c r="BH2656" s="99">
        <v>45844.606188774102</v>
      </c>
      <c r="BI2656" s="99">
        <v>0</v>
      </c>
      <c r="BJ2656" s="99">
        <v>185315.11419487</v>
      </c>
      <c r="BK2656" s="99">
        <v>723.791832745075</v>
      </c>
      <c r="BL2656" s="99">
        <v>0</v>
      </c>
      <c r="BM2656" s="99">
        <v>0</v>
      </c>
      <c r="BN2656" s="99">
        <v>0</v>
      </c>
      <c r="BO2656" s="99">
        <v>0</v>
      </c>
      <c r="BP2656" s="99">
        <v>0</v>
      </c>
      <c r="BQ2656" s="99">
        <v>0</v>
      </c>
      <c r="BR2656" s="99">
        <v>18113.560107707999</v>
      </c>
      <c r="BS2656" s="99">
        <v>42067.051467895501</v>
      </c>
      <c r="BT2656" s="99">
        <v>0</v>
      </c>
      <c r="BU2656" s="99">
        <v>35342.5</v>
      </c>
      <c r="BV2656" s="99">
        <v>135884.194738388</v>
      </c>
      <c r="BW2656" s="99">
        <v>0</v>
      </c>
      <c r="BX2656" s="99">
        <v>2560.72999736667</v>
      </c>
      <c r="BY2656" s="99">
        <v>0</v>
      </c>
      <c r="BZ2656" s="99">
        <v>0</v>
      </c>
      <c r="CA2656" s="99">
        <v>1782.5485558062801</v>
      </c>
      <c r="CB2656" s="99">
        <v>260156.79235267601</v>
      </c>
      <c r="CC2656" s="99">
        <v>2072559.14189148</v>
      </c>
      <c r="CD2656" s="99">
        <v>231359.07616806001</v>
      </c>
      <c r="CE2656" s="99">
        <v>41.025623559951804</v>
      </c>
      <c r="CF2656" s="99">
        <v>8043.6431367397299</v>
      </c>
      <c r="CG2656" s="99">
        <v>69853.4653530121</v>
      </c>
      <c r="CH2656" s="99">
        <v>0</v>
      </c>
      <c r="CI2656" s="99">
        <v>1820.2189775854299</v>
      </c>
      <c r="CJ2656" s="99">
        <v>268334.67267227202</v>
      </c>
      <c r="CK2656" s="99">
        <v>2144691.3089294401</v>
      </c>
      <c r="CL2656" s="99">
        <v>240766.477449417</v>
      </c>
      <c r="CM2656" s="203">
        <f t="shared" si="123"/>
        <v>2291.9201613031278</v>
      </c>
      <c r="CN2656" s="203">
        <f t="shared" si="124"/>
        <v>423489.40368461603</v>
      </c>
      <c r="CO2656" s="203">
        <f t="shared" si="125"/>
        <v>2751028.0324401818</v>
      </c>
      <c r="CP2656" s="99">
        <v>240766.477449417</v>
      </c>
      <c r="CQ2656" s="99">
        <v>0</v>
      </c>
      <c r="CR2656" s="99">
        <v>0</v>
      </c>
      <c r="CS2656" s="99">
        <v>0</v>
      </c>
      <c r="CT2656" s="99">
        <v>0</v>
      </c>
    </row>
    <row r="2657" spans="1:98">
      <c r="A2657" s="98" t="s">
        <v>195</v>
      </c>
      <c r="B2657" s="100">
        <v>42156</v>
      </c>
      <c r="C2657" s="99">
        <v>353.88500416651402</v>
      </c>
      <c r="D2657" s="99">
        <v>0</v>
      </c>
      <c r="E2657" s="99">
        <v>1477.74605539441</v>
      </c>
      <c r="F2657" s="99">
        <v>5.71295346796978</v>
      </c>
      <c r="G2657" s="99">
        <v>41.710478773806202</v>
      </c>
      <c r="H2657" s="99">
        <v>0</v>
      </c>
      <c r="I2657" s="99">
        <v>0</v>
      </c>
      <c r="J2657" s="99">
        <v>470.81847186014102</v>
      </c>
      <c r="K2657" s="99">
        <v>0</v>
      </c>
      <c r="L2657" s="99">
        <v>1218.53801473975</v>
      </c>
      <c r="M2657" s="99">
        <v>58.705018596723697</v>
      </c>
      <c r="N2657" s="99">
        <v>64.134286047890797</v>
      </c>
      <c r="O2657" s="99">
        <v>0</v>
      </c>
      <c r="P2657" s="99">
        <v>338.53698247671099</v>
      </c>
      <c r="Q2657" s="99">
        <v>123.994630411267</v>
      </c>
      <c r="R2657" s="99">
        <v>0</v>
      </c>
      <c r="S2657" s="99">
        <v>22.993844686075999</v>
      </c>
      <c r="T2657" s="99">
        <v>0</v>
      </c>
      <c r="U2657" s="99">
        <v>472.03152721375199</v>
      </c>
      <c r="V2657" s="99">
        <v>51476.779122829401</v>
      </c>
      <c r="W2657" s="99">
        <v>0</v>
      </c>
      <c r="X2657" s="99">
        <v>205490.22547721901</v>
      </c>
      <c r="Y2657" s="99">
        <v>780.78312452882506</v>
      </c>
      <c r="Z2657" s="99">
        <v>7457.1462632417697</v>
      </c>
      <c r="AA2657" s="99">
        <v>0</v>
      </c>
      <c r="AB2657" s="99">
        <v>0</v>
      </c>
      <c r="AC2657" s="99">
        <v>154721.445207596</v>
      </c>
      <c r="AD2657" s="99">
        <v>0</v>
      </c>
      <c r="AE2657" s="99">
        <v>133875.893852234</v>
      </c>
      <c r="AF2657" s="99">
        <v>12355.6812465191</v>
      </c>
      <c r="AG2657" s="99">
        <v>9876.9850586652792</v>
      </c>
      <c r="AH2657" s="99">
        <v>0</v>
      </c>
      <c r="AI2657" s="99">
        <v>47882.576058864601</v>
      </c>
      <c r="AJ2657" s="99">
        <v>47260.144777298003</v>
      </c>
      <c r="AK2657" s="99">
        <v>0</v>
      </c>
      <c r="AL2657" s="99">
        <v>3266.6223046779601</v>
      </c>
      <c r="AM2657" s="99">
        <v>0</v>
      </c>
      <c r="AN2657" s="99">
        <v>155347.28705596901</v>
      </c>
      <c r="AO2657" s="99">
        <v>468643.18079376197</v>
      </c>
      <c r="AP2657" s="99">
        <v>0</v>
      </c>
      <c r="AQ2657" s="99">
        <v>1579405.7506408701</v>
      </c>
      <c r="AR2657" s="99">
        <v>8739.5920361280405</v>
      </c>
      <c r="AS2657" s="99">
        <v>64708.086613178297</v>
      </c>
      <c r="AT2657" s="99">
        <v>0</v>
      </c>
      <c r="AU2657" s="99">
        <v>0</v>
      </c>
      <c r="AV2657" s="99">
        <v>595276.90145874</v>
      </c>
      <c r="AW2657" s="99">
        <v>0</v>
      </c>
      <c r="AX2657" s="99">
        <v>922100.70511627197</v>
      </c>
      <c r="AY2657" s="99">
        <v>134004.57525634801</v>
      </c>
      <c r="AZ2657" s="99">
        <v>80226.501359939604</v>
      </c>
      <c r="BA2657" s="99">
        <v>0</v>
      </c>
      <c r="BB2657" s="99">
        <v>451826.43855667103</v>
      </c>
      <c r="BC2657" s="99">
        <v>418843.090911865</v>
      </c>
      <c r="BD2657" s="99">
        <v>0</v>
      </c>
      <c r="BE2657" s="99">
        <v>28214.3228917122</v>
      </c>
      <c r="BF2657" s="99">
        <v>0</v>
      </c>
      <c r="BG2657" s="99">
        <v>602902.09931182896</v>
      </c>
      <c r="BH2657" s="99">
        <v>46160.155330658003</v>
      </c>
      <c r="BI2657" s="99">
        <v>0</v>
      </c>
      <c r="BJ2657" s="99">
        <v>195464.37782669099</v>
      </c>
      <c r="BK2657" s="99">
        <v>1167.85201956332</v>
      </c>
      <c r="BL2657" s="99">
        <v>0</v>
      </c>
      <c r="BM2657" s="99">
        <v>0</v>
      </c>
      <c r="BN2657" s="99">
        <v>0</v>
      </c>
      <c r="BO2657" s="99">
        <v>0</v>
      </c>
      <c r="BP2657" s="99">
        <v>0</v>
      </c>
      <c r="BQ2657" s="99">
        <v>0</v>
      </c>
      <c r="BR2657" s="99">
        <v>20536.1185011864</v>
      </c>
      <c r="BS2657" s="99">
        <v>43850.761788368203</v>
      </c>
      <c r="BT2657" s="99">
        <v>0</v>
      </c>
      <c r="BU2657" s="99">
        <v>34580.5</v>
      </c>
      <c r="BV2657" s="99">
        <v>144676.16675376901</v>
      </c>
      <c r="BW2657" s="99">
        <v>0</v>
      </c>
      <c r="BX2657" s="99">
        <v>2356.91999769211</v>
      </c>
      <c r="BY2657" s="99">
        <v>0</v>
      </c>
      <c r="BZ2657" s="99">
        <v>0</v>
      </c>
      <c r="CA2657" s="99">
        <v>1828.3796800375001</v>
      </c>
      <c r="CB2657" s="99">
        <v>256667.26689338699</v>
      </c>
      <c r="CC2657" s="99">
        <v>2054193.6982116699</v>
      </c>
      <c r="CD2657" s="99">
        <v>240117.505338669</v>
      </c>
      <c r="CE2657" s="99">
        <v>41.789776630699599</v>
      </c>
      <c r="CF2657" s="99">
        <v>7483.6922084093103</v>
      </c>
      <c r="CG2657" s="99">
        <v>64873.9128098488</v>
      </c>
      <c r="CH2657" s="99">
        <v>0</v>
      </c>
      <c r="CI2657" s="99">
        <v>1873.04515390098</v>
      </c>
      <c r="CJ2657" s="99">
        <v>264288.973098755</v>
      </c>
      <c r="CK2657" s="99">
        <v>2119469.7877502399</v>
      </c>
      <c r="CL2657" s="99">
        <v>249236.80384445199</v>
      </c>
      <c r="CM2657" s="203">
        <f t="shared" si="123"/>
        <v>2345.0766811147319</v>
      </c>
      <c r="CN2657" s="203">
        <f t="shared" si="124"/>
        <v>419636.260154724</v>
      </c>
      <c r="CO2657" s="203">
        <f t="shared" si="125"/>
        <v>2722371.887062069</v>
      </c>
      <c r="CP2657" s="99">
        <v>249236.80384445199</v>
      </c>
      <c r="CQ2657" s="99">
        <v>0</v>
      </c>
      <c r="CR2657" s="99">
        <v>0</v>
      </c>
      <c r="CS2657" s="99">
        <v>0</v>
      </c>
      <c r="CT2657" s="99">
        <v>0</v>
      </c>
    </row>
    <row r="2658" spans="1:98">
      <c r="A2658" s="98" t="s">
        <v>195</v>
      </c>
      <c r="B2658" s="100">
        <v>42248</v>
      </c>
      <c r="C2658" s="99">
        <v>353.03618768230098</v>
      </c>
      <c r="D2658" s="99">
        <v>0</v>
      </c>
      <c r="E2658" s="99">
        <v>1464.35570511222</v>
      </c>
      <c r="F2658" s="99">
        <v>5.9266009229468199</v>
      </c>
      <c r="G2658" s="99">
        <v>42.6457349807024</v>
      </c>
      <c r="H2658" s="99">
        <v>0</v>
      </c>
      <c r="I2658" s="99">
        <v>0</v>
      </c>
      <c r="J2658" s="99">
        <v>457.10604317858798</v>
      </c>
      <c r="K2658" s="99">
        <v>0</v>
      </c>
      <c r="L2658" s="99">
        <v>1243.23902638257</v>
      </c>
      <c r="M2658" s="99">
        <v>57.556302600540199</v>
      </c>
      <c r="N2658" s="99">
        <v>61.0894555859268</v>
      </c>
      <c r="O2658" s="99">
        <v>0</v>
      </c>
      <c r="P2658" s="99">
        <v>330.66980494186299</v>
      </c>
      <c r="Q2658" s="99">
        <v>122.35096907988201</v>
      </c>
      <c r="R2658" s="99">
        <v>0</v>
      </c>
      <c r="S2658" s="99">
        <v>20.6250532094855</v>
      </c>
      <c r="T2658" s="99">
        <v>0</v>
      </c>
      <c r="U2658" s="99">
        <v>462.35925294086297</v>
      </c>
      <c r="V2658" s="99">
        <v>53038.153465271003</v>
      </c>
      <c r="W2658" s="99">
        <v>0</v>
      </c>
      <c r="X2658" s="99">
        <v>198941.04022598299</v>
      </c>
      <c r="Y2658" s="99">
        <v>858.29634661227499</v>
      </c>
      <c r="Z2658" s="99">
        <v>7698.4274771213504</v>
      </c>
      <c r="AA2658" s="99">
        <v>0</v>
      </c>
      <c r="AB2658" s="99">
        <v>0</v>
      </c>
      <c r="AC2658" s="99">
        <v>158528.60793495199</v>
      </c>
      <c r="AD2658" s="99">
        <v>0</v>
      </c>
      <c r="AE2658" s="99">
        <v>140299.086145401</v>
      </c>
      <c r="AF2658" s="99">
        <v>12411.4778716564</v>
      </c>
      <c r="AG2658" s="99">
        <v>9331.3556427955591</v>
      </c>
      <c r="AH2658" s="99">
        <v>0</v>
      </c>
      <c r="AI2658" s="99">
        <v>48727.871593952201</v>
      </c>
      <c r="AJ2658" s="99">
        <v>41579.297279357903</v>
      </c>
      <c r="AK2658" s="99">
        <v>0</v>
      </c>
      <c r="AL2658" s="99">
        <v>3520.9550584256599</v>
      </c>
      <c r="AM2658" s="99">
        <v>0</v>
      </c>
      <c r="AN2658" s="99">
        <v>159199.93540954599</v>
      </c>
      <c r="AO2658" s="99">
        <v>490396.06679916399</v>
      </c>
      <c r="AP2658" s="99">
        <v>0</v>
      </c>
      <c r="AQ2658" s="99">
        <v>1524072.5636444101</v>
      </c>
      <c r="AR2658" s="99">
        <v>10338.1077067852</v>
      </c>
      <c r="AS2658" s="99">
        <v>65022.7236914635</v>
      </c>
      <c r="AT2658" s="99">
        <v>0</v>
      </c>
      <c r="AU2658" s="99">
        <v>0</v>
      </c>
      <c r="AV2658" s="99">
        <v>615870.71907806396</v>
      </c>
      <c r="AW2658" s="99">
        <v>0</v>
      </c>
      <c r="AX2658" s="99">
        <v>966192.93872070301</v>
      </c>
      <c r="AY2658" s="99">
        <v>130911.911457062</v>
      </c>
      <c r="AZ2658" s="99">
        <v>77536.246074676499</v>
      </c>
      <c r="BA2658" s="99">
        <v>0</v>
      </c>
      <c r="BB2658" s="99">
        <v>465696.85491561901</v>
      </c>
      <c r="BC2658" s="99">
        <v>371373.36353683501</v>
      </c>
      <c r="BD2658" s="99">
        <v>0</v>
      </c>
      <c r="BE2658" s="99">
        <v>29786.039130449299</v>
      </c>
      <c r="BF2658" s="99">
        <v>0</v>
      </c>
      <c r="BG2658" s="99">
        <v>611758.54507446301</v>
      </c>
      <c r="BH2658" s="99">
        <v>47502.231900692001</v>
      </c>
      <c r="BI2658" s="99">
        <v>0</v>
      </c>
      <c r="BJ2658" s="99">
        <v>180816.453372955</v>
      </c>
      <c r="BK2658" s="99">
        <v>1302.1461083442</v>
      </c>
      <c r="BL2658" s="99">
        <v>0</v>
      </c>
      <c r="BM2658" s="99">
        <v>0</v>
      </c>
      <c r="BN2658" s="99">
        <v>0</v>
      </c>
      <c r="BO2658" s="99">
        <v>0</v>
      </c>
      <c r="BP2658" s="99">
        <v>0</v>
      </c>
      <c r="BQ2658" s="99">
        <v>0</v>
      </c>
      <c r="BR2658" s="99">
        <v>21003.6942310333</v>
      </c>
      <c r="BS2658" s="99">
        <v>47202.744685649901</v>
      </c>
      <c r="BT2658" s="99">
        <v>0</v>
      </c>
      <c r="BU2658" s="99">
        <v>31948.5</v>
      </c>
      <c r="BV2658" s="99">
        <v>126215.314845085</v>
      </c>
      <c r="BW2658" s="99">
        <v>0</v>
      </c>
      <c r="BX2658" s="99">
        <v>2117.5599978566202</v>
      </c>
      <c r="BY2658" s="99">
        <v>0</v>
      </c>
      <c r="BZ2658" s="99">
        <v>0</v>
      </c>
      <c r="CA2658" s="99">
        <v>1819.9082890003899</v>
      </c>
      <c r="CB2658" s="99">
        <v>251975.12920188901</v>
      </c>
      <c r="CC2658" s="99">
        <v>1995785.2620544401</v>
      </c>
      <c r="CD2658" s="99">
        <v>227302.181444168</v>
      </c>
      <c r="CE2658" s="99">
        <v>42.629354727920102</v>
      </c>
      <c r="CF2658" s="99">
        <v>7697.1762310862496</v>
      </c>
      <c r="CG2658" s="99">
        <v>64994.356685161598</v>
      </c>
      <c r="CH2658" s="99">
        <v>0</v>
      </c>
      <c r="CI2658" s="99">
        <v>1863.2071194648699</v>
      </c>
      <c r="CJ2658" s="99">
        <v>259410.387237549</v>
      </c>
      <c r="CK2658" s="99">
        <v>2058749.68345642</v>
      </c>
      <c r="CL2658" s="99">
        <v>236258.38863754299</v>
      </c>
      <c r="CM2658" s="203">
        <f t="shared" si="123"/>
        <v>2325.5663724057331</v>
      </c>
      <c r="CN2658" s="203">
        <f t="shared" si="124"/>
        <v>418610.32264709496</v>
      </c>
      <c r="CO2658" s="203">
        <f t="shared" si="125"/>
        <v>2670508.2285308829</v>
      </c>
      <c r="CP2658" s="99">
        <v>236258.38863754299</v>
      </c>
      <c r="CQ2658" s="99">
        <v>0</v>
      </c>
      <c r="CR2658" s="99">
        <v>0</v>
      </c>
      <c r="CS2658" s="99">
        <v>0</v>
      </c>
      <c r="CT2658" s="99">
        <v>0</v>
      </c>
    </row>
    <row r="2659" spans="1:98">
      <c r="A2659" s="98" t="s">
        <v>195</v>
      </c>
      <c r="B2659" s="100">
        <v>42339</v>
      </c>
      <c r="C2659" s="99">
        <v>351.84234569221701</v>
      </c>
      <c r="D2659" s="99">
        <v>0</v>
      </c>
      <c r="E2659" s="99">
        <v>1474.8469367027301</v>
      </c>
      <c r="F2659" s="99">
        <v>7.3294070339761701</v>
      </c>
      <c r="G2659" s="99">
        <v>46.327380367554703</v>
      </c>
      <c r="H2659" s="99">
        <v>0</v>
      </c>
      <c r="I2659" s="99">
        <v>0</v>
      </c>
      <c r="J2659" s="99">
        <v>469.57075217738702</v>
      </c>
      <c r="K2659" s="99">
        <v>0</v>
      </c>
      <c r="L2659" s="99">
        <v>1270.3437841683599</v>
      </c>
      <c r="M2659" s="99">
        <v>52.671358131803601</v>
      </c>
      <c r="N2659" s="99">
        <v>54.482859195675701</v>
      </c>
      <c r="O2659" s="99">
        <v>0</v>
      </c>
      <c r="P2659" s="99">
        <v>345.72005618363602</v>
      </c>
      <c r="Q2659" s="99">
        <v>119.795726530254</v>
      </c>
      <c r="R2659" s="99">
        <v>0</v>
      </c>
      <c r="S2659" s="99">
        <v>24.3116044125054</v>
      </c>
      <c r="T2659" s="99">
        <v>0</v>
      </c>
      <c r="U2659" s="99">
        <v>470.619935013354</v>
      </c>
      <c r="V2659" s="99">
        <v>54425.032546043403</v>
      </c>
      <c r="W2659" s="99">
        <v>0</v>
      </c>
      <c r="X2659" s="99">
        <v>198817.00234985401</v>
      </c>
      <c r="Y2659" s="99">
        <v>837.99839853495405</v>
      </c>
      <c r="Z2659" s="99">
        <v>7473.9316846132297</v>
      </c>
      <c r="AA2659" s="99">
        <v>0</v>
      </c>
      <c r="AB2659" s="99">
        <v>0</v>
      </c>
      <c r="AC2659" s="99">
        <v>160344.60622978199</v>
      </c>
      <c r="AD2659" s="99">
        <v>0</v>
      </c>
      <c r="AE2659" s="99">
        <v>140475.65068817101</v>
      </c>
      <c r="AF2659" s="99">
        <v>13575.953809619001</v>
      </c>
      <c r="AG2659" s="99">
        <v>8802.8683822154999</v>
      </c>
      <c r="AH2659" s="99">
        <v>0</v>
      </c>
      <c r="AI2659" s="99">
        <v>52365.978471279101</v>
      </c>
      <c r="AJ2659" s="99">
        <v>43698.088799476602</v>
      </c>
      <c r="AK2659" s="99">
        <v>0</v>
      </c>
      <c r="AL2659" s="99">
        <v>3569.5671395659401</v>
      </c>
      <c r="AM2659" s="99">
        <v>0</v>
      </c>
      <c r="AN2659" s="99">
        <v>161088.416366577</v>
      </c>
      <c r="AO2659" s="99">
        <v>495938.41279983497</v>
      </c>
      <c r="AP2659" s="99">
        <v>0</v>
      </c>
      <c r="AQ2659" s="99">
        <v>1516213.2474670401</v>
      </c>
      <c r="AR2659" s="99">
        <v>10898.052711129199</v>
      </c>
      <c r="AS2659" s="99">
        <v>63089.033868789702</v>
      </c>
      <c r="AT2659" s="99">
        <v>0</v>
      </c>
      <c r="AU2659" s="99">
        <v>0</v>
      </c>
      <c r="AV2659" s="99">
        <v>634271.39636993397</v>
      </c>
      <c r="AW2659" s="99">
        <v>0</v>
      </c>
      <c r="AX2659" s="99">
        <v>979727.77177429199</v>
      </c>
      <c r="AY2659" s="99">
        <v>143660.818008423</v>
      </c>
      <c r="AZ2659" s="99">
        <v>71737.7613840103</v>
      </c>
      <c r="BA2659" s="99">
        <v>0</v>
      </c>
      <c r="BB2659" s="99">
        <v>490706.97532653803</v>
      </c>
      <c r="BC2659" s="99">
        <v>380891.86418533302</v>
      </c>
      <c r="BD2659" s="99">
        <v>0</v>
      </c>
      <c r="BE2659" s="99">
        <v>30230.244548082399</v>
      </c>
      <c r="BF2659" s="99">
        <v>0</v>
      </c>
      <c r="BG2659" s="99">
        <v>629666.98097229004</v>
      </c>
      <c r="BH2659" s="99">
        <v>64305.283713817596</v>
      </c>
      <c r="BI2659" s="99">
        <v>0</v>
      </c>
      <c r="BJ2659" s="99">
        <v>185725.29607200599</v>
      </c>
      <c r="BK2659" s="99">
        <v>1434.8785630464599</v>
      </c>
      <c r="BL2659" s="99">
        <v>0</v>
      </c>
      <c r="BM2659" s="99">
        <v>0</v>
      </c>
      <c r="BN2659" s="99">
        <v>0</v>
      </c>
      <c r="BO2659" s="99">
        <v>0</v>
      </c>
      <c r="BP2659" s="99">
        <v>0</v>
      </c>
      <c r="BQ2659" s="99">
        <v>0</v>
      </c>
      <c r="BR2659" s="99">
        <v>20679.604541540099</v>
      </c>
      <c r="BS2659" s="99">
        <v>41569.816148757898</v>
      </c>
      <c r="BT2659" s="99">
        <v>0</v>
      </c>
      <c r="BU2659" s="99">
        <v>54855.25</v>
      </c>
      <c r="BV2659" s="99">
        <v>133144.883396149</v>
      </c>
      <c r="BW2659" s="99">
        <v>0</v>
      </c>
      <c r="BX2659" s="99">
        <v>3400.8199899792698</v>
      </c>
      <c r="BY2659" s="99">
        <v>0</v>
      </c>
      <c r="BZ2659" s="99">
        <v>0</v>
      </c>
      <c r="CA2659" s="99">
        <v>1827.9312235713001</v>
      </c>
      <c r="CB2659" s="99">
        <v>254067.48423957801</v>
      </c>
      <c r="CC2659" s="99">
        <v>2019639.5105743399</v>
      </c>
      <c r="CD2659" s="99">
        <v>254246.35577583301</v>
      </c>
      <c r="CE2659" s="99">
        <v>45.883750958833801</v>
      </c>
      <c r="CF2659" s="99">
        <v>7434.5802405476597</v>
      </c>
      <c r="CG2659" s="99">
        <v>62860.889444827997</v>
      </c>
      <c r="CH2659" s="99">
        <v>0</v>
      </c>
      <c r="CI2659" s="99">
        <v>1873.4816997796299</v>
      </c>
      <c r="CJ2659" s="99">
        <v>261433.70388793899</v>
      </c>
      <c r="CK2659" s="99">
        <v>2081414.3825378399</v>
      </c>
      <c r="CL2659" s="99">
        <v>258581.76646423299</v>
      </c>
      <c r="CM2659" s="203">
        <f t="shared" si="123"/>
        <v>2344.101634792984</v>
      </c>
      <c r="CN2659" s="203">
        <f t="shared" si="124"/>
        <v>422522.12025451602</v>
      </c>
      <c r="CO2659" s="203">
        <f t="shared" si="125"/>
        <v>2711081.36351013</v>
      </c>
      <c r="CP2659" s="99">
        <v>258581.76646423299</v>
      </c>
      <c r="CQ2659" s="99">
        <v>0</v>
      </c>
      <c r="CR2659" s="99">
        <v>0</v>
      </c>
      <c r="CS2659" s="99">
        <v>0</v>
      </c>
      <c r="CT2659" s="99">
        <v>0</v>
      </c>
    </row>
    <row r="2660" spans="1:98">
      <c r="A2660" s="98" t="s">
        <v>195</v>
      </c>
      <c r="B2660" s="100">
        <v>42430</v>
      </c>
      <c r="C2660" s="99">
        <v>371.62345408648298</v>
      </c>
      <c r="D2660" s="99">
        <v>0</v>
      </c>
      <c r="E2660" s="99">
        <v>1492.5266806930299</v>
      </c>
      <c r="F2660" s="99">
        <v>7.15616687195143</v>
      </c>
      <c r="G2660" s="99">
        <v>49.793855966534501</v>
      </c>
      <c r="H2660" s="99">
        <v>0</v>
      </c>
      <c r="I2660" s="99">
        <v>0</v>
      </c>
      <c r="J2660" s="99">
        <v>446.47875010594697</v>
      </c>
      <c r="K2660" s="99">
        <v>0</v>
      </c>
      <c r="L2660" s="99">
        <v>1281.5366590023</v>
      </c>
      <c r="M2660" s="99">
        <v>50.676273929886499</v>
      </c>
      <c r="N2660" s="99">
        <v>57.810185244772597</v>
      </c>
      <c r="O2660" s="99">
        <v>0</v>
      </c>
      <c r="P2660" s="99">
        <v>359.07301810756297</v>
      </c>
      <c r="Q2660" s="99">
        <v>121.835872268304</v>
      </c>
      <c r="R2660" s="99">
        <v>0</v>
      </c>
      <c r="S2660" s="99">
        <v>24.8944450013805</v>
      </c>
      <c r="T2660" s="99">
        <v>0</v>
      </c>
      <c r="U2660" s="99">
        <v>448.82594230398502</v>
      </c>
      <c r="V2660" s="99">
        <v>57191.212594509103</v>
      </c>
      <c r="W2660" s="99">
        <v>0</v>
      </c>
      <c r="X2660" s="99">
        <v>198245.558515549</v>
      </c>
      <c r="Y2660" s="99">
        <v>812.60845221579098</v>
      </c>
      <c r="Z2660" s="99">
        <v>7279.9207121729896</v>
      </c>
      <c r="AA2660" s="99">
        <v>0</v>
      </c>
      <c r="AB2660" s="99">
        <v>0</v>
      </c>
      <c r="AC2660" s="99">
        <v>152660.666782379</v>
      </c>
      <c r="AD2660" s="99">
        <v>0</v>
      </c>
      <c r="AE2660" s="99">
        <v>136157.46817207299</v>
      </c>
      <c r="AF2660" s="99">
        <v>12203.4151655436</v>
      </c>
      <c r="AG2660" s="99">
        <v>8800.2736480236108</v>
      </c>
      <c r="AH2660" s="99">
        <v>0</v>
      </c>
      <c r="AI2660" s="99">
        <v>54769.171447277098</v>
      </c>
      <c r="AJ2660" s="99">
        <v>42797.733134746602</v>
      </c>
      <c r="AK2660" s="99">
        <v>0</v>
      </c>
      <c r="AL2660" s="99">
        <v>3474.6938227415098</v>
      </c>
      <c r="AM2660" s="99">
        <v>0</v>
      </c>
      <c r="AN2660" s="99">
        <v>152950.77478790301</v>
      </c>
      <c r="AO2660" s="99">
        <v>522983.55094909703</v>
      </c>
      <c r="AP2660" s="99">
        <v>0</v>
      </c>
      <c r="AQ2660" s="99">
        <v>1511754.5029144301</v>
      </c>
      <c r="AR2660" s="99">
        <v>10100.776494502999</v>
      </c>
      <c r="AS2660" s="99">
        <v>62679.842772007003</v>
      </c>
      <c r="AT2660" s="99">
        <v>0</v>
      </c>
      <c r="AU2660" s="99">
        <v>0</v>
      </c>
      <c r="AV2660" s="99">
        <v>599072.79132842994</v>
      </c>
      <c r="AW2660" s="99">
        <v>0</v>
      </c>
      <c r="AX2660" s="99">
        <v>940802.73847961402</v>
      </c>
      <c r="AY2660" s="99">
        <v>135726.640962601</v>
      </c>
      <c r="AZ2660" s="99">
        <v>71382.7794008255</v>
      </c>
      <c r="BA2660" s="99">
        <v>0</v>
      </c>
      <c r="BB2660" s="99">
        <v>504519.800262451</v>
      </c>
      <c r="BC2660" s="99">
        <v>376624.01536560099</v>
      </c>
      <c r="BD2660" s="99">
        <v>0</v>
      </c>
      <c r="BE2660" s="99">
        <v>29246.153073072401</v>
      </c>
      <c r="BF2660" s="99">
        <v>0</v>
      </c>
      <c r="BG2660" s="99">
        <v>603892.77059173596</v>
      </c>
      <c r="BH2660" s="99">
        <v>104979.585351944</v>
      </c>
      <c r="BI2660" s="99">
        <v>0</v>
      </c>
      <c r="BJ2660" s="99">
        <v>190689.77831077599</v>
      </c>
      <c r="BK2660" s="99">
        <v>1444.4384533166899</v>
      </c>
      <c r="BL2660" s="99">
        <v>0</v>
      </c>
      <c r="BM2660" s="99">
        <v>0</v>
      </c>
      <c r="BN2660" s="99">
        <v>0</v>
      </c>
      <c r="BO2660" s="99">
        <v>0</v>
      </c>
      <c r="BP2660" s="99">
        <v>0</v>
      </c>
      <c r="BQ2660" s="99">
        <v>0</v>
      </c>
      <c r="BR2660" s="99">
        <v>19536.035566091501</v>
      </c>
      <c r="BS2660" s="99">
        <v>44120.153258323699</v>
      </c>
      <c r="BT2660" s="99">
        <v>0</v>
      </c>
      <c r="BU2660" s="99">
        <v>100208</v>
      </c>
      <c r="BV2660" s="99">
        <v>132689.83082771301</v>
      </c>
      <c r="BW2660" s="99">
        <v>0</v>
      </c>
      <c r="BX2660" s="99">
        <v>6353.3499777317002</v>
      </c>
      <c r="BY2660" s="99">
        <v>0</v>
      </c>
      <c r="BZ2660" s="99">
        <v>0</v>
      </c>
      <c r="CA2660" s="99">
        <v>1864.3567784577599</v>
      </c>
      <c r="CB2660" s="99">
        <v>255025.97171211199</v>
      </c>
      <c r="CC2660" s="99">
        <v>2042067.24137878</v>
      </c>
      <c r="CD2660" s="99">
        <v>295377.08263397199</v>
      </c>
      <c r="CE2660" s="99">
        <v>49.962510369718103</v>
      </c>
      <c r="CF2660" s="99">
        <v>7276.6523259282103</v>
      </c>
      <c r="CG2660" s="99">
        <v>62648.645039558403</v>
      </c>
      <c r="CH2660" s="99">
        <v>0</v>
      </c>
      <c r="CI2660" s="99">
        <v>1910.66372686625</v>
      </c>
      <c r="CJ2660" s="99">
        <v>262469.79247283901</v>
      </c>
      <c r="CK2660" s="99">
        <v>2107097.2557983398</v>
      </c>
      <c r="CL2660" s="99">
        <v>307898.42460250901</v>
      </c>
      <c r="CM2660" s="203">
        <f t="shared" si="123"/>
        <v>2359.4896691702352</v>
      </c>
      <c r="CN2660" s="203">
        <f t="shared" si="124"/>
        <v>415420.56726074201</v>
      </c>
      <c r="CO2660" s="203">
        <f t="shared" si="125"/>
        <v>2710990.0263900757</v>
      </c>
      <c r="CP2660" s="99">
        <v>307898.42460250901</v>
      </c>
      <c r="CQ2660" s="99">
        <v>0</v>
      </c>
      <c r="CR2660" s="99">
        <v>0</v>
      </c>
      <c r="CS2660" s="99">
        <v>0</v>
      </c>
      <c r="CT2660" s="99">
        <v>0</v>
      </c>
    </row>
    <row r="2661" spans="1:98">
      <c r="A2661" s="98" t="s">
        <v>195</v>
      </c>
      <c r="B2661" s="100">
        <v>42522</v>
      </c>
      <c r="C2661" s="99">
        <v>377.01349635422201</v>
      </c>
      <c r="D2661" s="99">
        <v>0</v>
      </c>
      <c r="E2661" s="99">
        <v>1510.44309493899</v>
      </c>
      <c r="F2661" s="99">
        <v>4.9192358479485803</v>
      </c>
      <c r="G2661" s="99">
        <v>44.048029711935698</v>
      </c>
      <c r="H2661" s="99">
        <v>0</v>
      </c>
      <c r="I2661" s="99">
        <v>0</v>
      </c>
      <c r="J2661" s="99">
        <v>419.37896372377901</v>
      </c>
      <c r="K2661" s="99">
        <v>0</v>
      </c>
      <c r="L2661" s="99">
        <v>1288.7949152290801</v>
      </c>
      <c r="M2661" s="99">
        <v>53.511843843851203</v>
      </c>
      <c r="N2661" s="99">
        <v>54.7696856688708</v>
      </c>
      <c r="O2661" s="99">
        <v>0</v>
      </c>
      <c r="P2661" s="99">
        <v>365.83237456157798</v>
      </c>
      <c r="Q2661" s="99">
        <v>106.445698954165</v>
      </c>
      <c r="R2661" s="99">
        <v>0</v>
      </c>
      <c r="S2661" s="99">
        <v>24.9167443455663</v>
      </c>
      <c r="T2661" s="99">
        <v>0</v>
      </c>
      <c r="U2661" s="99">
        <v>419.76694458723102</v>
      </c>
      <c r="V2661" s="99">
        <v>59357.167564868898</v>
      </c>
      <c r="W2661" s="99">
        <v>0</v>
      </c>
      <c r="X2661" s="99">
        <v>198700.56402206401</v>
      </c>
      <c r="Y2661" s="99">
        <v>841.32991122454405</v>
      </c>
      <c r="Z2661" s="99">
        <v>7665.6294368505496</v>
      </c>
      <c r="AA2661" s="99">
        <v>0</v>
      </c>
      <c r="AB2661" s="99">
        <v>0</v>
      </c>
      <c r="AC2661" s="99">
        <v>146002.83743095401</v>
      </c>
      <c r="AD2661" s="99">
        <v>0</v>
      </c>
      <c r="AE2661" s="99">
        <v>138718.83140373201</v>
      </c>
      <c r="AF2661" s="99">
        <v>13819.4869556427</v>
      </c>
      <c r="AG2661" s="99">
        <v>8272.1332072019595</v>
      </c>
      <c r="AH2661" s="99">
        <v>0</v>
      </c>
      <c r="AI2661" s="99">
        <v>53114.073019981399</v>
      </c>
      <c r="AJ2661" s="99">
        <v>38027.765020370498</v>
      </c>
      <c r="AK2661" s="99">
        <v>0</v>
      </c>
      <c r="AL2661" s="99">
        <v>3830.0547910034702</v>
      </c>
      <c r="AM2661" s="99">
        <v>0</v>
      </c>
      <c r="AN2661" s="99">
        <v>146148.76758384699</v>
      </c>
      <c r="AO2661" s="99">
        <v>552444.17236328102</v>
      </c>
      <c r="AP2661" s="99">
        <v>0</v>
      </c>
      <c r="AQ2661" s="99">
        <v>1520534.0131073</v>
      </c>
      <c r="AR2661" s="99">
        <v>9341.1206271648407</v>
      </c>
      <c r="AS2661" s="99">
        <v>65289.457334995299</v>
      </c>
      <c r="AT2661" s="99">
        <v>0</v>
      </c>
      <c r="AU2661" s="99">
        <v>0</v>
      </c>
      <c r="AV2661" s="99">
        <v>571660.76287078904</v>
      </c>
      <c r="AW2661" s="99">
        <v>0</v>
      </c>
      <c r="AX2661" s="99">
        <v>963360.22080993699</v>
      </c>
      <c r="AY2661" s="99">
        <v>145990.50046539301</v>
      </c>
      <c r="AZ2661" s="99">
        <v>65814.299304962202</v>
      </c>
      <c r="BA2661" s="99">
        <v>0</v>
      </c>
      <c r="BB2661" s="99">
        <v>501754.74387741101</v>
      </c>
      <c r="BC2661" s="99">
        <v>345675.46226120001</v>
      </c>
      <c r="BD2661" s="99">
        <v>0</v>
      </c>
      <c r="BE2661" s="99">
        <v>30907.870916128199</v>
      </c>
      <c r="BF2661" s="99">
        <v>0</v>
      </c>
      <c r="BG2661" s="99">
        <v>585478.45793914795</v>
      </c>
      <c r="BH2661" s="99">
        <v>108135.20353412601</v>
      </c>
      <c r="BI2661" s="99">
        <v>0</v>
      </c>
      <c r="BJ2661" s="99">
        <v>174521.69588089001</v>
      </c>
      <c r="BK2661" s="99">
        <v>1270.1094247251699</v>
      </c>
      <c r="BL2661" s="99">
        <v>0</v>
      </c>
      <c r="BM2661" s="99">
        <v>0</v>
      </c>
      <c r="BN2661" s="99">
        <v>0</v>
      </c>
      <c r="BO2661" s="99">
        <v>0</v>
      </c>
      <c r="BP2661" s="99">
        <v>0</v>
      </c>
      <c r="BQ2661" s="99">
        <v>0</v>
      </c>
      <c r="BR2661" s="99">
        <v>20402.684123039198</v>
      </c>
      <c r="BS2661" s="99">
        <v>46607.897679328897</v>
      </c>
      <c r="BT2661" s="99">
        <v>0</v>
      </c>
      <c r="BU2661" s="99">
        <v>101710</v>
      </c>
      <c r="BV2661" s="99">
        <v>116211.736039162</v>
      </c>
      <c r="BW2661" s="99">
        <v>0</v>
      </c>
      <c r="BX2661" s="99">
        <v>7103.0099748969096</v>
      </c>
      <c r="BY2661" s="99">
        <v>0</v>
      </c>
      <c r="BZ2661" s="99">
        <v>0</v>
      </c>
      <c r="CA2661" s="99">
        <v>1882.13276857138</v>
      </c>
      <c r="CB2661" s="99">
        <v>257280.41585159299</v>
      </c>
      <c r="CC2661" s="99">
        <v>2070454.28565979</v>
      </c>
      <c r="CD2661" s="99">
        <v>279220.18139267003</v>
      </c>
      <c r="CE2661" s="99">
        <v>44.458203923888497</v>
      </c>
      <c r="CF2661" s="99">
        <v>7715.4146220684097</v>
      </c>
      <c r="CG2661" s="99">
        <v>65625.395777702302</v>
      </c>
      <c r="CH2661" s="99">
        <v>0</v>
      </c>
      <c r="CI2661" s="99">
        <v>1929.84725785255</v>
      </c>
      <c r="CJ2661" s="99">
        <v>265208.299739838</v>
      </c>
      <c r="CK2661" s="99">
        <v>2136973.1612853999</v>
      </c>
      <c r="CL2661" s="99">
        <v>292362.61779403698</v>
      </c>
      <c r="CM2661" s="203">
        <f t="shared" si="123"/>
        <v>2349.6142024397809</v>
      </c>
      <c r="CN2661" s="203">
        <f t="shared" si="124"/>
        <v>411357.06732368498</v>
      </c>
      <c r="CO2661" s="203">
        <f t="shared" si="125"/>
        <v>2722451.6192245479</v>
      </c>
      <c r="CP2661" s="99">
        <v>292362.61779403698</v>
      </c>
      <c r="CQ2661" s="99">
        <v>0</v>
      </c>
      <c r="CR2661" s="99">
        <v>0</v>
      </c>
      <c r="CS2661" s="99">
        <v>0</v>
      </c>
      <c r="CT2661" s="99">
        <v>0</v>
      </c>
    </row>
    <row r="2662" spans="1:98">
      <c r="A2662" s="98" t="s">
        <v>195</v>
      </c>
      <c r="B2662" s="100">
        <v>42614</v>
      </c>
      <c r="C2662" s="99">
        <v>377.04893501847999</v>
      </c>
      <c r="D2662" s="99">
        <v>0</v>
      </c>
      <c r="E2662" s="99">
        <v>1528.22015632689</v>
      </c>
      <c r="F2662" s="99">
        <v>8.2867121909512207</v>
      </c>
      <c r="G2662" s="99">
        <v>40.605954151600599</v>
      </c>
      <c r="H2662" s="99">
        <v>0</v>
      </c>
      <c r="I2662" s="99">
        <v>0</v>
      </c>
      <c r="J2662" s="99">
        <v>409.22748251259299</v>
      </c>
      <c r="K2662" s="99">
        <v>0</v>
      </c>
      <c r="L2662" s="99">
        <v>1341.66278901696</v>
      </c>
      <c r="M2662" s="99">
        <v>56.9484319388866</v>
      </c>
      <c r="N2662" s="99">
        <v>50.740157791879</v>
      </c>
      <c r="O2662" s="99">
        <v>0</v>
      </c>
      <c r="P2662" s="99">
        <v>353.06915500387498</v>
      </c>
      <c r="Q2662" s="99">
        <v>104.242034099996</v>
      </c>
      <c r="R2662" s="99">
        <v>0</v>
      </c>
      <c r="S2662" s="99">
        <v>18.6994562940672</v>
      </c>
      <c r="T2662" s="99">
        <v>0</v>
      </c>
      <c r="U2662" s="99">
        <v>412.983529500663</v>
      </c>
      <c r="V2662" s="99">
        <v>61938.814857482903</v>
      </c>
      <c r="W2662" s="99">
        <v>0</v>
      </c>
      <c r="X2662" s="99">
        <v>195396.895742416</v>
      </c>
      <c r="Y2662" s="99">
        <v>845.51463472843204</v>
      </c>
      <c r="Z2662" s="99">
        <v>7021.2153646945999</v>
      </c>
      <c r="AA2662" s="99">
        <v>0</v>
      </c>
      <c r="AB2662" s="99">
        <v>0</v>
      </c>
      <c r="AC2662" s="99">
        <v>143623.34950065601</v>
      </c>
      <c r="AD2662" s="99">
        <v>0</v>
      </c>
      <c r="AE2662" s="99">
        <v>143124.94565963699</v>
      </c>
      <c r="AF2662" s="99">
        <v>14797.8585609198</v>
      </c>
      <c r="AG2662" s="99">
        <v>8008.02234256268</v>
      </c>
      <c r="AH2662" s="99">
        <v>0</v>
      </c>
      <c r="AI2662" s="99">
        <v>55755.006041050001</v>
      </c>
      <c r="AJ2662" s="99">
        <v>37618.849941730499</v>
      </c>
      <c r="AK2662" s="99">
        <v>0</v>
      </c>
      <c r="AL2662" s="99">
        <v>2465.926068753</v>
      </c>
      <c r="AM2662" s="99">
        <v>0</v>
      </c>
      <c r="AN2662" s="99">
        <v>143620.15873146101</v>
      </c>
      <c r="AO2662" s="99">
        <v>559603.036872864</v>
      </c>
      <c r="AP2662" s="99">
        <v>0</v>
      </c>
      <c r="AQ2662" s="99">
        <v>1504198.7105102499</v>
      </c>
      <c r="AR2662" s="99">
        <v>10465.2307219505</v>
      </c>
      <c r="AS2662" s="99">
        <v>58745.748323440603</v>
      </c>
      <c r="AT2662" s="99">
        <v>0</v>
      </c>
      <c r="AU2662" s="99">
        <v>0</v>
      </c>
      <c r="AV2662" s="99">
        <v>565883.44993591297</v>
      </c>
      <c r="AW2662" s="99">
        <v>0</v>
      </c>
      <c r="AX2662" s="99">
        <v>993230.959220886</v>
      </c>
      <c r="AY2662" s="99">
        <v>157777.185621262</v>
      </c>
      <c r="AZ2662" s="99">
        <v>65526.194981098197</v>
      </c>
      <c r="BA2662" s="99">
        <v>0</v>
      </c>
      <c r="BB2662" s="99">
        <v>517732.054115295</v>
      </c>
      <c r="BC2662" s="99">
        <v>333906.605781555</v>
      </c>
      <c r="BD2662" s="99">
        <v>0</v>
      </c>
      <c r="BE2662" s="99">
        <v>20168.741285800901</v>
      </c>
      <c r="BF2662" s="99">
        <v>0</v>
      </c>
      <c r="BG2662" s="99">
        <v>552307.57342529297</v>
      </c>
      <c r="BH2662" s="99">
        <v>109510.21059322399</v>
      </c>
      <c r="BI2662" s="99">
        <v>0</v>
      </c>
      <c r="BJ2662" s="99">
        <v>173269.81422424299</v>
      </c>
      <c r="BK2662" s="99">
        <v>1346.4821428656601</v>
      </c>
      <c r="BL2662" s="99">
        <v>0</v>
      </c>
      <c r="BM2662" s="99">
        <v>0</v>
      </c>
      <c r="BN2662" s="99">
        <v>0</v>
      </c>
      <c r="BO2662" s="99">
        <v>0</v>
      </c>
      <c r="BP2662" s="99">
        <v>0</v>
      </c>
      <c r="BQ2662" s="99">
        <v>0</v>
      </c>
      <c r="BR2662" s="99">
        <v>21393.621567964601</v>
      </c>
      <c r="BS2662" s="99">
        <v>43760.846030712099</v>
      </c>
      <c r="BT2662" s="99">
        <v>0</v>
      </c>
      <c r="BU2662" s="99">
        <v>97032</v>
      </c>
      <c r="BV2662" s="99">
        <v>116379.946009636</v>
      </c>
      <c r="BW2662" s="99">
        <v>0</v>
      </c>
      <c r="BX2662" s="99">
        <v>3645.1499879658199</v>
      </c>
      <c r="BY2662" s="99">
        <v>0</v>
      </c>
      <c r="BZ2662" s="99">
        <v>0</v>
      </c>
      <c r="CA2662" s="99">
        <v>1906.9679356813399</v>
      </c>
      <c r="CB2662" s="99">
        <v>257461.81919670099</v>
      </c>
      <c r="CC2662" s="99">
        <v>2046639.58209229</v>
      </c>
      <c r="CD2662" s="99">
        <v>280611.42753219599</v>
      </c>
      <c r="CE2662" s="99">
        <v>40.649886620696599</v>
      </c>
      <c r="CF2662" s="99">
        <v>7015.0003764033299</v>
      </c>
      <c r="CG2662" s="99">
        <v>58682.8071503639</v>
      </c>
      <c r="CH2662" s="99">
        <v>0</v>
      </c>
      <c r="CI2662" s="99">
        <v>1948.74438528717</v>
      </c>
      <c r="CJ2662" s="99">
        <v>264146.522003174</v>
      </c>
      <c r="CK2662" s="99">
        <v>2103927.4130249</v>
      </c>
      <c r="CL2662" s="99">
        <v>292712.10564041103</v>
      </c>
      <c r="CM2662" s="203">
        <f t="shared" si="123"/>
        <v>2361.727914787833</v>
      </c>
      <c r="CN2662" s="203">
        <f t="shared" si="124"/>
        <v>407766.68073463498</v>
      </c>
      <c r="CO2662" s="203">
        <f t="shared" si="125"/>
        <v>2656234.986450193</v>
      </c>
      <c r="CP2662" s="99">
        <v>292712.10564041103</v>
      </c>
      <c r="CQ2662" s="99">
        <v>0</v>
      </c>
      <c r="CR2662" s="99">
        <v>0</v>
      </c>
      <c r="CS2662" s="99">
        <v>0</v>
      </c>
      <c r="CT2662" s="99">
        <v>0</v>
      </c>
    </row>
    <row r="2663" spans="1:98">
      <c r="A2663" s="98" t="s">
        <v>195</v>
      </c>
      <c r="B2663" s="100">
        <v>42705</v>
      </c>
      <c r="C2663" s="99">
        <v>391.77172220870898</v>
      </c>
      <c r="D2663" s="99">
        <v>0</v>
      </c>
      <c r="E2663" s="99">
        <v>1540.26031689346</v>
      </c>
      <c r="F2663" s="99">
        <v>6.2574452899862099</v>
      </c>
      <c r="G2663" s="99">
        <v>35.313456891570198</v>
      </c>
      <c r="H2663" s="99">
        <v>0</v>
      </c>
      <c r="I2663" s="99">
        <v>0</v>
      </c>
      <c r="J2663" s="99">
        <v>391.487333219498</v>
      </c>
      <c r="K2663" s="99">
        <v>0</v>
      </c>
      <c r="L2663" s="99">
        <v>1361.5676503628499</v>
      </c>
      <c r="M2663" s="99">
        <v>54.021848856937098</v>
      </c>
      <c r="N2663" s="99">
        <v>52.883099270984502</v>
      </c>
      <c r="O2663" s="99">
        <v>0</v>
      </c>
      <c r="P2663" s="99">
        <v>372.52330256998499</v>
      </c>
      <c r="Q2663" s="99">
        <v>99.351039442233699</v>
      </c>
      <c r="R2663" s="99">
        <v>0</v>
      </c>
      <c r="S2663" s="99">
        <v>16.277602424379399</v>
      </c>
      <c r="T2663" s="99">
        <v>0</v>
      </c>
      <c r="U2663" s="99">
        <v>390.09578629955598</v>
      </c>
      <c r="V2663" s="99">
        <v>64546.958326816602</v>
      </c>
      <c r="W2663" s="99">
        <v>0</v>
      </c>
      <c r="X2663" s="99">
        <v>193673.748121262</v>
      </c>
      <c r="Y2663" s="99">
        <v>805.09755684435402</v>
      </c>
      <c r="Z2663" s="99">
        <v>6074.0288593173</v>
      </c>
      <c r="AA2663" s="99">
        <v>0</v>
      </c>
      <c r="AB2663" s="99">
        <v>0</v>
      </c>
      <c r="AC2663" s="99">
        <v>134929.378189087</v>
      </c>
      <c r="AD2663" s="99">
        <v>0</v>
      </c>
      <c r="AE2663" s="99">
        <v>142812.111614227</v>
      </c>
      <c r="AF2663" s="99">
        <v>14218.826375246001</v>
      </c>
      <c r="AG2663" s="99">
        <v>7904.7877151966104</v>
      </c>
      <c r="AH2663" s="99">
        <v>0</v>
      </c>
      <c r="AI2663" s="99">
        <v>59948.120512485497</v>
      </c>
      <c r="AJ2663" s="99">
        <v>38981.211761951403</v>
      </c>
      <c r="AK2663" s="99">
        <v>0</v>
      </c>
      <c r="AL2663" s="99">
        <v>2304.4553085565599</v>
      </c>
      <c r="AM2663" s="99">
        <v>0</v>
      </c>
      <c r="AN2663" s="99">
        <v>135115.32443427999</v>
      </c>
      <c r="AO2663" s="99">
        <v>586015.27731323196</v>
      </c>
      <c r="AP2663" s="99">
        <v>0</v>
      </c>
      <c r="AQ2663" s="99">
        <v>1498601.15919495</v>
      </c>
      <c r="AR2663" s="99">
        <v>10282.3610053062</v>
      </c>
      <c r="AS2663" s="99">
        <v>50352.6128730774</v>
      </c>
      <c r="AT2663" s="99">
        <v>0</v>
      </c>
      <c r="AU2663" s="99">
        <v>0</v>
      </c>
      <c r="AV2663" s="99">
        <v>545738.706588745</v>
      </c>
      <c r="AW2663" s="99">
        <v>0</v>
      </c>
      <c r="AX2663" s="99">
        <v>1011012.68058777</v>
      </c>
      <c r="AY2663" s="99">
        <v>151014.50605011001</v>
      </c>
      <c r="AZ2663" s="99">
        <v>63941.296018123598</v>
      </c>
      <c r="BA2663" s="99">
        <v>0</v>
      </c>
      <c r="BB2663" s="99">
        <v>565278.31156921398</v>
      </c>
      <c r="BC2663" s="99">
        <v>350947.42146682699</v>
      </c>
      <c r="BD2663" s="99">
        <v>0</v>
      </c>
      <c r="BE2663" s="99">
        <v>18965.8064825535</v>
      </c>
      <c r="BF2663" s="99">
        <v>0</v>
      </c>
      <c r="BG2663" s="99">
        <v>535234.46612548805</v>
      </c>
      <c r="BH2663" s="99">
        <v>118101.731263161</v>
      </c>
      <c r="BI2663" s="99">
        <v>0</v>
      </c>
      <c r="BJ2663" s="99">
        <v>182801.41438865699</v>
      </c>
      <c r="BK2663" s="99">
        <v>1445.8142985105501</v>
      </c>
      <c r="BL2663" s="99">
        <v>0</v>
      </c>
      <c r="BM2663" s="99">
        <v>0</v>
      </c>
      <c r="BN2663" s="99">
        <v>0</v>
      </c>
      <c r="BO2663" s="99">
        <v>0</v>
      </c>
      <c r="BP2663" s="99">
        <v>0</v>
      </c>
      <c r="BQ2663" s="99">
        <v>0</v>
      </c>
      <c r="BR2663" s="99">
        <v>20005.7945466042</v>
      </c>
      <c r="BS2663" s="99">
        <v>48142.902628898599</v>
      </c>
      <c r="BT2663" s="99">
        <v>0</v>
      </c>
      <c r="BU2663" s="99">
        <v>109428</v>
      </c>
      <c r="BV2663" s="99">
        <v>124198.10291481001</v>
      </c>
      <c r="BW2663" s="99">
        <v>0</v>
      </c>
      <c r="BX2663" s="99">
        <v>3712.2199879884702</v>
      </c>
      <c r="BY2663" s="99">
        <v>0</v>
      </c>
      <c r="BZ2663" s="99">
        <v>0</v>
      </c>
      <c r="CA2663" s="99">
        <v>1938.5701605230599</v>
      </c>
      <c r="CB2663" s="99">
        <v>259434.85845565799</v>
      </c>
      <c r="CC2663" s="99">
        <v>2103199.5714416499</v>
      </c>
      <c r="CD2663" s="99">
        <v>308698.01048278803</v>
      </c>
      <c r="CE2663" s="99">
        <v>34.655263563618099</v>
      </c>
      <c r="CF2663" s="99">
        <v>6028.4370363950702</v>
      </c>
      <c r="CG2663" s="99">
        <v>50093.765875339501</v>
      </c>
      <c r="CH2663" s="99">
        <v>0</v>
      </c>
      <c r="CI2663" s="99">
        <v>1972.98980842531</v>
      </c>
      <c r="CJ2663" s="99">
        <v>265536.96556472802</v>
      </c>
      <c r="CK2663" s="99">
        <v>2152359.22738647</v>
      </c>
      <c r="CL2663" s="99">
        <v>310055.377605438</v>
      </c>
      <c r="CM2663" s="203">
        <f t="shared" si="123"/>
        <v>2363.085594724866</v>
      </c>
      <c r="CN2663" s="203">
        <f t="shared" si="124"/>
        <v>400652.289999008</v>
      </c>
      <c r="CO2663" s="203">
        <f t="shared" si="125"/>
        <v>2687593.6935119582</v>
      </c>
      <c r="CP2663" s="99">
        <v>310055.377605438</v>
      </c>
      <c r="CQ2663" s="99">
        <v>0</v>
      </c>
      <c r="CR2663" s="99">
        <v>0</v>
      </c>
      <c r="CS2663" s="99">
        <v>0</v>
      </c>
      <c r="CT2663" s="99">
        <v>0</v>
      </c>
    </row>
    <row r="2664" spans="1:98">
      <c r="A2664" s="98" t="s">
        <v>195</v>
      </c>
      <c r="B2664" s="100">
        <v>42795</v>
      </c>
      <c r="C2664" s="99">
        <v>402.39408311247797</v>
      </c>
      <c r="D2664" s="99">
        <v>0</v>
      </c>
      <c r="E2664" s="99">
        <v>1553.2959062904099</v>
      </c>
      <c r="F2664" s="99">
        <v>8.1420631859218702</v>
      </c>
      <c r="G2664" s="99">
        <v>31.840739788953201</v>
      </c>
      <c r="H2664" s="99">
        <v>0</v>
      </c>
      <c r="I2664" s="99">
        <v>0</v>
      </c>
      <c r="J2664" s="99">
        <v>364.04491703957302</v>
      </c>
      <c r="K2664" s="99">
        <v>0</v>
      </c>
      <c r="L2664" s="99">
        <v>1369.29591195285</v>
      </c>
      <c r="M2664" s="99">
        <v>54.240950685925803</v>
      </c>
      <c r="N2664" s="99">
        <v>53.0311237475835</v>
      </c>
      <c r="O2664" s="99">
        <v>0</v>
      </c>
      <c r="P2664" s="99">
        <v>386.44573514908598</v>
      </c>
      <c r="Q2664" s="99">
        <v>99.626144904643297</v>
      </c>
      <c r="R2664" s="99">
        <v>0</v>
      </c>
      <c r="S2664" s="99">
        <v>16.095990440808201</v>
      </c>
      <c r="T2664" s="99">
        <v>0</v>
      </c>
      <c r="U2664" s="99">
        <v>365.496726892889</v>
      </c>
      <c r="V2664" s="99">
        <v>66557.904255867004</v>
      </c>
      <c r="W2664" s="99">
        <v>0</v>
      </c>
      <c r="X2664" s="99">
        <v>188455.411148071</v>
      </c>
      <c r="Y2664" s="99">
        <v>1146.5544694811099</v>
      </c>
      <c r="Z2664" s="99">
        <v>5595.1448543071701</v>
      </c>
      <c r="AA2664" s="99">
        <v>0</v>
      </c>
      <c r="AB2664" s="99">
        <v>0</v>
      </c>
      <c r="AC2664" s="99">
        <v>125706.397727966</v>
      </c>
      <c r="AD2664" s="99">
        <v>0</v>
      </c>
      <c r="AE2664" s="99">
        <v>130855.50176048301</v>
      </c>
      <c r="AF2664" s="99">
        <v>13431.2412755489</v>
      </c>
      <c r="AG2664" s="99">
        <v>7795.8332929611197</v>
      </c>
      <c r="AH2664" s="99">
        <v>0</v>
      </c>
      <c r="AI2664" s="99">
        <v>61610.732183933302</v>
      </c>
      <c r="AJ2664" s="99">
        <v>39666.376075267799</v>
      </c>
      <c r="AK2664" s="99">
        <v>0</v>
      </c>
      <c r="AL2664" s="99">
        <v>2323.8079460859299</v>
      </c>
      <c r="AM2664" s="99">
        <v>0</v>
      </c>
      <c r="AN2664" s="99">
        <v>125871.943454742</v>
      </c>
      <c r="AO2664" s="99">
        <v>611457.45796966599</v>
      </c>
      <c r="AP2664" s="99">
        <v>0</v>
      </c>
      <c r="AQ2664" s="99">
        <v>1459987.43836975</v>
      </c>
      <c r="AR2664" s="99">
        <v>11842.532339453701</v>
      </c>
      <c r="AS2664" s="99">
        <v>47185.066454887397</v>
      </c>
      <c r="AT2664" s="99">
        <v>0</v>
      </c>
      <c r="AU2664" s="99">
        <v>0</v>
      </c>
      <c r="AV2664" s="99">
        <v>509082.77616500901</v>
      </c>
      <c r="AW2664" s="99">
        <v>0</v>
      </c>
      <c r="AX2664" s="99">
        <v>916972.67731475795</v>
      </c>
      <c r="AY2664" s="99">
        <v>138512.27468872099</v>
      </c>
      <c r="AZ2664" s="99">
        <v>63563.088903427102</v>
      </c>
      <c r="BA2664" s="99">
        <v>0</v>
      </c>
      <c r="BB2664" s="99">
        <v>568268.46870422398</v>
      </c>
      <c r="BC2664" s="99">
        <v>376724.70708465599</v>
      </c>
      <c r="BD2664" s="99">
        <v>0</v>
      </c>
      <c r="BE2664" s="99">
        <v>20146.738249301899</v>
      </c>
      <c r="BF2664" s="99">
        <v>0</v>
      </c>
      <c r="BG2664" s="99">
        <v>514683.84536743199</v>
      </c>
      <c r="BH2664" s="99">
        <v>124671.159196854</v>
      </c>
      <c r="BI2664" s="99">
        <v>0</v>
      </c>
      <c r="BJ2664" s="99">
        <v>182762.72681236299</v>
      </c>
      <c r="BK2664" s="99">
        <v>2067.0111744105802</v>
      </c>
      <c r="BL2664" s="99">
        <v>0</v>
      </c>
      <c r="BM2664" s="99">
        <v>0</v>
      </c>
      <c r="BN2664" s="99">
        <v>0</v>
      </c>
      <c r="BO2664" s="99">
        <v>0</v>
      </c>
      <c r="BP2664" s="99">
        <v>0</v>
      </c>
      <c r="BQ2664" s="99">
        <v>0</v>
      </c>
      <c r="BR2664" s="99">
        <v>20613.323814392101</v>
      </c>
      <c r="BS2664" s="99">
        <v>53497.997019767798</v>
      </c>
      <c r="BT2664" s="99">
        <v>0</v>
      </c>
      <c r="BU2664" s="99">
        <v>112888</v>
      </c>
      <c r="BV2664" s="99">
        <v>122118.22588729901</v>
      </c>
      <c r="BW2664" s="99">
        <v>0</v>
      </c>
      <c r="BX2664" s="99">
        <v>4272.0199863314601</v>
      </c>
      <c r="BY2664" s="99">
        <v>0</v>
      </c>
      <c r="BZ2664" s="99">
        <v>0</v>
      </c>
      <c r="CA2664" s="99">
        <v>1953.5282689482001</v>
      </c>
      <c r="CB2664" s="99">
        <v>254717.10068893401</v>
      </c>
      <c r="CC2664" s="99">
        <v>2075865.6382904099</v>
      </c>
      <c r="CD2664" s="99">
        <v>306536.06098938</v>
      </c>
      <c r="CE2664" s="99">
        <v>31.910247502848499</v>
      </c>
      <c r="CF2664" s="99">
        <v>5587.1382373571396</v>
      </c>
      <c r="CG2664" s="99">
        <v>47109.269731044798</v>
      </c>
      <c r="CH2664" s="99">
        <v>0</v>
      </c>
      <c r="CI2664" s="99">
        <v>1980.57811464369</v>
      </c>
      <c r="CJ2664" s="99">
        <v>260439.387655258</v>
      </c>
      <c r="CK2664" s="99">
        <v>2124773.9002990699</v>
      </c>
      <c r="CL2664" s="99">
        <v>318092.76580047602</v>
      </c>
      <c r="CM2664" s="203">
        <f t="shared" si="123"/>
        <v>2346.0748415365788</v>
      </c>
      <c r="CN2664" s="203">
        <f t="shared" si="124"/>
        <v>386311.33111000003</v>
      </c>
      <c r="CO2664" s="203">
        <f t="shared" si="125"/>
        <v>2639457.745666502</v>
      </c>
      <c r="CP2664" s="99">
        <v>318092.76580047602</v>
      </c>
      <c r="CQ2664" s="99">
        <v>0</v>
      </c>
      <c r="CR2664" s="99">
        <v>0</v>
      </c>
      <c r="CS2664" s="99">
        <v>0</v>
      </c>
      <c r="CT2664" s="99">
        <v>0</v>
      </c>
    </row>
    <row r="2665" spans="1:98">
      <c r="A2665" s="98" t="s">
        <v>195</v>
      </c>
      <c r="B2665" s="100">
        <v>42887</v>
      </c>
      <c r="C2665" s="99">
        <v>403.487185459584</v>
      </c>
      <c r="D2665" s="99">
        <v>0</v>
      </c>
      <c r="E2665" s="99">
        <v>1557.26674288511</v>
      </c>
      <c r="F2665" s="99">
        <v>6.6072044539614598</v>
      </c>
      <c r="G2665" s="99">
        <v>29.353552365908399</v>
      </c>
      <c r="H2665" s="99">
        <v>0</v>
      </c>
      <c r="I2665" s="99">
        <v>0</v>
      </c>
      <c r="J2665" s="99">
        <v>331.32208336144703</v>
      </c>
      <c r="K2665" s="99">
        <v>0</v>
      </c>
      <c r="L2665" s="99">
        <v>1360.7649234831299</v>
      </c>
      <c r="M2665" s="99">
        <v>50.526814176701002</v>
      </c>
      <c r="N2665" s="99">
        <v>47.310431906953497</v>
      </c>
      <c r="O2665" s="99">
        <v>0</v>
      </c>
      <c r="P2665" s="99">
        <v>382.71513472869998</v>
      </c>
      <c r="Q2665" s="99">
        <v>102.901851495728</v>
      </c>
      <c r="R2665" s="99">
        <v>0</v>
      </c>
      <c r="S2665" s="99">
        <v>12.9322189633967</v>
      </c>
      <c r="T2665" s="99">
        <v>0</v>
      </c>
      <c r="U2665" s="99">
        <v>331.79101013392199</v>
      </c>
      <c r="V2665" s="99">
        <v>69008.740818023696</v>
      </c>
      <c r="W2665" s="99">
        <v>0</v>
      </c>
      <c r="X2665" s="99">
        <v>191350.83844375599</v>
      </c>
      <c r="Y2665" s="99">
        <v>1302.0748223662399</v>
      </c>
      <c r="Z2665" s="99">
        <v>4955.1877945661499</v>
      </c>
      <c r="AA2665" s="99">
        <v>0</v>
      </c>
      <c r="AB2665" s="99">
        <v>0</v>
      </c>
      <c r="AC2665" s="99">
        <v>116547.878983498</v>
      </c>
      <c r="AD2665" s="99">
        <v>0</v>
      </c>
      <c r="AE2665" s="99">
        <v>130000.982181549</v>
      </c>
      <c r="AF2665" s="99">
        <v>12515.502093315101</v>
      </c>
      <c r="AG2665" s="99">
        <v>7250.5507031083098</v>
      </c>
      <c r="AH2665" s="99">
        <v>0</v>
      </c>
      <c r="AI2665" s="99">
        <v>61671.151945591002</v>
      </c>
      <c r="AJ2665" s="99">
        <v>43027.642539501197</v>
      </c>
      <c r="AK2665" s="99">
        <v>0</v>
      </c>
      <c r="AL2665" s="99">
        <v>1822.2271514535</v>
      </c>
      <c r="AM2665" s="99">
        <v>0</v>
      </c>
      <c r="AN2665" s="99">
        <v>116787.971333504</v>
      </c>
      <c r="AO2665" s="99">
        <v>638108.19400024402</v>
      </c>
      <c r="AP2665" s="99">
        <v>0</v>
      </c>
      <c r="AQ2665" s="99">
        <v>1485692.8468933101</v>
      </c>
      <c r="AR2665" s="99">
        <v>14327.651008725201</v>
      </c>
      <c r="AS2665" s="99">
        <v>42076.553539276101</v>
      </c>
      <c r="AT2665" s="99">
        <v>0</v>
      </c>
      <c r="AU2665" s="99">
        <v>0</v>
      </c>
      <c r="AV2665" s="99">
        <v>484825.51514434803</v>
      </c>
      <c r="AW2665" s="99">
        <v>0</v>
      </c>
      <c r="AX2665" s="99">
        <v>906952.55557251</v>
      </c>
      <c r="AY2665" s="99">
        <v>129481.81955432901</v>
      </c>
      <c r="AZ2665" s="99">
        <v>58948.086956501</v>
      </c>
      <c r="BA2665" s="99">
        <v>0</v>
      </c>
      <c r="BB2665" s="99">
        <v>572809.52937316895</v>
      </c>
      <c r="BC2665" s="99">
        <v>401544.34206771897</v>
      </c>
      <c r="BD2665" s="99">
        <v>0</v>
      </c>
      <c r="BE2665" s="99">
        <v>15338.5816754103</v>
      </c>
      <c r="BF2665" s="99">
        <v>0</v>
      </c>
      <c r="BG2665" s="99">
        <v>505817.89849853498</v>
      </c>
      <c r="BH2665" s="99">
        <v>129441.582639694</v>
      </c>
      <c r="BI2665" s="99">
        <v>0</v>
      </c>
      <c r="BJ2665" s="99">
        <v>197016.22063446001</v>
      </c>
      <c r="BK2665" s="99">
        <v>3204.2822262346699</v>
      </c>
      <c r="BL2665" s="99">
        <v>0</v>
      </c>
      <c r="BM2665" s="99">
        <v>0</v>
      </c>
      <c r="BN2665" s="99">
        <v>0</v>
      </c>
      <c r="BO2665" s="99">
        <v>0</v>
      </c>
      <c r="BP2665" s="99">
        <v>0</v>
      </c>
      <c r="BQ2665" s="99">
        <v>0</v>
      </c>
      <c r="BR2665" s="99">
        <v>18604.5761272907</v>
      </c>
      <c r="BS2665" s="99">
        <v>56188.695134639704</v>
      </c>
      <c r="BT2665" s="99">
        <v>0</v>
      </c>
      <c r="BU2665" s="99">
        <v>117170</v>
      </c>
      <c r="BV2665" s="99">
        <v>137170.96240043599</v>
      </c>
      <c r="BW2665" s="99">
        <v>0</v>
      </c>
      <c r="BX2665" s="99">
        <v>3320.6399892270601</v>
      </c>
      <c r="BY2665" s="99">
        <v>0</v>
      </c>
      <c r="BZ2665" s="99">
        <v>0</v>
      </c>
      <c r="CA2665" s="99">
        <v>1953.4745303243401</v>
      </c>
      <c r="CB2665" s="99">
        <v>259174.52530670201</v>
      </c>
      <c r="CC2665" s="99">
        <v>2113583.2830505399</v>
      </c>
      <c r="CD2665" s="99">
        <v>320033.67775344802</v>
      </c>
      <c r="CE2665" s="99">
        <v>29.831309446832201</v>
      </c>
      <c r="CF2665" s="99">
        <v>5004.75004857779</v>
      </c>
      <c r="CG2665" s="99">
        <v>42417.255990505197</v>
      </c>
      <c r="CH2665" s="99">
        <v>0</v>
      </c>
      <c r="CI2665" s="99">
        <v>1987.32079546154</v>
      </c>
      <c r="CJ2665" s="99">
        <v>264151.96374130202</v>
      </c>
      <c r="CK2665" s="99">
        <v>2155321.7661743201</v>
      </c>
      <c r="CL2665" s="99">
        <v>329479.302707672</v>
      </c>
      <c r="CM2665" s="203">
        <f t="shared" si="123"/>
        <v>2319.1118055954621</v>
      </c>
      <c r="CN2665" s="203">
        <f t="shared" si="124"/>
        <v>380939.93507480604</v>
      </c>
      <c r="CO2665" s="203">
        <f t="shared" si="125"/>
        <v>2661139.6646728553</v>
      </c>
      <c r="CP2665" s="99">
        <v>329479.302707672</v>
      </c>
      <c r="CQ2665" s="99">
        <v>0</v>
      </c>
      <c r="CR2665" s="99">
        <v>0</v>
      </c>
      <c r="CS2665" s="99">
        <v>0</v>
      </c>
      <c r="CT2665" s="99">
        <v>0</v>
      </c>
    </row>
    <row r="2666" spans="1:98">
      <c r="A2666" s="98" t="s">
        <v>195</v>
      </c>
      <c r="B2666" s="100">
        <v>42979</v>
      </c>
      <c r="C2666" s="99">
        <v>403.97285928949702</v>
      </c>
      <c r="D2666" s="99">
        <v>0</v>
      </c>
      <c r="E2666" s="99">
        <v>1618.5376459807201</v>
      </c>
      <c r="F2666" s="99">
        <v>5.8933528299676299</v>
      </c>
      <c r="G2666" s="99">
        <v>25.6968641609419</v>
      </c>
      <c r="H2666" s="99">
        <v>0</v>
      </c>
      <c r="I2666" s="99">
        <v>0</v>
      </c>
      <c r="J2666" s="99">
        <v>289.16370433941501</v>
      </c>
      <c r="K2666" s="99">
        <v>0</v>
      </c>
      <c r="L2666" s="99">
        <v>1482.9864333272001</v>
      </c>
      <c r="M2666" s="99">
        <v>44.605955819599302</v>
      </c>
      <c r="N2666" s="99">
        <v>42.718290168792002</v>
      </c>
      <c r="O2666" s="99">
        <v>0</v>
      </c>
      <c r="P2666" s="99">
        <v>372.98451542481803</v>
      </c>
      <c r="Q2666" s="99">
        <v>83.497498746961398</v>
      </c>
      <c r="R2666" s="99">
        <v>0</v>
      </c>
      <c r="S2666" s="99">
        <v>12.649035445996599</v>
      </c>
      <c r="T2666" s="99">
        <v>0</v>
      </c>
      <c r="U2666" s="99">
        <v>291.57965143770002</v>
      </c>
      <c r="V2666" s="99">
        <v>71247.806447982803</v>
      </c>
      <c r="W2666" s="99">
        <v>0</v>
      </c>
      <c r="X2666" s="99">
        <v>148302.22716140701</v>
      </c>
      <c r="Y2666" s="99">
        <v>1437.30965735018</v>
      </c>
      <c r="Z2666" s="99">
        <v>4258.5024800300598</v>
      </c>
      <c r="AA2666" s="99">
        <v>0</v>
      </c>
      <c r="AB2666" s="99">
        <v>0</v>
      </c>
      <c r="AC2666" s="99">
        <v>100589.950669289</v>
      </c>
      <c r="AD2666" s="99">
        <v>0</v>
      </c>
      <c r="AE2666" s="99">
        <v>107397.481387138</v>
      </c>
      <c r="AF2666" s="99">
        <v>11421.1142696142</v>
      </c>
      <c r="AG2666" s="99">
        <v>5999.2792277336102</v>
      </c>
      <c r="AH2666" s="99">
        <v>0</v>
      </c>
      <c r="AI2666" s="99">
        <v>64854.878848075903</v>
      </c>
      <c r="AJ2666" s="99">
        <v>31500.2203550339</v>
      </c>
      <c r="AK2666" s="99">
        <v>0</v>
      </c>
      <c r="AL2666" s="99">
        <v>1514.11891694367</v>
      </c>
      <c r="AM2666" s="99">
        <v>0</v>
      </c>
      <c r="AN2666" s="99">
        <v>100410.964323044</v>
      </c>
      <c r="AO2666" s="99">
        <v>686101.97721862805</v>
      </c>
      <c r="AP2666" s="99">
        <v>0</v>
      </c>
      <c r="AQ2666" s="99">
        <v>1143419.9778595001</v>
      </c>
      <c r="AR2666" s="99">
        <v>15600.147900939</v>
      </c>
      <c r="AS2666" s="99">
        <v>38084.194635868102</v>
      </c>
      <c r="AT2666" s="99">
        <v>0</v>
      </c>
      <c r="AU2666" s="99">
        <v>0</v>
      </c>
      <c r="AV2666" s="99">
        <v>415188.93165206898</v>
      </c>
      <c r="AW2666" s="99">
        <v>0</v>
      </c>
      <c r="AX2666" s="99">
        <v>754439.32760620106</v>
      </c>
      <c r="AY2666" s="99">
        <v>122156.90387153599</v>
      </c>
      <c r="AZ2666" s="99">
        <v>51342.944132327997</v>
      </c>
      <c r="BA2666" s="99">
        <v>0</v>
      </c>
      <c r="BB2666" s="99">
        <v>636814.87535095203</v>
      </c>
      <c r="BC2666" s="99">
        <v>268572.493515015</v>
      </c>
      <c r="BD2666" s="99">
        <v>0</v>
      </c>
      <c r="BE2666" s="99">
        <v>13720.0636643171</v>
      </c>
      <c r="BF2666" s="99">
        <v>0</v>
      </c>
      <c r="BG2666" s="99">
        <v>397659.98779296898</v>
      </c>
      <c r="BH2666" s="99">
        <v>127822.15806293501</v>
      </c>
      <c r="BI2666" s="99">
        <v>0</v>
      </c>
      <c r="BJ2666" s="99">
        <v>166017.67738914501</v>
      </c>
      <c r="BK2666" s="99">
        <v>3240.0089876949801</v>
      </c>
      <c r="BL2666" s="99">
        <v>0</v>
      </c>
      <c r="BM2666" s="99">
        <v>0</v>
      </c>
      <c r="BN2666" s="99">
        <v>0</v>
      </c>
      <c r="BO2666" s="99">
        <v>0</v>
      </c>
      <c r="BP2666" s="99">
        <v>0</v>
      </c>
      <c r="BQ2666" s="99">
        <v>0</v>
      </c>
      <c r="BR2666" s="99">
        <v>16663.678717613198</v>
      </c>
      <c r="BS2666" s="99">
        <v>53088.2370405197</v>
      </c>
      <c r="BT2666" s="99">
        <v>0</v>
      </c>
      <c r="BU2666" s="99">
        <v>112515.71999931301</v>
      </c>
      <c r="BV2666" s="99">
        <v>106402.576553345</v>
      </c>
      <c r="BW2666" s="99">
        <v>0</v>
      </c>
      <c r="BX2666" s="99">
        <v>2209.2899930477101</v>
      </c>
      <c r="BY2666" s="99">
        <v>0</v>
      </c>
      <c r="BZ2666" s="99">
        <v>0</v>
      </c>
      <c r="CA2666" s="99">
        <v>2024.30496054888</v>
      </c>
      <c r="CB2666" s="99">
        <v>219189.52586174</v>
      </c>
      <c r="CC2666" s="99">
        <v>1812197.0713958701</v>
      </c>
      <c r="CD2666" s="99">
        <v>292505.36229705799</v>
      </c>
      <c r="CE2666" s="99">
        <v>25.803683350794</v>
      </c>
      <c r="CF2666" s="99">
        <v>4250.4054933786401</v>
      </c>
      <c r="CG2666" s="99">
        <v>38010.826750755303</v>
      </c>
      <c r="CH2666" s="99">
        <v>0</v>
      </c>
      <c r="CI2666" s="99">
        <v>2051.5599990189098</v>
      </c>
      <c r="CJ2666" s="99">
        <v>223162.16120529201</v>
      </c>
      <c r="CK2666" s="99">
        <v>1849763.55233765</v>
      </c>
      <c r="CL2666" s="99">
        <v>301207.29507064802</v>
      </c>
      <c r="CM2666" s="203">
        <f t="shared" si="123"/>
        <v>2343.1396504566101</v>
      </c>
      <c r="CN2666" s="203">
        <f t="shared" si="124"/>
        <v>323573.12552833604</v>
      </c>
      <c r="CO2666" s="203">
        <f t="shared" si="125"/>
        <v>2247423.540130619</v>
      </c>
      <c r="CP2666" s="99">
        <v>301207.29507064802</v>
      </c>
      <c r="CQ2666" s="99">
        <v>0</v>
      </c>
      <c r="CR2666" s="99">
        <v>0</v>
      </c>
      <c r="CS2666" s="99">
        <v>0</v>
      </c>
      <c r="CT2666" s="99">
        <v>0</v>
      </c>
    </row>
    <row r="2667" spans="1:98">
      <c r="A2667" s="98" t="s">
        <v>195</v>
      </c>
      <c r="B2667" s="100">
        <v>43070</v>
      </c>
      <c r="C2667" s="99">
        <v>373.22347841411801</v>
      </c>
      <c r="D2667" s="99">
        <v>0</v>
      </c>
      <c r="E2667" s="99">
        <v>1654.1177643984599</v>
      </c>
      <c r="F2667" s="99">
        <v>5.2553802359616402</v>
      </c>
      <c r="G2667" s="99">
        <v>20.655856226803699</v>
      </c>
      <c r="H2667" s="99">
        <v>0</v>
      </c>
      <c r="I2667" s="99">
        <v>0</v>
      </c>
      <c r="J2667" s="99">
        <v>246.40985639765901</v>
      </c>
      <c r="K2667" s="99">
        <v>0</v>
      </c>
      <c r="L2667" s="99">
        <v>1544.2981872707601</v>
      </c>
      <c r="M2667" s="99">
        <v>47.102929251734203</v>
      </c>
      <c r="N2667" s="99">
        <v>15.7702232449083</v>
      </c>
      <c r="O2667" s="99">
        <v>0</v>
      </c>
      <c r="P2667" s="99">
        <v>347.75918509811203</v>
      </c>
      <c r="Q2667" s="99">
        <v>80.696127483621197</v>
      </c>
      <c r="R2667" s="99">
        <v>0</v>
      </c>
      <c r="S2667" s="99">
        <v>15.2465089511825</v>
      </c>
      <c r="T2667" s="99">
        <v>0</v>
      </c>
      <c r="U2667" s="99">
        <v>243.706064209342</v>
      </c>
      <c r="V2667" s="99">
        <v>61508.754631519303</v>
      </c>
      <c r="W2667" s="99">
        <v>0</v>
      </c>
      <c r="X2667" s="99">
        <v>141426.23051071199</v>
      </c>
      <c r="Y2667" s="99">
        <v>1392.0155264884199</v>
      </c>
      <c r="Z2667" s="99">
        <v>3490.99845522642</v>
      </c>
      <c r="AA2667" s="99">
        <v>0</v>
      </c>
      <c r="AB2667" s="99">
        <v>0</v>
      </c>
      <c r="AC2667" s="99">
        <v>84119.670184135393</v>
      </c>
      <c r="AD2667" s="99">
        <v>0</v>
      </c>
      <c r="AE2667" s="99">
        <v>105306.13368415801</v>
      </c>
      <c r="AF2667" s="99">
        <v>10646.9790427685</v>
      </c>
      <c r="AG2667" s="99">
        <v>2916.2432815730599</v>
      </c>
      <c r="AH2667" s="99">
        <v>0</v>
      </c>
      <c r="AI2667" s="99">
        <v>57475.429137229898</v>
      </c>
      <c r="AJ2667" s="99">
        <v>30979.306075573</v>
      </c>
      <c r="AK2667" s="99">
        <v>0</v>
      </c>
      <c r="AL2667" s="99">
        <v>2395.03139868379</v>
      </c>
      <c r="AM2667" s="99">
        <v>0</v>
      </c>
      <c r="AN2667" s="99">
        <v>84104.369370460496</v>
      </c>
      <c r="AO2667" s="99">
        <v>587799.78362274205</v>
      </c>
      <c r="AP2667" s="99">
        <v>0</v>
      </c>
      <c r="AQ2667" s="99">
        <v>1109618.01533508</v>
      </c>
      <c r="AR2667" s="99">
        <v>15393.8750088215</v>
      </c>
      <c r="AS2667" s="99">
        <v>32464.856085300398</v>
      </c>
      <c r="AT2667" s="99">
        <v>0</v>
      </c>
      <c r="AU2667" s="99">
        <v>0</v>
      </c>
      <c r="AV2667" s="99">
        <v>353547.78111267101</v>
      </c>
      <c r="AW2667" s="99">
        <v>0</v>
      </c>
      <c r="AX2667" s="99">
        <v>767981.640182495</v>
      </c>
      <c r="AY2667" s="99">
        <v>112524.45366096499</v>
      </c>
      <c r="AZ2667" s="99">
        <v>25564.359632730499</v>
      </c>
      <c r="BA2667" s="99">
        <v>0</v>
      </c>
      <c r="BB2667" s="99">
        <v>565507.804504395</v>
      </c>
      <c r="BC2667" s="99">
        <v>272371.39424133301</v>
      </c>
      <c r="BD2667" s="99">
        <v>0</v>
      </c>
      <c r="BE2667" s="99">
        <v>20411.5645697117</v>
      </c>
      <c r="BF2667" s="99">
        <v>0</v>
      </c>
      <c r="BG2667" s="99">
        <v>343461.46835708601</v>
      </c>
      <c r="BH2667" s="99">
        <v>114616.215641975</v>
      </c>
      <c r="BI2667" s="99">
        <v>0</v>
      </c>
      <c r="BJ2667" s="99">
        <v>106030.243379593</v>
      </c>
      <c r="BK2667" s="99">
        <v>3439.1975840926202</v>
      </c>
      <c r="BL2667" s="99">
        <v>0</v>
      </c>
      <c r="BM2667" s="99">
        <v>0</v>
      </c>
      <c r="BN2667" s="99">
        <v>0</v>
      </c>
      <c r="BO2667" s="99">
        <v>0</v>
      </c>
      <c r="BP2667" s="99">
        <v>0</v>
      </c>
      <c r="BQ2667" s="99">
        <v>0</v>
      </c>
      <c r="BR2667" s="99">
        <v>16572.614047765699</v>
      </c>
      <c r="BS2667" s="99">
        <v>8384.2395024299603</v>
      </c>
      <c r="BT2667" s="99">
        <v>0</v>
      </c>
      <c r="BU2667" s="99">
        <v>104563.121412277</v>
      </c>
      <c r="BV2667" s="99">
        <v>92536.570043563799</v>
      </c>
      <c r="BW2667" s="99">
        <v>0</v>
      </c>
      <c r="BX2667" s="99">
        <v>3890.6742276549298</v>
      </c>
      <c r="BY2667" s="99">
        <v>0</v>
      </c>
      <c r="BZ2667" s="99">
        <v>0</v>
      </c>
      <c r="CA2667" s="99">
        <v>2038.71240003407</v>
      </c>
      <c r="CB2667" s="99">
        <v>203783.012878418</v>
      </c>
      <c r="CC2667" s="99">
        <v>1714488.3267669701</v>
      </c>
      <c r="CD2667" s="99">
        <v>226959.64041328401</v>
      </c>
      <c r="CE2667" s="99">
        <v>20.0938577568159</v>
      </c>
      <c r="CF2667" s="99">
        <v>3456.87170094252</v>
      </c>
      <c r="CG2667" s="99">
        <v>32251.158588171002</v>
      </c>
      <c r="CH2667" s="99">
        <v>0</v>
      </c>
      <c r="CI2667" s="99">
        <v>2058.6782796084899</v>
      </c>
      <c r="CJ2667" s="99">
        <v>207468.568323135</v>
      </c>
      <c r="CK2667" s="99">
        <v>1746374.9717254599</v>
      </c>
      <c r="CL2667" s="99">
        <v>225678.19056320199</v>
      </c>
      <c r="CM2667" s="203">
        <f t="shared" si="123"/>
        <v>2302.3843438178319</v>
      </c>
      <c r="CN2667" s="203">
        <f t="shared" si="124"/>
        <v>291572.93769359548</v>
      </c>
      <c r="CO2667" s="203">
        <f t="shared" si="125"/>
        <v>2089836.4400825459</v>
      </c>
      <c r="CP2667" s="99">
        <v>225678.19056320199</v>
      </c>
      <c r="CQ2667" s="99">
        <v>0</v>
      </c>
      <c r="CR2667" s="99">
        <v>0</v>
      </c>
      <c r="CS2667" s="99">
        <v>0</v>
      </c>
      <c r="CT2667" s="99">
        <v>0</v>
      </c>
    </row>
    <row r="2668" spans="1:98">
      <c r="A2668" s="98" t="s">
        <v>195</v>
      </c>
      <c r="B2668" s="100">
        <v>43160</v>
      </c>
      <c r="C2668" s="99">
        <v>384.00439402833598</v>
      </c>
      <c r="D2668" s="99">
        <v>0</v>
      </c>
      <c r="E2668" s="99">
        <v>1669.5386477857801</v>
      </c>
      <c r="F2668" s="99">
        <v>3.9986545199935799</v>
      </c>
      <c r="G2668" s="99">
        <v>20.227354343980601</v>
      </c>
      <c r="H2668" s="99">
        <v>0</v>
      </c>
      <c r="I2668" s="99">
        <v>0</v>
      </c>
      <c r="J2668" s="99">
        <v>224.293880812824</v>
      </c>
      <c r="K2668" s="99">
        <v>0</v>
      </c>
      <c r="L2668" s="99">
        <v>1553.3746319562199</v>
      </c>
      <c r="M2668" s="99">
        <v>48.0657031727023</v>
      </c>
      <c r="N2668" s="99">
        <v>21.615236871875801</v>
      </c>
      <c r="O2668" s="99">
        <v>0</v>
      </c>
      <c r="P2668" s="99">
        <v>361.288400921971</v>
      </c>
      <c r="Q2668" s="99">
        <v>72.342884517274797</v>
      </c>
      <c r="R2668" s="99">
        <v>0</v>
      </c>
      <c r="S2668" s="99">
        <v>18.171674647135699</v>
      </c>
      <c r="T2668" s="99">
        <v>0</v>
      </c>
      <c r="U2668" s="99">
        <v>224.69845567829901</v>
      </c>
      <c r="V2668" s="99">
        <v>65082.387485981002</v>
      </c>
      <c r="W2668" s="99">
        <v>0</v>
      </c>
      <c r="X2668" s="99">
        <v>119069.519363403</v>
      </c>
      <c r="Y2668" s="99">
        <v>1260.6633031219201</v>
      </c>
      <c r="Z2668" s="99">
        <v>3269.3524072766299</v>
      </c>
      <c r="AA2668" s="99">
        <v>0</v>
      </c>
      <c r="AB2668" s="99">
        <v>0</v>
      </c>
      <c r="AC2668" s="99">
        <v>79306.2748241425</v>
      </c>
      <c r="AD2668" s="99">
        <v>0</v>
      </c>
      <c r="AE2668" s="99">
        <v>79206.706370353699</v>
      </c>
      <c r="AF2668" s="99">
        <v>11132.126802205999</v>
      </c>
      <c r="AG2668" s="99">
        <v>3249.5886369049499</v>
      </c>
      <c r="AH2668" s="99">
        <v>0</v>
      </c>
      <c r="AI2668" s="99">
        <v>61810.297536849997</v>
      </c>
      <c r="AJ2668" s="99">
        <v>28534.094417095199</v>
      </c>
      <c r="AK2668" s="99">
        <v>0</v>
      </c>
      <c r="AL2668" s="99">
        <v>2982.2711225152002</v>
      </c>
      <c r="AM2668" s="99">
        <v>0</v>
      </c>
      <c r="AN2668" s="99">
        <v>79286.294563293501</v>
      </c>
      <c r="AO2668" s="99">
        <v>639492.82102966297</v>
      </c>
      <c r="AP2668" s="99">
        <v>0</v>
      </c>
      <c r="AQ2668" s="99">
        <v>953120.40892791701</v>
      </c>
      <c r="AR2668" s="99">
        <v>14802.1954989433</v>
      </c>
      <c r="AS2668" s="99">
        <v>28452.300057172801</v>
      </c>
      <c r="AT2668" s="99">
        <v>0</v>
      </c>
      <c r="AU2668" s="99">
        <v>0</v>
      </c>
      <c r="AV2668" s="99">
        <v>338867.37327575701</v>
      </c>
      <c r="AW2668" s="99">
        <v>0</v>
      </c>
      <c r="AX2668" s="99">
        <v>578371.72313690197</v>
      </c>
      <c r="AY2668" s="99">
        <v>122576.37382412</v>
      </c>
      <c r="AZ2668" s="99">
        <v>28370.262809038199</v>
      </c>
      <c r="BA2668" s="99">
        <v>0</v>
      </c>
      <c r="BB2668" s="99">
        <v>614632.39276885998</v>
      </c>
      <c r="BC2668" s="99">
        <v>252855.14299202</v>
      </c>
      <c r="BD2668" s="99">
        <v>0</v>
      </c>
      <c r="BE2668" s="99">
        <v>26250.164592981298</v>
      </c>
      <c r="BF2668" s="99">
        <v>0</v>
      </c>
      <c r="BG2668" s="99">
        <v>343408.83464813197</v>
      </c>
      <c r="BH2668" s="99">
        <v>122011.93662834199</v>
      </c>
      <c r="BI2668" s="99">
        <v>0</v>
      </c>
      <c r="BJ2668" s="99">
        <v>108105.87672328899</v>
      </c>
      <c r="BK2668" s="99">
        <v>3016.3055316507798</v>
      </c>
      <c r="BL2668" s="99">
        <v>0</v>
      </c>
      <c r="BM2668" s="99">
        <v>0</v>
      </c>
      <c r="BN2668" s="99">
        <v>0</v>
      </c>
      <c r="BO2668" s="99">
        <v>0</v>
      </c>
      <c r="BP2668" s="99">
        <v>0</v>
      </c>
      <c r="BQ2668" s="99">
        <v>0</v>
      </c>
      <c r="BR2668" s="99">
        <v>18066.7816581726</v>
      </c>
      <c r="BS2668" s="99">
        <v>17078.6129558086</v>
      </c>
      <c r="BT2668" s="99">
        <v>0</v>
      </c>
      <c r="BU2668" s="99">
        <v>112312.223142624</v>
      </c>
      <c r="BV2668" s="99">
        <v>83761.379661560102</v>
      </c>
      <c r="BW2668" s="99">
        <v>0</v>
      </c>
      <c r="BX2668" s="99">
        <v>5252.6612682938603</v>
      </c>
      <c r="BY2668" s="99">
        <v>0</v>
      </c>
      <c r="BZ2668" s="99">
        <v>0</v>
      </c>
      <c r="CA2668" s="99">
        <v>2047.4518887996701</v>
      </c>
      <c r="CB2668" s="99">
        <v>184592.57843017601</v>
      </c>
      <c r="CC2668" s="99">
        <v>1599015.4046783401</v>
      </c>
      <c r="CD2668" s="99">
        <v>229425.953426361</v>
      </c>
      <c r="CE2668" s="99">
        <v>20.2229284888599</v>
      </c>
      <c r="CF2668" s="99">
        <v>3263.0322387516499</v>
      </c>
      <c r="CG2668" s="99">
        <v>28385.490254402201</v>
      </c>
      <c r="CH2668" s="99">
        <v>0</v>
      </c>
      <c r="CI2668" s="99">
        <v>2061.5902798771899</v>
      </c>
      <c r="CJ2668" s="99">
        <v>187925.01795196501</v>
      </c>
      <c r="CK2668" s="99">
        <v>1628249.5750732401</v>
      </c>
      <c r="CL2668" s="99">
        <v>237233.61661720299</v>
      </c>
      <c r="CM2668" s="203">
        <f t="shared" si="123"/>
        <v>2286.288735555489</v>
      </c>
      <c r="CN2668" s="203">
        <f t="shared" si="124"/>
        <v>267211.3125152585</v>
      </c>
      <c r="CO2668" s="203">
        <f t="shared" si="125"/>
        <v>1971658.4097213722</v>
      </c>
      <c r="CP2668" s="99">
        <v>237233.61661720299</v>
      </c>
      <c r="CQ2668" s="99">
        <v>0</v>
      </c>
      <c r="CR2668" s="99">
        <v>0</v>
      </c>
      <c r="CS2668" s="99">
        <v>0</v>
      </c>
      <c r="CT2668" s="99">
        <v>0</v>
      </c>
    </row>
    <row r="2669" spans="1:98">
      <c r="A2669" s="98" t="s">
        <v>195</v>
      </c>
      <c r="B2669" s="100">
        <v>43252</v>
      </c>
      <c r="C2669" s="99">
        <v>388.60135621577501</v>
      </c>
      <c r="D2669" s="99">
        <v>0</v>
      </c>
      <c r="E2669" s="99">
        <v>1729.75937473774</v>
      </c>
      <c r="F2669" s="99">
        <v>4.1752890939824301</v>
      </c>
      <c r="G2669" s="99">
        <v>20.4228936329018</v>
      </c>
      <c r="H2669" s="99">
        <v>0</v>
      </c>
      <c r="I2669" s="99">
        <v>0</v>
      </c>
      <c r="J2669" s="99">
        <v>206.52110492251799</v>
      </c>
      <c r="K2669" s="99">
        <v>0</v>
      </c>
      <c r="L2669" s="99">
        <v>1607.10043714941</v>
      </c>
      <c r="M2669" s="99">
        <v>45.463267646729904</v>
      </c>
      <c r="N2669" s="99">
        <v>21.189404270844499</v>
      </c>
      <c r="O2669" s="99">
        <v>0</v>
      </c>
      <c r="P2669" s="99">
        <v>364.42099296301598</v>
      </c>
      <c r="Q2669" s="99">
        <v>59.907130150590099</v>
      </c>
      <c r="R2669" s="99">
        <v>0</v>
      </c>
      <c r="S2669" s="99">
        <v>20.596354807261399</v>
      </c>
      <c r="T2669" s="99">
        <v>0</v>
      </c>
      <c r="U2669" s="99">
        <v>206.61372196488099</v>
      </c>
      <c r="V2669" s="99">
        <v>63940.5312027931</v>
      </c>
      <c r="W2669" s="99">
        <v>0</v>
      </c>
      <c r="X2669" s="99">
        <v>100723.31290531201</v>
      </c>
      <c r="Y2669" s="99">
        <v>1264.84030106664</v>
      </c>
      <c r="Z2669" s="99">
        <v>2855.4052094817198</v>
      </c>
      <c r="AA2669" s="99">
        <v>0</v>
      </c>
      <c r="AB2669" s="99">
        <v>0</v>
      </c>
      <c r="AC2669" s="99">
        <v>68957.002728462205</v>
      </c>
      <c r="AD2669" s="99">
        <v>0</v>
      </c>
      <c r="AE2669" s="99">
        <v>63464.593235492699</v>
      </c>
      <c r="AF2669" s="99">
        <v>10800.8129988909</v>
      </c>
      <c r="AG2669" s="99">
        <v>2878.8182621598198</v>
      </c>
      <c r="AH2669" s="99">
        <v>0</v>
      </c>
      <c r="AI2669" s="99">
        <v>56534.663891792297</v>
      </c>
      <c r="AJ2669" s="99">
        <v>27012.596198081999</v>
      </c>
      <c r="AK2669" s="99">
        <v>0</v>
      </c>
      <c r="AL2669" s="99">
        <v>2809.3768570721099</v>
      </c>
      <c r="AM2669" s="99">
        <v>0</v>
      </c>
      <c r="AN2669" s="99">
        <v>69121.574451446504</v>
      </c>
      <c r="AO2669" s="99">
        <v>622089.66416931199</v>
      </c>
      <c r="AP2669" s="99">
        <v>0</v>
      </c>
      <c r="AQ2669" s="99">
        <v>806527.34799957299</v>
      </c>
      <c r="AR2669" s="99">
        <v>13230.5030772686</v>
      </c>
      <c r="AS2669" s="99">
        <v>24933.444282054901</v>
      </c>
      <c r="AT2669" s="99">
        <v>0</v>
      </c>
      <c r="AU2669" s="99">
        <v>0</v>
      </c>
      <c r="AV2669" s="99">
        <v>298560.09381103498</v>
      </c>
      <c r="AW2669" s="99">
        <v>0</v>
      </c>
      <c r="AX2669" s="99">
        <v>449687.351093292</v>
      </c>
      <c r="AY2669" s="99">
        <v>116969.095957756</v>
      </c>
      <c r="AZ2669" s="99">
        <v>25450.579428434401</v>
      </c>
      <c r="BA2669" s="99">
        <v>0</v>
      </c>
      <c r="BB2669" s="99">
        <v>553945.52306366002</v>
      </c>
      <c r="BC2669" s="99">
        <v>241830.72664642299</v>
      </c>
      <c r="BD2669" s="99">
        <v>0</v>
      </c>
      <c r="BE2669" s="99">
        <v>23795.447950363199</v>
      </c>
      <c r="BF2669" s="99">
        <v>0</v>
      </c>
      <c r="BG2669" s="99">
        <v>315521.05970001197</v>
      </c>
      <c r="BH2669" s="99">
        <v>119413.106486321</v>
      </c>
      <c r="BI2669" s="99">
        <v>0</v>
      </c>
      <c r="BJ2669" s="99">
        <v>100194.204738617</v>
      </c>
      <c r="BK2669" s="99">
        <v>2620.4404592514002</v>
      </c>
      <c r="BL2669" s="99">
        <v>0</v>
      </c>
      <c r="BM2669" s="99">
        <v>0</v>
      </c>
      <c r="BN2669" s="99">
        <v>0</v>
      </c>
      <c r="BO2669" s="99">
        <v>0</v>
      </c>
      <c r="BP2669" s="99">
        <v>0</v>
      </c>
      <c r="BQ2669" s="99">
        <v>0</v>
      </c>
      <c r="BR2669" s="99">
        <v>16625.932639360399</v>
      </c>
      <c r="BS2669" s="99">
        <v>18103.2369379997</v>
      </c>
      <c r="BT2669" s="99">
        <v>0</v>
      </c>
      <c r="BU2669" s="99">
        <v>105710.979370117</v>
      </c>
      <c r="BV2669" s="99">
        <v>80626.153841018706</v>
      </c>
      <c r="BW2669" s="99">
        <v>0</v>
      </c>
      <c r="BX2669" s="99">
        <v>5223.5096148848497</v>
      </c>
      <c r="BY2669" s="99">
        <v>0</v>
      </c>
      <c r="BZ2669" s="99">
        <v>0</v>
      </c>
      <c r="CA2669" s="99">
        <v>2109.3136468529701</v>
      </c>
      <c r="CB2669" s="99">
        <v>164393.688257217</v>
      </c>
      <c r="CC2669" s="99">
        <v>1425435.55696106</v>
      </c>
      <c r="CD2669" s="99">
        <v>215414.889112473</v>
      </c>
      <c r="CE2669" s="99">
        <v>20.886057716794301</v>
      </c>
      <c r="CF2669" s="99">
        <v>2891.0139404535298</v>
      </c>
      <c r="CG2669" s="99">
        <v>25187.591644287098</v>
      </c>
      <c r="CH2669" s="99">
        <v>0</v>
      </c>
      <c r="CI2669" s="99">
        <v>2135.3745557069801</v>
      </c>
      <c r="CJ2669" s="99">
        <v>167247.12289619399</v>
      </c>
      <c r="CK2669" s="99">
        <v>1450344.7083282501</v>
      </c>
      <c r="CL2669" s="99">
        <v>222101.79446029701</v>
      </c>
      <c r="CM2669" s="203">
        <f t="shared" si="123"/>
        <v>2341.9882776718609</v>
      </c>
      <c r="CN2669" s="203">
        <f t="shared" si="124"/>
        <v>236368.6973476405</v>
      </c>
      <c r="CO2669" s="203">
        <f t="shared" si="125"/>
        <v>1765865.7680282621</v>
      </c>
      <c r="CP2669" s="99">
        <v>222101.79446029701</v>
      </c>
      <c r="CQ2669" s="99">
        <v>0</v>
      </c>
      <c r="CR2669" s="99">
        <v>0</v>
      </c>
      <c r="CS2669" s="99">
        <v>0</v>
      </c>
      <c r="CT2669" s="99">
        <v>0</v>
      </c>
    </row>
  </sheetData>
  <phoneticPr fontId="11" type="noConversion"/>
  <printOptions headings="1"/>
  <pageMargins left="0.19685039370078741" right="0" top="0.39370078740157483" bottom="0.98425196850393704" header="0.51181102362204722" footer="0.51181102362204722"/>
  <pageSetup paperSize="9" scale="55"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AC75001753</cp:lastModifiedBy>
  <cp:lastPrinted>2016-09-13T15:28:57Z</cp:lastPrinted>
  <dcterms:created xsi:type="dcterms:W3CDTF">2009-12-03T10:28:04Z</dcterms:created>
  <dcterms:modified xsi:type="dcterms:W3CDTF">2018-10-10T10:15:40Z</dcterms:modified>
</cp:coreProperties>
</file>